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7138B70-11E0-43AC-80B6-C7A8986E78F3}" xr6:coauthVersionLast="47" xr6:coauthVersionMax="47" xr10:uidLastSave="{00000000-0000-0000-0000-000000000000}"/>
  <bookViews>
    <workbookView xWindow="-120" yWindow="-120" windowWidth="38640" windowHeight="15720" tabRatio="748" activeTab="10"/>
  </bookViews>
  <sheets>
    <sheet name="inputs" sheetId="16" r:id="rId1"/>
    <sheet name="ANAL" sheetId="1" r:id="rId2"/>
    <sheet name="Contracts" sheetId="19" r:id="rId3"/>
    <sheet name="revenues" sheetId="3" r:id="rId4"/>
    <sheet name="EARNINGS (avg)" sheetId="20" r:id="rId5"/>
    <sheet name="cos" sheetId="14" r:id="rId6"/>
    <sheet name="DCF" sheetId="4" r:id="rId7"/>
    <sheet name="ROE" sheetId="10" r:id="rId8"/>
    <sheet name="assumptions" sheetId="5" r:id="rId9"/>
    <sheet name="loan" sheetId="15" r:id="rId10"/>
    <sheet name="EARNINGS" sheetId="2" r:id="rId11"/>
    <sheet name="interest" sheetId="11" r:id="rId12"/>
    <sheet name="LOANSCHED" sheetId="17" r:id="rId13"/>
    <sheet name="loadfac" sheetId="6" r:id="rId14"/>
    <sheet name="forwcurv" sheetId="7" r:id="rId15"/>
    <sheet name="RF" sheetId="2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Table2_In1" hidden="1">DCF!$B$67:$B$67</definedName>
    <definedName name="_Table2_In2" hidden="1">DCF!$C$19:$C$19</definedName>
    <definedName name="_Table2_Out" hidden="1">DCF!$C$71:$D$74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ANAL!$A$1:$I$65</definedName>
    <definedName name="_xlnm.Print_Area" localSheetId="8">assumptions!$A$1:$V$55</definedName>
    <definedName name="_xlnm.Print_Area" localSheetId="2">Contracts!$A$64:$I$80</definedName>
    <definedName name="_xlnm.Print_Area" localSheetId="5">cos!$A$1:$M$77</definedName>
    <definedName name="_xlnm.Print_Area" localSheetId="14">forwcurv!$G$9:$T$27</definedName>
    <definedName name="_xlnm.Print_Area" localSheetId="13">loadfac!$A$19:$P$57</definedName>
    <definedName name="_xlnm.Print_Area" localSheetId="3">revenues!$A$1:$S$61</definedName>
    <definedName name="_xlnm.Print_Area" localSheetId="15">RF!$AG$1005:$AK$1012</definedName>
    <definedName name="_xlnm.Print_Area" localSheetId="7">ROE!$A$1:$AG$41</definedName>
    <definedName name="_xlnm.Print_Titles" localSheetId="1">ANAL!$1:$3</definedName>
    <definedName name="_xlnm.Print_Titles" localSheetId="5">cos!$A:$B,cos!$1:$5</definedName>
    <definedName name="_xlnm.Print_Titles" localSheetId="7">ROE!$1:$3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5" hidden="1">cos!$D$9:$R$9</definedName>
    <definedName name="solver_adj" localSheetId="3" hidden="1">revenues!$C$67:$C$81,revenues!$C$83:$C$97,revenues!$C$99:$C$113,revenues!$C$115:$C$129</definedName>
    <definedName name="solver_cvg" localSheetId="5" hidden="1">0.001</definedName>
    <definedName name="solver_cvg" localSheetId="3" hidden="1">0.001</definedName>
    <definedName name="solver_drv" localSheetId="5" hidden="1">1</definedName>
    <definedName name="solver_drv" localSheetId="3" hidden="1">1</definedName>
    <definedName name="solver_est" localSheetId="5" hidden="1">1</definedName>
    <definedName name="solver_est" localSheetId="3" hidden="1">1</definedName>
    <definedName name="solver_itr" localSheetId="5" hidden="1">100</definedName>
    <definedName name="solver_itr" localSheetId="3" hidden="1">100</definedName>
    <definedName name="solver_lhs1" localSheetId="5" hidden="1">cos!$D$15</definedName>
    <definedName name="solver_lhs1" localSheetId="3" hidden="1">revenues!$B$67</definedName>
    <definedName name="solver_lhs10" localSheetId="5" hidden="1">cos!$D$15</definedName>
    <definedName name="solver_lhs10" localSheetId="3" hidden="1">revenues!$B$67</definedName>
    <definedName name="solver_lhs11" localSheetId="5" hidden="1">cos!$D$15</definedName>
    <definedName name="solver_lhs11" localSheetId="3" hidden="1">revenues!$B$67</definedName>
    <definedName name="solver_lhs12" localSheetId="5" hidden="1">cos!$D$15</definedName>
    <definedName name="solver_lhs12" localSheetId="3" hidden="1">revenues!$B$67</definedName>
    <definedName name="solver_lhs13" localSheetId="5" hidden="1">cos!$D$15</definedName>
    <definedName name="solver_lhs13" localSheetId="3" hidden="1">revenues!$B$67</definedName>
    <definedName name="solver_lhs14" localSheetId="5" hidden="1">cos!$D$15</definedName>
    <definedName name="solver_lhs14" localSheetId="3" hidden="1">revenues!$B$67</definedName>
    <definedName name="solver_lhs15" localSheetId="5" hidden="1">cos!$S$29</definedName>
    <definedName name="solver_lhs15" localSheetId="3" hidden="1">revenues!$B$67</definedName>
    <definedName name="solver_lhs16" localSheetId="5" hidden="1">cos!$D$15</definedName>
    <definedName name="solver_lhs16" localSheetId="3" hidden="1">revenues!$B$67</definedName>
    <definedName name="solver_lhs17" localSheetId="5" hidden="1">cos!$D$15</definedName>
    <definedName name="solver_lhs17" localSheetId="3" hidden="1">revenues!$B$67</definedName>
    <definedName name="solver_lhs18" localSheetId="5" hidden="1">cos!$D$15</definedName>
    <definedName name="solver_lhs18" localSheetId="3" hidden="1">revenues!$B$67</definedName>
    <definedName name="solver_lhs19" localSheetId="5" hidden="1">cos!$D$15</definedName>
    <definedName name="solver_lhs19" localSheetId="3" hidden="1">revenues!$B$67</definedName>
    <definedName name="solver_lhs2" localSheetId="5" hidden="1">cos!$D$15</definedName>
    <definedName name="solver_lhs2" localSheetId="3" hidden="1">revenues!$B$67</definedName>
    <definedName name="solver_lhs20" localSheetId="5" hidden="1">cos!$S$10</definedName>
    <definedName name="solver_lhs20" localSheetId="3" hidden="1">revenues!$B$67</definedName>
    <definedName name="solver_lhs21" localSheetId="5" hidden="1">cos!$S$10</definedName>
    <definedName name="solver_lhs21" localSheetId="3" hidden="1">revenues!$B$67</definedName>
    <definedName name="solver_lhs22" localSheetId="3" hidden="1">revenues!$B$67</definedName>
    <definedName name="solver_lhs23" localSheetId="3" hidden="1">revenues!$B$67</definedName>
    <definedName name="solver_lhs24" localSheetId="3" hidden="1">revenues!$B$67</definedName>
    <definedName name="solver_lhs25" localSheetId="3" hidden="1">revenues!$B$67</definedName>
    <definedName name="solver_lhs26" localSheetId="3" hidden="1">revenues!$B$67</definedName>
    <definedName name="solver_lhs27" localSheetId="3" hidden="1">revenues!$B$67</definedName>
    <definedName name="solver_lhs28" localSheetId="3" hidden="1">revenues!$B$67</definedName>
    <definedName name="solver_lhs29" localSheetId="3" hidden="1">revenues!$B$67</definedName>
    <definedName name="solver_lhs3" localSheetId="5" hidden="1">cos!$D$15</definedName>
    <definedName name="solver_lhs3" localSheetId="3" hidden="1">revenues!$B$67</definedName>
    <definedName name="solver_lhs30" localSheetId="3" hidden="1">revenues!$B$67</definedName>
    <definedName name="solver_lhs31" localSheetId="3" hidden="1">revenues!$B$67</definedName>
    <definedName name="solver_lhs32" localSheetId="3" hidden="1">revenues!$B$67</definedName>
    <definedName name="solver_lhs33" localSheetId="3" hidden="1">revenues!$B$67</definedName>
    <definedName name="solver_lhs34" localSheetId="3" hidden="1">revenues!$B$67</definedName>
    <definedName name="solver_lhs35" localSheetId="3" hidden="1">revenues!$B$67</definedName>
    <definedName name="solver_lhs36" localSheetId="3" hidden="1">revenues!$B$67</definedName>
    <definedName name="solver_lhs37" localSheetId="3" hidden="1">revenues!$B$67</definedName>
    <definedName name="solver_lhs38" localSheetId="3" hidden="1">revenues!$B$67</definedName>
    <definedName name="solver_lhs39" localSheetId="3" hidden="1">revenues!$B$67</definedName>
    <definedName name="solver_lhs4" localSheetId="5" hidden="1">cos!$D$15</definedName>
    <definedName name="solver_lhs4" localSheetId="3" hidden="1">revenues!$B$67</definedName>
    <definedName name="solver_lhs40" localSheetId="3" hidden="1">revenues!$B$67</definedName>
    <definedName name="solver_lhs41" localSheetId="3" hidden="1">revenues!$B$67</definedName>
    <definedName name="solver_lhs42" localSheetId="3" hidden="1">revenues!$B$67</definedName>
    <definedName name="solver_lhs43" localSheetId="3" hidden="1">revenues!$B$67</definedName>
    <definedName name="solver_lhs44" localSheetId="3" hidden="1">revenues!$B$67</definedName>
    <definedName name="solver_lhs45" localSheetId="3" hidden="1">revenues!$B$67</definedName>
    <definedName name="solver_lhs46" localSheetId="3" hidden="1">revenues!$B$67</definedName>
    <definedName name="solver_lhs47" localSheetId="3" hidden="1">revenues!$B$67</definedName>
    <definedName name="solver_lhs48" localSheetId="3" hidden="1">revenues!$B$67</definedName>
    <definedName name="solver_lhs49" localSheetId="3" hidden="1">revenues!$B$67</definedName>
    <definedName name="solver_lhs5" localSheetId="5" hidden="1">cos!$D$15</definedName>
    <definedName name="solver_lhs5" localSheetId="3" hidden="1">revenues!$B$67</definedName>
    <definedName name="solver_lhs50" localSheetId="3" hidden="1">revenues!$B$67</definedName>
    <definedName name="solver_lhs51" localSheetId="3" hidden="1">revenues!$B$67</definedName>
    <definedName name="solver_lhs52" localSheetId="3" hidden="1">revenues!$B$67</definedName>
    <definedName name="solver_lhs53" localSheetId="3" hidden="1">revenues!$B$67</definedName>
    <definedName name="solver_lhs54" localSheetId="3" hidden="1">revenues!$B$67</definedName>
    <definedName name="solver_lhs55" localSheetId="3" hidden="1">revenues!$B$67</definedName>
    <definedName name="solver_lhs56" localSheetId="3" hidden="1">revenues!$B$67</definedName>
    <definedName name="solver_lhs57" localSheetId="3" hidden="1">revenues!$B$67</definedName>
    <definedName name="solver_lhs58" localSheetId="3" hidden="1">revenues!$B$67</definedName>
    <definedName name="solver_lhs59" localSheetId="3" hidden="1">revenues!$B$67</definedName>
    <definedName name="solver_lhs6" localSheetId="5" hidden="1">cos!$D$15</definedName>
    <definedName name="solver_lhs6" localSheetId="3" hidden="1">revenues!$B$67</definedName>
    <definedName name="solver_lhs60" localSheetId="3" hidden="1">revenues!$B$67</definedName>
    <definedName name="solver_lhs7" localSheetId="5" hidden="1">cos!$D$15</definedName>
    <definedName name="solver_lhs7" localSheetId="3" hidden="1">revenues!$B$67</definedName>
    <definedName name="solver_lhs8" localSheetId="5" hidden="1">cos!$D$15</definedName>
    <definedName name="solver_lhs8" localSheetId="3" hidden="1">revenues!$B$67</definedName>
    <definedName name="solver_lhs9" localSheetId="5" hidden="1">cos!$D$15</definedName>
    <definedName name="solver_lhs9" localSheetId="3" hidden="1">revenues!$B$67</definedName>
    <definedName name="solver_lin" localSheetId="5" hidden="1">2</definedName>
    <definedName name="solver_lin" localSheetId="3" hidden="1">2</definedName>
    <definedName name="solver_neg" localSheetId="5" hidden="1">2</definedName>
    <definedName name="solver_neg" localSheetId="3" hidden="1">2</definedName>
    <definedName name="solver_num" localSheetId="5" hidden="1">15</definedName>
    <definedName name="solver_num" localSheetId="3" hidden="1">60</definedName>
    <definedName name="solver_nwt" localSheetId="5" hidden="1">1</definedName>
    <definedName name="solver_nwt" localSheetId="3" hidden="1">1</definedName>
    <definedName name="solver_opt" localSheetId="5" hidden="1">cos!$S$29</definedName>
    <definedName name="solver_opt" localSheetId="3" hidden="1">revenues!$B$130</definedName>
    <definedName name="solver_pre" localSheetId="5" hidden="1">0.000001</definedName>
    <definedName name="solver_pre" localSheetId="3" hidden="1">0.000001</definedName>
    <definedName name="solver_rel1" localSheetId="5" hidden="1">2</definedName>
    <definedName name="solver_rel1" localSheetId="3" hidden="1">2</definedName>
    <definedName name="solver_rel10" localSheetId="5" hidden="1">2</definedName>
    <definedName name="solver_rel10" localSheetId="3" hidden="1">2</definedName>
    <definedName name="solver_rel11" localSheetId="5" hidden="1">2</definedName>
    <definedName name="solver_rel11" localSheetId="3" hidden="1">2</definedName>
    <definedName name="solver_rel12" localSheetId="5" hidden="1">2</definedName>
    <definedName name="solver_rel12" localSheetId="3" hidden="1">2</definedName>
    <definedName name="solver_rel13" localSheetId="5" hidden="1">2</definedName>
    <definedName name="solver_rel13" localSheetId="3" hidden="1">2</definedName>
    <definedName name="solver_rel14" localSheetId="5" hidden="1">2</definedName>
    <definedName name="solver_rel14" localSheetId="3" hidden="1">2</definedName>
    <definedName name="solver_rel15" localSheetId="5" hidden="1">2</definedName>
    <definedName name="solver_rel15" localSheetId="3" hidden="1">2</definedName>
    <definedName name="solver_rel16" localSheetId="5" hidden="1">2</definedName>
    <definedName name="solver_rel16" localSheetId="3" hidden="1">2</definedName>
    <definedName name="solver_rel17" localSheetId="5" hidden="1">2</definedName>
    <definedName name="solver_rel17" localSheetId="3" hidden="1">2</definedName>
    <definedName name="solver_rel18" localSheetId="5" hidden="1">2</definedName>
    <definedName name="solver_rel18" localSheetId="3" hidden="1">2</definedName>
    <definedName name="solver_rel19" localSheetId="5" hidden="1">2</definedName>
    <definedName name="solver_rel19" localSheetId="3" hidden="1">2</definedName>
    <definedName name="solver_rel2" localSheetId="5" hidden="1">2</definedName>
    <definedName name="solver_rel2" localSheetId="3" hidden="1">2</definedName>
    <definedName name="solver_rel20" localSheetId="5" hidden="1">2</definedName>
    <definedName name="solver_rel20" localSheetId="3" hidden="1">2</definedName>
    <definedName name="solver_rel21" localSheetId="5" hidden="1">2</definedName>
    <definedName name="solver_rel21" localSheetId="3" hidden="1">2</definedName>
    <definedName name="solver_rel22" localSheetId="3" hidden="1">2</definedName>
    <definedName name="solver_rel23" localSheetId="3" hidden="1">2</definedName>
    <definedName name="solver_rel24" localSheetId="3" hidden="1">2</definedName>
    <definedName name="solver_rel25" localSheetId="3" hidden="1">2</definedName>
    <definedName name="solver_rel26" localSheetId="3" hidden="1">2</definedName>
    <definedName name="solver_rel27" localSheetId="3" hidden="1">2</definedName>
    <definedName name="solver_rel28" localSheetId="3" hidden="1">2</definedName>
    <definedName name="solver_rel29" localSheetId="3" hidden="1">2</definedName>
    <definedName name="solver_rel3" localSheetId="5" hidden="1">2</definedName>
    <definedName name="solver_rel3" localSheetId="3" hidden="1">2</definedName>
    <definedName name="solver_rel30" localSheetId="3" hidden="1">2</definedName>
    <definedName name="solver_rel31" localSheetId="3" hidden="1">2</definedName>
    <definedName name="solver_rel32" localSheetId="3" hidden="1">2</definedName>
    <definedName name="solver_rel33" localSheetId="3" hidden="1">2</definedName>
    <definedName name="solver_rel34" localSheetId="3" hidden="1">2</definedName>
    <definedName name="solver_rel35" localSheetId="3" hidden="1">2</definedName>
    <definedName name="solver_rel36" localSheetId="3" hidden="1">2</definedName>
    <definedName name="solver_rel37" localSheetId="3" hidden="1">2</definedName>
    <definedName name="solver_rel38" localSheetId="3" hidden="1">2</definedName>
    <definedName name="solver_rel39" localSheetId="3" hidden="1">2</definedName>
    <definedName name="solver_rel4" localSheetId="5" hidden="1">2</definedName>
    <definedName name="solver_rel4" localSheetId="3" hidden="1">2</definedName>
    <definedName name="solver_rel40" localSheetId="3" hidden="1">2</definedName>
    <definedName name="solver_rel41" localSheetId="3" hidden="1">2</definedName>
    <definedName name="solver_rel42" localSheetId="3" hidden="1">2</definedName>
    <definedName name="solver_rel43" localSheetId="3" hidden="1">2</definedName>
    <definedName name="solver_rel44" localSheetId="3" hidden="1">2</definedName>
    <definedName name="solver_rel45" localSheetId="3" hidden="1">2</definedName>
    <definedName name="solver_rel46" localSheetId="3" hidden="1">2</definedName>
    <definedName name="solver_rel47" localSheetId="3" hidden="1">2</definedName>
    <definedName name="solver_rel48" localSheetId="3" hidden="1">2</definedName>
    <definedName name="solver_rel49" localSheetId="3" hidden="1">2</definedName>
    <definedName name="solver_rel5" localSheetId="5" hidden="1">2</definedName>
    <definedName name="solver_rel5" localSheetId="3" hidden="1">2</definedName>
    <definedName name="solver_rel50" localSheetId="3" hidden="1">2</definedName>
    <definedName name="solver_rel51" localSheetId="3" hidden="1">2</definedName>
    <definedName name="solver_rel52" localSheetId="3" hidden="1">2</definedName>
    <definedName name="solver_rel53" localSheetId="3" hidden="1">2</definedName>
    <definedName name="solver_rel54" localSheetId="3" hidden="1">2</definedName>
    <definedName name="solver_rel55" localSheetId="3" hidden="1">2</definedName>
    <definedName name="solver_rel56" localSheetId="3" hidden="1">2</definedName>
    <definedName name="solver_rel57" localSheetId="3" hidden="1">2</definedName>
    <definedName name="solver_rel58" localSheetId="3" hidden="1">2</definedName>
    <definedName name="solver_rel59" localSheetId="3" hidden="1">2</definedName>
    <definedName name="solver_rel6" localSheetId="5" hidden="1">2</definedName>
    <definedName name="solver_rel6" localSheetId="3" hidden="1">2</definedName>
    <definedName name="solver_rel60" localSheetId="3" hidden="1">2</definedName>
    <definedName name="solver_rel7" localSheetId="5" hidden="1">2</definedName>
    <definedName name="solver_rel7" localSheetId="3" hidden="1">2</definedName>
    <definedName name="solver_rel8" localSheetId="5" hidden="1">2</definedName>
    <definedName name="solver_rel8" localSheetId="3" hidden="1">2</definedName>
    <definedName name="solver_rel9" localSheetId="5" hidden="1">2</definedName>
    <definedName name="solver_rel9" localSheetId="3" hidden="1">2</definedName>
    <definedName name="solver_rhs1" localSheetId="5" hidden="1">cos!$E$15</definedName>
    <definedName name="solver_rhs1" localSheetId="3" hidden="1">revenues!$B$68</definedName>
    <definedName name="solver_rhs10" localSheetId="5" hidden="1">cos!$N$15</definedName>
    <definedName name="solver_rhs10" localSheetId="3" hidden="1">revenues!$B$77</definedName>
    <definedName name="solver_rhs11" localSheetId="5" hidden="1">cos!$O$15</definedName>
    <definedName name="solver_rhs11" localSheetId="3" hidden="1">revenues!$B$83</definedName>
    <definedName name="solver_rhs12" localSheetId="5" hidden="1">cos!$P$15</definedName>
    <definedName name="solver_rhs12" localSheetId="3" hidden="1">revenues!$B$84</definedName>
    <definedName name="solver_rhs13" localSheetId="5" hidden="1">cos!$Q$15</definedName>
    <definedName name="solver_rhs13" localSheetId="3" hidden="1">revenues!$B$85</definedName>
    <definedName name="solver_rhs14" localSheetId="5" hidden="1">cos!$R$15</definedName>
    <definedName name="solver_rhs14" localSheetId="3" hidden="1">revenues!$B$86</definedName>
    <definedName name="solver_rhs15" localSheetId="5" hidden="1">cos!$R$29</definedName>
    <definedName name="solver_rhs15" localSheetId="3" hidden="1">revenues!$B$93</definedName>
    <definedName name="solver_rhs16" localSheetId="5" hidden="1">cos!#REF!</definedName>
    <definedName name="solver_rhs16" localSheetId="3" hidden="1">revenues!$B$87</definedName>
    <definedName name="solver_rhs17" localSheetId="5" hidden="1">cos!#REF!</definedName>
    <definedName name="solver_rhs17" localSheetId="3" hidden="1">revenues!$B$88</definedName>
    <definedName name="solver_rhs18" localSheetId="5" hidden="1">cos!$O$15</definedName>
    <definedName name="solver_rhs18" localSheetId="3" hidden="1">revenues!$B$89</definedName>
    <definedName name="solver_rhs19" localSheetId="5" hidden="1">cos!#REF!</definedName>
    <definedName name="solver_rhs19" localSheetId="3" hidden="1">revenues!$B$90</definedName>
    <definedName name="solver_rhs2" localSheetId="5" hidden="1">cos!$F$15</definedName>
    <definedName name="solver_rhs2" localSheetId="3" hidden="1">revenues!$B$69</definedName>
    <definedName name="solver_rhs20" localSheetId="5" hidden="1">cos!#REF!</definedName>
    <definedName name="solver_rhs20" localSheetId="3" hidden="1">revenues!$B$91</definedName>
    <definedName name="solver_rhs21" localSheetId="5" hidden="1">cos!#REF!</definedName>
    <definedName name="solver_rhs21" localSheetId="3" hidden="1">revenues!$B$92</definedName>
    <definedName name="solver_rhs22" localSheetId="3" hidden="1">revenues!$B$99</definedName>
    <definedName name="solver_rhs23" localSheetId="3" hidden="1">revenues!$B$100</definedName>
    <definedName name="solver_rhs24" localSheetId="3" hidden="1">revenues!$B$124</definedName>
    <definedName name="solver_rhs25" localSheetId="3" hidden="1">revenues!$B$123</definedName>
    <definedName name="solver_rhs26" localSheetId="3" hidden="1">revenues!$B$102</definedName>
    <definedName name="solver_rhs27" localSheetId="3" hidden="1">revenues!$B$104</definedName>
    <definedName name="solver_rhs28" localSheetId="3" hidden="1">revenues!$B$105</definedName>
    <definedName name="solver_rhs29" localSheetId="3" hidden="1">revenues!$B$106</definedName>
    <definedName name="solver_rhs3" localSheetId="5" hidden="1">cos!$G$15</definedName>
    <definedName name="solver_rhs3" localSheetId="3" hidden="1">revenues!$B$70</definedName>
    <definedName name="solver_rhs30" localSheetId="3" hidden="1">revenues!$B$107</definedName>
    <definedName name="solver_rhs31" localSheetId="3" hidden="1">revenues!$B$108</definedName>
    <definedName name="solver_rhs32" localSheetId="3" hidden="1">revenues!$B$103</definedName>
    <definedName name="solver_rhs33" localSheetId="3" hidden="1">revenues!$B$115</definedName>
    <definedName name="solver_rhs34" localSheetId="3" hidden="1">revenues!$B$116</definedName>
    <definedName name="solver_rhs35" localSheetId="3" hidden="1">revenues!$B$117</definedName>
    <definedName name="solver_rhs36" localSheetId="3" hidden="1">revenues!$B$118</definedName>
    <definedName name="solver_rhs37" localSheetId="3" hidden="1">revenues!$B$109</definedName>
    <definedName name="solver_rhs38" localSheetId="3" hidden="1">revenues!$B$119</definedName>
    <definedName name="solver_rhs39" localSheetId="3" hidden="1">revenues!$B$120</definedName>
    <definedName name="solver_rhs4" localSheetId="5" hidden="1">cos!$H$15</definedName>
    <definedName name="solver_rhs4" localSheetId="3" hidden="1">revenues!$B$71</definedName>
    <definedName name="solver_rhs40" localSheetId="3" hidden="1">revenues!$B$121</definedName>
    <definedName name="solver_rhs41" localSheetId="3" hidden="1">revenues!$B$122</definedName>
    <definedName name="solver_rhs42" localSheetId="3" hidden="1">revenues!$B$67</definedName>
    <definedName name="solver_rhs43" localSheetId="3" hidden="1">revenues!$B$78</definedName>
    <definedName name="solver_rhs44" localSheetId="3" hidden="1">revenues!$B$79</definedName>
    <definedName name="solver_rhs45" localSheetId="3" hidden="1">revenues!$B$80</definedName>
    <definedName name="solver_rhs46" localSheetId="3" hidden="1">revenues!$B$81</definedName>
    <definedName name="solver_rhs47" localSheetId="3" hidden="1">revenues!$B$94</definedName>
    <definedName name="solver_rhs48" localSheetId="3" hidden="1">revenues!$B$95</definedName>
    <definedName name="solver_rhs49" localSheetId="3" hidden="1">revenues!$B$96</definedName>
    <definedName name="solver_rhs5" localSheetId="5" hidden="1">cos!$I$15</definedName>
    <definedName name="solver_rhs5" localSheetId="3" hidden="1">revenues!$B$72</definedName>
    <definedName name="solver_rhs50" localSheetId="3" hidden="1">revenues!$B$97</definedName>
    <definedName name="solver_rhs51" localSheetId="3" hidden="1">revenues!$B$101</definedName>
    <definedName name="solver_rhs52" localSheetId="3" hidden="1">revenues!$B$110</definedName>
    <definedName name="solver_rhs53" localSheetId="3" hidden="1">revenues!$B$111</definedName>
    <definedName name="solver_rhs54" localSheetId="3" hidden="1">revenues!$B$112</definedName>
    <definedName name="solver_rhs55" localSheetId="3" hidden="1">revenues!$B$113</definedName>
    <definedName name="solver_rhs56" localSheetId="3" hidden="1">revenues!$B$129</definedName>
    <definedName name="solver_rhs57" localSheetId="3" hidden="1">revenues!$B$128</definedName>
    <definedName name="solver_rhs58" localSheetId="3" hidden="1">revenues!$B$127</definedName>
    <definedName name="solver_rhs59" localSheetId="3" hidden="1">revenues!$B$126</definedName>
    <definedName name="solver_rhs6" localSheetId="5" hidden="1">cos!$J$15</definedName>
    <definedName name="solver_rhs6" localSheetId="3" hidden="1">revenues!$B$73</definedName>
    <definedName name="solver_rhs60" localSheetId="3" hidden="1">revenues!$B$125</definedName>
    <definedName name="solver_rhs7" localSheetId="5" hidden="1">cos!$K$15</definedName>
    <definedName name="solver_rhs7" localSheetId="3" hidden="1">revenues!$B$74</definedName>
    <definedName name="solver_rhs8" localSheetId="5" hidden="1">cos!$L$15</definedName>
    <definedName name="solver_rhs8" localSheetId="3" hidden="1">revenues!$B$75</definedName>
    <definedName name="solver_rhs9" localSheetId="5" hidden="1">cos!$M$15</definedName>
    <definedName name="solver_rhs9" localSheetId="3" hidden="1">revenues!$B$76</definedName>
    <definedName name="solver_scl" localSheetId="5" hidden="1">2</definedName>
    <definedName name="solver_scl" localSheetId="3" hidden="1">2</definedName>
    <definedName name="solver_sho" localSheetId="5" hidden="1">2</definedName>
    <definedName name="solver_sho" localSheetId="3" hidden="1">2</definedName>
    <definedName name="solver_tim" localSheetId="5" hidden="1">100</definedName>
    <definedName name="solver_tim" localSheetId="3" hidden="1">100</definedName>
    <definedName name="solver_tol" localSheetId="5" hidden="1">0.05</definedName>
    <definedName name="solver_tol" localSheetId="3" hidden="1">0.05</definedName>
    <definedName name="solver_typ" localSheetId="5" hidden="1">3</definedName>
    <definedName name="solver_typ" localSheetId="3" hidden="1">3</definedName>
    <definedName name="solver_val" localSheetId="5" hidden="1">0.1019</definedName>
    <definedName name="solver_val" localSheetId="3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8">"Crystal Ball Data : Ver. 5.1"</definedName>
    <definedName name="ZA0" localSheetId="6">"Crystal Ball Data : Ver. 5.1"</definedName>
    <definedName name="ZA0" localSheetId="14">"Crystal Ball Data : Ver. 5.1"</definedName>
    <definedName name="ZA0" localSheetId="0">"Crystal Ball Data : Ver. 4.0.3"</definedName>
    <definedName name="ZA0" localSheetId="11">"Crystal Ball Data : Ver. 5.1"</definedName>
    <definedName name="ZA0" localSheetId="13">"Crystal Ball Data : Ver. 5.1"</definedName>
    <definedName name="ZA0" localSheetId="9">"Crystal Ball Data : Ver. 5.1"</definedName>
    <definedName name="ZA0" localSheetId="3">"Crystal Ball Data : Ver. 5.1"</definedName>
    <definedName name="ZA0" localSheetId="7">"Crystal Ball Data : Ver. 5.1"</definedName>
    <definedName name="ZA0A" localSheetId="8">0+0</definedName>
    <definedName name="ZA0A" localSheetId="6">2+108</definedName>
    <definedName name="ZA0A" localSheetId="14">600+771</definedName>
    <definedName name="ZA0A" localSheetId="0">1+103</definedName>
    <definedName name="ZA0A" localSheetId="13">180+299</definedName>
    <definedName name="ZA0A" localSheetId="9">0+100</definedName>
    <definedName name="ZA0A" localSheetId="3">0+131</definedName>
    <definedName name="ZA0C" localSheetId="8">0+0</definedName>
    <definedName name="ZA0C" localSheetId="6">0+0</definedName>
    <definedName name="ZA0C" localSheetId="14">0+0</definedName>
    <definedName name="ZA0C" localSheetId="0">0+0</definedName>
    <definedName name="ZA0C" localSheetId="13">0+0</definedName>
    <definedName name="ZA0C" localSheetId="9">0+0</definedName>
    <definedName name="ZA0C" localSheetId="3">0+0</definedName>
    <definedName name="ZA0D" localSheetId="8">0+0</definedName>
    <definedName name="ZA0D" localSheetId="6">0+0</definedName>
    <definedName name="ZA0D" localSheetId="14">0+0</definedName>
    <definedName name="ZA0D" localSheetId="0">0+0</definedName>
    <definedName name="ZA0D" localSheetId="13">0+0</definedName>
    <definedName name="ZA0D" localSheetId="9">0+0</definedName>
    <definedName name="ZA0D" localSheetId="3">0+0</definedName>
    <definedName name="ZA0F" localSheetId="8">0+100</definedName>
    <definedName name="ZA0F" localSheetId="6">213+315</definedName>
    <definedName name="ZA0F" localSheetId="14">30+131</definedName>
    <definedName name="ZA0F" localSheetId="0">0+0</definedName>
    <definedName name="ZA0F" localSheetId="11">30+129</definedName>
    <definedName name="ZA0F" localSheetId="13">0+113</definedName>
    <definedName name="ZA0F" localSheetId="9">60+159</definedName>
    <definedName name="ZA0F" localSheetId="3">30+129</definedName>
    <definedName name="ZA0F" localSheetId="7">2+101</definedName>
    <definedName name="ZA0T" localSheetId="8">9534459+0</definedName>
    <definedName name="ZA0T" localSheetId="6">23560237+0</definedName>
    <definedName name="ZA0T" localSheetId="14">7005593+0</definedName>
    <definedName name="ZA0T" localSheetId="0">23058921+0</definedName>
    <definedName name="ZA0T" localSheetId="11">7102292+0</definedName>
    <definedName name="ZA0T" localSheetId="13">9332569+0</definedName>
    <definedName name="ZA0T" localSheetId="9">8699759+0</definedName>
    <definedName name="ZA0T" localSheetId="3">8884645+0</definedName>
    <definedName name="ZA0T" localSheetId="7">8730503+0</definedName>
    <definedName name="_ZA100" localSheetId="14">forwcurv!$E$10+"PBE10"+17153+0.16+0.2+"-"+"+"</definedName>
    <definedName name="_ZA101" localSheetId="14">forwcurv!$E$11+"pBE11"+769+0.16+0.2</definedName>
    <definedName name="_ZA102" localSheetId="14">forwcurv!$E$12+"pBE12"+769+0.16+0.2</definedName>
    <definedName name="_ZA102" localSheetId="0">inputs!$B$21+"aMonthly Storage Rate"+553+0.11+0.0075</definedName>
    <definedName name="_ZA103" localSheetId="14">forwcurv!$E$13+"pBE13"+769+0.16+0.2</definedName>
    <definedName name="_ZA104" localSheetId="14">forwcurv!$E$14+"pBE14"+769+0.16+0.2</definedName>
    <definedName name="_ZA105" localSheetId="14">forwcurv!$E$15+"pBE15"+769+0.16+0.2</definedName>
    <definedName name="_ZA106" localSheetId="14">forwcurv!$E$16+"pBE16"+769+0.16+0.2</definedName>
    <definedName name="_ZA107" localSheetId="6">DCF!$B$11+"FB11"+16389+0.9+"?"+1.2+0.9+1.2</definedName>
    <definedName name="_ZA107" localSheetId="14">forwcurv!$E$17+"pBE17"+769+0.16+0.2</definedName>
    <definedName name="_ZA108" localSheetId="6">DCF!$M$18+"aM18"+16937+14000+500</definedName>
    <definedName name="_ZA108" localSheetId="14">forwcurv!$E$18+"pBE18"+769+0.16+0.2</definedName>
    <definedName name="_ZA109" localSheetId="14">forwcurv!$E$19+"pBE19"+769+0.16+0.2</definedName>
    <definedName name="_ZA110" localSheetId="14">forwcurv!$E$20+"pBE20"+769+0.16+0.2</definedName>
    <definedName name="_ZA111" localSheetId="14">forwcurv!$E$21+"pBE21"+769+0.16+0.2</definedName>
    <definedName name="_ZA112" localSheetId="14">forwcurv!$E$22+"pBE22"+769+0.16+0.2</definedName>
    <definedName name="_ZA113" localSheetId="14">forwcurv!$E$23+"pBE23"+769+0.16+0.2</definedName>
    <definedName name="_ZA114" localSheetId="14">forwcurv!$E$24+"pBE24"+769+0.16+0.2</definedName>
    <definedName name="_ZA115" localSheetId="14">forwcurv!$E$25+"pBE25"+769+0.16+0.2</definedName>
    <definedName name="_ZA116" localSheetId="14">forwcurv!$E$26+"pBE26"+769+0.16+0.2</definedName>
    <definedName name="_ZA117" localSheetId="14">forwcurv!$E$27+"pBE27"+769+0.16+0.2</definedName>
    <definedName name="_ZA118" localSheetId="14">forwcurv!$E$28+"pBE28"+769+0.16+0.2</definedName>
    <definedName name="_ZA118" localSheetId="13">loadfac!$B$3+"aJanuary"+1+90+3</definedName>
    <definedName name="_ZA119" localSheetId="14">forwcurv!$E$29+"pBE29"+769+0.16+0.2</definedName>
    <definedName name="_ZA120" localSheetId="14">forwcurv!$E$30+"pBE30"+769+0.16+0.2</definedName>
    <definedName name="_ZA120" localSheetId="13">loadfac!$B$5+"AB5"+1+90+3+"-"+"+"</definedName>
    <definedName name="_ZA121" localSheetId="14">forwcurv!$E$31+"pBE31"+769+0.16+0.2</definedName>
    <definedName name="_ZA121" localSheetId="13">loadfac!$B$6+"aB6"+1+90+3</definedName>
    <definedName name="_ZA122" localSheetId="14">forwcurv!$E$32+"pBE32"+769+0.16+0.2</definedName>
    <definedName name="_ZA122" localSheetId="13">loadfac!$B$7+"aB7"+1+90+3</definedName>
    <definedName name="_ZA123" localSheetId="14">forwcurv!$E$33+"pBE33"+769+0.16+0.2</definedName>
    <definedName name="_ZA123" localSheetId="13">loadfac!$B$8+"aB8"+1+90+3</definedName>
    <definedName name="_ZA124" localSheetId="14">forwcurv!$E$34+"pBE34"+769+0.16+0.2</definedName>
    <definedName name="_ZA124" localSheetId="13">loadfac!$B$9+"aB9"+1+90+3</definedName>
    <definedName name="_ZA125" localSheetId="14">forwcurv!$E$35+"pBE35"+769+0.16+0.2</definedName>
    <definedName name="_ZA125" localSheetId="13">loadfac!$B$10+"aB10"+1+90+3</definedName>
    <definedName name="_ZA126" localSheetId="14">forwcurv!$E$36+"pBE36"+769+0.16+0.2</definedName>
    <definedName name="_ZA126" localSheetId="13">loadfac!$B$11+"aB11"+1+90+3</definedName>
    <definedName name="_ZA127" localSheetId="14">forwcurv!$E$37+"pBE37"+769+0.16+0.2</definedName>
    <definedName name="_ZA127" localSheetId="13">loadfac!$B$12+"aB12"+1+90+3</definedName>
    <definedName name="_ZA128" localSheetId="14">forwcurv!$E$38+"pBE38"+769+0.16+0.2</definedName>
    <definedName name="_ZA128" localSheetId="13">loadfac!$D$3+"aMarch"+1+90+3</definedName>
    <definedName name="_ZA129" localSheetId="14">forwcurv!$E$39+"pBE39"+769+0.16+0.2</definedName>
    <definedName name="_ZA129" localSheetId="13">loadfac!$D$4+"aD4"+1+90+3</definedName>
    <definedName name="_ZA130" localSheetId="14">forwcurv!$E$40+"pBE40"+769+0.16+0.2</definedName>
    <definedName name="_ZA130" localSheetId="13">loadfac!$D$5+"aD5"+1+90+3</definedName>
    <definedName name="_ZA131" localSheetId="14">forwcurv!$E$41+"pBE41"+769+0.16+0.2</definedName>
    <definedName name="_ZA131" localSheetId="13">loadfac!$D$6+"aD6"+1+90+3</definedName>
    <definedName name="_ZA132" localSheetId="14">forwcurv!$E$42+"pBE42"+769+0.16+0.2</definedName>
    <definedName name="_ZA132" localSheetId="13">loadfac!$D$7+"aD7"+1+90+3</definedName>
    <definedName name="_ZA133" localSheetId="14">forwcurv!$E$43+"pBE43"+769+0.16+0.2</definedName>
    <definedName name="_ZA133" localSheetId="13">loadfac!$D$8+"aD8"+1+90+3</definedName>
    <definedName name="_ZA134" localSheetId="14">forwcurv!$E$44+"pBE44"+769+0.16+0.2</definedName>
    <definedName name="_ZA134" localSheetId="13">loadfac!$D$9+"aD9"+1+90+3</definedName>
    <definedName name="_ZA135" localSheetId="14">forwcurv!$E$45+"pBE45"+769+0.16+0.2</definedName>
    <definedName name="_ZA135" localSheetId="13">loadfac!$D$10+"aD10"+1+90+3</definedName>
    <definedName name="_ZA136" localSheetId="14">forwcurv!$E$46+"pBE46"+769+0.16+0.2</definedName>
    <definedName name="_ZA136" localSheetId="13">loadfac!$D$11+"aD11"+1+90+3</definedName>
    <definedName name="_ZA137" localSheetId="14">forwcurv!$E$47+"pBE47"+769+0.16+0.2</definedName>
    <definedName name="_ZA137" localSheetId="13">loadfac!$D$12+"aD12"+1+90+3</definedName>
    <definedName name="_ZA138" localSheetId="14">forwcurv!$E$48+"pBE48"+769+0.16+0.2</definedName>
    <definedName name="_ZA138" localSheetId="13">loadfac!$E$3+"aApril"+1+90+3</definedName>
    <definedName name="_ZA139" localSheetId="14">forwcurv!$E$49+"pBE49"+769+0.16+0.2</definedName>
    <definedName name="_ZA139" localSheetId="13">loadfac!$E$4+"aE4"+1+90+3</definedName>
    <definedName name="_ZA140" localSheetId="14">forwcurv!$E$50+"pBE50"+769+0.16+0.2</definedName>
    <definedName name="_ZA140" localSheetId="13">loadfac!$E$5+"aE5"+1+90+3</definedName>
    <definedName name="_ZA141" localSheetId="14">forwcurv!$E$51+"pBE51"+769+0.16+0.2</definedName>
    <definedName name="_ZA141" localSheetId="13">loadfac!$E$6+"aE6"+1+90+3</definedName>
    <definedName name="_ZA142" localSheetId="14">forwcurv!$E$52+"pBE52"+769+0.16+0.2</definedName>
    <definedName name="_ZA142" localSheetId="13">loadfac!$E$7+"aE7"+1+90+3</definedName>
    <definedName name="_ZA143" localSheetId="14">forwcurv!$E$53+"pBE53"+769+0.16+0.2</definedName>
    <definedName name="_ZA143" localSheetId="13">loadfac!$E$8+"aE8"+1+90+3</definedName>
    <definedName name="_ZA144" localSheetId="14">forwcurv!$E$54+"pBE54"+769+0.16+0.2</definedName>
    <definedName name="_ZA144" localSheetId="13">loadfac!$E$9+"aE9"+1+90+3</definedName>
    <definedName name="_ZA145" localSheetId="14">forwcurv!$E$55+"pBE55"+769+0.16+0.2</definedName>
    <definedName name="_ZA145" localSheetId="13">loadfac!$E$10+"aE10"+1+90+3</definedName>
    <definedName name="_ZA146" localSheetId="14">forwcurv!$E$56+"pBE56"+769+0.16+0.2</definedName>
    <definedName name="_ZA146" localSheetId="13">loadfac!$E$11+"aE11"+1+90+3</definedName>
    <definedName name="_ZA147" localSheetId="14">forwcurv!$E$57+"pBE57"+769+0.16+0.2</definedName>
    <definedName name="_ZA147" localSheetId="13">loadfac!$E$12+"aE12"+1+90+3</definedName>
    <definedName name="_ZA148" localSheetId="14">forwcurv!$E$58+"pBE58"+769+0.16+0.2</definedName>
    <definedName name="_ZA148" localSheetId="13">loadfac!$F$3+"aMay"+1+90+3</definedName>
    <definedName name="_ZA149" localSheetId="14">forwcurv!$E$59+"pBE59"+769+0.16+0.2</definedName>
    <definedName name="_ZA149" localSheetId="13">loadfac!$F$4+"aF4"+1+90+3</definedName>
    <definedName name="_ZA150" localSheetId="14">forwcurv!$E$60+"pBE60"+769+0.16+0.2</definedName>
    <definedName name="_ZA150" localSheetId="13">loadfac!$F$5+"aF5"+1+90+3</definedName>
    <definedName name="_ZA151" localSheetId="14">forwcurv!$E$61+"pBE61"+769+0.16+0.2</definedName>
    <definedName name="_ZA151" localSheetId="13">loadfac!$F$6+"aF6"+1+90+3</definedName>
    <definedName name="_ZA152" localSheetId="14">forwcurv!$E$62+"pBE62"+769+0.16+0.2</definedName>
    <definedName name="_ZA152" localSheetId="13">loadfac!$F$7+"aF7"+1+90+3</definedName>
    <definedName name="_ZA153" localSheetId="14">forwcurv!$E$63+"pBE63"+769+0.16+0.2</definedName>
    <definedName name="_ZA153" localSheetId="13">loadfac!$F$8+"aF8"+1+90+3</definedName>
    <definedName name="_ZA154" localSheetId="14">forwcurv!$E$64+"pBE64"+769+0.16+0.2</definedName>
    <definedName name="_ZA154" localSheetId="13">loadfac!$F$9+"aF9"+1+90+3</definedName>
    <definedName name="_ZA155" localSheetId="14">forwcurv!$E$65+"pBE65"+769+0.16+0.2</definedName>
    <definedName name="_ZA155" localSheetId="13">loadfac!$F$10+"aF10"+1+90+3</definedName>
    <definedName name="_ZA156" localSheetId="14">forwcurv!$E$66+"pBE66"+769+0.16+0.2</definedName>
    <definedName name="_ZA156" localSheetId="13">loadfac!$F$11+"aF11"+1+90+3</definedName>
    <definedName name="_ZA157" localSheetId="14">forwcurv!$E$67+"pBE67"+769+0.16+0.2</definedName>
    <definedName name="_ZA157" localSheetId="13">loadfac!$F$12+"aF12"+1+90+3</definedName>
    <definedName name="_ZA158" localSheetId="14">forwcurv!$E$68+"pBE68"+769+0.16+0.2</definedName>
    <definedName name="_ZA159" localSheetId="14">forwcurv!$E$69+"pBE69"+769+0.16+0.2</definedName>
    <definedName name="_ZA159" localSheetId="13">loadfac!$G$4+"aG4"+1+90+3</definedName>
    <definedName name="_ZA160" localSheetId="14">forwcurv!$E$70+"pBE70"+769+0.16+0.2</definedName>
    <definedName name="_ZA160" localSheetId="13">loadfac!$G$5+"aG5"+1+90+3</definedName>
    <definedName name="_ZA161" localSheetId="14">forwcurv!$E$71+"pBE71"+769+0.16+0.2</definedName>
    <definedName name="_ZA161" localSheetId="13">loadfac!$G$6+"aG6"+1+90+3</definedName>
    <definedName name="_ZA162" localSheetId="14">forwcurv!$E$72+"pBE72"+769+0.16+0.2</definedName>
    <definedName name="_ZA162" localSheetId="13">loadfac!$G$7+"aG7"+1+90+3</definedName>
    <definedName name="_ZA163" localSheetId="14">forwcurv!$E$73+"pBE73"+769+0.16+0.2</definedName>
    <definedName name="_ZA163" localSheetId="13">loadfac!$G$8+"aG8"+1+90+3</definedName>
    <definedName name="_ZA164" localSheetId="14">forwcurv!$E$74+"pBE74"+769+0.16+0.2</definedName>
    <definedName name="_ZA164" localSheetId="13">loadfac!$G$9+"aG9"+1+90+3</definedName>
    <definedName name="_ZA165" localSheetId="14">forwcurv!$E$75+"pBE75"+769+0.16+0.2</definedName>
    <definedName name="_ZA165" localSheetId="13">loadfac!$G$10+"aG10"+1+90+3</definedName>
    <definedName name="_ZA166" localSheetId="14">forwcurv!$E$76+"pBE76"+769+0.16+0.2</definedName>
    <definedName name="_ZA166" localSheetId="13">loadfac!$G$11+"aG11"+1+90+3</definedName>
    <definedName name="_ZA167" localSheetId="14">forwcurv!$E$77+"pBE77"+769+0.16+0.2</definedName>
    <definedName name="_ZA167" localSheetId="13">loadfac!$G$12+"aG12"+1+90+3</definedName>
    <definedName name="_ZA168" localSheetId="14">forwcurv!$E$78+"pBE78"+769+0.16+0.2</definedName>
    <definedName name="_ZA168" localSheetId="13">loadfac!$I$3+"aAugust"+1+90+3</definedName>
    <definedName name="_ZA169" localSheetId="14">forwcurv!$E$79+"pBE79"+769+0.16+0.2</definedName>
    <definedName name="_ZA169" localSheetId="13">loadfac!$I$4+"aI4"+1+90+3</definedName>
    <definedName name="_ZA170" localSheetId="14">forwcurv!$E$80+"pBE80"+769+0.16+0.2</definedName>
    <definedName name="_ZA170" localSheetId="13">loadfac!$I$5+"aI5"+1+90+3</definedName>
    <definedName name="_ZA171" localSheetId="14">forwcurv!$E$81+"pBE81"+769+0.16+0.2</definedName>
    <definedName name="_ZA171" localSheetId="13">loadfac!$I$6+"aI6"+1+90+3</definedName>
    <definedName name="_ZA172" localSheetId="14">forwcurv!$E$82+"pBE82"+769+0.16+0.2</definedName>
    <definedName name="_ZA172" localSheetId="13">loadfac!$I$7+"aI7"+1+90+3</definedName>
    <definedName name="_ZA173" localSheetId="14">forwcurv!$E$83+"pBE83"+769+0.16+0.2</definedName>
    <definedName name="_ZA173" localSheetId="13">loadfac!$I$8+"aI8"+1+90+3</definedName>
    <definedName name="_ZA174" localSheetId="14">forwcurv!$E$84+"pBE84"+769+0.16+0.2</definedName>
    <definedName name="_ZA174" localSheetId="13">loadfac!$I$9+"aI9"+1+90+3</definedName>
    <definedName name="_ZA175" localSheetId="14">forwcurv!$E$85+"pBE85"+769+0.16+0.2</definedName>
    <definedName name="_ZA175" localSheetId="13">loadfac!$I$10+"aI10"+1+90+3</definedName>
    <definedName name="_ZA176" localSheetId="14">forwcurv!$E$86+"pBE86"+769+0.16+0.2</definedName>
    <definedName name="_ZA176" localSheetId="13">loadfac!$I$11+"aI11"+1+90+3</definedName>
    <definedName name="_ZA177" localSheetId="14">forwcurv!$E$87+"pBE87"+769+0.16+0.2</definedName>
    <definedName name="_ZA177" localSheetId="13">loadfac!$I$12+"aI12"+1+90+3</definedName>
    <definedName name="_ZA178" localSheetId="14">forwcurv!$E$88+"pBE88"+769+0.16+0.2</definedName>
    <definedName name="_ZA178" localSheetId="13">loadfac!$L$3+"aNovember"+1+90+3</definedName>
    <definedName name="_ZA179" localSheetId="14">forwcurv!$E$89+"pBE89"+769+0.16+0.2</definedName>
    <definedName name="_ZA179" localSheetId="13">loadfac!$L$4+"aL4"+1+90+3</definedName>
    <definedName name="_ZA180" localSheetId="14">forwcurv!$E$90+"pBE90"+769+0.16+0.2</definedName>
    <definedName name="_ZA180" localSheetId="13">loadfac!$L$5+"aL5"+1+90+3</definedName>
    <definedName name="_ZA181" localSheetId="14">forwcurv!$E$91+"pBE91"+769+0.16+0.2</definedName>
    <definedName name="_ZA181" localSheetId="13">loadfac!$L$6+"aL6"+1+90+3</definedName>
    <definedName name="_ZA182" localSheetId="14">forwcurv!$E$92+"pBE92"+769+0.16+0.2</definedName>
    <definedName name="_ZA182" localSheetId="13">loadfac!$L$7+"aL7"+1+90+3</definedName>
    <definedName name="_ZA183" localSheetId="14">forwcurv!$E$93+"pBE93"+769+0.16+0.2</definedName>
    <definedName name="_ZA183" localSheetId="13">loadfac!$L$8+"aL8"+1+90+3</definedName>
    <definedName name="_ZA184" localSheetId="14">forwcurv!$E$94+"pBE94"+769+0.16+0.2</definedName>
    <definedName name="_ZA184" localSheetId="13">loadfac!$L$9+"aL9"+1+90+3</definedName>
    <definedName name="_ZA185" localSheetId="14">forwcurv!$E$95+"pBE95"+769+0.16+0.2</definedName>
    <definedName name="_ZA185" localSheetId="13">loadfac!$L$10+"aL10"+1+90+3</definedName>
    <definedName name="_ZA186" localSheetId="14">forwcurv!$E$96+"pBE96"+769+0.16+0.2</definedName>
    <definedName name="_ZA186" localSheetId="13">loadfac!$L$11+"aL11"+1+90+3</definedName>
    <definedName name="_ZA187" localSheetId="14">forwcurv!$E$97+"pBE97"+769+0.16+0.2</definedName>
    <definedName name="_ZA187" localSheetId="13">loadfac!$L$12+"aL12"+1+90+3</definedName>
    <definedName name="_ZA188" localSheetId="14">forwcurv!$E$98+"pBE98"+769+0.16+0.2</definedName>
    <definedName name="_ZA188" localSheetId="13">loadfac!$M$3+"aDecember"+1+90+3</definedName>
    <definedName name="_ZA189" localSheetId="14">forwcurv!$E$99+"pBE99"+769+0.16+0.2</definedName>
    <definedName name="_ZA189" localSheetId="13">loadfac!$M$4+"aM4"+1+90+3</definedName>
    <definedName name="_ZA190" localSheetId="14">forwcurv!$E$100+"pBE100"+769+0.16+0.2</definedName>
    <definedName name="_ZA190" localSheetId="13">loadfac!$M$5+"aM5"+1+90+3</definedName>
    <definedName name="_ZA191" localSheetId="14">forwcurv!$E$101+"pBE101"+769+0.16+0.2</definedName>
    <definedName name="_ZA191" localSheetId="13">loadfac!$M$6+"aM6"+1+90+3</definedName>
    <definedName name="_ZA192" localSheetId="14">forwcurv!$E$102+"pBE102"+769+0.16+0.2</definedName>
    <definedName name="_ZA192" localSheetId="13">loadfac!$M$7+"aM7"+1+90+3</definedName>
    <definedName name="_ZA193" localSheetId="14">forwcurv!$E$103+"pBE103"+769+0.16+0.2</definedName>
    <definedName name="_ZA193" localSheetId="13">loadfac!$M$8+"aM8"+1+90+3</definedName>
    <definedName name="_ZA194" localSheetId="14">forwcurv!$E$104+"pBE104"+769+0.16+0.2</definedName>
    <definedName name="_ZA194" localSheetId="13">loadfac!$M$9+"aM9"+1+90+3</definedName>
    <definedName name="_ZA195" localSheetId="14">forwcurv!$E$105+"pBE105"+769+0.16+0.2</definedName>
    <definedName name="_ZA195" localSheetId="13">loadfac!$M$10+"aM10"+1+90+3</definedName>
    <definedName name="_ZA196" localSheetId="14">forwcurv!$E$106+"pBE106"+769+0.16+0.2</definedName>
    <definedName name="_ZA196" localSheetId="13">loadfac!$M$11+"aM11"+1+90+3</definedName>
    <definedName name="_ZA197" localSheetId="14">forwcurv!$E$107+"pBE107"+769+0.16+0.2</definedName>
    <definedName name="_ZA197" localSheetId="13">loadfac!$M$12+"aM12"+1+90+3</definedName>
    <definedName name="_ZA198" localSheetId="14">forwcurv!$E$108+"pBE108"+769+0.16+0.2</definedName>
    <definedName name="_ZA198" localSheetId="13">loadfac!$C$3+"aFebruary"+1+90+3</definedName>
    <definedName name="_ZA199" localSheetId="14">forwcurv!$E$109+"pBE109"+769+0.16+0.2</definedName>
    <definedName name="_ZA199" localSheetId="13">loadfac!$C$4+"aC4"+1+90+3</definedName>
    <definedName name="_ZA200" localSheetId="14">forwcurv!$E$110+"pBE110"+769+0.16+0.2</definedName>
    <definedName name="_ZA200" localSheetId="13">loadfac!$C$5+"aC5"+1+90+3</definedName>
    <definedName name="_ZA201" localSheetId="14">forwcurv!$E$111+"pBE111"+769+0.16+0.2</definedName>
    <definedName name="_ZA201" localSheetId="13">loadfac!$C$6+"aC6"+1+90+3</definedName>
    <definedName name="_ZA202" localSheetId="14">forwcurv!$E$112+"pBE112"+769+0.16+0.2</definedName>
    <definedName name="_ZA202" localSheetId="13">loadfac!$C$7+"aC7"+1+90+3</definedName>
    <definedName name="_ZA203" localSheetId="14">forwcurv!$E$113+"pBE113"+769+0.16+0.2</definedName>
    <definedName name="_ZA203" localSheetId="13">loadfac!$C$8+"aC8"+1+90+3</definedName>
    <definedName name="_ZA204" localSheetId="14">forwcurv!$E$114+"pBE114"+769+0.16+0.2</definedName>
    <definedName name="_ZA204" localSheetId="13">loadfac!$C$9+"aC9"+1+90+3</definedName>
    <definedName name="_ZA205" localSheetId="14">forwcurv!$E$115+"pBE115"+769+0.16+0.2</definedName>
    <definedName name="_ZA205" localSheetId="13">loadfac!$C$10+"aC10"+1+90+3</definedName>
    <definedName name="_ZA206" localSheetId="14">forwcurv!$E$116+"pBE116"+769+0.16+0.2</definedName>
    <definedName name="_ZA206" localSheetId="13">loadfac!$C$11+"aC11"+1+90+3</definedName>
    <definedName name="_ZA207" localSheetId="14">forwcurv!$E$117+"pBE117"+769+0.16+0.2</definedName>
    <definedName name="_ZA207" localSheetId="13">loadfac!$C$12+"aC12"+1+90+3</definedName>
    <definedName name="_ZA208" localSheetId="14">forwcurv!$E$118+"pBE118"+769+0.16+0.2</definedName>
    <definedName name="_ZA208" localSheetId="13">loadfac!$H$3+"aJuly"+1+90+3</definedName>
    <definedName name="_ZA209" localSheetId="14">forwcurv!$E$119+"pBE119"+769+0.16+0.2</definedName>
    <definedName name="_ZA209" localSheetId="13">loadfac!$H$4+"aH4"+1+90+3</definedName>
    <definedName name="_ZA210" localSheetId="14">forwcurv!$E$120+"pBE120"+769+0.16+0.2</definedName>
    <definedName name="_ZA210" localSheetId="13">loadfac!$H$5+"aH5"+1+90+3</definedName>
    <definedName name="_ZA211" localSheetId="14">forwcurv!$E$121+"pBE121"+769+0.16+0.2</definedName>
    <definedName name="_ZA211" localSheetId="13">loadfac!$H$6+"aH6"+1+90+3</definedName>
    <definedName name="_ZA212" localSheetId="14">forwcurv!$E$122+"pBE122"+769+0.16+0.2</definedName>
    <definedName name="_ZA212" localSheetId="13">loadfac!$H$7+"aH7"+1+90+3</definedName>
    <definedName name="_ZA213" localSheetId="14">forwcurv!$E$123+"pBE123"+769+0.16+0.2</definedName>
    <definedName name="_ZA213" localSheetId="13">loadfac!$H$8+"aH8"+1+90+3</definedName>
    <definedName name="_ZA214" localSheetId="14">forwcurv!$E$124+"pBE124"+769+0.16+0.2</definedName>
    <definedName name="_ZA214" localSheetId="13">loadfac!$H$9+"aH9"+1+90+3</definedName>
    <definedName name="_ZA215" localSheetId="14">forwcurv!$E$125+"pBE125"+769+0.16+0.2</definedName>
    <definedName name="_ZA215" localSheetId="13">loadfac!$H$10+"aH10"+1+90+3</definedName>
    <definedName name="_ZA216" localSheetId="14">forwcurv!$E$126+"pBE126"+769+0.16+0.2</definedName>
    <definedName name="_ZA216" localSheetId="13">loadfac!$H$11+"aH11"+1+90+3</definedName>
    <definedName name="_ZA217" localSheetId="14">forwcurv!$E$127+"pBE127"+769+0.16+0.2</definedName>
    <definedName name="_ZA217" localSheetId="13">loadfac!$H$12+"aH12"+1+90+3</definedName>
    <definedName name="_ZA218" localSheetId="14">forwcurv!$E$128+"pBE128"+769+0.16+0.2</definedName>
    <definedName name="_ZA218" localSheetId="13">loadfac!$J$3+"aSeptember"+1+90+3</definedName>
    <definedName name="_ZA219" localSheetId="14">forwcurv!$E$129+"pBE129"+769+0.16+0.2</definedName>
    <definedName name="_ZA219" localSheetId="13">loadfac!$K$3+"aOctober"+1+90+3</definedName>
    <definedName name="_ZA220" localSheetId="14">forwcurv!$E$130+"pBE130"+769+0.16+0.2</definedName>
    <definedName name="_ZA220" localSheetId="13">loadfac!$J$4+"aJ4"+1+90+3</definedName>
    <definedName name="_ZA221" localSheetId="14">forwcurv!$E$131+"pBE131"+769+0.16+0.2</definedName>
    <definedName name="_ZA221" localSheetId="13">loadfac!$K$4+"aK4"+1+90+3</definedName>
    <definedName name="_ZA222" localSheetId="14">forwcurv!$E$132+"pBE132"+769+0.16+0.2</definedName>
    <definedName name="_ZA222" localSheetId="13">loadfac!$J$5+"aJ5"+1+90+3</definedName>
    <definedName name="_ZA223" localSheetId="14">forwcurv!$E$133+"pBE133"+769+0.16+0.2</definedName>
    <definedName name="_ZA223" localSheetId="13">loadfac!$K$5+"aK5"+1+90+3</definedName>
    <definedName name="_ZA224" localSheetId="14">forwcurv!$E$134+"pBE134"+769+0.16+0.2</definedName>
    <definedName name="_ZA224" localSheetId="13">loadfac!$J$6+"aJ6"+1+90+3</definedName>
    <definedName name="_ZA225" localSheetId="14">forwcurv!$E$135+"pBE135"+769+0.16+0.2</definedName>
    <definedName name="_ZA225" localSheetId="13">loadfac!$K$6+"aK6"+1+90+3</definedName>
    <definedName name="_ZA226" localSheetId="14">forwcurv!$E$136+"pBE136"+769+0.16+0.2</definedName>
    <definedName name="_ZA226" localSheetId="13">loadfac!$J$7+"aJ7"+1+90+3</definedName>
    <definedName name="_ZA227" localSheetId="14">forwcurv!$E$137+"pBE137"+769+0.16+0.2</definedName>
    <definedName name="_ZA227" localSheetId="13">loadfac!$K$7+"aK7"+1+90+3</definedName>
    <definedName name="_ZA228" localSheetId="14">forwcurv!$E$138+"pBE138"+769+0.16+0.2</definedName>
    <definedName name="_ZA228" localSheetId="13">loadfac!$J$8+"aJ8"+1+90+3</definedName>
    <definedName name="_ZA229" localSheetId="14">forwcurv!$E$139+"pBE139"+769+0.16+0.2</definedName>
    <definedName name="_ZA229" localSheetId="13">loadfac!$K$8+"aK8"+1+90+3</definedName>
    <definedName name="_ZA230" localSheetId="14">forwcurv!$E$140+"pBE140"+769+0.16+0.2</definedName>
    <definedName name="_ZA230" localSheetId="13">loadfac!$J$9+"aJ9"+1+90+3</definedName>
    <definedName name="_ZA231" localSheetId="14">forwcurv!$E$141+"pBE141"+769+0.16+0.2</definedName>
    <definedName name="_ZA231" localSheetId="13">loadfac!$K$9+"aK9"+1+90+3</definedName>
    <definedName name="_ZA232" localSheetId="14">forwcurv!$E$142+"pBE142"+769+0.16+0.2</definedName>
    <definedName name="_ZA232" localSheetId="13">loadfac!$J$10+"aJ10"+1+90+3</definedName>
    <definedName name="_ZA233" localSheetId="14">forwcurv!$E$143+"pBE143"+769+0.16+0.2</definedName>
    <definedName name="_ZA233" localSheetId="13">loadfac!$K$10+"aK10"+1+90+3</definedName>
    <definedName name="_ZA234" localSheetId="14">forwcurv!$E$144+"pBE144"+769+0.16+0.2</definedName>
    <definedName name="_ZA234" localSheetId="13">loadfac!$J$11+"aJ11"+1+90+3</definedName>
    <definedName name="_ZA235" localSheetId="14">forwcurv!$E$145+"pBE145"+769+0.16+0.2</definedName>
    <definedName name="_ZA235" localSheetId="13">loadfac!$K$11+"aK11"+1+90+3</definedName>
    <definedName name="_ZA236" localSheetId="14">forwcurv!$E$146+"pBE146"+769+0.16+0.2</definedName>
    <definedName name="_ZA236" localSheetId="13">loadfac!$J$12+"aJ12"+1+90+3</definedName>
    <definedName name="_ZA237" localSheetId="14">forwcurv!$E$147+"pBE147"+769+0.16+0.2</definedName>
    <definedName name="_ZA237" localSheetId="13">loadfac!$K$12+"aK12"+1+90+3</definedName>
    <definedName name="_ZA238" localSheetId="14">forwcurv!$E$148+"pBE148"+769+0.16+0.2</definedName>
    <definedName name="_ZA238" localSheetId="13">loadfac!$B$13+"aB13"+1+90+3</definedName>
    <definedName name="_ZA239" localSheetId="14">forwcurv!$E$149+"pBE149"+769+0.16+0.2</definedName>
    <definedName name="_ZA239" localSheetId="13">loadfac!$C$13+"aC13"+1+90+3</definedName>
    <definedName name="_ZA240" localSheetId="14">forwcurv!$E$150+"pBE150"+769+0.16+0.2</definedName>
    <definedName name="_ZA240" localSheetId="13">loadfac!$D$13+"aD13"+1+90+3</definedName>
    <definedName name="_ZA241" localSheetId="14">forwcurv!$E$151+"pBE151"+769+0.16+0.2</definedName>
    <definedName name="_ZA241" localSheetId="13">loadfac!$E$13+"aE13"+1+90+3</definedName>
    <definedName name="_ZA242" localSheetId="14">forwcurv!$E$152+"pBE152"+769+0.16+0.2</definedName>
    <definedName name="_ZA242" localSheetId="13">loadfac!$F$13+"aF13"+1+90+3</definedName>
    <definedName name="_ZA243" localSheetId="14">forwcurv!$E$153+"pBE153"+769+0.16+0.2</definedName>
    <definedName name="_ZA243" localSheetId="13">loadfac!$G$13+"aG13"+1+90+3</definedName>
    <definedName name="_ZA244" localSheetId="14">forwcurv!$E$154+"pBE154"+769+0.16+0.2</definedName>
    <definedName name="_ZA244" localSheetId="13">loadfac!$H$13+"aH13"+1+90+3</definedName>
    <definedName name="_ZA245" localSheetId="14">forwcurv!$E$155+"pBE155"+769+0.16+0.2</definedName>
    <definedName name="_ZA245" localSheetId="13">loadfac!$I$13+"aI13"+1+90+3</definedName>
    <definedName name="_ZA246" localSheetId="14">forwcurv!$E$156+"pBE156"+769+0.16+0.2</definedName>
    <definedName name="_ZA246" localSheetId="13">loadfac!$J$13+"aJ13"+1+90+3</definedName>
    <definedName name="_ZA247" localSheetId="14">forwcurv!$E$157+"pBE157"+769+0.16+0.2</definedName>
    <definedName name="_ZA247" localSheetId="13">loadfac!$K$13+"aK13"+1+90+3</definedName>
    <definedName name="_ZA248" localSheetId="14">forwcurv!$E$158+"pBE158"+769+0.16+0.2</definedName>
    <definedName name="_ZA248" localSheetId="13">loadfac!$L$13+"aL13"+1+90+3</definedName>
    <definedName name="_ZA249" localSheetId="14">forwcurv!$E$159+"pBE159"+769+0.16+0.2</definedName>
    <definedName name="_ZA249" localSheetId="13">loadfac!$M$13+"aM13"+1+90+3</definedName>
    <definedName name="_ZA250" localSheetId="14">forwcurv!$E$160+"pBE160"+769+0.16+0.2</definedName>
    <definedName name="_ZA250" localSheetId="13">loadfac!$B$14+"aB14"+1+90+3</definedName>
    <definedName name="_ZA251" localSheetId="14">forwcurv!$E$161+"pBE161"+769+0.16+0.2</definedName>
    <definedName name="_ZA251" localSheetId="13">loadfac!$C$14+"aC14"+1+90+3</definedName>
    <definedName name="_ZA252" localSheetId="14">forwcurv!$E$162+"pBE162"+769+0.16+0.2</definedName>
    <definedName name="_ZA252" localSheetId="13">loadfac!$D$14+"aD14"+1+90+3</definedName>
    <definedName name="_ZA253" localSheetId="14">forwcurv!$E$163+"pBE163"+769+0.16+0.2</definedName>
    <definedName name="_ZA253" localSheetId="13">loadfac!$E$14+"aE14"+1+90+3</definedName>
    <definedName name="_ZA254" localSheetId="14">forwcurv!$E$164+"pBE164"+769+0.16+0.2</definedName>
    <definedName name="_ZA254" localSheetId="13">loadfac!$F$14+"aF14"+1+90+3</definedName>
    <definedName name="_ZA255" localSheetId="14">forwcurv!$E$165+"pBE165"+769+0.16+0.2</definedName>
    <definedName name="_ZA255" localSheetId="13">loadfac!$G$14+"aG14"+1+90+3</definedName>
    <definedName name="_ZA256" localSheetId="14">forwcurv!$E$166+"pBE166"+769+0.16+0.2</definedName>
    <definedName name="_ZA256" localSheetId="13">loadfac!$H$14+"aH14"+1+90+3</definedName>
    <definedName name="_ZA257" localSheetId="14">forwcurv!$E$167+"pBE167"+769+0.16+0.2</definedName>
    <definedName name="_ZA257" localSheetId="13">loadfac!$I$14+"aI14"+1+90+3</definedName>
    <definedName name="_ZA258" localSheetId="14">forwcurv!$E$168+"pBE168"+769+0.16+0.2</definedName>
    <definedName name="_ZA258" localSheetId="13">loadfac!$J$14+"aJ14"+1+90+3</definedName>
    <definedName name="_ZA259" localSheetId="14">forwcurv!$E$169+"pBE169"+769+0.16+0.2</definedName>
    <definedName name="_ZA259" localSheetId="13">loadfac!$K$14+"aK14"+1+90+3</definedName>
    <definedName name="_ZA260" localSheetId="14">forwcurv!$E$170+"pBE170"+769+0.16+0.2</definedName>
    <definedName name="_ZA260" localSheetId="13">loadfac!$L$14+"aL14"+1+90+3</definedName>
    <definedName name="_ZA261" localSheetId="14">forwcurv!$E$171+"pBE171"+769+0.16+0.2</definedName>
    <definedName name="_ZA261" localSheetId="13">loadfac!$M$14+"aM14"+1+90+3</definedName>
    <definedName name="_ZA262" localSheetId="14">forwcurv!$E$172+"pBE172"+769+0.16+0.2</definedName>
    <definedName name="_ZA262" localSheetId="13">loadfac!$B$15+"aB15"+1+90+3</definedName>
    <definedName name="_ZA263" localSheetId="14">forwcurv!$E$173+"pBE173"+769+0.16+0.2</definedName>
    <definedName name="_ZA263" localSheetId="13">loadfac!$C$15+"aC15"+1+90+3</definedName>
    <definedName name="_ZA264" localSheetId="14">forwcurv!$E$174+"pBE174"+769+0.16+0.2</definedName>
    <definedName name="_ZA264" localSheetId="13">loadfac!$D$15+"aD15"+1+90+3</definedName>
    <definedName name="_ZA265" localSheetId="14">forwcurv!$E$175+"pBE175"+769+0.16+0.2</definedName>
    <definedName name="_ZA265" localSheetId="13">loadfac!$E$15+"aE15"+1+90+3</definedName>
    <definedName name="_ZA266" localSheetId="14">forwcurv!$E$176+"pBE176"+769+0.16+0.2</definedName>
    <definedName name="_ZA266" localSheetId="13">loadfac!$F$15+"aF15"+1+90+3</definedName>
    <definedName name="_ZA267" localSheetId="14">forwcurv!$E$177+"pBE177"+769+0.16+0.2</definedName>
    <definedName name="_ZA267" localSheetId="13">loadfac!$G$15+"aG15"+1+90+3</definedName>
    <definedName name="_ZA268" localSheetId="14">forwcurv!$E$178+"pBE178"+769+0.16+0.2</definedName>
    <definedName name="_ZA268" localSheetId="13">loadfac!$H$15+"aH15"+1+90+3</definedName>
    <definedName name="_ZA269" localSheetId="14">forwcurv!$E$179+"pBE179"+769+0.16+0.2</definedName>
    <definedName name="_ZA269" localSheetId="13">loadfac!$I$15+"aI15"+1+90+3</definedName>
    <definedName name="_ZA270" localSheetId="14">forwcurv!$E$180+"pBE180"+769+0.16+0.2</definedName>
    <definedName name="_ZA270" localSheetId="13">loadfac!$J$15+"aJ15"+1+90+3</definedName>
    <definedName name="_ZA271" localSheetId="14">forwcurv!$E$181+"pBE181"+769+0.16+0.2</definedName>
    <definedName name="_ZA271" localSheetId="13">loadfac!$K$15+"aK15"+1+90+3</definedName>
    <definedName name="_ZA272" localSheetId="14">forwcurv!$E$182+"pBE182"+769+0.16+0.2</definedName>
    <definedName name="_ZA272" localSheetId="13">loadfac!$L$15+"aL15"+1+90+3</definedName>
    <definedName name="_ZA273" localSheetId="14">forwcurv!$E$183+"pBE183"+769+0.16+0.2</definedName>
    <definedName name="_ZA273" localSheetId="13">loadfac!$M$15+"aM15"+1+90+3</definedName>
    <definedName name="_ZA274" localSheetId="14">forwcurv!$E$184+"pBE184"+769+0.16+0.2</definedName>
    <definedName name="_ZA274" localSheetId="13">loadfac!$B$16+"aB16"+1+90+3</definedName>
    <definedName name="_ZA275" localSheetId="14">forwcurv!$E$185+"pBE185"+769+0.16+0.2</definedName>
    <definedName name="_ZA275" localSheetId="13">loadfac!$C$16+"AC16"+1+90+3+"-"+"+"</definedName>
    <definedName name="_ZA276" localSheetId="14">forwcurv!$E$186+"pBE186"+769+0.16+0.2</definedName>
    <definedName name="_ZA276" localSheetId="13">loadfac!$D$16+"aD16"+1+90+3</definedName>
    <definedName name="_ZA277" localSheetId="14">forwcurv!$E$187+"pBE187"+769+0.16+0.2</definedName>
    <definedName name="_ZA277" localSheetId="13">loadfac!$E$16+"aE16"+1+90+3</definedName>
    <definedName name="_ZA278" localSheetId="14">forwcurv!$E$188+"pBE188"+769+0.16+0.2</definedName>
    <definedName name="_ZA278" localSheetId="13">loadfac!$F$16+"aF16"+1+90+3</definedName>
    <definedName name="_ZA279" localSheetId="14">forwcurv!$E$189+"pBE189"+769+0.16+0.2</definedName>
    <definedName name="_ZA279" localSheetId="13">loadfac!$G$16+"aG16"+1+90+3</definedName>
    <definedName name="_ZA280" localSheetId="14">forwcurv!$E$190+"pBE190"+769+0.16+0.2</definedName>
    <definedName name="_ZA280" localSheetId="13">loadfac!$H$16+"aH16"+1+90+3</definedName>
    <definedName name="_ZA281" localSheetId="14">forwcurv!$E$191+"pBE191"+769+0.16+0.2</definedName>
    <definedName name="_ZA281" localSheetId="13">loadfac!$I$16+"aI16"+1+90+3</definedName>
    <definedName name="_ZA282" localSheetId="14">forwcurv!$E$192+"pBE192"+769+0.16+0.2</definedName>
    <definedName name="_ZA282" localSheetId="13">loadfac!$J$16+"aJ16"+1+90+3</definedName>
    <definedName name="_ZA283" localSheetId="14">forwcurv!$E$193+"pBE193"+769+0.16+0.2</definedName>
    <definedName name="_ZA283" localSheetId="13">loadfac!$K$16+"aK16"+1+90+3</definedName>
    <definedName name="_ZA284" localSheetId="14">forwcurv!$E$194+"pBE194"+769+0.16+0.2</definedName>
    <definedName name="_ZA284" localSheetId="13">loadfac!$L$16+"aL16"+1+90+3</definedName>
    <definedName name="_ZA285" localSheetId="14">forwcurv!$E$195+"pBE195"+769+0.16+0.2</definedName>
    <definedName name="_ZA285" localSheetId="13">loadfac!$M$16+"aM16"+1+90+3</definedName>
    <definedName name="_ZA286" localSheetId="14">forwcurv!$E$196+"pBE196"+769+0.16+0.2</definedName>
    <definedName name="_ZA286" localSheetId="13">loadfac!$B$17+"aB17"+1+90+3</definedName>
    <definedName name="_ZA287" localSheetId="14">forwcurv!$E$197+"pBE197"+769+0.16+0.2</definedName>
    <definedName name="_ZA287" localSheetId="13">loadfac!$C$17+"aC17"+1+90+3</definedName>
    <definedName name="_ZA288" localSheetId="14">forwcurv!$E$198+"pBE198"+769+0.16+0.2</definedName>
    <definedName name="_ZA288" localSheetId="13">loadfac!$D$17+"aD17"+1+90+3</definedName>
    <definedName name="_ZA289" localSheetId="14">forwcurv!$E$199+"pBE199"+769+0.16+0.2</definedName>
    <definedName name="_ZA289" localSheetId="13">loadfac!$E$17+"aE17"+1+90+3</definedName>
    <definedName name="_ZA290" localSheetId="14">forwcurv!$E$200+"pBE200"+769+0.16+0.2</definedName>
    <definedName name="_ZA290" localSheetId="13">loadfac!$F$17+"aF17"+1+90+3</definedName>
    <definedName name="_ZA291" localSheetId="14">forwcurv!$E$201+"pBE201"+769+0.16+0.2</definedName>
    <definedName name="_ZA291" localSheetId="13">loadfac!$G$17+"aG17"+1+90+3</definedName>
    <definedName name="_ZA292" localSheetId="14">forwcurv!$E$202+"pBE202"+769+0.16+0.2</definedName>
    <definedName name="_ZA292" localSheetId="13">loadfac!$H$17+"aH17"+1+90+3</definedName>
    <definedName name="_ZA293" localSheetId="14">forwcurv!$E$203+"pBE203"+769+0.16+0.2</definedName>
    <definedName name="_ZA293" localSheetId="13">loadfac!$I$17+"aI17"+1+90+3</definedName>
    <definedName name="_ZA294" localSheetId="14">forwcurv!$E$204+"pBE204"+769+0.16+0.2</definedName>
    <definedName name="_ZA294" localSheetId="13">loadfac!$J$17+"aJ17"+1+90+3</definedName>
    <definedName name="_ZA295" localSheetId="14">forwcurv!$E$205+"pBE205"+769+0.16+0.2</definedName>
    <definedName name="_ZA295" localSheetId="13">loadfac!$K$17+"aK17"+1+90+3</definedName>
    <definedName name="_ZA296" localSheetId="14">forwcurv!$E$206+"pBE206"+769+0.16+0.2</definedName>
    <definedName name="_ZA296" localSheetId="13">loadfac!$L$17+"aL17"+1+90+3</definedName>
    <definedName name="_ZA297" localSheetId="14">forwcurv!$E$207+"pBE207"+769+0.16+0.2</definedName>
    <definedName name="_ZA297" localSheetId="13">loadfac!$M$17+"aM17"+1+90+3</definedName>
    <definedName name="_ZA298" localSheetId="14">forwcurv!$E$208+"pBE208"+769+0.16+0.2</definedName>
    <definedName name="_ZA298" localSheetId="13">loadfac!$B$4+"AB4"+16385+90+3+"-"+"+"</definedName>
    <definedName name="_ZA299" localSheetId="14">forwcurv!$E$209+"pBE209"+769+0.16+0.2</definedName>
    <definedName name="_ZA299" localSheetId="13">loadfac!$G$3+"AJune"+1+90+3+"-"+"+"</definedName>
    <definedName name="_ZA300" localSheetId="14">forwcurv!$E$210+"pBE210"+769+0.16+0.2</definedName>
    <definedName name="_ZA301" localSheetId="14">forwcurv!$E$211+"pBE211"+769+0.16+0.2</definedName>
    <definedName name="_ZA302" localSheetId="14">forwcurv!$E$212+"pBE212"+769+0.16+0.2</definedName>
    <definedName name="_ZA303" localSheetId="14">forwcurv!$E$213+"pBE213"+769+0.16+0.2</definedName>
    <definedName name="_ZA304" localSheetId="14">forwcurv!$D$10+"AD10"+17153+0+1+"-"+"+"</definedName>
    <definedName name="_ZA305" localSheetId="14">forwcurv!$D$11+"aD11"+769+0+1</definedName>
    <definedName name="_ZA306" localSheetId="14">forwcurv!$D$12+"aD12"+769+0+1</definedName>
    <definedName name="_ZA307" localSheetId="14">forwcurv!$D$13+"aD13"+769+0+1</definedName>
    <definedName name="_ZA308" localSheetId="14">forwcurv!$D$14+"aD14"+769+0+1</definedName>
    <definedName name="_ZA309" localSheetId="14">forwcurv!$D$15+"aD15"+769+0+1</definedName>
    <definedName name="_ZA310" localSheetId="14">forwcurv!$D$16+"aD16"+769+0+1</definedName>
    <definedName name="_ZA311" localSheetId="14">forwcurv!$D$17+"aD17"+769+0+1</definedName>
    <definedName name="_ZA312" localSheetId="14">forwcurv!$D$18+"aD18"+769+0+1</definedName>
    <definedName name="_ZA313" localSheetId="14">forwcurv!$D$19+"aD19"+769+0+1</definedName>
    <definedName name="_ZA314" localSheetId="14">forwcurv!$D$20+"aD20"+769+0+1</definedName>
    <definedName name="_ZA315" localSheetId="14">forwcurv!$D$21+"aD21"+769+0+1</definedName>
    <definedName name="_ZA316" localSheetId="14">forwcurv!$D$22+"aD22"+769+0+1</definedName>
    <definedName name="_ZA317" localSheetId="14">forwcurv!$D$23+"aD23"+769+0+1</definedName>
    <definedName name="_ZA318" localSheetId="14">forwcurv!$D$24+"aD24"+769+0+1</definedName>
    <definedName name="_ZA319" localSheetId="14">forwcurv!$D$25+"aD25"+769+0+1</definedName>
    <definedName name="_ZA320" localSheetId="14">forwcurv!$D$26+"aD26"+769+0+1</definedName>
    <definedName name="_ZA321" localSheetId="14">forwcurv!$D$27+"aD27"+769+0+1</definedName>
    <definedName name="_ZA322" localSheetId="14">forwcurv!$D$28+"aD28"+769+0+1</definedName>
    <definedName name="_ZA323" localSheetId="14">forwcurv!$D$29+"aD29"+769+0+1</definedName>
    <definedName name="_ZA324" localSheetId="14">forwcurv!$D$30+"aD30"+769+0+1</definedName>
    <definedName name="_ZA325" localSheetId="14">forwcurv!$D$31+"aD31"+769+0+1</definedName>
    <definedName name="_ZA326" localSheetId="14">forwcurv!$D$32+"aD32"+769+0+1</definedName>
    <definedName name="_ZA327" localSheetId="14">forwcurv!$D$33+"aD33"+769+0+1</definedName>
    <definedName name="_ZA328" localSheetId="14">forwcurv!$D$34+"aD34"+769+0+1</definedName>
    <definedName name="_ZA329" localSheetId="14">forwcurv!$D$35+"aD35"+769+0+1</definedName>
    <definedName name="_ZA330" localSheetId="14">forwcurv!$D$36+"aD36"+769+0+1</definedName>
    <definedName name="_ZA331" localSheetId="14">forwcurv!$D$37+"aD37"+769+0+1</definedName>
    <definedName name="_ZA332" localSheetId="14">forwcurv!$D$38+"aD38"+769+0+1</definedName>
    <definedName name="_ZA333" localSheetId="14">forwcurv!$D$39+"aD39"+769+0+1</definedName>
    <definedName name="_ZA334" localSheetId="14">forwcurv!$D$40+"aD40"+769+0+1</definedName>
    <definedName name="_ZA335" localSheetId="14">forwcurv!$D$41+"aD41"+769+0+1</definedName>
    <definedName name="_ZA336" localSheetId="14">forwcurv!$D$42+"aD42"+769+0+1</definedName>
    <definedName name="_ZA337" localSheetId="14">forwcurv!$D$43+"aD43"+769+0+1</definedName>
    <definedName name="_ZA338" localSheetId="14">forwcurv!$D$44+"aD44"+769+0+1</definedName>
    <definedName name="_ZA339" localSheetId="14">forwcurv!$D$45+"aD45"+769+0+1</definedName>
    <definedName name="_ZA340" localSheetId="14">forwcurv!$D$46+"aD46"+769+0+1</definedName>
    <definedName name="_ZA341" localSheetId="14">forwcurv!$D$47+"aD47"+769+0+1</definedName>
    <definedName name="_ZA342" localSheetId="14">forwcurv!$D$48+"aD48"+769+0+1</definedName>
    <definedName name="_ZA343" localSheetId="14">forwcurv!$D$49+"aD49"+769+0+1</definedName>
    <definedName name="_ZA344" localSheetId="14">forwcurv!$D$50+"aD50"+769+0+1</definedName>
    <definedName name="_ZA345" localSheetId="14">forwcurv!$D$51+"aD51"+769+0+1</definedName>
    <definedName name="_ZA346" localSheetId="14">forwcurv!$D$52+"aD52"+769+0+1</definedName>
    <definedName name="_ZA347" localSheetId="14">forwcurv!$D$53+"aD53"+769+0+1</definedName>
    <definedName name="_ZA348" localSheetId="14">forwcurv!$D$54+"aD54"+769+0+1</definedName>
    <definedName name="_ZA349" localSheetId="14">forwcurv!$D$55+"aD55"+769+0+1</definedName>
    <definedName name="_ZA350" localSheetId="14">forwcurv!$D$56+"aD56"+769+0+1</definedName>
    <definedName name="_ZA351" localSheetId="14">forwcurv!$D$57+"aD57"+769+0+1</definedName>
    <definedName name="_ZA352" localSheetId="14">forwcurv!$D$58+"aD58"+769+0+1</definedName>
    <definedName name="_ZA353" localSheetId="14">forwcurv!$D$59+"aD59"+769+0+1</definedName>
    <definedName name="_ZA354" localSheetId="14">forwcurv!$D$60+"aD60"+769+0+1</definedName>
    <definedName name="_ZA355" localSheetId="14">forwcurv!$D$61+"aD61"+769+0+1</definedName>
    <definedName name="_ZA356" localSheetId="14">forwcurv!$D$62+"aD62"+769+0+1</definedName>
    <definedName name="_ZA357" localSheetId="14">forwcurv!$D$63+"aD63"+769+0+1</definedName>
    <definedName name="_ZA358" localSheetId="14">forwcurv!$D$64+"aD64"+769+0+1</definedName>
    <definedName name="_ZA359" localSheetId="14">forwcurv!$D$65+"aD65"+769+0+1</definedName>
    <definedName name="_ZA360" localSheetId="14">forwcurv!$D$66+"aD66"+769+0+1</definedName>
    <definedName name="_ZA361" localSheetId="14">forwcurv!$D$67+"aD67"+769+0+1</definedName>
    <definedName name="_ZA362" localSheetId="14">forwcurv!$D$68+"aD68"+769+0+1</definedName>
    <definedName name="_ZA363" localSheetId="14">forwcurv!$D$69+"aD69"+769+0+1</definedName>
    <definedName name="_ZA364" localSheetId="14">forwcurv!$D$70+"aD70"+769+0+1</definedName>
    <definedName name="_ZA365" localSheetId="14">forwcurv!$D$71+"aD71"+769+0+1</definedName>
    <definedName name="_ZA366" localSheetId="14">forwcurv!$D$72+"aD72"+769+0+1</definedName>
    <definedName name="_ZA367" localSheetId="14">forwcurv!$D$73+"aD73"+769+0+1</definedName>
    <definedName name="_ZA368" localSheetId="14">forwcurv!$D$74+"aD74"+769+0+1</definedName>
    <definedName name="_ZA369" localSheetId="14">forwcurv!$D$75+"aD75"+769+0+1</definedName>
    <definedName name="_ZA370" localSheetId="14">forwcurv!$D$76+"aD76"+769+0+1</definedName>
    <definedName name="_ZA371" localSheetId="14">forwcurv!$D$77+"aD77"+769+0+1</definedName>
    <definedName name="_ZA372" localSheetId="14">forwcurv!$D$78+"aD78"+769+0+1</definedName>
    <definedName name="_ZA373" localSheetId="14">forwcurv!$D$79+"aD79"+769+0+1</definedName>
    <definedName name="_ZA374" localSheetId="14">forwcurv!$D$80+"aD80"+769+0+1</definedName>
    <definedName name="_ZA375" localSheetId="14">forwcurv!$D$81+"aD81"+769+0+1</definedName>
    <definedName name="_ZA376" localSheetId="14">forwcurv!$D$82+"aD82"+769+0+1</definedName>
    <definedName name="_ZA377" localSheetId="14">forwcurv!$D$83+"aD83"+769+0+1</definedName>
    <definedName name="_ZA378" localSheetId="14">forwcurv!$D$84+"aD84"+769+0+1</definedName>
    <definedName name="_ZA379" localSheetId="14">forwcurv!$D$85+"aD85"+769+0+1</definedName>
    <definedName name="_ZA380" localSheetId="14">forwcurv!$D$86+"aD86"+769+0+1</definedName>
    <definedName name="_ZA381" localSheetId="14">forwcurv!$D$87+"aD87"+769+0+1</definedName>
    <definedName name="_ZA382" localSheetId="14">forwcurv!$D$88+"aD88"+769+0+1</definedName>
    <definedName name="_ZA383" localSheetId="14">forwcurv!$D$89+"aD89"+769+0+1</definedName>
    <definedName name="_ZA384" localSheetId="14">forwcurv!$D$90+"aD90"+769+0+1</definedName>
    <definedName name="_ZA385" localSheetId="14">forwcurv!$D$91+"aD91"+769+0+1</definedName>
    <definedName name="_ZA386" localSheetId="14">forwcurv!$D$92+"aD92"+769+0+1</definedName>
    <definedName name="_ZA387" localSheetId="14">forwcurv!$D$93+"aD93"+769+0+1</definedName>
    <definedName name="_ZA388" localSheetId="14">forwcurv!$D$94+"aD94"+769+0+1</definedName>
    <definedName name="_ZA389" localSheetId="14">forwcurv!$D$95+"aD95"+769+0+1</definedName>
    <definedName name="_ZA390" localSheetId="14">forwcurv!$D$96+"aD96"+769+0+1</definedName>
    <definedName name="_ZA391" localSheetId="14">forwcurv!$D$97+"aD97"+769+0+1</definedName>
    <definedName name="_ZA392" localSheetId="14">forwcurv!$D$98+"aD98"+769+0+1</definedName>
    <definedName name="_ZA393" localSheetId="14">forwcurv!$D$99+"aD99"+769+0+1</definedName>
    <definedName name="_ZA394" localSheetId="14">forwcurv!$D$100+"aD100"+769+0+1</definedName>
    <definedName name="_ZA395" localSheetId="14">forwcurv!$D$101+"aD101"+769+0+1</definedName>
    <definedName name="_ZA396" localSheetId="14">forwcurv!$D$102+"aD102"+769+0+1</definedName>
    <definedName name="_ZA397" localSheetId="14">forwcurv!$D$103+"aD103"+769+0+1</definedName>
    <definedName name="_ZA398" localSheetId="14">forwcurv!$D$104+"aD104"+769+0+1</definedName>
    <definedName name="_ZA399" localSheetId="14">forwcurv!$D$105+"aD105"+769+0+1</definedName>
    <definedName name="_ZA400" localSheetId="14">forwcurv!$D$106+"aD106"+769+0+1</definedName>
    <definedName name="_ZA401" localSheetId="14">forwcurv!$D$107+"aD107"+769+0+1</definedName>
    <definedName name="_ZA402" localSheetId="14">forwcurv!$D$108+"aD108"+769+0+1</definedName>
    <definedName name="_ZA403" localSheetId="14">forwcurv!$D$109+"aD109"+769+0+1</definedName>
    <definedName name="_ZA404" localSheetId="14">forwcurv!$D$110+"aD110"+769+0+1</definedName>
    <definedName name="_ZA405" localSheetId="14">forwcurv!$D$111+"aD111"+769+0+1</definedName>
    <definedName name="_ZA406" localSheetId="14">forwcurv!$D$112+"aD112"+769+0+1</definedName>
    <definedName name="_ZA407" localSheetId="14">forwcurv!$D$113+"aD113"+769+0+1</definedName>
    <definedName name="_ZA408" localSheetId="14">forwcurv!$D$114+"aD114"+769+0+1</definedName>
    <definedName name="_ZA409" localSheetId="14">forwcurv!$D$115+"aD115"+769+0+1</definedName>
    <definedName name="_ZA410" localSheetId="14">forwcurv!$D$116+"aD116"+769+0+1</definedName>
    <definedName name="_ZA411" localSheetId="14">forwcurv!$D$117+"aD117"+769+0+1</definedName>
    <definedName name="_ZA412" localSheetId="14">forwcurv!$D$118+"aD118"+769+0+1</definedName>
    <definedName name="_ZA413" localSheetId="14">forwcurv!$D$119+"aD119"+769+0+1</definedName>
    <definedName name="_ZA414" localSheetId="14">forwcurv!$D$120+"aD120"+769+0+1</definedName>
    <definedName name="_ZA415" localSheetId="14">forwcurv!$D$121+"aD121"+769+0+1</definedName>
    <definedName name="_ZA416" localSheetId="14">forwcurv!$D$122+"aD122"+769+0+1</definedName>
    <definedName name="_ZA417" localSheetId="14">forwcurv!$D$123+"aD123"+769+0+1</definedName>
    <definedName name="_ZA418" localSheetId="14">forwcurv!$D$124+"aD124"+769+0+1</definedName>
    <definedName name="_ZA419" localSheetId="14">forwcurv!$D$125+"aD125"+769+0+1</definedName>
    <definedName name="_ZA420" localSheetId="14">forwcurv!$D$126+"aD126"+769+0+1</definedName>
    <definedName name="_ZA421" localSheetId="14">forwcurv!$D$127+"aD127"+769+0+1</definedName>
    <definedName name="_ZA422" localSheetId="14">forwcurv!$D$128+"aD128"+769+0+1</definedName>
    <definedName name="_ZA423" localSheetId="14">forwcurv!$D$129+"aD129"+769+0+1</definedName>
    <definedName name="_ZA424" localSheetId="14">forwcurv!$D$130+"aD130"+769+0+1</definedName>
    <definedName name="_ZA425" localSheetId="14">forwcurv!$D$131+"aD131"+769+0+1</definedName>
    <definedName name="_ZA426" localSheetId="14">forwcurv!$D$132+"aD132"+769+0+1</definedName>
    <definedName name="_ZA427" localSheetId="14">forwcurv!$D$133+"aD133"+769+0+1</definedName>
    <definedName name="_ZA428" localSheetId="14">forwcurv!$D$134+"aD134"+769+0+1</definedName>
    <definedName name="_ZA429" localSheetId="14">forwcurv!$D$135+"aD135"+769+0+1</definedName>
    <definedName name="_ZA430" localSheetId="14">forwcurv!$D$136+"aD136"+769+0+1</definedName>
    <definedName name="_ZA431" localSheetId="14">forwcurv!$D$137+"aD137"+769+0+1</definedName>
    <definedName name="_ZA432" localSheetId="14">forwcurv!$D$138+"aD138"+769+0+1</definedName>
    <definedName name="_ZA433" localSheetId="14">forwcurv!$D$139+"aD139"+769+0+1</definedName>
    <definedName name="_ZA434" localSheetId="14">forwcurv!$D$140+"aD140"+769+0+1</definedName>
    <definedName name="_ZA435" localSheetId="14">forwcurv!$D$141+"aD141"+769+0+1</definedName>
    <definedName name="_ZA436" localSheetId="14">forwcurv!$D$142+"aD142"+769+0+1</definedName>
    <definedName name="_ZA437" localSheetId="14">forwcurv!$D$143+"aD143"+769+0+1</definedName>
    <definedName name="_ZA438" localSheetId="14">forwcurv!$D$144+"aD144"+769+0+1</definedName>
    <definedName name="_ZA439" localSheetId="14">forwcurv!$D$145+"aD145"+769+0+1</definedName>
    <definedName name="_ZA440" localSheetId="14">forwcurv!$D$146+"aD146"+769+0+1</definedName>
    <definedName name="_ZA441" localSheetId="14">forwcurv!$D$147+"aD147"+769+0+1</definedName>
    <definedName name="_ZA442" localSheetId="14">forwcurv!$D$148+"aD148"+769+0+1</definedName>
    <definedName name="_ZA443" localSheetId="14">forwcurv!$D$149+"aD149"+769+0+1</definedName>
    <definedName name="_ZA444" localSheetId="14">forwcurv!$D$150+"aD150"+769+0+1</definedName>
    <definedName name="_ZA445" localSheetId="14">forwcurv!$D$151+"aD151"+769+0+1</definedName>
    <definedName name="_ZA446" localSheetId="14">forwcurv!$D$152+"aD152"+769+0+1</definedName>
    <definedName name="_ZA447" localSheetId="14">forwcurv!$D$153+"aD153"+769+0+1</definedName>
    <definedName name="_ZA448" localSheetId="14">forwcurv!$D$154+"aD154"+769+0+1</definedName>
    <definedName name="_ZA449" localSheetId="14">forwcurv!$D$155+"aD155"+769+0+1</definedName>
    <definedName name="_ZA450" localSheetId="14">forwcurv!$D$156+"aD156"+769+0+1</definedName>
    <definedName name="_ZA451" localSheetId="14">forwcurv!$D$157+"aD157"+769+0+1</definedName>
    <definedName name="_ZA452" localSheetId="14">forwcurv!$D$158+"aD158"+769+0+1</definedName>
    <definedName name="_ZA453" localSheetId="14">forwcurv!$D$159+"aD159"+769+0+1</definedName>
    <definedName name="_ZA454" localSheetId="14">forwcurv!$D$160+"aD160"+769+0+1</definedName>
    <definedName name="_ZA455" localSheetId="14">forwcurv!$D$161+"aD161"+769+0+1</definedName>
    <definedName name="_ZA456" localSheetId="14">forwcurv!$D$162+"aD162"+769+0+1</definedName>
    <definedName name="_ZA457" localSheetId="14">forwcurv!$D$163+"aD163"+769+0+1</definedName>
    <definedName name="_ZA458" localSheetId="14">forwcurv!$D$164+"aD164"+769+0+1</definedName>
    <definedName name="_ZA459" localSheetId="14">forwcurv!$D$165+"aD165"+769+0+1</definedName>
    <definedName name="_ZA460" localSheetId="14">forwcurv!$D$166+"aD166"+769+0+1</definedName>
    <definedName name="_ZA461" localSheetId="14">forwcurv!$D$167+"aD167"+769+0+1</definedName>
    <definedName name="_ZA462" localSheetId="14">forwcurv!$D$168+"aD168"+769+0+1</definedName>
    <definedName name="_ZA463" localSheetId="14">forwcurv!$D$169+"aD169"+769+0+1</definedName>
    <definedName name="_ZA464" localSheetId="14">forwcurv!$D$170+"aD170"+769+0+1</definedName>
    <definedName name="_ZA465" localSheetId="14">forwcurv!$D$171+"aD171"+769+0+1</definedName>
    <definedName name="_ZA466" localSheetId="14">forwcurv!$D$172+"aD172"+769+0+1</definedName>
    <definedName name="_ZA467" localSheetId="14">forwcurv!$D$173+"aD173"+769+0+1</definedName>
    <definedName name="_ZA468" localSheetId="14">forwcurv!$D$174+"aD174"+769+0+1</definedName>
    <definedName name="_ZA469" localSheetId="14">forwcurv!$D$175+"aD175"+769+0+1</definedName>
    <definedName name="_ZA470" localSheetId="14">forwcurv!$D$176+"aD176"+769+0+1</definedName>
    <definedName name="_ZA471" localSheetId="14">forwcurv!$D$177+"aD177"+769+0+1</definedName>
    <definedName name="_ZA472" localSheetId="14">forwcurv!$D$178+"aD178"+769+0+1</definedName>
    <definedName name="_ZA473" localSheetId="14">forwcurv!$D$179+"aD179"+769+0+1</definedName>
    <definedName name="_ZA474" localSheetId="14">forwcurv!$D$180+"aD180"+769+0+1</definedName>
    <definedName name="_ZA475" localSheetId="14">forwcurv!$D$181+"aD181"+769+0+1</definedName>
    <definedName name="_ZA476" localSheetId="14">forwcurv!$D$182+"aD182"+769+0+1</definedName>
    <definedName name="_ZA477" localSheetId="14">forwcurv!$D$183+"aD183"+769+0+1</definedName>
    <definedName name="_ZA478" localSheetId="14">forwcurv!$D$184+"aD184"+769+0+1</definedName>
    <definedName name="_ZA479" localSheetId="14">forwcurv!$D$185+"aD185"+769+0+1</definedName>
    <definedName name="_ZA480" localSheetId="14">forwcurv!$D$186+"aD186"+769+0+1</definedName>
    <definedName name="_ZA481" localSheetId="14">forwcurv!$D$187+"aD187"+769+0+1</definedName>
    <definedName name="_ZA482" localSheetId="14">forwcurv!$D$188+"aD188"+769+0+1</definedName>
    <definedName name="_ZA483" localSheetId="14">forwcurv!$D$189+"aD189"+769+0+1</definedName>
    <definedName name="_ZA484" localSheetId="14">forwcurv!$D$190+"aD190"+769+0+1</definedName>
    <definedName name="_ZA485" localSheetId="14">forwcurv!$D$191+"aD191"+769+0+1</definedName>
    <definedName name="_ZA486" localSheetId="14">forwcurv!$D$192+"aD192"+769+0+1</definedName>
    <definedName name="_ZA487" localSheetId="14">forwcurv!$D$193+"aD193"+769+0+1</definedName>
    <definedName name="_ZA488" localSheetId="14">forwcurv!$D$194+"aD194"+769+0+1</definedName>
    <definedName name="_ZA489" localSheetId="14">forwcurv!$D$195+"aD195"+769+0+1</definedName>
    <definedName name="_ZA490" localSheetId="14">forwcurv!$D$196+"aD196"+769+0+1</definedName>
    <definedName name="_ZA491" localSheetId="14">forwcurv!$D$197+"aD197"+769+0+1</definedName>
    <definedName name="_ZA492" localSheetId="14">forwcurv!$D$198+"aD198"+769+0+1</definedName>
    <definedName name="_ZA493" localSheetId="14">forwcurv!$D$199+"aD199"+769+0+1</definedName>
    <definedName name="_ZA494" localSheetId="14">forwcurv!$D$200+"aD200"+769+0+1</definedName>
    <definedName name="_ZA495" localSheetId="14">forwcurv!$D$201+"aD201"+769+0+1</definedName>
    <definedName name="_ZA496" localSheetId="14">forwcurv!$D$202+"aD202"+769+0+1</definedName>
    <definedName name="_ZA497" localSheetId="14">forwcurv!$D$203+"aD203"+769+0+1</definedName>
    <definedName name="_ZA498" localSheetId="14">forwcurv!$D$204+"aD204"+769+0+1</definedName>
    <definedName name="_ZA499" localSheetId="14">forwcurv!$D$205+"aD205"+769+0+1</definedName>
    <definedName name="_ZA500" localSheetId="14">forwcurv!$D$206+"aD206"+769+0+1</definedName>
    <definedName name="_ZA501" localSheetId="14">forwcurv!$D$207+"aD207"+769+0+1</definedName>
    <definedName name="_ZA502" localSheetId="14">forwcurv!$D$208+"aD208"+769+0+1</definedName>
    <definedName name="_ZA503" localSheetId="14">forwcurv!$D$209+"aD209"+769+0+1</definedName>
    <definedName name="_ZA504" localSheetId="14">forwcurv!$D$210+"aD210"+769+0+1</definedName>
    <definedName name="_ZA505" localSheetId="14">forwcurv!$D$211+"aD211"+769+0+1</definedName>
    <definedName name="_ZA506" localSheetId="14">forwcurv!$D$212+"aD212"+769+0+1</definedName>
    <definedName name="_ZA507" localSheetId="14">forwcurv!$D$213+"aD213"+769+0+1</definedName>
    <definedName name="_ZA508" localSheetId="14">forwcurv!$D$214+"aD214"+769+0+1</definedName>
    <definedName name="_ZA509" localSheetId="14">forwcurv!$E$214+"pBE214"+769+0.16+0.2</definedName>
    <definedName name="_ZA510" localSheetId="14">forwcurv!$D$215+"aD215"+769+0+1</definedName>
    <definedName name="_ZA511" localSheetId="14">forwcurv!$E$215+"pBE215"+769+0.16+0.2</definedName>
    <definedName name="_ZA512" localSheetId="14">forwcurv!$D$216+"aD216"+769+0+1</definedName>
    <definedName name="_ZA513" localSheetId="14">forwcurv!$E$216+"pBE216"+769+0.16+0.2</definedName>
    <definedName name="_ZA514" localSheetId="14">forwcurv!$D$217+"aD217"+769+0+1</definedName>
    <definedName name="_ZA515" localSheetId="14">forwcurv!$E$217+"pBE217"+769+0.16+0.2</definedName>
    <definedName name="_ZA516" localSheetId="14">forwcurv!$D$218+"aD218"+769+0+1</definedName>
    <definedName name="_ZA517" localSheetId="14">forwcurv!$E$218+"pBE218"+769+0.16+0.2</definedName>
    <definedName name="_ZA518" localSheetId="14">forwcurv!$D$219+"aD219"+769+0+1</definedName>
    <definedName name="_ZA519" localSheetId="14">forwcurv!$E$219+"pBE219"+769+0.16+0.2</definedName>
    <definedName name="_ZA520" localSheetId="14">forwcurv!$D$220+"aD220"+769+0+1</definedName>
    <definedName name="_ZA521" localSheetId="14">forwcurv!$E$220+"pBE220"+769+0.16+0.2</definedName>
    <definedName name="_ZA522" localSheetId="14">forwcurv!$D$221+"aD221"+769+0+1</definedName>
    <definedName name="_ZA523" localSheetId="14">forwcurv!$E$221+"pBE221"+769+0.16+0.2</definedName>
    <definedName name="_ZA524" localSheetId="14">forwcurv!$D$222+"aD222"+769+0+1</definedName>
    <definedName name="_ZA525" localSheetId="14">forwcurv!$E$222+"pBE222"+769+0.16+0.2</definedName>
    <definedName name="_ZA526" localSheetId="14">forwcurv!$D$223+"aD223"+769+0+1</definedName>
    <definedName name="_ZA527" localSheetId="14">forwcurv!$E$223+"pBE223"+769+0.16+0.2</definedName>
    <definedName name="_ZA528" localSheetId="14">forwcurv!$D$224+"aD224"+769+0+1</definedName>
    <definedName name="_ZA529" localSheetId="14">forwcurv!$E$224+"pBE224"+769+0.16+0.2</definedName>
    <definedName name="_ZA530" localSheetId="14">forwcurv!$D$225+"aD225"+769+0+1</definedName>
    <definedName name="_ZA531" localSheetId="14">forwcurv!$E$225+"pBE225"+769+0.16+0.2</definedName>
    <definedName name="_ZA532" localSheetId="14">forwcurv!$D$226+"aD226"+769+0+1</definedName>
    <definedName name="_ZA533" localSheetId="14">forwcurv!$E$226+"pBE226"+769+0.16+0.2</definedName>
    <definedName name="_ZA534" localSheetId="14">forwcurv!$D$227+"aD227"+769+0+1</definedName>
    <definedName name="_ZA535" localSheetId="14">forwcurv!$E$227+"pBE227"+769+0.16+0.2</definedName>
    <definedName name="_ZA536" localSheetId="14">forwcurv!$D$228+"aD228"+769+0+1</definedName>
    <definedName name="_ZA537" localSheetId="14">forwcurv!$E$228+"pBE228"+769+0.16+0.2</definedName>
    <definedName name="_ZA538" localSheetId="14">forwcurv!$D$229+"aD229"+769+0+1</definedName>
    <definedName name="_ZA539" localSheetId="14">forwcurv!$E$229+"pBE229"+769+0.16+0.2</definedName>
    <definedName name="_ZA540" localSheetId="14">forwcurv!$D$230+"aD230"+769+0+1</definedName>
    <definedName name="_ZA541" localSheetId="14">forwcurv!$E$230+"pBE230"+769+0.16+0.2</definedName>
    <definedName name="_ZA542" localSheetId="14">forwcurv!$D$231+"aD231"+769+0+1</definedName>
    <definedName name="_ZA543" localSheetId="14">forwcurv!$E$231+"pBE231"+769+0.16+0.2</definedName>
    <definedName name="_ZA544" localSheetId="14">forwcurv!$D$232+"aD232"+769+0+1</definedName>
    <definedName name="_ZA545" localSheetId="14">forwcurv!$E$232+"pBE232"+769+0.16+0.2</definedName>
    <definedName name="_ZA546" localSheetId="14">forwcurv!$D$233+"aD233"+769+0+1</definedName>
    <definedName name="_ZA547" localSheetId="14">forwcurv!$E$233+"pBE233"+769+0.16+0.2</definedName>
    <definedName name="_ZA548" localSheetId="14">forwcurv!$D$234+"aD234"+769+0+1</definedName>
    <definedName name="_ZA549" localSheetId="14">forwcurv!$E$234+"pBE234"+769+0.16+0.2</definedName>
    <definedName name="_ZA550" localSheetId="14">forwcurv!$D$235+"aD235"+769+0+1</definedName>
    <definedName name="_ZA551" localSheetId="14">forwcurv!$E$235+"pBE235"+769+0.16+0.2</definedName>
    <definedName name="_ZA552" localSheetId="14">forwcurv!$D$236+"aD236"+769+0+1</definedName>
    <definedName name="_ZA553" localSheetId="14">forwcurv!$E$236+"pBE236"+769+0.16+0.2</definedName>
    <definedName name="_ZA554" localSheetId="14">forwcurv!$D$237+"aD237"+769+0+1</definedName>
    <definedName name="_ZA555" localSheetId="14">forwcurv!$E$237+"pBE237"+769+0.16+0.2</definedName>
    <definedName name="_ZA556" localSheetId="14">forwcurv!$D$238+"aD238"+769+0+1</definedName>
    <definedName name="_ZA557" localSheetId="14">forwcurv!$E$238+"pBE238"+769+0.16+0.2</definedName>
    <definedName name="_ZA558" localSheetId="14">forwcurv!$D$239+"aD239"+769+0+1</definedName>
    <definedName name="_ZA559" localSheetId="14">forwcurv!$E$239+"pBE239"+769+0.16+0.2</definedName>
    <definedName name="_ZA560" localSheetId="14">forwcurv!$D$240+"aD240"+769+0+1</definedName>
    <definedName name="_ZA561" localSheetId="14">forwcurv!$E$240+"pBE240"+769+0.16+0.2</definedName>
    <definedName name="_ZA562" localSheetId="14">forwcurv!$D$241+"aD241"+769+0+1</definedName>
    <definedName name="_ZA563" localSheetId="14">forwcurv!$E$241+"pBE241"+769+0.16+0.2</definedName>
    <definedName name="_ZA564" localSheetId="14">forwcurv!$D$242+"aD242"+769+0+1</definedName>
    <definedName name="_ZA565" localSheetId="14">forwcurv!$E$242+"pBE242"+769+0.16+0.2</definedName>
    <definedName name="_ZA566" localSheetId="14">forwcurv!$D$243+"aD243"+769+0+1</definedName>
    <definedName name="_ZA567" localSheetId="14">forwcurv!$E$243+"pBE243"+769+0.16+0.2</definedName>
    <definedName name="_ZA568" localSheetId="14">forwcurv!$D$244+"aD244"+769+0+1</definedName>
    <definedName name="_ZA569" localSheetId="14">forwcurv!$E$244+"pBE244"+769+0.16+0.2</definedName>
    <definedName name="_ZA570" localSheetId="14">forwcurv!$D$245+"aD245"+769+0+1</definedName>
    <definedName name="_ZA571" localSheetId="14">forwcurv!$E$245+"pBE245"+769+0.16+0.2</definedName>
    <definedName name="_ZA572" localSheetId="14">forwcurv!$D$246+"aD246"+769+0+1</definedName>
    <definedName name="_ZA573" localSheetId="14">forwcurv!$E$246+"pBE246"+769+0.16+0.2</definedName>
    <definedName name="_ZA574" localSheetId="14">forwcurv!$D$247+"aD247"+769+0+1</definedName>
    <definedName name="_ZA575" localSheetId="14">forwcurv!$E$247+"pBE247"+769+0.16+0.2</definedName>
    <definedName name="_ZA576" localSheetId="14">forwcurv!$D$248+"aD248"+769+0+1</definedName>
    <definedName name="_ZA577" localSheetId="14">forwcurv!$E$248+"pBE248"+769+0.16+0.2</definedName>
    <definedName name="_ZA578" localSheetId="14">forwcurv!$D$249+"aD249"+769+0+1</definedName>
    <definedName name="_ZA579" localSheetId="14">forwcurv!$E$249+"pBE249"+769+0.16+0.2</definedName>
    <definedName name="_ZA580" localSheetId="14">forwcurv!$E$250+"pBE250"+769+0.16+0.2</definedName>
    <definedName name="_ZA581" localSheetId="14">forwcurv!$E$251+"pBE251"+769+0.16+0.2</definedName>
    <definedName name="_ZA582" localSheetId="14">forwcurv!$E$252+"pBE252"+769+0.16+0.2</definedName>
    <definedName name="_ZA583" localSheetId="14">forwcurv!$E$253+"pBE253"+769+0.16+0.2</definedName>
    <definedName name="_ZA584" localSheetId="14">forwcurv!$E$254+"pBE254"+769+0.16+0.2</definedName>
    <definedName name="_ZA585" localSheetId="14">forwcurv!$E$255+"pBE255"+769+0.16+0.2</definedName>
    <definedName name="_ZA586" localSheetId="14">forwcurv!$E$256+"pBE256"+769+0.16+0.2</definedName>
    <definedName name="_ZA587" localSheetId="14">forwcurv!$E$257+"pBE257"+769+0.16+0.2</definedName>
    <definedName name="_ZA588" localSheetId="14">forwcurv!$E$258+"pBE258"+769+0.16+0.2</definedName>
    <definedName name="_ZA589" localSheetId="14">forwcurv!$E$259+"pBE259"+769+0.16+0.2</definedName>
    <definedName name="_ZA590" localSheetId="14">forwcurv!$E$260+"pBE260"+769+0.16+0.2</definedName>
    <definedName name="_ZA591" localSheetId="14">forwcurv!$E$261+"pBE261"+769+0.16+0.2</definedName>
    <definedName name="_ZA592" localSheetId="14">forwcurv!$E$262+"pBE262"+769+0.16+0.2</definedName>
    <definedName name="_ZA593" localSheetId="14">forwcurv!$E$263+"pBE263"+769+0.16+0.2</definedName>
    <definedName name="_ZA594" localSheetId="14">forwcurv!$E$264+"pBE264"+769+0.16+0.2</definedName>
    <definedName name="_ZA595" localSheetId="14">forwcurv!$E$265+"pBE265"+769+0.16+0.2</definedName>
    <definedName name="_ZA596" localSheetId="14">forwcurv!$E$266+"pBE266"+769+0.16+0.2</definedName>
    <definedName name="_ZA597" localSheetId="14">forwcurv!$E$267+"pBE267"+769+0.16+0.2</definedName>
    <definedName name="_ZA598" localSheetId="14">forwcurv!$E$268+"pBE268"+769+0.16+0.2</definedName>
    <definedName name="_ZA599" localSheetId="14">forwcurv!$E$269+"pBE269"+769+0.16+0.2</definedName>
    <definedName name="_ZA600" localSheetId="14">forwcurv!$E$270+"pBE270"+769+0.16+0.2</definedName>
    <definedName name="_ZA601" localSheetId="14">forwcurv!$E$271+"pBE271"+769+0.16+0.2</definedName>
    <definedName name="_ZA602" localSheetId="14">forwcurv!$E$272+"pBE272"+769+0.16+0.2</definedName>
    <definedName name="_ZA603" localSheetId="14">forwcurv!$E$273+"pBE273"+769+0.16+0.2</definedName>
    <definedName name="_ZA604" localSheetId="14">forwcurv!$E$274+"pBE274"+769+0.16+0.2</definedName>
    <definedName name="_ZA605" localSheetId="14">forwcurv!$E$275+"pBE275"+769+0.16+0.2</definedName>
    <definedName name="_ZA606" localSheetId="14">forwcurv!$E$276+"pBE276"+769+0.16+0.2</definedName>
    <definedName name="_ZA607" localSheetId="14">forwcurv!$E$277+"pBE277"+769+0.16+0.2</definedName>
    <definedName name="_ZA608" localSheetId="14">forwcurv!$E$278+"pBE278"+769+0.16+0.2</definedName>
    <definedName name="_ZA609" localSheetId="14">forwcurv!$E$279+"pBE279"+769+0.16+0.2</definedName>
    <definedName name="_ZA610" localSheetId="14">forwcurv!$E$280+"pBE280"+769+0.16+0.2</definedName>
    <definedName name="_ZA611" localSheetId="14">forwcurv!$E$281+"pBE281"+769+0.16+0.2</definedName>
    <definedName name="_ZA612" localSheetId="14">forwcurv!$E$282+"pBE282"+769+0.16+0.2</definedName>
    <definedName name="_ZA613" localSheetId="14">forwcurv!$E$283+"pBE283"+769+0.16+0.2</definedName>
    <definedName name="_ZA614" localSheetId="14">forwcurv!$E$284+"pBE284"+769+0.16+0.2</definedName>
    <definedName name="_ZA615" localSheetId="14">forwcurv!$E$285+"pBE285"+769+0.16+0.2</definedName>
    <definedName name="_ZA616" localSheetId="14">forwcurv!$E$286+"pBE286"+769+0.16+0.2</definedName>
    <definedName name="_ZA617" localSheetId="14">forwcurv!$E$287+"pBE287"+769+0.16+0.2</definedName>
    <definedName name="_ZA618" localSheetId="14">forwcurv!$E$288+"pBE288"+769+0.16+0.2</definedName>
    <definedName name="_ZA619" localSheetId="14">forwcurv!$E$289+"pBE289"+769+0.16+0.2</definedName>
    <definedName name="_ZA620" localSheetId="14">forwcurv!$E$290+"pBE290"+769+0.16+0.2</definedName>
    <definedName name="_ZA621" localSheetId="14">forwcurv!$E$291+"pBE291"+769+0.16+0.2</definedName>
    <definedName name="_ZA622" localSheetId="14">forwcurv!$E$292+"pBE292"+769+0.16+0.2</definedName>
    <definedName name="_ZA623" localSheetId="14">forwcurv!$E$293+"pBE293"+769+0.16+0.2</definedName>
    <definedName name="_ZA624" localSheetId="14">forwcurv!$E$294+"pBE294"+769+0.16+0.2</definedName>
    <definedName name="_ZA625" localSheetId="14">forwcurv!$E$295+"pBE295"+769+0.16+0.2</definedName>
    <definedName name="_ZA626" localSheetId="14">forwcurv!$E$296+"pBE296"+769+0.16+0.2</definedName>
    <definedName name="_ZA627" localSheetId="14">forwcurv!$E$297+"pBE297"+769+0.16+0.2</definedName>
    <definedName name="_ZA628" localSheetId="14">forwcurv!$E$298+"pBE298"+769+0.16+0.2</definedName>
    <definedName name="_ZA629" localSheetId="14">forwcurv!$E$299+"pBE299"+769+0.16+0.2</definedName>
    <definedName name="_ZA630" localSheetId="14">forwcurv!$E$300+"pBE300"+769+0.16+0.2</definedName>
    <definedName name="_ZA631" localSheetId="14">forwcurv!$E$301+"pBE301"+769+0.16+0.2</definedName>
    <definedName name="_ZA632" localSheetId="14">forwcurv!$E$302+"pBE302"+769+0.16+0.2</definedName>
    <definedName name="_ZA633" localSheetId="14">forwcurv!$E$303+"pBE303"+769+0.16+0.2</definedName>
    <definedName name="_ZA634" localSheetId="14">forwcurv!$E$304+"pBE304"+769+0.16+0.2</definedName>
    <definedName name="_ZA635" localSheetId="14">forwcurv!$E$305+"pBE305"+769+0.16+0.2</definedName>
    <definedName name="_ZA636" localSheetId="14">forwcurv!$E$306+"pBE306"+769+0.16+0.2</definedName>
    <definedName name="_ZA637" localSheetId="14">forwcurv!$E$307+"pBE307"+769+0.16+0.2</definedName>
    <definedName name="_ZA638" localSheetId="14">forwcurv!$E$308+"pBE308"+769+0.16+0.2</definedName>
    <definedName name="_ZA639" localSheetId="14">forwcurv!$E$309+"pBE309"+769+0.16+0.2</definedName>
    <definedName name="_ZA669" localSheetId="14">forwcurv!$D$250+"AD250"+17153+0+1+"-"+"+"</definedName>
    <definedName name="_ZA670" localSheetId="14">forwcurv!$D$251+"AD251"+17153+0+1+"-"+"+"</definedName>
    <definedName name="_ZA671" localSheetId="14">forwcurv!$D$252+"AD252"+17153+0+1+"-"+"+"</definedName>
    <definedName name="_ZA672" localSheetId="14">forwcurv!$D$253+"AD253"+17153+0+1+"-"+"+"</definedName>
    <definedName name="_ZA673" localSheetId="14">forwcurv!$D$254+"AD254"+17153+0+1+"-"+"+"</definedName>
    <definedName name="_ZA674" localSheetId="14">forwcurv!$D$255+"AD255"+17153+0+1+"-"+"+"</definedName>
    <definedName name="_ZA675" localSheetId="14">forwcurv!$D$256+"AD256"+17153+0+1+"-"+"+"</definedName>
    <definedName name="_ZA676" localSheetId="14">forwcurv!$D$257+"AD257"+17153+0+1+"-"+"+"</definedName>
    <definedName name="_ZA677" localSheetId="14">forwcurv!$D$258+"AD258"+17153+0+1+"-"+"+"</definedName>
    <definedName name="_ZA678" localSheetId="14">forwcurv!$D$259+"AD259"+17153+0+1+"-"+"+"</definedName>
    <definedName name="_ZA679" localSheetId="14">forwcurv!$D$260+"AD260"+17153+0+1+"-"+"+"</definedName>
    <definedName name="_ZA680" localSheetId="14">forwcurv!$D$261+"AD261"+17153+0+1+"-"+"+"</definedName>
    <definedName name="_ZA681" localSheetId="14">forwcurv!$D$262+"AD262"+17153+0+1+"-"+"+"</definedName>
    <definedName name="_ZA682" localSheetId="14">forwcurv!$D$263+"AD263"+17153+0+1+"-"+"+"</definedName>
    <definedName name="_ZA683" localSheetId="14">forwcurv!$D$264+"AD264"+17153+0+1+"-"+"+"</definedName>
    <definedName name="_ZA684" localSheetId="14">forwcurv!$D$265+"AD265"+17153+0+1+"-"+"+"</definedName>
    <definedName name="_ZA685" localSheetId="14">forwcurv!$D$266+"AD266"+17153+0+1+"-"+"+"</definedName>
    <definedName name="_ZA686" localSheetId="14">forwcurv!$D$267+"AD267"+17153+0+1+"-"+"+"</definedName>
    <definedName name="_ZA687" localSheetId="14">forwcurv!$D$268+"AD268"+17153+0+1+"-"+"+"</definedName>
    <definedName name="_ZA688" localSheetId="14">forwcurv!$D$269+"AD269"+17153+0+1+"-"+"+"</definedName>
    <definedName name="_ZA689" localSheetId="14">forwcurv!$D$270+"AD270"+17153+0+1+"-"+"+"</definedName>
    <definedName name="_ZA690" localSheetId="14">forwcurv!$D$271+"AD271"+17153+0+1+"-"+"+"</definedName>
    <definedName name="_ZA691" localSheetId="14">forwcurv!$D$272+"AD272"+17153+0+1+"-"+"+"</definedName>
    <definedName name="_ZA692" localSheetId="14">forwcurv!$D$273+"AD273"+17153+0+1+"-"+"+"</definedName>
    <definedName name="_ZA693" localSheetId="14">forwcurv!$D$274+"AD274"+17153+0+1+"-"+"+"</definedName>
    <definedName name="_ZA694" localSheetId="14">forwcurv!$D$275+"AD275"+17153+0+1+"-"+"+"</definedName>
    <definedName name="_ZA695" localSheetId="14">forwcurv!$D$276+"AD276"+17153+0+1+"-"+"+"</definedName>
    <definedName name="_ZA696" localSheetId="14">forwcurv!$D$277+"AD277"+17153+0+1+"-"+"+"</definedName>
    <definedName name="_ZA697" localSheetId="14">forwcurv!$D$278+"AD278"+17153+0+1+"-"+"+"</definedName>
    <definedName name="_ZA698" localSheetId="14">forwcurv!$D$279+"AD279"+17153+0+1+"-"+"+"</definedName>
    <definedName name="_ZA699" localSheetId="14">forwcurv!$D$280+"AD280"+17153+0+1+"-"+"+"</definedName>
    <definedName name="_ZA700" localSheetId="14">forwcurv!$D$281+"AD281"+17153+0+1+"-"+"+"</definedName>
    <definedName name="_ZA701" localSheetId="14">forwcurv!$D$282+"AD282"+17153+0+1+"-"+"+"</definedName>
    <definedName name="_ZA702" localSheetId="14">forwcurv!$D$283+"AD283"+17153+0+1+"-"+"+"</definedName>
    <definedName name="_ZA703" localSheetId="14">forwcurv!$D$284+"AD284"+17153+0+1+"-"+"+"</definedName>
    <definedName name="_ZA704" localSheetId="14">forwcurv!$D$285+"AD285"+17153+0+1+"-"+"+"</definedName>
    <definedName name="_ZA705" localSheetId="14">forwcurv!$D$286+"AD286"+17153+0+1+"-"+"+"</definedName>
    <definedName name="_ZA706" localSheetId="14">forwcurv!$D$287+"AD287"+17153+0+1+"-"+"+"</definedName>
    <definedName name="_ZA707" localSheetId="14">forwcurv!$D$288+"AD288"+17153+0+1+"-"+"+"</definedName>
    <definedName name="_ZA708" localSheetId="14">forwcurv!$D$289+"AD289"+17153+0+1+"-"+"+"</definedName>
    <definedName name="_ZA709" localSheetId="14">forwcurv!$D$290+"AD290"+17153+0+1+"-"+"+"</definedName>
    <definedName name="_ZA710" localSheetId="14">forwcurv!$D$291+"AD291"+17153+0+1+"-"+"+"</definedName>
    <definedName name="_ZA711" localSheetId="14">forwcurv!$D$292+"AD292"+17153+0+1+"-"+"+"</definedName>
    <definedName name="_ZA712" localSheetId="14">forwcurv!$D$293+"AD293"+17153+0+1+"-"+"+"</definedName>
    <definedName name="_ZA713" localSheetId="14">forwcurv!$D$294+"AD294"+17153+0+1+"-"+"+"</definedName>
    <definedName name="_ZA714" localSheetId="14">forwcurv!$D$295+"AD295"+17153+0+1+"-"+"+"</definedName>
    <definedName name="_ZA715" localSheetId="14">forwcurv!$D$296+"AD296"+17153+0+1+"-"+"+"</definedName>
    <definedName name="_ZA716" localSheetId="14">forwcurv!$D$297+"AD297"+17153+0+1+"-"+"+"</definedName>
    <definedName name="_ZA717" localSheetId="14">forwcurv!$D$298+"AD298"+17153+0+1+"-"+"+"</definedName>
    <definedName name="_ZA718" localSheetId="14">forwcurv!$D$299+"AD299"+17153+0+1+"-"+"+"</definedName>
    <definedName name="_ZA719" localSheetId="14">forwcurv!$D$300+"AD300"+17153+0+1+"-"+"+"</definedName>
    <definedName name="_ZA720" localSheetId="14">forwcurv!$D$301+"AD301"+17153+0+1+"-"+"+"</definedName>
    <definedName name="_ZA721" localSheetId="14">forwcurv!$D$302+"AD302"+17153+0+1+"-"+"+"</definedName>
    <definedName name="_ZA722" localSheetId="14">forwcurv!$D$303+"AD303"+17153+0+1+"-"+"+"</definedName>
    <definedName name="_ZA723" localSheetId="14">forwcurv!$D$304+"AD304"+17153+0+1+"-"+"+"</definedName>
    <definedName name="_ZA724" localSheetId="14">forwcurv!$D$305+"AD305"+17153+0+1+"-"+"+"</definedName>
    <definedName name="_ZA725" localSheetId="14">forwcurv!$D$306+"AD306"+17153+0+1+"-"+"+"</definedName>
    <definedName name="_ZA726" localSheetId="14">forwcurv!$D$307+"AD307"+17153+0+1+"-"+"+"</definedName>
    <definedName name="_ZA727" localSheetId="14">forwcurv!$D$308+"AD308"+17153+0+1+"-"+"+"</definedName>
    <definedName name="_ZA728" localSheetId="14">forwcurv!$D$309+"AD309"+17153+0+1+"-"+"+"</definedName>
    <definedName name="_ZF100" localSheetId="6">DCF!$C$63+"cf0"+""+41+41+440+0+0+0+0+4+3+"-"+"+"+2.6+50+2+4+95+0+5</definedName>
    <definedName name="_ZF100" localSheetId="11">interest!$N$7+"int1"+""+41+41+440+0+0+0+0+4+3+"-"+"+"+2.6+50+2+4+95+0+5</definedName>
    <definedName name="_ZF100" localSheetId="9">loan!$C$9+"prin1"+""+41+41+440+0+0+0+0+4+3+"-"+"+"+2.6+50+2+4+95+0+5</definedName>
    <definedName name="_ZF100" localSheetId="3">revenues!$C$58+"rev1"+""+41+41+440+0+0+0+0+4+3+"-"+"+"+2.6+50+2+4+95+0+5</definedName>
    <definedName name="_ZF100" localSheetId="7">ROE!$C$21+"ROE(EA)"+""+517+517+472+0+0+0+0+4+3+"-"+"+"+2.6+50+2+4+95+0.00683302956231874+5</definedName>
    <definedName name="_ZF101" localSheetId="6">DCF!$D$63+"cf1"+""+41+41+440+0+0+0+0+4+3+"-"+"+"+2.6+50+2+4+95+0+5</definedName>
    <definedName name="_ZF101" localSheetId="11">interest!$N$15+"int2"+""+41+41+440+0+0+0+0+4+3+"-"+"+"+2.6+50+2+4+95+0+5</definedName>
    <definedName name="_ZF101" localSheetId="9">loan!$C$10+"prin2"+""+41+41+440+0+0+0+0+4+3+"-"+"+"+2.6+50+2+4+95+0+5</definedName>
    <definedName name="_ZF101" localSheetId="3">revenues!$D$58+"rev2"+""+41+41+440+0+0+0+0+4+3+"-"+"+"+2.6+50+2+4+95+0+5</definedName>
    <definedName name="_ZF101" localSheetId="7">ROE!$C$32+"ROE(BOOK)"+""+517+517+472+0+0+0+0+4+3+"-"+"+"+2.6+50+2+4+95+0.0065508877503298+5</definedName>
    <definedName name="_ZF102" localSheetId="6">DCF!$E$63+"cf2"+""+41+41+440+0+0+0+0+4+3+"-"+"+"+2.6+50+2+4+95+0+5</definedName>
    <definedName name="_ZF102" localSheetId="14">forwcurv!$I$12+"fp1"+""+553+553+472+0+0+0+0+4+3+"-"+"+"+2.6+50+2+4+95+0.148832227284356+5</definedName>
    <definedName name="_ZF102" localSheetId="11">interest!$N$23+"int3"+""+41+41+440+0+0+0+0+4+3+"-"+"+"+2.6+50+2+4+95+0+5</definedName>
    <definedName name="_ZF102" localSheetId="9">loan!$C$11+"prin3"+""+41+41+440+0+0+0+0+4+3+"-"+"+"+2.6+50+2+4+95+0+5</definedName>
    <definedName name="_ZF102" localSheetId="3">revenues!$E$58+"rev3"+""+41+41+440+0+0+0+0+4+3+"-"+"+"+2.6+50+2+4+95+0+5</definedName>
    <definedName name="_ZF103" localSheetId="6">DCF!$F$63+"cf3"+""+41+41+440+0+0+0+0+4+3+"-"+"+"+2.6+50+2+4+95+0+5</definedName>
    <definedName name="_ZF103" localSheetId="14">forwcurv!$I$13+"fp2"+""+553+553+472+0+0+0+0+4+3+"-"+"+"+2.6+50+2+4+95+0.152056575925202+5</definedName>
    <definedName name="_ZF103" localSheetId="11">interest!$N$31+"int4"+""+41+41+440+0+0+0+0+4+3+"-"+"+"+2.6+50+2+4+95+0+5</definedName>
    <definedName name="_ZF103" localSheetId="9">loan!$C$12+"prin4"+""+41+41+440+0+0+0+0+4+3+"-"+"+"+2.6+50+2+4+95+0+5</definedName>
    <definedName name="_ZF103" localSheetId="3">revenues!$F$58+"rev4"+""+41+41+440+0+0+0+0+4+3+"-"+"+"+2.6+50+2+4+95+0+5</definedName>
    <definedName name="_ZF104" localSheetId="6">DCF!$G$63+"cf4"+""+41+41+440+0+0+0+0+4+3+"-"+"+"+2.6+50+2+4+95+0+5</definedName>
    <definedName name="_ZF104" localSheetId="14">forwcurv!$I$14+"fp3"+""+553+553+472+0+0+0+0+4+3+"-"+"+"+2.6+50+2+4+95+0.134820172014426+5</definedName>
    <definedName name="_ZF104" localSheetId="11">interest!$N$39+"int5"+""+41+41+440+0+0+0+0+4+3+"-"+"+"+2.6+50+2+4+95+0+5</definedName>
    <definedName name="_ZF104" localSheetId="9">loan!$C$13+"prin5"+""+41+41+440+0+0+0+0+4+3+"-"+"+"+2.6+50+2+4+95+0+5</definedName>
    <definedName name="_ZF104" localSheetId="3">revenues!$G$58+"rev5"+""+41+41+440+0+0+0+0+4+3+"-"+"+"+2.6+50+2+4+95+0+5</definedName>
    <definedName name="_ZF105" localSheetId="6">DCF!$H$63+"cf5"+""+41+41+440+0+0+0+0+4+3+"-"+"+"+2.6+50+2+4+95+0+5</definedName>
    <definedName name="_ZF105" localSheetId="14">forwcurv!$I$15+"fp4"+""+553+553+472+0+0+0+0+4+3+"-"+"+"+2.6+50+2+4+95+0.148909585580545+5</definedName>
    <definedName name="_ZF105" localSheetId="11">interest!$N$47+"int6"+""+41+41+440+0+0+0+0+4+3+"-"+"+"+2.6+50+2+4+95+0+5</definedName>
    <definedName name="_ZF105" localSheetId="9">loan!$C$14+"prin6"+""+41+41+440+0+0+0+0+4+3+"-"+"+"+2.6+50+2+4+95+0+5</definedName>
    <definedName name="_ZF105" localSheetId="3">revenues!$H$58+"rev6"+""+41+41+440+0+0+0+0+4+3+"-"+"+"+2.6+50+2+4+95+0+5</definedName>
    <definedName name="_ZF106" localSheetId="6">DCF!$I$63+"cf6"+""+41+41+440+0+0+0+0+4+3+"-"+"+"+2.6+50+2+4+95+0+5</definedName>
    <definedName name="_ZF106" localSheetId="14">forwcurv!$I$16+"fp5"+""+553+553+472+0+0+0+0+4+3+"-"+"+"+2.6+50+2+4+95+0.174233601763193+5</definedName>
    <definedName name="_ZF106" localSheetId="11">interest!$N$55+"int7"+""+41+41+440+0+0+0+0+4+3+"-"+"+"+2.6+50+2+4+95+0+5</definedName>
    <definedName name="_ZF106" localSheetId="9">loan!$C$15+"prin7"+""+41+41+440+0+0+0+0+4+3+"-"+"+"+2.6+50+2+4+95+0+5</definedName>
    <definedName name="_ZF106" localSheetId="3">revenues!$I$58+"rev7"+""+41+41+440+0+0+0+0+4+3+"-"+"+"+2.6+50+2+4+95+0+5</definedName>
    <definedName name="_ZF107" localSheetId="6">DCF!$J$63+"cf7"+""+41+41+440+0+0+0+0+4+3+"-"+"+"+2.6+50+2+4+95+0+5</definedName>
    <definedName name="_ZF107" localSheetId="14">forwcurv!$I$17+"fp6"+""+553+553+472+0+0+0+0+4+3+"-"+"+"+2.6+50+2+4+95+0.171611265142147+5</definedName>
    <definedName name="_ZF107" localSheetId="11">interest!$N$63+"int8"+""+41+41+440+0+0+0+0+4+3+"-"+"+"+2.6+50+2+4+95+0+5</definedName>
    <definedName name="_ZF107" localSheetId="9">loan!$C$16+"prin8"+""+41+41+440+0+0+0+0+4+3+"-"+"+"+2.6+50+2+4+95+0+5</definedName>
    <definedName name="_ZF107" localSheetId="3">revenues!$J$58+"rev8"+""+41+41+440+0+0+0+0+4+3+"-"+"+"+2.6+50+2+4+95+0+5</definedName>
    <definedName name="_ZF108" localSheetId="6">DCF!$K$63+"cf8"+""+41+41+440+0+0+0+0+4+3+"-"+"+"+2.6+50+2+4+95+0+5</definedName>
    <definedName name="_ZF108" localSheetId="14">forwcurv!$I$18+"fp7"+""+553+553+472+0+0+0+0+4+3+"-"+"+"+2.6+50+2+4+95+0.156294152910102+5</definedName>
    <definedName name="_ZF108" localSheetId="11">interest!$N$71+"int9"+""+41+41+440+0+0+0+0+4+3+"-"+"+"+2.6+50+2+4+95+0+5</definedName>
    <definedName name="_ZF108" localSheetId="9">loan!$C$17+"prin9"+""+41+41+440+0+0+0+0+4+3+"-"+"+"+2.6+50+2+4+95+0+5</definedName>
    <definedName name="_ZF108" localSheetId="3">revenues!$K$58+"rev9"+""+41+41+440+0+0+0+0+4+3+"-"+"+"+2.6+50+2+4+95+0+5</definedName>
    <definedName name="_ZF109" localSheetId="6">DCF!$L$63+"cf9"+""+41+41+440+0+0+0+0+4+3+"-"+"+"+2.6+50+2+4+95+0+5</definedName>
    <definedName name="_ZF109" localSheetId="14">forwcurv!$I$19+"fp8"+""+553+553+472+0+0+0+0+4+3+"-"+"+"+2.6+50+2+4+95+0.167515951286625+5</definedName>
    <definedName name="_ZF109" localSheetId="11">interest!$N$79+"int10"+""+41+41+440+0+0+0+0+4+3+"-"+"+"+2.6+50+2+4+95+0+5</definedName>
    <definedName name="_ZF109" localSheetId="9">loan!$C$18+"prin10"+""+41+41+440+0+0+0+0+4+3+"-"+"+"+2.6+50+2+4+95+0+5</definedName>
    <definedName name="_ZF109" localSheetId="3">revenues!$L$58+"rev10"+""+41+41+440+0+0+0+0+4+3+"-"+"+"+2.6+50+2+4+95+0+5</definedName>
    <definedName name="_ZF110" localSheetId="6">DCF!$M$63+"cf10"+""+41+41+440+0+0+0+0+4+3+"-"+"+"+2.6+50+2+4+95+0+5</definedName>
    <definedName name="_ZF110" localSheetId="14">forwcurv!$I$20+"fp9"+""+553+553+472+0+0+0+0+4+3+"-"+"+"+2.6+50+2+4+95+0.202850642654236+5</definedName>
    <definedName name="_ZF110" localSheetId="11">interest!$N$87+"int11"+""+41+41+440+0+0+0+0+4+3+"-"+"+"+2.6+50+2+4+95+0+5</definedName>
    <definedName name="_ZF110" localSheetId="9">loan!$C$19+"prin11"+""+41+41+440+0+0+0+0+4+3+"-"+"+"+2.6+50+2+4+95+0+5</definedName>
    <definedName name="_ZF110" localSheetId="3">revenues!$M$58+"rev11"+""+41+41+440+0+0+0+0+4+3+"-"+"+"+2.6+50+2+4+95+0+5</definedName>
    <definedName name="_ZF111" localSheetId="6">DCF!$N$63+"cf11"+""+41+41+440+0+0+0+0+4+3+"-"+"+"+2.6+50+2+4+95+0+5</definedName>
    <definedName name="_ZF111" localSheetId="14">forwcurv!$I$21+"fp10"+""+553+553+472+0+0+0+0+4+3+"-"+"+"+2.6+50+2+4+95+0.19473745919084+5</definedName>
    <definedName name="_ZF111" localSheetId="11">interest!$N$95+"int12"+""+41+41+440+0+0+0+0+4+3+"-"+"+"+2.6+50+2+4+95+0+5</definedName>
    <definedName name="_ZF111" localSheetId="9">loan!$C$20+"prin12"+""+41+41+440+0+0+0+0+4+3+"-"+"+"+2.6+50+2+4+95+0+5</definedName>
    <definedName name="_ZF111" localSheetId="3">revenues!$N$58+"rev12"+""+41+41+440+0+0+0+0+4+3+"-"+"+"+2.6+50+2+4+95+0+5</definedName>
    <definedName name="_ZF112" localSheetId="6">DCF!$O$63+"cf12"+""+41+41+440+0+0+0+0+4+3+"-"+"+"+2.6+50+2+4+95+0+5</definedName>
    <definedName name="_ZF112" localSheetId="14">forwcurv!$I$22+"fp11"+""+553+553+472+0+0+0+0+4+3+"-"+"+"+2.6+50+2+4+95+0.170980929292584+5</definedName>
    <definedName name="_ZF112" localSheetId="11">interest!$N$103+"int13"+""+41+41+440+0+0+0+0+4+3+"-"+"+"+2.6+50+2+4+95+0+5</definedName>
    <definedName name="_ZF112" localSheetId="9">loan!$C$21+"prin13"+""+41+41+440+0+0+0+0+4+3+"-"+"+"+2.6+50+2+4+95+0+5</definedName>
    <definedName name="_ZF112" localSheetId="3">revenues!$O$58+"rev13"+""+41+41+440+0+0+0+0+4+3+"-"+"+"+2.6+50+2+4+95+0+5</definedName>
    <definedName name="_ZF113" localSheetId="6">DCF!$P$63+"cf13"+""+41+41+440+0+0+0+0+4+3+"-"+"+"+2.6+50+2+4+95+0+5</definedName>
    <definedName name="_ZF113" localSheetId="14">forwcurv!$I$23+"fp12"+""+553+553+472+0+0+0+0+4+3+"-"+"+"+2.6+50+2+4+95+0.191922941029586+5</definedName>
    <definedName name="_ZF113" localSheetId="11">interest!$N$111+"int14"+""+41+41+440+0+0+0+0+4+3+"-"+"+"+2.6+50+2+4+95+0+5</definedName>
    <definedName name="_ZF113" localSheetId="9">loan!$C$22+"prin14"+""+41+41+440+0+0+0+0+4+3+"-"+"+"+2.6+50+2+4+95+0+5</definedName>
    <definedName name="_ZF113" localSheetId="3">revenues!$P$58+"rev14"+""+41+41+440+0+0+0+0+4+3+"-"+"+"+2.6+50+2+4+95+0+5</definedName>
    <definedName name="_ZF114" localSheetId="6">DCF!$Q$63+"cf14"+""+41+41+440+0+0+0+0+4+3+"-"+"+"+2.6+50+2+4+95+0+5</definedName>
    <definedName name="_ZF114" localSheetId="14">forwcurv!$I$24+"fp13"+""+553+553+472+0+0+0+0+4+3+"-"+"+"+2.6+50+2+4+95+0.196331413375636+5</definedName>
    <definedName name="_ZF114" localSheetId="11">interest!$N$119+"int15"+""+41+41+440+57+18+342+477+4+3+"-"+"+"+2.6+50+2+4+95+0+5</definedName>
    <definedName name="_ZF114" localSheetId="9">loan!$C$23+"prin15"+""+41+41+440+0+0+0+0+4+3+"-"+"+"+2.6+50+2+4+95+0+5</definedName>
    <definedName name="_ZF114" localSheetId="3">revenues!$Q$58+"rev15"+""+41+41+440+0+0+0+0+4+3+"-"+"+"+2.6+50+2+4+95+0+5</definedName>
    <definedName name="_ZF115" localSheetId="6">DCF!$R$63+"cf15"+""+41+41+440+0+0+0+0+4+3+"-"+"+"+2.6+50+2+4+95+0+5</definedName>
    <definedName name="_ZF115" localSheetId="14">forwcurv!$I$25+"fp14"+""+553+553+472+0+0+0+0+4+3+"-"+"+"+2.6+50+2+4+95+0.186425631324183+5</definedName>
    <definedName name="_ZF115" localSheetId="11">interest!$N$127+"int16"+""+41+41+472+0+0+0+0+4+3+"-"+"+"+2.6+50+2+4+95+699.733844585522+5</definedName>
    <definedName name="_ZF115" localSheetId="9">loan!$C$24+"prin16"+""+41+41+440+0+0+0+0+4+3+"-"+"+"+2.6+50+2+4+95+0+5</definedName>
    <definedName name="_ZF115" localSheetId="3">revenues!$R$58+"rev16"+""+41+41+440+0+0+0+0+4+3+"-"+"+"+2.6+50+2+4+95+0+5</definedName>
    <definedName name="_ZF116" localSheetId="6">DCF!$S$63+"cf16"+""+41+41+440+0+0+0+0+4+3+"-"+"+"+2.6+50+2+4+95+0+5</definedName>
    <definedName name="_ZF116" localSheetId="14">forwcurv!$I$26+"fp15"+""+553+553+472+0+0+0+0+4+3+"-"+"+"+2.6+50+2+4+95+0.236112100072525+5</definedName>
    <definedName name="_ZF116" localSheetId="11">interest!$N$135+"int17"+""+545+41+216+0+0+0+0+4+3+"-"+"+"+2.6+50+2+4+95+813.247724294552+5</definedName>
    <definedName name="_ZF116" localSheetId="9">loan!$C$25+"prin17"+""+41+41+440+0+0+0+0+4+3+"-"+"+"+2.6+50+2+4+95+0+5</definedName>
    <definedName name="_ZF116" localSheetId="3">revenues!$S$58+"rev17"+""+41+41+440+0+0+0+0+4+3+"-"+"+"+2.6+50+2+4+95+0+5</definedName>
    <definedName name="_ZF117" localSheetId="6">DCF!$T$63+"cf17"+""+41+41+440+0+0+0+0+4+3+"-"+"+"+2.6+50+2+4+95+0+5</definedName>
    <definedName name="_ZF117" localSheetId="14">forwcurv!$I$27+"fp16"+""+553+553+472+0+0+0+0+4+3+"-"+"+"+2.6+50+2+4+95+0.18723541211071+5</definedName>
    <definedName name="_ZF117" localSheetId="11">interest!$N$143+"int18"+""+41+41+472+0+0+0+0+4+3+"-"+"+"+2.6+50+2+4+95+935.573981491624+5</definedName>
    <definedName name="_ZF117" localSheetId="9">loan!$C$26+"prin18"+""+41+41+440+0+0+0+0+4+3+"-"+"+"+2.6+50+2+4+95+0+5</definedName>
    <definedName name="_ZF117" localSheetId="3">revenues!$T$58+"rev18"+""+41+41+440+0+0+0+0+4+3+"-"+"+"+2.6+50+2+4+95+0+5</definedName>
    <definedName name="_ZF118" localSheetId="6">DCF!$U$63+"cf18"+""+41+41+440+0+0+0+0+4+3+"-"+"+"+2.6+50+2+4+95+0+5</definedName>
    <definedName name="_ZF118" localSheetId="14">forwcurv!$I$28+"fp17"+""+553+553+472+0+0+0+0+4+3+"-"+"+"+2.6+50+2+4+95+0.210436994991509+5</definedName>
    <definedName name="_ZF118" localSheetId="11">interest!$N$151+"int19"+""+545+41+216+0+0+0+0+4+3+"-"+"+"+2.6+50+2+4+95+1067.39674394323+5</definedName>
    <definedName name="_ZF118" localSheetId="9">loan!$C$27+"prin19"+""+41+41+440+0+0+0+0+4+3+"-"+"+"+2.6+50+2+4+95+0+5</definedName>
    <definedName name="_ZF118" localSheetId="3">revenues!$U$58+"rev19"+""+41+41+440+0+0+0+0+4+3+"-"+"+"+2.6+50+2+4+95+0+5</definedName>
    <definedName name="_ZF119" localSheetId="6">DCF!$V$63+"cf19"+""+41+41+440+0+0+0+0+4+3+"-"+"+"+2.6+50+2+4+95+0+5</definedName>
    <definedName name="_ZF119" localSheetId="14">forwcurv!$I$29+"fp18"+""+553+553+472+57+18+342+477+4+3+"-"+"+"+2.6+50+2+4+95+0.244227271869337+5</definedName>
    <definedName name="_ZF119" localSheetId="11">interest!$N$159+"int20"+""+545+41+216+0+0+0+0+4+3+"-"+"+"+2.6+50+2+4+95+1209.45325003234+5</definedName>
    <definedName name="_ZF119" localSheetId="9">loan!$C$28+"prin20"+""+41+41+440+0+0+0+0+4+3+"-"+"+"+2.6+50+2+4+95+0+5</definedName>
    <definedName name="_ZF119" localSheetId="3">revenues!$V$58+"rev20"+""+41+41+440+0+0+0+0+4+3+"-"+"+"+2.6+50+2+4+95+0+5</definedName>
    <definedName name="_ZF120" localSheetId="6">DCF!$W$63+"cf20"+""+41+41+440+0+0+0+0+4+3+"-"+"+"+2.6+50+2+4+95+0+5</definedName>
    <definedName name="_ZF120" localSheetId="14">forwcurv!$I$30+"fp19"+""+553+553+472+72+40+357+499+4+3+"-"+"+"+2.6+50+2+4+95+0.216689130148641+5</definedName>
    <definedName name="_ZF120" localSheetId="11">interest!$N$167+"int21"+""+41+41+472+0+0+0+0+4+3+"-"+"+"+2.6+50+2+4+95+1362.53797187356+5</definedName>
    <definedName name="_ZF120" localSheetId="9">loan!$D$9+"lint1"+""+41+41+440+0+0+0+0+4+3+"-"+"+"+2.6+50+2+4+95+0+5</definedName>
    <definedName name="_ZF120" localSheetId="3">revenues!$W$58+"rev21"+""+41+41+440+0+0+0+0+4+3+"-"+"+"+2.6+50+2+4+95+0+5</definedName>
    <definedName name="_ZF121" localSheetId="6">DCF!$X$63+"cf21"+""+41+41+440+0+0+0+0+4+3+"-"+"+"+2.6+50+2+4+95+0+5</definedName>
    <definedName name="_ZF121" localSheetId="14">forwcurv!$I$31+"fp20"+""+553+553+472+0+0+0+0+4+3+"-"+"+"+2.6+50+2+4+95+0.226578058293668+5</definedName>
    <definedName name="_ZF121" localSheetId="11">interest!$N$175+"int22"+""+545+41+216+0+0+0+0+4+3+"-"+"+"+2.6+50+2+4+95+1527.50705851646+5</definedName>
    <definedName name="_ZF121" localSheetId="9">loan!$D$10+"lint2"+""+41+41+440+0+0+0+0+4+3+"-"+"+"+2.6+50+2+4+95+0+5</definedName>
    <definedName name="_ZF121" localSheetId="3">revenues!$X$58+"rev22"+""+41+41+440+0+0+0+0+4+3+"-"+"+"+2.6+50+2+4+95+0+5</definedName>
    <definedName name="_ZF122" localSheetId="6">DCF!$Y$63+"cf22"+""+41+41+440+0+0+0+0+4+3+"-"+"+"+2.6+50+2+4+95+0+5</definedName>
    <definedName name="_ZF122" localSheetId="14">forwcurv!$I$32+"fp21"+""+553+553+472+0+0+0+0+4+3+"-"+"+"+2.6+50+2+4+95+0.239497101056921+5</definedName>
    <definedName name="_ZF122" localSheetId="11">interest!$N$183+"int23"+""+545+41+216+0+0+0+0+4+3+"-"+"+"+2.6+50+2+4+95+1705.28312408636+5</definedName>
    <definedName name="_ZF122" localSheetId="9">loan!$D$11+"lint3"+""+41+41+440+0+0+0+0+4+3+"-"+"+"+2.6+50+2+4+95+0+5</definedName>
    <definedName name="_ZF122" localSheetId="3">revenues!$Y$58+"rev23"+""+41+41+440+0+0+0+0+4+3+"-"+"+"+2.6+50+2+4+95+0+5</definedName>
    <definedName name="_ZF123" localSheetId="6">DCF!$Z$63+"cf23"+""+41+41+440+0+0+0+0+4+3+"-"+"+"+2.6+50+2+4+95+0+5</definedName>
    <definedName name="_ZF123" localSheetId="14">forwcurv!$I$33+"fp22"+""+553+553+472+0+0+0+0+4+3+"-"+"+"+2.6+50+2+4+95+0.239497101056921+5</definedName>
    <definedName name="_ZF123" localSheetId="11">interest!$N$191+"int24"+""+553+553+472+0+0+0+0+4+3+"-"+"+"+2.6+50+2+4+95+1896.86040764084+5</definedName>
    <definedName name="_ZF123" localSheetId="9">loan!$D$12+"lint4"+""+41+41+440+0+0+0+0+4+3+"-"+"+"+2.6+50+2+4+95+0+5</definedName>
    <definedName name="_ZF123" localSheetId="3">revenues!$Z$58+"rev24"+""+41+41+440+0+0+0+0+4+3+"-"+"+"+2.6+50+2+4+95+0+5</definedName>
    <definedName name="_ZF124" localSheetId="6">DCF!$AA$63+"cf24"+""+41+41+440+0+0+0+0+4+3+"-"+"+"+2.6+50+2+4+95+0+5</definedName>
    <definedName name="_ZF124" localSheetId="14">forwcurv!$I$34+"fp23"+""+553+553+472+0+0+0+0+4+3+"-"+"+"+2.6+50+2+4+95+0.239497101056921+5</definedName>
    <definedName name="_ZF124" localSheetId="11">interest!$N$199+"int25"+""+41+41+472+0+0+0+0+4+3+"-"+"+"+2.6+50+2+4+95+2103.31033359944+5</definedName>
    <definedName name="_ZF124" localSheetId="9">loan!$D$13+"lint5"+""+41+41+440+0+0+0+0+4+3+"-"+"+"+2.6+50+2+4+95+0+5</definedName>
    <definedName name="_ZF124" localSheetId="3">revenues!$AA$58+"rev25"+""+41+41+440+0+0+0+0+4+3+"-"+"+"+2.6+50+2+4+95+0+5</definedName>
    <definedName name="_ZF125" localSheetId="6">DCF!$AB$63+"cf25"+""+41+41+440+0+0+0+0+4+3+"-"+"+"+2.6+50+2+4+95+0+5</definedName>
    <definedName name="_ZF125" localSheetId="14">forwcurv!$I$35+"fp24"+""+553+553+472+0+0+0+0+4+3+"-"+"+"+2.6+50+2+4+95+0.239497101056921+5</definedName>
    <definedName name="_ZF125" localSheetId="11">interest!$N$207+"int26"+""+41+41+472+0+0+0+0+4+3+"-"+"+"+2.6+50+2+4+95+2325.78750384385+5</definedName>
    <definedName name="_ZF125" localSheetId="9">loan!$D$14+"lint6"+""+41+41+440+0+0+0+0+4+3+"-"+"+"+2.6+50+2+4+95+0+5</definedName>
    <definedName name="_ZF125" localSheetId="3">revenues!$AE$58+"rev29"+""+41+41+472+0+0+0+0+4+3+"-"+"+"+2.6+50+2+4+95+1196.65494873668+5</definedName>
    <definedName name="_ZF126" localSheetId="6">DCF!$D$33+"ret1"+""+41+41+440+0+0+0+0+4+3+"-"+"+"+2.6+50+2+4+95+0+5</definedName>
    <definedName name="_ZF126" localSheetId="14">forwcurv!$I$36+"fp25"+""+553+553+472+0+0+0+0+4+3+"-"+"+"+2.6+50+2+4+95+0.239497101056921+5</definedName>
    <definedName name="_ZF126" localSheetId="11">interest!$N$215+"int27"+""+545+41+216+0+0+0+0+4+3+"-"+"+"+2.6+50+2+4+95+2565.53615500046+5</definedName>
    <definedName name="_ZF126" localSheetId="9">loan!$D$15+"lint7"+""+41+41+440+0+0+0+0+4+3+"-"+"+"+2.6+50+2+4+95+0+5</definedName>
    <definedName name="_ZF126" localSheetId="3">revenues!$AB$58+"rev26"+""+41+41+472+0+0+0+0+4+3+"-"+"+"+2.6+50+2+4+95+1266.93097367269+5</definedName>
    <definedName name="_ZF127" localSheetId="6">DCF!$E$33+"ret2"+""+41+41+440+0+0+0+0+4+3+"-"+"+"+2.6+50+2+4+95+0+5</definedName>
    <definedName name="_ZF127" localSheetId="14">forwcurv!$I$37+"fp26"+""+553+553+472+0+0+0+0+4+3+"-"+"+"+2.6+50+2+4+95+0.239497101056921+5</definedName>
    <definedName name="_ZF127" localSheetId="11">interest!$N$223+"int28"+""+545+41+216+0+0+0+0+4+3+"-"+"+"+2.6+50+2+4+95+2823.89711701859+5</definedName>
    <definedName name="_ZF127" localSheetId="9">loan!$D$16+"lint8"+""+41+41+440+0+0+0+0+4+3+"-"+"+"+2.6+50+2+4+95+0+5</definedName>
    <definedName name="_ZF127" localSheetId="3">revenues!$AC$58+"rev27"+""+41+41+472+0+0+0+0+4+3+"-"+"+"+2.6+50+2+4+95+1242.95675168809+5</definedName>
    <definedName name="_ZF128" localSheetId="6">DCF!$F$33+"ret3"+""+41+41+440+0+0+0+0+4+3+"-"+"+"+2.6+50+2+4+95+0+5</definedName>
    <definedName name="_ZF128" localSheetId="14">forwcurv!$I$38+"fp27"+""+553+553+472+0+0+0+0+4+3+"-"+"+"+2.6+50+2+4+95+0.239497101056921+5</definedName>
    <definedName name="_ZF128" localSheetId="11">interest!$N$231+"int29"+""+545+41+216+0+0+0+0+4+3+"-"+"+"+2.6+50+2+4+95+3102.31531196113+5</definedName>
    <definedName name="_ZF128" localSheetId="9">loan!$D$17+"lint9"+""+41+41+440+0+0+0+0+4+3+"-"+"+"+2.6+50+2+4+95+0+5</definedName>
    <definedName name="_ZF128" localSheetId="3">revenues!$AD$58+"rev28"+""+41+41+472+0+0+0+0+4+3+"-"+"+"+2.6+50+2+4+95+1219.52597558395+5</definedName>
    <definedName name="_ZF129" localSheetId="6">DCF!$G$33+"ret4"+""+41+41+440+0+0+0+0+4+3+"-"+"+"+2.6+50+2+4+95+0+5</definedName>
    <definedName name="_ZF129" localSheetId="14">forwcurv!$I$39+"fp28"+""+553+553+472+0+0+0+0+4+3+"-"+"+"+2.6+50+2+4+95+0.239497101056921+5</definedName>
    <definedName name="_ZF129" localSheetId="11">interest!$N$239+"int30"+""+545+41+216+0+0+0+0+4+3+"-"+"+"+2.6+50+2+4+95+3402.34783494586+5</definedName>
    <definedName name="_ZF129" localSheetId="9">loan!$D$18+"lint10"+""+41+41+440+0+0+0+0+4+3+"-"+"+"+2.6+50+2+4+95+0+5</definedName>
    <definedName name="_ZF129" localSheetId="3">revenues!$AF$58+"rev30"+""+41+41+472+0+0+0+0+4+3+"-"+"+"+2.6+50+2+4+95+1174.360463624+5</definedName>
    <definedName name="_ZF130" localSheetId="6">DCF!$H$33+"ret5"+""+41+41+440+0+0+0+0+4+3+"-"+"+"+2.6+50+2+4+95+0+5</definedName>
    <definedName name="_ZF130" localSheetId="14">forwcurv!$I$40+"fp29"+""+553+553+472+0+0+0+0+4+3+"-"+"+"+2.6+50+2+4+95+0.239497101056921+5</definedName>
    <definedName name="_ZF130" localSheetId="9">loan!$D$19+"lint11"+""+41+41+440+0+0+0+0+4+3+"-"+"+"+2.6+50+2+4+95+0+5</definedName>
    <definedName name="_ZF131" localSheetId="6">DCF!$I$33+"ret6"+""+41+41+440+0+0+0+0+4+3+"-"+"+"+2.6+50+2+4+95+0+5</definedName>
    <definedName name="_ZF131" localSheetId="14">forwcurv!$I$41+"fp30"+""+553+553+472+0+0+0+0+4+3+"-"+"+"+2.6+50+2+4+95+0.239497101056921+5</definedName>
    <definedName name="_ZF131" localSheetId="9">loan!$D$20+"lint12"+""+41+41+440+0+0+0+0+4+3+"-"+"+"+2.6+50+2+4+95+0+5</definedName>
    <definedName name="_ZF132" localSheetId="6">DCF!$J$33+"ret7"+""+41+41+440+0+0+0+0+4+3+"-"+"+"+2.6+50+2+4+95+0+5</definedName>
    <definedName name="_ZF132" localSheetId="9">loan!$D$21+"lint13"+""+41+41+440+0+0+0+0+4+3+"-"+"+"+2.6+50+2+4+95+0+5</definedName>
    <definedName name="_ZF133" localSheetId="6">DCF!$K$33+"ret8"+""+41+41+440+0+0+0+0+4+3+"-"+"+"+2.6+50+2+4+95+0+5</definedName>
    <definedName name="_ZF133" localSheetId="9">loan!$D$22+"lint14"+""+41+41+440+0+0+0+0+4+3+"-"+"+"+2.6+50+2+4+95+0+5</definedName>
    <definedName name="_ZF134" localSheetId="6">DCF!$L$33+"ret9"+""+41+41+440+0+0+0+0+4+3+"-"+"+"+2.6+50+2+4+95+0+5</definedName>
    <definedName name="_ZF134" localSheetId="9">loan!$D$23+"lint15"+""+41+41+440+0+0+0+0+4+3+"-"+"+"+2.6+50+2+4+95+0+5</definedName>
    <definedName name="_ZF135" localSheetId="6">DCF!$M$33+"ret10"+""+41+41+440+0+0+0+0+4+3+"-"+"+"+2.6+50+2+4+95+0+5</definedName>
    <definedName name="_ZF135" localSheetId="9">loan!$D$24+"lint16"+""+41+41+440+0+0+0+0+4+3+"-"+"+"+2.6+50+2+4+95+0+5</definedName>
    <definedName name="_ZF136" localSheetId="6">DCF!$N$33+"ret11"+""+41+41+440+0+0+0+0+4+3+"-"+"+"+2.6+50+2+4+95+0+5</definedName>
    <definedName name="_ZF136" localSheetId="9">loan!$D$25+"lint17"+""+41+41+440+0+0+0+0+4+3+"-"+"+"+2.6+50+2+4+95+0+5</definedName>
    <definedName name="_ZF137" localSheetId="6">DCF!$O$33+"ret12"+""+41+41+440+0+0+0+0+4+3+"-"+"+"+2.6+50+2+4+95+0+5</definedName>
    <definedName name="_ZF137" localSheetId="9">loan!$D$26+"lint18"+""+41+41+440+0+0+0+0+4+3+"-"+"+"+2.6+50+2+4+95+0+5</definedName>
    <definedName name="_ZF138" localSheetId="6">DCF!$P$33+"ret13"+""+41+41+440+0+0+0+0+4+3+"-"+"+"+2.6+50+2+4+95+0+5</definedName>
    <definedName name="_ZF138" localSheetId="9">loan!$D$27+"lint19"+""+41+41+440+0+0+0+0+4+3+"-"+"+"+2.6+50+2+4+95+0+5</definedName>
    <definedName name="_ZF139" localSheetId="6">DCF!$Q$33+"ret14"+""+41+41+440+0+0+0+0+4+3+"-"+"+"+2.6+50+2+4+95+0+5</definedName>
    <definedName name="_ZF139" localSheetId="9">loan!$D$28+"lint20"+""+41+41+440+0+0+0+0+4+3+"-"+"+"+2.6+50+2+4+95+0+5</definedName>
    <definedName name="_ZF140" localSheetId="6">DCF!$R$33+"ret15"+""+41+41+440+0+0+0+0+4+3+"-"+"+"+2.6+50+2+4+95+0+5</definedName>
    <definedName name="_ZF140" localSheetId="9">loan!$C$29+"prin21"+""+41+41+472+0+0+0+0+4+3+"-"+"+"+2.6+50+2+4+95+137.681086497299+5</definedName>
    <definedName name="_ZF141" localSheetId="6">DCF!$S$33+"ret16"+""+41+41+440+0+0+0+0+4+3+"-"+"+"+2.6+50+2+4+95+0+5</definedName>
    <definedName name="_ZF141" localSheetId="9">loan!$C$30+"prin22"+""+41+41+472+0+0+0+0+4+3+"-"+"+"+2.6+50+2+4+95+137.681086497299+5</definedName>
    <definedName name="_ZF142" localSheetId="6">DCF!$T$33+"ret17"+""+41+41+440+0+0+0+0+4+3+"-"+"+"+2.6+50+2+4+95+0+5</definedName>
    <definedName name="_ZF142" localSheetId="9">loan!$C$31+"prin23"+""+41+41+472+0+0+0+0+4+3+"-"+"+"+2.6+50+2+4+95+137.681086497299+5</definedName>
    <definedName name="_ZF143" localSheetId="6">DCF!$U$33+"ret18"+""+41+41+440+0+0+0+0+4+3+"-"+"+"+2.6+50+2+4+95+0+5</definedName>
    <definedName name="_ZF143" localSheetId="9">loan!$C$32+"prin24"+""+41+41+472+0+0+0+0+4+3+"-"+"+"+2.6+50+2+4+95+137.681086497299+5</definedName>
    <definedName name="_ZF144" localSheetId="6">DCF!$V$33+"ret19"+""+41+41+440+0+0+0+0+4+3+"-"+"+"+2.6+50+2+4+95+0+5</definedName>
    <definedName name="_ZF144" localSheetId="9">loan!$C$33+"prin25"+""+41+41+472+0+0+0+0+4+3+"-"+"+"+2.6+50+2+4+95+137.681086497299+5</definedName>
    <definedName name="_ZF145" localSheetId="6">DCF!$W$33+"ret20"+""+41+41+440+0+0+0+0+4+3+"-"+"+"+2.6+50+2+4+95+0+5</definedName>
    <definedName name="_ZF145" localSheetId="9">loan!$C$34+"prin26"+""+41+41+472+0+0+0+0+4+3+"-"+"+"+2.6+50+2+4+95+137.681086497299+5</definedName>
    <definedName name="_ZF146" localSheetId="6">DCF!$X$33+"ret21"+""+41+41+440+0+0+0+0+4+3+"-"+"+"+2.6+50+2+4+95+0+5</definedName>
    <definedName name="_ZF146" localSheetId="9">loan!$C$35+"prin27"+""+41+41+472+0+0+0+0+4+3+"-"+"+"+2.6+50+2+4+95+137.681086497299+5</definedName>
    <definedName name="_ZF147" localSheetId="6">DCF!$Y$33+"ret22"+""+41+41+440+0+0+0+0+4+3+"-"+"+"+2.6+50+2+4+95+0+5</definedName>
    <definedName name="_ZF147" localSheetId="9">loan!$C$36+"prin28"+""+41+41+472+0+0+0+0+4+3+"-"+"+"+2.6+50+2+4+95+137.681086497299+5</definedName>
    <definedName name="_ZF148" localSheetId="6">DCF!$Z$33+"ret23"+""+41+41+440+0+0+0+0+4+3+"-"+"+"+2.6+50+2+4+95+0+5</definedName>
    <definedName name="_ZF148" localSheetId="9">loan!$C$37+"prin29"+""+41+41+472+0+0+0+0+4+3+"-"+"+"+2.6+50+2+4+95+137.681086497299+5</definedName>
    <definedName name="_ZF149" localSheetId="6">DCF!$AA$33+"ret24"+""+41+41+440+0+0+0+0+4+3+"-"+"+"+2.6+50+2+4+95+0+5</definedName>
    <definedName name="_ZF149" localSheetId="9">loan!$C$38+"prin30"+""+41+41+472+0+0+0+0+4+3+"-"+"+"+2.6+50+2+4+95+259.973209897939+5</definedName>
    <definedName name="_ZF150" localSheetId="6">DCF!$AB$33+"ret25"+""+41+41+440+0+0+0+0+4+3+"-"+"+"+2.6+50+2+4+95+0+5</definedName>
    <definedName name="_ZF150" localSheetId="9">loan!$D$29+"lint21"+""+41+41+472+0+0+0+0+4+3+"-"+"+"+2.6+50+2+4+95+112.432724128022+5</definedName>
    <definedName name="_ZF151" localSheetId="6">DCF!$D$37+"f1"+""+41+41+440+0+0+0+0+4+3+"-"+"+"+2.6+50+2+4+95+0+5</definedName>
    <definedName name="_ZF151" localSheetId="9">loan!$D$30+"lint22"+""+41+41+472+0+0+0+0+4+3+"-"+"+"+2.6+50+2+4+95+102.106642640725+5</definedName>
    <definedName name="_ZF152" localSheetId="6">DCF!$E$37+"f2"+""+41+41+440+0+0+0+0+4+3+"-"+"+"+2.6+50+2+4+95+0+5</definedName>
    <definedName name="_ZF152" localSheetId="9">loan!$D$31+"lint23"+""+41+41+472+0+0+0+0+4+3+"-"+"+"+2.6+50+2+4+95+91.7805611534277+5</definedName>
    <definedName name="_ZF153" localSheetId="6">DCF!$F$37+"f3"+""+41+41+440+0+0+0+0+4+3+"-"+"+"+2.6+50+2+4+95+0+5</definedName>
    <definedName name="_ZF153" localSheetId="9">loan!$D$32+"lint24"+""+41+41+472+0+0+0+0+4+3+"-"+"+"+2.6+50+2+4+95+81.4544796661302+5</definedName>
    <definedName name="_ZF154" localSheetId="6">DCF!$G$37+"f4"+""+41+41+440+0+0+0+0+4+3+"-"+"+"+2.6+50+2+4+95+0+5</definedName>
    <definedName name="_ZF154" localSheetId="9">loan!$D$33+"lint25"+""+41+41+472+0+0+0+0+4+3+"-"+"+"+2.6+50+2+4+95+71.1283981788328+5</definedName>
    <definedName name="_ZF155" localSheetId="6">DCF!$H$37+"f5"+""+41+41+440+0+0+0+0+4+3+"-"+"+"+2.6+50+2+4+95+0+5</definedName>
    <definedName name="_ZF155" localSheetId="9">loan!$D$34+"lint26"+""+41+41+472+0+0+0+0+4+3+"-"+"+"+2.6+50+2+4+95+60.8023166915353+5</definedName>
    <definedName name="_ZF156" localSheetId="6">DCF!$I$37+"f6"+""+41+41+440+0+0+0+0+4+3+"-"+"+"+2.6+50+2+4+95+0+5</definedName>
    <definedName name="_ZF156" localSheetId="9">loan!$D$35+"lint27"+""+41+41+472+0+0+0+0+4+3+"-"+"+"+2.6+50+2+4+95+50.4762352042378+5</definedName>
    <definedName name="_ZF157" localSheetId="6">DCF!$J$37+"f7"+""+41+41+440+0+0+0+0+4+3+"-"+"+"+2.6+50+2+4+95+0+5</definedName>
    <definedName name="_ZF157" localSheetId="9">loan!$D$36+"lint28"+""+41+41+472+0+0+0+0+4+3+"-"+"+"+2.6+50+2+4+95+40.1501537169404+5</definedName>
    <definedName name="_ZF158" localSheetId="6">DCF!$K$37+"f8"+""+41+41+440+0+0+0+0+4+3+"-"+"+"+2.6+50+2+4+95+0+5</definedName>
    <definedName name="_ZF158" localSheetId="9">loan!$D$37+"lint29"+""+41+41+472+0+0+0+0+4+3+"-"+"+"+2.6+50+2+4+95+29.8240722296429+5</definedName>
    <definedName name="_ZF159" localSheetId="6">DCF!$L$37+"f9"+""+41+41+440+0+0+0+0+4+3+"-"+"+"+2.6+50+2+4+95+0+5</definedName>
    <definedName name="_ZF159" localSheetId="9">loan!$D$38+"lint30"+""+41+41+472+0+0+0+0+4+3+"-"+"+"+2.6+50+2+4+95+19.4979907423454+5</definedName>
    <definedName name="_ZF160" localSheetId="6">DCF!$M$37+"f10"+""+41+41+440+0+0+0+0+4+3+"-"+"+"+2.6+50+2+4+95+0+5</definedName>
    <definedName name="_ZF161" localSheetId="6">DCF!$N$37+"f11"+""+41+41+440+0+0+0+0+4+3+"-"+"+"+2.6+50+2+4+95+0+5</definedName>
    <definedName name="_ZF162" localSheetId="6">DCF!$O$37+"f12"+""+41+41+440+0+0+0+0+4+3+"-"+"+"+2.6+50+2+4+95+0+5</definedName>
    <definedName name="_ZF163" localSheetId="6">DCF!$P$37+"f13"+""+41+41+440+0+0+0+0+4+3+"-"+"+"+2.6+50+2+4+95+0+5</definedName>
    <definedName name="_ZF164" localSheetId="6">DCF!$Q$37+"f14"+""+41+41+440+0+0+0+0+4+3+"-"+"+"+2.6+50+2+4+95+0+5</definedName>
    <definedName name="_ZF165" localSheetId="6">DCF!$R$37+"f15"+""+41+41+440+0+0+0+0+4+3+"-"+"+"+2.6+50+2+4+95+0+5</definedName>
    <definedName name="_ZF166" localSheetId="6">DCF!$S$37+"f16"+""+41+41+440+0+0+0+0+4+3+"-"+"+"+2.6+50+2+4+95+0+5</definedName>
    <definedName name="_ZF167" localSheetId="6">DCF!$T$37+"f17"+""+41+41+440+0+0+0+0+4+3+"-"+"+"+2.6+50+2+4+95+0+5</definedName>
    <definedName name="_ZF168" localSheetId="6">DCF!$U$37+"f18"+""+41+41+440+0+0+0+0+4+3+"-"+"+"+2.6+50+2+4+95+0+5</definedName>
    <definedName name="_ZF169" localSheetId="6">DCF!$V$37+"f19"+""+41+41+440+0+0+0+0+4+3+"-"+"+"+2.6+50+2+4+95+0+5</definedName>
    <definedName name="_ZF170" localSheetId="6">DCF!$W$37+"f20"+""+41+41+440+0+0+0+0+4+3+"-"+"+"+2.6+50+2+4+95+0+5</definedName>
    <definedName name="_ZF171" localSheetId="6">DCF!$X$37+"f21"+""+41+41+440+0+0+0+0+4+3+"-"+"+"+2.6+50+2+4+95+0+5</definedName>
    <definedName name="_ZF172" localSheetId="6">DCF!$Y$37+"f22"+""+41+41+440+0+0+0+0+4+3+"-"+"+"+2.6+50+2+4+95+0+5</definedName>
    <definedName name="_ZF173" localSheetId="6">DCF!$Z$37+"f23"+""+41+41+440+0+0+0+0+4+3+"-"+"+"+2.6+50+2+4+95+0+5</definedName>
    <definedName name="_ZF174" localSheetId="6">DCF!$AA$37+"f24"+""+41+41+440+0+0+0+0+4+3+"-"+"+"+2.6+50+2+4+95+0+5</definedName>
    <definedName name="_ZF175" localSheetId="6">DCF!$AB$37+"f25"+""+41+41+440+0+0+0+0+4+3+"-"+"+"+2.6+50+2+4+95+0+5</definedName>
    <definedName name="_ZF176" localSheetId="6">DCF!$D$41+"elec1"+""+41+41+440+0+0+0+0+4+3+"-"+"+"+2.6+50+2+4+95+0+5</definedName>
    <definedName name="_ZF177" localSheetId="6">DCF!$E$41+"elec2"+""+41+41+440+0+0+0+0+4+3+"-"+"+"+2.6+50+2+4+95+0+5</definedName>
    <definedName name="_ZF178" localSheetId="6">DCF!$F$41+"elec3"+""+41+41+440+0+0+0+0+4+3+"-"+"+"+2.6+50+2+4+95+0+5</definedName>
    <definedName name="_ZF179" localSheetId="6">DCF!$G$41+"elec4"+""+41+41+440+0+0+0+0+4+3+"-"+"+"+2.6+50+2+4+95+0+5</definedName>
    <definedName name="_ZF180" localSheetId="6">DCF!$H$41+"elec5"+""+41+41+440+0+0+0+0+4+3+"-"+"+"+2.6+50+2+4+95+0+5</definedName>
    <definedName name="_ZF181" localSheetId="6">DCF!$I$41+"elec6"+""+41+41+440+0+0+0+0+4+3+"-"+"+"+2.6+50+2+4+95+0+5</definedName>
    <definedName name="_ZF182" localSheetId="6">DCF!$J$41+"elec7"+""+41+41+440+0+0+0+0+4+3+"-"+"+"+2.6+50+2+4+95+0+5</definedName>
    <definedName name="_ZF183" localSheetId="6">DCF!$K$41+"elec8"+""+41+41+440+0+0+0+0+4+3+"-"+"+"+2.6+50+2+4+95+0+5</definedName>
    <definedName name="_ZF184" localSheetId="6">DCF!$L$41+"elec9"+""+41+41+440+0+0+0+0+4+3+"-"+"+"+2.6+50+2+4+95+0+5</definedName>
    <definedName name="_ZF185" localSheetId="6">DCF!$M$41+"elec10"+""+41+41+440+0+0+0+0+4+3+"-"+"+"+2.6+50+2+4+95+0+5</definedName>
    <definedName name="_ZF186" localSheetId="6">DCF!$N$41+"elec11"+""+41+41+440+0+0+0+0+4+3+"-"+"+"+2.6+50+2+4+95+0+5</definedName>
    <definedName name="_ZF187" localSheetId="6">DCF!$O$41+"elec12"+""+41+41+440+0+0+0+0+4+3+"-"+"+"+2.6+50+2+4+95+0+5</definedName>
    <definedName name="_ZF188" localSheetId="6">DCF!$P$41+"elec13"+""+41+41+440+0+0+0+0+4+3+"-"+"+"+2.6+50+2+4+95+0+5</definedName>
    <definedName name="_ZF189" localSheetId="6">DCF!$Q$41+"elec14"+""+41+41+440+0+0+0+0+4+3+"-"+"+"+2.6+50+2+4+95+0+5</definedName>
    <definedName name="_ZF190" localSheetId="6">DCF!$R$41+"elec15"+""+41+41+440+0+0+0+0+4+3+"-"+"+"+2.6+50+2+4+95+0+5</definedName>
    <definedName name="_ZF191" localSheetId="6">DCF!$S$41+"elec16"+""+41+41+440+0+0+0+0+4+3+"-"+"+"+2.6+50+2+4+95+0+5</definedName>
    <definedName name="_ZF192" localSheetId="6">DCF!$T$41+"elec17"+""+41+41+440+0+0+0+0+4+3+"-"+"+"+2.6+50+2+4+95+0+5</definedName>
    <definedName name="_ZF193" localSheetId="6">DCF!$U$41+"elec18"+""+41+41+440+0+0+0+0+4+3+"-"+"+"+2.6+50+2+4+95+0+5</definedName>
    <definedName name="_ZF194" localSheetId="6">DCF!$V$41+"elec19"+""+41+41+440+0+0+0+0+4+3+"-"+"+"+2.6+50+2+4+95+0+5</definedName>
    <definedName name="_ZF195" localSheetId="6">DCF!$W$41+"elec20"+""+41+41+440+0+0+0+0+4+3+"-"+"+"+2.6+50+2+4+95+0+5</definedName>
    <definedName name="_ZF196" localSheetId="6">DCF!$X$41+"elec21"+""+41+41+440+0+0+0+0+4+3+"-"+"+"+2.6+50+2+4+95+0+5</definedName>
    <definedName name="_ZF197" localSheetId="6">DCF!$Y$41+"elec22"+""+41+41+440+0+0+0+0+4+3+"-"+"+"+2.6+50+2+4+95+0+5</definedName>
    <definedName name="_ZF198" localSheetId="6">DCF!$Z$41+"elec23"+""+41+41+440+0+0+0+0+4+3+"-"+"+"+2.6+50+2+4+95+0+5</definedName>
    <definedName name="_ZF199" localSheetId="6">DCF!$AA$41+"elec24"+""+41+41+440+0+0+0+0+4+3+"-"+"+"+2.6+50+2+4+95+0+5</definedName>
    <definedName name="_ZF200" localSheetId="6">DCF!$AB$41+"elec25"+""+41+41+440+0+0+0+0+4+3+"-"+"+"+2.6+50+2+4+95+0+5</definedName>
    <definedName name="_ZF201" localSheetId="6">DCF!$D$35+"fv1"+""+769+769+440+0+0+0+0+4+3+"-"+"+"+2.6+50+2+4+95+0+5</definedName>
    <definedName name="_ZF202" localSheetId="6">DCF!$E$35+"fv2"+""+769+769+440+0+0+0+0+4+3+"-"+"+"+2.6+50+2+4+95+0+5</definedName>
    <definedName name="_ZF203" localSheetId="6">DCF!$F$35+"fv3"+""+769+769+440+0+0+0+0+4+3+"-"+"+"+2.6+50+2+4+95+0+5</definedName>
    <definedName name="_ZF204" localSheetId="6">DCF!$G$35+"fv4"+""+769+769+440+0+0+0+0+4+3+"-"+"+"+2.6+50+2+4+95+0+5</definedName>
    <definedName name="_ZF205" localSheetId="6">DCF!$H$35+"fv5"+""+769+769+440+0+0+0+0+4+3+"-"+"+"+2.6+50+2+4+95+0+5</definedName>
    <definedName name="_ZF206" localSheetId="6">DCF!$I$35+"fv6"+""+769+769+440+0+0+0+0+4+3+"-"+"+"+2.6+50+2+4+95+0+5</definedName>
    <definedName name="_ZF207" localSheetId="6">DCF!$J$35+"fv7"+""+769+769+440+0+0+0+0+4+3+"-"+"+"+2.6+50+2+4+95+0+5</definedName>
    <definedName name="_ZF208" localSheetId="6">DCF!$K$35+"fv8"+""+769+769+440+0+0+0+0+4+3+"-"+"+"+2.6+50+2+4+95+0+5</definedName>
    <definedName name="_ZF209" localSheetId="6">DCF!$L$35+"fv9"+""+769+769+440+0+0+0+0+4+3+"-"+"+"+2.6+50+2+4+95+0+5</definedName>
    <definedName name="_ZF210" localSheetId="6">DCF!$M$35+"fv10"+""+769+769+440+0+0+0+0+4+3+"-"+"+"+2.6+50+2+4+95+0+5</definedName>
    <definedName name="_ZF211" localSheetId="6">DCF!$N$35+"fv11"+""+769+769+440+0+0+0+0+4+3+"-"+"+"+2.6+50+2+4+95+0+5</definedName>
    <definedName name="_ZF212" localSheetId="6">DCF!$O$35+"fv12"+""+769+769+440+0+0+0+0+4+3+"-"+"+"+2.6+50+2+4+95+0+5</definedName>
    <definedName name="_ZF213" localSheetId="6">DCF!$P$35+"fv13"+""+769+769+440+0+0+0+0+4+3+"-"+"+"+2.6+50+2+4+95+0+5</definedName>
    <definedName name="_ZF214" localSheetId="6">DCF!$Q$35+"fv14"+""+769+769+440+0+0+0+0+4+3+"-"+"+"+2.6+50+2+4+95+0+5</definedName>
    <definedName name="_ZF215" localSheetId="6">DCF!$R$35+"fv15"+""+769+769+440+0+0+0+0+4+3+"-"+"+"+2.6+50+2+4+95+0+5</definedName>
    <definedName name="_ZF216" localSheetId="6">DCF!$C$79+"Cfout0"+""+41+41+440+0+0+0+0+4+3+"-"+"+"+2.6+50+2+4+95+0+5</definedName>
    <definedName name="_ZF217" localSheetId="6">DCF!$D$79+"CFout1"+""+33+33+440+0+0+0+0+4+3+"-"+"+"+2.6+50+2+4+95+0+5</definedName>
    <definedName name="_ZF218" localSheetId="6">DCF!$E$79+"CFout2"+""+33+33+440+0+0+0+0+4+3+"-"+"+"+2.6+50+2+4+95+0+5</definedName>
    <definedName name="_ZF219" localSheetId="6">DCF!$F$79+"CFout3"+""+33+33+440+0+0+0+0+4+3+"-"+"+"+2.6+50+2+4+95+0+5</definedName>
    <definedName name="_ZF220" localSheetId="6">DCF!$G$79+"CFout4"+""+33+33+440+0+0+0+0+4+3+"-"+"+"+2.6+50+2+4+95+0+5</definedName>
    <definedName name="_ZF221" localSheetId="6">DCF!$H$79+"CFout5"+""+33+33+440+0+0+0+0+4+3+"-"+"+"+2.6+50+2+4+95+0+5</definedName>
    <definedName name="_ZF222" localSheetId="6">DCF!$I$79+"CFout6"+""+33+33+440+0+0+0+0+4+3+"-"+"+"+2.6+50+2+4+95+0+5</definedName>
    <definedName name="_ZF223" localSheetId="6">DCF!$J$79+"CFout7"+""+33+33+440+0+0+0+0+4+3+"-"+"+"+2.6+50+2+4+95+0+5</definedName>
    <definedName name="_ZF224" localSheetId="6">DCF!$K$79+"CFout8"+""+33+33+440+0+0+0+0+4+3+"-"+"+"+2.6+50+2+4+95+0+5</definedName>
    <definedName name="_ZF225" localSheetId="6">DCF!$L$79+"CFout9"+""+33+33+440+0+0+0+0+4+3+"-"+"+"+2.6+50+2+4+95+0+5</definedName>
    <definedName name="_ZF226" localSheetId="6">DCF!$M$79+"CFout10"+""+33+33+440+0+0+0+0+4+3+"-"+"+"+2.6+50+2+4+95+0+5</definedName>
    <definedName name="_ZF227" localSheetId="6">DCF!$N$79+"CFout11"+""+33+33+440+0+0+0+0+4+3+"-"+"+"+2.6+50+2+4+95+0+5</definedName>
    <definedName name="_ZF228" localSheetId="6">DCF!$O$79+"CFout12"+""+33+33+440+0+0+0+0+4+3+"-"+"+"+2.6+50+2+4+95+0+5</definedName>
    <definedName name="_ZF229" localSheetId="6">DCF!$P$79+"Cfout13"+""+33+33+440+0+0+0+0+4+3+"-"+"+"+2.6+50+2+4+95+0+5</definedName>
    <definedName name="_ZF230" localSheetId="6">DCF!$Q$79+"CFout14"+""+33+33+440+0+0+0+0+4+3+"-"+"+"+2.6+50+2+4+95+0+5</definedName>
    <definedName name="_ZF231" localSheetId="6">DCF!$R$79+"CFout15"+""+33+33+440+0+0+0+0+4+3+"-"+"+"+2.6+50+2+4+95+0+5</definedName>
    <definedName name="_ZF232" localSheetId="6">DCF!$S$79+"CFout16"+""+33+33+440+0+0+0+0+4+3+"-"+"+"+2.6+50+2+4+95+0+5</definedName>
    <definedName name="_ZF233" localSheetId="6">DCF!$T$79+"Cfout17"+""+33+33+440+0+0+0+0+4+3+"-"+"+"+2.6+50+2+4+95+0+5</definedName>
    <definedName name="_ZF234" localSheetId="6">DCF!$U$79+"Cfout18"+""+33+33+440+0+0+0+0+4+3+"-"+"+"+2.6+50+2+4+95+0+5</definedName>
    <definedName name="_ZF235" localSheetId="6">DCF!$V$79+"CFout19"+""+33+33+440+0+0+0+0+4+3+"-"+"+"+2.6+50+2+4+95+0+5</definedName>
    <definedName name="_ZF236" localSheetId="6">DCF!$W$79+"CFout20"+""+33+33+440+0+0+0+0+4+3+"-"+"+"+2.6+50+2+4+95+0+5</definedName>
    <definedName name="_ZF237" localSheetId="6">DCF!$X$79+"Cfout21"+""+33+33+440+0+0+0+0+4+3+"-"+"+"+2.6+50+2+4+95+0+5</definedName>
    <definedName name="_ZF238" localSheetId="6">DCF!$Y$79+"CFout22"+""+33+33+440+0+0+0+0+4+3+"-"+"+"+2.6+50+2+4+95+0+5</definedName>
    <definedName name="_ZF239" localSheetId="6">DCF!$Z$79+"CFout23"+""+33+33+440+0+0+0+0+4+3+"-"+"+"+2.6+50+2+4+95+0+5</definedName>
    <definedName name="_ZF240" localSheetId="6">DCF!$AA$79+"CFout24"+""+33+33+440+0+0+0+0+4+3+"-"+"+"+2.6+50+2+4+95+0+5</definedName>
    <definedName name="_ZF241" localSheetId="6">DCF!$AB$79+"CFout25"+""+33+33+440+0+0+0+0+4+3+"-"+"+"+2.6+50+2+4+95+0+5</definedName>
    <definedName name="_ZF242" localSheetId="6">DCF!$D$49+"tv1"+""+41+41+440+0+0+0+0+4+3+"-"+"+"+2.6+50+2+4+95+0+5</definedName>
    <definedName name="_ZF243" localSheetId="6">DCF!$E$49+"tv2"+""+41+41+440+0+0+0+0+4+3+"-"+"+"+2.6+50+2+4+95+0+5</definedName>
    <definedName name="_ZF244" localSheetId="6">DCF!$F$49+"tv3"+""+41+41+440+0+0+0+0+4+3+"-"+"+"+2.6+50+2+4+95+0+5</definedName>
    <definedName name="_ZF245" localSheetId="6">DCF!$G$49+"tv4"+""+41+41+440+0+0+0+0+4+3+"-"+"+"+2.6+50+2+4+95+0+5</definedName>
    <definedName name="_ZF246" localSheetId="6">DCF!$H$49+"tv5"+""+41+41+440+0+0+0+0+4+3+"-"+"+"+2.6+50+2+4+95+0+5</definedName>
    <definedName name="_ZF247" localSheetId="6">DCF!$I$49+"tv6"+""+41+41+440+0+0+0+0+4+3+"-"+"+"+2.6+50+2+4+95+0+5</definedName>
    <definedName name="_ZF248" localSheetId="6">DCF!$J$49+"tv7"+""+41+41+440+0+0+0+0+4+3+"-"+"+"+2.6+50+2+4+95+0+5</definedName>
    <definedName name="_ZF249" localSheetId="6">DCF!$K$49+"tv8"+""+41+41+440+0+0+0+0+4+3+"-"+"+"+2.6+50+2+4+95+0+5</definedName>
    <definedName name="_ZF250" localSheetId="6">DCF!$L$49+"tv9"+""+41+41+440+0+0+0+0+4+3+"-"+"+"+2.6+50+2+4+95+0+5</definedName>
    <definedName name="_ZF251" localSheetId="6">DCF!$M$49+"tv10"+""+41+41+440+0+0+0+0+4+3+"-"+"+"+2.6+50+2+4+95+0+5</definedName>
    <definedName name="_ZF252" localSheetId="6">DCF!$N$49+"tv11"+""+41+41+440+0+0+0+0+4+3+"-"+"+"+2.6+50+2+4+95+0+5</definedName>
    <definedName name="_ZF253" localSheetId="6">DCF!$O$49+"tv12"+""+41+41+440+0+0+0+0+4+3+"-"+"+"+2.6+50+2+4+95+0+5</definedName>
    <definedName name="_ZF254" localSheetId="6">DCF!$P$49+"tv13"+""+41+41+440+0+0+0+0+4+3+"-"+"+"+2.6+50+2+4+95+0+5</definedName>
    <definedName name="_ZF255" localSheetId="6">DCF!$Q$49+"tv14"+""+41+41+440+0+0+0+0+4+3+"-"+"+"+2.6+50+2+4+95+0+5</definedName>
    <definedName name="_ZF256" localSheetId="6">DCF!$R$49+"tv15"+""+41+41+440+0+0+0+0+4+3+"-"+"+"+2.6+50+2+4+95+0+5</definedName>
    <definedName name="_ZF257" localSheetId="6">DCF!$S$49+"tv16"+""+41+41+440+0+0+0+0+4+3+"-"+"+"+2.6+50+2+4+95+0+5</definedName>
    <definedName name="_ZF258" localSheetId="6">DCF!$T$49+"tv17"+""+41+41+440+0+0+0+0+4+3+"-"+"+"+2.6+50+2+4+95+0+5</definedName>
    <definedName name="_ZF259" localSheetId="6">DCF!$U$49+"tv18"+""+41+41+440+0+0+0+0+4+3+"-"+"+"+2.6+50+2+4+95+0+5</definedName>
    <definedName name="_ZF260" localSheetId="6">DCF!$V$49+"tv19"+""+41+41+440+0+0+0+0+4+3+"-"+"+"+2.6+50+2+4+95+0+5</definedName>
    <definedName name="_ZF261" localSheetId="6">DCF!$W$49+"tv20"+""+41+41+440+0+0+0+0+4+3+"-"+"+"+2.6+50+2+4+95+0+5</definedName>
    <definedName name="_ZF262" localSheetId="6">DCF!$X$49+"tv21"+""+41+41+440+0+0+0+0+4+3+"-"+"+"+2.6+50+2+4+95+0+5</definedName>
    <definedName name="_ZF263" localSheetId="6">DCF!$Y$49+"tv22"+""+41+41+440+0+0+0+0+4+3+"-"+"+"+2.6+50+2+4+95+0+5</definedName>
    <definedName name="_ZF264" localSheetId="6">DCF!$Z$49+"tv23"+""+41+41+440+0+0+0+0+4+3+"-"+"+"+2.6+50+2+4+95+0+5</definedName>
    <definedName name="_ZF265" localSheetId="6">DCF!$AA$49+"tv24"+""+41+41+440+0+0+0+0+4+3+"-"+"+"+2.6+50+2+4+95+0+5</definedName>
    <definedName name="_ZF266" localSheetId="6">DCF!$AB$49+"tv25"+""+41+41+440+0+0+0+0+4+3+"-"+"+"+2.6+50+2+4+95+0+5</definedName>
    <definedName name="_ZF267" localSheetId="6">DCF!$C$11+"investment"+""+41+41+440+0+0+0+0+4+3+"-"+"+"+2.6+50+2+4+95+0+5</definedName>
    <definedName name="_ZF271" localSheetId="6">DCF!$AC$33+"ret26"+""+41+41+472+102+84+387+543+4+3+"-"+"+"+2.6+50+2+4+95+117.044395516107+5</definedName>
    <definedName name="_ZF272" localSheetId="6">DCF!$AD$33+"ret27"+""+41+41+472+117+106+402+565+4+3+"-"+"+"+2.6+50+2+4+95+120.55572738159+5</definedName>
    <definedName name="_ZF273" localSheetId="6">DCF!$AE$33+"ret28"+""+41+41+472+132+128+417+587+4+3+"-"+"+"+2.6+50+2+4+95+124.172399203038+5</definedName>
    <definedName name="_ZF274" localSheetId="6">DCF!$AF$33+"ret29"+""+41+41+472+147+150+432+609+4+3+"-"+"+"+2.6+50+2+4+95+127.897571179129+5</definedName>
    <definedName name="_ZF275" localSheetId="6">DCF!$AG$33+"ret30"+""+41+41+472+162+172+447+631+4+3+"-"+"+"+2.6+50+2+4+95+131.734498314503+5</definedName>
    <definedName name="_ZF276" localSheetId="6">DCF!$AC$35+"fv26"+""+769+769+472+177+194+462+653+4+3+"-"+"+"+2.6+50+2+4+95+0.061265478221224+5</definedName>
    <definedName name="_ZF277" localSheetId="6">DCF!$AB$35+"fv25"+""+769+769+472+192+216+477+675+4+3+"-"+"+"+2.6+50+2+4+95+0.061265478221224+5</definedName>
    <definedName name="_ZF278" localSheetId="6">DCF!$AA$35+"fv24"+""+769+769+472+207+238+492+697+4+3+"-"+"+"+2.6+50+2+4+95+0.061265478221224+5</definedName>
    <definedName name="_ZF279" localSheetId="6">DCF!$AC$37+"f26"+""+41+41+472+222+260+507+719+4+3+"-"+"+"+2.6+50+2+4+95+117.044395516107+5</definedName>
    <definedName name="_ZF280" localSheetId="6">DCF!$AD$37+"f27"+""+41+41+472+237+282+522+741+4+3+"-"+"+"+2.6+50+2+4+95+120.55572738159+5</definedName>
    <definedName name="_ZF281" localSheetId="6">DCF!$AE$37+"f28"+""+41+41+472+252+304+537+763+4+3+"-"+"+"+2.6+50+2+4+95+124.172399203038+5</definedName>
    <definedName name="_ZF282" localSheetId="6">DCF!$AF$37+"f29"+""+41+41+472+57+326+342+785+4+3+"-"+"+"+2.6+50+2+4+95+127.897571179129+5</definedName>
    <definedName name="_ZF283" localSheetId="6">DCF!$AG$37+"f30"+""+41+41+472+72+348+357+807+4+3+"-"+"+"+2.6+50+2+4+95+131.734498314503+5</definedName>
    <definedName name="_ZF284" localSheetId="6">DCF!$AC$63+"cf26"+""+41+41+472+162+414+447+873+4+3+"-"+"+"+2.6+50+2+4+95+407.118079315797+5</definedName>
    <definedName name="_ZF285" localSheetId="6">DCF!$AD$63+"cf27"+""+41+41+472+177+414+462+873+4+3+"-"+"+"+2.6+50+2+4+95+381.448130885018+5</definedName>
    <definedName name="_ZF286" localSheetId="6">DCF!$AE$63+"cf28"+""+41+41+472+0+0+0+0+4+3+"-"+"+"+2.6+50+2+4+95+355.779829457765+5</definedName>
    <definedName name="_ZF287" localSheetId="6">DCF!$AF$63+"cf29"+""+41+41+472+0+0+0+0+4+3+"-"+"+"+2.6+50+2+4+95+330.113224444142+5</definedName>
    <definedName name="_ZF288" localSheetId="6">DCF!$AG$63+"cf30"+""+41+41+472+222+414+507+873+4+3+"-"+"+"+2.6+50+2+4+95+304.448366736559+5</definedName>
    <definedName name="_ZF289" localSheetId="6">DCF!$AC$79+"cfout26"+""+33+33+472+0+0+0+0+4+3+"-"+"+"+2.6+50+2+4+95+1265.24703037598+5</definedName>
    <definedName name="_ZF290" localSheetId="6">DCF!$AD$79+"cfout27"+""+33+33+472+0+0+0+0+4+3+"-"+"+"+2.6+50+2+4+95+1263.22540827729+5</definedName>
    <definedName name="_ZF291" localSheetId="6">DCF!$AE$79+"cfout28"+""+33+33+472+0+0+0+0+4+3+"-"+"+"+2.6+50+2+4+95+1261.72103149196+5</definedName>
    <definedName name="_ZF292" localSheetId="6">DCF!$AF$79+"cfout29"+""+33+33+472+0+0+0+0+4+3+"-"+"+"+2.6+50+2+4+95+1260.74941737939+5</definedName>
    <definedName name="_ZF293" localSheetId="6">DCF!$AG$79+"cfout30"+""+33+33+472+0+0+0+0+4+3+"-"+"+"+2.6+50+2+4+95+1388.0887181611+5</definedName>
    <definedName name="_ZF294" localSheetId="6">DCF!$S$35+"fv16"+""+769+769+472+0+0+0+0+4+3+"-"+"+"+2.6+50+2+4+95+0.154826615676208+5</definedName>
    <definedName name="_ZF295" localSheetId="6">DCF!$T$35+"fv17"+""+769+769+472+0+0+0+0+4+3+"-"+"+"+2.6+50+2+4+95+0.154826615676208+5</definedName>
    <definedName name="_ZF296" localSheetId="6">DCF!$U$35+"fv18"+""+769+769+472+0+0+0+0+4+3+"-"+"+"+2.6+50+2+4+95+0.154826615676208+5</definedName>
    <definedName name="_ZF297" localSheetId="6">DCF!$V$35+"fv19"+""+769+769+472+0+0+0+0+4+3+"-"+"+"+2.6+50+2+4+95+0.154826615676208+5</definedName>
    <definedName name="_ZF298" localSheetId="6">DCF!$W$35+"fv20"+""+769+769+472+0+0+0+0+4+3+"-"+"+"+2.6+50+2+4+95+0.154826615676208+5</definedName>
    <definedName name="_ZF299" localSheetId="6">DCF!$X$35+"fv21"+""+769+769+472+0+0+0+0+4+3+"-"+"+"+2.6+50+2+4+95+0.154826615676208+5</definedName>
    <definedName name="_ZF300" localSheetId="6">DCF!$Y$35+"fv22"+""+769+769+472+0+0+0+0+4+3+"-"+"+"+2.6+50+2+4+95+0.154826615676208+5</definedName>
    <definedName name="_ZF301" localSheetId="6">DCF!$Z$35+"fv23"+""+769+769+472+0+0+0+0+4+3+"-"+"+"+2.6+50+2+4+95+0.154826615676208+5</definedName>
    <definedName name="_ZF302" localSheetId="6">DCF!$AD$35+"fv27"+""+769+769+472+0+0+0+0+4+3+"-"+"+"+2.6+50+2+4+95+0.154826615676208+5</definedName>
    <definedName name="_ZF303" localSheetId="6">DCF!$AE$35+"fv28"+""+769+769+472+0+0+0+0+4+3+"-"+"+"+2.6+50+2+4+95+0.154826615676208+5</definedName>
    <definedName name="_ZF304" localSheetId="6">DCF!$AF$35+"fv29"+""+769+769+472+0+0+0+0+4+3+"-"+"+"+2.6+50+2+4+95+0.154826615676208+5</definedName>
    <definedName name="_ZF305" localSheetId="6">DCF!$AG$35+"fv30"+""+769+769+472+0+0+0+0+4+3+"-"+"+"+2.6+50+2+4+95+0.154826615676208+5</definedName>
    <definedName name="_ZF306" localSheetId="6">DCF!$AC$41+"elec26"+""+41+41+472+0+0+0+0+4+3+"-"+"+"+2.6+50+2+4+95+0+5</definedName>
    <definedName name="_ZF307" localSheetId="6">DCF!$AD$41+"elec27"+""+41+41+472+0+0+0+0+4+3+"-"+"+"+2.6+50+2+4+95+0+5</definedName>
    <definedName name="_ZF308" localSheetId="6">DCF!$AE$41+"elec28"+""+41+41+472+0+0+0+0+4+3+"-"+"+"+2.6+50+2+4+95+0+5</definedName>
    <definedName name="_ZF309" localSheetId="6">DCF!$AF$41+"elec29"+""+41+41+472+0+0+0+0+4+3+"-"+"+"+2.6+50+2+4+95+0+5</definedName>
    <definedName name="_ZF310" localSheetId="6">DCF!$AG$41+"elec30"+""+41+41+472+0+0+0+0+4+3+"-"+"+"+2.6+50+2+4+95+0+5</definedName>
    <definedName name="_ZF311" localSheetId="6">DCF!$AC$49+"tv26"+""+41+41+472+0+0+0+0+4+3+"-"+"+"+2.6+50+2+4+95+0+5</definedName>
    <definedName name="_ZF312" localSheetId="6">DCF!$AD$49+"tv27"+""+41+41+472+0+0+0+0+4+3+"-"+"+"+2.6+50+2+4+95+0+5</definedName>
    <definedName name="_ZF313" localSheetId="6">DCF!$AE$49+"tv28"+""+41+41+472+0+0+0+0+4+3+"-"+"+"+2.6+50+2+4+95+0+5</definedName>
    <definedName name="_ZF314" localSheetId="6">DCF!$AF$49+"tv29"+""+41+41+472+0+0+0+0+4+3+"-"+"+"+2.6+50+2+4+95+0+5</definedName>
    <definedName name="_ZF315" localSheetId="6">DCF!$AG$49+"tv30"+""+41+41+472+0+0+0+0+4+3+"-"+"+"+2.6+50+2+4+95+0+5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C7" i="1"/>
  <c r="F7" i="1"/>
  <c r="C8" i="1"/>
  <c r="F8" i="1"/>
  <c r="C10" i="1"/>
  <c r="F10" i="1"/>
  <c r="C11" i="1"/>
  <c r="F11" i="1"/>
  <c r="F13" i="1"/>
  <c r="C14" i="1"/>
  <c r="F14" i="1"/>
  <c r="C15" i="1"/>
  <c r="F15" i="1"/>
  <c r="C16" i="1"/>
  <c r="F16" i="1"/>
  <c r="E45" i="1"/>
  <c r="B5" i="5"/>
  <c r="B6" i="5"/>
  <c r="B8" i="5"/>
  <c r="B11" i="5"/>
  <c r="B12" i="5"/>
  <c r="B13" i="5"/>
  <c r="B14" i="5"/>
  <c r="B15" i="5"/>
  <c r="B17" i="5"/>
  <c r="C19" i="5"/>
  <c r="D19" i="5"/>
  <c r="G19" i="5"/>
  <c r="G20" i="5"/>
  <c r="D21" i="5"/>
  <c r="E21" i="5"/>
  <c r="G21" i="5"/>
  <c r="E24" i="5"/>
  <c r="B28" i="5"/>
  <c r="B32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C39" i="5"/>
  <c r="C39" i="5" a="1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D43" i="5"/>
  <c r="E43" i="5"/>
  <c r="F43" i="5"/>
  <c r="G43" i="5"/>
  <c r="C44" i="5"/>
  <c r="D44" i="5"/>
  <c r="E44" i="5"/>
  <c r="F44" i="5"/>
  <c r="G44" i="5"/>
  <c r="H44" i="5"/>
  <c r="C45" i="5"/>
  <c r="D45" i="5"/>
  <c r="E45" i="5"/>
  <c r="F45" i="5"/>
  <c r="G45" i="5"/>
  <c r="H45" i="5"/>
  <c r="C46" i="5"/>
  <c r="D46" i="5"/>
  <c r="E46" i="5"/>
  <c r="F46" i="5"/>
  <c r="G46" i="5"/>
  <c r="H46" i="5"/>
  <c r="B51" i="5"/>
  <c r="A2" i="19"/>
  <c r="C7" i="19"/>
  <c r="D7" i="19"/>
  <c r="B20" i="19"/>
  <c r="A23" i="19"/>
  <c r="G26" i="19"/>
  <c r="S26" i="19"/>
  <c r="AE26" i="19"/>
  <c r="AQ26" i="19"/>
  <c r="BC26" i="19"/>
  <c r="BO26" i="19"/>
  <c r="CA26" i="19"/>
  <c r="CM26" i="19"/>
  <c r="CY26" i="19"/>
  <c r="DK26" i="19"/>
  <c r="DW26" i="19"/>
  <c r="EI26" i="19"/>
  <c r="EU26" i="19"/>
  <c r="FG26" i="19"/>
  <c r="FS26" i="19"/>
  <c r="A28" i="19"/>
  <c r="C28" i="19"/>
  <c r="D28" i="19"/>
  <c r="E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BS28" i="19"/>
  <c r="BT28" i="19"/>
  <c r="BU28" i="19"/>
  <c r="BV28" i="19"/>
  <c r="BW28" i="19"/>
  <c r="BX28" i="19"/>
  <c r="BY28" i="19"/>
  <c r="BZ28" i="19"/>
  <c r="CA28" i="19"/>
  <c r="CB28" i="19"/>
  <c r="CC28" i="19"/>
  <c r="CD28" i="19"/>
  <c r="CE28" i="19"/>
  <c r="CF28" i="19"/>
  <c r="CG28" i="19"/>
  <c r="CH28" i="19"/>
  <c r="CI28" i="19"/>
  <c r="CJ28" i="19"/>
  <c r="CK28" i="19"/>
  <c r="CL28" i="19"/>
  <c r="CM28" i="19"/>
  <c r="CN28" i="19"/>
  <c r="CO28" i="19"/>
  <c r="CP28" i="19"/>
  <c r="CQ28" i="19"/>
  <c r="CR28" i="19"/>
  <c r="CS28" i="19"/>
  <c r="CT28" i="19"/>
  <c r="CU28" i="19"/>
  <c r="CV28" i="19"/>
  <c r="CW28" i="19"/>
  <c r="CX28" i="19"/>
  <c r="CY28" i="19"/>
  <c r="CZ28" i="19"/>
  <c r="DA28" i="19"/>
  <c r="DB28" i="19"/>
  <c r="DC28" i="19"/>
  <c r="DD28" i="19"/>
  <c r="DE28" i="19"/>
  <c r="DF28" i="19"/>
  <c r="DG28" i="19"/>
  <c r="DH28" i="19"/>
  <c r="DI28" i="19"/>
  <c r="DJ28" i="19"/>
  <c r="DK28" i="19"/>
  <c r="DL28" i="19"/>
  <c r="DM28" i="19"/>
  <c r="DN28" i="19"/>
  <c r="DO28" i="19"/>
  <c r="DP28" i="19"/>
  <c r="DQ28" i="19"/>
  <c r="DR28" i="19"/>
  <c r="DS28" i="19"/>
  <c r="DT28" i="19"/>
  <c r="DU28" i="19"/>
  <c r="DV28" i="19"/>
  <c r="DW28" i="19"/>
  <c r="DX28" i="19"/>
  <c r="DY28" i="19"/>
  <c r="DZ28" i="19"/>
  <c r="EA28" i="19"/>
  <c r="EB28" i="19"/>
  <c r="EC28" i="19"/>
  <c r="ED28" i="19"/>
  <c r="EE28" i="19"/>
  <c r="EF28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FE28" i="19"/>
  <c r="FF28" i="19"/>
  <c r="FG28" i="19"/>
  <c r="FH28" i="19"/>
  <c r="FI28" i="19"/>
  <c r="FJ28" i="19"/>
  <c r="FK28" i="19"/>
  <c r="FL28" i="19"/>
  <c r="FM28" i="19"/>
  <c r="FN28" i="19"/>
  <c r="FO28" i="19"/>
  <c r="FP28" i="19"/>
  <c r="FQ28" i="19"/>
  <c r="FR28" i="19"/>
  <c r="FS28" i="19"/>
  <c r="FT28" i="19"/>
  <c r="FU28" i="19"/>
  <c r="FV28" i="19"/>
  <c r="FW28" i="19"/>
  <c r="FX28" i="19"/>
  <c r="FY28" i="19"/>
  <c r="FZ28" i="19"/>
  <c r="GA28" i="19"/>
  <c r="GB28" i="19"/>
  <c r="GC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B29" i="19"/>
  <c r="CC29" i="19"/>
  <c r="CD29" i="19"/>
  <c r="CE29" i="19"/>
  <c r="CF29" i="19"/>
  <c r="CG29" i="19"/>
  <c r="CH29" i="19"/>
  <c r="CI29" i="19"/>
  <c r="CJ29" i="19"/>
  <c r="CK29" i="19"/>
  <c r="CL29" i="19"/>
  <c r="CM29" i="19"/>
  <c r="CN29" i="19"/>
  <c r="CO29" i="19"/>
  <c r="CP29" i="19"/>
  <c r="CQ29" i="19"/>
  <c r="CR29" i="19"/>
  <c r="CS29" i="19"/>
  <c r="CT29" i="19"/>
  <c r="CU29" i="19"/>
  <c r="CV29" i="19"/>
  <c r="CW29" i="19"/>
  <c r="CX29" i="19"/>
  <c r="CY29" i="19"/>
  <c r="CZ29" i="19"/>
  <c r="DA29" i="19"/>
  <c r="DB29" i="19"/>
  <c r="DC29" i="19"/>
  <c r="DD29" i="19"/>
  <c r="DE29" i="19"/>
  <c r="DF29" i="19"/>
  <c r="DG29" i="19"/>
  <c r="DH29" i="19"/>
  <c r="DI29" i="19"/>
  <c r="DJ29" i="19"/>
  <c r="DK29" i="19"/>
  <c r="DL29" i="19"/>
  <c r="DM29" i="19"/>
  <c r="DN29" i="19"/>
  <c r="DO29" i="19"/>
  <c r="DP29" i="19"/>
  <c r="DQ29" i="19"/>
  <c r="DR29" i="19"/>
  <c r="DS29" i="19"/>
  <c r="DT29" i="19"/>
  <c r="DU29" i="19"/>
  <c r="DV29" i="19"/>
  <c r="DW29" i="19"/>
  <c r="DX29" i="19"/>
  <c r="DY29" i="19"/>
  <c r="DZ29" i="19"/>
  <c r="EA29" i="19"/>
  <c r="EB29" i="19"/>
  <c r="EC29" i="19"/>
  <c r="ED29" i="19"/>
  <c r="EE29" i="19"/>
  <c r="EF29" i="19"/>
  <c r="EG29" i="19"/>
  <c r="EH29" i="19"/>
  <c r="EI29" i="19"/>
  <c r="EJ29" i="19"/>
  <c r="EK29" i="19"/>
  <c r="EL29" i="19"/>
  <c r="EM29" i="19"/>
  <c r="EN29" i="19"/>
  <c r="EO29" i="19"/>
  <c r="EP29" i="19"/>
  <c r="EQ29" i="19"/>
  <c r="ER29" i="19"/>
  <c r="ES29" i="19"/>
  <c r="ET29" i="19"/>
  <c r="EU29" i="19"/>
  <c r="EV29" i="19"/>
  <c r="EW29" i="19"/>
  <c r="EX29" i="19"/>
  <c r="EY29" i="19"/>
  <c r="EZ29" i="19"/>
  <c r="FA29" i="19"/>
  <c r="FB29" i="19"/>
  <c r="FC29" i="19"/>
  <c r="FD29" i="19"/>
  <c r="FE29" i="19"/>
  <c r="FF29" i="19"/>
  <c r="FG29" i="19"/>
  <c r="FH29" i="19"/>
  <c r="FI29" i="19"/>
  <c r="FJ29" i="19"/>
  <c r="FK29" i="19"/>
  <c r="FL29" i="19"/>
  <c r="FM29" i="19"/>
  <c r="FN29" i="19"/>
  <c r="FO29" i="19"/>
  <c r="FP29" i="19"/>
  <c r="FQ29" i="19"/>
  <c r="FR29" i="19"/>
  <c r="FS29" i="19"/>
  <c r="FT29" i="19"/>
  <c r="FU29" i="19"/>
  <c r="FV29" i="19"/>
  <c r="FW29" i="19"/>
  <c r="FX29" i="19"/>
  <c r="FY29" i="19"/>
  <c r="FZ29" i="19"/>
  <c r="GA29" i="19"/>
  <c r="GB29" i="19"/>
  <c r="GC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BU30" i="19"/>
  <c r="BV30" i="19"/>
  <c r="BW30" i="19"/>
  <c r="BX30" i="19"/>
  <c r="BY30" i="19"/>
  <c r="BZ30" i="19"/>
  <c r="CA30" i="19"/>
  <c r="CB30" i="19"/>
  <c r="CC30" i="19"/>
  <c r="CD30" i="19"/>
  <c r="CE30" i="19"/>
  <c r="CF30" i="19"/>
  <c r="CG30" i="19"/>
  <c r="CH30" i="19"/>
  <c r="CI30" i="19"/>
  <c r="CJ30" i="19"/>
  <c r="CK30" i="19"/>
  <c r="CL30" i="19"/>
  <c r="CM30" i="19"/>
  <c r="CN30" i="19"/>
  <c r="CO30" i="19"/>
  <c r="CP30" i="19"/>
  <c r="CQ30" i="19"/>
  <c r="CR30" i="19"/>
  <c r="CS30" i="19"/>
  <c r="CT30" i="19"/>
  <c r="CU30" i="19"/>
  <c r="CV30" i="19"/>
  <c r="CW30" i="19"/>
  <c r="CX30" i="19"/>
  <c r="CY30" i="19"/>
  <c r="CZ30" i="19"/>
  <c r="DA30" i="19"/>
  <c r="DB30" i="19"/>
  <c r="DC30" i="19"/>
  <c r="DD30" i="19"/>
  <c r="DE30" i="19"/>
  <c r="DF30" i="19"/>
  <c r="DG30" i="19"/>
  <c r="DH30" i="19"/>
  <c r="DI30" i="19"/>
  <c r="DJ30" i="19"/>
  <c r="DK30" i="19"/>
  <c r="DL30" i="19"/>
  <c r="DM30" i="19"/>
  <c r="DN30" i="19"/>
  <c r="DO30" i="19"/>
  <c r="DP30" i="19"/>
  <c r="DQ30" i="19"/>
  <c r="DR30" i="19"/>
  <c r="DS30" i="19"/>
  <c r="DT30" i="19"/>
  <c r="DU30" i="19"/>
  <c r="DV30" i="19"/>
  <c r="DW30" i="19"/>
  <c r="DX30" i="19"/>
  <c r="DY30" i="19"/>
  <c r="DZ30" i="19"/>
  <c r="EA30" i="19"/>
  <c r="EB30" i="19"/>
  <c r="EC30" i="19"/>
  <c r="ED30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FE30" i="19"/>
  <c r="FF30" i="19"/>
  <c r="FG30" i="19"/>
  <c r="FH30" i="19"/>
  <c r="FI30" i="19"/>
  <c r="FJ30" i="19"/>
  <c r="FK30" i="19"/>
  <c r="FL30" i="19"/>
  <c r="FM30" i="19"/>
  <c r="FN30" i="19"/>
  <c r="FO30" i="19"/>
  <c r="FP30" i="19"/>
  <c r="FQ30" i="19"/>
  <c r="FR30" i="19"/>
  <c r="FS30" i="19"/>
  <c r="FT30" i="19"/>
  <c r="FU30" i="19"/>
  <c r="FV30" i="19"/>
  <c r="FW30" i="19"/>
  <c r="FX30" i="19"/>
  <c r="FY30" i="19"/>
  <c r="FZ30" i="19"/>
  <c r="GA30" i="19"/>
  <c r="GB30" i="19"/>
  <c r="GC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BS32" i="19"/>
  <c r="BT32" i="19"/>
  <c r="BU32" i="19"/>
  <c r="BV32" i="19"/>
  <c r="BW32" i="19"/>
  <c r="BX32" i="19"/>
  <c r="BY32" i="19"/>
  <c r="BZ32" i="19"/>
  <c r="CA32" i="19"/>
  <c r="CB32" i="19"/>
  <c r="CC32" i="19"/>
  <c r="CD32" i="19"/>
  <c r="CE32" i="19"/>
  <c r="CF32" i="19"/>
  <c r="CG32" i="19"/>
  <c r="CH32" i="19"/>
  <c r="CI32" i="19"/>
  <c r="CJ32" i="19"/>
  <c r="CK32" i="19"/>
  <c r="CL32" i="19"/>
  <c r="CM32" i="19"/>
  <c r="CN32" i="19"/>
  <c r="CO32" i="19"/>
  <c r="CP32" i="19"/>
  <c r="CQ32" i="19"/>
  <c r="CR32" i="19"/>
  <c r="CS32" i="19"/>
  <c r="CT32" i="19"/>
  <c r="CU32" i="19"/>
  <c r="CV32" i="19"/>
  <c r="CW32" i="19"/>
  <c r="CX32" i="19"/>
  <c r="CY32" i="19"/>
  <c r="CZ32" i="19"/>
  <c r="DA32" i="19"/>
  <c r="DB32" i="19"/>
  <c r="DC32" i="19"/>
  <c r="DD32" i="19"/>
  <c r="DE32" i="19"/>
  <c r="DF32" i="19"/>
  <c r="DG32" i="19"/>
  <c r="DH32" i="19"/>
  <c r="DI32" i="19"/>
  <c r="DJ32" i="19"/>
  <c r="DK32" i="19"/>
  <c r="DL32" i="19"/>
  <c r="DM32" i="19"/>
  <c r="DN32" i="19"/>
  <c r="DO32" i="19"/>
  <c r="DP32" i="19"/>
  <c r="DQ32" i="19"/>
  <c r="DR32" i="19"/>
  <c r="DS32" i="19"/>
  <c r="DT32" i="19"/>
  <c r="DU32" i="19"/>
  <c r="DV32" i="19"/>
  <c r="DW32" i="19"/>
  <c r="DX32" i="19"/>
  <c r="DY32" i="19"/>
  <c r="DZ32" i="19"/>
  <c r="EA32" i="19"/>
  <c r="EB32" i="19"/>
  <c r="EC32" i="19"/>
  <c r="ED32" i="19"/>
  <c r="EE32" i="19"/>
  <c r="EF32" i="19"/>
  <c r="EG32" i="19"/>
  <c r="EH32" i="19"/>
  <c r="EI32" i="19"/>
  <c r="EJ32" i="19"/>
  <c r="EK32" i="19"/>
  <c r="EL32" i="19"/>
  <c r="EM32" i="19"/>
  <c r="EN32" i="19"/>
  <c r="EO32" i="19"/>
  <c r="EP32" i="19"/>
  <c r="EQ32" i="19"/>
  <c r="ER32" i="19"/>
  <c r="ES32" i="19"/>
  <c r="ET32" i="19"/>
  <c r="EU32" i="19"/>
  <c r="EV32" i="19"/>
  <c r="EW32" i="19"/>
  <c r="EX32" i="19"/>
  <c r="EY32" i="19"/>
  <c r="EZ32" i="19"/>
  <c r="FA32" i="19"/>
  <c r="FB32" i="19"/>
  <c r="FC32" i="19"/>
  <c r="FD32" i="19"/>
  <c r="FE32" i="19"/>
  <c r="FF32" i="19"/>
  <c r="FG32" i="19"/>
  <c r="FH32" i="19"/>
  <c r="FI32" i="19"/>
  <c r="FJ32" i="19"/>
  <c r="FK32" i="19"/>
  <c r="FL32" i="19"/>
  <c r="FM32" i="19"/>
  <c r="FN32" i="19"/>
  <c r="FO32" i="19"/>
  <c r="FP32" i="19"/>
  <c r="FQ32" i="19"/>
  <c r="FR32" i="19"/>
  <c r="FS32" i="19"/>
  <c r="FT32" i="19"/>
  <c r="FU32" i="19"/>
  <c r="FV32" i="19"/>
  <c r="FW32" i="19"/>
  <c r="FX32" i="19"/>
  <c r="FY32" i="19"/>
  <c r="FZ32" i="19"/>
  <c r="GA32" i="19"/>
  <c r="GB32" i="19"/>
  <c r="GC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V33" i="19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36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BU37" i="19"/>
  <c r="BV37" i="19"/>
  <c r="BW37" i="19"/>
  <c r="BX37" i="19"/>
  <c r="BY37" i="19"/>
  <c r="BZ37" i="19"/>
  <c r="CA37" i="19"/>
  <c r="CB37" i="19"/>
  <c r="CC37" i="19"/>
  <c r="CD37" i="19"/>
  <c r="CE37" i="19"/>
  <c r="CF37" i="19"/>
  <c r="CG37" i="19"/>
  <c r="CH37" i="19"/>
  <c r="CI37" i="19"/>
  <c r="CJ37" i="19"/>
  <c r="CK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39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BU39" i="19"/>
  <c r="BV39" i="19"/>
  <c r="BW39" i="19"/>
  <c r="BX39" i="19"/>
  <c r="BY39" i="19"/>
  <c r="BZ39" i="19"/>
  <c r="CA39" i="19"/>
  <c r="CB39" i="19"/>
  <c r="CC39" i="19"/>
  <c r="CD39" i="19"/>
  <c r="CE39" i="19"/>
  <c r="CF39" i="19"/>
  <c r="CG39" i="19"/>
  <c r="CH39" i="19"/>
  <c r="CI39" i="19"/>
  <c r="CJ39" i="19"/>
  <c r="CK39" i="19"/>
  <c r="CL39" i="19"/>
  <c r="CM39" i="19"/>
  <c r="CN39" i="19"/>
  <c r="CO39" i="19"/>
  <c r="CP39" i="19"/>
  <c r="CQ39" i="19"/>
  <c r="CR39" i="19"/>
  <c r="CS39" i="19"/>
  <c r="CT39" i="19"/>
  <c r="CU39" i="19"/>
  <c r="CV39" i="19"/>
  <c r="CW39" i="19"/>
  <c r="CX39" i="19"/>
  <c r="CY39" i="19"/>
  <c r="CZ39" i="19"/>
  <c r="DA39" i="19"/>
  <c r="DB39" i="19"/>
  <c r="DC39" i="19"/>
  <c r="DD39" i="19"/>
  <c r="DE39" i="19"/>
  <c r="DF39" i="19"/>
  <c r="DG39" i="19"/>
  <c r="DH39" i="19"/>
  <c r="DI39" i="19"/>
  <c r="DJ39" i="19"/>
  <c r="DK39" i="19"/>
  <c r="DL39" i="19"/>
  <c r="DM39" i="19"/>
  <c r="DN39" i="19"/>
  <c r="DO39" i="19"/>
  <c r="DP39" i="19"/>
  <c r="DQ39" i="19"/>
  <c r="DR39" i="19"/>
  <c r="DS39" i="19"/>
  <c r="DT39" i="19"/>
  <c r="DU39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FE39" i="19"/>
  <c r="FF39" i="19"/>
  <c r="FG39" i="19"/>
  <c r="FH39" i="19"/>
  <c r="FI39" i="19"/>
  <c r="FJ39" i="19"/>
  <c r="FK39" i="19"/>
  <c r="FL39" i="19"/>
  <c r="FM39" i="19"/>
  <c r="FN39" i="19"/>
  <c r="FO39" i="19"/>
  <c r="FP39" i="19"/>
  <c r="FQ39" i="19"/>
  <c r="FR39" i="19"/>
  <c r="FS39" i="19"/>
  <c r="FT39" i="19"/>
  <c r="FU39" i="19"/>
  <c r="FV39" i="19"/>
  <c r="FW39" i="19"/>
  <c r="FX39" i="19"/>
  <c r="FY39" i="19"/>
  <c r="FZ39" i="19"/>
  <c r="GA39" i="19"/>
  <c r="GB39" i="19"/>
  <c r="GC39" i="19"/>
  <c r="A40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BU40" i="19"/>
  <c r="BV40" i="19"/>
  <c r="BW40" i="19"/>
  <c r="BX40" i="19"/>
  <c r="BY40" i="19"/>
  <c r="BZ40" i="19"/>
  <c r="CA40" i="19"/>
  <c r="CB40" i="19"/>
  <c r="CC40" i="19"/>
  <c r="CD40" i="19"/>
  <c r="CE40" i="19"/>
  <c r="CF40" i="19"/>
  <c r="CG40" i="19"/>
  <c r="CH40" i="19"/>
  <c r="CI40" i="19"/>
  <c r="CJ40" i="19"/>
  <c r="CK40" i="19"/>
  <c r="CL40" i="19"/>
  <c r="CM40" i="19"/>
  <c r="CN40" i="19"/>
  <c r="CO40" i="19"/>
  <c r="CP40" i="19"/>
  <c r="CQ40" i="19"/>
  <c r="CR40" i="19"/>
  <c r="CS40" i="19"/>
  <c r="CT40" i="19"/>
  <c r="CU40" i="19"/>
  <c r="CV40" i="19"/>
  <c r="CW40" i="19"/>
  <c r="CX40" i="19"/>
  <c r="CY40" i="19"/>
  <c r="CZ40" i="19"/>
  <c r="DA40" i="19"/>
  <c r="DB40" i="19"/>
  <c r="DC40" i="19"/>
  <c r="DD40" i="19"/>
  <c r="DE40" i="19"/>
  <c r="DF40" i="19"/>
  <c r="DG40" i="19"/>
  <c r="DH40" i="19"/>
  <c r="DI40" i="19"/>
  <c r="DJ40" i="19"/>
  <c r="DK40" i="19"/>
  <c r="DL40" i="19"/>
  <c r="DM40" i="19"/>
  <c r="DN40" i="19"/>
  <c r="DO40" i="19"/>
  <c r="DP40" i="19"/>
  <c r="DQ40" i="19"/>
  <c r="DR40" i="19"/>
  <c r="DS40" i="19"/>
  <c r="DT40" i="19"/>
  <c r="DU40" i="19"/>
  <c r="DV40" i="19"/>
  <c r="DW40" i="19"/>
  <c r="DX40" i="19"/>
  <c r="DY40" i="19"/>
  <c r="DZ40" i="19"/>
  <c r="EA40" i="19"/>
  <c r="EB40" i="19"/>
  <c r="EC40" i="19"/>
  <c r="ED40" i="19"/>
  <c r="EE40" i="19"/>
  <c r="EF40" i="19"/>
  <c r="EG40" i="19"/>
  <c r="EH40" i="19"/>
  <c r="EI40" i="19"/>
  <c r="EJ40" i="19"/>
  <c r="EK40" i="19"/>
  <c r="EL40" i="19"/>
  <c r="EM40" i="19"/>
  <c r="EN40" i="19"/>
  <c r="EO40" i="19"/>
  <c r="EP40" i="19"/>
  <c r="EQ40" i="19"/>
  <c r="ER40" i="19"/>
  <c r="ES40" i="19"/>
  <c r="ET40" i="19"/>
  <c r="EU40" i="19"/>
  <c r="EV40" i="19"/>
  <c r="EW40" i="19"/>
  <c r="EX40" i="19"/>
  <c r="EY40" i="19"/>
  <c r="EZ40" i="19"/>
  <c r="FA40" i="19"/>
  <c r="FB40" i="19"/>
  <c r="FC40" i="19"/>
  <c r="FD40" i="19"/>
  <c r="FE40" i="19"/>
  <c r="FF40" i="19"/>
  <c r="FG40" i="19"/>
  <c r="FH40" i="19"/>
  <c r="FI40" i="19"/>
  <c r="FJ40" i="19"/>
  <c r="FK40" i="19"/>
  <c r="FL40" i="19"/>
  <c r="FM40" i="19"/>
  <c r="FN40" i="19"/>
  <c r="FO40" i="19"/>
  <c r="FP40" i="19"/>
  <c r="FQ40" i="19"/>
  <c r="FR40" i="19"/>
  <c r="FS40" i="19"/>
  <c r="FT40" i="19"/>
  <c r="FU40" i="19"/>
  <c r="FV40" i="19"/>
  <c r="FW40" i="19"/>
  <c r="FX40" i="19"/>
  <c r="FY40" i="19"/>
  <c r="FZ40" i="19"/>
  <c r="GA40" i="19"/>
  <c r="GB40" i="19"/>
  <c r="GC40" i="19"/>
  <c r="B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C42" i="19"/>
  <c r="CD42" i="19"/>
  <c r="CE42" i="19"/>
  <c r="CF42" i="19"/>
  <c r="CG42" i="19"/>
  <c r="CH42" i="19"/>
  <c r="CI42" i="19"/>
  <c r="CJ42" i="19"/>
  <c r="CK42" i="19"/>
  <c r="CL42" i="19"/>
  <c r="CM42" i="19"/>
  <c r="CN42" i="19"/>
  <c r="CO42" i="19"/>
  <c r="CP42" i="19"/>
  <c r="CQ42" i="19"/>
  <c r="CR42" i="19"/>
  <c r="CS42" i="19"/>
  <c r="CT42" i="19"/>
  <c r="CU42" i="19"/>
  <c r="CV42" i="19"/>
  <c r="CW42" i="19"/>
  <c r="CX42" i="19"/>
  <c r="CY42" i="19"/>
  <c r="CZ42" i="19"/>
  <c r="DA42" i="19"/>
  <c r="DB42" i="19"/>
  <c r="DC42" i="19"/>
  <c r="DD42" i="19"/>
  <c r="DE42" i="19"/>
  <c r="DF42" i="19"/>
  <c r="DG42" i="19"/>
  <c r="DH42" i="19"/>
  <c r="DI42" i="19"/>
  <c r="DJ42" i="19"/>
  <c r="DK42" i="19"/>
  <c r="DL42" i="19"/>
  <c r="DM42" i="19"/>
  <c r="DN42" i="19"/>
  <c r="DO42" i="19"/>
  <c r="DP42" i="19"/>
  <c r="DQ42" i="19"/>
  <c r="DR42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FE42" i="19"/>
  <c r="FF42" i="19"/>
  <c r="FG42" i="19"/>
  <c r="FH42" i="19"/>
  <c r="FI42" i="19"/>
  <c r="FJ42" i="19"/>
  <c r="FK42" i="19"/>
  <c r="FL42" i="19"/>
  <c r="FM42" i="19"/>
  <c r="FN42" i="19"/>
  <c r="FO42" i="19"/>
  <c r="FP42" i="19"/>
  <c r="FQ42" i="19"/>
  <c r="FR42" i="19"/>
  <c r="FS42" i="19"/>
  <c r="FT42" i="19"/>
  <c r="FU42" i="19"/>
  <c r="FV42" i="19"/>
  <c r="FW42" i="19"/>
  <c r="FX42" i="19"/>
  <c r="FY42" i="19"/>
  <c r="FZ42" i="19"/>
  <c r="GA42" i="19"/>
  <c r="GB42" i="19"/>
  <c r="GC42" i="19"/>
  <c r="Q43" i="19"/>
  <c r="AC43" i="19"/>
  <c r="AO43" i="19"/>
  <c r="BA43" i="19"/>
  <c r="BM43" i="19"/>
  <c r="BY43" i="19"/>
  <c r="CK43" i="19"/>
  <c r="CW43" i="19"/>
  <c r="DI43" i="19"/>
  <c r="DU43" i="19"/>
  <c r="EG43" i="19"/>
  <c r="ES43" i="19"/>
  <c r="FE43" i="19"/>
  <c r="FQ43" i="19"/>
  <c r="GC43" i="19"/>
  <c r="G46" i="19"/>
  <c r="S46" i="19"/>
  <c r="AE46" i="19"/>
  <c r="AQ46" i="19"/>
  <c r="BC46" i="19"/>
  <c r="BO46" i="19"/>
  <c r="CA46" i="19"/>
  <c r="CM46" i="19"/>
  <c r="CY46" i="19"/>
  <c r="DK46" i="19"/>
  <c r="DW46" i="19"/>
  <c r="EI46" i="19"/>
  <c r="EU46" i="19"/>
  <c r="FG46" i="19"/>
  <c r="FS46" i="19"/>
  <c r="A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CH48" i="19"/>
  <c r="CI48" i="19"/>
  <c r="CJ48" i="19"/>
  <c r="CK48" i="19"/>
  <c r="CL48" i="19"/>
  <c r="CM48" i="19"/>
  <c r="CN48" i="19"/>
  <c r="CO48" i="19"/>
  <c r="CP48" i="19"/>
  <c r="CQ48" i="19"/>
  <c r="CR48" i="19"/>
  <c r="CS48" i="19"/>
  <c r="CT48" i="19"/>
  <c r="CU48" i="19"/>
  <c r="CV48" i="19"/>
  <c r="CW48" i="19"/>
  <c r="CX48" i="19"/>
  <c r="CY48" i="19"/>
  <c r="CZ48" i="19"/>
  <c r="DA48" i="19"/>
  <c r="DB48" i="19"/>
  <c r="DC48" i="19"/>
  <c r="DD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E48" i="19"/>
  <c r="FF48" i="19"/>
  <c r="FG48" i="19"/>
  <c r="FH48" i="19"/>
  <c r="FI48" i="19"/>
  <c r="FJ48" i="19"/>
  <c r="FK48" i="19"/>
  <c r="FL48" i="19"/>
  <c r="FM48" i="19"/>
  <c r="FN48" i="19"/>
  <c r="FO48" i="19"/>
  <c r="FP48" i="19"/>
  <c r="FQ48" i="19"/>
  <c r="FR48" i="19"/>
  <c r="FS48" i="19"/>
  <c r="FT48" i="19"/>
  <c r="FU48" i="19"/>
  <c r="FV48" i="19"/>
  <c r="FW48" i="19"/>
  <c r="FX48" i="19"/>
  <c r="FY48" i="19"/>
  <c r="FZ48" i="19"/>
  <c r="GA48" i="19"/>
  <c r="GB48" i="19"/>
  <c r="GC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CH49" i="19"/>
  <c r="CI49" i="19"/>
  <c r="CJ49" i="19"/>
  <c r="CK49" i="19"/>
  <c r="CL49" i="19"/>
  <c r="CM49" i="19"/>
  <c r="CN49" i="19"/>
  <c r="CO49" i="19"/>
  <c r="CP49" i="19"/>
  <c r="CQ49" i="19"/>
  <c r="CR49" i="19"/>
  <c r="CS49" i="19"/>
  <c r="CT49" i="19"/>
  <c r="CU49" i="19"/>
  <c r="CV49" i="19"/>
  <c r="CW49" i="19"/>
  <c r="CX49" i="19"/>
  <c r="CY49" i="19"/>
  <c r="CZ49" i="19"/>
  <c r="DA49" i="19"/>
  <c r="DB49" i="19"/>
  <c r="DC49" i="19"/>
  <c r="DD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E49" i="19"/>
  <c r="FF49" i="19"/>
  <c r="FG49" i="19"/>
  <c r="FH49" i="19"/>
  <c r="FI49" i="19"/>
  <c r="FJ49" i="19"/>
  <c r="FK49" i="19"/>
  <c r="FL49" i="19"/>
  <c r="FM49" i="19"/>
  <c r="FN49" i="19"/>
  <c r="FO49" i="19"/>
  <c r="FP49" i="19"/>
  <c r="FQ49" i="19"/>
  <c r="FR49" i="19"/>
  <c r="FS49" i="19"/>
  <c r="FT49" i="19"/>
  <c r="FU49" i="19"/>
  <c r="FV49" i="19"/>
  <c r="FW49" i="19"/>
  <c r="FX49" i="19"/>
  <c r="FY49" i="19"/>
  <c r="FZ49" i="19"/>
  <c r="GA49" i="19"/>
  <c r="GB49" i="19"/>
  <c r="GC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CH50" i="19"/>
  <c r="CI50" i="19"/>
  <c r="CJ50" i="19"/>
  <c r="CK50" i="19"/>
  <c r="CL50" i="19"/>
  <c r="CM50" i="19"/>
  <c r="CN50" i="19"/>
  <c r="CO50" i="19"/>
  <c r="CP50" i="19"/>
  <c r="CQ50" i="19"/>
  <c r="CR50" i="19"/>
  <c r="CS50" i="19"/>
  <c r="CT50" i="19"/>
  <c r="CU50" i="19"/>
  <c r="CV50" i="19"/>
  <c r="CW50" i="19"/>
  <c r="CX50" i="19"/>
  <c r="CY50" i="19"/>
  <c r="CZ50" i="19"/>
  <c r="DA50" i="19"/>
  <c r="DB50" i="19"/>
  <c r="DC50" i="19"/>
  <c r="DD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E50" i="19"/>
  <c r="FF50" i="19"/>
  <c r="FG50" i="19"/>
  <c r="FH50" i="19"/>
  <c r="FI50" i="19"/>
  <c r="FJ50" i="19"/>
  <c r="FK50" i="19"/>
  <c r="FL50" i="19"/>
  <c r="FM50" i="19"/>
  <c r="FN50" i="19"/>
  <c r="FO50" i="19"/>
  <c r="FP50" i="19"/>
  <c r="FQ50" i="19"/>
  <c r="FR50" i="19"/>
  <c r="FS50" i="19"/>
  <c r="FT50" i="19"/>
  <c r="FU50" i="19"/>
  <c r="FV50" i="19"/>
  <c r="FW50" i="19"/>
  <c r="FX50" i="19"/>
  <c r="FY50" i="19"/>
  <c r="FZ50" i="19"/>
  <c r="GA50" i="19"/>
  <c r="GB50" i="19"/>
  <c r="GC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CH51" i="19"/>
  <c r="CI51" i="19"/>
  <c r="CJ51" i="19"/>
  <c r="CK51" i="19"/>
  <c r="CL51" i="19"/>
  <c r="CM51" i="19"/>
  <c r="CN51" i="19"/>
  <c r="CO51" i="19"/>
  <c r="CP51" i="19"/>
  <c r="CQ51" i="19"/>
  <c r="CR51" i="19"/>
  <c r="CS51" i="19"/>
  <c r="CT51" i="19"/>
  <c r="CU51" i="19"/>
  <c r="CV51" i="19"/>
  <c r="CW51" i="19"/>
  <c r="CX51" i="19"/>
  <c r="CY51" i="19"/>
  <c r="CZ51" i="19"/>
  <c r="DA51" i="19"/>
  <c r="DB51" i="19"/>
  <c r="DC51" i="19"/>
  <c r="DD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E51" i="19"/>
  <c r="FF51" i="19"/>
  <c r="FG51" i="19"/>
  <c r="FH51" i="19"/>
  <c r="FI51" i="19"/>
  <c r="FJ51" i="19"/>
  <c r="FK51" i="19"/>
  <c r="FL51" i="19"/>
  <c r="FM51" i="19"/>
  <c r="FN51" i="19"/>
  <c r="FO51" i="19"/>
  <c r="FP51" i="19"/>
  <c r="FQ51" i="19"/>
  <c r="FR51" i="19"/>
  <c r="FS51" i="19"/>
  <c r="FT51" i="19"/>
  <c r="FU51" i="19"/>
  <c r="FV51" i="19"/>
  <c r="FW51" i="19"/>
  <c r="FX51" i="19"/>
  <c r="FY51" i="19"/>
  <c r="FZ51" i="19"/>
  <c r="GA51" i="19"/>
  <c r="GB51" i="19"/>
  <c r="GC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CH52" i="19"/>
  <c r="CI52" i="19"/>
  <c r="CJ52" i="19"/>
  <c r="CK52" i="19"/>
  <c r="CL52" i="19"/>
  <c r="CM52" i="19"/>
  <c r="CN52" i="19"/>
  <c r="CO52" i="19"/>
  <c r="CP52" i="19"/>
  <c r="CQ52" i="19"/>
  <c r="CR52" i="19"/>
  <c r="CS52" i="19"/>
  <c r="CT52" i="19"/>
  <c r="CU52" i="19"/>
  <c r="CV52" i="19"/>
  <c r="CW52" i="19"/>
  <c r="CX52" i="19"/>
  <c r="CY52" i="19"/>
  <c r="CZ52" i="19"/>
  <c r="DA52" i="19"/>
  <c r="DB52" i="19"/>
  <c r="DC52" i="19"/>
  <c r="DD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E52" i="19"/>
  <c r="FF52" i="19"/>
  <c r="FG52" i="19"/>
  <c r="FH52" i="19"/>
  <c r="FI52" i="19"/>
  <c r="FJ52" i="19"/>
  <c r="FK52" i="19"/>
  <c r="FL52" i="19"/>
  <c r="FM52" i="19"/>
  <c r="FN52" i="19"/>
  <c r="FO52" i="19"/>
  <c r="FP52" i="19"/>
  <c r="FQ52" i="19"/>
  <c r="FR52" i="19"/>
  <c r="FS52" i="19"/>
  <c r="FT52" i="19"/>
  <c r="FU52" i="19"/>
  <c r="FV52" i="19"/>
  <c r="FW52" i="19"/>
  <c r="FX52" i="19"/>
  <c r="FY52" i="19"/>
  <c r="FZ52" i="19"/>
  <c r="GA52" i="19"/>
  <c r="GB52" i="19"/>
  <c r="GC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CH53" i="19"/>
  <c r="CI53" i="19"/>
  <c r="CJ53" i="19"/>
  <c r="CK53" i="19"/>
  <c r="CL53" i="19"/>
  <c r="CM53" i="19"/>
  <c r="CN53" i="19"/>
  <c r="CO53" i="19"/>
  <c r="CP53" i="19"/>
  <c r="CQ53" i="19"/>
  <c r="CR53" i="19"/>
  <c r="CS53" i="19"/>
  <c r="CT53" i="19"/>
  <c r="CU53" i="19"/>
  <c r="CV53" i="19"/>
  <c r="CW53" i="19"/>
  <c r="CX53" i="19"/>
  <c r="CY53" i="19"/>
  <c r="CZ53" i="19"/>
  <c r="DA53" i="19"/>
  <c r="DB53" i="19"/>
  <c r="DC53" i="19"/>
  <c r="DD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E53" i="19"/>
  <c r="FF53" i="19"/>
  <c r="FG53" i="19"/>
  <c r="FH53" i="19"/>
  <c r="FI53" i="19"/>
  <c r="FJ53" i="19"/>
  <c r="FK53" i="19"/>
  <c r="FL53" i="19"/>
  <c r="FM53" i="19"/>
  <c r="FN53" i="19"/>
  <c r="FO53" i="19"/>
  <c r="FP53" i="19"/>
  <c r="FQ53" i="19"/>
  <c r="FR53" i="19"/>
  <c r="FS53" i="19"/>
  <c r="FT53" i="19"/>
  <c r="FU53" i="19"/>
  <c r="FV53" i="19"/>
  <c r="FW53" i="19"/>
  <c r="FX53" i="19"/>
  <c r="FY53" i="19"/>
  <c r="FZ53" i="19"/>
  <c r="GA53" i="19"/>
  <c r="GB53" i="19"/>
  <c r="GC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CF54" i="19"/>
  <c r="CG54" i="19"/>
  <c r="CH54" i="19"/>
  <c r="CI54" i="19"/>
  <c r="CJ54" i="19"/>
  <c r="CK54" i="19"/>
  <c r="CL54" i="19"/>
  <c r="CM54" i="19"/>
  <c r="CN54" i="19"/>
  <c r="CO54" i="19"/>
  <c r="CP54" i="19"/>
  <c r="CQ54" i="19"/>
  <c r="CR54" i="19"/>
  <c r="CS54" i="19"/>
  <c r="CT54" i="19"/>
  <c r="CU54" i="19"/>
  <c r="CV54" i="19"/>
  <c r="CW54" i="19"/>
  <c r="CX54" i="19"/>
  <c r="CY54" i="19"/>
  <c r="CZ54" i="19"/>
  <c r="DA54" i="19"/>
  <c r="DB54" i="19"/>
  <c r="DC54" i="19"/>
  <c r="DD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DQ54" i="19"/>
  <c r="DR54" i="19"/>
  <c r="DS54" i="19"/>
  <c r="DT54" i="19"/>
  <c r="DU54" i="19"/>
  <c r="DV54" i="19"/>
  <c r="DW54" i="19"/>
  <c r="DX54" i="19"/>
  <c r="DY54" i="19"/>
  <c r="DZ54" i="19"/>
  <c r="EA54" i="19"/>
  <c r="EB54" i="19"/>
  <c r="EC54" i="19"/>
  <c r="ED54" i="19"/>
  <c r="EE54" i="19"/>
  <c r="EF54" i="19"/>
  <c r="EG54" i="19"/>
  <c r="EH54" i="19"/>
  <c r="EI54" i="19"/>
  <c r="EJ54" i="19"/>
  <c r="EK54" i="19"/>
  <c r="EL54" i="19"/>
  <c r="EM54" i="19"/>
  <c r="EN54" i="19"/>
  <c r="EO54" i="19"/>
  <c r="EP54" i="19"/>
  <c r="EQ54" i="19"/>
  <c r="ER54" i="19"/>
  <c r="ES54" i="19"/>
  <c r="ET54" i="19"/>
  <c r="EU54" i="19"/>
  <c r="EV54" i="19"/>
  <c r="EW54" i="19"/>
  <c r="EX54" i="19"/>
  <c r="EY54" i="19"/>
  <c r="EZ54" i="19"/>
  <c r="FA54" i="19"/>
  <c r="FB54" i="19"/>
  <c r="FC54" i="19"/>
  <c r="FD54" i="19"/>
  <c r="FE54" i="19"/>
  <c r="FF54" i="19"/>
  <c r="FG54" i="19"/>
  <c r="FH54" i="19"/>
  <c r="FI54" i="19"/>
  <c r="FJ54" i="19"/>
  <c r="FK54" i="19"/>
  <c r="FL54" i="19"/>
  <c r="FM54" i="19"/>
  <c r="FN54" i="19"/>
  <c r="FO54" i="19"/>
  <c r="FP54" i="19"/>
  <c r="FQ54" i="19"/>
  <c r="FR54" i="19"/>
  <c r="FS54" i="19"/>
  <c r="FT54" i="19"/>
  <c r="FU54" i="19"/>
  <c r="FV54" i="19"/>
  <c r="FW54" i="19"/>
  <c r="FX54" i="19"/>
  <c r="FY54" i="19"/>
  <c r="FZ54" i="19"/>
  <c r="GA54" i="19"/>
  <c r="GB54" i="19"/>
  <c r="GC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BU55" i="19"/>
  <c r="BV55" i="19"/>
  <c r="BW55" i="19"/>
  <c r="BX55" i="19"/>
  <c r="BY55" i="19"/>
  <c r="BZ55" i="19"/>
  <c r="CA55" i="19"/>
  <c r="CB55" i="19"/>
  <c r="CC55" i="19"/>
  <c r="CD55" i="19"/>
  <c r="CE55" i="19"/>
  <c r="CF55" i="19"/>
  <c r="CG55" i="19"/>
  <c r="CH55" i="19"/>
  <c r="CI55" i="19"/>
  <c r="CJ55" i="19"/>
  <c r="CK55" i="19"/>
  <c r="CL55" i="19"/>
  <c r="CM55" i="19"/>
  <c r="CN55" i="19"/>
  <c r="CO55" i="19"/>
  <c r="CP55" i="19"/>
  <c r="CQ55" i="19"/>
  <c r="CR55" i="19"/>
  <c r="CS55" i="19"/>
  <c r="CT55" i="19"/>
  <c r="CU55" i="19"/>
  <c r="CV55" i="19"/>
  <c r="CW55" i="19"/>
  <c r="CX55" i="19"/>
  <c r="CY55" i="19"/>
  <c r="CZ55" i="19"/>
  <c r="DA55" i="19"/>
  <c r="DB55" i="19"/>
  <c r="DC55" i="19"/>
  <c r="DD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DQ55" i="19"/>
  <c r="DR55" i="19"/>
  <c r="DS55" i="19"/>
  <c r="DT55" i="19"/>
  <c r="DU55" i="19"/>
  <c r="DV55" i="19"/>
  <c r="DW55" i="19"/>
  <c r="DX55" i="19"/>
  <c r="DY55" i="19"/>
  <c r="DZ55" i="19"/>
  <c r="EA55" i="19"/>
  <c r="EB55" i="19"/>
  <c r="EC55" i="19"/>
  <c r="ED55" i="19"/>
  <c r="EE55" i="19"/>
  <c r="EF55" i="19"/>
  <c r="EG55" i="19"/>
  <c r="EH55" i="19"/>
  <c r="EI55" i="19"/>
  <c r="EJ55" i="19"/>
  <c r="EK55" i="19"/>
  <c r="EL55" i="19"/>
  <c r="EM55" i="19"/>
  <c r="EN55" i="19"/>
  <c r="EO55" i="19"/>
  <c r="EP55" i="19"/>
  <c r="EQ55" i="19"/>
  <c r="ER55" i="19"/>
  <c r="ES55" i="19"/>
  <c r="ET55" i="19"/>
  <c r="EU55" i="19"/>
  <c r="EV55" i="19"/>
  <c r="EW55" i="19"/>
  <c r="EX55" i="19"/>
  <c r="EY55" i="19"/>
  <c r="EZ55" i="19"/>
  <c r="FA55" i="19"/>
  <c r="FB55" i="19"/>
  <c r="FC55" i="19"/>
  <c r="FD55" i="19"/>
  <c r="FE55" i="19"/>
  <c r="FF55" i="19"/>
  <c r="FG55" i="19"/>
  <c r="FH55" i="19"/>
  <c r="FI55" i="19"/>
  <c r="FJ55" i="19"/>
  <c r="FK55" i="19"/>
  <c r="FL55" i="19"/>
  <c r="FM55" i="19"/>
  <c r="FN55" i="19"/>
  <c r="FO55" i="19"/>
  <c r="FP55" i="19"/>
  <c r="FQ55" i="19"/>
  <c r="FR55" i="19"/>
  <c r="FS55" i="19"/>
  <c r="FT55" i="19"/>
  <c r="FU55" i="19"/>
  <c r="FV55" i="19"/>
  <c r="FW55" i="19"/>
  <c r="FX55" i="19"/>
  <c r="FY55" i="19"/>
  <c r="FZ55" i="19"/>
  <c r="GA55" i="19"/>
  <c r="GB55" i="19"/>
  <c r="GC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CH56" i="19"/>
  <c r="CI56" i="19"/>
  <c r="CJ56" i="19"/>
  <c r="CK56" i="19"/>
  <c r="CL56" i="19"/>
  <c r="CM56" i="19"/>
  <c r="CN56" i="19"/>
  <c r="CO56" i="19"/>
  <c r="CP56" i="19"/>
  <c r="CQ56" i="19"/>
  <c r="CR56" i="19"/>
  <c r="CS56" i="19"/>
  <c r="CT56" i="19"/>
  <c r="CU56" i="19"/>
  <c r="CV56" i="19"/>
  <c r="CW56" i="19"/>
  <c r="CX56" i="19"/>
  <c r="CY56" i="19"/>
  <c r="CZ56" i="19"/>
  <c r="DA56" i="19"/>
  <c r="DB56" i="19"/>
  <c r="DC56" i="19"/>
  <c r="DD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DQ56" i="19"/>
  <c r="DR56" i="19"/>
  <c r="DS56" i="19"/>
  <c r="DT56" i="19"/>
  <c r="DU56" i="19"/>
  <c r="DV56" i="19"/>
  <c r="DW56" i="19"/>
  <c r="DX56" i="19"/>
  <c r="DY56" i="19"/>
  <c r="DZ56" i="19"/>
  <c r="EA56" i="19"/>
  <c r="EB56" i="19"/>
  <c r="EC56" i="19"/>
  <c r="ED56" i="19"/>
  <c r="EE56" i="19"/>
  <c r="EF56" i="19"/>
  <c r="EG56" i="19"/>
  <c r="EH56" i="19"/>
  <c r="EI56" i="19"/>
  <c r="EJ56" i="19"/>
  <c r="EK56" i="19"/>
  <c r="EL56" i="19"/>
  <c r="EM56" i="19"/>
  <c r="EN56" i="19"/>
  <c r="EO56" i="19"/>
  <c r="EP56" i="19"/>
  <c r="EQ56" i="19"/>
  <c r="ER56" i="19"/>
  <c r="ES56" i="19"/>
  <c r="ET56" i="19"/>
  <c r="EU56" i="19"/>
  <c r="EV56" i="19"/>
  <c r="EW56" i="19"/>
  <c r="EX56" i="19"/>
  <c r="EY56" i="19"/>
  <c r="EZ56" i="19"/>
  <c r="FA56" i="19"/>
  <c r="FB56" i="19"/>
  <c r="FC56" i="19"/>
  <c r="FD56" i="19"/>
  <c r="FE56" i="19"/>
  <c r="FF56" i="19"/>
  <c r="FG56" i="19"/>
  <c r="FH56" i="19"/>
  <c r="FI56" i="19"/>
  <c r="FJ56" i="19"/>
  <c r="FK56" i="19"/>
  <c r="FL56" i="19"/>
  <c r="FM56" i="19"/>
  <c r="FN56" i="19"/>
  <c r="FO56" i="19"/>
  <c r="FP56" i="19"/>
  <c r="FQ56" i="19"/>
  <c r="FR56" i="19"/>
  <c r="FS56" i="19"/>
  <c r="FT56" i="19"/>
  <c r="FU56" i="19"/>
  <c r="FV56" i="19"/>
  <c r="FW56" i="19"/>
  <c r="FX56" i="19"/>
  <c r="FY56" i="19"/>
  <c r="FZ56" i="19"/>
  <c r="GA56" i="19"/>
  <c r="GB56" i="19"/>
  <c r="GC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BU57" i="19"/>
  <c r="BV57" i="19"/>
  <c r="BW57" i="19"/>
  <c r="BX57" i="19"/>
  <c r="BY57" i="19"/>
  <c r="BZ57" i="19"/>
  <c r="CA57" i="19"/>
  <c r="CB57" i="19"/>
  <c r="CC57" i="19"/>
  <c r="CD57" i="19"/>
  <c r="CE57" i="19"/>
  <c r="CF57" i="19"/>
  <c r="CG57" i="19"/>
  <c r="CH57" i="19"/>
  <c r="CI57" i="19"/>
  <c r="CJ57" i="19"/>
  <c r="CK57" i="19"/>
  <c r="CL57" i="19"/>
  <c r="CM57" i="19"/>
  <c r="CN57" i="19"/>
  <c r="CO57" i="19"/>
  <c r="CP57" i="19"/>
  <c r="CQ57" i="19"/>
  <c r="CR57" i="19"/>
  <c r="CS57" i="19"/>
  <c r="CT57" i="19"/>
  <c r="CU57" i="19"/>
  <c r="CV57" i="19"/>
  <c r="CW57" i="19"/>
  <c r="CX57" i="19"/>
  <c r="CY57" i="19"/>
  <c r="CZ57" i="19"/>
  <c r="DA57" i="19"/>
  <c r="DB57" i="19"/>
  <c r="DC57" i="19"/>
  <c r="DD57" i="19"/>
  <c r="DE57" i="19"/>
  <c r="DF57" i="19"/>
  <c r="DG57" i="19"/>
  <c r="DH57" i="19"/>
  <c r="DI57" i="19"/>
  <c r="DJ57" i="19"/>
  <c r="DK57" i="19"/>
  <c r="DL57" i="19"/>
  <c r="DM57" i="19"/>
  <c r="DN57" i="19"/>
  <c r="DO57" i="19"/>
  <c r="DP57" i="19"/>
  <c r="DQ57" i="19"/>
  <c r="DR57" i="19"/>
  <c r="DS57" i="19"/>
  <c r="DT57" i="19"/>
  <c r="DU57" i="19"/>
  <c r="DV57" i="19"/>
  <c r="DW57" i="19"/>
  <c r="DX57" i="19"/>
  <c r="DY57" i="19"/>
  <c r="DZ57" i="19"/>
  <c r="EA57" i="19"/>
  <c r="EB57" i="19"/>
  <c r="EC57" i="19"/>
  <c r="ED57" i="19"/>
  <c r="EE57" i="19"/>
  <c r="EF57" i="19"/>
  <c r="EG57" i="19"/>
  <c r="EH57" i="19"/>
  <c r="EI57" i="19"/>
  <c r="EJ57" i="19"/>
  <c r="EK57" i="19"/>
  <c r="EL57" i="19"/>
  <c r="EM57" i="19"/>
  <c r="EN57" i="19"/>
  <c r="EO57" i="19"/>
  <c r="EP57" i="19"/>
  <c r="EQ57" i="19"/>
  <c r="ER57" i="19"/>
  <c r="ES57" i="19"/>
  <c r="ET57" i="19"/>
  <c r="EU57" i="19"/>
  <c r="EV57" i="19"/>
  <c r="EW57" i="19"/>
  <c r="EX57" i="19"/>
  <c r="EY57" i="19"/>
  <c r="EZ57" i="19"/>
  <c r="FA57" i="19"/>
  <c r="FB57" i="19"/>
  <c r="FC57" i="19"/>
  <c r="FD57" i="19"/>
  <c r="FE57" i="19"/>
  <c r="FF57" i="19"/>
  <c r="FG57" i="19"/>
  <c r="FH57" i="19"/>
  <c r="FI57" i="19"/>
  <c r="FJ57" i="19"/>
  <c r="FK57" i="19"/>
  <c r="FL57" i="19"/>
  <c r="FM57" i="19"/>
  <c r="FN57" i="19"/>
  <c r="FO57" i="19"/>
  <c r="FP57" i="19"/>
  <c r="FQ57" i="19"/>
  <c r="FR57" i="19"/>
  <c r="FS57" i="19"/>
  <c r="FT57" i="19"/>
  <c r="FU57" i="19"/>
  <c r="FV57" i="19"/>
  <c r="FW57" i="19"/>
  <c r="FX57" i="19"/>
  <c r="FY57" i="19"/>
  <c r="FZ57" i="19"/>
  <c r="GA57" i="19"/>
  <c r="GB57" i="19"/>
  <c r="GC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BU58" i="19"/>
  <c r="BV58" i="19"/>
  <c r="BW58" i="19"/>
  <c r="BX58" i="19"/>
  <c r="BY58" i="19"/>
  <c r="BZ58" i="19"/>
  <c r="CA58" i="19"/>
  <c r="CB58" i="19"/>
  <c r="CC58" i="19"/>
  <c r="CD58" i="19"/>
  <c r="CE58" i="19"/>
  <c r="CF58" i="19"/>
  <c r="CG58" i="19"/>
  <c r="CH58" i="19"/>
  <c r="CI58" i="19"/>
  <c r="CJ58" i="19"/>
  <c r="CK58" i="19"/>
  <c r="CL58" i="19"/>
  <c r="CM58" i="19"/>
  <c r="CN58" i="19"/>
  <c r="CO58" i="19"/>
  <c r="CP58" i="19"/>
  <c r="CQ58" i="19"/>
  <c r="CR58" i="19"/>
  <c r="CS58" i="19"/>
  <c r="CT58" i="19"/>
  <c r="CU58" i="19"/>
  <c r="CV58" i="19"/>
  <c r="CW58" i="19"/>
  <c r="CX58" i="19"/>
  <c r="CY58" i="19"/>
  <c r="CZ58" i="19"/>
  <c r="DA58" i="19"/>
  <c r="DB58" i="19"/>
  <c r="DC58" i="19"/>
  <c r="DD58" i="19"/>
  <c r="DE58" i="19"/>
  <c r="DF58" i="19"/>
  <c r="DG58" i="19"/>
  <c r="DH58" i="19"/>
  <c r="DI58" i="19"/>
  <c r="DJ58" i="19"/>
  <c r="DK58" i="19"/>
  <c r="DL58" i="19"/>
  <c r="DM58" i="19"/>
  <c r="DN58" i="19"/>
  <c r="DO58" i="19"/>
  <c r="DP58" i="19"/>
  <c r="DQ58" i="19"/>
  <c r="DR58" i="19"/>
  <c r="DS58" i="19"/>
  <c r="DT58" i="19"/>
  <c r="DU58" i="19"/>
  <c r="DV58" i="19"/>
  <c r="DW58" i="19"/>
  <c r="DX58" i="19"/>
  <c r="DY58" i="19"/>
  <c r="DZ58" i="19"/>
  <c r="EA58" i="19"/>
  <c r="EB58" i="19"/>
  <c r="EC58" i="19"/>
  <c r="ED58" i="19"/>
  <c r="EE58" i="19"/>
  <c r="EF58" i="19"/>
  <c r="EG58" i="19"/>
  <c r="EH58" i="19"/>
  <c r="EI58" i="19"/>
  <c r="EJ58" i="19"/>
  <c r="EK58" i="19"/>
  <c r="EL58" i="19"/>
  <c r="EM58" i="19"/>
  <c r="EN58" i="19"/>
  <c r="EO58" i="19"/>
  <c r="EP58" i="19"/>
  <c r="EQ58" i="19"/>
  <c r="ER58" i="19"/>
  <c r="ES58" i="19"/>
  <c r="ET58" i="19"/>
  <c r="EU58" i="19"/>
  <c r="EV58" i="19"/>
  <c r="EW58" i="19"/>
  <c r="EX58" i="19"/>
  <c r="EY58" i="19"/>
  <c r="EZ58" i="19"/>
  <c r="FA58" i="19"/>
  <c r="FB58" i="19"/>
  <c r="FC58" i="19"/>
  <c r="FD58" i="19"/>
  <c r="FE58" i="19"/>
  <c r="FF58" i="19"/>
  <c r="FG58" i="19"/>
  <c r="FH58" i="19"/>
  <c r="FI58" i="19"/>
  <c r="FJ58" i="19"/>
  <c r="FK58" i="19"/>
  <c r="FL58" i="19"/>
  <c r="FM58" i="19"/>
  <c r="FN58" i="19"/>
  <c r="FO58" i="19"/>
  <c r="FP58" i="19"/>
  <c r="FQ58" i="19"/>
  <c r="FR58" i="19"/>
  <c r="FS58" i="19"/>
  <c r="FT58" i="19"/>
  <c r="FU58" i="19"/>
  <c r="FV58" i="19"/>
  <c r="FW58" i="19"/>
  <c r="FX58" i="19"/>
  <c r="FY58" i="19"/>
  <c r="FZ58" i="19"/>
  <c r="GA58" i="19"/>
  <c r="GB58" i="19"/>
  <c r="GC58" i="19"/>
  <c r="A59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BR59" i="19"/>
  <c r="BS59" i="19"/>
  <c r="BT59" i="19"/>
  <c r="BU59" i="19"/>
  <c r="BV59" i="19"/>
  <c r="BW59" i="19"/>
  <c r="BX59" i="19"/>
  <c r="BY59" i="19"/>
  <c r="BZ59" i="19"/>
  <c r="CA59" i="19"/>
  <c r="CB59" i="19"/>
  <c r="CC59" i="19"/>
  <c r="CD59" i="19"/>
  <c r="CE59" i="19"/>
  <c r="CF59" i="19"/>
  <c r="CG59" i="19"/>
  <c r="CH59" i="19"/>
  <c r="CI59" i="19"/>
  <c r="CJ59" i="19"/>
  <c r="CK59" i="19"/>
  <c r="CL59" i="19"/>
  <c r="CM59" i="19"/>
  <c r="CN59" i="19"/>
  <c r="CO59" i="19"/>
  <c r="CP59" i="19"/>
  <c r="CQ59" i="19"/>
  <c r="CR59" i="19"/>
  <c r="CS59" i="19"/>
  <c r="CT59" i="19"/>
  <c r="CU59" i="19"/>
  <c r="CV59" i="19"/>
  <c r="CW59" i="19"/>
  <c r="CX59" i="19"/>
  <c r="CY59" i="19"/>
  <c r="CZ59" i="19"/>
  <c r="DA59" i="19"/>
  <c r="DB59" i="19"/>
  <c r="DC59" i="19"/>
  <c r="DD59" i="19"/>
  <c r="DE59" i="19"/>
  <c r="DF59" i="19"/>
  <c r="DG59" i="19"/>
  <c r="DH59" i="19"/>
  <c r="DI59" i="19"/>
  <c r="DJ59" i="19"/>
  <c r="DK59" i="19"/>
  <c r="DL59" i="19"/>
  <c r="DM59" i="19"/>
  <c r="DN59" i="19"/>
  <c r="DO59" i="19"/>
  <c r="DP59" i="19"/>
  <c r="DQ59" i="19"/>
  <c r="DR59" i="19"/>
  <c r="DS59" i="19"/>
  <c r="DT59" i="19"/>
  <c r="DU59" i="19"/>
  <c r="DV59" i="19"/>
  <c r="DW59" i="19"/>
  <c r="DX59" i="19"/>
  <c r="DY59" i="19"/>
  <c r="DZ59" i="19"/>
  <c r="EA59" i="19"/>
  <c r="EB59" i="19"/>
  <c r="EC59" i="19"/>
  <c r="ED59" i="19"/>
  <c r="EE59" i="19"/>
  <c r="EF59" i="19"/>
  <c r="EG59" i="19"/>
  <c r="EH59" i="19"/>
  <c r="EI59" i="19"/>
  <c r="EJ59" i="19"/>
  <c r="EK59" i="19"/>
  <c r="EL59" i="19"/>
  <c r="EM59" i="19"/>
  <c r="EN59" i="19"/>
  <c r="EO59" i="19"/>
  <c r="EP59" i="19"/>
  <c r="EQ59" i="19"/>
  <c r="ER59" i="19"/>
  <c r="ES59" i="19"/>
  <c r="ET59" i="19"/>
  <c r="EU59" i="19"/>
  <c r="EV59" i="19"/>
  <c r="EW59" i="19"/>
  <c r="EX59" i="19"/>
  <c r="EY59" i="19"/>
  <c r="EZ59" i="19"/>
  <c r="FA59" i="19"/>
  <c r="FB59" i="19"/>
  <c r="FC59" i="19"/>
  <c r="FD59" i="19"/>
  <c r="FE59" i="19"/>
  <c r="FF59" i="19"/>
  <c r="FG59" i="19"/>
  <c r="FH59" i="19"/>
  <c r="FI59" i="19"/>
  <c r="FJ59" i="19"/>
  <c r="FK59" i="19"/>
  <c r="FL59" i="19"/>
  <c r="FM59" i="19"/>
  <c r="FN59" i="19"/>
  <c r="FO59" i="19"/>
  <c r="FP59" i="19"/>
  <c r="FQ59" i="19"/>
  <c r="FR59" i="19"/>
  <c r="FS59" i="19"/>
  <c r="FT59" i="19"/>
  <c r="FU59" i="19"/>
  <c r="FV59" i="19"/>
  <c r="FW59" i="19"/>
  <c r="FX59" i="19"/>
  <c r="FY59" i="19"/>
  <c r="FZ59" i="19"/>
  <c r="GA59" i="19"/>
  <c r="GB59" i="19"/>
  <c r="GC59" i="19"/>
  <c r="A60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BU60" i="19"/>
  <c r="BV60" i="19"/>
  <c r="BW60" i="19"/>
  <c r="BX60" i="19"/>
  <c r="BY60" i="19"/>
  <c r="BZ60" i="19"/>
  <c r="CA60" i="19"/>
  <c r="CB60" i="19"/>
  <c r="CC60" i="19"/>
  <c r="CD60" i="19"/>
  <c r="CE60" i="19"/>
  <c r="CF60" i="19"/>
  <c r="CG60" i="19"/>
  <c r="CH60" i="19"/>
  <c r="CI60" i="19"/>
  <c r="CJ60" i="19"/>
  <c r="CK60" i="19"/>
  <c r="CL60" i="19"/>
  <c r="CM60" i="19"/>
  <c r="CN60" i="19"/>
  <c r="CO60" i="19"/>
  <c r="CP60" i="19"/>
  <c r="CQ60" i="19"/>
  <c r="CR60" i="19"/>
  <c r="CS60" i="19"/>
  <c r="CT60" i="19"/>
  <c r="CU60" i="19"/>
  <c r="CV60" i="19"/>
  <c r="CW60" i="19"/>
  <c r="CX60" i="19"/>
  <c r="CY60" i="19"/>
  <c r="CZ60" i="19"/>
  <c r="DA60" i="19"/>
  <c r="DB60" i="19"/>
  <c r="DC60" i="19"/>
  <c r="DD60" i="19"/>
  <c r="DE60" i="19"/>
  <c r="DF60" i="19"/>
  <c r="DG60" i="19"/>
  <c r="DH60" i="19"/>
  <c r="DI60" i="19"/>
  <c r="DJ60" i="19"/>
  <c r="DK60" i="19"/>
  <c r="DL60" i="19"/>
  <c r="DM60" i="19"/>
  <c r="DN60" i="19"/>
  <c r="DO60" i="19"/>
  <c r="DP60" i="19"/>
  <c r="DQ60" i="19"/>
  <c r="DR60" i="19"/>
  <c r="DS60" i="19"/>
  <c r="DT60" i="19"/>
  <c r="DU60" i="19"/>
  <c r="DV60" i="19"/>
  <c r="DW60" i="19"/>
  <c r="DX60" i="19"/>
  <c r="DY60" i="19"/>
  <c r="DZ60" i="19"/>
  <c r="EA60" i="19"/>
  <c r="EB60" i="19"/>
  <c r="EC60" i="19"/>
  <c r="ED60" i="19"/>
  <c r="EE60" i="19"/>
  <c r="EF60" i="19"/>
  <c r="EG60" i="19"/>
  <c r="EH60" i="19"/>
  <c r="EI60" i="19"/>
  <c r="EJ60" i="19"/>
  <c r="EK60" i="19"/>
  <c r="EL60" i="19"/>
  <c r="EM60" i="19"/>
  <c r="EN60" i="19"/>
  <c r="EO60" i="19"/>
  <c r="EP60" i="19"/>
  <c r="EQ60" i="19"/>
  <c r="ER60" i="19"/>
  <c r="ES60" i="19"/>
  <c r="ET60" i="19"/>
  <c r="EU60" i="19"/>
  <c r="EV60" i="19"/>
  <c r="EW60" i="19"/>
  <c r="EX60" i="19"/>
  <c r="EY60" i="19"/>
  <c r="EZ60" i="19"/>
  <c r="FA60" i="19"/>
  <c r="FB60" i="19"/>
  <c r="FC60" i="19"/>
  <c r="FD60" i="19"/>
  <c r="FE60" i="19"/>
  <c r="FF60" i="19"/>
  <c r="FG60" i="19"/>
  <c r="FH60" i="19"/>
  <c r="FI60" i="19"/>
  <c r="FJ60" i="19"/>
  <c r="FK60" i="19"/>
  <c r="FL60" i="19"/>
  <c r="FM60" i="19"/>
  <c r="FN60" i="19"/>
  <c r="FO60" i="19"/>
  <c r="FP60" i="19"/>
  <c r="FQ60" i="19"/>
  <c r="FR60" i="19"/>
  <c r="FS60" i="19"/>
  <c r="FT60" i="19"/>
  <c r="FU60" i="19"/>
  <c r="FV60" i="19"/>
  <c r="FW60" i="19"/>
  <c r="FX60" i="19"/>
  <c r="FY60" i="19"/>
  <c r="FZ60" i="19"/>
  <c r="GA60" i="19"/>
  <c r="GB60" i="19"/>
  <c r="GC60" i="19"/>
  <c r="B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BU62" i="19"/>
  <c r="BV62" i="19"/>
  <c r="BW62" i="19"/>
  <c r="BX62" i="19"/>
  <c r="BY62" i="19"/>
  <c r="BZ62" i="19"/>
  <c r="CA62" i="19"/>
  <c r="CB62" i="19"/>
  <c r="CC62" i="19"/>
  <c r="CD62" i="19"/>
  <c r="CE62" i="19"/>
  <c r="CF62" i="19"/>
  <c r="CG62" i="19"/>
  <c r="CH62" i="19"/>
  <c r="CI62" i="19"/>
  <c r="CJ62" i="19"/>
  <c r="CK62" i="19"/>
  <c r="CL62" i="19"/>
  <c r="CM62" i="19"/>
  <c r="CN62" i="19"/>
  <c r="CO62" i="19"/>
  <c r="CP62" i="19"/>
  <c r="CQ62" i="19"/>
  <c r="CR62" i="19"/>
  <c r="CS62" i="19"/>
  <c r="CT62" i="19"/>
  <c r="CU62" i="19"/>
  <c r="CV62" i="19"/>
  <c r="CW62" i="19"/>
  <c r="CX62" i="19"/>
  <c r="CY62" i="19"/>
  <c r="CZ62" i="19"/>
  <c r="DA62" i="19"/>
  <c r="DB62" i="19"/>
  <c r="DC62" i="19"/>
  <c r="DD62" i="19"/>
  <c r="DE62" i="19"/>
  <c r="DF62" i="19"/>
  <c r="DG62" i="19"/>
  <c r="DH62" i="19"/>
  <c r="DI62" i="19"/>
  <c r="DJ62" i="19"/>
  <c r="DK62" i="19"/>
  <c r="DL62" i="19"/>
  <c r="DM62" i="19"/>
  <c r="DN62" i="19"/>
  <c r="DO62" i="19"/>
  <c r="DP62" i="19"/>
  <c r="DQ62" i="19"/>
  <c r="DR62" i="19"/>
  <c r="DS62" i="19"/>
  <c r="DT62" i="19"/>
  <c r="DU62" i="19"/>
  <c r="DV62" i="19"/>
  <c r="DW62" i="19"/>
  <c r="DX62" i="19"/>
  <c r="DY62" i="19"/>
  <c r="DZ62" i="19"/>
  <c r="EA62" i="19"/>
  <c r="EB62" i="19"/>
  <c r="EC62" i="19"/>
  <c r="ED62" i="19"/>
  <c r="EE62" i="19"/>
  <c r="EF62" i="19"/>
  <c r="EG62" i="19"/>
  <c r="EH62" i="19"/>
  <c r="EI62" i="19"/>
  <c r="EJ62" i="19"/>
  <c r="EK62" i="19"/>
  <c r="EL62" i="19"/>
  <c r="EM62" i="19"/>
  <c r="EN62" i="19"/>
  <c r="EO62" i="19"/>
  <c r="EP62" i="19"/>
  <c r="EQ62" i="19"/>
  <c r="ER62" i="19"/>
  <c r="ES62" i="19"/>
  <c r="ET62" i="19"/>
  <c r="EU62" i="19"/>
  <c r="EV62" i="19"/>
  <c r="EW62" i="19"/>
  <c r="EX62" i="19"/>
  <c r="EY62" i="19"/>
  <c r="EZ62" i="19"/>
  <c r="FA62" i="19"/>
  <c r="FB62" i="19"/>
  <c r="FC62" i="19"/>
  <c r="FD62" i="19"/>
  <c r="FE62" i="19"/>
  <c r="FF62" i="19"/>
  <c r="FG62" i="19"/>
  <c r="FH62" i="19"/>
  <c r="FI62" i="19"/>
  <c r="FJ62" i="19"/>
  <c r="FK62" i="19"/>
  <c r="FL62" i="19"/>
  <c r="FM62" i="19"/>
  <c r="FN62" i="19"/>
  <c r="FO62" i="19"/>
  <c r="FP62" i="19"/>
  <c r="FQ62" i="19"/>
  <c r="FR62" i="19"/>
  <c r="FS62" i="19"/>
  <c r="FT62" i="19"/>
  <c r="FU62" i="19"/>
  <c r="FV62" i="19"/>
  <c r="FW62" i="19"/>
  <c r="FX62" i="19"/>
  <c r="FY62" i="19"/>
  <c r="FZ62" i="19"/>
  <c r="GA62" i="19"/>
  <c r="GB62" i="19"/>
  <c r="GC62" i="19"/>
  <c r="Q63" i="19"/>
  <c r="AC63" i="19"/>
  <c r="AO63" i="19"/>
  <c r="BA63" i="19"/>
  <c r="BM63" i="19"/>
  <c r="BY63" i="19"/>
  <c r="CK63" i="19"/>
  <c r="CW63" i="19"/>
  <c r="DI63" i="19"/>
  <c r="DU63" i="19"/>
  <c r="EG63" i="19"/>
  <c r="ES63" i="19"/>
  <c r="FE63" i="19"/>
  <c r="FQ63" i="19"/>
  <c r="GC63" i="19"/>
  <c r="A67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68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69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70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71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72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73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74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75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76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77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78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C59" i="14"/>
  <c r="D60" i="14"/>
  <c r="D60" i="14" a="1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C7" i="4"/>
  <c r="C9" i="4"/>
  <c r="C11" i="4"/>
  <c r="C12" i="4"/>
  <c r="C13" i="4"/>
  <c r="C14" i="4"/>
  <c r="C15" i="4"/>
  <c r="C16" i="4"/>
  <c r="C17" i="4"/>
  <c r="D17" i="4"/>
  <c r="E17" i="4"/>
  <c r="F17" i="4"/>
  <c r="G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E29" i="4"/>
  <c r="F29" i="4"/>
  <c r="G29" i="4"/>
  <c r="H29" i="4"/>
  <c r="I29" i="4"/>
  <c r="J29" i="4"/>
  <c r="K29" i="4"/>
  <c r="L29" i="4"/>
  <c r="M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D46" i="4"/>
  <c r="D46" i="4" a="1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D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D62" i="4"/>
  <c r="D62" i="4" a="1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C65" i="4"/>
  <c r="C67" i="4"/>
  <c r="C71" i="4"/>
  <c r="F72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1" i="2"/>
  <c r="A2" i="2"/>
  <c r="C4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C9" i="2"/>
  <c r="AG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G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1" i="20"/>
  <c r="A2" i="20"/>
  <c r="C4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C9" i="20"/>
  <c r="AG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AF26" i="20"/>
  <c r="AG26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F44" i="20"/>
  <c r="AG44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F46" i="20"/>
  <c r="AG46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F48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F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I33" i="7"/>
  <c r="C34" i="7"/>
  <c r="F34" i="7"/>
  <c r="I34" i="7"/>
  <c r="C35" i="7"/>
  <c r="F35" i="7"/>
  <c r="I35" i="7"/>
  <c r="C36" i="7"/>
  <c r="F36" i="7"/>
  <c r="I36" i="7"/>
  <c r="C37" i="7"/>
  <c r="F37" i="7"/>
  <c r="I37" i="7"/>
  <c r="C38" i="7"/>
  <c r="F38" i="7"/>
  <c r="I38" i="7"/>
  <c r="C39" i="7"/>
  <c r="F39" i="7"/>
  <c r="I39" i="7"/>
  <c r="C40" i="7"/>
  <c r="F40" i="7"/>
  <c r="I40" i="7"/>
  <c r="C41" i="7"/>
  <c r="F41" i="7"/>
  <c r="I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A2" i="16"/>
  <c r="B5" i="16"/>
  <c r="B22" i="16"/>
  <c r="B1" i="11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3" i="6"/>
  <c r="A4" i="6"/>
  <c r="N4" i="6"/>
  <c r="A5" i="6"/>
  <c r="N5" i="6"/>
  <c r="A6" i="6"/>
  <c r="N6" i="6"/>
  <c r="A7" i="6"/>
  <c r="N7" i="6"/>
  <c r="A8" i="6"/>
  <c r="N8" i="6"/>
  <c r="A9" i="6"/>
  <c r="N9" i="6"/>
  <c r="A10" i="6"/>
  <c r="N10" i="6"/>
  <c r="A11" i="6"/>
  <c r="N11" i="6"/>
  <c r="A12" i="6"/>
  <c r="N12" i="6"/>
  <c r="A13" i="6"/>
  <c r="N13" i="6"/>
  <c r="A14" i="6"/>
  <c r="N14" i="6"/>
  <c r="A15" i="6"/>
  <c r="N15" i="6"/>
  <c r="A16" i="6"/>
  <c r="N16" i="6"/>
  <c r="A17" i="6"/>
  <c r="N17" i="6"/>
  <c r="A18" i="6"/>
  <c r="N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B2" i="15"/>
  <c r="D2" i="15"/>
  <c r="B3" i="15"/>
  <c r="B4" i="15"/>
  <c r="D4" i="15"/>
  <c r="E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9" i="15"/>
  <c r="C29" i="15"/>
  <c r="D29" i="15"/>
  <c r="E29" i="15"/>
  <c r="F29" i="15"/>
  <c r="B30" i="15"/>
  <c r="C30" i="15"/>
  <c r="D30" i="15"/>
  <c r="E30" i="15"/>
  <c r="F30" i="15"/>
  <c r="B31" i="15"/>
  <c r="C31" i="15"/>
  <c r="D31" i="15"/>
  <c r="E31" i="15"/>
  <c r="F31" i="15"/>
  <c r="B32" i="15"/>
  <c r="C32" i="15"/>
  <c r="D32" i="15"/>
  <c r="E32" i="15"/>
  <c r="F32" i="15"/>
  <c r="B33" i="15"/>
  <c r="C33" i="15"/>
  <c r="D33" i="15"/>
  <c r="E33" i="15"/>
  <c r="F33" i="15"/>
  <c r="B34" i="15"/>
  <c r="C34" i="15"/>
  <c r="D34" i="15"/>
  <c r="E34" i="15"/>
  <c r="F34" i="15"/>
  <c r="B35" i="15"/>
  <c r="C35" i="15"/>
  <c r="D35" i="15"/>
  <c r="E35" i="15"/>
  <c r="F35" i="15"/>
  <c r="B36" i="15"/>
  <c r="C36" i="15"/>
  <c r="D36" i="15"/>
  <c r="E36" i="15"/>
  <c r="F36" i="15"/>
  <c r="B37" i="15"/>
  <c r="C37" i="15"/>
  <c r="D37" i="15"/>
  <c r="E37" i="15"/>
  <c r="F37" i="15"/>
  <c r="B38" i="15"/>
  <c r="C38" i="15"/>
  <c r="D38" i="15"/>
  <c r="E38" i="15"/>
  <c r="F3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2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C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H2" i="2"/>
  <c r="AI2" i="2"/>
  <c r="AJ2" i="2"/>
  <c r="AK2" i="2"/>
  <c r="AL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H3" i="2"/>
  <c r="AI3" i="2"/>
  <c r="AJ3" i="2"/>
  <c r="AK3" i="2"/>
  <c r="AL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H4" i="2"/>
  <c r="AI4" i="2"/>
  <c r="AJ4" i="2"/>
  <c r="AK4" i="2"/>
  <c r="AL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H5" i="2"/>
  <c r="AI5" i="2"/>
  <c r="AJ5" i="2"/>
  <c r="AK5" i="2"/>
  <c r="AL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H6" i="2"/>
  <c r="AI6" i="2"/>
  <c r="AJ6" i="2"/>
  <c r="AK6" i="2"/>
  <c r="AL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H7" i="2"/>
  <c r="AI7" i="2"/>
  <c r="AJ7" i="2"/>
  <c r="AK7" i="2"/>
  <c r="AL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H8" i="2"/>
  <c r="AI8" i="2"/>
  <c r="AJ8" i="2"/>
  <c r="AK8" i="2"/>
  <c r="AL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H9" i="2"/>
  <c r="AI9" i="2"/>
  <c r="AJ9" i="2"/>
  <c r="AK9" i="2"/>
  <c r="AL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H10" i="2"/>
  <c r="AI10" i="2"/>
  <c r="AJ10" i="2"/>
  <c r="AK10" i="2"/>
  <c r="AL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H11" i="2"/>
  <c r="AI11" i="2"/>
  <c r="AJ11" i="2"/>
  <c r="AK11" i="2"/>
  <c r="AL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H12" i="2"/>
  <c r="AI12" i="2"/>
  <c r="AJ12" i="2"/>
  <c r="AK12" i="2"/>
  <c r="AL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H13" i="2"/>
  <c r="AI13" i="2"/>
  <c r="AJ13" i="2"/>
  <c r="AK13" i="2"/>
  <c r="AL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H14" i="2"/>
  <c r="AI14" i="2"/>
  <c r="AJ14" i="2"/>
  <c r="AK14" i="2"/>
  <c r="AL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H15" i="2"/>
  <c r="AI15" i="2"/>
  <c r="AJ15" i="2"/>
  <c r="AK15" i="2"/>
  <c r="AL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H16" i="2"/>
  <c r="AI16" i="2"/>
  <c r="AJ16" i="2"/>
  <c r="AK16" i="2"/>
  <c r="AL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H17" i="2"/>
  <c r="AI17" i="2"/>
  <c r="AJ17" i="2"/>
  <c r="AK17" i="2"/>
  <c r="AL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H18" i="2"/>
  <c r="AI18" i="2"/>
  <c r="AJ18" i="2"/>
  <c r="AK18" i="2"/>
  <c r="AL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H19" i="2"/>
  <c r="AI19" i="2"/>
  <c r="AJ19" i="2"/>
  <c r="AK19" i="2"/>
  <c r="AL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H20" i="2"/>
  <c r="AI20" i="2"/>
  <c r="AJ20" i="2"/>
  <c r="AK20" i="2"/>
  <c r="AL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H21" i="2"/>
  <c r="AI21" i="2"/>
  <c r="AJ21" i="2"/>
  <c r="AK21" i="2"/>
  <c r="AL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H22" i="2"/>
  <c r="AI22" i="2"/>
  <c r="AJ22" i="2"/>
  <c r="AK22" i="2"/>
  <c r="AL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H23" i="2"/>
  <c r="AI23" i="2"/>
  <c r="AJ23" i="2"/>
  <c r="AK23" i="2"/>
  <c r="AL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H24" i="2"/>
  <c r="AI24" i="2"/>
  <c r="AJ24" i="2"/>
  <c r="AK24" i="2"/>
  <c r="AL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H25" i="2"/>
  <c r="AI25" i="2"/>
  <c r="AJ25" i="2"/>
  <c r="AK25" i="2"/>
  <c r="AL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H26" i="2"/>
  <c r="AI26" i="2"/>
  <c r="AJ26" i="2"/>
  <c r="AK26" i="2"/>
  <c r="AL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H27" i="2"/>
  <c r="AI27" i="2"/>
  <c r="AJ27" i="2"/>
  <c r="AK27" i="2"/>
  <c r="AL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H28" i="2"/>
  <c r="AI28" i="2"/>
  <c r="AJ28" i="2"/>
  <c r="AK28" i="2"/>
  <c r="AL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H29" i="2"/>
  <c r="AI29" i="2"/>
  <c r="AJ29" i="2"/>
  <c r="AK29" i="2"/>
  <c r="AL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H30" i="2"/>
  <c r="AI30" i="2"/>
  <c r="AJ30" i="2"/>
  <c r="AK30" i="2"/>
  <c r="AL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H31" i="2"/>
  <c r="AI31" i="2"/>
  <c r="AJ31" i="2"/>
  <c r="AK31" i="2"/>
  <c r="AL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H32" i="2"/>
  <c r="AI32" i="2"/>
  <c r="AJ32" i="2"/>
  <c r="AK32" i="2"/>
  <c r="AL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H33" i="2"/>
  <c r="AI33" i="2"/>
  <c r="AJ33" i="2"/>
  <c r="AK33" i="2"/>
  <c r="AL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H34" i="2"/>
  <c r="AI34" i="2"/>
  <c r="AJ34" i="2"/>
  <c r="AK34" i="2"/>
  <c r="AL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H35" i="2"/>
  <c r="AI35" i="2"/>
  <c r="AJ35" i="2"/>
  <c r="AK35" i="2"/>
  <c r="AL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H36" i="2"/>
  <c r="AI36" i="2"/>
  <c r="AJ36" i="2"/>
  <c r="AK36" i="2"/>
  <c r="AL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H37" i="2"/>
  <c r="AI37" i="2"/>
  <c r="AJ37" i="2"/>
  <c r="AK37" i="2"/>
  <c r="AL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H38" i="2"/>
  <c r="AI38" i="2"/>
  <c r="AJ38" i="2"/>
  <c r="AK38" i="2"/>
  <c r="AL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H39" i="2"/>
  <c r="AI39" i="2"/>
  <c r="AJ39" i="2"/>
  <c r="AK39" i="2"/>
  <c r="AL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H40" i="2"/>
  <c r="AI40" i="2"/>
  <c r="AJ40" i="2"/>
  <c r="AK40" i="2"/>
  <c r="AL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H41" i="2"/>
  <c r="AI41" i="2"/>
  <c r="AJ41" i="2"/>
  <c r="AK41" i="2"/>
  <c r="AL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H42" i="2"/>
  <c r="AI42" i="2"/>
  <c r="AJ42" i="2"/>
  <c r="AK42" i="2"/>
  <c r="AL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H43" i="2"/>
  <c r="AI43" i="2"/>
  <c r="AJ43" i="2"/>
  <c r="AK43" i="2"/>
  <c r="AL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H44" i="2"/>
  <c r="AI44" i="2"/>
  <c r="AJ44" i="2"/>
  <c r="AK44" i="2"/>
  <c r="AL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H45" i="2"/>
  <c r="AI45" i="2"/>
  <c r="AJ45" i="2"/>
  <c r="AK45" i="2"/>
  <c r="AL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H46" i="2"/>
  <c r="AI46" i="2"/>
  <c r="AJ46" i="2"/>
  <c r="AK46" i="2"/>
  <c r="AL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H47" i="2"/>
  <c r="AI47" i="2"/>
  <c r="AJ47" i="2"/>
  <c r="AK47" i="2"/>
  <c r="AL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H48" i="2"/>
  <c r="AI48" i="2"/>
  <c r="AJ48" i="2"/>
  <c r="AK48" i="2"/>
  <c r="AL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H49" i="2"/>
  <c r="AI49" i="2"/>
  <c r="AJ49" i="2"/>
  <c r="AK49" i="2"/>
  <c r="AL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H50" i="2"/>
  <c r="AI50" i="2"/>
  <c r="AJ50" i="2"/>
  <c r="AK50" i="2"/>
  <c r="AL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H51" i="2"/>
  <c r="AI51" i="2"/>
  <c r="AJ51" i="2"/>
  <c r="AK51" i="2"/>
  <c r="AL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H52" i="2"/>
  <c r="AI52" i="2"/>
  <c r="AJ52" i="2"/>
  <c r="AK52" i="2"/>
  <c r="AL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H53" i="2"/>
  <c r="AI53" i="2"/>
  <c r="AJ53" i="2"/>
  <c r="AK53" i="2"/>
  <c r="AL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H54" i="2"/>
  <c r="AI54" i="2"/>
  <c r="AJ54" i="2"/>
  <c r="AK54" i="2"/>
  <c r="AL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H55" i="2"/>
  <c r="AI55" i="2"/>
  <c r="AJ55" i="2"/>
  <c r="AK55" i="2"/>
  <c r="AL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H56" i="2"/>
  <c r="AI56" i="2"/>
  <c r="AJ56" i="2"/>
  <c r="AK56" i="2"/>
  <c r="AL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H57" i="2"/>
  <c r="AI57" i="2"/>
  <c r="AJ57" i="2"/>
  <c r="AK57" i="2"/>
  <c r="AL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H58" i="2"/>
  <c r="AI58" i="2"/>
  <c r="AJ58" i="2"/>
  <c r="AK58" i="2"/>
  <c r="AL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H59" i="2"/>
  <c r="AI59" i="2"/>
  <c r="AJ59" i="2"/>
  <c r="AK59" i="2"/>
  <c r="AL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H60" i="2"/>
  <c r="AI60" i="2"/>
  <c r="AJ60" i="2"/>
  <c r="AK60" i="2"/>
  <c r="AL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H61" i="2"/>
  <c r="AI61" i="2"/>
  <c r="AJ61" i="2"/>
  <c r="AK61" i="2"/>
  <c r="AL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H62" i="2"/>
  <c r="AI62" i="2"/>
  <c r="AJ62" i="2"/>
  <c r="AK62" i="2"/>
  <c r="AL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H63" i="2"/>
  <c r="AI63" i="2"/>
  <c r="AJ63" i="2"/>
  <c r="AK63" i="2"/>
  <c r="AL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H64" i="2"/>
  <c r="AI64" i="2"/>
  <c r="AJ64" i="2"/>
  <c r="AK64" i="2"/>
  <c r="AL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H65" i="2"/>
  <c r="AI65" i="2"/>
  <c r="AJ65" i="2"/>
  <c r="AK65" i="2"/>
  <c r="AL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H66" i="2"/>
  <c r="AI66" i="2"/>
  <c r="AJ66" i="2"/>
  <c r="AK66" i="2"/>
  <c r="AL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H67" i="2"/>
  <c r="AI67" i="2"/>
  <c r="AJ67" i="2"/>
  <c r="AK67" i="2"/>
  <c r="AL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H68" i="2"/>
  <c r="AI68" i="2"/>
  <c r="AJ68" i="2"/>
  <c r="AK68" i="2"/>
  <c r="AL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H69" i="2"/>
  <c r="AI69" i="2"/>
  <c r="AJ69" i="2"/>
  <c r="AK69" i="2"/>
  <c r="AL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H70" i="2"/>
  <c r="AI70" i="2"/>
  <c r="AJ70" i="2"/>
  <c r="AK70" i="2"/>
  <c r="AL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H71" i="2"/>
  <c r="AI71" i="2"/>
  <c r="AJ71" i="2"/>
  <c r="AK71" i="2"/>
  <c r="AL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H72" i="2"/>
  <c r="AI72" i="2"/>
  <c r="AJ72" i="2"/>
  <c r="AK72" i="2"/>
  <c r="AL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H73" i="2"/>
  <c r="AI73" i="2"/>
  <c r="AJ73" i="2"/>
  <c r="AK73" i="2"/>
  <c r="AL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H74" i="2"/>
  <c r="AI74" i="2"/>
  <c r="AJ74" i="2"/>
  <c r="AK74" i="2"/>
  <c r="AL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H75" i="2"/>
  <c r="AI75" i="2"/>
  <c r="AJ75" i="2"/>
  <c r="AK75" i="2"/>
  <c r="AL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H76" i="2"/>
  <c r="AI76" i="2"/>
  <c r="AJ76" i="2"/>
  <c r="AK76" i="2"/>
  <c r="AL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H77" i="2"/>
  <c r="AI77" i="2"/>
  <c r="AJ77" i="2"/>
  <c r="AK77" i="2"/>
  <c r="AL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H78" i="2"/>
  <c r="AI78" i="2"/>
  <c r="AJ78" i="2"/>
  <c r="AK78" i="2"/>
  <c r="AL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H79" i="2"/>
  <c r="AI79" i="2"/>
  <c r="AJ79" i="2"/>
  <c r="AK79" i="2"/>
  <c r="AL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H80" i="2"/>
  <c r="AI80" i="2"/>
  <c r="AJ80" i="2"/>
  <c r="AK80" i="2"/>
  <c r="AL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H81" i="2"/>
  <c r="AI81" i="2"/>
  <c r="AJ81" i="2"/>
  <c r="AK81" i="2"/>
  <c r="AL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H82" i="2"/>
  <c r="AI82" i="2"/>
  <c r="AJ82" i="2"/>
  <c r="AK82" i="2"/>
  <c r="AL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H83" i="2"/>
  <c r="AI83" i="2"/>
  <c r="AJ83" i="2"/>
  <c r="AK83" i="2"/>
  <c r="AL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H84" i="2"/>
  <c r="AI84" i="2"/>
  <c r="AJ84" i="2"/>
  <c r="AK84" i="2"/>
  <c r="AL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H85" i="2"/>
  <c r="AI85" i="2"/>
  <c r="AJ85" i="2"/>
  <c r="AK85" i="2"/>
  <c r="AL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H86" i="2"/>
  <c r="AI86" i="2"/>
  <c r="AJ86" i="2"/>
  <c r="AK86" i="2"/>
  <c r="AL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H87" i="2"/>
  <c r="AI87" i="2"/>
  <c r="AJ87" i="2"/>
  <c r="AK87" i="2"/>
  <c r="AL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H88" i="2"/>
  <c r="AI88" i="2"/>
  <c r="AJ88" i="2"/>
  <c r="AK88" i="2"/>
  <c r="AL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H89" i="2"/>
  <c r="AI89" i="2"/>
  <c r="AJ89" i="2"/>
  <c r="AK89" i="2"/>
  <c r="AL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H90" i="2"/>
  <c r="AI90" i="2"/>
  <c r="AJ90" i="2"/>
  <c r="AK90" i="2"/>
  <c r="AL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H91" i="2"/>
  <c r="AI91" i="2"/>
  <c r="AJ91" i="2"/>
  <c r="AK91" i="2"/>
  <c r="AL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H92" i="2"/>
  <c r="AI92" i="2"/>
  <c r="AJ92" i="2"/>
  <c r="AK92" i="2"/>
  <c r="AL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H93" i="2"/>
  <c r="AI93" i="2"/>
  <c r="AJ93" i="2"/>
  <c r="AK93" i="2"/>
  <c r="AL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H94" i="2"/>
  <c r="AI94" i="2"/>
  <c r="AJ94" i="2"/>
  <c r="AK94" i="2"/>
  <c r="AL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H95" i="2"/>
  <c r="AI95" i="2"/>
  <c r="AJ95" i="2"/>
  <c r="AK95" i="2"/>
  <c r="AL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H96" i="2"/>
  <c r="AI96" i="2"/>
  <c r="AJ96" i="2"/>
  <c r="AK96" i="2"/>
  <c r="AL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H97" i="2"/>
  <c r="AI97" i="2"/>
  <c r="AJ97" i="2"/>
  <c r="AK97" i="2"/>
  <c r="AL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H98" i="2"/>
  <c r="AI98" i="2"/>
  <c r="AJ98" i="2"/>
  <c r="AK98" i="2"/>
  <c r="AL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H99" i="2"/>
  <c r="AI99" i="2"/>
  <c r="AJ99" i="2"/>
  <c r="AK99" i="2"/>
  <c r="AL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H100" i="2"/>
  <c r="AI100" i="2"/>
  <c r="AJ100" i="2"/>
  <c r="AK100" i="2"/>
  <c r="AL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H101" i="2"/>
  <c r="AI101" i="2"/>
  <c r="AJ101" i="2"/>
  <c r="AK101" i="2"/>
  <c r="AL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H102" i="2"/>
  <c r="AI102" i="2"/>
  <c r="AJ102" i="2"/>
  <c r="AK102" i="2"/>
  <c r="AL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H103" i="2"/>
  <c r="AI103" i="2"/>
  <c r="AJ103" i="2"/>
  <c r="AK103" i="2"/>
  <c r="AL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H104" i="2"/>
  <c r="AI104" i="2"/>
  <c r="AJ104" i="2"/>
  <c r="AK104" i="2"/>
  <c r="AL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H105" i="2"/>
  <c r="AI105" i="2"/>
  <c r="AJ105" i="2"/>
  <c r="AK105" i="2"/>
  <c r="AL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H106" i="2"/>
  <c r="AI106" i="2"/>
  <c r="AJ106" i="2"/>
  <c r="AK106" i="2"/>
  <c r="AL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H107" i="2"/>
  <c r="AI107" i="2"/>
  <c r="AJ107" i="2"/>
  <c r="AK107" i="2"/>
  <c r="AL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H108" i="2"/>
  <c r="AI108" i="2"/>
  <c r="AJ108" i="2"/>
  <c r="AK108" i="2"/>
  <c r="AL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H109" i="2"/>
  <c r="AI109" i="2"/>
  <c r="AJ109" i="2"/>
  <c r="AK109" i="2"/>
  <c r="AL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H110" i="2"/>
  <c r="AI110" i="2"/>
  <c r="AJ110" i="2"/>
  <c r="AK110" i="2"/>
  <c r="AL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H111" i="2"/>
  <c r="AI111" i="2"/>
  <c r="AJ111" i="2"/>
  <c r="AK111" i="2"/>
  <c r="AL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H112" i="2"/>
  <c r="AI112" i="2"/>
  <c r="AJ112" i="2"/>
  <c r="AK112" i="2"/>
  <c r="AL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H113" i="2"/>
  <c r="AI113" i="2"/>
  <c r="AJ113" i="2"/>
  <c r="AK113" i="2"/>
  <c r="AL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H114" i="2"/>
  <c r="AI114" i="2"/>
  <c r="AJ114" i="2"/>
  <c r="AK114" i="2"/>
  <c r="AL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H115" i="2"/>
  <c r="AI115" i="2"/>
  <c r="AJ115" i="2"/>
  <c r="AK115" i="2"/>
  <c r="AL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H116" i="2"/>
  <c r="AI116" i="2"/>
  <c r="AJ116" i="2"/>
  <c r="AK116" i="2"/>
  <c r="AL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H117" i="2"/>
  <c r="AI117" i="2"/>
  <c r="AJ117" i="2"/>
  <c r="AK117" i="2"/>
  <c r="AL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H118" i="2"/>
  <c r="AI118" i="2"/>
  <c r="AJ118" i="2"/>
  <c r="AK118" i="2"/>
  <c r="AL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H119" i="2"/>
  <c r="AI119" i="2"/>
  <c r="AJ119" i="2"/>
  <c r="AK119" i="2"/>
  <c r="AL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H120" i="2"/>
  <c r="AI120" i="2"/>
  <c r="AJ120" i="2"/>
  <c r="AK120" i="2"/>
  <c r="AL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H121" i="2"/>
  <c r="AI121" i="2"/>
  <c r="AJ121" i="2"/>
  <c r="AK121" i="2"/>
  <c r="AL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H122" i="2"/>
  <c r="AI122" i="2"/>
  <c r="AJ122" i="2"/>
  <c r="AK122" i="2"/>
  <c r="AL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H123" i="2"/>
  <c r="AI123" i="2"/>
  <c r="AJ123" i="2"/>
  <c r="AK123" i="2"/>
  <c r="AL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H124" i="2"/>
  <c r="AI124" i="2"/>
  <c r="AJ124" i="2"/>
  <c r="AK124" i="2"/>
  <c r="AL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H125" i="2"/>
  <c r="AI125" i="2"/>
  <c r="AJ125" i="2"/>
  <c r="AK125" i="2"/>
  <c r="AL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H126" i="2"/>
  <c r="AI126" i="2"/>
  <c r="AJ126" i="2"/>
  <c r="AK126" i="2"/>
  <c r="AL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H127" i="2"/>
  <c r="AI127" i="2"/>
  <c r="AJ127" i="2"/>
  <c r="AK127" i="2"/>
  <c r="AL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H128" i="2"/>
  <c r="AI128" i="2"/>
  <c r="AJ128" i="2"/>
  <c r="AK128" i="2"/>
  <c r="AL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H129" i="2"/>
  <c r="AI129" i="2"/>
  <c r="AJ129" i="2"/>
  <c r="AK129" i="2"/>
  <c r="AL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H130" i="2"/>
  <c r="AI130" i="2"/>
  <c r="AJ130" i="2"/>
  <c r="AK130" i="2"/>
  <c r="AL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H131" i="2"/>
  <c r="AI131" i="2"/>
  <c r="AJ131" i="2"/>
  <c r="AK131" i="2"/>
  <c r="AL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H132" i="2"/>
  <c r="AI132" i="2"/>
  <c r="AJ132" i="2"/>
  <c r="AK132" i="2"/>
  <c r="AL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H133" i="2"/>
  <c r="AI133" i="2"/>
  <c r="AJ133" i="2"/>
  <c r="AK133" i="2"/>
  <c r="AL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H134" i="2"/>
  <c r="AI134" i="2"/>
  <c r="AJ134" i="2"/>
  <c r="AK134" i="2"/>
  <c r="AL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H135" i="2"/>
  <c r="AI135" i="2"/>
  <c r="AJ135" i="2"/>
  <c r="AK135" i="2"/>
  <c r="AL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H136" i="2"/>
  <c r="AI136" i="2"/>
  <c r="AJ136" i="2"/>
  <c r="AK136" i="2"/>
  <c r="AL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H137" i="2"/>
  <c r="AI137" i="2"/>
  <c r="AJ137" i="2"/>
  <c r="AK137" i="2"/>
  <c r="AL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H138" i="2"/>
  <c r="AI138" i="2"/>
  <c r="AJ138" i="2"/>
  <c r="AK138" i="2"/>
  <c r="AL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H139" i="2"/>
  <c r="AI139" i="2"/>
  <c r="AJ139" i="2"/>
  <c r="AK139" i="2"/>
  <c r="AL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H140" i="2"/>
  <c r="AI140" i="2"/>
  <c r="AJ140" i="2"/>
  <c r="AK140" i="2"/>
  <c r="AL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H141" i="2"/>
  <c r="AI141" i="2"/>
  <c r="AJ141" i="2"/>
  <c r="AK141" i="2"/>
  <c r="AL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H142" i="2"/>
  <c r="AI142" i="2"/>
  <c r="AJ142" i="2"/>
  <c r="AK142" i="2"/>
  <c r="AL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H143" i="2"/>
  <c r="AI143" i="2"/>
  <c r="AJ143" i="2"/>
  <c r="AK143" i="2"/>
  <c r="AL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H144" i="2"/>
  <c r="AI144" i="2"/>
  <c r="AJ144" i="2"/>
  <c r="AK144" i="2"/>
  <c r="AL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H145" i="2"/>
  <c r="AI145" i="2"/>
  <c r="AJ145" i="2"/>
  <c r="AK145" i="2"/>
  <c r="AL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H146" i="2"/>
  <c r="AI146" i="2"/>
  <c r="AJ146" i="2"/>
  <c r="AK146" i="2"/>
  <c r="AL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H147" i="2"/>
  <c r="AI147" i="2"/>
  <c r="AJ147" i="2"/>
  <c r="AK147" i="2"/>
  <c r="AL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H148" i="2"/>
  <c r="AI148" i="2"/>
  <c r="AJ148" i="2"/>
  <c r="AK148" i="2"/>
  <c r="AL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H149" i="2"/>
  <c r="AI149" i="2"/>
  <c r="AJ149" i="2"/>
  <c r="AK149" i="2"/>
  <c r="AL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H150" i="2"/>
  <c r="AI150" i="2"/>
  <c r="AJ150" i="2"/>
  <c r="AK150" i="2"/>
  <c r="AL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H151" i="2"/>
  <c r="AI151" i="2"/>
  <c r="AJ151" i="2"/>
  <c r="AK151" i="2"/>
  <c r="AL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H152" i="2"/>
  <c r="AI152" i="2"/>
  <c r="AJ152" i="2"/>
  <c r="AK152" i="2"/>
  <c r="AL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H153" i="2"/>
  <c r="AI153" i="2"/>
  <c r="AJ153" i="2"/>
  <c r="AK153" i="2"/>
  <c r="AL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H154" i="2"/>
  <c r="AI154" i="2"/>
  <c r="AJ154" i="2"/>
  <c r="AK154" i="2"/>
  <c r="AL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H155" i="2"/>
  <c r="AI155" i="2"/>
  <c r="AJ155" i="2"/>
  <c r="AK155" i="2"/>
  <c r="AL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H156" i="2"/>
  <c r="AI156" i="2"/>
  <c r="AJ156" i="2"/>
  <c r="AK156" i="2"/>
  <c r="AL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H157" i="2"/>
  <c r="AI157" i="2"/>
  <c r="AJ157" i="2"/>
  <c r="AK157" i="2"/>
  <c r="AL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H158" i="2"/>
  <c r="AI158" i="2"/>
  <c r="AJ158" i="2"/>
  <c r="AK158" i="2"/>
  <c r="AL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H159" i="2"/>
  <c r="AI159" i="2"/>
  <c r="AJ159" i="2"/>
  <c r="AK159" i="2"/>
  <c r="AL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H160" i="2"/>
  <c r="AI160" i="2"/>
  <c r="AJ160" i="2"/>
  <c r="AK160" i="2"/>
  <c r="AL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H161" i="2"/>
  <c r="AI161" i="2"/>
  <c r="AJ161" i="2"/>
  <c r="AK161" i="2"/>
  <c r="AL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H162" i="2"/>
  <c r="AI162" i="2"/>
  <c r="AJ162" i="2"/>
  <c r="AK162" i="2"/>
  <c r="AL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H163" i="2"/>
  <c r="AI163" i="2"/>
  <c r="AJ163" i="2"/>
  <c r="AK163" i="2"/>
  <c r="AL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H164" i="2"/>
  <c r="AI164" i="2"/>
  <c r="AJ164" i="2"/>
  <c r="AK164" i="2"/>
  <c r="AL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H165" i="2"/>
  <c r="AI165" i="2"/>
  <c r="AJ165" i="2"/>
  <c r="AK165" i="2"/>
  <c r="AL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H166" i="2"/>
  <c r="AI166" i="2"/>
  <c r="AJ166" i="2"/>
  <c r="AK166" i="2"/>
  <c r="AL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H167" i="2"/>
  <c r="AI167" i="2"/>
  <c r="AJ167" i="2"/>
  <c r="AK167" i="2"/>
  <c r="AL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H168" i="2"/>
  <c r="AI168" i="2"/>
  <c r="AJ168" i="2"/>
  <c r="AK168" i="2"/>
  <c r="AL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H169" i="2"/>
  <c r="AI169" i="2"/>
  <c r="AJ169" i="2"/>
  <c r="AK169" i="2"/>
  <c r="AL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H170" i="2"/>
  <c r="AI170" i="2"/>
  <c r="AJ170" i="2"/>
  <c r="AK170" i="2"/>
  <c r="AL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H171" i="2"/>
  <c r="AI171" i="2"/>
  <c r="AJ171" i="2"/>
  <c r="AK171" i="2"/>
  <c r="AL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H172" i="2"/>
  <c r="AI172" i="2"/>
  <c r="AJ172" i="2"/>
  <c r="AK172" i="2"/>
  <c r="AL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H173" i="2"/>
  <c r="AI173" i="2"/>
  <c r="AJ173" i="2"/>
  <c r="AK173" i="2"/>
  <c r="AL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H174" i="2"/>
  <c r="AI174" i="2"/>
  <c r="AJ174" i="2"/>
  <c r="AK174" i="2"/>
  <c r="AL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H175" i="2"/>
  <c r="AI175" i="2"/>
  <c r="AJ175" i="2"/>
  <c r="AK175" i="2"/>
  <c r="AL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H176" i="2"/>
  <c r="AI176" i="2"/>
  <c r="AJ176" i="2"/>
  <c r="AK176" i="2"/>
  <c r="AL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H177" i="2"/>
  <c r="AI177" i="2"/>
  <c r="AJ177" i="2"/>
  <c r="AK177" i="2"/>
  <c r="AL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H178" i="2"/>
  <c r="AI178" i="2"/>
  <c r="AJ178" i="2"/>
  <c r="AK178" i="2"/>
  <c r="AL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H179" i="2"/>
  <c r="AI179" i="2"/>
  <c r="AJ179" i="2"/>
  <c r="AK179" i="2"/>
  <c r="AL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H180" i="2"/>
  <c r="AI180" i="2"/>
  <c r="AJ180" i="2"/>
  <c r="AK180" i="2"/>
  <c r="AL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H181" i="2"/>
  <c r="AI181" i="2"/>
  <c r="AJ181" i="2"/>
  <c r="AK181" i="2"/>
  <c r="AL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H182" i="2"/>
  <c r="AI182" i="2"/>
  <c r="AJ182" i="2"/>
  <c r="AK182" i="2"/>
  <c r="AL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H183" i="2"/>
  <c r="AI183" i="2"/>
  <c r="AJ183" i="2"/>
  <c r="AK183" i="2"/>
  <c r="AL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H184" i="2"/>
  <c r="AI184" i="2"/>
  <c r="AJ184" i="2"/>
  <c r="AK184" i="2"/>
  <c r="AL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H185" i="2"/>
  <c r="AI185" i="2"/>
  <c r="AJ185" i="2"/>
  <c r="AK185" i="2"/>
  <c r="AL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H186" i="2"/>
  <c r="AI186" i="2"/>
  <c r="AJ186" i="2"/>
  <c r="AK186" i="2"/>
  <c r="AL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H187" i="2"/>
  <c r="AI187" i="2"/>
  <c r="AJ187" i="2"/>
  <c r="AK187" i="2"/>
  <c r="AL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H188" i="2"/>
  <c r="AI188" i="2"/>
  <c r="AJ188" i="2"/>
  <c r="AK188" i="2"/>
  <c r="AL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H189" i="2"/>
  <c r="AI189" i="2"/>
  <c r="AJ189" i="2"/>
  <c r="AK189" i="2"/>
  <c r="AL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H190" i="2"/>
  <c r="AI190" i="2"/>
  <c r="AJ190" i="2"/>
  <c r="AK190" i="2"/>
  <c r="AL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H191" i="2"/>
  <c r="AI191" i="2"/>
  <c r="AJ191" i="2"/>
  <c r="AK191" i="2"/>
  <c r="AL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H192" i="2"/>
  <c r="AI192" i="2"/>
  <c r="AJ192" i="2"/>
  <c r="AK192" i="2"/>
  <c r="AL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H193" i="2"/>
  <c r="AI193" i="2"/>
  <c r="AJ193" i="2"/>
  <c r="AK193" i="2"/>
  <c r="AL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H194" i="2"/>
  <c r="AI194" i="2"/>
  <c r="AJ194" i="2"/>
  <c r="AK194" i="2"/>
  <c r="AL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H195" i="2"/>
  <c r="AI195" i="2"/>
  <c r="AJ195" i="2"/>
  <c r="AK195" i="2"/>
  <c r="AL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H196" i="2"/>
  <c r="AI196" i="2"/>
  <c r="AJ196" i="2"/>
  <c r="AK196" i="2"/>
  <c r="AL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H197" i="2"/>
  <c r="AI197" i="2"/>
  <c r="AJ197" i="2"/>
  <c r="AK197" i="2"/>
  <c r="AL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H198" i="2"/>
  <c r="AI198" i="2"/>
  <c r="AJ198" i="2"/>
  <c r="AK198" i="2"/>
  <c r="AL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H199" i="2"/>
  <c r="AI199" i="2"/>
  <c r="AJ199" i="2"/>
  <c r="AK199" i="2"/>
  <c r="AL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H200" i="2"/>
  <c r="AI200" i="2"/>
  <c r="AJ200" i="2"/>
  <c r="AK200" i="2"/>
  <c r="AL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H201" i="2"/>
  <c r="AI201" i="2"/>
  <c r="AJ201" i="2"/>
  <c r="AK201" i="2"/>
  <c r="AL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H202" i="2"/>
  <c r="AI202" i="2"/>
  <c r="AJ202" i="2"/>
  <c r="AK202" i="2"/>
  <c r="AL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H203" i="2"/>
  <c r="AI203" i="2"/>
  <c r="AJ203" i="2"/>
  <c r="AK203" i="2"/>
  <c r="AL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H204" i="2"/>
  <c r="AI204" i="2"/>
  <c r="AJ204" i="2"/>
  <c r="AK204" i="2"/>
  <c r="AL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H205" i="2"/>
  <c r="AI205" i="2"/>
  <c r="AJ205" i="2"/>
  <c r="AK205" i="2"/>
  <c r="AL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H206" i="2"/>
  <c r="AI206" i="2"/>
  <c r="AJ206" i="2"/>
  <c r="AK206" i="2"/>
  <c r="AL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H207" i="2"/>
  <c r="AI207" i="2"/>
  <c r="AJ207" i="2"/>
  <c r="AK207" i="2"/>
  <c r="AL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H208" i="2"/>
  <c r="AI208" i="2"/>
  <c r="AJ208" i="2"/>
  <c r="AK208" i="2"/>
  <c r="AL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H209" i="2"/>
  <c r="AI209" i="2"/>
  <c r="AJ209" i="2"/>
  <c r="AK209" i="2"/>
  <c r="AL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H210" i="2"/>
  <c r="AI210" i="2"/>
  <c r="AJ210" i="2"/>
  <c r="AK210" i="2"/>
  <c r="AL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H211" i="2"/>
  <c r="AI211" i="2"/>
  <c r="AJ211" i="2"/>
  <c r="AK211" i="2"/>
  <c r="AL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H212" i="2"/>
  <c r="AI212" i="2"/>
  <c r="AJ212" i="2"/>
  <c r="AK212" i="2"/>
  <c r="AL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H213" i="2"/>
  <c r="AI213" i="2"/>
  <c r="AJ213" i="2"/>
  <c r="AK213" i="2"/>
  <c r="AL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H214" i="2"/>
  <c r="AI214" i="2"/>
  <c r="AJ214" i="2"/>
  <c r="AK214" i="2"/>
  <c r="AL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H215" i="2"/>
  <c r="AI215" i="2"/>
  <c r="AJ215" i="2"/>
  <c r="AK215" i="2"/>
  <c r="AL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H216" i="2"/>
  <c r="AI216" i="2"/>
  <c r="AJ216" i="2"/>
  <c r="AK216" i="2"/>
  <c r="AL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H217" i="2"/>
  <c r="AI217" i="2"/>
  <c r="AJ217" i="2"/>
  <c r="AK217" i="2"/>
  <c r="AL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H218" i="2"/>
  <c r="AI218" i="2"/>
  <c r="AJ218" i="2"/>
  <c r="AK218" i="2"/>
  <c r="AL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H219" i="2"/>
  <c r="AI219" i="2"/>
  <c r="AJ219" i="2"/>
  <c r="AK219" i="2"/>
  <c r="AL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H220" i="2"/>
  <c r="AI220" i="2"/>
  <c r="AJ220" i="2"/>
  <c r="AK220" i="2"/>
  <c r="AL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H221" i="2"/>
  <c r="AI221" i="2"/>
  <c r="AJ221" i="2"/>
  <c r="AK221" i="2"/>
  <c r="AL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H222" i="2"/>
  <c r="AI222" i="2"/>
  <c r="AJ222" i="2"/>
  <c r="AK222" i="2"/>
  <c r="AL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H223" i="2"/>
  <c r="AI223" i="2"/>
  <c r="AJ223" i="2"/>
  <c r="AK223" i="2"/>
  <c r="AL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H224" i="2"/>
  <c r="AI224" i="2"/>
  <c r="AJ224" i="2"/>
  <c r="AK224" i="2"/>
  <c r="AL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H225" i="2"/>
  <c r="AI225" i="2"/>
  <c r="AJ225" i="2"/>
  <c r="AK225" i="2"/>
  <c r="AL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H226" i="2"/>
  <c r="AI226" i="2"/>
  <c r="AJ226" i="2"/>
  <c r="AK226" i="2"/>
  <c r="AL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H227" i="2"/>
  <c r="AI227" i="2"/>
  <c r="AJ227" i="2"/>
  <c r="AK227" i="2"/>
  <c r="AL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H228" i="2"/>
  <c r="AI228" i="2"/>
  <c r="AJ228" i="2"/>
  <c r="AK228" i="2"/>
  <c r="AL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H229" i="2"/>
  <c r="AI229" i="2"/>
  <c r="AJ229" i="2"/>
  <c r="AK229" i="2"/>
  <c r="AL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H230" i="2"/>
  <c r="AI230" i="2"/>
  <c r="AJ230" i="2"/>
  <c r="AK230" i="2"/>
  <c r="AL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H231" i="2"/>
  <c r="AI231" i="2"/>
  <c r="AJ231" i="2"/>
  <c r="AK231" i="2"/>
  <c r="AL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H232" i="2"/>
  <c r="AI232" i="2"/>
  <c r="AJ232" i="2"/>
  <c r="AK232" i="2"/>
  <c r="AL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H233" i="2"/>
  <c r="AI233" i="2"/>
  <c r="AJ233" i="2"/>
  <c r="AK233" i="2"/>
  <c r="AL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H234" i="2"/>
  <c r="AI234" i="2"/>
  <c r="AJ234" i="2"/>
  <c r="AK234" i="2"/>
  <c r="AL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H235" i="2"/>
  <c r="AI235" i="2"/>
  <c r="AJ235" i="2"/>
  <c r="AK235" i="2"/>
  <c r="AL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H236" i="2"/>
  <c r="AI236" i="2"/>
  <c r="AJ236" i="2"/>
  <c r="AK236" i="2"/>
  <c r="AL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H237" i="2"/>
  <c r="AI237" i="2"/>
  <c r="AJ237" i="2"/>
  <c r="AK237" i="2"/>
  <c r="AL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H238" i="2"/>
  <c r="AI238" i="2"/>
  <c r="AJ238" i="2"/>
  <c r="AK238" i="2"/>
  <c r="AL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H239" i="2"/>
  <c r="AI239" i="2"/>
  <c r="AJ239" i="2"/>
  <c r="AK239" i="2"/>
  <c r="AL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H240" i="2"/>
  <c r="AI240" i="2"/>
  <c r="AJ240" i="2"/>
  <c r="AK240" i="2"/>
  <c r="AL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H241" i="2"/>
  <c r="AI241" i="2"/>
  <c r="AJ241" i="2"/>
  <c r="AK241" i="2"/>
  <c r="AL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H242" i="2"/>
  <c r="AI242" i="2"/>
  <c r="AJ242" i="2"/>
  <c r="AK242" i="2"/>
  <c r="AL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H243" i="2"/>
  <c r="AI243" i="2"/>
  <c r="AJ243" i="2"/>
  <c r="AK243" i="2"/>
  <c r="AL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H244" i="2"/>
  <c r="AI244" i="2"/>
  <c r="AJ244" i="2"/>
  <c r="AK244" i="2"/>
  <c r="AL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H245" i="2"/>
  <c r="AI245" i="2"/>
  <c r="AJ245" i="2"/>
  <c r="AK245" i="2"/>
  <c r="AL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H246" i="2"/>
  <c r="AI246" i="2"/>
  <c r="AJ246" i="2"/>
  <c r="AK246" i="2"/>
  <c r="AL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H247" i="2"/>
  <c r="AI247" i="2"/>
  <c r="AJ247" i="2"/>
  <c r="AK247" i="2"/>
  <c r="AL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H248" i="2"/>
  <c r="AI248" i="2"/>
  <c r="AJ248" i="2"/>
  <c r="AK248" i="2"/>
  <c r="AL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H249" i="2"/>
  <c r="AI249" i="2"/>
  <c r="AJ249" i="2"/>
  <c r="AK249" i="2"/>
  <c r="AL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H250" i="2"/>
  <c r="AI250" i="2"/>
  <c r="AJ250" i="2"/>
  <c r="AK250" i="2"/>
  <c r="AL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H251" i="2"/>
  <c r="AI251" i="2"/>
  <c r="AJ251" i="2"/>
  <c r="AK251" i="2"/>
  <c r="AL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H252" i="2"/>
  <c r="AI252" i="2"/>
  <c r="AJ252" i="2"/>
  <c r="AK252" i="2"/>
  <c r="AL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H253" i="2"/>
  <c r="AI253" i="2"/>
  <c r="AJ253" i="2"/>
  <c r="AK253" i="2"/>
  <c r="AL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H254" i="2"/>
  <c r="AI254" i="2"/>
  <c r="AJ254" i="2"/>
  <c r="AK254" i="2"/>
  <c r="AL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H255" i="2"/>
  <c r="AI255" i="2"/>
  <c r="AJ255" i="2"/>
  <c r="AK255" i="2"/>
  <c r="AL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H256" i="2"/>
  <c r="AI256" i="2"/>
  <c r="AJ256" i="2"/>
  <c r="AK256" i="2"/>
  <c r="AL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H257" i="2"/>
  <c r="AI257" i="2"/>
  <c r="AJ257" i="2"/>
  <c r="AK257" i="2"/>
  <c r="AL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H258" i="2"/>
  <c r="AI258" i="2"/>
  <c r="AJ258" i="2"/>
  <c r="AK258" i="2"/>
  <c r="AL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H259" i="2"/>
  <c r="AI259" i="2"/>
  <c r="AJ259" i="2"/>
  <c r="AK259" i="2"/>
  <c r="AL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H260" i="2"/>
  <c r="AI260" i="2"/>
  <c r="AJ260" i="2"/>
  <c r="AK260" i="2"/>
  <c r="AL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H261" i="2"/>
  <c r="AI261" i="2"/>
  <c r="AJ261" i="2"/>
  <c r="AK261" i="2"/>
  <c r="AL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H262" i="2"/>
  <c r="AI262" i="2"/>
  <c r="AJ262" i="2"/>
  <c r="AK262" i="2"/>
  <c r="AL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H263" i="2"/>
  <c r="AI263" i="2"/>
  <c r="AJ263" i="2"/>
  <c r="AK263" i="2"/>
  <c r="AL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H264" i="2"/>
  <c r="AI264" i="2"/>
  <c r="AJ264" i="2"/>
  <c r="AK264" i="2"/>
  <c r="AL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H265" i="2"/>
  <c r="AI265" i="2"/>
  <c r="AJ265" i="2"/>
  <c r="AK265" i="2"/>
  <c r="AL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H266" i="2"/>
  <c r="AI266" i="2"/>
  <c r="AJ266" i="2"/>
  <c r="AK266" i="2"/>
  <c r="AL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H267" i="2"/>
  <c r="AI267" i="2"/>
  <c r="AJ267" i="2"/>
  <c r="AK267" i="2"/>
  <c r="AL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H268" i="2"/>
  <c r="AI268" i="2"/>
  <c r="AJ268" i="2"/>
  <c r="AK268" i="2"/>
  <c r="AL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H269" i="2"/>
  <c r="AI269" i="2"/>
  <c r="AJ269" i="2"/>
  <c r="AK269" i="2"/>
  <c r="AL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H270" i="2"/>
  <c r="AI270" i="2"/>
  <c r="AJ270" i="2"/>
  <c r="AK270" i="2"/>
  <c r="AL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H271" i="2"/>
  <c r="AI271" i="2"/>
  <c r="AJ271" i="2"/>
  <c r="AK271" i="2"/>
  <c r="AL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H272" i="2"/>
  <c r="AI272" i="2"/>
  <c r="AJ272" i="2"/>
  <c r="AK272" i="2"/>
  <c r="AL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H273" i="2"/>
  <c r="AI273" i="2"/>
  <c r="AJ273" i="2"/>
  <c r="AK273" i="2"/>
  <c r="AL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H274" i="2"/>
  <c r="AI274" i="2"/>
  <c r="AJ274" i="2"/>
  <c r="AK274" i="2"/>
  <c r="AL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H275" i="2"/>
  <c r="AI275" i="2"/>
  <c r="AJ275" i="2"/>
  <c r="AK275" i="2"/>
  <c r="AL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H276" i="2"/>
  <c r="AI276" i="2"/>
  <c r="AJ276" i="2"/>
  <c r="AK276" i="2"/>
  <c r="AL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H277" i="2"/>
  <c r="AI277" i="2"/>
  <c r="AJ277" i="2"/>
  <c r="AK277" i="2"/>
  <c r="AL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H278" i="2"/>
  <c r="AI278" i="2"/>
  <c r="AJ278" i="2"/>
  <c r="AK278" i="2"/>
  <c r="AL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H279" i="2"/>
  <c r="AI279" i="2"/>
  <c r="AJ279" i="2"/>
  <c r="AK279" i="2"/>
  <c r="AL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H280" i="2"/>
  <c r="AI280" i="2"/>
  <c r="AJ280" i="2"/>
  <c r="AK280" i="2"/>
  <c r="AL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H281" i="2"/>
  <c r="AI281" i="2"/>
  <c r="AJ281" i="2"/>
  <c r="AK281" i="2"/>
  <c r="AL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H282" i="2"/>
  <c r="AI282" i="2"/>
  <c r="AJ282" i="2"/>
  <c r="AK282" i="2"/>
  <c r="AL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H283" i="2"/>
  <c r="AI283" i="2"/>
  <c r="AJ283" i="2"/>
  <c r="AK283" i="2"/>
  <c r="AL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H284" i="2"/>
  <c r="AI284" i="2"/>
  <c r="AJ284" i="2"/>
  <c r="AK284" i="2"/>
  <c r="AL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H285" i="2"/>
  <c r="AI285" i="2"/>
  <c r="AJ285" i="2"/>
  <c r="AK285" i="2"/>
  <c r="AL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H286" i="2"/>
  <c r="AI286" i="2"/>
  <c r="AJ286" i="2"/>
  <c r="AK286" i="2"/>
  <c r="AL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H287" i="2"/>
  <c r="AI287" i="2"/>
  <c r="AJ287" i="2"/>
  <c r="AK287" i="2"/>
  <c r="AL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H288" i="2"/>
  <c r="AI288" i="2"/>
  <c r="AJ288" i="2"/>
  <c r="AK288" i="2"/>
  <c r="AL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H289" i="2"/>
  <c r="AI289" i="2"/>
  <c r="AJ289" i="2"/>
  <c r="AK289" i="2"/>
  <c r="AL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H290" i="2"/>
  <c r="AI290" i="2"/>
  <c r="AJ290" i="2"/>
  <c r="AK290" i="2"/>
  <c r="AL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H291" i="2"/>
  <c r="AI291" i="2"/>
  <c r="AJ291" i="2"/>
  <c r="AK291" i="2"/>
  <c r="AL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H292" i="2"/>
  <c r="AI292" i="2"/>
  <c r="AJ292" i="2"/>
  <c r="AK292" i="2"/>
  <c r="AL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H293" i="2"/>
  <c r="AI293" i="2"/>
  <c r="AJ293" i="2"/>
  <c r="AK293" i="2"/>
  <c r="AL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H294" i="2"/>
  <c r="AI294" i="2"/>
  <c r="AJ294" i="2"/>
  <c r="AK294" i="2"/>
  <c r="AL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H295" i="2"/>
  <c r="AI295" i="2"/>
  <c r="AJ295" i="2"/>
  <c r="AK295" i="2"/>
  <c r="AL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H296" i="2"/>
  <c r="AI296" i="2"/>
  <c r="AJ296" i="2"/>
  <c r="AK296" i="2"/>
  <c r="AL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H297" i="2"/>
  <c r="AI297" i="2"/>
  <c r="AJ297" i="2"/>
  <c r="AK297" i="2"/>
  <c r="AL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H298" i="2"/>
  <c r="AI298" i="2"/>
  <c r="AJ298" i="2"/>
  <c r="AK298" i="2"/>
  <c r="AL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H299" i="2"/>
  <c r="AI299" i="2"/>
  <c r="AJ299" i="2"/>
  <c r="AK299" i="2"/>
  <c r="AL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H300" i="2"/>
  <c r="AI300" i="2"/>
  <c r="AJ300" i="2"/>
  <c r="AK300" i="2"/>
  <c r="AL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H301" i="2"/>
  <c r="AI301" i="2"/>
  <c r="AJ301" i="2"/>
  <c r="AK301" i="2"/>
  <c r="AL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H302" i="2"/>
  <c r="AI302" i="2"/>
  <c r="AJ302" i="2"/>
  <c r="AK302" i="2"/>
  <c r="AL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H303" i="2"/>
  <c r="AI303" i="2"/>
  <c r="AJ303" i="2"/>
  <c r="AK303" i="2"/>
  <c r="AL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H304" i="2"/>
  <c r="AI304" i="2"/>
  <c r="AJ304" i="2"/>
  <c r="AK304" i="2"/>
  <c r="AL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H305" i="2"/>
  <c r="AI305" i="2"/>
  <c r="AJ305" i="2"/>
  <c r="AK305" i="2"/>
  <c r="AL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H306" i="2"/>
  <c r="AI306" i="2"/>
  <c r="AJ306" i="2"/>
  <c r="AK306" i="2"/>
  <c r="AL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H307" i="2"/>
  <c r="AI307" i="2"/>
  <c r="AJ307" i="2"/>
  <c r="AK307" i="2"/>
  <c r="AL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H308" i="2"/>
  <c r="AI308" i="2"/>
  <c r="AJ308" i="2"/>
  <c r="AK308" i="2"/>
  <c r="AL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H309" i="2"/>
  <c r="AI309" i="2"/>
  <c r="AJ309" i="2"/>
  <c r="AK309" i="2"/>
  <c r="AL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H310" i="2"/>
  <c r="AI310" i="2"/>
  <c r="AJ310" i="2"/>
  <c r="AK310" i="2"/>
  <c r="AL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H311" i="2"/>
  <c r="AI311" i="2"/>
  <c r="AJ311" i="2"/>
  <c r="AK311" i="2"/>
  <c r="AL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H312" i="2"/>
  <c r="AI312" i="2"/>
  <c r="AJ312" i="2"/>
  <c r="AK312" i="2"/>
  <c r="AL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H313" i="2"/>
  <c r="AI313" i="2"/>
  <c r="AJ313" i="2"/>
  <c r="AK313" i="2"/>
  <c r="AL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H314" i="2"/>
  <c r="AI314" i="2"/>
  <c r="AJ314" i="2"/>
  <c r="AK314" i="2"/>
  <c r="AL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H316" i="2"/>
  <c r="AI316" i="2"/>
  <c r="AJ316" i="2"/>
  <c r="AK316" i="2"/>
  <c r="AL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H317" i="2"/>
  <c r="AI317" i="2"/>
  <c r="AJ317" i="2"/>
  <c r="AK317" i="2"/>
  <c r="AL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H318" i="2"/>
  <c r="AI318" i="2"/>
  <c r="AJ318" i="2"/>
  <c r="AK318" i="2"/>
  <c r="AL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H319" i="2"/>
  <c r="AI319" i="2"/>
  <c r="AJ319" i="2"/>
  <c r="AK319" i="2"/>
  <c r="AL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H320" i="2"/>
  <c r="AI320" i="2"/>
  <c r="AJ320" i="2"/>
  <c r="AK320" i="2"/>
  <c r="AL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H321" i="2"/>
  <c r="AI321" i="2"/>
  <c r="AJ321" i="2"/>
  <c r="AK321" i="2"/>
  <c r="AL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H322" i="2"/>
  <c r="AI322" i="2"/>
  <c r="AJ322" i="2"/>
  <c r="AK322" i="2"/>
  <c r="AL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H323" i="2"/>
  <c r="AI323" i="2"/>
  <c r="AJ323" i="2"/>
  <c r="AK323" i="2"/>
  <c r="AL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H324" i="2"/>
  <c r="AI324" i="2"/>
  <c r="AJ324" i="2"/>
  <c r="AK324" i="2"/>
  <c r="AL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H325" i="2"/>
  <c r="AI325" i="2"/>
  <c r="AJ325" i="2"/>
  <c r="AK325" i="2"/>
  <c r="AL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H326" i="2"/>
  <c r="AI326" i="2"/>
  <c r="AJ326" i="2"/>
  <c r="AK326" i="2"/>
  <c r="AL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H327" i="2"/>
  <c r="AI327" i="2"/>
  <c r="AJ327" i="2"/>
  <c r="AK327" i="2"/>
  <c r="AL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H328" i="2"/>
  <c r="AI328" i="2"/>
  <c r="AJ328" i="2"/>
  <c r="AK328" i="2"/>
  <c r="AL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H329" i="2"/>
  <c r="AI329" i="2"/>
  <c r="AJ329" i="2"/>
  <c r="AK329" i="2"/>
  <c r="AL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H330" i="2"/>
  <c r="AI330" i="2"/>
  <c r="AJ330" i="2"/>
  <c r="AK330" i="2"/>
  <c r="AL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H331" i="2"/>
  <c r="AI331" i="2"/>
  <c r="AJ331" i="2"/>
  <c r="AK331" i="2"/>
  <c r="AL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H332" i="2"/>
  <c r="AI332" i="2"/>
  <c r="AJ332" i="2"/>
  <c r="AK332" i="2"/>
  <c r="AL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H333" i="2"/>
  <c r="AI333" i="2"/>
  <c r="AJ333" i="2"/>
  <c r="AK333" i="2"/>
  <c r="AL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H334" i="2"/>
  <c r="AI334" i="2"/>
  <c r="AJ334" i="2"/>
  <c r="AK334" i="2"/>
  <c r="AL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H335" i="2"/>
  <c r="AI335" i="2"/>
  <c r="AJ335" i="2"/>
  <c r="AK335" i="2"/>
  <c r="AL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H336" i="2"/>
  <c r="AI336" i="2"/>
  <c r="AJ336" i="2"/>
  <c r="AK336" i="2"/>
  <c r="AL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H337" i="2"/>
  <c r="AI337" i="2"/>
  <c r="AJ337" i="2"/>
  <c r="AK337" i="2"/>
  <c r="AL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H338" i="2"/>
  <c r="AI338" i="2"/>
  <c r="AJ338" i="2"/>
  <c r="AK338" i="2"/>
  <c r="AL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H339" i="2"/>
  <c r="AI339" i="2"/>
  <c r="AJ339" i="2"/>
  <c r="AK339" i="2"/>
  <c r="AL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H340" i="2"/>
  <c r="AI340" i="2"/>
  <c r="AJ340" i="2"/>
  <c r="AK340" i="2"/>
  <c r="AL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H341" i="2"/>
  <c r="AI341" i="2"/>
  <c r="AJ341" i="2"/>
  <c r="AK341" i="2"/>
  <c r="AL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H342" i="2"/>
  <c r="AI342" i="2"/>
  <c r="AJ342" i="2"/>
  <c r="AK342" i="2"/>
  <c r="AL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H343" i="2"/>
  <c r="AI343" i="2"/>
  <c r="AJ343" i="2"/>
  <c r="AK343" i="2"/>
  <c r="AL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H344" i="2"/>
  <c r="AI344" i="2"/>
  <c r="AJ344" i="2"/>
  <c r="AK344" i="2"/>
  <c r="AL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H345" i="2"/>
  <c r="AI345" i="2"/>
  <c r="AJ345" i="2"/>
  <c r="AK345" i="2"/>
  <c r="AL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H346" i="2"/>
  <c r="AI346" i="2"/>
  <c r="AJ346" i="2"/>
  <c r="AK346" i="2"/>
  <c r="AL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H347" i="2"/>
  <c r="AI347" i="2"/>
  <c r="AJ347" i="2"/>
  <c r="AK347" i="2"/>
  <c r="AL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H348" i="2"/>
  <c r="AI348" i="2"/>
  <c r="AJ348" i="2"/>
  <c r="AK348" i="2"/>
  <c r="AL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H349" i="2"/>
  <c r="AI349" i="2"/>
  <c r="AJ349" i="2"/>
  <c r="AK349" i="2"/>
  <c r="AL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H350" i="2"/>
  <c r="AI350" i="2"/>
  <c r="AJ350" i="2"/>
  <c r="AK350" i="2"/>
  <c r="AL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H351" i="2"/>
  <c r="AI351" i="2"/>
  <c r="AJ351" i="2"/>
  <c r="AK351" i="2"/>
  <c r="AL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H352" i="2"/>
  <c r="AI352" i="2"/>
  <c r="AJ352" i="2"/>
  <c r="AK352" i="2"/>
  <c r="AL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H353" i="2"/>
  <c r="AI353" i="2"/>
  <c r="AJ353" i="2"/>
  <c r="AK353" i="2"/>
  <c r="AL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H354" i="2"/>
  <c r="AI354" i="2"/>
  <c r="AJ354" i="2"/>
  <c r="AK354" i="2"/>
  <c r="AL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H355" i="2"/>
  <c r="AI355" i="2"/>
  <c r="AJ355" i="2"/>
  <c r="AK355" i="2"/>
  <c r="AL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H356" i="2"/>
  <c r="AI356" i="2"/>
  <c r="AJ356" i="2"/>
  <c r="AK356" i="2"/>
  <c r="AL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H357" i="2"/>
  <c r="AI357" i="2"/>
  <c r="AJ357" i="2"/>
  <c r="AK357" i="2"/>
  <c r="AL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H358" i="2"/>
  <c r="AI358" i="2"/>
  <c r="AJ358" i="2"/>
  <c r="AK358" i="2"/>
  <c r="AL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H359" i="2"/>
  <c r="AI359" i="2"/>
  <c r="AJ359" i="2"/>
  <c r="AK359" i="2"/>
  <c r="AL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H360" i="2"/>
  <c r="AI360" i="2"/>
  <c r="AJ360" i="2"/>
  <c r="AK360" i="2"/>
  <c r="AL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H361" i="2"/>
  <c r="AI361" i="2"/>
  <c r="AJ361" i="2"/>
  <c r="AK361" i="2"/>
  <c r="AL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H362" i="2"/>
  <c r="AI362" i="2"/>
  <c r="AJ362" i="2"/>
  <c r="AK362" i="2"/>
  <c r="AL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H363" i="2"/>
  <c r="AI363" i="2"/>
  <c r="AJ363" i="2"/>
  <c r="AK363" i="2"/>
  <c r="AL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H364" i="2"/>
  <c r="AI364" i="2"/>
  <c r="AJ364" i="2"/>
  <c r="AK364" i="2"/>
  <c r="AL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H365" i="2"/>
  <c r="AI365" i="2"/>
  <c r="AJ365" i="2"/>
  <c r="AK365" i="2"/>
  <c r="AL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H366" i="2"/>
  <c r="AI366" i="2"/>
  <c r="AJ366" i="2"/>
  <c r="AK366" i="2"/>
  <c r="AL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H367" i="2"/>
  <c r="AI367" i="2"/>
  <c r="AJ367" i="2"/>
  <c r="AK367" i="2"/>
  <c r="AL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H368" i="2"/>
  <c r="AI368" i="2"/>
  <c r="AJ368" i="2"/>
  <c r="AK368" i="2"/>
  <c r="AL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H369" i="2"/>
  <c r="AI369" i="2"/>
  <c r="AJ369" i="2"/>
  <c r="AK369" i="2"/>
  <c r="AL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H370" i="2"/>
  <c r="AI370" i="2"/>
  <c r="AJ370" i="2"/>
  <c r="AK370" i="2"/>
  <c r="AL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H371" i="2"/>
  <c r="AI371" i="2"/>
  <c r="AJ371" i="2"/>
  <c r="AK371" i="2"/>
  <c r="AL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H372" i="2"/>
  <c r="AI372" i="2"/>
  <c r="AJ372" i="2"/>
  <c r="AK372" i="2"/>
  <c r="AL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H373" i="2"/>
  <c r="AI373" i="2"/>
  <c r="AJ373" i="2"/>
  <c r="AK373" i="2"/>
  <c r="AL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H374" i="2"/>
  <c r="AI374" i="2"/>
  <c r="AJ374" i="2"/>
  <c r="AK374" i="2"/>
  <c r="AL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H375" i="2"/>
  <c r="AI375" i="2"/>
  <c r="AJ375" i="2"/>
  <c r="AK375" i="2"/>
  <c r="AL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H376" i="2"/>
  <c r="AI376" i="2"/>
  <c r="AJ376" i="2"/>
  <c r="AK376" i="2"/>
  <c r="AL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H377" i="2"/>
  <c r="AI377" i="2"/>
  <c r="AJ377" i="2"/>
  <c r="AK377" i="2"/>
  <c r="AL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H378" i="2"/>
  <c r="AI378" i="2"/>
  <c r="AJ378" i="2"/>
  <c r="AK378" i="2"/>
  <c r="AL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H379" i="2"/>
  <c r="AI379" i="2"/>
  <c r="AJ379" i="2"/>
  <c r="AK379" i="2"/>
  <c r="AL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H380" i="2"/>
  <c r="AI380" i="2"/>
  <c r="AJ380" i="2"/>
  <c r="AK380" i="2"/>
  <c r="AL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H381" i="2"/>
  <c r="AI381" i="2"/>
  <c r="AJ381" i="2"/>
  <c r="AK381" i="2"/>
  <c r="AL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H382" i="2"/>
  <c r="AI382" i="2"/>
  <c r="AJ382" i="2"/>
  <c r="AK382" i="2"/>
  <c r="AL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H383" i="2"/>
  <c r="AI383" i="2"/>
  <c r="AJ383" i="2"/>
  <c r="AK383" i="2"/>
  <c r="AL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H384" i="2"/>
  <c r="AI384" i="2"/>
  <c r="AJ384" i="2"/>
  <c r="AK384" i="2"/>
  <c r="AL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H385" i="2"/>
  <c r="AI385" i="2"/>
  <c r="AJ385" i="2"/>
  <c r="AK385" i="2"/>
  <c r="AL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H386" i="2"/>
  <c r="AI386" i="2"/>
  <c r="AJ386" i="2"/>
  <c r="AK386" i="2"/>
  <c r="AL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H387" i="2"/>
  <c r="AI387" i="2"/>
  <c r="AJ387" i="2"/>
  <c r="AK387" i="2"/>
  <c r="AL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H388" i="2"/>
  <c r="AI388" i="2"/>
  <c r="AJ388" i="2"/>
  <c r="AK388" i="2"/>
  <c r="AL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H389" i="2"/>
  <c r="AI389" i="2"/>
  <c r="AJ389" i="2"/>
  <c r="AK389" i="2"/>
  <c r="AL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H390" i="2"/>
  <c r="AI390" i="2"/>
  <c r="AJ390" i="2"/>
  <c r="AK390" i="2"/>
  <c r="AL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H391" i="2"/>
  <c r="AI391" i="2"/>
  <c r="AJ391" i="2"/>
  <c r="AK391" i="2"/>
  <c r="AL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H392" i="2"/>
  <c r="AI392" i="2"/>
  <c r="AJ392" i="2"/>
  <c r="AK392" i="2"/>
  <c r="AL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H393" i="2"/>
  <c r="AI393" i="2"/>
  <c r="AJ393" i="2"/>
  <c r="AK393" i="2"/>
  <c r="AL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H394" i="2"/>
  <c r="AI394" i="2"/>
  <c r="AJ394" i="2"/>
  <c r="AK394" i="2"/>
  <c r="AL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H395" i="2"/>
  <c r="AI395" i="2"/>
  <c r="AJ395" i="2"/>
  <c r="AK395" i="2"/>
  <c r="AL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H396" i="2"/>
  <c r="AI396" i="2"/>
  <c r="AJ396" i="2"/>
  <c r="AK396" i="2"/>
  <c r="AL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H397" i="2"/>
  <c r="AI397" i="2"/>
  <c r="AJ397" i="2"/>
  <c r="AK397" i="2"/>
  <c r="AL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H398" i="2"/>
  <c r="AI398" i="2"/>
  <c r="AJ398" i="2"/>
  <c r="AK398" i="2"/>
  <c r="AL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H399" i="2"/>
  <c r="AI399" i="2"/>
  <c r="AJ399" i="2"/>
  <c r="AK399" i="2"/>
  <c r="AL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H400" i="2"/>
  <c r="AI400" i="2"/>
  <c r="AJ400" i="2"/>
  <c r="AK400" i="2"/>
  <c r="AL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H401" i="2"/>
  <c r="AI401" i="2"/>
  <c r="AJ401" i="2"/>
  <c r="AK401" i="2"/>
  <c r="AL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H402" i="2"/>
  <c r="AI402" i="2"/>
  <c r="AJ402" i="2"/>
  <c r="AK402" i="2"/>
  <c r="AL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H403" i="2"/>
  <c r="AI403" i="2"/>
  <c r="AJ403" i="2"/>
  <c r="AK403" i="2"/>
  <c r="AL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H404" i="2"/>
  <c r="AI404" i="2"/>
  <c r="AJ404" i="2"/>
  <c r="AK404" i="2"/>
  <c r="AL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H405" i="2"/>
  <c r="AI405" i="2"/>
  <c r="AJ405" i="2"/>
  <c r="AK405" i="2"/>
  <c r="AL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H406" i="2"/>
  <c r="AI406" i="2"/>
  <c r="AJ406" i="2"/>
  <c r="AK406" i="2"/>
  <c r="AL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H407" i="2"/>
  <c r="AI407" i="2"/>
  <c r="AJ407" i="2"/>
  <c r="AK407" i="2"/>
  <c r="AL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H408" i="2"/>
  <c r="AI408" i="2"/>
  <c r="AJ408" i="2"/>
  <c r="AK408" i="2"/>
  <c r="AL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H409" i="2"/>
  <c r="AI409" i="2"/>
  <c r="AJ409" i="2"/>
  <c r="AK409" i="2"/>
  <c r="AL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H410" i="2"/>
  <c r="AI410" i="2"/>
  <c r="AJ410" i="2"/>
  <c r="AK410" i="2"/>
  <c r="AL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H411" i="2"/>
  <c r="AI411" i="2"/>
  <c r="AJ411" i="2"/>
  <c r="AK411" i="2"/>
  <c r="AL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H412" i="2"/>
  <c r="AI412" i="2"/>
  <c r="AJ412" i="2"/>
  <c r="AK412" i="2"/>
  <c r="AL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H413" i="2"/>
  <c r="AI413" i="2"/>
  <c r="AJ413" i="2"/>
  <c r="AK413" i="2"/>
  <c r="AL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H414" i="2"/>
  <c r="AI414" i="2"/>
  <c r="AJ414" i="2"/>
  <c r="AK414" i="2"/>
  <c r="AL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H415" i="2"/>
  <c r="AI415" i="2"/>
  <c r="AJ415" i="2"/>
  <c r="AK415" i="2"/>
  <c r="AL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H416" i="2"/>
  <c r="AI416" i="2"/>
  <c r="AJ416" i="2"/>
  <c r="AK416" i="2"/>
  <c r="AL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H417" i="2"/>
  <c r="AI417" i="2"/>
  <c r="AJ417" i="2"/>
  <c r="AK417" i="2"/>
  <c r="AL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H418" i="2"/>
  <c r="AI418" i="2"/>
  <c r="AJ418" i="2"/>
  <c r="AK418" i="2"/>
  <c r="AL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H419" i="2"/>
  <c r="AI419" i="2"/>
  <c r="AJ419" i="2"/>
  <c r="AK419" i="2"/>
  <c r="AL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H420" i="2"/>
  <c r="AI420" i="2"/>
  <c r="AJ420" i="2"/>
  <c r="AK420" i="2"/>
  <c r="AL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H421" i="2"/>
  <c r="AI421" i="2"/>
  <c r="AJ421" i="2"/>
  <c r="AK421" i="2"/>
  <c r="AL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H422" i="2"/>
  <c r="AI422" i="2"/>
  <c r="AJ422" i="2"/>
  <c r="AK422" i="2"/>
  <c r="AL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H423" i="2"/>
  <c r="AI423" i="2"/>
  <c r="AJ423" i="2"/>
  <c r="AK423" i="2"/>
  <c r="AL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H424" i="2"/>
  <c r="AI424" i="2"/>
  <c r="AJ424" i="2"/>
  <c r="AK424" i="2"/>
  <c r="AL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H425" i="2"/>
  <c r="AI425" i="2"/>
  <c r="AJ425" i="2"/>
  <c r="AK425" i="2"/>
  <c r="AL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H426" i="2"/>
  <c r="AI426" i="2"/>
  <c r="AJ426" i="2"/>
  <c r="AK426" i="2"/>
  <c r="AL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H427" i="2"/>
  <c r="AI427" i="2"/>
  <c r="AJ427" i="2"/>
  <c r="AK427" i="2"/>
  <c r="AL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H428" i="2"/>
  <c r="AI428" i="2"/>
  <c r="AJ428" i="2"/>
  <c r="AK428" i="2"/>
  <c r="AL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H429" i="2"/>
  <c r="AI429" i="2"/>
  <c r="AJ429" i="2"/>
  <c r="AK429" i="2"/>
  <c r="AL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H430" i="2"/>
  <c r="AI430" i="2"/>
  <c r="AJ430" i="2"/>
  <c r="AK430" i="2"/>
  <c r="AL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H431" i="2"/>
  <c r="AI431" i="2"/>
  <c r="AJ431" i="2"/>
  <c r="AK431" i="2"/>
  <c r="AL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H432" i="2"/>
  <c r="AI432" i="2"/>
  <c r="AJ432" i="2"/>
  <c r="AK432" i="2"/>
  <c r="AL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H433" i="2"/>
  <c r="AI433" i="2"/>
  <c r="AJ433" i="2"/>
  <c r="AK433" i="2"/>
  <c r="AL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H434" i="2"/>
  <c r="AI434" i="2"/>
  <c r="AJ434" i="2"/>
  <c r="AK434" i="2"/>
  <c r="AL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H435" i="2"/>
  <c r="AI435" i="2"/>
  <c r="AJ435" i="2"/>
  <c r="AK435" i="2"/>
  <c r="AL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H436" i="2"/>
  <c r="AI436" i="2"/>
  <c r="AJ436" i="2"/>
  <c r="AK436" i="2"/>
  <c r="AL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H437" i="2"/>
  <c r="AI437" i="2"/>
  <c r="AJ437" i="2"/>
  <c r="AK437" i="2"/>
  <c r="AL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H438" i="2"/>
  <c r="AI438" i="2"/>
  <c r="AJ438" i="2"/>
  <c r="AK438" i="2"/>
  <c r="AL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H439" i="2"/>
  <c r="AI439" i="2"/>
  <c r="AJ439" i="2"/>
  <c r="AK439" i="2"/>
  <c r="AL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H440" i="2"/>
  <c r="AI440" i="2"/>
  <c r="AJ440" i="2"/>
  <c r="AK440" i="2"/>
  <c r="AL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H441" i="2"/>
  <c r="AI441" i="2"/>
  <c r="AJ441" i="2"/>
  <c r="AK441" i="2"/>
  <c r="AL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H442" i="2"/>
  <c r="AI442" i="2"/>
  <c r="AJ442" i="2"/>
  <c r="AK442" i="2"/>
  <c r="AL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H443" i="2"/>
  <c r="AI443" i="2"/>
  <c r="AJ443" i="2"/>
  <c r="AK443" i="2"/>
  <c r="AL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H444" i="2"/>
  <c r="AI444" i="2"/>
  <c r="AJ444" i="2"/>
  <c r="AK444" i="2"/>
  <c r="AL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H445" i="2"/>
  <c r="AI445" i="2"/>
  <c r="AJ445" i="2"/>
  <c r="AK445" i="2"/>
  <c r="AL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H446" i="2"/>
  <c r="AI446" i="2"/>
  <c r="AJ446" i="2"/>
  <c r="AK446" i="2"/>
  <c r="AL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H447" i="2"/>
  <c r="AI447" i="2"/>
  <c r="AJ447" i="2"/>
  <c r="AK447" i="2"/>
  <c r="AL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H448" i="2"/>
  <c r="AI448" i="2"/>
  <c r="AJ448" i="2"/>
  <c r="AK448" i="2"/>
  <c r="AL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H449" i="2"/>
  <c r="AI449" i="2"/>
  <c r="AJ449" i="2"/>
  <c r="AK449" i="2"/>
  <c r="AL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H450" i="2"/>
  <c r="AI450" i="2"/>
  <c r="AJ450" i="2"/>
  <c r="AK450" i="2"/>
  <c r="AL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H451" i="2"/>
  <c r="AI451" i="2"/>
  <c r="AJ451" i="2"/>
  <c r="AK451" i="2"/>
  <c r="AL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H452" i="2"/>
  <c r="AI452" i="2"/>
  <c r="AJ452" i="2"/>
  <c r="AK452" i="2"/>
  <c r="AL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H453" i="2"/>
  <c r="AI453" i="2"/>
  <c r="AJ453" i="2"/>
  <c r="AK453" i="2"/>
  <c r="AL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H454" i="2"/>
  <c r="AI454" i="2"/>
  <c r="AJ454" i="2"/>
  <c r="AK454" i="2"/>
  <c r="AL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H455" i="2"/>
  <c r="AI455" i="2"/>
  <c r="AJ455" i="2"/>
  <c r="AK455" i="2"/>
  <c r="AL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H456" i="2"/>
  <c r="AI456" i="2"/>
  <c r="AJ456" i="2"/>
  <c r="AK456" i="2"/>
  <c r="AL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H457" i="2"/>
  <c r="AI457" i="2"/>
  <c r="AJ457" i="2"/>
  <c r="AK457" i="2"/>
  <c r="AL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H458" i="2"/>
  <c r="AI458" i="2"/>
  <c r="AJ458" i="2"/>
  <c r="AK458" i="2"/>
  <c r="AL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H459" i="2"/>
  <c r="AI459" i="2"/>
  <c r="AJ459" i="2"/>
  <c r="AK459" i="2"/>
  <c r="AL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H460" i="2"/>
  <c r="AI460" i="2"/>
  <c r="AJ460" i="2"/>
  <c r="AK460" i="2"/>
  <c r="AL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H461" i="2"/>
  <c r="AI461" i="2"/>
  <c r="AJ461" i="2"/>
  <c r="AK461" i="2"/>
  <c r="AL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H462" i="2"/>
  <c r="AI462" i="2"/>
  <c r="AJ462" i="2"/>
  <c r="AK462" i="2"/>
  <c r="AL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H463" i="2"/>
  <c r="AI463" i="2"/>
  <c r="AJ463" i="2"/>
  <c r="AK463" i="2"/>
  <c r="AL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H464" i="2"/>
  <c r="AI464" i="2"/>
  <c r="AJ464" i="2"/>
  <c r="AK464" i="2"/>
  <c r="AL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H465" i="2"/>
  <c r="AI465" i="2"/>
  <c r="AJ465" i="2"/>
  <c r="AK465" i="2"/>
  <c r="AL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H466" i="2"/>
  <c r="AI466" i="2"/>
  <c r="AJ466" i="2"/>
  <c r="AK466" i="2"/>
  <c r="AL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H467" i="2"/>
  <c r="AI467" i="2"/>
  <c r="AJ467" i="2"/>
  <c r="AK467" i="2"/>
  <c r="AL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H468" i="2"/>
  <c r="AI468" i="2"/>
  <c r="AJ468" i="2"/>
  <c r="AK468" i="2"/>
  <c r="AL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H469" i="2"/>
  <c r="AI469" i="2"/>
  <c r="AJ469" i="2"/>
  <c r="AK469" i="2"/>
  <c r="AL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H470" i="2"/>
  <c r="AI470" i="2"/>
  <c r="AJ470" i="2"/>
  <c r="AK470" i="2"/>
  <c r="AL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H471" i="2"/>
  <c r="AI471" i="2"/>
  <c r="AJ471" i="2"/>
  <c r="AK471" i="2"/>
  <c r="AL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H472" i="2"/>
  <c r="AI472" i="2"/>
  <c r="AJ472" i="2"/>
  <c r="AK472" i="2"/>
  <c r="AL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H473" i="2"/>
  <c r="AI473" i="2"/>
  <c r="AJ473" i="2"/>
  <c r="AK473" i="2"/>
  <c r="AL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H474" i="2"/>
  <c r="AI474" i="2"/>
  <c r="AJ474" i="2"/>
  <c r="AK474" i="2"/>
  <c r="AL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H475" i="2"/>
  <c r="AI475" i="2"/>
  <c r="AJ475" i="2"/>
  <c r="AK475" i="2"/>
  <c r="AL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H476" i="2"/>
  <c r="AI476" i="2"/>
  <c r="AJ476" i="2"/>
  <c r="AK476" i="2"/>
  <c r="AL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H477" i="2"/>
  <c r="AI477" i="2"/>
  <c r="AJ477" i="2"/>
  <c r="AK477" i="2"/>
  <c r="AL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H478" i="2"/>
  <c r="AI478" i="2"/>
  <c r="AJ478" i="2"/>
  <c r="AK478" i="2"/>
  <c r="AL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H479" i="2"/>
  <c r="AI479" i="2"/>
  <c r="AJ479" i="2"/>
  <c r="AK479" i="2"/>
  <c r="AL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H480" i="2"/>
  <c r="AI480" i="2"/>
  <c r="AJ480" i="2"/>
  <c r="AK480" i="2"/>
  <c r="AL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H481" i="2"/>
  <c r="AI481" i="2"/>
  <c r="AJ481" i="2"/>
  <c r="AK481" i="2"/>
  <c r="AL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H482" i="2"/>
  <c r="AI482" i="2"/>
  <c r="AJ482" i="2"/>
  <c r="AK482" i="2"/>
  <c r="AL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H483" i="2"/>
  <c r="AI483" i="2"/>
  <c r="AJ483" i="2"/>
  <c r="AK483" i="2"/>
  <c r="AL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H484" i="2"/>
  <c r="AI484" i="2"/>
  <c r="AJ484" i="2"/>
  <c r="AK484" i="2"/>
  <c r="AL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H485" i="2"/>
  <c r="AI485" i="2"/>
  <c r="AJ485" i="2"/>
  <c r="AK485" i="2"/>
  <c r="AL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H486" i="2"/>
  <c r="AI486" i="2"/>
  <c r="AJ486" i="2"/>
  <c r="AK486" i="2"/>
  <c r="AL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H487" i="2"/>
  <c r="AI487" i="2"/>
  <c r="AJ487" i="2"/>
  <c r="AK487" i="2"/>
  <c r="AL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H488" i="2"/>
  <c r="AI488" i="2"/>
  <c r="AJ488" i="2"/>
  <c r="AK488" i="2"/>
  <c r="AL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H489" i="2"/>
  <c r="AI489" i="2"/>
  <c r="AJ489" i="2"/>
  <c r="AK489" i="2"/>
  <c r="AL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H490" i="2"/>
  <c r="AI490" i="2"/>
  <c r="AJ490" i="2"/>
  <c r="AK490" i="2"/>
  <c r="AL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H491" i="2"/>
  <c r="AI491" i="2"/>
  <c r="AJ491" i="2"/>
  <c r="AK491" i="2"/>
  <c r="AL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H492" i="2"/>
  <c r="AI492" i="2"/>
  <c r="AJ492" i="2"/>
  <c r="AK492" i="2"/>
  <c r="AL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H493" i="2"/>
  <c r="AI493" i="2"/>
  <c r="AJ493" i="2"/>
  <c r="AK493" i="2"/>
  <c r="AL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H494" i="2"/>
  <c r="AI494" i="2"/>
  <c r="AJ494" i="2"/>
  <c r="AK494" i="2"/>
  <c r="AL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H495" i="2"/>
  <c r="AI495" i="2"/>
  <c r="AJ495" i="2"/>
  <c r="AK495" i="2"/>
  <c r="AL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H496" i="2"/>
  <c r="AI496" i="2"/>
  <c r="AJ496" i="2"/>
  <c r="AK496" i="2"/>
  <c r="AL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H497" i="2"/>
  <c r="AI497" i="2"/>
  <c r="AJ497" i="2"/>
  <c r="AK497" i="2"/>
  <c r="AL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H498" i="2"/>
  <c r="AI498" i="2"/>
  <c r="AJ498" i="2"/>
  <c r="AK498" i="2"/>
  <c r="AL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H499" i="2"/>
  <c r="AI499" i="2"/>
  <c r="AJ499" i="2"/>
  <c r="AK499" i="2"/>
  <c r="AL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H500" i="2"/>
  <c r="AI500" i="2"/>
  <c r="AJ500" i="2"/>
  <c r="AK500" i="2"/>
  <c r="AL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H501" i="2"/>
  <c r="AI501" i="2"/>
  <c r="AJ501" i="2"/>
  <c r="AK501" i="2"/>
  <c r="AL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H502" i="2"/>
  <c r="AI502" i="2"/>
  <c r="AJ502" i="2"/>
  <c r="AK502" i="2"/>
  <c r="AL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H503" i="2"/>
  <c r="AI503" i="2"/>
  <c r="AJ503" i="2"/>
  <c r="AK503" i="2"/>
  <c r="AL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H504" i="2"/>
  <c r="AI504" i="2"/>
  <c r="AJ504" i="2"/>
  <c r="AK504" i="2"/>
  <c r="AL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H505" i="2"/>
  <c r="AI505" i="2"/>
  <c r="AJ505" i="2"/>
  <c r="AK505" i="2"/>
  <c r="AL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H506" i="2"/>
  <c r="AI506" i="2"/>
  <c r="AJ506" i="2"/>
  <c r="AK506" i="2"/>
  <c r="AL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H507" i="2"/>
  <c r="AI507" i="2"/>
  <c r="AJ507" i="2"/>
  <c r="AK507" i="2"/>
  <c r="AL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H508" i="2"/>
  <c r="AI508" i="2"/>
  <c r="AJ508" i="2"/>
  <c r="AK508" i="2"/>
  <c r="AL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H509" i="2"/>
  <c r="AI509" i="2"/>
  <c r="AJ509" i="2"/>
  <c r="AK509" i="2"/>
  <c r="AL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H510" i="2"/>
  <c r="AI510" i="2"/>
  <c r="AJ510" i="2"/>
  <c r="AK510" i="2"/>
  <c r="AL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H511" i="2"/>
  <c r="AI511" i="2"/>
  <c r="AJ511" i="2"/>
  <c r="AK511" i="2"/>
  <c r="AL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H512" i="2"/>
  <c r="AI512" i="2"/>
  <c r="AJ512" i="2"/>
  <c r="AK512" i="2"/>
  <c r="AL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H513" i="2"/>
  <c r="AI513" i="2"/>
  <c r="AJ513" i="2"/>
  <c r="AK513" i="2"/>
  <c r="AL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H514" i="2"/>
  <c r="AI514" i="2"/>
  <c r="AJ514" i="2"/>
  <c r="AK514" i="2"/>
  <c r="AL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H515" i="2"/>
  <c r="AI515" i="2"/>
  <c r="AJ515" i="2"/>
  <c r="AK515" i="2"/>
  <c r="AL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H516" i="2"/>
  <c r="AI516" i="2"/>
  <c r="AJ516" i="2"/>
  <c r="AK516" i="2"/>
  <c r="AL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H517" i="2"/>
  <c r="AI517" i="2"/>
  <c r="AJ517" i="2"/>
  <c r="AK517" i="2"/>
  <c r="AL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H518" i="2"/>
  <c r="AI518" i="2"/>
  <c r="AJ518" i="2"/>
  <c r="AK518" i="2"/>
  <c r="AL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H519" i="2"/>
  <c r="AI519" i="2"/>
  <c r="AJ519" i="2"/>
  <c r="AK519" i="2"/>
  <c r="AL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H520" i="2"/>
  <c r="AI520" i="2"/>
  <c r="AJ520" i="2"/>
  <c r="AK520" i="2"/>
  <c r="AL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H521" i="2"/>
  <c r="AI521" i="2"/>
  <c r="AJ521" i="2"/>
  <c r="AK521" i="2"/>
  <c r="AL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H522" i="2"/>
  <c r="AI522" i="2"/>
  <c r="AJ522" i="2"/>
  <c r="AK522" i="2"/>
  <c r="AL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H523" i="2"/>
  <c r="AI523" i="2"/>
  <c r="AJ523" i="2"/>
  <c r="AK523" i="2"/>
  <c r="AL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H524" i="2"/>
  <c r="AI524" i="2"/>
  <c r="AJ524" i="2"/>
  <c r="AK524" i="2"/>
  <c r="AL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H525" i="2"/>
  <c r="AI525" i="2"/>
  <c r="AJ525" i="2"/>
  <c r="AK525" i="2"/>
  <c r="AL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H526" i="2"/>
  <c r="AI526" i="2"/>
  <c r="AJ526" i="2"/>
  <c r="AK526" i="2"/>
  <c r="AL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H527" i="2"/>
  <c r="AI527" i="2"/>
  <c r="AJ527" i="2"/>
  <c r="AK527" i="2"/>
  <c r="AL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H528" i="2"/>
  <c r="AI528" i="2"/>
  <c r="AJ528" i="2"/>
  <c r="AK528" i="2"/>
  <c r="AL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H529" i="2"/>
  <c r="AI529" i="2"/>
  <c r="AJ529" i="2"/>
  <c r="AK529" i="2"/>
  <c r="AL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H530" i="2"/>
  <c r="AI530" i="2"/>
  <c r="AJ530" i="2"/>
  <c r="AK530" i="2"/>
  <c r="AL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H531" i="2"/>
  <c r="AI531" i="2"/>
  <c r="AJ531" i="2"/>
  <c r="AK531" i="2"/>
  <c r="AL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H532" i="2"/>
  <c r="AI532" i="2"/>
  <c r="AJ532" i="2"/>
  <c r="AK532" i="2"/>
  <c r="AL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H533" i="2"/>
  <c r="AI533" i="2"/>
  <c r="AJ533" i="2"/>
  <c r="AK533" i="2"/>
  <c r="AL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H534" i="2"/>
  <c r="AI534" i="2"/>
  <c r="AJ534" i="2"/>
  <c r="AK534" i="2"/>
  <c r="AL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H535" i="2"/>
  <c r="AI535" i="2"/>
  <c r="AJ535" i="2"/>
  <c r="AK535" i="2"/>
  <c r="AL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H536" i="2"/>
  <c r="AI536" i="2"/>
  <c r="AJ536" i="2"/>
  <c r="AK536" i="2"/>
  <c r="AL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H537" i="2"/>
  <c r="AI537" i="2"/>
  <c r="AJ537" i="2"/>
  <c r="AK537" i="2"/>
  <c r="AL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H538" i="2"/>
  <c r="AI538" i="2"/>
  <c r="AJ538" i="2"/>
  <c r="AK538" i="2"/>
  <c r="AL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H539" i="2"/>
  <c r="AI539" i="2"/>
  <c r="AJ539" i="2"/>
  <c r="AK539" i="2"/>
  <c r="AL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H540" i="2"/>
  <c r="AI540" i="2"/>
  <c r="AJ540" i="2"/>
  <c r="AK540" i="2"/>
  <c r="AL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H541" i="2"/>
  <c r="AI541" i="2"/>
  <c r="AJ541" i="2"/>
  <c r="AK541" i="2"/>
  <c r="AL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H542" i="2"/>
  <c r="AI542" i="2"/>
  <c r="AJ542" i="2"/>
  <c r="AK542" i="2"/>
  <c r="AL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H543" i="2"/>
  <c r="AI543" i="2"/>
  <c r="AJ543" i="2"/>
  <c r="AK543" i="2"/>
  <c r="AL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H544" i="2"/>
  <c r="AI544" i="2"/>
  <c r="AJ544" i="2"/>
  <c r="AK544" i="2"/>
  <c r="AL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H545" i="2"/>
  <c r="AI545" i="2"/>
  <c r="AJ545" i="2"/>
  <c r="AK545" i="2"/>
  <c r="AL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H546" i="2"/>
  <c r="AI546" i="2"/>
  <c r="AJ546" i="2"/>
  <c r="AK546" i="2"/>
  <c r="AL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H547" i="2"/>
  <c r="AI547" i="2"/>
  <c r="AJ547" i="2"/>
  <c r="AK547" i="2"/>
  <c r="AL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H548" i="2"/>
  <c r="AI548" i="2"/>
  <c r="AJ548" i="2"/>
  <c r="AK548" i="2"/>
  <c r="AL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H549" i="2"/>
  <c r="AI549" i="2"/>
  <c r="AJ549" i="2"/>
  <c r="AK549" i="2"/>
  <c r="AL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H550" i="2"/>
  <c r="AI550" i="2"/>
  <c r="AJ550" i="2"/>
  <c r="AK550" i="2"/>
  <c r="AL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H551" i="2"/>
  <c r="AI551" i="2"/>
  <c r="AJ551" i="2"/>
  <c r="AK551" i="2"/>
  <c r="AL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H552" i="2"/>
  <c r="AI552" i="2"/>
  <c r="AJ552" i="2"/>
  <c r="AK552" i="2"/>
  <c r="AL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H553" i="2"/>
  <c r="AI553" i="2"/>
  <c r="AJ553" i="2"/>
  <c r="AK553" i="2"/>
  <c r="AL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H554" i="2"/>
  <c r="AI554" i="2"/>
  <c r="AJ554" i="2"/>
  <c r="AK554" i="2"/>
  <c r="AL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H555" i="2"/>
  <c r="AI555" i="2"/>
  <c r="AJ555" i="2"/>
  <c r="AK555" i="2"/>
  <c r="AL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H556" i="2"/>
  <c r="AI556" i="2"/>
  <c r="AJ556" i="2"/>
  <c r="AK556" i="2"/>
  <c r="AL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H557" i="2"/>
  <c r="AI557" i="2"/>
  <c r="AJ557" i="2"/>
  <c r="AK557" i="2"/>
  <c r="AL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H558" i="2"/>
  <c r="AI558" i="2"/>
  <c r="AJ558" i="2"/>
  <c r="AK558" i="2"/>
  <c r="AL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H559" i="2"/>
  <c r="AI559" i="2"/>
  <c r="AJ559" i="2"/>
  <c r="AK559" i="2"/>
  <c r="AL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H560" i="2"/>
  <c r="AI560" i="2"/>
  <c r="AJ560" i="2"/>
  <c r="AK560" i="2"/>
  <c r="AL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H561" i="2"/>
  <c r="AI561" i="2"/>
  <c r="AJ561" i="2"/>
  <c r="AK561" i="2"/>
  <c r="AL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H562" i="2"/>
  <c r="AI562" i="2"/>
  <c r="AJ562" i="2"/>
  <c r="AK562" i="2"/>
  <c r="AL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H563" i="2"/>
  <c r="AI563" i="2"/>
  <c r="AJ563" i="2"/>
  <c r="AK563" i="2"/>
  <c r="AL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H564" i="2"/>
  <c r="AI564" i="2"/>
  <c r="AJ564" i="2"/>
  <c r="AK564" i="2"/>
  <c r="AL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H565" i="2"/>
  <c r="AI565" i="2"/>
  <c r="AJ565" i="2"/>
  <c r="AK565" i="2"/>
  <c r="AL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H566" i="2"/>
  <c r="AI566" i="2"/>
  <c r="AJ566" i="2"/>
  <c r="AK566" i="2"/>
  <c r="AL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H567" i="2"/>
  <c r="AI567" i="2"/>
  <c r="AJ567" i="2"/>
  <c r="AK567" i="2"/>
  <c r="AL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H568" i="2"/>
  <c r="AI568" i="2"/>
  <c r="AJ568" i="2"/>
  <c r="AK568" i="2"/>
  <c r="AL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H569" i="2"/>
  <c r="AI569" i="2"/>
  <c r="AJ569" i="2"/>
  <c r="AK569" i="2"/>
  <c r="AL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H570" i="2"/>
  <c r="AI570" i="2"/>
  <c r="AJ570" i="2"/>
  <c r="AK570" i="2"/>
  <c r="AL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H571" i="2"/>
  <c r="AI571" i="2"/>
  <c r="AJ571" i="2"/>
  <c r="AK571" i="2"/>
  <c r="AL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H572" i="2"/>
  <c r="AI572" i="2"/>
  <c r="AJ572" i="2"/>
  <c r="AK572" i="2"/>
  <c r="AL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H573" i="2"/>
  <c r="AI573" i="2"/>
  <c r="AJ573" i="2"/>
  <c r="AK573" i="2"/>
  <c r="AL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H574" i="2"/>
  <c r="AI574" i="2"/>
  <c r="AJ574" i="2"/>
  <c r="AK574" i="2"/>
  <c r="AL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H575" i="2"/>
  <c r="AI575" i="2"/>
  <c r="AJ575" i="2"/>
  <c r="AK575" i="2"/>
  <c r="AL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H576" i="2"/>
  <c r="AI576" i="2"/>
  <c r="AJ576" i="2"/>
  <c r="AK576" i="2"/>
  <c r="AL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H577" i="2"/>
  <c r="AI577" i="2"/>
  <c r="AJ577" i="2"/>
  <c r="AK577" i="2"/>
  <c r="AL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H578" i="2"/>
  <c r="AI578" i="2"/>
  <c r="AJ578" i="2"/>
  <c r="AK578" i="2"/>
  <c r="AL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H579" i="2"/>
  <c r="AI579" i="2"/>
  <c r="AJ579" i="2"/>
  <c r="AK579" i="2"/>
  <c r="AL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H580" i="2"/>
  <c r="AI580" i="2"/>
  <c r="AJ580" i="2"/>
  <c r="AK580" i="2"/>
  <c r="AL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H581" i="2"/>
  <c r="AI581" i="2"/>
  <c r="AJ581" i="2"/>
  <c r="AK581" i="2"/>
  <c r="AL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H582" i="2"/>
  <c r="AI582" i="2"/>
  <c r="AJ582" i="2"/>
  <c r="AK582" i="2"/>
  <c r="AL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H583" i="2"/>
  <c r="AI583" i="2"/>
  <c r="AJ583" i="2"/>
  <c r="AK583" i="2"/>
  <c r="AL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H584" i="2"/>
  <c r="AI584" i="2"/>
  <c r="AJ584" i="2"/>
  <c r="AK584" i="2"/>
  <c r="AL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H585" i="2"/>
  <c r="AI585" i="2"/>
  <c r="AJ585" i="2"/>
  <c r="AK585" i="2"/>
  <c r="AL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H586" i="2"/>
  <c r="AI586" i="2"/>
  <c r="AJ586" i="2"/>
  <c r="AK586" i="2"/>
  <c r="AL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H587" i="2"/>
  <c r="AI587" i="2"/>
  <c r="AJ587" i="2"/>
  <c r="AK587" i="2"/>
  <c r="AL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H588" i="2"/>
  <c r="AI588" i="2"/>
  <c r="AJ588" i="2"/>
  <c r="AK588" i="2"/>
  <c r="AL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H589" i="2"/>
  <c r="AI589" i="2"/>
  <c r="AJ589" i="2"/>
  <c r="AK589" i="2"/>
  <c r="AL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H590" i="2"/>
  <c r="AI590" i="2"/>
  <c r="AJ590" i="2"/>
  <c r="AK590" i="2"/>
  <c r="AL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H591" i="2"/>
  <c r="AI591" i="2"/>
  <c r="AJ591" i="2"/>
  <c r="AK591" i="2"/>
  <c r="AL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H592" i="2"/>
  <c r="AI592" i="2"/>
  <c r="AJ592" i="2"/>
  <c r="AK592" i="2"/>
  <c r="AL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H593" i="2"/>
  <c r="AI593" i="2"/>
  <c r="AJ593" i="2"/>
  <c r="AK593" i="2"/>
  <c r="AL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H594" i="2"/>
  <c r="AI594" i="2"/>
  <c r="AJ594" i="2"/>
  <c r="AK594" i="2"/>
  <c r="AL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H595" i="2"/>
  <c r="AI595" i="2"/>
  <c r="AJ595" i="2"/>
  <c r="AK595" i="2"/>
  <c r="AL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H596" i="2"/>
  <c r="AI596" i="2"/>
  <c r="AJ596" i="2"/>
  <c r="AK596" i="2"/>
  <c r="AL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H597" i="2"/>
  <c r="AI597" i="2"/>
  <c r="AJ597" i="2"/>
  <c r="AK597" i="2"/>
  <c r="AL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H598" i="2"/>
  <c r="AI598" i="2"/>
  <c r="AJ598" i="2"/>
  <c r="AK598" i="2"/>
  <c r="AL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H599" i="2"/>
  <c r="AI599" i="2"/>
  <c r="AJ599" i="2"/>
  <c r="AK599" i="2"/>
  <c r="AL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H600" i="2"/>
  <c r="AI600" i="2"/>
  <c r="AJ600" i="2"/>
  <c r="AK600" i="2"/>
  <c r="AL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H601" i="2"/>
  <c r="AI601" i="2"/>
  <c r="AJ601" i="2"/>
  <c r="AK601" i="2"/>
  <c r="AL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H602" i="2"/>
  <c r="AI602" i="2"/>
  <c r="AJ602" i="2"/>
  <c r="AK602" i="2"/>
  <c r="AL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H603" i="2"/>
  <c r="AI603" i="2"/>
  <c r="AJ603" i="2"/>
  <c r="AK603" i="2"/>
  <c r="AL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H604" i="2"/>
  <c r="AI604" i="2"/>
  <c r="AJ604" i="2"/>
  <c r="AK604" i="2"/>
  <c r="AL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H605" i="2"/>
  <c r="AI605" i="2"/>
  <c r="AJ605" i="2"/>
  <c r="AK605" i="2"/>
  <c r="AL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H606" i="2"/>
  <c r="AI606" i="2"/>
  <c r="AJ606" i="2"/>
  <c r="AK606" i="2"/>
  <c r="AL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H607" i="2"/>
  <c r="AI607" i="2"/>
  <c r="AJ607" i="2"/>
  <c r="AK607" i="2"/>
  <c r="AL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H608" i="2"/>
  <c r="AI608" i="2"/>
  <c r="AJ608" i="2"/>
  <c r="AK608" i="2"/>
  <c r="AL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H609" i="2"/>
  <c r="AI609" i="2"/>
  <c r="AJ609" i="2"/>
  <c r="AK609" i="2"/>
  <c r="AL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H610" i="2"/>
  <c r="AI610" i="2"/>
  <c r="AJ610" i="2"/>
  <c r="AK610" i="2"/>
  <c r="AL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H611" i="2"/>
  <c r="AI611" i="2"/>
  <c r="AJ611" i="2"/>
  <c r="AK611" i="2"/>
  <c r="AL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H612" i="2"/>
  <c r="AI612" i="2"/>
  <c r="AJ612" i="2"/>
  <c r="AK612" i="2"/>
  <c r="AL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H613" i="2"/>
  <c r="AI613" i="2"/>
  <c r="AJ613" i="2"/>
  <c r="AK613" i="2"/>
  <c r="AL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H614" i="2"/>
  <c r="AI614" i="2"/>
  <c r="AJ614" i="2"/>
  <c r="AK614" i="2"/>
  <c r="AL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H615" i="2"/>
  <c r="AI615" i="2"/>
  <c r="AJ615" i="2"/>
  <c r="AK615" i="2"/>
  <c r="AL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H616" i="2"/>
  <c r="AI616" i="2"/>
  <c r="AJ616" i="2"/>
  <c r="AK616" i="2"/>
  <c r="AL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H617" i="2"/>
  <c r="AI617" i="2"/>
  <c r="AJ617" i="2"/>
  <c r="AK617" i="2"/>
  <c r="AL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H618" i="2"/>
  <c r="AI618" i="2"/>
  <c r="AJ618" i="2"/>
  <c r="AK618" i="2"/>
  <c r="AL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H619" i="2"/>
  <c r="AI619" i="2"/>
  <c r="AJ619" i="2"/>
  <c r="AK619" i="2"/>
  <c r="AL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H620" i="2"/>
  <c r="AI620" i="2"/>
  <c r="AJ620" i="2"/>
  <c r="AK620" i="2"/>
  <c r="AL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H621" i="2"/>
  <c r="AI621" i="2"/>
  <c r="AJ621" i="2"/>
  <c r="AK621" i="2"/>
  <c r="AL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H622" i="2"/>
  <c r="AI622" i="2"/>
  <c r="AJ622" i="2"/>
  <c r="AK622" i="2"/>
  <c r="AL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H623" i="2"/>
  <c r="AI623" i="2"/>
  <c r="AJ623" i="2"/>
  <c r="AK623" i="2"/>
  <c r="AL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H624" i="2"/>
  <c r="AI624" i="2"/>
  <c r="AJ624" i="2"/>
  <c r="AK624" i="2"/>
  <c r="AL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H625" i="2"/>
  <c r="AI625" i="2"/>
  <c r="AJ625" i="2"/>
  <c r="AK625" i="2"/>
  <c r="AL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H626" i="2"/>
  <c r="AI626" i="2"/>
  <c r="AJ626" i="2"/>
  <c r="AK626" i="2"/>
  <c r="AL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H627" i="2"/>
  <c r="AI627" i="2"/>
  <c r="AJ627" i="2"/>
  <c r="AK627" i="2"/>
  <c r="AL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H628" i="2"/>
  <c r="AI628" i="2"/>
  <c r="AJ628" i="2"/>
  <c r="AK628" i="2"/>
  <c r="AL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H629" i="2"/>
  <c r="AI629" i="2"/>
  <c r="AJ629" i="2"/>
  <c r="AK629" i="2"/>
  <c r="AL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H630" i="2"/>
  <c r="AI630" i="2"/>
  <c r="AJ630" i="2"/>
  <c r="AK630" i="2"/>
  <c r="AL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H631" i="2"/>
  <c r="AI631" i="2"/>
  <c r="AJ631" i="2"/>
  <c r="AK631" i="2"/>
  <c r="AL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H632" i="2"/>
  <c r="AI632" i="2"/>
  <c r="AJ632" i="2"/>
  <c r="AK632" i="2"/>
  <c r="AL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H633" i="2"/>
  <c r="AI633" i="2"/>
  <c r="AJ633" i="2"/>
  <c r="AK633" i="2"/>
  <c r="AL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H634" i="2"/>
  <c r="AI634" i="2"/>
  <c r="AJ634" i="2"/>
  <c r="AK634" i="2"/>
  <c r="AL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H635" i="2"/>
  <c r="AI635" i="2"/>
  <c r="AJ635" i="2"/>
  <c r="AK635" i="2"/>
  <c r="AL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H636" i="2"/>
  <c r="AI636" i="2"/>
  <c r="AJ636" i="2"/>
  <c r="AK636" i="2"/>
  <c r="AL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H637" i="2"/>
  <c r="AI637" i="2"/>
  <c r="AJ637" i="2"/>
  <c r="AK637" i="2"/>
  <c r="AL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H638" i="2"/>
  <c r="AI638" i="2"/>
  <c r="AJ638" i="2"/>
  <c r="AK638" i="2"/>
  <c r="AL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H639" i="2"/>
  <c r="AI639" i="2"/>
  <c r="AJ639" i="2"/>
  <c r="AK639" i="2"/>
  <c r="AL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H640" i="2"/>
  <c r="AI640" i="2"/>
  <c r="AJ640" i="2"/>
  <c r="AK640" i="2"/>
  <c r="AL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H641" i="2"/>
  <c r="AI641" i="2"/>
  <c r="AJ641" i="2"/>
  <c r="AK641" i="2"/>
  <c r="AL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H642" i="2"/>
  <c r="AI642" i="2"/>
  <c r="AJ642" i="2"/>
  <c r="AK642" i="2"/>
  <c r="AL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H643" i="2"/>
  <c r="AI643" i="2"/>
  <c r="AJ643" i="2"/>
  <c r="AK643" i="2"/>
  <c r="AL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H644" i="2"/>
  <c r="AI644" i="2"/>
  <c r="AJ644" i="2"/>
  <c r="AK644" i="2"/>
  <c r="AL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H645" i="2"/>
  <c r="AI645" i="2"/>
  <c r="AJ645" i="2"/>
  <c r="AK645" i="2"/>
  <c r="AL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H646" i="2"/>
  <c r="AI646" i="2"/>
  <c r="AJ646" i="2"/>
  <c r="AK646" i="2"/>
  <c r="AL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H647" i="2"/>
  <c r="AI647" i="2"/>
  <c r="AJ647" i="2"/>
  <c r="AK647" i="2"/>
  <c r="AL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H648" i="2"/>
  <c r="AI648" i="2"/>
  <c r="AJ648" i="2"/>
  <c r="AK648" i="2"/>
  <c r="AL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H649" i="2"/>
  <c r="AI649" i="2"/>
  <c r="AJ649" i="2"/>
  <c r="AK649" i="2"/>
  <c r="AL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H650" i="2"/>
  <c r="AI650" i="2"/>
  <c r="AJ650" i="2"/>
  <c r="AK650" i="2"/>
  <c r="AL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H651" i="2"/>
  <c r="AI651" i="2"/>
  <c r="AJ651" i="2"/>
  <c r="AK651" i="2"/>
  <c r="AL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H652" i="2"/>
  <c r="AI652" i="2"/>
  <c r="AJ652" i="2"/>
  <c r="AK652" i="2"/>
  <c r="AL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H653" i="2"/>
  <c r="AI653" i="2"/>
  <c r="AJ653" i="2"/>
  <c r="AK653" i="2"/>
  <c r="AL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H654" i="2"/>
  <c r="AI654" i="2"/>
  <c r="AJ654" i="2"/>
  <c r="AK654" i="2"/>
  <c r="AL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H655" i="2"/>
  <c r="AI655" i="2"/>
  <c r="AJ655" i="2"/>
  <c r="AK655" i="2"/>
  <c r="AL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H656" i="2"/>
  <c r="AI656" i="2"/>
  <c r="AJ656" i="2"/>
  <c r="AK656" i="2"/>
  <c r="AL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H657" i="2"/>
  <c r="AI657" i="2"/>
  <c r="AJ657" i="2"/>
  <c r="AK657" i="2"/>
  <c r="AL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H658" i="2"/>
  <c r="AI658" i="2"/>
  <c r="AJ658" i="2"/>
  <c r="AK658" i="2"/>
  <c r="AL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H659" i="2"/>
  <c r="AI659" i="2"/>
  <c r="AJ659" i="2"/>
  <c r="AK659" i="2"/>
  <c r="AL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H660" i="2"/>
  <c r="AI660" i="2"/>
  <c r="AJ660" i="2"/>
  <c r="AK660" i="2"/>
  <c r="AL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H661" i="2"/>
  <c r="AI661" i="2"/>
  <c r="AJ661" i="2"/>
  <c r="AK661" i="2"/>
  <c r="AL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H662" i="2"/>
  <c r="AI662" i="2"/>
  <c r="AJ662" i="2"/>
  <c r="AK662" i="2"/>
  <c r="AL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H663" i="2"/>
  <c r="AI663" i="2"/>
  <c r="AJ663" i="2"/>
  <c r="AK663" i="2"/>
  <c r="AL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H664" i="2"/>
  <c r="AI664" i="2"/>
  <c r="AJ664" i="2"/>
  <c r="AK664" i="2"/>
  <c r="AL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H665" i="2"/>
  <c r="AI665" i="2"/>
  <c r="AJ665" i="2"/>
  <c r="AK665" i="2"/>
  <c r="AL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H666" i="2"/>
  <c r="AI666" i="2"/>
  <c r="AJ666" i="2"/>
  <c r="AK666" i="2"/>
  <c r="AL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H667" i="2"/>
  <c r="AI667" i="2"/>
  <c r="AJ667" i="2"/>
  <c r="AK667" i="2"/>
  <c r="AL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H668" i="2"/>
  <c r="AI668" i="2"/>
  <c r="AJ668" i="2"/>
  <c r="AK668" i="2"/>
  <c r="AL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H669" i="2"/>
  <c r="AI669" i="2"/>
  <c r="AJ669" i="2"/>
  <c r="AK669" i="2"/>
  <c r="AL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H670" i="2"/>
  <c r="AI670" i="2"/>
  <c r="AJ670" i="2"/>
  <c r="AK670" i="2"/>
  <c r="AL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H671" i="2"/>
  <c r="AI671" i="2"/>
  <c r="AJ671" i="2"/>
  <c r="AK671" i="2"/>
  <c r="AL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H672" i="2"/>
  <c r="AI672" i="2"/>
  <c r="AJ672" i="2"/>
  <c r="AK672" i="2"/>
  <c r="AL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H673" i="2"/>
  <c r="AI673" i="2"/>
  <c r="AJ673" i="2"/>
  <c r="AK673" i="2"/>
  <c r="AL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H674" i="2"/>
  <c r="AI674" i="2"/>
  <c r="AJ674" i="2"/>
  <c r="AK674" i="2"/>
  <c r="AL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H675" i="2"/>
  <c r="AI675" i="2"/>
  <c r="AJ675" i="2"/>
  <c r="AK675" i="2"/>
  <c r="AL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H676" i="2"/>
  <c r="AI676" i="2"/>
  <c r="AJ676" i="2"/>
  <c r="AK676" i="2"/>
  <c r="AL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H677" i="2"/>
  <c r="AI677" i="2"/>
  <c r="AJ677" i="2"/>
  <c r="AK677" i="2"/>
  <c r="AL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H678" i="2"/>
  <c r="AI678" i="2"/>
  <c r="AJ678" i="2"/>
  <c r="AK678" i="2"/>
  <c r="AL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H679" i="2"/>
  <c r="AI679" i="2"/>
  <c r="AJ679" i="2"/>
  <c r="AK679" i="2"/>
  <c r="AL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H680" i="2"/>
  <c r="AI680" i="2"/>
  <c r="AJ680" i="2"/>
  <c r="AK680" i="2"/>
  <c r="AL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H681" i="2"/>
  <c r="AI681" i="2"/>
  <c r="AJ681" i="2"/>
  <c r="AK681" i="2"/>
  <c r="AL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H682" i="2"/>
  <c r="AI682" i="2"/>
  <c r="AJ682" i="2"/>
  <c r="AK682" i="2"/>
  <c r="AL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H683" i="2"/>
  <c r="AI683" i="2"/>
  <c r="AJ683" i="2"/>
  <c r="AK683" i="2"/>
  <c r="AL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H684" i="2"/>
  <c r="AI684" i="2"/>
  <c r="AJ684" i="2"/>
  <c r="AK684" i="2"/>
  <c r="AL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H685" i="2"/>
  <c r="AI685" i="2"/>
  <c r="AJ685" i="2"/>
  <c r="AK685" i="2"/>
  <c r="AL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H686" i="2"/>
  <c r="AI686" i="2"/>
  <c r="AJ686" i="2"/>
  <c r="AK686" i="2"/>
  <c r="AL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H687" i="2"/>
  <c r="AI687" i="2"/>
  <c r="AJ687" i="2"/>
  <c r="AK687" i="2"/>
  <c r="AL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H688" i="2"/>
  <c r="AI688" i="2"/>
  <c r="AJ688" i="2"/>
  <c r="AK688" i="2"/>
  <c r="AL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H689" i="2"/>
  <c r="AI689" i="2"/>
  <c r="AJ689" i="2"/>
  <c r="AK689" i="2"/>
  <c r="AL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H690" i="2"/>
  <c r="AI690" i="2"/>
  <c r="AJ690" i="2"/>
  <c r="AK690" i="2"/>
  <c r="AL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H691" i="2"/>
  <c r="AI691" i="2"/>
  <c r="AJ691" i="2"/>
  <c r="AK691" i="2"/>
  <c r="AL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H692" i="2"/>
  <c r="AI692" i="2"/>
  <c r="AJ692" i="2"/>
  <c r="AK692" i="2"/>
  <c r="AL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H693" i="2"/>
  <c r="AI693" i="2"/>
  <c r="AJ693" i="2"/>
  <c r="AK693" i="2"/>
  <c r="AL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H694" i="2"/>
  <c r="AI694" i="2"/>
  <c r="AJ694" i="2"/>
  <c r="AK694" i="2"/>
  <c r="AL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H695" i="2"/>
  <c r="AI695" i="2"/>
  <c r="AJ695" i="2"/>
  <c r="AK695" i="2"/>
  <c r="AL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H696" i="2"/>
  <c r="AI696" i="2"/>
  <c r="AJ696" i="2"/>
  <c r="AK696" i="2"/>
  <c r="AL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H697" i="2"/>
  <c r="AI697" i="2"/>
  <c r="AJ697" i="2"/>
  <c r="AK697" i="2"/>
  <c r="AL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H698" i="2"/>
  <c r="AI698" i="2"/>
  <c r="AJ698" i="2"/>
  <c r="AK698" i="2"/>
  <c r="AL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H699" i="2"/>
  <c r="AI699" i="2"/>
  <c r="AJ699" i="2"/>
  <c r="AK699" i="2"/>
  <c r="AL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H700" i="2"/>
  <c r="AI700" i="2"/>
  <c r="AJ700" i="2"/>
  <c r="AK700" i="2"/>
  <c r="AL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H701" i="2"/>
  <c r="AI701" i="2"/>
  <c r="AJ701" i="2"/>
  <c r="AK701" i="2"/>
  <c r="AL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H702" i="2"/>
  <c r="AI702" i="2"/>
  <c r="AJ702" i="2"/>
  <c r="AK702" i="2"/>
  <c r="AL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H703" i="2"/>
  <c r="AI703" i="2"/>
  <c r="AJ703" i="2"/>
  <c r="AK703" i="2"/>
  <c r="AL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H704" i="2"/>
  <c r="AI704" i="2"/>
  <c r="AJ704" i="2"/>
  <c r="AK704" i="2"/>
  <c r="AL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H705" i="2"/>
  <c r="AI705" i="2"/>
  <c r="AJ705" i="2"/>
  <c r="AK705" i="2"/>
  <c r="AL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H706" i="2"/>
  <c r="AI706" i="2"/>
  <c r="AJ706" i="2"/>
  <c r="AK706" i="2"/>
  <c r="AL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H707" i="2"/>
  <c r="AI707" i="2"/>
  <c r="AJ707" i="2"/>
  <c r="AK707" i="2"/>
  <c r="AL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H708" i="2"/>
  <c r="AI708" i="2"/>
  <c r="AJ708" i="2"/>
  <c r="AK708" i="2"/>
  <c r="AL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H709" i="2"/>
  <c r="AI709" i="2"/>
  <c r="AJ709" i="2"/>
  <c r="AK709" i="2"/>
  <c r="AL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H710" i="2"/>
  <c r="AI710" i="2"/>
  <c r="AJ710" i="2"/>
  <c r="AK710" i="2"/>
  <c r="AL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H711" i="2"/>
  <c r="AI711" i="2"/>
  <c r="AJ711" i="2"/>
  <c r="AK711" i="2"/>
  <c r="AL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H712" i="2"/>
  <c r="AI712" i="2"/>
  <c r="AJ712" i="2"/>
  <c r="AK712" i="2"/>
  <c r="AL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H713" i="2"/>
  <c r="AI713" i="2"/>
  <c r="AJ713" i="2"/>
  <c r="AK713" i="2"/>
  <c r="AL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H714" i="2"/>
  <c r="AI714" i="2"/>
  <c r="AJ714" i="2"/>
  <c r="AK714" i="2"/>
  <c r="AL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H715" i="2"/>
  <c r="AI715" i="2"/>
  <c r="AJ715" i="2"/>
  <c r="AK715" i="2"/>
  <c r="AL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H716" i="2"/>
  <c r="AI716" i="2"/>
  <c r="AJ716" i="2"/>
  <c r="AK716" i="2"/>
  <c r="AL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H717" i="2"/>
  <c r="AI717" i="2"/>
  <c r="AJ717" i="2"/>
  <c r="AK717" i="2"/>
  <c r="AL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H718" i="2"/>
  <c r="AI718" i="2"/>
  <c r="AJ718" i="2"/>
  <c r="AK718" i="2"/>
  <c r="AL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H719" i="2"/>
  <c r="AI719" i="2"/>
  <c r="AJ719" i="2"/>
  <c r="AK719" i="2"/>
  <c r="AL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H720" i="2"/>
  <c r="AI720" i="2"/>
  <c r="AJ720" i="2"/>
  <c r="AK720" i="2"/>
  <c r="AL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H721" i="2"/>
  <c r="AI721" i="2"/>
  <c r="AJ721" i="2"/>
  <c r="AK721" i="2"/>
  <c r="AL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H722" i="2"/>
  <c r="AI722" i="2"/>
  <c r="AJ722" i="2"/>
  <c r="AK722" i="2"/>
  <c r="AL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H723" i="2"/>
  <c r="AI723" i="2"/>
  <c r="AJ723" i="2"/>
  <c r="AK723" i="2"/>
  <c r="AL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H724" i="2"/>
  <c r="AI724" i="2"/>
  <c r="AJ724" i="2"/>
  <c r="AK724" i="2"/>
  <c r="AL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H725" i="2"/>
  <c r="AI725" i="2"/>
  <c r="AJ725" i="2"/>
  <c r="AK725" i="2"/>
  <c r="AL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H726" i="2"/>
  <c r="AI726" i="2"/>
  <c r="AJ726" i="2"/>
  <c r="AK726" i="2"/>
  <c r="AL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H727" i="2"/>
  <c r="AI727" i="2"/>
  <c r="AJ727" i="2"/>
  <c r="AK727" i="2"/>
  <c r="AL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H728" i="2"/>
  <c r="AI728" i="2"/>
  <c r="AJ728" i="2"/>
  <c r="AK728" i="2"/>
  <c r="AL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H729" i="2"/>
  <c r="AI729" i="2"/>
  <c r="AJ729" i="2"/>
  <c r="AK729" i="2"/>
  <c r="AL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H730" i="2"/>
  <c r="AI730" i="2"/>
  <c r="AJ730" i="2"/>
  <c r="AK730" i="2"/>
  <c r="AL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H731" i="2"/>
  <c r="AI731" i="2"/>
  <c r="AJ731" i="2"/>
  <c r="AK731" i="2"/>
  <c r="AL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H732" i="2"/>
  <c r="AI732" i="2"/>
  <c r="AJ732" i="2"/>
  <c r="AK732" i="2"/>
  <c r="AL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H733" i="2"/>
  <c r="AI733" i="2"/>
  <c r="AJ733" i="2"/>
  <c r="AK733" i="2"/>
  <c r="AL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H734" i="2"/>
  <c r="AI734" i="2"/>
  <c r="AJ734" i="2"/>
  <c r="AK734" i="2"/>
  <c r="AL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H735" i="2"/>
  <c r="AI735" i="2"/>
  <c r="AJ735" i="2"/>
  <c r="AK735" i="2"/>
  <c r="AL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H736" i="2"/>
  <c r="AI736" i="2"/>
  <c r="AJ736" i="2"/>
  <c r="AK736" i="2"/>
  <c r="AL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H737" i="2"/>
  <c r="AI737" i="2"/>
  <c r="AJ737" i="2"/>
  <c r="AK737" i="2"/>
  <c r="AL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H738" i="2"/>
  <c r="AI738" i="2"/>
  <c r="AJ738" i="2"/>
  <c r="AK738" i="2"/>
  <c r="AL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H739" i="2"/>
  <c r="AI739" i="2"/>
  <c r="AJ739" i="2"/>
  <c r="AK739" i="2"/>
  <c r="AL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H740" i="2"/>
  <c r="AI740" i="2"/>
  <c r="AJ740" i="2"/>
  <c r="AK740" i="2"/>
  <c r="AL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H741" i="2"/>
  <c r="AI741" i="2"/>
  <c r="AJ741" i="2"/>
  <c r="AK741" i="2"/>
  <c r="AL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H742" i="2"/>
  <c r="AI742" i="2"/>
  <c r="AJ742" i="2"/>
  <c r="AK742" i="2"/>
  <c r="AL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H743" i="2"/>
  <c r="AI743" i="2"/>
  <c r="AJ743" i="2"/>
  <c r="AK743" i="2"/>
  <c r="AL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H744" i="2"/>
  <c r="AI744" i="2"/>
  <c r="AJ744" i="2"/>
  <c r="AK744" i="2"/>
  <c r="AL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H745" i="2"/>
  <c r="AI745" i="2"/>
  <c r="AJ745" i="2"/>
  <c r="AK745" i="2"/>
  <c r="AL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H746" i="2"/>
  <c r="AI746" i="2"/>
  <c r="AJ746" i="2"/>
  <c r="AK746" i="2"/>
  <c r="AL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H747" i="2"/>
  <c r="AI747" i="2"/>
  <c r="AJ747" i="2"/>
  <c r="AK747" i="2"/>
  <c r="AL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H748" i="2"/>
  <c r="AI748" i="2"/>
  <c r="AJ748" i="2"/>
  <c r="AK748" i="2"/>
  <c r="AL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H749" i="2"/>
  <c r="AI749" i="2"/>
  <c r="AJ749" i="2"/>
  <c r="AK749" i="2"/>
  <c r="AL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H750" i="2"/>
  <c r="AI750" i="2"/>
  <c r="AJ750" i="2"/>
  <c r="AK750" i="2"/>
  <c r="AL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H751" i="2"/>
  <c r="AI751" i="2"/>
  <c r="AJ751" i="2"/>
  <c r="AK751" i="2"/>
  <c r="AL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H752" i="2"/>
  <c r="AI752" i="2"/>
  <c r="AJ752" i="2"/>
  <c r="AK752" i="2"/>
  <c r="AL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H753" i="2"/>
  <c r="AI753" i="2"/>
  <c r="AJ753" i="2"/>
  <c r="AK753" i="2"/>
  <c r="AL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H754" i="2"/>
  <c r="AI754" i="2"/>
  <c r="AJ754" i="2"/>
  <c r="AK754" i="2"/>
  <c r="AL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H755" i="2"/>
  <c r="AI755" i="2"/>
  <c r="AJ755" i="2"/>
  <c r="AK755" i="2"/>
  <c r="AL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H756" i="2"/>
  <c r="AI756" i="2"/>
  <c r="AJ756" i="2"/>
  <c r="AK756" i="2"/>
  <c r="AL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H757" i="2"/>
  <c r="AI757" i="2"/>
  <c r="AJ757" i="2"/>
  <c r="AK757" i="2"/>
  <c r="AL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H758" i="2"/>
  <c r="AI758" i="2"/>
  <c r="AJ758" i="2"/>
  <c r="AK758" i="2"/>
  <c r="AL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H759" i="2"/>
  <c r="AI759" i="2"/>
  <c r="AJ759" i="2"/>
  <c r="AK759" i="2"/>
  <c r="AL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H760" i="2"/>
  <c r="AI760" i="2"/>
  <c r="AJ760" i="2"/>
  <c r="AK760" i="2"/>
  <c r="AL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H761" i="2"/>
  <c r="AI761" i="2"/>
  <c r="AJ761" i="2"/>
  <c r="AK761" i="2"/>
  <c r="AL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H762" i="2"/>
  <c r="AI762" i="2"/>
  <c r="AJ762" i="2"/>
  <c r="AK762" i="2"/>
  <c r="AL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H763" i="2"/>
  <c r="AI763" i="2"/>
  <c r="AJ763" i="2"/>
  <c r="AK763" i="2"/>
  <c r="AL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H764" i="2"/>
  <c r="AI764" i="2"/>
  <c r="AJ764" i="2"/>
  <c r="AK764" i="2"/>
  <c r="AL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H765" i="2"/>
  <c r="AI765" i="2"/>
  <c r="AJ765" i="2"/>
  <c r="AK765" i="2"/>
  <c r="AL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H766" i="2"/>
  <c r="AI766" i="2"/>
  <c r="AJ766" i="2"/>
  <c r="AK766" i="2"/>
  <c r="AL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H767" i="2"/>
  <c r="AI767" i="2"/>
  <c r="AJ767" i="2"/>
  <c r="AK767" i="2"/>
  <c r="AL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H768" i="2"/>
  <c r="AI768" i="2"/>
  <c r="AJ768" i="2"/>
  <c r="AK768" i="2"/>
  <c r="AL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H769" i="2"/>
  <c r="AI769" i="2"/>
  <c r="AJ769" i="2"/>
  <c r="AK769" i="2"/>
  <c r="AL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H770" i="2"/>
  <c r="AI770" i="2"/>
  <c r="AJ770" i="2"/>
  <c r="AK770" i="2"/>
  <c r="AL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H771" i="2"/>
  <c r="AI771" i="2"/>
  <c r="AJ771" i="2"/>
  <c r="AK771" i="2"/>
  <c r="AL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H772" i="2"/>
  <c r="AI772" i="2"/>
  <c r="AJ772" i="2"/>
  <c r="AK772" i="2"/>
  <c r="AL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H773" i="2"/>
  <c r="AI773" i="2"/>
  <c r="AJ773" i="2"/>
  <c r="AK773" i="2"/>
  <c r="AL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H774" i="2"/>
  <c r="AI774" i="2"/>
  <c r="AJ774" i="2"/>
  <c r="AK774" i="2"/>
  <c r="AL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H775" i="2"/>
  <c r="AI775" i="2"/>
  <c r="AJ775" i="2"/>
  <c r="AK775" i="2"/>
  <c r="AL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H776" i="2"/>
  <c r="AI776" i="2"/>
  <c r="AJ776" i="2"/>
  <c r="AK776" i="2"/>
  <c r="AL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H777" i="2"/>
  <c r="AI777" i="2"/>
  <c r="AJ777" i="2"/>
  <c r="AK777" i="2"/>
  <c r="AL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H778" i="2"/>
  <c r="AI778" i="2"/>
  <c r="AJ778" i="2"/>
  <c r="AK778" i="2"/>
  <c r="AL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H779" i="2"/>
  <c r="AI779" i="2"/>
  <c r="AJ779" i="2"/>
  <c r="AK779" i="2"/>
  <c r="AL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H780" i="2"/>
  <c r="AI780" i="2"/>
  <c r="AJ780" i="2"/>
  <c r="AK780" i="2"/>
  <c r="AL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H781" i="2"/>
  <c r="AI781" i="2"/>
  <c r="AJ781" i="2"/>
  <c r="AK781" i="2"/>
  <c r="AL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H782" i="2"/>
  <c r="AI782" i="2"/>
  <c r="AJ782" i="2"/>
  <c r="AK782" i="2"/>
  <c r="AL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H783" i="2"/>
  <c r="AI783" i="2"/>
  <c r="AJ783" i="2"/>
  <c r="AK783" i="2"/>
  <c r="AL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H784" i="2"/>
  <c r="AI784" i="2"/>
  <c r="AJ784" i="2"/>
  <c r="AK784" i="2"/>
  <c r="AL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H785" i="2"/>
  <c r="AI785" i="2"/>
  <c r="AJ785" i="2"/>
  <c r="AK785" i="2"/>
  <c r="AL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H786" i="2"/>
  <c r="AI786" i="2"/>
  <c r="AJ786" i="2"/>
  <c r="AK786" i="2"/>
  <c r="AL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H787" i="2"/>
  <c r="AI787" i="2"/>
  <c r="AJ787" i="2"/>
  <c r="AK787" i="2"/>
  <c r="AL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H788" i="2"/>
  <c r="AI788" i="2"/>
  <c r="AJ788" i="2"/>
  <c r="AK788" i="2"/>
  <c r="AL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H789" i="2"/>
  <c r="AI789" i="2"/>
  <c r="AJ789" i="2"/>
  <c r="AK789" i="2"/>
  <c r="AL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H790" i="2"/>
  <c r="AI790" i="2"/>
  <c r="AJ790" i="2"/>
  <c r="AK790" i="2"/>
  <c r="AL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H791" i="2"/>
  <c r="AI791" i="2"/>
  <c r="AJ791" i="2"/>
  <c r="AK791" i="2"/>
  <c r="AL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H792" i="2"/>
  <c r="AI792" i="2"/>
  <c r="AJ792" i="2"/>
  <c r="AK792" i="2"/>
  <c r="AL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H793" i="2"/>
  <c r="AI793" i="2"/>
  <c r="AJ793" i="2"/>
  <c r="AK793" i="2"/>
  <c r="AL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H794" i="2"/>
  <c r="AI794" i="2"/>
  <c r="AJ794" i="2"/>
  <c r="AK794" i="2"/>
  <c r="AL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H795" i="2"/>
  <c r="AI795" i="2"/>
  <c r="AJ795" i="2"/>
  <c r="AK795" i="2"/>
  <c r="AL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H796" i="2"/>
  <c r="AI796" i="2"/>
  <c r="AJ796" i="2"/>
  <c r="AK796" i="2"/>
  <c r="AL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H797" i="2"/>
  <c r="AI797" i="2"/>
  <c r="AJ797" i="2"/>
  <c r="AK797" i="2"/>
  <c r="AL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H798" i="2"/>
  <c r="AI798" i="2"/>
  <c r="AJ798" i="2"/>
  <c r="AK798" i="2"/>
  <c r="AL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H799" i="2"/>
  <c r="AI799" i="2"/>
  <c r="AJ799" i="2"/>
  <c r="AK799" i="2"/>
  <c r="AL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H800" i="2"/>
  <c r="AI800" i="2"/>
  <c r="AJ800" i="2"/>
  <c r="AK800" i="2"/>
  <c r="AL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H801" i="2"/>
  <c r="AI801" i="2"/>
  <c r="AJ801" i="2"/>
  <c r="AK801" i="2"/>
  <c r="AL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H802" i="2"/>
  <c r="AI802" i="2"/>
  <c r="AJ802" i="2"/>
  <c r="AK802" i="2"/>
  <c r="AL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H803" i="2"/>
  <c r="AI803" i="2"/>
  <c r="AJ803" i="2"/>
  <c r="AK803" i="2"/>
  <c r="AL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H804" i="2"/>
  <c r="AI804" i="2"/>
  <c r="AJ804" i="2"/>
  <c r="AK804" i="2"/>
  <c r="AL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H805" i="2"/>
  <c r="AI805" i="2"/>
  <c r="AJ805" i="2"/>
  <c r="AK805" i="2"/>
  <c r="AL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H806" i="2"/>
  <c r="AI806" i="2"/>
  <c r="AJ806" i="2"/>
  <c r="AK806" i="2"/>
  <c r="AL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H807" i="2"/>
  <c r="AI807" i="2"/>
  <c r="AJ807" i="2"/>
  <c r="AK807" i="2"/>
  <c r="AL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H808" i="2"/>
  <c r="AI808" i="2"/>
  <c r="AJ808" i="2"/>
  <c r="AK808" i="2"/>
  <c r="AL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H809" i="2"/>
  <c r="AI809" i="2"/>
  <c r="AJ809" i="2"/>
  <c r="AK809" i="2"/>
  <c r="AL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H810" i="2"/>
  <c r="AI810" i="2"/>
  <c r="AJ810" i="2"/>
  <c r="AK810" i="2"/>
  <c r="AL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H811" i="2"/>
  <c r="AI811" i="2"/>
  <c r="AJ811" i="2"/>
  <c r="AK811" i="2"/>
  <c r="AL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H812" i="2"/>
  <c r="AI812" i="2"/>
  <c r="AJ812" i="2"/>
  <c r="AK812" i="2"/>
  <c r="AL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H813" i="2"/>
  <c r="AI813" i="2"/>
  <c r="AJ813" i="2"/>
  <c r="AK813" i="2"/>
  <c r="AL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H814" i="2"/>
  <c r="AI814" i="2"/>
  <c r="AJ814" i="2"/>
  <c r="AK814" i="2"/>
  <c r="AL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H815" i="2"/>
  <c r="AI815" i="2"/>
  <c r="AJ815" i="2"/>
  <c r="AK815" i="2"/>
  <c r="AL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H816" i="2"/>
  <c r="AI816" i="2"/>
  <c r="AJ816" i="2"/>
  <c r="AK816" i="2"/>
  <c r="AL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H817" i="2"/>
  <c r="AI817" i="2"/>
  <c r="AJ817" i="2"/>
  <c r="AK817" i="2"/>
  <c r="AL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H818" i="2"/>
  <c r="AI818" i="2"/>
  <c r="AJ818" i="2"/>
  <c r="AK818" i="2"/>
  <c r="AL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H819" i="2"/>
  <c r="AI819" i="2"/>
  <c r="AJ819" i="2"/>
  <c r="AK819" i="2"/>
  <c r="AL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H820" i="2"/>
  <c r="AI820" i="2"/>
  <c r="AJ820" i="2"/>
  <c r="AK820" i="2"/>
  <c r="AL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H821" i="2"/>
  <c r="AI821" i="2"/>
  <c r="AJ821" i="2"/>
  <c r="AK821" i="2"/>
  <c r="AL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H822" i="2"/>
  <c r="AI822" i="2"/>
  <c r="AJ822" i="2"/>
  <c r="AK822" i="2"/>
  <c r="AL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H823" i="2"/>
  <c r="AI823" i="2"/>
  <c r="AJ823" i="2"/>
  <c r="AK823" i="2"/>
  <c r="AL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H824" i="2"/>
  <c r="AI824" i="2"/>
  <c r="AJ824" i="2"/>
  <c r="AK824" i="2"/>
  <c r="AL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H825" i="2"/>
  <c r="AI825" i="2"/>
  <c r="AJ825" i="2"/>
  <c r="AK825" i="2"/>
  <c r="AL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H826" i="2"/>
  <c r="AI826" i="2"/>
  <c r="AJ826" i="2"/>
  <c r="AK826" i="2"/>
  <c r="AL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H827" i="2"/>
  <c r="AI827" i="2"/>
  <c r="AJ827" i="2"/>
  <c r="AK827" i="2"/>
  <c r="AL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H828" i="2"/>
  <c r="AI828" i="2"/>
  <c r="AJ828" i="2"/>
  <c r="AK828" i="2"/>
  <c r="AL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H829" i="2"/>
  <c r="AI829" i="2"/>
  <c r="AJ829" i="2"/>
  <c r="AK829" i="2"/>
  <c r="AL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H830" i="2"/>
  <c r="AI830" i="2"/>
  <c r="AJ830" i="2"/>
  <c r="AK830" i="2"/>
  <c r="AL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H831" i="2"/>
  <c r="AI831" i="2"/>
  <c r="AJ831" i="2"/>
  <c r="AK831" i="2"/>
  <c r="AL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H832" i="2"/>
  <c r="AI832" i="2"/>
  <c r="AJ832" i="2"/>
  <c r="AK832" i="2"/>
  <c r="AL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H833" i="2"/>
  <c r="AI833" i="2"/>
  <c r="AJ833" i="2"/>
  <c r="AK833" i="2"/>
  <c r="AL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H834" i="2"/>
  <c r="AI834" i="2"/>
  <c r="AJ834" i="2"/>
  <c r="AK834" i="2"/>
  <c r="AL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H835" i="2"/>
  <c r="AI835" i="2"/>
  <c r="AJ835" i="2"/>
  <c r="AK835" i="2"/>
  <c r="AL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H836" i="2"/>
  <c r="AI836" i="2"/>
  <c r="AJ836" i="2"/>
  <c r="AK836" i="2"/>
  <c r="AL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H837" i="2"/>
  <c r="AI837" i="2"/>
  <c r="AJ837" i="2"/>
  <c r="AK837" i="2"/>
  <c r="AL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H838" i="2"/>
  <c r="AI838" i="2"/>
  <c r="AJ838" i="2"/>
  <c r="AK838" i="2"/>
  <c r="AL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H839" i="2"/>
  <c r="AI839" i="2"/>
  <c r="AJ839" i="2"/>
  <c r="AK839" i="2"/>
  <c r="AL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H840" i="2"/>
  <c r="AI840" i="2"/>
  <c r="AJ840" i="2"/>
  <c r="AK840" i="2"/>
  <c r="AL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H841" i="2"/>
  <c r="AI841" i="2"/>
  <c r="AJ841" i="2"/>
  <c r="AK841" i="2"/>
  <c r="AL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H842" i="2"/>
  <c r="AI842" i="2"/>
  <c r="AJ842" i="2"/>
  <c r="AK842" i="2"/>
  <c r="AL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H843" i="2"/>
  <c r="AI843" i="2"/>
  <c r="AJ843" i="2"/>
  <c r="AK843" i="2"/>
  <c r="AL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H844" i="2"/>
  <c r="AI844" i="2"/>
  <c r="AJ844" i="2"/>
  <c r="AK844" i="2"/>
  <c r="AL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H845" i="2"/>
  <c r="AI845" i="2"/>
  <c r="AJ845" i="2"/>
  <c r="AK845" i="2"/>
  <c r="AL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H846" i="2"/>
  <c r="AI846" i="2"/>
  <c r="AJ846" i="2"/>
  <c r="AK846" i="2"/>
  <c r="AL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H847" i="2"/>
  <c r="AI847" i="2"/>
  <c r="AJ847" i="2"/>
  <c r="AK847" i="2"/>
  <c r="AL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H848" i="2"/>
  <c r="AI848" i="2"/>
  <c r="AJ848" i="2"/>
  <c r="AK848" i="2"/>
  <c r="AL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H849" i="2"/>
  <c r="AI849" i="2"/>
  <c r="AJ849" i="2"/>
  <c r="AK849" i="2"/>
  <c r="AL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H850" i="2"/>
  <c r="AI850" i="2"/>
  <c r="AJ850" i="2"/>
  <c r="AK850" i="2"/>
  <c r="AL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H851" i="2"/>
  <c r="AI851" i="2"/>
  <c r="AJ851" i="2"/>
  <c r="AK851" i="2"/>
  <c r="AL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H852" i="2"/>
  <c r="AI852" i="2"/>
  <c r="AJ852" i="2"/>
  <c r="AK852" i="2"/>
  <c r="AL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H853" i="2"/>
  <c r="AI853" i="2"/>
  <c r="AJ853" i="2"/>
  <c r="AK853" i="2"/>
  <c r="AL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H854" i="2"/>
  <c r="AI854" i="2"/>
  <c r="AJ854" i="2"/>
  <c r="AK854" i="2"/>
  <c r="AL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H855" i="2"/>
  <c r="AI855" i="2"/>
  <c r="AJ855" i="2"/>
  <c r="AK855" i="2"/>
  <c r="AL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H856" i="2"/>
  <c r="AI856" i="2"/>
  <c r="AJ856" i="2"/>
  <c r="AK856" i="2"/>
  <c r="AL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H857" i="2"/>
  <c r="AI857" i="2"/>
  <c r="AJ857" i="2"/>
  <c r="AK857" i="2"/>
  <c r="AL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H858" i="2"/>
  <c r="AI858" i="2"/>
  <c r="AJ858" i="2"/>
  <c r="AK858" i="2"/>
  <c r="AL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H859" i="2"/>
  <c r="AI859" i="2"/>
  <c r="AJ859" i="2"/>
  <c r="AK859" i="2"/>
  <c r="AL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H860" i="2"/>
  <c r="AI860" i="2"/>
  <c r="AJ860" i="2"/>
  <c r="AK860" i="2"/>
  <c r="AL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H861" i="2"/>
  <c r="AI861" i="2"/>
  <c r="AJ861" i="2"/>
  <c r="AK861" i="2"/>
  <c r="AL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H862" i="2"/>
  <c r="AI862" i="2"/>
  <c r="AJ862" i="2"/>
  <c r="AK862" i="2"/>
  <c r="AL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H863" i="2"/>
  <c r="AI863" i="2"/>
  <c r="AJ863" i="2"/>
  <c r="AK863" i="2"/>
  <c r="AL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H864" i="2"/>
  <c r="AI864" i="2"/>
  <c r="AJ864" i="2"/>
  <c r="AK864" i="2"/>
  <c r="AL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H865" i="2"/>
  <c r="AI865" i="2"/>
  <c r="AJ865" i="2"/>
  <c r="AK865" i="2"/>
  <c r="AL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H866" i="2"/>
  <c r="AI866" i="2"/>
  <c r="AJ866" i="2"/>
  <c r="AK866" i="2"/>
  <c r="AL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H867" i="2"/>
  <c r="AI867" i="2"/>
  <c r="AJ867" i="2"/>
  <c r="AK867" i="2"/>
  <c r="AL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H868" i="2"/>
  <c r="AI868" i="2"/>
  <c r="AJ868" i="2"/>
  <c r="AK868" i="2"/>
  <c r="AL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H869" i="2"/>
  <c r="AI869" i="2"/>
  <c r="AJ869" i="2"/>
  <c r="AK869" i="2"/>
  <c r="AL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H870" i="2"/>
  <c r="AI870" i="2"/>
  <c r="AJ870" i="2"/>
  <c r="AK870" i="2"/>
  <c r="AL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H871" i="2"/>
  <c r="AI871" i="2"/>
  <c r="AJ871" i="2"/>
  <c r="AK871" i="2"/>
  <c r="AL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H872" i="2"/>
  <c r="AI872" i="2"/>
  <c r="AJ872" i="2"/>
  <c r="AK872" i="2"/>
  <c r="AL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H873" i="2"/>
  <c r="AI873" i="2"/>
  <c r="AJ873" i="2"/>
  <c r="AK873" i="2"/>
  <c r="AL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H874" i="2"/>
  <c r="AI874" i="2"/>
  <c r="AJ874" i="2"/>
  <c r="AK874" i="2"/>
  <c r="AL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H875" i="2"/>
  <c r="AI875" i="2"/>
  <c r="AJ875" i="2"/>
  <c r="AK875" i="2"/>
  <c r="AL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H876" i="2"/>
  <c r="AI876" i="2"/>
  <c r="AJ876" i="2"/>
  <c r="AK876" i="2"/>
  <c r="AL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H877" i="2"/>
  <c r="AI877" i="2"/>
  <c r="AJ877" i="2"/>
  <c r="AK877" i="2"/>
  <c r="AL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H878" i="2"/>
  <c r="AI878" i="2"/>
  <c r="AJ878" i="2"/>
  <c r="AK878" i="2"/>
  <c r="AL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H879" i="2"/>
  <c r="AI879" i="2"/>
  <c r="AJ879" i="2"/>
  <c r="AK879" i="2"/>
  <c r="AL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H880" i="2"/>
  <c r="AI880" i="2"/>
  <c r="AJ880" i="2"/>
  <c r="AK880" i="2"/>
  <c r="AL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H881" i="2"/>
  <c r="AI881" i="2"/>
  <c r="AJ881" i="2"/>
  <c r="AK881" i="2"/>
  <c r="AL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H882" i="2"/>
  <c r="AI882" i="2"/>
  <c r="AJ882" i="2"/>
  <c r="AK882" i="2"/>
  <c r="AL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H883" i="2"/>
  <c r="AI883" i="2"/>
  <c r="AJ883" i="2"/>
  <c r="AK883" i="2"/>
  <c r="AL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H884" i="2"/>
  <c r="AI884" i="2"/>
  <c r="AJ884" i="2"/>
  <c r="AK884" i="2"/>
  <c r="AL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H885" i="2"/>
  <c r="AI885" i="2"/>
  <c r="AJ885" i="2"/>
  <c r="AK885" i="2"/>
  <c r="AL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H886" i="2"/>
  <c r="AI886" i="2"/>
  <c r="AJ886" i="2"/>
  <c r="AK886" i="2"/>
  <c r="AL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H887" i="2"/>
  <c r="AI887" i="2"/>
  <c r="AJ887" i="2"/>
  <c r="AK887" i="2"/>
  <c r="AL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H888" i="2"/>
  <c r="AI888" i="2"/>
  <c r="AJ888" i="2"/>
  <c r="AK888" i="2"/>
  <c r="AL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H889" i="2"/>
  <c r="AI889" i="2"/>
  <c r="AJ889" i="2"/>
  <c r="AK889" i="2"/>
  <c r="AL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H890" i="2"/>
  <c r="AI890" i="2"/>
  <c r="AJ890" i="2"/>
  <c r="AK890" i="2"/>
  <c r="AL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H891" i="2"/>
  <c r="AI891" i="2"/>
  <c r="AJ891" i="2"/>
  <c r="AK891" i="2"/>
  <c r="AL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H892" i="2"/>
  <c r="AI892" i="2"/>
  <c r="AJ892" i="2"/>
  <c r="AK892" i="2"/>
  <c r="AL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H893" i="2"/>
  <c r="AI893" i="2"/>
  <c r="AJ893" i="2"/>
  <c r="AK893" i="2"/>
  <c r="AL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H894" i="2"/>
  <c r="AI894" i="2"/>
  <c r="AJ894" i="2"/>
  <c r="AK894" i="2"/>
  <c r="AL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H895" i="2"/>
  <c r="AI895" i="2"/>
  <c r="AJ895" i="2"/>
  <c r="AK895" i="2"/>
  <c r="AL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H896" i="2"/>
  <c r="AI896" i="2"/>
  <c r="AJ896" i="2"/>
  <c r="AK896" i="2"/>
  <c r="AL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H897" i="2"/>
  <c r="AI897" i="2"/>
  <c r="AJ897" i="2"/>
  <c r="AK897" i="2"/>
  <c r="AL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H898" i="2"/>
  <c r="AI898" i="2"/>
  <c r="AJ898" i="2"/>
  <c r="AK898" i="2"/>
  <c r="AL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H899" i="2"/>
  <c r="AI899" i="2"/>
  <c r="AJ899" i="2"/>
  <c r="AK899" i="2"/>
  <c r="AL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H900" i="2"/>
  <c r="AI900" i="2"/>
  <c r="AJ900" i="2"/>
  <c r="AK900" i="2"/>
  <c r="AL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H901" i="2"/>
  <c r="AI901" i="2"/>
  <c r="AJ901" i="2"/>
  <c r="AK901" i="2"/>
  <c r="AL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H902" i="2"/>
  <c r="AI902" i="2"/>
  <c r="AJ902" i="2"/>
  <c r="AK902" i="2"/>
  <c r="AL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H903" i="2"/>
  <c r="AI903" i="2"/>
  <c r="AJ903" i="2"/>
  <c r="AK903" i="2"/>
  <c r="AL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H904" i="2"/>
  <c r="AI904" i="2"/>
  <c r="AJ904" i="2"/>
  <c r="AK904" i="2"/>
  <c r="AL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H905" i="2"/>
  <c r="AI905" i="2"/>
  <c r="AJ905" i="2"/>
  <c r="AK905" i="2"/>
  <c r="AL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H906" i="2"/>
  <c r="AI906" i="2"/>
  <c r="AJ906" i="2"/>
  <c r="AK906" i="2"/>
  <c r="AL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H907" i="2"/>
  <c r="AI907" i="2"/>
  <c r="AJ907" i="2"/>
  <c r="AK907" i="2"/>
  <c r="AL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H908" i="2"/>
  <c r="AI908" i="2"/>
  <c r="AJ908" i="2"/>
  <c r="AK908" i="2"/>
  <c r="AL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H909" i="2"/>
  <c r="AI909" i="2"/>
  <c r="AJ909" i="2"/>
  <c r="AK909" i="2"/>
  <c r="AL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H910" i="2"/>
  <c r="AI910" i="2"/>
  <c r="AJ910" i="2"/>
  <c r="AK910" i="2"/>
  <c r="AL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H911" i="2"/>
  <c r="AI911" i="2"/>
  <c r="AJ911" i="2"/>
  <c r="AK911" i="2"/>
  <c r="AL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H912" i="2"/>
  <c r="AI912" i="2"/>
  <c r="AJ912" i="2"/>
  <c r="AK912" i="2"/>
  <c r="AL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H913" i="2"/>
  <c r="AI913" i="2"/>
  <c r="AJ913" i="2"/>
  <c r="AK913" i="2"/>
  <c r="AL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H914" i="2"/>
  <c r="AI914" i="2"/>
  <c r="AJ914" i="2"/>
  <c r="AK914" i="2"/>
  <c r="AL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H915" i="2"/>
  <c r="AI915" i="2"/>
  <c r="AJ915" i="2"/>
  <c r="AK915" i="2"/>
  <c r="AL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H916" i="2"/>
  <c r="AI916" i="2"/>
  <c r="AJ916" i="2"/>
  <c r="AK916" i="2"/>
  <c r="AL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H917" i="2"/>
  <c r="AI917" i="2"/>
  <c r="AJ917" i="2"/>
  <c r="AK917" i="2"/>
  <c r="AL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H918" i="2"/>
  <c r="AI918" i="2"/>
  <c r="AJ918" i="2"/>
  <c r="AK918" i="2"/>
  <c r="AL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H919" i="2"/>
  <c r="AI919" i="2"/>
  <c r="AJ919" i="2"/>
  <c r="AK919" i="2"/>
  <c r="AL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H920" i="2"/>
  <c r="AI920" i="2"/>
  <c r="AJ920" i="2"/>
  <c r="AK920" i="2"/>
  <c r="AL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H921" i="2"/>
  <c r="AI921" i="2"/>
  <c r="AJ921" i="2"/>
  <c r="AK921" i="2"/>
  <c r="AL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H922" i="2"/>
  <c r="AI922" i="2"/>
  <c r="AJ922" i="2"/>
  <c r="AK922" i="2"/>
  <c r="AL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H923" i="2"/>
  <c r="AI923" i="2"/>
  <c r="AJ923" i="2"/>
  <c r="AK923" i="2"/>
  <c r="AL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H924" i="2"/>
  <c r="AI924" i="2"/>
  <c r="AJ924" i="2"/>
  <c r="AK924" i="2"/>
  <c r="AL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H925" i="2"/>
  <c r="AI925" i="2"/>
  <c r="AJ925" i="2"/>
  <c r="AK925" i="2"/>
  <c r="AL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H926" i="2"/>
  <c r="AI926" i="2"/>
  <c r="AJ926" i="2"/>
  <c r="AK926" i="2"/>
  <c r="AL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H927" i="2"/>
  <c r="AI927" i="2"/>
  <c r="AJ927" i="2"/>
  <c r="AK927" i="2"/>
  <c r="AL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H928" i="2"/>
  <c r="AI928" i="2"/>
  <c r="AJ928" i="2"/>
  <c r="AK928" i="2"/>
  <c r="AL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H929" i="2"/>
  <c r="AI929" i="2"/>
  <c r="AJ929" i="2"/>
  <c r="AK929" i="2"/>
  <c r="AL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H930" i="2"/>
  <c r="AI930" i="2"/>
  <c r="AJ930" i="2"/>
  <c r="AK930" i="2"/>
  <c r="AL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H931" i="2"/>
  <c r="AI931" i="2"/>
  <c r="AJ931" i="2"/>
  <c r="AK931" i="2"/>
  <c r="AL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H932" i="2"/>
  <c r="AI932" i="2"/>
  <c r="AJ932" i="2"/>
  <c r="AK932" i="2"/>
  <c r="AL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H933" i="2"/>
  <c r="AI933" i="2"/>
  <c r="AJ933" i="2"/>
  <c r="AK933" i="2"/>
  <c r="AL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H934" i="2"/>
  <c r="AI934" i="2"/>
  <c r="AJ934" i="2"/>
  <c r="AK934" i="2"/>
  <c r="AL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H935" i="2"/>
  <c r="AI935" i="2"/>
  <c r="AJ935" i="2"/>
  <c r="AK935" i="2"/>
  <c r="AL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H936" i="2"/>
  <c r="AI936" i="2"/>
  <c r="AJ936" i="2"/>
  <c r="AK936" i="2"/>
  <c r="AL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H937" i="2"/>
  <c r="AI937" i="2"/>
  <c r="AJ937" i="2"/>
  <c r="AK937" i="2"/>
  <c r="AL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H938" i="2"/>
  <c r="AI938" i="2"/>
  <c r="AJ938" i="2"/>
  <c r="AK938" i="2"/>
  <c r="AL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H939" i="2"/>
  <c r="AI939" i="2"/>
  <c r="AJ939" i="2"/>
  <c r="AK939" i="2"/>
  <c r="AL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H940" i="2"/>
  <c r="AI940" i="2"/>
  <c r="AJ940" i="2"/>
  <c r="AK940" i="2"/>
  <c r="AL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H941" i="2"/>
  <c r="AI941" i="2"/>
  <c r="AJ941" i="2"/>
  <c r="AK941" i="2"/>
  <c r="AL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H942" i="2"/>
  <c r="AI942" i="2"/>
  <c r="AJ942" i="2"/>
  <c r="AK942" i="2"/>
  <c r="AL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H943" i="2"/>
  <c r="AI943" i="2"/>
  <c r="AJ943" i="2"/>
  <c r="AK943" i="2"/>
  <c r="AL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H944" i="2"/>
  <c r="AI944" i="2"/>
  <c r="AJ944" i="2"/>
  <c r="AK944" i="2"/>
  <c r="AL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H945" i="2"/>
  <c r="AI945" i="2"/>
  <c r="AJ945" i="2"/>
  <c r="AK945" i="2"/>
  <c r="AL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H946" i="2"/>
  <c r="AI946" i="2"/>
  <c r="AJ946" i="2"/>
  <c r="AK946" i="2"/>
  <c r="AL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H947" i="2"/>
  <c r="AI947" i="2"/>
  <c r="AJ947" i="2"/>
  <c r="AK947" i="2"/>
  <c r="AL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H948" i="2"/>
  <c r="AI948" i="2"/>
  <c r="AJ948" i="2"/>
  <c r="AK948" i="2"/>
  <c r="AL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H949" i="2"/>
  <c r="AI949" i="2"/>
  <c r="AJ949" i="2"/>
  <c r="AK949" i="2"/>
  <c r="AL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H950" i="2"/>
  <c r="AI950" i="2"/>
  <c r="AJ950" i="2"/>
  <c r="AK950" i="2"/>
  <c r="AL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H951" i="2"/>
  <c r="AI951" i="2"/>
  <c r="AJ951" i="2"/>
  <c r="AK951" i="2"/>
  <c r="AL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H952" i="2"/>
  <c r="AI952" i="2"/>
  <c r="AJ952" i="2"/>
  <c r="AK952" i="2"/>
  <c r="AL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H953" i="2"/>
  <c r="AI953" i="2"/>
  <c r="AJ953" i="2"/>
  <c r="AK953" i="2"/>
  <c r="AL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H954" i="2"/>
  <c r="AI954" i="2"/>
  <c r="AJ954" i="2"/>
  <c r="AK954" i="2"/>
  <c r="AL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H955" i="2"/>
  <c r="AI955" i="2"/>
  <c r="AJ955" i="2"/>
  <c r="AK955" i="2"/>
  <c r="AL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H956" i="2"/>
  <c r="AI956" i="2"/>
  <c r="AJ956" i="2"/>
  <c r="AK956" i="2"/>
  <c r="AL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H957" i="2"/>
  <c r="AI957" i="2"/>
  <c r="AJ957" i="2"/>
  <c r="AK957" i="2"/>
  <c r="AL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H958" i="2"/>
  <c r="AI958" i="2"/>
  <c r="AJ958" i="2"/>
  <c r="AK958" i="2"/>
  <c r="AL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H959" i="2"/>
  <c r="AI959" i="2"/>
  <c r="AJ959" i="2"/>
  <c r="AK959" i="2"/>
  <c r="AL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H960" i="2"/>
  <c r="AI960" i="2"/>
  <c r="AJ960" i="2"/>
  <c r="AK960" i="2"/>
  <c r="AL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H961" i="2"/>
  <c r="AI961" i="2"/>
  <c r="AJ961" i="2"/>
  <c r="AK961" i="2"/>
  <c r="AL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H962" i="2"/>
  <c r="AI962" i="2"/>
  <c r="AJ962" i="2"/>
  <c r="AK962" i="2"/>
  <c r="AL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H963" i="2"/>
  <c r="AI963" i="2"/>
  <c r="AJ963" i="2"/>
  <c r="AK963" i="2"/>
  <c r="AL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H964" i="2"/>
  <c r="AI964" i="2"/>
  <c r="AJ964" i="2"/>
  <c r="AK964" i="2"/>
  <c r="AL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H965" i="2"/>
  <c r="AI965" i="2"/>
  <c r="AJ965" i="2"/>
  <c r="AK965" i="2"/>
  <c r="AL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H966" i="2"/>
  <c r="AI966" i="2"/>
  <c r="AJ966" i="2"/>
  <c r="AK966" i="2"/>
  <c r="AL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H967" i="2"/>
  <c r="AI967" i="2"/>
  <c r="AJ967" i="2"/>
  <c r="AK967" i="2"/>
  <c r="AL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H968" i="2"/>
  <c r="AI968" i="2"/>
  <c r="AJ968" i="2"/>
  <c r="AK968" i="2"/>
  <c r="AL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H969" i="2"/>
  <c r="AI969" i="2"/>
  <c r="AJ969" i="2"/>
  <c r="AK969" i="2"/>
  <c r="AL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H970" i="2"/>
  <c r="AI970" i="2"/>
  <c r="AJ970" i="2"/>
  <c r="AK970" i="2"/>
  <c r="AL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H971" i="2"/>
  <c r="AI971" i="2"/>
  <c r="AJ971" i="2"/>
  <c r="AK971" i="2"/>
  <c r="AL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H972" i="2"/>
  <c r="AI972" i="2"/>
  <c r="AJ972" i="2"/>
  <c r="AK972" i="2"/>
  <c r="AL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H973" i="2"/>
  <c r="AI973" i="2"/>
  <c r="AJ973" i="2"/>
  <c r="AK973" i="2"/>
  <c r="AL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H974" i="2"/>
  <c r="AI974" i="2"/>
  <c r="AJ974" i="2"/>
  <c r="AK974" i="2"/>
  <c r="AL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H975" i="2"/>
  <c r="AI975" i="2"/>
  <c r="AJ975" i="2"/>
  <c r="AK975" i="2"/>
  <c r="AL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H976" i="2"/>
  <c r="AI976" i="2"/>
  <c r="AJ976" i="2"/>
  <c r="AK976" i="2"/>
  <c r="AL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H977" i="2"/>
  <c r="AI977" i="2"/>
  <c r="AJ977" i="2"/>
  <c r="AK977" i="2"/>
  <c r="AL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H978" i="2"/>
  <c r="AI978" i="2"/>
  <c r="AJ978" i="2"/>
  <c r="AK978" i="2"/>
  <c r="AL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H979" i="2"/>
  <c r="AI979" i="2"/>
  <c r="AJ979" i="2"/>
  <c r="AK979" i="2"/>
  <c r="AL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H980" i="2"/>
  <c r="AI980" i="2"/>
  <c r="AJ980" i="2"/>
  <c r="AK980" i="2"/>
  <c r="AL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H981" i="2"/>
  <c r="AI981" i="2"/>
  <c r="AJ981" i="2"/>
  <c r="AK981" i="2"/>
  <c r="AL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H982" i="2"/>
  <c r="AI982" i="2"/>
  <c r="AJ982" i="2"/>
  <c r="AK982" i="2"/>
  <c r="AL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H983" i="2"/>
  <c r="AI983" i="2"/>
  <c r="AJ983" i="2"/>
  <c r="AK983" i="2"/>
  <c r="AL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H984" i="2"/>
  <c r="AI984" i="2"/>
  <c r="AJ984" i="2"/>
  <c r="AK984" i="2"/>
  <c r="AL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H985" i="2"/>
  <c r="AI985" i="2"/>
  <c r="AJ985" i="2"/>
  <c r="AK985" i="2"/>
  <c r="AL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H986" i="2"/>
  <c r="AI986" i="2"/>
  <c r="AJ986" i="2"/>
  <c r="AK986" i="2"/>
  <c r="AL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H987" i="2"/>
  <c r="AI987" i="2"/>
  <c r="AJ987" i="2"/>
  <c r="AK987" i="2"/>
  <c r="AL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H988" i="2"/>
  <c r="AI988" i="2"/>
  <c r="AJ988" i="2"/>
  <c r="AK988" i="2"/>
  <c r="AL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H989" i="2"/>
  <c r="AI989" i="2"/>
  <c r="AJ989" i="2"/>
  <c r="AK989" i="2"/>
  <c r="AL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H990" i="2"/>
  <c r="AI990" i="2"/>
  <c r="AJ990" i="2"/>
  <c r="AK990" i="2"/>
  <c r="AL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H991" i="2"/>
  <c r="AI991" i="2"/>
  <c r="AJ991" i="2"/>
  <c r="AK991" i="2"/>
  <c r="AL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H992" i="2"/>
  <c r="AI992" i="2"/>
  <c r="AJ992" i="2"/>
  <c r="AK992" i="2"/>
  <c r="AL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H993" i="2"/>
  <c r="AI993" i="2"/>
  <c r="AJ993" i="2"/>
  <c r="AK993" i="2"/>
  <c r="AL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H994" i="2"/>
  <c r="AI994" i="2"/>
  <c r="AJ994" i="2"/>
  <c r="AK994" i="2"/>
  <c r="AL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H995" i="2"/>
  <c r="AI995" i="2"/>
  <c r="AJ995" i="2"/>
  <c r="AK995" i="2"/>
  <c r="AL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H996" i="2"/>
  <c r="AI996" i="2"/>
  <c r="AJ996" i="2"/>
  <c r="AK996" i="2"/>
  <c r="AL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H997" i="2"/>
  <c r="AI997" i="2"/>
  <c r="AJ997" i="2"/>
  <c r="AK997" i="2"/>
  <c r="AL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H998" i="2"/>
  <c r="AI998" i="2"/>
  <c r="AJ998" i="2"/>
  <c r="AK998" i="2"/>
  <c r="AL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H999" i="2"/>
  <c r="AI999" i="2"/>
  <c r="AJ999" i="2"/>
  <c r="AK999" i="2"/>
  <c r="AL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H1000" i="2"/>
  <c r="AI1000" i="2"/>
  <c r="AJ1000" i="2"/>
  <c r="AK1000" i="2"/>
  <c r="AL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H1001" i="2"/>
  <c r="AI1001" i="2"/>
  <c r="AJ1001" i="2"/>
  <c r="AK1001" i="2"/>
  <c r="AL1001" i="2"/>
  <c r="AI1002" i="2"/>
  <c r="AJ1002" i="2"/>
  <c r="AL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H1006" i="2"/>
  <c r="AI1006" i="2"/>
  <c r="AK1006" i="2"/>
  <c r="AH1007" i="2"/>
  <c r="AI1007" i="2"/>
  <c r="AK1007" i="2"/>
  <c r="AH1008" i="2"/>
  <c r="AI1008" i="2"/>
  <c r="AK1008" i="2"/>
  <c r="AH1009" i="2"/>
  <c r="AI1009" i="2"/>
  <c r="AK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H1010" i="2"/>
  <c r="AI1010" i="2"/>
  <c r="AK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H1012" i="2"/>
  <c r="AI1012" i="2"/>
  <c r="AK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G9" i="10"/>
  <c r="B10" i="10"/>
  <c r="C10" i="10"/>
  <c r="AG10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C21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C32" i="10"/>
  <c r="C36" i="10"/>
  <c r="D36" i="10"/>
  <c r="C37" i="10"/>
  <c r="D37" i="10"/>
  <c r="C38" i="10"/>
  <c r="D38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E64" i="10"/>
  <c r="D65" i="10"/>
  <c r="E65" i="10"/>
  <c r="D66" i="10"/>
  <c r="E66" i="10"/>
  <c r="D67" i="10"/>
  <c r="E67" i="10"/>
  <c r="D68" i="10"/>
  <c r="E68" i="10"/>
  <c r="D69" i="10"/>
  <c r="E69" i="10"/>
  <c r="D70" i="10"/>
  <c r="E70" i="10"/>
  <c r="D71" i="10"/>
  <c r="E71" i="10"/>
  <c r="D72" i="10"/>
  <c r="E72" i="10"/>
  <c r="D73" i="10"/>
  <c r="E73" i="10"/>
</calcChain>
</file>

<file path=xl/comments1.xml><?xml version="1.0" encoding="utf-8"?>
<comments xmlns="http://schemas.openxmlformats.org/spreadsheetml/2006/main">
  <authors>
    <author>djunus</author>
  </authors>
  <commentList>
    <comment ref="B12" authorId="0" shapeId="0">
      <text>
        <r>
          <rPr>
            <b/>
            <sz val="8"/>
            <color indexed="81"/>
            <rFont val="Tahoma"/>
          </rPr>
          <t>djunus:</t>
        </r>
        <r>
          <rPr>
            <sz val="8"/>
            <color indexed="81"/>
            <rFont val="Tahoma"/>
          </rPr>
          <t xml:space="preserve">
Fuel Charge</t>
        </r>
      </text>
    </comment>
  </commentList>
</comments>
</file>

<file path=xl/sharedStrings.xml><?xml version="1.0" encoding="utf-8"?>
<sst xmlns="http://schemas.openxmlformats.org/spreadsheetml/2006/main" count="724" uniqueCount="429">
  <si>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</si>
  <si>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</si>
  <si>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</si>
  <si>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</si>
  <si>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</si>
  <si>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</si>
  <si>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</si>
  <si>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</si>
  <si>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</si>
  <si>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</si>
  <si>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</si>
  <si>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</si>
  <si>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</si>
  <si>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</si>
  <si>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</si>
  <si>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</si>
  <si>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</si>
  <si>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</si>
  <si>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</si>
  <si>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</si>
  <si>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Rates</t>
  </si>
  <si>
    <t>Capital Expenditures</t>
  </si>
  <si>
    <t>Uniform Distribution</t>
  </si>
  <si>
    <t>Turnkey Construction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</si>
  <si>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</si>
  <si>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</si>
  <si>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</si>
  <si>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</si>
  <si>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</si>
  <si>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</si>
  <si>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</si>
  <si>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</si>
  <si>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</si>
  <si>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</si>
  <si>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</si>
  <si>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</si>
  <si>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</si>
  <si>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</si>
  <si>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Transwestern Pipeline Company</t>
  </si>
  <si>
    <t>Year</t>
  </si>
  <si>
    <t>Customers</t>
  </si>
  <si>
    <t>Total</t>
  </si>
  <si>
    <t>Vol(MMbtu/d)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</si>
  <si>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</si>
  <si>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</si>
  <si>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</si>
  <si>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</si>
  <si>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</si>
  <si>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</si>
  <si>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</si>
  <si>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</si>
  <si>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</si>
  <si>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</si>
  <si>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</si>
  <si>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</si>
  <si>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</si>
  <si>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</si>
  <si>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</si>
  <si>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</si>
  <si>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</si>
  <si>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</si>
  <si>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</si>
  <si>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</si>
  <si>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</si>
  <si>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</si>
  <si>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</si>
  <si>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</si>
  <si>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</si>
  <si>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</si>
  <si>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</si>
  <si>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</si>
  <si>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</si>
  <si>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</si>
  <si>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</si>
  <si>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</si>
  <si>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</si>
  <si>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</si>
  <si>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</si>
  <si>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</si>
  <si>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</si>
  <si>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</si>
  <si>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</si>
  <si>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</si>
  <si>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</si>
  <si>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</si>
  <si>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</si>
  <si>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</si>
  <si>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</si>
  <si>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</si>
  <si>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</si>
  <si>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</si>
  <si>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</si>
  <si>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</si>
  <si>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</si>
  <si>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</si>
  <si>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</si>
  <si>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</si>
  <si>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</si>
  <si>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</si>
  <si>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</si>
  <si>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</si>
  <si>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</si>
  <si>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</si>
  <si>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</si>
  <si>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</si>
  <si>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</si>
  <si>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KW/BHPHR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</si>
  <si>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</si>
  <si>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</si>
  <si>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</si>
  <si>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</si>
  <si>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</si>
  <si>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</si>
  <si>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</si>
  <si>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</si>
  <si>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</si>
  <si>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</si>
  <si>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</si>
  <si>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</si>
  <si>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</si>
  <si>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</si>
  <si>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</si>
  <si>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</si>
  <si>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</si>
  <si>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</si>
  <si>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</si>
  <si>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</si>
  <si>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</si>
  <si>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</si>
  <si>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</si>
  <si>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</si>
  <si>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</si>
  <si>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</si>
  <si>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</si>
  <si>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</si>
  <si>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</si>
  <si>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</si>
  <si>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</si>
  <si>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</si>
  <si>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</si>
  <si>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</si>
  <si>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</si>
  <si>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</si>
  <si>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</si>
  <si>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</si>
  <si>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</si>
  <si>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</si>
  <si>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</si>
  <si>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</si>
  <si>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</si>
  <si>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</si>
  <si>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</si>
  <si>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</si>
  <si>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</si>
  <si>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</si>
  <si>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</si>
  <si>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</si>
  <si>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</si>
  <si>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</si>
  <si>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</si>
  <si>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</si>
  <si>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</si>
  <si>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</si>
  <si>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</si>
  <si>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</si>
  <si>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</si>
  <si>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</si>
  <si>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</si>
  <si>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 xml:space="preserve"> Investment </t>
  </si>
  <si>
    <t>Balance</t>
  </si>
  <si>
    <t>Cash Flow</t>
  </si>
  <si>
    <t>New Balance</t>
  </si>
  <si>
    <t>Interest Income</t>
  </si>
  <si>
    <t>Ending Balance</t>
  </si>
  <si>
    <t>Input Date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</si>
  <si>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</si>
  <si>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</si>
  <si>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</si>
  <si>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</si>
  <si>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</si>
  <si>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</si>
  <si>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</si>
  <si>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</si>
  <si>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</si>
  <si>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</si>
  <si>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</si>
  <si>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</si>
  <si>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</si>
  <si>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</si>
  <si>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</si>
  <si>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</si>
  <si>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</si>
  <si>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</si>
  <si>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</si>
  <si>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</si>
  <si>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</si>
  <si>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OVER/(UNDER) RECOVERY OF CAPITAL</t>
  </si>
  <si>
    <t>Mainline</t>
  </si>
  <si>
    <t>YEAR 2016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</si>
  <si>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</si>
  <si>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</si>
  <si>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</si>
  <si>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</si>
  <si>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</si>
  <si>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</si>
  <si>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</si>
  <si>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</si>
  <si>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</si>
  <si>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</si>
  <si>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</si>
  <si>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</si>
  <si>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</si>
  <si>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</si>
  <si>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</si>
  <si>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</si>
  <si>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</si>
  <si>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</si>
  <si>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</si>
  <si>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</si>
  <si>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Resubscription %</t>
  </si>
  <si>
    <t>Rate of Return</t>
  </si>
  <si>
    <t>RATES - DEMAND</t>
  </si>
  <si>
    <t>La Plata to Bloomfield</t>
  </si>
  <si>
    <t>Project Analysis</t>
  </si>
  <si>
    <t>Line No.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</si>
  <si>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</si>
  <si>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</si>
  <si>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</si>
  <si>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</si>
  <si>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</si>
  <si>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</si>
  <si>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</si>
  <si>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</si>
  <si>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</si>
  <si>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</si>
  <si>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</si>
  <si>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</si>
  <si>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</si>
  <si>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</si>
  <si>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</si>
  <si>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</si>
  <si>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</si>
  <si>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</si>
  <si>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</si>
  <si>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</si>
  <si>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</si>
  <si>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</si>
  <si>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</si>
  <si>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</si>
  <si>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</si>
  <si>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</si>
  <si>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</si>
  <si>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</si>
  <si>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</si>
  <si>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</si>
  <si>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</si>
  <si>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</si>
  <si>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</si>
  <si>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</si>
  <si>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</si>
  <si>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</si>
  <si>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</si>
  <si>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</si>
  <si>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</si>
  <si>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</si>
  <si>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</si>
  <si>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</si>
  <si>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</si>
  <si>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</si>
  <si>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</si>
  <si>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</si>
  <si>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</si>
  <si>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Fuel Retaninage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</si>
  <si>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</si>
  <si>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</si>
  <si>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</si>
  <si>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</si>
  <si>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</si>
  <si>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</si>
  <si>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</si>
  <si>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Load Factor  (Fuel &amp; Retainage)</t>
  </si>
  <si>
    <t>RATES - COMMODITY</t>
  </si>
  <si>
    <t>Future</t>
  </si>
  <si>
    <t>Tracker</t>
  </si>
  <si>
    <t>y</t>
  </si>
  <si>
    <t xml:space="preserve">Fuel Tracker </t>
  </si>
  <si>
    <t>Days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</si>
  <si>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</si>
  <si>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</si>
  <si>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</si>
  <si>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</si>
  <si>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</si>
  <si>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</si>
  <si>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</si>
  <si>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</si>
  <si>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</si>
  <si>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</si>
  <si>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</si>
  <si>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</si>
  <si>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</si>
  <si>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</si>
  <si>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</si>
  <si>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</si>
  <si>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</si>
  <si>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</si>
  <si>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</si>
  <si>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</si>
  <si>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</si>
  <si>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</si>
  <si>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</si>
  <si>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</si>
  <si>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</si>
  <si>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</si>
  <si>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</si>
  <si>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</si>
  <si>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</si>
  <si>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</si>
  <si>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Residual</t>
  </si>
  <si>
    <t>Residual Value (y or n)</t>
  </si>
  <si>
    <t>Analysis Description:</t>
  </si>
  <si>
    <t>FUEL USAGE(MMBTU/day)</t>
  </si>
  <si>
    <t>FUEL USAGE(Kw/day)</t>
  </si>
  <si>
    <t>Normal Distribution - Mean Average 90%</t>
  </si>
  <si>
    <t>Standard Deviation 3</t>
  </si>
  <si>
    <t>Yes</t>
  </si>
  <si>
    <t xml:space="preserve">15 Year NPV </t>
  </si>
  <si>
    <t>Annual Contracts</t>
  </si>
  <si>
    <t>Shipper</t>
  </si>
  <si>
    <t>Volume 1</t>
  </si>
  <si>
    <t>Terms</t>
  </si>
  <si>
    <t>Rate -1Yr</t>
  </si>
  <si>
    <t>Volume by Years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</si>
  <si>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</si>
  <si>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</si>
  <si>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</si>
  <si>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</si>
  <si>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</si>
  <si>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</si>
  <si>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</si>
  <si>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</si>
  <si>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</si>
  <si>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</si>
  <si>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</si>
  <si>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</si>
  <si>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</si>
  <si>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</si>
  <si>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</si>
  <si>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Start Date</t>
  </si>
  <si>
    <t>Contract(k) or COS Rates(cos)</t>
  </si>
  <si>
    <t>Design Capacity</t>
  </si>
  <si>
    <t>YR16</t>
  </si>
  <si>
    <t>Average Rate</t>
  </si>
  <si>
    <t>Net Income per Economic Analysis</t>
  </si>
  <si>
    <t>Return on Equity per Economic Analysis</t>
  </si>
  <si>
    <t>Return on Equity per Book</t>
  </si>
  <si>
    <t>Economic Analysis DEPRECIATION</t>
  </si>
  <si>
    <t>NET INCOME PER BOOK</t>
  </si>
  <si>
    <t>NET INCOME PER ECONOMIC ANAL.</t>
  </si>
  <si>
    <t>BTU/bhphr</t>
  </si>
  <si>
    <t>Incremental HP &amp; Fuel</t>
  </si>
  <si>
    <t xml:space="preserve">HP INSTALLED </t>
  </si>
  <si>
    <t xml:space="preserve">  ADMINISTRATIVE AND GENERAL EXPENSES</t>
  </si>
  <si>
    <t>EARNINGS ANALYSIS (Model Inputs)</t>
  </si>
  <si>
    <t>Install compression and pipeline</t>
  </si>
  <si>
    <t xml:space="preserve">Volumes </t>
  </si>
  <si>
    <t>XYZ</t>
  </si>
  <si>
    <t>Rate Adder</t>
  </si>
  <si>
    <t>COS Rate</t>
  </si>
  <si>
    <t>Minimum = 10% Under Estimated Cost</t>
  </si>
  <si>
    <t>Capital Cost for future project</t>
  </si>
  <si>
    <t xml:space="preserve">  ADMINSTRATIVE AND GENERAL</t>
  </si>
  <si>
    <t>Maximum = 20% Over Estimated Cost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</si>
  <si>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</si>
  <si>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</si>
  <si>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</si>
  <si>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</si>
  <si>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</si>
  <si>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</si>
  <si>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</si>
  <si>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</si>
  <si>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</si>
  <si>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cos</t>
  </si>
  <si>
    <t>YEAR 2017</t>
  </si>
  <si>
    <t>YEAR 2018</t>
  </si>
  <si>
    <t>YEAR 2019</t>
  </si>
  <si>
    <t>YEAR 2020</t>
  </si>
  <si>
    <t>YEAR 2021</t>
  </si>
  <si>
    <t>YEAR 2022</t>
  </si>
  <si>
    <t>YEAR 2023</t>
  </si>
  <si>
    <t>YEAR 2024</t>
  </si>
  <si>
    <t>YEAR 2025</t>
  </si>
  <si>
    <t>YEAR 2026</t>
  </si>
  <si>
    <t>YEAR 2027</t>
  </si>
  <si>
    <t>YEAR 2028</t>
  </si>
  <si>
    <t>YEAR 2029</t>
  </si>
  <si>
    <t>YEAR 2030</t>
  </si>
  <si>
    <t>YEAR 2031</t>
  </si>
  <si>
    <t xml:space="preserve">PV Factor  </t>
  </si>
  <si>
    <t>Book Analysis</t>
  </si>
  <si>
    <t>YR26</t>
  </si>
  <si>
    <t>YR27</t>
  </si>
  <si>
    <t>YR28</t>
  </si>
  <si>
    <t>YR29</t>
  </si>
  <si>
    <t>YR30</t>
  </si>
  <si>
    <t>Years 1 to 15</t>
  </si>
  <si>
    <t>Years 16 to 30</t>
  </si>
  <si>
    <t>EARNINGS ANALYSIS (EA Averages)</t>
  </si>
  <si>
    <t xml:space="preserve">Capital Recovery </t>
  </si>
  <si>
    <t>PROJECT LIFE (1-30)</t>
  </si>
  <si>
    <t>6+</t>
  </si>
  <si>
    <t xml:space="preserve">Rates - Levelized </t>
  </si>
  <si>
    <t>Inservice Date</t>
  </si>
  <si>
    <t xml:space="preserve">  ADMINISTRATIVE &amp; GENERAL</t>
  </si>
  <si>
    <t>780 MMBtu/d</t>
  </si>
  <si>
    <t>0.0475%'</t>
  </si>
  <si>
    <t>yes</t>
  </si>
  <si>
    <t xml:space="preserve">Average Return on Equity </t>
  </si>
  <si>
    <t>Risk Adjusted Investment</t>
  </si>
  <si>
    <t>Risk Adjusted Capital Req.</t>
  </si>
  <si>
    <t>Sun Devil Project - Sun Devil Project</t>
  </si>
  <si>
    <t>San Juan</t>
  </si>
  <si>
    <t>Phoenix</t>
  </si>
  <si>
    <t>Project - Sun Devil Project</t>
  </si>
  <si>
    <t>CAPITAL REQUIREMENTS (equity investment)</t>
  </si>
  <si>
    <t>Cash Out Flows (expenses + tax + loan prin)</t>
  </si>
  <si>
    <t>Gross</t>
  </si>
  <si>
    <t>NETCASH FLOW</t>
  </si>
  <si>
    <t xml:space="preserve">NET CASH FLOW </t>
  </si>
  <si>
    <t>Retained Earnings (Incl. AFUDC)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</si>
</sst>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_);_(&quot;$&quot;* \(#,##0.000\);_(&quot;$&quot;* &quot;-&quot;??_);_(@_)"/>
    <numFmt numFmtId="166" formatCode="_(&quot;$&quot;* #,##0.0000_);_(&quot;$&quot;* \(#,##0.0000\);_(&quot;$&quot;* &quot;-&quot;??_);_(@_)"/>
    <numFmt numFmtId="167" formatCode="_(* #,##0_);_(* \(#,##0\);_(* &quot;-&quot;??_);_(@_)"/>
    <numFmt numFmtId="168" formatCode="_(&quot;$&quot;* #,##0.00000_);_(&quot;$&quot;* \(#,##0.00000\);_(&quot;$&quot;* &quot;-&quot;??_);_(@_)"/>
    <numFmt numFmtId="169" formatCode="0.0"/>
    <numFmt numFmtId="170" formatCode="0.000"/>
    <numFmt numFmtId="171" formatCode="&quot;$&quot;#,##0.0000_);\(&quot;$&quot;#,##0.0000\)"/>
    <numFmt numFmtId="172" formatCode="0.0%"/>
    <numFmt numFmtId="173" formatCode="0.0000%"/>
    <numFmt numFmtId="174" formatCode="0.0_)"/>
    <numFmt numFmtId="175" formatCode="General_)"/>
    <numFmt numFmtId="176" formatCode="dd\-mmm\-yy_)"/>
    <numFmt numFmtId="177" formatCode="hh:mm\ AM/PM_)"/>
    <numFmt numFmtId="178" formatCode=";;;"/>
    <numFmt numFmtId="179" formatCode="#,##0.0_);\(#,##0.0\)"/>
    <numFmt numFmtId="182" formatCode="0.0000"/>
    <numFmt numFmtId="183" formatCode="0.000000"/>
    <numFmt numFmtId="184" formatCode="&quot;$&quot;#,##0;\-&quot;$&quot;#,##0"/>
    <numFmt numFmtId="185" formatCode="#,##0.0000"/>
    <numFmt numFmtId="186" formatCode="&quot;$&quot;#,##0.000_);\(&quot;$&quot;#,##0.000\)"/>
    <numFmt numFmtId="187" formatCode="_(* #,##0.0000_);_(* \(#,##0.0000\);_(* &quot;-&quot;????_);_(@_)"/>
    <numFmt numFmtId="188" formatCode="_(&quot;$&quot;* #,##0.0000_);_(&quot;$&quot;* \(#,##0.0000\);_(&quot;$&quot;* &quot;-&quot;????_);_(@_)"/>
    <numFmt numFmtId="189" formatCode="_(* #,##0.0000_);_(* \(#,##0.0000\);_(* &quot;-&quot;_);_(@_)"/>
    <numFmt numFmtId="190" formatCode="_(* #,##0.00000_);_(* \(#,##0.00000\);_(* &quot;-&quot;_);_(@_)"/>
    <numFmt numFmtId="191" formatCode="_(* #,##0.000000_);_(* \(#,##0.000000\);_(* &quot;-&quot;_);_(@_)"/>
    <numFmt numFmtId="192" formatCode="_(* #,##0.0000000_);_(* \(#,##0.0000000\);_(* &quot;-&quot;_);_(@_)"/>
    <numFmt numFmtId="193" formatCode="m/d"/>
    <numFmt numFmtId="198" formatCode="mm/dd/yy"/>
    <numFmt numFmtId="203" formatCode="_(* #,##0.0000_);_(* \(#,##0.0000\);_(* &quot;-&quot;??_);_(@_)"/>
    <numFmt numFmtId="210" formatCode="&quot;$&quot;#,##0.0000_);[Red]\(&quot;$&quot;#,##0.0000\)"/>
    <numFmt numFmtId="212" formatCode="yyyy"/>
  </numFmts>
  <fonts count="39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color indexed="10"/>
      <name val="Arial"/>
      <family val="2"/>
    </font>
    <font>
      <sz val="8"/>
      <color indexed="5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90">
    <xf numFmtId="0" fontId="0" fillId="0" borderId="0" xfId="0"/>
    <xf numFmtId="164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171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3" fontId="0" fillId="0" borderId="0" xfId="3" applyNumberFormat="1" applyFont="1"/>
    <xf numFmtId="9" fontId="6" fillId="0" borderId="0" xfId="0" applyNumberFormat="1" applyFont="1" applyProtection="1">
      <protection locked="0"/>
    </xf>
    <xf numFmtId="171" fontId="3" fillId="0" borderId="0" xfId="0" applyNumberFormat="1" applyFont="1" applyProtection="1"/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1" fontId="0" fillId="0" borderId="0" xfId="0" applyNumberFormat="1"/>
    <xf numFmtId="9" fontId="6" fillId="0" borderId="0" xfId="3" applyFont="1" applyAlignment="1" applyProtection="1">
      <alignment horizontal="right"/>
      <protection locked="0"/>
    </xf>
    <xf numFmtId="164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4" fontId="3" fillId="0" borderId="0" xfId="2" applyNumberFormat="1" applyFont="1"/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76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77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0" fontId="11" fillId="0" borderId="0" xfId="0" applyFont="1" applyBorder="1" applyAlignment="1">
      <alignment horizontal="left"/>
    </xf>
    <xf numFmtId="166" fontId="0" fillId="0" borderId="0" xfId="2" applyNumberFormat="1" applyFont="1"/>
    <xf numFmtId="166" fontId="3" fillId="0" borderId="0" xfId="2" applyNumberFormat="1" applyFont="1"/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14" xfId="0" applyBorder="1"/>
    <xf numFmtId="183" fontId="0" fillId="0" borderId="0" xfId="0" applyNumberFormat="1"/>
    <xf numFmtId="0" fontId="6" fillId="0" borderId="0" xfId="0" applyFont="1" applyAlignment="1">
      <alignment horizontal="centerContinuous"/>
    </xf>
    <xf numFmtId="164" fontId="10" fillId="0" borderId="0" xfId="2" applyNumberFormat="1" applyFont="1" applyAlignment="1"/>
    <xf numFmtId="0" fontId="3" fillId="0" borderId="0" xfId="0" applyFont="1" applyAlignment="1"/>
    <xf numFmtId="0" fontId="8" fillId="0" borderId="0" xfId="0" applyFont="1" applyAlignment="1" applyProtection="1"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4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9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172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70" fontId="0" fillId="2" borderId="0" xfId="0" applyNumberFormat="1" applyFill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2" borderId="0" xfId="0" applyNumberFormat="1" applyFill="1"/>
    <xf numFmtId="44" fontId="0" fillId="0" borderId="0" xfId="2" applyFont="1" applyAlignment="1">
      <alignment horizontal="right"/>
    </xf>
    <xf numFmtId="4" fontId="3" fillId="0" borderId="0" xfId="2" applyNumberFormat="1" applyFont="1" applyAlignment="1">
      <alignment horizontal="right"/>
    </xf>
    <xf numFmtId="0" fontId="21" fillId="0" borderId="0" xfId="0" applyFont="1"/>
    <xf numFmtId="15" fontId="21" fillId="0" borderId="15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184" fontId="0" fillId="0" borderId="16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7" fontId="0" fillId="0" borderId="17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1" fillId="0" borderId="0" xfId="0" applyNumberFormat="1" applyFont="1" applyBorder="1" applyAlignment="1">
      <alignment horizontal="center"/>
    </xf>
    <xf numFmtId="3" fontId="0" fillId="0" borderId="17" xfId="0" applyNumberFormat="1" applyBorder="1"/>
    <xf numFmtId="3" fontId="0" fillId="0" borderId="3" xfId="0" applyNumberFormat="1" applyBorder="1"/>
    <xf numFmtId="0" fontId="0" fillId="0" borderId="18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7" xfId="0" applyNumberFormat="1" applyBorder="1"/>
    <xf numFmtId="4" fontId="0" fillId="0" borderId="1" xfId="0" applyNumberFormat="1" applyBorder="1" applyAlignment="1">
      <alignment horizontal="center"/>
    </xf>
    <xf numFmtId="44" fontId="0" fillId="0" borderId="14" xfId="2" applyFont="1" applyBorder="1" applyAlignment="1">
      <alignment horizontal="center"/>
    </xf>
    <xf numFmtId="44" fontId="0" fillId="0" borderId="8" xfId="2" applyFont="1" applyBorder="1" applyAlignment="1">
      <alignment horizontal="center"/>
    </xf>
    <xf numFmtId="1" fontId="0" fillId="0" borderId="19" xfId="0" applyNumberFormat="1" applyBorder="1" applyAlignment="1">
      <alignment horizontal="left"/>
    </xf>
    <xf numFmtId="4" fontId="0" fillId="0" borderId="9" xfId="0" applyNumberFormat="1" applyBorder="1" applyAlignment="1">
      <alignment horizontal="center"/>
    </xf>
    <xf numFmtId="44" fontId="0" fillId="0" borderId="6" xfId="2" applyFont="1" applyBorder="1" applyAlignment="1">
      <alignment horizontal="center"/>
    </xf>
    <xf numFmtId="44" fontId="0" fillId="0" borderId="10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4" fontId="0" fillId="0" borderId="13" xfId="2" applyFont="1" applyBorder="1" applyAlignment="1">
      <alignment horizontal="right"/>
    </xf>
    <xf numFmtId="10" fontId="0" fillId="0" borderId="17" xfId="3" applyNumberFormat="1" applyFont="1" applyBorder="1"/>
    <xf numFmtId="10" fontId="0" fillId="0" borderId="0" xfId="3" applyNumberFormat="1" applyFont="1" applyBorder="1"/>
    <xf numFmtId="10" fontId="0" fillId="0" borderId="8" xfId="3" applyNumberFormat="1" applyFont="1" applyBorder="1" applyAlignment="1">
      <alignment horizontal="right"/>
    </xf>
    <xf numFmtId="10" fontId="0" fillId="0" borderId="9" xfId="3" applyNumberFormat="1" applyFont="1" applyBorder="1" applyAlignment="1">
      <alignment horizontal="center"/>
    </xf>
    <xf numFmtId="0" fontId="0" fillId="0" borderId="21" xfId="0" applyBorder="1" applyAlignment="1">
      <alignment horizontal="left"/>
    </xf>
    <xf numFmtId="10" fontId="0" fillId="0" borderId="10" xfId="3" applyNumberFormat="1" applyFont="1" applyBorder="1" applyAlignment="1">
      <alignment horizontal="right"/>
    </xf>
    <xf numFmtId="185" fontId="0" fillId="0" borderId="17" xfId="0" applyNumberFormat="1" applyBorder="1"/>
    <xf numFmtId="185" fontId="0" fillId="0" borderId="9" xfId="0" applyNumberFormat="1" applyBorder="1" applyAlignment="1">
      <alignment horizontal="center"/>
    </xf>
    <xf numFmtId="3" fontId="0" fillId="0" borderId="9" xfId="0" applyNumberFormat="1" applyBorder="1"/>
    <xf numFmtId="170" fontId="0" fillId="0" borderId="20" xfId="0" applyNumberFormat="1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82" fontId="0" fillId="0" borderId="17" xfId="3" applyNumberFormat="1" applyFont="1" applyBorder="1"/>
    <xf numFmtId="3" fontId="0" fillId="0" borderId="11" xfId="0" applyNumberFormat="1" applyBorder="1" applyAlignment="1">
      <alignment horizontal="center"/>
    </xf>
    <xf numFmtId="170" fontId="0" fillId="0" borderId="22" xfId="0" applyNumberFormat="1" applyBorder="1" applyAlignment="1">
      <alignment horizontal="center"/>
    </xf>
    <xf numFmtId="170" fontId="0" fillId="0" borderId="13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1" fillId="0" borderId="15" xfId="0" applyNumberFormat="1" applyFont="1" applyBorder="1" applyAlignment="1">
      <alignment horizontal="right"/>
    </xf>
    <xf numFmtId="1" fontId="0" fillId="0" borderId="17" xfId="0" applyNumberFormat="1" applyBorder="1"/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4" fontId="1" fillId="0" borderId="0" xfId="2" applyNumberFormat="1" applyFont="1"/>
    <xf numFmtId="170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4" fontId="1" fillId="0" borderId="0" xfId="0" applyNumberFormat="1" applyFont="1"/>
    <xf numFmtId="0" fontId="0" fillId="0" borderId="11" xfId="0" quotePrefix="1" applyBorder="1" applyAlignment="1">
      <alignment horizontal="left"/>
    </xf>
    <xf numFmtId="0" fontId="0" fillId="0" borderId="0" xfId="0" applyBorder="1" applyAlignment="1">
      <alignment horizontal="left"/>
    </xf>
    <xf numFmtId="182" fontId="0" fillId="0" borderId="0" xfId="0" applyNumberFormat="1" applyAlignment="1" applyProtection="1">
      <alignment horizontal="right"/>
    </xf>
    <xf numFmtId="168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18" xfId="0" applyBorder="1"/>
    <xf numFmtId="1" fontId="6" fillId="0" borderId="18" xfId="0" applyNumberFormat="1" applyFont="1" applyBorder="1" applyAlignment="1" applyProtection="1">
      <alignment horizontal="center"/>
      <protection locked="0"/>
    </xf>
    <xf numFmtId="0" fontId="0" fillId="0" borderId="18" xfId="0" applyBorder="1" applyAlignment="1">
      <alignment horizontal="center"/>
    </xf>
    <xf numFmtId="0" fontId="18" fillId="0" borderId="0" xfId="0" applyFont="1" applyFill="1"/>
    <xf numFmtId="9" fontId="0" fillId="0" borderId="0" xfId="3" applyFont="1"/>
    <xf numFmtId="5" fontId="3" fillId="0" borderId="0" xfId="0" applyNumberFormat="1" applyFont="1"/>
    <xf numFmtId="0" fontId="0" fillId="0" borderId="13" xfId="0" applyBorder="1" applyAlignment="1">
      <alignment horizontal="left"/>
    </xf>
    <xf numFmtId="9" fontId="0" fillId="0" borderId="9" xfId="0" quotePrefix="1" applyNumberFormat="1" applyBorder="1"/>
    <xf numFmtId="9" fontId="0" fillId="0" borderId="11" xfId="0" quotePrefix="1" applyNumberFormat="1" applyBorder="1"/>
    <xf numFmtId="9" fontId="12" fillId="0" borderId="0" xfId="3" applyFont="1" applyFill="1" applyAlignment="1">
      <alignment horizontal="right"/>
    </xf>
    <xf numFmtId="8" fontId="21" fillId="0" borderId="0" xfId="0" applyNumberFormat="1" applyFont="1"/>
    <xf numFmtId="0" fontId="23" fillId="0" borderId="0" xfId="0" applyFont="1"/>
    <xf numFmtId="0" fontId="0" fillId="0" borderId="25" xfId="0" applyBorder="1" applyAlignment="1">
      <alignment horizontal="center"/>
    </xf>
    <xf numFmtId="164" fontId="24" fillId="0" borderId="0" xfId="2" applyNumberFormat="1" applyFo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64" fontId="0" fillId="3" borderId="0" xfId="2" applyNumberFormat="1" applyFont="1" applyFill="1"/>
    <xf numFmtId="0" fontId="0" fillId="0" borderId="0" xfId="0" applyFill="1"/>
    <xf numFmtId="9" fontId="0" fillId="0" borderId="0" xfId="3" applyFont="1" applyFill="1"/>
    <xf numFmtId="168" fontId="0" fillId="0" borderId="0" xfId="2" applyNumberFormat="1" applyFont="1" applyFill="1"/>
    <xf numFmtId="164" fontId="0" fillId="0" borderId="0" xfId="0" applyNumberFormat="1" applyAlignment="1">
      <alignment horizontal="right"/>
    </xf>
    <xf numFmtId="44" fontId="0" fillId="0" borderId="12" xfId="2" applyFont="1" applyBorder="1"/>
    <xf numFmtId="182" fontId="3" fillId="0" borderId="0" xfId="0" applyNumberFormat="1" applyFont="1" applyAlignment="1"/>
    <xf numFmtId="164" fontId="2" fillId="0" borderId="0" xfId="2" applyNumberFormat="1"/>
    <xf numFmtId="164" fontId="2" fillId="0" borderId="0" xfId="2" applyNumberFormat="1" applyFont="1"/>
    <xf numFmtId="170" fontId="0" fillId="0" borderId="0" xfId="0" applyNumberFormat="1" applyAlignment="1">
      <alignment horizontal="centerContinuous"/>
    </xf>
    <xf numFmtId="14" fontId="0" fillId="0" borderId="0" xfId="0" applyNumberFormat="1"/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44" fontId="0" fillId="3" borderId="0" xfId="2" applyFont="1" applyFill="1"/>
    <xf numFmtId="44" fontId="0" fillId="0" borderId="0" xfId="0" applyNumberFormat="1" applyFill="1"/>
    <xf numFmtId="0" fontId="26" fillId="0" borderId="0" xfId="0" applyFont="1" applyAlignment="1">
      <alignment horizontal="center"/>
    </xf>
    <xf numFmtId="0" fontId="26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6" fontId="0" fillId="0" borderId="0" xfId="0" applyNumberFormat="1"/>
    <xf numFmtId="5" fontId="0" fillId="0" borderId="0" xfId="0" applyNumberFormat="1"/>
    <xf numFmtId="42" fontId="0" fillId="0" borderId="26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4" fontId="14" fillId="0" borderId="0" xfId="0" applyNumberFormat="1" applyFont="1"/>
    <xf numFmtId="9" fontId="0" fillId="0" borderId="0" xfId="0" applyNumberFormat="1"/>
    <xf numFmtId="172" fontId="0" fillId="0" borderId="0" xfId="3" applyNumberFormat="1" applyFont="1" applyFill="1"/>
    <xf numFmtId="175" fontId="27" fillId="0" borderId="0" xfId="0" applyNumberFormat="1" applyFont="1" applyAlignment="1" applyProtection="1">
      <alignment horizontal="left"/>
    </xf>
    <xf numFmtId="175" fontId="0" fillId="0" borderId="0" xfId="0" applyNumberFormat="1" applyAlignment="1" applyProtection="1">
      <alignment horizontal="left"/>
    </xf>
    <xf numFmtId="164" fontId="28" fillId="0" borderId="0" xfId="0" applyNumberFormat="1" applyFont="1" applyProtection="1">
      <protection locked="0"/>
    </xf>
    <xf numFmtId="175" fontId="27" fillId="0" borderId="0" xfId="0" applyNumberFormat="1" applyFont="1" applyProtection="1"/>
    <xf numFmtId="164" fontId="2" fillId="3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7" fillId="0" borderId="0" xfId="0" applyNumberFormat="1" applyFont="1" applyProtection="1"/>
    <xf numFmtId="175" fontId="29" fillId="0" borderId="0" xfId="0" applyNumberFormat="1" applyFont="1" applyProtection="1"/>
    <xf numFmtId="7" fontId="29" fillId="0" borderId="0" xfId="0" applyNumberFormat="1" applyFont="1" applyAlignment="1" applyProtection="1">
      <alignment horizontal="center"/>
    </xf>
    <xf numFmtId="7" fontId="30" fillId="0" borderId="0" xfId="0" applyNumberFormat="1" applyFont="1" applyProtection="1"/>
    <xf numFmtId="175" fontId="30" fillId="0" borderId="0" xfId="0" applyNumberFormat="1" applyFont="1" applyProtection="1"/>
    <xf numFmtId="167" fontId="2" fillId="0" borderId="0" xfId="1" applyNumberFormat="1" applyProtection="1"/>
    <xf numFmtId="5" fontId="0" fillId="0" borderId="0" xfId="0" applyNumberFormat="1" applyProtection="1"/>
    <xf numFmtId="5" fontId="30" fillId="0" borderId="0" xfId="0" applyNumberFormat="1" applyFont="1" applyProtection="1"/>
    <xf numFmtId="175" fontId="0" fillId="0" borderId="0" xfId="0" applyNumberFormat="1" applyProtection="1"/>
    <xf numFmtId="9" fontId="2" fillId="0" borderId="0" xfId="3" applyFill="1"/>
    <xf numFmtId="164" fontId="28" fillId="0" borderId="0" xfId="2" applyNumberFormat="1" applyFont="1" applyFill="1" applyProtection="1">
      <protection locked="0"/>
    </xf>
    <xf numFmtId="164" fontId="2" fillId="0" borderId="0" xfId="2" applyNumberFormat="1" applyFill="1"/>
    <xf numFmtId="164" fontId="2" fillId="0" borderId="0" xfId="2" applyNumberFormat="1" applyFill="1" applyProtection="1"/>
    <xf numFmtId="5" fontId="0" fillId="0" borderId="0" xfId="0" applyNumberFormat="1" applyFill="1" applyProtection="1"/>
    <xf numFmtId="0" fontId="0" fillId="0" borderId="0" xfId="0" quotePrefix="1" applyBorder="1" applyAlignment="1">
      <alignment horizontal="left"/>
    </xf>
    <xf numFmtId="0" fontId="0" fillId="0" borderId="7" xfId="0" quotePrefix="1" applyBorder="1" applyAlignment="1">
      <alignment horizontal="left"/>
    </xf>
    <xf numFmtId="0" fontId="0" fillId="0" borderId="12" xfId="0" quotePrefix="1" applyBorder="1" applyAlignment="1">
      <alignment horizontal="left"/>
    </xf>
    <xf numFmtId="0" fontId="0" fillId="0" borderId="1" xfId="0" applyNumberFormat="1" applyBorder="1"/>
    <xf numFmtId="0" fontId="0" fillId="0" borderId="11" xfId="2" applyNumberFormat="1" applyFont="1" applyBorder="1" applyAlignment="1">
      <alignment horizontal="left"/>
    </xf>
    <xf numFmtId="164" fontId="0" fillId="0" borderId="0" xfId="0" applyNumberFormat="1" applyAlignment="1">
      <alignment horizontal="centerContinuous"/>
    </xf>
    <xf numFmtId="164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41" fontId="0" fillId="0" borderId="26" xfId="0" applyNumberFormat="1" applyBorder="1"/>
    <xf numFmtId="191" fontId="0" fillId="0" borderId="0" xfId="0" applyNumberFormat="1"/>
    <xf numFmtId="192" fontId="0" fillId="0" borderId="0" xfId="0" applyNumberFormat="1"/>
    <xf numFmtId="10" fontId="0" fillId="0" borderId="0" xfId="0" applyNumberFormat="1"/>
    <xf numFmtId="0" fontId="5" fillId="0" borderId="12" xfId="0" applyFont="1" applyBorder="1"/>
    <xf numFmtId="10" fontId="0" fillId="0" borderId="12" xfId="0" applyNumberFormat="1" applyBorder="1"/>
    <xf numFmtId="191" fontId="0" fillId="0" borderId="12" xfId="0" applyNumberFormat="1" applyBorder="1"/>
    <xf numFmtId="41" fontId="0" fillId="0" borderId="12" xfId="0" applyNumberFormat="1" applyBorder="1"/>
    <xf numFmtId="0" fontId="31" fillId="0" borderId="0" xfId="0" applyFont="1"/>
    <xf numFmtId="188" fontId="0" fillId="0" borderId="0" xfId="0" applyNumberFormat="1"/>
    <xf numFmtId="189" fontId="0" fillId="0" borderId="0" xfId="0" applyNumberFormat="1"/>
    <xf numFmtId="187" fontId="0" fillId="0" borderId="0" xfId="0" applyNumberFormat="1"/>
    <xf numFmtId="41" fontId="0" fillId="0" borderId="0" xfId="0" applyNumberFormat="1" applyBorder="1"/>
    <xf numFmtId="190" fontId="0" fillId="0" borderId="0" xfId="0" applyNumberFormat="1"/>
    <xf numFmtId="167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2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6" xfId="0" applyNumberFormat="1" applyBorder="1"/>
    <xf numFmtId="5" fontId="0" fillId="0" borderId="0" xfId="0" applyNumberFormat="1" applyAlignment="1"/>
    <xf numFmtId="167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2" fontId="9" fillId="0" borderId="0" xfId="0" applyNumberFormat="1" applyFont="1" applyAlignment="1" applyProtection="1">
      <alignment horizontal="right"/>
      <protection locked="0"/>
    </xf>
    <xf numFmtId="164" fontId="32" fillId="0" borderId="0" xfId="2" applyNumberFormat="1" applyFont="1" applyAlignment="1">
      <alignment horizontal="center"/>
    </xf>
    <xf numFmtId="182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7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67" fontId="9" fillId="0" borderId="0" xfId="1" applyNumberFormat="1" applyFont="1" applyAlignment="1" applyProtection="1">
      <alignment horizontal="right"/>
      <protection locked="0"/>
    </xf>
    <xf numFmtId="182" fontId="0" fillId="0" borderId="8" xfId="0" applyNumberFormat="1" applyBorder="1" applyAlignment="1">
      <alignment horizontal="right"/>
    </xf>
    <xf numFmtId="9" fontId="0" fillId="0" borderId="9" xfId="0" applyNumberFormat="1" applyBorder="1" applyAlignment="1">
      <alignment horizontal="left"/>
    </xf>
    <xf numFmtId="175" fontId="2" fillId="0" borderId="0" xfId="0" applyNumberFormat="1" applyFont="1" applyAlignment="1" applyProtection="1">
      <alignment horizontal="left"/>
    </xf>
    <xf numFmtId="10" fontId="25" fillId="0" borderId="0" xfId="0" applyNumberFormat="1" applyFont="1" applyProtection="1">
      <protection locked="0"/>
    </xf>
    <xf numFmtId="175" fontId="25" fillId="0" borderId="0" xfId="0" applyNumberFormat="1" applyFont="1" applyProtection="1">
      <protection locked="0"/>
    </xf>
    <xf numFmtId="5" fontId="0" fillId="3" borderId="0" xfId="0" applyNumberFormat="1" applyFill="1" applyProtection="1"/>
    <xf numFmtId="164" fontId="9" fillId="0" borderId="0" xfId="2" applyNumberFormat="1" applyFont="1" applyAlignment="1">
      <alignment horizontal="center"/>
    </xf>
    <xf numFmtId="0" fontId="5" fillId="0" borderId="0" xfId="0" applyFont="1" applyAlignment="1" applyProtection="1">
      <protection locked="0"/>
    </xf>
    <xf numFmtId="175" fontId="5" fillId="0" borderId="0" xfId="0" applyNumberFormat="1" applyFont="1" applyAlignment="1" applyProtection="1">
      <alignment horizontal="left"/>
    </xf>
    <xf numFmtId="10" fontId="9" fillId="0" borderId="0" xfId="0" applyNumberFormat="1" applyFont="1" applyProtection="1">
      <protection locked="0"/>
    </xf>
    <xf numFmtId="175" fontId="9" fillId="0" borderId="0" xfId="0" applyNumberFormat="1" applyFont="1" applyProtection="1">
      <protection locked="0"/>
    </xf>
    <xf numFmtId="0" fontId="32" fillId="0" borderId="0" xfId="0" applyFont="1" applyAlignment="1">
      <alignment horizontal="center"/>
    </xf>
    <xf numFmtId="44" fontId="32" fillId="2" borderId="0" xfId="2" applyFont="1" applyFill="1"/>
    <xf numFmtId="44" fontId="8" fillId="0" borderId="0" xfId="2" applyFont="1"/>
    <xf numFmtId="167" fontId="32" fillId="0" borderId="0" xfId="1" applyNumberFormat="1" applyFont="1"/>
    <xf numFmtId="164" fontId="32" fillId="0" borderId="0" xfId="2" applyNumberFormat="1" applyFont="1"/>
    <xf numFmtId="164" fontId="2" fillId="0" borderId="0" xfId="2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4" fontId="0" fillId="0" borderId="0" xfId="2" applyNumberFormat="1" applyFont="1" applyAlignment="1">
      <alignment horizontal="center"/>
    </xf>
    <xf numFmtId="2" fontId="0" fillId="0" borderId="0" xfId="0" applyNumberFormat="1"/>
    <xf numFmtId="7" fontId="0" fillId="0" borderId="0" xfId="0" applyNumberFormat="1"/>
    <xf numFmtId="193" fontId="0" fillId="0" borderId="0" xfId="0" applyNumberFormat="1" applyAlignment="1">
      <alignment horizontal="left"/>
    </xf>
    <xf numFmtId="169" fontId="0" fillId="0" borderId="0" xfId="0" applyNumberFormat="1" applyFill="1"/>
    <xf numFmtId="169" fontId="0" fillId="0" borderId="0" xfId="0" applyNumberFormat="1"/>
    <xf numFmtId="170" fontId="12" fillId="0" borderId="0" xfId="0" applyNumberFormat="1" applyFont="1" applyFill="1"/>
    <xf numFmtId="166" fontId="2" fillId="0" borderId="0" xfId="2" applyNumberFormat="1"/>
    <xf numFmtId="0" fontId="34" fillId="0" borderId="0" xfId="0" applyFont="1"/>
    <xf numFmtId="0" fontId="0" fillId="0" borderId="4" xfId="0" applyBorder="1" applyAlignment="1">
      <alignment horizontal="center"/>
    </xf>
    <xf numFmtId="0" fontId="0" fillId="0" borderId="3" xfId="0" applyBorder="1"/>
    <xf numFmtId="167" fontId="3" fillId="0" borderId="0" xfId="1" applyNumberFormat="1" applyFont="1"/>
    <xf numFmtId="165" fontId="0" fillId="0" borderId="0" xfId="0" applyNumberFormat="1"/>
    <xf numFmtId="167" fontId="2" fillId="0" borderId="0" xfId="2" applyNumberFormat="1"/>
    <xf numFmtId="198" fontId="3" fillId="0" borderId="0" xfId="1" applyNumberFormat="1" applyFont="1"/>
    <xf numFmtId="44" fontId="0" fillId="0" borderId="0" xfId="2" applyNumberFormat="1" applyFont="1"/>
    <xf numFmtId="165" fontId="0" fillId="0" borderId="0" xfId="2" applyNumberFormat="1" applyFont="1"/>
    <xf numFmtId="165" fontId="0" fillId="0" borderId="0" xfId="3" applyNumberFormat="1" applyFont="1"/>
    <xf numFmtId="189" fontId="0" fillId="0" borderId="0" xfId="3" applyNumberFormat="1" applyFont="1"/>
    <xf numFmtId="37" fontId="0" fillId="0" borderId="2" xfId="0" applyNumberFormat="1" applyBorder="1"/>
    <xf numFmtId="10" fontId="2" fillId="0" borderId="7" xfId="3" applyNumberFormat="1" applyBorder="1"/>
    <xf numFmtId="10" fontId="2" fillId="0" borderId="8" xfId="3" applyNumberFormat="1" applyBorder="1"/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43" fontId="9" fillId="0" borderId="0" xfId="0" applyNumberFormat="1" applyFont="1" applyAlignment="1">
      <alignment horizontal="left"/>
    </xf>
    <xf numFmtId="5" fontId="4" fillId="0" borderId="0" xfId="0" applyNumberFormat="1" applyFont="1" applyAlignment="1" applyProtection="1">
      <alignment horizontal="right"/>
      <protection locked="0"/>
    </xf>
    <xf numFmtId="41" fontId="3" fillId="0" borderId="0" xfId="0" applyNumberFormat="1" applyFont="1"/>
    <xf numFmtId="41" fontId="3" fillId="0" borderId="0" xfId="1" applyNumberFormat="1" applyFont="1"/>
    <xf numFmtId="9" fontId="5" fillId="0" borderId="0" xfId="3" applyFont="1" applyAlignment="1">
      <alignment horizontal="center"/>
    </xf>
    <xf numFmtId="164" fontId="9" fillId="0" borderId="0" xfId="2" applyNumberFormat="1" applyFont="1"/>
    <xf numFmtId="43" fontId="0" fillId="0" borderId="0" xfId="0" applyNumberFormat="1"/>
    <xf numFmtId="44" fontId="0" fillId="3" borderId="0" xfId="0" applyNumberFormat="1" applyFill="1"/>
    <xf numFmtId="9" fontId="0" fillId="0" borderId="0" xfId="3" applyFont="1" applyAlignment="1">
      <alignment horizontal="right"/>
    </xf>
    <xf numFmtId="0" fontId="9" fillId="4" borderId="0" xfId="0" applyFont="1" applyFill="1"/>
    <xf numFmtId="10" fontId="9" fillId="4" borderId="0" xfId="3" applyNumberFormat="1" applyFont="1" applyFill="1"/>
    <xf numFmtId="172" fontId="9" fillId="4" borderId="0" xfId="0" applyNumberFormat="1" applyFont="1" applyFill="1" applyProtection="1">
      <protection locked="0"/>
    </xf>
    <xf numFmtId="210" fontId="0" fillId="0" borderId="0" xfId="0" applyNumberFormat="1"/>
    <xf numFmtId="182" fontId="9" fillId="4" borderId="0" xfId="0" applyNumberFormat="1" applyFont="1" applyFill="1" applyAlignment="1"/>
    <xf numFmtId="0" fontId="9" fillId="4" borderId="0" xfId="0" applyFont="1" applyFill="1" applyAlignment="1"/>
    <xf numFmtId="170" fontId="9" fillId="4" borderId="0" xfId="3" applyNumberFormat="1" applyFont="1" applyFill="1" applyAlignment="1" applyProtection="1"/>
    <xf numFmtId="9" fontId="9" fillId="4" borderId="0" xfId="3" applyFont="1" applyFill="1" applyAlignment="1"/>
    <xf numFmtId="172" fontId="9" fillId="0" borderId="0" xfId="3" applyNumberFormat="1" applyFont="1"/>
    <xf numFmtId="164" fontId="0" fillId="0" borderId="0" xfId="2" applyNumberFormat="1" applyFont="1" applyAlignment="1">
      <alignment horizontal="left"/>
    </xf>
    <xf numFmtId="173" fontId="9" fillId="4" borderId="0" xfId="3" applyNumberFormat="1" applyFont="1" applyFill="1"/>
    <xf numFmtId="0" fontId="9" fillId="4" borderId="0" xfId="0" applyFont="1" applyFill="1" applyAlignment="1">
      <alignment horizontal="center"/>
    </xf>
    <xf numFmtId="41" fontId="0" fillId="0" borderId="0" xfId="0" applyNumberFormat="1" applyFill="1" applyBorder="1"/>
    <xf numFmtId="198" fontId="0" fillId="0" borderId="0" xfId="0" applyNumberFormat="1" applyFill="1" applyBorder="1"/>
    <xf numFmtId="203" fontId="0" fillId="0" borderId="0" xfId="0" applyNumberFormat="1"/>
    <xf numFmtId="170" fontId="3" fillId="0" borderId="0" xfId="0" applyNumberFormat="1" applyFont="1"/>
    <xf numFmtId="164" fontId="2" fillId="0" borderId="0" xfId="2" applyNumberFormat="1" applyBorder="1"/>
    <xf numFmtId="212" fontId="0" fillId="0" borderId="27" xfId="0" applyNumberFormat="1" applyBorder="1" applyAlignment="1">
      <alignment horizontal="center"/>
    </xf>
    <xf numFmtId="212" fontId="0" fillId="0" borderId="28" xfId="0" applyNumberFormat="1" applyBorder="1" applyAlignment="1">
      <alignment horizontal="center"/>
    </xf>
    <xf numFmtId="44" fontId="0" fillId="0" borderId="0" xfId="2" applyFont="1" applyFill="1"/>
    <xf numFmtId="9" fontId="6" fillId="0" borderId="0" xfId="3" applyFont="1" applyFill="1" applyAlignment="1" applyProtection="1">
      <alignment horizontal="right"/>
      <protection locked="0"/>
    </xf>
    <xf numFmtId="14" fontId="5" fillId="0" borderId="0" xfId="0" applyNumberFormat="1" applyFont="1"/>
    <xf numFmtId="10" fontId="2" fillId="0" borderId="1" xfId="3" applyNumberFormat="1" applyBorder="1"/>
    <xf numFmtId="0" fontId="3" fillId="0" borderId="0" xfId="0" applyNumberFormat="1" applyFont="1" applyAlignment="1">
      <alignment horizontal="center"/>
    </xf>
    <xf numFmtId="10" fontId="0" fillId="0" borderId="9" xfId="0" applyNumberFormat="1" applyBorder="1" applyAlignment="1">
      <alignment horizontal="left"/>
    </xf>
    <xf numFmtId="44" fontId="0" fillId="0" borderId="9" xfId="2" quotePrefix="1" applyFont="1" applyBorder="1" applyAlignment="1">
      <alignment horizontal="left"/>
    </xf>
    <xf numFmtId="168" fontId="0" fillId="0" borderId="7" xfId="2" applyNumberFormat="1" applyFont="1" applyBorder="1" applyAlignment="1">
      <alignment horizontal="left"/>
    </xf>
    <xf numFmtId="10" fontId="5" fillId="0" borderId="0" xfId="3" applyNumberFormat="1" applyFont="1" applyAlignment="1">
      <alignment horizontal="center"/>
    </xf>
    <xf numFmtId="164" fontId="5" fillId="0" borderId="0" xfId="2" applyNumberFormat="1" applyFont="1"/>
    <xf numFmtId="166" fontId="0" fillId="0" borderId="0" xfId="0" applyNumberFormat="1"/>
    <xf numFmtId="167" fontId="0" fillId="0" borderId="0" xfId="1" applyNumberFormat="1" applyFont="1"/>
    <xf numFmtId="198" fontId="0" fillId="0" borderId="0" xfId="0" applyNumberFormat="1"/>
    <xf numFmtId="167" fontId="12" fillId="0" borderId="0" xfId="1" applyNumberFormat="1" applyFont="1"/>
    <xf numFmtId="167" fontId="14" fillId="0" borderId="0" xfId="1" applyNumberFormat="1" applyFont="1"/>
    <xf numFmtId="9" fontId="12" fillId="0" borderId="0" xfId="3" applyFont="1" applyFill="1" applyAlignment="1" applyProtection="1">
      <alignment horizontal="right"/>
    </xf>
    <xf numFmtId="164" fontId="12" fillId="0" borderId="0" xfId="2" applyNumberFormat="1" applyFont="1" applyFill="1"/>
    <xf numFmtId="0" fontId="14" fillId="0" borderId="0" xfId="0" applyFont="1" applyFill="1"/>
    <xf numFmtId="37" fontId="12" fillId="0" borderId="0" xfId="0" applyNumberFormat="1" applyFont="1" applyFill="1" applyBorder="1" applyAlignment="1" applyProtection="1">
      <alignment horizontal="right"/>
    </xf>
    <xf numFmtId="37" fontId="12" fillId="0" borderId="0" xfId="0" applyNumberFormat="1" applyFont="1" applyFill="1" applyAlignment="1" applyProtection="1">
      <alignment horizontal="right"/>
    </xf>
    <xf numFmtId="0" fontId="12" fillId="0" borderId="0" xfId="0" applyFont="1" applyFill="1" applyAlignment="1">
      <alignment horizontal="right"/>
    </xf>
    <xf numFmtId="0" fontId="12" fillId="0" borderId="0" xfId="0" applyFont="1" applyFill="1"/>
    <xf numFmtId="164" fontId="16" fillId="0" borderId="0" xfId="2" applyNumberFormat="1" applyFont="1" applyFill="1" applyAlignment="1" applyProtection="1">
      <alignment horizontal="right"/>
      <protection locked="0"/>
    </xf>
    <xf numFmtId="0" fontId="11" fillId="0" borderId="0" xfId="0" quotePrefix="1" applyFont="1" applyFill="1" applyBorder="1" applyAlignment="1">
      <alignment horizontal="left"/>
    </xf>
    <xf numFmtId="164" fontId="17" fillId="0" borderId="0" xfId="2" applyNumberFormat="1" applyFont="1" applyFill="1" applyAlignment="1" applyProtection="1">
      <alignment horizontal="right"/>
      <protection locked="0"/>
    </xf>
    <xf numFmtId="37" fontId="12" fillId="0" borderId="0" xfId="0" applyNumberFormat="1" applyFont="1" applyFill="1" applyAlignment="1" applyProtection="1">
      <alignment horizontal="center"/>
    </xf>
    <xf numFmtId="9" fontId="12" fillId="0" borderId="0" xfId="3" applyFont="1" applyFill="1"/>
    <xf numFmtId="9" fontId="16" fillId="0" borderId="0" xfId="3" applyFont="1" applyFill="1" applyAlignment="1" applyProtection="1">
      <alignment horizontal="center"/>
    </xf>
    <xf numFmtId="37" fontId="16" fillId="0" borderId="0" xfId="0" applyNumberFormat="1" applyFont="1" applyFill="1" applyAlignment="1" applyProtection="1">
      <alignment horizontal="right"/>
    </xf>
    <xf numFmtId="37" fontId="33" fillId="0" borderId="0" xfId="0" applyNumberFormat="1" applyFont="1" applyFill="1" applyAlignment="1" applyProtection="1">
      <alignment horizontal="right"/>
    </xf>
    <xf numFmtId="44" fontId="16" fillId="0" borderId="0" xfId="2" applyFont="1" applyFill="1" applyAlignment="1" applyProtection="1">
      <alignment horizontal="center"/>
    </xf>
    <xf numFmtId="1" fontId="17" fillId="0" borderId="0" xfId="0" applyNumberFormat="1" applyFont="1" applyFill="1" applyAlignment="1" applyProtection="1">
      <alignment horizontal="right"/>
      <protection locked="0"/>
    </xf>
    <xf numFmtId="9" fontId="17" fillId="0" borderId="0" xfId="0" applyNumberFormat="1" applyFont="1" applyFill="1" applyProtection="1">
      <protection locked="0"/>
    </xf>
    <xf numFmtId="172" fontId="17" fillId="0" borderId="0" xfId="0" applyNumberFormat="1" applyFont="1" applyFill="1" applyAlignment="1" applyProtection="1">
      <alignment horizontal="right"/>
      <protection locked="0"/>
    </xf>
    <xf numFmtId="172" fontId="12" fillId="0" borderId="0" xfId="0" applyNumberFormat="1" applyFont="1" applyFill="1" applyAlignment="1">
      <alignment horizontal="right"/>
    </xf>
    <xf numFmtId="172" fontId="12" fillId="0" borderId="18" xfId="0" applyNumberFormat="1" applyFont="1" applyFill="1" applyBorder="1" applyAlignment="1">
      <alignment horizontal="right"/>
    </xf>
    <xf numFmtId="172" fontId="18" fillId="0" borderId="0" xfId="0" applyNumberFormat="1" applyFont="1" applyFill="1" applyAlignment="1">
      <alignment horizontal="right"/>
    </xf>
    <xf numFmtId="0" fontId="18" fillId="0" borderId="0" xfId="0" applyFont="1" applyFill="1" applyAlignment="1">
      <alignment horizontal="right"/>
    </xf>
    <xf numFmtId="37" fontId="17" fillId="0" borderId="0" xfId="0" applyNumberFormat="1" applyFont="1" applyFill="1" applyAlignment="1" applyProtection="1">
      <alignment horizontal="right"/>
      <protection locked="0"/>
    </xf>
    <xf numFmtId="171" fontId="16" fillId="0" borderId="0" xfId="0" applyNumberFormat="1" applyFont="1" applyFill="1" applyAlignment="1" applyProtection="1">
      <alignment horizontal="right"/>
      <protection locked="0"/>
    </xf>
    <xf numFmtId="178" fontId="17" fillId="0" borderId="0" xfId="0" applyNumberFormat="1" applyFont="1" applyFill="1" applyAlignment="1" applyProtection="1">
      <alignment horizontal="right"/>
      <protection locked="0"/>
    </xf>
    <xf numFmtId="171" fontId="17" fillId="0" borderId="0" xfId="0" applyNumberFormat="1" applyFont="1" applyFill="1" applyAlignment="1" applyProtection="1">
      <alignment horizontal="right"/>
      <protection locked="0"/>
    </xf>
    <xf numFmtId="0" fontId="17" fillId="0" borderId="0" xfId="0" applyFont="1" applyFill="1" applyAlignment="1" applyProtection="1">
      <alignment horizontal="right"/>
      <protection locked="0"/>
    </xf>
    <xf numFmtId="164" fontId="12" fillId="0" borderId="0" xfId="2" applyNumberFormat="1" applyFont="1" applyFill="1" applyAlignment="1">
      <alignment horizontal="right"/>
    </xf>
    <xf numFmtId="174" fontId="11" fillId="0" borderId="0" xfId="0" applyNumberFormat="1" applyFont="1" applyFill="1" applyProtection="1"/>
    <xf numFmtId="167" fontId="11" fillId="0" borderId="0" xfId="1" applyNumberFormat="1" applyFont="1" applyFill="1" applyAlignment="1" applyProtection="1">
      <alignment horizontal="right"/>
      <protection locked="0"/>
    </xf>
    <xf numFmtId="179" fontId="18" fillId="0" borderId="0" xfId="0" applyNumberFormat="1" applyFont="1" applyFill="1" applyAlignment="1" applyProtection="1">
      <alignment horizontal="right"/>
    </xf>
    <xf numFmtId="164" fontId="12" fillId="0" borderId="0" xfId="2" applyNumberFormat="1" applyFont="1" applyFill="1" applyAlignment="1" applyProtection="1">
      <alignment horizontal="right"/>
    </xf>
    <xf numFmtId="188" fontId="17" fillId="0" borderId="0" xfId="2" applyNumberFormat="1" applyFont="1" applyFill="1" applyAlignment="1" applyProtection="1">
      <alignment horizontal="right"/>
      <protection locked="0"/>
    </xf>
    <xf numFmtId="170" fontId="12" fillId="0" borderId="0" xfId="2" applyNumberFormat="1" applyFont="1" applyFill="1" applyAlignment="1" applyProtection="1">
      <alignment horizontal="right"/>
    </xf>
    <xf numFmtId="5" fontId="12" fillId="0" borderId="0" xfId="0" applyNumberFormat="1" applyFont="1" applyFill="1" applyAlignment="1" applyProtection="1">
      <alignment horizontal="right"/>
    </xf>
    <xf numFmtId="9" fontId="18" fillId="0" borderId="0" xfId="3" applyFont="1" applyFill="1" applyProtection="1"/>
    <xf numFmtId="171" fontId="18" fillId="0" borderId="0" xfId="0" quotePrefix="1" applyNumberFormat="1" applyFont="1" applyFill="1" applyAlignment="1" applyProtection="1">
      <protection locked="0"/>
    </xf>
    <xf numFmtId="171" fontId="18" fillId="0" borderId="0" xfId="0" applyNumberFormat="1" applyFont="1" applyFill="1" applyAlignment="1" applyProtection="1">
      <alignment horizontal="right"/>
      <protection locked="0"/>
    </xf>
    <xf numFmtId="171" fontId="12" fillId="0" borderId="0" xfId="0" applyNumberFormat="1" applyFont="1" applyFill="1" applyProtection="1"/>
    <xf numFmtId="43" fontId="12" fillId="0" borderId="0" xfId="1" applyFont="1" applyFill="1" applyAlignment="1" applyProtection="1">
      <alignment horizontal="right"/>
    </xf>
    <xf numFmtId="186" fontId="12" fillId="0" borderId="0" xfId="0" applyNumberFormat="1" applyFont="1" applyFill="1" applyAlignment="1" applyProtection="1">
      <alignment horizontal="right"/>
    </xf>
    <xf numFmtId="37" fontId="12" fillId="0" borderId="0" xfId="0" applyNumberFormat="1" applyFont="1" applyFill="1" applyAlignment="1">
      <alignment horizontal="right"/>
    </xf>
    <xf numFmtId="9" fontId="18" fillId="0" borderId="0" xfId="0" applyNumberFormat="1" applyFont="1" applyFill="1" applyProtection="1">
      <protection locked="0"/>
    </xf>
    <xf numFmtId="172" fontId="17" fillId="0" borderId="0" xfId="0" applyNumberFormat="1" applyFont="1" applyFill="1" applyProtection="1">
      <protection locked="0"/>
    </xf>
    <xf numFmtId="1" fontId="12" fillId="0" borderId="0" xfId="0" applyNumberFormat="1" applyFont="1" applyFill="1" applyAlignment="1">
      <alignment horizontal="right"/>
    </xf>
    <xf numFmtId="167" fontId="12" fillId="0" borderId="0" xfId="1" applyNumberFormat="1" applyFont="1" applyFill="1"/>
    <xf numFmtId="167" fontId="12" fillId="0" borderId="0" xfId="1" applyNumberFormat="1" applyFont="1" applyFill="1" applyAlignment="1">
      <alignment horizontal="right"/>
    </xf>
    <xf numFmtId="167" fontId="12" fillId="0" borderId="0" xfId="1" applyNumberFormat="1" applyFont="1" applyFill="1" applyAlignment="1" applyProtection="1">
      <alignment horizontal="right"/>
    </xf>
    <xf numFmtId="10" fontId="11" fillId="0" borderId="0" xfId="0" applyNumberFormat="1" applyFont="1" applyFill="1" applyBorder="1" applyAlignment="1" applyProtection="1">
      <alignment horizontal="right"/>
      <protection locked="0"/>
    </xf>
    <xf numFmtId="0" fontId="11" fillId="0" borderId="3" xfId="0" quotePrefix="1" applyFont="1" applyFill="1" applyBorder="1" applyAlignment="1">
      <alignment horizontal="left"/>
    </xf>
    <xf numFmtId="37" fontId="12" fillId="0" borderId="4" xfId="0" applyNumberFormat="1" applyFont="1" applyFill="1" applyBorder="1" applyAlignment="1" applyProtection="1">
      <alignment horizontal="right"/>
    </xf>
    <xf numFmtId="37" fontId="12" fillId="0" borderId="5" xfId="0" applyNumberFormat="1" applyFont="1" applyFill="1" applyBorder="1" applyAlignment="1" applyProtection="1">
      <alignment horizontal="right"/>
    </xf>
    <xf numFmtId="0" fontId="19" fillId="0" borderId="0" xfId="0" applyFont="1" applyFill="1" applyAlignment="1">
      <alignment horizontal="right"/>
    </xf>
    <xf numFmtId="10" fontId="12" fillId="0" borderId="18" xfId="0" applyNumberFormat="1" applyFont="1" applyFill="1" applyBorder="1"/>
    <xf numFmtId="5" fontId="11" fillId="0" borderId="0" xfId="0" applyNumberFormat="1" applyFont="1" applyFill="1" applyAlignment="1" applyProtection="1">
      <alignment horizontal="right"/>
    </xf>
    <xf numFmtId="10" fontId="12" fillId="0" borderId="0" xfId="0" applyNumberFormat="1" applyFont="1" applyFill="1" applyProtection="1">
      <protection locked="0"/>
    </xf>
    <xf numFmtId="0" fontId="12" fillId="0" borderId="1" xfId="0" applyFont="1" applyFill="1" applyBorder="1" applyAlignment="1">
      <alignment horizontal="centerContinuous"/>
    </xf>
    <xf numFmtId="0" fontId="12" fillId="0" borderId="7" xfId="0" applyFont="1" applyFill="1" applyBorder="1" applyAlignment="1">
      <alignment horizontal="centerContinuous"/>
    </xf>
    <xf numFmtId="0" fontId="12" fillId="0" borderId="8" xfId="0" applyFont="1" applyFill="1" applyBorder="1" applyAlignment="1">
      <alignment horizontal="centerContinuous"/>
    </xf>
    <xf numFmtId="0" fontId="12" fillId="0" borderId="1" xfId="0" applyFont="1" applyFill="1" applyBorder="1" applyAlignment="1">
      <alignment horizontal="right"/>
    </xf>
    <xf numFmtId="7" fontId="20" fillId="0" borderId="18" xfId="0" applyNumberFormat="1" applyFont="1" applyFill="1" applyBorder="1" applyAlignment="1">
      <alignment horizontal="right"/>
    </xf>
    <xf numFmtId="0" fontId="12" fillId="0" borderId="8" xfId="0" applyFont="1" applyFill="1" applyBorder="1" applyAlignment="1">
      <alignment horizontal="right"/>
    </xf>
    <xf numFmtId="0" fontId="5" fillId="0" borderId="9" xfId="0" applyFont="1" applyFill="1" applyBorder="1" applyAlignment="1">
      <alignment horizontal="center"/>
    </xf>
    <xf numFmtId="0" fontId="11" fillId="0" borderId="14" xfId="0" quotePrefix="1" applyFont="1" applyFill="1" applyBorder="1" applyAlignment="1">
      <alignment horizontal="left"/>
    </xf>
    <xf numFmtId="9" fontId="11" fillId="0" borderId="18" xfId="3" applyFont="1" applyFill="1" applyBorder="1" applyAlignment="1">
      <alignment horizontal="right"/>
    </xf>
    <xf numFmtId="164" fontId="12" fillId="0" borderId="14" xfId="2" applyNumberFormat="1" applyFont="1" applyFill="1" applyBorder="1" applyAlignment="1">
      <alignment horizontal="right"/>
    </xf>
    <xf numFmtId="10" fontId="12" fillId="0" borderId="9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Fill="1" applyBorder="1"/>
    <xf numFmtId="9" fontId="0" fillId="0" borderId="10" xfId="3" applyFont="1" applyFill="1" applyBorder="1"/>
    <xf numFmtId="0" fontId="11" fillId="0" borderId="6" xfId="0" quotePrefix="1" applyFont="1" applyFill="1" applyBorder="1" applyAlignment="1">
      <alignment horizontal="left"/>
    </xf>
    <xf numFmtId="164" fontId="12" fillId="0" borderId="6" xfId="2" applyNumberFormat="1" applyFont="1" applyFill="1" applyBorder="1" applyAlignment="1">
      <alignment horizontal="right"/>
    </xf>
    <xf numFmtId="188" fontId="0" fillId="0" borderId="9" xfId="2" applyNumberFormat="1" applyFont="1" applyFill="1" applyBorder="1"/>
    <xf numFmtId="10" fontId="0" fillId="0" borderId="1" xfId="3" applyNumberFormat="1" applyFont="1" applyFill="1" applyBorder="1"/>
    <xf numFmtId="10" fontId="0" fillId="0" borderId="7" xfId="3" applyNumberFormat="1" applyFont="1" applyFill="1" applyBorder="1"/>
    <xf numFmtId="10" fontId="0" fillId="0" borderId="8" xfId="3" applyNumberFormat="1" applyFont="1" applyFill="1" applyBorder="1"/>
    <xf numFmtId="0" fontId="12" fillId="0" borderId="22" xfId="0" quotePrefix="1" applyFont="1" applyFill="1" applyBorder="1" applyAlignment="1">
      <alignment horizontal="right"/>
    </xf>
    <xf numFmtId="164" fontId="12" fillId="0" borderId="22" xfId="2" applyNumberFormat="1" applyFont="1" applyFill="1" applyBorder="1" applyAlignment="1">
      <alignment horizontal="right"/>
    </xf>
    <xf numFmtId="10" fontId="0" fillId="0" borderId="9" xfId="3" applyNumberFormat="1" applyFont="1" applyFill="1" applyBorder="1"/>
    <xf numFmtId="10" fontId="0" fillId="0" borderId="0" xfId="3" applyNumberFormat="1" applyFont="1" applyFill="1" applyBorder="1"/>
    <xf numFmtId="10" fontId="0" fillId="0" borderId="10" xfId="3" applyNumberFormat="1" applyFont="1" applyFill="1" applyBorder="1"/>
    <xf numFmtId="188" fontId="0" fillId="0" borderId="11" xfId="2" applyNumberFormat="1" applyFont="1" applyFill="1" applyBorder="1"/>
    <xf numFmtId="10" fontId="0" fillId="0" borderId="11" xfId="3" applyNumberFormat="1" applyFont="1" applyFill="1" applyBorder="1"/>
    <xf numFmtId="10" fontId="0" fillId="0" borderId="12" xfId="3" applyNumberFormat="1" applyFont="1" applyFill="1" applyBorder="1"/>
    <xf numFmtId="10" fontId="0" fillId="0" borderId="13" xfId="3" applyNumberFormat="1" applyFont="1" applyFill="1" applyBorder="1"/>
    <xf numFmtId="0" fontId="37" fillId="0" borderId="0" xfId="0" applyFont="1" applyFill="1"/>
    <xf numFmtId="0" fontId="37" fillId="0" borderId="0" xfId="0" applyFont="1"/>
    <xf numFmtId="0" fontId="32" fillId="0" borderId="0" xfId="0" applyFont="1" applyAlignment="1">
      <alignment horizontal="left"/>
    </xf>
    <xf numFmtId="9" fontId="32" fillId="0" borderId="0" xfId="0" applyNumberFormat="1" applyFont="1" applyFill="1"/>
    <xf numFmtId="5" fontId="32" fillId="0" borderId="0" xfId="0" applyNumberFormat="1" applyFont="1" applyFill="1" applyAlignment="1" applyProtection="1">
      <alignment horizontal="right"/>
    </xf>
    <xf numFmtId="164" fontId="32" fillId="0" borderId="0" xfId="2" applyNumberFormat="1" applyFont="1" applyFill="1" applyAlignment="1" applyProtection="1">
      <alignment horizontal="right"/>
    </xf>
    <xf numFmtId="0" fontId="32" fillId="0" borderId="0" xfId="0" applyFont="1"/>
    <xf numFmtId="37" fontId="38" fillId="0" borderId="0" xfId="0" applyNumberFormat="1" applyFont="1" applyFill="1" applyAlignment="1" applyProtection="1">
      <alignment horizontal="right"/>
    </xf>
    <xf numFmtId="167" fontId="38" fillId="0" borderId="0" xfId="1" applyNumberFormat="1" applyFont="1" applyFill="1" applyAlignment="1" applyProtection="1">
      <alignment horizontal="right"/>
    </xf>
    <xf numFmtId="0" fontId="3" fillId="0" borderId="0" xfId="0" applyFont="1" applyFill="1"/>
    <xf numFmtId="5" fontId="37" fillId="0" borderId="0" xfId="0" applyNumberFormat="1" applyFont="1" applyFill="1"/>
    <xf numFmtId="37" fontId="37" fillId="0" borderId="0" xfId="0" applyNumberFormat="1" applyFont="1" applyFill="1"/>
    <xf numFmtId="10" fontId="32" fillId="0" borderId="11" xfId="3" applyNumberFormat="1" applyFont="1" applyFill="1" applyBorder="1"/>
    <xf numFmtId="0" fontId="5" fillId="0" borderId="0" xfId="0" quotePrefix="1" applyFont="1" applyAlignment="1">
      <alignment horizontal="left"/>
    </xf>
    <xf numFmtId="0" fontId="5" fillId="0" borderId="0" xfId="0" applyFont="1" applyAlignment="1" applyProtection="1">
      <alignment horizontal="left"/>
      <protection locked="0"/>
    </xf>
    <xf numFmtId="0" fontId="5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26" fillId="0" borderId="0" xfId="0" applyFont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539744733219613"/>
          <c:y val="3.71634674437833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925453209665942E-2"/>
          <c:y val="0.18581733721891652"/>
          <c:w val="0.59055078694805085"/>
          <c:h val="0.64867143174603592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'[5]Total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flows'!$B$1042</c:f>
              <c:numCache>
                <c:formatCode>General</c:formatCode>
                <c:ptCount val="1"/>
                <c:pt idx="0">
                  <c:v>-191742.27317247324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9-411E-A09C-E37ED6285525}"/>
            </c:ext>
          </c:extLst>
        </c:ser>
        <c:ser>
          <c:idx val="0"/>
          <c:order val="4"/>
          <c:tx>
            <c:strRef>
              <c:f>'[5]Total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9-411E-A09C-E37ED6285525}"/>
            </c:ext>
          </c:extLst>
        </c:ser>
        <c:ser>
          <c:idx val="1"/>
          <c:order val="5"/>
          <c:tx>
            <c:strRef>
              <c:f>'[5]Total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9-411E-A09C-E37ED6285525}"/>
            </c:ext>
          </c:extLst>
        </c:ser>
        <c:ser>
          <c:idx val="2"/>
          <c:order val="6"/>
          <c:tx>
            <c:strRef>
              <c:f>'[5]Total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9-411E-A09C-E37ED628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322420144"/>
        <c:axId val="1"/>
      </c:barChart>
      <c:lineChart>
        <c:grouping val="standard"/>
        <c:varyColors val="0"/>
        <c:ser>
          <c:idx val="3"/>
          <c:order val="0"/>
          <c:tx>
            <c:strRef>
              <c:f>'[5]Total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flows'!$B$1039:$K$1039</c:f>
              <c:numCache>
                <c:formatCode>General</c:formatCode>
                <c:ptCount val="10"/>
                <c:pt idx="0">
                  <c:v>-191742.27317247324</c:v>
                </c:pt>
                <c:pt idx="1">
                  <c:v>-169731.21383585216</c:v>
                </c:pt>
                <c:pt idx="2">
                  <c:v>-108479.1282485484</c:v>
                </c:pt>
                <c:pt idx="3">
                  <c:v>-49253.275657000675</c:v>
                </c:pt>
                <c:pt idx="4">
                  <c:v>-5388.920303202176</c:v>
                </c:pt>
                <c:pt idx="5">
                  <c:v>36222.219560110039</c:v>
                </c:pt>
                <c:pt idx="6">
                  <c:v>75095.421490672074</c:v>
                </c:pt>
                <c:pt idx="7">
                  <c:v>111668.40747029008</c:v>
                </c:pt>
                <c:pt idx="8">
                  <c:v>147398.58474179346</c:v>
                </c:pt>
                <c:pt idx="9">
                  <c:v>181866.52872564807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C9-411E-A09C-E37ED6285525}"/>
            </c:ext>
          </c:extLst>
        </c:ser>
        <c:ser>
          <c:idx val="4"/>
          <c:order val="1"/>
          <c:tx>
            <c:strRef>
              <c:f>'[5]Total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flows'!$B$1040:$K$1040</c:f>
              <c:numCache>
                <c:formatCode>General</c:formatCode>
                <c:ptCount val="10"/>
                <c:pt idx="0">
                  <c:v>-215825.8227403911</c:v>
                </c:pt>
                <c:pt idx="1">
                  <c:v>-205591.1369525039</c:v>
                </c:pt>
                <c:pt idx="2">
                  <c:v>-152090.30694664345</c:v>
                </c:pt>
                <c:pt idx="3">
                  <c:v>-100243.20488486229</c:v>
                </c:pt>
                <c:pt idx="4">
                  <c:v>-63345.767364377709</c:v>
                </c:pt>
                <c:pt idx="5">
                  <c:v>-28605.067502831575</c:v>
                </c:pt>
                <c:pt idx="6">
                  <c:v>3379.2652486377046</c:v>
                </c:pt>
                <c:pt idx="7">
                  <c:v>33083.592247676381</c:v>
                </c:pt>
                <c:pt idx="8">
                  <c:v>62099.616256282752</c:v>
                </c:pt>
                <c:pt idx="9">
                  <c:v>90023.306392167462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C9-411E-A09C-E37ED6285525}"/>
            </c:ext>
          </c:extLst>
        </c:ser>
        <c:ser>
          <c:idx val="5"/>
          <c:order val="2"/>
          <c:tx>
            <c:strRef>
              <c:f>'[5]Total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1.9589041095890412</c:v>
                </c:pt>
                <c:pt idx="1">
                  <c:v>2.9616438356164383</c:v>
                </c:pt>
                <c:pt idx="2">
                  <c:v>3.9616438356164383</c:v>
                </c:pt>
                <c:pt idx="3">
                  <c:v>4.9616438356164387</c:v>
                </c:pt>
                <c:pt idx="4">
                  <c:v>5.9616438356164387</c:v>
                </c:pt>
                <c:pt idx="5">
                  <c:v>6.9643835616438352</c:v>
                </c:pt>
                <c:pt idx="6">
                  <c:v>7.9643835616438352</c:v>
                </c:pt>
                <c:pt idx="7">
                  <c:v>8.9643835616438352</c:v>
                </c:pt>
                <c:pt idx="8">
                  <c:v>9.9643835616438352</c:v>
                </c:pt>
                <c:pt idx="9">
                  <c:v>10.967123287671233</c:v>
                </c:pt>
              </c:numCache>
            </c:numRef>
          </c:cat>
          <c:val>
            <c:numRef>
              <c:f>'[5]Total Cash flows'!$B$1041:$K$1041</c:f>
              <c:numCache>
                <c:formatCode>General</c:formatCode>
                <c:ptCount val="10"/>
                <c:pt idx="0">
                  <c:v>-167017.98609809612</c:v>
                </c:pt>
                <c:pt idx="1">
                  <c:v>-132982.11973810382</c:v>
                </c:pt>
                <c:pt idx="2">
                  <c:v>-64273.791899640215</c:v>
                </c:pt>
                <c:pt idx="3">
                  <c:v>2134.8164642293268</c:v>
                </c:pt>
                <c:pt idx="4">
                  <c:v>53177.510118371276</c:v>
                </c:pt>
                <c:pt idx="5">
                  <c:v>101845.90003187497</c:v>
                </c:pt>
                <c:pt idx="6">
                  <c:v>147781.22249996313</c:v>
                </c:pt>
                <c:pt idx="7">
                  <c:v>191368.58912240324</c:v>
                </c:pt>
                <c:pt idx="8">
                  <c:v>233950.10745146612</c:v>
                </c:pt>
                <c:pt idx="9">
                  <c:v>275086.88980233687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C9-411E-A09C-E37ED628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20144"/>
        <c:axId val="1"/>
      </c:lineChart>
      <c:catAx>
        <c:axId val="32242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5030667923170955"/>
              <c:y val="0.864895242328047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322420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1363151208351638"/>
          <c:y val="0.22298080466269984"/>
          <c:w val="0.22485901707440814"/>
          <c:h val="0.3817701655588648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forwcurv!$H$10:$H$35</c:f>
              <c:numCache>
                <c:formatCode>_("$"* #,##0.00_);_("$"* \(#,##0.00\);_("$"* "-"??_);_(@_)</c:formatCode>
                <c:ptCount val="26"/>
                <c:pt idx="0">
                  <c:v>2.9902994035993005</c:v>
                </c:pt>
                <c:pt idx="1">
                  <c:v>3.2473702315634867</c:v>
                </c:pt>
                <c:pt idx="2">
                  <c:v>3.4976518938202452</c:v>
                </c:pt>
                <c:pt idx="3">
                  <c:v>3.51148057467111</c:v>
                </c:pt>
                <c:pt idx="4">
                  <c:v>3.2463374471785116</c:v>
                </c:pt>
                <c:pt idx="5">
                  <c:v>3.5288453601325496</c:v>
                </c:pt>
                <c:pt idx="6">
                  <c:v>3.8794298955335944</c:v>
                </c:pt>
                <c:pt idx="7">
                  <c:v>3.8683592087922301</c:v>
                </c:pt>
                <c:pt idx="8">
                  <c:v>3.5914007385314228</c:v>
                </c:pt>
                <c:pt idx="9">
                  <c:v>3.8771131393200942</c:v>
                </c:pt>
                <c:pt idx="10">
                  <c:v>4.5456694800364419</c:v>
                </c:pt>
                <c:pt idx="11">
                  <c:v>4.2427347214342852</c:v>
                </c:pt>
                <c:pt idx="12">
                  <c:v>4.0649138676811036</c:v>
                </c:pt>
                <c:pt idx="13">
                  <c:v>4.4637616173755648</c:v>
                </c:pt>
                <c:pt idx="14">
                  <c:v>4.5073818097456053</c:v>
                </c:pt>
                <c:pt idx="15">
                  <c:v>4.0911135987267055</c:v>
                </c:pt>
                <c:pt idx="16">
                  <c:v>5.1026684868532097</c:v>
                </c:pt>
                <c:pt idx="17">
                  <c:v>4.2726850534773746</c:v>
                </c:pt>
                <c:pt idx="18">
                  <c:v>4.8088473134133727</c:v>
                </c:pt>
                <c:pt idx="19">
                  <c:v>5.3847848459755392</c:v>
                </c:pt>
                <c:pt idx="20">
                  <c:v>4.7645822935366091</c:v>
                </c:pt>
                <c:pt idx="21">
                  <c:v>4.930270894622085</c:v>
                </c:pt>
                <c:pt idx="22">
                  <c:v>5.1694927837336122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3F-4CA3-934F-359FB9E3A63D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forwcurv!$I$10:$I$35</c:f>
              <c:numCache>
                <c:formatCode>_("$"* #,##0.00_);_("$"* \(#,##0.00\);_("$"* "-"??_);_(@_)</c:formatCode>
                <c:ptCount val="26"/>
                <c:pt idx="0">
                  <c:v>2.2934393306157523</c:v>
                </c:pt>
                <c:pt idx="1">
                  <c:v>2.9144331221024058</c:v>
                </c:pt>
                <c:pt idx="2">
                  <c:v>2.976644545687122</c:v>
                </c:pt>
                <c:pt idx="3">
                  <c:v>3.0411315185040326</c:v>
                </c:pt>
                <c:pt idx="4">
                  <c:v>2.696403440288524</c:v>
                </c:pt>
                <c:pt idx="5">
                  <c:v>2.9781917116109042</c:v>
                </c:pt>
                <c:pt idx="6">
                  <c:v>3.4846720352638645</c:v>
                </c:pt>
                <c:pt idx="7">
                  <c:v>3.4322253028429497</c:v>
                </c:pt>
                <c:pt idx="8">
                  <c:v>3.125883058202048</c:v>
                </c:pt>
                <c:pt idx="9">
                  <c:v>3.350319025732492</c:v>
                </c:pt>
                <c:pt idx="10">
                  <c:v>4.0570128530847152</c:v>
                </c:pt>
                <c:pt idx="11">
                  <c:v>3.8947491838168067</c:v>
                </c:pt>
                <c:pt idx="12">
                  <c:v>3.419618585851675</c:v>
                </c:pt>
                <c:pt idx="13">
                  <c:v>3.8384588205917218</c:v>
                </c:pt>
                <c:pt idx="14">
                  <c:v>3.9266282675127115</c:v>
                </c:pt>
                <c:pt idx="15">
                  <c:v>3.7285126264836652</c:v>
                </c:pt>
                <c:pt idx="16">
                  <c:v>4.7222420014504962</c:v>
                </c:pt>
                <c:pt idx="17">
                  <c:v>3.7447082422142066</c:v>
                </c:pt>
                <c:pt idx="18">
                  <c:v>4.2087398998301735</c:v>
                </c:pt>
                <c:pt idx="19">
                  <c:v>4.8845454373867341</c:v>
                </c:pt>
                <c:pt idx="20">
                  <c:v>4.333782602972815</c:v>
                </c:pt>
                <c:pt idx="21">
                  <c:v>4.531561165873355</c:v>
                </c:pt>
                <c:pt idx="22">
                  <c:v>4.7899420211384154</c:v>
                </c:pt>
                <c:pt idx="23">
                  <c:v>4.7899420211384154</c:v>
                </c:pt>
                <c:pt idx="24">
                  <c:v>4.7899420211384154</c:v>
                </c:pt>
                <c:pt idx="25">
                  <c:v>4.7899420211384154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F3F-4CA3-934F-359FB9E3A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912032"/>
        <c:axId val="1"/>
      </c:lineChart>
      <c:catAx>
        <c:axId val="37991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9912032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2.8806642245857137E-2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123825</xdr:rowOff>
    </xdr:from>
    <xdr:to>
      <xdr:col>8</xdr:col>
      <xdr:colOff>28575</xdr:colOff>
      <xdr:row>34</xdr:row>
      <xdr:rowOff>9525</xdr:rowOff>
    </xdr:to>
    <xdr:graphicFrame macro="">
      <xdr:nvGraphicFramePr>
        <xdr:cNvPr id="1028" name="Chart 4">
          <a:extLst>
            <a:ext uri="{FF2B5EF4-FFF2-40B4-BE49-F238E27FC236}">
              <a16:creationId xmlns:a16="http://schemas.microsoft.com/office/drawing/2014/main" id="{AD34AA66-9598-6E76-A69B-787A5E35D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14D788AC-9A17-A66D-8521-A3BC8C2DC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in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c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FU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30graph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ndevilm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ndevilsj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ndevil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179527.74805387133</v>
          </cell>
          <cell r="B2">
            <v>177554.51304407138</v>
          </cell>
          <cell r="C2">
            <v>173247.87684365743</v>
          </cell>
          <cell r="D2">
            <v>169761.02169580772</v>
          </cell>
          <cell r="E2">
            <v>165672.74014917098</v>
          </cell>
          <cell r="F2">
            <v>162348.64931290134</v>
          </cell>
          <cell r="G2">
            <v>159184.19485389194</v>
          </cell>
          <cell r="H2">
            <v>156481.54302117683</v>
          </cell>
          <cell r="I2">
            <v>152955.25634085527</v>
          </cell>
          <cell r="J2">
            <v>149896.68816228898</v>
          </cell>
          <cell r="K2">
            <v>146871.72440074891</v>
          </cell>
          <cell r="L2">
            <v>144283.36411487468</v>
          </cell>
          <cell r="M2">
            <v>140942.45429386434</v>
          </cell>
          <cell r="N2">
            <v>138040.49607199102</v>
          </cell>
          <cell r="O2">
            <v>136310.40162413754</v>
          </cell>
          <cell r="P2">
            <v>136125.36213867896</v>
          </cell>
          <cell r="Q2">
            <v>135241.16638711735</v>
          </cell>
          <cell r="R2">
            <v>134774.93697148148</v>
          </cell>
          <cell r="S2">
            <v>134356.12784632234</v>
          </cell>
          <cell r="T2">
            <v>134353.24699465651</v>
          </cell>
          <cell r="U2">
            <v>133666.50358055273</v>
          </cell>
          <cell r="V2">
            <v>133398.66297250296</v>
          </cell>
          <cell r="W2">
            <v>133184.19431915745</v>
          </cell>
          <cell r="X2">
            <v>133389.15000868932</v>
          </cell>
          <cell r="Y2">
            <v>132921.82554590303</v>
          </cell>
          <cell r="Z2">
            <v>133111.30268420946</v>
          </cell>
          <cell r="AA2">
            <v>132877.2732885968</v>
          </cell>
          <cell r="AB2">
            <v>132892.79163651715</v>
          </cell>
          <cell r="AC2">
            <v>133334.48457825324</v>
          </cell>
          <cell r="AD2">
            <v>133318.06343283542</v>
          </cell>
        </row>
        <row r="3">
          <cell r="A3">
            <v>175479.88407969094</v>
          </cell>
          <cell r="B3">
            <v>173573.23887277089</v>
          </cell>
          <cell r="C3">
            <v>169398.61356986937</v>
          </cell>
          <cell r="D3">
            <v>166023.98916585193</v>
          </cell>
          <cell r="E3">
            <v>162059.62927835077</v>
          </cell>
          <cell r="F3">
            <v>158841.25201416801</v>
          </cell>
          <cell r="G3">
            <v>155778.44948265958</v>
          </cell>
          <cell r="H3">
            <v>153167.84240568933</v>
          </cell>
          <cell r="I3">
            <v>149751.24498996302</v>
          </cell>
          <cell r="J3">
            <v>146792.61840502938</v>
          </cell>
          <cell r="K3">
            <v>143867.09838266787</v>
          </cell>
          <cell r="L3">
            <v>141369.49083847544</v>
          </cell>
          <cell r="M3">
            <v>138134.72188599512</v>
          </cell>
          <cell r="N3">
            <v>135330.17560696378</v>
          </cell>
          <cell r="O3">
            <v>133665.3064100561</v>
          </cell>
          <cell r="P3">
            <v>133506.12869177485</v>
          </cell>
          <cell r="Q3">
            <v>132661.38546883024</v>
          </cell>
          <cell r="R3">
            <v>132226.70855694806</v>
          </cell>
          <cell r="S3">
            <v>131838.68597673744</v>
          </cell>
          <cell r="T3">
            <v>131858.98781666401</v>
          </cell>
          <cell r="U3">
            <v>131208.24432003</v>
          </cell>
          <cell r="V3">
            <v>130968.75172979588</v>
          </cell>
          <cell r="W3">
            <v>130781.76900088282</v>
          </cell>
          <cell r="X3">
            <v>131006.81354263486</v>
          </cell>
          <cell r="Y3">
            <v>130571.68156925339</v>
          </cell>
          <cell r="Z3">
            <v>130854.18499950803</v>
          </cell>
          <cell r="AA3">
            <v>130551.87065260808</v>
          </cell>
          <cell r="AB3">
            <v>130591.16004749147</v>
          </cell>
          <cell r="AC3">
            <v>131049.38118177881</v>
          </cell>
          <cell r="AD3">
            <v>131081.62774188249</v>
          </cell>
        </row>
        <row r="4">
          <cell r="A4">
            <v>171851.98909496813</v>
          </cell>
          <cell r="B4">
            <v>170005.02494784721</v>
          </cell>
          <cell r="C4">
            <v>165948.71431067283</v>
          </cell>
          <cell r="D4">
            <v>162674.67662480549</v>
          </cell>
          <cell r="E4">
            <v>158821.38142933551</v>
          </cell>
          <cell r="F4">
            <v>155697.74987312051</v>
          </cell>
          <cell r="G4">
            <v>152726.05280373248</v>
          </cell>
          <cell r="H4">
            <v>150197.94076855885</v>
          </cell>
          <cell r="I4">
            <v>146879.65227216409</v>
          </cell>
          <cell r="J4">
            <v>144010.59826393216</v>
          </cell>
          <cell r="K4">
            <v>141174.20461659931</v>
          </cell>
          <cell r="L4">
            <v>138757.93414758958</v>
          </cell>
          <cell r="M4">
            <v>135618.29386718676</v>
          </cell>
          <cell r="N4">
            <v>132901.05296727462</v>
          </cell>
          <cell r="O4">
            <v>131294.64185154083</v>
          </cell>
          <cell r="P4">
            <v>131158.64272227269</v>
          </cell>
          <cell r="Q4">
            <v>130349.25879786609</v>
          </cell>
          <cell r="R4">
            <v>129942.86079329244</v>
          </cell>
          <cell r="S4">
            <v>129582.43063039827</v>
          </cell>
          <cell r="T4">
            <v>129623.50993989815</v>
          </cell>
          <cell r="U4">
            <v>129005.03134170741</v>
          </cell>
          <cell r="V4">
            <v>128790.9456407157</v>
          </cell>
          <cell r="W4">
            <v>128628.59715051096</v>
          </cell>
          <cell r="X4">
            <v>128871.64631066995</v>
          </cell>
          <cell r="Y4">
            <v>128465.36683124639</v>
          </cell>
          <cell r="Z4">
            <v>128831.24500436768</v>
          </cell>
          <cell r="AA4">
            <v>128467.73032220759</v>
          </cell>
          <cell r="AB4">
            <v>128528.32449971433</v>
          </cell>
          <cell r="AC4">
            <v>129001.35901390912</v>
          </cell>
          <cell r="AD4">
            <v>129077.22396778926</v>
          </cell>
        </row>
        <row r="5">
          <cell r="A5">
            <v>181061.44152446365</v>
          </cell>
          <cell r="B5">
            <v>179062.97633239065</v>
          </cell>
          <cell r="C5">
            <v>174706.32257880465</v>
          </cell>
          <cell r="D5">
            <v>171176.94437185186</v>
          </cell>
          <cell r="E5">
            <v>167041.71020015323</v>
          </cell>
          <cell r="F5">
            <v>163677.56559322908</v>
          </cell>
          <cell r="G5">
            <v>160474.59627836585</v>
          </cell>
          <cell r="H5">
            <v>157737.06964704368</v>
          </cell>
          <cell r="I5">
            <v>154169.22284761321</v>
          </cell>
          <cell r="J5">
            <v>151072.78784086969</v>
          </cell>
          <cell r="K5">
            <v>148010.14588301617</v>
          </cell>
          <cell r="L5">
            <v>145387.40032919729</v>
          </cell>
          <cell r="M5">
            <v>142006.27483936358</v>
          </cell>
          <cell r="N5">
            <v>139067.40824763215</v>
          </cell>
          <cell r="O5">
            <v>137312.60063201131</v>
          </cell>
          <cell r="P5">
            <v>137117.76239251581</v>
          </cell>
          <cell r="Q5">
            <v>136218.61848905875</v>
          </cell>
          <cell r="R5">
            <v>135740.43415860942</v>
          </cell>
          <cell r="S5">
            <v>135309.96033244481</v>
          </cell>
          <cell r="T5">
            <v>135298.29580055829</v>
          </cell>
          <cell r="U5">
            <v>134597.91239293758</v>
          </cell>
          <cell r="V5">
            <v>134319.33101639719</v>
          </cell>
          <cell r="W5">
            <v>134094.44823275876</v>
          </cell>
          <cell r="X5">
            <v>134291.79246556226</v>
          </cell>
          <cell r="Y5">
            <v>133812.27060406961</v>
          </cell>
          <cell r="Z5">
            <v>133966.50104993168</v>
          </cell>
          <cell r="AA5">
            <v>133758.34411065577</v>
          </cell>
          <cell r="AB5">
            <v>133764.8558566377</v>
          </cell>
          <cell r="AC5">
            <v>134200.28643848267</v>
          </cell>
          <cell r="AD5">
            <v>134165.4256066863</v>
          </cell>
        </row>
        <row r="6">
          <cell r="A6">
            <v>179198.85304522669</v>
          </cell>
          <cell r="B6">
            <v>177231.0285566136</v>
          </cell>
          <cell r="C6">
            <v>172935.11843927839</v>
          </cell>
          <cell r="D6">
            <v>169457.38220740471</v>
          </cell>
          <cell r="E6">
            <v>165379.16948111684</v>
          </cell>
          <cell r="F6">
            <v>162063.66803086095</v>
          </cell>
          <cell r="G6">
            <v>158907.47294316132</v>
          </cell>
          <cell r="H6">
            <v>156212.29988466622</v>
          </cell>
          <cell r="I6">
            <v>152694.92562132742</v>
          </cell>
          <cell r="J6">
            <v>149644.47784688327</v>
          </cell>
          <cell r="K6">
            <v>146627.5940380455</v>
          </cell>
          <cell r="L6">
            <v>144046.60754831423</v>
          </cell>
          <cell r="M6">
            <v>140714.32183179341</v>
          </cell>
          <cell r="N6">
            <v>137820.27847612789</v>
          </cell>
          <cell r="O6">
            <v>136095.48367757353</v>
          </cell>
          <cell r="P6">
            <v>135912.54549942014</v>
          </cell>
          <cell r="Q6">
            <v>135031.55532487971</v>
          </cell>
          <cell r="R6">
            <v>134567.88959741645</v>
          </cell>
          <cell r="S6">
            <v>134151.58192513013</v>
          </cell>
          <cell r="T6">
            <v>134150.5847018669</v>
          </cell>
          <cell r="U6">
            <v>133466.7663349591</v>
          </cell>
          <cell r="V6">
            <v>133201.22904580148</v>
          </cell>
          <cell r="W6">
            <v>132988.99366496995</v>
          </cell>
          <cell r="X6">
            <v>133195.58160382311</v>
          </cell>
          <cell r="Y6">
            <v>132730.8728290018</v>
          </cell>
          <cell r="Z6">
            <v>132927.9084928144</v>
          </cell>
          <cell r="AA6">
            <v>132688.33084266871</v>
          </cell>
          <cell r="AB6">
            <v>132705.78062374648</v>
          </cell>
          <cell r="AC6">
            <v>133148.81650587451</v>
          </cell>
          <cell r="AD6">
            <v>133136.34968439897</v>
          </cell>
        </row>
        <row r="7">
          <cell r="A7">
            <v>176573.27041465687</v>
          </cell>
          <cell r="B7">
            <v>174648.63834331121</v>
          </cell>
          <cell r="C7">
            <v>170438.3549964815</v>
          </cell>
          <cell r="D7">
            <v>167033.41545281216</v>
          </cell>
          <cell r="E7">
            <v>163035.582541126</v>
          </cell>
          <cell r="F7">
            <v>159788.65051920497</v>
          </cell>
          <cell r="G7">
            <v>156698.39033863484</v>
          </cell>
          <cell r="H7">
            <v>154062.92064800498</v>
          </cell>
          <cell r="I7">
            <v>150616.69458275737</v>
          </cell>
          <cell r="J7">
            <v>147631.07233456289</v>
          </cell>
          <cell r="K7">
            <v>144678.69112659601</v>
          </cell>
          <cell r="L7">
            <v>142156.56996034304</v>
          </cell>
          <cell r="M7">
            <v>138893.13083120351</v>
          </cell>
          <cell r="N7">
            <v>136062.27218400832</v>
          </cell>
          <cell r="O7">
            <v>134379.78470779734</v>
          </cell>
          <cell r="P7">
            <v>134213.62135387957</v>
          </cell>
          <cell r="Q7">
            <v>133358.22143497266</v>
          </cell>
          <cell r="R7">
            <v>132915.02173757734</v>
          </cell>
          <cell r="S7">
            <v>132518.6832683541</v>
          </cell>
          <cell r="T7">
            <v>132532.72312952927</v>
          </cell>
          <cell r="U7">
            <v>131872.25553690971</v>
          </cell>
          <cell r="V7">
            <v>131625.1057389481</v>
          </cell>
          <cell r="W7">
            <v>131430.69866614154</v>
          </cell>
          <cell r="X7">
            <v>131650.31691969745</v>
          </cell>
          <cell r="Y7">
            <v>131206.48929146485</v>
          </cell>
          <cell r="Z7">
            <v>131463.86498100054</v>
          </cell>
          <cell r="AA7">
            <v>131179.99538251548</v>
          </cell>
          <cell r="AB7">
            <v>131212.86387539154</v>
          </cell>
          <cell r="AC7">
            <v>131666.62050692074</v>
          </cell>
          <cell r="AD7">
            <v>131685.72121911283</v>
          </cell>
        </row>
        <row r="8">
          <cell r="A8">
            <v>171979.59630253332</v>
          </cell>
          <cell r="B8">
            <v>170130.53293991205</v>
          </cell>
          <cell r="C8">
            <v>166070.06071477247</v>
          </cell>
          <cell r="D8">
            <v>162792.48500195693</v>
          </cell>
          <cell r="E8">
            <v>158935.28322835587</v>
          </cell>
          <cell r="F8">
            <v>155808.31909628806</v>
          </cell>
          <cell r="G8">
            <v>152833.41749268281</v>
          </cell>
          <cell r="H8">
            <v>150302.40378533673</v>
          </cell>
          <cell r="I8">
            <v>146980.65738105669</v>
          </cell>
          <cell r="J8">
            <v>144108.45275616262</v>
          </cell>
          <cell r="K8">
            <v>141268.9241868197</v>
          </cell>
          <cell r="L8">
            <v>138849.79277583695</v>
          </cell>
          <cell r="M8">
            <v>135706.80644924086</v>
          </cell>
          <cell r="N8">
            <v>132986.49467884272</v>
          </cell>
          <cell r="O8">
            <v>131378.02736453383</v>
          </cell>
          <cell r="P8">
            <v>131241.2129539437</v>
          </cell>
          <cell r="Q8">
            <v>130430.58530518264</v>
          </cell>
          <cell r="R8">
            <v>130023.19262121229</v>
          </cell>
          <cell r="S8">
            <v>129661.79192545029</v>
          </cell>
          <cell r="T8">
            <v>129702.14041035803</v>
          </cell>
          <cell r="U8">
            <v>129082.52692992563</v>
          </cell>
          <cell r="V8">
            <v>128867.5475696073</v>
          </cell>
          <cell r="W8">
            <v>128704.33259720687</v>
          </cell>
          <cell r="X8">
            <v>128946.74846475737</v>
          </cell>
          <cell r="Y8">
            <v>128539.45413065892</v>
          </cell>
          <cell r="Z8">
            <v>128902.39968909221</v>
          </cell>
          <cell r="AA8">
            <v>128541.0376612723</v>
          </cell>
          <cell r="AB8">
            <v>128600.88246653156</v>
          </cell>
          <cell r="AC8">
            <v>129073.39593641483</v>
          </cell>
          <cell r="AD8">
            <v>129147.72666136833</v>
          </cell>
        </row>
        <row r="9">
          <cell r="A9">
            <v>172274.29082442343</v>
          </cell>
          <cell r="B9">
            <v>170420.37955924231</v>
          </cell>
          <cell r="C9">
            <v>166350.29661383768</v>
          </cell>
          <cell r="D9">
            <v>163064.55022493075</v>
          </cell>
          <cell r="E9">
            <v>159198.32664765159</v>
          </cell>
          <cell r="F9">
            <v>156063.66630573527</v>
          </cell>
          <cell r="G9">
            <v>153081.36419006606</v>
          </cell>
          <cell r="H9">
            <v>150543.64939655215</v>
          </cell>
          <cell r="I9">
            <v>147213.91734216319</v>
          </cell>
          <cell r="J9">
            <v>144334.43672174643</v>
          </cell>
          <cell r="K9">
            <v>141487.66840191805</v>
          </cell>
          <cell r="L9">
            <v>139061.92996659089</v>
          </cell>
          <cell r="M9">
            <v>135911.21632190706</v>
          </cell>
          <cell r="N9">
            <v>133183.81272082852</v>
          </cell>
          <cell r="O9">
            <v>131570.59684671991</v>
          </cell>
          <cell r="P9">
            <v>131431.89963543235</v>
          </cell>
          <cell r="Q9">
            <v>130618.39974488347</v>
          </cell>
          <cell r="R9">
            <v>130208.70996049981</v>
          </cell>
          <cell r="S9">
            <v>129845.06792802241</v>
          </cell>
          <cell r="T9">
            <v>129883.7286555701</v>
          </cell>
          <cell r="U9">
            <v>129261.49429199178</v>
          </cell>
          <cell r="V9">
            <v>129044.45112577235</v>
          </cell>
          <cell r="W9">
            <v>128879.23511000411</v>
          </cell>
          <cell r="X9">
            <v>129120.18845936278</v>
          </cell>
          <cell r="Y9">
            <v>128710.55043231069</v>
          </cell>
          <cell r="Z9">
            <v>129066.72344630974</v>
          </cell>
          <cell r="AA9">
            <v>128710.33273205181</v>
          </cell>
          <cell r="AB9">
            <v>128768.44694622296</v>
          </cell>
          <cell r="AC9">
            <v>129239.75712275627</v>
          </cell>
          <cell r="AD9">
            <v>129310.54471822183</v>
          </cell>
        </row>
        <row r="10">
          <cell r="A10">
            <v>177592.49111179009</v>
          </cell>
          <cell r="B10">
            <v>175651.09224547647</v>
          </cell>
          <cell r="C10">
            <v>171407.56958036678</v>
          </cell>
          <cell r="D10">
            <v>167974.37120742397</v>
          </cell>
          <cell r="E10">
            <v>163945.33578482846</v>
          </cell>
          <cell r="F10">
            <v>160671.7859068416</v>
          </cell>
          <cell r="G10">
            <v>157555.93056075374</v>
          </cell>
          <cell r="H10">
            <v>154897.28471580736</v>
          </cell>
          <cell r="I10">
            <v>151423.43974601111</v>
          </cell>
          <cell r="J10">
            <v>148412.65298107779</v>
          </cell>
          <cell r="K10">
            <v>145435.23261225529</v>
          </cell>
          <cell r="L10">
            <v>142890.26061078807</v>
          </cell>
          <cell r="M10">
            <v>139600.09603565838</v>
          </cell>
          <cell r="N10">
            <v>136744.70981813828</v>
          </cell>
          <cell r="O10">
            <v>135045.79913053388</v>
          </cell>
          <cell r="P10">
            <v>134873.12398458461</v>
          </cell>
          <cell r="Q10">
            <v>134007.79022551479</v>
          </cell>
          <cell r="R10">
            <v>133556.64585283466</v>
          </cell>
          <cell r="S10">
            <v>133152.55557080224</v>
          </cell>
          <cell r="T10">
            <v>133160.75821036202</v>
          </cell>
          <cell r="U10">
            <v>132491.22611823992</v>
          </cell>
          <cell r="V10">
            <v>132236.93850965408</v>
          </cell>
          <cell r="W10">
            <v>132035.61069463877</v>
          </cell>
          <cell r="X10">
            <v>132250.17073129435</v>
          </cell>
          <cell r="Y10">
            <v>131798.23728436258</v>
          </cell>
          <cell r="Z10">
            <v>132032.18967639224</v>
          </cell>
          <cell r="AA10">
            <v>131765.51369807293</v>
          </cell>
          <cell r="AB10">
            <v>131792.39682602274</v>
          </cell>
          <cell r="AC10">
            <v>132241.99178709023</v>
          </cell>
          <cell r="AD10">
            <v>132248.83834917602</v>
          </cell>
        </row>
        <row r="11">
          <cell r="A11">
            <v>179311.95152546745</v>
          </cell>
          <cell r="B11">
            <v>177342.26649866602</v>
          </cell>
          <cell r="C11">
            <v>173042.66795899766</v>
          </cell>
          <cell r="D11">
            <v>169561.795967957</v>
          </cell>
          <cell r="E11">
            <v>165480.12083497597</v>
          </cell>
          <cell r="F11">
            <v>162161.66571720061</v>
          </cell>
          <cell r="G11">
            <v>159002.63044549595</v>
          </cell>
          <cell r="H11">
            <v>156304.88563012978</v>
          </cell>
          <cell r="I11">
            <v>152784.44661728269</v>
          </cell>
          <cell r="J11">
            <v>149731.2064460523</v>
          </cell>
          <cell r="K11">
            <v>146711.54415062451</v>
          </cell>
          <cell r="L11">
            <v>144128.02200326556</v>
          </cell>
          <cell r="M11">
            <v>140792.77068044007</v>
          </cell>
          <cell r="N11">
            <v>137896.00560715684</v>
          </cell>
          <cell r="O11">
            <v>136169.38839638646</v>
          </cell>
          <cell r="P11">
            <v>135985.72763304177</v>
          </cell>
          <cell r="Q11">
            <v>135103.63514353803</v>
          </cell>
          <cell r="R11">
            <v>134639.0878300716</v>
          </cell>
          <cell r="S11">
            <v>134221.91997289078</v>
          </cell>
          <cell r="T11">
            <v>134220.27501857639</v>
          </cell>
          <cell r="U11">
            <v>133535.45080365083</v>
          </cell>
          <cell r="V11">
            <v>133269.12146274609</v>
          </cell>
          <cell r="W11">
            <v>133056.11811730382</v>
          </cell>
          <cell r="X11">
            <v>133262.1447678651</v>
          </cell>
          <cell r="Y11">
            <v>132796.53652565801</v>
          </cell>
          <cell r="Z11">
            <v>132990.97300819651</v>
          </cell>
          <cell r="AA11">
            <v>132753.30325917178</v>
          </cell>
          <cell r="AB11">
            <v>132770.08887038063</v>
          </cell>
          <cell r="AC11">
            <v>133212.66295006897</v>
          </cell>
          <cell r="AD11">
            <v>133198.83633894479</v>
          </cell>
        </row>
        <row r="12">
          <cell r="A12">
            <v>180534.85492932284</v>
          </cell>
          <cell r="B12">
            <v>178545.05240422522</v>
          </cell>
          <cell r="C12">
            <v>174205.57194734231</v>
          </cell>
          <cell r="D12">
            <v>170690.79383704343</v>
          </cell>
          <cell r="E12">
            <v>166571.68063308595</v>
          </cell>
          <cell r="F12">
            <v>163221.28830399041</v>
          </cell>
          <cell r="G12">
            <v>160031.542887641</v>
          </cell>
          <cell r="H12">
            <v>157305.99035792833</v>
          </cell>
          <cell r="I12">
            <v>153752.41303413615</v>
          </cell>
          <cell r="J12">
            <v>150668.97942858588</v>
          </cell>
          <cell r="K12">
            <v>147619.27410604325</v>
          </cell>
          <cell r="L12">
            <v>145008.33457573372</v>
          </cell>
          <cell r="M12">
            <v>141641.01695071987</v>
          </cell>
          <cell r="N12">
            <v>138714.82267792858</v>
          </cell>
          <cell r="O12">
            <v>136968.50021473179</v>
          </cell>
          <cell r="P12">
            <v>136777.02633234145</v>
          </cell>
          <cell r="Q12">
            <v>135883.01480804698</v>
          </cell>
          <cell r="R12">
            <v>135408.93514258289</v>
          </cell>
          <cell r="S12">
            <v>134982.46633782808</v>
          </cell>
          <cell r="T12">
            <v>134973.81764212323</v>
          </cell>
          <cell r="U12">
            <v>134278.11746350594</v>
          </cell>
          <cell r="V12">
            <v>134003.22388039826</v>
          </cell>
          <cell r="W12">
            <v>133781.91674047059</v>
          </cell>
          <cell r="X12">
            <v>133981.87433191418</v>
          </cell>
          <cell r="Y12">
            <v>133506.5403911355</v>
          </cell>
          <cell r="Z12">
            <v>133672.87262664468</v>
          </cell>
          <cell r="AA12">
            <v>133455.83249854937</v>
          </cell>
          <cell r="AB12">
            <v>133465.43661985893</v>
          </cell>
          <cell r="AC12">
            <v>133903.01735415342</v>
          </cell>
          <cell r="AD12">
            <v>133874.48770381653</v>
          </cell>
        </row>
        <row r="13">
          <cell r="A13">
            <v>180382.3995369004</v>
          </cell>
          <cell r="B13">
            <v>178395.1049949252</v>
          </cell>
          <cell r="C13">
            <v>174060.59648702893</v>
          </cell>
          <cell r="D13">
            <v>170550.0453424092</v>
          </cell>
          <cell r="E13">
            <v>166435.59942107133</v>
          </cell>
          <cell r="F13">
            <v>163089.18860030206</v>
          </cell>
          <cell r="G13">
            <v>159903.27171786499</v>
          </cell>
          <cell r="H13">
            <v>157181.18588551346</v>
          </cell>
          <cell r="I13">
            <v>153631.73980723374</v>
          </cell>
          <cell r="J13">
            <v>150552.07031899912</v>
          </cell>
          <cell r="K13">
            <v>147506.11036299475</v>
          </cell>
          <cell r="L13">
            <v>144898.5888687</v>
          </cell>
          <cell r="M13">
            <v>141535.26884535135</v>
          </cell>
          <cell r="N13">
            <v>138612.7434152058</v>
          </cell>
          <cell r="O13">
            <v>136868.8775417789</v>
          </cell>
          <cell r="P13">
            <v>136678.37769554416</v>
          </cell>
          <cell r="Q13">
            <v>135785.85207857529</v>
          </cell>
          <cell r="R13">
            <v>135312.96078045072</v>
          </cell>
          <cell r="S13">
            <v>134887.65149459807</v>
          </cell>
          <cell r="T13">
            <v>134879.87593256735</v>
          </cell>
          <cell r="U13">
            <v>134185.53162499217</v>
          </cell>
          <cell r="V13">
            <v>133911.70571812268</v>
          </cell>
          <cell r="W13">
            <v>133691.43378526275</v>
          </cell>
          <cell r="X13">
            <v>133892.14798657963</v>
          </cell>
          <cell r="Y13">
            <v>133418.02651702939</v>
          </cell>
          <cell r="Z13">
            <v>133587.86241766537</v>
          </cell>
          <cell r="AA13">
            <v>133368.25046178355</v>
          </cell>
          <cell r="AB13">
            <v>133378.74987609603</v>
          </cell>
          <cell r="AC13">
            <v>133816.95311453036</v>
          </cell>
          <cell r="AD13">
            <v>133790.25644430122</v>
          </cell>
        </row>
        <row r="14">
          <cell r="A14">
            <v>175071.02524403972</v>
          </cell>
          <cell r="B14">
            <v>173171.10601147194</v>
          </cell>
          <cell r="C14">
            <v>169009.81461064678</v>
          </cell>
          <cell r="D14">
            <v>165646.52619310032</v>
          </cell>
          <cell r="E14">
            <v>161694.68314549033</v>
          </cell>
          <cell r="F14">
            <v>158486.98359386699</v>
          </cell>
          <cell r="G14">
            <v>155434.44852415688</v>
          </cell>
          <cell r="H14">
            <v>152833.13852631324</v>
          </cell>
          <cell r="I14">
            <v>149427.6203922258</v>
          </cell>
          <cell r="J14">
            <v>146479.08851498651</v>
          </cell>
          <cell r="K14">
            <v>143563.61291399703</v>
          </cell>
          <cell r="L14">
            <v>141075.17194766711</v>
          </cell>
          <cell r="M14">
            <v>137851.12386728104</v>
          </cell>
          <cell r="N14">
            <v>135056.41678585688</v>
          </cell>
          <cell r="O14">
            <v>133398.13573527205</v>
          </cell>
          <cell r="P14">
            <v>133241.57021248038</v>
          </cell>
          <cell r="Q14">
            <v>132400.81193443926</v>
          </cell>
          <cell r="R14">
            <v>131969.32201698894</v>
          </cell>
          <cell r="S14">
            <v>131584.40906472079</v>
          </cell>
          <cell r="T14">
            <v>131607.05249723844</v>
          </cell>
          <cell r="U14">
            <v>130959.94521082152</v>
          </cell>
          <cell r="V14">
            <v>130723.31594248534</v>
          </cell>
          <cell r="W14">
            <v>130539.1094588048</v>
          </cell>
          <cell r="X14">
            <v>130766.18309658888</v>
          </cell>
          <cell r="Y14">
            <v>130334.30276007534</v>
          </cell>
          <cell r="Z14">
            <v>130626.20241057195</v>
          </cell>
          <cell r="AA14">
            <v>130316.9908690395</v>
          </cell>
          <cell r="AB14">
            <v>130358.68128397828</v>
          </cell>
          <cell r="AC14">
            <v>130818.57186605463</v>
          </cell>
          <cell r="AD14">
            <v>130855.73415987373</v>
          </cell>
        </row>
        <row r="15">
          <cell r="A15">
            <v>170500.33390143793</v>
          </cell>
          <cell r="B15">
            <v>168675.60529717937</v>
          </cell>
          <cell r="C15">
            <v>164663.37549285</v>
          </cell>
          <cell r="D15">
            <v>161426.81368777866</v>
          </cell>
          <cell r="E15">
            <v>157614.89818175224</v>
          </cell>
          <cell r="F15">
            <v>154526.56630449119</v>
          </cell>
          <cell r="G15">
            <v>151588.81265726741</v>
          </cell>
          <cell r="H15">
            <v>149091.43603537182</v>
          </cell>
          <cell r="I15">
            <v>145809.7747737632</v>
          </cell>
          <cell r="J15">
            <v>142974.09307619807</v>
          </cell>
          <cell r="K15">
            <v>140170.90549690061</v>
          </cell>
          <cell r="L15">
            <v>137784.93901424116</v>
          </cell>
          <cell r="M15">
            <v>134680.74109482419</v>
          </cell>
          <cell r="N15">
            <v>131996.02780930174</v>
          </cell>
          <cell r="O15">
            <v>130411.39658779184</v>
          </cell>
          <cell r="P15">
            <v>130284.03317161635</v>
          </cell>
          <cell r="Q15">
            <v>129487.82316203082</v>
          </cell>
          <cell r="R15">
            <v>129091.96111070053</v>
          </cell>
          <cell r="S15">
            <v>128741.8111335132</v>
          </cell>
          <cell r="T15">
            <v>128790.63156417987</v>
          </cell>
          <cell r="U15">
            <v>128184.17399133113</v>
          </cell>
          <cell r="V15">
            <v>127979.55420761116</v>
          </cell>
          <cell r="W15">
            <v>127826.38376606244</v>
          </cell>
          <cell r="X15">
            <v>128076.14095831162</v>
          </cell>
          <cell r="Y15">
            <v>127680.61113494722</v>
          </cell>
          <cell r="Z15">
            <v>128077.55247408611</v>
          </cell>
          <cell r="AA15">
            <v>127691.23620826704</v>
          </cell>
          <cell r="AB15">
            <v>127759.76796946934</v>
          </cell>
          <cell r="AC15">
            <v>128238.32154691429</v>
          </cell>
          <cell r="AD15">
            <v>128330.43753031144</v>
          </cell>
        </row>
        <row r="16">
          <cell r="A16">
            <v>173606.04347184449</v>
          </cell>
          <cell r="B16">
            <v>171730.22407268401</v>
          </cell>
          <cell r="C16">
            <v>167616.70936589313</v>
          </cell>
          <cell r="D16">
            <v>164294.03891254775</v>
          </cell>
          <cell r="E16">
            <v>160387.04494409947</v>
          </cell>
          <cell r="F16">
            <v>157217.60469594301</v>
          </cell>
          <cell r="G16">
            <v>154201.85896052068</v>
          </cell>
          <cell r="H16">
            <v>151633.8613195775</v>
          </cell>
          <cell r="I16">
            <v>148268.04135080945</v>
          </cell>
          <cell r="J16">
            <v>145355.67981276388</v>
          </cell>
          <cell r="K16">
            <v>142476.19437008619</v>
          </cell>
          <cell r="L16">
            <v>140020.59816168013</v>
          </cell>
          <cell r="M16">
            <v>136834.96402965629</v>
          </cell>
          <cell r="N16">
            <v>134075.51176943362</v>
          </cell>
          <cell r="O16">
            <v>132440.83670075229</v>
          </cell>
          <cell r="P16">
            <v>132293.6309335634</v>
          </cell>
          <cell r="Q16">
            <v>131467.1511084692</v>
          </cell>
          <cell r="R16">
            <v>131047.08050825904</v>
          </cell>
          <cell r="S16">
            <v>130673.30966142382</v>
          </cell>
          <cell r="T16">
            <v>130704.34325251152</v>
          </cell>
          <cell r="U16">
            <v>130070.2648680612</v>
          </cell>
          <cell r="V16">
            <v>129843.89516616371</v>
          </cell>
          <cell r="W16">
            <v>129669.63624459054</v>
          </cell>
          <cell r="X16">
            <v>129903.98033476993</v>
          </cell>
          <cell r="Y16">
            <v>129483.75093575835</v>
          </cell>
          <cell r="Z16">
            <v>129809.31817560786</v>
          </cell>
          <cell r="AA16">
            <v>129475.39330141667</v>
          </cell>
          <cell r="AB16">
            <v>129525.68680942603</v>
          </cell>
          <cell r="AC16">
            <v>129991.55918856111</v>
          </cell>
          <cell r="AD16">
            <v>130046.33504398659</v>
          </cell>
        </row>
        <row r="17">
          <cell r="A17">
            <v>176215.34835729536</v>
          </cell>
          <cell r="B17">
            <v>174296.60431958869</v>
          </cell>
          <cell r="C17">
            <v>170097.99369998823</v>
          </cell>
          <cell r="D17">
            <v>166702.97787386176</v>
          </cell>
          <cell r="E17">
            <v>162716.102419114</v>
          </cell>
          <cell r="F17">
            <v>159478.51785043094</v>
          </cell>
          <cell r="G17">
            <v>156397.24598252596</v>
          </cell>
          <cell r="H17">
            <v>153769.9151148792</v>
          </cell>
          <cell r="I17">
            <v>150333.38804334897</v>
          </cell>
          <cell r="J17">
            <v>147356.60287590552</v>
          </cell>
          <cell r="K17">
            <v>144413.01472717815</v>
          </cell>
          <cell r="L17">
            <v>141898.91814085701</v>
          </cell>
          <cell r="M17">
            <v>138644.86424755462</v>
          </cell>
          <cell r="N17">
            <v>135822.61900318522</v>
          </cell>
          <cell r="O17">
            <v>134145.89890358553</v>
          </cell>
          <cell r="P17">
            <v>133982.02231053083</v>
          </cell>
          <cell r="Q17">
            <v>133130.11088093597</v>
          </cell>
          <cell r="R17">
            <v>132689.70113328466</v>
          </cell>
          <cell r="S17">
            <v>132296.08488584982</v>
          </cell>
          <cell r="T17">
            <v>132312.1746174561</v>
          </cell>
          <cell r="U17">
            <v>131654.89022580575</v>
          </cell>
          <cell r="V17">
            <v>131410.24702908454</v>
          </cell>
          <cell r="W17">
            <v>131218.27032910771</v>
          </cell>
          <cell r="X17">
            <v>131439.66488823184</v>
          </cell>
          <cell r="Y17">
            <v>130998.68379884365</v>
          </cell>
          <cell r="Z17">
            <v>131264.28510120013</v>
          </cell>
          <cell r="AA17">
            <v>130974.37757989761</v>
          </cell>
          <cell r="AB17">
            <v>131009.34796702923</v>
          </cell>
          <cell r="AC17">
            <v>131464.56606186854</v>
          </cell>
          <cell r="AD17">
            <v>131487.97009190885</v>
          </cell>
        </row>
        <row r="18">
          <cell r="A18">
            <v>177611.94830060715</v>
          </cell>
          <cell r="B18">
            <v>175670.22935180651</v>
          </cell>
          <cell r="C18">
            <v>171426.07213944543</v>
          </cell>
          <cell r="D18">
            <v>167992.33429808481</v>
          </cell>
          <cell r="E18">
            <v>163962.70321142161</v>
          </cell>
          <cell r="F18">
            <v>160688.64519162319</v>
          </cell>
          <cell r="G18">
            <v>157572.30122715299</v>
          </cell>
          <cell r="H18">
            <v>154913.21294337875</v>
          </cell>
          <cell r="I18">
            <v>151438.84072149446</v>
          </cell>
          <cell r="J18">
            <v>148427.57355937627</v>
          </cell>
          <cell r="K18">
            <v>145449.67518644538</v>
          </cell>
          <cell r="L18">
            <v>142904.26695657676</v>
          </cell>
          <cell r="M18">
            <v>139613.59218571585</v>
          </cell>
          <cell r="N18">
            <v>136757.7377304839</v>
          </cell>
          <cell r="O18">
            <v>135058.51351949252</v>
          </cell>
          <cell r="P18">
            <v>134885.71406173578</v>
          </cell>
          <cell r="Q18">
            <v>134020.19066306751</v>
          </cell>
          <cell r="R18">
            <v>133568.89462446503</v>
          </cell>
          <cell r="S18">
            <v>133164.65635830522</v>
          </cell>
          <cell r="T18">
            <v>133172.74756378261</v>
          </cell>
          <cell r="U18">
            <v>132503.04242800194</v>
          </cell>
          <cell r="V18">
            <v>132248.61855675041</v>
          </cell>
          <cell r="W18">
            <v>132047.15862296216</v>
          </cell>
          <cell r="X18">
            <v>132261.62209693843</v>
          </cell>
          <cell r="Y18">
            <v>131809.53390781453</v>
          </cell>
          <cell r="Z18">
            <v>132043.03914298839</v>
          </cell>
          <cell r="AA18">
            <v>131776.69139536039</v>
          </cell>
          <cell r="AB18">
            <v>131803.46026113338</v>
          </cell>
          <cell r="AC18">
            <v>132252.97577482683</v>
          </cell>
          <cell r="AD18">
            <v>132259.58840199246</v>
          </cell>
        </row>
        <row r="19">
          <cell r="A19">
            <v>175850.30045816809</v>
          </cell>
          <cell r="B19">
            <v>173937.56167849374</v>
          </cell>
          <cell r="C19">
            <v>169750.85617752033</v>
          </cell>
          <cell r="D19">
            <v>166365.96163943977</v>
          </cell>
          <cell r="E19">
            <v>162390.26179276887</v>
          </cell>
          <cell r="F19">
            <v>159162.21077502664</v>
          </cell>
          <cell r="G19">
            <v>156090.10616738861</v>
          </cell>
          <cell r="H19">
            <v>153471.07615790426</v>
          </cell>
          <cell r="I19">
            <v>150044.44117658574</v>
          </cell>
          <cell r="J19">
            <v>147076.66902663096</v>
          </cell>
          <cell r="K19">
            <v>144142.04899745999</v>
          </cell>
          <cell r="L19">
            <v>141636.13675179414</v>
          </cell>
          <cell r="M19">
            <v>138391.65494424256</v>
          </cell>
          <cell r="N19">
            <v>135578.19458625055</v>
          </cell>
          <cell r="O19">
            <v>133907.35668550432</v>
          </cell>
          <cell r="P19">
            <v>133745.81238025276</v>
          </cell>
          <cell r="Q19">
            <v>132897.45889202619</v>
          </cell>
          <cell r="R19">
            <v>132459.89463900635</v>
          </cell>
          <cell r="S19">
            <v>132069.05480985696</v>
          </cell>
          <cell r="T19">
            <v>132087.23522260171</v>
          </cell>
          <cell r="U19">
            <v>131433.19740601533</v>
          </cell>
          <cell r="V19">
            <v>131191.11071425924</v>
          </cell>
          <cell r="W19">
            <v>131001.61277321147</v>
          </cell>
          <cell r="X19">
            <v>131224.81900223004</v>
          </cell>
          <cell r="Y19">
            <v>130786.74112320165</v>
          </cell>
          <cell r="Z19">
            <v>131060.73180145019</v>
          </cell>
          <cell r="AA19">
            <v>130764.66614880521</v>
          </cell>
          <cell r="AB19">
            <v>130801.78027663793</v>
          </cell>
          <cell r="AC19">
            <v>131258.48893094403</v>
          </cell>
          <cell r="AD19">
            <v>131286.28195324528</v>
          </cell>
        </row>
        <row r="20">
          <cell r="A20">
            <v>176318.3581909152</v>
          </cell>
          <cell r="B20">
            <v>174397.91957933962</v>
          </cell>
          <cell r="C20">
            <v>170195.94955322862</v>
          </cell>
          <cell r="D20">
            <v>166798.07768492211</v>
          </cell>
          <cell r="E20">
            <v>162808.04867818474</v>
          </cell>
          <cell r="F20">
            <v>159567.77391597209</v>
          </cell>
          <cell r="G20">
            <v>156483.91521505942</v>
          </cell>
          <cell r="H20">
            <v>153854.2419972163</v>
          </cell>
          <cell r="I20">
            <v>150414.92355893858</v>
          </cell>
          <cell r="J20">
            <v>147435.59508297552</v>
          </cell>
          <cell r="K20">
            <v>144489.476295103</v>
          </cell>
          <cell r="L20">
            <v>141973.07023769268</v>
          </cell>
          <cell r="M20">
            <v>138716.31527704289</v>
          </cell>
          <cell r="N20">
            <v>135891.59109857667</v>
          </cell>
          <cell r="O20">
            <v>134213.21115015537</v>
          </cell>
          <cell r="P20">
            <v>134048.67642818351</v>
          </cell>
          <cell r="Q20">
            <v>133195.76101267542</v>
          </cell>
          <cell r="R20">
            <v>132754.54831853614</v>
          </cell>
          <cell r="S20">
            <v>132360.14861669345</v>
          </cell>
          <cell r="T20">
            <v>132375.6483963599</v>
          </cell>
          <cell r="U20">
            <v>131717.44788066667</v>
          </cell>
          <cell r="V20">
            <v>131472.08328505032</v>
          </cell>
          <cell r="W20">
            <v>131279.40712468635</v>
          </cell>
          <cell r="X20">
            <v>131500.29046373535</v>
          </cell>
          <cell r="Y20">
            <v>131058.4901415373</v>
          </cell>
          <cell r="Z20">
            <v>131321.72411561475</v>
          </cell>
          <cell r="AA20">
            <v>131033.55430623033</v>
          </cell>
          <cell r="AB20">
            <v>131067.91976898501</v>
          </cell>
          <cell r="AC20">
            <v>131522.71725523277</v>
          </cell>
          <cell r="AD20">
            <v>131544.88279201335</v>
          </cell>
        </row>
        <row r="21">
          <cell r="A21">
            <v>181966.35186479968</v>
          </cell>
          <cell r="B21">
            <v>179953.00035204712</v>
          </cell>
          <cell r="C21">
            <v>175566.83522481861</v>
          </cell>
          <cell r="D21">
            <v>172012.36754814914</v>
          </cell>
          <cell r="E21">
            <v>167849.43037272838</v>
          </cell>
          <cell r="F21">
            <v>164461.65322649328</v>
          </cell>
          <cell r="G21">
            <v>161235.95936335041</v>
          </cell>
          <cell r="H21">
            <v>158477.85589155671</v>
          </cell>
          <cell r="I21">
            <v>154885.48777659063</v>
          </cell>
          <cell r="J21">
            <v>151766.71057107643</v>
          </cell>
          <cell r="K21">
            <v>148681.83771108824</v>
          </cell>
          <cell r="L21">
            <v>146038.8041498448</v>
          </cell>
          <cell r="M21">
            <v>142633.95059748786</v>
          </cell>
          <cell r="N21">
            <v>139673.30731688734</v>
          </cell>
          <cell r="O21">
            <v>137903.91842966044</v>
          </cell>
          <cell r="P21">
            <v>137703.2987259934</v>
          </cell>
          <cell r="Q21">
            <v>136795.33510889829</v>
          </cell>
          <cell r="R21">
            <v>136310.09713556664</v>
          </cell>
          <cell r="S21">
            <v>135872.74089856882</v>
          </cell>
          <cell r="T21">
            <v>135855.89381670716</v>
          </cell>
          <cell r="U21">
            <v>135147.46253549744</v>
          </cell>
          <cell r="V21">
            <v>134862.54388709887</v>
          </cell>
          <cell r="W21">
            <v>134631.51655478211</v>
          </cell>
          <cell r="X21">
            <v>134824.36987331195</v>
          </cell>
          <cell r="Y21">
            <v>134337.65129850843</v>
          </cell>
          <cell r="Z21">
            <v>134471.08547897125</v>
          </cell>
          <cell r="AA21">
            <v>134278.19381513528</v>
          </cell>
          <cell r="AB21">
            <v>134279.39148279474</v>
          </cell>
          <cell r="AC21">
            <v>134711.12714493833</v>
          </cell>
          <cell r="AD21">
            <v>134665.38652314711</v>
          </cell>
        </row>
        <row r="22">
          <cell r="A22">
            <v>179029.86359813233</v>
          </cell>
          <cell r="B22">
            <v>177064.81908780965</v>
          </cell>
          <cell r="C22">
            <v>172774.42013604802</v>
          </cell>
          <cell r="D22">
            <v>169301.36929169431</v>
          </cell>
          <cell r="E22">
            <v>165228.33002301122</v>
          </cell>
          <cell r="F22">
            <v>161917.24188264203</v>
          </cell>
          <cell r="G22">
            <v>158765.2905400717</v>
          </cell>
          <cell r="H22">
            <v>156073.9601483462</v>
          </cell>
          <cell r="I22">
            <v>152561.16517134072</v>
          </cell>
          <cell r="J22">
            <v>149514.88973933627</v>
          </cell>
          <cell r="K22">
            <v>146502.1574886062</v>
          </cell>
          <cell r="L22">
            <v>143924.95972688973</v>
          </cell>
          <cell r="M22">
            <v>140597.1051589454</v>
          </cell>
          <cell r="N22">
            <v>137707.1285383447</v>
          </cell>
          <cell r="O22">
            <v>135985.05675102887</v>
          </cell>
          <cell r="P22">
            <v>135803.19824496034</v>
          </cell>
          <cell r="Q22">
            <v>134923.85512700086</v>
          </cell>
          <cell r="R22">
            <v>134461.50664739913</v>
          </cell>
          <cell r="S22">
            <v>134046.48424587338</v>
          </cell>
          <cell r="T22">
            <v>134046.45484916246</v>
          </cell>
          <cell r="U22">
            <v>133364.13939988913</v>
          </cell>
          <cell r="V22">
            <v>133099.78557833011</v>
          </cell>
          <cell r="W22">
            <v>132888.6976745883</v>
          </cell>
          <cell r="X22">
            <v>133096.12427898237</v>
          </cell>
          <cell r="Y22">
            <v>132632.75947002054</v>
          </cell>
          <cell r="Z22">
            <v>132833.67877758745</v>
          </cell>
          <cell r="AA22">
            <v>132591.25038042146</v>
          </cell>
          <cell r="AB22">
            <v>132609.69255059847</v>
          </cell>
          <cell r="AC22">
            <v>133053.418448532</v>
          </cell>
          <cell r="AD22">
            <v>133042.98339707145</v>
          </cell>
        </row>
        <row r="23">
          <cell r="A23">
            <v>178630.58082806779</v>
          </cell>
          <cell r="B23">
            <v>176672.10476004495</v>
          </cell>
          <cell r="C23">
            <v>172394.72741107771</v>
          </cell>
          <cell r="D23">
            <v>168932.74704798759</v>
          </cell>
          <cell r="E23">
            <v>164871.93145669246</v>
          </cell>
          <cell r="F23">
            <v>161571.27094140294</v>
          </cell>
          <cell r="G23">
            <v>158429.34658181766</v>
          </cell>
          <cell r="H23">
            <v>155747.09551817187</v>
          </cell>
          <cell r="I23">
            <v>152245.1203299966</v>
          </cell>
          <cell r="J23">
            <v>149208.70317302435</v>
          </cell>
          <cell r="K23">
            <v>146205.78008878257</v>
          </cell>
          <cell r="L23">
            <v>143637.5342104102</v>
          </cell>
          <cell r="M23">
            <v>140320.1494162216</v>
          </cell>
          <cell r="N23">
            <v>137439.78154498187</v>
          </cell>
          <cell r="O23">
            <v>135724.1436000684</v>
          </cell>
          <cell r="P23">
            <v>135544.836108091</v>
          </cell>
          <cell r="Q23">
            <v>134669.38460185879</v>
          </cell>
          <cell r="R23">
            <v>134210.14847266747</v>
          </cell>
          <cell r="S23">
            <v>133798.16286709785</v>
          </cell>
          <cell r="T23">
            <v>133800.42021949106</v>
          </cell>
          <cell r="U23">
            <v>133121.6558151296</v>
          </cell>
          <cell r="V23">
            <v>132860.09825232613</v>
          </cell>
          <cell r="W23">
            <v>132651.72157013605</v>
          </cell>
          <cell r="X23">
            <v>132861.12974619685</v>
          </cell>
          <cell r="Y23">
            <v>132400.94041606208</v>
          </cell>
          <cell r="Z23">
            <v>132611.03587079569</v>
          </cell>
          <cell r="AA23">
            <v>132361.87182127635</v>
          </cell>
          <cell r="AB23">
            <v>132382.65877614456</v>
          </cell>
          <cell r="AC23">
            <v>132828.01502098405</v>
          </cell>
          <cell r="AD23">
            <v>132822.38056964177</v>
          </cell>
        </row>
        <row r="24">
          <cell r="A24">
            <v>175297.44360776542</v>
          </cell>
          <cell r="B24">
            <v>173393.79965660404</v>
          </cell>
          <cell r="C24">
            <v>169225.12419060295</v>
          </cell>
          <cell r="D24">
            <v>165855.55811611435</v>
          </cell>
          <cell r="E24">
            <v>161896.78347705997</v>
          </cell>
          <cell r="F24">
            <v>158683.17080825474</v>
          </cell>
          <cell r="G24">
            <v>155624.94981054877</v>
          </cell>
          <cell r="H24">
            <v>153018.49126445394</v>
          </cell>
          <cell r="I24">
            <v>149606.83763175135</v>
          </cell>
          <cell r="J24">
            <v>146652.71549450263</v>
          </cell>
          <cell r="K24">
            <v>143731.67748112697</v>
          </cell>
          <cell r="L24">
            <v>141238.16023570113</v>
          </cell>
          <cell r="M24">
            <v>138008.17513719137</v>
          </cell>
          <cell r="N24">
            <v>135208.01929245744</v>
          </cell>
          <cell r="O24">
            <v>133546.08984985965</v>
          </cell>
          <cell r="P24">
            <v>133388.07774214205</v>
          </cell>
          <cell r="Q24">
            <v>132545.11267626635</v>
          </cell>
          <cell r="R24">
            <v>132111.85786100398</v>
          </cell>
          <cell r="S24">
            <v>131725.22285503629</v>
          </cell>
          <cell r="T24">
            <v>131746.56955744381</v>
          </cell>
          <cell r="U24">
            <v>131097.44860592851</v>
          </cell>
          <cell r="V24">
            <v>130859.23368356601</v>
          </cell>
          <cell r="W24">
            <v>130673.48976728515</v>
          </cell>
          <cell r="X24">
            <v>130899.43972969925</v>
          </cell>
          <cell r="Y24">
            <v>130465.7586976036</v>
          </cell>
          <cell r="Z24">
            <v>130752.45489735663</v>
          </cell>
          <cell r="AA24">
            <v>130447.06289300136</v>
          </cell>
          <cell r="AB24">
            <v>130487.42366801357</v>
          </cell>
          <cell r="AC24">
            <v>130946.38974117936</v>
          </cell>
          <cell r="AD24">
            <v>130980.82979375697</v>
          </cell>
        </row>
        <row r="25">
          <cell r="A25">
            <v>180672.08992559678</v>
          </cell>
          <cell r="B25">
            <v>178680.02980206982</v>
          </cell>
          <cell r="C25">
            <v>174336.07377112025</v>
          </cell>
          <cell r="D25">
            <v>170817.49069459477</v>
          </cell>
          <cell r="E25">
            <v>166694.17616654682</v>
          </cell>
          <cell r="F25">
            <v>163340.19982332332</v>
          </cell>
          <cell r="G25">
            <v>160147.0080950472</v>
          </cell>
          <cell r="H25">
            <v>157418.3349659784</v>
          </cell>
          <cell r="I25">
            <v>153861.03883989592</v>
          </cell>
          <cell r="J25">
            <v>150774.21690797963</v>
          </cell>
          <cell r="K25">
            <v>147721.14013786297</v>
          </cell>
          <cell r="L25">
            <v>145107.12381143431</v>
          </cell>
          <cell r="M25">
            <v>141736.20768563336</v>
          </cell>
          <cell r="N25">
            <v>138806.71084939173</v>
          </cell>
          <cell r="O25">
            <v>137058.17705025888</v>
          </cell>
          <cell r="P25">
            <v>136865.82637468952</v>
          </cell>
          <cell r="Q25">
            <v>135970.47728874467</v>
          </cell>
          <cell r="R25">
            <v>135495.32789668834</v>
          </cell>
          <cell r="S25">
            <v>135067.81533369256</v>
          </cell>
          <cell r="T25">
            <v>135058.38067368293</v>
          </cell>
          <cell r="U25">
            <v>134361.45998751614</v>
          </cell>
          <cell r="V25">
            <v>134085.60531971196</v>
          </cell>
          <cell r="W25">
            <v>133863.36632269589</v>
          </cell>
          <cell r="X25">
            <v>134062.64284047269</v>
          </cell>
          <cell r="Y25">
            <v>133586.21747562647</v>
          </cell>
          <cell r="Z25">
            <v>133749.39583469357</v>
          </cell>
          <cell r="AA25">
            <v>133534.67077575458</v>
          </cell>
          <cell r="AB25">
            <v>133543.46898570884</v>
          </cell>
          <cell r="AC25">
            <v>133980.48936361348</v>
          </cell>
          <cell r="AD25">
            <v>133950.30972888274</v>
          </cell>
        </row>
        <row r="26">
          <cell r="A26">
            <v>175579.56600086545</v>
          </cell>
          <cell r="B26">
            <v>173671.28096624272</v>
          </cell>
          <cell r="C26">
            <v>169493.40478832068</v>
          </cell>
          <cell r="D26">
            <v>166116.01661155018</v>
          </cell>
          <cell r="E26">
            <v>162148.60505305993</v>
          </cell>
          <cell r="F26">
            <v>158927.62450674435</v>
          </cell>
          <cell r="G26">
            <v>155862.31871438306</v>
          </cell>
          <cell r="H26">
            <v>153249.44496092733</v>
          </cell>
          <cell r="I26">
            <v>149830.14635842774</v>
          </cell>
          <cell r="J26">
            <v>146869.05863099475</v>
          </cell>
          <cell r="K26">
            <v>143941.08972620207</v>
          </cell>
          <cell r="L26">
            <v>141441.24732241445</v>
          </cell>
          <cell r="M26">
            <v>138203.86456528117</v>
          </cell>
          <cell r="N26">
            <v>135396.91943844524</v>
          </cell>
          <cell r="O26">
            <v>133730.44401702884</v>
          </cell>
          <cell r="P26">
            <v>133570.62943183363</v>
          </cell>
          <cell r="Q26">
            <v>132724.91465849287</v>
          </cell>
          <cell r="R26">
            <v>132289.46074071026</v>
          </cell>
          <cell r="S26">
            <v>131900.68001695373</v>
          </cell>
          <cell r="T26">
            <v>131920.41096436745</v>
          </cell>
          <cell r="U26">
            <v>131268.78094067657</v>
          </cell>
          <cell r="V26">
            <v>131028.59025759762</v>
          </cell>
          <cell r="W26">
            <v>130840.93066558584</v>
          </cell>
          <cell r="X26">
            <v>131065.48050311948</v>
          </cell>
          <cell r="Y26">
            <v>130629.55576367379</v>
          </cell>
          <cell r="Z26">
            <v>130909.76834632084</v>
          </cell>
          <cell r="AA26">
            <v>130609.13557152289</v>
          </cell>
          <cell r="AB26">
            <v>130647.83958516701</v>
          </cell>
          <cell r="AC26">
            <v>131105.65369935744</v>
          </cell>
          <cell r="AD26">
            <v>131136.7017778875</v>
          </cell>
        </row>
        <row r="27">
          <cell r="A27">
            <v>172375.07589482178</v>
          </cell>
          <cell r="B27">
            <v>170519.50665446807</v>
          </cell>
          <cell r="C27">
            <v>166446.13685760699</v>
          </cell>
          <cell r="D27">
            <v>163157.59611012228</v>
          </cell>
          <cell r="E27">
            <v>159288.2870899479</v>
          </cell>
          <cell r="F27">
            <v>156150.99465617456</v>
          </cell>
          <cell r="G27">
            <v>153166.16157683299</v>
          </cell>
          <cell r="H27">
            <v>150626.15502222069</v>
          </cell>
          <cell r="I27">
            <v>147293.69188785358</v>
          </cell>
          <cell r="J27">
            <v>144411.72288822886</v>
          </cell>
          <cell r="K27">
            <v>141562.47858493918</v>
          </cell>
          <cell r="L27">
            <v>139134.48055751171</v>
          </cell>
          <cell r="M27">
            <v>135981.12418200116</v>
          </cell>
          <cell r="N27">
            <v>133251.29518580568</v>
          </cell>
          <cell r="O27">
            <v>131636.45531159471</v>
          </cell>
          <cell r="P27">
            <v>131497.11418538261</v>
          </cell>
          <cell r="Q27">
            <v>130682.63199258753</v>
          </cell>
          <cell r="R27">
            <v>130272.15660341765</v>
          </cell>
          <cell r="S27">
            <v>129907.74803725243</v>
          </cell>
          <cell r="T27">
            <v>129945.83155439504</v>
          </cell>
          <cell r="U27">
            <v>129322.70085283709</v>
          </cell>
          <cell r="V27">
            <v>129104.95186819356</v>
          </cell>
          <cell r="W27">
            <v>128939.05149869047</v>
          </cell>
          <cell r="X27">
            <v>129179.50466909102</v>
          </cell>
          <cell r="Y27">
            <v>128769.06510267603</v>
          </cell>
          <cell r="Z27">
            <v>129122.92191696017</v>
          </cell>
          <cell r="AA27">
            <v>128768.23138424655</v>
          </cell>
          <cell r="AB27">
            <v>128825.75373894392</v>
          </cell>
          <cell r="AC27">
            <v>129296.65239101386</v>
          </cell>
          <cell r="AD27">
            <v>129366.22824167809</v>
          </cell>
        </row>
        <row r="28">
          <cell r="A28">
            <v>181149.3148284482</v>
          </cell>
          <cell r="B28">
            <v>179149.40406754485</v>
          </cell>
          <cell r="C28">
            <v>174789.88454727287</v>
          </cell>
          <cell r="D28">
            <v>171258.06997231662</v>
          </cell>
          <cell r="E28">
            <v>167120.14563966077</v>
          </cell>
          <cell r="F28">
            <v>163753.70614315668</v>
          </cell>
          <cell r="G28">
            <v>160548.5301111748</v>
          </cell>
          <cell r="H28">
            <v>157809.00532061275</v>
          </cell>
          <cell r="I28">
            <v>154238.77732503708</v>
          </cell>
          <cell r="J28">
            <v>151140.17273006283</v>
          </cell>
          <cell r="K28">
            <v>148075.37199168259</v>
          </cell>
          <cell r="L28">
            <v>145450.65632639057</v>
          </cell>
          <cell r="M28">
            <v>142067.22667098587</v>
          </cell>
          <cell r="N28">
            <v>139126.24540610341</v>
          </cell>
          <cell r="O28">
            <v>137370.02184411173</v>
          </cell>
          <cell r="P28">
            <v>137174.62218285326</v>
          </cell>
          <cell r="Q28">
            <v>136274.62182175278</v>
          </cell>
          <cell r="R28">
            <v>135795.75253183558</v>
          </cell>
          <cell r="S28">
            <v>135364.61037406692</v>
          </cell>
          <cell r="T28">
            <v>135352.44257929444</v>
          </cell>
          <cell r="U28">
            <v>134651.27766525172</v>
          </cell>
          <cell r="V28">
            <v>134372.0808940235</v>
          </cell>
          <cell r="W28">
            <v>134146.60143050444</v>
          </cell>
          <cell r="X28">
            <v>134343.50956322427</v>
          </cell>
          <cell r="Y28">
            <v>133863.28884909584</v>
          </cell>
          <cell r="Z28">
            <v>134015.49982797902</v>
          </cell>
          <cell r="AA28">
            <v>133808.82525676693</v>
          </cell>
          <cell r="AB28">
            <v>133814.82096751421</v>
          </cell>
          <cell r="AC28">
            <v>134249.89274607488</v>
          </cell>
          <cell r="AD28">
            <v>134213.97540840064</v>
          </cell>
        </row>
        <row r="29">
          <cell r="A29">
            <v>176922.39381964065</v>
          </cell>
          <cell r="B29">
            <v>174992.01845779241</v>
          </cell>
          <cell r="C29">
            <v>170770.3493296399</v>
          </cell>
          <cell r="D29">
            <v>167355.73001914029</v>
          </cell>
          <cell r="E29">
            <v>163347.20901322359</v>
          </cell>
          <cell r="F29">
            <v>160091.15932270611</v>
          </cell>
          <cell r="G29">
            <v>156992.13178550574</v>
          </cell>
          <cell r="H29">
            <v>154348.72334526831</v>
          </cell>
          <cell r="I29">
            <v>150893.03671272151</v>
          </cell>
          <cell r="J29">
            <v>147898.79462213832</v>
          </cell>
          <cell r="K29">
            <v>144937.83651113126</v>
          </cell>
          <cell r="L29">
            <v>142407.88802993152</v>
          </cell>
          <cell r="M29">
            <v>139135.29437839068</v>
          </cell>
          <cell r="N29">
            <v>136296.03406814847</v>
          </cell>
          <cell r="O29">
            <v>134607.92099239997</v>
          </cell>
          <cell r="P29">
            <v>134439.52709213147</v>
          </cell>
          <cell r="Q29">
            <v>133580.72444002653</v>
          </cell>
          <cell r="R29">
            <v>133134.8033770872</v>
          </cell>
          <cell r="S29">
            <v>132735.8096053467</v>
          </cell>
          <cell r="T29">
            <v>132747.84998722191</v>
          </cell>
          <cell r="U29">
            <v>132084.27744496812</v>
          </cell>
          <cell r="V29">
            <v>131834.682664525</v>
          </cell>
          <cell r="W29">
            <v>131637.9049637556</v>
          </cell>
          <cell r="X29">
            <v>131855.7905779407</v>
          </cell>
          <cell r="Y29">
            <v>131409.18638617048</v>
          </cell>
          <cell r="Z29">
            <v>131658.53866978022</v>
          </cell>
          <cell r="AA29">
            <v>131380.55856631143</v>
          </cell>
          <cell r="AB29">
            <v>131411.3768349436</v>
          </cell>
          <cell r="AC29">
            <v>131863.70792972096</v>
          </cell>
          <cell r="AD29">
            <v>131878.61111077742</v>
          </cell>
        </row>
        <row r="30">
          <cell r="A30">
            <v>170659.74673362542</v>
          </cell>
          <cell r="B30">
            <v>168832.39569216548</v>
          </cell>
          <cell r="C30">
            <v>164814.96703945921</v>
          </cell>
          <cell r="D30">
            <v>161573.98536730564</v>
          </cell>
          <cell r="E30">
            <v>157757.18958299464</v>
          </cell>
          <cell r="F30">
            <v>154664.69449767261</v>
          </cell>
          <cell r="G30">
            <v>151722.93759792758</v>
          </cell>
          <cell r="H30">
            <v>149221.93607280037</v>
          </cell>
          <cell r="I30">
            <v>145935.95503255265</v>
          </cell>
          <cell r="J30">
            <v>143096.33743877261</v>
          </cell>
          <cell r="K30">
            <v>140289.23356974634</v>
          </cell>
          <cell r="L30">
            <v>137899.69306590621</v>
          </cell>
          <cell r="M30">
            <v>134791.31511065521</v>
          </cell>
          <cell r="N30">
            <v>132102.76555153361</v>
          </cell>
          <cell r="O30">
            <v>130515.5656315571</v>
          </cell>
          <cell r="P30">
            <v>130387.18372820481</v>
          </cell>
          <cell r="Q30">
            <v>129589.4200005685</v>
          </cell>
          <cell r="R30">
            <v>129192.31534968001</v>
          </cell>
          <cell r="S30">
            <v>128840.95293789633</v>
          </cell>
          <cell r="T30">
            <v>128888.86038864372</v>
          </cell>
          <cell r="U30">
            <v>128280.98506835116</v>
          </cell>
          <cell r="V30">
            <v>128075.24888402194</v>
          </cell>
          <cell r="W30">
            <v>127920.99599279434</v>
          </cell>
          <cell r="X30">
            <v>128169.96204659414</v>
          </cell>
          <cell r="Y30">
            <v>127773.16441977985</v>
          </cell>
          <cell r="Z30">
            <v>128166.44220086394</v>
          </cell>
          <cell r="AA30">
            <v>127782.8151305193</v>
          </cell>
          <cell r="AB30">
            <v>127850.41074121243</v>
          </cell>
          <cell r="AC30">
            <v>128328.31340597791</v>
          </cell>
          <cell r="AD30">
            <v>128418.51275956174</v>
          </cell>
        </row>
        <row r="31">
          <cell r="A31">
            <v>177653.63999234184</v>
          </cell>
          <cell r="B31">
            <v>175711.23519007576</v>
          </cell>
          <cell r="C31">
            <v>171465.71830810129</v>
          </cell>
          <cell r="D31">
            <v>168030.82452632251</v>
          </cell>
          <cell r="E31">
            <v>163999.91708658892</v>
          </cell>
          <cell r="F31">
            <v>160724.77025113671</v>
          </cell>
          <cell r="G31">
            <v>157607.37930464026</v>
          </cell>
          <cell r="H31">
            <v>154947.34298960638</v>
          </cell>
          <cell r="I31">
            <v>151471.84100371934</v>
          </cell>
          <cell r="J31">
            <v>148459.54447546141</v>
          </cell>
          <cell r="K31">
            <v>145480.6218641309</v>
          </cell>
          <cell r="L31">
            <v>142934.27891033026</v>
          </cell>
          <cell r="M31">
            <v>139642.51092280014</v>
          </cell>
          <cell r="N31">
            <v>136785.65315601471</v>
          </cell>
          <cell r="O31">
            <v>135085.75714600214</v>
          </cell>
          <cell r="P31">
            <v>134912.69132039516</v>
          </cell>
          <cell r="Q31">
            <v>134046.76157342276</v>
          </cell>
          <cell r="R31">
            <v>133595.14055422106</v>
          </cell>
          <cell r="S31">
            <v>133190.58519659031</v>
          </cell>
          <cell r="T31">
            <v>133198.43762783083</v>
          </cell>
          <cell r="U31">
            <v>132528.36170452589</v>
          </cell>
          <cell r="V31">
            <v>132273.64585784543</v>
          </cell>
          <cell r="W31">
            <v>132071.90282791172</v>
          </cell>
          <cell r="X31">
            <v>132286.15939319751</v>
          </cell>
          <cell r="Y31">
            <v>131833.73963182882</v>
          </cell>
          <cell r="Z31">
            <v>132066.28672623713</v>
          </cell>
          <cell r="AA31">
            <v>131800.64229155573</v>
          </cell>
          <cell r="AB31">
            <v>131827.16632322155</v>
          </cell>
          <cell r="AC31">
            <v>132276.51160186925</v>
          </cell>
          <cell r="AD31">
            <v>132282.62296738452</v>
          </cell>
        </row>
        <row r="32">
          <cell r="A32">
            <v>173453.58312466237</v>
          </cell>
          <cell r="B32">
            <v>171580.27179013315</v>
          </cell>
          <cell r="C32">
            <v>167471.7291939159</v>
          </cell>
          <cell r="D32">
            <v>164153.28584362497</v>
          </cell>
          <cell r="E32">
            <v>160250.95930948172</v>
          </cell>
          <cell r="F32">
            <v>157085.5006990495</v>
          </cell>
          <cell r="G32">
            <v>154073.58362196581</v>
          </cell>
          <cell r="H32">
            <v>151509.05279105052</v>
          </cell>
          <cell r="I32">
            <v>148147.36420205931</v>
          </cell>
          <cell r="J32">
            <v>145238.76690366218</v>
          </cell>
          <cell r="K32">
            <v>142363.02694924621</v>
          </cell>
          <cell r="L32">
            <v>139910.84888794014</v>
          </cell>
          <cell r="M32">
            <v>136729.21248750252</v>
          </cell>
          <cell r="N32">
            <v>133973.42918916201</v>
          </cell>
          <cell r="O32">
            <v>132341.21079008907</v>
          </cell>
          <cell r="P32">
            <v>132194.97909071168</v>
          </cell>
          <cell r="Q32">
            <v>131369.9852212347</v>
          </cell>
          <cell r="R32">
            <v>130951.10302698566</v>
          </cell>
          <cell r="S32">
            <v>130578.49173673667</v>
          </cell>
          <cell r="T32">
            <v>130610.39848987511</v>
          </cell>
          <cell r="U32">
            <v>129977.67602053235</v>
          </cell>
          <cell r="V32">
            <v>129752.37402957221</v>
          </cell>
          <cell r="W32">
            <v>129579.15034871074</v>
          </cell>
          <cell r="X32">
            <v>129814.25107335302</v>
          </cell>
          <cell r="Y32">
            <v>129395.23418497486</v>
          </cell>
          <cell r="Z32">
            <v>129724.30520381941</v>
          </cell>
          <cell r="AA32">
            <v>129387.80841825795</v>
          </cell>
          <cell r="AB32">
            <v>129438.99724836704</v>
          </cell>
          <cell r="AC32">
            <v>129905.4921518732</v>
          </cell>
          <cell r="AD32">
            <v>129962.1010469778</v>
          </cell>
        </row>
        <row r="33">
          <cell r="A33">
            <v>177798.44769966387</v>
          </cell>
          <cell r="B33">
            <v>175853.66072330609</v>
          </cell>
          <cell r="C33">
            <v>171603.42130235006</v>
          </cell>
          <cell r="D33">
            <v>168164.51259398056</v>
          </cell>
          <cell r="E33">
            <v>164129.171998523</v>
          </cell>
          <cell r="F33">
            <v>160850.24338085073</v>
          </cell>
          <cell r="G33">
            <v>157729.21595282719</v>
          </cell>
          <cell r="H33">
            <v>155065.88684185565</v>
          </cell>
          <cell r="I33">
            <v>151586.46084789294</v>
          </cell>
          <cell r="J33">
            <v>148570.5890233473</v>
          </cell>
          <cell r="K33">
            <v>145588.10892590316</v>
          </cell>
          <cell r="L33">
            <v>143038.51939649129</v>
          </cell>
          <cell r="M33">
            <v>139742.95434069925</v>
          </cell>
          <cell r="N33">
            <v>136882.61177299198</v>
          </cell>
          <cell r="O33">
            <v>135180.38240417358</v>
          </cell>
          <cell r="P33">
            <v>135006.39140340357</v>
          </cell>
          <cell r="Q33">
            <v>134139.05028731067</v>
          </cell>
          <cell r="R33">
            <v>133686.30051334892</v>
          </cell>
          <cell r="S33">
            <v>133280.643802259</v>
          </cell>
          <cell r="T33">
            <v>133287.66689920358</v>
          </cell>
          <cell r="U33">
            <v>132616.30311999586</v>
          </cell>
          <cell r="V33">
            <v>132360.57315537741</v>
          </cell>
          <cell r="W33">
            <v>132157.8468479111</v>
          </cell>
          <cell r="X33">
            <v>132371.38475746854</v>
          </cell>
          <cell r="Y33">
            <v>131917.81334658462</v>
          </cell>
          <cell r="Z33">
            <v>132147.03253171936</v>
          </cell>
          <cell r="AA33">
            <v>131883.83091312656</v>
          </cell>
          <cell r="AB33">
            <v>131909.50456275549</v>
          </cell>
          <cell r="AC33">
            <v>132358.25856420494</v>
          </cell>
          <cell r="AD33">
            <v>132362.62889817811</v>
          </cell>
        </row>
        <row r="34">
          <cell r="A34">
            <v>171548.68564829111</v>
          </cell>
          <cell r="B34">
            <v>169706.71102573324</v>
          </cell>
          <cell r="C34">
            <v>165660.29186724237</v>
          </cell>
          <cell r="D34">
            <v>162394.66354780749</v>
          </cell>
          <cell r="E34">
            <v>158550.65371038645</v>
          </cell>
          <cell r="F34">
            <v>155434.94319375651</v>
          </cell>
          <cell r="G34">
            <v>152470.8628279359</v>
          </cell>
          <cell r="H34">
            <v>149949.64763807226</v>
          </cell>
          <cell r="I34">
            <v>146639.57807695484</v>
          </cell>
          <cell r="J34">
            <v>143778.01261824148</v>
          </cell>
          <cell r="K34">
            <v>140949.07021656208</v>
          </cell>
          <cell r="L34">
            <v>138539.59978320647</v>
          </cell>
          <cell r="M34">
            <v>135407.91255939443</v>
          </cell>
          <cell r="N34">
            <v>132697.97066414249</v>
          </cell>
          <cell r="O34">
            <v>131096.44682810694</v>
          </cell>
          <cell r="P34">
            <v>130962.38550188064</v>
          </cell>
          <cell r="Q34">
            <v>130155.95772619496</v>
          </cell>
          <cell r="R34">
            <v>129751.92392733591</v>
          </cell>
          <cell r="S34">
            <v>129393.80057743096</v>
          </cell>
          <cell r="T34">
            <v>129436.61694882522</v>
          </cell>
          <cell r="U34">
            <v>128820.83579776171</v>
          </cell>
          <cell r="V34">
            <v>128608.87419272895</v>
          </cell>
          <cell r="W34">
            <v>128448.58520246507</v>
          </cell>
          <cell r="X34">
            <v>128693.13960542793</v>
          </cell>
          <cell r="Y34">
            <v>128289.2722853694</v>
          </cell>
          <cell r="Z34">
            <v>128662.12084958074</v>
          </cell>
          <cell r="AA34">
            <v>128293.48962664415</v>
          </cell>
          <cell r="AB34">
            <v>128355.86495107703</v>
          </cell>
          <cell r="AC34">
            <v>128830.1379104864</v>
          </cell>
          <cell r="AD34">
            <v>128909.64949946116</v>
          </cell>
        </row>
        <row r="35">
          <cell r="A35">
            <v>175956.25311987894</v>
          </cell>
          <cell r="B35">
            <v>174041.77135503932</v>
          </cell>
          <cell r="C35">
            <v>169851.61047462246</v>
          </cell>
          <cell r="D35">
            <v>166463.77830175214</v>
          </cell>
          <cell r="E35">
            <v>162484.83481109695</v>
          </cell>
          <cell r="F35">
            <v>159254.01674524913</v>
          </cell>
          <cell r="G35">
            <v>156179.2514028741</v>
          </cell>
          <cell r="H35">
            <v>153557.8121259514</v>
          </cell>
          <cell r="I35">
            <v>150128.30603295052</v>
          </cell>
          <cell r="J35">
            <v>147157.91791617262</v>
          </cell>
          <cell r="K35">
            <v>144220.69495149696</v>
          </cell>
          <cell r="L35">
            <v>141712.40725680414</v>
          </cell>
          <cell r="M35">
            <v>138465.14721668133</v>
          </cell>
          <cell r="N35">
            <v>135649.13710536453</v>
          </cell>
          <cell r="O35">
            <v>133976.59193653997</v>
          </cell>
          <cell r="P35">
            <v>133814.3707006686</v>
          </cell>
          <cell r="Q35">
            <v>132964.98454423854</v>
          </cell>
          <cell r="R35">
            <v>132526.59440581896</v>
          </cell>
          <cell r="S35">
            <v>132134.94874020791</v>
          </cell>
          <cell r="T35">
            <v>132152.52234701862</v>
          </cell>
          <cell r="U35">
            <v>131497.54223417386</v>
          </cell>
          <cell r="V35">
            <v>131254.71353429669</v>
          </cell>
          <cell r="W35">
            <v>131064.49615038432</v>
          </cell>
          <cell r="X35">
            <v>131287.17655457847</v>
          </cell>
          <cell r="Y35">
            <v>130848.25603855406</v>
          </cell>
          <cell r="Z35">
            <v>131119.81175769726</v>
          </cell>
          <cell r="AA35">
            <v>130825.53346065263</v>
          </cell>
          <cell r="AB35">
            <v>130862.02538237529</v>
          </cell>
          <cell r="AC35">
            <v>131318.30141196743</v>
          </cell>
          <cell r="AD35">
            <v>131344.82055921451</v>
          </cell>
        </row>
        <row r="36">
          <cell r="A36">
            <v>171586.56385569699</v>
          </cell>
          <cell r="B36">
            <v>169743.96611379008</v>
          </cell>
          <cell r="C36">
            <v>165696.31165288104</v>
          </cell>
          <cell r="D36">
            <v>162429.63312538102</v>
          </cell>
          <cell r="E36">
            <v>158584.46368122994</v>
          </cell>
          <cell r="F36">
            <v>155467.76394148514</v>
          </cell>
          <cell r="G36">
            <v>152502.73235971018</v>
          </cell>
          <cell r="H36">
            <v>149980.65585376209</v>
          </cell>
          <cell r="I36">
            <v>146669.55986667259</v>
          </cell>
          <cell r="J36">
            <v>143807.05919658943</v>
          </cell>
          <cell r="K36">
            <v>140977.18624225265</v>
          </cell>
          <cell r="L36">
            <v>138566.86658293637</v>
          </cell>
          <cell r="M36">
            <v>135434.1861375492</v>
          </cell>
          <cell r="N36">
            <v>132723.33270233485</v>
          </cell>
          <cell r="O36">
            <v>131121.19851585297</v>
          </cell>
          <cell r="P36">
            <v>130986.89518609412</v>
          </cell>
          <cell r="Q36">
            <v>130180.09823025041</v>
          </cell>
          <cell r="R36">
            <v>129775.76917634105</v>
          </cell>
          <cell r="S36">
            <v>129417.35773890591</v>
          </cell>
          <cell r="T36">
            <v>129459.95717642938</v>
          </cell>
          <cell r="U36">
            <v>128843.83915328984</v>
          </cell>
          <cell r="V36">
            <v>128631.61227943748</v>
          </cell>
          <cell r="W36">
            <v>128471.06608746102</v>
          </cell>
          <cell r="X36">
            <v>128715.43250739982</v>
          </cell>
          <cell r="Y36">
            <v>128311.26394357457</v>
          </cell>
          <cell r="Z36">
            <v>128683.2420068988</v>
          </cell>
          <cell r="AA36">
            <v>128315.24976579657</v>
          </cell>
          <cell r="AB36">
            <v>128377.40265077673</v>
          </cell>
          <cell r="AC36">
            <v>128851.5209463166</v>
          </cell>
          <cell r="AD36">
            <v>128930.57712338635</v>
          </cell>
        </row>
        <row r="37">
          <cell r="A37">
            <v>176211.6577901651</v>
          </cell>
          <cell r="B37">
            <v>174292.97446451284</v>
          </cell>
          <cell r="C37">
            <v>170094.48420347241</v>
          </cell>
          <cell r="D37">
            <v>166699.57070170683</v>
          </cell>
          <cell r="E37">
            <v>162712.80823030163</v>
          </cell>
          <cell r="F37">
            <v>159475.32004406539</v>
          </cell>
          <cell r="G37">
            <v>156394.14085547591</v>
          </cell>
          <cell r="H37">
            <v>153766.89390797872</v>
          </cell>
          <cell r="I37">
            <v>150330.46684366144</v>
          </cell>
          <cell r="J37">
            <v>147353.77279616735</v>
          </cell>
          <cell r="K37">
            <v>144410.27531347953</v>
          </cell>
          <cell r="L37">
            <v>141896.26146933736</v>
          </cell>
          <cell r="M37">
            <v>138642.30434806168</v>
          </cell>
          <cell r="N37">
            <v>135820.14791727805</v>
          </cell>
          <cell r="O37">
            <v>134143.48728562711</v>
          </cell>
          <cell r="P37">
            <v>133979.63427157316</v>
          </cell>
          <cell r="Q37">
            <v>133127.75881211128</v>
          </cell>
          <cell r="R37">
            <v>132687.37783188742</v>
          </cell>
          <cell r="S37">
            <v>132293.7896535309</v>
          </cell>
          <cell r="T37">
            <v>132309.90052153904</v>
          </cell>
          <cell r="U37">
            <v>131652.6489521655</v>
          </cell>
          <cell r="V37">
            <v>131408.03160123937</v>
          </cell>
          <cell r="W37">
            <v>131216.07996105953</v>
          </cell>
          <cell r="X37">
            <v>131437.49283583311</v>
          </cell>
          <cell r="Y37">
            <v>130996.54109736776</v>
          </cell>
          <cell r="Z37">
            <v>131262.22721477179</v>
          </cell>
          <cell r="AA37">
            <v>130972.25743589381</v>
          </cell>
          <cell r="AB37">
            <v>131007.24949584971</v>
          </cell>
          <cell r="AC37">
            <v>131462.48265997111</v>
          </cell>
          <cell r="AD37">
            <v>131485.93106191608</v>
          </cell>
        </row>
        <row r="38">
          <cell r="A38">
            <v>178794.76054693939</v>
          </cell>
          <cell r="B38">
            <v>176833.58362355523</v>
          </cell>
          <cell r="C38">
            <v>172550.85196619725</v>
          </cell>
          <cell r="D38">
            <v>169084.31956971652</v>
          </cell>
          <cell r="E38">
            <v>165018.47776625396</v>
          </cell>
          <cell r="F38">
            <v>161713.52955141308</v>
          </cell>
          <cell r="G38">
            <v>158567.48223093132</v>
          </cell>
          <cell r="H38">
            <v>155881.49786937382</v>
          </cell>
          <cell r="I38">
            <v>152375.07372917363</v>
          </cell>
          <cell r="J38">
            <v>149334.60298175196</v>
          </cell>
          <cell r="K38">
            <v>146327.64649983527</v>
          </cell>
          <cell r="L38">
            <v>143755.71972711684</v>
          </cell>
          <cell r="M38">
            <v>140434.02990240668</v>
          </cell>
          <cell r="N38">
            <v>137549.71104232629</v>
          </cell>
          <cell r="O38">
            <v>135831.42758772374</v>
          </cell>
          <cell r="P38">
            <v>135651.07115297267</v>
          </cell>
          <cell r="Q38">
            <v>134774.01946820223</v>
          </cell>
          <cell r="R38">
            <v>134313.50358227277</v>
          </cell>
          <cell r="S38">
            <v>133900.26928694308</v>
          </cell>
          <cell r="T38">
            <v>133901.58635878027</v>
          </cell>
          <cell r="U38">
            <v>133221.36181238655</v>
          </cell>
          <cell r="V38">
            <v>132958.65446549322</v>
          </cell>
          <cell r="W38">
            <v>132749.16296537075</v>
          </cell>
          <cell r="X38">
            <v>132957.75634574398</v>
          </cell>
          <cell r="Y38">
            <v>132496.26130131297</v>
          </cell>
          <cell r="Z38">
            <v>132702.58364742508</v>
          </cell>
          <cell r="AA38">
            <v>132456.18920779802</v>
          </cell>
          <cell r="AB38">
            <v>132476.01201865531</v>
          </cell>
          <cell r="AC38">
            <v>132920.69788671736</v>
          </cell>
          <cell r="AD38">
            <v>132913.08949300411</v>
          </cell>
        </row>
        <row r="39">
          <cell r="A39">
            <v>181143.54511690501</v>
          </cell>
          <cell r="B39">
            <v>179143.72927123515</v>
          </cell>
          <cell r="C39">
            <v>174784.39791558636</v>
          </cell>
          <cell r="D39">
            <v>171252.74331117808</v>
          </cell>
          <cell r="E39">
            <v>167114.99561297233</v>
          </cell>
          <cell r="F39">
            <v>163748.70679762281</v>
          </cell>
          <cell r="G39">
            <v>160543.67565744143</v>
          </cell>
          <cell r="H39">
            <v>157804.28206488729</v>
          </cell>
          <cell r="I39">
            <v>154234.21041730657</v>
          </cell>
          <cell r="J39">
            <v>151135.74827627101</v>
          </cell>
          <cell r="K39">
            <v>148071.08928220172</v>
          </cell>
          <cell r="L39">
            <v>145446.50297331708</v>
          </cell>
          <cell r="M39">
            <v>142063.22460812327</v>
          </cell>
          <cell r="N39">
            <v>139122.38219148637</v>
          </cell>
          <cell r="O39">
            <v>137366.25159973424</v>
          </cell>
          <cell r="P39">
            <v>137170.88880111184</v>
          </cell>
          <cell r="Q39">
            <v>136270.94467453685</v>
          </cell>
          <cell r="R39">
            <v>135792.12035867173</v>
          </cell>
          <cell r="S39">
            <v>135361.02208317892</v>
          </cell>
          <cell r="T39">
            <v>135348.88733236352</v>
          </cell>
          <cell r="U39">
            <v>134647.77373159138</v>
          </cell>
          <cell r="V39">
            <v>134368.61736683102</v>
          </cell>
          <cell r="W39">
            <v>134143.17708097617</v>
          </cell>
          <cell r="X39">
            <v>134340.11384778132</v>
          </cell>
          <cell r="Y39">
            <v>133859.93901992255</v>
          </cell>
          <cell r="Z39">
            <v>134012.28259586776</v>
          </cell>
          <cell r="AA39">
            <v>133805.51069320526</v>
          </cell>
          <cell r="AB39">
            <v>133811.54028653479</v>
          </cell>
          <cell r="AC39">
            <v>134246.63562391661</v>
          </cell>
          <cell r="AD39">
            <v>134210.787655822</v>
          </cell>
        </row>
        <row r="40">
          <cell r="A40">
            <v>178314.27788690568</v>
          </cell>
          <cell r="B40">
            <v>176361.00519296771</v>
          </cell>
          <cell r="C40">
            <v>172093.94326848484</v>
          </cell>
          <cell r="D40">
            <v>168640.73269474274</v>
          </cell>
          <cell r="E40">
            <v>164589.60042914932</v>
          </cell>
          <cell r="F40">
            <v>161297.20044681866</v>
          </cell>
          <cell r="G40">
            <v>158163.21924042446</v>
          </cell>
          <cell r="H40">
            <v>155488.16061880399</v>
          </cell>
          <cell r="I40">
            <v>151994.75662699959</v>
          </cell>
          <cell r="J40">
            <v>148966.14897652558</v>
          </cell>
          <cell r="K40">
            <v>145970.99649608447</v>
          </cell>
          <cell r="L40">
            <v>143409.84210084879</v>
          </cell>
          <cell r="M40">
            <v>140100.75122886404</v>
          </cell>
          <cell r="N40">
            <v>137227.99519542861</v>
          </cell>
          <cell r="O40">
            <v>135517.45399755103</v>
          </cell>
          <cell r="P40">
            <v>135340.16736227091</v>
          </cell>
          <cell r="Q40">
            <v>134467.7987044045</v>
          </cell>
          <cell r="R40">
            <v>134011.02811007353</v>
          </cell>
          <cell r="S40">
            <v>133601.4481868039</v>
          </cell>
          <cell r="T40">
            <v>133605.51705104174</v>
          </cell>
          <cell r="U40">
            <v>132929.56570557994</v>
          </cell>
          <cell r="V40">
            <v>132670.22327684928</v>
          </cell>
          <cell r="W40">
            <v>132463.99436414798</v>
          </cell>
          <cell r="X40">
            <v>132674.97229726642</v>
          </cell>
          <cell r="Y40">
            <v>132217.29851092139</v>
          </cell>
          <cell r="Z40">
            <v>132434.66310561041</v>
          </cell>
          <cell r="AA40">
            <v>132180.16322191604</v>
          </cell>
          <cell r="AB40">
            <v>132202.80766313183</v>
          </cell>
          <cell r="AC40">
            <v>132649.45543257525</v>
          </cell>
          <cell r="AD40">
            <v>132647.62391001079</v>
          </cell>
        </row>
        <row r="41">
          <cell r="A41">
            <v>179454.36875434141</v>
          </cell>
          <cell r="B41">
            <v>177482.34087825997</v>
          </cell>
          <cell r="C41">
            <v>173178.09775904921</v>
          </cell>
          <cell r="D41">
            <v>169693.27711962684</v>
          </cell>
          <cell r="E41">
            <v>165607.2420132366</v>
          </cell>
          <cell r="F41">
            <v>162285.06754271445</v>
          </cell>
          <cell r="G41">
            <v>159122.45582033932</v>
          </cell>
          <cell r="H41">
            <v>156421.47256634745</v>
          </cell>
          <cell r="I41">
            <v>152897.17432275534</v>
          </cell>
          <cell r="J41">
            <v>149840.41787605095</v>
          </cell>
          <cell r="K41">
            <v>146817.25682131381</v>
          </cell>
          <cell r="L41">
            <v>144230.54169265274</v>
          </cell>
          <cell r="M41">
            <v>140891.55598337983</v>
          </cell>
          <cell r="N41">
            <v>137991.36363609546</v>
          </cell>
          <cell r="O41">
            <v>136262.45158549063</v>
          </cell>
          <cell r="P41">
            <v>136077.8809197286</v>
          </cell>
          <cell r="Q41">
            <v>135194.4003599158</v>
          </cell>
          <cell r="R41">
            <v>134728.74292511694</v>
          </cell>
          <cell r="S41">
            <v>134310.49189556518</v>
          </cell>
          <cell r="T41">
            <v>134308.03129756424</v>
          </cell>
          <cell r="U41">
            <v>133621.9404865973</v>
          </cell>
          <cell r="V41">
            <v>133354.61376876314</v>
          </cell>
          <cell r="W41">
            <v>133140.64337768505</v>
          </cell>
          <cell r="X41">
            <v>133345.96323605103</v>
          </cell>
          <cell r="Y41">
            <v>132879.22235570176</v>
          </cell>
          <cell r="Z41">
            <v>133070.38586592791</v>
          </cell>
          <cell r="AA41">
            <v>132835.11860710496</v>
          </cell>
          <cell r="AB41">
            <v>132851.06787434139</v>
          </cell>
          <cell r="AC41">
            <v>133293.06043760615</v>
          </cell>
          <cell r="AD41">
            <v>133277.52153580217</v>
          </cell>
        </row>
        <row r="42">
          <cell r="A42">
            <v>181391.59881115484</v>
          </cell>
          <cell r="B42">
            <v>179387.70233266009</v>
          </cell>
          <cell r="C42">
            <v>175020.28132997322</v>
          </cell>
          <cell r="D42">
            <v>171481.74920922707</v>
          </cell>
          <cell r="E42">
            <v>167336.40757368988</v>
          </cell>
          <cell r="F42">
            <v>163963.64061523677</v>
          </cell>
          <cell r="G42">
            <v>160752.38023012399</v>
          </cell>
          <cell r="H42">
            <v>158007.34612152376</v>
          </cell>
          <cell r="I42">
            <v>154430.55269982317</v>
          </cell>
          <cell r="J42">
            <v>151325.96612336489</v>
          </cell>
          <cell r="K42">
            <v>148255.21320246637</v>
          </cell>
          <cell r="L42">
            <v>145625.06555234571</v>
          </cell>
          <cell r="M42">
            <v>142235.28285926004</v>
          </cell>
          <cell r="N42">
            <v>139288.47102456953</v>
          </cell>
          <cell r="O42">
            <v>137528.3434199339</v>
          </cell>
          <cell r="P42">
            <v>137331.39580844992</v>
          </cell>
          <cell r="Q42">
            <v>136429.03402517168</v>
          </cell>
          <cell r="R42">
            <v>135948.27616727827</v>
          </cell>
          <cell r="S42">
            <v>135515.2912878244</v>
          </cell>
          <cell r="T42">
            <v>135501.73589828968</v>
          </cell>
          <cell r="U42">
            <v>134798.41621732857</v>
          </cell>
          <cell r="V42">
            <v>134517.52268190519</v>
          </cell>
          <cell r="W42">
            <v>134290.39805459548</v>
          </cell>
          <cell r="X42">
            <v>134486.10377360898</v>
          </cell>
          <cell r="Y42">
            <v>134003.95618530791</v>
          </cell>
          <cell r="Z42">
            <v>134150.59909652543</v>
          </cell>
          <cell r="AA42">
            <v>133948.01170562927</v>
          </cell>
          <cell r="AB42">
            <v>133952.58460573666</v>
          </cell>
          <cell r="AC42">
            <v>134386.66709307017</v>
          </cell>
          <cell r="AD42">
            <v>134347.83676088869</v>
          </cell>
        </row>
        <row r="43">
          <cell r="A43">
            <v>172090.67061933284</v>
          </cell>
          <cell r="B43">
            <v>170239.78001723223</v>
          </cell>
          <cell r="C43">
            <v>166175.68538275655</v>
          </cell>
          <cell r="D43">
            <v>162895.0300325632</v>
          </cell>
          <cell r="E43">
            <v>159034.42782018433</v>
          </cell>
          <cell r="F43">
            <v>155904.56288342772</v>
          </cell>
          <cell r="G43">
            <v>152926.8719275936</v>
          </cell>
          <cell r="H43">
            <v>150393.33249101733</v>
          </cell>
          <cell r="I43">
            <v>147068.57618813327</v>
          </cell>
          <cell r="J43">
            <v>144193.62914296435</v>
          </cell>
          <cell r="K43">
            <v>141351.37181458712</v>
          </cell>
          <cell r="L43">
            <v>138929.75012753671</v>
          </cell>
          <cell r="M43">
            <v>135783.85127113931</v>
          </cell>
          <cell r="N43">
            <v>133060.86649466481</v>
          </cell>
          <cell r="O43">
            <v>131450.60938449495</v>
          </cell>
          <cell r="P43">
            <v>131313.08532107584</v>
          </cell>
          <cell r="Q43">
            <v>130501.37508587165</v>
          </cell>
          <cell r="R43">
            <v>130093.11659395418</v>
          </cell>
          <cell r="S43">
            <v>129730.87110833051</v>
          </cell>
          <cell r="T43">
            <v>129770.58345485845</v>
          </cell>
          <cell r="U43">
            <v>129149.98212842547</v>
          </cell>
          <cell r="V43">
            <v>128934.22489198984</v>
          </cell>
          <cell r="W43">
            <v>128770.25569951251</v>
          </cell>
          <cell r="X43">
            <v>129012.1203243459</v>
          </cell>
          <cell r="Y43">
            <v>128603.94262094713</v>
          </cell>
          <cell r="Z43">
            <v>128964.33551657147</v>
          </cell>
          <cell r="AA43">
            <v>128604.84724349243</v>
          </cell>
          <cell r="AB43">
            <v>128664.03976576542</v>
          </cell>
          <cell r="AC43">
            <v>129136.09969825039</v>
          </cell>
          <cell r="AD43">
            <v>129209.09497019078</v>
          </cell>
        </row>
        <row r="44">
          <cell r="A44">
            <v>180390.37763539585</v>
          </cell>
          <cell r="B44">
            <v>178402.95184889031</v>
          </cell>
          <cell r="C44">
            <v>174068.18315538761</v>
          </cell>
          <cell r="D44">
            <v>170557.41081066476</v>
          </cell>
          <cell r="E44">
            <v>166442.7206471269</v>
          </cell>
          <cell r="F44">
            <v>163096.10147121138</v>
          </cell>
          <cell r="G44">
            <v>159909.98423888729</v>
          </cell>
          <cell r="H44">
            <v>157187.71699181135</v>
          </cell>
          <cell r="I44">
            <v>153638.05472253251</v>
          </cell>
          <cell r="J44">
            <v>150558.18825537694</v>
          </cell>
          <cell r="K44">
            <v>147512.03230169308</v>
          </cell>
          <cell r="L44">
            <v>144904.33193915657</v>
          </cell>
          <cell r="M44">
            <v>141540.80271848588</v>
          </cell>
          <cell r="N44">
            <v>138618.08529521021</v>
          </cell>
          <cell r="O44">
            <v>136874.09086670342</v>
          </cell>
          <cell r="P44">
            <v>136683.54004846787</v>
          </cell>
          <cell r="Q44">
            <v>135790.93667291789</v>
          </cell>
          <cell r="R44">
            <v>135317.98318669008</v>
          </cell>
          <cell r="S44">
            <v>134892.61322239332</v>
          </cell>
          <cell r="T44">
            <v>134884.79196865996</v>
          </cell>
          <cell r="U44">
            <v>134190.37670739437</v>
          </cell>
          <cell r="V44">
            <v>133916.4949282723</v>
          </cell>
          <cell r="W44">
            <v>133696.16882229445</v>
          </cell>
          <cell r="X44">
            <v>133896.84342968164</v>
          </cell>
          <cell r="Y44">
            <v>133422.65851065455</v>
          </cell>
          <cell r="Z44">
            <v>133592.31106201684</v>
          </cell>
          <cell r="AA44">
            <v>133372.83369170176</v>
          </cell>
          <cell r="AB44">
            <v>133383.28625469829</v>
          </cell>
          <cell r="AC44">
            <v>133821.45691705079</v>
          </cell>
          <cell r="AD44">
            <v>133794.66432567639</v>
          </cell>
        </row>
        <row r="45">
          <cell r="A45">
            <v>176443.04687644955</v>
          </cell>
          <cell r="B45">
            <v>174520.55706082069</v>
          </cell>
          <cell r="C45">
            <v>170314.52062699635</v>
          </cell>
          <cell r="D45">
            <v>166913.19165044356</v>
          </cell>
          <cell r="E45">
            <v>162919.34541346197</v>
          </cell>
          <cell r="F45">
            <v>159675.81429519813</v>
          </cell>
          <cell r="G45">
            <v>156588.82435141192</v>
          </cell>
          <cell r="H45">
            <v>153956.31582594052</v>
          </cell>
          <cell r="I45">
            <v>150513.61856606536</v>
          </cell>
          <cell r="J45">
            <v>147531.21153162804</v>
          </cell>
          <cell r="K45">
            <v>144582.0295209788</v>
          </cell>
          <cell r="L45">
            <v>142062.82795459361</v>
          </cell>
          <cell r="M45">
            <v>138802.80347563417</v>
          </cell>
          <cell r="N45">
            <v>135975.07866098409</v>
          </cell>
          <cell r="O45">
            <v>134294.68954158868</v>
          </cell>
          <cell r="P45">
            <v>134129.35818470625</v>
          </cell>
          <cell r="Q45">
            <v>133275.22749023489</v>
          </cell>
          <cell r="R45">
            <v>132833.04286614843</v>
          </cell>
          <cell r="S45">
            <v>132437.69482862891</v>
          </cell>
          <cell r="T45">
            <v>132452.48049849321</v>
          </cell>
          <cell r="U45">
            <v>131793.17105660649</v>
          </cell>
          <cell r="V45">
            <v>131546.93324066914</v>
          </cell>
          <cell r="W45">
            <v>131353.41041554319</v>
          </cell>
          <cell r="X45">
            <v>131573.67494610621</v>
          </cell>
          <cell r="Y45">
            <v>131130.88298011443</v>
          </cell>
          <cell r="Z45">
            <v>131391.25141173857</v>
          </cell>
          <cell r="AA45">
            <v>131105.18502304028</v>
          </cell>
          <cell r="AB45">
            <v>131138.81825254342</v>
          </cell>
          <cell r="AC45">
            <v>131593.10661135594</v>
          </cell>
          <cell r="AD45">
            <v>131613.7730087711</v>
          </cell>
        </row>
        <row r="46">
          <cell r="A46">
            <v>179983.0912316037</v>
          </cell>
          <cell r="B46">
            <v>178002.36555199831</v>
          </cell>
          <cell r="C46">
            <v>173680.87947966377</v>
          </cell>
          <cell r="D46">
            <v>170181.39952429538</v>
          </cell>
          <cell r="E46">
            <v>166079.17806208326</v>
          </cell>
          <cell r="F46">
            <v>162743.195533269</v>
          </cell>
          <cell r="G46">
            <v>159567.30627507012</v>
          </cell>
          <cell r="H46">
            <v>156854.30035144638</v>
          </cell>
          <cell r="I46">
            <v>153315.67475395213</v>
          </cell>
          <cell r="J46">
            <v>150245.86417121347</v>
          </cell>
          <cell r="K46">
            <v>147209.71400902062</v>
          </cell>
          <cell r="L46">
            <v>144611.14497056755</v>
          </cell>
          <cell r="M46">
            <v>141258.29539054551</v>
          </cell>
          <cell r="N46">
            <v>138345.37932426692</v>
          </cell>
          <cell r="O46">
            <v>136607.94770470425</v>
          </cell>
          <cell r="P46">
            <v>136419.99903570506</v>
          </cell>
          <cell r="Q46">
            <v>135531.36527934275</v>
          </cell>
          <cell r="R46">
            <v>135061.58653067192</v>
          </cell>
          <cell r="S46">
            <v>134639.31423498684</v>
          </cell>
          <cell r="T46">
            <v>134633.82556830416</v>
          </cell>
          <cell r="U46">
            <v>133943.03253273995</v>
          </cell>
          <cell r="V46">
            <v>133672.0030634545</v>
          </cell>
          <cell r="W46">
            <v>133454.44252553635</v>
          </cell>
          <cell r="X46">
            <v>133657.13842524687</v>
          </cell>
          <cell r="Y46">
            <v>133186.19263760428</v>
          </cell>
          <cell r="Z46">
            <v>133365.20527224688</v>
          </cell>
          <cell r="AA46">
            <v>133138.85723324819</v>
          </cell>
          <cell r="AB46">
            <v>133151.70158220734</v>
          </cell>
          <cell r="AC46">
            <v>133591.53527181278</v>
          </cell>
          <cell r="AD46">
            <v>133569.63950871353</v>
          </cell>
        </row>
        <row r="47">
          <cell r="A47">
            <v>181743.53340861213</v>
          </cell>
          <cell r="B47">
            <v>179733.84739380371</v>
          </cell>
          <cell r="C47">
            <v>175354.94892982556</v>
          </cell>
          <cell r="D47">
            <v>171806.65909935773</v>
          </cell>
          <cell r="E47">
            <v>167650.54330749949</v>
          </cell>
          <cell r="F47">
            <v>164268.58526365532</v>
          </cell>
          <cell r="G47">
            <v>161048.48692588057</v>
          </cell>
          <cell r="H47">
            <v>158295.45014370541</v>
          </cell>
          <cell r="I47">
            <v>154709.11997684068</v>
          </cell>
          <cell r="J47">
            <v>151595.84414976809</v>
          </cell>
          <cell r="K47">
            <v>148516.44526335772</v>
          </cell>
          <cell r="L47">
            <v>145878.40727161104</v>
          </cell>
          <cell r="M47">
            <v>142479.39634257718</v>
          </cell>
          <cell r="N47">
            <v>139524.11519342591</v>
          </cell>
          <cell r="O47">
            <v>137758.31669110648</v>
          </cell>
          <cell r="P47">
            <v>137559.12057258791</v>
          </cell>
          <cell r="Q47">
            <v>136653.32865680865</v>
          </cell>
          <cell r="R47">
            <v>136169.82752053972</v>
          </cell>
          <cell r="S47">
            <v>135734.16595768626</v>
          </cell>
          <cell r="T47">
            <v>135718.59498875323</v>
          </cell>
          <cell r="U47">
            <v>135012.14535665145</v>
          </cell>
          <cell r="V47">
            <v>134728.78715139179</v>
          </cell>
          <cell r="W47">
            <v>134499.2728074778</v>
          </cell>
          <cell r="X47">
            <v>134693.23193565608</v>
          </cell>
          <cell r="Y47">
            <v>134208.28542652368</v>
          </cell>
          <cell r="Z47">
            <v>134346.84032618284</v>
          </cell>
          <cell r="AA47">
            <v>134150.18985337409</v>
          </cell>
          <cell r="AB47">
            <v>134152.69602053356</v>
          </cell>
          <cell r="AC47">
            <v>134585.34149248584</v>
          </cell>
          <cell r="AD47">
            <v>134542.27983003703</v>
          </cell>
        </row>
        <row r="48">
          <cell r="A48">
            <v>180259.95902868221</v>
          </cell>
          <cell r="B48">
            <v>178274.67870688802</v>
          </cell>
          <cell r="C48">
            <v>173944.16328805918</v>
          </cell>
          <cell r="D48">
            <v>170437.00691890626</v>
          </cell>
          <cell r="E48">
            <v>166326.3094019171</v>
          </cell>
          <cell r="F48">
            <v>162983.09622404652</v>
          </cell>
          <cell r="G48">
            <v>159800.25412716152</v>
          </cell>
          <cell r="H48">
            <v>157080.95248092496</v>
          </cell>
          <cell r="I48">
            <v>153534.82430299683</v>
          </cell>
          <cell r="J48">
            <v>150458.17786583176</v>
          </cell>
          <cell r="K48">
            <v>147415.22590170702</v>
          </cell>
          <cell r="L48">
            <v>144810.44951245643</v>
          </cell>
          <cell r="M48">
            <v>141450.34005694516</v>
          </cell>
          <cell r="N48">
            <v>138530.76116054287</v>
          </cell>
          <cell r="O48">
            <v>136788.86823208779</v>
          </cell>
          <cell r="P48">
            <v>136599.15065717857</v>
          </cell>
          <cell r="Q48">
            <v>135707.81840730039</v>
          </cell>
          <cell r="R48">
            <v>135235.88151491174</v>
          </cell>
          <cell r="S48">
            <v>134811.50346593704</v>
          </cell>
          <cell r="T48">
            <v>134804.42913807789</v>
          </cell>
          <cell r="U48">
            <v>134111.17376239836</v>
          </cell>
          <cell r="V48">
            <v>133838.20533140513</v>
          </cell>
          <cell r="W48">
            <v>133618.76479766777</v>
          </cell>
          <cell r="X48">
            <v>133820.08665015353</v>
          </cell>
          <cell r="Y48">
            <v>133346.93894473877</v>
          </cell>
          <cell r="Z48">
            <v>133519.58872117114</v>
          </cell>
          <cell r="AA48">
            <v>133297.91126995825</v>
          </cell>
          <cell r="AB48">
            <v>133309.12971512001</v>
          </cell>
          <cell r="AC48">
            <v>133747.83290125732</v>
          </cell>
          <cell r="AD48">
            <v>133722.60834042612</v>
          </cell>
        </row>
        <row r="49">
          <cell r="A49">
            <v>173938.85148967698</v>
          </cell>
          <cell r="B49">
            <v>172057.55719796929</v>
          </cell>
          <cell r="C49">
            <v>167933.18879515168</v>
          </cell>
          <cell r="D49">
            <v>164601.29093405919</v>
          </cell>
          <cell r="E49">
            <v>160684.10835205903</v>
          </cell>
          <cell r="F49">
            <v>157505.97652616957</v>
          </cell>
          <cell r="G49">
            <v>154481.87315404892</v>
          </cell>
          <cell r="H49">
            <v>151906.30776060547</v>
          </cell>
          <cell r="I49">
            <v>148531.46933989332</v>
          </cell>
          <cell r="J49">
            <v>145610.89078569104</v>
          </cell>
          <cell r="K49">
            <v>142723.2292595449</v>
          </cell>
          <cell r="L49">
            <v>140260.17152568625</v>
          </cell>
          <cell r="M49">
            <v>137065.81068439258</v>
          </cell>
          <cell r="N49">
            <v>134298.34939130288</v>
          </cell>
          <cell r="O49">
            <v>132658.3116210539</v>
          </cell>
          <cell r="P49">
            <v>132508.97954637869</v>
          </cell>
          <cell r="Q49">
            <v>131679.2560060976</v>
          </cell>
          <cell r="R49">
            <v>131256.59121638432</v>
          </cell>
          <cell r="S49">
            <v>130880.2891557866</v>
          </cell>
          <cell r="T49">
            <v>130909.41670811258</v>
          </cell>
          <cell r="U49">
            <v>130272.3784758878</v>
          </cell>
          <cell r="V49">
            <v>130043.67805149595</v>
          </cell>
          <cell r="W49">
            <v>129867.1592871793</v>
          </cell>
          <cell r="X49">
            <v>130099.85170844625</v>
          </cell>
          <cell r="Y49">
            <v>129676.97550147465</v>
          </cell>
          <cell r="Z49">
            <v>129994.89428870147</v>
          </cell>
          <cell r="AA49">
            <v>129666.58367907815</v>
          </cell>
          <cell r="AB49">
            <v>129714.92277481672</v>
          </cell>
          <cell r="AC49">
            <v>130179.43623600484</v>
          </cell>
          <cell r="AD49">
            <v>130230.21072114952</v>
          </cell>
        </row>
        <row r="50">
          <cell r="A50">
            <v>176947.42392739057</v>
          </cell>
          <cell r="B50">
            <v>175016.63680517889</v>
          </cell>
          <cell r="C50">
            <v>170794.15138304763</v>
          </cell>
          <cell r="D50">
            <v>167378.83808983793</v>
          </cell>
          <cell r="E50">
            <v>163369.55081002947</v>
          </cell>
          <cell r="F50">
            <v>160112.84743596017</v>
          </cell>
          <cell r="G50">
            <v>157013.19133052864</v>
          </cell>
          <cell r="H50">
            <v>154369.2137283409</v>
          </cell>
          <cell r="I50">
            <v>150912.84882840927</v>
          </cell>
          <cell r="J50">
            <v>147917.98874550388</v>
          </cell>
          <cell r="K50">
            <v>144956.41572067497</v>
          </cell>
          <cell r="L50">
            <v>142425.90606673883</v>
          </cell>
          <cell r="M50">
            <v>139152.65608944374</v>
          </cell>
          <cell r="N50">
            <v>136312.79342906305</v>
          </cell>
          <cell r="O50">
            <v>134624.2770307055</v>
          </cell>
          <cell r="P50">
            <v>134455.72321329967</v>
          </cell>
          <cell r="Q50">
            <v>133596.67660511108</v>
          </cell>
          <cell r="R50">
            <v>133150.56043616676</v>
          </cell>
          <cell r="S50">
            <v>132751.37629475421</v>
          </cell>
          <cell r="T50">
            <v>132763.27332564921</v>
          </cell>
          <cell r="U50">
            <v>132099.47817665292</v>
          </cell>
          <cell r="V50">
            <v>131849.70810525512</v>
          </cell>
          <cell r="W50">
            <v>131652.7604443155</v>
          </cell>
          <cell r="X50">
            <v>131870.52183838381</v>
          </cell>
          <cell r="Y50">
            <v>131423.71858323505</v>
          </cell>
          <cell r="Z50">
            <v>131672.4956355312</v>
          </cell>
          <cell r="AA50">
            <v>131394.93777443503</v>
          </cell>
          <cell r="AB50">
            <v>131425.60905397107</v>
          </cell>
          <cell r="AC50">
            <v>131877.83794609463</v>
          </cell>
          <cell r="AD50">
            <v>131892.44018870036</v>
          </cell>
        </row>
        <row r="51">
          <cell r="A51">
            <v>178069.86448338861</v>
          </cell>
          <cell r="B51">
            <v>176120.61253729824</v>
          </cell>
          <cell r="C51">
            <v>171861.52154093154</v>
          </cell>
          <cell r="D51">
            <v>168415.08755312569</v>
          </cell>
          <cell r="E51">
            <v>164371.43778068718</v>
          </cell>
          <cell r="F51">
            <v>161085.42087202615</v>
          </cell>
          <cell r="G51">
            <v>157957.57749381315</v>
          </cell>
          <cell r="H51">
            <v>155288.07661132893</v>
          </cell>
          <cell r="I51">
            <v>151801.29574882434</v>
          </cell>
          <cell r="J51">
            <v>148778.72265514586</v>
          </cell>
          <cell r="K51">
            <v>145789.57467063301</v>
          </cell>
          <cell r="L51">
            <v>143233.90000164663</v>
          </cell>
          <cell r="M51">
            <v>139931.21800384717</v>
          </cell>
          <cell r="N51">
            <v>137064.34378478222</v>
          </cell>
          <cell r="O51">
            <v>135357.74094196811</v>
          </cell>
          <cell r="P51">
            <v>135182.01586176423</v>
          </cell>
          <cell r="Q51">
            <v>134312.02938048731</v>
          </cell>
          <cell r="R51">
            <v>133857.16395265429</v>
          </cell>
          <cell r="S51">
            <v>133449.44294665099</v>
          </cell>
          <cell r="T51">
            <v>133454.91160114636</v>
          </cell>
          <cell r="U51">
            <v>132781.13396073278</v>
          </cell>
          <cell r="V51">
            <v>132523.50320896594</v>
          </cell>
          <cell r="W51">
            <v>132318.9339193108</v>
          </cell>
          <cell r="X51">
            <v>132531.12483408453</v>
          </cell>
          <cell r="Y51">
            <v>132075.39485710498</v>
          </cell>
          <cell r="Z51">
            <v>132298.37645690498</v>
          </cell>
          <cell r="AA51">
            <v>132039.75347088813</v>
          </cell>
          <cell r="AB51">
            <v>132063.83322774951</v>
          </cell>
          <cell r="AC51">
            <v>132511.4789832471</v>
          </cell>
          <cell r="AD51">
            <v>132512.58605734099</v>
          </cell>
        </row>
        <row r="52">
          <cell r="A52">
            <v>179465.05701933856</v>
          </cell>
          <cell r="B52">
            <v>177492.85331485386</v>
          </cell>
          <cell r="C52">
            <v>173188.26162477606</v>
          </cell>
          <cell r="D52">
            <v>169703.1446433969</v>
          </cell>
          <cell r="E52">
            <v>165616.78232553409</v>
          </cell>
          <cell r="F52">
            <v>162294.32872145419</v>
          </cell>
          <cell r="G52">
            <v>159131.44859017368</v>
          </cell>
          <cell r="H52">
            <v>156430.22229472903</v>
          </cell>
          <cell r="I52">
            <v>152905.63441988084</v>
          </cell>
          <cell r="J52">
            <v>149848.61408035696</v>
          </cell>
          <cell r="K52">
            <v>146825.19044737029</v>
          </cell>
          <cell r="L52">
            <v>144238.23568878131</v>
          </cell>
          <cell r="M52">
            <v>140898.96971768705</v>
          </cell>
          <cell r="N52">
            <v>137998.52015705127</v>
          </cell>
          <cell r="O52">
            <v>136269.43588110217</v>
          </cell>
          <cell r="P52">
            <v>136084.79692810948</v>
          </cell>
          <cell r="Q52">
            <v>135201.21219506275</v>
          </cell>
          <cell r="R52">
            <v>134735.47144681175</v>
          </cell>
          <cell r="S52">
            <v>134317.13912629939</v>
          </cell>
          <cell r="T52">
            <v>134314.61731508758</v>
          </cell>
          <cell r="U52">
            <v>133628.43144740426</v>
          </cell>
          <cell r="V52">
            <v>133361.02987746822</v>
          </cell>
          <cell r="W52">
            <v>133146.9869106203</v>
          </cell>
          <cell r="X52">
            <v>133352.25372496669</v>
          </cell>
          <cell r="Y52">
            <v>132885.42784130209</v>
          </cell>
          <cell r="Z52">
            <v>133076.34571835818</v>
          </cell>
          <cell r="AA52">
            <v>132841.2587639277</v>
          </cell>
          <cell r="AB52">
            <v>132857.1452644183</v>
          </cell>
          <cell r="AC52">
            <v>133299.09418547992</v>
          </cell>
          <cell r="AD52">
            <v>133283.42677804019</v>
          </cell>
        </row>
        <row r="53">
          <cell r="A53">
            <v>175914.9013377087</v>
          </cell>
          <cell r="B53">
            <v>174001.09983461726</v>
          </cell>
          <cell r="C53">
            <v>169812.28753851866</v>
          </cell>
          <cell r="D53">
            <v>166425.60188176186</v>
          </cell>
          <cell r="E53">
            <v>162447.92433815612</v>
          </cell>
          <cell r="F53">
            <v>159218.18621092115</v>
          </cell>
          <cell r="G53">
            <v>156144.45931459818</v>
          </cell>
          <cell r="H53">
            <v>153523.96033969993</v>
          </cell>
          <cell r="I53">
            <v>150095.5747998117</v>
          </cell>
          <cell r="J53">
            <v>147126.20765682048</v>
          </cell>
          <cell r="K53">
            <v>144190.00057999752</v>
          </cell>
          <cell r="L53">
            <v>141682.63998849527</v>
          </cell>
          <cell r="M53">
            <v>138436.46425211951</v>
          </cell>
          <cell r="N53">
            <v>135621.44927242442</v>
          </cell>
          <cell r="O53">
            <v>133949.57042548872</v>
          </cell>
          <cell r="P53">
            <v>133787.61338578837</v>
          </cell>
          <cell r="Q53">
            <v>132938.630264732</v>
          </cell>
          <cell r="R53">
            <v>132500.56245736667</v>
          </cell>
          <cell r="S53">
            <v>132109.23129800102</v>
          </cell>
          <cell r="T53">
            <v>132127.04173233829</v>
          </cell>
          <cell r="U53">
            <v>131472.42938401204</v>
          </cell>
          <cell r="V53">
            <v>131229.8902791077</v>
          </cell>
          <cell r="W53">
            <v>131039.95368327692</v>
          </cell>
          <cell r="X53">
            <v>131262.83930924887</v>
          </cell>
          <cell r="Y53">
            <v>130824.24766218297</v>
          </cell>
          <cell r="Z53">
            <v>131096.75371043442</v>
          </cell>
          <cell r="AA53">
            <v>130801.77783450639</v>
          </cell>
          <cell r="AB53">
            <v>130838.51259422023</v>
          </cell>
          <cell r="AC53">
            <v>131294.95747094319</v>
          </cell>
          <cell r="AD53">
            <v>131321.97379308802</v>
          </cell>
        </row>
        <row r="54">
          <cell r="A54">
            <v>174105.19621551962</v>
          </cell>
          <cell r="B54">
            <v>172221.16545278064</v>
          </cell>
          <cell r="C54">
            <v>168091.37213531791</v>
          </cell>
          <cell r="D54">
            <v>164754.86221402948</v>
          </cell>
          <cell r="E54">
            <v>160832.58714015057</v>
          </cell>
          <cell r="F54">
            <v>157650.11107362487</v>
          </cell>
          <cell r="G54">
            <v>154621.83037190037</v>
          </cell>
          <cell r="H54">
            <v>152042.48245025013</v>
          </cell>
          <cell r="I54">
            <v>148663.13641002227</v>
          </cell>
          <cell r="J54">
            <v>145738.45081143826</v>
          </cell>
          <cell r="K54">
            <v>142846.70269996321</v>
          </cell>
          <cell r="L54">
            <v>140379.91553249935</v>
          </cell>
          <cell r="M54">
            <v>137181.19289105901</v>
          </cell>
          <cell r="N54">
            <v>134409.72850818437</v>
          </cell>
          <cell r="O54">
            <v>132767.01034240931</v>
          </cell>
          <cell r="P54">
            <v>132616.61549274996</v>
          </cell>
          <cell r="Q54">
            <v>131785.27067267825</v>
          </cell>
          <cell r="R54">
            <v>131361.30925031623</v>
          </cell>
          <cell r="S54">
            <v>130983.7420337222</v>
          </cell>
          <cell r="T54">
            <v>131011.91690618993</v>
          </cell>
          <cell r="U54">
            <v>130373.39927731545</v>
          </cell>
          <cell r="V54">
            <v>130143.53390684788</v>
          </cell>
          <cell r="W54">
            <v>129965.88562370515</v>
          </cell>
          <cell r="X54">
            <v>130197.75250472757</v>
          </cell>
          <cell r="Y54">
            <v>129773.55336525172</v>
          </cell>
          <cell r="Z54">
            <v>130087.64928858561</v>
          </cell>
          <cell r="AA54">
            <v>129762.1448111776</v>
          </cell>
          <cell r="AB54">
            <v>129809.50704892013</v>
          </cell>
          <cell r="AC54">
            <v>130273.34129319877</v>
          </cell>
          <cell r="AD54">
            <v>130322.1158059669</v>
          </cell>
        </row>
        <row r="55">
          <cell r="A55">
            <v>171200.30185675833</v>
          </cell>
          <cell r="B55">
            <v>169364.05835761584</v>
          </cell>
          <cell r="C55">
            <v>165329.00085981624</v>
          </cell>
          <cell r="D55">
            <v>162073.03180074983</v>
          </cell>
          <cell r="E55">
            <v>158239.687414969</v>
          </cell>
          <cell r="F55">
            <v>155133.07525127163</v>
          </cell>
          <cell r="G55">
            <v>152177.74366854876</v>
          </cell>
          <cell r="H55">
            <v>149664.4504101536</v>
          </cell>
          <cell r="I55">
            <v>146363.82137424499</v>
          </cell>
          <cell r="J55">
            <v>143510.85749689495</v>
          </cell>
          <cell r="K55">
            <v>140690.47382819676</v>
          </cell>
          <cell r="L55">
            <v>138288.81412772168</v>
          </cell>
          <cell r="M55">
            <v>135166.26203257282</v>
          </cell>
          <cell r="N55">
            <v>132464.70400155257</v>
          </cell>
          <cell r="O55">
            <v>130868.79384729418</v>
          </cell>
          <cell r="P55">
            <v>130736.95834203476</v>
          </cell>
          <cell r="Q55">
            <v>129933.92609090051</v>
          </cell>
          <cell r="R55">
            <v>129532.60789240754</v>
          </cell>
          <cell r="S55">
            <v>129177.13421979552</v>
          </cell>
          <cell r="T55">
            <v>129221.94583461853</v>
          </cell>
          <cell r="U55">
            <v>128609.26305539336</v>
          </cell>
          <cell r="V55">
            <v>128399.7412531781</v>
          </cell>
          <cell r="W55">
            <v>128241.81786873215</v>
          </cell>
          <cell r="X55">
            <v>128488.10124049155</v>
          </cell>
          <cell r="Y55">
            <v>128087.00460185642</v>
          </cell>
          <cell r="Z55">
            <v>128467.85957451131</v>
          </cell>
          <cell r="AA55">
            <v>128093.351333378</v>
          </cell>
          <cell r="AB55">
            <v>128157.77253868102</v>
          </cell>
          <cell r="AC55">
            <v>128633.46801486096</v>
          </cell>
          <cell r="AD55">
            <v>128717.16824255552</v>
          </cell>
        </row>
        <row r="56">
          <cell r="A56">
            <v>178870.31976666857</v>
          </cell>
          <cell r="B56">
            <v>176907.89984856435</v>
          </cell>
          <cell r="C56">
            <v>172622.70401739137</v>
          </cell>
          <cell r="D56">
            <v>169154.07667219508</v>
          </cell>
          <cell r="E56">
            <v>165085.92169221977</v>
          </cell>
          <cell r="F56">
            <v>161779.00018107431</v>
          </cell>
          <cell r="G56">
            <v>158631.05538074271</v>
          </cell>
          <cell r="H56">
            <v>155943.35287105356</v>
          </cell>
          <cell r="I56">
            <v>152434.88122251359</v>
          </cell>
          <cell r="J56">
            <v>149392.54492109071</v>
          </cell>
          <cell r="K56">
            <v>146383.73217834433</v>
          </cell>
          <cell r="L56">
            <v>143810.11137480038</v>
          </cell>
          <cell r="M56">
            <v>140486.44027768119</v>
          </cell>
          <cell r="N56">
            <v>137600.30308318039</v>
          </cell>
          <cell r="O56">
            <v>135880.80210518785</v>
          </cell>
          <cell r="P56">
            <v>135699.96292324929</v>
          </cell>
          <cell r="Q56">
            <v>134822.17480012579</v>
          </cell>
          <cell r="R56">
            <v>134361.06994120235</v>
          </cell>
          <cell r="S56">
            <v>133947.26097060458</v>
          </cell>
          <cell r="T56">
            <v>133948.14530406441</v>
          </cell>
          <cell r="U56">
            <v>133267.24876728473</v>
          </cell>
          <cell r="V56">
            <v>133004.01226374958</v>
          </cell>
          <cell r="W56">
            <v>132794.00769920181</v>
          </cell>
          <cell r="X56">
            <v>133002.22609217212</v>
          </cell>
          <cell r="Y56">
            <v>132540.13012849184</v>
          </cell>
          <cell r="Z56">
            <v>132744.71600468332</v>
          </cell>
          <cell r="AA56">
            <v>132499.59620216646</v>
          </cell>
          <cell r="AB56">
            <v>132518.97529214475</v>
          </cell>
          <cell r="AC56">
            <v>132963.35263765254</v>
          </cell>
          <cell r="AD56">
            <v>132954.83579101728</v>
          </cell>
        </row>
        <row r="57">
          <cell r="A57">
            <v>173810.8843522727</v>
          </cell>
          <cell r="B57">
            <v>171931.69519712823</v>
          </cell>
          <cell r="C57">
            <v>167811.50012048177</v>
          </cell>
          <cell r="D57">
            <v>164483.15026572262</v>
          </cell>
          <cell r="E57">
            <v>160569.88528077691</v>
          </cell>
          <cell r="F57">
            <v>157395.09543062851</v>
          </cell>
          <cell r="G57">
            <v>154374.20563145814</v>
          </cell>
          <cell r="H57">
            <v>151801.5500946652</v>
          </cell>
          <cell r="I57">
            <v>148430.17933523905</v>
          </cell>
          <cell r="J57">
            <v>145512.76028435171</v>
          </cell>
          <cell r="K57">
            <v>142628.24252259999</v>
          </cell>
          <cell r="L57">
            <v>140168.05380030858</v>
          </cell>
          <cell r="M57">
            <v>136977.04844309096</v>
          </cell>
          <cell r="N57">
            <v>134212.6666822074</v>
          </cell>
          <cell r="O57">
            <v>132574.69091026252</v>
          </cell>
          <cell r="P57">
            <v>132426.17641649788</v>
          </cell>
          <cell r="Q57">
            <v>131597.70010862942</v>
          </cell>
          <cell r="R57">
            <v>131176.03280391294</v>
          </cell>
          <cell r="S57">
            <v>130800.70401367528</v>
          </cell>
          <cell r="T57">
            <v>130830.56445196268</v>
          </cell>
          <cell r="U57">
            <v>130194.66430303684</v>
          </cell>
          <cell r="V57">
            <v>129966.86005863377</v>
          </cell>
          <cell r="W57">
            <v>129791.21022051893</v>
          </cell>
          <cell r="X57">
            <v>130024.5377206642</v>
          </cell>
          <cell r="Y57">
            <v>129602.67923087414</v>
          </cell>
          <cell r="Z57">
            <v>129923.53890454376</v>
          </cell>
          <cell r="AA57">
            <v>129593.0695687874</v>
          </cell>
          <cell r="AB57">
            <v>129642.1601504584</v>
          </cell>
          <cell r="AC57">
            <v>130107.19612561951</v>
          </cell>
          <cell r="AD57">
            <v>130159.50916714832</v>
          </cell>
        </row>
        <row r="58">
          <cell r="A58">
            <v>179777.46399655618</v>
          </cell>
          <cell r="B58">
            <v>177800.12100894237</v>
          </cell>
          <cell r="C58">
            <v>173485.34095144051</v>
          </cell>
          <cell r="D58">
            <v>169991.56219988945</v>
          </cell>
          <cell r="E58">
            <v>165895.63582770337</v>
          </cell>
          <cell r="F58">
            <v>162565.02343723216</v>
          </cell>
          <cell r="G58">
            <v>159394.29799010072</v>
          </cell>
          <cell r="H58">
            <v>156685.96784331757</v>
          </cell>
          <cell r="I58">
            <v>153152.91434516682</v>
          </cell>
          <cell r="J58">
            <v>150088.1806903329</v>
          </cell>
          <cell r="K58">
            <v>147057.08216556176</v>
          </cell>
          <cell r="L58">
            <v>144463.12327099298</v>
          </cell>
          <cell r="M58">
            <v>141115.66553552417</v>
          </cell>
          <cell r="N58">
            <v>138207.69789354911</v>
          </cell>
          <cell r="O58">
            <v>136473.57964817408</v>
          </cell>
          <cell r="P58">
            <v>136286.94472976337</v>
          </cell>
          <cell r="Q58">
            <v>135400.31512038497</v>
          </cell>
          <cell r="R58">
            <v>134932.13920573896</v>
          </cell>
          <cell r="S58">
            <v>134511.4308341766</v>
          </cell>
          <cell r="T58">
            <v>134507.11982385867</v>
          </cell>
          <cell r="U58">
            <v>133818.15554626126</v>
          </cell>
          <cell r="V58">
            <v>133548.56612648332</v>
          </cell>
          <cell r="W58">
            <v>133332.40184463497</v>
          </cell>
          <cell r="X58">
            <v>133536.11823692225</v>
          </cell>
          <cell r="Y58">
            <v>133066.80779390287</v>
          </cell>
          <cell r="Z58">
            <v>133250.54606639349</v>
          </cell>
          <cell r="AA58">
            <v>133020.72922364593</v>
          </cell>
          <cell r="AB58">
            <v>133034.78111680425</v>
          </cell>
          <cell r="AC58">
            <v>133475.45442121799</v>
          </cell>
          <cell r="AD58">
            <v>133456.03092640304</v>
          </cell>
        </row>
        <row r="59">
          <cell r="A59">
            <v>180868.98256118014</v>
          </cell>
          <cell r="B59">
            <v>178873.68343508895</v>
          </cell>
          <cell r="C59">
            <v>174523.30624628859</v>
          </cell>
          <cell r="D59">
            <v>170999.26414073253</v>
          </cell>
          <cell r="E59">
            <v>166869.92192444491</v>
          </cell>
          <cell r="F59">
            <v>163510.80355472103</v>
          </cell>
          <cell r="G59">
            <v>160312.66736288456</v>
          </cell>
          <cell r="H59">
            <v>157579.51707384546</v>
          </cell>
          <cell r="I59">
            <v>154016.88553912792</v>
          </cell>
          <cell r="J59">
            <v>150925.20233620543</v>
          </cell>
          <cell r="K59">
            <v>147867.28851128061</v>
          </cell>
          <cell r="L59">
            <v>145248.85786989224</v>
          </cell>
          <cell r="M59">
            <v>141872.7789334135</v>
          </cell>
          <cell r="N59">
            <v>138938.54387121229</v>
          </cell>
          <cell r="O59">
            <v>137186.83744284898</v>
          </cell>
          <cell r="P59">
            <v>136993.22882196997</v>
          </cell>
          <cell r="Q59">
            <v>136095.96072086319</v>
          </cell>
          <cell r="R59">
            <v>135619.27657969896</v>
          </cell>
          <cell r="S59">
            <v>135190.26652468913</v>
          </cell>
          <cell r="T59">
            <v>135179.70423260573</v>
          </cell>
          <cell r="U59">
            <v>134481.03247014867</v>
          </cell>
          <cell r="V59">
            <v>134203.79892302022</v>
          </cell>
          <cell r="W59">
            <v>133980.22297986731</v>
          </cell>
          <cell r="X59">
            <v>134178.52235338115</v>
          </cell>
          <cell r="Y59">
            <v>133700.53110980845</v>
          </cell>
          <cell r="Z59">
            <v>133859.18456588546</v>
          </cell>
          <cell r="AA59">
            <v>133647.78096342707</v>
          </cell>
          <cell r="AB59">
            <v>133655.4229230436</v>
          </cell>
          <cell r="AC59">
            <v>134091.63935115805</v>
          </cell>
          <cell r="AD59">
            <v>134059.09246474368</v>
          </cell>
        </row>
        <row r="60">
          <cell r="A60">
            <v>180216.97682057819</v>
          </cell>
          <cell r="B60">
            <v>178232.40358202183</v>
          </cell>
          <cell r="C60">
            <v>173903.28991975027</v>
          </cell>
          <cell r="D60">
            <v>170397.32527176628</v>
          </cell>
          <cell r="E60">
            <v>166287.94361582768</v>
          </cell>
          <cell r="F60">
            <v>162945.85295659502</v>
          </cell>
          <cell r="G60">
            <v>159764.09024981057</v>
          </cell>
          <cell r="H60">
            <v>157045.76598000553</v>
          </cell>
          <cell r="I60">
            <v>153500.80253657137</v>
          </cell>
          <cell r="J60">
            <v>150425.21732834162</v>
          </cell>
          <cell r="K60">
            <v>147383.32130668906</v>
          </cell>
          <cell r="L60">
            <v>144779.50857463002</v>
          </cell>
          <cell r="M60">
            <v>141420.52617500024</v>
          </cell>
          <cell r="N60">
            <v>138501.98164645856</v>
          </cell>
          <cell r="O60">
            <v>136760.7813117585</v>
          </cell>
          <cell r="P60">
            <v>136571.33834979721</v>
          </cell>
          <cell r="Q60">
            <v>135680.42502624812</v>
          </cell>
          <cell r="R60">
            <v>135208.82317384379</v>
          </cell>
          <cell r="S60">
            <v>134784.77203152661</v>
          </cell>
          <cell r="T60">
            <v>134777.94386887475</v>
          </cell>
          <cell r="U60">
            <v>134085.0707580031</v>
          </cell>
          <cell r="V60">
            <v>133812.40334018841</v>
          </cell>
          <cell r="W60">
            <v>133593.25466549853</v>
          </cell>
          <cell r="X60">
            <v>133794.78983128536</v>
          </cell>
          <cell r="Y60">
            <v>133321.98396153701</v>
          </cell>
          <cell r="Z60">
            <v>133495.62153683443</v>
          </cell>
          <cell r="AA60">
            <v>133273.21900246531</v>
          </cell>
          <cell r="AB60">
            <v>133284.68986028072</v>
          </cell>
          <cell r="AC60">
            <v>133723.56855088565</v>
          </cell>
          <cell r="AD60">
            <v>133698.86076765863</v>
          </cell>
        </row>
        <row r="61">
          <cell r="A61">
            <v>182001.60072104246</v>
          </cell>
          <cell r="B61">
            <v>179987.66934335275</v>
          </cell>
          <cell r="C61">
            <v>175600.35466337777</v>
          </cell>
          <cell r="D61">
            <v>172044.90967981744</v>
          </cell>
          <cell r="E61">
            <v>167880.8933928514</v>
          </cell>
          <cell r="F61">
            <v>164492.19569134832</v>
          </cell>
          <cell r="G61">
            <v>161265.6166417955</v>
          </cell>
          <cell r="H61">
            <v>158506.71164297819</v>
          </cell>
          <cell r="I61">
            <v>154913.38835235807</v>
          </cell>
          <cell r="J61">
            <v>151793.7408540452</v>
          </cell>
          <cell r="K61">
            <v>148708.00203658192</v>
          </cell>
          <cell r="L61">
            <v>146064.17819919149</v>
          </cell>
          <cell r="M61">
            <v>142658.40037066315</v>
          </cell>
          <cell r="N61">
            <v>139696.90882549854</v>
          </cell>
          <cell r="O61">
            <v>137926.95195587189</v>
          </cell>
          <cell r="P61">
            <v>137726.10704757366</v>
          </cell>
          <cell r="Q61">
            <v>136817.79987730618</v>
          </cell>
          <cell r="R61">
            <v>136332.28714432946</v>
          </cell>
          <cell r="S61">
            <v>135894.66281766654</v>
          </cell>
          <cell r="T61">
            <v>135877.61386060144</v>
          </cell>
          <cell r="U61">
            <v>135168.86909160565</v>
          </cell>
          <cell r="V61">
            <v>134883.70358827047</v>
          </cell>
          <cell r="W61">
            <v>134652.43690813839</v>
          </cell>
          <cell r="X61">
            <v>134845.11529266142</v>
          </cell>
          <cell r="Y61">
            <v>134358.11638520876</v>
          </cell>
          <cell r="Z61">
            <v>134490.74049141697</v>
          </cell>
          <cell r="AA61">
            <v>134298.44345389423</v>
          </cell>
          <cell r="AB61">
            <v>134299.43412294346</v>
          </cell>
          <cell r="AC61">
            <v>134731.0258573546</v>
          </cell>
          <cell r="AD61">
            <v>134684.86143650129</v>
          </cell>
        </row>
        <row r="62">
          <cell r="A62">
            <v>181760.1449119967</v>
          </cell>
          <cell r="B62">
            <v>179750.18562794232</v>
          </cell>
          <cell r="C62">
            <v>175370.74542158231</v>
          </cell>
          <cell r="D62">
            <v>171821.99502193701</v>
          </cell>
          <cell r="E62">
            <v>167665.370684072</v>
          </cell>
          <cell r="F62">
            <v>164282.97881602531</v>
          </cell>
          <cell r="G62">
            <v>161062.4633221039</v>
          </cell>
          <cell r="H62">
            <v>158309.04880940678</v>
          </cell>
          <cell r="I62">
            <v>154722.26850301129</v>
          </cell>
          <cell r="J62">
            <v>151608.5825386091</v>
          </cell>
          <cell r="K62">
            <v>148528.77555794941</v>
          </cell>
          <cell r="L62">
            <v>145890.36513780957</v>
          </cell>
          <cell r="M62">
            <v>142490.91863104681</v>
          </cell>
          <cell r="N62">
            <v>139535.23772567138</v>
          </cell>
          <cell r="O62">
            <v>137769.17155391347</v>
          </cell>
          <cell r="P62">
            <v>137569.86930464651</v>
          </cell>
          <cell r="Q62">
            <v>136663.91548475763</v>
          </cell>
          <cell r="R62">
            <v>136180.28486426536</v>
          </cell>
          <cell r="S62">
            <v>135744.49696050741</v>
          </cell>
          <cell r="T62">
            <v>135728.83085513645</v>
          </cell>
          <cell r="U62">
            <v>135022.23348764764</v>
          </cell>
          <cell r="V62">
            <v>134738.75894863839</v>
          </cell>
          <cell r="W62">
            <v>134509.1318088079</v>
          </cell>
          <cell r="X62">
            <v>134703.00849695393</v>
          </cell>
          <cell r="Y62">
            <v>134217.92987724417</v>
          </cell>
          <cell r="Z62">
            <v>134356.10301838245</v>
          </cell>
          <cell r="AA62">
            <v>134159.7327713191</v>
          </cell>
          <cell r="AB62">
            <v>134162.14138756538</v>
          </cell>
          <cell r="AC62">
            <v>134594.71903161428</v>
          </cell>
          <cell r="AD62">
            <v>134551.45764808785</v>
          </cell>
        </row>
        <row r="63">
          <cell r="A63">
            <v>172048.16774479253</v>
          </cell>
          <cell r="B63">
            <v>170197.97634060358</v>
          </cell>
          <cell r="C63">
            <v>166135.26783042721</v>
          </cell>
          <cell r="D63">
            <v>162855.79091143984</v>
          </cell>
          <cell r="E63">
            <v>158996.48988575221</v>
          </cell>
          <cell r="F63">
            <v>155867.73494941066</v>
          </cell>
          <cell r="G63">
            <v>152891.11134641967</v>
          </cell>
          <cell r="H63">
            <v>150358.53838666438</v>
          </cell>
          <cell r="I63">
            <v>147034.93382926419</v>
          </cell>
          <cell r="J63">
            <v>144161.03617830481</v>
          </cell>
          <cell r="K63">
            <v>141319.8230166281</v>
          </cell>
          <cell r="L63">
            <v>138899.15424015434</v>
          </cell>
          <cell r="M63">
            <v>135754.36987081668</v>
          </cell>
          <cell r="N63">
            <v>133032.40792702915</v>
          </cell>
          <cell r="O63">
            <v>131422.83568687359</v>
          </cell>
          <cell r="P63">
            <v>131285.5831739445</v>
          </cell>
          <cell r="Q63">
            <v>130474.28719324215</v>
          </cell>
          <cell r="R63">
            <v>130066.36000497447</v>
          </cell>
          <cell r="S63">
            <v>129704.43778037583</v>
          </cell>
          <cell r="T63">
            <v>129744.39354689972</v>
          </cell>
          <cell r="U63">
            <v>129124.17022229325</v>
          </cell>
          <cell r="V63">
            <v>128908.71064216536</v>
          </cell>
          <cell r="W63">
            <v>128745.0300539507</v>
          </cell>
          <cell r="X63">
            <v>128987.10561323522</v>
          </cell>
          <cell r="Y63">
            <v>128579.26593338343</v>
          </cell>
          <cell r="Z63">
            <v>128940.63561203232</v>
          </cell>
          <cell r="AA63">
            <v>128580.4303418565</v>
          </cell>
          <cell r="AB63">
            <v>128639.87246190087</v>
          </cell>
          <cell r="AC63">
            <v>129112.10594164405</v>
          </cell>
          <cell r="AD63">
            <v>129185.61222813313</v>
          </cell>
        </row>
        <row r="64">
          <cell r="A64">
            <v>173983.15422008772</v>
          </cell>
          <cell r="B64">
            <v>172101.13112175412</v>
          </cell>
          <cell r="C64">
            <v>167975.31789686711</v>
          </cell>
          <cell r="D64">
            <v>164642.19170191273</v>
          </cell>
          <cell r="E64">
            <v>160723.65283227753</v>
          </cell>
          <cell r="F64">
            <v>157544.36400113421</v>
          </cell>
          <cell r="G64">
            <v>154519.14807731501</v>
          </cell>
          <cell r="H64">
            <v>151942.57527996041</v>
          </cell>
          <cell r="I64">
            <v>148566.53634116039</v>
          </cell>
          <cell r="J64">
            <v>145644.86395438176</v>
          </cell>
          <cell r="K64">
            <v>142756.11404453599</v>
          </cell>
          <cell r="L64">
            <v>140292.06304749596</v>
          </cell>
          <cell r="M64">
            <v>137096.54052430933</v>
          </cell>
          <cell r="N64">
            <v>134328.01308495825</v>
          </cell>
          <cell r="O64">
            <v>132687.26144271978</v>
          </cell>
          <cell r="P64">
            <v>132537.64631829126</v>
          </cell>
          <cell r="Q64">
            <v>131707.49098120315</v>
          </cell>
          <cell r="R64">
            <v>131284.48085822855</v>
          </cell>
          <cell r="S64">
            <v>130907.84184757277</v>
          </cell>
          <cell r="T64">
            <v>130936.71567187272</v>
          </cell>
          <cell r="U64">
            <v>130299.2834306969</v>
          </cell>
          <cell r="V64">
            <v>130070.27274523923</v>
          </cell>
          <cell r="W64">
            <v>129893.45315522587</v>
          </cell>
          <cell r="X64">
            <v>130125.92570966679</v>
          </cell>
          <cell r="Y64">
            <v>129702.69716497129</v>
          </cell>
          <cell r="Z64">
            <v>130019.59780564983</v>
          </cell>
          <cell r="AA64">
            <v>129692.03455557395</v>
          </cell>
          <cell r="AB64">
            <v>129740.11348390279</v>
          </cell>
          <cell r="AC64">
            <v>130204.44604868151</v>
          </cell>
          <cell r="AD64">
            <v>130254.68787950499</v>
          </cell>
        </row>
        <row r="65">
          <cell r="A65">
            <v>179903.11562956462</v>
          </cell>
          <cell r="B65">
            <v>177923.70559683102</v>
          </cell>
          <cell r="C65">
            <v>173604.82772750713</v>
          </cell>
          <cell r="D65">
            <v>170107.56516910726</v>
          </cell>
          <cell r="E65">
            <v>166007.79208691936</v>
          </cell>
          <cell r="F65">
            <v>162673.89819216621</v>
          </cell>
          <cell r="G65">
            <v>159500.01732015627</v>
          </cell>
          <cell r="H65">
            <v>156788.82996919259</v>
          </cell>
          <cell r="I65">
            <v>153252.37155543503</v>
          </cell>
          <cell r="J65">
            <v>150184.53556699367</v>
          </cell>
          <cell r="K65">
            <v>147150.35016274737</v>
          </cell>
          <cell r="L65">
            <v>144553.57417000903</v>
          </cell>
          <cell r="M65">
            <v>141202.82166635018</v>
          </cell>
          <cell r="N65">
            <v>138291.83021483736</v>
          </cell>
          <cell r="O65">
            <v>136555.68728203536</v>
          </cell>
          <cell r="P65">
            <v>136368.24957645117</v>
          </cell>
          <cell r="Q65">
            <v>135480.39530273655</v>
          </cell>
          <cell r="R65">
            <v>135011.2399521097</v>
          </cell>
          <cell r="S65">
            <v>134589.57592105077</v>
          </cell>
          <cell r="T65">
            <v>134584.54528599384</v>
          </cell>
          <cell r="U65">
            <v>133894.46351817265</v>
          </cell>
          <cell r="V65">
            <v>133623.99413435592</v>
          </cell>
          <cell r="W65">
            <v>133406.97664911152</v>
          </cell>
          <cell r="X65">
            <v>133610.06945397027</v>
          </cell>
          <cell r="Y65">
            <v>133139.75970887695</v>
          </cell>
          <cell r="Z65">
            <v>133320.6103088641</v>
          </cell>
          <cell r="AA65">
            <v>133092.9131311285</v>
          </cell>
          <cell r="AB65">
            <v>133106.2271361344</v>
          </cell>
          <cell r="AC65">
            <v>133546.3873812166</v>
          </cell>
          <cell r="AD65">
            <v>133525.45316946239</v>
          </cell>
        </row>
        <row r="66">
          <cell r="A66">
            <v>173439.15523443182</v>
          </cell>
          <cell r="B66">
            <v>171566.08124739566</v>
          </cell>
          <cell r="C66">
            <v>167458.00918051208</v>
          </cell>
          <cell r="D66">
            <v>164139.96585671973</v>
          </cell>
          <cell r="E66">
            <v>160238.08101926063</v>
          </cell>
          <cell r="F66">
            <v>157072.99920602902</v>
          </cell>
          <cell r="G66">
            <v>154061.4444491372</v>
          </cell>
          <cell r="H66">
            <v>151497.24169536104</v>
          </cell>
          <cell r="I66">
            <v>148135.94407421834</v>
          </cell>
          <cell r="J66">
            <v>145227.70299983257</v>
          </cell>
          <cell r="K66">
            <v>142352.31749491446</v>
          </cell>
          <cell r="L66">
            <v>139900.46290559345</v>
          </cell>
          <cell r="M66">
            <v>136719.20482537855</v>
          </cell>
          <cell r="N66">
            <v>133963.76873455965</v>
          </cell>
          <cell r="O66">
            <v>132331.7828192774</v>
          </cell>
          <cell r="P66">
            <v>132185.64329956326</v>
          </cell>
          <cell r="Q66">
            <v>131360.79005159825</v>
          </cell>
          <cell r="R66">
            <v>130942.02032062947</v>
          </cell>
          <cell r="S66">
            <v>130569.51876353702</v>
          </cell>
          <cell r="T66">
            <v>130601.50814725089</v>
          </cell>
          <cell r="U66">
            <v>129968.91399320256</v>
          </cell>
          <cell r="V66">
            <v>129743.71304370326</v>
          </cell>
          <cell r="W66">
            <v>129570.58733152432</v>
          </cell>
          <cell r="X66">
            <v>129805.75965930262</v>
          </cell>
          <cell r="Y66">
            <v>129386.8575153196</v>
          </cell>
          <cell r="Z66">
            <v>129716.26010981425</v>
          </cell>
          <cell r="AA66">
            <v>129379.51993470514</v>
          </cell>
          <cell r="AB66">
            <v>129430.79349247763</v>
          </cell>
          <cell r="AC66">
            <v>129897.34730778253</v>
          </cell>
          <cell r="AD66">
            <v>129954.12967025599</v>
          </cell>
        </row>
        <row r="67">
          <cell r="A67">
            <v>176527.45555795776</v>
          </cell>
          <cell r="B67">
            <v>174603.57716862712</v>
          </cell>
          <cell r="C67">
            <v>170394.78795806057</v>
          </cell>
          <cell r="D67">
            <v>166991.11867334228</v>
          </cell>
          <cell r="E67">
            <v>162994.68834165673</v>
          </cell>
          <cell r="F67">
            <v>159748.952815514</v>
          </cell>
          <cell r="G67">
            <v>156659.84315989268</v>
          </cell>
          <cell r="H67">
            <v>154025.41525755444</v>
          </cell>
          <cell r="I67">
            <v>150580.43068608499</v>
          </cell>
          <cell r="J67">
            <v>147595.93960480223</v>
          </cell>
          <cell r="K67">
            <v>144644.68392889103</v>
          </cell>
          <cell r="L67">
            <v>142123.58992755311</v>
          </cell>
          <cell r="M67">
            <v>138861.35213045258</v>
          </cell>
          <cell r="N67">
            <v>136031.59601887382</v>
          </cell>
          <cell r="O67">
            <v>134349.84678029738</v>
          </cell>
          <cell r="P67">
            <v>134183.97613709437</v>
          </cell>
          <cell r="Q67">
            <v>133329.02275294173</v>
          </cell>
          <cell r="R67">
            <v>132886.18017560954</v>
          </cell>
          <cell r="S67">
            <v>132490.19015711342</v>
          </cell>
          <cell r="T67">
            <v>132504.49240647652</v>
          </cell>
          <cell r="U67">
            <v>131844.43227099255</v>
          </cell>
          <cell r="V67">
            <v>131597.60332382587</v>
          </cell>
          <cell r="W67">
            <v>131403.50734440022</v>
          </cell>
          <cell r="X67">
            <v>131623.35296920466</v>
          </cell>
          <cell r="Y67">
            <v>131179.8897045718</v>
          </cell>
          <cell r="Z67">
            <v>131438.31829170039</v>
          </cell>
          <cell r="AA67">
            <v>131153.67582503648</v>
          </cell>
          <cell r="AB67">
            <v>131186.81336527114</v>
          </cell>
          <cell r="AC67">
            <v>131640.75706750678</v>
          </cell>
          <cell r="AD67">
            <v>131660.40861440293</v>
          </cell>
        </row>
        <row r="68">
          <cell r="A68">
            <v>170639.14139483671</v>
          </cell>
          <cell r="B68">
            <v>168812.12932362303</v>
          </cell>
          <cell r="C68">
            <v>164795.37266219029</v>
          </cell>
          <cell r="D68">
            <v>161554.96229196631</v>
          </cell>
          <cell r="E68">
            <v>157738.79732128594</v>
          </cell>
          <cell r="F68">
            <v>154646.84036273428</v>
          </cell>
          <cell r="G68">
            <v>151705.60091427175</v>
          </cell>
          <cell r="H68">
            <v>149205.06793586147</v>
          </cell>
          <cell r="I68">
            <v>145919.64526033966</v>
          </cell>
          <cell r="J68">
            <v>143080.53641151969</v>
          </cell>
          <cell r="K68">
            <v>140273.93875316388</v>
          </cell>
          <cell r="L68">
            <v>137884.86021914292</v>
          </cell>
          <cell r="M68">
            <v>134777.0225657819</v>
          </cell>
          <cell r="N68">
            <v>132088.96887462842</v>
          </cell>
          <cell r="O68">
            <v>130502.10097875202</v>
          </cell>
          <cell r="P68">
            <v>130373.85072272725</v>
          </cell>
          <cell r="Q68">
            <v>129576.28782513944</v>
          </cell>
          <cell r="R68">
            <v>129179.34378983331</v>
          </cell>
          <cell r="S68">
            <v>128828.13809457785</v>
          </cell>
          <cell r="T68">
            <v>128876.1635550255</v>
          </cell>
          <cell r="U68">
            <v>128268.47148953116</v>
          </cell>
          <cell r="V68">
            <v>128062.87960859624</v>
          </cell>
          <cell r="W68">
            <v>127908.76663234315</v>
          </cell>
          <cell r="X68">
            <v>128157.83494689295</v>
          </cell>
          <cell r="Y68">
            <v>127761.20119345852</v>
          </cell>
          <cell r="Z68">
            <v>128154.95251769378</v>
          </cell>
          <cell r="AA68">
            <v>127770.97784808086</v>
          </cell>
          <cell r="AB68">
            <v>127838.6944634518</v>
          </cell>
          <cell r="AC68">
            <v>128316.68126370438</v>
          </cell>
          <cell r="AD68">
            <v>128407.12835648269</v>
          </cell>
        </row>
        <row r="69">
          <cell r="A69">
            <v>181556.98995516123</v>
          </cell>
          <cell r="B69">
            <v>179550.37269263132</v>
          </cell>
          <cell r="C69">
            <v>175177.55787397135</v>
          </cell>
          <cell r="D69">
            <v>171634.44013196084</v>
          </cell>
          <cell r="E69">
            <v>167484.03519758201</v>
          </cell>
          <cell r="F69">
            <v>164106.94890213147</v>
          </cell>
          <cell r="G69">
            <v>160891.53513422541</v>
          </cell>
          <cell r="H69">
            <v>158142.74018100451</v>
          </cell>
          <cell r="I69">
            <v>154561.46498000686</v>
          </cell>
          <cell r="J69">
            <v>151452.79490306287</v>
          </cell>
          <cell r="K69">
            <v>148377.97882344862</v>
          </cell>
          <cell r="L69">
            <v>145744.12311894068</v>
          </cell>
          <cell r="M69">
            <v>142350.00363000808</v>
          </cell>
          <cell r="N69">
            <v>139399.21165350222</v>
          </cell>
          <cell r="O69">
            <v>137636.4190188802</v>
          </cell>
          <cell r="P69">
            <v>137438.41472483805</v>
          </cell>
          <cell r="Q69">
            <v>136534.44095585978</v>
          </cell>
          <cell r="R69">
            <v>136052.39389834768</v>
          </cell>
          <cell r="S69">
            <v>135618.15111548558</v>
          </cell>
          <cell r="T69">
            <v>135603.64850739116</v>
          </cell>
          <cell r="U69">
            <v>134898.85791051676</v>
          </cell>
          <cell r="V69">
            <v>134616.80610714597</v>
          </cell>
          <cell r="W69">
            <v>134388.55843604944</v>
          </cell>
          <cell r="X69">
            <v>134583.44334728096</v>
          </cell>
          <cell r="Y69">
            <v>134099.9804102713</v>
          </cell>
          <cell r="Z69">
            <v>134242.82237240893</v>
          </cell>
          <cell r="AA69">
            <v>134043.02502739473</v>
          </cell>
          <cell r="AB69">
            <v>134046.62666940736</v>
          </cell>
          <cell r="AC69">
            <v>134480.03383348597</v>
          </cell>
          <cell r="AD69">
            <v>134439.21499389817</v>
          </cell>
        </row>
        <row r="70">
          <cell r="A70">
            <v>177232.7681434282</v>
          </cell>
          <cell r="B70">
            <v>175297.28693682535</v>
          </cell>
          <cell r="C70">
            <v>171065.49573112538</v>
          </cell>
          <cell r="D70">
            <v>167642.27100763583</v>
          </cell>
          <cell r="E70">
            <v>163624.24817522441</v>
          </cell>
          <cell r="F70">
            <v>160360.09278286988</v>
          </cell>
          <cell r="G70">
            <v>157253.2709747995</v>
          </cell>
          <cell r="H70">
            <v>154602.80490391914</v>
          </cell>
          <cell r="I70">
            <v>151138.70772903628</v>
          </cell>
          <cell r="J70">
            <v>148136.80250927189</v>
          </cell>
          <cell r="K70">
            <v>145168.21944260935</v>
          </cell>
          <cell r="L70">
            <v>142631.31239733461</v>
          </cell>
          <cell r="M70">
            <v>139350.58028054237</v>
          </cell>
          <cell r="N70">
            <v>136503.85080481408</v>
          </cell>
          <cell r="O70">
            <v>134810.73651279812</v>
          </cell>
          <cell r="P70">
            <v>134640.35963371638</v>
          </cell>
          <cell r="Q70">
            <v>133778.53191654765</v>
          </cell>
          <cell r="R70">
            <v>133330.19153144761</v>
          </cell>
          <cell r="S70">
            <v>132928.83716826158</v>
          </cell>
          <cell r="T70">
            <v>132939.09999232541</v>
          </cell>
          <cell r="U70">
            <v>132272.76711768092</v>
          </cell>
          <cell r="V70">
            <v>132020.99872248285</v>
          </cell>
          <cell r="W70">
            <v>131822.11350889588</v>
          </cell>
          <cell r="X70">
            <v>132038.45878873102</v>
          </cell>
          <cell r="Y70">
            <v>131589.38620321197</v>
          </cell>
          <cell r="Z70">
            <v>131831.6055958347</v>
          </cell>
          <cell r="AA70">
            <v>131558.86131444783</v>
          </cell>
          <cell r="AB70">
            <v>131587.85691248786</v>
          </cell>
          <cell r="AC70">
            <v>132038.92069032491</v>
          </cell>
          <cell r="AD70">
            <v>132050.0922227173</v>
          </cell>
        </row>
        <row r="71">
          <cell r="A71">
            <v>177350.91526267843</v>
          </cell>
          <cell r="B71">
            <v>175413.49046473164</v>
          </cell>
          <cell r="C71">
            <v>171177.84618804159</v>
          </cell>
          <cell r="D71">
            <v>167751.34572723485</v>
          </cell>
          <cell r="E71">
            <v>163729.70592865732</v>
          </cell>
          <cell r="F71">
            <v>160462.46501908003</v>
          </cell>
          <cell r="G71">
            <v>157352.67624312808</v>
          </cell>
          <cell r="H71">
            <v>154699.5236139042</v>
          </cell>
          <cell r="I71">
            <v>151232.22488118557</v>
          </cell>
          <cell r="J71">
            <v>148227.40261394717</v>
          </cell>
          <cell r="K71">
            <v>145255.91703094853</v>
          </cell>
          <cell r="L71">
            <v>142716.36113801925</v>
          </cell>
          <cell r="M71">
            <v>139432.53103227989</v>
          </cell>
          <cell r="N71">
            <v>136582.95834331596</v>
          </cell>
          <cell r="O71">
            <v>134887.94028784579</v>
          </cell>
          <cell r="P71">
            <v>134716.80856786272</v>
          </cell>
          <cell r="Q71">
            <v>133853.82932914267</v>
          </cell>
          <cell r="R71">
            <v>133404.56800464162</v>
          </cell>
          <cell r="S71">
            <v>133002.31505849416</v>
          </cell>
          <cell r="T71">
            <v>133011.90123723459</v>
          </cell>
          <cell r="U71">
            <v>132344.51761420292</v>
          </cell>
          <cell r="V71">
            <v>132091.92181060804</v>
          </cell>
          <cell r="W71">
            <v>131892.23435099397</v>
          </cell>
          <cell r="X71">
            <v>132107.9932870107</v>
          </cell>
          <cell r="Y71">
            <v>131657.98108249533</v>
          </cell>
          <cell r="Z71">
            <v>131897.48526816489</v>
          </cell>
          <cell r="AA71">
            <v>131626.73405530362</v>
          </cell>
          <cell r="AB71">
            <v>131655.0358353848</v>
          </cell>
          <cell r="AC71">
            <v>132105.61719623627</v>
          </cell>
          <cell r="AD71">
            <v>132115.36823889767</v>
          </cell>
        </row>
        <row r="72">
          <cell r="A72">
            <v>174335.20049271476</v>
          </cell>
          <cell r="B72">
            <v>172447.38602094364</v>
          </cell>
          <cell r="C72">
            <v>168310.09169276073</v>
          </cell>
          <cell r="D72">
            <v>164967.20469178807</v>
          </cell>
          <cell r="E72">
            <v>161037.88824699845</v>
          </cell>
          <cell r="F72">
            <v>157849.40541396756</v>
          </cell>
          <cell r="G72">
            <v>154815.34873304531</v>
          </cell>
          <cell r="H72">
            <v>152230.77072272365</v>
          </cell>
          <cell r="I72">
            <v>148845.19201257898</v>
          </cell>
          <cell r="J72">
            <v>145914.82761793074</v>
          </cell>
          <cell r="K72">
            <v>143017.42899905294</v>
          </cell>
          <cell r="L72">
            <v>140545.48515663971</v>
          </cell>
          <cell r="M72">
            <v>137340.73146921987</v>
          </cell>
          <cell r="N72">
            <v>134563.73202794249</v>
          </cell>
          <cell r="O72">
            <v>132917.30768854244</v>
          </cell>
          <cell r="P72">
            <v>132765.44334358763</v>
          </cell>
          <cell r="Q72">
            <v>131931.85678555586</v>
          </cell>
          <cell r="R72">
            <v>131506.10251371426</v>
          </cell>
          <cell r="S72">
            <v>131126.78597029913</v>
          </cell>
          <cell r="T72">
            <v>131153.64357562122</v>
          </cell>
          <cell r="U72">
            <v>130513.08039011502</v>
          </cell>
          <cell r="V72">
            <v>130281.60425273702</v>
          </cell>
          <cell r="W72">
            <v>130102.39418781939</v>
          </cell>
          <cell r="X72">
            <v>130333.11959720045</v>
          </cell>
          <cell r="Y72">
            <v>129907.09124352573</v>
          </cell>
          <cell r="Z72">
            <v>130215.90130617456</v>
          </cell>
          <cell r="AA72">
            <v>129894.27685807688</v>
          </cell>
          <cell r="AB72">
            <v>129940.28839764631</v>
          </cell>
          <cell r="AC72">
            <v>130403.18349105294</v>
          </cell>
          <cell r="AD72">
            <v>130449.19264893202</v>
          </cell>
        </row>
        <row r="73">
          <cell r="A73">
            <v>178014.86423655797</v>
          </cell>
          <cell r="B73">
            <v>176066.51707768822</v>
          </cell>
          <cell r="C73">
            <v>171809.21977596983</v>
          </cell>
          <cell r="D73">
            <v>168364.31072048686</v>
          </cell>
          <cell r="E73">
            <v>164322.34473037985</v>
          </cell>
          <cell r="F73">
            <v>161037.76420213951</v>
          </cell>
          <cell r="G73">
            <v>157911.30201685667</v>
          </cell>
          <cell r="H73">
            <v>155243.05179010541</v>
          </cell>
          <cell r="I73">
            <v>151757.76132764039</v>
          </cell>
          <cell r="J73">
            <v>148736.54618777495</v>
          </cell>
          <cell r="K73">
            <v>145748.74939249066</v>
          </cell>
          <cell r="L73">
            <v>143194.30782402962</v>
          </cell>
          <cell r="M73">
            <v>139893.06801253019</v>
          </cell>
          <cell r="N73">
            <v>137027.51737571377</v>
          </cell>
          <cell r="O73">
            <v>135321.80077930627</v>
          </cell>
          <cell r="P73">
            <v>135146.42709519359</v>
          </cell>
          <cell r="Q73">
            <v>134276.97667412664</v>
          </cell>
          <cell r="R73">
            <v>133822.53996512055</v>
          </cell>
          <cell r="S73">
            <v>133415.23727049876</v>
          </cell>
          <cell r="T73">
            <v>133421.02091921528</v>
          </cell>
          <cell r="U73">
            <v>132747.73242674721</v>
          </cell>
          <cell r="V73">
            <v>132490.48685293767</v>
          </cell>
          <cell r="W73">
            <v>132286.29102756834</v>
          </cell>
          <cell r="X73">
            <v>132498.75489910092</v>
          </cell>
          <cell r="Y73">
            <v>132043.46233673676</v>
          </cell>
          <cell r="Z73">
            <v>132267.7079288674</v>
          </cell>
          <cell r="AA73">
            <v>132008.15712284483</v>
          </cell>
          <cell r="AB73">
            <v>132032.5598681907</v>
          </cell>
          <cell r="AC73">
            <v>132480.4302000762</v>
          </cell>
          <cell r="AD73">
            <v>132482.19854535739</v>
          </cell>
        </row>
        <row r="74">
          <cell r="A74">
            <v>178461.45365932296</v>
          </cell>
          <cell r="B74">
            <v>176505.75983519471</v>
          </cell>
          <cell r="C74">
            <v>172233.89814324613</v>
          </cell>
          <cell r="D74">
            <v>168776.60698613516</v>
          </cell>
          <cell r="E74">
            <v>164720.96906866736</v>
          </cell>
          <cell r="F74">
            <v>161424.72545998808</v>
          </cell>
          <cell r="G74">
            <v>158287.04830406513</v>
          </cell>
          <cell r="H74">
            <v>155608.64303885435</v>
          </cell>
          <cell r="I74">
            <v>152111.25086900205</v>
          </cell>
          <cell r="J74">
            <v>149079.00945481134</v>
          </cell>
          <cell r="K74">
            <v>146080.24131208047</v>
          </cell>
          <cell r="L74">
            <v>143515.78724942976</v>
          </cell>
          <cell r="M74">
            <v>140202.83721507923</v>
          </cell>
          <cell r="N74">
            <v>137326.53939317909</v>
          </cell>
          <cell r="O74">
            <v>135613.62667868182</v>
          </cell>
          <cell r="P74">
            <v>135435.39973869169</v>
          </cell>
          <cell r="Q74">
            <v>134561.59663134525</v>
          </cell>
          <cell r="R74">
            <v>134103.67882353545</v>
          </cell>
          <cell r="S74">
            <v>133692.97953618594</v>
          </cell>
          <cell r="T74">
            <v>133696.20550388293</v>
          </cell>
          <cell r="U74">
            <v>133018.94524199155</v>
          </cell>
          <cell r="V74">
            <v>132758.5721112795</v>
          </cell>
          <cell r="W74">
            <v>132551.34384134071</v>
          </cell>
          <cell r="X74">
            <v>132761.59136643127</v>
          </cell>
          <cell r="Y74">
            <v>132302.74709745037</v>
          </cell>
          <cell r="Z74">
            <v>132516.72936099884</v>
          </cell>
          <cell r="AA74">
            <v>132264.7122411805</v>
          </cell>
          <cell r="AB74">
            <v>132286.49239391717</v>
          </cell>
          <cell r="AC74">
            <v>132732.53921690563</v>
          </cell>
          <cell r="AD74">
            <v>132728.93819141382</v>
          </cell>
        </row>
        <row r="75">
          <cell r="A75">
            <v>178821.18338813074</v>
          </cell>
          <cell r="B75">
            <v>176859.57179307833</v>
          </cell>
          <cell r="C75">
            <v>172575.97842124506</v>
          </cell>
          <cell r="D75">
            <v>169108.71342724131</v>
          </cell>
          <cell r="E75">
            <v>165042.06271262455</v>
          </cell>
          <cell r="F75">
            <v>161736.42444175784</v>
          </cell>
          <cell r="G75">
            <v>158589.7135780458</v>
          </cell>
          <cell r="H75">
            <v>155903.1283850426</v>
          </cell>
          <cell r="I75">
            <v>152395.98823708194</v>
          </cell>
          <cell r="J75">
            <v>149354.86511080718</v>
          </cell>
          <cell r="K75">
            <v>146347.2594998327</v>
          </cell>
          <cell r="L75">
            <v>143774.74032942095</v>
          </cell>
          <cell r="M75">
            <v>140452.35765946427</v>
          </cell>
          <cell r="N75">
            <v>137567.40293308196</v>
          </cell>
          <cell r="O75">
            <v>135848.69371406187</v>
          </cell>
          <cell r="P75">
            <v>135668.16846401177</v>
          </cell>
          <cell r="Q75">
            <v>134790.85924887349</v>
          </cell>
          <cell r="R75">
            <v>134330.13740078692</v>
          </cell>
          <cell r="S75">
            <v>133916.70214317361</v>
          </cell>
          <cell r="T75">
            <v>133917.86788764846</v>
          </cell>
          <cell r="U75">
            <v>133237.40834815509</v>
          </cell>
          <cell r="V75">
            <v>132974.51595671044</v>
          </cell>
          <cell r="W75">
            <v>132764.84503943837</v>
          </cell>
          <cell r="X75">
            <v>132973.30728779844</v>
          </cell>
          <cell r="Y75">
            <v>132511.60210363931</v>
          </cell>
          <cell r="Z75">
            <v>132717.31721122895</v>
          </cell>
          <cell r="AA75">
            <v>132471.36850852269</v>
          </cell>
          <cell r="AB75">
            <v>132491.03615146849</v>
          </cell>
          <cell r="AC75">
            <v>132935.61413008324</v>
          </cell>
          <cell r="AD75">
            <v>132927.68805300354</v>
          </cell>
        </row>
        <row r="76">
          <cell r="A76">
            <v>179183.03825196341</v>
          </cell>
          <cell r="B76">
            <v>177215.47392623447</v>
          </cell>
          <cell r="C76">
            <v>172920.07956858532</v>
          </cell>
          <cell r="D76">
            <v>169442.78181636977</v>
          </cell>
          <cell r="E76">
            <v>165365.05324553588</v>
          </cell>
          <cell r="F76">
            <v>162049.96481268827</v>
          </cell>
          <cell r="G76">
            <v>158894.16687376349</v>
          </cell>
          <cell r="H76">
            <v>156199.35342932472</v>
          </cell>
          <cell r="I76">
            <v>152682.40771621731</v>
          </cell>
          <cell r="J76">
            <v>149632.35040836289</v>
          </cell>
          <cell r="K76">
            <v>146615.85512102349</v>
          </cell>
          <cell r="L76">
            <v>144035.22319751701</v>
          </cell>
          <cell r="M76">
            <v>140703.35216782935</v>
          </cell>
          <cell r="N76">
            <v>137809.68939553999</v>
          </cell>
          <cell r="O76">
            <v>136085.14942863653</v>
          </cell>
          <cell r="P76">
            <v>135902.31229105761</v>
          </cell>
          <cell r="Q76">
            <v>135021.47625548721</v>
          </cell>
          <cell r="R76">
            <v>134557.93380200921</v>
          </cell>
          <cell r="S76">
            <v>134141.74641114706</v>
          </cell>
          <cell r="T76">
            <v>134140.83976144981</v>
          </cell>
          <cell r="U76">
            <v>133457.16204434051</v>
          </cell>
          <cell r="V76">
            <v>133191.73550940881</v>
          </cell>
          <cell r="W76">
            <v>132979.6075146494</v>
          </cell>
          <cell r="X76">
            <v>133186.27393959963</v>
          </cell>
          <cell r="Y76">
            <v>132721.69093915407</v>
          </cell>
          <cell r="Z76">
            <v>132919.09005183369</v>
          </cell>
          <cell r="AA76">
            <v>132679.24561594756</v>
          </cell>
          <cell r="AB76">
            <v>132696.78826926503</v>
          </cell>
          <cell r="AC76">
            <v>133139.88872617864</v>
          </cell>
          <cell r="AD76">
            <v>133127.6120468883</v>
          </cell>
        </row>
        <row r="77">
          <cell r="A77">
            <v>180803.66716287684</v>
          </cell>
          <cell r="B77">
            <v>178809.44251446711</v>
          </cell>
          <cell r="C77">
            <v>174461.19542302337</v>
          </cell>
          <cell r="D77">
            <v>170938.96424683207</v>
          </cell>
          <cell r="E77">
            <v>166811.62160181871</v>
          </cell>
          <cell r="F77">
            <v>163454.2090018813</v>
          </cell>
          <cell r="G77">
            <v>160257.7130420722</v>
          </cell>
          <cell r="H77">
            <v>157526.04796595569</v>
          </cell>
          <cell r="I77">
            <v>153965.18635188081</v>
          </cell>
          <cell r="J77">
            <v>150875.1157834334</v>
          </cell>
          <cell r="K77">
            <v>147818.80655971915</v>
          </cell>
          <cell r="L77">
            <v>145201.84028361281</v>
          </cell>
          <cell r="M77">
            <v>141827.47401167729</v>
          </cell>
          <cell r="N77">
            <v>138894.81076609014</v>
          </cell>
          <cell r="O77">
            <v>137144.15679731345</v>
          </cell>
          <cell r="P77">
            <v>136950.96547593729</v>
          </cell>
          <cell r="Q77">
            <v>136054.33397172144</v>
          </cell>
          <cell r="R77">
            <v>135578.15895447123</v>
          </cell>
          <cell r="S77">
            <v>135149.64566404105</v>
          </cell>
          <cell r="T77">
            <v>135139.45744251556</v>
          </cell>
          <cell r="U77">
            <v>134441.36656641323</v>
          </cell>
          <cell r="V77">
            <v>134164.59043635378</v>
          </cell>
          <cell r="W77">
            <v>133941.45799973008</v>
          </cell>
          <cell r="X77">
            <v>134140.08152232424</v>
          </cell>
          <cell r="Y77">
            <v>133662.60972932624</v>
          </cell>
          <cell r="Z77">
            <v>133822.76423616731</v>
          </cell>
          <cell r="AA77">
            <v>133610.2588035042</v>
          </cell>
          <cell r="AB77">
            <v>133618.28432724503</v>
          </cell>
          <cell r="AC77">
            <v>134054.76745045758</v>
          </cell>
          <cell r="AD77">
            <v>134023.00585490052</v>
          </cell>
        </row>
        <row r="78">
          <cell r="A78">
            <v>173443.33407109734</v>
          </cell>
          <cell r="B78">
            <v>171570.19133967854</v>
          </cell>
          <cell r="C78">
            <v>167461.98299055273</v>
          </cell>
          <cell r="D78">
            <v>164143.82380467848</v>
          </cell>
          <cell r="E78">
            <v>160241.8110359509</v>
          </cell>
          <cell r="F78">
            <v>157076.62008867876</v>
          </cell>
          <cell r="G78">
            <v>154064.96039080952</v>
          </cell>
          <cell r="H78">
            <v>151500.66261407739</v>
          </cell>
          <cell r="I78">
            <v>148139.25175456415</v>
          </cell>
          <cell r="J78">
            <v>145230.90750487443</v>
          </cell>
          <cell r="K78">
            <v>142355.41933861538</v>
          </cell>
          <cell r="L78">
            <v>139903.47106015691</v>
          </cell>
          <cell r="M78">
            <v>136722.10340477939</v>
          </cell>
          <cell r="N78">
            <v>133966.56675015672</v>
          </cell>
          <cell r="O78">
            <v>132334.51349919522</v>
          </cell>
          <cell r="P78">
            <v>132188.34728093055</v>
          </cell>
          <cell r="Q78">
            <v>131363.45330391085</v>
          </cell>
          <cell r="R78">
            <v>130944.65099952547</v>
          </cell>
          <cell r="S78">
            <v>130572.1176597586</v>
          </cell>
          <cell r="T78">
            <v>130604.08311068168</v>
          </cell>
          <cell r="U78">
            <v>129971.45179190251</v>
          </cell>
          <cell r="V78">
            <v>129746.22157715689</v>
          </cell>
          <cell r="W78">
            <v>129573.06748971893</v>
          </cell>
          <cell r="X78">
            <v>129808.21907865007</v>
          </cell>
          <cell r="Y78">
            <v>129389.28370055743</v>
          </cell>
          <cell r="Z78">
            <v>129718.59025880133</v>
          </cell>
          <cell r="AA78">
            <v>129381.92057807147</v>
          </cell>
          <cell r="AB78">
            <v>129433.16959566096</v>
          </cell>
          <cell r="AC78">
            <v>129899.70634798711</v>
          </cell>
          <cell r="AD78">
            <v>129956.4384680627</v>
          </cell>
        </row>
        <row r="79">
          <cell r="A79">
            <v>175787.20318229421</v>
          </cell>
          <cell r="B79">
            <v>173875.50239085004</v>
          </cell>
          <cell r="C79">
            <v>169690.85464875193</v>
          </cell>
          <cell r="D79">
            <v>166307.70954055595</v>
          </cell>
          <cell r="E79">
            <v>162333.94135936667</v>
          </cell>
          <cell r="F79">
            <v>159107.53818316857</v>
          </cell>
          <cell r="G79">
            <v>156037.0181049894</v>
          </cell>
          <cell r="H79">
            <v>153419.4228703352</v>
          </cell>
          <cell r="I79">
            <v>149994.49770284258</v>
          </cell>
          <cell r="J79">
            <v>147028.28342201211</v>
          </cell>
          <cell r="K79">
            <v>144095.21350151201</v>
          </cell>
          <cell r="L79">
            <v>141590.71589102529</v>
          </cell>
          <cell r="M79">
            <v>138347.8885856274</v>
          </cell>
          <cell r="N79">
            <v>135535.94666508047</v>
          </cell>
          <cell r="O79">
            <v>133866.12548220792</v>
          </cell>
          <cell r="P79">
            <v>133704.98430489461</v>
          </cell>
          <cell r="Q79">
            <v>132857.24579461641</v>
          </cell>
          <cell r="R79">
            <v>132420.17337557283</v>
          </cell>
          <cell r="S79">
            <v>132029.81344079049</v>
          </cell>
          <cell r="T79">
            <v>132048.35522059113</v>
          </cell>
          <cell r="U79">
            <v>131394.87856335659</v>
          </cell>
          <cell r="V79">
            <v>131153.23375470523</v>
          </cell>
          <cell r="W79">
            <v>130964.1642586269</v>
          </cell>
          <cell r="X79">
            <v>131187.68362856586</v>
          </cell>
          <cell r="Y79">
            <v>130750.10755947919</v>
          </cell>
          <cell r="Z79">
            <v>131025.54831254351</v>
          </cell>
          <cell r="AA79">
            <v>130728.41824804158</v>
          </cell>
          <cell r="AB79">
            <v>130765.90291409337</v>
          </cell>
          <cell r="AC79">
            <v>131222.86920648511</v>
          </cell>
          <cell r="AD79">
            <v>131251.42085102788</v>
          </cell>
        </row>
        <row r="80">
          <cell r="A80">
            <v>177287.93139695606</v>
          </cell>
          <cell r="B80">
            <v>175351.54272157408</v>
          </cell>
          <cell r="C80">
            <v>171117.95250517261</v>
          </cell>
          <cell r="D80">
            <v>167693.1983298499</v>
          </cell>
          <cell r="E80">
            <v>163673.48672480579</v>
          </cell>
          <cell r="F80">
            <v>160407.89069496552</v>
          </cell>
          <cell r="G80">
            <v>157299.68360046158</v>
          </cell>
          <cell r="H80">
            <v>154647.96316722382</v>
          </cell>
          <cell r="I80">
            <v>151182.37117513595</v>
          </cell>
          <cell r="J80">
            <v>148179.10397692991</v>
          </cell>
          <cell r="K80">
            <v>145209.16571645872</v>
          </cell>
          <cell r="L80">
            <v>142671.02191606333</v>
          </cell>
          <cell r="M80">
            <v>139388.84333869885</v>
          </cell>
          <cell r="N80">
            <v>136540.786357962</v>
          </cell>
          <cell r="O80">
            <v>134846.78319293121</v>
          </cell>
          <cell r="P80">
            <v>134676.05387630995</v>
          </cell>
          <cell r="Q80">
            <v>133813.68851018557</v>
          </cell>
          <cell r="R80">
            <v>133364.91813564536</v>
          </cell>
          <cell r="S80">
            <v>132963.14422130963</v>
          </cell>
          <cell r="T80">
            <v>132973.09111758985</v>
          </cell>
          <cell r="U80">
            <v>132306.26764529015</v>
          </cell>
          <cell r="V80">
            <v>132054.11293056561</v>
          </cell>
          <cell r="W80">
            <v>131854.85314584</v>
          </cell>
          <cell r="X80">
            <v>132070.92465994207</v>
          </cell>
          <cell r="Y80">
            <v>131621.41336342233</v>
          </cell>
          <cell r="Z80">
            <v>131862.36501756369</v>
          </cell>
          <cell r="AA80">
            <v>131590.55130600429</v>
          </cell>
          <cell r="AB80">
            <v>131619.2229583044</v>
          </cell>
          <cell r="AC80">
            <v>132070.06149416644</v>
          </cell>
          <cell r="AD80">
            <v>132080.56979553244</v>
          </cell>
        </row>
        <row r="81">
          <cell r="A81">
            <v>172692.24122522422</v>
          </cell>
          <cell r="B81">
            <v>170831.45442396274</v>
          </cell>
          <cell r="C81">
            <v>166747.7410779623</v>
          </cell>
          <cell r="D81">
            <v>163450.40663059638</v>
          </cell>
          <cell r="E81">
            <v>159571.3878834612</v>
          </cell>
          <cell r="F81">
            <v>156425.81239466605</v>
          </cell>
          <cell r="G81">
            <v>153433.01450539572</v>
          </cell>
          <cell r="H81">
            <v>150885.79589880886</v>
          </cell>
          <cell r="I81">
            <v>147544.73819899469</v>
          </cell>
          <cell r="J81">
            <v>144654.93840051716</v>
          </cell>
          <cell r="K81">
            <v>141797.90230713907</v>
          </cell>
          <cell r="L81">
            <v>139362.7934618867</v>
          </cell>
          <cell r="M81">
            <v>136201.12055107474</v>
          </cell>
          <cell r="N81">
            <v>133463.65896365739</v>
          </cell>
          <cell r="O81">
            <v>131843.70844630263</v>
          </cell>
          <cell r="P81">
            <v>131702.34095359599</v>
          </cell>
          <cell r="Q81">
            <v>130884.76750715361</v>
          </cell>
          <cell r="R81">
            <v>130471.81986092622</v>
          </cell>
          <cell r="S81">
            <v>130104.99905344981</v>
          </cell>
          <cell r="T81">
            <v>130141.26611972219</v>
          </cell>
          <cell r="U81">
            <v>129515.31468955487</v>
          </cell>
          <cell r="V81">
            <v>129295.34453135065</v>
          </cell>
          <cell r="W81">
            <v>129127.29053653812</v>
          </cell>
          <cell r="X81">
            <v>129366.16966999165</v>
          </cell>
          <cell r="Y81">
            <v>128953.20770124208</v>
          </cell>
          <cell r="Z81">
            <v>129299.77555650732</v>
          </cell>
          <cell r="AA81">
            <v>128950.43540593958</v>
          </cell>
          <cell r="AB81">
            <v>129006.09520991589</v>
          </cell>
          <cell r="AC81">
            <v>129475.69881608387</v>
          </cell>
          <cell r="AD81">
            <v>129541.46136941398</v>
          </cell>
        </row>
        <row r="82">
          <cell r="A82">
            <v>181416.72718739777</v>
          </cell>
          <cell r="B82">
            <v>179412.41733196366</v>
          </cell>
          <cell r="C82">
            <v>175044.17683051841</v>
          </cell>
          <cell r="D82">
            <v>171504.94800247799</v>
          </cell>
          <cell r="E82">
            <v>167358.8370846489</v>
          </cell>
          <cell r="F82">
            <v>163985.41387627478</v>
          </cell>
          <cell r="G82">
            <v>160773.52245516464</v>
          </cell>
          <cell r="H82">
            <v>158027.91695007769</v>
          </cell>
          <cell r="I82">
            <v>154450.44259810663</v>
          </cell>
          <cell r="J82">
            <v>151345.23560308118</v>
          </cell>
          <cell r="K82">
            <v>148273.86535420202</v>
          </cell>
          <cell r="L82">
            <v>145643.15432817431</v>
          </cell>
          <cell r="M82">
            <v>142252.71273259184</v>
          </cell>
          <cell r="N82">
            <v>139305.29618292925</v>
          </cell>
          <cell r="O82">
            <v>137544.76367223531</v>
          </cell>
          <cell r="P82">
            <v>137347.65551577747</v>
          </cell>
          <cell r="Q82">
            <v>136445.04881864117</v>
          </cell>
          <cell r="R82">
            <v>135964.09508875431</v>
          </cell>
          <cell r="S82">
            <v>135530.91909223486</v>
          </cell>
          <cell r="T82">
            <v>135517.21978892235</v>
          </cell>
          <cell r="U82">
            <v>134813.67662726209</v>
          </cell>
          <cell r="V82">
            <v>134532.60711268973</v>
          </cell>
          <cell r="W82">
            <v>134305.31185794418</v>
          </cell>
          <cell r="X82">
            <v>134500.89286915126</v>
          </cell>
          <cell r="Y82">
            <v>134018.54543594655</v>
          </cell>
          <cell r="Z82">
            <v>134164.61085748568</v>
          </cell>
          <cell r="AA82">
            <v>133962.44736669055</v>
          </cell>
          <cell r="AB82">
            <v>133966.87270062091</v>
          </cell>
          <cell r="AC82">
            <v>134400.85258405184</v>
          </cell>
          <cell r="AD82">
            <v>134361.72013193177</v>
          </cell>
        </row>
        <row r="83">
          <cell r="A83">
            <v>174559.65513454023</v>
          </cell>
          <cell r="B83">
            <v>172668.14824858474</v>
          </cell>
          <cell r="C83">
            <v>168523.53389707414</v>
          </cell>
          <cell r="D83">
            <v>165174.42368515139</v>
          </cell>
          <cell r="E83">
            <v>161238.23576647008</v>
          </cell>
          <cell r="F83">
            <v>158043.89110060336</v>
          </cell>
          <cell r="G83">
            <v>155004.19780562399</v>
          </cell>
          <cell r="H83">
            <v>152414.51590030626</v>
          </cell>
          <cell r="I83">
            <v>149022.85490460211</v>
          </cell>
          <cell r="J83">
            <v>146086.94873415673</v>
          </cell>
          <cell r="K83">
            <v>143184.03594558313</v>
          </cell>
          <cell r="L83">
            <v>140707.05985054022</v>
          </cell>
          <cell r="M83">
            <v>137496.42063663504</v>
          </cell>
          <cell r="N83">
            <v>134714.01968906206</v>
          </cell>
          <cell r="O83">
            <v>133063.97860007943</v>
          </cell>
          <cell r="P83">
            <v>132910.68021640059</v>
          </cell>
          <cell r="Q83">
            <v>132074.90600996057</v>
          </cell>
          <cell r="R83">
            <v>131647.40214723005</v>
          </cell>
          <cell r="S83">
            <v>131266.37848545238</v>
          </cell>
          <cell r="T83">
            <v>131291.95060717841</v>
          </cell>
          <cell r="U83">
            <v>130649.3912210506</v>
          </cell>
          <cell r="V83">
            <v>130416.34318199163</v>
          </cell>
          <cell r="W83">
            <v>130235.60901859566</v>
          </cell>
          <cell r="X83">
            <v>130465.22049822056</v>
          </cell>
          <cell r="Y83">
            <v>130037.40706636017</v>
          </cell>
          <cell r="Z83">
            <v>130341.05880768874</v>
          </cell>
          <cell r="AA83">
            <v>130023.22076999936</v>
          </cell>
          <cell r="AB83">
            <v>130067.91420158246</v>
          </cell>
          <cell r="AC83">
            <v>130529.89280432569</v>
          </cell>
          <cell r="AD83">
            <v>130573.20333090663</v>
          </cell>
        </row>
        <row r="84">
          <cell r="A84">
            <v>181200.89562759234</v>
          </cell>
          <cell r="B84">
            <v>179200.1363314444</v>
          </cell>
          <cell r="C84">
            <v>174838.93463320579</v>
          </cell>
          <cell r="D84">
            <v>171305.68993325214</v>
          </cell>
          <cell r="E84">
            <v>167166.18650153314</v>
          </cell>
          <cell r="F84">
            <v>163798.39992652953</v>
          </cell>
          <cell r="G84">
            <v>160591.92857244972</v>
          </cell>
          <cell r="H84">
            <v>157851.23088129403</v>
          </cell>
          <cell r="I84">
            <v>154279.60514608049</v>
          </cell>
          <cell r="J84">
            <v>151179.72702331474</v>
          </cell>
          <cell r="K84">
            <v>148113.65910116315</v>
          </cell>
          <cell r="L84">
            <v>145487.78699905155</v>
          </cell>
          <cell r="M84">
            <v>142103.00482022818</v>
          </cell>
          <cell r="N84">
            <v>139160.78226218716</v>
          </cell>
          <cell r="O84">
            <v>137403.72755305478</v>
          </cell>
          <cell r="P84">
            <v>137207.99834252615</v>
          </cell>
          <cell r="Q84">
            <v>136307.49524888146</v>
          </cell>
          <cell r="R84">
            <v>135828.22389422863</v>
          </cell>
          <cell r="S84">
            <v>135396.6894321233</v>
          </cell>
          <cell r="T84">
            <v>135384.22622679203</v>
          </cell>
          <cell r="U84">
            <v>134682.60257586386</v>
          </cell>
          <cell r="V84">
            <v>134403.04457376857</v>
          </cell>
          <cell r="W84">
            <v>134177.21486479748</v>
          </cell>
          <cell r="X84">
            <v>134373.86701088879</v>
          </cell>
          <cell r="Y84">
            <v>133893.23607686651</v>
          </cell>
          <cell r="Z84">
            <v>134044.26164771453</v>
          </cell>
          <cell r="AA84">
            <v>133838.45721254934</v>
          </cell>
          <cell r="AB84">
            <v>133844.15001548978</v>
          </cell>
          <cell r="AC84">
            <v>134279.01117991284</v>
          </cell>
          <cell r="AD84">
            <v>134242.47368327098</v>
          </cell>
        </row>
        <row r="85">
          <cell r="A85">
            <v>171974.34188055381</v>
          </cell>
          <cell r="B85">
            <v>170125.36495634206</v>
          </cell>
          <cell r="C85">
            <v>166065.06409095315</v>
          </cell>
          <cell r="D85">
            <v>162787.63406180954</v>
          </cell>
          <cell r="E85">
            <v>158930.59314753913</v>
          </cell>
          <cell r="F85">
            <v>155803.76623938011</v>
          </cell>
          <cell r="G85">
            <v>152828.99658737337</v>
          </cell>
          <cell r="H85">
            <v>150298.10236081787</v>
          </cell>
          <cell r="I85">
            <v>146976.49834118475</v>
          </cell>
          <cell r="J85">
            <v>144104.42344775144</v>
          </cell>
          <cell r="K85">
            <v>141265.02396361795</v>
          </cell>
          <cell r="L85">
            <v>138846.01035629748</v>
          </cell>
          <cell r="M85">
            <v>135703.16180827204</v>
          </cell>
          <cell r="N85">
            <v>132982.97648566385</v>
          </cell>
          <cell r="O85">
            <v>131374.59383847678</v>
          </cell>
          <cell r="P85">
            <v>131237.81299834224</v>
          </cell>
          <cell r="Q85">
            <v>130427.23656183408</v>
          </cell>
          <cell r="R85">
            <v>130019.88483530952</v>
          </cell>
          <cell r="S85">
            <v>129658.52410272305</v>
          </cell>
          <cell r="T85">
            <v>129698.90268045134</v>
          </cell>
          <cell r="U85">
            <v>129079.33593053135</v>
          </cell>
          <cell r="V85">
            <v>128864.39336800287</v>
          </cell>
          <cell r="W85">
            <v>128701.21407433234</v>
          </cell>
          <cell r="X85">
            <v>128943.6560186748</v>
          </cell>
          <cell r="Y85">
            <v>128536.40347277006</v>
          </cell>
          <cell r="Z85">
            <v>128899.46978609932</v>
          </cell>
          <cell r="AA85">
            <v>128538.01911944392</v>
          </cell>
          <cell r="AB85">
            <v>128597.89478125182</v>
          </cell>
          <cell r="AC85">
            <v>129070.42970593169</v>
          </cell>
          <cell r="AD85">
            <v>129144.82360510825</v>
          </cell>
        </row>
        <row r="86">
          <cell r="A86">
            <v>177357.89406066638</v>
          </cell>
          <cell r="B86">
            <v>175420.35445728505</v>
          </cell>
          <cell r="C86">
            <v>171184.48258466003</v>
          </cell>
          <cell r="D86">
            <v>167757.78863027389</v>
          </cell>
          <cell r="E86">
            <v>163735.93518216888</v>
          </cell>
          <cell r="F86">
            <v>160468.51201506791</v>
          </cell>
          <cell r="G86">
            <v>157358.54798414896</v>
          </cell>
          <cell r="H86">
            <v>154705.23666338791</v>
          </cell>
          <cell r="I86">
            <v>151237.74881877622</v>
          </cell>
          <cell r="J86">
            <v>148232.75424530497</v>
          </cell>
          <cell r="K86">
            <v>145261.09721440903</v>
          </cell>
          <cell r="L86">
            <v>142721.38485746441</v>
          </cell>
          <cell r="M86">
            <v>139437.37175751265</v>
          </cell>
          <cell r="N86">
            <v>136587.63112360914</v>
          </cell>
          <cell r="O86">
            <v>134892.50061528655</v>
          </cell>
          <cell r="P86">
            <v>134721.32430782481</v>
          </cell>
          <cell r="Q86">
            <v>133858.27705021153</v>
          </cell>
          <cell r="R86">
            <v>133408.96132700759</v>
          </cell>
          <cell r="S86">
            <v>133006.65530272329</v>
          </cell>
          <cell r="T86">
            <v>133016.20151289698</v>
          </cell>
          <cell r="U86">
            <v>132348.75582351297</v>
          </cell>
          <cell r="V86">
            <v>132096.11114597102</v>
          </cell>
          <cell r="W86">
            <v>131896.37629871856</v>
          </cell>
          <cell r="X86">
            <v>132112.10060016203</v>
          </cell>
          <cell r="Y86">
            <v>131662.03289356414</v>
          </cell>
          <cell r="Z86">
            <v>131901.37669546017</v>
          </cell>
          <cell r="AA86">
            <v>131630.74321058669</v>
          </cell>
          <cell r="AB86">
            <v>131659.0040077357</v>
          </cell>
          <cell r="AC86">
            <v>132109.55687283789</v>
          </cell>
          <cell r="AD86">
            <v>132119.22400900256</v>
          </cell>
        </row>
        <row r="87">
          <cell r="A87">
            <v>181352.67792869903</v>
          </cell>
          <cell r="B87">
            <v>179349.42172218655</v>
          </cell>
          <cell r="C87">
            <v>174983.27002614085</v>
          </cell>
          <cell r="D87">
            <v>171445.81702258252</v>
          </cell>
          <cell r="E87">
            <v>167301.66691431988</v>
          </cell>
          <cell r="F87">
            <v>163929.91640936903</v>
          </cell>
          <cell r="G87">
            <v>160719.6334243732</v>
          </cell>
          <cell r="H87">
            <v>157975.48434134247</v>
          </cell>
          <cell r="I87">
            <v>154399.74560008594</v>
          </cell>
          <cell r="J87">
            <v>151296.11997860123</v>
          </cell>
          <cell r="K87">
            <v>148226.32322572323</v>
          </cell>
          <cell r="L87">
            <v>145597.0481782429</v>
          </cell>
          <cell r="M87">
            <v>142208.28604718554</v>
          </cell>
          <cell r="N87">
            <v>139262.41084445731</v>
          </cell>
          <cell r="O87">
            <v>137502.9103914111</v>
          </cell>
          <cell r="P87">
            <v>137306.21144510136</v>
          </cell>
          <cell r="Q87">
            <v>136404.22900441929</v>
          </cell>
          <cell r="R87">
            <v>135923.7745290747</v>
          </cell>
          <cell r="S87">
            <v>135491.08566734887</v>
          </cell>
          <cell r="T87">
            <v>135477.753183233</v>
          </cell>
          <cell r="U87">
            <v>134774.77964744013</v>
          </cell>
          <cell r="V87">
            <v>134494.15868290258</v>
          </cell>
          <cell r="W87">
            <v>134267.29833730808</v>
          </cell>
          <cell r="X87">
            <v>134463.19721396247</v>
          </cell>
          <cell r="Y87">
            <v>133981.35916177824</v>
          </cell>
          <cell r="Z87">
            <v>134128.89653619839</v>
          </cell>
          <cell r="AA87">
            <v>133925.65257418732</v>
          </cell>
          <cell r="AB87">
            <v>133930.45403684783</v>
          </cell>
          <cell r="AC87">
            <v>134364.6954454899</v>
          </cell>
          <cell r="AD87">
            <v>134326.33306135656</v>
          </cell>
        </row>
        <row r="88">
          <cell r="A88">
            <v>178231.76773767197</v>
          </cell>
          <cell r="B88">
            <v>176279.8523854352</v>
          </cell>
          <cell r="C88">
            <v>172015.48132184186</v>
          </cell>
          <cell r="D88">
            <v>168564.55841771548</v>
          </cell>
          <cell r="E88">
            <v>164515.9521249941</v>
          </cell>
          <cell r="F88">
            <v>161225.70696868148</v>
          </cell>
          <cell r="G88">
            <v>158093.79779725717</v>
          </cell>
          <cell r="H88">
            <v>155420.61538160141</v>
          </cell>
          <cell r="I88">
            <v>151929.44725484803</v>
          </cell>
          <cell r="J88">
            <v>148902.8767765364</v>
          </cell>
          <cell r="K88">
            <v>145909.75132017821</v>
          </cell>
          <cell r="L88">
            <v>143350.44679497453</v>
          </cell>
          <cell r="M88">
            <v>140043.51945885908</v>
          </cell>
          <cell r="N88">
            <v>137172.74903412798</v>
          </cell>
          <cell r="O88">
            <v>135463.53736343404</v>
          </cell>
          <cell r="P88">
            <v>135286.77788476858</v>
          </cell>
          <cell r="Q88">
            <v>134415.21341252813</v>
          </cell>
          <cell r="R88">
            <v>133959.08597266331</v>
          </cell>
          <cell r="S88">
            <v>133550.13359084129</v>
          </cell>
          <cell r="T88">
            <v>133554.67500241648</v>
          </cell>
          <cell r="U88">
            <v>132879.45746584298</v>
          </cell>
          <cell r="V88">
            <v>132620.69287253253</v>
          </cell>
          <cell r="W88">
            <v>132415.02422266148</v>
          </cell>
          <cell r="X88">
            <v>132626.41163944962</v>
          </cell>
          <cell r="Y88">
            <v>132169.39405279956</v>
          </cell>
          <cell r="Z88">
            <v>132388.65486072106</v>
          </cell>
          <cell r="AA88">
            <v>132132.7630820527</v>
          </cell>
          <cell r="AB88">
            <v>132155.89206342222</v>
          </cell>
          <cell r="AC88">
            <v>132602.87673737694</v>
          </cell>
          <cell r="AD88">
            <v>132602.03723916682</v>
          </cell>
        </row>
        <row r="89">
          <cell r="A89">
            <v>180581.65892138597</v>
          </cell>
          <cell r="B89">
            <v>178591.08644240021</v>
          </cell>
          <cell r="C89">
            <v>174250.07959109326</v>
          </cell>
          <cell r="D89">
            <v>170734.00379715749</v>
          </cell>
          <cell r="E89">
            <v>166613.45773172358</v>
          </cell>
          <cell r="F89">
            <v>163261.8430746989</v>
          </cell>
          <cell r="G89">
            <v>160070.92229375269</v>
          </cell>
          <cell r="H89">
            <v>157344.30548370726</v>
          </cell>
          <cell r="I89">
            <v>153789.45986248655</v>
          </cell>
          <cell r="J89">
            <v>150704.87066831347</v>
          </cell>
          <cell r="K89">
            <v>147654.01551365966</v>
          </cell>
          <cell r="L89">
            <v>145042.02664211032</v>
          </cell>
          <cell r="M89">
            <v>141673.48174849257</v>
          </cell>
          <cell r="N89">
            <v>138746.16113651876</v>
          </cell>
          <cell r="O89">
            <v>136999.08449725603</v>
          </cell>
          <cell r="P89">
            <v>136807.31158457379</v>
          </cell>
          <cell r="Q89">
            <v>135912.84388491177</v>
          </cell>
          <cell r="R89">
            <v>135438.39938922002</v>
          </cell>
          <cell r="S89">
            <v>135011.57461074312</v>
          </cell>
          <cell r="T89">
            <v>135002.65786193169</v>
          </cell>
          <cell r="U89">
            <v>134306.54142924503</v>
          </cell>
          <cell r="V89">
            <v>134031.32006822553</v>
          </cell>
          <cell r="W89">
            <v>133809.69511846107</v>
          </cell>
          <cell r="X89">
            <v>134009.42042974755</v>
          </cell>
          <cell r="Y89">
            <v>133533.71425881778</v>
          </cell>
          <cell r="Z89">
            <v>133698.97086484489</v>
          </cell>
          <cell r="AA89">
            <v>133482.72029102774</v>
          </cell>
          <cell r="AB89">
            <v>133492.04955628962</v>
          </cell>
          <cell r="AC89">
            <v>133929.4391810513</v>
          </cell>
          <cell r="AD89">
            <v>133900.34680357797</v>
          </cell>
        </row>
        <row r="90">
          <cell r="A90">
            <v>180567.96800134279</v>
          </cell>
          <cell r="B90">
            <v>178577.6207462461</v>
          </cell>
          <cell r="C90">
            <v>174237.0603898447</v>
          </cell>
          <cell r="D90">
            <v>170721.36418923273</v>
          </cell>
          <cell r="E90">
            <v>166601.23725881363</v>
          </cell>
          <cell r="F90">
            <v>163249.9801523569</v>
          </cell>
          <cell r="G90">
            <v>160059.40318444901</v>
          </cell>
          <cell r="H90">
            <v>157333.09769350901</v>
          </cell>
          <cell r="I90">
            <v>153778.62306967378</v>
          </cell>
          <cell r="J90">
            <v>150694.37190374872</v>
          </cell>
          <cell r="K90">
            <v>147643.85309347074</v>
          </cell>
          <cell r="L90">
            <v>145032.17117110197</v>
          </cell>
          <cell r="M90">
            <v>141663.98527327896</v>
          </cell>
          <cell r="N90">
            <v>138736.99413362175</v>
          </cell>
          <cell r="O90">
            <v>136990.13810298149</v>
          </cell>
          <cell r="P90">
            <v>136798.45266146649</v>
          </cell>
          <cell r="Q90">
            <v>135904.11840043243</v>
          </cell>
          <cell r="R90">
            <v>135429.78062344683</v>
          </cell>
          <cell r="S90">
            <v>135003.05997300585</v>
          </cell>
          <cell r="T90">
            <v>134994.22163403698</v>
          </cell>
          <cell r="U90">
            <v>134298.2269623568</v>
          </cell>
          <cell r="V90">
            <v>134023.10148164548</v>
          </cell>
          <cell r="W90">
            <v>133801.56949636701</v>
          </cell>
          <cell r="X90">
            <v>134001.36275333329</v>
          </cell>
          <cell r="Y90">
            <v>133525.76546570627</v>
          </cell>
          <cell r="Z90">
            <v>133691.33671064739</v>
          </cell>
          <cell r="AA90">
            <v>133474.85517951197</v>
          </cell>
          <cell r="AB90">
            <v>133484.26484458602</v>
          </cell>
          <cell r="AC90">
            <v>133921.71037195812</v>
          </cell>
          <cell r="AD90">
            <v>133892.78260121791</v>
          </cell>
        </row>
        <row r="91">
          <cell r="A91">
            <v>173210.01071409098</v>
          </cell>
          <cell r="B91">
            <v>171340.70629256836</v>
          </cell>
          <cell r="C91">
            <v>167240.10719759864</v>
          </cell>
          <cell r="D91">
            <v>163928.41711594266</v>
          </cell>
          <cell r="E91">
            <v>160033.54732872327</v>
          </cell>
          <cell r="F91">
            <v>156874.44982868101</v>
          </cell>
          <cell r="G91">
            <v>153868.64946035499</v>
          </cell>
          <cell r="H91">
            <v>151309.65724515906</v>
          </cell>
          <cell r="I91">
            <v>147954.56899618957</v>
          </cell>
          <cell r="J91">
            <v>145051.98549050701</v>
          </cell>
          <cell r="K91">
            <v>142182.22937137366</v>
          </cell>
          <cell r="L91">
            <v>139735.51218133164</v>
          </cell>
          <cell r="M91">
            <v>136560.26260302361</v>
          </cell>
          <cell r="N91">
            <v>133810.3408805384</v>
          </cell>
          <cell r="O91">
            <v>132182.04728519014</v>
          </cell>
          <cell r="P91">
            <v>132037.37176779247</v>
          </cell>
          <cell r="Q91">
            <v>131214.75187816258</v>
          </cell>
          <cell r="R91">
            <v>130797.7682949953</v>
          </cell>
          <cell r="S91">
            <v>130427.00952573371</v>
          </cell>
          <cell r="T91">
            <v>130460.31125264367</v>
          </cell>
          <cell r="U91">
            <v>129829.75500892865</v>
          </cell>
          <cell r="V91">
            <v>129606.15880528704</v>
          </cell>
          <cell r="W91">
            <v>129434.58903693684</v>
          </cell>
          <cell r="X91">
            <v>129670.8985695312</v>
          </cell>
          <cell r="Y91">
            <v>129253.81880213748</v>
          </cell>
          <cell r="Z91">
            <v>129588.48749875008</v>
          </cell>
          <cell r="AA91">
            <v>129247.88179789481</v>
          </cell>
          <cell r="AB91">
            <v>129300.50100492555</v>
          </cell>
          <cell r="AC91">
            <v>129767.99046055294</v>
          </cell>
          <cell r="AD91">
            <v>129827.52784100846</v>
          </cell>
        </row>
        <row r="92">
          <cell r="A92">
            <v>173312.87033854317</v>
          </cell>
          <cell r="B92">
            <v>171441.873814183</v>
          </cell>
          <cell r="C92">
            <v>167337.92021139676</v>
          </cell>
          <cell r="D92">
            <v>164023.37825224781</v>
          </cell>
          <cell r="E92">
            <v>160125.35951155532</v>
          </cell>
          <cell r="F92">
            <v>156963.57574082963</v>
          </cell>
          <cell r="G92">
            <v>153955.19231162153</v>
          </cell>
          <cell r="H92">
            <v>151393.86116184946</v>
          </cell>
          <cell r="I92">
            <v>148035.98561650969</v>
          </cell>
          <cell r="J92">
            <v>145130.86251096561</v>
          </cell>
          <cell r="K92">
            <v>142258.57944287072</v>
          </cell>
          <cell r="L92">
            <v>139809.55614941538</v>
          </cell>
          <cell r="M92">
            <v>136631.60944246236</v>
          </cell>
          <cell r="N92">
            <v>133879.21240066751</v>
          </cell>
          <cell r="O92">
            <v>132249.26137689286</v>
          </cell>
          <cell r="P92">
            <v>132103.9286902631</v>
          </cell>
          <cell r="Q92">
            <v>131280.30627873447</v>
          </cell>
          <cell r="R92">
            <v>130862.52091993754</v>
          </cell>
          <cell r="S92">
            <v>130490.97983870306</v>
          </cell>
          <cell r="T92">
            <v>130523.69247394238</v>
          </cell>
          <cell r="U92">
            <v>129892.22144207865</v>
          </cell>
          <cell r="V92">
            <v>129667.90489148736</v>
          </cell>
          <cell r="W92">
            <v>129495.63668270466</v>
          </cell>
          <cell r="X92">
            <v>129731.43574068617</v>
          </cell>
          <cell r="Y92">
            <v>129313.53793508973</v>
          </cell>
          <cell r="Z92">
            <v>129645.84275546658</v>
          </cell>
          <cell r="AA92">
            <v>129306.97223259407</v>
          </cell>
          <cell r="AB92">
            <v>129358.98739734991</v>
          </cell>
          <cell r="AC92">
            <v>129826.05685771818</v>
          </cell>
          <cell r="AD92">
            <v>129884.35755088757</v>
          </cell>
        </row>
        <row r="93">
          <cell r="A93">
            <v>179663.34228502586</v>
          </cell>
          <cell r="B93">
            <v>177687.87666837208</v>
          </cell>
          <cell r="C93">
            <v>173376.81840331701</v>
          </cell>
          <cell r="D93">
            <v>169886.20378095956</v>
          </cell>
          <cell r="E93">
            <v>165793.77114075815</v>
          </cell>
          <cell r="F93">
            <v>162466.13914040267</v>
          </cell>
          <cell r="G93">
            <v>159298.27957315772</v>
          </cell>
          <cell r="H93">
            <v>156592.5444505972</v>
          </cell>
          <cell r="I93">
            <v>153062.58342953856</v>
          </cell>
          <cell r="J93">
            <v>150000.667435029</v>
          </cell>
          <cell r="K93">
            <v>146972.37253453684</v>
          </cell>
          <cell r="L93">
            <v>144380.97223834804</v>
          </cell>
          <cell r="M93">
            <v>141036.50693979344</v>
          </cell>
          <cell r="N93">
            <v>138131.28563952143</v>
          </cell>
          <cell r="O93">
            <v>136399.00629419851</v>
          </cell>
          <cell r="P93">
            <v>136213.10049839475</v>
          </cell>
          <cell r="Q93">
            <v>135327.58317690907</v>
          </cell>
          <cell r="R93">
            <v>134860.29682420351</v>
          </cell>
          <cell r="S93">
            <v>134440.45641985149</v>
          </cell>
          <cell r="T93">
            <v>134436.79900077562</v>
          </cell>
          <cell r="U93">
            <v>133748.84967136389</v>
          </cell>
          <cell r="V93">
            <v>133480.05946923068</v>
          </cell>
          <cell r="W93">
            <v>133264.67009996815</v>
          </cell>
          <cell r="X93">
            <v>133468.95285866811</v>
          </cell>
          <cell r="Y93">
            <v>133000.55002074924</v>
          </cell>
          <cell r="Z93">
            <v>133186.9109899812</v>
          </cell>
          <cell r="AA93">
            <v>132955.16898483632</v>
          </cell>
          <cell r="AB93">
            <v>132969.89105678067</v>
          </cell>
          <cell r="AC93">
            <v>133411.03034168054</v>
          </cell>
          <cell r="AD93">
            <v>133392.97893888396</v>
          </cell>
        </row>
        <row r="94">
          <cell r="A94">
            <v>176120.46565111596</v>
          </cell>
          <cell r="B94">
            <v>174203.28249113186</v>
          </cell>
          <cell r="C94">
            <v>170007.76623223152</v>
          </cell>
          <cell r="D94">
            <v>166615.38111621764</v>
          </cell>
          <cell r="E94">
            <v>162631.41040887445</v>
          </cell>
          <cell r="F94">
            <v>159396.30378655109</v>
          </cell>
          <cell r="G94">
            <v>156317.41465927949</v>
          </cell>
          <cell r="H94">
            <v>153692.24133832165</v>
          </cell>
          <cell r="I94">
            <v>150258.28540414435</v>
          </cell>
          <cell r="J94">
            <v>147283.84288678112</v>
          </cell>
          <cell r="K94">
            <v>144342.58571833026</v>
          </cell>
          <cell r="L94">
            <v>141830.61639364116</v>
          </cell>
          <cell r="M94">
            <v>138579.0504626089</v>
          </cell>
          <cell r="N94">
            <v>135759.08857282106</v>
          </cell>
          <cell r="O94">
            <v>134083.89736558546</v>
          </cell>
          <cell r="P94">
            <v>133920.62697730245</v>
          </cell>
          <cell r="Q94">
            <v>133069.64032252828</v>
          </cell>
          <cell r="R94">
            <v>132629.97017160302</v>
          </cell>
          <cell r="S94">
            <v>132237.0755666733</v>
          </cell>
          <cell r="T94">
            <v>132253.70870500689</v>
          </cell>
          <cell r="U94">
            <v>131597.26815831114</v>
          </cell>
          <cell r="V94">
            <v>131353.28944455241</v>
          </cell>
          <cell r="W94">
            <v>131161.95701990416</v>
          </cell>
          <cell r="X94">
            <v>131383.82246556864</v>
          </cell>
          <cell r="Y94">
            <v>130943.59597429266</v>
          </cell>
          <cell r="Z94">
            <v>131211.37783073451</v>
          </cell>
          <cell r="AA94">
            <v>130919.86969710636</v>
          </cell>
          <cell r="AB94">
            <v>130955.39728212779</v>
          </cell>
          <cell r="AC94">
            <v>131411.00280096341</v>
          </cell>
          <cell r="AD94">
            <v>131435.54761133451</v>
          </cell>
        </row>
        <row r="95">
          <cell r="A95">
            <v>176173.24101507119</v>
          </cell>
          <cell r="B95">
            <v>174255.18966853115</v>
          </cell>
          <cell r="C95">
            <v>170057.9522739388</v>
          </cell>
          <cell r="D95">
            <v>166664.10391252182</v>
          </cell>
          <cell r="E95">
            <v>162678.51753560459</v>
          </cell>
          <cell r="F95">
            <v>159442.03263765801</v>
          </cell>
          <cell r="G95">
            <v>156361.81818979635</v>
          </cell>
          <cell r="H95">
            <v>153735.44480492442</v>
          </cell>
          <cell r="I95">
            <v>150300.05876071926</v>
          </cell>
          <cell r="J95">
            <v>147324.31322180887</v>
          </cell>
          <cell r="K95">
            <v>144381.75952275281</v>
          </cell>
          <cell r="L95">
            <v>141868.60697920981</v>
          </cell>
          <cell r="M95">
            <v>138615.65720153577</v>
          </cell>
          <cell r="N95">
            <v>135794.42527135875</v>
          </cell>
          <cell r="O95">
            <v>134118.38366836391</v>
          </cell>
          <cell r="P95">
            <v>133954.77609874672</v>
          </cell>
          <cell r="Q95">
            <v>133103.2750685958</v>
          </cell>
          <cell r="R95">
            <v>132663.19354147807</v>
          </cell>
          <cell r="S95">
            <v>132269.89754679688</v>
          </cell>
          <cell r="T95">
            <v>132286.22843312944</v>
          </cell>
          <cell r="U95">
            <v>131629.3185256155</v>
          </cell>
          <cell r="V95">
            <v>131384.97021520845</v>
          </cell>
          <cell r="W95">
            <v>131193.27943373923</v>
          </cell>
          <cell r="X95">
            <v>131414.88296435564</v>
          </cell>
          <cell r="Y95">
            <v>130974.23675286282</v>
          </cell>
          <cell r="Z95">
            <v>131240.805748288</v>
          </cell>
          <cell r="AA95">
            <v>130950.18790227326</v>
          </cell>
          <cell r="AB95">
            <v>130985.40556441608</v>
          </cell>
          <cell r="AC95">
            <v>131440.79559148051</v>
          </cell>
          <cell r="AD95">
            <v>131464.70588056132</v>
          </cell>
        </row>
        <row r="96">
          <cell r="A96">
            <v>171032.80981852143</v>
          </cell>
          <cell r="B96">
            <v>169199.32166439085</v>
          </cell>
          <cell r="C96">
            <v>165169.72649794302</v>
          </cell>
          <cell r="D96">
            <v>161918.40130936168</v>
          </cell>
          <cell r="E96">
            <v>158090.18453938086</v>
          </cell>
          <cell r="F96">
            <v>154987.94657940452</v>
          </cell>
          <cell r="G96">
            <v>152036.82113815195</v>
          </cell>
          <cell r="H96">
            <v>149527.33649680694</v>
          </cell>
          <cell r="I96">
            <v>146231.24617035521</v>
          </cell>
          <cell r="J96">
            <v>143382.41766448232</v>
          </cell>
          <cell r="K96">
            <v>140566.14876709835</v>
          </cell>
          <cell r="L96">
            <v>138168.24422286788</v>
          </cell>
          <cell r="M96">
            <v>135050.08401206188</v>
          </cell>
          <cell r="N96">
            <v>132352.55668092662</v>
          </cell>
          <cell r="O96">
            <v>130759.34540941109</v>
          </cell>
          <cell r="P96">
            <v>130628.58000930457</v>
          </cell>
          <cell r="Q96">
            <v>129827.18022024755</v>
          </cell>
          <cell r="R96">
            <v>129427.16759753451</v>
          </cell>
          <cell r="S96">
            <v>129072.96780694932</v>
          </cell>
          <cell r="T96">
            <v>129118.73867245155</v>
          </cell>
          <cell r="U96">
            <v>128507.54549356666</v>
          </cell>
          <cell r="V96">
            <v>128299.19667229004</v>
          </cell>
          <cell r="W96">
            <v>128142.41059718438</v>
          </cell>
          <cell r="X96">
            <v>128389.52520310227</v>
          </cell>
          <cell r="Y96">
            <v>127989.76062149786</v>
          </cell>
          <cell r="Z96">
            <v>128374.46482509217</v>
          </cell>
          <cell r="AA96">
            <v>127997.13109729605</v>
          </cell>
          <cell r="AB96">
            <v>128062.53589817742</v>
          </cell>
          <cell r="AC96">
            <v>128538.91527595989</v>
          </cell>
          <cell r="AD96">
            <v>128624.62927023508</v>
          </cell>
        </row>
        <row r="97">
          <cell r="A97">
            <v>175765.26639462129</v>
          </cell>
          <cell r="B97">
            <v>173853.9264765603</v>
          </cell>
          <cell r="C97">
            <v>169669.99414759059</v>
          </cell>
          <cell r="D97">
            <v>166287.45725696653</v>
          </cell>
          <cell r="E97">
            <v>162314.36065049958</v>
          </cell>
          <cell r="F97">
            <v>159088.5303730451</v>
          </cell>
          <cell r="G97">
            <v>156018.56118213991</v>
          </cell>
          <cell r="H97">
            <v>153401.46477014277</v>
          </cell>
          <cell r="I97">
            <v>149977.13404705908</v>
          </cell>
          <cell r="J97">
            <v>147011.4613846064</v>
          </cell>
          <cell r="K97">
            <v>144078.93038443703</v>
          </cell>
          <cell r="L97">
            <v>141574.92459473226</v>
          </cell>
          <cell r="M97">
            <v>138332.67250374652</v>
          </cell>
          <cell r="N97">
            <v>135521.25849251682</v>
          </cell>
          <cell r="O97">
            <v>133851.79078804428</v>
          </cell>
          <cell r="P97">
            <v>133690.78976467362</v>
          </cell>
          <cell r="Q97">
            <v>132843.26506141783</v>
          </cell>
          <cell r="R97">
            <v>132406.36363640465</v>
          </cell>
          <cell r="S97">
            <v>132016.1705446546</v>
          </cell>
          <cell r="T97">
            <v>132034.83795955224</v>
          </cell>
          <cell r="U97">
            <v>131381.55639843526</v>
          </cell>
          <cell r="V97">
            <v>131140.06521758658</v>
          </cell>
          <cell r="W97">
            <v>130951.14467732594</v>
          </cell>
          <cell r="X97">
            <v>131174.77291576655</v>
          </cell>
          <cell r="Y97">
            <v>130737.37130901589</v>
          </cell>
          <cell r="Z97">
            <v>131013.31620402454</v>
          </cell>
          <cell r="AA97">
            <v>130715.81607953858</v>
          </cell>
          <cell r="AB97">
            <v>130753.42956919051</v>
          </cell>
          <cell r="AC97">
            <v>131210.4854336264</v>
          </cell>
          <cell r="AD97">
            <v>131239.3008254515</v>
          </cell>
        </row>
        <row r="98">
          <cell r="A98">
            <v>173556.21564599324</v>
          </cell>
          <cell r="B98">
            <v>171681.21594460978</v>
          </cell>
          <cell r="C98">
            <v>167569.32624697281</v>
          </cell>
          <cell r="D98">
            <v>164248.03731583137</v>
          </cell>
          <cell r="E98">
            <v>160342.56878076968</v>
          </cell>
          <cell r="F98">
            <v>157174.42983065429</v>
          </cell>
          <cell r="G98">
            <v>154159.9353958125</v>
          </cell>
          <cell r="H98">
            <v>151593.07079444008</v>
          </cell>
          <cell r="I98">
            <v>148228.60106313281</v>
          </cell>
          <cell r="J98">
            <v>145317.46977204081</v>
          </cell>
          <cell r="K98">
            <v>142439.2084478981</v>
          </cell>
          <cell r="L98">
            <v>139984.72937481003</v>
          </cell>
          <cell r="M98">
            <v>136800.40180070084</v>
          </cell>
          <cell r="N98">
            <v>134042.14864829273</v>
          </cell>
          <cell r="O98">
            <v>132408.27648021921</v>
          </cell>
          <cell r="P98">
            <v>132261.38906256959</v>
          </cell>
          <cell r="Q98">
            <v>131435.39488465569</v>
          </cell>
          <cell r="R98">
            <v>131015.7126850124</v>
          </cell>
          <cell r="S98">
            <v>130642.32081005225</v>
          </cell>
          <cell r="T98">
            <v>130673.63977217188</v>
          </cell>
          <cell r="U98">
            <v>130040.0045344354</v>
          </cell>
          <cell r="V98">
            <v>129813.98378697511</v>
          </cell>
          <cell r="W98">
            <v>129640.06320776342</v>
          </cell>
          <cell r="X98">
            <v>129874.65458486656</v>
          </cell>
          <cell r="Y98">
            <v>129454.82146442709</v>
          </cell>
          <cell r="Z98">
            <v>129781.53382622346</v>
          </cell>
          <cell r="AA98">
            <v>129446.76838755613</v>
          </cell>
          <cell r="AB98">
            <v>129497.35450905148</v>
          </cell>
          <cell r="AC98">
            <v>129963.43034460343</v>
          </cell>
          <cell r="AD98">
            <v>130018.80528289601</v>
          </cell>
        </row>
        <row r="99">
          <cell r="A99">
            <v>174613.31631270811</v>
          </cell>
          <cell r="B99">
            <v>172720.9266680188</v>
          </cell>
          <cell r="C99">
            <v>168574.56229221472</v>
          </cell>
          <cell r="D99">
            <v>165223.96427487678</v>
          </cell>
          <cell r="E99">
            <v>161286.13356822825</v>
          </cell>
          <cell r="F99">
            <v>158090.38749291134</v>
          </cell>
          <cell r="G99">
            <v>155049.34663234491</v>
          </cell>
          <cell r="H99">
            <v>152458.44452050125</v>
          </cell>
          <cell r="I99">
            <v>149065.32941092169</v>
          </cell>
          <cell r="J99">
            <v>146128.09834821298</v>
          </cell>
          <cell r="K99">
            <v>143223.867267266</v>
          </cell>
          <cell r="L99">
            <v>140745.68809349521</v>
          </cell>
          <cell r="M99">
            <v>137533.64180561388</v>
          </cell>
          <cell r="N99">
            <v>134749.94950051166</v>
          </cell>
          <cell r="O99">
            <v>133099.04374220356</v>
          </cell>
          <cell r="P99">
            <v>132945.40251773139</v>
          </cell>
          <cell r="Q99">
            <v>132109.10530232152</v>
          </cell>
          <cell r="R99">
            <v>131681.18315860716</v>
          </cell>
          <cell r="S99">
            <v>131299.75136990522</v>
          </cell>
          <cell r="T99">
            <v>131325.01616644644</v>
          </cell>
          <cell r="U99">
            <v>130681.97954145938</v>
          </cell>
          <cell r="V99">
            <v>130448.55570221435</v>
          </cell>
          <cell r="W99">
            <v>130267.45716711578</v>
          </cell>
          <cell r="X99">
            <v>130496.80233554913</v>
          </cell>
          <cell r="Y99">
            <v>130068.56213862929</v>
          </cell>
          <cell r="Z99">
            <v>130370.98066153491</v>
          </cell>
          <cell r="AA99">
            <v>130054.04785459454</v>
          </cell>
          <cell r="AB99">
            <v>130098.42616136259</v>
          </cell>
          <cell r="AC99">
            <v>130560.18565538796</v>
          </cell>
          <cell r="AD99">
            <v>130602.85101048253</v>
          </cell>
        </row>
        <row r="100">
          <cell r="A100">
            <v>171748.84525440785</v>
          </cell>
          <cell r="B100">
            <v>169903.5778856508</v>
          </cell>
          <cell r="C100">
            <v>165850.6310252861</v>
          </cell>
          <cell r="D100">
            <v>162579.45309706419</v>
          </cell>
          <cell r="E100">
            <v>158729.31555608395</v>
          </cell>
          <cell r="F100">
            <v>155608.37769310913</v>
          </cell>
          <cell r="G100">
            <v>152639.27082197618</v>
          </cell>
          <cell r="H100">
            <v>150113.50418419522</v>
          </cell>
          <cell r="I100">
            <v>146798.01068587619</v>
          </cell>
          <cell r="J100">
            <v>143931.50329478967</v>
          </cell>
          <cell r="K100">
            <v>141097.64357874601</v>
          </cell>
          <cell r="L100">
            <v>138683.68558524881</v>
          </cell>
          <cell r="M100">
            <v>135546.74988604995</v>
          </cell>
          <cell r="N100">
            <v>132831.99114511476</v>
          </cell>
          <cell r="O100">
            <v>131227.24203752331</v>
          </cell>
          <cell r="P100">
            <v>131091.90189334148</v>
          </cell>
          <cell r="Q100">
            <v>130283.52326094749</v>
          </cell>
          <cell r="R100">
            <v>129877.9292474262</v>
          </cell>
          <cell r="S100">
            <v>129518.28355814671</v>
          </cell>
          <cell r="T100">
            <v>129559.9535870632</v>
          </cell>
          <cell r="U100">
            <v>128942.39230471393</v>
          </cell>
          <cell r="V100">
            <v>128729.02894109533</v>
          </cell>
          <cell r="W100">
            <v>128567.3808212156</v>
          </cell>
          <cell r="X100">
            <v>128810.94186650307</v>
          </cell>
          <cell r="Y100">
            <v>128405.48268564083</v>
          </cell>
          <cell r="Z100">
            <v>128773.73126673179</v>
          </cell>
          <cell r="AA100">
            <v>128408.47661203973</v>
          </cell>
          <cell r="AB100">
            <v>128469.67650087806</v>
          </cell>
          <cell r="AC100">
            <v>128943.13217083996</v>
          </cell>
          <cell r="AD100">
            <v>129020.23722915314</v>
          </cell>
        </row>
        <row r="101">
          <cell r="A101">
            <v>172145.50936601777</v>
          </cell>
          <cell r="B101">
            <v>170293.71663347128</v>
          </cell>
          <cell r="C101">
            <v>166227.83357126816</v>
          </cell>
          <cell r="D101">
            <v>162945.65776649176</v>
          </cell>
          <cell r="E101">
            <v>159083.3767159608</v>
          </cell>
          <cell r="F101">
            <v>155952.07961650362</v>
          </cell>
          <cell r="G101">
            <v>152973.01152340948</v>
          </cell>
          <cell r="H101">
            <v>150438.22510346715</v>
          </cell>
          <cell r="I101">
            <v>147111.98277688428</v>
          </cell>
          <cell r="J101">
            <v>144235.68176533422</v>
          </cell>
          <cell r="K101">
            <v>141392.07721529712</v>
          </cell>
          <cell r="L101">
            <v>138969.22604853992</v>
          </cell>
          <cell r="M101">
            <v>135821.88924061073</v>
          </cell>
          <cell r="N101">
            <v>133097.58476839255</v>
          </cell>
          <cell r="O101">
            <v>131486.44401414847</v>
          </cell>
          <cell r="P101">
            <v>131348.56958646118</v>
          </cell>
          <cell r="Q101">
            <v>130536.32486510905</v>
          </cell>
          <cell r="R101">
            <v>130127.63891323449</v>
          </cell>
          <cell r="S101">
            <v>129764.97634453926</v>
          </cell>
          <cell r="T101">
            <v>129804.37462178031</v>
          </cell>
          <cell r="U101">
            <v>129183.28558371292</v>
          </cell>
          <cell r="V101">
            <v>128967.14430033849</v>
          </cell>
          <cell r="W101">
            <v>128802.80274019836</v>
          </cell>
          <cell r="X101">
            <v>129044.39520977033</v>
          </cell>
          <cell r="Y101">
            <v>128635.78137615994</v>
          </cell>
          <cell r="Z101">
            <v>128994.91399098144</v>
          </cell>
          <cell r="AA101">
            <v>128636.35081350093</v>
          </cell>
          <cell r="AB101">
            <v>128695.2212956977</v>
          </cell>
          <cell r="AC101">
            <v>129167.05731123034</v>
          </cell>
          <cell r="AD101">
            <v>129239.3932537091</v>
          </cell>
        </row>
        <row r="102">
          <cell r="A102">
            <v>178985.41385657666</v>
          </cell>
          <cell r="B102">
            <v>177021.10057130182</v>
          </cell>
          <cell r="C102">
            <v>172732.15123600815</v>
          </cell>
          <cell r="D102">
            <v>169260.33280153526</v>
          </cell>
          <cell r="E102">
            <v>165188.65432109922</v>
          </cell>
          <cell r="F102">
            <v>161878.72702531086</v>
          </cell>
          <cell r="G102">
            <v>158727.89192625432</v>
          </cell>
          <cell r="H102">
            <v>156037.57228134008</v>
          </cell>
          <cell r="I102">
            <v>152525.98180613946</v>
          </cell>
          <cell r="J102">
            <v>149480.80383641043</v>
          </cell>
          <cell r="K102">
            <v>146469.16358099791</v>
          </cell>
          <cell r="L102">
            <v>143892.96237843926</v>
          </cell>
          <cell r="M102">
            <v>140566.27334723351</v>
          </cell>
          <cell r="N102">
            <v>137677.36641072083</v>
          </cell>
          <cell r="O102">
            <v>135956.01086425848</v>
          </cell>
          <cell r="P102">
            <v>135774.43634719611</v>
          </cell>
          <cell r="Q102">
            <v>134895.52645888861</v>
          </cell>
          <cell r="R102">
            <v>134433.52445847844</v>
          </cell>
          <cell r="S102">
            <v>134018.84012512275</v>
          </cell>
          <cell r="T102">
            <v>134019.06529839156</v>
          </cell>
          <cell r="U102">
            <v>133337.14516552156</v>
          </cell>
          <cell r="V102">
            <v>133073.10263457743</v>
          </cell>
          <cell r="W102">
            <v>132862.31655477171</v>
          </cell>
          <cell r="X102">
            <v>133069.96375558281</v>
          </cell>
          <cell r="Y102">
            <v>132606.95245351826</v>
          </cell>
          <cell r="Z102">
            <v>132808.89328618121</v>
          </cell>
          <cell r="AA102">
            <v>132565.71504948105</v>
          </cell>
          <cell r="AB102">
            <v>132584.41825038948</v>
          </cell>
          <cell r="AC102">
            <v>133028.3256450067</v>
          </cell>
          <cell r="AD102">
            <v>133018.42501539091</v>
          </cell>
        </row>
        <row r="103">
          <cell r="A103">
            <v>172977.3614382646</v>
          </cell>
          <cell r="B103">
            <v>171111.88423759627</v>
          </cell>
          <cell r="C103">
            <v>167018.87241332128</v>
          </cell>
          <cell r="D103">
            <v>163713.63274636416</v>
          </cell>
          <cell r="E103">
            <v>159825.88530427322</v>
          </cell>
          <cell r="F103">
            <v>156672.86364723061</v>
          </cell>
          <cell r="G103">
            <v>153672.90568059354</v>
          </cell>
          <cell r="H103">
            <v>151119.20369893909</v>
          </cell>
          <cell r="I103">
            <v>147770.41979422051</v>
          </cell>
          <cell r="J103">
            <v>144873.58038950869</v>
          </cell>
          <cell r="K103">
            <v>142009.53975737118</v>
          </cell>
          <cell r="L103">
            <v>139568.03854290693</v>
          </cell>
          <cell r="M103">
            <v>136398.88936628157</v>
          </cell>
          <cell r="N103">
            <v>133654.56635415406</v>
          </cell>
          <cell r="O103">
            <v>132030.02155261289</v>
          </cell>
          <cell r="P103">
            <v>131886.83242938353</v>
          </cell>
          <cell r="Q103">
            <v>131066.48005720749</v>
          </cell>
          <cell r="R103">
            <v>130651.30994089475</v>
          </cell>
          <cell r="S103">
            <v>130282.32061532818</v>
          </cell>
          <cell r="T103">
            <v>130316.95475766639</v>
          </cell>
          <cell r="U103">
            <v>129688.46759403474</v>
          </cell>
          <cell r="V103">
            <v>129466.50068076898</v>
          </cell>
          <cell r="W103">
            <v>129296.5106543408</v>
          </cell>
          <cell r="X103">
            <v>129533.97478524948</v>
          </cell>
          <cell r="Y103">
            <v>129118.74526761586</v>
          </cell>
          <cell r="Z103">
            <v>129458.76061114954</v>
          </cell>
          <cell r="AA103">
            <v>129114.2302614997</v>
          </cell>
          <cell r="AB103">
            <v>129168.21569943565</v>
          </cell>
          <cell r="AC103">
            <v>129636.65510596364</v>
          </cell>
          <cell r="AD103">
            <v>129698.98964228159</v>
          </cell>
        </row>
        <row r="104">
          <cell r="A104">
            <v>174835.76761087263</v>
          </cell>
          <cell r="B104">
            <v>172939.71850821003</v>
          </cell>
          <cell r="C104">
            <v>168786.09944309058</v>
          </cell>
          <cell r="D104">
            <v>165429.33375934424</v>
          </cell>
          <cell r="E104">
            <v>161484.69290934075</v>
          </cell>
          <cell r="F104">
            <v>158283.1373202916</v>
          </cell>
          <cell r="G104">
            <v>155236.51015460773</v>
          </cell>
          <cell r="H104">
            <v>152640.54970198602</v>
          </cell>
          <cell r="I104">
            <v>149241.40659357561</v>
          </cell>
          <cell r="J104">
            <v>146298.68321754163</v>
          </cell>
          <cell r="K104">
            <v>143388.98718297572</v>
          </cell>
          <cell r="L104">
            <v>140905.82067135765</v>
          </cell>
          <cell r="M104">
            <v>137687.94138756947</v>
          </cell>
          <cell r="N104">
            <v>134898.89578668453</v>
          </cell>
          <cell r="O104">
            <v>133244.40555966937</v>
          </cell>
          <cell r="P104">
            <v>133089.34309581807</v>
          </cell>
          <cell r="Q104">
            <v>132250.87775760004</v>
          </cell>
          <cell r="R104">
            <v>131821.22163876571</v>
          </cell>
          <cell r="S104">
            <v>131438.09796838652</v>
          </cell>
          <cell r="T104">
            <v>131462.08875476519</v>
          </cell>
          <cell r="U104">
            <v>130817.0737460118</v>
          </cell>
          <cell r="V104">
            <v>130582.09203491046</v>
          </cell>
          <cell r="W104">
            <v>130399.48300449627</v>
          </cell>
          <cell r="X104">
            <v>130627.72418542324</v>
          </cell>
          <cell r="Y104">
            <v>130197.71484282438</v>
          </cell>
          <cell r="Z104">
            <v>130495.02108440349</v>
          </cell>
          <cell r="AA104">
            <v>130181.84089270807</v>
          </cell>
          <cell r="AB104">
            <v>130224.91285610849</v>
          </cell>
          <cell r="AC104">
            <v>130685.76403950073</v>
          </cell>
          <cell r="AD104">
            <v>130725.75484961526</v>
          </cell>
        </row>
        <row r="105">
          <cell r="A105">
            <v>174991.35228481088</v>
          </cell>
          <cell r="B105">
            <v>173092.74372045818</v>
          </cell>
          <cell r="C105">
            <v>168934.05065271002</v>
          </cell>
          <cell r="D105">
            <v>165572.97124108236</v>
          </cell>
          <cell r="E105">
            <v>161623.56730836333</v>
          </cell>
          <cell r="F105">
            <v>158417.94848701463</v>
          </cell>
          <cell r="G105">
            <v>155367.41420338009</v>
          </cell>
          <cell r="H105">
            <v>152767.91589637351</v>
          </cell>
          <cell r="I105">
            <v>149364.55674498947</v>
          </cell>
          <cell r="J105">
            <v>146417.991989809</v>
          </cell>
          <cell r="K105">
            <v>143504.47371175024</v>
          </cell>
          <cell r="L105">
            <v>141017.8190059108</v>
          </cell>
          <cell r="M105">
            <v>137795.86006615419</v>
          </cell>
          <cell r="N105">
            <v>135003.07031638938</v>
          </cell>
          <cell r="O105">
            <v>133346.07307593068</v>
          </cell>
          <cell r="P105">
            <v>133190.01658297182</v>
          </cell>
          <cell r="Q105">
            <v>132350.03483786856</v>
          </cell>
          <cell r="R105">
            <v>131919.16595940597</v>
          </cell>
          <cell r="S105">
            <v>131534.85896997555</v>
          </cell>
          <cell r="T105">
            <v>131557.95870084065</v>
          </cell>
          <cell r="U105">
            <v>130911.55999059504</v>
          </cell>
          <cell r="V105">
            <v>130675.48868825822</v>
          </cell>
          <cell r="W105">
            <v>130491.82320223734</v>
          </cell>
          <cell r="X105">
            <v>130719.29224320545</v>
          </cell>
          <cell r="Y105">
            <v>130288.04554233584</v>
          </cell>
          <cell r="Z105">
            <v>130581.77620296837</v>
          </cell>
          <cell r="AA105">
            <v>130271.22062809524</v>
          </cell>
          <cell r="AB105">
            <v>130313.37892181345</v>
          </cell>
          <cell r="AC105">
            <v>130773.59482361883</v>
          </cell>
          <cell r="AD105">
            <v>130811.71503009074</v>
          </cell>
        </row>
        <row r="106">
          <cell r="A106">
            <v>170531.93835520453</v>
          </cell>
          <cell r="B106">
            <v>168706.68983862677</v>
          </cell>
          <cell r="C106">
            <v>164693.42933456696</v>
          </cell>
          <cell r="D106">
            <v>161455.99126700818</v>
          </cell>
          <cell r="E106">
            <v>157643.10821949036</v>
          </cell>
          <cell r="F106">
            <v>154553.95096377714</v>
          </cell>
          <cell r="G106">
            <v>151615.40365014967</v>
          </cell>
          <cell r="H106">
            <v>149117.30837163766</v>
          </cell>
          <cell r="I106">
            <v>145834.79069061534</v>
          </cell>
          <cell r="J106">
            <v>142998.32868039754</v>
          </cell>
          <cell r="K106">
            <v>140194.36467553902</v>
          </cell>
          <cell r="L106">
            <v>137807.68962390418</v>
          </cell>
          <cell r="M106">
            <v>134702.66298983828</v>
          </cell>
          <cell r="N106">
            <v>132017.18914238407</v>
          </cell>
          <cell r="O106">
            <v>130432.048662549</v>
          </cell>
          <cell r="P106">
            <v>130304.48332579754</v>
          </cell>
          <cell r="Q106">
            <v>129507.96528322855</v>
          </cell>
          <cell r="R106">
            <v>129111.85687983394</v>
          </cell>
          <cell r="S106">
            <v>128761.46653094867</v>
          </cell>
          <cell r="T106">
            <v>128810.10595842224</v>
          </cell>
          <cell r="U106">
            <v>128203.36730949621</v>
          </cell>
          <cell r="V106">
            <v>127998.52619333423</v>
          </cell>
          <cell r="W106">
            <v>127845.1411502985</v>
          </cell>
          <cell r="X106">
            <v>128094.74149508313</v>
          </cell>
          <cell r="Y106">
            <v>127698.96032284695</v>
          </cell>
          <cell r="Z106">
            <v>128095.17534184226</v>
          </cell>
          <cell r="AA106">
            <v>127709.39222353004</v>
          </cell>
          <cell r="AB106">
            <v>127777.7383878448</v>
          </cell>
          <cell r="AC106">
            <v>128256.16291834039</v>
          </cell>
          <cell r="AD106">
            <v>128347.89891953979</v>
          </cell>
        </row>
        <row r="107">
          <cell r="A107">
            <v>171898.48969910346</v>
          </cell>
          <cell r="B107">
            <v>170050.76058900874</v>
          </cell>
          <cell r="C107">
            <v>165992.93345164414</v>
          </cell>
          <cell r="D107">
            <v>162717.6064938487</v>
          </cell>
          <cell r="E107">
            <v>158862.8877248466</v>
          </cell>
          <cell r="F107">
            <v>155738.04176394836</v>
          </cell>
          <cell r="G107">
            <v>152765.17694878863</v>
          </cell>
          <cell r="H107">
            <v>150236.00753204856</v>
          </cell>
          <cell r="I107">
            <v>146916.45895944984</v>
          </cell>
          <cell r="J107">
            <v>144046.25685323047</v>
          </cell>
          <cell r="K107">
            <v>141208.72082710752</v>
          </cell>
          <cell r="L107">
            <v>138791.40781878767</v>
          </cell>
          <cell r="M107">
            <v>135650.5482250528</v>
          </cell>
          <cell r="N107">
            <v>132932.18828699581</v>
          </cell>
          <cell r="O107">
            <v>131325.02788383709</v>
          </cell>
          <cell r="P107">
            <v>131188.73166261983</v>
          </cell>
          <cell r="Q107">
            <v>130378.89451981781</v>
          </cell>
          <cell r="R107">
            <v>129972.1340498807</v>
          </cell>
          <cell r="S107">
            <v>129611.35022071996</v>
          </cell>
          <cell r="T107">
            <v>129652.163214659</v>
          </cell>
          <cell r="U107">
            <v>129033.27106059733</v>
          </cell>
          <cell r="V107">
            <v>128818.85970638139</v>
          </cell>
          <cell r="W107">
            <v>128656.19546641342</v>
          </cell>
          <cell r="X107">
            <v>128899.01385207739</v>
          </cell>
          <cell r="Y107">
            <v>128492.364555334</v>
          </cell>
          <cell r="Z107">
            <v>128857.17407130581</v>
          </cell>
          <cell r="AA107">
            <v>128494.44382545791</v>
          </cell>
          <cell r="AB107">
            <v>128554.76492856006</v>
          </cell>
          <cell r="AC107">
            <v>129027.60957201221</v>
          </cell>
          <cell r="AD107">
            <v>129102.91544640668</v>
          </cell>
        </row>
        <row r="108">
          <cell r="A108">
            <v>182089.06603782662</v>
          </cell>
          <cell r="B108">
            <v>180073.69580294198</v>
          </cell>
          <cell r="C108">
            <v>175683.52866175692</v>
          </cell>
          <cell r="D108">
            <v>172125.65862201268</v>
          </cell>
          <cell r="E108">
            <v>167958.964664245</v>
          </cell>
          <cell r="F108">
            <v>164567.98272811103</v>
          </cell>
          <cell r="G108">
            <v>161339.2072070124</v>
          </cell>
          <cell r="H108">
            <v>158578.31332621415</v>
          </cell>
          <cell r="I108">
            <v>154982.61989511081</v>
          </cell>
          <cell r="J108">
            <v>151860.81288175427</v>
          </cell>
          <cell r="K108">
            <v>148772.92530677226</v>
          </cell>
          <cell r="L108">
            <v>146127.14050494455</v>
          </cell>
          <cell r="M108">
            <v>142719.06920886174</v>
          </cell>
          <cell r="N108">
            <v>139755.47280876784</v>
          </cell>
          <cell r="O108">
            <v>137984.1065668716</v>
          </cell>
          <cell r="P108">
            <v>137782.70284343697</v>
          </cell>
          <cell r="Q108">
            <v>136873.54319197562</v>
          </cell>
          <cell r="R108">
            <v>136387.34867973113</v>
          </cell>
          <cell r="S108">
            <v>135949.0591244628</v>
          </cell>
          <cell r="T108">
            <v>135931.50924111239</v>
          </cell>
          <cell r="U108">
            <v>135221.98659415287</v>
          </cell>
          <cell r="V108">
            <v>134936.20855334747</v>
          </cell>
          <cell r="W108">
            <v>134704.34796366139</v>
          </cell>
          <cell r="X108">
            <v>134896.592272871</v>
          </cell>
          <cell r="Y108">
            <v>134408.8977574874</v>
          </cell>
          <cell r="Z108">
            <v>134539.51177290539</v>
          </cell>
          <cell r="AA108">
            <v>134348.69022095582</v>
          </cell>
          <cell r="AB108">
            <v>134349.16725067174</v>
          </cell>
          <cell r="AC108">
            <v>134780.40184768729</v>
          </cell>
          <cell r="AD108">
            <v>134733.18582621013</v>
          </cell>
        </row>
        <row r="109">
          <cell r="A109">
            <v>177396.17675267643</v>
          </cell>
          <cell r="B109">
            <v>175458.00737593044</v>
          </cell>
          <cell r="C109">
            <v>171220.8870096397</v>
          </cell>
          <cell r="D109">
            <v>167793.13163248159</v>
          </cell>
          <cell r="E109">
            <v>163770.1061947197</v>
          </cell>
          <cell r="F109">
            <v>160501.68324102825</v>
          </cell>
          <cell r="G109">
            <v>157390.75783654102</v>
          </cell>
          <cell r="H109">
            <v>154736.57600208244</v>
          </cell>
          <cell r="I109">
            <v>151268.05077075024</v>
          </cell>
          <cell r="J109">
            <v>148262.11099920108</v>
          </cell>
          <cell r="K109">
            <v>145289.51347868802</v>
          </cell>
          <cell r="L109">
            <v>142748.94282727473</v>
          </cell>
          <cell r="M109">
            <v>139463.92589957442</v>
          </cell>
          <cell r="N109">
            <v>136613.26399177691</v>
          </cell>
          <cell r="O109">
            <v>134917.51661534581</v>
          </cell>
          <cell r="P109">
            <v>134746.09572010295</v>
          </cell>
          <cell r="Q109">
            <v>133882.67534002021</v>
          </cell>
          <cell r="R109">
            <v>133433.06120886802</v>
          </cell>
          <cell r="S109">
            <v>133030.46402069437</v>
          </cell>
          <cell r="T109">
            <v>133039.79098045651</v>
          </cell>
          <cell r="U109">
            <v>132372.00482168872</v>
          </cell>
          <cell r="V109">
            <v>132119.09204263889</v>
          </cell>
          <cell r="W109">
            <v>131919.0972471307</v>
          </cell>
          <cell r="X109">
            <v>132134.63155816257</v>
          </cell>
          <cell r="Y109">
            <v>131684.25939094921</v>
          </cell>
          <cell r="Z109">
            <v>131922.72339626457</v>
          </cell>
          <cell r="AA109">
            <v>131652.73571662954</v>
          </cell>
          <cell r="AB109">
            <v>131680.7716989934</v>
          </cell>
          <cell r="AC109">
            <v>132131.16824863915</v>
          </cell>
          <cell r="AD109">
            <v>132140.37510975671</v>
          </cell>
        </row>
        <row r="110">
          <cell r="A110">
            <v>171594.63989091784</v>
          </cell>
          <cell r="B110">
            <v>169751.90929336241</v>
          </cell>
          <cell r="C110">
            <v>165703.99145288707</v>
          </cell>
          <cell r="D110">
            <v>162437.08900989834</v>
          </cell>
          <cell r="E110">
            <v>158591.67232530384</v>
          </cell>
          <cell r="F110">
            <v>155474.761672708</v>
          </cell>
          <cell r="G110">
            <v>152509.5272816114</v>
          </cell>
          <cell r="H110">
            <v>149987.26713394656</v>
          </cell>
          <cell r="I110">
            <v>146675.95230196259</v>
          </cell>
          <cell r="J110">
            <v>143813.25223490479</v>
          </cell>
          <cell r="K110">
            <v>140983.18087688024</v>
          </cell>
          <cell r="L110">
            <v>138572.68015358978</v>
          </cell>
          <cell r="M110">
            <v>135439.78794283746</v>
          </cell>
          <cell r="N110">
            <v>132728.74015764339</v>
          </cell>
          <cell r="O110">
            <v>131126.47583797836</v>
          </cell>
          <cell r="P110">
            <v>130992.12091050178</v>
          </cell>
          <cell r="Q110">
            <v>130185.24524153612</v>
          </cell>
          <cell r="R110">
            <v>129780.85323612117</v>
          </cell>
          <cell r="S110">
            <v>129422.38037537166</v>
          </cell>
          <cell r="T110">
            <v>129464.933560295</v>
          </cell>
          <cell r="U110">
            <v>128848.74371245896</v>
          </cell>
          <cell r="V110">
            <v>128636.46028048315</v>
          </cell>
          <cell r="W110">
            <v>128475.85925037597</v>
          </cell>
          <cell r="X110">
            <v>128720.18559034193</v>
          </cell>
          <cell r="Y110">
            <v>128315.9527981533</v>
          </cell>
          <cell r="Z110">
            <v>128687.74526146351</v>
          </cell>
          <cell r="AA110">
            <v>128319.8892580598</v>
          </cell>
          <cell r="AB110">
            <v>128381.99471659141</v>
          </cell>
          <cell r="AC110">
            <v>128856.0800361553</v>
          </cell>
          <cell r="AD110">
            <v>128935.03911458081</v>
          </cell>
        </row>
        <row r="111">
          <cell r="A111">
            <v>173745.23675664334</v>
          </cell>
          <cell r="B111">
            <v>171867.12754402665</v>
          </cell>
          <cell r="C111">
            <v>167749.07339851669</v>
          </cell>
          <cell r="D111">
            <v>164422.54368359805</v>
          </cell>
          <cell r="E111">
            <v>160511.28843984436</v>
          </cell>
          <cell r="F111">
            <v>157338.21303511137</v>
          </cell>
          <cell r="G111">
            <v>154318.97181026911</v>
          </cell>
          <cell r="H111">
            <v>151747.80904026469</v>
          </cell>
          <cell r="I111">
            <v>148378.21720338461</v>
          </cell>
          <cell r="J111">
            <v>145462.4189889105</v>
          </cell>
          <cell r="K111">
            <v>142579.51398945</v>
          </cell>
          <cell r="L111">
            <v>140120.79708027438</v>
          </cell>
          <cell r="M111">
            <v>136931.51309829604</v>
          </cell>
          <cell r="N111">
            <v>134168.71114836313</v>
          </cell>
          <cell r="O111">
            <v>132531.79318886605</v>
          </cell>
          <cell r="P111">
            <v>132383.69811701006</v>
          </cell>
          <cell r="Q111">
            <v>131555.86164379554</v>
          </cell>
          <cell r="R111">
            <v>131134.70605242238</v>
          </cell>
          <cell r="S111">
            <v>130759.87655333345</v>
          </cell>
          <cell r="T111">
            <v>130790.11296472</v>
          </cell>
          <cell r="U111">
            <v>130154.79665656545</v>
          </cell>
          <cell r="V111">
            <v>129927.45215567705</v>
          </cell>
          <cell r="W111">
            <v>129752.24807978747</v>
          </cell>
          <cell r="X111">
            <v>129985.90137765114</v>
          </cell>
          <cell r="Y111">
            <v>129564.56498038699</v>
          </cell>
          <cell r="Z111">
            <v>129886.93333923865</v>
          </cell>
          <cell r="AA111">
            <v>129555.35656931496</v>
          </cell>
          <cell r="AB111">
            <v>129604.83266593624</v>
          </cell>
          <cell r="AC111">
            <v>130070.13669261982</v>
          </cell>
          <cell r="AD111">
            <v>130123.23901903388</v>
          </cell>
        </row>
        <row r="112">
          <cell r="A112">
            <v>175586.65857884422</v>
          </cell>
          <cell r="B112">
            <v>173678.25686703753</v>
          </cell>
          <cell r="C112">
            <v>169500.1493825324</v>
          </cell>
          <cell r="D112">
            <v>166122.56455752783</v>
          </cell>
          <cell r="E112">
            <v>162154.93586623957</v>
          </cell>
          <cell r="F112">
            <v>158933.77009093456</v>
          </cell>
          <cell r="G112">
            <v>155868.28618630784</v>
          </cell>
          <cell r="H112">
            <v>153255.25115406117</v>
          </cell>
          <cell r="I112">
            <v>149835.76035645138</v>
          </cell>
          <cell r="J112">
            <v>146874.49751356227</v>
          </cell>
          <cell r="K112">
            <v>143946.35436564306</v>
          </cell>
          <cell r="L112">
            <v>141446.35294690303</v>
          </cell>
          <cell r="M112">
            <v>138208.78421208091</v>
          </cell>
          <cell r="N112">
            <v>135401.66840218718</v>
          </cell>
          <cell r="O112">
            <v>133735.07869452462</v>
          </cell>
          <cell r="P112">
            <v>133575.21879491134</v>
          </cell>
          <cell r="Q112">
            <v>132729.43489372008</v>
          </cell>
          <cell r="R112">
            <v>132293.9256903363</v>
          </cell>
          <cell r="S112">
            <v>131905.09102307472</v>
          </cell>
          <cell r="T112">
            <v>131924.78135028752</v>
          </cell>
          <cell r="U112">
            <v>131273.08824833526</v>
          </cell>
          <cell r="V112">
            <v>131032.8478944847</v>
          </cell>
          <cell r="W112">
            <v>130845.14014224234</v>
          </cell>
          <cell r="X112">
            <v>131069.65478053219</v>
          </cell>
          <cell r="Y112">
            <v>130633.6736341166</v>
          </cell>
          <cell r="Z112">
            <v>130913.7232181466</v>
          </cell>
          <cell r="AA112">
            <v>130613.21009073424</v>
          </cell>
          <cell r="AB112">
            <v>130651.87245327415</v>
          </cell>
          <cell r="AC112">
            <v>131109.65760713012</v>
          </cell>
          <cell r="AD112">
            <v>131140.62041117993</v>
          </cell>
        </row>
        <row r="113">
          <cell r="A113">
            <v>176316.67821194622</v>
          </cell>
          <cell r="B113">
            <v>174396.26723703759</v>
          </cell>
          <cell r="C113">
            <v>170194.35199921316</v>
          </cell>
          <cell r="D113">
            <v>166796.52670986546</v>
          </cell>
          <cell r="E113">
            <v>162806.54913415012</v>
          </cell>
          <cell r="F113">
            <v>159566.31824608415</v>
          </cell>
          <cell r="G113">
            <v>156482.50173361989</v>
          </cell>
          <cell r="H113">
            <v>153852.86671697491</v>
          </cell>
          <cell r="I113">
            <v>150413.59380286967</v>
          </cell>
          <cell r="J113">
            <v>147434.30680551764</v>
          </cell>
          <cell r="K113">
            <v>144488.22928963241</v>
          </cell>
          <cell r="L113">
            <v>141971.86089719759</v>
          </cell>
          <cell r="M113">
            <v>138715.14998803471</v>
          </cell>
          <cell r="N113">
            <v>135890.46623830235</v>
          </cell>
          <cell r="O113">
            <v>134212.11336021998</v>
          </cell>
          <cell r="P113">
            <v>134047.58937161893</v>
          </cell>
          <cell r="Q113">
            <v>133194.69033003517</v>
          </cell>
          <cell r="R113">
            <v>132753.4907310846</v>
          </cell>
          <cell r="S113">
            <v>132359.10380653592</v>
          </cell>
          <cell r="T113">
            <v>132374.61320768041</v>
          </cell>
          <cell r="U113">
            <v>131716.42763297941</v>
          </cell>
          <cell r="V113">
            <v>131471.07480259877</v>
          </cell>
          <cell r="W113">
            <v>131278.41004967713</v>
          </cell>
          <cell r="X113">
            <v>131499.30172617265</v>
          </cell>
          <cell r="Y113">
            <v>131057.51476477564</v>
          </cell>
          <cell r="Z113">
            <v>131320.78734741674</v>
          </cell>
          <cell r="AA113">
            <v>131032.5891978305</v>
          </cell>
          <cell r="AB113">
            <v>131066.96452624747</v>
          </cell>
          <cell r="AC113">
            <v>131521.76887216646</v>
          </cell>
          <cell r="AD113">
            <v>131543.9546074325</v>
          </cell>
        </row>
        <row r="114">
          <cell r="A114">
            <v>171268.44387201197</v>
          </cell>
          <cell r="B114">
            <v>169431.07939563491</v>
          </cell>
          <cell r="C114">
            <v>165393.79961747973</v>
          </cell>
          <cell r="D114">
            <v>162135.94125849934</v>
          </cell>
          <cell r="E114">
            <v>158300.51076714756</v>
          </cell>
          <cell r="F114">
            <v>155192.11901404511</v>
          </cell>
          <cell r="G114">
            <v>152235.07621591614</v>
          </cell>
          <cell r="H114">
            <v>149720.23346989247</v>
          </cell>
          <cell r="I114">
            <v>146417.75791750284</v>
          </cell>
          <cell r="J114">
            <v>143563.11161662248</v>
          </cell>
          <cell r="K114">
            <v>140741.05390530938</v>
          </cell>
          <cell r="L114">
            <v>138337.8664670577</v>
          </cell>
          <cell r="M114">
            <v>135213.5275893666</v>
          </cell>
          <cell r="N114">
            <v>132510.32971912809</v>
          </cell>
          <cell r="O114">
            <v>130913.32155859447</v>
          </cell>
          <cell r="P114">
            <v>130781.05069460149</v>
          </cell>
          <cell r="Q114">
            <v>129977.3542969386</v>
          </cell>
          <cell r="R114">
            <v>129575.50494146856</v>
          </cell>
          <cell r="S114">
            <v>129219.51300608172</v>
          </cell>
          <cell r="T114">
            <v>129263.93436191027</v>
          </cell>
          <cell r="U114">
            <v>128650.64555764549</v>
          </cell>
          <cell r="V114">
            <v>128440.64654298566</v>
          </cell>
          <cell r="W114">
            <v>128282.26045863332</v>
          </cell>
          <cell r="X114">
            <v>128528.20565329905</v>
          </cell>
          <cell r="Y114">
            <v>128126.56708412521</v>
          </cell>
          <cell r="Z114">
            <v>128505.85604590489</v>
          </cell>
          <cell r="AA114">
            <v>128132.49731824879</v>
          </cell>
          <cell r="AB114">
            <v>128196.51836014338</v>
          </cell>
          <cell r="AC114">
            <v>128671.93559961474</v>
          </cell>
          <cell r="AD114">
            <v>128754.8165518709</v>
          </cell>
        </row>
        <row r="115">
          <cell r="A115">
            <v>177183.07655987004</v>
          </cell>
          <cell r="B115">
            <v>175248.41280977635</v>
          </cell>
          <cell r="C115">
            <v>171018.24217003072</v>
          </cell>
          <cell r="D115">
            <v>167596.39519130246</v>
          </cell>
          <cell r="E115">
            <v>163579.89362134424</v>
          </cell>
          <cell r="F115">
            <v>160317.03596894199</v>
          </cell>
          <cell r="G115">
            <v>157211.46204006948</v>
          </cell>
          <cell r="H115">
            <v>154562.12591073371</v>
          </cell>
          <cell r="I115">
            <v>151099.37528140965</v>
          </cell>
          <cell r="J115">
            <v>148098.69694478228</v>
          </cell>
          <cell r="K115">
            <v>145131.33464959485</v>
          </cell>
          <cell r="L115">
            <v>142595.54168509829</v>
          </cell>
          <cell r="M115">
            <v>139316.11255374999</v>
          </cell>
          <cell r="N115">
            <v>136470.57890716227</v>
          </cell>
          <cell r="O115">
            <v>134778.2653204141</v>
          </cell>
          <cell r="P115">
            <v>134608.20592042082</v>
          </cell>
          <cell r="Q115">
            <v>133746.86252254614</v>
          </cell>
          <cell r="R115">
            <v>133298.90947602433</v>
          </cell>
          <cell r="S115">
            <v>132897.93304850525</v>
          </cell>
          <cell r="T115">
            <v>132908.48046332208</v>
          </cell>
          <cell r="U115">
            <v>132242.58952371258</v>
          </cell>
          <cell r="V115">
            <v>131991.16912881911</v>
          </cell>
          <cell r="W115">
            <v>131792.62133247723</v>
          </cell>
          <cell r="X115">
            <v>132009.21322308903</v>
          </cell>
          <cell r="Y115">
            <v>131560.53583261295</v>
          </cell>
          <cell r="Z115">
            <v>131803.89721612004</v>
          </cell>
          <cell r="AA115">
            <v>131530.3146685799</v>
          </cell>
          <cell r="AB115">
            <v>131559.6020800242</v>
          </cell>
          <cell r="AC115">
            <v>132010.86875797511</v>
          </cell>
          <cell r="AD115">
            <v>132022.63773518556</v>
          </cell>
        </row>
        <row r="116">
          <cell r="A116">
            <v>176135.82443245032</v>
          </cell>
          <cell r="B116">
            <v>174218.38861125326</v>
          </cell>
          <cell r="C116">
            <v>170022.3714643484</v>
          </cell>
          <cell r="D116">
            <v>166629.56051202567</v>
          </cell>
          <cell r="E116">
            <v>162645.11960961728</v>
          </cell>
          <cell r="F116">
            <v>159409.61187904325</v>
          </cell>
          <cell r="G116">
            <v>156330.33705458994</v>
          </cell>
          <cell r="H116">
            <v>153704.81448887353</v>
          </cell>
          <cell r="I116">
            <v>150270.44236150387</v>
          </cell>
          <cell r="J116">
            <v>147295.62063646651</v>
          </cell>
          <cell r="K116">
            <v>144353.98614934713</v>
          </cell>
          <cell r="L116">
            <v>141841.67248217913</v>
          </cell>
          <cell r="M116">
            <v>138589.70382160836</v>
          </cell>
          <cell r="N116">
            <v>135769.37232238229</v>
          </cell>
          <cell r="O116">
            <v>134093.93363144342</v>
          </cell>
          <cell r="P116">
            <v>133930.5651160421</v>
          </cell>
          <cell r="Q116">
            <v>133079.4287668207</v>
          </cell>
          <cell r="R116">
            <v>132639.63889645608</v>
          </cell>
          <cell r="S116">
            <v>132246.62747835898</v>
          </cell>
          <cell r="T116">
            <v>132263.17265477162</v>
          </cell>
          <cell r="U116">
            <v>131606.59551384643</v>
          </cell>
          <cell r="V116">
            <v>131362.50923940638</v>
          </cell>
          <cell r="W116">
            <v>131171.07252511161</v>
          </cell>
          <cell r="X116">
            <v>131392.86174778774</v>
          </cell>
          <cell r="Y116">
            <v>130952.51310877937</v>
          </cell>
          <cell r="Z116">
            <v>131219.94199622684</v>
          </cell>
          <cell r="AA116">
            <v>130928.69295570112</v>
          </cell>
          <cell r="AB116">
            <v>130964.13034640902</v>
          </cell>
          <cell r="AC116">
            <v>131419.67315244183</v>
          </cell>
          <cell r="AD116">
            <v>131444.03330328583</v>
          </cell>
        </row>
        <row r="117">
          <cell r="A117">
            <v>170935.87401440978</v>
          </cell>
          <cell r="B117">
            <v>169103.98051270057</v>
          </cell>
          <cell r="C117">
            <v>165077.54666357551</v>
          </cell>
          <cell r="D117">
            <v>161828.90910913132</v>
          </cell>
          <cell r="E117">
            <v>158003.65994027341</v>
          </cell>
          <cell r="F117">
            <v>154903.95354513748</v>
          </cell>
          <cell r="G117">
            <v>151955.26240291141</v>
          </cell>
          <cell r="H117">
            <v>149447.98199384031</v>
          </cell>
          <cell r="I117">
            <v>146154.51843971439</v>
          </cell>
          <cell r="J117">
            <v>143308.08327482449</v>
          </cell>
          <cell r="K117">
            <v>140494.19579610543</v>
          </cell>
          <cell r="L117">
            <v>138098.46454377566</v>
          </cell>
          <cell r="M117">
            <v>134982.84613044749</v>
          </cell>
          <cell r="N117">
            <v>132287.65156174439</v>
          </cell>
          <cell r="O117">
            <v>130696.00226518384</v>
          </cell>
          <cell r="P117">
            <v>130565.85618707359</v>
          </cell>
          <cell r="Q117">
            <v>129765.40118336756</v>
          </cell>
          <cell r="R117">
            <v>129366.14416097674</v>
          </cell>
          <cell r="S117">
            <v>129012.68162799442</v>
          </cell>
          <cell r="T117">
            <v>129059.00765860727</v>
          </cell>
          <cell r="U117">
            <v>128448.67658402484</v>
          </cell>
          <cell r="V117">
            <v>128241.00662397465</v>
          </cell>
          <cell r="W117">
            <v>128084.87876520322</v>
          </cell>
          <cell r="X117">
            <v>128332.47444683316</v>
          </cell>
          <cell r="Y117">
            <v>127933.48079154119</v>
          </cell>
          <cell r="Z117">
            <v>128320.41273264623</v>
          </cell>
          <cell r="AA117">
            <v>127941.44375803745</v>
          </cell>
          <cell r="AB117">
            <v>128007.41781360887</v>
          </cell>
          <cell r="AC117">
            <v>128484.19299857401</v>
          </cell>
          <cell r="AD117">
            <v>128571.0724576966</v>
          </cell>
        </row>
        <row r="118">
          <cell r="A118">
            <v>171446.97704006557</v>
          </cell>
          <cell r="B118">
            <v>169606.67558543434</v>
          </cell>
          <cell r="C118">
            <v>165563.5733972622</v>
          </cell>
          <cell r="D118">
            <v>162300.76504233896</v>
          </cell>
          <cell r="E118">
            <v>158459.86892108037</v>
          </cell>
          <cell r="F118">
            <v>155346.81461532018</v>
          </cell>
          <cell r="G118">
            <v>152385.28840550268</v>
          </cell>
          <cell r="H118">
            <v>149866.38597715009</v>
          </cell>
          <cell r="I118">
            <v>146559.07252209511</v>
          </cell>
          <cell r="J118">
            <v>143700.01824470036</v>
          </cell>
          <cell r="K118">
            <v>140873.57451500525</v>
          </cell>
          <cell r="L118">
            <v>138466.38437938399</v>
          </cell>
          <cell r="M118">
            <v>135337.36410290093</v>
          </cell>
          <cell r="N118">
            <v>132629.86982772569</v>
          </cell>
          <cell r="O118">
            <v>131029.98487321808</v>
          </cell>
          <cell r="P118">
            <v>130896.57336239135</v>
          </cell>
          <cell r="Q118">
            <v>130091.13689021839</v>
          </cell>
          <cell r="R118">
            <v>129687.89589498696</v>
          </cell>
          <cell r="S118">
            <v>129330.54610285439</v>
          </cell>
          <cell r="T118">
            <v>129373.94497388594</v>
          </cell>
          <cell r="U118">
            <v>128759.06837434035</v>
          </cell>
          <cell r="V118">
            <v>128547.81905545565</v>
          </cell>
          <cell r="W118">
            <v>128388.22068996017</v>
          </cell>
          <cell r="X118">
            <v>128633.27985524046</v>
          </cell>
          <cell r="Y118">
            <v>128230.22141940173</v>
          </cell>
          <cell r="Z118">
            <v>128605.40740768236</v>
          </cell>
          <cell r="AA118">
            <v>128235.06042369193</v>
          </cell>
          <cell r="AB118">
            <v>128298.03303106665</v>
          </cell>
          <cell r="AC118">
            <v>128772.72128591865</v>
          </cell>
          <cell r="AD118">
            <v>128853.45572344407</v>
          </cell>
        </row>
        <row r="119">
          <cell r="A119">
            <v>177252.94110193528</v>
          </cell>
          <cell r="B119">
            <v>175317.12803800247</v>
          </cell>
          <cell r="C119">
            <v>171084.67894202386</v>
          </cell>
          <cell r="D119">
            <v>167660.89490474484</v>
          </cell>
          <cell r="E119">
            <v>163642.2544956303</v>
          </cell>
          <cell r="F119">
            <v>160377.57226850145</v>
          </cell>
          <cell r="G119">
            <v>157270.24386729236</v>
          </cell>
          <cell r="H119">
            <v>154619.31908163053</v>
          </cell>
          <cell r="I119">
            <v>151154.67525868898</v>
          </cell>
          <cell r="J119">
            <v>148152.27196941574</v>
          </cell>
          <cell r="K119">
            <v>145183.19331435472</v>
          </cell>
          <cell r="L119">
            <v>142645.83399318729</v>
          </cell>
          <cell r="M119">
            <v>139364.57291214366</v>
          </cell>
          <cell r="N119">
            <v>136517.35797368898</v>
          </cell>
          <cell r="O119">
            <v>134823.918624732</v>
          </cell>
          <cell r="P119">
            <v>134653.41286079658</v>
          </cell>
          <cell r="Q119">
            <v>133791.38852777617</v>
          </cell>
          <cell r="R119">
            <v>133342.89089743441</v>
          </cell>
          <cell r="S119">
            <v>132941.38310624345</v>
          </cell>
          <cell r="T119">
            <v>132951.5303969103</v>
          </cell>
          <cell r="U119">
            <v>132285.01811286714</v>
          </cell>
          <cell r="V119">
            <v>132033.10844232218</v>
          </cell>
          <cell r="W119">
            <v>131834.08624972194</v>
          </cell>
          <cell r="X119">
            <v>132050.33141463593</v>
          </cell>
          <cell r="Y119">
            <v>131601.09839443897</v>
          </cell>
          <cell r="Z119">
            <v>131842.85418069069</v>
          </cell>
          <cell r="AA119">
            <v>131570.45020458527</v>
          </cell>
          <cell r="AB119">
            <v>131599.32733709703</v>
          </cell>
          <cell r="AC119">
            <v>132050.3087449373</v>
          </cell>
          <cell r="AD119">
            <v>132061.23773666864</v>
          </cell>
        </row>
        <row r="120">
          <cell r="A120">
            <v>177186.61079916678</v>
          </cell>
          <cell r="B120">
            <v>175251.88890870582</v>
          </cell>
          <cell r="C120">
            <v>171021.60300863907</v>
          </cell>
          <cell r="D120">
            <v>167599.65803988258</v>
          </cell>
          <cell r="E120">
            <v>163583.0482724157</v>
          </cell>
          <cell r="F120">
            <v>160320.09832020715</v>
          </cell>
          <cell r="G120">
            <v>157214.43563779967</v>
          </cell>
          <cell r="H120">
            <v>154565.01914306753</v>
          </cell>
          <cell r="I120">
            <v>151102.17274271167</v>
          </cell>
          <cell r="J120">
            <v>148101.40714586264</v>
          </cell>
          <cell r="K120">
            <v>145133.95802513635</v>
          </cell>
          <cell r="L120">
            <v>142598.08582331659</v>
          </cell>
          <cell r="M120">
            <v>139318.56401908433</v>
          </cell>
          <cell r="N120">
            <v>136472.94532094381</v>
          </cell>
          <cell r="O120">
            <v>134780.57478523528</v>
          </cell>
          <cell r="P120">
            <v>134610.49280501835</v>
          </cell>
          <cell r="Q120">
            <v>133749.11496066081</v>
          </cell>
          <cell r="R120">
            <v>133301.13436526401</v>
          </cell>
          <cell r="S120">
            <v>132900.13105763786</v>
          </cell>
          <cell r="T120">
            <v>132910.65823136456</v>
          </cell>
          <cell r="U120">
            <v>132244.73585978895</v>
          </cell>
          <cell r="V120">
            <v>131993.29071389619</v>
          </cell>
          <cell r="W120">
            <v>131794.71891925918</v>
          </cell>
          <cell r="X120">
            <v>132011.29327004965</v>
          </cell>
          <cell r="Y120">
            <v>131562.58777191929</v>
          </cell>
          <cell r="Z120">
            <v>131805.86793303874</v>
          </cell>
          <cell r="AA120">
            <v>131532.34500592056</v>
          </cell>
          <cell r="AB120">
            <v>131561.61166257452</v>
          </cell>
          <cell r="AC120">
            <v>132012.86390955935</v>
          </cell>
          <cell r="AD120">
            <v>132024.59039440384</v>
          </cell>
        </row>
        <row r="121">
          <cell r="A121">
            <v>174309.00139889645</v>
          </cell>
          <cell r="B121">
            <v>172421.61791801438</v>
          </cell>
          <cell r="C121">
            <v>168285.1780073492</v>
          </cell>
          <cell r="D121">
            <v>164943.0174002983</v>
          </cell>
          <cell r="E121">
            <v>161014.50301684139</v>
          </cell>
          <cell r="F121">
            <v>157826.70439647444</v>
          </cell>
          <cell r="G121">
            <v>154793.30563992966</v>
          </cell>
          <cell r="H121">
            <v>152209.32337324138</v>
          </cell>
          <cell r="I121">
            <v>148824.45460773719</v>
          </cell>
          <cell r="J121">
            <v>145894.73706762868</v>
          </cell>
          <cell r="K121">
            <v>142997.98208101449</v>
          </cell>
          <cell r="L121">
            <v>140526.62561989884</v>
          </cell>
          <cell r="M121">
            <v>137322.55891074464</v>
          </cell>
          <cell r="N121">
            <v>134546.18995128328</v>
          </cell>
          <cell r="O121">
            <v>132900.18777094781</v>
          </cell>
          <cell r="P121">
            <v>132748.49081177203</v>
          </cell>
          <cell r="Q121">
            <v>131915.1596033531</v>
          </cell>
          <cell r="R121">
            <v>131489.60954959076</v>
          </cell>
          <cell r="S121">
            <v>131110.4922667201</v>
          </cell>
          <cell r="T121">
            <v>131137.49991797158</v>
          </cell>
          <cell r="U121">
            <v>130497.16973565452</v>
          </cell>
          <cell r="V121">
            <v>130265.87707587928</v>
          </cell>
          <cell r="W121">
            <v>130086.84490881531</v>
          </cell>
          <cell r="X121">
            <v>130317.70033978985</v>
          </cell>
          <cell r="Y121">
            <v>129891.88034638998</v>
          </cell>
          <cell r="Z121">
            <v>130201.29250549407</v>
          </cell>
          <cell r="AA121">
            <v>129879.22609495482</v>
          </cell>
          <cell r="AB121">
            <v>129925.39148848118</v>
          </cell>
          <cell r="AC121">
            <v>130388.39355773237</v>
          </cell>
          <cell r="AD121">
            <v>130434.71770885012</v>
          </cell>
        </row>
        <row r="122">
          <cell r="A122">
            <v>176539.00354717634</v>
          </cell>
          <cell r="B122">
            <v>174614.93518646061</v>
          </cell>
          <cell r="C122">
            <v>170405.76936728496</v>
          </cell>
          <cell r="D122">
            <v>167001.77990396682</v>
          </cell>
          <cell r="E122">
            <v>163004.99604113674</v>
          </cell>
          <cell r="F122">
            <v>159758.95892897269</v>
          </cell>
          <cell r="G122">
            <v>156669.55927463347</v>
          </cell>
          <cell r="H122">
            <v>154034.86878149334</v>
          </cell>
          <cell r="I122">
            <v>150589.57128190846</v>
          </cell>
          <cell r="J122">
            <v>147604.79508125084</v>
          </cell>
          <cell r="K122">
            <v>144653.25570627383</v>
          </cell>
          <cell r="L122">
            <v>142131.90280006928</v>
          </cell>
          <cell r="M122">
            <v>138869.36219793052</v>
          </cell>
          <cell r="N122">
            <v>136039.32818371648</v>
          </cell>
          <cell r="O122">
            <v>134357.3928666306</v>
          </cell>
          <cell r="P122">
            <v>134191.44844342649</v>
          </cell>
          <cell r="Q122">
            <v>133336.38250673303</v>
          </cell>
          <cell r="R122">
            <v>132893.44991452497</v>
          </cell>
          <cell r="S122">
            <v>132497.37206632624</v>
          </cell>
          <cell r="T122">
            <v>132511.60817871577</v>
          </cell>
          <cell r="U122">
            <v>131851.44534050723</v>
          </cell>
          <cell r="V122">
            <v>131604.53552041444</v>
          </cell>
          <cell r="W122">
            <v>131410.3611274944</v>
          </cell>
          <cell r="X122">
            <v>131630.14944161588</v>
          </cell>
          <cell r="Y122">
            <v>131186.59433631768</v>
          </cell>
          <cell r="Z122">
            <v>131444.75753245904</v>
          </cell>
          <cell r="AA122">
            <v>131160.30987320124</v>
          </cell>
          <cell r="AB122">
            <v>131193.37959796685</v>
          </cell>
          <cell r="AC122">
            <v>131647.27614758312</v>
          </cell>
          <cell r="AD122">
            <v>131666.7888523289</v>
          </cell>
        </row>
        <row r="123">
          <cell r="A123">
            <v>171551.48409762321</v>
          </cell>
          <cell r="B123">
            <v>169709.4634388866</v>
          </cell>
          <cell r="C123">
            <v>165662.95301601276</v>
          </cell>
          <cell r="D123">
            <v>162397.24710700169</v>
          </cell>
          <cell r="E123">
            <v>158553.15159760986</v>
          </cell>
          <cell r="F123">
            <v>155437.36799698375</v>
          </cell>
          <cell r="G123">
            <v>152473.21735514337</v>
          </cell>
          <cell r="H123">
            <v>149951.93853107985</v>
          </cell>
          <cell r="I123">
            <v>146641.79313741194</v>
          </cell>
          <cell r="J123">
            <v>143780.15858510064</v>
          </cell>
          <cell r="K123">
            <v>140951.14743400988</v>
          </cell>
          <cell r="L123">
            <v>138541.61425967509</v>
          </cell>
          <cell r="M123">
            <v>135409.85365645986</v>
          </cell>
          <cell r="N123">
            <v>132699.84441645816</v>
          </cell>
          <cell r="O123">
            <v>131098.2754876129</v>
          </cell>
          <cell r="P123">
            <v>130964.19628211852</v>
          </cell>
          <cell r="Q123">
            <v>130157.74123133093</v>
          </cell>
          <cell r="R123">
            <v>129753.68561897134</v>
          </cell>
          <cell r="S123">
            <v>129395.54098510361</v>
          </cell>
          <cell r="T123">
            <v>129438.34132938129</v>
          </cell>
          <cell r="U123">
            <v>128822.53529014328</v>
          </cell>
          <cell r="V123">
            <v>128610.55408699851</v>
          </cell>
          <cell r="W123">
            <v>128450.24609462207</v>
          </cell>
          <cell r="X123">
            <v>128694.78660936255</v>
          </cell>
          <cell r="Y123">
            <v>128290.8970333559</v>
          </cell>
          <cell r="Z123">
            <v>128663.68128479237</v>
          </cell>
          <cell r="AA123">
            <v>128295.09726995802</v>
          </cell>
          <cell r="AB123">
            <v>128357.45616052084</v>
          </cell>
          <cell r="AC123">
            <v>128831.71769333346</v>
          </cell>
          <cell r="AD123">
            <v>128911.19563638807</v>
          </cell>
        </row>
        <row r="124">
          <cell r="A124">
            <v>176676.6522033338</v>
          </cell>
          <cell r="B124">
            <v>174750.31943923427</v>
          </cell>
          <cell r="C124">
            <v>170536.66455551577</v>
          </cell>
          <cell r="D124">
            <v>167128.85865687107</v>
          </cell>
          <cell r="E124">
            <v>163127.86080613095</v>
          </cell>
          <cell r="F124">
            <v>159878.22887674277</v>
          </cell>
          <cell r="G124">
            <v>156785.3725224488</v>
          </cell>
          <cell r="H124">
            <v>154147.55202370189</v>
          </cell>
          <cell r="I124">
            <v>150698.52451244602</v>
          </cell>
          <cell r="J124">
            <v>147710.34977217697</v>
          </cell>
          <cell r="K124">
            <v>144755.42878725744</v>
          </cell>
          <cell r="L124">
            <v>142230.98981071683</v>
          </cell>
          <cell r="M124">
            <v>138964.83986102839</v>
          </cell>
          <cell r="N124">
            <v>136131.49332862912</v>
          </cell>
          <cell r="O124">
            <v>134447.34001009914</v>
          </cell>
          <cell r="P124">
            <v>134280.51615084667</v>
          </cell>
          <cell r="Q124">
            <v>133424.10862076451</v>
          </cell>
          <cell r="R124">
            <v>132980.10307754629</v>
          </cell>
          <cell r="S124">
            <v>132582.97832496365</v>
          </cell>
          <cell r="T124">
            <v>132596.42610395956</v>
          </cell>
          <cell r="U124">
            <v>131935.03907929291</v>
          </cell>
          <cell r="V124">
            <v>131687.16527755896</v>
          </cell>
          <cell r="W124">
            <v>131492.05621870511</v>
          </cell>
          <cell r="X124">
            <v>131711.16140623699</v>
          </cell>
          <cell r="Y124">
            <v>131266.51158705185</v>
          </cell>
          <cell r="Z124">
            <v>131521.51140019525</v>
          </cell>
          <cell r="AA124">
            <v>131239.38578827906</v>
          </cell>
          <cell r="AB124">
            <v>131271.64717247526</v>
          </cell>
          <cell r="AC124">
            <v>131724.98167665029</v>
          </cell>
          <cell r="AD124">
            <v>131742.83942354517</v>
          </cell>
        </row>
        <row r="125">
          <cell r="A125">
            <v>170660.885463571</v>
          </cell>
          <cell r="B125">
            <v>168833.5156893169</v>
          </cell>
          <cell r="C125">
            <v>164816.04989979899</v>
          </cell>
          <cell r="D125">
            <v>161575.03665531252</v>
          </cell>
          <cell r="E125">
            <v>157758.20600982412</v>
          </cell>
          <cell r="F125">
            <v>154665.68118555559</v>
          </cell>
          <cell r="G125">
            <v>151723.89568947072</v>
          </cell>
          <cell r="H125">
            <v>149222.86827065726</v>
          </cell>
          <cell r="I125">
            <v>145936.85637303605</v>
          </cell>
          <cell r="J125">
            <v>143097.21066406093</v>
          </cell>
          <cell r="K125">
            <v>140290.07881989409</v>
          </cell>
          <cell r="L125">
            <v>137900.51278583225</v>
          </cell>
          <cell r="M125">
            <v>134792.10497142933</v>
          </cell>
          <cell r="N125">
            <v>132103.52800874447</v>
          </cell>
          <cell r="O125">
            <v>130516.30973984447</v>
          </cell>
          <cell r="P125">
            <v>130387.9205611566</v>
          </cell>
          <cell r="Q125">
            <v>129590.14573488259</v>
          </cell>
          <cell r="R125">
            <v>129193.0322077618</v>
          </cell>
          <cell r="S125">
            <v>128841.66113522253</v>
          </cell>
          <cell r="T125">
            <v>128889.56206430186</v>
          </cell>
          <cell r="U125">
            <v>128281.67661664722</v>
          </cell>
          <cell r="V125">
            <v>128075.93245755974</v>
          </cell>
          <cell r="W125">
            <v>127921.67183409471</v>
          </cell>
          <cell r="X125">
            <v>128170.63223657377</v>
          </cell>
          <cell r="Y125">
            <v>127773.82555348882</v>
          </cell>
          <cell r="Z125">
            <v>128167.07716476457</v>
          </cell>
          <cell r="AA125">
            <v>127783.4693040869</v>
          </cell>
          <cell r="AB125">
            <v>127851.05822759806</v>
          </cell>
          <cell r="AC125">
            <v>128328.95624271427</v>
          </cell>
          <cell r="AD125">
            <v>128419.14190528127</v>
          </cell>
        </row>
        <row r="126">
          <cell r="A126">
            <v>172524.47178027447</v>
          </cell>
          <cell r="B126">
            <v>170666.44488753256</v>
          </cell>
          <cell r="C126">
            <v>166588.20291980577</v>
          </cell>
          <cell r="D126">
            <v>163295.52003428066</v>
          </cell>
          <cell r="E126">
            <v>159421.63739549869</v>
          </cell>
          <cell r="F126">
            <v>156280.4433551479</v>
          </cell>
          <cell r="G126">
            <v>153291.85857372003</v>
          </cell>
          <cell r="H126">
            <v>150748.45489216043</v>
          </cell>
          <cell r="I126">
            <v>147411.9434189871</v>
          </cell>
          <cell r="J126">
            <v>144526.28584114695</v>
          </cell>
          <cell r="K126">
            <v>141673.37133412459</v>
          </cell>
          <cell r="L126">
            <v>139242.02386455002</v>
          </cell>
          <cell r="M126">
            <v>136084.75011208758</v>
          </cell>
          <cell r="N126">
            <v>133351.32590035439</v>
          </cell>
          <cell r="O126">
            <v>131734.07873573521</v>
          </cell>
          <cell r="P126">
            <v>131593.78312053048</v>
          </cell>
          <cell r="Q126">
            <v>130777.84483991141</v>
          </cell>
          <cell r="R126">
            <v>130366.20493180845</v>
          </cell>
          <cell r="S126">
            <v>130000.66011621093</v>
          </cell>
          <cell r="T126">
            <v>130037.88802191016</v>
          </cell>
          <cell r="U126">
            <v>129413.42865921612</v>
          </cell>
          <cell r="V126">
            <v>129194.63342468638</v>
          </cell>
          <cell r="W126">
            <v>129027.7186228693</v>
          </cell>
          <cell r="X126">
            <v>129267.43036720308</v>
          </cell>
          <cell r="Y126">
            <v>128855.80266168801</v>
          </cell>
          <cell r="Z126">
            <v>129206.22612313603</v>
          </cell>
          <cell r="AA126">
            <v>128854.0558062265</v>
          </cell>
          <cell r="AB126">
            <v>128910.70083484975</v>
          </cell>
          <cell r="AC126">
            <v>129380.98947532423</v>
          </cell>
          <cell r="AD126">
            <v>129448.76913051211</v>
          </cell>
        </row>
        <row r="127">
          <cell r="A127">
            <v>181643.20200601377</v>
          </cell>
          <cell r="B127">
            <v>179635.16650326908</v>
          </cell>
          <cell r="C127">
            <v>175259.54009551372</v>
          </cell>
          <cell r="D127">
            <v>171714.03204526752</v>
          </cell>
          <cell r="E127">
            <v>167560.98780767908</v>
          </cell>
          <cell r="F127">
            <v>164181.65000775337</v>
          </cell>
          <cell r="G127">
            <v>160964.07124092471</v>
          </cell>
          <cell r="H127">
            <v>158213.31590385357</v>
          </cell>
          <cell r="I127">
            <v>154629.70452344933</v>
          </cell>
          <cell r="J127">
            <v>151518.90587454554</v>
          </cell>
          <cell r="K127">
            <v>148441.9718263548</v>
          </cell>
          <cell r="L127">
            <v>145806.18325551768</v>
          </cell>
          <cell r="M127">
            <v>142409.80316148236</v>
          </cell>
          <cell r="N127">
            <v>139456.93648992165</v>
          </cell>
          <cell r="O127">
            <v>137692.75467752901</v>
          </cell>
          <cell r="P127">
            <v>137494.19957545545</v>
          </cell>
          <cell r="Q127">
            <v>136589.38554024664</v>
          </cell>
          <cell r="R127">
            <v>136106.66647249021</v>
          </cell>
          <cell r="S127">
            <v>135671.76799289632</v>
          </cell>
          <cell r="T127">
            <v>135656.77163614848</v>
          </cell>
          <cell r="U127">
            <v>134951.214307305</v>
          </cell>
          <cell r="V127">
            <v>134668.55874334116</v>
          </cell>
          <cell r="W127">
            <v>134439.72567265364</v>
          </cell>
          <cell r="X127">
            <v>134634.18272831483</v>
          </cell>
          <cell r="Y127">
            <v>134150.0341505447</v>
          </cell>
          <cell r="Z127">
            <v>134290.89482391792</v>
          </cell>
          <cell r="AA127">
            <v>134092.55182265892</v>
          </cell>
          <cell r="AB127">
            <v>134095.64718513182</v>
          </cell>
          <cell r="AC127">
            <v>134528.70232913623</v>
          </cell>
          <cell r="AD127">
            <v>134486.8469570142</v>
          </cell>
        </row>
        <row r="128">
          <cell r="A128">
            <v>171715.29578826152</v>
          </cell>
          <cell r="B128">
            <v>169870.58032844993</v>
          </cell>
          <cell r="C128">
            <v>165818.72759950007</v>
          </cell>
          <cell r="D128">
            <v>162548.47986101895</v>
          </cell>
          <cell r="E128">
            <v>158699.36940630799</v>
          </cell>
          <cell r="F128">
            <v>155579.30771751553</v>
          </cell>
          <cell r="G128">
            <v>152611.04335688252</v>
          </cell>
          <cell r="H128">
            <v>150086.03960353552</v>
          </cell>
          <cell r="I128">
            <v>146771.45523069418</v>
          </cell>
          <cell r="J128">
            <v>143905.77617453531</v>
          </cell>
          <cell r="K128">
            <v>141072.74066710693</v>
          </cell>
          <cell r="L128">
            <v>138659.53484958556</v>
          </cell>
          <cell r="M128">
            <v>135523.4788660832</v>
          </cell>
          <cell r="N128">
            <v>132809.52749384905</v>
          </cell>
          <cell r="O128">
            <v>131205.31898553722</v>
          </cell>
          <cell r="P128">
            <v>131070.19318859823</v>
          </cell>
          <cell r="Q128">
            <v>130262.14154626164</v>
          </cell>
          <cell r="R128">
            <v>129856.80904588982</v>
          </cell>
          <cell r="S128">
            <v>129497.41852134762</v>
          </cell>
          <cell r="T128">
            <v>129539.28069281921</v>
          </cell>
          <cell r="U128">
            <v>128922.01778462977</v>
          </cell>
          <cell r="V128">
            <v>128708.889374772</v>
          </cell>
          <cell r="W128">
            <v>128547.46906345926</v>
          </cell>
          <cell r="X128">
            <v>128791.19660897295</v>
          </cell>
          <cell r="Y128">
            <v>128386.00424558291</v>
          </cell>
          <cell r="Z128">
            <v>128755.02384626653</v>
          </cell>
          <cell r="AA128">
            <v>128389.20323291674</v>
          </cell>
          <cell r="AB128">
            <v>128450.60014071135</v>
          </cell>
          <cell r="AC128">
            <v>128924.19279947525</v>
          </cell>
          <cell r="AD128">
            <v>129001.70122498386</v>
          </cell>
        </row>
        <row r="129">
          <cell r="A129">
            <v>175718.76487676523</v>
          </cell>
          <cell r="B129">
            <v>173808.18993670927</v>
          </cell>
          <cell r="C129">
            <v>169625.77413772847</v>
          </cell>
          <cell r="D129">
            <v>166244.52654436626</v>
          </cell>
          <cell r="E129">
            <v>162272.85353940417</v>
          </cell>
          <cell r="F129">
            <v>159048.23769049553</v>
          </cell>
          <cell r="G129">
            <v>155979.43626830785</v>
          </cell>
          <cell r="H129">
            <v>153363.39725865432</v>
          </cell>
          <cell r="I129">
            <v>149940.32663653468</v>
          </cell>
          <cell r="J129">
            <v>146975.80209462915</v>
          </cell>
          <cell r="K129">
            <v>144044.41349569723</v>
          </cell>
          <cell r="L129">
            <v>141541.45026578809</v>
          </cell>
          <cell r="M129">
            <v>138300.41751209353</v>
          </cell>
          <cell r="N129">
            <v>135490.12256099738</v>
          </cell>
          <cell r="O129">
            <v>133821.40415867302</v>
          </cell>
          <cell r="P129">
            <v>133660.70023308921</v>
          </cell>
          <cell r="Q129">
            <v>132813.62875713446</v>
          </cell>
          <cell r="R129">
            <v>132377.08980460704</v>
          </cell>
          <cell r="S129">
            <v>131987.25038607296</v>
          </cell>
          <cell r="T129">
            <v>132006.1841217645</v>
          </cell>
          <cell r="U129">
            <v>131353.31612464465</v>
          </cell>
          <cell r="V129">
            <v>131112.15060341917</v>
          </cell>
          <cell r="W129">
            <v>130923.5458191261</v>
          </cell>
          <cell r="X129">
            <v>131147.40483659637</v>
          </cell>
          <cell r="Y129">
            <v>130710.37305443233</v>
          </cell>
          <cell r="Z129">
            <v>130987.38662758922</v>
          </cell>
          <cell r="AA129">
            <v>130689.10205137715</v>
          </cell>
          <cell r="AB129">
            <v>130726.9886207995</v>
          </cell>
          <cell r="AC129">
            <v>131184.23435970891</v>
          </cell>
          <cell r="AD129">
            <v>131213.6088420054</v>
          </cell>
        </row>
        <row r="130">
          <cell r="A130">
            <v>180543.76962423814</v>
          </cell>
          <cell r="B130">
            <v>178553.82044703432</v>
          </cell>
          <cell r="C130">
            <v>174214.04925980963</v>
          </cell>
          <cell r="D130">
            <v>170699.02398141226</v>
          </cell>
          <cell r="E130">
            <v>166579.63786221071</v>
          </cell>
          <cell r="F130">
            <v>163229.0127179194</v>
          </cell>
          <cell r="G130">
            <v>160039.04343141848</v>
          </cell>
          <cell r="H130">
            <v>157313.28818962822</v>
          </cell>
          <cell r="I130">
            <v>153759.46929489006</v>
          </cell>
          <cell r="J130">
            <v>150675.81558589209</v>
          </cell>
          <cell r="K130">
            <v>147625.89125633694</v>
          </cell>
          <cell r="L130">
            <v>145014.75185937926</v>
          </cell>
          <cell r="M130">
            <v>141647.2004781258</v>
          </cell>
          <cell r="N130">
            <v>138720.79167298926</v>
          </cell>
          <cell r="O130">
            <v>136974.32556286742</v>
          </cell>
          <cell r="P130">
            <v>136782.79472457001</v>
          </cell>
          <cell r="Q130">
            <v>135888.69631315224</v>
          </cell>
          <cell r="R130">
            <v>135414.5471589537</v>
          </cell>
          <cell r="S130">
            <v>134988.01055235142</v>
          </cell>
          <cell r="T130">
            <v>134979.31080092333</v>
          </cell>
          <cell r="U130">
            <v>134283.53133893997</v>
          </cell>
          <cell r="V130">
            <v>134008.57532440382</v>
          </cell>
          <cell r="W130">
            <v>133787.20765165379</v>
          </cell>
          <cell r="X130">
            <v>133987.12100100087</v>
          </cell>
          <cell r="Y130">
            <v>133511.71616203402</v>
          </cell>
          <cell r="Z130">
            <v>133677.843523808</v>
          </cell>
          <cell r="AA130">
            <v>133460.95378107944</v>
          </cell>
          <cell r="AB130">
            <v>133470.50555091846</v>
          </cell>
          <cell r="AC130">
            <v>133908.04988483113</v>
          </cell>
          <cell r="AD130">
            <v>133879.41305259542</v>
          </cell>
        </row>
        <row r="131">
          <cell r="A131">
            <v>174281.72497934359</v>
          </cell>
          <cell r="B131">
            <v>172394.79021200846</v>
          </cell>
          <cell r="C131">
            <v>168259.23985312885</v>
          </cell>
          <cell r="D131">
            <v>164917.83550984447</v>
          </cell>
          <cell r="E131">
            <v>160990.15616906391</v>
          </cell>
          <cell r="F131">
            <v>157803.06989668173</v>
          </cell>
          <cell r="G131">
            <v>154770.35611884191</v>
          </cell>
          <cell r="H131">
            <v>152186.99409319711</v>
          </cell>
          <cell r="I131">
            <v>148802.86446577185</v>
          </cell>
          <cell r="J131">
            <v>145873.82037933078</v>
          </cell>
          <cell r="K131">
            <v>142977.73549160553</v>
          </cell>
          <cell r="L131">
            <v>140506.99056533235</v>
          </cell>
          <cell r="M131">
            <v>137303.6390834882</v>
          </cell>
          <cell r="N131">
            <v>134527.92653171232</v>
          </cell>
          <cell r="O131">
            <v>132882.36386992826</v>
          </cell>
          <cell r="P131">
            <v>132730.84117955607</v>
          </cell>
          <cell r="Q131">
            <v>131897.77582091119</v>
          </cell>
          <cell r="R131">
            <v>131472.43838282366</v>
          </cell>
          <cell r="S131">
            <v>131093.52855423556</v>
          </cell>
          <cell r="T131">
            <v>131120.69242141381</v>
          </cell>
          <cell r="U131">
            <v>130480.604823546</v>
          </cell>
          <cell r="V131">
            <v>130249.50318610559</v>
          </cell>
          <cell r="W131">
            <v>130070.65623218402</v>
          </cell>
          <cell r="X131">
            <v>130301.6470313342</v>
          </cell>
          <cell r="Y131">
            <v>129876.04396613473</v>
          </cell>
          <cell r="Z131">
            <v>130186.08298033694</v>
          </cell>
          <cell r="AA131">
            <v>129863.55643354007</v>
          </cell>
          <cell r="AB131">
            <v>129909.88200760963</v>
          </cell>
          <cell r="AC131">
            <v>130372.99545162969</v>
          </cell>
          <cell r="AD131">
            <v>130419.64754873645</v>
          </cell>
        </row>
        <row r="132">
          <cell r="A132">
            <v>180212.83977576016</v>
          </cell>
          <cell r="B132">
            <v>178228.33459408532</v>
          </cell>
          <cell r="C132">
            <v>173899.35585112008</v>
          </cell>
          <cell r="D132">
            <v>170393.50590650068</v>
          </cell>
          <cell r="E132">
            <v>166284.25090241132</v>
          </cell>
          <cell r="F132">
            <v>162942.26828578793</v>
          </cell>
          <cell r="G132">
            <v>159760.60947048364</v>
          </cell>
          <cell r="H132">
            <v>157042.37927332585</v>
          </cell>
          <cell r="I132">
            <v>153497.52793578419</v>
          </cell>
          <cell r="J132">
            <v>150422.04487101943</v>
          </cell>
          <cell r="K132">
            <v>147380.2504840089</v>
          </cell>
          <cell r="L132">
            <v>144776.53050411789</v>
          </cell>
          <cell r="M132">
            <v>141417.65658380781</v>
          </cell>
          <cell r="N132">
            <v>138499.21161334813</v>
          </cell>
          <cell r="O132">
            <v>136758.07794091443</v>
          </cell>
          <cell r="P132">
            <v>136568.66141049593</v>
          </cell>
          <cell r="Q132">
            <v>135677.78840867704</v>
          </cell>
          <cell r="R132">
            <v>135206.21880392803</v>
          </cell>
          <cell r="S132">
            <v>134782.19912643204</v>
          </cell>
          <cell r="T132">
            <v>134775.39465722314</v>
          </cell>
          <cell r="U132">
            <v>134082.55833940406</v>
          </cell>
          <cell r="V132">
            <v>133809.91989415884</v>
          </cell>
          <cell r="W132">
            <v>133590.79931095176</v>
          </cell>
          <cell r="X132">
            <v>133792.35500818002</v>
          </cell>
          <cell r="Y132">
            <v>133319.58204017248</v>
          </cell>
          <cell r="Z132">
            <v>133493.31469127815</v>
          </cell>
          <cell r="AA132">
            <v>133270.84236753228</v>
          </cell>
          <cell r="AB132">
            <v>133282.33752010841</v>
          </cell>
          <cell r="AC132">
            <v>133721.23310304814</v>
          </cell>
          <cell r="AD132">
            <v>133696.57505975314</v>
          </cell>
        </row>
        <row r="133">
          <cell r="A133">
            <v>177103.19147601392</v>
          </cell>
          <cell r="B133">
            <v>175169.84188371329</v>
          </cell>
          <cell r="C133">
            <v>170942.27649495561</v>
          </cell>
          <cell r="D133">
            <v>167522.64440349618</v>
          </cell>
          <cell r="E133">
            <v>163508.58844243063</v>
          </cell>
          <cell r="F133">
            <v>160247.81706012657</v>
          </cell>
          <cell r="G133">
            <v>157144.24924430638</v>
          </cell>
          <cell r="H133">
            <v>154496.72962932929</v>
          </cell>
          <cell r="I133">
            <v>151036.1437308747</v>
          </cell>
          <cell r="J133">
            <v>148037.43775365443</v>
          </cell>
          <cell r="K133">
            <v>145072.03799265635</v>
          </cell>
          <cell r="L133">
            <v>142538.03604446509</v>
          </cell>
          <cell r="M133">
            <v>139260.70161596188</v>
          </cell>
          <cell r="N133">
            <v>136417.09040581767</v>
          </cell>
          <cell r="O133">
            <v>134726.06404726557</v>
          </cell>
          <cell r="P133">
            <v>134556.51503236743</v>
          </cell>
          <cell r="Q133">
            <v>133695.95023490448</v>
          </cell>
          <cell r="R133">
            <v>133248.61988085069</v>
          </cell>
          <cell r="S133">
            <v>132848.25102951017</v>
          </cell>
          <cell r="T133">
            <v>132859.25595754231</v>
          </cell>
          <cell r="U133">
            <v>132194.07548064698</v>
          </cell>
          <cell r="V133">
            <v>131943.21453730497</v>
          </cell>
          <cell r="W133">
            <v>131745.20917899761</v>
          </cell>
          <cell r="X133">
            <v>131962.19752553146</v>
          </cell>
          <cell r="Y133">
            <v>131514.1554577174</v>
          </cell>
          <cell r="Z133">
            <v>131759.35272631858</v>
          </cell>
          <cell r="AA133">
            <v>131484.42256702701</v>
          </cell>
          <cell r="AB133">
            <v>131514.17910295085</v>
          </cell>
          <cell r="AC133">
            <v>131965.77196677565</v>
          </cell>
          <cell r="AD133">
            <v>131978.50140702573</v>
          </cell>
        </row>
        <row r="134">
          <cell r="A134">
            <v>171225.9770676867</v>
          </cell>
          <cell r="B134">
            <v>169389.31119584455</v>
          </cell>
          <cell r="C134">
            <v>165353.41636564938</v>
          </cell>
          <cell r="D134">
            <v>162096.73543779517</v>
          </cell>
          <cell r="E134">
            <v>158262.60502887788</v>
          </cell>
          <cell r="F134">
            <v>155155.32233418475</v>
          </cell>
          <cell r="G134">
            <v>152199.34598308615</v>
          </cell>
          <cell r="H134">
            <v>149685.46889367944</v>
          </cell>
          <cell r="I134">
            <v>146384.14410934079</v>
          </cell>
          <cell r="J134">
            <v>143530.54631209787</v>
          </cell>
          <cell r="K134">
            <v>140709.53188134951</v>
          </cell>
          <cell r="L134">
            <v>138307.29654498358</v>
          </cell>
          <cell r="M134">
            <v>135184.07120853878</v>
          </cell>
          <cell r="N134">
            <v>132481.89530295669</v>
          </cell>
          <cell r="O134">
            <v>130885.57143122001</v>
          </cell>
          <cell r="P134">
            <v>130753.57188726476</v>
          </cell>
          <cell r="Q134">
            <v>129950.28939254515</v>
          </cell>
          <cell r="R134">
            <v>129548.77105956289</v>
          </cell>
          <cell r="S134">
            <v>129193.10211086445</v>
          </cell>
          <cell r="T134">
            <v>129237.76668010975</v>
          </cell>
          <cell r="U134">
            <v>128624.85555687887</v>
          </cell>
          <cell r="V134">
            <v>128415.15394591968</v>
          </cell>
          <cell r="W134">
            <v>128257.056220905</v>
          </cell>
          <cell r="X134">
            <v>128503.21217101158</v>
          </cell>
          <cell r="Y134">
            <v>128101.91133851984</v>
          </cell>
          <cell r="Z134">
            <v>128482.1762543737</v>
          </cell>
          <cell r="AA134">
            <v>128108.10113810297</v>
          </cell>
          <cell r="AB134">
            <v>128172.37156594689</v>
          </cell>
          <cell r="AC134">
            <v>128647.96220539497</v>
          </cell>
          <cell r="AD134">
            <v>128731.35373852552</v>
          </cell>
        </row>
        <row r="135">
          <cell r="A135">
            <v>179175.82440474682</v>
          </cell>
          <cell r="B135">
            <v>177208.37875115385</v>
          </cell>
          <cell r="C135">
            <v>172913.21965497886</v>
          </cell>
          <cell r="D135">
            <v>169436.12191329827</v>
          </cell>
          <cell r="E135">
            <v>165358.61418780935</v>
          </cell>
          <cell r="F135">
            <v>162043.71415100535</v>
          </cell>
          <cell r="G135">
            <v>158888.09736971805</v>
          </cell>
          <cell r="H135">
            <v>156193.44796162267</v>
          </cell>
          <cell r="I135">
            <v>152676.69772978668</v>
          </cell>
          <cell r="J135">
            <v>149626.81853152081</v>
          </cell>
          <cell r="K135">
            <v>146610.50046652526</v>
          </cell>
          <cell r="L135">
            <v>144030.03027681645</v>
          </cell>
          <cell r="M135">
            <v>140698.3484046731</v>
          </cell>
          <cell r="N135">
            <v>137804.85923378862</v>
          </cell>
          <cell r="O135">
            <v>136080.43550720302</v>
          </cell>
          <cell r="P135">
            <v>135897.64445883024</v>
          </cell>
          <cell r="Q135">
            <v>135016.87873306166</v>
          </cell>
          <cell r="R135">
            <v>134553.39251046066</v>
          </cell>
          <cell r="S135">
            <v>134137.2599854322</v>
          </cell>
          <cell r="T135">
            <v>134136.39465046203</v>
          </cell>
          <cell r="U135">
            <v>133452.78109012925</v>
          </cell>
          <cell r="V135">
            <v>133187.40507524239</v>
          </cell>
          <cell r="W135">
            <v>132975.32606415945</v>
          </cell>
          <cell r="X135">
            <v>133182.02829019184</v>
          </cell>
          <cell r="Y135">
            <v>132717.50266116529</v>
          </cell>
          <cell r="Z135">
            <v>132915.06755942007</v>
          </cell>
          <cell r="AA135">
            <v>132675.1014304116</v>
          </cell>
          <cell r="AB135">
            <v>132692.68644698587</v>
          </cell>
          <cell r="AC135">
            <v>133135.81635939912</v>
          </cell>
          <cell r="AD135">
            <v>133123.62641261617</v>
          </cell>
        </row>
        <row r="136">
          <cell r="A136">
            <v>177640.86420715804</v>
          </cell>
          <cell r="B136">
            <v>175698.66957426092</v>
          </cell>
          <cell r="C136">
            <v>171453.56934237137</v>
          </cell>
          <cell r="D136">
            <v>168019.02978096245</v>
          </cell>
          <cell r="E136">
            <v>163988.51346022566</v>
          </cell>
          <cell r="F136">
            <v>160713.70027577967</v>
          </cell>
          <cell r="G136">
            <v>157596.63016101014</v>
          </cell>
          <cell r="H136">
            <v>154936.88435574493</v>
          </cell>
          <cell r="I136">
            <v>151461.72856886318</v>
          </cell>
          <cell r="J136">
            <v>148449.74747421156</v>
          </cell>
          <cell r="K136">
            <v>145471.13872516935</v>
          </cell>
          <cell r="L136">
            <v>142925.08220330908</v>
          </cell>
          <cell r="M136">
            <v>139633.64921540944</v>
          </cell>
          <cell r="N136">
            <v>136777.0988981984</v>
          </cell>
          <cell r="O136">
            <v>135077.408750784</v>
          </cell>
          <cell r="P136">
            <v>134904.42454955573</v>
          </cell>
          <cell r="Q136">
            <v>134038.61932184428</v>
          </cell>
          <cell r="R136">
            <v>133587.09788800721</v>
          </cell>
          <cell r="S136">
            <v>133182.6396982377</v>
          </cell>
          <cell r="T136">
            <v>133190.56529821354</v>
          </cell>
          <cell r="U136">
            <v>132520.60299710912</v>
          </cell>
          <cell r="V136">
            <v>132265.97662186061</v>
          </cell>
          <cell r="W136">
            <v>132064.32034243734</v>
          </cell>
          <cell r="X136">
            <v>132278.64031174616</v>
          </cell>
          <cell r="Y136">
            <v>131826.32215565172</v>
          </cell>
          <cell r="Z136">
            <v>132059.16285773308</v>
          </cell>
          <cell r="AA136">
            <v>131793.30290349014</v>
          </cell>
          <cell r="AB136">
            <v>131819.90196084642</v>
          </cell>
          <cell r="AC136">
            <v>132269.29940543618</v>
          </cell>
          <cell r="AD136">
            <v>132275.56437496463</v>
          </cell>
        </row>
        <row r="137">
          <cell r="A137">
            <v>178639.98119820398</v>
          </cell>
          <cell r="B137">
            <v>176681.35048842483</v>
          </cell>
          <cell r="C137">
            <v>172403.6665700406</v>
          </cell>
          <cell r="D137">
            <v>168941.42557306075</v>
          </cell>
          <cell r="E137">
            <v>164880.32219801811</v>
          </cell>
          <cell r="F137">
            <v>161579.416183692</v>
          </cell>
          <cell r="G137">
            <v>158437.255757443</v>
          </cell>
          <cell r="H137">
            <v>155754.79093790555</v>
          </cell>
          <cell r="I137">
            <v>152252.5610179276</v>
          </cell>
          <cell r="J137">
            <v>149215.91176620655</v>
          </cell>
          <cell r="K137">
            <v>146212.75774338533</v>
          </cell>
          <cell r="L137">
            <v>143644.30110957057</v>
          </cell>
          <cell r="M137">
            <v>140326.66982403319</v>
          </cell>
          <cell r="N137">
            <v>137446.07573266246</v>
          </cell>
          <cell r="O137">
            <v>135730.28631489686</v>
          </cell>
          <cell r="P137">
            <v>135550.91876403772</v>
          </cell>
          <cell r="Q137">
            <v>134675.375637046</v>
          </cell>
          <cell r="R137">
            <v>134216.06623335337</v>
          </cell>
          <cell r="S137">
            <v>133804.00913207151</v>
          </cell>
          <cell r="T137">
            <v>133806.21264721054</v>
          </cell>
          <cell r="U137">
            <v>133127.36464010173</v>
          </cell>
          <cell r="V137">
            <v>132865.74124458706</v>
          </cell>
          <cell r="W137">
            <v>132657.30073172855</v>
          </cell>
          <cell r="X137">
            <v>132866.66225537023</v>
          </cell>
          <cell r="Y137">
            <v>132406.39816449303</v>
          </cell>
          <cell r="Z137">
            <v>132616.27758390969</v>
          </cell>
          <cell r="AA137">
            <v>132367.27211279637</v>
          </cell>
          <cell r="AB137">
            <v>132388.00386407043</v>
          </cell>
          <cell r="AC137">
            <v>132833.32172542455</v>
          </cell>
          <cell r="AD137">
            <v>132827.57425288184</v>
          </cell>
        </row>
        <row r="138">
          <cell r="A138">
            <v>181134.08082438677</v>
          </cell>
          <cell r="B138">
            <v>179134.42067203496</v>
          </cell>
          <cell r="C138">
            <v>174775.39797047077</v>
          </cell>
          <cell r="D138">
            <v>171244.00577225897</v>
          </cell>
          <cell r="E138">
            <v>167106.54781472604</v>
          </cell>
          <cell r="F138">
            <v>163740.50616780308</v>
          </cell>
          <cell r="G138">
            <v>160535.71269953533</v>
          </cell>
          <cell r="H138">
            <v>157796.53431640984</v>
          </cell>
          <cell r="I138">
            <v>154226.7191328044</v>
          </cell>
          <cell r="J138">
            <v>151128.49066475857</v>
          </cell>
          <cell r="K138">
            <v>148064.06417964777</v>
          </cell>
          <cell r="L138">
            <v>145439.69005933954</v>
          </cell>
          <cell r="M138">
            <v>142056.65986163216</v>
          </cell>
          <cell r="N138">
            <v>139116.04520341987</v>
          </cell>
          <cell r="O138">
            <v>137360.06711453307</v>
          </cell>
          <cell r="P138">
            <v>137164.76478319199</v>
          </cell>
          <cell r="Q138">
            <v>136264.91290039636</v>
          </cell>
          <cell r="R138">
            <v>135786.16235729808</v>
          </cell>
          <cell r="S138">
            <v>135355.13606368733</v>
          </cell>
          <cell r="T138">
            <v>135343.05551621868</v>
          </cell>
          <cell r="U138">
            <v>134642.02608669133</v>
          </cell>
          <cell r="V138">
            <v>134362.9360023037</v>
          </cell>
          <cell r="W138">
            <v>134137.5599811649</v>
          </cell>
          <cell r="X138">
            <v>134334.54371762491</v>
          </cell>
          <cell r="Y138">
            <v>133854.44415888056</v>
          </cell>
          <cell r="Z138">
            <v>134007.00523917979</v>
          </cell>
          <cell r="AA138">
            <v>133800.07367978038</v>
          </cell>
          <cell r="AB138">
            <v>133806.15885208768</v>
          </cell>
          <cell r="AC138">
            <v>134241.29283396204</v>
          </cell>
          <cell r="AD138">
            <v>134205.55865561042</v>
          </cell>
        </row>
        <row r="139">
          <cell r="A139">
            <v>173550.79538913321</v>
          </cell>
          <cell r="B139">
            <v>171675.88485424305</v>
          </cell>
          <cell r="C139">
            <v>167564.17192464406</v>
          </cell>
          <cell r="D139">
            <v>164243.0332750988</v>
          </cell>
          <cell r="E139">
            <v>160337.73067625123</v>
          </cell>
          <cell r="F139">
            <v>157169.73328097013</v>
          </cell>
          <cell r="G139">
            <v>154155.37496225306</v>
          </cell>
          <cell r="H139">
            <v>151588.63361260598</v>
          </cell>
          <cell r="I139">
            <v>148224.31075974932</v>
          </cell>
          <cell r="J139">
            <v>145313.31329457439</v>
          </cell>
          <cell r="K139">
            <v>142435.1851297011</v>
          </cell>
          <cell r="L139">
            <v>139980.8275782782</v>
          </cell>
          <cell r="M139">
            <v>136796.64213117093</v>
          </cell>
          <cell r="N139">
            <v>134038.51941737311</v>
          </cell>
          <cell r="O139">
            <v>132404.73458860157</v>
          </cell>
          <cell r="P139">
            <v>132257.8818009251</v>
          </cell>
          <cell r="Q139">
            <v>131431.94045157472</v>
          </cell>
          <cell r="R139">
            <v>131012.30050203568</v>
          </cell>
          <cell r="S139">
            <v>130638.94985152932</v>
          </cell>
          <cell r="T139">
            <v>130670.29985622942</v>
          </cell>
          <cell r="U139">
            <v>130036.71282386767</v>
          </cell>
          <cell r="V139">
            <v>129810.73003557275</v>
          </cell>
          <cell r="W139">
            <v>129636.84626114785</v>
          </cell>
          <cell r="X139">
            <v>129871.46453805288</v>
          </cell>
          <cell r="Y139">
            <v>129451.67452468487</v>
          </cell>
          <cell r="Z139">
            <v>129778.51145252405</v>
          </cell>
          <cell r="AA139">
            <v>129443.65457748978</v>
          </cell>
          <cell r="AB139">
            <v>129494.27252939773</v>
          </cell>
          <cell r="AC139">
            <v>129960.37049688137</v>
          </cell>
          <cell r="AD139">
            <v>130015.81060323949</v>
          </cell>
        </row>
        <row r="140">
          <cell r="A140">
            <v>177909.68604565764</v>
          </cell>
          <cell r="B140">
            <v>175963.06913144136</v>
          </cell>
          <cell r="C140">
            <v>171709.2019517498</v>
          </cell>
          <cell r="D140">
            <v>168267.20905814256</v>
          </cell>
          <cell r="E140">
            <v>164228.46300230321</v>
          </cell>
          <cell r="F140">
            <v>160946.62929617366</v>
          </cell>
          <cell r="G140">
            <v>157822.80839674041</v>
          </cell>
          <cell r="H140">
            <v>155156.94982666359</v>
          </cell>
          <cell r="I140">
            <v>151674.50948922377</v>
          </cell>
          <cell r="J140">
            <v>148655.89119452925</v>
          </cell>
          <cell r="K140">
            <v>145670.67830835108</v>
          </cell>
          <cell r="L140">
            <v>143118.59482535196</v>
          </cell>
          <cell r="M140">
            <v>139820.11293867504</v>
          </cell>
          <cell r="N140">
            <v>136957.09341752494</v>
          </cell>
          <cell r="O140">
            <v>135253.07160976136</v>
          </cell>
          <cell r="P140">
            <v>135078.36990818131</v>
          </cell>
          <cell r="Q140">
            <v>134209.94460693386</v>
          </cell>
          <cell r="R140">
            <v>133756.3277464415</v>
          </cell>
          <cell r="S140">
            <v>133349.82499794502</v>
          </cell>
          <cell r="T140">
            <v>133356.21101709129</v>
          </cell>
          <cell r="U140">
            <v>132683.85793307971</v>
          </cell>
          <cell r="V140">
            <v>132427.34894361402</v>
          </cell>
          <cell r="W140">
            <v>132223.86730227497</v>
          </cell>
          <cell r="X140">
            <v>132436.85315506661</v>
          </cell>
          <cell r="Y140">
            <v>131982.39707036514</v>
          </cell>
          <cell r="Z140">
            <v>132209.05982304167</v>
          </cell>
          <cell r="AA140">
            <v>131947.73472626033</v>
          </cell>
          <cell r="AB140">
            <v>131972.75512964296</v>
          </cell>
          <cell r="AC140">
            <v>132421.05492393195</v>
          </cell>
          <cell r="AD140">
            <v>132424.0878327594</v>
          </cell>
        </row>
        <row r="141">
          <cell r="A141">
            <v>176156.71372628407</v>
          </cell>
          <cell r="B141">
            <v>174238.93426360906</v>
          </cell>
          <cell r="C141">
            <v>170042.23586495139</v>
          </cell>
          <cell r="D141">
            <v>166648.84573778484</v>
          </cell>
          <cell r="E141">
            <v>162663.76532872143</v>
          </cell>
          <cell r="F141">
            <v>159427.71205563814</v>
          </cell>
          <cell r="G141">
            <v>156347.91264908531</v>
          </cell>
          <cell r="H141">
            <v>153721.91507977172</v>
          </cell>
          <cell r="I141">
            <v>150286.97689304501</v>
          </cell>
          <cell r="J141">
            <v>147311.6394122093</v>
          </cell>
          <cell r="K141">
            <v>144369.49173850537</v>
          </cell>
          <cell r="L141">
            <v>141856.70973527193</v>
          </cell>
          <cell r="M141">
            <v>138604.1933270978</v>
          </cell>
          <cell r="N141">
            <v>135783.35912651866</v>
          </cell>
          <cell r="O141">
            <v>134107.58383597044</v>
          </cell>
          <cell r="P141">
            <v>133944.08185905535</v>
          </cell>
          <cell r="Q141">
            <v>133092.74191221604</v>
          </cell>
          <cell r="R141">
            <v>132652.78921288127</v>
          </cell>
          <cell r="S141">
            <v>132259.61891859968</v>
          </cell>
          <cell r="T141">
            <v>132276.04445906123</v>
          </cell>
          <cell r="U141">
            <v>131619.28153796686</v>
          </cell>
          <cell r="V141">
            <v>131375.04897153736</v>
          </cell>
          <cell r="W141">
            <v>131183.47041414818</v>
          </cell>
          <cell r="X141">
            <v>131405.15596685431</v>
          </cell>
          <cell r="Y141">
            <v>130964.64119618374</v>
          </cell>
          <cell r="Z141">
            <v>131231.59001474571</v>
          </cell>
          <cell r="AA141">
            <v>130940.6933636335</v>
          </cell>
          <cell r="AB141">
            <v>130976.00808214</v>
          </cell>
          <cell r="AC141">
            <v>131431.46559324369</v>
          </cell>
          <cell r="AD141">
            <v>131455.57459088511</v>
          </cell>
        </row>
        <row r="142">
          <cell r="A142">
            <v>180230.72406498014</v>
          </cell>
          <cell r="B142">
            <v>178245.92467596498</v>
          </cell>
          <cell r="C142">
            <v>173916.36268191069</v>
          </cell>
          <cell r="D142">
            <v>170410.01687895838</v>
          </cell>
          <cell r="E142">
            <v>166300.21436368616</v>
          </cell>
          <cell r="F142">
            <v>162957.76468292478</v>
          </cell>
          <cell r="G142">
            <v>159775.65674865732</v>
          </cell>
          <cell r="H142">
            <v>157057.01987898204</v>
          </cell>
          <cell r="I142">
            <v>153511.6839118815</v>
          </cell>
          <cell r="J142">
            <v>150435.75928475766</v>
          </cell>
          <cell r="K142">
            <v>147393.52553501062</v>
          </cell>
          <cell r="L142">
            <v>144789.40459098396</v>
          </cell>
          <cell r="M142">
            <v>141430.06171865299</v>
          </cell>
          <cell r="N142">
            <v>138511.18636234774</v>
          </cell>
          <cell r="O142">
            <v>136769.76451144269</v>
          </cell>
          <cell r="P142">
            <v>136580.23371845833</v>
          </cell>
          <cell r="Q142">
            <v>135689.1864073156</v>
          </cell>
          <cell r="R142">
            <v>135217.47739716503</v>
          </cell>
          <cell r="S142">
            <v>134793.32169842988</v>
          </cell>
          <cell r="T142">
            <v>134786.41480335785</v>
          </cell>
          <cell r="U142">
            <v>134093.41943055569</v>
          </cell>
          <cell r="V142">
            <v>133820.65573798184</v>
          </cell>
          <cell r="W142">
            <v>133601.41371635068</v>
          </cell>
          <cell r="X142">
            <v>133802.8806569296</v>
          </cell>
          <cell r="Y142">
            <v>133329.9654559333</v>
          </cell>
          <cell r="Z142">
            <v>133503.28709789418</v>
          </cell>
          <cell r="AA142">
            <v>133281.11647100028</v>
          </cell>
          <cell r="AB142">
            <v>133292.50659823918</v>
          </cell>
          <cell r="AC142">
            <v>133731.32915625075</v>
          </cell>
          <cell r="AD142">
            <v>133706.45608909952</v>
          </cell>
        </row>
        <row r="143">
          <cell r="A143">
            <v>175819.93037589296</v>
          </cell>
          <cell r="B143">
            <v>173907.69120238253</v>
          </cell>
          <cell r="C143">
            <v>169721.97614521955</v>
          </cell>
          <cell r="D143">
            <v>166337.92364554387</v>
          </cell>
          <cell r="E143">
            <v>162363.15355120841</v>
          </cell>
          <cell r="F143">
            <v>159135.89567520772</v>
          </cell>
          <cell r="G143">
            <v>156064.55373583653</v>
          </cell>
          <cell r="H143">
            <v>153446.21431448031</v>
          </cell>
          <cell r="I143">
            <v>150020.40230350164</v>
          </cell>
          <cell r="J143">
            <v>147053.37998961861</v>
          </cell>
          <cell r="K143">
            <v>144119.50606124545</v>
          </cell>
          <cell r="L143">
            <v>141614.27471005853</v>
          </cell>
          <cell r="M143">
            <v>138370.58925014379</v>
          </cell>
          <cell r="N143">
            <v>135557.85974890427</v>
          </cell>
          <cell r="O143">
            <v>133887.51121643977</v>
          </cell>
          <cell r="P143">
            <v>133726.1609453756</v>
          </cell>
          <cell r="Q143">
            <v>132878.10345932393</v>
          </cell>
          <cell r="R143">
            <v>132440.77593662436</v>
          </cell>
          <cell r="S143">
            <v>132050.16709100333</v>
          </cell>
          <cell r="T143">
            <v>132068.52143752042</v>
          </cell>
          <cell r="U143">
            <v>131414.75371905553</v>
          </cell>
          <cell r="V143">
            <v>131172.8797151859</v>
          </cell>
          <cell r="W143">
            <v>130983.58799395971</v>
          </cell>
          <cell r="X143">
            <v>131206.94494446955</v>
          </cell>
          <cell r="Y143">
            <v>130769.10859740918</v>
          </cell>
          <cell r="Z143">
            <v>131043.79722799956</v>
          </cell>
          <cell r="AA143">
            <v>130747.21925092814</v>
          </cell>
          <cell r="AB143">
            <v>130784.51172681226</v>
          </cell>
          <cell r="AC143">
            <v>131241.34438789601</v>
          </cell>
          <cell r="AD143">
            <v>131269.50255147429</v>
          </cell>
        </row>
        <row r="144">
          <cell r="A144">
            <v>170559.66111103597</v>
          </cell>
          <cell r="B144">
            <v>168733.95653841039</v>
          </cell>
          <cell r="C144">
            <v>164719.79192643042</v>
          </cell>
          <cell r="D144">
            <v>161481.58522002219</v>
          </cell>
          <cell r="E144">
            <v>157667.85346565043</v>
          </cell>
          <cell r="F144">
            <v>154577.97220548309</v>
          </cell>
          <cell r="G144">
            <v>151638.72870453712</v>
          </cell>
          <cell r="H144">
            <v>149140.0030356994</v>
          </cell>
          <cell r="I144">
            <v>145856.73412175049</v>
          </cell>
          <cell r="J144">
            <v>143019.58763784103</v>
          </cell>
          <cell r="K144">
            <v>140214.94256896514</v>
          </cell>
          <cell r="L144">
            <v>137827.64597566912</v>
          </cell>
          <cell r="M144">
            <v>134721.89241070813</v>
          </cell>
          <cell r="N144">
            <v>132035.75141447526</v>
          </cell>
          <cell r="O144">
            <v>130450.16422404975</v>
          </cell>
          <cell r="P144">
            <v>130322.42176685615</v>
          </cell>
          <cell r="Q144">
            <v>129525.63352429407</v>
          </cell>
          <cell r="R144">
            <v>129129.3090260991</v>
          </cell>
          <cell r="S144">
            <v>128778.70782826387</v>
          </cell>
          <cell r="T144">
            <v>128827.18848357943</v>
          </cell>
          <cell r="U144">
            <v>128220.20328068611</v>
          </cell>
          <cell r="V144">
            <v>128015.16801640516</v>
          </cell>
          <cell r="W144">
            <v>127861.59472950142</v>
          </cell>
          <cell r="X144">
            <v>128111.05749102026</v>
          </cell>
          <cell r="Y144">
            <v>127715.05584089029</v>
          </cell>
          <cell r="Z144">
            <v>128110.63374727656</v>
          </cell>
          <cell r="AA144">
            <v>127725.31829463778</v>
          </cell>
          <cell r="AB144">
            <v>127793.50165730334</v>
          </cell>
          <cell r="AC144">
            <v>128271.81299055481</v>
          </cell>
          <cell r="AD144">
            <v>128363.21567943797</v>
          </cell>
        </row>
        <row r="145">
          <cell r="A145">
            <v>178605.30514698394</v>
          </cell>
          <cell r="B145">
            <v>176647.24487915391</v>
          </cell>
          <cell r="C145">
            <v>172370.69183292176</v>
          </cell>
          <cell r="D145">
            <v>168909.41226128786</v>
          </cell>
          <cell r="E145">
            <v>164849.37046188777</v>
          </cell>
          <cell r="F145">
            <v>161549.37004351639</v>
          </cell>
          <cell r="G145">
            <v>158408.08041911921</v>
          </cell>
          <cell r="H145">
            <v>155726.40410153865</v>
          </cell>
          <cell r="I145">
            <v>152225.11383530934</v>
          </cell>
          <cell r="J145">
            <v>149189.32073385469</v>
          </cell>
          <cell r="K145">
            <v>146187.01859642667</v>
          </cell>
          <cell r="L145">
            <v>143619.3393965225</v>
          </cell>
          <cell r="M145">
            <v>140302.61736737739</v>
          </cell>
          <cell r="N145">
            <v>137422.85775600429</v>
          </cell>
          <cell r="O145">
            <v>135707.62709074546</v>
          </cell>
          <cell r="P145">
            <v>135528.48108487128</v>
          </cell>
          <cell r="Q145">
            <v>134653.27592820456</v>
          </cell>
          <cell r="R145">
            <v>134194.23681922621</v>
          </cell>
          <cell r="S145">
            <v>133782.4434510679</v>
          </cell>
          <cell r="T145">
            <v>133784.84556087467</v>
          </cell>
          <cell r="U145">
            <v>133106.30594727665</v>
          </cell>
          <cell r="V145">
            <v>132844.92539522806</v>
          </cell>
          <cell r="W145">
            <v>132636.72034070743</v>
          </cell>
          <cell r="X145">
            <v>132846.25395562319</v>
          </cell>
          <cell r="Y145">
            <v>132386.26564190121</v>
          </cell>
          <cell r="Z145">
            <v>132596.94197161053</v>
          </cell>
          <cell r="AA145">
            <v>132347.35153704899</v>
          </cell>
          <cell r="AB145">
            <v>132368.28692314064</v>
          </cell>
          <cell r="AC145">
            <v>132813.7463733562</v>
          </cell>
          <cell r="AD145">
            <v>132808.41581300725</v>
          </cell>
        </row>
        <row r="146">
          <cell r="A146">
            <v>171872.96989684898</v>
          </cell>
          <cell r="B146">
            <v>170025.66060288754</v>
          </cell>
          <cell r="C146">
            <v>165968.66572965571</v>
          </cell>
          <cell r="D146">
            <v>162694.04633179994</v>
          </cell>
          <cell r="E146">
            <v>158840.10882823967</v>
          </cell>
          <cell r="F146">
            <v>155715.92933970131</v>
          </cell>
          <cell r="G146">
            <v>152743.70539021914</v>
          </cell>
          <cell r="H146">
            <v>150215.1162706383</v>
          </cell>
          <cell r="I146">
            <v>146896.25923519593</v>
          </cell>
          <cell r="J146">
            <v>144026.68721183573</v>
          </cell>
          <cell r="K146">
            <v>141189.77812984318</v>
          </cell>
          <cell r="L146">
            <v>138773.03727316592</v>
          </cell>
          <cell r="M146">
            <v>135632.84684568597</v>
          </cell>
          <cell r="N146">
            <v>132915.10104227738</v>
          </cell>
          <cell r="O146">
            <v>131308.35185241947</v>
          </cell>
          <cell r="P146">
            <v>131172.21867699345</v>
          </cell>
          <cell r="Q146">
            <v>130362.63026308524</v>
          </cell>
          <cell r="R146">
            <v>129956.06871624972</v>
          </cell>
          <cell r="S146">
            <v>129595.47898119496</v>
          </cell>
          <cell r="T146">
            <v>129636.43813066413</v>
          </cell>
          <cell r="U146">
            <v>129017.77293847196</v>
          </cell>
          <cell r="V146">
            <v>128803.54030464127</v>
          </cell>
          <cell r="W146">
            <v>128641.04934998153</v>
          </cell>
          <cell r="X146">
            <v>128883.99438603182</v>
          </cell>
          <cell r="Y146">
            <v>128477.54804718646</v>
          </cell>
          <cell r="Z146">
            <v>128842.94404842313</v>
          </cell>
          <cell r="AA146">
            <v>128479.78329936048</v>
          </cell>
          <cell r="AB146">
            <v>128540.25426728558</v>
          </cell>
          <cell r="AC146">
            <v>129013.20311290663</v>
          </cell>
          <cell r="AD146">
            <v>129088.81581337753</v>
          </cell>
        </row>
        <row r="147">
          <cell r="A147">
            <v>175334.57541408035</v>
          </cell>
          <cell r="B147">
            <v>173430.3206223179</v>
          </cell>
          <cell r="C147">
            <v>169260.43419589195</v>
          </cell>
          <cell r="D147">
            <v>165889.83860799353</v>
          </cell>
          <cell r="E147">
            <v>161929.92721259687</v>
          </cell>
          <cell r="F147">
            <v>158715.34481360592</v>
          </cell>
          <cell r="G147">
            <v>155656.19134393259</v>
          </cell>
          <cell r="H147">
            <v>153048.8884542372</v>
          </cell>
          <cell r="I147">
            <v>149636.22862158477</v>
          </cell>
          <cell r="J147">
            <v>146681.1897015782</v>
          </cell>
          <cell r="K147">
            <v>143759.23947235587</v>
          </cell>
          <cell r="L147">
            <v>141264.88973521389</v>
          </cell>
          <cell r="M147">
            <v>138033.93098684892</v>
          </cell>
          <cell r="N147">
            <v>135232.88156431256</v>
          </cell>
          <cell r="O147">
            <v>133570.35379840145</v>
          </cell>
          <cell r="P147">
            <v>133412.10445590131</v>
          </cell>
          <cell r="Q147">
            <v>132568.7774846699</v>
          </cell>
          <cell r="R147">
            <v>132135.23323244386</v>
          </cell>
          <cell r="S147">
            <v>131748.31581579454</v>
          </cell>
          <cell r="T147">
            <v>131769.44985907627</v>
          </cell>
          <cell r="U147">
            <v>131119.99867364715</v>
          </cell>
          <cell r="V147">
            <v>130881.52370966424</v>
          </cell>
          <cell r="W147">
            <v>130695.52765990538</v>
          </cell>
          <cell r="X147">
            <v>130921.29334355556</v>
          </cell>
          <cell r="Y147">
            <v>130487.31700378924</v>
          </cell>
          <cell r="Z147">
            <v>130773.15985612819</v>
          </cell>
          <cell r="AA147">
            <v>130468.39424228446</v>
          </cell>
          <cell r="AB147">
            <v>130508.53696107803</v>
          </cell>
          <cell r="AC147">
            <v>130967.35141807086</v>
          </cell>
          <cell r="AD147">
            <v>131001.34503276745</v>
          </cell>
        </row>
        <row r="148">
          <cell r="A148">
            <v>175470.16854659442</v>
          </cell>
          <cell r="B148">
            <v>173563.68316605146</v>
          </cell>
          <cell r="C148">
            <v>169389.37471081378</v>
          </cell>
          <cell r="D148">
            <v>166015.01967886841</v>
          </cell>
          <cell r="E148">
            <v>162050.95722354096</v>
          </cell>
          <cell r="F148">
            <v>158832.83368915613</v>
          </cell>
          <cell r="G148">
            <v>155770.27513883688</v>
          </cell>
          <cell r="H148">
            <v>153159.88898427819</v>
          </cell>
          <cell r="I148">
            <v>149743.55484065966</v>
          </cell>
          <cell r="J148">
            <v>146785.16813183521</v>
          </cell>
          <cell r="K148">
            <v>143859.88679065107</v>
          </cell>
          <cell r="L148">
            <v>141362.49706782593</v>
          </cell>
          <cell r="M148">
            <v>138127.98287072463</v>
          </cell>
          <cell r="N148">
            <v>135323.67039622844</v>
          </cell>
          <cell r="O148">
            <v>133658.95775055082</v>
          </cell>
          <cell r="P148">
            <v>133499.84210472467</v>
          </cell>
          <cell r="Q148">
            <v>132655.19357427716</v>
          </cell>
          <cell r="R148">
            <v>132220.59239354514</v>
          </cell>
          <cell r="S148">
            <v>131832.64370605876</v>
          </cell>
          <cell r="T148">
            <v>131853.00118822255</v>
          </cell>
          <cell r="U148">
            <v>131202.34409725628</v>
          </cell>
          <cell r="V148">
            <v>130962.91954688396</v>
          </cell>
          <cell r="W148">
            <v>130776.00278866806</v>
          </cell>
          <cell r="X148">
            <v>131001.09554693871</v>
          </cell>
          <cell r="Y148">
            <v>130566.04084077725</v>
          </cell>
          <cell r="Z148">
            <v>130848.76754929026</v>
          </cell>
          <cell r="AA148">
            <v>130546.28930738088</v>
          </cell>
          <cell r="AB148">
            <v>130585.63575665024</v>
          </cell>
          <cell r="AC148">
            <v>131043.89656129279</v>
          </cell>
          <cell r="AD148">
            <v>131076.25993181963</v>
          </cell>
        </row>
        <row r="149">
          <cell r="A149">
            <v>172677.83560693741</v>
          </cell>
          <cell r="B149">
            <v>170817.28578678204</v>
          </cell>
          <cell r="C149">
            <v>166734.0422437719</v>
          </cell>
          <cell r="D149">
            <v>163437.10720539451</v>
          </cell>
          <cell r="E149">
            <v>159558.52947310824</v>
          </cell>
          <cell r="F149">
            <v>156413.33019986207</v>
          </cell>
          <cell r="G149">
            <v>153420.89407147971</v>
          </cell>
          <cell r="H149">
            <v>150874.00303558819</v>
          </cell>
          <cell r="I149">
            <v>147533.33570009601</v>
          </cell>
          <cell r="J149">
            <v>144643.89157573646</v>
          </cell>
          <cell r="K149">
            <v>141787.20938470215</v>
          </cell>
          <cell r="L149">
            <v>139352.42351209989</v>
          </cell>
          <cell r="M149">
            <v>136191.12833750795</v>
          </cell>
          <cell r="N149">
            <v>133454.01342163741</v>
          </cell>
          <cell r="O149">
            <v>131834.29502919439</v>
          </cell>
          <cell r="P149">
            <v>131693.01957385574</v>
          </cell>
          <cell r="Q149">
            <v>130875.5865318517</v>
          </cell>
          <cell r="R149">
            <v>130462.75117529806</v>
          </cell>
          <cell r="S149">
            <v>130096.03993158607</v>
          </cell>
          <cell r="T149">
            <v>130132.38950087933</v>
          </cell>
          <cell r="U149">
            <v>129506.56618792957</v>
          </cell>
          <cell r="V149">
            <v>129286.69691521124</v>
          </cell>
          <cell r="W149">
            <v>129118.74073784961</v>
          </cell>
          <cell r="X149">
            <v>129357.69136390733</v>
          </cell>
          <cell r="Y149">
            <v>128944.8439624251</v>
          </cell>
          <cell r="Z149">
            <v>129291.74288149612</v>
          </cell>
          <cell r="AA149">
            <v>128942.15971709459</v>
          </cell>
          <cell r="AB149">
            <v>128997.90411794247</v>
          </cell>
          <cell r="AC149">
            <v>129467.56654496865</v>
          </cell>
          <cell r="AD149">
            <v>129533.50229789072</v>
          </cell>
        </row>
        <row r="150">
          <cell r="A150">
            <v>180411.8117624314</v>
          </cell>
          <cell r="B150">
            <v>178424.03337161324</v>
          </cell>
          <cell r="C150">
            <v>174088.56565799392</v>
          </cell>
          <cell r="D150">
            <v>170577.19903242667</v>
          </cell>
          <cell r="E150">
            <v>166461.85268266287</v>
          </cell>
          <cell r="F150">
            <v>163114.6737354339</v>
          </cell>
          <cell r="G150">
            <v>159928.01823889406</v>
          </cell>
          <cell r="H150">
            <v>157205.26359920806</v>
          </cell>
          <cell r="I150">
            <v>153655.0205066489</v>
          </cell>
          <cell r="J150">
            <v>150574.6248317858</v>
          </cell>
          <cell r="K150">
            <v>147527.94230661829</v>
          </cell>
          <cell r="L150">
            <v>144919.76139290555</v>
          </cell>
          <cell r="M150">
            <v>141555.67013831419</v>
          </cell>
          <cell r="N150">
            <v>138632.43690226148</v>
          </cell>
          <cell r="O150">
            <v>136888.09709497629</v>
          </cell>
          <cell r="P150">
            <v>136697.4093342924</v>
          </cell>
          <cell r="Q150">
            <v>135804.5970509047</v>
          </cell>
          <cell r="R150">
            <v>135331.47648881216</v>
          </cell>
          <cell r="S150">
            <v>134905.94350453262</v>
          </cell>
          <cell r="T150">
            <v>134897.99949451108</v>
          </cell>
          <cell r="U150">
            <v>134203.39360756997</v>
          </cell>
          <cell r="V150">
            <v>133929.36172088032</v>
          </cell>
          <cell r="W150">
            <v>133708.89007226576</v>
          </cell>
          <cell r="X150">
            <v>133909.45830576951</v>
          </cell>
          <cell r="Y150">
            <v>133435.10292204504</v>
          </cell>
          <cell r="Z150">
            <v>133604.26288339641</v>
          </cell>
          <cell r="AA150">
            <v>133385.14709349256</v>
          </cell>
          <cell r="AB150">
            <v>133395.47378475932</v>
          </cell>
          <cell r="AC150">
            <v>133833.5569275259</v>
          </cell>
          <cell r="AD150">
            <v>133806.50663238743</v>
          </cell>
        </row>
        <row r="151">
          <cell r="A151">
            <v>171653.97425799517</v>
          </cell>
          <cell r="B151">
            <v>169810.26757432794</v>
          </cell>
          <cell r="C151">
            <v>165760.41469277881</v>
          </cell>
          <cell r="D151">
            <v>162491.86715000551</v>
          </cell>
          <cell r="E151">
            <v>158644.63399794599</v>
          </cell>
          <cell r="F151">
            <v>155526.17377551988</v>
          </cell>
          <cell r="G151">
            <v>152559.44935095898</v>
          </cell>
          <cell r="H151">
            <v>150035.83999359747</v>
          </cell>
          <cell r="I151">
            <v>146722.91731531938</v>
          </cell>
          <cell r="J151">
            <v>143858.75228519941</v>
          </cell>
          <cell r="K151">
            <v>141027.22326175883</v>
          </cell>
          <cell r="L151">
            <v>138615.39226736178</v>
          </cell>
          <cell r="M151">
            <v>135480.94422338594</v>
          </cell>
          <cell r="N151">
            <v>132768.46855523653</v>
          </cell>
          <cell r="O151">
            <v>131165.24815132385</v>
          </cell>
          <cell r="P151">
            <v>131030.51413710011</v>
          </cell>
          <cell r="Q151">
            <v>130223.06016539749</v>
          </cell>
          <cell r="R151">
            <v>129818.20565732635</v>
          </cell>
          <cell r="S151">
            <v>129459.28152149185</v>
          </cell>
          <cell r="T151">
            <v>129501.49489007215</v>
          </cell>
          <cell r="U151">
            <v>128884.77734853604</v>
          </cell>
          <cell r="V151">
            <v>128672.078385874</v>
          </cell>
          <cell r="W151">
            <v>128511.07446181086</v>
          </cell>
          <cell r="X151">
            <v>128755.10633552514</v>
          </cell>
          <cell r="Y151">
            <v>128350.40165964782</v>
          </cell>
          <cell r="Z151">
            <v>128720.83052571525</v>
          </cell>
          <cell r="AA151">
            <v>128353.97545623407</v>
          </cell>
          <cell r="AB151">
            <v>128415.7324741967</v>
          </cell>
          <cell r="AC151">
            <v>128889.57552034175</v>
          </cell>
          <cell r="AD151">
            <v>128967.82121819849</v>
          </cell>
        </row>
        <row r="152">
          <cell r="A152">
            <v>170464.50043250702</v>
          </cell>
          <cell r="B152">
            <v>168640.36131041677</v>
          </cell>
          <cell r="C152">
            <v>164629.30012450559</v>
          </cell>
          <cell r="D152">
            <v>161393.73183524847</v>
          </cell>
          <cell r="E152">
            <v>157582.91333815095</v>
          </cell>
          <cell r="F152">
            <v>154495.51728383877</v>
          </cell>
          <cell r="G152">
            <v>151558.66350410291</v>
          </cell>
          <cell r="H152">
            <v>149062.10170279324</v>
          </cell>
          <cell r="I152">
            <v>145781.41145870893</v>
          </cell>
          <cell r="J152">
            <v>142946.61448800546</v>
          </cell>
          <cell r="K152">
            <v>140144.3072283435</v>
          </cell>
          <cell r="L152">
            <v>137759.14412879429</v>
          </cell>
          <cell r="M152">
            <v>134655.8858149419</v>
          </cell>
          <cell r="N152">
            <v>131972.03486270178</v>
          </cell>
          <cell r="O152">
            <v>130387.98104374745</v>
          </cell>
          <cell r="P152">
            <v>130260.84656728845</v>
          </cell>
          <cell r="Q152">
            <v>129464.98580880607</v>
          </cell>
          <cell r="R152">
            <v>129069.40307409072</v>
          </cell>
          <cell r="S152">
            <v>128719.52563291471</v>
          </cell>
          <cell r="T152">
            <v>128768.55128694467</v>
          </cell>
          <cell r="U152">
            <v>128162.41240116951</v>
          </cell>
          <cell r="V152">
            <v>127958.04356654818</v>
          </cell>
          <cell r="W152">
            <v>127805.11644246898</v>
          </cell>
          <cell r="X152">
            <v>128055.05147005711</v>
          </cell>
          <cell r="Y152">
            <v>127659.80662874157</v>
          </cell>
          <cell r="Z152">
            <v>128057.57147745579</v>
          </cell>
          <cell r="AA152">
            <v>127670.65072327049</v>
          </cell>
          <cell r="AB152">
            <v>127739.39291621611</v>
          </cell>
          <cell r="AC152">
            <v>128218.09280847748</v>
          </cell>
          <cell r="AD152">
            <v>128310.63961976925</v>
          </cell>
        </row>
        <row r="153">
          <cell r="A153">
            <v>174336.31814181697</v>
          </cell>
          <cell r="B153">
            <v>172448.48528404426</v>
          </cell>
          <cell r="C153">
            <v>168311.15450654831</v>
          </cell>
          <cell r="D153">
            <v>164968.23651772851</v>
          </cell>
          <cell r="E153">
            <v>161038.88585713226</v>
          </cell>
          <cell r="F153">
            <v>157850.37383569987</v>
          </cell>
          <cell r="G153">
            <v>154816.28908783014</v>
          </cell>
          <cell r="H153">
            <v>152231.6856631815</v>
          </cell>
          <cell r="I153">
            <v>148846.07666691334</v>
          </cell>
          <cell r="J153">
            <v>145915.68467755511</v>
          </cell>
          <cell r="K153">
            <v>143018.25860142912</v>
          </cell>
          <cell r="L153">
            <v>140546.28970142486</v>
          </cell>
          <cell r="M153">
            <v>137341.50670762337</v>
          </cell>
          <cell r="N153">
            <v>134564.48037009372</v>
          </cell>
          <cell r="O153">
            <v>132918.03802145633</v>
          </cell>
          <cell r="P153">
            <v>132766.16653585128</v>
          </cell>
          <cell r="Q153">
            <v>131932.56908464635</v>
          </cell>
          <cell r="R153">
            <v>131506.80610089452</v>
          </cell>
          <cell r="S153">
            <v>131127.48105705684</v>
          </cell>
          <cell r="T153">
            <v>131154.33226144387</v>
          </cell>
          <cell r="U153">
            <v>130513.75913605931</v>
          </cell>
          <cell r="V153">
            <v>130282.27517155645</v>
          </cell>
          <cell r="W153">
            <v>130103.05751754521</v>
          </cell>
          <cell r="X153">
            <v>130333.77738022615</v>
          </cell>
          <cell r="Y153">
            <v>129907.74013793582</v>
          </cell>
          <cell r="Z153">
            <v>130216.52451524731</v>
          </cell>
          <cell r="AA153">
            <v>129894.91892119586</v>
          </cell>
          <cell r="AB153">
            <v>129940.92389738039</v>
          </cell>
          <cell r="AC153">
            <v>130403.81442721481</v>
          </cell>
          <cell r="AD153">
            <v>130449.81014753331</v>
          </cell>
        </row>
        <row r="154">
          <cell r="A154">
            <v>175936.69815750088</v>
          </cell>
          <cell r="B154">
            <v>174022.53808358233</v>
          </cell>
          <cell r="C154">
            <v>169833.01493905552</v>
          </cell>
          <cell r="D154">
            <v>166445.72494546475</v>
          </cell>
          <cell r="E154">
            <v>162467.38011212554</v>
          </cell>
          <cell r="F154">
            <v>159237.07274153281</v>
          </cell>
          <cell r="G154">
            <v>156162.79847287733</v>
          </cell>
          <cell r="H154">
            <v>153541.80385806464</v>
          </cell>
          <cell r="I154">
            <v>150112.82766662567</v>
          </cell>
          <cell r="J154">
            <v>147142.9223610578</v>
          </cell>
          <cell r="K154">
            <v>144206.1798024904</v>
          </cell>
          <cell r="L154">
            <v>141698.33052827331</v>
          </cell>
          <cell r="M154">
            <v>138451.5832476464</v>
          </cell>
          <cell r="N154">
            <v>135636.04372696445</v>
          </cell>
          <cell r="O154">
            <v>133963.81365700104</v>
          </cell>
          <cell r="P154">
            <v>133801.71735761155</v>
          </cell>
          <cell r="Q154">
            <v>132952.5217937305</v>
          </cell>
          <cell r="R154">
            <v>132514.28408336377</v>
          </cell>
          <cell r="S154">
            <v>132122.78714550941</v>
          </cell>
          <cell r="T154">
            <v>132140.47274636556</v>
          </cell>
          <cell r="U154">
            <v>131485.66654673437</v>
          </cell>
          <cell r="V154">
            <v>131242.97479425103</v>
          </cell>
          <cell r="W154">
            <v>131052.89019301654</v>
          </cell>
          <cell r="X154">
            <v>131275.66764512332</v>
          </cell>
          <cell r="Y154">
            <v>130836.90264888</v>
          </cell>
          <cell r="Z154">
            <v>131108.9077718695</v>
          </cell>
          <cell r="AA154">
            <v>130814.29959475432</v>
          </cell>
          <cell r="AB154">
            <v>130850.90635282821</v>
          </cell>
          <cell r="AC154">
            <v>131307.26222902231</v>
          </cell>
          <cell r="AD154">
            <v>131334.01648672679</v>
          </cell>
        </row>
        <row r="155">
          <cell r="A155">
            <v>176621.10683504413</v>
          </cell>
          <cell r="B155">
            <v>174695.68782574197</v>
          </cell>
          <cell r="C155">
            <v>170483.8444144364</v>
          </cell>
          <cell r="D155">
            <v>167077.57856210734</v>
          </cell>
          <cell r="E155">
            <v>163078.28118209439</v>
          </cell>
          <cell r="F155">
            <v>159830.0998694592</v>
          </cell>
          <cell r="G155">
            <v>156738.63839745041</v>
          </cell>
          <cell r="H155">
            <v>154102.08095000405</v>
          </cell>
          <cell r="I155">
            <v>150654.55861052225</v>
          </cell>
          <cell r="J155">
            <v>147667.7552830925</v>
          </cell>
          <cell r="K155">
            <v>144714.19887938222</v>
          </cell>
          <cell r="L155">
            <v>142191.0052249404</v>
          </cell>
          <cell r="M155">
            <v>138926.31175542786</v>
          </cell>
          <cell r="N155">
            <v>136094.30192363798</v>
          </cell>
          <cell r="O155">
            <v>134411.04363532853</v>
          </cell>
          <cell r="P155">
            <v>134244.57465494343</v>
          </cell>
          <cell r="Q155">
            <v>133388.70849810058</v>
          </cell>
          <cell r="R155">
            <v>132945.13592285084</v>
          </cell>
          <cell r="S155">
            <v>132548.43362764036</v>
          </cell>
          <cell r="T155">
            <v>132562.19952284539</v>
          </cell>
          <cell r="U155">
            <v>131901.30649419414</v>
          </cell>
          <cell r="V155">
            <v>131653.82168801437</v>
          </cell>
          <cell r="W155">
            <v>131459.08979494599</v>
          </cell>
          <cell r="X155">
            <v>131678.47064458072</v>
          </cell>
          <cell r="Y155">
            <v>131234.26257533865</v>
          </cell>
          <cell r="Z155">
            <v>131490.53890856271</v>
          </cell>
          <cell r="AA155">
            <v>131207.47628078036</v>
          </cell>
          <cell r="AB155">
            <v>131240.0638546822</v>
          </cell>
          <cell r="AC155">
            <v>131693.62516107887</v>
          </cell>
          <cell r="AD155">
            <v>131712.15073318835</v>
          </cell>
        </row>
        <row r="156">
          <cell r="A156">
            <v>177231.88987828954</v>
          </cell>
          <cell r="B156">
            <v>175296.42311967773</v>
          </cell>
          <cell r="C156">
            <v>171064.66055638524</v>
          </cell>
          <cell r="D156">
            <v>167641.4601836027</v>
          </cell>
          <cell r="E156">
            <v>163623.46423847647</v>
          </cell>
          <cell r="F156">
            <v>160359.33178279811</v>
          </cell>
          <cell r="G156">
            <v>157252.53203014875</v>
          </cell>
          <cell r="H156">
            <v>154602.08593022116</v>
          </cell>
          <cell r="I156">
            <v>151138.01255462051</v>
          </cell>
          <cell r="J156">
            <v>148136.12901918596</v>
          </cell>
          <cell r="K156">
            <v>145167.56752883381</v>
          </cell>
          <cell r="L156">
            <v>142630.68017418345</v>
          </cell>
          <cell r="M156">
            <v>139349.97108677786</v>
          </cell>
          <cell r="N156">
            <v>136503.26274652104</v>
          </cell>
          <cell r="O156">
            <v>134810.16260642925</v>
          </cell>
          <cell r="P156">
            <v>134639.79133857574</v>
          </cell>
          <cell r="Q156">
            <v>133777.97218142307</v>
          </cell>
          <cell r="R156">
            <v>133329.63864227047</v>
          </cell>
          <cell r="S156">
            <v>132928.2909588418</v>
          </cell>
          <cell r="T156">
            <v>132938.55881285478</v>
          </cell>
          <cell r="U156">
            <v>132272.23374911316</v>
          </cell>
          <cell r="V156">
            <v>132020.47150458518</v>
          </cell>
          <cell r="W156">
            <v>131821.59225461987</v>
          </cell>
          <cell r="X156">
            <v>132037.94189313368</v>
          </cell>
          <cell r="Y156">
            <v>131588.87629241979</v>
          </cell>
          <cell r="Z156">
            <v>131831.11586895926</v>
          </cell>
          <cell r="AA156">
            <v>131558.35677178495</v>
          </cell>
          <cell r="AB156">
            <v>131587.35752742956</v>
          </cell>
          <cell r="AC156">
            <v>132038.42489138892</v>
          </cell>
          <cell r="AD156">
            <v>132049.6069832145</v>
          </cell>
        </row>
        <row r="157">
          <cell r="A157">
            <v>174953.07322592865</v>
          </cell>
          <cell r="B157">
            <v>173055.09437517344</v>
          </cell>
          <cell r="C157">
            <v>168897.6496826057</v>
          </cell>
          <cell r="D157">
            <v>165537.63159301825</v>
          </cell>
          <cell r="E157">
            <v>161589.39953873114</v>
          </cell>
          <cell r="F157">
            <v>158384.78040909057</v>
          </cell>
          <cell r="G157">
            <v>155335.20740778744</v>
          </cell>
          <cell r="H157">
            <v>152736.57953186438</v>
          </cell>
          <cell r="I157">
            <v>149334.25766875013</v>
          </cell>
          <cell r="J157">
            <v>146388.63802194581</v>
          </cell>
          <cell r="K157">
            <v>143476.06014424923</v>
          </cell>
          <cell r="L157">
            <v>140990.26365142409</v>
          </cell>
          <cell r="M157">
            <v>137769.30844415011</v>
          </cell>
          <cell r="N157">
            <v>134977.43988084802</v>
          </cell>
          <cell r="O157">
            <v>133321.05944995541</v>
          </cell>
          <cell r="P157">
            <v>133165.24752156565</v>
          </cell>
          <cell r="Q157">
            <v>132325.63886352154</v>
          </cell>
          <cell r="R157">
            <v>131895.06836468753</v>
          </cell>
          <cell r="S157">
            <v>131511.05251151425</v>
          </cell>
          <cell r="T157">
            <v>131534.37147198344</v>
          </cell>
          <cell r="U157">
            <v>130888.31319881015</v>
          </cell>
          <cell r="V157">
            <v>130652.50997253769</v>
          </cell>
          <cell r="W157">
            <v>130469.10441010279</v>
          </cell>
          <cell r="X157">
            <v>130696.76342345188</v>
          </cell>
          <cell r="Y157">
            <v>130265.82115430362</v>
          </cell>
          <cell r="Z157">
            <v>130560.43152802184</v>
          </cell>
          <cell r="AA157">
            <v>130249.23020919884</v>
          </cell>
          <cell r="AB157">
            <v>130291.61329636669</v>
          </cell>
          <cell r="AC157">
            <v>130751.98549879383</v>
          </cell>
          <cell r="AD157">
            <v>130790.56593663151</v>
          </cell>
        </row>
        <row r="158">
          <cell r="A158">
            <v>181234.67597139697</v>
          </cell>
          <cell r="B158">
            <v>179233.36096822686</v>
          </cell>
          <cell r="C158">
            <v>174871.05760907958</v>
          </cell>
          <cell r="D158">
            <v>171336.87631809019</v>
          </cell>
          <cell r="E158">
            <v>167196.33873199316</v>
          </cell>
          <cell r="F158">
            <v>163827.66995323158</v>
          </cell>
          <cell r="G158">
            <v>160620.35029073991</v>
          </cell>
          <cell r="H158">
            <v>157878.88446520167</v>
          </cell>
          <cell r="I158">
            <v>154306.3433481736</v>
          </cell>
          <cell r="J158">
            <v>151205.63119012039</v>
          </cell>
          <cell r="K158">
            <v>148138.73338738977</v>
          </cell>
          <cell r="L158">
            <v>145512.10393304628</v>
          </cell>
          <cell r="M158">
            <v>142126.43598457909</v>
          </cell>
          <cell r="N158">
            <v>139183.40050176071</v>
          </cell>
          <cell r="O158">
            <v>137425.80147310186</v>
          </cell>
          <cell r="P158">
            <v>137229.85644025507</v>
          </cell>
          <cell r="Q158">
            <v>136329.02410630262</v>
          </cell>
          <cell r="R158">
            <v>135849.48943884298</v>
          </cell>
          <cell r="S158">
            <v>135417.6980560309</v>
          </cell>
          <cell r="T158">
            <v>135405.04138587537</v>
          </cell>
          <cell r="U158">
            <v>134703.11730746331</v>
          </cell>
          <cell r="V158">
            <v>134423.3227347238</v>
          </cell>
          <cell r="W158">
            <v>134197.26364947349</v>
          </cell>
          <cell r="X158">
            <v>134393.7481495325</v>
          </cell>
          <cell r="Y158">
            <v>133912.84856187785</v>
          </cell>
          <cell r="Z158">
            <v>134063.09780720089</v>
          </cell>
          <cell r="AA158">
            <v>133857.86322545615</v>
          </cell>
          <cell r="AB158">
            <v>133863.3576536132</v>
          </cell>
          <cell r="AC158">
            <v>134298.08088651719</v>
          </cell>
          <cell r="AD158">
            <v>134261.13724682428</v>
          </cell>
        </row>
        <row r="159">
          <cell r="A159">
            <v>174581.9590965526</v>
          </cell>
          <cell r="B159">
            <v>172690.08529697469</v>
          </cell>
          <cell r="C159">
            <v>168544.74355786855</v>
          </cell>
          <cell r="D159">
            <v>165195.01494812832</v>
          </cell>
          <cell r="E159">
            <v>161258.14421401755</v>
          </cell>
          <cell r="F159">
            <v>158063.21706032244</v>
          </cell>
          <cell r="G159">
            <v>155022.96365740863</v>
          </cell>
          <cell r="H159">
            <v>152432.77458022232</v>
          </cell>
          <cell r="I159">
            <v>149040.50919039664</v>
          </cell>
          <cell r="J159">
            <v>146104.05233605424</v>
          </cell>
          <cell r="K159">
            <v>143200.59160679017</v>
          </cell>
          <cell r="L159">
            <v>140723.11545895005</v>
          </cell>
          <cell r="M159">
            <v>137511.89140278863</v>
          </cell>
          <cell r="N159">
            <v>134728.9537098392</v>
          </cell>
          <cell r="O159">
            <v>133078.55322599335</v>
          </cell>
          <cell r="P159">
            <v>132925.11234249818</v>
          </cell>
          <cell r="Q159">
            <v>132089.12075036904</v>
          </cell>
          <cell r="R159">
            <v>131661.44303153822</v>
          </cell>
          <cell r="S159">
            <v>131280.24973413706</v>
          </cell>
          <cell r="T159">
            <v>131305.6941179065</v>
          </cell>
          <cell r="U159">
            <v>130662.93637017443</v>
          </cell>
          <cell r="V159">
            <v>130429.73213191595</v>
          </cell>
          <cell r="W159">
            <v>130248.8465195043</v>
          </cell>
          <cell r="X159">
            <v>130478.3473084045</v>
          </cell>
          <cell r="Y159">
            <v>130050.35649408627</v>
          </cell>
          <cell r="Z159">
            <v>130353.4956552256</v>
          </cell>
          <cell r="AA159">
            <v>130036.03387152335</v>
          </cell>
          <cell r="AB159">
            <v>130080.59632327812</v>
          </cell>
          <cell r="AC159">
            <v>130542.48385473507</v>
          </cell>
          <cell r="AD159">
            <v>130585.52621947508</v>
          </cell>
        </row>
        <row r="160">
          <cell r="A160">
            <v>179065.47740967845</v>
          </cell>
          <cell r="B160">
            <v>177099.84703068383</v>
          </cell>
          <cell r="C160">
            <v>172808.28662407689</v>
          </cell>
          <cell r="D160">
            <v>169334.24835411157</v>
          </cell>
          <cell r="E160">
            <v>165260.11880110984</v>
          </cell>
          <cell r="F160">
            <v>161948.10057434</v>
          </cell>
          <cell r="G160">
            <v>158795.25488042473</v>
          </cell>
          <cell r="H160">
            <v>156103.11466292301</v>
          </cell>
          <cell r="I160">
            <v>152589.35462068242</v>
          </cell>
          <cell r="J160">
            <v>149542.19988514806</v>
          </cell>
          <cell r="K160">
            <v>146528.59271109811</v>
          </cell>
          <cell r="L160">
            <v>143950.59649096997</v>
          </cell>
          <cell r="M160">
            <v>140621.80807719647</v>
          </cell>
          <cell r="N160">
            <v>137730.97440937362</v>
          </cell>
          <cell r="O160">
            <v>136008.32875895125</v>
          </cell>
          <cell r="P160">
            <v>135826.24271655531</v>
          </cell>
          <cell r="Q160">
            <v>134946.55248838459</v>
          </cell>
          <cell r="R160">
            <v>134483.92640436493</v>
          </cell>
          <cell r="S160">
            <v>134068.63313746004</v>
          </cell>
          <cell r="T160">
            <v>134068.39977539488</v>
          </cell>
          <cell r="U160">
            <v>133385.7675925839</v>
          </cell>
          <cell r="V160">
            <v>133121.16436023172</v>
          </cell>
          <cell r="W160">
            <v>132909.83463054441</v>
          </cell>
          <cell r="X160">
            <v>133117.08448972134</v>
          </cell>
          <cell r="Y160">
            <v>132653.43644563644</v>
          </cell>
          <cell r="Z160">
            <v>132853.53729170084</v>
          </cell>
          <cell r="AA160">
            <v>132611.70967741741</v>
          </cell>
          <cell r="AB160">
            <v>132629.94270578719</v>
          </cell>
          <cell r="AC160">
            <v>133073.52318580687</v>
          </cell>
          <cell r="AD160">
            <v>133062.65994740528</v>
          </cell>
        </row>
        <row r="161">
          <cell r="A161">
            <v>178273.78404502582</v>
          </cell>
          <cell r="B161">
            <v>176321.17749920097</v>
          </cell>
          <cell r="C161">
            <v>172055.43617947272</v>
          </cell>
          <cell r="D161">
            <v>168603.34833466218</v>
          </cell>
          <cell r="E161">
            <v>164553.45575105966</v>
          </cell>
          <cell r="F161">
            <v>161262.1133014673</v>
          </cell>
          <cell r="G161">
            <v>158129.14899611153</v>
          </cell>
          <cell r="H161">
            <v>155455.01116773137</v>
          </cell>
          <cell r="I161">
            <v>151962.70448052138</v>
          </cell>
          <cell r="J161">
            <v>148935.09662132387</v>
          </cell>
          <cell r="K161">
            <v>145940.93895174496</v>
          </cell>
          <cell r="L161">
            <v>143380.69242475665</v>
          </cell>
          <cell r="M161">
            <v>140072.66336007931</v>
          </cell>
          <cell r="N161">
            <v>137200.88181191211</v>
          </cell>
          <cell r="O161">
            <v>135490.9931115036</v>
          </cell>
          <cell r="P161">
            <v>135313.96519102159</v>
          </cell>
          <cell r="Q161">
            <v>134441.99120660909</v>
          </cell>
          <cell r="R161">
            <v>133985.53625581408</v>
          </cell>
          <cell r="S161">
            <v>133576.26431361571</v>
          </cell>
          <cell r="T161">
            <v>133580.56509183429</v>
          </cell>
          <cell r="U161">
            <v>132904.97388074832</v>
          </cell>
          <cell r="V161">
            <v>132645.91503865947</v>
          </cell>
          <cell r="W161">
            <v>132439.96108842851</v>
          </cell>
          <cell r="X161">
            <v>132651.13998551472</v>
          </cell>
          <cell r="Y161">
            <v>132193.78824496572</v>
          </cell>
          <cell r="Z161">
            <v>132412.08345194327</v>
          </cell>
          <cell r="AA161">
            <v>132156.90046228541</v>
          </cell>
          <cell r="AB161">
            <v>132179.78270324526</v>
          </cell>
          <cell r="AC161">
            <v>132626.59581668739</v>
          </cell>
          <cell r="AD161">
            <v>132625.25115395436</v>
          </cell>
        </row>
        <row r="162">
          <cell r="A162">
            <v>173420.86415998935</v>
          </cell>
          <cell r="B162">
            <v>171548.09107215563</v>
          </cell>
          <cell r="C162">
            <v>167440.6155226375</v>
          </cell>
          <cell r="D162">
            <v>164123.07933567176</v>
          </cell>
          <cell r="E162">
            <v>160221.75446275363</v>
          </cell>
          <cell r="F162">
            <v>157057.15033721831</v>
          </cell>
          <cell r="G162">
            <v>154046.05491467786</v>
          </cell>
          <cell r="H162">
            <v>151482.26808334622</v>
          </cell>
          <cell r="I162">
            <v>148121.46611485322</v>
          </cell>
          <cell r="J162">
            <v>145213.6766463368</v>
          </cell>
          <cell r="K162">
            <v>142338.74049763411</v>
          </cell>
          <cell r="L162">
            <v>139887.29599253647</v>
          </cell>
          <cell r="M162">
            <v>136706.51753084135</v>
          </cell>
          <cell r="N162">
            <v>133951.52161516409</v>
          </cell>
          <cell r="O162">
            <v>132319.83043308638</v>
          </cell>
          <cell r="P162">
            <v>132173.80777488527</v>
          </cell>
          <cell r="Q162">
            <v>131349.13280097849</v>
          </cell>
          <cell r="R162">
            <v>130930.50564624221</v>
          </cell>
          <cell r="S162">
            <v>130558.14320424577</v>
          </cell>
          <cell r="T162">
            <v>130590.23734353948</v>
          </cell>
          <cell r="U162">
            <v>129957.80586224262</v>
          </cell>
          <cell r="V162">
            <v>129732.7330088719</v>
          </cell>
          <cell r="W162">
            <v>129559.73149728202</v>
          </cell>
          <cell r="X162">
            <v>129794.99460051468</v>
          </cell>
          <cell r="Y162">
            <v>129376.23792466595</v>
          </cell>
          <cell r="Z162">
            <v>129706.06087687073</v>
          </cell>
          <cell r="AA162">
            <v>129369.0121426956</v>
          </cell>
          <cell r="AB162">
            <v>129420.39311464809</v>
          </cell>
          <cell r="AC162">
            <v>129887.02161586199</v>
          </cell>
          <cell r="AD162">
            <v>129944.02389299421</v>
          </cell>
        </row>
        <row r="163">
          <cell r="A163">
            <v>174217.34412702717</v>
          </cell>
          <cell r="B163">
            <v>172331.46846352861</v>
          </cell>
          <cell r="C163">
            <v>168198.01772413997</v>
          </cell>
          <cell r="D163">
            <v>164858.39839907509</v>
          </cell>
          <cell r="E163">
            <v>160932.69001929677</v>
          </cell>
          <cell r="F163">
            <v>157747.28511020046</v>
          </cell>
          <cell r="G163">
            <v>154716.18809561504</v>
          </cell>
          <cell r="H163">
            <v>152134.2900321646</v>
          </cell>
          <cell r="I163">
            <v>148751.90500099791</v>
          </cell>
          <cell r="J163">
            <v>145824.45047513026</v>
          </cell>
          <cell r="K163">
            <v>142929.94722965552</v>
          </cell>
          <cell r="L163">
            <v>140460.64571622841</v>
          </cell>
          <cell r="M163">
            <v>137258.98239377528</v>
          </cell>
          <cell r="N163">
            <v>134484.81916874211</v>
          </cell>
          <cell r="O163">
            <v>132840.29390773911</v>
          </cell>
          <cell r="P163">
            <v>132689.1825460637</v>
          </cell>
          <cell r="Q163">
            <v>131856.74467575207</v>
          </cell>
          <cell r="R163">
            <v>131431.90907693023</v>
          </cell>
          <cell r="S163">
            <v>131053.48890511328</v>
          </cell>
          <cell r="T163">
            <v>131081.02149057187</v>
          </cell>
          <cell r="U163">
            <v>130441.50646761883</v>
          </cell>
          <cell r="V163">
            <v>130210.85570243109</v>
          </cell>
          <cell r="W163">
            <v>130032.44590925725</v>
          </cell>
          <cell r="X163">
            <v>130263.75621949678</v>
          </cell>
          <cell r="Y163">
            <v>129838.66517246772</v>
          </cell>
          <cell r="Z163">
            <v>130150.18376009475</v>
          </cell>
          <cell r="AA163">
            <v>129826.57114830351</v>
          </cell>
          <cell r="AB163">
            <v>129873.27479838397</v>
          </cell>
          <cell r="AC163">
            <v>130336.65112157447</v>
          </cell>
          <cell r="AD163">
            <v>130384.07727343746</v>
          </cell>
        </row>
        <row r="164">
          <cell r="A164">
            <v>181589.18121889682</v>
          </cell>
          <cell r="B164">
            <v>179582.03439066996</v>
          </cell>
          <cell r="C164">
            <v>175208.16973494901</v>
          </cell>
          <cell r="D164">
            <v>171664.1594606062</v>
          </cell>
          <cell r="E164">
            <v>167512.76902008455</v>
          </cell>
          <cell r="F164">
            <v>164134.84202111699</v>
          </cell>
          <cell r="G164">
            <v>160918.61985055008</v>
          </cell>
          <cell r="H164">
            <v>158169.09289718626</v>
          </cell>
          <cell r="I164">
            <v>154586.94537536261</v>
          </cell>
          <cell r="J164">
            <v>151477.48049745217</v>
          </cell>
          <cell r="K164">
            <v>148401.8735761359</v>
          </cell>
          <cell r="L164">
            <v>145767.29614642652</v>
          </cell>
          <cell r="M164">
            <v>142372.33255583595</v>
          </cell>
          <cell r="N164">
            <v>139420.76589580241</v>
          </cell>
          <cell r="O164">
            <v>137657.45454729354</v>
          </cell>
          <cell r="P164">
            <v>137459.24458355171</v>
          </cell>
          <cell r="Q164">
            <v>136554.9570622434</v>
          </cell>
          <cell r="R164">
            <v>136072.65907856962</v>
          </cell>
          <cell r="S164">
            <v>135638.17146095168</v>
          </cell>
          <cell r="T164">
            <v>135623.48448892013</v>
          </cell>
          <cell r="U164">
            <v>134918.4075971393</v>
          </cell>
          <cell r="V164">
            <v>134636.13035177646</v>
          </cell>
          <cell r="W164">
            <v>134407.66409461875</v>
          </cell>
          <cell r="X164">
            <v>134602.38924614881</v>
          </cell>
          <cell r="Y164">
            <v>134118.67029339273</v>
          </cell>
          <cell r="Z164">
            <v>134260.77244956914</v>
          </cell>
          <cell r="AA164">
            <v>134061.51815118152</v>
          </cell>
          <cell r="AB164">
            <v>134064.93075027</v>
          </cell>
          <cell r="AC164">
            <v>134498.20647134344</v>
          </cell>
          <cell r="AD164">
            <v>134457.00059430726</v>
          </cell>
        </row>
        <row r="165">
          <cell r="A165">
            <v>178930.48740901443</v>
          </cell>
          <cell r="B165">
            <v>176967.07769691784</v>
          </cell>
          <cell r="C165">
            <v>172679.91964949502</v>
          </cell>
          <cell r="D165">
            <v>169209.62410119254</v>
          </cell>
          <cell r="E165">
            <v>165139.6271437908</v>
          </cell>
          <cell r="F165">
            <v>161831.13430108951</v>
          </cell>
          <cell r="G165">
            <v>158681.67854168004</v>
          </cell>
          <cell r="H165">
            <v>155992.6078743703</v>
          </cell>
          <cell r="I165">
            <v>152482.50579939218</v>
          </cell>
          <cell r="J165">
            <v>149438.68396137533</v>
          </cell>
          <cell r="K165">
            <v>146428.3930821672</v>
          </cell>
          <cell r="L165">
            <v>143853.42332556105</v>
          </cell>
          <cell r="M165">
            <v>140528.17454553136</v>
          </cell>
          <cell r="N165">
            <v>137640.58941528606</v>
          </cell>
          <cell r="O165">
            <v>135920.11892606589</v>
          </cell>
          <cell r="P165">
            <v>135738.89533359185</v>
          </cell>
          <cell r="Q165">
            <v>134860.52078620938</v>
          </cell>
          <cell r="R165">
            <v>134398.94692937168</v>
          </cell>
          <cell r="S165">
            <v>133984.68034610775</v>
          </cell>
          <cell r="T165">
            <v>133985.22009093882</v>
          </cell>
          <cell r="U165">
            <v>133303.78844967618</v>
          </cell>
          <cell r="V165">
            <v>133040.130579858</v>
          </cell>
          <cell r="W165">
            <v>132829.71746322414</v>
          </cell>
          <cell r="X165">
            <v>133037.63725454104</v>
          </cell>
          <cell r="Y165">
            <v>132575.06278016942</v>
          </cell>
          <cell r="Z165">
            <v>132778.26590913953</v>
          </cell>
          <cell r="AA165">
            <v>132534.1610973815</v>
          </cell>
          <cell r="AB165">
            <v>132553.18685338885</v>
          </cell>
          <cell r="AC165">
            <v>132997.31852305759</v>
          </cell>
          <cell r="AD165">
            <v>132988.07827733623</v>
          </cell>
        </row>
        <row r="166">
          <cell r="A166">
            <v>171580.48343014345</v>
          </cell>
          <cell r="B166">
            <v>169737.98571490287</v>
          </cell>
          <cell r="C166">
            <v>165690.52955177252</v>
          </cell>
          <cell r="D166">
            <v>162424.01960965159</v>
          </cell>
          <cell r="E166">
            <v>158579.03631217632</v>
          </cell>
          <cell r="F166">
            <v>155462.49536815914</v>
          </cell>
          <cell r="G166">
            <v>152497.61648098595</v>
          </cell>
          <cell r="H166">
            <v>149975.67823840058</v>
          </cell>
          <cell r="I166">
            <v>146664.74701905317</v>
          </cell>
          <cell r="J166">
            <v>143802.39647442475</v>
          </cell>
          <cell r="K166">
            <v>140972.67289769964</v>
          </cell>
          <cell r="L166">
            <v>138562.48956097057</v>
          </cell>
          <cell r="M166">
            <v>135429.96855316663</v>
          </cell>
          <cell r="N166">
            <v>132719.26144353789</v>
          </cell>
          <cell r="O166">
            <v>131117.22523398534</v>
          </cell>
          <cell r="P166">
            <v>130982.96075201166</v>
          </cell>
          <cell r="Q166">
            <v>130176.22305906923</v>
          </cell>
          <cell r="R166">
            <v>129771.94140118192</v>
          </cell>
          <cell r="S166">
            <v>129413.57620919764</v>
          </cell>
          <cell r="T166">
            <v>129456.2104701814</v>
          </cell>
          <cell r="U166">
            <v>128840.14652366586</v>
          </cell>
          <cell r="V166">
            <v>128627.96223227501</v>
          </cell>
          <cell r="W166">
            <v>128467.45732778212</v>
          </cell>
          <cell r="X166">
            <v>128711.85392382642</v>
          </cell>
          <cell r="Y166">
            <v>128307.73371736606</v>
          </cell>
          <cell r="Z166">
            <v>128679.85151844981</v>
          </cell>
          <cell r="AA166">
            <v>128311.75670434482</v>
          </cell>
          <cell r="AB166">
            <v>128373.94529657261</v>
          </cell>
          <cell r="AC166">
            <v>128848.08841963757</v>
          </cell>
          <cell r="AD166">
            <v>128927.21770201967</v>
          </cell>
        </row>
        <row r="167">
          <cell r="A167">
            <v>173882.97139501278</v>
          </cell>
          <cell r="B167">
            <v>172002.59636455309</v>
          </cell>
          <cell r="C167">
            <v>167880.05035040679</v>
          </cell>
          <cell r="D167">
            <v>164549.70181622589</v>
          </cell>
          <cell r="E167">
            <v>160634.22995229522</v>
          </cell>
          <cell r="F167">
            <v>157457.55748483608</v>
          </cell>
          <cell r="G167">
            <v>154434.85740081198</v>
          </cell>
          <cell r="H167">
            <v>151860.56267004326</v>
          </cell>
          <cell r="I167">
            <v>148487.23849154092</v>
          </cell>
          <cell r="J167">
            <v>145568.03961455822</v>
          </cell>
          <cell r="K167">
            <v>142681.75089283299</v>
          </cell>
          <cell r="L167">
            <v>140219.94598560798</v>
          </cell>
          <cell r="M167">
            <v>137027.05040150156</v>
          </cell>
          <cell r="N167">
            <v>134260.93386421941</v>
          </cell>
          <cell r="O167">
            <v>132621.79651780403</v>
          </cell>
          <cell r="P167">
            <v>132472.82146056002</v>
          </cell>
          <cell r="Q167">
            <v>131643.64255593071</v>
          </cell>
          <cell r="R167">
            <v>131221.41334332869</v>
          </cell>
          <cell r="S167">
            <v>130845.53628590723</v>
          </cell>
          <cell r="T167">
            <v>130874.98387146779</v>
          </cell>
          <cell r="U167">
            <v>130238.44261216724</v>
          </cell>
          <cell r="V167">
            <v>130010.1335274867</v>
          </cell>
          <cell r="W167">
            <v>129833.99420182436</v>
          </cell>
          <cell r="X167">
            <v>130066.96394638353</v>
          </cell>
          <cell r="Y167">
            <v>129644.53215141958</v>
          </cell>
          <cell r="Z167">
            <v>129963.73515126656</v>
          </cell>
          <cell r="AA167">
            <v>129634.48187915102</v>
          </cell>
          <cell r="AB167">
            <v>129683.14913027303</v>
          </cell>
          <cell r="AC167">
            <v>130147.8907604338</v>
          </cell>
          <cell r="AD167">
            <v>130199.33709522782</v>
          </cell>
        </row>
        <row r="168">
          <cell r="A168">
            <v>180338.12722033809</v>
          </cell>
          <cell r="B168">
            <v>178351.56098466268</v>
          </cell>
          <cell r="C168">
            <v>174018.49630696463</v>
          </cell>
          <cell r="D168">
            <v>170509.17265295493</v>
          </cell>
          <cell r="E168">
            <v>166396.08208815995</v>
          </cell>
          <cell r="F168">
            <v>163050.8274783598</v>
          </cell>
          <cell r="G168">
            <v>159866.02238385388</v>
          </cell>
          <cell r="H168">
            <v>157144.94326383018</v>
          </cell>
          <cell r="I168">
            <v>153596.69687948204</v>
          </cell>
          <cell r="J168">
            <v>150518.12047290709</v>
          </cell>
          <cell r="K168">
            <v>147473.24815342639</v>
          </cell>
          <cell r="L168">
            <v>144866.71924043726</v>
          </cell>
          <cell r="M168">
            <v>141504.56010148636</v>
          </cell>
          <cell r="N168">
            <v>138583.10008569216</v>
          </cell>
          <cell r="O168">
            <v>136839.94759418129</v>
          </cell>
          <cell r="P168">
            <v>136649.73060338601</v>
          </cell>
          <cell r="Q168">
            <v>135757.63648679544</v>
          </cell>
          <cell r="R168">
            <v>135285.09028486072</v>
          </cell>
          <cell r="S168">
            <v>134860.11771774973</v>
          </cell>
          <cell r="T168">
            <v>134852.59570956061</v>
          </cell>
          <cell r="U168">
            <v>134158.64514044914</v>
          </cell>
          <cell r="V168">
            <v>133885.12928165108</v>
          </cell>
          <cell r="W168">
            <v>133665.15796797088</v>
          </cell>
          <cell r="X168">
            <v>133866.09188517506</v>
          </cell>
          <cell r="Y168">
            <v>133392.32251146866</v>
          </cell>
          <cell r="Z168">
            <v>133563.17585969483</v>
          </cell>
          <cell r="AA168">
            <v>133342.81705732824</v>
          </cell>
          <cell r="AB168">
            <v>133353.57646044545</v>
          </cell>
          <cell r="AC168">
            <v>133791.96047110372</v>
          </cell>
          <cell r="AD168">
            <v>133765.79608952827</v>
          </cell>
        </row>
        <row r="169">
          <cell r="A169">
            <v>177296.04732587826</v>
          </cell>
          <cell r="B169">
            <v>175359.52513857232</v>
          </cell>
          <cell r="C169">
            <v>171125.67024157188</v>
          </cell>
          <cell r="D169">
            <v>167700.69104467097</v>
          </cell>
          <cell r="E169">
            <v>163680.73097787422</v>
          </cell>
          <cell r="F169">
            <v>160414.92299332336</v>
          </cell>
          <cell r="G169">
            <v>157306.51208766774</v>
          </cell>
          <cell r="H169">
            <v>154654.60710556668</v>
          </cell>
          <cell r="I169">
            <v>151188.79518754239</v>
          </cell>
          <cell r="J169">
            <v>148185.32760738788</v>
          </cell>
          <cell r="K169">
            <v>145215.18996316171</v>
          </cell>
          <cell r="L169">
            <v>142676.86420437894</v>
          </cell>
          <cell r="M169">
            <v>139394.47281557857</v>
          </cell>
          <cell r="N169">
            <v>136546.22052481913</v>
          </cell>
          <cell r="O169">
            <v>134852.08658377809</v>
          </cell>
          <cell r="P169">
            <v>134681.30541455859</v>
          </cell>
          <cell r="Q169">
            <v>133818.86094648807</v>
          </cell>
          <cell r="R169">
            <v>133370.02730947675</v>
          </cell>
          <cell r="S169">
            <v>132968.19166841006</v>
          </cell>
          <cell r="T169">
            <v>132978.09208361327</v>
          </cell>
          <cell r="U169">
            <v>132311.19643182005</v>
          </cell>
          <cell r="V169">
            <v>132058.98487958833</v>
          </cell>
          <cell r="W169">
            <v>131859.66998584461</v>
          </cell>
          <cell r="X169">
            <v>132075.70122198827</v>
          </cell>
          <cell r="Y169">
            <v>131626.12537983226</v>
          </cell>
          <cell r="Z169">
            <v>131866.89051713952</v>
          </cell>
          <cell r="AA169">
            <v>131595.21371626056</v>
          </cell>
          <cell r="AB169">
            <v>131623.83770783668</v>
          </cell>
          <cell r="AC169">
            <v>132074.64310482924</v>
          </cell>
          <cell r="AD169">
            <v>132085.05382790673</v>
          </cell>
        </row>
        <row r="170">
          <cell r="A170">
            <v>171087.46632142371</v>
          </cell>
          <cell r="B170">
            <v>169253.07903486735</v>
          </cell>
          <cell r="C170">
            <v>165221.70138411445</v>
          </cell>
          <cell r="D170">
            <v>161968.86079382617</v>
          </cell>
          <cell r="E170">
            <v>158138.97076492029</v>
          </cell>
          <cell r="F170">
            <v>155035.30540170206</v>
          </cell>
          <cell r="G170">
            <v>152082.80739978389</v>
          </cell>
          <cell r="H170">
            <v>149572.07991913112</v>
          </cell>
          <cell r="I170">
            <v>146274.50850743373</v>
          </cell>
          <cell r="J170">
            <v>143424.33053477114</v>
          </cell>
          <cell r="K170">
            <v>140606.7188929042</v>
          </cell>
          <cell r="L170">
            <v>138207.58895485598</v>
          </cell>
          <cell r="M170">
            <v>135087.99557121468</v>
          </cell>
          <cell r="N170">
            <v>132389.15293003671</v>
          </cell>
          <cell r="O170">
            <v>130795.06095103193</v>
          </cell>
          <cell r="P170">
            <v>130663.94635101114</v>
          </cell>
          <cell r="Q170">
            <v>129862.01385204622</v>
          </cell>
          <cell r="R170">
            <v>129461.57518993957</v>
          </cell>
          <cell r="S170">
            <v>129106.95970236108</v>
          </cell>
          <cell r="T170">
            <v>129152.41754231244</v>
          </cell>
          <cell r="U170">
            <v>128540.73827258899</v>
          </cell>
          <cell r="V170">
            <v>128332.00668066397</v>
          </cell>
          <cell r="W170">
            <v>128174.84947537258</v>
          </cell>
          <cell r="X170">
            <v>128421.69283047356</v>
          </cell>
          <cell r="Y170">
            <v>128021.49356803458</v>
          </cell>
          <cell r="Z170">
            <v>128404.94167907535</v>
          </cell>
          <cell r="AA170">
            <v>128028.52997253832</v>
          </cell>
          <cell r="AB170">
            <v>128093.61380356853</v>
          </cell>
          <cell r="AC170">
            <v>128569.77000853445</v>
          </cell>
          <cell r="AD170">
            <v>128654.82686447568</v>
          </cell>
        </row>
        <row r="171">
          <cell r="A171">
            <v>177328.45798049675</v>
          </cell>
          <cell r="B171">
            <v>175391.40261838157</v>
          </cell>
          <cell r="C171">
            <v>171156.49072943864</v>
          </cell>
          <cell r="D171">
            <v>167730.61291739176</v>
          </cell>
          <cell r="E171">
            <v>163709.66062800068</v>
          </cell>
          <cell r="F171">
            <v>160443.00621034455</v>
          </cell>
          <cell r="G171">
            <v>157333.7813925776</v>
          </cell>
          <cell r="H171">
            <v>154681.13942158391</v>
          </cell>
          <cell r="I171">
            <v>151214.44923766609</v>
          </cell>
          <cell r="J171">
            <v>148210.18143979332</v>
          </cell>
          <cell r="K171">
            <v>145239.24756409664</v>
          </cell>
          <cell r="L171">
            <v>142700.19516138881</v>
          </cell>
          <cell r="M171">
            <v>139416.95391818305</v>
          </cell>
          <cell r="N171">
            <v>136567.92166424915</v>
          </cell>
          <cell r="O171">
            <v>134873.26547416655</v>
          </cell>
          <cell r="P171">
            <v>134702.27723356098</v>
          </cell>
          <cell r="Q171">
            <v>133839.51687486592</v>
          </cell>
          <cell r="R171">
            <v>133390.43060157335</v>
          </cell>
          <cell r="S171">
            <v>132988.34845714545</v>
          </cell>
          <cell r="T171">
            <v>132998.06325192883</v>
          </cell>
          <cell r="U171">
            <v>132330.87935406339</v>
          </cell>
          <cell r="V171">
            <v>132078.44082340051</v>
          </cell>
          <cell r="W171">
            <v>131878.90585388115</v>
          </cell>
          <cell r="X171">
            <v>132094.7762415242</v>
          </cell>
          <cell r="Y171">
            <v>131644.94263881544</v>
          </cell>
          <cell r="Z171">
            <v>131884.9629282133</v>
          </cell>
          <cell r="AA171">
            <v>131613.83287494886</v>
          </cell>
          <cell r="AB171">
            <v>131642.26653522978</v>
          </cell>
          <cell r="AC171">
            <v>132092.93959340273</v>
          </cell>
          <cell r="AD171">
            <v>132102.96064128244</v>
          </cell>
        </row>
        <row r="172">
          <cell r="A172">
            <v>179616.03656236263</v>
          </cell>
          <cell r="B172">
            <v>177641.34915336783</v>
          </cell>
          <cell r="C172">
            <v>173331.83364541776</v>
          </cell>
          <cell r="D172">
            <v>169842.53061763855</v>
          </cell>
          <cell r="E172">
            <v>165751.54619893778</v>
          </cell>
          <cell r="F172">
            <v>162425.14962965279</v>
          </cell>
          <cell r="G172">
            <v>159258.47802670737</v>
          </cell>
          <cell r="H172">
            <v>156553.81859337841</v>
          </cell>
          <cell r="I172">
            <v>153025.13946567467</v>
          </cell>
          <cell r="J172">
            <v>149964.39144749558</v>
          </cell>
          <cell r="K172">
            <v>146937.25870511355</v>
          </cell>
          <cell r="L172">
            <v>144346.91899891896</v>
          </cell>
          <cell r="M172">
            <v>141003.69412507277</v>
          </cell>
          <cell r="N172">
            <v>138099.61123814213</v>
          </cell>
          <cell r="O172">
            <v>136368.09415352051</v>
          </cell>
          <cell r="P172">
            <v>136182.490593561</v>
          </cell>
          <cell r="Q172">
            <v>135297.434337563</v>
          </cell>
          <cell r="R172">
            <v>134830.51672600125</v>
          </cell>
          <cell r="S172">
            <v>134411.03611134732</v>
          </cell>
          <cell r="T172">
            <v>134407.64961886039</v>
          </cell>
          <cell r="U172">
            <v>133720.12100568876</v>
          </cell>
          <cell r="V172">
            <v>133451.66209518921</v>
          </cell>
          <cell r="W172">
            <v>133236.59394262929</v>
          </cell>
          <cell r="X172">
            <v>133441.11147148898</v>
          </cell>
          <cell r="Y172">
            <v>132973.08485396326</v>
          </cell>
          <cell r="Z172">
            <v>133160.532983237</v>
          </cell>
          <cell r="AA172">
            <v>132927.99295993033</v>
          </cell>
          <cell r="AB172">
            <v>132942.99283433106</v>
          </cell>
          <cell r="AC172">
            <v>133384.32527742448</v>
          </cell>
          <cell r="AD172">
            <v>133366.8426341007</v>
          </cell>
        </row>
        <row r="173">
          <cell r="A173">
            <v>181363.92746843304</v>
          </cell>
          <cell r="B173">
            <v>179360.48620020945</v>
          </cell>
          <cell r="C173">
            <v>174993.96762873355</v>
          </cell>
          <cell r="D173">
            <v>171456.20272136125</v>
          </cell>
          <cell r="E173">
            <v>167311.70821871251</v>
          </cell>
          <cell r="F173">
            <v>163939.66392201441</v>
          </cell>
          <cell r="G173">
            <v>160729.09843310917</v>
          </cell>
          <cell r="H173">
            <v>157984.69354574714</v>
          </cell>
          <cell r="I173">
            <v>154408.64996377751</v>
          </cell>
          <cell r="J173">
            <v>151304.74659162335</v>
          </cell>
          <cell r="K173">
            <v>148234.67347167814</v>
          </cell>
          <cell r="L173">
            <v>145605.14621054137</v>
          </cell>
          <cell r="M173">
            <v>142216.08910022443</v>
          </cell>
          <cell r="N173">
            <v>139269.94317705487</v>
          </cell>
          <cell r="O173">
            <v>137510.26145456464</v>
          </cell>
          <cell r="P173">
            <v>137313.4906350449</v>
          </cell>
          <cell r="Q173">
            <v>136411.39855066157</v>
          </cell>
          <cell r="R173">
            <v>135930.85638681089</v>
          </cell>
          <cell r="S173">
            <v>135498.08196527802</v>
          </cell>
          <cell r="T173">
            <v>135484.68505345116</v>
          </cell>
          <cell r="U173">
            <v>134781.61146921184</v>
          </cell>
          <cell r="V173">
            <v>134500.91172185086</v>
          </cell>
          <cell r="W173">
            <v>134273.9749893024</v>
          </cell>
          <cell r="X173">
            <v>134469.81803642728</v>
          </cell>
          <cell r="Y173">
            <v>133987.89051713375</v>
          </cell>
          <cell r="Z173">
            <v>134135.16935940602</v>
          </cell>
          <cell r="AA173">
            <v>133932.11517014363</v>
          </cell>
          <cell r="AB173">
            <v>133936.85056997719</v>
          </cell>
          <cell r="AC173">
            <v>134371.0460446254</v>
          </cell>
          <cell r="AD173">
            <v>134332.54840661731</v>
          </cell>
        </row>
        <row r="174">
          <cell r="A174">
            <v>174486.2243620737</v>
          </cell>
          <cell r="B174">
            <v>172595.92545659759</v>
          </cell>
          <cell r="C174">
            <v>168453.70586495049</v>
          </cell>
          <cell r="D174">
            <v>165106.63158858946</v>
          </cell>
          <cell r="E174">
            <v>161172.69168595161</v>
          </cell>
          <cell r="F174">
            <v>157980.26473009394</v>
          </cell>
          <cell r="G174">
            <v>154942.41546436228</v>
          </cell>
          <cell r="H174">
            <v>152354.4033082157</v>
          </cell>
          <cell r="I174">
            <v>148964.73214405775</v>
          </cell>
          <cell r="J174">
            <v>146030.63897633893</v>
          </cell>
          <cell r="K174">
            <v>143129.53015910217</v>
          </cell>
          <cell r="L174">
            <v>140654.20037529094</v>
          </cell>
          <cell r="M174">
            <v>137445.48662281831</v>
          </cell>
          <cell r="N174">
            <v>134664.85278853175</v>
          </cell>
          <cell r="O174">
            <v>133015.99492620691</v>
          </cell>
          <cell r="P174">
            <v>132863.16569108475</v>
          </cell>
          <cell r="Q174">
            <v>132028.1071780748</v>
          </cell>
          <cell r="R174">
            <v>131601.17569740521</v>
          </cell>
          <cell r="S174">
            <v>131220.71052271887</v>
          </cell>
          <cell r="T174">
            <v>131246.70319290264</v>
          </cell>
          <cell r="U174">
            <v>130604.79686768929</v>
          </cell>
          <cell r="V174">
            <v>130372.26307932139</v>
          </cell>
          <cell r="W174">
            <v>130192.02752770581</v>
          </cell>
          <cell r="X174">
            <v>130422.00343161618</v>
          </cell>
          <cell r="Y174">
            <v>129994.77399155486</v>
          </cell>
          <cell r="Z174">
            <v>130300.11328773234</v>
          </cell>
          <cell r="AA174">
            <v>129981.03651851622</v>
          </cell>
          <cell r="AB174">
            <v>130026.16117168976</v>
          </cell>
          <cell r="AC174">
            <v>130488.43960613539</v>
          </cell>
          <cell r="AD174">
            <v>130532.63299519231</v>
          </cell>
        </row>
        <row r="175">
          <cell r="A175">
            <v>175337.01381391942</v>
          </cell>
          <cell r="B175">
            <v>173432.71890900948</v>
          </cell>
          <cell r="C175">
            <v>169262.75296030875</v>
          </cell>
          <cell r="D175">
            <v>165892.08976553683</v>
          </cell>
          <cell r="E175">
            <v>161932.10372075578</v>
          </cell>
          <cell r="F175">
            <v>158717.45764078177</v>
          </cell>
          <cell r="G175">
            <v>155658.24293682657</v>
          </cell>
          <cell r="H175">
            <v>153050.8846001302</v>
          </cell>
          <cell r="I175">
            <v>149638.1586915704</v>
          </cell>
          <cell r="J175">
            <v>146683.05956757296</v>
          </cell>
          <cell r="K175">
            <v>143761.04943426311</v>
          </cell>
          <cell r="L175">
            <v>141266.6450284188</v>
          </cell>
          <cell r="M175">
            <v>138035.62234167091</v>
          </cell>
          <cell r="N175">
            <v>135234.51423898444</v>
          </cell>
          <cell r="O175">
            <v>133571.94718192067</v>
          </cell>
          <cell r="P175">
            <v>133413.68226050545</v>
          </cell>
          <cell r="Q175">
            <v>132570.33152339657</v>
          </cell>
          <cell r="R175">
            <v>132136.76826420275</v>
          </cell>
          <cell r="S175">
            <v>131749.83230199292</v>
          </cell>
          <cell r="T175">
            <v>131770.95238021261</v>
          </cell>
          <cell r="U175">
            <v>131121.47950873041</v>
          </cell>
          <cell r="V175">
            <v>130882.98746813563</v>
          </cell>
          <cell r="W175">
            <v>130696.9748610828</v>
          </cell>
          <cell r="X175">
            <v>130922.72844337425</v>
          </cell>
          <cell r="Y175">
            <v>130488.73271111809</v>
          </cell>
          <cell r="Z175">
            <v>130774.5195251868</v>
          </cell>
          <cell r="AA175">
            <v>130469.79504563395</v>
          </cell>
          <cell r="AB175">
            <v>130509.9234449451</v>
          </cell>
          <cell r="AC175">
            <v>130968.72794549118</v>
          </cell>
          <cell r="AD175">
            <v>131002.69224316376</v>
          </cell>
        </row>
        <row r="176">
          <cell r="A176">
            <v>176566.76661549785</v>
          </cell>
          <cell r="B176">
            <v>174642.24153556957</v>
          </cell>
          <cell r="C176">
            <v>170432.1702937833</v>
          </cell>
          <cell r="D176">
            <v>167027.41107391487</v>
          </cell>
          <cell r="E176">
            <v>163029.77727010087</v>
          </cell>
          <cell r="F176">
            <v>159783.01510068611</v>
          </cell>
          <cell r="G176">
            <v>156692.91824668151</v>
          </cell>
          <cell r="H176">
            <v>154057.5964465462</v>
          </cell>
          <cell r="I176">
            <v>150611.54662164446</v>
          </cell>
          <cell r="J176">
            <v>147626.08495198147</v>
          </cell>
          <cell r="K176">
            <v>144673.86352263147</v>
          </cell>
          <cell r="L176">
            <v>142151.88817096339</v>
          </cell>
          <cell r="M176">
            <v>138888.61958087754</v>
          </cell>
          <cell r="N176">
            <v>136057.91744776382</v>
          </cell>
          <cell r="O176">
            <v>134375.53477051223</v>
          </cell>
          <cell r="P176">
            <v>134209.41296930984</v>
          </cell>
          <cell r="Q176">
            <v>133354.07643971741</v>
          </cell>
          <cell r="R176">
            <v>132910.92743847903</v>
          </cell>
          <cell r="S176">
            <v>132514.63843472858</v>
          </cell>
          <cell r="T176">
            <v>132528.71554408476</v>
          </cell>
          <cell r="U176">
            <v>131868.30579338738</v>
          </cell>
          <cell r="V176">
            <v>131621.20154285908</v>
          </cell>
          <cell r="W176">
            <v>131426.83863233993</v>
          </cell>
          <cell r="X176">
            <v>131646.48916313169</v>
          </cell>
          <cell r="Y176">
            <v>131202.71325933619</v>
          </cell>
          <cell r="Z176">
            <v>131460.23841642396</v>
          </cell>
          <cell r="AA176">
            <v>131176.25910288631</v>
          </cell>
          <cell r="AB176">
            <v>131209.16578926792</v>
          </cell>
          <cell r="AC176">
            <v>131662.94897703658</v>
          </cell>
          <cell r="AD176">
            <v>131682.12788478669</v>
          </cell>
        </row>
        <row r="177">
          <cell r="A177">
            <v>174473.00850612516</v>
          </cell>
          <cell r="B177">
            <v>172582.92700944736</v>
          </cell>
          <cell r="C177">
            <v>168441.1384196858</v>
          </cell>
          <cell r="D177">
            <v>165094.43056506052</v>
          </cell>
          <cell r="E177">
            <v>161160.89525378402</v>
          </cell>
          <cell r="F177">
            <v>157968.81344177248</v>
          </cell>
          <cell r="G177">
            <v>154931.29605903866</v>
          </cell>
          <cell r="H177">
            <v>152343.58441947086</v>
          </cell>
          <cell r="I177">
            <v>148954.27137938258</v>
          </cell>
          <cell r="J177">
            <v>146020.50451059898</v>
          </cell>
          <cell r="K177">
            <v>143119.72036685434</v>
          </cell>
          <cell r="L177">
            <v>140644.68688132998</v>
          </cell>
          <cell r="M177">
            <v>137436.31966778199</v>
          </cell>
          <cell r="N177">
            <v>134656.00387338325</v>
          </cell>
          <cell r="O177">
            <v>133007.35896473622</v>
          </cell>
          <cell r="P177">
            <v>132854.61416560097</v>
          </cell>
          <cell r="Q177">
            <v>132019.68446100416</v>
          </cell>
          <cell r="R177">
            <v>131592.85599598609</v>
          </cell>
          <cell r="S177">
            <v>131212.49133617518</v>
          </cell>
          <cell r="T177">
            <v>131238.55969544203</v>
          </cell>
          <cell r="U177">
            <v>130596.77090622456</v>
          </cell>
          <cell r="V177">
            <v>130364.32967119399</v>
          </cell>
          <cell r="W177">
            <v>130184.18385827029</v>
          </cell>
          <cell r="X177">
            <v>130414.22535019912</v>
          </cell>
          <cell r="Y177">
            <v>129987.10101527607</v>
          </cell>
          <cell r="Z177">
            <v>130292.74403264617</v>
          </cell>
          <cell r="AA177">
            <v>129973.444320148</v>
          </cell>
          <cell r="AB177">
            <v>130018.64658332385</v>
          </cell>
          <cell r="AC177">
            <v>130480.97898060353</v>
          </cell>
          <cell r="AD177">
            <v>130525.33126467015</v>
          </cell>
        </row>
        <row r="178">
          <cell r="A178">
            <v>171911.82013454853</v>
          </cell>
          <cell r="B178">
            <v>170063.87173075369</v>
          </cell>
          <cell r="C178">
            <v>166005.60985478159</v>
          </cell>
          <cell r="D178">
            <v>162729.91329842873</v>
          </cell>
          <cell r="E178">
            <v>158874.78643031858</v>
          </cell>
          <cell r="F178">
            <v>155749.59233322868</v>
          </cell>
          <cell r="G178">
            <v>152776.39275769505</v>
          </cell>
          <cell r="H178">
            <v>150246.9202189424</v>
          </cell>
          <cell r="I178">
            <v>146927.01041739181</v>
          </cell>
          <cell r="J178">
            <v>144056.47918327418</v>
          </cell>
          <cell r="K178">
            <v>141218.61566878849</v>
          </cell>
          <cell r="L178">
            <v>138801.00379331989</v>
          </cell>
          <cell r="M178">
            <v>135659.79465621969</v>
          </cell>
          <cell r="N178">
            <v>132941.11392091657</v>
          </cell>
          <cell r="O178">
            <v>131333.73871780341</v>
          </cell>
          <cell r="P178">
            <v>131197.35732855185</v>
          </cell>
          <cell r="Q178">
            <v>130387.39026058701</v>
          </cell>
          <cell r="R178">
            <v>129980.52588186812</v>
          </cell>
          <cell r="S178">
            <v>129619.64066638297</v>
          </cell>
          <cell r="T178">
            <v>129660.37731502589</v>
          </cell>
          <cell r="U178">
            <v>129041.3666059488</v>
          </cell>
          <cell r="V178">
            <v>128826.86189597193</v>
          </cell>
          <cell r="W178">
            <v>128664.10713929104</v>
          </cell>
          <cell r="X178">
            <v>128906.85936829822</v>
          </cell>
          <cell r="Y178">
            <v>128500.10405517076</v>
          </cell>
          <cell r="Z178">
            <v>128864.60721673258</v>
          </cell>
          <cell r="AA178">
            <v>128502.10184705167</v>
          </cell>
          <cell r="AB178">
            <v>128562.34466728436</v>
          </cell>
          <cell r="AC178">
            <v>129035.13488005276</v>
          </cell>
          <cell r="AD178">
            <v>129110.28048184153</v>
          </cell>
        </row>
        <row r="179">
          <cell r="A179">
            <v>172505.16233684227</v>
          </cell>
          <cell r="B179">
            <v>170647.45309608671</v>
          </cell>
          <cell r="C179">
            <v>166569.84085726738</v>
          </cell>
          <cell r="D179">
            <v>163277.6933437837</v>
          </cell>
          <cell r="E179">
            <v>159404.40184597939</v>
          </cell>
          <cell r="F179">
            <v>156263.71208893784</v>
          </cell>
          <cell r="G179">
            <v>153275.61221563839</v>
          </cell>
          <cell r="H179">
            <v>150732.64761331058</v>
          </cell>
          <cell r="I179">
            <v>147396.65938861185</v>
          </cell>
          <cell r="J179">
            <v>144511.47856012915</v>
          </cell>
          <cell r="K179">
            <v>141659.03842755925</v>
          </cell>
          <cell r="L179">
            <v>139228.123873948</v>
          </cell>
          <cell r="M179">
            <v>136071.35644311839</v>
          </cell>
          <cell r="N179">
            <v>133338.39691360079</v>
          </cell>
          <cell r="O179">
            <v>131721.46089167352</v>
          </cell>
          <cell r="P179">
            <v>131581.28864433235</v>
          </cell>
          <cell r="Q179">
            <v>130765.53856331049</v>
          </cell>
          <cell r="R179">
            <v>130354.04916947635</v>
          </cell>
          <cell r="S179">
            <v>129988.65121430991</v>
          </cell>
          <cell r="T179">
            <v>130025.98970793272</v>
          </cell>
          <cell r="U179">
            <v>129401.70207491497</v>
          </cell>
          <cell r="V179">
            <v>129183.04206835978</v>
          </cell>
          <cell r="W179">
            <v>129016.25838209064</v>
          </cell>
          <cell r="X179">
            <v>129256.06595586881</v>
          </cell>
          <cell r="Y179">
            <v>128844.59181753312</v>
          </cell>
          <cell r="Z179">
            <v>129195.45904041521</v>
          </cell>
          <cell r="AA179">
            <v>128842.96298518727</v>
          </cell>
          <cell r="AB179">
            <v>128899.7214083538</v>
          </cell>
          <cell r="AC179">
            <v>129370.08889293003</v>
          </cell>
          <cell r="AD179">
            <v>129438.10070668667</v>
          </cell>
        </row>
        <row r="180">
          <cell r="A180">
            <v>171767.52020578791</v>
          </cell>
          <cell r="B180">
            <v>169921.94562282128</v>
          </cell>
          <cell r="C180">
            <v>165868.38972591079</v>
          </cell>
          <cell r="D180">
            <v>162596.69401752195</v>
          </cell>
          <cell r="E180">
            <v>158745.98475995881</v>
          </cell>
          <cell r="F180">
            <v>155624.55918399966</v>
          </cell>
          <cell r="G180">
            <v>152654.98333841108</v>
          </cell>
          <cell r="H180">
            <v>150128.79204917216</v>
          </cell>
          <cell r="I180">
            <v>146812.79249588281</v>
          </cell>
          <cell r="J180">
            <v>143945.82402102128</v>
          </cell>
          <cell r="K180">
            <v>141111.50551807025</v>
          </cell>
          <cell r="L180">
            <v>138697.12883386377</v>
          </cell>
          <cell r="M180">
            <v>135559.70345033461</v>
          </cell>
          <cell r="N180">
            <v>132844.49529625018</v>
          </cell>
          <cell r="O180">
            <v>131239.44526985366</v>
          </cell>
          <cell r="P180">
            <v>131103.98581157241</v>
          </cell>
          <cell r="Q180">
            <v>130295.42516366148</v>
          </cell>
          <cell r="R180">
            <v>129889.68558164351</v>
          </cell>
          <cell r="S180">
            <v>129529.89785764305</v>
          </cell>
          <cell r="T180">
            <v>129571.46093246201</v>
          </cell>
          <cell r="U180">
            <v>128953.73356332901</v>
          </cell>
          <cell r="V180">
            <v>128740.23941521323</v>
          </cell>
          <cell r="W180">
            <v>128578.46448813209</v>
          </cell>
          <cell r="X180">
            <v>128821.93285285003</v>
          </cell>
          <cell r="Y180">
            <v>128416.32515089659</v>
          </cell>
          <cell r="Z180">
            <v>128784.14455218056</v>
          </cell>
          <cell r="AA180">
            <v>128419.20493232005</v>
          </cell>
          <cell r="AB180">
            <v>128480.2951526643</v>
          </cell>
          <cell r="AC180">
            <v>128953.67456927526</v>
          </cell>
          <cell r="AD180">
            <v>129030.55509755475</v>
          </cell>
        </row>
        <row r="181">
          <cell r="A181">
            <v>173770.82379351766</v>
          </cell>
          <cell r="B181">
            <v>171892.29365871762</v>
          </cell>
          <cell r="C181">
            <v>167773.40505638701</v>
          </cell>
          <cell r="D181">
            <v>164446.16591738712</v>
          </cell>
          <cell r="E181">
            <v>160534.12734986513</v>
          </cell>
          <cell r="F181">
            <v>157360.38371688031</v>
          </cell>
          <cell r="G181">
            <v>154340.49993793201</v>
          </cell>
          <cell r="H181">
            <v>151768.75534191407</v>
          </cell>
          <cell r="I181">
            <v>148398.47014594983</v>
          </cell>
          <cell r="J181">
            <v>145482.04018859658</v>
          </cell>
          <cell r="K181">
            <v>142598.50659325501</v>
          </cell>
          <cell r="L181">
            <v>140139.21602504276</v>
          </cell>
          <cell r="M181">
            <v>136949.26111382016</v>
          </cell>
          <cell r="N181">
            <v>134185.84341123613</v>
          </cell>
          <cell r="O181">
            <v>132548.51315505328</v>
          </cell>
          <cell r="P181">
            <v>132400.25460784469</v>
          </cell>
          <cell r="Q181">
            <v>131572.16875043375</v>
          </cell>
          <cell r="R181">
            <v>131150.81371187506</v>
          </cell>
          <cell r="S181">
            <v>130775.78960731867</v>
          </cell>
          <cell r="T181">
            <v>130805.87947811284</v>
          </cell>
          <cell r="U181">
            <v>130170.33561013374</v>
          </cell>
          <cell r="V181">
            <v>129942.81191800234</v>
          </cell>
          <cell r="W181">
            <v>129767.43410026607</v>
          </cell>
          <cell r="X181">
            <v>130000.96041406956</v>
          </cell>
          <cell r="Y181">
            <v>129579.42052419332</v>
          </cell>
          <cell r="Z181">
            <v>129901.2008526226</v>
          </cell>
          <cell r="AA181">
            <v>129570.05572011997</v>
          </cell>
          <cell r="AB181">
            <v>129619.38155708354</v>
          </cell>
          <cell r="AC181">
            <v>130084.58110706659</v>
          </cell>
          <cell r="AD181">
            <v>130137.37579903845</v>
          </cell>
        </row>
        <row r="182">
          <cell r="A182">
            <v>178492.44218370985</v>
          </cell>
          <cell r="B182">
            <v>176536.23857967209</v>
          </cell>
          <cell r="C182">
            <v>172263.36627497984</v>
          </cell>
          <cell r="D182">
            <v>168805.21593258885</v>
          </cell>
          <cell r="E182">
            <v>164748.62932974508</v>
          </cell>
          <cell r="F182">
            <v>161451.57642815789</v>
          </cell>
          <cell r="G182">
            <v>158313.12107334918</v>
          </cell>
          <cell r="H182">
            <v>155634.01115719747</v>
          </cell>
          <cell r="I182">
            <v>152135.77925842331</v>
          </cell>
          <cell r="J182">
            <v>149102.77273885079</v>
          </cell>
          <cell r="K182">
            <v>146103.24330207537</v>
          </cell>
          <cell r="L182">
            <v>143538.09447952989</v>
          </cell>
          <cell r="M182">
            <v>140224.33188109274</v>
          </cell>
          <cell r="N182">
            <v>137347.28831961597</v>
          </cell>
          <cell r="O182">
            <v>135633.8762715708</v>
          </cell>
          <cell r="P182">
            <v>135455.45134617208</v>
          </cell>
          <cell r="Q182">
            <v>134581.34620900129</v>
          </cell>
          <cell r="R182">
            <v>134123.18685020602</v>
          </cell>
          <cell r="S182">
            <v>133712.25187568791</v>
          </cell>
          <cell r="T182">
            <v>133715.30036770675</v>
          </cell>
          <cell r="U182">
            <v>133037.76450754242</v>
          </cell>
          <cell r="V182">
            <v>132777.17435786754</v>
          </cell>
          <cell r="W182">
            <v>132569.73566874349</v>
          </cell>
          <cell r="X182">
            <v>132779.82940312097</v>
          </cell>
          <cell r="Y182">
            <v>132320.73868372838</v>
          </cell>
          <cell r="Z182">
            <v>132534.00878216082</v>
          </cell>
          <cell r="AA182">
            <v>132282.51441950325</v>
          </cell>
          <cell r="AB182">
            <v>132304.11259239246</v>
          </cell>
          <cell r="AC182">
            <v>132750.03288338747</v>
          </cell>
          <cell r="AD182">
            <v>132746.05928105288</v>
          </cell>
        </row>
        <row r="183">
          <cell r="A183">
            <v>178585.70785975462</v>
          </cell>
          <cell r="B183">
            <v>176627.96997911495</v>
          </cell>
          <cell r="C183">
            <v>172352.05604909136</v>
          </cell>
          <cell r="D183">
            <v>168891.31983023236</v>
          </cell>
          <cell r="E183">
            <v>164831.87798388494</v>
          </cell>
          <cell r="F183">
            <v>161532.38936611987</v>
          </cell>
          <cell r="G183">
            <v>158391.59187832446</v>
          </cell>
          <cell r="H183">
            <v>155710.36118528259</v>
          </cell>
          <cell r="I183">
            <v>152209.60196753658</v>
          </cell>
          <cell r="J183">
            <v>149174.29272229085</v>
          </cell>
          <cell r="K183">
            <v>146172.47203076424</v>
          </cell>
          <cell r="L183">
            <v>143605.23220025509</v>
          </cell>
          <cell r="M183">
            <v>140289.02404042493</v>
          </cell>
          <cell r="N183">
            <v>137409.73603823525</v>
          </cell>
          <cell r="O183">
            <v>135694.82115383897</v>
          </cell>
          <cell r="P183">
            <v>135515.80035485982</v>
          </cell>
          <cell r="Q183">
            <v>134640.78620326152</v>
          </cell>
          <cell r="R183">
            <v>134181.89985225198</v>
          </cell>
          <cell r="S183">
            <v>133770.25553375742</v>
          </cell>
          <cell r="T183">
            <v>133772.76988001008</v>
          </cell>
          <cell r="U183">
            <v>133094.40455604414</v>
          </cell>
          <cell r="V183">
            <v>132833.16124779897</v>
          </cell>
          <cell r="W183">
            <v>132625.08926335169</v>
          </cell>
          <cell r="X183">
            <v>132834.72013623104</v>
          </cell>
          <cell r="Y183">
            <v>132374.88767889788</v>
          </cell>
          <cell r="Z183">
            <v>132586.01438514527</v>
          </cell>
          <cell r="AA183">
            <v>132336.09335651918</v>
          </cell>
          <cell r="AB183">
            <v>132357.1438275144</v>
          </cell>
          <cell r="AC183">
            <v>132802.68329715228</v>
          </cell>
          <cell r="AD183">
            <v>132797.58835613489</v>
          </cell>
        </row>
        <row r="184">
          <cell r="A184">
            <v>173595.30357074633</v>
          </cell>
          <cell r="B184">
            <v>171719.66084943412</v>
          </cell>
          <cell r="C184">
            <v>167606.49639749178</v>
          </cell>
          <cell r="D184">
            <v>164284.12371776148</v>
          </cell>
          <cell r="E184">
            <v>160377.45854157786</v>
          </cell>
          <cell r="F184">
            <v>157208.29877550187</v>
          </cell>
          <cell r="G184">
            <v>154192.8227456958</v>
          </cell>
          <cell r="H184">
            <v>151625.06932036352</v>
          </cell>
          <cell r="I184">
            <v>148259.54038208979</v>
          </cell>
          <cell r="J184">
            <v>145347.44401175686</v>
          </cell>
          <cell r="K184">
            <v>142468.2224158711</v>
          </cell>
          <cell r="L184">
            <v>140012.86699506961</v>
          </cell>
          <cell r="M184">
            <v>136827.51447884063</v>
          </cell>
          <cell r="N184">
            <v>134068.32067459339</v>
          </cell>
          <cell r="O184">
            <v>132433.8186632946</v>
          </cell>
          <cell r="P184">
            <v>132286.68151323896</v>
          </cell>
          <cell r="Q184">
            <v>131460.30636465026</v>
          </cell>
          <cell r="R184">
            <v>131040.31948038802</v>
          </cell>
          <cell r="S184">
            <v>130666.63031723832</v>
          </cell>
          <cell r="T184">
            <v>130697.72541726418</v>
          </cell>
          <cell r="U184">
            <v>130063.74254875895</v>
          </cell>
          <cell r="V184">
            <v>129837.4480605815</v>
          </cell>
          <cell r="W184">
            <v>129663.26206539909</v>
          </cell>
          <cell r="X184">
            <v>129897.65945585916</v>
          </cell>
          <cell r="Y184">
            <v>129477.51547082259</v>
          </cell>
          <cell r="Z184">
            <v>129803.32953052112</v>
          </cell>
          <cell r="AA184">
            <v>129469.22348086853</v>
          </cell>
          <cell r="AB184">
            <v>129519.58005885629</v>
          </cell>
          <cell r="AC184">
            <v>129985.49629103446</v>
          </cell>
          <cell r="AD184">
            <v>130040.40127291957</v>
          </cell>
        </row>
        <row r="185">
          <cell r="A185">
            <v>172182.00003948854</v>
          </cell>
          <cell r="B185">
            <v>170329.60701336278</v>
          </cell>
          <cell r="C185">
            <v>166262.53389966919</v>
          </cell>
          <cell r="D185">
            <v>162979.34635747946</v>
          </cell>
          <cell r="E185">
            <v>159115.94817830285</v>
          </cell>
          <cell r="F185">
            <v>155983.69809241503</v>
          </cell>
          <cell r="G185">
            <v>153003.71362779316</v>
          </cell>
          <cell r="H185">
            <v>150468.09744302966</v>
          </cell>
          <cell r="I185">
            <v>147140.86628995385</v>
          </cell>
          <cell r="J185">
            <v>144263.66432518925</v>
          </cell>
          <cell r="K185">
            <v>141419.16330999468</v>
          </cell>
          <cell r="L185">
            <v>138995.49402566129</v>
          </cell>
          <cell r="M185">
            <v>135847.20037931061</v>
          </cell>
          <cell r="N185">
            <v>133122.01775816723</v>
          </cell>
          <cell r="O185">
            <v>131510.28901150305</v>
          </cell>
          <cell r="P185">
            <v>131372.18144522526</v>
          </cell>
          <cell r="Q185">
            <v>130559.5810673223</v>
          </cell>
          <cell r="R185">
            <v>130150.61067602019</v>
          </cell>
          <cell r="S185">
            <v>129787.67057286079</v>
          </cell>
          <cell r="T185">
            <v>129826.85986283488</v>
          </cell>
          <cell r="U185">
            <v>129205.44629280647</v>
          </cell>
          <cell r="V185">
            <v>128989.04945779586</v>
          </cell>
          <cell r="W185">
            <v>128824.46011761672</v>
          </cell>
          <cell r="X185">
            <v>129065.87149025672</v>
          </cell>
          <cell r="Y185">
            <v>128656.9674478778</v>
          </cell>
          <cell r="Z185">
            <v>129015.26144952819</v>
          </cell>
          <cell r="AA185">
            <v>128657.31384704632</v>
          </cell>
          <cell r="AB185">
            <v>128715.97003807165</v>
          </cell>
          <cell r="AC185">
            <v>129187.65705529771</v>
          </cell>
          <cell r="AD185">
            <v>129259.55426827319</v>
          </cell>
        </row>
        <row r="186">
          <cell r="A186">
            <v>172478.76121283561</v>
          </cell>
          <cell r="B186">
            <v>170621.48628648749</v>
          </cell>
          <cell r="C186">
            <v>166544.73505389213</v>
          </cell>
          <cell r="D186">
            <v>163253.31953580258</v>
          </cell>
          <cell r="E186">
            <v>159380.83628430072</v>
          </cell>
          <cell r="F186">
            <v>156240.83601612138</v>
          </cell>
          <cell r="G186">
            <v>153253.39914067971</v>
          </cell>
          <cell r="H186">
            <v>150711.03487596853</v>
          </cell>
          <cell r="I186">
            <v>147375.76207053664</v>
          </cell>
          <cell r="J186">
            <v>144491.23308471066</v>
          </cell>
          <cell r="K186">
            <v>141639.44154767322</v>
          </cell>
          <cell r="L186">
            <v>139209.11890485801</v>
          </cell>
          <cell r="M186">
            <v>136053.04374981881</v>
          </cell>
          <cell r="N186">
            <v>133320.71956397849</v>
          </cell>
          <cell r="O186">
            <v>131704.20895652898</v>
          </cell>
          <cell r="P186">
            <v>131564.20538573593</v>
          </cell>
          <cell r="Q186">
            <v>130748.71262341524</v>
          </cell>
          <cell r="R186">
            <v>130337.42902245597</v>
          </cell>
          <cell r="S186">
            <v>129972.23186440034</v>
          </cell>
          <cell r="T186">
            <v>130009.72156100807</v>
          </cell>
          <cell r="U186">
            <v>129385.66872794692</v>
          </cell>
          <cell r="V186">
            <v>129167.19361385313</v>
          </cell>
          <cell r="W186">
            <v>129000.58919726897</v>
          </cell>
          <cell r="X186">
            <v>129240.52779528164</v>
          </cell>
          <cell r="Y186">
            <v>128829.26362395825</v>
          </cell>
          <cell r="Z186">
            <v>129180.7375862677</v>
          </cell>
          <cell r="AA186">
            <v>128827.79616047436</v>
          </cell>
          <cell r="AB186">
            <v>128884.7096240184</v>
          </cell>
          <cell r="AC186">
            <v>129355.18490936658</v>
          </cell>
          <cell r="AD186">
            <v>129423.51414538265</v>
          </cell>
        </row>
        <row r="187">
          <cell r="A187">
            <v>174689.11775546178</v>
          </cell>
          <cell r="B187">
            <v>172795.48113133761</v>
          </cell>
          <cell r="C187">
            <v>168646.64468222414</v>
          </cell>
          <cell r="D187">
            <v>165293.94500031494</v>
          </cell>
          <cell r="E187">
            <v>161353.79370171696</v>
          </cell>
          <cell r="F187">
            <v>158156.06800422553</v>
          </cell>
          <cell r="G187">
            <v>155113.12358098692</v>
          </cell>
          <cell r="H187">
            <v>152520.49781307971</v>
          </cell>
          <cell r="I187">
            <v>149125.3286313861</v>
          </cell>
          <cell r="J187">
            <v>146186.22603419976</v>
          </cell>
          <cell r="K187">
            <v>143280.13274173811</v>
          </cell>
          <cell r="L187">
            <v>140800.25410652364</v>
          </cell>
          <cell r="M187">
            <v>137586.22019479403</v>
          </cell>
          <cell r="N187">
            <v>134800.70372616855</v>
          </cell>
          <cell r="O187">
            <v>133148.57654141006</v>
          </cell>
          <cell r="P187">
            <v>132994.45102218966</v>
          </cell>
          <cell r="Q187">
            <v>132157.41500759864</v>
          </cell>
          <cell r="R187">
            <v>131728.90200279752</v>
          </cell>
          <cell r="S187">
            <v>131346.8936965694</v>
          </cell>
          <cell r="T187">
            <v>131371.72436748762</v>
          </cell>
          <cell r="U187">
            <v>130728.01359788983</v>
          </cell>
          <cell r="V187">
            <v>130494.0589056657</v>
          </cell>
          <cell r="W187">
            <v>130312.44566139195</v>
          </cell>
          <cell r="X187">
            <v>130541.41464031121</v>
          </cell>
          <cell r="Y187">
            <v>130112.57159775271</v>
          </cell>
          <cell r="Z187">
            <v>130413.24808407095</v>
          </cell>
          <cell r="AA187">
            <v>130097.59400039277</v>
          </cell>
          <cell r="AB187">
            <v>130141.52716382915</v>
          </cell>
          <cell r="AC187">
            <v>130602.97714625794</v>
          </cell>
          <cell r="AD187">
            <v>130644.73113616888</v>
          </cell>
        </row>
        <row r="188">
          <cell r="A188">
            <v>174246.50915301879</v>
          </cell>
          <cell r="B188">
            <v>172360.15370725872</v>
          </cell>
          <cell r="C188">
            <v>168225.75182393796</v>
          </cell>
          <cell r="D188">
            <v>164885.3238717597</v>
          </cell>
          <cell r="E188">
            <v>160958.72263134358</v>
          </cell>
          <cell r="F188">
            <v>157772.55605162363</v>
          </cell>
          <cell r="G188">
            <v>154740.72663073044</v>
          </cell>
          <cell r="H188">
            <v>152158.16538103885</v>
          </cell>
          <cell r="I188">
            <v>148774.99003422091</v>
          </cell>
          <cell r="J188">
            <v>145846.8154250712</v>
          </cell>
          <cell r="K188">
            <v>142951.59568337613</v>
          </cell>
          <cell r="L188">
            <v>140481.64029272224</v>
          </cell>
          <cell r="M188">
            <v>137279.21222095707</v>
          </cell>
          <cell r="N188">
            <v>134504.34713887953</v>
          </cell>
          <cell r="O188">
            <v>132859.35192726768</v>
          </cell>
          <cell r="P188">
            <v>132708.05423049882</v>
          </cell>
          <cell r="Q188">
            <v>131875.33210310002</v>
          </cell>
          <cell r="R188">
            <v>131450.26916719426</v>
          </cell>
          <cell r="S188">
            <v>131071.62717705798</v>
          </cell>
          <cell r="T188">
            <v>131098.99273027264</v>
          </cell>
          <cell r="U188">
            <v>130459.21832643737</v>
          </cell>
          <cell r="V188">
            <v>130228.36331261831</v>
          </cell>
          <cell r="W188">
            <v>130049.75548223138</v>
          </cell>
          <cell r="X188">
            <v>130280.92105146655</v>
          </cell>
          <cell r="Y188">
            <v>129855.59805623068</v>
          </cell>
          <cell r="Z188">
            <v>130166.44638560795</v>
          </cell>
          <cell r="AA188">
            <v>129843.32576969205</v>
          </cell>
          <cell r="AB188">
            <v>129889.85814840393</v>
          </cell>
          <cell r="AC188">
            <v>130353.11538528907</v>
          </cell>
          <cell r="AD188">
            <v>130400.19088433727</v>
          </cell>
        </row>
        <row r="189">
          <cell r="A189">
            <v>173202.39977361858</v>
          </cell>
          <cell r="B189">
            <v>171333.22055665543</v>
          </cell>
          <cell r="C189">
            <v>167232.86967335714</v>
          </cell>
          <cell r="D189">
            <v>163921.39061201111</v>
          </cell>
          <cell r="E189">
            <v>160026.75382678412</v>
          </cell>
          <cell r="F189">
            <v>156867.85509322942</v>
          </cell>
          <cell r="G189">
            <v>153862.24585453968</v>
          </cell>
          <cell r="H189">
            <v>151303.4267052277</v>
          </cell>
          <cell r="I189">
            <v>147948.54469798686</v>
          </cell>
          <cell r="J189">
            <v>145046.14910610885</v>
          </cell>
          <cell r="K189">
            <v>142176.57996469611</v>
          </cell>
          <cell r="L189">
            <v>139730.0334112464</v>
          </cell>
          <cell r="M189">
            <v>136554.9834028442</v>
          </cell>
          <cell r="N189">
            <v>133805.24483782248</v>
          </cell>
          <cell r="O189">
            <v>132177.07388135378</v>
          </cell>
          <cell r="P189">
            <v>132032.44699018757</v>
          </cell>
          <cell r="Q189">
            <v>131209.90128063108</v>
          </cell>
          <cell r="R189">
            <v>130792.97702362432</v>
          </cell>
          <cell r="S189">
            <v>130422.27614033973</v>
          </cell>
          <cell r="T189">
            <v>130455.62145618617</v>
          </cell>
          <cell r="U189">
            <v>129825.13290082003</v>
          </cell>
          <cell r="V189">
            <v>129601.58999814838</v>
          </cell>
          <cell r="W189">
            <v>129430.07190982896</v>
          </cell>
          <cell r="X189">
            <v>129666.41921421091</v>
          </cell>
          <cell r="Y189">
            <v>129249.39997630192</v>
          </cell>
          <cell r="Z189">
            <v>129584.24358431838</v>
          </cell>
          <cell r="AA189">
            <v>129243.50949162417</v>
          </cell>
          <cell r="AB189">
            <v>129296.17339383846</v>
          </cell>
          <cell r="AC189">
            <v>129763.69392637222</v>
          </cell>
          <cell r="AD189">
            <v>129823.32281361058</v>
          </cell>
        </row>
        <row r="190">
          <cell r="A190">
            <v>179148.01057053459</v>
          </cell>
          <cell r="B190">
            <v>177181.02247128368</v>
          </cell>
          <cell r="C190">
            <v>172886.77045332108</v>
          </cell>
          <cell r="D190">
            <v>169410.44387572168</v>
          </cell>
          <cell r="E190">
            <v>165333.78764536811</v>
          </cell>
          <cell r="F190">
            <v>162019.61399161123</v>
          </cell>
          <cell r="G190">
            <v>158864.69568484701</v>
          </cell>
          <cell r="H190">
            <v>156170.67873811713</v>
          </cell>
          <cell r="I190">
            <v>152654.68220725522</v>
          </cell>
          <cell r="J190">
            <v>149605.48973140246</v>
          </cell>
          <cell r="K190">
            <v>146589.85496794389</v>
          </cell>
          <cell r="L190">
            <v>144010.00836186521</v>
          </cell>
          <cell r="M190">
            <v>140679.05580882431</v>
          </cell>
          <cell r="N190">
            <v>137786.23597852187</v>
          </cell>
          <cell r="O190">
            <v>136062.2604301181</v>
          </cell>
          <cell r="P190">
            <v>135879.64708408643</v>
          </cell>
          <cell r="Q190">
            <v>134999.15244600686</v>
          </cell>
          <cell r="R190">
            <v>134535.88302814879</v>
          </cell>
          <cell r="S190">
            <v>134119.96204477851</v>
          </cell>
          <cell r="T190">
            <v>134119.25600358515</v>
          </cell>
          <cell r="U190">
            <v>133435.88980723068</v>
          </cell>
          <cell r="V190">
            <v>133170.70857830322</v>
          </cell>
          <cell r="W190">
            <v>132958.81842953141</v>
          </cell>
          <cell r="X190">
            <v>133165.65869083593</v>
          </cell>
          <cell r="Y190">
            <v>132701.35426404563</v>
          </cell>
          <cell r="Z190">
            <v>132899.55836803417</v>
          </cell>
          <cell r="AA190">
            <v>132659.12303691651</v>
          </cell>
          <cell r="AB190">
            <v>132676.87138999702</v>
          </cell>
          <cell r="AC190">
            <v>133120.11487154462</v>
          </cell>
          <cell r="AD190">
            <v>133108.25933211861</v>
          </cell>
        </row>
        <row r="191">
          <cell r="A191">
            <v>176485.8853040642</v>
          </cell>
          <cell r="B191">
            <v>174562.69077047327</v>
          </cell>
          <cell r="C191">
            <v>170355.2572691305</v>
          </cell>
          <cell r="D191">
            <v>166952.74055785479</v>
          </cell>
          <cell r="E191">
            <v>162957.582861531</v>
          </cell>
          <cell r="F191">
            <v>159712.93297958473</v>
          </cell>
          <cell r="G191">
            <v>156624.86725638356</v>
          </cell>
          <cell r="H191">
            <v>153991.38462391857</v>
          </cell>
          <cell r="I191">
            <v>150547.52652572189</v>
          </cell>
          <cell r="J191">
            <v>147564.06181228356</v>
          </cell>
          <cell r="K191">
            <v>144613.8273914126</v>
          </cell>
          <cell r="L191">
            <v>142093.66539138136</v>
          </cell>
          <cell r="M191">
            <v>138832.51762667357</v>
          </cell>
          <cell r="N191">
            <v>136003.76190424379</v>
          </cell>
          <cell r="O191">
            <v>134322.68250790003</v>
          </cell>
          <cell r="P191">
            <v>134157.07745668199</v>
          </cell>
          <cell r="Q191">
            <v>133302.52923723886</v>
          </cell>
          <cell r="R191">
            <v>132860.01069391583</v>
          </cell>
          <cell r="S191">
            <v>132464.33684327966</v>
          </cell>
          <cell r="T191">
            <v>132478.87717138787</v>
          </cell>
          <cell r="U191">
            <v>131819.18674341353</v>
          </cell>
          <cell r="V191">
            <v>131572.64892122179</v>
          </cell>
          <cell r="W191">
            <v>131378.83521335083</v>
          </cell>
          <cell r="X191">
            <v>131598.88714417059</v>
          </cell>
          <cell r="Y191">
            <v>131155.75448599254</v>
          </cell>
          <cell r="Z191">
            <v>131415.13842305381</v>
          </cell>
          <cell r="AA191">
            <v>131129.79469202421</v>
          </cell>
          <cell r="AB191">
            <v>131163.17635322339</v>
          </cell>
          <cell r="AC191">
            <v>131617.28979465115</v>
          </cell>
          <cell r="AD191">
            <v>131637.44114314337</v>
          </cell>
        </row>
        <row r="192">
          <cell r="A192">
            <v>173419.91955219634</v>
          </cell>
          <cell r="B192">
            <v>171547.16200373037</v>
          </cell>
          <cell r="C192">
            <v>167439.7172602184</v>
          </cell>
          <cell r="D192">
            <v>164122.20726337066</v>
          </cell>
          <cell r="E192">
            <v>160220.91130875752</v>
          </cell>
          <cell r="F192">
            <v>157056.33185249582</v>
          </cell>
          <cell r="G192">
            <v>154045.26015140541</v>
          </cell>
          <cell r="H192">
            <v>151481.49479959832</v>
          </cell>
          <cell r="I192">
            <v>148120.71842814481</v>
          </cell>
          <cell r="J192">
            <v>145212.95228195563</v>
          </cell>
          <cell r="K192">
            <v>142338.03933940109</v>
          </cell>
          <cell r="L192">
            <v>139886.61601232411</v>
          </cell>
          <cell r="M192">
            <v>136705.86231961637</v>
          </cell>
          <cell r="N192">
            <v>133950.88913594812</v>
          </cell>
          <cell r="O192">
            <v>132319.21317480685</v>
          </cell>
          <cell r="P192">
            <v>132173.1965516966</v>
          </cell>
          <cell r="Q192">
            <v>131348.53078441491</v>
          </cell>
          <cell r="R192">
            <v>130929.9109927573</v>
          </cell>
          <cell r="S192">
            <v>130557.55573509572</v>
          </cell>
          <cell r="T192">
            <v>130589.65528429236</v>
          </cell>
          <cell r="U192">
            <v>129957.23220392074</v>
          </cell>
          <cell r="V192">
            <v>129732.16596583126</v>
          </cell>
          <cell r="W192">
            <v>129559.17086834484</v>
          </cell>
          <cell r="X192">
            <v>129794.43865950339</v>
          </cell>
          <cell r="Y192">
            <v>129375.68949608013</v>
          </cell>
          <cell r="Z192">
            <v>129705.53415686032</v>
          </cell>
          <cell r="AA192">
            <v>129368.46948773836</v>
          </cell>
          <cell r="AB192">
            <v>129419.85600689215</v>
          </cell>
          <cell r="AC192">
            <v>129886.48836511793</v>
          </cell>
          <cell r="AD192">
            <v>129943.50199932494</v>
          </cell>
        </row>
        <row r="193">
          <cell r="A193">
            <v>177298.91551168467</v>
          </cell>
          <cell r="B193">
            <v>175362.34614099294</v>
          </cell>
          <cell r="C193">
            <v>171128.39770532993</v>
          </cell>
          <cell r="D193">
            <v>167703.33898534509</v>
          </cell>
          <cell r="E193">
            <v>163683.29111165903</v>
          </cell>
          <cell r="F193">
            <v>160417.40822188189</v>
          </cell>
          <cell r="G193">
            <v>157308.92528895027</v>
          </cell>
          <cell r="H193">
            <v>154656.95508690516</v>
          </cell>
          <cell r="I193">
            <v>151191.06544660713</v>
          </cell>
          <cell r="J193">
            <v>148187.52705106401</v>
          </cell>
          <cell r="K193">
            <v>145217.31894421286</v>
          </cell>
          <cell r="L193">
            <v>142678.92888096551</v>
          </cell>
          <cell r="M193">
            <v>139396.46228417035</v>
          </cell>
          <cell r="N193">
            <v>136548.14097045123</v>
          </cell>
          <cell r="O193">
            <v>134853.96081290187</v>
          </cell>
          <cell r="P193">
            <v>134683.16131886863</v>
          </cell>
          <cell r="Q193">
            <v>133820.68889600926</v>
          </cell>
          <cell r="R193">
            <v>133371.83290191187</v>
          </cell>
          <cell r="S193">
            <v>132969.97544649272</v>
          </cell>
          <cell r="T193">
            <v>132979.85943518864</v>
          </cell>
          <cell r="U193">
            <v>132312.93827501548</v>
          </cell>
          <cell r="V193">
            <v>132060.70663629298</v>
          </cell>
          <cell r="W193">
            <v>131861.37226691004</v>
          </cell>
          <cell r="X193">
            <v>132077.38926874122</v>
          </cell>
          <cell r="Y193">
            <v>131627.79061602592</v>
          </cell>
          <cell r="Z193">
            <v>131868.48983790423</v>
          </cell>
          <cell r="AA193">
            <v>131596.86142153852</v>
          </cell>
          <cell r="AB193">
            <v>131625.46856971772</v>
          </cell>
          <cell r="AC193">
            <v>132076.26225536634</v>
          </cell>
          <cell r="AD193">
            <v>132086.63849407795</v>
          </cell>
        </row>
        <row r="194">
          <cell r="A194">
            <v>179939.77079452883</v>
          </cell>
          <cell r="B194">
            <v>177959.75776223172</v>
          </cell>
          <cell r="C194">
            <v>173639.68447694124</v>
          </cell>
          <cell r="D194">
            <v>170141.40562045044</v>
          </cell>
          <cell r="E194">
            <v>166040.51037385996</v>
          </cell>
          <cell r="F194">
            <v>162705.65919683437</v>
          </cell>
          <cell r="G194">
            <v>159530.85782250637</v>
          </cell>
          <cell r="H194">
            <v>156818.83696633414</v>
          </cell>
          <cell r="I194">
            <v>153281.38526868311</v>
          </cell>
          <cell r="J194">
            <v>150212.6442657391</v>
          </cell>
          <cell r="K194">
            <v>147177.55835527828</v>
          </cell>
          <cell r="L194">
            <v>144579.96055707944</v>
          </cell>
          <cell r="M194">
            <v>141228.24690179341</v>
          </cell>
          <cell r="N194">
            <v>138316.37334286369</v>
          </cell>
          <cell r="O194">
            <v>136579.63976710814</v>
          </cell>
          <cell r="P194">
            <v>136391.96787199876</v>
          </cell>
          <cell r="Q194">
            <v>135503.75633851605</v>
          </cell>
          <cell r="R194">
            <v>135034.31526627461</v>
          </cell>
          <cell r="S194">
            <v>134612.37244969056</v>
          </cell>
          <cell r="T194">
            <v>134607.13188530051</v>
          </cell>
          <cell r="U194">
            <v>133916.72412260354</v>
          </cell>
          <cell r="V194">
            <v>133645.99803518312</v>
          </cell>
          <cell r="W194">
            <v>133428.73165296472</v>
          </cell>
          <cell r="X194">
            <v>133631.64254454855</v>
          </cell>
          <cell r="Y194">
            <v>133161.04128249286</v>
          </cell>
          <cell r="Z194">
            <v>133341.04948903521</v>
          </cell>
          <cell r="AA194">
            <v>133113.97066116755</v>
          </cell>
          <cell r="AB194">
            <v>133127.06940902711</v>
          </cell>
          <cell r="AC194">
            <v>133567.07998415292</v>
          </cell>
          <cell r="AD194">
            <v>133545.70506520459</v>
          </cell>
        </row>
        <row r="195">
          <cell r="A195">
            <v>174525.02987640497</v>
          </cell>
          <cell r="B195">
            <v>172634.09259682178</v>
          </cell>
          <cell r="C195">
            <v>168490.6074609746</v>
          </cell>
          <cell r="D195">
            <v>165142.45726611288</v>
          </cell>
          <cell r="E195">
            <v>161207.32936809023</v>
          </cell>
          <cell r="F195">
            <v>158013.88897167161</v>
          </cell>
          <cell r="G195">
            <v>154975.06520300344</v>
          </cell>
          <cell r="H195">
            <v>152386.1706446539</v>
          </cell>
          <cell r="I195">
            <v>148995.4479263043</v>
          </cell>
          <cell r="J195">
            <v>146060.39665204613</v>
          </cell>
          <cell r="K195">
            <v>143158.33450103371</v>
          </cell>
          <cell r="L195">
            <v>140682.13470112503</v>
          </cell>
          <cell r="M195">
            <v>137472.40341174375</v>
          </cell>
          <cell r="N195">
            <v>134690.83572183159</v>
          </cell>
          <cell r="O195">
            <v>133041.35256690142</v>
          </cell>
          <cell r="P195">
            <v>132888.27540369096</v>
          </cell>
          <cell r="Q195">
            <v>132052.83867252091</v>
          </cell>
          <cell r="R195">
            <v>131625.60470858007</v>
          </cell>
          <cell r="S195">
            <v>131244.84439361264</v>
          </cell>
          <cell r="T195">
            <v>131270.6148191072</v>
          </cell>
          <cell r="U195">
            <v>130628.36337475885</v>
          </cell>
          <cell r="V195">
            <v>130395.55782345164</v>
          </cell>
          <cell r="W195">
            <v>130215.05877349687</v>
          </cell>
          <cell r="X195">
            <v>130444.84209231849</v>
          </cell>
          <cell r="Y195">
            <v>130017.3040336581</v>
          </cell>
          <cell r="Z195">
            <v>130321.75151797422</v>
          </cell>
          <cell r="AA195">
            <v>130003.32937368439</v>
          </cell>
          <cell r="AB195">
            <v>130048.22614180314</v>
          </cell>
          <cell r="AC195">
            <v>130510.34612601007</v>
          </cell>
          <cell r="AD195">
            <v>130554.07295409654</v>
          </cell>
        </row>
        <row r="196">
          <cell r="A196">
            <v>175635.52956500955</v>
          </cell>
          <cell r="B196">
            <v>173726.32389601556</v>
          </cell>
          <cell r="C196">
            <v>169546.62260727515</v>
          </cell>
          <cell r="D196">
            <v>166167.68278932513</v>
          </cell>
          <cell r="E196">
            <v>162198.55795742347</v>
          </cell>
          <cell r="F196">
            <v>158976.11587279782</v>
          </cell>
          <cell r="G196">
            <v>155909.40469621378</v>
          </cell>
          <cell r="H196">
            <v>153295.25838206307</v>
          </cell>
          <cell r="I196">
            <v>149874.44327549261</v>
          </cell>
          <cell r="J196">
            <v>146911.97380998204</v>
          </cell>
          <cell r="K196">
            <v>143982.63005017649</v>
          </cell>
          <cell r="L196">
            <v>141481.53294837711</v>
          </cell>
          <cell r="M196">
            <v>138242.68274536566</v>
          </cell>
          <cell r="N196">
            <v>135434.39085402718</v>
          </cell>
          <cell r="O196">
            <v>133767.01366379182</v>
          </cell>
          <cell r="P196">
            <v>133606.84152787965</v>
          </cell>
          <cell r="Q196">
            <v>132760.58130535134</v>
          </cell>
          <cell r="R196">
            <v>132324.69115982519</v>
          </cell>
          <cell r="S196">
            <v>131935.48479805462</v>
          </cell>
          <cell r="T196">
            <v>131954.89523419223</v>
          </cell>
          <cell r="U196">
            <v>131302.76749523639</v>
          </cell>
          <cell r="V196">
            <v>131062.1848878923</v>
          </cell>
          <cell r="W196">
            <v>130874.14529044932</v>
          </cell>
          <cell r="X196">
            <v>131098.41739044609</v>
          </cell>
          <cell r="Y196">
            <v>130662.04757516355</v>
          </cell>
          <cell r="Z196">
            <v>130940.97402693029</v>
          </cell>
          <cell r="AA196">
            <v>130641.28532270282</v>
          </cell>
          <cell r="AB196">
            <v>130679.66069078969</v>
          </cell>
          <cell r="AC196">
            <v>131137.24629518585</v>
          </cell>
          <cell r="AD196">
            <v>131167.62152050811</v>
          </cell>
        </row>
        <row r="197">
          <cell r="A197">
            <v>179148.53424131079</v>
          </cell>
          <cell r="B197">
            <v>177181.53752735991</v>
          </cell>
          <cell r="C197">
            <v>172887.26843119264</v>
          </cell>
          <cell r="D197">
            <v>169410.92733434038</v>
          </cell>
          <cell r="E197">
            <v>165334.2550722842</v>
          </cell>
          <cell r="F197">
            <v>162020.06774239871</v>
          </cell>
          <cell r="G197">
            <v>158865.13628495942</v>
          </cell>
          <cell r="H197">
            <v>156171.10743043103</v>
          </cell>
          <cell r="I197">
            <v>152655.0967091065</v>
          </cell>
          <cell r="J197">
            <v>149605.89130384399</v>
          </cell>
          <cell r="K197">
            <v>146590.24367538292</v>
          </cell>
          <cell r="L197">
            <v>144010.38532865315</v>
          </cell>
          <cell r="M197">
            <v>140679.41904420441</v>
          </cell>
          <cell r="N197">
            <v>137786.58661175228</v>
          </cell>
          <cell r="O197">
            <v>136062.60262518015</v>
          </cell>
          <cell r="P197">
            <v>135879.98593342054</v>
          </cell>
          <cell r="Q197">
            <v>134999.48619138086</v>
          </cell>
          <cell r="R197">
            <v>134536.21269158617</v>
          </cell>
          <cell r="S197">
            <v>134120.2877253711</v>
          </cell>
          <cell r="T197">
            <v>134119.57868504088</v>
          </cell>
          <cell r="U197">
            <v>133436.20783138939</v>
          </cell>
          <cell r="V197">
            <v>133171.02293508858</v>
          </cell>
          <cell r="W197">
            <v>132959.12923047217</v>
          </cell>
          <cell r="X197">
            <v>133165.96689288871</v>
          </cell>
          <cell r="Y197">
            <v>132701.65830136713</v>
          </cell>
          <cell r="Z197">
            <v>132899.85037057611</v>
          </cell>
          <cell r="AA197">
            <v>132659.42387345922</v>
          </cell>
          <cell r="AB197">
            <v>132677.16915128753</v>
          </cell>
          <cell r="AC197">
            <v>133120.41049458852</v>
          </cell>
          <cell r="AD197">
            <v>133108.54865903809</v>
          </cell>
        </row>
        <row r="198">
          <cell r="A198">
            <v>172425.6223076687</v>
          </cell>
          <cell r="B198">
            <v>170569.22154834867</v>
          </cell>
          <cell r="C198">
            <v>166494.20330742706</v>
          </cell>
          <cell r="D198">
            <v>163204.26111425445</v>
          </cell>
          <cell r="E198">
            <v>159333.4046618088</v>
          </cell>
          <cell r="F198">
            <v>156194.79216345516</v>
          </cell>
          <cell r="G198">
            <v>153208.68973802711</v>
          </cell>
          <cell r="H198">
            <v>150667.53380382748</v>
          </cell>
          <cell r="I198">
            <v>147333.7009596854</v>
          </cell>
          <cell r="J198">
            <v>144450.48397122399</v>
          </cell>
          <cell r="K198">
            <v>141599.99789589655</v>
          </cell>
          <cell r="L198">
            <v>139170.86662249611</v>
          </cell>
          <cell r="M198">
            <v>136016.18484667692</v>
          </cell>
          <cell r="N198">
            <v>133285.13944985371</v>
          </cell>
          <cell r="O198">
            <v>131669.4850960843</v>
          </cell>
          <cell r="P198">
            <v>131529.82102928698</v>
          </cell>
          <cell r="Q198">
            <v>130714.84618559948</v>
          </cell>
          <cell r="R198">
            <v>130303.97679458289</v>
          </cell>
          <cell r="S198">
            <v>129939.18379123771</v>
          </cell>
          <cell r="T198">
            <v>129976.97782189865</v>
          </cell>
          <cell r="U198">
            <v>129353.39758283092</v>
          </cell>
          <cell r="V198">
            <v>129135.29461133877</v>
          </cell>
          <cell r="W198">
            <v>128969.05102010375</v>
          </cell>
          <cell r="X198">
            <v>129209.25333735697</v>
          </cell>
          <cell r="Y198">
            <v>128798.41177747818</v>
          </cell>
          <cell r="Z198">
            <v>129151.10695555407</v>
          </cell>
          <cell r="AA198">
            <v>128797.26910943293</v>
          </cell>
          <cell r="AB198">
            <v>128854.49463074825</v>
          </cell>
          <cell r="AC198">
            <v>129325.18689227503</v>
          </cell>
          <cell r="AD198">
            <v>129394.15502045865</v>
          </cell>
        </row>
        <row r="199">
          <cell r="A199">
            <v>174961.61817394538</v>
          </cell>
          <cell r="B199">
            <v>173063.49875364345</v>
          </cell>
          <cell r="C199">
            <v>168905.77538909853</v>
          </cell>
          <cell r="D199">
            <v>165545.52038298475</v>
          </cell>
          <cell r="E199">
            <v>161597.02673291721</v>
          </cell>
          <cell r="F199">
            <v>158392.18444435037</v>
          </cell>
          <cell r="G199">
            <v>155342.39685815954</v>
          </cell>
          <cell r="H199">
            <v>152743.57467786802</v>
          </cell>
          <cell r="I199">
            <v>149341.02126323181</v>
          </cell>
          <cell r="J199">
            <v>146395.19064201537</v>
          </cell>
          <cell r="K199">
            <v>143482.40284086601</v>
          </cell>
          <cell r="L199">
            <v>140996.41477108447</v>
          </cell>
          <cell r="M199">
            <v>137775.23550287125</v>
          </cell>
          <cell r="N199">
            <v>134983.16130519184</v>
          </cell>
          <cell r="O199">
            <v>133326.64318529033</v>
          </cell>
          <cell r="P199">
            <v>133170.77666330314</v>
          </cell>
          <cell r="Q199">
            <v>132331.08472187593</v>
          </cell>
          <cell r="R199">
            <v>131900.44761643012</v>
          </cell>
          <cell r="S199">
            <v>131516.36677356649</v>
          </cell>
          <cell r="T199">
            <v>131539.63679590542</v>
          </cell>
          <cell r="U199">
            <v>130893.50252773197</v>
          </cell>
          <cell r="V199">
            <v>130657.63945944401</v>
          </cell>
          <cell r="W199">
            <v>130474.17587485298</v>
          </cell>
          <cell r="X199">
            <v>130701.79248109573</v>
          </cell>
          <cell r="Y199">
            <v>130270.78225434065</v>
          </cell>
          <cell r="Z199">
            <v>130565.19625169001</v>
          </cell>
          <cell r="AA199">
            <v>130254.13908083315</v>
          </cell>
          <cell r="AB199">
            <v>130296.47198786601</v>
          </cell>
          <cell r="AC199">
            <v>130756.80929965772</v>
          </cell>
          <cell r="AD199">
            <v>130795.28700108519</v>
          </cell>
        </row>
        <row r="200">
          <cell r="A200">
            <v>171170.23806673771</v>
          </cell>
          <cell r="B200">
            <v>169334.48913506686</v>
          </cell>
          <cell r="C200">
            <v>165300.41209212659</v>
          </cell>
          <cell r="D200">
            <v>162045.27657923117</v>
          </cell>
          <cell r="E200">
            <v>158212.85256892812</v>
          </cell>
          <cell r="F200">
            <v>155107.0255478773</v>
          </cell>
          <cell r="G200">
            <v>152152.44894166131</v>
          </cell>
          <cell r="H200">
            <v>149639.83930658622</v>
          </cell>
          <cell r="I200">
            <v>146340.02494109128</v>
          </cell>
          <cell r="J200">
            <v>143487.80333746993</v>
          </cell>
          <cell r="K200">
            <v>140668.15824489793</v>
          </cell>
          <cell r="L200">
            <v>138267.1725718574</v>
          </cell>
          <cell r="M200">
            <v>135145.40879291785</v>
          </cell>
          <cell r="N200">
            <v>132444.57424771969</v>
          </cell>
          <cell r="O200">
            <v>130849.14852630316</v>
          </cell>
          <cell r="P200">
            <v>130717.50509833265</v>
          </cell>
          <cell r="Q200">
            <v>129914.76586409414</v>
          </cell>
          <cell r="R200">
            <v>129513.6820084184</v>
          </cell>
          <cell r="S200">
            <v>129158.43698978999</v>
          </cell>
          <cell r="T200">
            <v>129203.42078420613</v>
          </cell>
          <cell r="U200">
            <v>128591.00537907418</v>
          </cell>
          <cell r="V200">
            <v>128381.69411971822</v>
          </cell>
          <cell r="W200">
            <v>128223.97487529917</v>
          </cell>
          <cell r="X200">
            <v>128470.40744847414</v>
          </cell>
          <cell r="Y200">
            <v>128069.54990587776</v>
          </cell>
          <cell r="Z200">
            <v>128451.09579179587</v>
          </cell>
          <cell r="AA200">
            <v>128076.08039319629</v>
          </cell>
          <cell r="AB200">
            <v>128140.67814785198</v>
          </cell>
          <cell r="AC200">
            <v>128616.49638016045</v>
          </cell>
          <cell r="AD200">
            <v>128700.55806656234</v>
          </cell>
        </row>
        <row r="201">
          <cell r="A201">
            <v>180997.77338522367</v>
          </cell>
          <cell r="B201">
            <v>179000.35557242745</v>
          </cell>
          <cell r="C201">
            <v>174645.77819498887</v>
          </cell>
          <cell r="D201">
            <v>171118.16524563142</v>
          </cell>
          <cell r="E201">
            <v>166984.88021587508</v>
          </cell>
          <cell r="F201">
            <v>163622.39835910013</v>
          </cell>
          <cell r="G201">
            <v>160421.02790949412</v>
          </cell>
          <cell r="H201">
            <v>157684.94903391734</v>
          </cell>
          <cell r="I201">
            <v>154118.82751760306</v>
          </cell>
          <cell r="J201">
            <v>151023.96447457667</v>
          </cell>
          <cell r="K201">
            <v>147962.88664977526</v>
          </cell>
          <cell r="L201">
            <v>145341.56852984021</v>
          </cell>
          <cell r="M201">
            <v>141962.11251102624</v>
          </cell>
          <cell r="N201">
            <v>139024.77809458031</v>
          </cell>
          <cell r="O201">
            <v>137270.99639543932</v>
          </cell>
          <cell r="P201">
            <v>137076.56493112305</v>
          </cell>
          <cell r="Q201">
            <v>136178.04156953731</v>
          </cell>
          <cell r="R201">
            <v>135700.35352286015</v>
          </cell>
          <cell r="S201">
            <v>135270.36393283663</v>
          </cell>
          <cell r="T201">
            <v>135259.06403742149</v>
          </cell>
          <cell r="U201">
            <v>134559.24686615969</v>
          </cell>
          <cell r="V201">
            <v>134281.1113705968</v>
          </cell>
          <cell r="W201">
            <v>134056.66090822092</v>
          </cell>
          <cell r="X201">
            <v>134254.32111504144</v>
          </cell>
          <cell r="Y201">
            <v>133775.30560354251</v>
          </cell>
          <cell r="Z201">
            <v>133930.99924355993</v>
          </cell>
          <cell r="AA201">
            <v>133721.76826231665</v>
          </cell>
          <cell r="AB201">
            <v>133728.65389890794</v>
          </cell>
          <cell r="AC201">
            <v>134164.34444978141</v>
          </cell>
          <cell r="AD201">
            <v>134130.24910375019</v>
          </cell>
        </row>
        <row r="202">
          <cell r="A202">
            <v>172586.94265161274</v>
          </cell>
          <cell r="B202">
            <v>170727.8880753729</v>
          </cell>
          <cell r="C202">
            <v>166647.60877737851</v>
          </cell>
          <cell r="D202">
            <v>163353.19382960949</v>
          </cell>
          <cell r="E202">
            <v>159477.3987021487</v>
          </cell>
          <cell r="F202">
            <v>156334.57317936604</v>
          </cell>
          <cell r="G202">
            <v>153344.41959905444</v>
          </cell>
          <cell r="H202">
            <v>150799.59538653574</v>
          </cell>
          <cell r="I202">
            <v>147461.39107388473</v>
          </cell>
          <cell r="J202">
            <v>144574.19109282229</v>
          </cell>
          <cell r="K202">
            <v>141719.74186598838</v>
          </cell>
          <cell r="L202">
            <v>139286.99380516732</v>
          </cell>
          <cell r="M202">
            <v>136128.08197578733</v>
          </cell>
          <cell r="N202">
            <v>133393.15440104911</v>
          </cell>
          <cell r="O202">
            <v>131774.90061212488</v>
          </cell>
          <cell r="P202">
            <v>131634.20587107498</v>
          </cell>
          <cell r="Q202">
            <v>130817.65871776282</v>
          </cell>
          <cell r="R202">
            <v>130405.53185841473</v>
          </cell>
          <cell r="S202">
            <v>130039.51191264963</v>
          </cell>
          <cell r="T202">
            <v>130076.38203880067</v>
          </cell>
          <cell r="U202">
            <v>129451.36708772056</v>
          </cell>
          <cell r="V202">
            <v>129232.13435692491</v>
          </cell>
          <cell r="W202">
            <v>129064.79536356883</v>
          </cell>
          <cell r="X202">
            <v>129304.19707572012</v>
          </cell>
          <cell r="Y202">
            <v>128892.07254203183</v>
          </cell>
          <cell r="Z202">
            <v>129241.06032442729</v>
          </cell>
          <cell r="AA202">
            <v>128889.94385231924</v>
          </cell>
          <cell r="AB202">
            <v>128946.22202127874</v>
          </cell>
          <cell r="AC202">
            <v>129416.25558139553</v>
          </cell>
          <cell r="AD202">
            <v>129483.28414564031</v>
          </cell>
        </row>
        <row r="203">
          <cell r="A203">
            <v>178093.08207914775</v>
          </cell>
          <cell r="B203">
            <v>176143.44818960893</v>
          </cell>
          <cell r="C203">
            <v>171883.6000097811</v>
          </cell>
          <cell r="D203">
            <v>168436.52229282362</v>
          </cell>
          <cell r="E203">
            <v>164392.16173489281</v>
          </cell>
          <cell r="F203">
            <v>161105.53847804453</v>
          </cell>
          <cell r="G203">
            <v>157977.1120482824</v>
          </cell>
          <cell r="H203">
            <v>155307.0832187268</v>
          </cell>
          <cell r="I203">
            <v>151819.67320439772</v>
          </cell>
          <cell r="J203">
            <v>148796.52686924292</v>
          </cell>
          <cell r="K203">
            <v>145806.80849882981</v>
          </cell>
          <cell r="L203">
            <v>143250.61329346083</v>
          </cell>
          <cell r="M203">
            <v>139947.3224966022</v>
          </cell>
          <cell r="N203">
            <v>137079.88954554297</v>
          </cell>
          <cell r="O203">
            <v>135372.91258602942</v>
          </cell>
          <cell r="P203">
            <v>135197.03916881132</v>
          </cell>
          <cell r="Q203">
            <v>134326.82639710887</v>
          </cell>
          <cell r="R203">
            <v>133871.779991535</v>
          </cell>
          <cell r="S203">
            <v>133463.88240115042</v>
          </cell>
          <cell r="T203">
            <v>133469.21808517902</v>
          </cell>
          <cell r="U203">
            <v>132795.2339577055</v>
          </cell>
          <cell r="V203">
            <v>132537.44060837547</v>
          </cell>
          <cell r="W203">
            <v>132332.71366592209</v>
          </cell>
          <cell r="X203">
            <v>132544.78935576408</v>
          </cell>
          <cell r="Y203">
            <v>132088.87473023648</v>
          </cell>
          <cell r="Z203">
            <v>132311.32275310426</v>
          </cell>
          <cell r="AA203">
            <v>132053.09143350838</v>
          </cell>
          <cell r="AB203">
            <v>132077.034845235</v>
          </cell>
          <cell r="AC203">
            <v>132524.5857989073</v>
          </cell>
          <cell r="AD203">
            <v>132525.41372648822</v>
          </cell>
        </row>
        <row r="204">
          <cell r="A204">
            <v>178013.72098695784</v>
          </cell>
          <cell r="B204">
            <v>176065.39263523329</v>
          </cell>
          <cell r="C204">
            <v>171808.13261772378</v>
          </cell>
          <cell r="D204">
            <v>168363.25525988522</v>
          </cell>
          <cell r="E204">
            <v>164321.32426932073</v>
          </cell>
          <cell r="F204">
            <v>161036.7735980617</v>
          </cell>
          <cell r="G204">
            <v>157910.34012261848</v>
          </cell>
          <cell r="H204">
            <v>155242.11589232628</v>
          </cell>
          <cell r="I204">
            <v>151756.85640970859</v>
          </cell>
          <cell r="J204">
            <v>148735.66949662837</v>
          </cell>
          <cell r="K204">
            <v>145747.90078751885</v>
          </cell>
          <cell r="L204">
            <v>143193.48485060973</v>
          </cell>
          <cell r="M204">
            <v>139892.27501677416</v>
          </cell>
          <cell r="N204">
            <v>137026.75189228656</v>
          </cell>
          <cell r="O204">
            <v>135321.05371763001</v>
          </cell>
          <cell r="P204">
            <v>135145.68733772892</v>
          </cell>
          <cell r="Q204">
            <v>134276.24805935053</v>
          </cell>
          <cell r="R204">
            <v>133821.82026180677</v>
          </cell>
          <cell r="S204">
            <v>133414.52626231543</v>
          </cell>
          <cell r="T204">
            <v>133420.31645858468</v>
          </cell>
          <cell r="U204">
            <v>132747.03813367448</v>
          </cell>
          <cell r="V204">
            <v>132489.80056627531</v>
          </cell>
          <cell r="W204">
            <v>132285.6125038329</v>
          </cell>
          <cell r="X204">
            <v>132498.08204911646</v>
          </cell>
          <cell r="Y204">
            <v>132042.79857896757</v>
          </cell>
          <cell r="Z204">
            <v>132267.07044477534</v>
          </cell>
          <cell r="AA204">
            <v>132007.50035284203</v>
          </cell>
          <cell r="AB204">
            <v>132031.90981191152</v>
          </cell>
          <cell r="AC204">
            <v>132479.78481190087</v>
          </cell>
          <cell r="AD204">
            <v>132481.56690253894</v>
          </cell>
        </row>
        <row r="205">
          <cell r="A205">
            <v>172763.86250424176</v>
          </cell>
          <cell r="B205">
            <v>170901.89748975911</v>
          </cell>
          <cell r="C205">
            <v>166815.84839597062</v>
          </cell>
          <cell r="D205">
            <v>163516.52818290959</v>
          </cell>
          <cell r="E205">
            <v>159635.31681572052</v>
          </cell>
          <cell r="F205">
            <v>156487.87087344899</v>
          </cell>
          <cell r="G205">
            <v>153493.27439580989</v>
          </cell>
          <cell r="H205">
            <v>150944.4271862919</v>
          </cell>
          <cell r="I205">
            <v>147601.42868869525</v>
          </cell>
          <cell r="J205">
            <v>144709.86056380934</v>
          </cell>
          <cell r="K205">
            <v>141851.06495285963</v>
          </cell>
          <cell r="L205">
            <v>139414.35036505386</v>
          </cell>
          <cell r="M205">
            <v>136250.79944035393</v>
          </cell>
          <cell r="N205">
            <v>133511.61428515307</v>
          </cell>
          <cell r="O205">
            <v>131890.50969841087</v>
          </cell>
          <cell r="P205">
            <v>131748.68461798524</v>
          </cell>
          <cell r="Q205">
            <v>130930.4131143507</v>
          </cell>
          <cell r="R205">
            <v>130516.90719079744</v>
          </cell>
          <cell r="S205">
            <v>130149.54165856254</v>
          </cell>
          <cell r="T205">
            <v>130185.39853960302</v>
          </cell>
          <cell r="U205">
            <v>129558.81014135818</v>
          </cell>
          <cell r="V205">
            <v>129338.33840471492</v>
          </cell>
          <cell r="W205">
            <v>129169.79808499734</v>
          </cell>
          <cell r="X205">
            <v>129408.32177436996</v>
          </cell>
          <cell r="Y205">
            <v>128994.7902046455</v>
          </cell>
          <cell r="Z205">
            <v>129339.71209007232</v>
          </cell>
          <cell r="AA205">
            <v>128991.58014600068</v>
          </cell>
          <cell r="AB205">
            <v>129046.81935462149</v>
          </cell>
          <cell r="AC205">
            <v>129516.1305175903</v>
          </cell>
          <cell r="AD205">
            <v>129581.03196409013</v>
          </cell>
        </row>
        <row r="206">
          <cell r="A206">
            <v>177385.64141081512</v>
          </cell>
          <cell r="B206">
            <v>175447.64534679468</v>
          </cell>
          <cell r="C206">
            <v>171210.8685641677</v>
          </cell>
          <cell r="D206">
            <v>167783.40528903203</v>
          </cell>
          <cell r="E206">
            <v>163760.70238114061</v>
          </cell>
          <cell r="F206">
            <v>160492.55456728299</v>
          </cell>
          <cell r="G206">
            <v>157381.89373142106</v>
          </cell>
          <cell r="H206">
            <v>154727.95146108186</v>
          </cell>
          <cell r="I206">
            <v>151259.7117170853</v>
          </cell>
          <cell r="J206">
            <v>148254.03206268972</v>
          </cell>
          <cell r="K206">
            <v>145281.6933635686</v>
          </cell>
          <cell r="L206">
            <v>142741.35891356046</v>
          </cell>
          <cell r="M206">
            <v>139456.6182378149</v>
          </cell>
          <cell r="N206">
            <v>136606.20986326991</v>
          </cell>
          <cell r="O206">
            <v>134910.63224805635</v>
          </cell>
          <cell r="P206">
            <v>134739.27866301959</v>
          </cell>
          <cell r="Q206">
            <v>133875.96096570458</v>
          </cell>
          <cell r="R206">
            <v>133426.4289559912</v>
          </cell>
          <cell r="S206">
            <v>133023.91189570175</v>
          </cell>
          <cell r="T206">
            <v>133033.29919286224</v>
          </cell>
          <cell r="U206">
            <v>132365.60673077992</v>
          </cell>
          <cell r="V206">
            <v>132112.76773288002</v>
          </cell>
          <cell r="W206">
            <v>131912.84447475849</v>
          </cell>
          <cell r="X206">
            <v>132128.43107087875</v>
          </cell>
          <cell r="Y206">
            <v>131678.14269078954</v>
          </cell>
          <cell r="Z206">
            <v>131916.84881486034</v>
          </cell>
          <cell r="AA206">
            <v>131646.6834105512</v>
          </cell>
          <cell r="AB206">
            <v>131674.78126162104</v>
          </cell>
          <cell r="AC206">
            <v>132125.22082905591</v>
          </cell>
          <cell r="AD206">
            <v>132134.5543572054</v>
          </cell>
        </row>
        <row r="207">
          <cell r="A207">
            <v>180606.7361129495</v>
          </cell>
          <cell r="B207">
            <v>178615.75109904318</v>
          </cell>
          <cell r="C207">
            <v>174273.92641823739</v>
          </cell>
          <cell r="D207">
            <v>170757.15533614956</v>
          </cell>
          <cell r="E207">
            <v>166635.84155539592</v>
          </cell>
          <cell r="F207">
            <v>163283.57198518372</v>
          </cell>
          <cell r="G207">
            <v>160092.0214536147</v>
          </cell>
          <cell r="H207">
            <v>157364.83441097577</v>
          </cell>
          <cell r="I207">
            <v>153809.30924649019</v>
          </cell>
          <cell r="J207">
            <v>150724.10089749753</v>
          </cell>
          <cell r="K207">
            <v>147672.62967231538</v>
          </cell>
          <cell r="L207">
            <v>145060.07857241482</v>
          </cell>
          <cell r="M207">
            <v>141690.87611843692</v>
          </cell>
          <cell r="N207">
            <v>138762.95202325151</v>
          </cell>
          <cell r="O207">
            <v>137015.47130269473</v>
          </cell>
          <cell r="P207">
            <v>136823.53817205713</v>
          </cell>
          <cell r="Q207">
            <v>135928.82605740879</v>
          </cell>
          <cell r="R207">
            <v>135454.18608870066</v>
          </cell>
          <cell r="S207">
            <v>135027.17058244976</v>
          </cell>
          <cell r="T207">
            <v>135018.11021300242</v>
          </cell>
          <cell r="U207">
            <v>134321.77075483059</v>
          </cell>
          <cell r="V207">
            <v>134046.37377311889</v>
          </cell>
          <cell r="W207">
            <v>133824.57854347429</v>
          </cell>
          <cell r="X207">
            <v>134024.17940097512</v>
          </cell>
          <cell r="Y207">
            <v>133548.27379221126</v>
          </cell>
          <cell r="Z207">
            <v>133712.95408486458</v>
          </cell>
          <cell r="AA207">
            <v>133497.12654769473</v>
          </cell>
          <cell r="AB207">
            <v>133506.30854736117</v>
          </cell>
          <cell r="AC207">
            <v>133943.59577721695</v>
          </cell>
          <cell r="AD207">
            <v>133914.2018952014</v>
          </cell>
        </row>
        <row r="208">
          <cell r="A208">
            <v>177770.6708657039</v>
          </cell>
          <cell r="B208">
            <v>175826.34083501174</v>
          </cell>
          <cell r="C208">
            <v>171577.00728559794</v>
          </cell>
          <cell r="D208">
            <v>168138.86871544368</v>
          </cell>
          <cell r="E208">
            <v>164104.37848239255</v>
          </cell>
          <cell r="F208">
            <v>160826.17528147291</v>
          </cell>
          <cell r="G208">
            <v>157705.84539880411</v>
          </cell>
          <cell r="H208">
            <v>155043.14790784588</v>
          </cell>
          <cell r="I208">
            <v>151564.47461222217</v>
          </cell>
          <cell r="J208">
            <v>148549.28859655492</v>
          </cell>
          <cell r="K208">
            <v>145567.49089166377</v>
          </cell>
          <cell r="L208">
            <v>143018.5241163398</v>
          </cell>
          <cell r="M208">
            <v>139723.68740944986</v>
          </cell>
          <cell r="N208">
            <v>136864.01329191268</v>
          </cell>
          <cell r="O208">
            <v>135162.23150507262</v>
          </cell>
          <cell r="P208">
            <v>134988.4179702494</v>
          </cell>
          <cell r="Q208">
            <v>134121.34758122236</v>
          </cell>
          <cell r="R208">
            <v>133668.81432359203</v>
          </cell>
          <cell r="S208">
            <v>133263.36887275014</v>
          </cell>
          <cell r="T208">
            <v>133270.55105156585</v>
          </cell>
          <cell r="U208">
            <v>132599.43430727252</v>
          </cell>
          <cell r="V208">
            <v>132343.89886949313</v>
          </cell>
          <cell r="W208">
            <v>132141.36117309777</v>
          </cell>
          <cell r="X208">
            <v>132355.03693430143</v>
          </cell>
          <cell r="Y208">
            <v>131901.68643139233</v>
          </cell>
          <cell r="Z208">
            <v>132131.54397193674</v>
          </cell>
          <cell r="AA208">
            <v>131867.87377540604</v>
          </cell>
          <cell r="AB208">
            <v>131893.71054425754</v>
          </cell>
          <cell r="AC208">
            <v>132342.57796376231</v>
          </cell>
          <cell r="AD208">
            <v>132347.28226023624</v>
          </cell>
        </row>
        <row r="209">
          <cell r="A209">
            <v>181063.73233120466</v>
          </cell>
          <cell r="B209">
            <v>179065.22945397964</v>
          </cell>
          <cell r="C209">
            <v>174708.50099149632</v>
          </cell>
          <cell r="D209">
            <v>171179.05926982415</v>
          </cell>
          <cell r="E209">
            <v>167043.75496716905</v>
          </cell>
          <cell r="F209">
            <v>163679.550533787</v>
          </cell>
          <cell r="G209">
            <v>160476.52369107152</v>
          </cell>
          <cell r="H209">
            <v>157738.94496888161</v>
          </cell>
          <cell r="I209">
            <v>154171.03609303047</v>
          </cell>
          <cell r="J209">
            <v>151074.54452636355</v>
          </cell>
          <cell r="K209">
            <v>148011.84629033724</v>
          </cell>
          <cell r="L209">
            <v>145389.04937683986</v>
          </cell>
          <cell r="M209">
            <v>142007.86381872851</v>
          </cell>
          <cell r="N209">
            <v>139068.94209867832</v>
          </cell>
          <cell r="O209">
            <v>137314.09757014603</v>
          </cell>
          <cell r="P209">
            <v>137119.24469470652</v>
          </cell>
          <cell r="Q209">
            <v>136220.07846388884</v>
          </cell>
          <cell r="R209">
            <v>135741.87627693824</v>
          </cell>
          <cell r="S209">
            <v>135311.38502775121</v>
          </cell>
          <cell r="T209">
            <v>135299.7073760893</v>
          </cell>
          <cell r="U209">
            <v>134599.30359504343</v>
          </cell>
          <cell r="V209">
            <v>134320.70617551578</v>
          </cell>
          <cell r="W209">
            <v>134095.80783677439</v>
          </cell>
          <cell r="X209">
            <v>134293.14070069831</v>
          </cell>
          <cell r="Y209">
            <v>133813.60062051739</v>
          </cell>
          <cell r="Z209">
            <v>133967.77842003116</v>
          </cell>
          <cell r="AA209">
            <v>133759.66012524226</v>
          </cell>
          <cell r="AB209">
            <v>133766.15841848098</v>
          </cell>
          <cell r="AC209">
            <v>134201.57964652969</v>
          </cell>
          <cell r="AD209">
            <v>134166.69127222977</v>
          </cell>
        </row>
        <row r="210">
          <cell r="A210">
            <v>172830.64702413045</v>
          </cell>
          <cell r="B210">
            <v>170967.58336403046</v>
          </cell>
          <cell r="C210">
            <v>166879.35626118173</v>
          </cell>
          <cell r="D210">
            <v>163578.18438601162</v>
          </cell>
          <cell r="E210">
            <v>159694.92847173254</v>
          </cell>
          <cell r="F210">
            <v>156545.7383922562</v>
          </cell>
          <cell r="G210">
            <v>153549.4647892944</v>
          </cell>
          <cell r="H210">
            <v>150999.09896036133</v>
          </cell>
          <cell r="I210">
            <v>147654.29073177578</v>
          </cell>
          <cell r="J210">
            <v>144761.0736998638</v>
          </cell>
          <cell r="K210">
            <v>141900.63739584252</v>
          </cell>
          <cell r="L210">
            <v>139462.42550518262</v>
          </cell>
          <cell r="M210">
            <v>136297.12339343922</v>
          </cell>
          <cell r="N210">
            <v>133556.33106717834</v>
          </cell>
          <cell r="O210">
            <v>131934.15034816077</v>
          </cell>
          <cell r="P210">
            <v>131791.89858202744</v>
          </cell>
          <cell r="Q210">
            <v>130972.97616270036</v>
          </cell>
          <cell r="R210">
            <v>130558.94966364655</v>
          </cell>
          <cell r="S210">
            <v>130191.07619324067</v>
          </cell>
          <cell r="T210">
            <v>130226.5505898554</v>
          </cell>
          <cell r="U210">
            <v>129599.36823953618</v>
          </cell>
          <cell r="V210">
            <v>129378.42879726554</v>
          </cell>
          <cell r="W210">
            <v>129209.43499534635</v>
          </cell>
          <cell r="X210">
            <v>129447.62724464113</v>
          </cell>
          <cell r="Y210">
            <v>129033.56454048067</v>
          </cell>
          <cell r="Z210">
            <v>129376.95161241465</v>
          </cell>
          <cell r="AA210">
            <v>129029.94628171647</v>
          </cell>
          <cell r="AB210">
            <v>129084.79329880892</v>
          </cell>
          <cell r="AC210">
            <v>129553.83176797893</v>
          </cell>
          <cell r="AD210">
            <v>129617.93026028661</v>
          </cell>
        </row>
        <row r="211">
          <cell r="A211">
            <v>171151.98638018686</v>
          </cell>
          <cell r="B211">
            <v>169316.53769976395</v>
          </cell>
          <cell r="C211">
            <v>165283.05588965214</v>
          </cell>
          <cell r="D211">
            <v>162028.42642151783</v>
          </cell>
          <cell r="E211">
            <v>158196.56116993146</v>
          </cell>
          <cell r="F211">
            <v>155091.21080792704</v>
          </cell>
          <cell r="G211">
            <v>152137.09254693455</v>
          </cell>
          <cell r="H211">
            <v>149624.89793865909</v>
          </cell>
          <cell r="I211">
            <v>146325.57815847834</v>
          </cell>
          <cell r="J211">
            <v>143473.8071882409</v>
          </cell>
          <cell r="K211">
            <v>140654.61048424337</v>
          </cell>
          <cell r="L211">
            <v>138254.03401235316</v>
          </cell>
          <cell r="M211">
            <v>135132.74881912579</v>
          </cell>
          <cell r="N211">
            <v>132432.3535011987</v>
          </cell>
          <cell r="O211">
            <v>130837.22187830994</v>
          </cell>
          <cell r="P211">
            <v>130705.69506020359</v>
          </cell>
          <cell r="Q211">
            <v>129903.13371612903</v>
          </cell>
          <cell r="R211">
            <v>129502.19212966293</v>
          </cell>
          <cell r="S211">
            <v>129147.08592656095</v>
          </cell>
          <cell r="T211">
            <v>129192.17425097685</v>
          </cell>
          <cell r="U211">
            <v>128579.92116829785</v>
          </cell>
          <cell r="V211">
            <v>128370.73772922903</v>
          </cell>
          <cell r="W211">
            <v>128213.14241794622</v>
          </cell>
          <cell r="X211">
            <v>128459.66557110019</v>
          </cell>
          <cell r="Y211">
            <v>128058.9531833879</v>
          </cell>
          <cell r="Z211">
            <v>128440.91852182035</v>
          </cell>
          <cell r="AA211">
            <v>128065.59522860398</v>
          </cell>
          <cell r="AB211">
            <v>128130.30016613464</v>
          </cell>
          <cell r="AC211">
            <v>128606.19292352389</v>
          </cell>
          <cell r="AD211">
            <v>128690.47405102162</v>
          </cell>
        </row>
        <row r="212">
          <cell r="A212">
            <v>176060.72752823553</v>
          </cell>
          <cell r="B212">
            <v>174144.52709638962</v>
          </cell>
          <cell r="C212">
            <v>169950.95904604261</v>
          </cell>
          <cell r="D212">
            <v>166560.23022431351</v>
          </cell>
          <cell r="E212">
            <v>162578.08834505055</v>
          </cell>
          <cell r="F212">
            <v>159344.54183699976</v>
          </cell>
          <cell r="G212">
            <v>156267.15288250439</v>
          </cell>
          <cell r="H212">
            <v>153643.33795228408</v>
          </cell>
          <cell r="I212">
            <v>150211.00080540025</v>
          </cell>
          <cell r="J212">
            <v>147238.03321981322</v>
          </cell>
          <cell r="K212">
            <v>144298.24363583373</v>
          </cell>
          <cell r="L212">
            <v>141787.61363441954</v>
          </cell>
          <cell r="M212">
            <v>138537.61412367399</v>
          </cell>
          <cell r="N212">
            <v>135719.0898332345</v>
          </cell>
          <cell r="O212">
            <v>134044.86121616515</v>
          </cell>
          <cell r="P212">
            <v>133881.97249422158</v>
          </cell>
          <cell r="Q212">
            <v>133031.56807739253</v>
          </cell>
          <cell r="R212">
            <v>132592.36357634049</v>
          </cell>
          <cell r="S212">
            <v>132199.92331731194</v>
          </cell>
          <cell r="T212">
            <v>132216.8985843554</v>
          </cell>
          <cell r="U212">
            <v>131560.98932218581</v>
          </cell>
          <cell r="V212">
            <v>131317.42896669763</v>
          </cell>
          <cell r="W212">
            <v>131126.50217759982</v>
          </cell>
          <cell r="X212">
            <v>131348.66409328653</v>
          </cell>
          <cell r="Y212">
            <v>130908.91269675191</v>
          </cell>
          <cell r="Z212">
            <v>131178.06742938104</v>
          </cell>
          <cell r="AA212">
            <v>130885.55155072076</v>
          </cell>
          <cell r="AB212">
            <v>130921.42994736368</v>
          </cell>
          <cell r="AC212">
            <v>131377.27938822928</v>
          </cell>
          <cell r="AD212">
            <v>131402.54243354881</v>
          </cell>
        </row>
        <row r="213">
          <cell r="A213">
            <v>181683.9128783312</v>
          </cell>
          <cell r="B213">
            <v>179675.20765719184</v>
          </cell>
          <cell r="C213">
            <v>175298.2535667803</v>
          </cell>
          <cell r="D213">
            <v>171751.61677023448</v>
          </cell>
          <cell r="E213">
            <v>167597.32620646645</v>
          </cell>
          <cell r="F213">
            <v>164216.92520585938</v>
          </cell>
          <cell r="G213">
            <v>160998.32408781839</v>
          </cell>
          <cell r="H213">
            <v>158246.64302243164</v>
          </cell>
          <cell r="I213">
            <v>154661.92845632895</v>
          </cell>
          <cell r="J213">
            <v>151550.12465767618</v>
          </cell>
          <cell r="K213">
            <v>148472.19046684372</v>
          </cell>
          <cell r="L213">
            <v>145835.48916195659</v>
          </cell>
          <cell r="M213">
            <v>142438.04156976074</v>
          </cell>
          <cell r="N213">
            <v>139484.19519008917</v>
          </cell>
          <cell r="O213">
            <v>137719.35738310777</v>
          </cell>
          <cell r="P213">
            <v>137520.54217963055</v>
          </cell>
          <cell r="Q213">
            <v>136615.33135567949</v>
          </cell>
          <cell r="R213">
            <v>136132.29495266679</v>
          </cell>
          <cell r="S213">
            <v>135697.08684134902</v>
          </cell>
          <cell r="T213">
            <v>135681.85732765633</v>
          </cell>
          <cell r="U213">
            <v>134975.93793426399</v>
          </cell>
          <cell r="V213">
            <v>134692.99726374986</v>
          </cell>
          <cell r="W213">
            <v>134463.88775690561</v>
          </cell>
          <cell r="X213">
            <v>134658.14277151431</v>
          </cell>
          <cell r="Y213">
            <v>134173.67042191431</v>
          </cell>
          <cell r="Z213">
            <v>134313.59549529757</v>
          </cell>
          <cell r="AA213">
            <v>134115.93926117077</v>
          </cell>
          <cell r="AB213">
            <v>134118.79554939023</v>
          </cell>
          <cell r="AC213">
            <v>134551.68446321966</v>
          </cell>
          <cell r="AD213">
            <v>134509.33962189659</v>
          </cell>
        </row>
        <row r="214">
          <cell r="A214">
            <v>179979.37308968601</v>
          </cell>
          <cell r="B214">
            <v>177998.70857575687</v>
          </cell>
          <cell r="C214">
            <v>173677.34376126467</v>
          </cell>
          <cell r="D214">
            <v>170177.96689479347</v>
          </cell>
          <cell r="E214">
            <v>166075.85926010081</v>
          </cell>
          <cell r="F214">
            <v>162739.97383387355</v>
          </cell>
          <cell r="G214">
            <v>159564.17794746166</v>
          </cell>
          <cell r="H214">
            <v>156851.2565710131</v>
          </cell>
          <cell r="I214">
            <v>153312.73172795505</v>
          </cell>
          <cell r="J214">
            <v>150243.01294598615</v>
          </cell>
          <cell r="K214">
            <v>147206.95412726171</v>
          </cell>
          <cell r="L214">
            <v>144608.46844921185</v>
          </cell>
          <cell r="M214">
            <v>141255.71636426746</v>
          </cell>
          <cell r="N214">
            <v>138342.88977516256</v>
          </cell>
          <cell r="O214">
            <v>136605.51806787489</v>
          </cell>
          <cell r="P214">
            <v>136417.59315405157</v>
          </cell>
          <cell r="Q214">
            <v>135528.99563658005</v>
          </cell>
          <cell r="R214">
            <v>135059.2458702781</v>
          </cell>
          <cell r="S214">
            <v>134637.0018533949</v>
          </cell>
          <cell r="T214">
            <v>134631.53448103878</v>
          </cell>
          <cell r="U214">
            <v>133940.77451298942</v>
          </cell>
          <cell r="V214">
            <v>133669.77108261091</v>
          </cell>
          <cell r="W214">
            <v>133452.23579172883</v>
          </cell>
          <cell r="X214">
            <v>133654.95014393778</v>
          </cell>
          <cell r="Y214">
            <v>133184.03392651916</v>
          </cell>
          <cell r="Z214">
            <v>133363.13200992133</v>
          </cell>
          <cell r="AA214">
            <v>133136.7212481777</v>
          </cell>
          <cell r="AB214">
            <v>133149.58743189377</v>
          </cell>
          <cell r="AC214">
            <v>133589.43630337442</v>
          </cell>
          <cell r="AD214">
            <v>133567.58524371308</v>
          </cell>
        </row>
        <row r="215">
          <cell r="A215">
            <v>180372.20032462775</v>
          </cell>
          <cell r="B215">
            <v>178385.07356584366</v>
          </cell>
          <cell r="C215">
            <v>174050.89767959045</v>
          </cell>
          <cell r="D215">
            <v>170540.62931749187</v>
          </cell>
          <cell r="E215">
            <v>166426.49563572399</v>
          </cell>
          <cell r="F215">
            <v>163080.35117646508</v>
          </cell>
          <cell r="G215">
            <v>159894.69042160371</v>
          </cell>
          <cell r="H215">
            <v>157172.83651008955</v>
          </cell>
          <cell r="I215">
            <v>153623.66681068539</v>
          </cell>
          <cell r="J215">
            <v>150544.24914057873</v>
          </cell>
          <cell r="K215">
            <v>147498.53974828194</v>
          </cell>
          <cell r="L215">
            <v>144891.24691939756</v>
          </cell>
          <cell r="M215">
            <v>141528.19433419799</v>
          </cell>
          <cell r="N215">
            <v>138605.91434833841</v>
          </cell>
          <cell r="O215">
            <v>136862.21281990534</v>
          </cell>
          <cell r="P215">
            <v>136671.77813634771</v>
          </cell>
          <cell r="Q215">
            <v>135779.35192605772</v>
          </cell>
          <cell r="R215">
            <v>135306.54012929127</v>
          </cell>
          <cell r="S215">
            <v>134881.30841484643</v>
          </cell>
          <cell r="T215">
            <v>134873.59126515221</v>
          </cell>
          <cell r="U215">
            <v>134179.33766487413</v>
          </cell>
          <cell r="V215">
            <v>133905.58318517043</v>
          </cell>
          <cell r="W215">
            <v>133685.38050730017</v>
          </cell>
          <cell r="X215">
            <v>133886.14532555218</v>
          </cell>
          <cell r="Y215">
            <v>133412.10496990176</v>
          </cell>
          <cell r="Z215">
            <v>133582.17526450567</v>
          </cell>
          <cell r="AA215">
            <v>133362.39125424711</v>
          </cell>
          <cell r="AB215">
            <v>133372.95056334743</v>
          </cell>
          <cell r="AC215">
            <v>133811.19544709037</v>
          </cell>
          <cell r="AD215">
            <v>133784.62140258742</v>
          </cell>
        </row>
        <row r="216">
          <cell r="A216">
            <v>172451.59183458297</v>
          </cell>
          <cell r="B216">
            <v>170594.76386088785</v>
          </cell>
          <cell r="C216">
            <v>166518.8986891954</v>
          </cell>
          <cell r="D216">
            <v>163228.23646705411</v>
          </cell>
          <cell r="E216">
            <v>159356.58498125686</v>
          </cell>
          <cell r="F216">
            <v>156217.29426558345</v>
          </cell>
          <cell r="G216">
            <v>153230.53968077357</v>
          </cell>
          <cell r="H216">
            <v>150688.79322308378</v>
          </cell>
          <cell r="I216">
            <v>147354.25665511918</v>
          </cell>
          <cell r="J216">
            <v>144470.39848011534</v>
          </cell>
          <cell r="K216">
            <v>141619.27441228682</v>
          </cell>
          <cell r="L216">
            <v>139189.56090445785</v>
          </cell>
          <cell r="M216">
            <v>136034.19816995045</v>
          </cell>
          <cell r="N216">
            <v>133302.52781584422</v>
          </cell>
          <cell r="O216">
            <v>131686.45500213624</v>
          </cell>
          <cell r="P216">
            <v>131546.62501626083</v>
          </cell>
          <cell r="Q216">
            <v>130731.39706043561</v>
          </cell>
          <cell r="R216">
            <v>130320.32524077993</v>
          </cell>
          <cell r="S216">
            <v>129955.33472289061</v>
          </cell>
          <cell r="T216">
            <v>129992.98002238444</v>
          </cell>
          <cell r="U216">
            <v>129369.16882179436</v>
          </cell>
          <cell r="V216">
            <v>129150.88398040335</v>
          </cell>
          <cell r="W216">
            <v>128984.46405012658</v>
          </cell>
          <cell r="X216">
            <v>129224.53748508735</v>
          </cell>
          <cell r="Y216">
            <v>128813.48939066951</v>
          </cell>
          <cell r="Z216">
            <v>129165.58774809929</v>
          </cell>
          <cell r="AA216">
            <v>128812.18799176862</v>
          </cell>
          <cell r="AB216">
            <v>128869.26100725672</v>
          </cell>
          <cell r="AC216">
            <v>129339.84723030392</v>
          </cell>
          <cell r="AD216">
            <v>129408.50312534522</v>
          </cell>
        </row>
        <row r="217">
          <cell r="A217">
            <v>178920.13969536175</v>
          </cell>
          <cell r="B217">
            <v>176956.9002093935</v>
          </cell>
          <cell r="C217">
            <v>172670.0796266126</v>
          </cell>
          <cell r="D217">
            <v>169200.07097816831</v>
          </cell>
          <cell r="E217">
            <v>165130.39080657071</v>
          </cell>
          <cell r="F217">
            <v>161822.16820362548</v>
          </cell>
          <cell r="G217">
            <v>158672.97230103059</v>
          </cell>
          <cell r="H217">
            <v>155984.13693134492</v>
          </cell>
          <cell r="I217">
            <v>152474.31525934185</v>
          </cell>
          <cell r="J217">
            <v>149430.74890594589</v>
          </cell>
          <cell r="K217">
            <v>146420.71223867373</v>
          </cell>
          <cell r="L217">
            <v>143845.97447686538</v>
          </cell>
          <cell r="M217">
            <v>140520.99702890648</v>
          </cell>
          <cell r="N217">
            <v>137633.66091663641</v>
          </cell>
          <cell r="O217">
            <v>135913.3571652869</v>
          </cell>
          <cell r="P217">
            <v>135732.19968426396</v>
          </cell>
          <cell r="Q217">
            <v>134853.92599092983</v>
          </cell>
          <cell r="R217">
            <v>134392.4327929967</v>
          </cell>
          <cell r="S217">
            <v>133978.24491058674</v>
          </cell>
          <cell r="T217">
            <v>133978.84391824278</v>
          </cell>
          <cell r="U217">
            <v>133297.50430498307</v>
          </cell>
          <cell r="V217">
            <v>133033.91890231613</v>
          </cell>
          <cell r="W217">
            <v>132823.57604903038</v>
          </cell>
          <cell r="X217">
            <v>133031.54719426919</v>
          </cell>
          <cell r="Y217">
            <v>132569.05501482254</v>
          </cell>
          <cell r="Z217">
            <v>132772.4959505563</v>
          </cell>
          <cell r="AA217">
            <v>132528.21657929543</v>
          </cell>
          <cell r="AB217">
            <v>132547.30310216371</v>
          </cell>
          <cell r="AC217">
            <v>132991.47702350022</v>
          </cell>
          <cell r="AD217">
            <v>132982.36118894586</v>
          </cell>
        </row>
        <row r="218">
          <cell r="A218">
            <v>172939.8353614384</v>
          </cell>
          <cell r="B218">
            <v>171074.97548735878</v>
          </cell>
          <cell r="C218">
            <v>166983.18748164922</v>
          </cell>
          <cell r="D218">
            <v>163678.98825961369</v>
          </cell>
          <cell r="E218">
            <v>159792.38964409666</v>
          </cell>
          <cell r="F218">
            <v>156640.34801396527</v>
          </cell>
          <cell r="G218">
            <v>153641.33242040826</v>
          </cell>
          <cell r="H218">
            <v>151088.48374770826</v>
          </cell>
          <cell r="I218">
            <v>147740.71672690584</v>
          </cell>
          <cell r="J218">
            <v>144844.80383947445</v>
          </cell>
          <cell r="K218">
            <v>141981.6851092141</v>
          </cell>
          <cell r="L218">
            <v>139541.02522597497</v>
          </cell>
          <cell r="M218">
            <v>136372.86003754986</v>
          </cell>
          <cell r="N218">
            <v>133629.44009135399</v>
          </cell>
          <cell r="O218">
            <v>132005.4999662035</v>
          </cell>
          <cell r="P218">
            <v>131862.55059674755</v>
          </cell>
          <cell r="Q218">
            <v>131042.56397268687</v>
          </cell>
          <cell r="R218">
            <v>130627.68636661841</v>
          </cell>
          <cell r="S218">
            <v>130258.98245040808</v>
          </cell>
          <cell r="T218">
            <v>130293.83150991527</v>
          </cell>
          <cell r="U218">
            <v>129665.67808666555</v>
          </cell>
          <cell r="V218">
            <v>129443.97397617705</v>
          </cell>
          <cell r="W218">
            <v>129274.23876041407</v>
          </cell>
          <cell r="X218">
            <v>129511.88912678337</v>
          </cell>
          <cell r="Y218">
            <v>129096.95805243695</v>
          </cell>
          <cell r="Z218">
            <v>129437.83580434226</v>
          </cell>
          <cell r="AA218">
            <v>129092.67241308223</v>
          </cell>
          <cell r="AB218">
            <v>129146.87822258702</v>
          </cell>
          <cell r="AC218">
            <v>129615.47085516894</v>
          </cell>
          <cell r="AD218">
            <v>129678.25656970532</v>
          </cell>
        </row>
        <row r="219">
          <cell r="A219">
            <v>181376.96781385079</v>
          </cell>
          <cell r="B219">
            <v>179373.3120240829</v>
          </cell>
          <cell r="C219">
            <v>175006.3681745558</v>
          </cell>
          <cell r="D219">
            <v>171468.24171163829</v>
          </cell>
          <cell r="E219">
            <v>167323.3479907228</v>
          </cell>
          <cell r="F219">
            <v>163950.96313379242</v>
          </cell>
          <cell r="G219">
            <v>160740.07016939501</v>
          </cell>
          <cell r="H219">
            <v>157995.36875640455</v>
          </cell>
          <cell r="I219">
            <v>154418.97180636029</v>
          </cell>
          <cell r="J219">
            <v>151314.74646861863</v>
          </cell>
          <cell r="K219">
            <v>148244.35298694269</v>
          </cell>
          <cell r="L219">
            <v>145614.53336244918</v>
          </cell>
          <cell r="M219">
            <v>142225.13431534846</v>
          </cell>
          <cell r="N219">
            <v>139278.67457595616</v>
          </cell>
          <cell r="O219">
            <v>137518.78272787679</v>
          </cell>
          <cell r="P219">
            <v>137321.92859370538</v>
          </cell>
          <cell r="Q219">
            <v>136419.7094115233</v>
          </cell>
          <cell r="R219">
            <v>135939.06560009989</v>
          </cell>
          <cell r="S219">
            <v>135506.19199855922</v>
          </cell>
          <cell r="T219">
            <v>135492.72040282303</v>
          </cell>
          <cell r="U219">
            <v>134789.5308435011</v>
          </cell>
          <cell r="V219">
            <v>134508.73977193888</v>
          </cell>
          <cell r="W219">
            <v>134281.71449245527</v>
          </cell>
          <cell r="X219">
            <v>134477.49282259023</v>
          </cell>
          <cell r="Y219">
            <v>133995.46159398623</v>
          </cell>
          <cell r="Z219">
            <v>134142.44074857439</v>
          </cell>
          <cell r="AA219">
            <v>133939.60654184042</v>
          </cell>
          <cell r="AB219">
            <v>133944.26536235574</v>
          </cell>
          <cell r="AC219">
            <v>134378.40759081257</v>
          </cell>
          <cell r="AD219">
            <v>134339.75316796813</v>
          </cell>
        </row>
        <row r="220">
          <cell r="A220">
            <v>173818.10163681983</v>
          </cell>
          <cell r="B220">
            <v>171938.79375299317</v>
          </cell>
          <cell r="C220">
            <v>167818.36330277272</v>
          </cell>
          <cell r="D220">
            <v>164489.81334217545</v>
          </cell>
          <cell r="E220">
            <v>160576.32740665402</v>
          </cell>
          <cell r="F220">
            <v>157401.34907069305</v>
          </cell>
          <cell r="G220">
            <v>154380.27802756531</v>
          </cell>
          <cell r="H220">
            <v>151807.4583762672</v>
          </cell>
          <cell r="I220">
            <v>148435.89204242465</v>
          </cell>
          <cell r="J220">
            <v>145518.29479708118</v>
          </cell>
          <cell r="K220">
            <v>142633.59972854084</v>
          </cell>
          <cell r="L220">
            <v>140173.24919538712</v>
          </cell>
          <cell r="M220">
            <v>136982.05459049341</v>
          </cell>
          <cell r="N220">
            <v>134217.49914548549</v>
          </cell>
          <cell r="O220">
            <v>132579.40707783535</v>
          </cell>
          <cell r="P220">
            <v>132430.8464729035</v>
          </cell>
          <cell r="Q220">
            <v>131602.29982173129</v>
          </cell>
          <cell r="R220">
            <v>131180.57625934423</v>
          </cell>
          <cell r="S220">
            <v>130805.19257712984</v>
          </cell>
          <cell r="T220">
            <v>130835.01168100412</v>
          </cell>
          <cell r="U220">
            <v>130199.04734473165</v>
          </cell>
          <cell r="V220">
            <v>129971.19255621143</v>
          </cell>
          <cell r="W220">
            <v>129795.49371107982</v>
          </cell>
          <cell r="X220">
            <v>130028.78539308406</v>
          </cell>
          <cell r="Y220">
            <v>129606.86950453807</v>
          </cell>
          <cell r="Z220">
            <v>129927.56331363722</v>
          </cell>
          <cell r="AA220">
            <v>129597.21572898884</v>
          </cell>
          <cell r="AB220">
            <v>129646.26392721734</v>
          </cell>
          <cell r="AC220">
            <v>130111.27043284356</v>
          </cell>
          <cell r="AD220">
            <v>130163.49670053777</v>
          </cell>
        </row>
        <row r="221">
          <cell r="A221">
            <v>177259.81597506348</v>
          </cell>
          <cell r="B221">
            <v>175323.88981532276</v>
          </cell>
          <cell r="C221">
            <v>171091.21651265695</v>
          </cell>
          <cell r="D221">
            <v>167667.24186321066</v>
          </cell>
          <cell r="E221">
            <v>163648.39098613331</v>
          </cell>
          <cell r="F221">
            <v>160383.52921557103</v>
          </cell>
          <cell r="G221">
            <v>157276.02816920658</v>
          </cell>
          <cell r="H221">
            <v>154624.94705516464</v>
          </cell>
          <cell r="I221">
            <v>151160.11693649218</v>
          </cell>
          <cell r="J221">
            <v>148157.54390688657</v>
          </cell>
          <cell r="K221">
            <v>145188.29635704681</v>
          </cell>
          <cell r="L221">
            <v>142650.78290184992</v>
          </cell>
          <cell r="M221">
            <v>139369.34155165456</v>
          </cell>
          <cell r="N221">
            <v>136521.96116921451</v>
          </cell>
          <cell r="O221">
            <v>134828.41104199822</v>
          </cell>
          <cell r="P221">
            <v>134657.86135455908</v>
          </cell>
          <cell r="Q221">
            <v>133795.7700155497</v>
          </cell>
          <cell r="R221">
            <v>133347.21879658403</v>
          </cell>
          <cell r="S221">
            <v>132945.65871766995</v>
          </cell>
          <cell r="T221">
            <v>132955.76663496246</v>
          </cell>
          <cell r="U221">
            <v>132289.19320882889</v>
          </cell>
          <cell r="V221">
            <v>132037.23539214386</v>
          </cell>
          <cell r="W221">
            <v>131838.16651757885</v>
          </cell>
          <cell r="X221">
            <v>132054.37756368081</v>
          </cell>
          <cell r="Y221">
            <v>131605.08986791127</v>
          </cell>
          <cell r="Z221">
            <v>131846.68765874644</v>
          </cell>
          <cell r="AA221">
            <v>131574.399657481</v>
          </cell>
          <cell r="AB221">
            <v>131603.23641735845</v>
          </cell>
          <cell r="AC221">
            <v>132054.18975379423</v>
          </cell>
          <cell r="AD221">
            <v>132065.03608852351</v>
          </cell>
        </row>
        <row r="222">
          <cell r="A222">
            <v>174246.19966818043</v>
          </cell>
          <cell r="B222">
            <v>172359.84931363253</v>
          </cell>
          <cell r="C222">
            <v>168225.45752338099</v>
          </cell>
          <cell r="D222">
            <v>164885.03815195389</v>
          </cell>
          <cell r="E222">
            <v>160958.44638613352</v>
          </cell>
          <cell r="F222">
            <v>157772.28788888571</v>
          </cell>
          <cell r="G222">
            <v>154740.46623992617</v>
          </cell>
          <cell r="H222">
            <v>152157.91202763916</v>
          </cell>
          <cell r="I222">
            <v>148774.74506726023</v>
          </cell>
          <cell r="J222">
            <v>145846.57809927833</v>
          </cell>
          <cell r="K222">
            <v>142951.36596068693</v>
          </cell>
          <cell r="L222">
            <v>140481.41750865494</v>
          </cell>
          <cell r="M222">
            <v>137278.99755203142</v>
          </cell>
          <cell r="N222">
            <v>134504.13991771388</v>
          </cell>
          <cell r="O222">
            <v>132859.14969298558</v>
          </cell>
          <cell r="P222">
            <v>132707.85397351263</v>
          </cell>
          <cell r="Q222">
            <v>131875.13486250953</v>
          </cell>
          <cell r="R222">
            <v>131450.07433899248</v>
          </cell>
          <cell r="S222">
            <v>131071.43470268256</v>
          </cell>
          <cell r="T222">
            <v>131098.80202836083</v>
          </cell>
          <cell r="U222">
            <v>130459.03037694727</v>
          </cell>
          <cell r="V222">
            <v>130228.17753051371</v>
          </cell>
          <cell r="W222">
            <v>130049.57180159977</v>
          </cell>
          <cell r="X222">
            <v>130280.73890675494</v>
          </cell>
          <cell r="Y222">
            <v>129855.41837283876</v>
          </cell>
          <cell r="Z222">
            <v>130166.27381466524</v>
          </cell>
          <cell r="AA222">
            <v>129843.14797793233</v>
          </cell>
          <cell r="AB222">
            <v>129889.68217409131</v>
          </cell>
          <cell r="AC222">
            <v>130352.94067466145</v>
          </cell>
          <cell r="AD222">
            <v>130400.01989466397</v>
          </cell>
        </row>
        <row r="223">
          <cell r="A223">
            <v>173438.25608424706</v>
          </cell>
          <cell r="B223">
            <v>171565.19688877353</v>
          </cell>
          <cell r="C223">
            <v>167457.1541454106</v>
          </cell>
          <cell r="D223">
            <v>164139.13575138239</v>
          </cell>
          <cell r="E223">
            <v>160237.2784405851</v>
          </cell>
          <cell r="F223">
            <v>157072.22010946122</v>
          </cell>
          <cell r="G223">
            <v>154060.68793246584</v>
          </cell>
          <cell r="H223">
            <v>151496.50562454941</v>
          </cell>
          <cell r="I223">
            <v>148135.23236863321</v>
          </cell>
          <cell r="J223">
            <v>145227.01349422822</v>
          </cell>
          <cell r="K223">
            <v>142351.65007870269</v>
          </cell>
          <cell r="L223">
            <v>139899.81564824696</v>
          </cell>
          <cell r="M223">
            <v>136718.58114505492</v>
          </cell>
          <cell r="N223">
            <v>133963.16669230664</v>
          </cell>
          <cell r="O223">
            <v>132331.19526547974</v>
          </cell>
          <cell r="P223">
            <v>132185.06149042817</v>
          </cell>
          <cell r="Q223">
            <v>131360.21700603538</v>
          </cell>
          <cell r="R223">
            <v>130941.45428380996</v>
          </cell>
          <cell r="S223">
            <v>130568.95956531874</v>
          </cell>
          <cell r="T223">
            <v>130600.95409859336</v>
          </cell>
          <cell r="U223">
            <v>129968.36794119031</v>
          </cell>
          <cell r="V223">
            <v>129743.17328862334</v>
          </cell>
          <cell r="W223">
            <v>129570.05368188032</v>
          </cell>
          <cell r="X223">
            <v>129805.23047198621</v>
          </cell>
          <cell r="Y223">
            <v>129386.33547890626</v>
          </cell>
          <cell r="Z223">
            <v>129715.75873728885</v>
          </cell>
          <cell r="AA223">
            <v>129379.00339407456</v>
          </cell>
          <cell r="AB223">
            <v>129430.28223209891</v>
          </cell>
          <cell r="AC223">
            <v>129896.83971880371</v>
          </cell>
          <cell r="AD223">
            <v>129953.63289181246</v>
          </cell>
        </row>
        <row r="224">
          <cell r="A224">
            <v>172126.00188448676</v>
          </cell>
          <cell r="B224">
            <v>170274.53006177273</v>
          </cell>
          <cell r="C224">
            <v>166209.28318699132</v>
          </cell>
          <cell r="D224">
            <v>162927.6482450444</v>
          </cell>
          <cell r="E224">
            <v>159065.9643982467</v>
          </cell>
          <cell r="F224">
            <v>155935.17675404003</v>
          </cell>
          <cell r="G224">
            <v>152956.59854230331</v>
          </cell>
          <cell r="H224">
            <v>150422.25570479955</v>
          </cell>
          <cell r="I224">
            <v>147096.54199313975</v>
          </cell>
          <cell r="J224">
            <v>144220.72262049958</v>
          </cell>
          <cell r="K224">
            <v>141377.59731011029</v>
          </cell>
          <cell r="L224">
            <v>138955.18349931258</v>
          </cell>
          <cell r="M224">
            <v>135808.35820586255</v>
          </cell>
          <cell r="N224">
            <v>133084.52318165154</v>
          </cell>
          <cell r="O224">
            <v>131473.696761186</v>
          </cell>
          <cell r="P224">
            <v>131335.94696662592</v>
          </cell>
          <cell r="Q224">
            <v>130523.89237505046</v>
          </cell>
          <cell r="R224">
            <v>130115.35848112256</v>
          </cell>
          <cell r="S224">
            <v>129752.84427906235</v>
          </cell>
          <cell r="T224">
            <v>129792.35427841931</v>
          </cell>
          <cell r="U224">
            <v>129171.43873129174</v>
          </cell>
          <cell r="V224">
            <v>128955.43406279309</v>
          </cell>
          <cell r="W224">
            <v>128791.22496292499</v>
          </cell>
          <cell r="X224">
            <v>129032.91424477036</v>
          </cell>
          <cell r="Y224">
            <v>128624.45555332791</v>
          </cell>
          <cell r="Z224">
            <v>128984.03648081102</v>
          </cell>
          <cell r="AA224">
            <v>128625.14422423235</v>
          </cell>
          <cell r="AB224">
            <v>128684.12926394946</v>
          </cell>
          <cell r="AC224">
            <v>129156.0449322108</v>
          </cell>
          <cell r="AD224">
            <v>129228.61541428199</v>
          </cell>
        </row>
        <row r="225">
          <cell r="A225">
            <v>178811.4896755564</v>
          </cell>
          <cell r="B225">
            <v>176850.03754792028</v>
          </cell>
          <cell r="C225">
            <v>172566.76031212945</v>
          </cell>
          <cell r="D225">
            <v>169099.76408520376</v>
          </cell>
          <cell r="E225">
            <v>165033.41013474535</v>
          </cell>
          <cell r="F225">
            <v>161728.02502381426</v>
          </cell>
          <cell r="G225">
            <v>158581.55759332381</v>
          </cell>
          <cell r="H225">
            <v>155895.19282655325</v>
          </cell>
          <cell r="I225">
            <v>152388.31535940655</v>
          </cell>
          <cell r="J225">
            <v>149347.43157049321</v>
          </cell>
          <cell r="K225">
            <v>146340.06410463204</v>
          </cell>
          <cell r="L225">
            <v>143767.76226637347</v>
          </cell>
          <cell r="M225">
            <v>140445.63377963006</v>
          </cell>
          <cell r="N225">
            <v>137560.91233267149</v>
          </cell>
          <cell r="O225">
            <v>135842.35931327648</v>
          </cell>
          <cell r="P225">
            <v>135661.89599627041</v>
          </cell>
          <cell r="Q225">
            <v>134784.6812609554</v>
          </cell>
          <cell r="R225">
            <v>134324.03497393121</v>
          </cell>
          <cell r="S225">
            <v>133910.67344308339</v>
          </cell>
          <cell r="T225">
            <v>133911.89470482623</v>
          </cell>
          <cell r="U225">
            <v>133231.5213769385</v>
          </cell>
          <cell r="V225">
            <v>132968.69687254206</v>
          </cell>
          <cell r="W225">
            <v>132759.09177780082</v>
          </cell>
          <cell r="X225">
            <v>132967.602134388</v>
          </cell>
          <cell r="Y225">
            <v>132505.97404391118</v>
          </cell>
          <cell r="Z225">
            <v>132711.91192828922</v>
          </cell>
          <cell r="AA225">
            <v>132465.7996986722</v>
          </cell>
          <cell r="AB225">
            <v>132485.52426786313</v>
          </cell>
          <cell r="AC225">
            <v>132930.14182773576</v>
          </cell>
          <cell r="AD225">
            <v>132922.33229872986</v>
          </cell>
        </row>
        <row r="226">
          <cell r="A226">
            <v>176031.19734026567</v>
          </cell>
          <cell r="B226">
            <v>174115.48269781593</v>
          </cell>
          <cell r="C226">
            <v>169922.87770024009</v>
          </cell>
          <cell r="D226">
            <v>166532.96763007541</v>
          </cell>
          <cell r="E226">
            <v>162551.72979055074</v>
          </cell>
          <cell r="F226">
            <v>159318.95448965378</v>
          </cell>
          <cell r="G226">
            <v>156242.30711159128</v>
          </cell>
          <cell r="H226">
            <v>153619.16367106431</v>
          </cell>
          <cell r="I226">
            <v>150187.62673501327</v>
          </cell>
          <cell r="J226">
            <v>147215.38824854241</v>
          </cell>
          <cell r="K226">
            <v>144276.32413170539</v>
          </cell>
          <cell r="L226">
            <v>141766.35619441629</v>
          </cell>
          <cell r="M226">
            <v>138517.13100805983</v>
          </cell>
          <cell r="N226">
            <v>135699.3173622964</v>
          </cell>
          <cell r="O226">
            <v>134025.56457987297</v>
          </cell>
          <cell r="P226">
            <v>133862.86452603951</v>
          </cell>
          <cell r="Q226">
            <v>133012.74792535085</v>
          </cell>
          <cell r="R226">
            <v>132573.77360776663</v>
          </cell>
          <cell r="S226">
            <v>132181.55794434334</v>
          </cell>
          <cell r="T226">
            <v>132198.70233496523</v>
          </cell>
          <cell r="U226">
            <v>131543.0557012675</v>
          </cell>
          <cell r="V226">
            <v>131299.70215171447</v>
          </cell>
          <cell r="W226">
            <v>131108.97587936334</v>
          </cell>
          <cell r="X226">
            <v>131331.28434829044</v>
          </cell>
          <cell r="Y226">
            <v>130891.76780408027</v>
          </cell>
          <cell r="Z226">
            <v>131161.60118695674</v>
          </cell>
          <cell r="AA226">
            <v>130868.58715236536</v>
          </cell>
          <cell r="AB226">
            <v>130904.63896478747</v>
          </cell>
          <cell r="AC226">
            <v>131360.60898298371</v>
          </cell>
          <cell r="AD226">
            <v>131386.22707148187</v>
          </cell>
        </row>
        <row r="227">
          <cell r="A227">
            <v>179675.79998660623</v>
          </cell>
          <cell r="B227">
            <v>177700.12943325052</v>
          </cell>
          <cell r="C227">
            <v>173388.66489160687</v>
          </cell>
          <cell r="D227">
            <v>169897.70486803935</v>
          </cell>
          <cell r="E227">
            <v>165804.89084668018</v>
          </cell>
          <cell r="F227">
            <v>162476.93350235504</v>
          </cell>
          <cell r="G227">
            <v>159308.7610912532</v>
          </cell>
          <cell r="H227">
            <v>156602.74269185669</v>
          </cell>
          <cell r="I227">
            <v>153072.44409124163</v>
          </cell>
          <cell r="J227">
            <v>150010.22051659672</v>
          </cell>
          <cell r="K227">
            <v>146981.61956816557</v>
          </cell>
          <cell r="L227">
            <v>144389.93997144181</v>
          </cell>
          <cell r="M227">
            <v>141045.14801387046</v>
          </cell>
          <cell r="N227">
            <v>138139.62691871356</v>
          </cell>
          <cell r="O227">
            <v>136407.14683623222</v>
          </cell>
          <cell r="P227">
            <v>136221.16144828309</v>
          </cell>
          <cell r="Q227">
            <v>135335.52270774008</v>
          </cell>
          <cell r="R227">
            <v>134868.13924908469</v>
          </cell>
          <cell r="S227">
            <v>134448.2040960968</v>
          </cell>
          <cell r="T227">
            <v>134444.47532999559</v>
          </cell>
          <cell r="U227">
            <v>133756.41520727865</v>
          </cell>
          <cell r="V227">
            <v>133487.53776131792</v>
          </cell>
          <cell r="W227">
            <v>133272.06380140551</v>
          </cell>
          <cell r="X227">
            <v>133476.28473467665</v>
          </cell>
          <cell r="Y227">
            <v>133007.78282118886</v>
          </cell>
          <cell r="Z227">
            <v>133193.85749281014</v>
          </cell>
          <cell r="AA227">
            <v>132962.32564135393</v>
          </cell>
          <cell r="AB227">
            <v>132976.97455555113</v>
          </cell>
          <cell r="AC227">
            <v>133418.0629733043</v>
          </cell>
          <cell r="AD227">
            <v>133399.86179083236</v>
          </cell>
        </row>
        <row r="228">
          <cell r="A228">
            <v>181942.64039208795</v>
          </cell>
          <cell r="B228">
            <v>179929.67894735746</v>
          </cell>
          <cell r="C228">
            <v>175544.2871101441</v>
          </cell>
          <cell r="D228">
            <v>171990.47685581809</v>
          </cell>
          <cell r="E228">
            <v>167828.26558548154</v>
          </cell>
          <cell r="F228">
            <v>164441.10768547002</v>
          </cell>
          <cell r="G228">
            <v>161216.00927635437</v>
          </cell>
          <cell r="H228">
            <v>158458.44498194606</v>
          </cell>
          <cell r="I228">
            <v>154866.71940191218</v>
          </cell>
          <cell r="J228">
            <v>151748.5276316758</v>
          </cell>
          <cell r="K228">
            <v>148664.23729064647</v>
          </cell>
          <cell r="L228">
            <v>146021.73533846196</v>
          </cell>
          <cell r="M228">
            <v>142617.50353533466</v>
          </cell>
          <cell r="N228">
            <v>139657.43087188911</v>
          </cell>
          <cell r="O228">
            <v>137888.42405944728</v>
          </cell>
          <cell r="P228">
            <v>137687.95584816995</v>
          </cell>
          <cell r="Q228">
            <v>136780.22333507481</v>
          </cell>
          <cell r="R228">
            <v>136295.17018918216</v>
          </cell>
          <cell r="S228">
            <v>135857.99429280969</v>
          </cell>
          <cell r="T228">
            <v>135841.28300991817</v>
          </cell>
          <cell r="U228">
            <v>135133.0626080923</v>
          </cell>
          <cell r="V228">
            <v>134848.310015978</v>
          </cell>
          <cell r="W228">
            <v>134617.44368999728</v>
          </cell>
          <cell r="X228">
            <v>134810.41468448518</v>
          </cell>
          <cell r="Y228">
            <v>134323.884686012</v>
          </cell>
          <cell r="Z228">
            <v>134457.86379347756</v>
          </cell>
          <cell r="AA228">
            <v>134264.57213182314</v>
          </cell>
          <cell r="AB228">
            <v>134265.90904490562</v>
          </cell>
          <cell r="AC228">
            <v>134697.74152546731</v>
          </cell>
          <cell r="AD228">
            <v>134652.28598810054</v>
          </cell>
        </row>
        <row r="229">
          <cell r="A229">
            <v>172635.78775990062</v>
          </cell>
          <cell r="B229">
            <v>170775.92965218014</v>
          </cell>
          <cell r="C229">
            <v>166694.05739389232</v>
          </cell>
          <cell r="D229">
            <v>163398.28817066574</v>
          </cell>
          <cell r="E229">
            <v>159520.99769481918</v>
          </cell>
          <cell r="F229">
            <v>156376.89653853967</v>
          </cell>
          <cell r="G229">
            <v>153385.51633612858</v>
          </cell>
          <cell r="H229">
            <v>150839.58143014528</v>
          </cell>
          <cell r="I229">
            <v>147500.05350977395</v>
          </cell>
          <cell r="J229">
            <v>144611.64754501378</v>
          </cell>
          <cell r="K229">
            <v>141755.99834203449</v>
          </cell>
          <cell r="L229">
            <v>139322.15517833372</v>
          </cell>
          <cell r="M229">
            <v>136161.96255931992</v>
          </cell>
          <cell r="N229">
            <v>133425.85952588869</v>
          </cell>
          <cell r="O229">
            <v>131806.81867137481</v>
          </cell>
          <cell r="P229">
            <v>131665.81185935953</v>
          </cell>
          <cell r="Q229">
            <v>130848.78863692921</v>
          </cell>
          <cell r="R229">
            <v>130436.28103715296</v>
          </cell>
          <cell r="S229">
            <v>130069.8895936964</v>
          </cell>
          <cell r="T229">
            <v>130106.4799769785</v>
          </cell>
          <cell r="U229">
            <v>129481.03061904125</v>
          </cell>
          <cell r="V229">
            <v>129261.45581598012</v>
          </cell>
          <cell r="W229">
            <v>129093.78515314014</v>
          </cell>
          <cell r="X229">
            <v>129332.94445542581</v>
          </cell>
          <cell r="Y229">
            <v>128920.43145867623</v>
          </cell>
          <cell r="Z229">
            <v>129268.29670352281</v>
          </cell>
          <cell r="AA229">
            <v>128918.00421805592</v>
          </cell>
          <cell r="AB229">
            <v>128973.99554453001</v>
          </cell>
          <cell r="AC229">
            <v>129443.82966085123</v>
          </cell>
          <cell r="AD229">
            <v>129510.2709574997</v>
          </cell>
        </row>
        <row r="230">
          <cell r="A230">
            <v>173496.68785837031</v>
          </cell>
          <cell r="B230">
            <v>171622.66742498323</v>
          </cell>
          <cell r="C230">
            <v>167512.71907634442</v>
          </cell>
          <cell r="D230">
            <v>164193.0806077497</v>
          </cell>
          <cell r="E230">
            <v>160289.43446154642</v>
          </cell>
          <cell r="F230">
            <v>157122.85013261103</v>
          </cell>
          <cell r="G230">
            <v>154109.85058850431</v>
          </cell>
          <cell r="H230">
            <v>151544.33959503638</v>
          </cell>
          <cell r="I230">
            <v>148181.48295134492</v>
          </cell>
          <cell r="J230">
            <v>145271.82139886037</v>
          </cell>
          <cell r="K230">
            <v>142395.0224918898</v>
          </cell>
          <cell r="L230">
            <v>139941.87802637933</v>
          </cell>
          <cell r="M230">
            <v>136759.11135726108</v>
          </cell>
          <cell r="N230">
            <v>134002.29074247833</v>
          </cell>
          <cell r="O230">
            <v>132369.3777753342</v>
          </cell>
          <cell r="P230">
            <v>132222.87068019388</v>
          </cell>
          <cell r="Q230">
            <v>131397.45669019135</v>
          </cell>
          <cell r="R230">
            <v>130978.23850088894</v>
          </cell>
          <cell r="S230">
            <v>130605.29937209838</v>
          </cell>
          <cell r="T230">
            <v>130636.95925830795</v>
          </cell>
          <cell r="U230">
            <v>130003.85343446862</v>
          </cell>
          <cell r="V230">
            <v>129778.24957225812</v>
          </cell>
          <cell r="W230">
            <v>129604.73320037225</v>
          </cell>
          <cell r="X230">
            <v>129839.62000363995</v>
          </cell>
          <cell r="Y230">
            <v>129420.26030515452</v>
          </cell>
          <cell r="Z230">
            <v>129748.34070930255</v>
          </cell>
          <cell r="AA230">
            <v>129412.57107382822</v>
          </cell>
          <cell r="AB230">
            <v>129463.50677175308</v>
          </cell>
          <cell r="AC230">
            <v>129929.82567049643</v>
          </cell>
          <cell r="AD230">
            <v>129985.91631486434</v>
          </cell>
        </row>
        <row r="231">
          <cell r="A231">
            <v>178375.61625030165</v>
          </cell>
          <cell r="B231">
            <v>176421.33450330418</v>
          </cell>
          <cell r="C231">
            <v>172152.2721824504</v>
          </cell>
          <cell r="D231">
            <v>168697.36094628653</v>
          </cell>
          <cell r="E231">
            <v>164644.35086271079</v>
          </cell>
          <cell r="F231">
            <v>161350.34897440163</v>
          </cell>
          <cell r="G231">
            <v>158214.82740921353</v>
          </cell>
          <cell r="H231">
            <v>155538.37400883751</v>
          </cell>
          <cell r="I231">
            <v>152043.30786632467</v>
          </cell>
          <cell r="J231">
            <v>149013.18577420249</v>
          </cell>
          <cell r="K231">
            <v>146016.52639623467</v>
          </cell>
          <cell r="L231">
            <v>143453.99680047744</v>
          </cell>
          <cell r="M231">
            <v>140143.29754757707</v>
          </cell>
          <cell r="N231">
            <v>137269.0654049672</v>
          </cell>
          <cell r="O231">
            <v>135557.53583144984</v>
          </cell>
          <cell r="P231">
            <v>135379.85730590779</v>
          </cell>
          <cell r="Q231">
            <v>134506.89081334326</v>
          </cell>
          <cell r="R231">
            <v>134049.64209549979</v>
          </cell>
          <cell r="S231">
            <v>133639.59565549594</v>
          </cell>
          <cell r="T231">
            <v>133643.31322621938</v>
          </cell>
          <cell r="U231">
            <v>132966.81636439785</v>
          </cell>
          <cell r="V231">
            <v>132707.04437058559</v>
          </cell>
          <cell r="W231">
            <v>132500.39895633387</v>
          </cell>
          <cell r="X231">
            <v>132711.0724777118</v>
          </cell>
          <cell r="Y231">
            <v>132252.9108699809</v>
          </cell>
          <cell r="Z231">
            <v>132468.86581243423</v>
          </cell>
          <cell r="AA231">
            <v>132215.4006688357</v>
          </cell>
          <cell r="AB231">
            <v>132237.68490103108</v>
          </cell>
          <cell r="AC231">
            <v>132684.0822143605</v>
          </cell>
          <cell r="AD231">
            <v>132681.51321706219</v>
          </cell>
        </row>
        <row r="232">
          <cell r="A232">
            <v>178734.71810065518</v>
          </cell>
          <cell r="B232">
            <v>176774.5289117127</v>
          </cell>
          <cell r="C232">
            <v>172493.75538765005</v>
          </cell>
          <cell r="D232">
            <v>169028.88772309979</v>
          </cell>
          <cell r="E232">
            <v>164964.8840643006</v>
          </cell>
          <cell r="F232">
            <v>161661.50391140892</v>
          </cell>
          <cell r="G232">
            <v>158516.96440602065</v>
          </cell>
          <cell r="H232">
            <v>155832.34535523882</v>
          </cell>
          <cell r="I232">
            <v>152327.54824890624</v>
          </cell>
          <cell r="J232">
            <v>149288.55994699302</v>
          </cell>
          <cell r="K232">
            <v>146283.07852585061</v>
          </cell>
          <cell r="L232">
            <v>143712.49789931008</v>
          </cell>
          <cell r="M232">
            <v>140392.38247468797</v>
          </cell>
          <cell r="N232">
            <v>137509.50853750587</v>
          </cell>
          <cell r="O232">
            <v>135792.19257678438</v>
          </cell>
          <cell r="P232">
            <v>135612.21975269227</v>
          </cell>
          <cell r="Q232">
            <v>134735.7532719567</v>
          </cell>
          <cell r="R232">
            <v>134275.70540805659</v>
          </cell>
          <cell r="S232">
            <v>133862.92777319849</v>
          </cell>
          <cell r="T232">
            <v>133864.58871664884</v>
          </cell>
          <cell r="U232">
            <v>133184.89816129944</v>
          </cell>
          <cell r="V232">
            <v>132922.61130391556</v>
          </cell>
          <cell r="W232">
            <v>132713.52750576922</v>
          </cell>
          <cell r="X232">
            <v>132922.41886646935</v>
          </cell>
          <cell r="Y232">
            <v>132461.40133705077</v>
          </cell>
          <cell r="Z232">
            <v>132669.10355318146</v>
          </cell>
          <cell r="AA232">
            <v>132421.69623477542</v>
          </cell>
          <cell r="AB232">
            <v>132441.87164439083</v>
          </cell>
          <cell r="AC232">
            <v>132886.80267709275</v>
          </cell>
          <cell r="AD232">
            <v>132879.91617722603</v>
          </cell>
        </row>
        <row r="233">
          <cell r="A233">
            <v>181797.80776411973</v>
          </cell>
          <cell r="B233">
            <v>179787.22890344058</v>
          </cell>
          <cell r="C233">
            <v>175406.56041793301</v>
          </cell>
          <cell r="D233">
            <v>171856.76578114546</v>
          </cell>
          <cell r="E233">
            <v>167698.9884294557</v>
          </cell>
          <cell r="F233">
            <v>164315.61296248913</v>
          </cell>
          <cell r="G233">
            <v>161094.15166071994</v>
          </cell>
          <cell r="H233">
            <v>158339.8807289222</v>
          </cell>
          <cell r="I233">
            <v>154752.07983226515</v>
          </cell>
          <cell r="J233">
            <v>151637.46397360618</v>
          </cell>
          <cell r="K233">
            <v>148556.73173091517</v>
          </cell>
          <cell r="L233">
            <v>145917.47691306053</v>
          </cell>
          <cell r="M233">
            <v>142517.04283165067</v>
          </cell>
          <cell r="N233">
            <v>139560.45556884288</v>
          </cell>
          <cell r="O233">
            <v>137793.7825167657</v>
          </cell>
          <cell r="P233">
            <v>137594.23963986919</v>
          </cell>
          <cell r="Q233">
            <v>136687.91873878374</v>
          </cell>
          <cell r="R233">
            <v>136203.9945419039</v>
          </cell>
          <cell r="S233">
            <v>135767.92018852779</v>
          </cell>
          <cell r="T233">
            <v>135752.03838265629</v>
          </cell>
          <cell r="U233">
            <v>135045.10605836636</v>
          </cell>
          <cell r="V233">
            <v>134761.36775871451</v>
          </cell>
          <cell r="W233">
            <v>134531.48487948324</v>
          </cell>
          <cell r="X233">
            <v>134725.17465337637</v>
          </cell>
          <cell r="Y233">
            <v>134239.79650261128</v>
          </cell>
          <cell r="Z233">
            <v>134377.10409206612</v>
          </cell>
          <cell r="AA233">
            <v>134181.3691939273</v>
          </cell>
          <cell r="AB233">
            <v>134183.55663539292</v>
          </cell>
          <cell r="AC233">
            <v>134615.98049490858</v>
          </cell>
          <cell r="AD233">
            <v>134572.26628870631</v>
          </cell>
        </row>
        <row r="234">
          <cell r="A234">
            <v>174844.77968231542</v>
          </cell>
          <cell r="B234">
            <v>172948.58232564412</v>
          </cell>
          <cell r="C234">
            <v>168794.66935449245</v>
          </cell>
          <cell r="D234">
            <v>165437.653802794</v>
          </cell>
          <cell r="E234">
            <v>161492.73705645298</v>
          </cell>
          <cell r="F234">
            <v>158290.94610913334</v>
          </cell>
          <cell r="G234">
            <v>155244.0926279313</v>
          </cell>
          <cell r="H234">
            <v>152647.92724897803</v>
          </cell>
          <cell r="I234">
            <v>149248.53993090658</v>
          </cell>
          <cell r="J234">
            <v>146305.5940472025</v>
          </cell>
          <cell r="K234">
            <v>143395.67661337816</v>
          </cell>
          <cell r="L234">
            <v>140912.30805193901</v>
          </cell>
          <cell r="M234">
            <v>137694.19245855737</v>
          </cell>
          <cell r="N234">
            <v>134904.92998195876</v>
          </cell>
          <cell r="O234">
            <v>133250.29453894199</v>
          </cell>
          <cell r="P234">
            <v>133095.17449704584</v>
          </cell>
          <cell r="Q234">
            <v>132256.62132262363</v>
          </cell>
          <cell r="R234">
            <v>131826.89495601915</v>
          </cell>
          <cell r="S234">
            <v>131443.70274318295</v>
          </cell>
          <cell r="T234">
            <v>131467.64191614915</v>
          </cell>
          <cell r="U234">
            <v>130822.5467580058</v>
          </cell>
          <cell r="V234">
            <v>130587.50193352826</v>
          </cell>
          <cell r="W234">
            <v>130404.83170908279</v>
          </cell>
          <cell r="X234">
            <v>130633.02816465028</v>
          </cell>
          <cell r="Y234">
            <v>130202.94714943189</v>
          </cell>
          <cell r="Z234">
            <v>130500.04627940984</v>
          </cell>
          <cell r="AA234">
            <v>130187.01811576265</v>
          </cell>
          <cell r="AB234">
            <v>130230.03715584971</v>
          </cell>
          <cell r="AC234">
            <v>130690.85154125342</v>
          </cell>
          <cell r="AD234">
            <v>130730.73399870543</v>
          </cell>
        </row>
        <row r="235">
          <cell r="A235">
            <v>173998.60241552576</v>
          </cell>
          <cell r="B235">
            <v>172116.32518506335</v>
          </cell>
          <cell r="C235">
            <v>167990.00815615582</v>
          </cell>
          <cell r="D235">
            <v>164656.45364580449</v>
          </cell>
          <cell r="E235">
            <v>160737.44184377292</v>
          </cell>
          <cell r="F235">
            <v>157557.74956924998</v>
          </cell>
          <cell r="G235">
            <v>154532.14570283869</v>
          </cell>
          <cell r="H235">
            <v>151955.22162752986</v>
          </cell>
          <cell r="I235">
            <v>148578.76407258864</v>
          </cell>
          <cell r="J235">
            <v>145656.7102705054</v>
          </cell>
          <cell r="K235">
            <v>142767.58084535779</v>
          </cell>
          <cell r="L235">
            <v>140303.18350118282</v>
          </cell>
          <cell r="M235">
            <v>137107.25590389007</v>
          </cell>
          <cell r="N235">
            <v>134338.35670334825</v>
          </cell>
          <cell r="O235">
            <v>132697.35613663244</v>
          </cell>
          <cell r="P235">
            <v>132547.64231381973</v>
          </cell>
          <cell r="Q235">
            <v>131717.33641080931</v>
          </cell>
          <cell r="R235">
            <v>131294.20587142557</v>
          </cell>
          <cell r="S235">
            <v>130917.44936755204</v>
          </cell>
          <cell r="T235">
            <v>130946.23471784378</v>
          </cell>
          <cell r="U235">
            <v>130308.66508722887</v>
          </cell>
          <cell r="V235">
            <v>130079.54621490467</v>
          </cell>
          <cell r="W235">
            <v>129902.6217281025</v>
          </cell>
          <cell r="X235">
            <v>130135.01761580828</v>
          </cell>
          <cell r="Y235">
            <v>129711.66621227385</v>
          </cell>
          <cell r="Z235">
            <v>130028.211829081</v>
          </cell>
          <cell r="AA235">
            <v>129700.90918046798</v>
          </cell>
          <cell r="AB235">
            <v>129748.8973893997</v>
          </cell>
          <cell r="AC235">
            <v>130213.16687628093</v>
          </cell>
          <cell r="AD235">
            <v>130263.22297254633</v>
          </cell>
        </row>
        <row r="236">
          <cell r="A236">
            <v>171198.95398809438</v>
          </cell>
          <cell r="B236">
            <v>169362.73266220404</v>
          </cell>
          <cell r="C236">
            <v>165327.71912174916</v>
          </cell>
          <cell r="D236">
            <v>162071.78743357852</v>
          </cell>
          <cell r="E236">
            <v>158238.48431156599</v>
          </cell>
          <cell r="F236">
            <v>155131.90734865898</v>
          </cell>
          <cell r="G236">
            <v>152176.60961426911</v>
          </cell>
          <cell r="H236">
            <v>149663.34700518497</v>
          </cell>
          <cell r="I236">
            <v>146362.75449390354</v>
          </cell>
          <cell r="J236">
            <v>143509.82389537495</v>
          </cell>
          <cell r="K236">
            <v>140689.47333972121</v>
          </cell>
          <cell r="L236">
            <v>138287.84385833886</v>
          </cell>
          <cell r="M236">
            <v>135165.32710626267</v>
          </cell>
          <cell r="N236">
            <v>132463.80151173388</v>
          </cell>
          <cell r="O236">
            <v>130867.91307635547</v>
          </cell>
          <cell r="P236">
            <v>130736.08618261706</v>
          </cell>
          <cell r="Q236">
            <v>129933.06706849218</v>
          </cell>
          <cell r="R236">
            <v>129531.75937643701</v>
          </cell>
          <cell r="S236">
            <v>129176.29595521177</v>
          </cell>
          <cell r="T236">
            <v>129221.11528946995</v>
          </cell>
          <cell r="U236">
            <v>128608.44449759441</v>
          </cell>
          <cell r="V236">
            <v>128398.93213477859</v>
          </cell>
          <cell r="W236">
            <v>128241.01790266989</v>
          </cell>
          <cell r="X236">
            <v>128487.3079636695</v>
          </cell>
          <cell r="Y236">
            <v>128086.22204457631</v>
          </cell>
          <cell r="Z236">
            <v>128467.10799337679</v>
          </cell>
          <cell r="AA236">
            <v>128092.57701453623</v>
          </cell>
          <cell r="AB236">
            <v>128157.00613518657</v>
          </cell>
          <cell r="AC236">
            <v>128632.70711496864</v>
          </cell>
          <cell r="AD236">
            <v>128716.42354816705</v>
          </cell>
        </row>
        <row r="237">
          <cell r="A237">
            <v>180813.58536794171</v>
          </cell>
          <cell r="B237">
            <v>178819.19755907886</v>
          </cell>
          <cell r="C237">
            <v>174470.62701033501</v>
          </cell>
          <cell r="D237">
            <v>170948.12084280531</v>
          </cell>
          <cell r="E237">
            <v>166820.474561001</v>
          </cell>
          <cell r="F237">
            <v>163462.80293830673</v>
          </cell>
          <cell r="G237">
            <v>160266.05790771148</v>
          </cell>
          <cell r="H237">
            <v>157534.16730060667</v>
          </cell>
          <cell r="I237">
            <v>153973.03692240667</v>
          </cell>
          <cell r="J237">
            <v>150882.72147388756</v>
          </cell>
          <cell r="K237">
            <v>147826.16858996046</v>
          </cell>
          <cell r="L237">
            <v>145208.97994859976</v>
          </cell>
          <cell r="M237">
            <v>141834.35360693201</v>
          </cell>
          <cell r="N237">
            <v>138901.45167950404</v>
          </cell>
          <cell r="O237">
            <v>137150.63789374277</v>
          </cell>
          <cell r="P237">
            <v>136957.38320504205</v>
          </cell>
          <cell r="Q237">
            <v>136060.65503298567</v>
          </cell>
          <cell r="R237">
            <v>135584.40270478715</v>
          </cell>
          <cell r="S237">
            <v>135155.81398018528</v>
          </cell>
          <cell r="T237">
            <v>135145.56895569144</v>
          </cell>
          <cell r="U237">
            <v>134447.38987144624</v>
          </cell>
          <cell r="V237">
            <v>134170.54428217185</v>
          </cell>
          <cell r="W237">
            <v>133947.34449866181</v>
          </cell>
          <cell r="X237">
            <v>134145.91879891127</v>
          </cell>
          <cell r="Y237">
            <v>133668.36812685174</v>
          </cell>
          <cell r="Z237">
            <v>133828.29469771328</v>
          </cell>
          <cell r="AA237">
            <v>133615.95657900983</v>
          </cell>
          <cell r="AB237">
            <v>133623.92385817529</v>
          </cell>
          <cell r="AC237">
            <v>134060.36648348469</v>
          </cell>
          <cell r="AD237">
            <v>134028.48564076755</v>
          </cell>
        </row>
        <row r="238">
          <cell r="A238">
            <v>175660.53307695859</v>
          </cell>
          <cell r="B238">
            <v>173750.91608511808</v>
          </cell>
          <cell r="C238">
            <v>169570.39936975404</v>
          </cell>
          <cell r="D238">
            <v>166190.76630648691</v>
          </cell>
          <cell r="E238">
            <v>162220.8760148997</v>
          </cell>
          <cell r="F238">
            <v>158997.7809412952</v>
          </cell>
          <cell r="G238">
            <v>155930.44186436667</v>
          </cell>
          <cell r="H238">
            <v>153315.72699303002</v>
          </cell>
          <cell r="I238">
            <v>149894.23433976941</v>
          </cell>
          <cell r="J238">
            <v>146931.14753858588</v>
          </cell>
          <cell r="K238">
            <v>144001.18951833664</v>
          </cell>
          <cell r="L238">
            <v>141499.53184007629</v>
          </cell>
          <cell r="M238">
            <v>138260.02600869111</v>
          </cell>
          <cell r="N238">
            <v>135451.13240724269</v>
          </cell>
          <cell r="O238">
            <v>133783.35232294971</v>
          </cell>
          <cell r="P238">
            <v>133623.02043982051</v>
          </cell>
          <cell r="Q238">
            <v>132776.51652042472</v>
          </cell>
          <cell r="R238">
            <v>132340.4314762039</v>
          </cell>
          <cell r="S238">
            <v>131951.03494703904</v>
          </cell>
          <cell r="T238">
            <v>131970.30218451432</v>
          </cell>
          <cell r="U238">
            <v>131317.95207534736</v>
          </cell>
          <cell r="V238">
            <v>131077.19436330441</v>
          </cell>
          <cell r="W238">
            <v>130888.98498628278</v>
          </cell>
          <cell r="X238">
            <v>131113.13299815313</v>
          </cell>
          <cell r="Y238">
            <v>130676.56433100734</v>
          </cell>
          <cell r="Z238">
            <v>130954.91616267391</v>
          </cell>
          <cell r="AA238">
            <v>130655.64925216441</v>
          </cell>
          <cell r="AB238">
            <v>130693.87778733877</v>
          </cell>
          <cell r="AC238">
            <v>131151.36129767675</v>
          </cell>
          <cell r="AD238">
            <v>131181.43590431119</v>
          </cell>
        </row>
        <row r="239">
          <cell r="A239">
            <v>182090.96646280843</v>
          </cell>
          <cell r="B239">
            <v>180075.56496478705</v>
          </cell>
          <cell r="C239">
            <v>175685.33584602343</v>
          </cell>
          <cell r="D239">
            <v>172127.41311525233</v>
          </cell>
          <cell r="E239">
            <v>167960.66097770928</v>
          </cell>
          <cell r="F239">
            <v>164569.62941028469</v>
          </cell>
          <cell r="G239">
            <v>161340.80616479024</v>
          </cell>
          <cell r="H239">
            <v>158579.86907005141</v>
          </cell>
          <cell r="I239">
            <v>154984.12414111613</v>
          </cell>
          <cell r="J239">
            <v>151862.27020634562</v>
          </cell>
          <cell r="K239">
            <v>148774.33594368648</v>
          </cell>
          <cell r="L239">
            <v>146128.50853450375</v>
          </cell>
          <cell r="M239">
            <v>142720.38740651961</v>
          </cell>
          <cell r="N239">
            <v>139756.74527265329</v>
          </cell>
          <cell r="O239">
            <v>137985.34840826155</v>
          </cell>
          <cell r="P239">
            <v>137783.9325430285</v>
          </cell>
          <cell r="Q239">
            <v>136874.75436906455</v>
          </cell>
          <cell r="R239">
            <v>136388.54504328716</v>
          </cell>
          <cell r="S239">
            <v>135950.24103409459</v>
          </cell>
          <cell r="T239">
            <v>135932.68026674053</v>
          </cell>
          <cell r="U239">
            <v>135223.14071823913</v>
          </cell>
          <cell r="V239">
            <v>134937.34936836959</v>
          </cell>
          <cell r="W239">
            <v>134705.47587436216</v>
          </cell>
          <cell r="X239">
            <v>134897.71075208968</v>
          </cell>
          <cell r="Y239">
            <v>134410.00112270733</v>
          </cell>
          <cell r="Z239">
            <v>134540.5714633649</v>
          </cell>
          <cell r="AA239">
            <v>134349.7819704045</v>
          </cell>
          <cell r="AB239">
            <v>134350.2478398908</v>
          </cell>
          <cell r="AC239">
            <v>134781.47467711248</v>
          </cell>
          <cell r="AD239">
            <v>134734.23580671451</v>
          </cell>
        </row>
        <row r="240">
          <cell r="A240">
            <v>170930.56271875132</v>
          </cell>
          <cell r="B240">
            <v>169098.7565910579</v>
          </cell>
          <cell r="C240">
            <v>165072.49595647547</v>
          </cell>
          <cell r="D240">
            <v>161824.0056625781</v>
          </cell>
          <cell r="E240">
            <v>157998.91909418663</v>
          </cell>
          <cell r="F240">
            <v>154899.35140826623</v>
          </cell>
          <cell r="G240">
            <v>151950.79364587818</v>
          </cell>
          <cell r="H240">
            <v>149443.63401085354</v>
          </cell>
          <cell r="I240">
            <v>146150.31438254094</v>
          </cell>
          <cell r="J240">
            <v>143304.01035332057</v>
          </cell>
          <cell r="K240">
            <v>140490.25335702472</v>
          </cell>
          <cell r="L240">
            <v>138094.64118345993</v>
          </cell>
          <cell r="M240">
            <v>134979.16204001283</v>
          </cell>
          <cell r="N240">
            <v>132284.0952877661</v>
          </cell>
          <cell r="O240">
            <v>130692.53157476133</v>
          </cell>
          <cell r="P240">
            <v>130562.41943047212</v>
          </cell>
          <cell r="Q240">
            <v>129762.01619333861</v>
          </cell>
          <cell r="R240">
            <v>129362.80057171552</v>
          </cell>
          <cell r="S240">
            <v>129009.37843446873</v>
          </cell>
          <cell r="T240">
            <v>129055.73488362576</v>
          </cell>
          <cell r="U240">
            <v>128445.45104536515</v>
          </cell>
          <cell r="V240">
            <v>128237.81828140281</v>
          </cell>
          <cell r="W240">
            <v>128081.72648754661</v>
          </cell>
          <cell r="X240">
            <v>128329.34852822276</v>
          </cell>
          <cell r="Y240">
            <v>127930.39711343845</v>
          </cell>
          <cell r="Z240">
            <v>128317.45111648619</v>
          </cell>
          <cell r="AA240">
            <v>127938.39254361828</v>
          </cell>
          <cell r="AB240">
            <v>128004.39778972855</v>
          </cell>
          <cell r="AC240">
            <v>128481.19466171626</v>
          </cell>
          <cell r="AD240">
            <v>128568.13797885747</v>
          </cell>
        </row>
        <row r="241">
          <cell r="A241">
            <v>170834.10416513757</v>
          </cell>
          <cell r="B241">
            <v>169003.88483880711</v>
          </cell>
          <cell r="C241">
            <v>164980.76995722341</v>
          </cell>
          <cell r="D241">
            <v>161734.95406525512</v>
          </cell>
          <cell r="E241">
            <v>157912.82048739833</v>
          </cell>
          <cell r="F241">
            <v>154815.77190249664</v>
          </cell>
          <cell r="G241">
            <v>151869.63645418861</v>
          </cell>
          <cell r="H241">
            <v>149364.6701991944</v>
          </cell>
          <cell r="I241">
            <v>146073.96441064455</v>
          </cell>
          <cell r="J241">
            <v>143230.04193911218</v>
          </cell>
          <cell r="K241">
            <v>140418.65463688417</v>
          </cell>
          <cell r="L241">
            <v>138025.20505530742</v>
          </cell>
          <cell r="M241">
            <v>134912.25519513735</v>
          </cell>
          <cell r="N241">
            <v>132219.50972027821</v>
          </cell>
          <cell r="O241">
            <v>130629.50029205313</v>
          </cell>
          <cell r="P241">
            <v>130500.00442061096</v>
          </cell>
          <cell r="Q241">
            <v>129700.54131730387</v>
          </cell>
          <cell r="R241">
            <v>129302.0775759056</v>
          </cell>
          <cell r="S241">
            <v>128949.38906647224</v>
          </cell>
          <cell r="T241">
            <v>128996.29794745854</v>
          </cell>
          <cell r="U241">
            <v>128386.87196904488</v>
          </cell>
          <cell r="V241">
            <v>128179.9147240263</v>
          </cell>
          <cell r="W241">
            <v>128024.47790586406</v>
          </cell>
          <cell r="X241">
            <v>128272.57865374017</v>
          </cell>
          <cell r="Y241">
            <v>127874.39436971545</v>
          </cell>
          <cell r="Z241">
            <v>128263.66514230552</v>
          </cell>
          <cell r="AA241">
            <v>127882.97937354445</v>
          </cell>
          <cell r="AB241">
            <v>127949.55107169526</v>
          </cell>
          <cell r="AC241">
            <v>128426.74180216179</v>
          </cell>
          <cell r="AD241">
            <v>128514.84484613972</v>
          </cell>
        </row>
        <row r="242">
          <cell r="A242">
            <v>182137.34988769412</v>
          </cell>
          <cell r="B242">
            <v>180121.18535436824</v>
          </cell>
          <cell r="C242">
            <v>175729.44355692077</v>
          </cell>
          <cell r="D242">
            <v>172170.23480312381</v>
          </cell>
          <cell r="E242">
            <v>168002.06267938434</v>
          </cell>
          <cell r="F242">
            <v>164609.81976751698</v>
          </cell>
          <cell r="G242">
            <v>161379.83171891308</v>
          </cell>
          <cell r="H242">
            <v>158617.8399071577</v>
          </cell>
          <cell r="I242">
            <v>155020.83807734889</v>
          </cell>
          <cell r="J242">
            <v>151897.83893774176</v>
          </cell>
          <cell r="K242">
            <v>148808.76517503124</v>
          </cell>
          <cell r="L242">
            <v>146161.8978536865</v>
          </cell>
          <cell r="M242">
            <v>142752.56048498029</v>
          </cell>
          <cell r="N242">
            <v>139787.80213289059</v>
          </cell>
          <cell r="O242">
            <v>138015.65786924155</v>
          </cell>
          <cell r="P242">
            <v>137813.94566071662</v>
          </cell>
          <cell r="Q242">
            <v>136904.31541044542</v>
          </cell>
          <cell r="R242">
            <v>136417.74453269955</v>
          </cell>
          <cell r="S242">
            <v>135979.08774846213</v>
          </cell>
          <cell r="T242">
            <v>135961.26133664942</v>
          </cell>
          <cell r="U242">
            <v>135251.3092744177</v>
          </cell>
          <cell r="V242">
            <v>134965.1930919541</v>
          </cell>
          <cell r="W242">
            <v>134733.00464385748</v>
          </cell>
          <cell r="X242">
            <v>134925.0093286304</v>
          </cell>
          <cell r="Y242">
            <v>134436.93081384976</v>
          </cell>
          <cell r="Z242">
            <v>134566.4351903217</v>
          </cell>
          <cell r="AA242">
            <v>134376.42815693232</v>
          </cell>
          <cell r="AB242">
            <v>134376.62164014817</v>
          </cell>
          <cell r="AC242">
            <v>134807.65908509219</v>
          </cell>
          <cell r="AD242">
            <v>134759.86254406156</v>
          </cell>
        </row>
        <row r="243">
          <cell r="A243">
            <v>181353.8612514814</v>
          </cell>
          <cell r="B243">
            <v>179350.58557859572</v>
          </cell>
          <cell r="C243">
            <v>174984.39529145515</v>
          </cell>
          <cell r="D243">
            <v>171446.90947918664</v>
          </cell>
          <cell r="E243">
            <v>167302.72314457764</v>
          </cell>
          <cell r="F243">
            <v>163930.94173609864</v>
          </cell>
          <cell r="G243">
            <v>160720.62903492592</v>
          </cell>
          <cell r="H243">
            <v>157976.45304420829</v>
          </cell>
          <cell r="I243">
            <v>154400.68223719893</v>
          </cell>
          <cell r="J243">
            <v>151297.02739952379</v>
          </cell>
          <cell r="K243">
            <v>148227.20157599452</v>
          </cell>
          <cell r="L243">
            <v>145597.89999852513</v>
          </cell>
          <cell r="M243">
            <v>142209.10683902691</v>
          </cell>
          <cell r="N243">
            <v>139263.20315960777</v>
          </cell>
          <cell r="O243">
            <v>137503.68363909144</v>
          </cell>
          <cell r="P243">
            <v>137306.97713254293</v>
          </cell>
          <cell r="Q243">
            <v>136404.9831585988</v>
          </cell>
          <cell r="R243">
            <v>135924.51945942731</v>
          </cell>
          <cell r="S243">
            <v>135491.82159778939</v>
          </cell>
          <cell r="T243">
            <v>135478.48233661597</v>
          </cell>
          <cell r="U243">
            <v>134775.49827687198</v>
          </cell>
          <cell r="V243">
            <v>134494.86902528341</v>
          </cell>
          <cell r="W243">
            <v>134268.0006446559</v>
          </cell>
          <cell r="X243">
            <v>134463.89364868301</v>
          </cell>
          <cell r="Y243">
            <v>133982.04618558323</v>
          </cell>
          <cell r="Z243">
            <v>134129.55636538137</v>
          </cell>
          <cell r="AA243">
            <v>133926.33236529073</v>
          </cell>
          <cell r="AB243">
            <v>133931.12687889821</v>
          </cell>
          <cell r="AC243">
            <v>134365.36345581003</v>
          </cell>
          <cell r="AD243">
            <v>134326.98684451761</v>
          </cell>
        </row>
        <row r="244">
          <cell r="A244">
            <v>181130.92276066678</v>
          </cell>
          <cell r="B244">
            <v>179131.31456036723</v>
          </cell>
          <cell r="C244">
            <v>174772.39485110436</v>
          </cell>
          <cell r="D244">
            <v>171241.09021310764</v>
          </cell>
          <cell r="E244">
            <v>167103.72893681165</v>
          </cell>
          <cell r="F244">
            <v>163737.76976553479</v>
          </cell>
          <cell r="G244">
            <v>160533.0556040981</v>
          </cell>
          <cell r="H244">
            <v>157793.94903247757</v>
          </cell>
          <cell r="I244">
            <v>154224.2194262752</v>
          </cell>
          <cell r="J244">
            <v>151126.06893069166</v>
          </cell>
          <cell r="K244">
            <v>148061.72002962686</v>
          </cell>
          <cell r="L244">
            <v>145437.4167128196</v>
          </cell>
          <cell r="M244">
            <v>142054.46932412664</v>
          </cell>
          <cell r="N244">
            <v>139113.93066479292</v>
          </cell>
          <cell r="O244">
            <v>137358.00346336182</v>
          </cell>
          <cell r="P244">
            <v>137162.72130886192</v>
          </cell>
          <cell r="Q244">
            <v>136262.90020615183</v>
          </cell>
          <cell r="R244">
            <v>135784.17427969532</v>
          </cell>
          <cell r="S244">
            <v>135353.17200514037</v>
          </cell>
          <cell r="T244">
            <v>135341.10954435094</v>
          </cell>
          <cell r="U244">
            <v>134640.10820124994</v>
          </cell>
          <cell r="V244">
            <v>134361.04023342725</v>
          </cell>
          <cell r="W244">
            <v>134135.68565626518</v>
          </cell>
          <cell r="X244">
            <v>134332.68506565192</v>
          </cell>
          <cell r="Y244">
            <v>133852.61062285351</v>
          </cell>
          <cell r="Z244">
            <v>134005.24428043287</v>
          </cell>
          <cell r="AA244">
            <v>133798.25944645985</v>
          </cell>
          <cell r="AB244">
            <v>133804.36316446966</v>
          </cell>
          <cell r="AC244">
            <v>134239.51004131418</v>
          </cell>
          <cell r="AD244">
            <v>134203.81383254752</v>
          </cell>
        </row>
        <row r="245">
          <cell r="A245">
            <v>178844.89093945746</v>
          </cell>
          <cell r="B245">
            <v>176882.8893408922</v>
          </cell>
          <cell r="C245">
            <v>172598.52280692986</v>
          </cell>
          <cell r="D245">
            <v>169130.60049930666</v>
          </cell>
          <cell r="E245">
            <v>165063.22399965531</v>
          </cell>
          <cell r="F245">
            <v>161756.96658497545</v>
          </cell>
          <cell r="G245">
            <v>158609.6603657119</v>
          </cell>
          <cell r="H245">
            <v>155922.53608449205</v>
          </cell>
          <cell r="I245">
            <v>152414.75350786111</v>
          </cell>
          <cell r="J245">
            <v>149373.04504312741</v>
          </cell>
          <cell r="K245">
            <v>146364.85700953053</v>
          </cell>
          <cell r="L245">
            <v>143791.806317977</v>
          </cell>
          <cell r="M245">
            <v>140468.80200161505</v>
          </cell>
          <cell r="N245">
            <v>137583.27675244605</v>
          </cell>
          <cell r="O245">
            <v>135864.1855218281</v>
          </cell>
          <cell r="P245">
            <v>135683.50880444201</v>
          </cell>
          <cell r="Q245">
            <v>134805.96852352357</v>
          </cell>
          <cell r="R245">
            <v>134345.06187856459</v>
          </cell>
          <cell r="S245">
            <v>133931.44631015055</v>
          </cell>
          <cell r="T245">
            <v>133932.47627811358</v>
          </cell>
          <cell r="U245">
            <v>133251.80589411143</v>
          </cell>
          <cell r="V245">
            <v>132988.74747384473</v>
          </cell>
          <cell r="W245">
            <v>132778.91557686377</v>
          </cell>
          <cell r="X245">
            <v>132987.26016872696</v>
          </cell>
          <cell r="Y245">
            <v>132525.36643942405</v>
          </cell>
          <cell r="Z245">
            <v>132730.53671013057</v>
          </cell>
          <cell r="AA245">
            <v>132484.98793909143</v>
          </cell>
          <cell r="AB245">
            <v>132504.51635964253</v>
          </cell>
          <cell r="AC245">
            <v>132948.99753585091</v>
          </cell>
          <cell r="AD245">
            <v>132940.7864214938</v>
          </cell>
        </row>
        <row r="246">
          <cell r="A246">
            <v>178123.09961749328</v>
          </cell>
          <cell r="B246">
            <v>176172.97192135078</v>
          </cell>
          <cell r="C246">
            <v>171912.14479504566</v>
          </cell>
          <cell r="D246">
            <v>168464.23481428731</v>
          </cell>
          <cell r="E246">
            <v>164418.9552968315</v>
          </cell>
          <cell r="F246">
            <v>161131.54810524036</v>
          </cell>
          <cell r="G246">
            <v>158002.36786046589</v>
          </cell>
          <cell r="H246">
            <v>155331.65645931134</v>
          </cell>
          <cell r="I246">
            <v>151843.43302789933</v>
          </cell>
          <cell r="J246">
            <v>148819.54556096779</v>
          </cell>
          <cell r="K246">
            <v>145829.08975069181</v>
          </cell>
          <cell r="L246">
            <v>143272.22155484668</v>
          </cell>
          <cell r="M246">
            <v>139968.14365456477</v>
          </cell>
          <cell r="N246">
            <v>137099.98833073108</v>
          </cell>
          <cell r="O246">
            <v>135392.52768365198</v>
          </cell>
          <cell r="P246">
            <v>135216.46248464653</v>
          </cell>
          <cell r="Q246">
            <v>134345.95714684055</v>
          </cell>
          <cell r="R246">
            <v>133890.67675897444</v>
          </cell>
          <cell r="S246">
            <v>133482.55086637926</v>
          </cell>
          <cell r="T246">
            <v>133487.71463570461</v>
          </cell>
          <cell r="U246">
            <v>132813.46354547987</v>
          </cell>
          <cell r="V246">
            <v>132555.45997720049</v>
          </cell>
          <cell r="W246">
            <v>132350.52920877966</v>
          </cell>
          <cell r="X246">
            <v>132562.4559267452</v>
          </cell>
          <cell r="Y246">
            <v>132106.30257301644</v>
          </cell>
          <cell r="Z246">
            <v>132328.06074555736</v>
          </cell>
          <cell r="AA246">
            <v>132070.33580319074</v>
          </cell>
          <cell r="AB246">
            <v>132094.1029371772</v>
          </cell>
          <cell r="AC246">
            <v>132541.5313235753</v>
          </cell>
          <cell r="AD246">
            <v>132541.99834853545</v>
          </cell>
        </row>
        <row r="247">
          <cell r="A247">
            <v>173371.39697646184</v>
          </cell>
          <cell r="B247">
            <v>171499.43765362154</v>
          </cell>
          <cell r="C247">
            <v>167393.57535181541</v>
          </cell>
          <cell r="D247">
            <v>164077.41068791415</v>
          </cell>
          <cell r="E247">
            <v>160177.60020764719</v>
          </cell>
          <cell r="F247">
            <v>157014.28796165751</v>
          </cell>
          <cell r="G247">
            <v>154004.43478307233</v>
          </cell>
          <cell r="H247">
            <v>151441.77279063209</v>
          </cell>
          <cell r="I247">
            <v>148082.31128689216</v>
          </cell>
          <cell r="J247">
            <v>145175.74316108532</v>
          </cell>
          <cell r="K247">
            <v>142302.02227102968</v>
          </cell>
          <cell r="L247">
            <v>139851.68681568198</v>
          </cell>
          <cell r="M247">
            <v>136672.20545533631</v>
          </cell>
          <cell r="N247">
            <v>133918.39996860753</v>
          </cell>
          <cell r="O247">
            <v>132287.50587592801</v>
          </cell>
          <cell r="P247">
            <v>132141.79926312552</v>
          </cell>
          <cell r="Q247">
            <v>131317.60642139666</v>
          </cell>
          <cell r="R247">
            <v>130899.36485607343</v>
          </cell>
          <cell r="S247">
            <v>130527.37864304092</v>
          </cell>
          <cell r="T247">
            <v>130559.75608791679</v>
          </cell>
          <cell r="U247">
            <v>129927.76454593999</v>
          </cell>
          <cell r="V247">
            <v>129703.03812135465</v>
          </cell>
          <cell r="W247">
            <v>129530.37250328218</v>
          </cell>
          <cell r="X247">
            <v>129765.88110363281</v>
          </cell>
          <cell r="Y247">
            <v>129347.51783818319</v>
          </cell>
          <cell r="Z247">
            <v>129678.47762420603</v>
          </cell>
          <cell r="AA247">
            <v>129340.59440936678</v>
          </cell>
          <cell r="AB247">
            <v>129392.26587693628</v>
          </cell>
          <cell r="AC247">
            <v>129859.09636199634</v>
          </cell>
          <cell r="AD247">
            <v>129916.6933859719</v>
          </cell>
        </row>
        <row r="248">
          <cell r="A248">
            <v>172183.44705229459</v>
          </cell>
          <cell r="B248">
            <v>170331.03022193577</v>
          </cell>
          <cell r="C248">
            <v>166263.90991756076</v>
          </cell>
          <cell r="D248">
            <v>162980.68225561292</v>
          </cell>
          <cell r="E248">
            <v>159117.23977746064</v>
          </cell>
          <cell r="F248">
            <v>155984.95190154487</v>
          </cell>
          <cell r="G248">
            <v>153004.93109883412</v>
          </cell>
          <cell r="H248">
            <v>150469.28201031173</v>
          </cell>
          <cell r="I248">
            <v>147142.01164599473</v>
          </cell>
          <cell r="J248">
            <v>144264.77395454398</v>
          </cell>
          <cell r="K248">
            <v>141420.23739063408</v>
          </cell>
          <cell r="L248">
            <v>138996.53566440538</v>
          </cell>
          <cell r="M248">
            <v>135848.20407527869</v>
          </cell>
          <cell r="N248">
            <v>133122.9866317377</v>
          </cell>
          <cell r="O248">
            <v>131511.23456863454</v>
          </cell>
          <cell r="P248">
            <v>131373.11775740472</v>
          </cell>
          <cell r="Q248">
            <v>130560.50327618343</v>
          </cell>
          <cell r="R248">
            <v>130151.52160562953</v>
          </cell>
          <cell r="S248">
            <v>129788.57049702996</v>
          </cell>
          <cell r="T248">
            <v>129827.7514997563</v>
          </cell>
          <cell r="U248">
            <v>129206.32506063399</v>
          </cell>
          <cell r="V248">
            <v>128989.91809189727</v>
          </cell>
          <cell r="W248">
            <v>128825.31892616941</v>
          </cell>
          <cell r="X248">
            <v>129066.7231175339</v>
          </cell>
          <cell r="Y248">
            <v>128657.80756712391</v>
          </cell>
          <cell r="Z248">
            <v>129016.06831414007</v>
          </cell>
          <cell r="AA248">
            <v>128658.14512186556</v>
          </cell>
          <cell r="AB248">
            <v>128716.79281532043</v>
          </cell>
          <cell r="AC248">
            <v>129188.4739241201</v>
          </cell>
          <cell r="AD248">
            <v>129260.35373957592</v>
          </cell>
        </row>
        <row r="249">
          <cell r="A249">
            <v>180299.36461281125</v>
          </cell>
          <cell r="B249">
            <v>178313.43604540004</v>
          </cell>
          <cell r="C249">
            <v>173981.63551260467</v>
          </cell>
          <cell r="D249">
            <v>170473.38658746512</v>
          </cell>
          <cell r="E249">
            <v>166361.4827045023</v>
          </cell>
          <cell r="F249">
            <v>163017.24041471368</v>
          </cell>
          <cell r="G249">
            <v>159833.40874564776</v>
          </cell>
          <cell r="H249">
            <v>157113.21105216522</v>
          </cell>
          <cell r="I249">
            <v>153566.01505931752</v>
          </cell>
          <cell r="J249">
            <v>150488.39569991469</v>
          </cell>
          <cell r="K249">
            <v>147444.47566011958</v>
          </cell>
          <cell r="L249">
            <v>144838.81580126131</v>
          </cell>
          <cell r="M249">
            <v>141477.67307414036</v>
          </cell>
          <cell r="N249">
            <v>138557.14588141852</v>
          </cell>
          <cell r="O249">
            <v>136814.61799113418</v>
          </cell>
          <cell r="P249">
            <v>136624.64865429603</v>
          </cell>
          <cell r="Q249">
            <v>135732.93233767417</v>
          </cell>
          <cell r="R249">
            <v>135260.68828455848</v>
          </cell>
          <cell r="S249">
            <v>134836.01053139544</v>
          </cell>
          <cell r="T249">
            <v>134828.71052216215</v>
          </cell>
          <cell r="U249">
            <v>134135.10469059146</v>
          </cell>
          <cell r="V249">
            <v>133861.8602942476</v>
          </cell>
          <cell r="W249">
            <v>133642.15218755955</v>
          </cell>
          <cell r="X249">
            <v>133843.2784769134</v>
          </cell>
          <cell r="Y249">
            <v>133369.81738057011</v>
          </cell>
          <cell r="Z249">
            <v>133541.56155459167</v>
          </cell>
          <cell r="AA249">
            <v>133320.54885110992</v>
          </cell>
          <cell r="AB249">
            <v>133331.53588731206</v>
          </cell>
          <cell r="AC249">
            <v>133770.07817301247</v>
          </cell>
          <cell r="AD249">
            <v>133744.37983653648</v>
          </cell>
        </row>
        <row r="250">
          <cell r="A250">
            <v>173397.25295725427</v>
          </cell>
          <cell r="B250">
            <v>171524.86828794103</v>
          </cell>
          <cell r="C250">
            <v>167418.16275838512</v>
          </cell>
          <cell r="D250">
            <v>164101.28121368564</v>
          </cell>
          <cell r="E250">
            <v>160200.67917617795</v>
          </cell>
          <cell r="F250">
            <v>157036.69167822652</v>
          </cell>
          <cell r="G250">
            <v>154026.18919168491</v>
          </cell>
          <cell r="H250">
            <v>151462.93925769036</v>
          </cell>
          <cell r="I250">
            <v>148102.7771070076</v>
          </cell>
          <cell r="J250">
            <v>145195.57059810741</v>
          </cell>
          <cell r="K250">
            <v>142321.21450503444</v>
          </cell>
          <cell r="L250">
            <v>139870.29936095196</v>
          </cell>
          <cell r="M250">
            <v>136690.14001926218</v>
          </cell>
          <cell r="N250">
            <v>133935.71230774047</v>
          </cell>
          <cell r="O250">
            <v>132304.40158474768</v>
          </cell>
          <cell r="P250">
            <v>132158.52977831231</v>
          </cell>
          <cell r="Q250">
            <v>131334.08493112359</v>
          </cell>
          <cell r="R250">
            <v>130915.64182223662</v>
          </cell>
          <cell r="S250">
            <v>130543.45895824945</v>
          </cell>
          <cell r="T250">
            <v>130575.68832225294</v>
          </cell>
          <cell r="U250">
            <v>129943.46682858295</v>
          </cell>
          <cell r="V250">
            <v>129718.55932928543</v>
          </cell>
          <cell r="W250">
            <v>129545.71814317541</v>
          </cell>
          <cell r="X250">
            <v>129781.09842474348</v>
          </cell>
          <cell r="Y250">
            <v>129362.52952778227</v>
          </cell>
          <cell r="Z250">
            <v>129692.89510262776</v>
          </cell>
          <cell r="AA250">
            <v>129355.44806212641</v>
          </cell>
          <cell r="AB250">
            <v>129406.96769066734</v>
          </cell>
          <cell r="AC250">
            <v>129873.69260087807</v>
          </cell>
          <cell r="AD250">
            <v>129930.97875688298</v>
          </cell>
        </row>
        <row r="251">
          <cell r="A251">
            <v>174802.57784613522</v>
          </cell>
          <cell r="B251">
            <v>172907.07473511301</v>
          </cell>
          <cell r="C251">
            <v>168754.53807065211</v>
          </cell>
          <cell r="D251">
            <v>165398.6926035948</v>
          </cell>
          <cell r="E251">
            <v>161455.0678279305</v>
          </cell>
          <cell r="F251">
            <v>158254.37901914111</v>
          </cell>
          <cell r="G251">
            <v>155208.58533096057</v>
          </cell>
          <cell r="H251">
            <v>152613.379583489</v>
          </cell>
          <cell r="I251">
            <v>149215.13585334556</v>
          </cell>
          <cell r="J251">
            <v>146273.23193122639</v>
          </cell>
          <cell r="K251">
            <v>143364.35126850326</v>
          </cell>
          <cell r="L251">
            <v>140881.92886838818</v>
          </cell>
          <cell r="M251">
            <v>137664.91986840352</v>
          </cell>
          <cell r="N251">
            <v>134876.6729799966</v>
          </cell>
          <cell r="O251">
            <v>133222.71755621288</v>
          </cell>
          <cell r="P251">
            <v>133067.86714147532</v>
          </cell>
          <cell r="Q251">
            <v>132229.72528748293</v>
          </cell>
          <cell r="R251">
            <v>131800.32787797853</v>
          </cell>
          <cell r="S251">
            <v>131417.45663658174</v>
          </cell>
          <cell r="T251">
            <v>131441.63750545451</v>
          </cell>
          <cell r="U251">
            <v>130796.9176718352</v>
          </cell>
          <cell r="V251">
            <v>130562.16839543229</v>
          </cell>
          <cell r="W251">
            <v>130379.78473113004</v>
          </cell>
          <cell r="X251">
            <v>130608.19062714707</v>
          </cell>
          <cell r="Y251">
            <v>130178.44524133045</v>
          </cell>
          <cell r="Z251">
            <v>130476.51423599711</v>
          </cell>
          <cell r="AA251">
            <v>130162.77415358332</v>
          </cell>
          <cell r="AB251">
            <v>130206.04102359654</v>
          </cell>
          <cell r="AC251">
            <v>130667.02772706203</v>
          </cell>
          <cell r="AD251">
            <v>130707.41757966091</v>
          </cell>
        </row>
        <row r="252">
          <cell r="A252">
            <v>180685.6308866578</v>
          </cell>
          <cell r="B252">
            <v>178693.34800615738</v>
          </cell>
          <cell r="C252">
            <v>174348.95037083718</v>
          </cell>
          <cell r="D252">
            <v>170829.9918587383</v>
          </cell>
          <cell r="E252">
            <v>166706.26278653281</v>
          </cell>
          <cell r="F252">
            <v>163351.93280905375</v>
          </cell>
          <cell r="G252">
            <v>160158.40103358217</v>
          </cell>
          <cell r="H252">
            <v>157429.41999533918</v>
          </cell>
          <cell r="I252">
            <v>153871.75693546885</v>
          </cell>
          <cell r="J252">
            <v>150784.60067778558</v>
          </cell>
          <cell r="K252">
            <v>147731.1912473304</v>
          </cell>
          <cell r="L252">
            <v>145116.87133378789</v>
          </cell>
          <cell r="M252">
            <v>141745.60014433434</v>
          </cell>
          <cell r="N252">
            <v>138815.77744454265</v>
          </cell>
          <cell r="O252">
            <v>137067.02545315112</v>
          </cell>
          <cell r="P252">
            <v>136874.58826450113</v>
          </cell>
          <cell r="Q252">
            <v>135979.1072015044</v>
          </cell>
          <cell r="R252">
            <v>135503.85225965007</v>
          </cell>
          <cell r="S252">
            <v>135076.23670915054</v>
          </cell>
          <cell r="T252">
            <v>135066.72449813472</v>
          </cell>
          <cell r="U252">
            <v>134369.68338463051</v>
          </cell>
          <cell r="V252">
            <v>134093.73388671147</v>
          </cell>
          <cell r="W252">
            <v>133871.40294346533</v>
          </cell>
          <cell r="X252">
            <v>134070.61225978297</v>
          </cell>
          <cell r="Y252">
            <v>133594.07920425141</v>
          </cell>
          <cell r="Z252">
            <v>133756.94637069816</v>
          </cell>
          <cell r="AA252">
            <v>133542.44973936255</v>
          </cell>
          <cell r="AB252">
            <v>133551.16843013745</v>
          </cell>
          <cell r="AC252">
            <v>133988.13351774254</v>
          </cell>
          <cell r="AD252">
            <v>133957.79107924426</v>
          </cell>
        </row>
        <row r="253">
          <cell r="A253">
            <v>179123.79431604801</v>
          </cell>
          <cell r="B253">
            <v>177157.2045887837</v>
          </cell>
          <cell r="C253">
            <v>172863.74232302359</v>
          </cell>
          <cell r="D253">
            <v>169388.08716330567</v>
          </cell>
          <cell r="E253">
            <v>165312.17229146935</v>
          </cell>
          <cell r="F253">
            <v>161998.63106676162</v>
          </cell>
          <cell r="G253">
            <v>158844.32089034989</v>
          </cell>
          <cell r="H253">
            <v>156150.8545992852</v>
          </cell>
          <cell r="I253">
            <v>152635.51428196277</v>
          </cell>
          <cell r="J253">
            <v>149586.91970442887</v>
          </cell>
          <cell r="K253">
            <v>146571.8798608862</v>
          </cell>
          <cell r="L253">
            <v>143992.57618102783</v>
          </cell>
          <cell r="M253">
            <v>140662.2586133274</v>
          </cell>
          <cell r="N253">
            <v>137770.02154776533</v>
          </cell>
          <cell r="O253">
            <v>136046.43620794709</v>
          </cell>
          <cell r="P253">
            <v>135863.97757935146</v>
          </cell>
          <cell r="Q253">
            <v>134983.71896513019</v>
          </cell>
          <cell r="R253">
            <v>134520.63830941077</v>
          </cell>
          <cell r="S253">
            <v>134104.9015058479</v>
          </cell>
          <cell r="T253">
            <v>134104.33415458159</v>
          </cell>
          <cell r="U253">
            <v>133421.18332691747</v>
          </cell>
          <cell r="V253">
            <v>133156.17168936413</v>
          </cell>
          <cell r="W253">
            <v>132944.44597451235</v>
          </cell>
          <cell r="X253">
            <v>133151.40641691996</v>
          </cell>
          <cell r="Y253">
            <v>132687.29458096795</v>
          </cell>
          <cell r="Z253">
            <v>132886.05521263974</v>
          </cell>
          <cell r="AA253">
            <v>132645.21136834862</v>
          </cell>
          <cell r="AB253">
            <v>132663.10193117886</v>
          </cell>
          <cell r="AC253">
            <v>133106.44429226377</v>
          </cell>
          <cell r="AD253">
            <v>133094.87990628305</v>
          </cell>
        </row>
        <row r="254">
          <cell r="A254">
            <v>179343.41657155118</v>
          </cell>
          <cell r="B254">
            <v>177373.21392577101</v>
          </cell>
          <cell r="C254">
            <v>173072.58923280297</v>
          </cell>
          <cell r="D254">
            <v>169590.84484448089</v>
          </cell>
          <cell r="E254">
            <v>165508.20643784729</v>
          </cell>
          <cell r="F254">
            <v>162188.92958237554</v>
          </cell>
          <cell r="G254">
            <v>159029.10414514071</v>
          </cell>
          <cell r="H254">
            <v>156330.6438431624</v>
          </cell>
          <cell r="I254">
            <v>152809.35218857948</v>
          </cell>
          <cell r="J254">
            <v>149755.3351466663</v>
          </cell>
          <cell r="K254">
            <v>146734.89985050136</v>
          </cell>
          <cell r="L254">
            <v>144150.67225967458</v>
          </cell>
          <cell r="M254">
            <v>140814.59587767196</v>
          </cell>
          <cell r="N254">
            <v>137917.07359730615</v>
          </cell>
          <cell r="O254">
            <v>136189.94937455613</v>
          </cell>
          <cell r="P254">
            <v>136006.08758130993</v>
          </cell>
          <cell r="Q254">
            <v>135123.68841756048</v>
          </cell>
          <cell r="R254">
            <v>134658.89583869209</v>
          </cell>
          <cell r="S254">
            <v>134241.48867009624</v>
          </cell>
          <cell r="T254">
            <v>134239.66351099632</v>
          </cell>
          <cell r="U254">
            <v>133554.55945982391</v>
          </cell>
          <cell r="V254">
            <v>133288.00976277763</v>
          </cell>
          <cell r="W254">
            <v>133074.7927624585</v>
          </cell>
          <cell r="X254">
            <v>133280.66325741156</v>
          </cell>
          <cell r="Y254">
            <v>132814.804775036</v>
          </cell>
          <cell r="Z254">
            <v>133008.51814123912</v>
          </cell>
          <cell r="AA254">
            <v>132771.37918800022</v>
          </cell>
          <cell r="AB254">
            <v>132787.98002099199</v>
          </cell>
          <cell r="AC254">
            <v>133230.42562295886</v>
          </cell>
          <cell r="AD254">
            <v>133216.22070574365</v>
          </cell>
        </row>
        <row r="255">
          <cell r="A255">
            <v>180344.89299629442</v>
          </cell>
          <cell r="B255">
            <v>178358.21545952532</v>
          </cell>
          <cell r="C255">
            <v>174024.93013306981</v>
          </cell>
          <cell r="D255">
            <v>170515.41889171206</v>
          </cell>
          <cell r="E255">
            <v>166402.12119886457</v>
          </cell>
          <cell r="F255">
            <v>163056.68989480077</v>
          </cell>
          <cell r="G255">
            <v>159871.71489484067</v>
          </cell>
          <cell r="H255">
            <v>157150.48192720764</v>
          </cell>
          <cell r="I255">
            <v>153602.05220345041</v>
          </cell>
          <cell r="J255">
            <v>150523.30875014773</v>
          </cell>
          <cell r="K255">
            <v>147478.27021607486</v>
          </cell>
          <cell r="L255">
            <v>144871.58961500492</v>
          </cell>
          <cell r="M255">
            <v>141509.25306758852</v>
          </cell>
          <cell r="N255">
            <v>138587.63023323496</v>
          </cell>
          <cell r="O255">
            <v>136844.3687214019</v>
          </cell>
          <cell r="P255">
            <v>136654.10850412381</v>
          </cell>
          <cell r="Q255">
            <v>135761.94844486046</v>
          </cell>
          <cell r="R255">
            <v>135289.34950469821</v>
          </cell>
          <cell r="S255">
            <v>134864.32547961659</v>
          </cell>
          <cell r="T255">
            <v>134856.76472286813</v>
          </cell>
          <cell r="U255">
            <v>134162.75398192834</v>
          </cell>
          <cell r="V255">
            <v>133889.19074101996</v>
          </cell>
          <cell r="W255">
            <v>133669.17348616984</v>
          </cell>
          <cell r="X255">
            <v>133870.07382599244</v>
          </cell>
          <cell r="Y255">
            <v>133396.25064435863</v>
          </cell>
          <cell r="Z255">
            <v>133566.94850439316</v>
          </cell>
          <cell r="AA255">
            <v>133346.70383646502</v>
          </cell>
          <cell r="AB255">
            <v>133357.42350762011</v>
          </cell>
          <cell r="AC255">
            <v>133795.77989233827</v>
          </cell>
          <cell r="AD255">
            <v>133769.53416544246</v>
          </cell>
        </row>
        <row r="256">
          <cell r="A256">
            <v>174312.95560166225</v>
          </cell>
          <cell r="B256">
            <v>172425.50707176066</v>
          </cell>
          <cell r="C256">
            <v>168288.93820472257</v>
          </cell>
          <cell r="D256">
            <v>164946.6679637708</v>
          </cell>
          <cell r="E256">
            <v>161018.03252600715</v>
          </cell>
          <cell r="F256">
            <v>157830.13063811397</v>
          </cell>
          <cell r="G256">
            <v>154796.6325817075</v>
          </cell>
          <cell r="H256">
            <v>152212.56040003436</v>
          </cell>
          <cell r="I256">
            <v>148827.58448330275</v>
          </cell>
          <cell r="J256">
            <v>145897.76931409194</v>
          </cell>
          <cell r="K256">
            <v>143000.91718471033</v>
          </cell>
          <cell r="L256">
            <v>140529.47207072881</v>
          </cell>
          <cell r="M256">
            <v>137325.30167663889</v>
          </cell>
          <cell r="N256">
            <v>134548.8375591939</v>
          </cell>
          <cell r="O256">
            <v>132902.77166281725</v>
          </cell>
          <cell r="P256">
            <v>132751.04944027492</v>
          </cell>
          <cell r="Q256">
            <v>131917.67969219683</v>
          </cell>
          <cell r="R256">
            <v>131492.0988160061</v>
          </cell>
          <cell r="S256">
            <v>131112.95145894273</v>
          </cell>
          <cell r="T256">
            <v>131139.93646391365</v>
          </cell>
          <cell r="U256">
            <v>130499.57111466062</v>
          </cell>
          <cell r="V256">
            <v>130268.25076279615</v>
          </cell>
          <cell r="W256">
            <v>130089.19174578882</v>
          </cell>
          <cell r="X256">
            <v>130320.02755273558</v>
          </cell>
          <cell r="Y256">
            <v>129894.17611172989</v>
          </cell>
          <cell r="Z256">
            <v>130203.49739702418</v>
          </cell>
          <cell r="AA256">
            <v>129881.49769142982</v>
          </cell>
          <cell r="AB256">
            <v>129927.63986393387</v>
          </cell>
          <cell r="AC256">
            <v>130390.6257874289</v>
          </cell>
          <cell r="AD256">
            <v>130436.9023969353</v>
          </cell>
        </row>
        <row r="257">
          <cell r="A257">
            <v>181032.82326245285</v>
          </cell>
          <cell r="B257">
            <v>179034.82885804423</v>
          </cell>
          <cell r="C257">
            <v>174679.10841705897</v>
          </cell>
          <cell r="D257">
            <v>171150.52367768643</v>
          </cell>
          <cell r="E257">
            <v>167016.16562794559</v>
          </cell>
          <cell r="F257">
            <v>163652.76841241683</v>
          </cell>
          <cell r="G257">
            <v>160450.51777325856</v>
          </cell>
          <cell r="H257">
            <v>157713.64189526049</v>
          </cell>
          <cell r="I257">
            <v>154146.5705952376</v>
          </cell>
          <cell r="J257">
            <v>151050.84217219613</v>
          </cell>
          <cell r="K257">
            <v>147988.90327823043</v>
          </cell>
          <cell r="L257">
            <v>145366.79934323972</v>
          </cell>
          <cell r="M257">
            <v>141986.42426577292</v>
          </cell>
          <cell r="N257">
            <v>139048.24637319759</v>
          </cell>
          <cell r="O257">
            <v>137293.89989790489</v>
          </cell>
          <cell r="P257">
            <v>137099.24450023263</v>
          </cell>
          <cell r="Q257">
            <v>136200.37952482456</v>
          </cell>
          <cell r="R257">
            <v>135722.41826951446</v>
          </cell>
          <cell r="S257">
            <v>135292.16210318607</v>
          </cell>
          <cell r="T257">
            <v>135280.66147214855</v>
          </cell>
          <cell r="U257">
            <v>134580.5325827323</v>
          </cell>
          <cell r="V257">
            <v>134302.15162572343</v>
          </cell>
          <cell r="W257">
            <v>134077.46316664532</v>
          </cell>
          <cell r="X257">
            <v>134274.94942695767</v>
          </cell>
          <cell r="Y257">
            <v>133795.6551652812</v>
          </cell>
          <cell r="Z257">
            <v>133950.54330389528</v>
          </cell>
          <cell r="AA257">
            <v>133741.90359231282</v>
          </cell>
          <cell r="AB257">
            <v>133748.58339879644</v>
          </cell>
          <cell r="AC257">
            <v>134184.13083440627</v>
          </cell>
          <cell r="AD257">
            <v>134149.61408164934</v>
          </cell>
        </row>
        <row r="258">
          <cell r="A258">
            <v>175892.10538057337</v>
          </cell>
          <cell r="B258">
            <v>173978.67888472075</v>
          </cell>
          <cell r="C258">
            <v>169790.61002140061</v>
          </cell>
          <cell r="D258">
            <v>166404.55640347762</v>
          </cell>
          <cell r="E258">
            <v>162427.57673728277</v>
          </cell>
          <cell r="F258">
            <v>159198.43394676695</v>
          </cell>
          <cell r="G258">
            <v>156125.27951359906</v>
          </cell>
          <cell r="H258">
            <v>153505.2988980923</v>
          </cell>
          <cell r="I258">
            <v>150077.53108443937</v>
          </cell>
          <cell r="J258">
            <v>147108.72677268431</v>
          </cell>
          <cell r="K258">
            <v>144173.07972337963</v>
          </cell>
          <cell r="L258">
            <v>141666.23021516041</v>
          </cell>
          <cell r="M258">
            <v>138420.65222186712</v>
          </cell>
          <cell r="N258">
            <v>135606.18582742283</v>
          </cell>
          <cell r="O258">
            <v>133934.67430311316</v>
          </cell>
          <cell r="P258">
            <v>133772.86290658161</v>
          </cell>
          <cell r="Q258">
            <v>132924.10196644755</v>
          </cell>
          <cell r="R258">
            <v>132486.21185021207</v>
          </cell>
          <cell r="S258">
            <v>132095.05406840148</v>
          </cell>
          <cell r="T258">
            <v>132112.99505842125</v>
          </cell>
          <cell r="U258">
            <v>131458.58544728693</v>
          </cell>
          <cell r="V258">
            <v>131216.20598712438</v>
          </cell>
          <cell r="W258">
            <v>131026.42418106896</v>
          </cell>
          <cell r="X258">
            <v>131249.42293945272</v>
          </cell>
          <cell r="Y258">
            <v>130811.01258766088</v>
          </cell>
          <cell r="Z258">
            <v>131084.04252292466</v>
          </cell>
          <cell r="AA258">
            <v>130788.68209335735</v>
          </cell>
          <cell r="AB258">
            <v>130825.55072213672</v>
          </cell>
          <cell r="AC258">
            <v>131282.08867905493</v>
          </cell>
          <cell r="AD258">
            <v>131309.37907832686</v>
          </cell>
        </row>
        <row r="259">
          <cell r="A259">
            <v>174969.19064568571</v>
          </cell>
          <cell r="B259">
            <v>173070.94665365812</v>
          </cell>
          <cell r="C259">
            <v>168912.9763320027</v>
          </cell>
          <cell r="D259">
            <v>165552.51137215982</v>
          </cell>
          <cell r="E259">
            <v>161603.78589778501</v>
          </cell>
          <cell r="F259">
            <v>158398.7458473758</v>
          </cell>
          <cell r="G259">
            <v>155348.76809759421</v>
          </cell>
          <cell r="H259">
            <v>152749.77372616282</v>
          </cell>
          <cell r="I259">
            <v>149347.01511222601</v>
          </cell>
          <cell r="J259">
            <v>146400.99752699639</v>
          </cell>
          <cell r="K259">
            <v>143488.02369318649</v>
          </cell>
          <cell r="L259">
            <v>141001.86584927808</v>
          </cell>
          <cell r="M259">
            <v>137780.48801986506</v>
          </cell>
          <cell r="N259">
            <v>134988.23159047306</v>
          </cell>
          <cell r="O259">
            <v>133331.59145155791</v>
          </cell>
          <cell r="P259">
            <v>133175.67654911565</v>
          </cell>
          <cell r="Q259">
            <v>132335.91080255073</v>
          </cell>
          <cell r="R259">
            <v>131905.21467080252</v>
          </cell>
          <cell r="S259">
            <v>131521.07623454073</v>
          </cell>
          <cell r="T259">
            <v>131544.30288825903</v>
          </cell>
          <cell r="U259">
            <v>130898.10127386067</v>
          </cell>
          <cell r="V259">
            <v>130662.18517400714</v>
          </cell>
          <cell r="W259">
            <v>130478.67017059686</v>
          </cell>
          <cell r="X259">
            <v>130706.24919596571</v>
          </cell>
          <cell r="Y259">
            <v>130275.17874566608</v>
          </cell>
          <cell r="Z259">
            <v>130569.41871568364</v>
          </cell>
          <cell r="AA259">
            <v>130258.4892877221</v>
          </cell>
          <cell r="AB259">
            <v>130300.77772547869</v>
          </cell>
          <cell r="AC259">
            <v>130761.08411743917</v>
          </cell>
          <cell r="AD259">
            <v>130799.4707745956</v>
          </cell>
        </row>
        <row r="260">
          <cell r="A260">
            <v>175055.02903369354</v>
          </cell>
          <cell r="B260">
            <v>173155.37294843027</v>
          </cell>
          <cell r="C260">
            <v>168994.60322375284</v>
          </cell>
          <cell r="D260">
            <v>165631.75831581961</v>
          </cell>
          <cell r="E260">
            <v>161680.40497758193</v>
          </cell>
          <cell r="F260">
            <v>158473.12318123551</v>
          </cell>
          <cell r="G260">
            <v>155420.98981613427</v>
          </cell>
          <cell r="H260">
            <v>152820.04355760687</v>
          </cell>
          <cell r="I260">
            <v>149414.95888980199</v>
          </cell>
          <cell r="J260">
            <v>146466.82195833267</v>
          </cell>
          <cell r="K260">
            <v>143551.73933570896</v>
          </cell>
          <cell r="L260">
            <v>141063.65700295832</v>
          </cell>
          <cell r="M260">
            <v>137840.02836642467</v>
          </cell>
          <cell r="N260">
            <v>135045.70623418308</v>
          </cell>
          <cell r="O260">
            <v>133387.68293851305</v>
          </cell>
          <cell r="P260">
            <v>133231.21961536803</v>
          </cell>
          <cell r="Q260">
            <v>132390.61724447954</v>
          </cell>
          <cell r="R260">
            <v>131959.25201513391</v>
          </cell>
          <cell r="S260">
            <v>131574.46072408062</v>
          </cell>
          <cell r="T260">
            <v>131597.1957691657</v>
          </cell>
          <cell r="U260">
            <v>130950.2307459908</v>
          </cell>
          <cell r="V260">
            <v>130713.71350238143</v>
          </cell>
          <cell r="W260">
            <v>130529.61563663656</v>
          </cell>
          <cell r="X260">
            <v>130756.76866085947</v>
          </cell>
          <cell r="Y260">
            <v>130325.01554152402</v>
          </cell>
          <cell r="Z260">
            <v>130617.28281013804</v>
          </cell>
          <cell r="AA260">
            <v>130307.80142247162</v>
          </cell>
          <cell r="AB260">
            <v>130349.5857750204</v>
          </cell>
          <cell r="AC260">
            <v>130809.54167264253</v>
          </cell>
          <cell r="AD260">
            <v>130846.89628983501</v>
          </cell>
        </row>
        <row r="261">
          <cell r="A261">
            <v>173227.95412322017</v>
          </cell>
          <cell r="B261">
            <v>171358.35452179908</v>
          </cell>
          <cell r="C261">
            <v>167257.17024769323</v>
          </cell>
          <cell r="D261">
            <v>163944.9826685506</v>
          </cell>
          <cell r="E261">
            <v>160049.56356024632</v>
          </cell>
          <cell r="F261">
            <v>156889.99745209701</v>
          </cell>
          <cell r="G261">
            <v>153883.74648015993</v>
          </cell>
          <cell r="H261">
            <v>151324.34624811335</v>
          </cell>
          <cell r="I261">
            <v>147968.77176755006</v>
          </cell>
          <cell r="J261">
            <v>145065.7452398403</v>
          </cell>
          <cell r="K261">
            <v>142195.54830557364</v>
          </cell>
          <cell r="L261">
            <v>139748.42882593296</v>
          </cell>
          <cell r="M261">
            <v>136572.70874539425</v>
          </cell>
          <cell r="N261">
            <v>133822.35521434143</v>
          </cell>
          <cell r="O261">
            <v>132193.77248789326</v>
          </cell>
          <cell r="P261">
            <v>132048.98233021316</v>
          </cell>
          <cell r="Q261">
            <v>131226.18755504693</v>
          </cell>
          <cell r="R261">
            <v>130809.06410564709</v>
          </cell>
          <cell r="S261">
            <v>130438.16886550229</v>
          </cell>
          <cell r="T261">
            <v>130471.367827961</v>
          </cell>
          <cell r="U261">
            <v>129840.65200347651</v>
          </cell>
          <cell r="V261">
            <v>129616.93013847746</v>
          </cell>
          <cell r="W261">
            <v>129445.23853026543</v>
          </cell>
          <cell r="X261">
            <v>129681.45901280851</v>
          </cell>
          <cell r="Y261">
            <v>129264.23654224793</v>
          </cell>
          <cell r="Z261">
            <v>129598.49287104706</v>
          </cell>
          <cell r="AA261">
            <v>129258.1898643599</v>
          </cell>
          <cell r="AB261">
            <v>129310.70369887224</v>
          </cell>
          <cell r="AC261">
            <v>129778.11988817374</v>
          </cell>
          <cell r="AD261">
            <v>129837.44153397089</v>
          </cell>
        </row>
        <row r="262">
          <cell r="A262">
            <v>180408.31984798593</v>
          </cell>
          <cell r="B262">
            <v>178420.59890126574</v>
          </cell>
          <cell r="C262">
            <v>174085.245067649</v>
          </cell>
          <cell r="D262">
            <v>170573.97525861464</v>
          </cell>
          <cell r="E262">
            <v>166458.73581062283</v>
          </cell>
          <cell r="F262">
            <v>163111.64805784897</v>
          </cell>
          <cell r="G262">
            <v>159925.08025196186</v>
          </cell>
          <cell r="H262">
            <v>157202.40501524351</v>
          </cell>
          <cell r="I262">
            <v>153652.25654679476</v>
          </cell>
          <cell r="J262">
            <v>150571.94708715449</v>
          </cell>
          <cell r="K262">
            <v>147525.35034773266</v>
          </cell>
          <cell r="L262">
            <v>144917.24772242378</v>
          </cell>
          <cell r="M262">
            <v>141553.24803089738</v>
          </cell>
          <cell r="N262">
            <v>138630.09882784888</v>
          </cell>
          <cell r="O262">
            <v>136885.81528752262</v>
          </cell>
          <cell r="P262">
            <v>136695.14983664927</v>
          </cell>
          <cell r="Q262">
            <v>135802.37158722503</v>
          </cell>
          <cell r="R262">
            <v>135329.27824409155</v>
          </cell>
          <cell r="S262">
            <v>134903.771818012</v>
          </cell>
          <cell r="T262">
            <v>134895.84780668019</v>
          </cell>
          <cell r="U262">
            <v>134201.27297528656</v>
          </cell>
          <cell r="V262">
            <v>133927.26554318669</v>
          </cell>
          <cell r="W262">
            <v>133706.81760547176</v>
          </cell>
          <cell r="X262">
            <v>133907.40316874592</v>
          </cell>
          <cell r="Y262">
            <v>133433.07555606798</v>
          </cell>
          <cell r="Z262">
            <v>133602.31576711519</v>
          </cell>
          <cell r="AA262">
            <v>133383.14107078334</v>
          </cell>
          <cell r="AB262">
            <v>133393.48826828814</v>
          </cell>
          <cell r="AC262">
            <v>133831.58566920043</v>
          </cell>
          <cell r="AD262">
            <v>133804.57735755376</v>
          </cell>
        </row>
        <row r="263">
          <cell r="A263">
            <v>176793.00659699886</v>
          </cell>
          <cell r="B263">
            <v>174864.75973297216</v>
          </cell>
          <cell r="C263">
            <v>170647.31024349734</v>
          </cell>
          <cell r="D263">
            <v>167236.27831249768</v>
          </cell>
          <cell r="E263">
            <v>163231.71837824816</v>
          </cell>
          <cell r="F263">
            <v>159979.04775026219</v>
          </cell>
          <cell r="G263">
            <v>156883.26944788283</v>
          </cell>
          <cell r="H263">
            <v>154242.80315574637</v>
          </cell>
          <cell r="I263">
            <v>150790.62266604183</v>
          </cell>
          <cell r="J263">
            <v>147799.57514061918</v>
          </cell>
          <cell r="K263">
            <v>144841.79568119315</v>
          </cell>
          <cell r="L263">
            <v>142314.7480497424</v>
          </cell>
          <cell r="M263">
            <v>139045.54711897366</v>
          </cell>
          <cell r="N263">
            <v>136209.40051532263</v>
          </cell>
          <cell r="O263">
            <v>134523.37232041988</v>
          </cell>
          <cell r="P263">
            <v>134355.80507397398</v>
          </cell>
          <cell r="Q263">
            <v>133498.26349515028</v>
          </cell>
          <cell r="R263">
            <v>133053.35098656311</v>
          </cell>
          <cell r="S263">
            <v>132655.34128582181</v>
          </cell>
          <cell r="T263">
            <v>132668.12268668815</v>
          </cell>
          <cell r="U263">
            <v>132005.70085734528</v>
          </cell>
          <cell r="V263">
            <v>131757.01220203779</v>
          </cell>
          <cell r="W263">
            <v>131561.11307017453</v>
          </cell>
          <cell r="X263">
            <v>131779.64081087659</v>
          </cell>
          <cell r="Y263">
            <v>131334.06563016519</v>
          </cell>
          <cell r="Z263">
            <v>131586.39143601398</v>
          </cell>
          <cell r="AA263">
            <v>131306.22865045615</v>
          </cell>
          <cell r="AB263">
            <v>131337.80674445932</v>
          </cell>
          <cell r="AC263">
            <v>131790.6661516857</v>
          </cell>
          <cell r="AD263">
            <v>131807.12496289425</v>
          </cell>
        </row>
        <row r="264">
          <cell r="A264">
            <v>180713.94268781084</v>
          </cell>
          <cell r="B264">
            <v>178721.19406111192</v>
          </cell>
          <cell r="C264">
            <v>174375.87310764065</v>
          </cell>
          <cell r="D264">
            <v>170856.12962487011</v>
          </cell>
          <cell r="E264">
            <v>166731.53381272615</v>
          </cell>
          <cell r="F264">
            <v>163376.46444734983</v>
          </cell>
          <cell r="G264">
            <v>160182.22169216734</v>
          </cell>
          <cell r="H264">
            <v>157452.59686924223</v>
          </cell>
          <cell r="I264">
            <v>153894.16661445933</v>
          </cell>
          <cell r="J264">
            <v>150806.31133957987</v>
          </cell>
          <cell r="K264">
            <v>147752.2063740505</v>
          </cell>
          <cell r="L264">
            <v>145137.25171250437</v>
          </cell>
          <cell r="M264">
            <v>141765.23814653244</v>
          </cell>
          <cell r="N264">
            <v>138834.73412257241</v>
          </cell>
          <cell r="O264">
            <v>137085.5259290094</v>
          </cell>
          <cell r="P264">
            <v>136892.90785651194</v>
          </cell>
          <cell r="Q264">
            <v>135997.15085238864</v>
          </cell>
          <cell r="R264">
            <v>135521.67522421235</v>
          </cell>
          <cell r="S264">
            <v>135093.84434470366</v>
          </cell>
          <cell r="T264">
            <v>135084.16998798365</v>
          </cell>
          <cell r="U264">
            <v>134386.87708180276</v>
          </cell>
          <cell r="V264">
            <v>134110.72931056016</v>
          </cell>
          <cell r="W264">
            <v>133888.20612369315</v>
          </cell>
          <cell r="X264">
            <v>134087.27493341442</v>
          </cell>
          <cell r="Y264">
            <v>133610.51671533679</v>
          </cell>
          <cell r="Z264">
            <v>133772.73323198492</v>
          </cell>
          <cell r="AA264">
            <v>133558.71420315152</v>
          </cell>
          <cell r="AB264">
            <v>133567.26663311356</v>
          </cell>
          <cell r="AC264">
            <v>134004.11611829128</v>
          </cell>
          <cell r="AD264">
            <v>133973.43328535036</v>
          </cell>
        </row>
        <row r="265">
          <cell r="A265">
            <v>173381.53109700745</v>
          </cell>
          <cell r="B265">
            <v>171509.40506177416</v>
          </cell>
          <cell r="C265">
            <v>167403.21226112786</v>
          </cell>
          <cell r="D265">
            <v>164086.76661943333</v>
          </cell>
          <cell r="E265">
            <v>160186.64589232017</v>
          </cell>
          <cell r="F265">
            <v>157023.06898474856</v>
          </cell>
          <cell r="G265">
            <v>154012.96131320274</v>
          </cell>
          <cell r="H265">
            <v>151450.06888005199</v>
          </cell>
          <cell r="I265">
            <v>148090.33276129607</v>
          </cell>
          <cell r="J265">
            <v>145183.51442447328</v>
          </cell>
          <cell r="K265">
            <v>142309.54456981638</v>
          </cell>
          <cell r="L265">
            <v>139858.9819084089</v>
          </cell>
          <cell r="M265">
            <v>136679.23481671372</v>
          </cell>
          <cell r="N265">
            <v>133925.18545213292</v>
          </cell>
          <cell r="O265">
            <v>132294.128063315</v>
          </cell>
          <cell r="P265">
            <v>132148.35670370588</v>
          </cell>
          <cell r="Q265">
            <v>131324.06508971503</v>
          </cell>
          <cell r="R265">
            <v>130905.7445304141</v>
          </cell>
          <cell r="S265">
            <v>130533.68124103721</v>
          </cell>
          <cell r="T265">
            <v>130566.00064636613</v>
          </cell>
          <cell r="U265">
            <v>129933.91897598936</v>
          </cell>
          <cell r="V265">
            <v>129709.12158008889</v>
          </cell>
          <cell r="W265">
            <v>129536.38714901448</v>
          </cell>
          <cell r="X265">
            <v>129771.84545546904</v>
          </cell>
          <cell r="Y265">
            <v>129353.40159379129</v>
          </cell>
          <cell r="Z265">
            <v>129684.12848175663</v>
          </cell>
          <cell r="AA265">
            <v>129346.4162232371</v>
          </cell>
          <cell r="AB265">
            <v>129398.02817826939</v>
          </cell>
          <cell r="AC265">
            <v>129864.81728380267</v>
          </cell>
          <cell r="AD265">
            <v>129922.29246465367</v>
          </cell>
        </row>
        <row r="266">
          <cell r="A266">
            <v>174592.83576206997</v>
          </cell>
          <cell r="B266">
            <v>172700.78303478664</v>
          </cell>
          <cell r="C266">
            <v>168555.08658060455</v>
          </cell>
          <cell r="D266">
            <v>165205.05640533019</v>
          </cell>
          <cell r="E266">
            <v>161267.85269203701</v>
          </cell>
          <cell r="F266">
            <v>158072.64148453681</v>
          </cell>
          <cell r="G266">
            <v>155032.11494151215</v>
          </cell>
          <cell r="H266">
            <v>152441.67853881608</v>
          </cell>
          <cell r="I266">
            <v>149049.11841244553</v>
          </cell>
          <cell r="J266">
            <v>146112.39301368262</v>
          </cell>
          <cell r="K266">
            <v>143208.66507773974</v>
          </cell>
          <cell r="L266">
            <v>140730.94507604919</v>
          </cell>
          <cell r="M266">
            <v>137519.43581793137</v>
          </cell>
          <cell r="N266">
            <v>134736.23637776752</v>
          </cell>
          <cell r="O266">
            <v>133085.66063278582</v>
          </cell>
          <cell r="P266">
            <v>132932.15025837073</v>
          </cell>
          <cell r="Q266">
            <v>132096.05265676096</v>
          </cell>
          <cell r="R266">
            <v>131668.29015592369</v>
          </cell>
          <cell r="S266">
            <v>131287.0141346578</v>
          </cell>
          <cell r="T266">
            <v>131312.39622621983</v>
          </cell>
          <cell r="U266">
            <v>130669.54174622023</v>
          </cell>
          <cell r="V266">
            <v>130436.26133645258</v>
          </cell>
          <cell r="W266">
            <v>130255.30186898839</v>
          </cell>
          <cell r="X266">
            <v>130484.74867886963</v>
          </cell>
          <cell r="Y266">
            <v>130056.67136289481</v>
          </cell>
          <cell r="Z266">
            <v>130359.56056112327</v>
          </cell>
          <cell r="AA266">
            <v>130042.28226001325</v>
          </cell>
          <cell r="AB266">
            <v>130086.78083864173</v>
          </cell>
          <cell r="AC266">
            <v>130548.62395862064</v>
          </cell>
          <cell r="AD266">
            <v>130591.53555257444</v>
          </cell>
        </row>
        <row r="267">
          <cell r="A267">
            <v>173900.05166434529</v>
          </cell>
          <cell r="B267">
            <v>172019.39565315717</v>
          </cell>
          <cell r="C267">
            <v>167896.29260900724</v>
          </cell>
          <cell r="D267">
            <v>164565.47050868272</v>
          </cell>
          <cell r="E267">
            <v>160649.47574790384</v>
          </cell>
          <cell r="F267">
            <v>157472.35721400203</v>
          </cell>
          <cell r="G267">
            <v>154449.22820195294</v>
          </cell>
          <cell r="H267">
            <v>151874.54508134979</v>
          </cell>
          <cell r="I267">
            <v>148500.75806066842</v>
          </cell>
          <cell r="J267">
            <v>145581.13747254433</v>
          </cell>
          <cell r="K267">
            <v>142694.42914041237</v>
          </cell>
          <cell r="L267">
            <v>140232.24129510432</v>
          </cell>
          <cell r="M267">
            <v>137038.89784154549</v>
          </cell>
          <cell r="N267">
            <v>134272.37026717549</v>
          </cell>
          <cell r="O267">
            <v>132632.95769786215</v>
          </cell>
          <cell r="P267">
            <v>132483.87351492827</v>
          </cell>
          <cell r="Q267">
            <v>131654.52813735942</v>
          </cell>
          <cell r="R267">
            <v>131232.1657865725</v>
          </cell>
          <cell r="S267">
            <v>130856.15882298746</v>
          </cell>
          <cell r="T267">
            <v>130885.50858742095</v>
          </cell>
          <cell r="U267">
            <v>130248.81542373569</v>
          </cell>
          <cell r="V267">
            <v>130020.38672244194</v>
          </cell>
          <cell r="W267">
            <v>129844.13141783488</v>
          </cell>
          <cell r="X267">
            <v>130077.01639595705</v>
          </cell>
          <cell r="Y267">
            <v>129654.44876234017</v>
          </cell>
          <cell r="Z267">
            <v>129973.25923068618</v>
          </cell>
          <cell r="AA267">
            <v>129644.29409210644</v>
          </cell>
          <cell r="AB267">
            <v>129692.86103949122</v>
          </cell>
          <cell r="AC267">
            <v>130157.53292768879</v>
          </cell>
          <cell r="AD267">
            <v>130208.77390540474</v>
          </cell>
        </row>
        <row r="268">
          <cell r="A268">
            <v>177079.10263662515</v>
          </cell>
          <cell r="B268">
            <v>175146.14932025591</v>
          </cell>
          <cell r="C268">
            <v>170919.36952837798</v>
          </cell>
          <cell r="D268">
            <v>167500.40532209945</v>
          </cell>
          <cell r="E268">
            <v>163487.08681885432</v>
          </cell>
          <cell r="F268">
            <v>160226.94453804067</v>
          </cell>
          <cell r="G268">
            <v>157123.98165286309</v>
          </cell>
          <cell r="H268">
            <v>154477.00979624741</v>
          </cell>
          <cell r="I268">
            <v>151017.07665863025</v>
          </cell>
          <cell r="J268">
            <v>148018.96543385537</v>
          </cell>
          <cell r="K268">
            <v>145054.15746257073</v>
          </cell>
          <cell r="L268">
            <v>142520.6955839649</v>
          </cell>
          <cell r="M268">
            <v>139243.99279979334</v>
          </cell>
          <cell r="N268">
            <v>136400.96128814213</v>
          </cell>
          <cell r="O268">
            <v>134710.32308507257</v>
          </cell>
          <cell r="P268">
            <v>134540.92797355651</v>
          </cell>
          <cell r="Q268">
            <v>133680.59795809994</v>
          </cell>
          <cell r="R268">
            <v>133233.45537300283</v>
          </cell>
          <cell r="S268">
            <v>132833.26973239798</v>
          </cell>
          <cell r="T268">
            <v>132844.41262063282</v>
          </cell>
          <cell r="U268">
            <v>132179.44637925416</v>
          </cell>
          <cell r="V268">
            <v>131928.75413497235</v>
          </cell>
          <cell r="W268">
            <v>131730.91234540721</v>
          </cell>
          <cell r="X268">
            <v>131948.02024070499</v>
          </cell>
          <cell r="Y268">
            <v>131500.16975040239</v>
          </cell>
          <cell r="Z268">
            <v>131745.92061848711</v>
          </cell>
          <cell r="AA268">
            <v>131470.58409543565</v>
          </cell>
          <cell r="AB268">
            <v>131500.4820928651</v>
          </cell>
          <cell r="AC268">
            <v>131952.17331596737</v>
          </cell>
          <cell r="AD268">
            <v>131965.19237774357</v>
          </cell>
        </row>
        <row r="269">
          <cell r="A269">
            <v>181407.07851364295</v>
          </cell>
          <cell r="B269">
            <v>179402.92738470939</v>
          </cell>
          <cell r="C269">
            <v>175035.00155047883</v>
          </cell>
          <cell r="D269">
            <v>171496.04024077387</v>
          </cell>
          <cell r="E269">
            <v>167350.22470828076</v>
          </cell>
          <cell r="F269">
            <v>163977.05348361336</v>
          </cell>
          <cell r="G269">
            <v>160765.40436468812</v>
          </cell>
          <cell r="H269">
            <v>158020.0182616919</v>
          </cell>
          <cell r="I269">
            <v>154442.80537007016</v>
          </cell>
          <cell r="J269">
            <v>151337.83660039949</v>
          </cell>
          <cell r="K269">
            <v>148266.70339016651</v>
          </cell>
          <cell r="L269">
            <v>145636.2086865257</v>
          </cell>
          <cell r="M269">
            <v>142246.02009317334</v>
          </cell>
          <cell r="N269">
            <v>139298.83573907419</v>
          </cell>
          <cell r="O269">
            <v>137538.45870227242</v>
          </cell>
          <cell r="P269">
            <v>137341.41219110598</v>
          </cell>
          <cell r="Q269">
            <v>136438.8995348218</v>
          </cell>
          <cell r="R269">
            <v>135958.0210149264</v>
          </cell>
          <cell r="S269">
            <v>135524.91840262391</v>
          </cell>
          <cell r="T269">
            <v>135511.27435863565</v>
          </cell>
          <cell r="U269">
            <v>134807.81700802565</v>
          </cell>
          <cell r="V269">
            <v>134526.81506508545</v>
          </cell>
          <cell r="W269">
            <v>134299.58532704681</v>
          </cell>
          <cell r="X269">
            <v>134495.21422296111</v>
          </cell>
          <cell r="Y269">
            <v>134012.9435252469</v>
          </cell>
          <cell r="Z269">
            <v>134159.23068851139</v>
          </cell>
          <cell r="AA269">
            <v>133956.90443058242</v>
          </cell>
          <cell r="AB269">
            <v>133961.38642626783</v>
          </cell>
          <cell r="AC269">
            <v>134395.40570705466</v>
          </cell>
          <cell r="AD269">
            <v>134356.38926150397</v>
          </cell>
        </row>
        <row r="270">
          <cell r="A270">
            <v>180251.4906591679</v>
          </cell>
          <cell r="B270">
            <v>178266.34964715794</v>
          </cell>
          <cell r="C270">
            <v>173936.11040289106</v>
          </cell>
          <cell r="D270">
            <v>170429.18882705524</v>
          </cell>
          <cell r="E270">
            <v>166318.7505614656</v>
          </cell>
          <cell r="F270">
            <v>162975.7585426055</v>
          </cell>
          <cell r="G270">
            <v>159793.12910753163</v>
          </cell>
          <cell r="H270">
            <v>157074.02002433781</v>
          </cell>
          <cell r="I270">
            <v>153528.12132280273</v>
          </cell>
          <cell r="J270">
            <v>150451.68396932972</v>
          </cell>
          <cell r="K270">
            <v>147408.94004735627</v>
          </cell>
          <cell r="L270">
            <v>144804.35351817904</v>
          </cell>
          <cell r="M270">
            <v>141444.46611560753</v>
          </cell>
          <cell r="N270">
            <v>138525.09101071907</v>
          </cell>
          <cell r="O270">
            <v>136783.33453732525</v>
          </cell>
          <cell r="P270">
            <v>136593.67106675406</v>
          </cell>
          <cell r="Q270">
            <v>135702.42135388622</v>
          </cell>
          <cell r="R270">
            <v>135230.55047119124</v>
          </cell>
          <cell r="S270">
            <v>134806.23682947934</v>
          </cell>
          <cell r="T270">
            <v>134799.21100117447</v>
          </cell>
          <cell r="U270">
            <v>134106.03093943969</v>
          </cell>
          <cell r="V270">
            <v>133833.12181416707</v>
          </cell>
          <cell r="W270">
            <v>133613.73878260021</v>
          </cell>
          <cell r="X270">
            <v>133815.10266214638</v>
          </cell>
          <cell r="Y270">
            <v>133342.02230531292</v>
          </cell>
          <cell r="Z270">
            <v>133514.86669821947</v>
          </cell>
          <cell r="AA270">
            <v>133293.04639087227</v>
          </cell>
          <cell r="AB270">
            <v>133304.31456646236</v>
          </cell>
          <cell r="AC270">
            <v>133743.05233055065</v>
          </cell>
          <cell r="AD270">
            <v>133717.92958542184</v>
          </cell>
        </row>
        <row r="271">
          <cell r="A271">
            <v>171883.59152005706</v>
          </cell>
          <cell r="B271">
            <v>170036.10749398993</v>
          </cell>
          <cell r="C271">
            <v>165978.7662232453</v>
          </cell>
          <cell r="D271">
            <v>162703.85233113758</v>
          </cell>
          <cell r="E271">
            <v>158849.58965628222</v>
          </cell>
          <cell r="F271">
            <v>155725.13277459581</v>
          </cell>
          <cell r="G271">
            <v>152752.64208974922</v>
          </cell>
          <cell r="H271">
            <v>150223.81144408946</v>
          </cell>
          <cell r="I271">
            <v>146904.66658325421</v>
          </cell>
          <cell r="J271">
            <v>144034.83231245755</v>
          </cell>
          <cell r="K271">
            <v>141197.6622894021</v>
          </cell>
          <cell r="L271">
            <v>138780.68329689978</v>
          </cell>
          <cell r="M271">
            <v>135640.2143550429</v>
          </cell>
          <cell r="N271">
            <v>132922.21294201913</v>
          </cell>
          <cell r="O271">
            <v>131315.29260064932</v>
          </cell>
          <cell r="P271">
            <v>131179.09156376641</v>
          </cell>
          <cell r="Q271">
            <v>130369.39962614886</v>
          </cell>
          <cell r="R271">
            <v>129962.75528532414</v>
          </cell>
          <cell r="S271">
            <v>129602.08476616141</v>
          </cell>
          <cell r="T271">
            <v>129642.98308408669</v>
          </cell>
          <cell r="U271">
            <v>129024.22342786082</v>
          </cell>
          <cell r="V271">
            <v>128809.91640863432</v>
          </cell>
          <cell r="W271">
            <v>128647.35333071777</v>
          </cell>
          <cell r="X271">
            <v>128890.24565348019</v>
          </cell>
          <cell r="Y271">
            <v>128483.71484131884</v>
          </cell>
          <cell r="Z271">
            <v>128848.86674091875</v>
          </cell>
          <cell r="AA271">
            <v>128485.88517204297</v>
          </cell>
          <cell r="AB271">
            <v>128546.29376457557</v>
          </cell>
          <cell r="AC271">
            <v>129019.19924010447</v>
          </cell>
          <cell r="AD271">
            <v>129094.68423617777</v>
          </cell>
        </row>
        <row r="272">
          <cell r="A272">
            <v>173650.91891481809</v>
          </cell>
          <cell r="B272">
            <v>171774.36128756474</v>
          </cell>
          <cell r="C272">
            <v>167659.38308112542</v>
          </cell>
          <cell r="D272">
            <v>164335.46841493674</v>
          </cell>
          <cell r="E272">
            <v>160427.10062578123</v>
          </cell>
          <cell r="F272">
            <v>157256.48841547238</v>
          </cell>
          <cell r="G272">
            <v>154239.61574611531</v>
          </cell>
          <cell r="H272">
            <v>151670.59767829665</v>
          </cell>
          <cell r="I272">
            <v>148303.56167204081</v>
          </cell>
          <cell r="J272">
            <v>145390.09216116948</v>
          </cell>
          <cell r="K272">
            <v>142509.50426498172</v>
          </cell>
          <cell r="L272">
            <v>140052.90195323079</v>
          </cell>
          <cell r="M272">
            <v>136866.09112195933</v>
          </cell>
          <cell r="N272">
            <v>134105.55893313387</v>
          </cell>
          <cell r="O272">
            <v>132470.16076405987</v>
          </cell>
          <cell r="P272">
            <v>132322.66828806215</v>
          </cell>
          <cell r="Q272">
            <v>131495.75108421477</v>
          </cell>
          <cell r="R272">
            <v>131075.33068653318</v>
          </cell>
          <cell r="S272">
            <v>130701.21853380157</v>
          </cell>
          <cell r="T272">
            <v>130731.9951168571</v>
          </cell>
          <cell r="U272">
            <v>130097.51763000269</v>
          </cell>
          <cell r="V272">
            <v>129870.83365621636</v>
          </cell>
          <cell r="W272">
            <v>129696.27002009688</v>
          </cell>
          <cell r="X272">
            <v>129930.39140117636</v>
          </cell>
          <cell r="Y272">
            <v>129509.8051096823</v>
          </cell>
          <cell r="Z272">
            <v>129834.34104114644</v>
          </cell>
          <cell r="AA272">
            <v>129501.17318780799</v>
          </cell>
          <cell r="AB272">
            <v>129551.2031651579</v>
          </cell>
          <cell r="AC272">
            <v>130016.8923093901</v>
          </cell>
          <cell r="AD272">
            <v>130071.12862473773</v>
          </cell>
        </row>
        <row r="273">
          <cell r="A273">
            <v>172756.04610712815</v>
          </cell>
          <cell r="B273">
            <v>170894.20967709061</v>
          </cell>
          <cell r="C273">
            <v>166808.41549542488</v>
          </cell>
          <cell r="D273">
            <v>163509.31199914776</v>
          </cell>
          <cell r="E273">
            <v>159628.33992381851</v>
          </cell>
          <cell r="F273">
            <v>156481.09811371772</v>
          </cell>
          <cell r="G273">
            <v>153486.69792524193</v>
          </cell>
          <cell r="H273">
            <v>150938.02845350554</v>
          </cell>
          <cell r="I273">
            <v>147595.24176511413</v>
          </cell>
          <cell r="J273">
            <v>144703.86662674876</v>
          </cell>
          <cell r="K273">
            <v>141845.26304096606</v>
          </cell>
          <cell r="L273">
            <v>139408.7236960718</v>
          </cell>
          <cell r="M273">
            <v>136245.37772864904</v>
          </cell>
          <cell r="N273">
            <v>133506.3806752307</v>
          </cell>
          <cell r="O273">
            <v>131885.40203799334</v>
          </cell>
          <cell r="P273">
            <v>131743.62689645978</v>
          </cell>
          <cell r="Q273">
            <v>130925.43157538297</v>
          </cell>
          <cell r="R273">
            <v>130511.98657949448</v>
          </cell>
          <cell r="S273">
            <v>130144.68049586323</v>
          </cell>
          <cell r="T273">
            <v>130180.58214251956</v>
          </cell>
          <cell r="U273">
            <v>129554.06325986437</v>
          </cell>
          <cell r="V273">
            <v>129333.6462630459</v>
          </cell>
          <cell r="W273">
            <v>129165.15901845676</v>
          </cell>
          <cell r="X273">
            <v>129403.72149926296</v>
          </cell>
          <cell r="Y273">
            <v>128990.25209301111</v>
          </cell>
          <cell r="Z273">
            <v>129335.35361155913</v>
          </cell>
          <cell r="AA273">
            <v>128987.08980972262</v>
          </cell>
          <cell r="AB273">
            <v>129042.37492006939</v>
          </cell>
          <cell r="AC273">
            <v>129511.71799886279</v>
          </cell>
          <cell r="AD273">
            <v>129576.71342236266</v>
          </cell>
        </row>
        <row r="274">
          <cell r="A274">
            <v>176795.98408665214</v>
          </cell>
          <cell r="B274">
            <v>174867.68824112543</v>
          </cell>
          <cell r="C274">
            <v>170650.14164831809</v>
          </cell>
          <cell r="D274">
            <v>167239.02716368507</v>
          </cell>
          <cell r="E274">
            <v>163234.37607630878</v>
          </cell>
          <cell r="F274">
            <v>159981.62768852923</v>
          </cell>
          <cell r="G274">
            <v>156885.77461398256</v>
          </cell>
          <cell r="H274">
            <v>154245.24061643166</v>
          </cell>
          <cell r="I274">
            <v>150792.97944253113</v>
          </cell>
          <cell r="J274">
            <v>147801.85840301239</v>
          </cell>
          <cell r="K274">
            <v>144844.00579569745</v>
          </cell>
          <cell r="L274">
            <v>142316.89140919977</v>
          </cell>
          <cell r="M274">
            <v>139047.61240433078</v>
          </cell>
          <cell r="N274">
            <v>136211.39414732039</v>
          </cell>
          <cell r="O274">
            <v>134525.31797464195</v>
          </cell>
          <cell r="P274">
            <v>134357.73170504096</v>
          </cell>
          <cell r="Q274">
            <v>133500.16110609789</v>
          </cell>
          <cell r="R274">
            <v>133055.22538841722</v>
          </cell>
          <cell r="S274">
            <v>132657.19304199915</v>
          </cell>
          <cell r="T274">
            <v>132669.9573903596</v>
          </cell>
          <cell r="U274">
            <v>132007.50908053655</v>
          </cell>
          <cell r="V274">
            <v>131758.79957326112</v>
          </cell>
          <cell r="W274">
            <v>131562.8802235605</v>
          </cell>
          <cell r="X274">
            <v>131781.39318749384</v>
          </cell>
          <cell r="Y274">
            <v>131335.79432693435</v>
          </cell>
          <cell r="Z274">
            <v>131588.05170537953</v>
          </cell>
          <cell r="AA274">
            <v>131307.93914822297</v>
          </cell>
          <cell r="AB274">
            <v>131339.49975694332</v>
          </cell>
          <cell r="AC274">
            <v>131792.34700651752</v>
          </cell>
          <cell r="AD274">
            <v>131808.77001919365</v>
          </cell>
        </row>
        <row r="275">
          <cell r="A275">
            <v>179731.37153734689</v>
          </cell>
          <cell r="B275">
            <v>177754.78679847679</v>
          </cell>
          <cell r="C275">
            <v>173441.50993054544</v>
          </cell>
          <cell r="D275">
            <v>169949.0091347298</v>
          </cell>
          <cell r="E275">
            <v>165854.49384109164</v>
          </cell>
          <cell r="F275">
            <v>162525.08519623548</v>
          </cell>
          <cell r="G275">
            <v>159355.51724534199</v>
          </cell>
          <cell r="H275">
            <v>156648.23519927979</v>
          </cell>
          <cell r="I275">
            <v>153116.43071739696</v>
          </cell>
          <cell r="J275">
            <v>150052.83508346914</v>
          </cell>
          <cell r="K275">
            <v>147022.86891060535</v>
          </cell>
          <cell r="L275">
            <v>144429.94340477459</v>
          </cell>
          <cell r="M275">
            <v>141083.69428048551</v>
          </cell>
          <cell r="N275">
            <v>138176.8358546379</v>
          </cell>
          <cell r="O275">
            <v>136443.46032004512</v>
          </cell>
          <cell r="P275">
            <v>136257.11988594916</v>
          </cell>
          <cell r="Q275">
            <v>135370.93951697944</v>
          </cell>
          <cell r="R275">
            <v>134903.12288626729</v>
          </cell>
          <cell r="S275">
            <v>134482.76507677324</v>
          </cell>
          <cell r="T275">
            <v>134478.71804451226</v>
          </cell>
          <cell r="U275">
            <v>133790.16369292475</v>
          </cell>
          <cell r="V275">
            <v>133520.8970680488</v>
          </cell>
          <cell r="W275">
            <v>133305.04576456605</v>
          </cell>
          <cell r="X275">
            <v>133508.99090579536</v>
          </cell>
          <cell r="Y275">
            <v>133040.0470341366</v>
          </cell>
          <cell r="Z275">
            <v>133224.84458396322</v>
          </cell>
          <cell r="AA275">
            <v>132994.25019005488</v>
          </cell>
          <cell r="AB275">
            <v>133008.57276079018</v>
          </cell>
          <cell r="AC275">
            <v>133449.43426941382</v>
          </cell>
          <cell r="AD275">
            <v>133430.56494693417</v>
          </cell>
        </row>
        <row r="276">
          <cell r="A276">
            <v>176234.90528852411</v>
          </cell>
          <cell r="B276">
            <v>174315.83952750763</v>
          </cell>
          <cell r="C276">
            <v>170116.59110780802</v>
          </cell>
          <cell r="D276">
            <v>166721.03304781378</v>
          </cell>
          <cell r="E276">
            <v>162733.55887547549</v>
          </cell>
          <cell r="F276">
            <v>159495.46356011898</v>
          </cell>
          <cell r="G276">
            <v>156413.70056905173</v>
          </cell>
          <cell r="H276">
            <v>153785.92499452512</v>
          </cell>
          <cell r="I276">
            <v>150348.86796808091</v>
          </cell>
          <cell r="J276">
            <v>147371.59994081658</v>
          </cell>
          <cell r="K276">
            <v>144427.53133761234</v>
          </cell>
          <cell r="L276">
            <v>141912.996286674</v>
          </cell>
          <cell r="M276">
            <v>138658.42958224961</v>
          </cell>
          <cell r="N276">
            <v>135835.71369986486</v>
          </cell>
          <cell r="O276">
            <v>134158.67846967897</v>
          </cell>
          <cell r="P276">
            <v>133994.67692756339</v>
          </cell>
          <cell r="Q276">
            <v>133142.57488623014</v>
          </cell>
          <cell r="R276">
            <v>132702.01269517903</v>
          </cell>
          <cell r="S276">
            <v>132308.2477050132</v>
          </cell>
          <cell r="T276">
            <v>132324.22543129814</v>
          </cell>
          <cell r="U276">
            <v>131666.7671089241</v>
          </cell>
          <cell r="V276">
            <v>131421.98695102081</v>
          </cell>
          <cell r="W276">
            <v>131229.87745499716</v>
          </cell>
          <cell r="X276">
            <v>131451.17495643755</v>
          </cell>
          <cell r="Y276">
            <v>131010.03833161009</v>
          </cell>
          <cell r="Z276">
            <v>131275.190184873</v>
          </cell>
          <cell r="AA276">
            <v>130985.61257685433</v>
          </cell>
          <cell r="AB276">
            <v>131020.46811607268</v>
          </cell>
          <cell r="AC276">
            <v>131475.60635627079</v>
          </cell>
          <cell r="AD276">
            <v>131498.77525218209</v>
          </cell>
        </row>
        <row r="277">
          <cell r="A277">
            <v>175607.14680364906</v>
          </cell>
          <cell r="B277">
            <v>173698.40804819172</v>
          </cell>
          <cell r="C277">
            <v>169519.63239179098</v>
          </cell>
          <cell r="D277">
            <v>166141.4795119495</v>
          </cell>
          <cell r="E277">
            <v>162173.2235923683</v>
          </cell>
          <cell r="F277">
            <v>158951.52274882887</v>
          </cell>
          <cell r="G277">
            <v>155885.52433394297</v>
          </cell>
          <cell r="H277">
            <v>153272.02341804514</v>
          </cell>
          <cell r="I277">
            <v>149851.97742927127</v>
          </cell>
          <cell r="J277">
            <v>146890.2087329615</v>
          </cell>
          <cell r="K277">
            <v>143961.56225150719</v>
          </cell>
          <cell r="L277">
            <v>141461.10148863282</v>
          </cell>
          <cell r="M277">
            <v>138222.9955228194</v>
          </cell>
          <cell r="N277">
            <v>135415.38666330831</v>
          </cell>
          <cell r="O277">
            <v>133748.46681866169</v>
          </cell>
          <cell r="P277">
            <v>133588.47601996112</v>
          </cell>
          <cell r="Q277">
            <v>132742.49243017344</v>
          </cell>
          <cell r="R277">
            <v>132306.82352409358</v>
          </cell>
          <cell r="S277">
            <v>131917.83303102906</v>
          </cell>
          <cell r="T277">
            <v>131937.40601927001</v>
          </cell>
          <cell r="U277">
            <v>131285.53070407966</v>
          </cell>
          <cell r="V277">
            <v>131045.14686700798</v>
          </cell>
          <cell r="W277">
            <v>130857.29999502188</v>
          </cell>
          <cell r="X277">
            <v>131081.71295377827</v>
          </cell>
          <cell r="Y277">
            <v>130645.56886538534</v>
          </cell>
          <cell r="Z277">
            <v>130925.14759772805</v>
          </cell>
          <cell r="AA277">
            <v>130624.98009394378</v>
          </cell>
          <cell r="AB277">
            <v>130663.52213955676</v>
          </cell>
          <cell r="AC277">
            <v>131121.22363612417</v>
          </cell>
          <cell r="AD277">
            <v>131151.94010904778</v>
          </cell>
        </row>
        <row r="278">
          <cell r="A278">
            <v>176230.87623679871</v>
          </cell>
          <cell r="B278">
            <v>174311.87675611229</v>
          </cell>
          <cell r="C278">
            <v>170112.75973379606</v>
          </cell>
          <cell r="D278">
            <v>166717.31338295876</v>
          </cell>
          <cell r="E278">
            <v>162729.96255635977</v>
          </cell>
          <cell r="F278">
            <v>159491.97246327676</v>
          </cell>
          <cell r="G278">
            <v>156410.31065171468</v>
          </cell>
          <cell r="H278">
            <v>153782.62669417032</v>
          </cell>
          <cell r="I278">
            <v>150345.67884721525</v>
          </cell>
          <cell r="J278">
            <v>147368.5102970709</v>
          </cell>
          <cell r="K278">
            <v>144424.54067544593</v>
          </cell>
          <cell r="L278">
            <v>141910.09595548036</v>
          </cell>
          <cell r="M278">
            <v>138655.63489864004</v>
          </cell>
          <cell r="N278">
            <v>135833.01597548096</v>
          </cell>
          <cell r="O278">
            <v>134156.04566741484</v>
          </cell>
          <cell r="P278">
            <v>133992.06986687513</v>
          </cell>
          <cell r="Q278">
            <v>133140.00709471683</v>
          </cell>
          <cell r="R278">
            <v>132699.47630953079</v>
          </cell>
          <cell r="S278">
            <v>132305.74196283091</v>
          </cell>
          <cell r="T278">
            <v>132321.74276406705</v>
          </cell>
          <cell r="U278">
            <v>131664.32027430265</v>
          </cell>
          <cell r="V278">
            <v>131419.56833267113</v>
          </cell>
          <cell r="W278">
            <v>131227.48619483243</v>
          </cell>
          <cell r="X278">
            <v>131448.80369176308</v>
          </cell>
          <cell r="Y278">
            <v>131007.69910981202</v>
          </cell>
          <cell r="Z278">
            <v>131272.94355703174</v>
          </cell>
          <cell r="AA278">
            <v>130983.29798141276</v>
          </cell>
          <cell r="AB278">
            <v>131018.1771812033</v>
          </cell>
          <cell r="AC278">
            <v>131473.33187278002</v>
          </cell>
          <cell r="AD278">
            <v>131496.54921021609</v>
          </cell>
        </row>
        <row r="279">
          <cell r="A279">
            <v>175569.85702697875</v>
          </cell>
          <cell r="B279">
            <v>173661.73171083009</v>
          </cell>
          <cell r="C279">
            <v>169484.17216665982</v>
          </cell>
          <cell r="D279">
            <v>166107.05318010127</v>
          </cell>
          <cell r="E279">
            <v>162139.9388529805</v>
          </cell>
          <cell r="F279">
            <v>158919.21186516329</v>
          </cell>
          <cell r="G279">
            <v>155854.14988927307</v>
          </cell>
          <cell r="H279">
            <v>153241.49690907844</v>
          </cell>
          <cell r="I279">
            <v>149822.46140094474</v>
          </cell>
          <cell r="J279">
            <v>146861.61338767433</v>
          </cell>
          <cell r="K279">
            <v>143933.88300291912</v>
          </cell>
          <cell r="L279">
            <v>141434.25827344193</v>
          </cell>
          <cell r="M279">
            <v>138197.1300996957</v>
          </cell>
          <cell r="N279">
            <v>135390.41861954733</v>
          </cell>
          <cell r="O279">
            <v>133724.09964366915</v>
          </cell>
          <cell r="P279">
            <v>133564.34708902237</v>
          </cell>
          <cell r="Q279">
            <v>132718.7269442493</v>
          </cell>
          <cell r="R279">
            <v>132283.34870648879</v>
          </cell>
          <cell r="S279">
            <v>131894.64182556959</v>
          </cell>
          <cell r="T279">
            <v>131914.42837765496</v>
          </cell>
          <cell r="U279">
            <v>131262.88470129715</v>
          </cell>
          <cell r="V279">
            <v>131022.76201214449</v>
          </cell>
          <cell r="W279">
            <v>130835.16834629135</v>
          </cell>
          <cell r="X279">
            <v>131059.76636779137</v>
          </cell>
          <cell r="Y279">
            <v>130623.91884340061</v>
          </cell>
          <cell r="Z279">
            <v>130904.35455356503</v>
          </cell>
          <cell r="AA279">
            <v>130603.55799440743</v>
          </cell>
          <cell r="AB279">
            <v>130642.31902391861</v>
          </cell>
          <cell r="AC279">
            <v>131100.17278168176</v>
          </cell>
          <cell r="AD279">
            <v>131131.33759177322</v>
          </cell>
        </row>
        <row r="280">
          <cell r="A280">
            <v>173227.94383842271</v>
          </cell>
          <cell r="B280">
            <v>171358.34440619271</v>
          </cell>
          <cell r="C280">
            <v>167257.16046749969</v>
          </cell>
          <cell r="D280">
            <v>163944.9731735125</v>
          </cell>
          <cell r="E280">
            <v>160049.55438006789</v>
          </cell>
          <cell r="F280">
            <v>156889.98854051525</v>
          </cell>
          <cell r="G280">
            <v>153883.73782685498</v>
          </cell>
          <cell r="H280">
            <v>151324.33782867537</v>
          </cell>
          <cell r="I280">
            <v>147968.76362681016</v>
          </cell>
          <cell r="J280">
            <v>145065.73735303161</v>
          </cell>
          <cell r="K280">
            <v>142195.54067143123</v>
          </cell>
          <cell r="L280">
            <v>139748.42142237478</v>
          </cell>
          <cell r="M280">
            <v>136572.70161151842</v>
          </cell>
          <cell r="N280">
            <v>133822.34832796946</v>
          </cell>
          <cell r="O280">
            <v>132193.76576724538</v>
          </cell>
          <cell r="P280">
            <v>132048.97567527473</v>
          </cell>
          <cell r="Q280">
            <v>131226.18100034934</v>
          </cell>
          <cell r="R280">
            <v>130809.05763111799</v>
          </cell>
          <cell r="S280">
            <v>130438.16246919552</v>
          </cell>
          <cell r="T280">
            <v>130471.36149055674</v>
          </cell>
          <cell r="U280">
            <v>129840.6457575407</v>
          </cell>
          <cell r="V280">
            <v>129616.92396456818</v>
          </cell>
          <cell r="W280">
            <v>129445.23242619228</v>
          </cell>
          <cell r="X280">
            <v>129681.45295977706</v>
          </cell>
          <cell r="Y280">
            <v>129264.23057101102</v>
          </cell>
          <cell r="Z280">
            <v>129598.48713617098</v>
          </cell>
          <cell r="AA280">
            <v>129258.1839559857</v>
          </cell>
          <cell r="AB280">
            <v>129310.69785089541</v>
          </cell>
          <cell r="AC280">
            <v>129778.11408219169</v>
          </cell>
          <cell r="AD280">
            <v>129837.43585164356</v>
          </cell>
        </row>
        <row r="281">
          <cell r="A281">
            <v>179552.43449927511</v>
          </cell>
          <cell r="B281">
            <v>177578.7933825645</v>
          </cell>
          <cell r="C281">
            <v>173271.35209585444</v>
          </cell>
          <cell r="D281">
            <v>169783.81249364858</v>
          </cell>
          <cell r="E281">
            <v>165694.775194029</v>
          </cell>
          <cell r="F281">
            <v>162370.03964925575</v>
          </cell>
          <cell r="G281">
            <v>159204.96525223099</v>
          </cell>
          <cell r="H281">
            <v>156501.75207213563</v>
          </cell>
          <cell r="I281">
            <v>152974.7964370125</v>
          </cell>
          <cell r="J281">
            <v>149915.61875113309</v>
          </cell>
          <cell r="K281">
            <v>146890.04851851257</v>
          </cell>
          <cell r="L281">
            <v>144301.13476478047</v>
          </cell>
          <cell r="M281">
            <v>140959.57762934137</v>
          </cell>
          <cell r="N281">
            <v>138057.02532757208</v>
          </cell>
          <cell r="O281">
            <v>136326.5330947123</v>
          </cell>
          <cell r="P281">
            <v>136141.33588777209</v>
          </cell>
          <cell r="Q281">
            <v>135256.89952963378</v>
          </cell>
          <cell r="R281">
            <v>134790.47768679034</v>
          </cell>
          <cell r="S281">
            <v>134371.4808057269</v>
          </cell>
          <cell r="T281">
            <v>134368.45857128385</v>
          </cell>
          <cell r="U281">
            <v>133681.49560681899</v>
          </cell>
          <cell r="V281">
            <v>133413.48211455211</v>
          </cell>
          <cell r="W281">
            <v>133198.84583458252</v>
          </cell>
          <cell r="X281">
            <v>133403.67900953465</v>
          </cell>
          <cell r="Y281">
            <v>132936.15821650182</v>
          </cell>
          <cell r="Z281">
            <v>133125.06802139682</v>
          </cell>
          <cell r="AA281">
            <v>132891.45507078644</v>
          </cell>
          <cell r="AB281">
            <v>132906.82844776488</v>
          </cell>
          <cell r="AC281">
            <v>133348.42059008538</v>
          </cell>
          <cell r="AD281">
            <v>133331.70263808934</v>
          </cell>
        </row>
        <row r="282">
          <cell r="A282">
            <v>176476.93251569499</v>
          </cell>
          <cell r="B282">
            <v>174553.88526087051</v>
          </cell>
          <cell r="C282">
            <v>170346.74373219168</v>
          </cell>
          <cell r="D282">
            <v>166944.47524519044</v>
          </cell>
          <cell r="E282">
            <v>162949.59163030703</v>
          </cell>
          <cell r="F282">
            <v>159705.17555840098</v>
          </cell>
          <cell r="G282">
            <v>156617.33466197265</v>
          </cell>
          <cell r="H282">
            <v>153984.05560779589</v>
          </cell>
          <cell r="I282">
            <v>150540.44011280389</v>
          </cell>
          <cell r="J282">
            <v>147557.19644333905</v>
          </cell>
          <cell r="K282">
            <v>144607.18196532122</v>
          </cell>
          <cell r="L282">
            <v>142087.22068598995</v>
          </cell>
          <cell r="M282">
            <v>138826.3076763874</v>
          </cell>
          <cell r="N282">
            <v>135997.76740302268</v>
          </cell>
          <cell r="O282">
            <v>134316.83226742284</v>
          </cell>
          <cell r="P282">
            <v>134151.28441549061</v>
          </cell>
          <cell r="Q282">
            <v>133296.82345444884</v>
          </cell>
          <cell r="R282">
            <v>132854.37469679312</v>
          </cell>
          <cell r="S282">
            <v>132458.76893772901</v>
          </cell>
          <cell r="T282">
            <v>132473.36053972712</v>
          </cell>
          <cell r="U282">
            <v>131813.74973390525</v>
          </cell>
          <cell r="V282">
            <v>131567.27460991821</v>
          </cell>
          <cell r="W282">
            <v>131373.52169353288</v>
          </cell>
          <cell r="X282">
            <v>131593.61805550044</v>
          </cell>
          <cell r="Y282">
            <v>131150.55659846615</v>
          </cell>
          <cell r="Z282">
            <v>131410.14628471015</v>
          </cell>
          <cell r="AA282">
            <v>131124.65152570099</v>
          </cell>
          <cell r="AB282">
            <v>131158.08576207416</v>
          </cell>
          <cell r="AC282">
            <v>131612.23575942646</v>
          </cell>
          <cell r="AD282">
            <v>131632.49474781734</v>
          </cell>
        </row>
        <row r="283">
          <cell r="A283">
            <v>180525.82927716128</v>
          </cell>
          <cell r="B283">
            <v>178536.17522948334</v>
          </cell>
          <cell r="C283">
            <v>174196.98912153364</v>
          </cell>
          <cell r="D283">
            <v>170682.46125572472</v>
          </cell>
          <cell r="E283">
            <v>166563.62436386611</v>
          </cell>
          <cell r="F283">
            <v>163213.46774771361</v>
          </cell>
          <cell r="G283">
            <v>160023.94898792804</v>
          </cell>
          <cell r="H283">
            <v>157298.60169336011</v>
          </cell>
          <cell r="I283">
            <v>153745.26894724011</v>
          </cell>
          <cell r="J283">
            <v>150662.05818466734</v>
          </cell>
          <cell r="K283">
            <v>147612.57459502018</v>
          </cell>
          <cell r="L283">
            <v>145001.8374190102</v>
          </cell>
          <cell r="M283">
            <v>141634.75645969599</v>
          </cell>
          <cell r="N283">
            <v>138708.77938943869</v>
          </cell>
          <cell r="O283">
            <v>136962.6023610764</v>
          </cell>
          <cell r="P283">
            <v>136771.18614349802</v>
          </cell>
          <cell r="Q283">
            <v>135877.26258777227</v>
          </cell>
          <cell r="R283">
            <v>135403.25327593804</v>
          </cell>
          <cell r="S283">
            <v>134976.85311693014</v>
          </cell>
          <cell r="T283">
            <v>134968.25611241645</v>
          </cell>
          <cell r="U283">
            <v>134272.63620397003</v>
          </cell>
          <cell r="V283">
            <v>133997.80582934714</v>
          </cell>
          <cell r="W283">
            <v>133776.55997566693</v>
          </cell>
          <cell r="X283">
            <v>133976.56235986878</v>
          </cell>
          <cell r="Y283">
            <v>133501.30019971647</v>
          </cell>
          <cell r="Z283">
            <v>133667.83985893315</v>
          </cell>
          <cell r="AA283">
            <v>133450.64747369135</v>
          </cell>
          <cell r="AB283">
            <v>133460.3045980669</v>
          </cell>
          <cell r="AC283">
            <v>133897.92218580254</v>
          </cell>
          <cell r="AD283">
            <v>133869.50105140996</v>
          </cell>
        </row>
        <row r="284">
          <cell r="A284">
            <v>181900.28484958265</v>
          </cell>
          <cell r="B284">
            <v>179888.02017906297</v>
          </cell>
          <cell r="C284">
            <v>175504.00966128538</v>
          </cell>
          <cell r="D284">
            <v>171951.37375324941</v>
          </cell>
          <cell r="E284">
            <v>167790.45915916839</v>
          </cell>
          <cell r="F284">
            <v>164404.40741186473</v>
          </cell>
          <cell r="G284">
            <v>161180.3726557185</v>
          </cell>
          <cell r="H284">
            <v>158423.77148793431</v>
          </cell>
          <cell r="I284">
            <v>154833.19366097183</v>
          </cell>
          <cell r="J284">
            <v>151716.04764732311</v>
          </cell>
          <cell r="K284">
            <v>148632.79785349316</v>
          </cell>
          <cell r="L284">
            <v>145991.24550871449</v>
          </cell>
          <cell r="M284">
            <v>142588.12432938712</v>
          </cell>
          <cell r="N284">
            <v>139629.07095307962</v>
          </cell>
          <cell r="O284">
            <v>137860.74663661752</v>
          </cell>
          <cell r="P284">
            <v>137660.54903452715</v>
          </cell>
          <cell r="Q284">
            <v>136753.22933996134</v>
          </cell>
          <cell r="R284">
            <v>136268.50634928694</v>
          </cell>
          <cell r="S284">
            <v>135831.65259338694</v>
          </cell>
          <cell r="T284">
            <v>135815.18388669996</v>
          </cell>
          <cell r="U284">
            <v>135107.34017639441</v>
          </cell>
          <cell r="V284">
            <v>134822.88420879154</v>
          </cell>
          <cell r="W284">
            <v>134592.30548665518</v>
          </cell>
          <cell r="X284">
            <v>134785.48668441066</v>
          </cell>
          <cell r="Y284">
            <v>134299.29353775908</v>
          </cell>
          <cell r="Z284">
            <v>134434.24604232691</v>
          </cell>
          <cell r="AA284">
            <v>134240.23986897565</v>
          </cell>
          <cell r="AB284">
            <v>134241.82551462337</v>
          </cell>
          <cell r="AC284">
            <v>134673.83094085881</v>
          </cell>
          <cell r="AD284">
            <v>134628.88464665905</v>
          </cell>
        </row>
        <row r="285">
          <cell r="A285">
            <v>172646.34391066461</v>
          </cell>
          <cell r="B285">
            <v>170786.31214789965</v>
          </cell>
          <cell r="C285">
            <v>166704.09562731805</v>
          </cell>
          <cell r="D285">
            <v>163408.03372512304</v>
          </cell>
          <cell r="E285">
            <v>159530.42008236056</v>
          </cell>
          <cell r="F285">
            <v>156386.04324280418</v>
          </cell>
          <cell r="G285">
            <v>153394.39794920449</v>
          </cell>
          <cell r="H285">
            <v>150848.22300592624</v>
          </cell>
          <cell r="I285">
            <v>147508.40903433834</v>
          </cell>
          <cell r="J285">
            <v>144619.74243865366</v>
          </cell>
          <cell r="K285">
            <v>141763.83390307077</v>
          </cell>
          <cell r="L285">
            <v>139329.75407143118</v>
          </cell>
          <cell r="M285">
            <v>136169.28465482302</v>
          </cell>
          <cell r="N285">
            <v>133432.92758737248</v>
          </cell>
          <cell r="O285">
            <v>131813.71663633687</v>
          </cell>
          <cell r="P285">
            <v>131672.64238116756</v>
          </cell>
          <cell r="Q285">
            <v>130855.51627315546</v>
          </cell>
          <cell r="R285">
            <v>130442.92638973806</v>
          </cell>
          <cell r="S285">
            <v>130076.45466013253</v>
          </cell>
          <cell r="T285">
            <v>130112.98458684071</v>
          </cell>
          <cell r="U285">
            <v>129487.44134715281</v>
          </cell>
          <cell r="V285">
            <v>129267.79261721275</v>
          </cell>
          <cell r="W285">
            <v>129100.0502756889</v>
          </cell>
          <cell r="X285">
            <v>129339.15718961513</v>
          </cell>
          <cell r="Y285">
            <v>128926.56024024915</v>
          </cell>
          <cell r="Z285">
            <v>129274.18288811887</v>
          </cell>
          <cell r="AA285">
            <v>128924.0684783594</v>
          </cell>
          <cell r="AB285">
            <v>128979.99781392736</v>
          </cell>
          <cell r="AC285">
            <v>129449.78882749278</v>
          </cell>
          <cell r="AD285">
            <v>129516.10320692265</v>
          </cell>
        </row>
        <row r="286">
          <cell r="A286">
            <v>176889.27175182226</v>
          </cell>
          <cell r="B286">
            <v>174959.44126795931</v>
          </cell>
          <cell r="C286">
            <v>170738.85233270063</v>
          </cell>
          <cell r="D286">
            <v>167325.15136193088</v>
          </cell>
          <cell r="E286">
            <v>163317.64435787397</v>
          </cell>
          <cell r="F286">
            <v>160062.45967965096</v>
          </cell>
          <cell r="G286">
            <v>156964.26391991597</v>
          </cell>
          <cell r="H286">
            <v>154321.60864546217</v>
          </cell>
          <cell r="I286">
            <v>150866.81955672713</v>
          </cell>
          <cell r="J286">
            <v>147873.39524862455</v>
          </cell>
          <cell r="K286">
            <v>144913.25084635234</v>
          </cell>
          <cell r="L286">
            <v>142384.04495889682</v>
          </cell>
          <cell r="M286">
            <v>139112.31981604802</v>
          </cell>
          <cell r="N286">
            <v>136273.85658915588</v>
          </cell>
          <cell r="O286">
            <v>134586.2772258046</v>
          </cell>
          <cell r="P286">
            <v>134418.09494213483</v>
          </cell>
          <cell r="Q286">
            <v>133559.61511444714</v>
          </cell>
          <cell r="R286">
            <v>133113.95223315022</v>
          </cell>
          <cell r="S286">
            <v>132715.21037551461</v>
          </cell>
          <cell r="T286">
            <v>132727.44045217402</v>
          </cell>
          <cell r="U286">
            <v>132064.16248298774</v>
          </cell>
          <cell r="V286">
            <v>131814.79966314771</v>
          </cell>
          <cell r="W286">
            <v>131618.24686881265</v>
          </cell>
          <cell r="X286">
            <v>131836.29686211963</v>
          </cell>
          <cell r="Y286">
            <v>131389.95608874099</v>
          </cell>
          <cell r="Z286">
            <v>131640.06956965639</v>
          </cell>
          <cell r="AA286">
            <v>131361.5307174742</v>
          </cell>
          <cell r="AB286">
            <v>131392.54349516961</v>
          </cell>
          <cell r="AC286">
            <v>131845.00983360093</v>
          </cell>
          <cell r="AD286">
            <v>131860.31124321773</v>
          </cell>
        </row>
        <row r="287">
          <cell r="A287">
            <v>171926.14000993114</v>
          </cell>
          <cell r="B287">
            <v>170077.95603555266</v>
          </cell>
          <cell r="C287">
            <v>166019.22715287938</v>
          </cell>
          <cell r="D287">
            <v>162743.13356483864</v>
          </cell>
          <cell r="E287">
            <v>158887.56830682032</v>
          </cell>
          <cell r="F287">
            <v>155762.00023343373</v>
          </cell>
          <cell r="G287">
            <v>152788.44105022959</v>
          </cell>
          <cell r="H287">
            <v>150258.64289049752</v>
          </cell>
          <cell r="I287">
            <v>146938.34504809135</v>
          </cell>
          <cell r="J287">
            <v>144067.46025684444</v>
          </cell>
          <cell r="K287">
            <v>141229.24494645809</v>
          </cell>
          <cell r="L287">
            <v>138811.31202068744</v>
          </cell>
          <cell r="M287">
            <v>135669.72739567063</v>
          </cell>
          <cell r="N287">
            <v>132950.70205222577</v>
          </cell>
          <cell r="O287">
            <v>131343.09610581902</v>
          </cell>
          <cell r="P287">
            <v>131206.62322701013</v>
          </cell>
          <cell r="Q287">
            <v>130396.51659030066</v>
          </cell>
          <cell r="R287">
            <v>129989.54059026134</v>
          </cell>
          <cell r="S287">
            <v>129628.54646314034</v>
          </cell>
          <cell r="T287">
            <v>129669.20109982416</v>
          </cell>
          <cell r="U287">
            <v>129050.06303608912</v>
          </cell>
          <cell r="V287">
            <v>128835.45804110143</v>
          </cell>
          <cell r="W287">
            <v>128672.6060491836</v>
          </cell>
          <cell r="X287">
            <v>128915.28721111384</v>
          </cell>
          <cell r="Y287">
            <v>128508.41801262871</v>
          </cell>
          <cell r="Z287">
            <v>128872.59208089183</v>
          </cell>
          <cell r="AA287">
            <v>128510.32827861517</v>
          </cell>
          <cell r="AB287">
            <v>128570.48700550075</v>
          </cell>
          <cell r="AC287">
            <v>129043.21874751541</v>
          </cell>
          <cell r="AD287">
            <v>129118.19218060418</v>
          </cell>
        </row>
        <row r="288">
          <cell r="A288">
            <v>178560.91990432458</v>
          </cell>
          <cell r="B288">
            <v>176603.5898004967</v>
          </cell>
          <cell r="C288">
            <v>172328.48426726327</v>
          </cell>
          <cell r="D288">
            <v>168868.43531721909</v>
          </cell>
          <cell r="E288">
            <v>164809.75233149127</v>
          </cell>
          <cell r="F288">
            <v>161510.91107325454</v>
          </cell>
          <cell r="G288">
            <v>158370.73607264357</v>
          </cell>
          <cell r="H288">
            <v>155690.06903522788</v>
          </cell>
          <cell r="I288">
            <v>152189.98152300838</v>
          </cell>
          <cell r="J288">
            <v>149155.28429135407</v>
          </cell>
          <cell r="K288">
            <v>146154.07256470135</v>
          </cell>
          <cell r="L288">
            <v>143587.38847789564</v>
          </cell>
          <cell r="M288">
            <v>140271.83029423445</v>
          </cell>
          <cell r="N288">
            <v>137393.13881478191</v>
          </cell>
          <cell r="O288">
            <v>135678.62335107362</v>
          </cell>
          <cell r="P288">
            <v>135499.76092212275</v>
          </cell>
          <cell r="Q288">
            <v>134624.98836646916</v>
          </cell>
          <cell r="R288">
            <v>134166.29523392295</v>
          </cell>
          <cell r="S288">
            <v>133754.83944338013</v>
          </cell>
          <cell r="T288">
            <v>133757.49575377229</v>
          </cell>
          <cell r="U288">
            <v>133079.35088295286</v>
          </cell>
          <cell r="V288">
            <v>132818.28116982023</v>
          </cell>
          <cell r="W288">
            <v>132610.37750127341</v>
          </cell>
          <cell r="X288">
            <v>132820.1313925093</v>
          </cell>
          <cell r="Y288">
            <v>132360.4960727276</v>
          </cell>
          <cell r="Z288">
            <v>132572.19244524674</v>
          </cell>
          <cell r="AA288">
            <v>132321.8532592073</v>
          </cell>
          <cell r="AB288">
            <v>132343.0492972612</v>
          </cell>
          <cell r="AC288">
            <v>132788.68998079927</v>
          </cell>
          <cell r="AD288">
            <v>132783.89306682107</v>
          </cell>
        </row>
        <row r="289">
          <cell r="A289">
            <v>178165.22557677809</v>
          </cell>
          <cell r="B289">
            <v>176214.40488320711</v>
          </cell>
          <cell r="C289">
            <v>171952.20392474526</v>
          </cell>
          <cell r="D289">
            <v>168503.12596310233</v>
          </cell>
          <cell r="E289">
            <v>164456.55679787166</v>
          </cell>
          <cell r="F289">
            <v>161168.04944934294</v>
          </cell>
          <cell r="G289">
            <v>158037.81131700444</v>
          </cell>
          <cell r="H289">
            <v>155366.14200974</v>
          </cell>
          <cell r="I289">
            <v>151876.77704651671</v>
          </cell>
          <cell r="J289">
            <v>148851.84949139765</v>
          </cell>
          <cell r="K289">
            <v>145860.35877408565</v>
          </cell>
          <cell r="L289">
            <v>143302.54611806956</v>
          </cell>
          <cell r="M289">
            <v>139997.36361399296</v>
          </cell>
          <cell r="N289">
            <v>137128.19452794688</v>
          </cell>
          <cell r="O289">
            <v>135420.05508427697</v>
          </cell>
          <cell r="P289">
            <v>135243.72074288974</v>
          </cell>
          <cell r="Q289">
            <v>134372.80482418853</v>
          </cell>
          <cell r="R289">
            <v>133917.19607067158</v>
          </cell>
          <cell r="S289">
            <v>133508.74978372833</v>
          </cell>
          <cell r="T289">
            <v>133513.67229170492</v>
          </cell>
          <cell r="U289">
            <v>132839.04655177175</v>
          </cell>
          <cell r="V289">
            <v>132580.74796679916</v>
          </cell>
          <cell r="W289">
            <v>132375.53115345663</v>
          </cell>
          <cell r="X289">
            <v>132587.24880753661</v>
          </cell>
          <cell r="Y289">
            <v>132130.76042785178</v>
          </cell>
          <cell r="Z289">
            <v>132351.55047947459</v>
          </cell>
          <cell r="AA289">
            <v>132094.53617587846</v>
          </cell>
          <cell r="AB289">
            <v>132118.0559255252</v>
          </cell>
          <cell r="AC289">
            <v>132565.31230368122</v>
          </cell>
          <cell r="AD289">
            <v>132565.27284576686</v>
          </cell>
        </row>
        <row r="290">
          <cell r="A290">
            <v>177238.03316565638</v>
          </cell>
          <cell r="B290">
            <v>175302.46534626352</v>
          </cell>
          <cell r="C290">
            <v>171070.50243511243</v>
          </cell>
          <cell r="D290">
            <v>167647.13173404936</v>
          </cell>
          <cell r="E290">
            <v>163628.94771779032</v>
          </cell>
          <cell r="F290">
            <v>160364.65482469212</v>
          </cell>
          <cell r="G290">
            <v>157257.70079882455</v>
          </cell>
          <cell r="H290">
            <v>154607.11500611363</v>
          </cell>
          <cell r="I290">
            <v>151142.87515933765</v>
          </cell>
          <cell r="J290">
            <v>148140.83994639281</v>
          </cell>
          <cell r="K290">
            <v>145172.12753410489</v>
          </cell>
          <cell r="L290">
            <v>142635.10244751122</v>
          </cell>
          <cell r="M290">
            <v>139354.23227419442</v>
          </cell>
          <cell r="N290">
            <v>136507.37609558096</v>
          </cell>
          <cell r="O290">
            <v>134814.17696563608</v>
          </cell>
          <cell r="P290">
            <v>134643.76644837385</v>
          </cell>
          <cell r="Q290">
            <v>133781.88741563688</v>
          </cell>
          <cell r="R290">
            <v>133333.50599046366</v>
          </cell>
          <cell r="S290">
            <v>132932.11158348058</v>
          </cell>
          <cell r="T290">
            <v>132942.34425401475</v>
          </cell>
          <cell r="U290">
            <v>132275.96455458389</v>
          </cell>
          <cell r="V290">
            <v>132024.15928736029</v>
          </cell>
          <cell r="W290">
            <v>131825.23832306528</v>
          </cell>
          <cell r="X290">
            <v>132041.55747350125</v>
          </cell>
          <cell r="Y290">
            <v>131592.44301548516</v>
          </cell>
          <cell r="Z290">
            <v>131834.54140960154</v>
          </cell>
          <cell r="AA290">
            <v>131561.88594586978</v>
          </cell>
          <cell r="AB290">
            <v>131590.85062511128</v>
          </cell>
          <cell r="AC290">
            <v>132041.89290486893</v>
          </cell>
          <cell r="AD290">
            <v>132053.00113559086</v>
          </cell>
        </row>
        <row r="291">
          <cell r="A291">
            <v>173415.03831444588</v>
          </cell>
          <cell r="B291">
            <v>171542.36106528385</v>
          </cell>
          <cell r="C291">
            <v>167435.07551105804</v>
          </cell>
          <cell r="D291">
            <v>164117.70085100696</v>
          </cell>
          <cell r="E291">
            <v>160216.55433103006</v>
          </cell>
          <cell r="F291">
            <v>157052.1023526387</v>
          </cell>
          <cell r="G291">
            <v>154041.1532315631</v>
          </cell>
          <cell r="H291">
            <v>151477.49887467563</v>
          </cell>
          <cell r="I291">
            <v>148116.8547753001</v>
          </cell>
          <cell r="J291">
            <v>145209.20914666849</v>
          </cell>
          <cell r="K291">
            <v>142334.41612131891</v>
          </cell>
          <cell r="L291">
            <v>139883.10223114782</v>
          </cell>
          <cell r="M291">
            <v>136702.47653157852</v>
          </cell>
          <cell r="N291">
            <v>133947.6208150129</v>
          </cell>
          <cell r="O291">
            <v>132316.02350768985</v>
          </cell>
          <cell r="P291">
            <v>132170.03807076445</v>
          </cell>
          <cell r="Q291">
            <v>131345.4198784935</v>
          </cell>
          <cell r="R291">
            <v>130926.83813536554</v>
          </cell>
          <cell r="S291">
            <v>130554.52000257932</v>
          </cell>
          <cell r="T291">
            <v>130586.64750731747</v>
          </cell>
          <cell r="U291">
            <v>129954.26783852222</v>
          </cell>
          <cell r="V291">
            <v>129729.23578473726</v>
          </cell>
          <cell r="W291">
            <v>129556.27383197429</v>
          </cell>
          <cell r="X291">
            <v>129791.56584787568</v>
          </cell>
          <cell r="Y291">
            <v>129372.85550472788</v>
          </cell>
          <cell r="Z291">
            <v>129702.81234404247</v>
          </cell>
          <cell r="AA291">
            <v>129365.6653314712</v>
          </cell>
          <cell r="AB291">
            <v>129417.0805156524</v>
          </cell>
          <cell r="AC291">
            <v>129883.73280489314</v>
          </cell>
          <cell r="AD291">
            <v>129940.80512650736</v>
          </cell>
        </row>
        <row r="292">
          <cell r="A292">
            <v>180665.8311178186</v>
          </cell>
          <cell r="B292">
            <v>178673.87395545308</v>
          </cell>
          <cell r="C292">
            <v>174330.1220397696</v>
          </cell>
          <cell r="D292">
            <v>170811.71249443412</v>
          </cell>
          <cell r="E292">
            <v>166688.58957407088</v>
          </cell>
          <cell r="F292">
            <v>163334.77668518564</v>
          </cell>
          <cell r="G292">
            <v>160141.74213113243</v>
          </cell>
          <cell r="H292">
            <v>157413.21132167632</v>
          </cell>
          <cell r="I292">
            <v>153856.08479714836</v>
          </cell>
          <cell r="J292">
            <v>150769.41739493649</v>
          </cell>
          <cell r="K292">
            <v>147716.4943847417</v>
          </cell>
          <cell r="L292">
            <v>145102.61838021348</v>
          </cell>
          <cell r="M292">
            <v>141731.86636943655</v>
          </cell>
          <cell r="N292">
            <v>138802.52015155304</v>
          </cell>
          <cell r="O292">
            <v>137054.08720371127</v>
          </cell>
          <cell r="P292">
            <v>136861.7765156095</v>
          </cell>
          <cell r="Q292">
            <v>135966.4884311693</v>
          </cell>
          <cell r="R292">
            <v>135491.38782559818</v>
          </cell>
          <cell r="S292">
            <v>135063.92286476199</v>
          </cell>
          <cell r="T292">
            <v>135054.52404983301</v>
          </cell>
          <cell r="U292">
            <v>134357.65902674303</v>
          </cell>
          <cell r="V292">
            <v>134081.84819064749</v>
          </cell>
          <cell r="W292">
            <v>133859.6516923712</v>
          </cell>
          <cell r="X292">
            <v>134058.95927153382</v>
          </cell>
          <cell r="Y292">
            <v>133582.58368271869</v>
          </cell>
          <cell r="Z292">
            <v>133745.90587904991</v>
          </cell>
          <cell r="AA292">
            <v>133531.07523791079</v>
          </cell>
          <cell r="AB292">
            <v>133539.9102026608</v>
          </cell>
          <cell r="AC292">
            <v>133976.95613645882</v>
          </cell>
          <cell r="AD292">
            <v>133946.85175174035</v>
          </cell>
        </row>
        <row r="293">
          <cell r="A293">
            <v>180999.82208859414</v>
          </cell>
          <cell r="B293">
            <v>179002.37057339228</v>
          </cell>
          <cell r="C293">
            <v>174647.7263826486</v>
          </cell>
          <cell r="D293">
            <v>171120.05663110991</v>
          </cell>
          <cell r="E293">
            <v>166986.7088821707</v>
          </cell>
          <cell r="F293">
            <v>163624.173521683</v>
          </cell>
          <cell r="G293">
            <v>160422.7516240422</v>
          </cell>
          <cell r="H293">
            <v>157686.62616280874</v>
          </cell>
          <cell r="I293">
            <v>154120.44913060573</v>
          </cell>
          <cell r="J293">
            <v>151025.53550517809</v>
          </cell>
          <cell r="K293">
            <v>147964.40734994935</v>
          </cell>
          <cell r="L293">
            <v>145343.04329827128</v>
          </cell>
          <cell r="M293">
            <v>141963.53355948144</v>
          </cell>
          <cell r="N293">
            <v>139026.14984094017</v>
          </cell>
          <cell r="O293">
            <v>137272.33513002002</v>
          </cell>
          <cell r="P293">
            <v>137077.89057655603</v>
          </cell>
          <cell r="Q293">
            <v>136179.34724727154</v>
          </cell>
          <cell r="R293">
            <v>135701.64323125323</v>
          </cell>
          <cell r="S293">
            <v>135271.63805955532</v>
          </cell>
          <cell r="T293">
            <v>135260.32643092517</v>
          </cell>
          <cell r="U293">
            <v>134560.49103939885</v>
          </cell>
          <cell r="V293">
            <v>134282.34119634799</v>
          </cell>
          <cell r="W293">
            <v>134057.87682280652</v>
          </cell>
          <cell r="X293">
            <v>134255.52686226484</v>
          </cell>
          <cell r="Y293">
            <v>133776.49505751542</v>
          </cell>
          <cell r="Z293">
            <v>133932.14161510149</v>
          </cell>
          <cell r="AA293">
            <v>133722.94519421167</v>
          </cell>
          <cell r="AB293">
            <v>133729.81879980976</v>
          </cell>
          <cell r="AC293">
            <v>134165.50098544068</v>
          </cell>
          <cell r="AD293">
            <v>134131.38100772892</v>
          </cell>
        </row>
        <row r="294">
          <cell r="A294">
            <v>173414.63100165839</v>
          </cell>
          <cell r="B294">
            <v>171541.96045303729</v>
          </cell>
          <cell r="C294">
            <v>167434.68818229306</v>
          </cell>
          <cell r="D294">
            <v>164117.32481536284</v>
          </cell>
          <cell r="E294">
            <v>160216.19076489503</v>
          </cell>
          <cell r="F294">
            <v>157051.74942383979</v>
          </cell>
          <cell r="G294">
            <v>154040.81053140087</v>
          </cell>
          <cell r="H294">
            <v>151477.1654364368</v>
          </cell>
          <cell r="I294">
            <v>148116.53237444797</v>
          </cell>
          <cell r="J294">
            <v>145208.89680235225</v>
          </cell>
          <cell r="K294">
            <v>142334.1137834423</v>
          </cell>
          <cell r="L294">
            <v>139882.80902518678</v>
          </cell>
          <cell r="M294">
            <v>136702.19400595</v>
          </cell>
          <cell r="N294">
            <v>133947.34809137625</v>
          </cell>
          <cell r="O294">
            <v>132315.75734728729</v>
          </cell>
          <cell r="P294">
            <v>132169.77451267972</v>
          </cell>
          <cell r="Q294">
            <v>131345.16029028507</v>
          </cell>
          <cell r="R294">
            <v>130926.58172210035</v>
          </cell>
          <cell r="S294">
            <v>130554.26668718338</v>
          </cell>
          <cell r="T294">
            <v>130586.39652465969</v>
          </cell>
          <cell r="U294">
            <v>129954.02047832482</v>
          </cell>
          <cell r="V294">
            <v>129728.99127703445</v>
          </cell>
          <cell r="W294">
            <v>129556.03209001868</v>
          </cell>
          <cell r="X294">
            <v>129791.32612734333</v>
          </cell>
          <cell r="Y294">
            <v>129372.61902353675</v>
          </cell>
          <cell r="Z294">
            <v>129702.58522354097</v>
          </cell>
          <cell r="AA294">
            <v>129365.43133985595</v>
          </cell>
          <cell r="AB294">
            <v>129416.84891597804</v>
          </cell>
          <cell r="AC294">
            <v>129883.50286835374</v>
          </cell>
          <cell r="AD294">
            <v>129940.58008711349</v>
          </cell>
        </row>
        <row r="295">
          <cell r="A295">
            <v>171549.99859976859</v>
          </cell>
          <cell r="B295">
            <v>169708.0023783673</v>
          </cell>
          <cell r="C295">
            <v>165661.54040126794</v>
          </cell>
          <cell r="D295">
            <v>162395.87567904827</v>
          </cell>
          <cell r="E295">
            <v>158551.82564681672</v>
          </cell>
          <cell r="F295">
            <v>155436.08084128983</v>
          </cell>
          <cell r="G295">
            <v>152471.96750399357</v>
          </cell>
          <cell r="H295">
            <v>149950.72245880408</v>
          </cell>
          <cell r="I295">
            <v>146640.61731924751</v>
          </cell>
          <cell r="J295">
            <v>143779.01944381665</v>
          </cell>
          <cell r="K295">
            <v>140950.04478690209</v>
          </cell>
          <cell r="L295">
            <v>138540.54491729394</v>
          </cell>
          <cell r="M295">
            <v>135408.82326598853</v>
          </cell>
          <cell r="N295">
            <v>132698.84977452803</v>
          </cell>
          <cell r="O295">
            <v>131097.30478225055</v>
          </cell>
          <cell r="P295">
            <v>130963.23506758886</v>
          </cell>
          <cell r="Q295">
            <v>130156.79449521433</v>
          </cell>
          <cell r="R295">
            <v>129752.75046209182</v>
          </cell>
          <cell r="S295">
            <v>129394.61712636719</v>
          </cell>
          <cell r="T295">
            <v>129437.42597830195</v>
          </cell>
          <cell r="U295">
            <v>128821.6331504269</v>
          </cell>
          <cell r="V295">
            <v>128609.66235052689</v>
          </cell>
          <cell r="W295">
            <v>128449.36444502146</v>
          </cell>
          <cell r="X295">
            <v>128693.91233203211</v>
          </cell>
          <cell r="Y295">
            <v>128290.0345701265</v>
          </cell>
          <cell r="Z295">
            <v>128662.85296064423</v>
          </cell>
          <cell r="AA295">
            <v>128294.24388638363</v>
          </cell>
          <cell r="AB295">
            <v>128356.61150052006</v>
          </cell>
          <cell r="AC295">
            <v>128830.87909890077</v>
          </cell>
          <cell r="AD295">
            <v>128910.37490218304</v>
          </cell>
        </row>
        <row r="296">
          <cell r="A296">
            <v>179970.51151022917</v>
          </cell>
          <cell r="B296">
            <v>177989.99277462487</v>
          </cell>
          <cell r="C296">
            <v>173668.91695824743</v>
          </cell>
          <cell r="D296">
            <v>170169.78578719989</v>
          </cell>
          <cell r="E296">
            <v>166067.94944167009</v>
          </cell>
          <cell r="F296">
            <v>162732.29544348107</v>
          </cell>
          <cell r="G296">
            <v>159556.72209335951</v>
          </cell>
          <cell r="H296">
            <v>156844.00222119119</v>
          </cell>
          <cell r="I296">
            <v>153305.71750975316</v>
          </cell>
          <cell r="J296">
            <v>150236.21751981351</v>
          </cell>
          <cell r="K296">
            <v>147200.37640321589</v>
          </cell>
          <cell r="L296">
            <v>144602.08940097044</v>
          </cell>
          <cell r="M296">
            <v>141249.56967950123</v>
          </cell>
          <cell r="N296">
            <v>138336.95634451683</v>
          </cell>
          <cell r="O296">
            <v>136599.72742827833</v>
          </cell>
          <cell r="P296">
            <v>136411.85913100789</v>
          </cell>
          <cell r="Q296">
            <v>135523.34798296954</v>
          </cell>
          <cell r="R296">
            <v>135053.66729137488</v>
          </cell>
          <cell r="S296">
            <v>134631.49067236274</v>
          </cell>
          <cell r="T296">
            <v>134626.0740515301</v>
          </cell>
          <cell r="U296">
            <v>133935.39289446134</v>
          </cell>
          <cell r="V296">
            <v>133664.45152353292</v>
          </cell>
          <cell r="W296">
            <v>133446.97640480704</v>
          </cell>
          <cell r="X296">
            <v>133649.73473550964</v>
          </cell>
          <cell r="Y296">
            <v>133178.88899385417</v>
          </cell>
          <cell r="Z296">
            <v>133358.19073031459</v>
          </cell>
          <cell r="AA296">
            <v>133131.63047922903</v>
          </cell>
          <cell r="AB296">
            <v>133144.54870249558</v>
          </cell>
          <cell r="AC296">
            <v>133584.43375747756</v>
          </cell>
          <cell r="AD296">
            <v>133562.68924110482</v>
          </cell>
        </row>
        <row r="297">
          <cell r="A297">
            <v>170770.02144141565</v>
          </cell>
          <cell r="B297">
            <v>168940.8563145267</v>
          </cell>
          <cell r="C297">
            <v>164919.83132972004</v>
          </cell>
          <cell r="D297">
            <v>161675.79219008234</v>
          </cell>
          <cell r="E297">
            <v>157855.62044629315</v>
          </cell>
          <cell r="F297">
            <v>154760.2454387836</v>
          </cell>
          <cell r="G297">
            <v>151815.71926697981</v>
          </cell>
          <cell r="H297">
            <v>149312.21019500608</v>
          </cell>
          <cell r="I297">
            <v>146023.24092400799</v>
          </cell>
          <cell r="J297">
            <v>143180.9006522664</v>
          </cell>
          <cell r="K297">
            <v>140371.08766817366</v>
          </cell>
          <cell r="L297">
            <v>137979.07481542704</v>
          </cell>
          <cell r="M297">
            <v>134867.80529728351</v>
          </cell>
          <cell r="N297">
            <v>132176.60197469537</v>
          </cell>
          <cell r="O297">
            <v>130587.62514335661</v>
          </cell>
          <cell r="P297">
            <v>130458.53869587029</v>
          </cell>
          <cell r="Q297">
            <v>129659.70017518444</v>
          </cell>
          <cell r="R297">
            <v>129261.73594918333</v>
          </cell>
          <cell r="S297">
            <v>128909.53482906616</v>
          </cell>
          <cell r="T297">
            <v>128956.81072090805</v>
          </cell>
          <cell r="U297">
            <v>128347.95466598487</v>
          </cell>
          <cell r="V297">
            <v>128141.44620536352</v>
          </cell>
          <cell r="W297">
            <v>127986.4445235875</v>
          </cell>
          <cell r="X297">
            <v>128234.86330299209</v>
          </cell>
          <cell r="Y297">
            <v>127837.18866613378</v>
          </cell>
          <cell r="Z297">
            <v>128227.93216068382</v>
          </cell>
          <cell r="AA297">
            <v>127846.16535617266</v>
          </cell>
          <cell r="AB297">
            <v>127913.11337957668</v>
          </cell>
          <cell r="AC297">
            <v>128390.56577189834</v>
          </cell>
          <cell r="AD297">
            <v>128479.43928621497</v>
          </cell>
        </row>
        <row r="298">
          <cell r="A298">
            <v>172771.56120541837</v>
          </cell>
          <cell r="B298">
            <v>170909.46954265973</v>
          </cell>
          <cell r="C298">
            <v>166823.16937510532</v>
          </cell>
          <cell r="D298">
            <v>163523.63570848826</v>
          </cell>
          <cell r="E298">
            <v>159642.18865259297</v>
          </cell>
          <cell r="F298">
            <v>156494.54165188497</v>
          </cell>
          <cell r="G298">
            <v>153499.75184072013</v>
          </cell>
          <cell r="H298">
            <v>150950.72956971935</v>
          </cell>
          <cell r="I298">
            <v>147607.52245224916</v>
          </cell>
          <cell r="J298">
            <v>144715.76424675051</v>
          </cell>
          <cell r="K298">
            <v>141856.77950206588</v>
          </cell>
          <cell r="L298">
            <v>139419.89231008082</v>
          </cell>
          <cell r="M298">
            <v>136256.13951426206</v>
          </cell>
          <cell r="N298">
            <v>133516.76908963424</v>
          </cell>
          <cell r="O298">
            <v>131895.54044988053</v>
          </cell>
          <cell r="P298">
            <v>131753.66618252103</v>
          </cell>
          <cell r="Q298">
            <v>130935.31964345291</v>
          </cell>
          <cell r="R298">
            <v>130521.75370965737</v>
          </cell>
          <cell r="S298">
            <v>130154.32962397023</v>
          </cell>
          <cell r="T298">
            <v>130190.14241345621</v>
          </cell>
          <cell r="U298">
            <v>129563.48554635749</v>
          </cell>
          <cell r="V298">
            <v>129342.95989413816</v>
          </cell>
          <cell r="W298">
            <v>129174.36729847451</v>
          </cell>
          <cell r="X298">
            <v>129412.85278051824</v>
          </cell>
          <cell r="Y298">
            <v>128999.25998335192</v>
          </cell>
          <cell r="Z298">
            <v>129344.00494049562</v>
          </cell>
          <cell r="AA298">
            <v>128996.00286873148</v>
          </cell>
          <cell r="AB298">
            <v>129051.19686679472</v>
          </cell>
          <cell r="AC298">
            <v>129520.47659451369</v>
          </cell>
          <cell r="AD298">
            <v>129585.28547907858</v>
          </cell>
        </row>
        <row r="299">
          <cell r="A299">
            <v>177025.57032027957</v>
          </cell>
          <cell r="B299">
            <v>175093.4976427895</v>
          </cell>
          <cell r="C299">
            <v>170868.46367270098</v>
          </cell>
          <cell r="D299">
            <v>167450.9836990253</v>
          </cell>
          <cell r="E299">
            <v>163439.3040387604</v>
          </cell>
          <cell r="F299">
            <v>160180.55980205571</v>
          </cell>
          <cell r="G299">
            <v>157078.94124642448</v>
          </cell>
          <cell r="H299">
            <v>154433.18666613378</v>
          </cell>
          <cell r="I299">
            <v>150974.70415048648</v>
          </cell>
          <cell r="J299">
            <v>147977.91463638184</v>
          </cell>
          <cell r="K299">
            <v>145014.42179172655</v>
          </cell>
          <cell r="L299">
            <v>142482.16010277826</v>
          </cell>
          <cell r="M299">
            <v>139206.86101363885</v>
          </cell>
          <cell r="N299">
            <v>136365.11775845411</v>
          </cell>
          <cell r="O299">
            <v>134675.34214829514</v>
          </cell>
          <cell r="P299">
            <v>134506.2890542754</v>
          </cell>
          <cell r="Q299">
            <v>133646.48079183622</v>
          </cell>
          <cell r="R299">
            <v>133199.75548326402</v>
          </cell>
          <cell r="S299">
            <v>132799.97698950846</v>
          </cell>
          <cell r="T299">
            <v>132811.42646491813</v>
          </cell>
          <cell r="U299">
            <v>132146.93631635851</v>
          </cell>
          <cell r="V299">
            <v>131896.61896981709</v>
          </cell>
          <cell r="W299">
            <v>131699.14067695325</v>
          </cell>
          <cell r="X299">
            <v>131916.51424392351</v>
          </cell>
          <cell r="Y299">
            <v>131469.0894938478</v>
          </cell>
          <cell r="Z299">
            <v>131716.07061890775</v>
          </cell>
          <cell r="AA299">
            <v>131439.8310389262</v>
          </cell>
          <cell r="AB299">
            <v>131470.04340443073</v>
          </cell>
          <cell r="AC299">
            <v>131921.95321008371</v>
          </cell>
          <cell r="AD299">
            <v>131935.61589403311</v>
          </cell>
        </row>
        <row r="300">
          <cell r="A300">
            <v>175758.86284912244</v>
          </cell>
          <cell r="B300">
            <v>173847.62827324567</v>
          </cell>
          <cell r="C300">
            <v>169663.90477979861</v>
          </cell>
          <cell r="D300">
            <v>166281.54543335069</v>
          </cell>
          <cell r="E300">
            <v>162308.64486558159</v>
          </cell>
          <cell r="F300">
            <v>159082.9818224198</v>
          </cell>
          <cell r="G300">
            <v>156013.17344046151</v>
          </cell>
          <cell r="H300">
            <v>153396.22263928162</v>
          </cell>
          <cell r="I300">
            <v>149972.065439864</v>
          </cell>
          <cell r="J300">
            <v>147006.55088068408</v>
          </cell>
          <cell r="K300">
            <v>144074.17719620329</v>
          </cell>
          <cell r="L300">
            <v>141570.31497340545</v>
          </cell>
          <cell r="M300">
            <v>138328.23079267691</v>
          </cell>
          <cell r="N300">
            <v>135516.970882922</v>
          </cell>
          <cell r="O300">
            <v>133847.60636197162</v>
          </cell>
          <cell r="P300">
            <v>133686.64625079659</v>
          </cell>
          <cell r="Q300">
            <v>132839.18395973241</v>
          </cell>
          <cell r="R300">
            <v>132402.33244941369</v>
          </cell>
          <cell r="S300">
            <v>132012.1880606444</v>
          </cell>
          <cell r="T300">
            <v>132030.89214955614</v>
          </cell>
          <cell r="U300">
            <v>131377.66753874949</v>
          </cell>
          <cell r="V300">
            <v>131136.22120323725</v>
          </cell>
          <cell r="W300">
            <v>130947.34414451869</v>
          </cell>
          <cell r="X300">
            <v>131171.00416265347</v>
          </cell>
          <cell r="Y300">
            <v>130733.65348302684</v>
          </cell>
          <cell r="Z300">
            <v>131009.74554160051</v>
          </cell>
          <cell r="AA300">
            <v>130712.13739327894</v>
          </cell>
          <cell r="AB300">
            <v>130749.78848769768</v>
          </cell>
          <cell r="AC300">
            <v>131206.87049901835</v>
          </cell>
          <cell r="AD300">
            <v>131235.76288104587</v>
          </cell>
        </row>
        <row r="301">
          <cell r="A301">
            <v>172743.70458949445</v>
          </cell>
          <cell r="B301">
            <v>170882.07118486287</v>
          </cell>
          <cell r="C301">
            <v>166796.67949073866</v>
          </cell>
          <cell r="D301">
            <v>163497.91817436504</v>
          </cell>
          <cell r="E301">
            <v>159617.32392332811</v>
          </cell>
          <cell r="F301">
            <v>156470.40442294974</v>
          </cell>
          <cell r="G301">
            <v>153476.31416066311</v>
          </cell>
          <cell r="H301">
            <v>150927.92532384518</v>
          </cell>
          <cell r="I301">
            <v>147585.47306665048</v>
          </cell>
          <cell r="J301">
            <v>144694.40263984361</v>
          </cell>
          <cell r="K301">
            <v>141836.10224771284</v>
          </cell>
          <cell r="L301">
            <v>139399.83959852002</v>
          </cell>
          <cell r="M301">
            <v>136236.81724360227</v>
          </cell>
          <cell r="N301">
            <v>133498.11718909937</v>
          </cell>
          <cell r="O301">
            <v>131877.33741689054</v>
          </cell>
          <cell r="P301">
            <v>131735.64112520419</v>
          </cell>
          <cell r="Q301">
            <v>130917.56609079725</v>
          </cell>
          <cell r="R301">
            <v>130504.21729522178</v>
          </cell>
          <cell r="S301">
            <v>130137.0050765746</v>
          </cell>
          <cell r="T301">
            <v>130172.97740485433</v>
          </cell>
          <cell r="U301">
            <v>129546.56828221556</v>
          </cell>
          <cell r="V301">
            <v>129326.2377155647</v>
          </cell>
          <cell r="W301">
            <v>129157.83427270982</v>
          </cell>
          <cell r="X301">
            <v>129396.45800234392</v>
          </cell>
          <cell r="Y301">
            <v>128983.086747655</v>
          </cell>
          <cell r="Z301">
            <v>129328.47189372356</v>
          </cell>
          <cell r="AA301">
            <v>128979.99989814936</v>
          </cell>
          <cell r="AB301">
            <v>129035.3574839541</v>
          </cell>
          <cell r="AC301">
            <v>129504.75095549317</v>
          </cell>
          <cell r="AD301">
            <v>129569.89476178204</v>
          </cell>
        </row>
        <row r="302">
          <cell r="A302">
            <v>176565.97135753988</v>
          </cell>
          <cell r="B302">
            <v>174641.45936008447</v>
          </cell>
          <cell r="C302">
            <v>170431.41405363535</v>
          </cell>
          <cell r="D302">
            <v>167026.67688302367</v>
          </cell>
          <cell r="E302">
            <v>163029.06742530584</v>
          </cell>
          <cell r="F302">
            <v>159782.32602476078</v>
          </cell>
          <cell r="G302">
            <v>156692.24914166055</v>
          </cell>
          <cell r="H302">
            <v>154056.94542496998</v>
          </cell>
          <cell r="I302">
            <v>150610.91715001682</v>
          </cell>
          <cell r="J302">
            <v>147625.47511523985</v>
          </cell>
          <cell r="K302">
            <v>144673.27322296557</v>
          </cell>
          <cell r="L302">
            <v>142151.31570090848</v>
          </cell>
          <cell r="M302">
            <v>138888.06796364053</v>
          </cell>
          <cell r="N302">
            <v>136057.38496842849</v>
          </cell>
          <cell r="O302">
            <v>134375.01510556499</v>
          </cell>
          <cell r="P302">
            <v>134208.89838525865</v>
          </cell>
          <cell r="Q302">
            <v>133353.56960665231</v>
          </cell>
          <cell r="R302">
            <v>132910.42680433267</v>
          </cell>
          <cell r="S302">
            <v>132514.14384901786</v>
          </cell>
          <cell r="T302">
            <v>132528.22551292926</v>
          </cell>
          <cell r="U302">
            <v>131867.82283490553</v>
          </cell>
          <cell r="V302">
            <v>131620.72415373108</v>
          </cell>
          <cell r="W302">
            <v>131426.3666431958</v>
          </cell>
          <cell r="X302">
            <v>131646.02112071592</v>
          </cell>
          <cell r="Y302">
            <v>131202.25154157303</v>
          </cell>
          <cell r="Z302">
            <v>131459.79497494167</v>
          </cell>
          <cell r="AA302">
            <v>131175.80224589616</v>
          </cell>
          <cell r="AB302">
            <v>131208.71360242344</v>
          </cell>
          <cell r="AC302">
            <v>131662.50003738041</v>
          </cell>
          <cell r="AD302">
            <v>131681.68850656349</v>
          </cell>
        </row>
        <row r="303">
          <cell r="A303">
            <v>171138.74209011823</v>
          </cell>
          <cell r="B303">
            <v>169303.51128625209</v>
          </cell>
          <cell r="C303">
            <v>165270.46140533307</v>
          </cell>
          <cell r="D303">
            <v>162016.19914729657</v>
          </cell>
          <cell r="E303">
            <v>158184.73935755622</v>
          </cell>
          <cell r="F303">
            <v>155079.73488198023</v>
          </cell>
          <cell r="G303">
            <v>152125.94921803707</v>
          </cell>
          <cell r="H303">
            <v>149614.05577290646</v>
          </cell>
          <cell r="I303">
            <v>146315.09488730493</v>
          </cell>
          <cell r="J303">
            <v>143463.65091803996</v>
          </cell>
          <cell r="K303">
            <v>140644.77958607458</v>
          </cell>
          <cell r="L303">
            <v>138244.50004996164</v>
          </cell>
          <cell r="M303">
            <v>135123.56214124279</v>
          </cell>
          <cell r="N303">
            <v>132423.4855474713</v>
          </cell>
          <cell r="O303">
            <v>130828.56733643355</v>
          </cell>
          <cell r="P303">
            <v>130697.12513597947</v>
          </cell>
          <cell r="Q303">
            <v>129894.69287745131</v>
          </cell>
          <cell r="R303">
            <v>129493.85452827648</v>
          </cell>
          <cell r="S303">
            <v>129138.84905630926</v>
          </cell>
          <cell r="T303">
            <v>129184.0132326545</v>
          </cell>
          <cell r="U303">
            <v>128571.87793885192</v>
          </cell>
          <cell r="V303">
            <v>128362.78725225039</v>
          </cell>
          <cell r="W303">
            <v>128205.28187273363</v>
          </cell>
          <cell r="X303">
            <v>128451.87075501973</v>
          </cell>
          <cell r="Y303">
            <v>128051.26369858102</v>
          </cell>
          <cell r="Z303">
            <v>128433.53341166698</v>
          </cell>
          <cell r="AA303">
            <v>128057.98669550262</v>
          </cell>
          <cell r="AB303">
            <v>128122.76941001471</v>
          </cell>
          <cell r="AC303">
            <v>128598.7162463399</v>
          </cell>
          <cell r="AD303">
            <v>128683.15661071244</v>
          </cell>
        </row>
        <row r="304">
          <cell r="A304">
            <v>177341.38342552795</v>
          </cell>
          <cell r="B304">
            <v>175404.11543204915</v>
          </cell>
          <cell r="C304">
            <v>171168.78201224195</v>
          </cell>
          <cell r="D304">
            <v>167742.54583036856</v>
          </cell>
          <cell r="E304">
            <v>163721.19784028109</v>
          </cell>
          <cell r="F304">
            <v>160454.20586311858</v>
          </cell>
          <cell r="G304">
            <v>157344.65645529388</v>
          </cell>
          <cell r="H304">
            <v>154691.72057140231</v>
          </cell>
          <cell r="I304">
            <v>151224.68013298756</v>
          </cell>
          <cell r="J304">
            <v>148220.09320641306</v>
          </cell>
          <cell r="K304">
            <v>145248.84179173963</v>
          </cell>
          <cell r="L304">
            <v>142709.49960173125</v>
          </cell>
          <cell r="M304">
            <v>139425.91943459661</v>
          </cell>
          <cell r="N304">
            <v>136576.57612952049</v>
          </cell>
          <cell r="O304">
            <v>134881.711665296</v>
          </cell>
          <cell r="P304">
            <v>134710.6408441363</v>
          </cell>
          <cell r="Q304">
            <v>133847.75450751974</v>
          </cell>
          <cell r="R304">
            <v>133398.56748228602</v>
          </cell>
          <cell r="S304">
            <v>132996.3870317399</v>
          </cell>
          <cell r="T304">
            <v>133006.02780066474</v>
          </cell>
          <cell r="U304">
            <v>132338.72894959006</v>
          </cell>
          <cell r="V304">
            <v>132086.19989939677</v>
          </cell>
          <cell r="W304">
            <v>131886.57716314227</v>
          </cell>
          <cell r="X304">
            <v>132102.38340402627</v>
          </cell>
          <cell r="Y304">
            <v>131652.44700580486</v>
          </cell>
          <cell r="Z304">
            <v>131892.17024811055</v>
          </cell>
          <cell r="AA304">
            <v>131621.25823907636</v>
          </cell>
          <cell r="AB304">
            <v>131649.6159947906</v>
          </cell>
          <cell r="AC304">
            <v>132100.23627593211</v>
          </cell>
          <cell r="AD304">
            <v>132110.10192042956</v>
          </cell>
        </row>
        <row r="305">
          <cell r="A305">
            <v>176556.99501366686</v>
          </cell>
          <cell r="B305">
            <v>174632.63068248011</v>
          </cell>
          <cell r="C305">
            <v>170422.87811689841</v>
          </cell>
          <cell r="D305">
            <v>167018.38982365915</v>
          </cell>
          <cell r="E305">
            <v>163021.05516851196</v>
          </cell>
          <cell r="F305">
            <v>159774.54819318009</v>
          </cell>
          <cell r="G305">
            <v>156684.69672838994</v>
          </cell>
          <cell r="H305">
            <v>154049.59712561837</v>
          </cell>
          <cell r="I305">
            <v>150603.81209217838</v>
          </cell>
          <cell r="J305">
            <v>147618.59168295935</v>
          </cell>
          <cell r="K305">
            <v>144666.61031222547</v>
          </cell>
          <cell r="L305">
            <v>142144.85403898056</v>
          </cell>
          <cell r="M305">
            <v>138881.84167447733</v>
          </cell>
          <cell r="N305">
            <v>136051.37469519419</v>
          </cell>
          <cell r="O305">
            <v>134369.14947263614</v>
          </cell>
          <cell r="P305">
            <v>134203.09010211151</v>
          </cell>
          <cell r="Q305">
            <v>133347.84881149037</v>
          </cell>
          <cell r="R305">
            <v>132904.77597844973</v>
          </cell>
          <cell r="S305">
            <v>132508.56129386139</v>
          </cell>
          <cell r="T305">
            <v>132522.69436656838</v>
          </cell>
          <cell r="U305">
            <v>131862.37152018936</v>
          </cell>
          <cell r="V305">
            <v>131615.33570218363</v>
          </cell>
          <cell r="W305">
            <v>131421.03914308123</v>
          </cell>
          <cell r="X305">
            <v>131640.73816865106</v>
          </cell>
          <cell r="Y305">
            <v>131197.03997798785</v>
          </cell>
          <cell r="Z305">
            <v>131454.78970188185</v>
          </cell>
          <cell r="AA305">
            <v>131170.64554749004</v>
          </cell>
          <cell r="AB305">
            <v>131203.60961752079</v>
          </cell>
          <cell r="AC305">
            <v>131657.43270458386</v>
          </cell>
          <cell r="AD305">
            <v>131676.72909687483</v>
          </cell>
        </row>
        <row r="306">
          <cell r="A306">
            <v>174777.33190992562</v>
          </cell>
          <cell r="B306">
            <v>172882.24410977517</v>
          </cell>
          <cell r="C306">
            <v>168730.53077799507</v>
          </cell>
          <cell r="D306">
            <v>165375.38527769002</v>
          </cell>
          <cell r="E306">
            <v>161432.53338330868</v>
          </cell>
          <cell r="F306">
            <v>158232.50389462351</v>
          </cell>
          <cell r="G306">
            <v>155187.34419466334</v>
          </cell>
          <cell r="H306">
            <v>152592.71251688548</v>
          </cell>
          <cell r="I306">
            <v>149195.15290265964</v>
          </cell>
          <cell r="J306">
            <v>146253.87230165835</v>
          </cell>
          <cell r="K306">
            <v>143345.61185500765</v>
          </cell>
          <cell r="L306">
            <v>140863.75546648336</v>
          </cell>
          <cell r="M306">
            <v>137647.40845158842</v>
          </cell>
          <cell r="N306">
            <v>134859.76910723705</v>
          </cell>
          <cell r="O306">
            <v>133206.22048381399</v>
          </cell>
          <cell r="P306">
            <v>133051.53136513988</v>
          </cell>
          <cell r="Q306">
            <v>132213.63557080438</v>
          </cell>
          <cell r="R306">
            <v>131784.43494965608</v>
          </cell>
          <cell r="S306">
            <v>131401.75571944218</v>
          </cell>
          <cell r="T306">
            <v>131426.08117537538</v>
          </cell>
          <cell r="U306">
            <v>130781.58586798169</v>
          </cell>
          <cell r="V306">
            <v>130547.01339402422</v>
          </cell>
          <cell r="W306">
            <v>130364.80115541694</v>
          </cell>
          <cell r="X306">
            <v>130593.33234267024</v>
          </cell>
          <cell r="Y306">
            <v>130163.78773670673</v>
          </cell>
          <cell r="Z306">
            <v>130462.436922765</v>
          </cell>
          <cell r="AA306">
            <v>130148.27095708653</v>
          </cell>
          <cell r="AB306">
            <v>130191.68608364669</v>
          </cell>
          <cell r="AC306">
            <v>130652.77587103433</v>
          </cell>
          <cell r="AD306">
            <v>130693.46925700214</v>
          </cell>
        </row>
        <row r="307">
          <cell r="A307">
            <v>181218.84115785905</v>
          </cell>
          <cell r="B307">
            <v>179217.78664691863</v>
          </cell>
          <cell r="C307">
            <v>174855.99970036832</v>
          </cell>
          <cell r="D307">
            <v>171322.25744411757</v>
          </cell>
          <cell r="E307">
            <v>167182.20462637694</v>
          </cell>
          <cell r="F307">
            <v>163813.9493878709</v>
          </cell>
          <cell r="G307">
            <v>160607.027376913</v>
          </cell>
          <cell r="H307">
            <v>157865.92162067394</v>
          </cell>
          <cell r="I307">
            <v>154293.80959638787</v>
          </cell>
          <cell r="J307">
            <v>151193.48839922418</v>
          </cell>
          <cell r="K307">
            <v>148126.97960982934</v>
          </cell>
          <cell r="L307">
            <v>145500.70517056336</v>
          </cell>
          <cell r="M307">
            <v>142115.45243388999</v>
          </cell>
          <cell r="N307">
            <v>139172.79801623616</v>
          </cell>
          <cell r="O307">
            <v>137415.45414182491</v>
          </cell>
          <cell r="P307">
            <v>137219.61027746191</v>
          </cell>
          <cell r="Q307">
            <v>136318.93227760721</v>
          </cell>
          <cell r="R307">
            <v>135839.52104018792</v>
          </cell>
          <cell r="S307">
            <v>135407.85009106674</v>
          </cell>
          <cell r="T307">
            <v>135395.28410913618</v>
          </cell>
          <cell r="U307">
            <v>134693.50085857406</v>
          </cell>
          <cell r="V307">
            <v>134413.8171802666</v>
          </cell>
          <cell r="W307">
            <v>134187.86561703065</v>
          </cell>
          <cell r="X307">
            <v>134384.4287025439</v>
          </cell>
          <cell r="Y307">
            <v>133903.65504848538</v>
          </cell>
          <cell r="Z307">
            <v>134054.26820277289</v>
          </cell>
          <cell r="AA307">
            <v>133848.7664975581</v>
          </cell>
          <cell r="AB307">
            <v>133854.35391552374</v>
          </cell>
          <cell r="AC307">
            <v>134289.14180495989</v>
          </cell>
          <cell r="AD307">
            <v>134252.38854815709</v>
          </cell>
        </row>
        <row r="308">
          <cell r="A308">
            <v>172977.16024021484</v>
          </cell>
          <cell r="B308">
            <v>171111.68634937573</v>
          </cell>
          <cell r="C308">
            <v>167018.6810866688</v>
          </cell>
          <cell r="D308">
            <v>163713.44699811231</v>
          </cell>
          <cell r="E308">
            <v>159825.70571551591</v>
          </cell>
          <cell r="F308">
            <v>156672.68931293953</v>
          </cell>
          <cell r="G308">
            <v>153672.73639888567</v>
          </cell>
          <cell r="H308">
            <v>151119.03899229242</v>
          </cell>
          <cell r="I308">
            <v>147770.26053965086</v>
          </cell>
          <cell r="J308">
            <v>144873.42610251054</v>
          </cell>
          <cell r="K308">
            <v>142009.39041319879</v>
          </cell>
          <cell r="L308">
            <v>139567.89370957651</v>
          </cell>
          <cell r="M308">
            <v>136398.74980865605</v>
          </cell>
          <cell r="N308">
            <v>133654.43163836439</v>
          </cell>
          <cell r="O308">
            <v>132029.89007882771</v>
          </cell>
          <cell r="P308">
            <v>131886.70224105092</v>
          </cell>
          <cell r="Q308">
            <v>131066.35182985278</v>
          </cell>
          <cell r="R308">
            <v>130651.1832818492</v>
          </cell>
          <cell r="S308">
            <v>130282.19548652004</v>
          </cell>
          <cell r="T308">
            <v>130316.83078114805</v>
          </cell>
          <cell r="U308">
            <v>129688.34540688313</v>
          </cell>
          <cell r="V308">
            <v>129466.37990264839</v>
          </cell>
          <cell r="W308">
            <v>129296.39124240109</v>
          </cell>
          <cell r="X308">
            <v>129533.85637182106</v>
          </cell>
          <cell r="Y308">
            <v>129118.62845430695</v>
          </cell>
          <cell r="Z308">
            <v>129458.64842168882</v>
          </cell>
          <cell r="AA308">
            <v>129114.11467795284</v>
          </cell>
          <cell r="AB308">
            <v>129168.10129742262</v>
          </cell>
          <cell r="AC308">
            <v>129636.54152548024</v>
          </cell>
          <cell r="AD308">
            <v>129698.87848081411</v>
          </cell>
        </row>
        <row r="309">
          <cell r="A309">
            <v>178190.70489793926</v>
          </cell>
          <cell r="B309">
            <v>176239.46505417337</v>
          </cell>
          <cell r="C309">
            <v>171976.43315176779</v>
          </cell>
          <cell r="D309">
            <v>168526.64875256064</v>
          </cell>
          <cell r="E309">
            <v>164479.29956117985</v>
          </cell>
          <cell r="F309">
            <v>161190.12679749107</v>
          </cell>
          <cell r="G309">
            <v>158059.24881605589</v>
          </cell>
          <cell r="H309">
            <v>155387.00013213555</v>
          </cell>
          <cell r="I309">
            <v>151896.94472871505</v>
          </cell>
          <cell r="J309">
            <v>148871.3880902133</v>
          </cell>
          <cell r="K309">
            <v>145879.27142326857</v>
          </cell>
          <cell r="L309">
            <v>143320.88752319233</v>
          </cell>
          <cell r="M309">
            <v>140015.03691433385</v>
          </cell>
          <cell r="N309">
            <v>137145.25466781785</v>
          </cell>
          <cell r="O309">
            <v>135436.70466313916</v>
          </cell>
          <cell r="P309">
            <v>135260.20753459405</v>
          </cell>
          <cell r="Q309">
            <v>134389.04328154822</v>
          </cell>
          <cell r="R309">
            <v>133933.23592047385</v>
          </cell>
          <cell r="S309">
            <v>133524.59584730875</v>
          </cell>
          <cell r="T309">
            <v>133529.37243159613</v>
          </cell>
          <cell r="U309">
            <v>132854.5200898145</v>
          </cell>
          <cell r="V309">
            <v>132596.04306795396</v>
          </cell>
          <cell r="W309">
            <v>132390.65324417915</v>
          </cell>
          <cell r="X309">
            <v>132602.2444487735</v>
          </cell>
          <cell r="Y309">
            <v>132145.55343313504</v>
          </cell>
          <cell r="Z309">
            <v>132365.7579298123</v>
          </cell>
          <cell r="AA309">
            <v>132109.17344654005</v>
          </cell>
          <cell r="AB309">
            <v>132132.54356908868</v>
          </cell>
          <cell r="AC309">
            <v>132579.69591036774</v>
          </cell>
          <cell r="AD309">
            <v>132579.35011308352</v>
          </cell>
        </row>
        <row r="310">
          <cell r="A310">
            <v>174935.19031816744</v>
          </cell>
          <cell r="B310">
            <v>173037.50565202674</v>
          </cell>
          <cell r="C310">
            <v>168880.64416549524</v>
          </cell>
          <cell r="D310">
            <v>165521.12189593847</v>
          </cell>
          <cell r="E310">
            <v>161573.43731054215</v>
          </cell>
          <cell r="F310">
            <v>158369.28520896152</v>
          </cell>
          <cell r="G310">
            <v>155320.16129192972</v>
          </cell>
          <cell r="H310">
            <v>152721.94005711103</v>
          </cell>
          <cell r="I310">
            <v>149320.10278612084</v>
          </cell>
          <cell r="J310">
            <v>146374.92466756742</v>
          </cell>
          <cell r="K310">
            <v>143462.78611866909</v>
          </cell>
          <cell r="L310">
            <v>140977.39055900741</v>
          </cell>
          <cell r="M310">
            <v>137756.90426753048</v>
          </cell>
          <cell r="N310">
            <v>134965.46605682909</v>
          </cell>
          <cell r="O310">
            <v>133309.37378214771</v>
          </cell>
          <cell r="P310">
            <v>133153.67610749765</v>
          </cell>
          <cell r="Q310">
            <v>132314.24174531299</v>
          </cell>
          <cell r="R310">
            <v>131883.81064111227</v>
          </cell>
          <cell r="S310">
            <v>131499.93079867132</v>
          </cell>
          <cell r="T310">
            <v>131523.35217709182</v>
          </cell>
          <cell r="U310">
            <v>130877.45294661554</v>
          </cell>
          <cell r="V310">
            <v>130641.77495799706</v>
          </cell>
          <cell r="W310">
            <v>130458.49082460585</v>
          </cell>
          <cell r="X310">
            <v>130686.23858774829</v>
          </cell>
          <cell r="Y310">
            <v>130255.43854060213</v>
          </cell>
          <cell r="Z310">
            <v>130550.45989171704</v>
          </cell>
          <cell r="AA310">
            <v>130238.95689934643</v>
          </cell>
          <cell r="AB310">
            <v>130281.44500373892</v>
          </cell>
          <cell r="AC310">
            <v>130741.89022545343</v>
          </cell>
          <cell r="AD310">
            <v>130780.68567053799</v>
          </cell>
        </row>
        <row r="311">
          <cell r="A311">
            <v>177351.99121239298</v>
          </cell>
          <cell r="B311">
            <v>175414.54871442466</v>
          </cell>
          <cell r="C311">
            <v>171178.86934834218</v>
          </cell>
          <cell r="D311">
            <v>167752.33905584211</v>
          </cell>
          <cell r="E311">
            <v>163730.6663180466</v>
          </cell>
          <cell r="F311">
            <v>160463.39730908445</v>
          </cell>
          <cell r="G311">
            <v>157353.58151336032</v>
          </cell>
          <cell r="H311">
            <v>154700.40441801568</v>
          </cell>
          <cell r="I311">
            <v>151233.07652914617</v>
          </cell>
          <cell r="J311">
            <v>148228.22769675392</v>
          </cell>
          <cell r="K311">
            <v>145256.71568093455</v>
          </cell>
          <cell r="L311">
            <v>142717.13566531066</v>
          </cell>
          <cell r="M311">
            <v>139433.27734660811</v>
          </cell>
          <cell r="N311">
            <v>136583.67876488873</v>
          </cell>
          <cell r="O311">
            <v>134888.64337210421</v>
          </cell>
          <cell r="P311">
            <v>134717.50477788795</v>
          </cell>
          <cell r="Q311">
            <v>133854.51505241802</v>
          </cell>
          <cell r="R311">
            <v>133405.24534104735</v>
          </cell>
          <cell r="S311">
            <v>133002.98421162734</v>
          </cell>
          <cell r="T311">
            <v>133012.56422825099</v>
          </cell>
          <cell r="U311">
            <v>132345.17103619693</v>
          </cell>
          <cell r="V311">
            <v>132092.56769750657</v>
          </cell>
          <cell r="W311">
            <v>131892.87293194723</v>
          </cell>
          <cell r="X311">
            <v>132108.62652821071</v>
          </cell>
          <cell r="Y311">
            <v>131658.60576671321</v>
          </cell>
          <cell r="Z311">
            <v>131898.08522536306</v>
          </cell>
          <cell r="AA311">
            <v>131627.35216310521</v>
          </cell>
          <cell r="AB311">
            <v>131655.6476246808</v>
          </cell>
          <cell r="AC311">
            <v>132106.22459222656</v>
          </cell>
          <cell r="AD311">
            <v>132115.96269868154</v>
          </cell>
        </row>
        <row r="312">
          <cell r="A312">
            <v>177779.8603730177</v>
          </cell>
          <cell r="B312">
            <v>175835.37916938978</v>
          </cell>
          <cell r="C312">
            <v>171585.74592731931</v>
          </cell>
          <cell r="D312">
            <v>168147.35256964061</v>
          </cell>
          <cell r="E312">
            <v>164112.58100821474</v>
          </cell>
          <cell r="F312">
            <v>160834.13781512884</v>
          </cell>
          <cell r="G312">
            <v>157713.57716108602</v>
          </cell>
          <cell r="H312">
            <v>155050.67070906548</v>
          </cell>
          <cell r="I312">
            <v>151571.7483956127</v>
          </cell>
          <cell r="J312">
            <v>148556.33549139102</v>
          </cell>
          <cell r="K312">
            <v>145574.31202818034</v>
          </cell>
          <cell r="L312">
            <v>143025.13922493922</v>
          </cell>
          <cell r="M312">
            <v>139730.06155582974</v>
          </cell>
          <cell r="N312">
            <v>136870.16629258043</v>
          </cell>
          <cell r="O312">
            <v>135168.23643062607</v>
          </cell>
          <cell r="P312">
            <v>134994.36418412183</v>
          </cell>
          <cell r="Q312">
            <v>134127.20422951091</v>
          </cell>
          <cell r="R312">
            <v>133674.59934102392</v>
          </cell>
          <cell r="S312">
            <v>133269.0839982139</v>
          </cell>
          <cell r="T312">
            <v>133276.21354741673</v>
          </cell>
          <cell r="U312">
            <v>132605.01507569704</v>
          </cell>
          <cell r="V312">
            <v>132349.4152819218</v>
          </cell>
          <cell r="W312">
            <v>132146.81518666493</v>
          </cell>
          <cell r="X312">
            <v>132360.4453419254</v>
          </cell>
          <cell r="Y312">
            <v>131907.02175525689</v>
          </cell>
          <cell r="Z312">
            <v>132136.66810644424</v>
          </cell>
          <cell r="AA312">
            <v>131873.15293119467</v>
          </cell>
          <cell r="AB312">
            <v>131898.9357347422</v>
          </cell>
          <cell r="AC312">
            <v>132347.76563175427</v>
          </cell>
          <cell r="AD312">
            <v>132352.35944224385</v>
          </cell>
        </row>
        <row r="313">
          <cell r="A313">
            <v>171446.51716113987</v>
          </cell>
          <cell r="B313">
            <v>169606.22327179421</v>
          </cell>
          <cell r="C313">
            <v>165563.13608141601</v>
          </cell>
          <cell r="D313">
            <v>162300.34047705808</v>
          </cell>
          <cell r="E313">
            <v>158459.45843457285</v>
          </cell>
          <cell r="F313">
            <v>155346.41613896031</v>
          </cell>
          <cell r="G313">
            <v>152384.90147784591</v>
          </cell>
          <cell r="H313">
            <v>149866.009506723</v>
          </cell>
          <cell r="I313">
            <v>146558.70851349516</v>
          </cell>
          <cell r="J313">
            <v>143699.66559049202</v>
          </cell>
          <cell r="K313">
            <v>140873.23315862715</v>
          </cell>
          <cell r="L313">
            <v>138466.0533334495</v>
          </cell>
          <cell r="M313">
            <v>135337.04511565936</v>
          </cell>
          <cell r="N313">
            <v>132629.56190748143</v>
          </cell>
          <cell r="O313">
            <v>131029.68436323231</v>
          </cell>
          <cell r="P313">
            <v>130896.27579056796</v>
          </cell>
          <cell r="Q313">
            <v>130090.84380060749</v>
          </cell>
          <cell r="R313">
            <v>129687.60639006458</v>
          </cell>
          <cell r="S313">
            <v>129330.26009559973</v>
          </cell>
          <cell r="T313">
            <v>129373.66160042319</v>
          </cell>
          <cell r="U313">
            <v>128758.78909083799</v>
          </cell>
          <cell r="V313">
            <v>128547.54299257929</v>
          </cell>
          <cell r="W313">
            <v>128387.94774976716</v>
          </cell>
          <cell r="X313">
            <v>128633.0091973474</v>
          </cell>
          <cell r="Y313">
            <v>128229.95441890613</v>
          </cell>
          <cell r="Z313">
            <v>128605.15097592908</v>
          </cell>
          <cell r="AA313">
            <v>128234.79623406677</v>
          </cell>
          <cell r="AB313">
            <v>128297.77154207657</v>
          </cell>
          <cell r="AC313">
            <v>128772.46167470104</v>
          </cell>
          <cell r="AD313">
            <v>128853.2016413777</v>
          </cell>
        </row>
        <row r="314">
          <cell r="A314">
            <v>179716.53711751811</v>
          </cell>
          <cell r="B314">
            <v>177740.19641379802</v>
          </cell>
          <cell r="C314">
            <v>173427.40333314019</v>
          </cell>
          <cell r="D314">
            <v>169935.31383522943</v>
          </cell>
          <cell r="E314">
            <v>165841.25268380778</v>
          </cell>
          <cell r="F314">
            <v>162512.23145303468</v>
          </cell>
          <cell r="G314">
            <v>159343.03603130195</v>
          </cell>
          <cell r="H314">
            <v>156636.09130649324</v>
          </cell>
          <cell r="I314">
            <v>153104.68880862271</v>
          </cell>
          <cell r="J314">
            <v>150041.45943590521</v>
          </cell>
          <cell r="K314">
            <v>147011.85769973832</v>
          </cell>
          <cell r="L314">
            <v>144419.26478024927</v>
          </cell>
          <cell r="M314">
            <v>141073.40463597898</v>
          </cell>
          <cell r="N314">
            <v>138166.90320079745</v>
          </cell>
          <cell r="O314">
            <v>136433.76670060953</v>
          </cell>
          <cell r="P314">
            <v>136247.52104349082</v>
          </cell>
          <cell r="Q314">
            <v>135361.48525827602</v>
          </cell>
          <cell r="R314">
            <v>134893.78425968252</v>
          </cell>
          <cell r="S314">
            <v>134473.53927525762</v>
          </cell>
          <cell r="T314">
            <v>134469.57720182484</v>
          </cell>
          <cell r="U314">
            <v>133781.15478102671</v>
          </cell>
          <cell r="V314">
            <v>133511.99204462138</v>
          </cell>
          <cell r="W314">
            <v>133296.24147025036</v>
          </cell>
          <cell r="X314">
            <v>133500.2602321521</v>
          </cell>
          <cell r="Y314">
            <v>133031.43433800104</v>
          </cell>
          <cell r="Z314">
            <v>133216.57280616846</v>
          </cell>
          <cell r="AA314">
            <v>132985.72816481063</v>
          </cell>
          <cell r="AB314">
            <v>133000.13785055096</v>
          </cell>
          <cell r="AC314">
            <v>133441.05993091041</v>
          </cell>
          <cell r="AD314">
            <v>133422.36896352877</v>
          </cell>
        </row>
        <row r="315">
          <cell r="A315">
            <v>180668.91852590465</v>
          </cell>
          <cell r="B315">
            <v>178676.9105738147</v>
          </cell>
          <cell r="C315">
            <v>174333.05797008565</v>
          </cell>
          <cell r="D315">
            <v>170814.56282352732</v>
          </cell>
          <cell r="E315">
            <v>166691.34538498489</v>
          </cell>
          <cell r="F315">
            <v>163337.45186568832</v>
          </cell>
          <cell r="G315">
            <v>160144.3397791427</v>
          </cell>
          <cell r="H315">
            <v>157415.7387648267</v>
          </cell>
          <cell r="I315">
            <v>153858.5285775263</v>
          </cell>
          <cell r="J315">
            <v>150771.78494733686</v>
          </cell>
          <cell r="K315">
            <v>147718.78608889063</v>
          </cell>
          <cell r="L315">
            <v>145104.84086495428</v>
          </cell>
          <cell r="M315">
            <v>141734.00789785624</v>
          </cell>
          <cell r="N315">
            <v>138804.58738142365</v>
          </cell>
          <cell r="O315">
            <v>137056.10468463565</v>
          </cell>
          <cell r="P315">
            <v>136863.77427111092</v>
          </cell>
          <cell r="Q315">
            <v>135968.45609523071</v>
          </cell>
          <cell r="R315">
            <v>135493.33142376808</v>
          </cell>
          <cell r="S315">
            <v>135065.84298125654</v>
          </cell>
          <cell r="T315">
            <v>135056.42648430314</v>
          </cell>
          <cell r="U315">
            <v>134359.53400316692</v>
          </cell>
          <cell r="V315">
            <v>134083.70154532226</v>
          </cell>
          <cell r="W315">
            <v>133861.48408283718</v>
          </cell>
          <cell r="X315">
            <v>134060.77633972486</v>
          </cell>
          <cell r="Y315">
            <v>133584.37619688502</v>
          </cell>
          <cell r="Z315">
            <v>133747.62743971386</v>
          </cell>
          <cell r="AA315">
            <v>133532.84888123174</v>
          </cell>
          <cell r="AB315">
            <v>133541.66571520385</v>
          </cell>
          <cell r="AC315">
            <v>133978.69904253195</v>
          </cell>
          <cell r="AD315">
            <v>133948.55753772537</v>
          </cell>
        </row>
        <row r="316">
          <cell r="A316">
            <v>172160.58870108402</v>
          </cell>
          <cell r="B316">
            <v>170308.54790438418</v>
          </cell>
          <cell r="C316">
            <v>166242.17306761336</v>
          </cell>
          <cell r="D316">
            <v>162959.57917443232</v>
          </cell>
          <cell r="E316">
            <v>159096.83648382855</v>
          </cell>
          <cell r="F316">
            <v>155965.14557410876</v>
          </cell>
          <cell r="G316">
            <v>152985.69880142345</v>
          </cell>
          <cell r="H316">
            <v>150450.56949107721</v>
          </cell>
          <cell r="I316">
            <v>147123.918543754</v>
          </cell>
          <cell r="J316">
            <v>144247.24522404658</v>
          </cell>
          <cell r="K316">
            <v>141403.27022048808</v>
          </cell>
          <cell r="L316">
            <v>138980.08097641193</v>
          </cell>
          <cell r="M316">
            <v>135832.34876643092</v>
          </cell>
          <cell r="N316">
            <v>133107.68140965563</v>
          </cell>
          <cell r="O316">
            <v>131496.29767456534</v>
          </cell>
          <cell r="P316">
            <v>131358.32690513949</v>
          </cell>
          <cell r="Q316">
            <v>130545.93521296472</v>
          </cell>
          <cell r="R316">
            <v>130137.13171989331</v>
          </cell>
          <cell r="S316">
            <v>129774.35446339488</v>
          </cell>
          <cell r="T316">
            <v>129813.66637914343</v>
          </cell>
          <cell r="U316">
            <v>129192.44323211847</v>
          </cell>
          <cell r="V316">
            <v>128976.196345082</v>
          </cell>
          <cell r="W316">
            <v>128811.75239279954</v>
          </cell>
          <cell r="X316">
            <v>129053.27002622691</v>
          </cell>
          <cell r="Y316">
            <v>128644.5362673084</v>
          </cell>
          <cell r="Z316">
            <v>129003.32233525104</v>
          </cell>
          <cell r="AA316">
            <v>128645.01353678797</v>
          </cell>
          <cell r="AB316">
            <v>128703.79546571705</v>
          </cell>
          <cell r="AC316">
            <v>129175.56990947873</v>
          </cell>
          <cell r="AD316">
            <v>129247.72455222925</v>
          </cell>
        </row>
        <row r="317">
          <cell r="A317">
            <v>176199.54865674122</v>
          </cell>
          <cell r="B317">
            <v>174281.06453363449</v>
          </cell>
          <cell r="C317">
            <v>170082.9691815094</v>
          </cell>
          <cell r="D317">
            <v>166688.39141658181</v>
          </cell>
          <cell r="E317">
            <v>162701.99965523853</v>
          </cell>
          <cell r="F317">
            <v>159464.8277098042</v>
          </cell>
          <cell r="G317">
            <v>156383.95261165866</v>
          </cell>
          <cell r="H317">
            <v>153756.98101487369</v>
          </cell>
          <cell r="I317">
            <v>150320.88208459169</v>
          </cell>
          <cell r="J317">
            <v>147344.48701109964</v>
          </cell>
          <cell r="K317">
            <v>144401.28701308853</v>
          </cell>
          <cell r="L317">
            <v>141887.54465461499</v>
          </cell>
          <cell r="M317">
            <v>138633.90505239306</v>
          </cell>
          <cell r="N317">
            <v>135812.04002819338</v>
          </cell>
          <cell r="O317">
            <v>134135.57451704828</v>
          </cell>
          <cell r="P317">
            <v>133971.79886814085</v>
          </cell>
          <cell r="Q317">
            <v>133120.04143041486</v>
          </cell>
          <cell r="R317">
            <v>132679.75483910332</v>
          </cell>
          <cell r="S317">
            <v>132286.25875830316</v>
          </cell>
          <cell r="T317">
            <v>132302.43897703735</v>
          </cell>
          <cell r="U317">
            <v>131645.29510095756</v>
          </cell>
          <cell r="V317">
            <v>131400.76255276497</v>
          </cell>
          <cell r="W317">
            <v>131208.89313637727</v>
          </cell>
          <cell r="X317">
            <v>131430.36610669593</v>
          </cell>
          <cell r="Y317">
            <v>130989.51067165183</v>
          </cell>
          <cell r="Z317">
            <v>131255.4750760211</v>
          </cell>
          <cell r="AA317">
            <v>130965.30102358275</v>
          </cell>
          <cell r="AB317">
            <v>131000.3641943223</v>
          </cell>
          <cell r="AC317">
            <v>131455.64680232079</v>
          </cell>
          <cell r="AD317">
            <v>131479.24079308577</v>
          </cell>
        </row>
        <row r="318">
          <cell r="A318">
            <v>176674.77600826876</v>
          </cell>
          <cell r="B318">
            <v>174748.47410870926</v>
          </cell>
          <cell r="C318">
            <v>170534.88041237157</v>
          </cell>
          <cell r="D318">
            <v>167127.12653295702</v>
          </cell>
          <cell r="E318">
            <v>163126.18612021548</v>
          </cell>
          <cell r="F318">
            <v>159876.60318933209</v>
          </cell>
          <cell r="G318">
            <v>156783.79395096051</v>
          </cell>
          <cell r="H318">
            <v>154146.01611518781</v>
          </cell>
          <cell r="I318">
            <v>150697.0394451801</v>
          </cell>
          <cell r="J318">
            <v>147708.91102808944</v>
          </cell>
          <cell r="K318">
            <v>144754.03613559145</v>
          </cell>
          <cell r="L318">
            <v>142229.63922317332</v>
          </cell>
          <cell r="M318">
            <v>138963.53847004264</v>
          </cell>
          <cell r="N318">
            <v>136130.23708832223</v>
          </cell>
          <cell r="O318">
            <v>134446.11400185904</v>
          </cell>
          <cell r="P318">
            <v>134279.30212960026</v>
          </cell>
          <cell r="Q318">
            <v>133422.91288586368</v>
          </cell>
          <cell r="R318">
            <v>132978.92196730978</v>
          </cell>
          <cell r="S318">
            <v>132581.81148436764</v>
          </cell>
          <cell r="T318">
            <v>132595.27000859904</v>
          </cell>
          <cell r="U318">
            <v>131933.89966998406</v>
          </cell>
          <cell r="V318">
            <v>131686.03900762717</v>
          </cell>
          <cell r="W318">
            <v>131490.94268856797</v>
          </cell>
          <cell r="X318">
            <v>131710.05718733303</v>
          </cell>
          <cell r="Y318">
            <v>131265.42228944716</v>
          </cell>
          <cell r="Z318">
            <v>131520.46522050927</v>
          </cell>
          <cell r="AA318">
            <v>131238.30795834761</v>
          </cell>
          <cell r="AB318">
            <v>131270.58036048344</v>
          </cell>
          <cell r="AC318">
            <v>131723.92252551697</v>
          </cell>
          <cell r="AD318">
            <v>131741.80283001499</v>
          </cell>
        </row>
        <row r="319">
          <cell r="A319">
            <v>173565.49581833798</v>
          </cell>
          <cell r="B319">
            <v>171690.34345252434</v>
          </cell>
          <cell r="C319">
            <v>167578.15110541886</v>
          </cell>
          <cell r="D319">
            <v>164256.60487298178</v>
          </cell>
          <cell r="E319">
            <v>160350.85223391827</v>
          </cell>
          <cell r="F319">
            <v>157182.47092383855</v>
          </cell>
          <cell r="G319">
            <v>154167.74344079843</v>
          </cell>
          <cell r="H319">
            <v>151600.66781672311</v>
          </cell>
          <cell r="I319">
            <v>148235.94661074024</v>
          </cell>
          <cell r="J319">
            <v>145324.58619257796</v>
          </cell>
          <cell r="K319">
            <v>142446.09688275092</v>
          </cell>
          <cell r="L319">
            <v>139991.40974904399</v>
          </cell>
          <cell r="M319">
            <v>136806.83883534654</v>
          </cell>
          <cell r="N319">
            <v>134048.36235537019</v>
          </cell>
          <cell r="O319">
            <v>132414.34065125152</v>
          </cell>
          <cell r="P319">
            <v>132267.39394266272</v>
          </cell>
          <cell r="Q319">
            <v>131441.30931549775</v>
          </cell>
          <cell r="R319">
            <v>131021.55477827726</v>
          </cell>
          <cell r="S319">
            <v>130648.0923217845</v>
          </cell>
          <cell r="T319">
            <v>130679.35813503976</v>
          </cell>
          <cell r="U319">
            <v>130045.64036354213</v>
          </cell>
          <cell r="V319">
            <v>129819.55462514027</v>
          </cell>
          <cell r="W319">
            <v>129645.57103143071</v>
          </cell>
          <cell r="X319">
            <v>129880.11635263573</v>
          </cell>
          <cell r="Y319">
            <v>129460.20942738172</v>
          </cell>
          <cell r="Z319">
            <v>129786.70851619577</v>
          </cell>
          <cell r="AA319">
            <v>129452.09962827236</v>
          </cell>
          <cell r="AB319">
            <v>129502.63125203409</v>
          </cell>
          <cell r="AC319">
            <v>129968.66919489091</v>
          </cell>
          <cell r="AD319">
            <v>130023.93255712814</v>
          </cell>
        </row>
        <row r="320">
          <cell r="A320">
            <v>179199.37703145409</v>
          </cell>
          <cell r="B320">
            <v>177231.54392295165</v>
          </cell>
          <cell r="C320">
            <v>172935.61671712418</v>
          </cell>
          <cell r="D320">
            <v>169457.86595725143</v>
          </cell>
          <cell r="E320">
            <v>165379.6371896037</v>
          </cell>
          <cell r="F320">
            <v>162064.12205498089</v>
          </cell>
          <cell r="G320">
            <v>158907.91380868445</v>
          </cell>
          <cell r="H320">
            <v>156212.72883521777</v>
          </cell>
          <cell r="I320">
            <v>152695.34037286826</v>
          </cell>
          <cell r="J320">
            <v>149644.87966122586</v>
          </cell>
          <cell r="K320">
            <v>146627.98297963594</v>
          </cell>
          <cell r="L320">
            <v>144046.98474218117</v>
          </cell>
          <cell r="M320">
            <v>140714.68528598093</v>
          </cell>
          <cell r="N320">
            <v>137820.6293205744</v>
          </cell>
          <cell r="O320">
            <v>136095.82607876864</v>
          </cell>
          <cell r="P320">
            <v>135912.88455287184</v>
          </cell>
          <cell r="Q320">
            <v>135031.88927129679</v>
          </cell>
          <cell r="R320">
            <v>134568.219459438</v>
          </cell>
          <cell r="S320">
            <v>134151.90780190768</v>
          </cell>
          <cell r="T320">
            <v>134150.90757770097</v>
          </cell>
          <cell r="U320">
            <v>133467.08455069069</v>
          </cell>
          <cell r="V320">
            <v>133201.54359195053</v>
          </cell>
          <cell r="W320">
            <v>132989.30465313239</v>
          </cell>
          <cell r="X320">
            <v>133195.88999153211</v>
          </cell>
          <cell r="Y320">
            <v>132731.17704947069</v>
          </cell>
          <cell r="Z320">
            <v>132928.20067125419</v>
          </cell>
          <cell r="AA320">
            <v>132688.63186043073</v>
          </cell>
          <cell r="AB320">
            <v>132706.07856440381</v>
          </cell>
          <cell r="AC320">
            <v>133149.11230699715</v>
          </cell>
          <cell r="AD320">
            <v>133136.63918560452</v>
          </cell>
        </row>
        <row r="321">
          <cell r="A321">
            <v>172804.84835756096</v>
          </cell>
          <cell r="B321">
            <v>170942.20910108037</v>
          </cell>
          <cell r="C321">
            <v>166854.82335682228</v>
          </cell>
          <cell r="D321">
            <v>163554.36677336099</v>
          </cell>
          <cell r="E321">
            <v>159671.90066170003</v>
          </cell>
          <cell r="F321">
            <v>156523.38433737343</v>
          </cell>
          <cell r="G321">
            <v>153527.75860306545</v>
          </cell>
          <cell r="H321">
            <v>150977.97941241326</v>
          </cell>
          <cell r="I321">
            <v>147633.87027766622</v>
          </cell>
          <cell r="J321">
            <v>144741.29021376179</v>
          </cell>
          <cell r="K321">
            <v>141881.48770472125</v>
          </cell>
          <cell r="L321">
            <v>139443.85421781646</v>
          </cell>
          <cell r="M321">
            <v>136279.22858455507</v>
          </cell>
          <cell r="N321">
            <v>133539.05710381898</v>
          </cell>
          <cell r="O321">
            <v>131917.292091582</v>
          </cell>
          <cell r="P321">
            <v>131775.20515290153</v>
          </cell>
          <cell r="Q321">
            <v>130956.53418042087</v>
          </cell>
          <cell r="R321">
            <v>130542.7087781749</v>
          </cell>
          <cell r="S321">
            <v>130175.03152281305</v>
          </cell>
          <cell r="T321">
            <v>130210.65367205345</v>
          </cell>
          <cell r="U321">
            <v>129583.70076369999</v>
          </cell>
          <cell r="V321">
            <v>129362.94199475835</v>
          </cell>
          <cell r="W321">
            <v>129194.12337169997</v>
          </cell>
          <cell r="X321">
            <v>129432.44365533671</v>
          </cell>
          <cell r="Y321">
            <v>129018.58612687024</v>
          </cell>
          <cell r="Z321">
            <v>129362.56609281042</v>
          </cell>
          <cell r="AA321">
            <v>129015.12555462969</v>
          </cell>
          <cell r="AB321">
            <v>129070.12407417342</v>
          </cell>
          <cell r="AC321">
            <v>129539.26788416796</v>
          </cell>
          <cell r="AD321">
            <v>129603.67655535403</v>
          </cell>
        </row>
        <row r="322">
          <cell r="A322">
            <v>171616.2739596371</v>
          </cell>
          <cell r="B322">
            <v>169773.18746860779</v>
          </cell>
          <cell r="C322">
            <v>165724.56408742096</v>
          </cell>
          <cell r="D322">
            <v>162457.06182002113</v>
          </cell>
          <cell r="E322">
            <v>158610.98282816864</v>
          </cell>
          <cell r="F322">
            <v>155493.50718260423</v>
          </cell>
          <cell r="G322">
            <v>152527.72950625914</v>
          </cell>
          <cell r="H322">
            <v>150004.97741949168</v>
          </cell>
          <cell r="I322">
            <v>146693.07634619548</v>
          </cell>
          <cell r="J322">
            <v>143829.8421348783</v>
          </cell>
          <cell r="K322">
            <v>140999.23929340942</v>
          </cell>
          <cell r="L322">
            <v>138588.2535362684</v>
          </cell>
          <cell r="M322">
            <v>135454.79404883424</v>
          </cell>
          <cell r="N322">
            <v>132743.22563926177</v>
          </cell>
          <cell r="O322">
            <v>131140.6127190582</v>
          </cell>
          <cell r="P322">
            <v>131006.11957170769</v>
          </cell>
          <cell r="Q322">
            <v>130199.03304617156</v>
          </cell>
          <cell r="R322">
            <v>129794.47240637592</v>
          </cell>
          <cell r="S322">
            <v>129435.83500496169</v>
          </cell>
          <cell r="T322">
            <v>129478.2642885024</v>
          </cell>
          <cell r="U322">
            <v>128861.8820367977</v>
          </cell>
          <cell r="V322">
            <v>128649.44709702188</v>
          </cell>
          <cell r="W322">
            <v>128488.6991666281</v>
          </cell>
          <cell r="X322">
            <v>128732.91814043447</v>
          </cell>
          <cell r="Y322">
            <v>128328.51329342078</v>
          </cell>
          <cell r="Z322">
            <v>128699.80857174513</v>
          </cell>
          <cell r="AA322">
            <v>128332.3175216447</v>
          </cell>
          <cell r="AB322">
            <v>128394.29593429067</v>
          </cell>
          <cell r="AC322">
            <v>128868.29291786904</v>
          </cell>
          <cell r="AD322">
            <v>128946.99188861989</v>
          </cell>
        </row>
        <row r="323">
          <cell r="A323">
            <v>179542.03835842173</v>
          </cell>
          <cell r="B323">
            <v>177568.56826449616</v>
          </cell>
          <cell r="C323">
            <v>173261.46602175926</v>
          </cell>
          <cell r="D323">
            <v>169774.21466210019</v>
          </cell>
          <cell r="E323">
            <v>165685.49563083929</v>
          </cell>
          <cell r="F323">
            <v>162361.03159054159</v>
          </cell>
          <cell r="G323">
            <v>159196.21826645877</v>
          </cell>
          <cell r="H323">
            <v>156493.24148517812</v>
          </cell>
          <cell r="I323">
            <v>152966.56756531325</v>
          </cell>
          <cell r="J323">
            <v>149907.64655972028</v>
          </cell>
          <cell r="K323">
            <v>146882.33172874519</v>
          </cell>
          <cell r="L323">
            <v>144293.65105554429</v>
          </cell>
          <cell r="M323">
            <v>140952.36652200748</v>
          </cell>
          <cell r="N323">
            <v>138050.06440361519</v>
          </cell>
          <cell r="O323">
            <v>136319.73968895769</v>
          </cell>
          <cell r="P323">
            <v>136134.60890286954</v>
          </cell>
          <cell r="Q323">
            <v>135250.27387077559</v>
          </cell>
          <cell r="R323">
            <v>134783.93306431957</v>
          </cell>
          <cell r="S323">
            <v>134365.01525242932</v>
          </cell>
          <cell r="T323">
            <v>134362.05255816074</v>
          </cell>
          <cell r="U323">
            <v>133675.18205238893</v>
          </cell>
          <cell r="V323">
            <v>133407.24136641889</v>
          </cell>
          <cell r="W323">
            <v>133192.6756786292</v>
          </cell>
          <cell r="X323">
            <v>133397.56044783909</v>
          </cell>
          <cell r="Y323">
            <v>132930.12233487071</v>
          </cell>
          <cell r="Z323">
            <v>133119.27105946271</v>
          </cell>
          <cell r="AA323">
            <v>132885.48273241273</v>
          </cell>
          <cell r="AB323">
            <v>132900.91716064044</v>
          </cell>
          <cell r="AC323">
            <v>133342.55175236607</v>
          </cell>
          <cell r="AD323">
            <v>133325.9587937801</v>
          </cell>
        </row>
        <row r="324">
          <cell r="A324">
            <v>170489.4644641045</v>
          </cell>
          <cell r="B324">
            <v>168664.91466864338</v>
          </cell>
          <cell r="C324">
            <v>164653.0393436609</v>
          </cell>
          <cell r="D324">
            <v>161416.77890371563</v>
          </cell>
          <cell r="E324">
            <v>157605.19615558744</v>
          </cell>
          <cell r="F324">
            <v>154517.14814336097</v>
          </cell>
          <cell r="G324">
            <v>151579.66745473037</v>
          </cell>
          <cell r="H324">
            <v>149082.5379939822</v>
          </cell>
          <cell r="I324">
            <v>145801.17127304868</v>
          </cell>
          <cell r="J324">
            <v>142965.7579414405</v>
          </cell>
          <cell r="K324">
            <v>140162.8373912473</v>
          </cell>
          <cell r="L324">
            <v>137777.11460038304</v>
          </cell>
          <cell r="M324">
            <v>134673.20169338901</v>
          </cell>
          <cell r="N324">
            <v>131988.74998113461</v>
          </cell>
          <cell r="O324">
            <v>130404.2939042892</v>
          </cell>
          <cell r="P324">
            <v>130276.99993285281</v>
          </cell>
          <cell r="Q324">
            <v>129480.89586229838</v>
          </cell>
          <cell r="R324">
            <v>129085.11853663191</v>
          </cell>
          <cell r="S324">
            <v>128735.05122833443</v>
          </cell>
          <cell r="T324">
            <v>128783.93390981166</v>
          </cell>
          <cell r="U324">
            <v>128177.57300494623</v>
          </cell>
          <cell r="V324">
            <v>127973.02934211497</v>
          </cell>
          <cell r="W324">
            <v>127819.93270653777</v>
          </cell>
          <cell r="X324">
            <v>128069.74384193367</v>
          </cell>
          <cell r="Y324">
            <v>127674.30046274042</v>
          </cell>
          <cell r="Z324">
            <v>128071.49159867514</v>
          </cell>
          <cell r="AA324">
            <v>127684.9919721988</v>
          </cell>
          <cell r="AB324">
            <v>127753.58756407993</v>
          </cell>
          <cell r="AC324">
            <v>128232.18552348888</v>
          </cell>
          <cell r="AD324">
            <v>128324.43219076737</v>
          </cell>
        </row>
        <row r="325">
          <cell r="A325">
            <v>180021.52045070427</v>
          </cell>
          <cell r="B325">
            <v>178040.16258727523</v>
          </cell>
          <cell r="C325">
            <v>173717.42324266263</v>
          </cell>
          <cell r="D325">
            <v>170216.87780192416</v>
          </cell>
          <cell r="E325">
            <v>166113.47986426213</v>
          </cell>
          <cell r="F325">
            <v>162776.49372217193</v>
          </cell>
          <cell r="G325">
            <v>159599.63941074529</v>
          </cell>
          <cell r="H325">
            <v>156885.75964153084</v>
          </cell>
          <cell r="I325">
            <v>153346.092686716</v>
          </cell>
          <cell r="J325">
            <v>150275.33328815168</v>
          </cell>
          <cell r="K325">
            <v>147238.23903661556</v>
          </cell>
          <cell r="L325">
            <v>144638.8084185698</v>
          </cell>
          <cell r="M325">
            <v>141284.95116864625</v>
          </cell>
          <cell r="N325">
            <v>138371.11030229571</v>
          </cell>
          <cell r="O325">
            <v>136633.05945356045</v>
          </cell>
          <cell r="P325">
            <v>136444.86526061984</v>
          </cell>
          <cell r="Q325">
            <v>135555.85695366099</v>
          </cell>
          <cell r="R325">
            <v>135085.77865488484</v>
          </cell>
          <cell r="S325">
            <v>134663.21408087996</v>
          </cell>
          <cell r="T325">
            <v>134657.50532460428</v>
          </cell>
          <cell r="U325">
            <v>133966.37051650893</v>
          </cell>
          <cell r="V325">
            <v>133695.07191955647</v>
          </cell>
          <cell r="W325">
            <v>133477.25043843006</v>
          </cell>
          <cell r="X325">
            <v>133679.75562054029</v>
          </cell>
          <cell r="Y325">
            <v>133208.50420695852</v>
          </cell>
          <cell r="Z325">
            <v>133386.63367759704</v>
          </cell>
          <cell r="AA325">
            <v>133160.93391565784</v>
          </cell>
          <cell r="AB325">
            <v>133173.55258935271</v>
          </cell>
          <cell r="AC325">
            <v>133613.22936520391</v>
          </cell>
          <cell r="AD325">
            <v>133590.87156535379</v>
          </cell>
        </row>
        <row r="326">
          <cell r="A326">
            <v>173228.32193390088</v>
          </cell>
          <cell r="B326">
            <v>171358.7162817723</v>
          </cell>
          <cell r="C326">
            <v>167257.52001244668</v>
          </cell>
          <cell r="D326">
            <v>163945.32223541534</v>
          </cell>
          <cell r="E326">
            <v>160049.89186692296</v>
          </cell>
          <cell r="F326">
            <v>156890.31615307022</v>
          </cell>
          <cell r="G326">
            <v>153884.05594449252</v>
          </cell>
          <cell r="H326">
            <v>151324.64734876464</v>
          </cell>
          <cell r="I326">
            <v>147969.06290124514</v>
          </cell>
          <cell r="J326">
            <v>145066.02729230493</v>
          </cell>
          <cell r="K326">
            <v>142195.82132204555</v>
          </cell>
          <cell r="L326">
            <v>139748.6935961229</v>
          </cell>
          <cell r="M326">
            <v>136572.96387105432</v>
          </cell>
          <cell r="N326">
            <v>133822.60148862872</v>
          </cell>
          <cell r="O326">
            <v>132194.0128354636</v>
          </cell>
          <cell r="P326">
            <v>132049.22032784429</v>
          </cell>
          <cell r="Q326">
            <v>131226.42196780923</v>
          </cell>
          <cell r="R326">
            <v>130809.29565137932</v>
          </cell>
          <cell r="S326">
            <v>130438.39761380354</v>
          </cell>
          <cell r="T326">
            <v>130471.59446975827</v>
          </cell>
          <cell r="U326">
            <v>129840.87537412776</v>
          </cell>
          <cell r="V326">
            <v>129617.15093327542</v>
          </cell>
          <cell r="W326">
            <v>129445.45682754455</v>
          </cell>
          <cell r="X326">
            <v>129681.67548470653</v>
          </cell>
          <cell r="Y326">
            <v>129264.45008896329</v>
          </cell>
          <cell r="Z326">
            <v>129598.69796489346</v>
          </cell>
          <cell r="AA326">
            <v>129258.40116294405</v>
          </cell>
          <cell r="AB326">
            <v>129310.91283749128</v>
          </cell>
          <cell r="AC326">
            <v>129778.32752495236</v>
          </cell>
          <cell r="AD326">
            <v>129837.64474854019</v>
          </cell>
        </row>
        <row r="327">
          <cell r="A327">
            <v>178553.27869685175</v>
          </cell>
          <cell r="B327">
            <v>176596.07429549377</v>
          </cell>
          <cell r="C327">
            <v>172321.21796101381</v>
          </cell>
          <cell r="D327">
            <v>168861.38087045992</v>
          </cell>
          <cell r="E327">
            <v>164802.93181332108</v>
          </cell>
          <cell r="F327">
            <v>161504.29011202161</v>
          </cell>
          <cell r="G327">
            <v>158364.30700112652</v>
          </cell>
          <cell r="H327">
            <v>155683.8137178389</v>
          </cell>
          <cell r="I327">
            <v>152183.93326752508</v>
          </cell>
          <cell r="J327">
            <v>149149.42469696637</v>
          </cell>
          <cell r="K327">
            <v>146148.40069160264</v>
          </cell>
          <cell r="L327">
            <v>143581.88791997259</v>
          </cell>
          <cell r="M327">
            <v>140266.53009986191</v>
          </cell>
          <cell r="N327">
            <v>137388.02250624902</v>
          </cell>
          <cell r="O327">
            <v>135673.63016912751</v>
          </cell>
          <cell r="P327">
            <v>135494.81655978371</v>
          </cell>
          <cell r="Q327">
            <v>134620.11847920099</v>
          </cell>
          <cell r="R327">
            <v>134161.4849087421</v>
          </cell>
          <cell r="S327">
            <v>133750.08723437582</v>
          </cell>
          <cell r="T327">
            <v>133752.7873070479</v>
          </cell>
          <cell r="U327">
            <v>133074.71039375869</v>
          </cell>
          <cell r="V327">
            <v>132813.694193562</v>
          </cell>
          <cell r="W327">
            <v>132605.84241056582</v>
          </cell>
          <cell r="X327">
            <v>132815.63422379922</v>
          </cell>
          <cell r="Y327">
            <v>132356.0596742144</v>
          </cell>
          <cell r="Z327">
            <v>132567.93165372073</v>
          </cell>
          <cell r="AA327">
            <v>132317.46356525688</v>
          </cell>
          <cell r="AB327">
            <v>132338.70447623706</v>
          </cell>
          <cell r="AC327">
            <v>132784.37636026734</v>
          </cell>
          <cell r="AD327">
            <v>132779.67131697392</v>
          </cell>
        </row>
        <row r="328">
          <cell r="A328">
            <v>177948.63277879683</v>
          </cell>
          <cell r="B328">
            <v>176001.37516733899</v>
          </cell>
          <cell r="C328">
            <v>171746.23783795128</v>
          </cell>
          <cell r="D328">
            <v>168303.16511042227</v>
          </cell>
          <cell r="E328">
            <v>164263.22673591328</v>
          </cell>
          <cell r="F328">
            <v>160980.37590116786</v>
          </cell>
          <cell r="G328">
            <v>157855.57695244276</v>
          </cell>
          <cell r="H328">
            <v>155188.83276897535</v>
          </cell>
          <cell r="I328">
            <v>151705.33705058802</v>
          </cell>
          <cell r="J328">
            <v>148685.75716266767</v>
          </cell>
          <cell r="K328">
            <v>145699.58747339607</v>
          </cell>
          <cell r="L328">
            <v>143146.63080818666</v>
          </cell>
          <cell r="M328">
            <v>139847.12768163902</v>
          </cell>
          <cell r="N328">
            <v>136983.17090642932</v>
          </cell>
          <cell r="O328">
            <v>135278.52153053135</v>
          </cell>
          <cell r="P328">
            <v>135103.57099861727</v>
          </cell>
          <cell r="Q328">
            <v>134234.76610281982</v>
          </cell>
          <cell r="R328">
            <v>133780.84565827638</v>
          </cell>
          <cell r="S328">
            <v>133374.04669544115</v>
          </cell>
          <cell r="T328">
            <v>133380.2096611181</v>
          </cell>
          <cell r="U328">
            <v>132707.51020203368</v>
          </cell>
          <cell r="V328">
            <v>132450.72846064452</v>
          </cell>
          <cell r="W328">
            <v>132246.98236205819</v>
          </cell>
          <cell r="X328">
            <v>132459.77492891645</v>
          </cell>
          <cell r="Y328">
            <v>132005.00910250877</v>
          </cell>
          <cell r="Z328">
            <v>132230.77679789317</v>
          </cell>
          <cell r="AA328">
            <v>131970.10870831175</v>
          </cell>
          <cell r="AB328">
            <v>131994.90039733332</v>
          </cell>
          <cell r="AC328">
            <v>132443.04116476057</v>
          </cell>
          <cell r="AD328">
            <v>132445.60581473558</v>
          </cell>
        </row>
        <row r="329">
          <cell r="A329">
            <v>171981.57648772383</v>
          </cell>
          <cell r="B329">
            <v>170132.48054986232</v>
          </cell>
          <cell r="C329">
            <v>166071.94374596566</v>
          </cell>
          <cell r="D329">
            <v>162794.31313069828</v>
          </cell>
          <cell r="E329">
            <v>158937.05073553589</v>
          </cell>
          <cell r="F329">
            <v>155810.03488916857</v>
          </cell>
          <cell r="G329">
            <v>152835.08355819038</v>
          </cell>
          <cell r="H329">
            <v>150304.02482322892</v>
          </cell>
          <cell r="I329">
            <v>146982.22475976992</v>
          </cell>
          <cell r="J329">
            <v>144109.97124418564</v>
          </cell>
          <cell r="K329">
            <v>141270.39402769922</v>
          </cell>
          <cell r="L329">
            <v>138851.21822114481</v>
          </cell>
          <cell r="M329">
            <v>135708.17997121898</v>
          </cell>
          <cell r="N329">
            <v>132987.8205476171</v>
          </cell>
          <cell r="O329">
            <v>131379.32132559671</v>
          </cell>
          <cell r="P329">
            <v>131242.49426362087</v>
          </cell>
          <cell r="Q329">
            <v>130431.84731497391</v>
          </cell>
          <cell r="R329">
            <v>130024.43919575153</v>
          </cell>
          <cell r="S329">
            <v>129663.0234394389</v>
          </cell>
          <cell r="T329">
            <v>129703.36058354496</v>
          </cell>
          <cell r="U329">
            <v>129083.72949221854</v>
          </cell>
          <cell r="V329">
            <v>128868.73626425906</v>
          </cell>
          <cell r="W329">
            <v>128705.50784594717</v>
          </cell>
          <cell r="X329">
            <v>128947.91388617941</v>
          </cell>
          <cell r="Y329">
            <v>128540.60380375266</v>
          </cell>
          <cell r="Z329">
            <v>128903.50385441029</v>
          </cell>
          <cell r="AA329">
            <v>128542.17523108474</v>
          </cell>
          <cell r="AB329">
            <v>128602.0084077232</v>
          </cell>
          <cell r="AC329">
            <v>129074.51379213663</v>
          </cell>
          <cell r="AD329">
            <v>129148.82070920768</v>
          </cell>
        </row>
        <row r="330">
          <cell r="A330">
            <v>173749.44300493191</v>
          </cell>
          <cell r="B330">
            <v>171871.26459699485</v>
          </cell>
          <cell r="C330">
            <v>167753.07327528152</v>
          </cell>
          <cell r="D330">
            <v>164426.42693826856</v>
          </cell>
          <cell r="E330">
            <v>160515.04292406459</v>
          </cell>
          <cell r="F330">
            <v>157341.85766941213</v>
          </cell>
          <cell r="G330">
            <v>154322.5108152185</v>
          </cell>
          <cell r="H330">
            <v>151751.25239894266</v>
          </cell>
          <cell r="I330">
            <v>148381.54658089016</v>
          </cell>
          <cell r="J330">
            <v>145465.6445143203</v>
          </cell>
          <cell r="K330">
            <v>142582.63618009846</v>
          </cell>
          <cell r="L330">
            <v>140123.82496721926</v>
          </cell>
          <cell r="M330">
            <v>136934.43069130575</v>
          </cell>
          <cell r="N330">
            <v>134171.5275179077</v>
          </cell>
          <cell r="O330">
            <v>132534.54178103426</v>
          </cell>
          <cell r="P330">
            <v>132386.41983549506</v>
          </cell>
          <cell r="Q330">
            <v>131558.54236605839</v>
          </cell>
          <cell r="R330">
            <v>131137.35398759902</v>
          </cell>
          <cell r="S330">
            <v>130762.49249735309</v>
          </cell>
          <cell r="T330">
            <v>130792.70481895858</v>
          </cell>
          <cell r="U330">
            <v>130157.35110228631</v>
          </cell>
          <cell r="V330">
            <v>129929.9771441824</v>
          </cell>
          <cell r="W330">
            <v>129754.74450690259</v>
          </cell>
          <cell r="X330">
            <v>129988.37692987995</v>
          </cell>
          <cell r="Y330">
            <v>129567.00708050269</v>
          </cell>
          <cell r="Z330">
            <v>129889.27877314128</v>
          </cell>
          <cell r="AA330">
            <v>129557.77296001391</v>
          </cell>
          <cell r="AB330">
            <v>129607.22435547768</v>
          </cell>
          <cell r="AC330">
            <v>130072.51120725568</v>
          </cell>
          <cell r="AD330">
            <v>130125.56296170031</v>
          </cell>
        </row>
        <row r="331">
          <cell r="A331">
            <v>179666.10228738113</v>
          </cell>
          <cell r="B331">
            <v>177690.59126702457</v>
          </cell>
          <cell r="C331">
            <v>173379.44299143791</v>
          </cell>
          <cell r="D331">
            <v>169888.75184548204</v>
          </cell>
          <cell r="E331">
            <v>165796.23471032889</v>
          </cell>
          <cell r="F331">
            <v>162468.53063005427</v>
          </cell>
          <cell r="G331">
            <v>159300.60175228873</v>
          </cell>
          <cell r="H331">
            <v>156594.80386977771</v>
          </cell>
          <cell r="I331">
            <v>153064.76805800709</v>
          </cell>
          <cell r="J331">
            <v>150002.78391915382</v>
          </cell>
          <cell r="K331">
            <v>146974.42121377593</v>
          </cell>
          <cell r="L331">
            <v>144382.95903858566</v>
          </cell>
          <cell r="M331">
            <v>141038.4213687634</v>
          </cell>
          <cell r="N331">
            <v>138133.13364896906</v>
          </cell>
          <cell r="O331">
            <v>136400.8098303517</v>
          </cell>
          <cell r="P331">
            <v>136214.88640091725</v>
          </cell>
          <cell r="Q331">
            <v>135329.3421790534</v>
          </cell>
          <cell r="R331">
            <v>134862.0343125358</v>
          </cell>
          <cell r="S331">
            <v>134442.17291663439</v>
          </cell>
          <cell r="T331">
            <v>134438.49969063324</v>
          </cell>
          <cell r="U331">
            <v>133750.52581497745</v>
          </cell>
          <cell r="V331">
            <v>133481.71628398425</v>
          </cell>
          <cell r="W331">
            <v>133266.30817367297</v>
          </cell>
          <cell r="X331">
            <v>133470.57723495626</v>
          </cell>
          <cell r="Y331">
            <v>133002.15244685649</v>
          </cell>
          <cell r="Z331">
            <v>133188.44998688565</v>
          </cell>
          <cell r="AA331">
            <v>132956.75454126636</v>
          </cell>
          <cell r="AB331">
            <v>132971.46040512025</v>
          </cell>
          <cell r="AC331">
            <v>133412.58842040959</v>
          </cell>
          <cell r="AD331">
            <v>133394.50383394313</v>
          </cell>
        </row>
        <row r="332">
          <cell r="A332">
            <v>176914.91103938356</v>
          </cell>
          <cell r="B332">
            <v>174984.65877378199</v>
          </cell>
          <cell r="C332">
            <v>170763.23367767796</v>
          </cell>
          <cell r="D332">
            <v>167348.82183412873</v>
          </cell>
          <cell r="E332">
            <v>163340.52990669644</v>
          </cell>
          <cell r="F332">
            <v>160084.67563564837</v>
          </cell>
          <cell r="G332">
            <v>156985.83600966271</v>
          </cell>
          <cell r="H332">
            <v>154342.59772106213</v>
          </cell>
          <cell r="I332">
            <v>150887.11385735066</v>
          </cell>
          <cell r="J332">
            <v>147893.05651630164</v>
          </cell>
          <cell r="K332">
            <v>144932.28223450744</v>
          </cell>
          <cell r="L332">
            <v>142402.50151655966</v>
          </cell>
          <cell r="M332">
            <v>139130.10407437774</v>
          </cell>
          <cell r="N332">
            <v>136291.02383742048</v>
          </cell>
          <cell r="O332">
            <v>134603.03133544204</v>
          </cell>
          <cell r="P332">
            <v>134434.68524259049</v>
          </cell>
          <cell r="Q332">
            <v>133575.95552144476</v>
          </cell>
          <cell r="R332">
            <v>133130.09278567589</v>
          </cell>
          <cell r="S332">
            <v>132731.1559251736</v>
          </cell>
          <cell r="T332">
            <v>132743.23916199355</v>
          </cell>
          <cell r="U332">
            <v>132079.73316828816</v>
          </cell>
          <cell r="V332">
            <v>131830.19079128286</v>
          </cell>
          <cell r="W332">
            <v>131633.46390030696</v>
          </cell>
          <cell r="X332">
            <v>131851.38665024261</v>
          </cell>
          <cell r="Y332">
            <v>131404.84196870442</v>
          </cell>
          <cell r="Z332">
            <v>131654.36621839431</v>
          </cell>
          <cell r="AA332">
            <v>131376.25988506983</v>
          </cell>
          <cell r="AB332">
            <v>131407.12209626581</v>
          </cell>
          <cell r="AC332">
            <v>131859.48374464718</v>
          </cell>
          <cell r="AD332">
            <v>131874.47689160871</v>
          </cell>
        </row>
        <row r="333">
          <cell r="A333">
            <v>174640.41846721855</v>
          </cell>
          <cell r="B333">
            <v>172747.58297574735</v>
          </cell>
          <cell r="C333">
            <v>168600.33473137353</v>
          </cell>
          <cell r="D333">
            <v>165248.98528192728</v>
          </cell>
          <cell r="E333">
            <v>161310.3248675676</v>
          </cell>
          <cell r="F333">
            <v>158113.87099535268</v>
          </cell>
          <cell r="G333">
            <v>155072.14953230973</v>
          </cell>
          <cell r="H333">
            <v>152480.63114205157</v>
          </cell>
          <cell r="I333">
            <v>149086.78161663786</v>
          </cell>
          <cell r="J333">
            <v>146148.88140285836</v>
          </cell>
          <cell r="K333">
            <v>143243.98450418591</v>
          </cell>
          <cell r="L333">
            <v>140765.19770257908</v>
          </cell>
          <cell r="M333">
            <v>137552.44075687003</v>
          </cell>
          <cell r="N333">
            <v>134768.09623777471</v>
          </cell>
          <cell r="O333">
            <v>133116.75376893475</v>
          </cell>
          <cell r="P333">
            <v>132962.93938903676</v>
          </cell>
          <cell r="Q333">
            <v>132126.37802232805</v>
          </cell>
          <cell r="R333">
            <v>131698.24462130928</v>
          </cell>
          <cell r="S333">
            <v>131316.60670371974</v>
          </cell>
          <cell r="T333">
            <v>131341.71628237481</v>
          </cell>
          <cell r="U333">
            <v>130698.43862277496</v>
          </cell>
          <cell r="V333">
            <v>130464.82498160876</v>
          </cell>
          <cell r="W333">
            <v>130283.54241666739</v>
          </cell>
          <cell r="X333">
            <v>130512.75308177249</v>
          </cell>
          <cell r="Y333">
            <v>130084.29734257469</v>
          </cell>
          <cell r="Z333">
            <v>130386.09301526744</v>
          </cell>
          <cell r="AA333">
            <v>130069.61740484167</v>
          </cell>
          <cell r="AB333">
            <v>130113.83655443648</v>
          </cell>
          <cell r="AC333">
            <v>130575.4853852501</v>
          </cell>
          <cell r="AD333">
            <v>130617.82488955441</v>
          </cell>
        </row>
        <row r="334">
          <cell r="A334">
            <v>178223.35221167543</v>
          </cell>
          <cell r="B334">
            <v>176271.57529991516</v>
          </cell>
          <cell r="C334">
            <v>172007.47868752541</v>
          </cell>
          <cell r="D334">
            <v>168556.78911158111</v>
          </cell>
          <cell r="E334">
            <v>164508.44045250322</v>
          </cell>
          <cell r="F334">
            <v>161218.41507514555</v>
          </cell>
          <cell r="G334">
            <v>158086.71723850025</v>
          </cell>
          <cell r="H334">
            <v>155413.72618427358</v>
          </cell>
          <cell r="I334">
            <v>151922.78610195636</v>
          </cell>
          <cell r="J334">
            <v>148896.42340263256</v>
          </cell>
          <cell r="K334">
            <v>145903.5046902207</v>
          </cell>
          <cell r="L334">
            <v>143344.38884034351</v>
          </cell>
          <cell r="M334">
            <v>140037.68217153411</v>
          </cell>
          <cell r="N334">
            <v>137167.11426663632</v>
          </cell>
          <cell r="O334">
            <v>135458.03819950967</v>
          </cell>
          <cell r="P334">
            <v>135281.33248756552</v>
          </cell>
          <cell r="Q334">
            <v>134409.85003729575</v>
          </cell>
          <cell r="R334">
            <v>133953.78819521712</v>
          </cell>
          <cell r="S334">
            <v>133544.89981874981</v>
          </cell>
          <cell r="T334">
            <v>133549.48942723699</v>
          </cell>
          <cell r="U334">
            <v>132874.34673464127</v>
          </cell>
          <cell r="V334">
            <v>132615.64107697745</v>
          </cell>
          <cell r="W334">
            <v>132410.02957045735</v>
          </cell>
          <cell r="X334">
            <v>132621.45875205263</v>
          </cell>
          <cell r="Y334">
            <v>132164.50809372158</v>
          </cell>
          <cell r="Z334">
            <v>132383.96230369</v>
          </cell>
          <cell r="AA334">
            <v>132127.9285603246</v>
          </cell>
          <cell r="AB334">
            <v>132151.10696179938</v>
          </cell>
          <cell r="AC334">
            <v>132598.12599793499</v>
          </cell>
          <cell r="AD334">
            <v>132597.38768008657</v>
          </cell>
        </row>
        <row r="335">
          <cell r="A335">
            <v>178279.22775949107</v>
          </cell>
          <cell r="B335">
            <v>176326.53166128119</v>
          </cell>
          <cell r="C335">
            <v>172060.61280850414</v>
          </cell>
          <cell r="D335">
            <v>168608.37403171379</v>
          </cell>
          <cell r="E335">
            <v>164558.31479376403</v>
          </cell>
          <cell r="F335">
            <v>161266.83017672104</v>
          </cell>
          <cell r="G335">
            <v>158133.72916616185</v>
          </cell>
          <cell r="H335">
            <v>155459.46755265165</v>
          </cell>
          <cell r="I335">
            <v>151967.01335133542</v>
          </cell>
          <cell r="J335">
            <v>148939.27108705355</v>
          </cell>
          <cell r="K335">
            <v>145944.97968192305</v>
          </cell>
          <cell r="L335">
            <v>143384.61110735213</v>
          </cell>
          <cell r="M335">
            <v>140076.43930058044</v>
          </cell>
          <cell r="N335">
            <v>137204.52674929512</v>
          </cell>
          <cell r="O335">
            <v>135494.55033160059</v>
          </cell>
          <cell r="P335">
            <v>135317.48763127494</v>
          </cell>
          <cell r="Q335">
            <v>134445.4605896693</v>
          </cell>
          <cell r="R335">
            <v>133988.96320592143</v>
          </cell>
          <cell r="S335">
            <v>133579.64986085947</v>
          </cell>
          <cell r="T335">
            <v>133583.91946215252</v>
          </cell>
          <cell r="U335">
            <v>132908.27983707027</v>
          </cell>
          <cell r="V335">
            <v>132649.18287153763</v>
          </cell>
          <cell r="W335">
            <v>132443.19195723737</v>
          </cell>
          <cell r="X335">
            <v>132654.34383810562</v>
          </cell>
          <cell r="Y335">
            <v>132196.94880392784</v>
          </cell>
          <cell r="Z335">
            <v>132415.11890576986</v>
          </cell>
          <cell r="AA335">
            <v>132160.02774819417</v>
          </cell>
          <cell r="AB335">
            <v>132182.87802098686</v>
          </cell>
          <cell r="AC335">
            <v>132629.66890671544</v>
          </cell>
          <cell r="AD335">
            <v>132628.25879388471</v>
          </cell>
        </row>
        <row r="336">
          <cell r="A336">
            <v>181959.00337974017</v>
          </cell>
          <cell r="B336">
            <v>179945.77275399733</v>
          </cell>
          <cell r="C336">
            <v>175559.84727911738</v>
          </cell>
          <cell r="D336">
            <v>172005.58334594069</v>
          </cell>
          <cell r="E336">
            <v>167842.87113767953</v>
          </cell>
          <cell r="F336">
            <v>164455.28590367513</v>
          </cell>
          <cell r="G336">
            <v>161229.77657926068</v>
          </cell>
          <cell r="H336">
            <v>158471.84020535284</v>
          </cell>
          <cell r="I336">
            <v>154879.67122008262</v>
          </cell>
          <cell r="J336">
            <v>151761.07544835974</v>
          </cell>
          <cell r="K336">
            <v>148676.38311835879</v>
          </cell>
          <cell r="L336">
            <v>146033.51430948122</v>
          </cell>
          <cell r="M336">
            <v>142628.85344506823</v>
          </cell>
          <cell r="N336">
            <v>139668.38700593551</v>
          </cell>
          <cell r="O336">
            <v>137899.11652851317</v>
          </cell>
          <cell r="P336">
            <v>137698.54377425226</v>
          </cell>
          <cell r="Q336">
            <v>136790.65177920743</v>
          </cell>
          <cell r="R336">
            <v>136305.47108623499</v>
          </cell>
          <cell r="S336">
            <v>135868.17073907613</v>
          </cell>
          <cell r="T336">
            <v>135851.36574303155</v>
          </cell>
          <cell r="U336">
            <v>135142.99981600797</v>
          </cell>
          <cell r="V336">
            <v>134858.13263055051</v>
          </cell>
          <cell r="W336">
            <v>134627.15519613211</v>
          </cell>
          <cell r="X336">
            <v>134820.04498392853</v>
          </cell>
          <cell r="Y336">
            <v>134333.38485131302</v>
          </cell>
          <cell r="Z336">
            <v>134466.98791154078</v>
          </cell>
          <cell r="AA336">
            <v>134273.97228332568</v>
          </cell>
          <cell r="AB336">
            <v>134275.21310490154</v>
          </cell>
          <cell r="AC336">
            <v>134706.97877229651</v>
          </cell>
          <cell r="AD336">
            <v>134661.32650177131</v>
          </cell>
        </row>
        <row r="337">
          <cell r="A337">
            <v>170721.8501695611</v>
          </cell>
          <cell r="B337">
            <v>168893.47748913715</v>
          </cell>
          <cell r="C337">
            <v>164874.02348914434</v>
          </cell>
          <cell r="D337">
            <v>161631.31994223062</v>
          </cell>
          <cell r="E337">
            <v>157812.62291794014</v>
          </cell>
          <cell r="F337">
            <v>154718.50594608893</v>
          </cell>
          <cell r="G337">
            <v>151775.18947467662</v>
          </cell>
          <cell r="H337">
            <v>149272.77577373813</v>
          </cell>
          <cell r="I337">
            <v>145985.11185079964</v>
          </cell>
          <cell r="J337">
            <v>143143.96092576219</v>
          </cell>
          <cell r="K337">
            <v>140335.33136369765</v>
          </cell>
          <cell r="L337">
            <v>137944.39850647928</v>
          </cell>
          <cell r="M337">
            <v>134834.39210900027</v>
          </cell>
          <cell r="N337">
            <v>132144.34802921533</v>
          </cell>
          <cell r="O337">
            <v>130556.1474056037</v>
          </cell>
          <cell r="P337">
            <v>130427.36872394776</v>
          </cell>
          <cell r="Q337">
            <v>129628.99970482953</v>
          </cell>
          <cell r="R337">
            <v>129231.41096680079</v>
          </cell>
          <cell r="S337">
            <v>128879.57621942626</v>
          </cell>
          <cell r="T337">
            <v>128927.1279949802</v>
          </cell>
          <cell r="U337">
            <v>128318.70035411003</v>
          </cell>
          <cell r="V337">
            <v>128112.52924674004</v>
          </cell>
          <cell r="W337">
            <v>127957.85465894407</v>
          </cell>
          <cell r="X337">
            <v>128206.51250408002</v>
          </cell>
          <cell r="Y337">
            <v>127809.2209712906</v>
          </cell>
          <cell r="Z337">
            <v>128201.0715175666</v>
          </cell>
          <cell r="AA337">
            <v>127818.49209361638</v>
          </cell>
          <cell r="AB337">
            <v>127885.72300240707</v>
          </cell>
          <cell r="AC337">
            <v>128363.37208712299</v>
          </cell>
          <cell r="AD337">
            <v>128452.82476746105</v>
          </cell>
        </row>
        <row r="338">
          <cell r="A338">
            <v>178923.629510425</v>
          </cell>
          <cell r="B338">
            <v>176960.3326148949</v>
          </cell>
          <cell r="C338">
            <v>172673.39822057742</v>
          </cell>
          <cell r="D338">
            <v>169203.29281380755</v>
          </cell>
          <cell r="E338">
            <v>165133.50580470861</v>
          </cell>
          <cell r="F338">
            <v>161825.19206213555</v>
          </cell>
          <cell r="G338">
            <v>158675.90852160862</v>
          </cell>
          <cell r="H338">
            <v>155986.99379669334</v>
          </cell>
          <cell r="I338">
            <v>152477.07755746905</v>
          </cell>
          <cell r="J338">
            <v>149433.42504068394</v>
          </cell>
          <cell r="K338">
            <v>146423.30263924156</v>
          </cell>
          <cell r="L338">
            <v>143848.48663609728</v>
          </cell>
          <cell r="M338">
            <v>140523.41768012228</v>
          </cell>
          <cell r="N338">
            <v>137635.99758536968</v>
          </cell>
          <cell r="O338">
            <v>135915.6376008896</v>
          </cell>
          <cell r="P338">
            <v>135734.45782346907</v>
          </cell>
          <cell r="Q338">
            <v>134856.15011663316</v>
          </cell>
          <cell r="R338">
            <v>134394.62971610535</v>
          </cell>
          <cell r="S338">
            <v>133980.4152914625</v>
          </cell>
          <cell r="T338">
            <v>133980.9943124523</v>
          </cell>
          <cell r="U338">
            <v>133299.62366231607</v>
          </cell>
          <cell r="V338">
            <v>133036.01381976181</v>
          </cell>
          <cell r="W338">
            <v>132825.64726983168</v>
          </cell>
          <cell r="X338">
            <v>133033.60109571894</v>
          </cell>
          <cell r="Y338">
            <v>132571.08116192208</v>
          </cell>
          <cell r="Z338">
            <v>132774.44189620711</v>
          </cell>
          <cell r="AA338">
            <v>132530.22139595897</v>
          </cell>
          <cell r="AB338">
            <v>132549.28742491783</v>
          </cell>
          <cell r="AC338">
            <v>132993.44709668079</v>
          </cell>
          <cell r="AD338">
            <v>132984.28930387564</v>
          </cell>
        </row>
        <row r="339">
          <cell r="A339">
            <v>175927.31360343608</v>
          </cell>
          <cell r="B339">
            <v>174013.30791108994</v>
          </cell>
          <cell r="C339">
            <v>169824.09082017874</v>
          </cell>
          <cell r="D339">
            <v>166437.06102196261</v>
          </cell>
          <cell r="E339">
            <v>162459.00348817633</v>
          </cell>
          <cell r="F339">
            <v>159228.94120356941</v>
          </cell>
          <cell r="G339">
            <v>156154.90260439675</v>
          </cell>
          <cell r="H339">
            <v>153534.12138583261</v>
          </cell>
          <cell r="I339">
            <v>150105.39949761145</v>
          </cell>
          <cell r="J339">
            <v>147135.72589629423</v>
          </cell>
          <cell r="K339">
            <v>144199.21388775334</v>
          </cell>
          <cell r="L339">
            <v>141691.57501438379</v>
          </cell>
          <cell r="M339">
            <v>138445.07381038534</v>
          </cell>
          <cell r="N339">
            <v>135629.7601292202</v>
          </cell>
          <cell r="O339">
            <v>133957.68127725669</v>
          </cell>
          <cell r="P339">
            <v>133795.64493570023</v>
          </cell>
          <cell r="Q339">
            <v>132946.54083842729</v>
          </cell>
          <cell r="R339">
            <v>132508.3762792779</v>
          </cell>
          <cell r="S339">
            <v>132116.95071684459</v>
          </cell>
          <cell r="T339">
            <v>132134.69006437407</v>
          </cell>
          <cell r="U339">
            <v>131479.96732682904</v>
          </cell>
          <cell r="V339">
            <v>131237.34129629374</v>
          </cell>
          <cell r="W339">
            <v>131047.32041833294</v>
          </cell>
          <cell r="X339">
            <v>131270.14444436636</v>
          </cell>
          <cell r="Y339">
            <v>130831.45408308096</v>
          </cell>
          <cell r="Z339">
            <v>131103.67487790919</v>
          </cell>
          <cell r="AA339">
            <v>130808.90838919525</v>
          </cell>
          <cell r="AB339">
            <v>130845.57025798355</v>
          </cell>
          <cell r="AC339">
            <v>131301.964453083</v>
          </cell>
          <cell r="AD339">
            <v>131328.83154183038</v>
          </cell>
        </row>
        <row r="340">
          <cell r="A340">
            <v>177764.51112048561</v>
          </cell>
          <cell r="B340">
            <v>175820.28242131608</v>
          </cell>
          <cell r="C340">
            <v>171571.14975649226</v>
          </cell>
          <cell r="D340">
            <v>168133.18197092763</v>
          </cell>
          <cell r="E340">
            <v>164098.88031285137</v>
          </cell>
          <cell r="F340">
            <v>160820.83797916301</v>
          </cell>
          <cell r="G340">
            <v>157700.66278300999</v>
          </cell>
          <cell r="H340">
            <v>155038.10535907169</v>
          </cell>
          <cell r="I340">
            <v>151559.5989805992</v>
          </cell>
          <cell r="J340">
            <v>148544.56504878591</v>
          </cell>
          <cell r="K340">
            <v>145562.91867015001</v>
          </cell>
          <cell r="L340">
            <v>143014.08999575287</v>
          </cell>
          <cell r="M340">
            <v>139719.41480632289</v>
          </cell>
          <cell r="N340">
            <v>136859.88892320095</v>
          </cell>
          <cell r="O340">
            <v>135158.20639140753</v>
          </cell>
          <cell r="P340">
            <v>134984.43221114215</v>
          </cell>
          <cell r="Q340">
            <v>134117.42185810595</v>
          </cell>
          <cell r="R340">
            <v>133664.93661478272</v>
          </cell>
          <cell r="S340">
            <v>133259.53801266756</v>
          </cell>
          <cell r="T340">
            <v>133266.75546921854</v>
          </cell>
          <cell r="U340">
            <v>132595.69350698328</v>
          </cell>
          <cell r="V340">
            <v>132340.20120715725</v>
          </cell>
          <cell r="W340">
            <v>132137.70533684414</v>
          </cell>
          <cell r="X340">
            <v>132351.41166780316</v>
          </cell>
          <cell r="Y340">
            <v>131898.11015308485</v>
          </cell>
          <cell r="Z340">
            <v>132128.10925427964</v>
          </cell>
          <cell r="AA340">
            <v>131864.33514667267</v>
          </cell>
          <cell r="AB340">
            <v>131890.20808857592</v>
          </cell>
          <cell r="AC340">
            <v>132339.10065948291</v>
          </cell>
          <cell r="AD340">
            <v>132343.87901493418</v>
          </cell>
        </row>
        <row r="341">
          <cell r="A341">
            <v>179860.98630909272</v>
          </cell>
          <cell r="B341">
            <v>177882.26932908111</v>
          </cell>
          <cell r="C341">
            <v>173564.7654015306</v>
          </cell>
          <cell r="D341">
            <v>170068.67091720732</v>
          </cell>
          <cell r="E341">
            <v>165970.18758569393</v>
          </cell>
          <cell r="F341">
            <v>162637.39393565879</v>
          </cell>
          <cell r="G341">
            <v>159464.57103562064</v>
          </cell>
          <cell r="H341">
            <v>156754.34166719718</v>
          </cell>
          <cell r="I341">
            <v>153219.02487633258</v>
          </cell>
          <cell r="J341">
            <v>150152.22905906633</v>
          </cell>
          <cell r="K341">
            <v>147119.07864443021</v>
          </cell>
          <cell r="L341">
            <v>144523.24718722032</v>
          </cell>
          <cell r="M341">
            <v>141173.59937549135</v>
          </cell>
          <cell r="N341">
            <v>138263.621767078</v>
          </cell>
          <cell r="O341">
            <v>136528.15768502725</v>
          </cell>
          <cell r="P341">
            <v>136340.98914329946</v>
          </cell>
          <cell r="Q341">
            <v>135453.5454832399</v>
          </cell>
          <cell r="R341">
            <v>134984.71852446382</v>
          </cell>
          <cell r="S341">
            <v>134563.37491331689</v>
          </cell>
          <cell r="T341">
            <v>134558.58555885876</v>
          </cell>
          <cell r="U341">
            <v>133868.87847063888</v>
          </cell>
          <cell r="V341">
            <v>133598.70412705449</v>
          </cell>
          <cell r="W341">
            <v>133381.972709555</v>
          </cell>
          <cell r="X341">
            <v>133585.27459498032</v>
          </cell>
          <cell r="Y341">
            <v>133115.29990257445</v>
          </cell>
          <cell r="Z341">
            <v>133297.11870072508</v>
          </cell>
          <cell r="AA341">
            <v>133068.71082751782</v>
          </cell>
          <cell r="AB341">
            <v>133082.27223660197</v>
          </cell>
          <cell r="AC341">
            <v>133522.60450365065</v>
          </cell>
          <cell r="AD341">
            <v>133502.17681518273</v>
          </cell>
        </row>
        <row r="342">
          <cell r="A342">
            <v>176531.66586904047</v>
          </cell>
          <cell r="B342">
            <v>174607.71821755404</v>
          </cell>
          <cell r="C342">
            <v>170398.79169828631</v>
          </cell>
          <cell r="D342">
            <v>166995.00567882904</v>
          </cell>
          <cell r="E342">
            <v>162998.44645231447</v>
          </cell>
          <cell r="F342">
            <v>159752.60097014875</v>
          </cell>
          <cell r="G342">
            <v>156663.38558314921</v>
          </cell>
          <cell r="H342">
            <v>154028.86194215529</v>
          </cell>
          <cell r="I342">
            <v>150583.7632794196</v>
          </cell>
          <cell r="J342">
            <v>147599.16824573081</v>
          </cell>
          <cell r="K342">
            <v>144647.80913524775</v>
          </cell>
          <cell r="L342">
            <v>142126.62073911878</v>
          </cell>
          <cell r="M342">
            <v>138864.27254155074</v>
          </cell>
          <cell r="N342">
            <v>136034.41510873561</v>
          </cell>
          <cell r="O342">
            <v>134352.59802731697</v>
          </cell>
          <cell r="P342">
            <v>134186.70048447364</v>
          </cell>
          <cell r="Q342">
            <v>133331.70606450073</v>
          </cell>
          <cell r="R342">
            <v>132888.83066841352</v>
          </cell>
          <cell r="S342">
            <v>132492.80862786027</v>
          </cell>
          <cell r="T342">
            <v>132507.08676417411</v>
          </cell>
          <cell r="U342">
            <v>131846.9891840397</v>
          </cell>
          <cell r="V342">
            <v>131600.13075120494</v>
          </cell>
          <cell r="W342">
            <v>131406.00618280174</v>
          </cell>
          <cell r="X342">
            <v>131625.83091255691</v>
          </cell>
          <cell r="Y342">
            <v>131182.33416349973</v>
          </cell>
          <cell r="Z342">
            <v>131440.66599104588</v>
          </cell>
          <cell r="AA342">
            <v>131156.09454971508</v>
          </cell>
          <cell r="AB342">
            <v>131189.20736493351</v>
          </cell>
          <cell r="AC342">
            <v>131643.13387567439</v>
          </cell>
          <cell r="AD342">
            <v>131662.73480175395</v>
          </cell>
        </row>
        <row r="343">
          <cell r="A343">
            <v>177873.16939097198</v>
          </cell>
          <cell r="B343">
            <v>175927.15319774157</v>
          </cell>
          <cell r="C343">
            <v>171674.47691685247</v>
          </cell>
          <cell r="D343">
            <v>168233.49648101153</v>
          </cell>
          <cell r="E343">
            <v>164195.86834920905</v>
          </cell>
          <cell r="F343">
            <v>160914.98830803271</v>
          </cell>
          <cell r="G343">
            <v>157792.0844325801</v>
          </cell>
          <cell r="H343">
            <v>155127.05621811366</v>
          </cell>
          <cell r="I343">
            <v>151645.60541120733</v>
          </cell>
          <cell r="J343">
            <v>148627.88871120248</v>
          </cell>
          <cell r="K343">
            <v>145643.57292846139</v>
          </cell>
          <cell r="L343">
            <v>143092.30814553495</v>
          </cell>
          <cell r="M343">
            <v>139794.78377854469</v>
          </cell>
          <cell r="N343">
            <v>136932.64303155837</v>
          </cell>
          <cell r="O343">
            <v>135229.2096348631</v>
          </cell>
          <cell r="P343">
            <v>135054.74123786733</v>
          </cell>
          <cell r="Q343">
            <v>134186.67184639676</v>
          </cell>
          <cell r="R343">
            <v>133733.33962785173</v>
          </cell>
          <cell r="S343">
            <v>133327.11461142279</v>
          </cell>
          <cell r="T343">
            <v>133333.70976663416</v>
          </cell>
          <cell r="U343">
            <v>132661.68144564901</v>
          </cell>
          <cell r="V343">
            <v>132405.42818977128</v>
          </cell>
          <cell r="W343">
            <v>132202.19450488966</v>
          </cell>
          <cell r="X343">
            <v>132415.36158355357</v>
          </cell>
          <cell r="Y343">
            <v>131961.19591424815</v>
          </cell>
          <cell r="Z343">
            <v>132188.69787718501</v>
          </cell>
          <cell r="AA343">
            <v>131926.75676711809</v>
          </cell>
          <cell r="AB343">
            <v>131951.99161424662</v>
          </cell>
          <cell r="AC343">
            <v>132400.44051292838</v>
          </cell>
          <cell r="AD343">
            <v>132403.91246363282</v>
          </cell>
        </row>
        <row r="344">
          <cell r="A344">
            <v>180173.89422828244</v>
          </cell>
          <cell r="B344">
            <v>178190.02972434432</v>
          </cell>
          <cell r="C344">
            <v>173862.32109240792</v>
          </cell>
          <cell r="D344">
            <v>170357.55094883672</v>
          </cell>
          <cell r="E344">
            <v>166249.48822711903</v>
          </cell>
          <cell r="F344">
            <v>162908.52270814689</v>
          </cell>
          <cell r="G344">
            <v>159727.84191235952</v>
          </cell>
          <cell r="H344">
            <v>157010.49730163149</v>
          </cell>
          <cell r="I344">
            <v>153466.70131290823</v>
          </cell>
          <cell r="J344">
            <v>150392.17981209536</v>
          </cell>
          <cell r="K344">
            <v>147351.34219905012</v>
          </cell>
          <cell r="L344">
            <v>144748.49537478702</v>
          </cell>
          <cell r="M344">
            <v>141390.6426632579</v>
          </cell>
          <cell r="N344">
            <v>138473.13491832479</v>
          </cell>
          <cell r="O344">
            <v>136732.62879492034</v>
          </cell>
          <cell r="P344">
            <v>136543.46108726069</v>
          </cell>
          <cell r="Q344">
            <v>135652.96766843571</v>
          </cell>
          <cell r="R344">
            <v>135181.70163849575</v>
          </cell>
          <cell r="S344">
            <v>134757.97816632083</v>
          </cell>
          <cell r="T344">
            <v>134751.3967437908</v>
          </cell>
          <cell r="U344">
            <v>134058.90679049978</v>
          </cell>
          <cell r="V344">
            <v>133786.5410888746</v>
          </cell>
          <cell r="W344">
            <v>133567.68495486389</v>
          </cell>
          <cell r="X344">
            <v>133769.43393214128</v>
          </cell>
          <cell r="Y344">
            <v>133296.97069641048</v>
          </cell>
          <cell r="Z344">
            <v>133471.59837755986</v>
          </cell>
          <cell r="AA344">
            <v>133248.46906661548</v>
          </cell>
          <cell r="AB344">
            <v>133260.19292658987</v>
          </cell>
          <cell r="AC344">
            <v>133699.24753155006</v>
          </cell>
          <cell r="AD344">
            <v>133675.05773285223</v>
          </cell>
        </row>
        <row r="345">
          <cell r="A345">
            <v>181166.99662518065</v>
          </cell>
          <cell r="B345">
            <v>179166.79498806049</v>
          </cell>
          <cell r="C345">
            <v>174806.69882048242</v>
          </cell>
          <cell r="D345">
            <v>171274.39400148331</v>
          </cell>
          <cell r="E345">
            <v>167135.92835676717</v>
          </cell>
          <cell r="F345">
            <v>163769.02708439674</v>
          </cell>
          <cell r="G345">
            <v>160563.40701854142</v>
          </cell>
          <cell r="H345">
            <v>157823.4801599574</v>
          </cell>
          <cell r="I345">
            <v>154252.77302197658</v>
          </cell>
          <cell r="J345">
            <v>151153.73186417439</v>
          </cell>
          <cell r="K345">
            <v>148088.49673768383</v>
          </cell>
          <cell r="L345">
            <v>145463.38464811927</v>
          </cell>
          <cell r="M345">
            <v>142079.49135034066</v>
          </cell>
          <cell r="N345">
            <v>139138.08457259915</v>
          </cell>
          <cell r="O345">
            <v>137381.57609499857</v>
          </cell>
          <cell r="P345">
            <v>137186.06346489696</v>
          </cell>
          <cell r="Q345">
            <v>136285.89076806681</v>
          </cell>
          <cell r="R345">
            <v>135806.88365114719</v>
          </cell>
          <cell r="S345">
            <v>135375.60701222165</v>
          </cell>
          <cell r="T345">
            <v>135363.33795128932</v>
          </cell>
          <cell r="U345">
            <v>134662.01578314241</v>
          </cell>
          <cell r="V345">
            <v>134382.69518268178</v>
          </cell>
          <cell r="W345">
            <v>134157.09565570904</v>
          </cell>
          <cell r="X345">
            <v>134353.91603671492</v>
          </cell>
          <cell r="Y345">
            <v>133873.55470001182</v>
          </cell>
          <cell r="Z345">
            <v>134025.35932334664</v>
          </cell>
          <cell r="AA345">
            <v>133818.983033064</v>
          </cell>
          <cell r="AB345">
            <v>133824.87490760948</v>
          </cell>
          <cell r="AC345">
            <v>134259.87448805704</v>
          </cell>
          <cell r="AD345">
            <v>134223.74456110559</v>
          </cell>
        </row>
        <row r="346">
          <cell r="A346">
            <v>180615.76926523569</v>
          </cell>
          <cell r="B346">
            <v>178624.63565052807</v>
          </cell>
          <cell r="C346">
            <v>174282.51637619146</v>
          </cell>
          <cell r="D346">
            <v>170765.49484166579</v>
          </cell>
          <cell r="E346">
            <v>166643.90451920385</v>
          </cell>
          <cell r="F346">
            <v>163291.39904017613</v>
          </cell>
          <cell r="G346">
            <v>160099.62166369654</v>
          </cell>
          <cell r="H346">
            <v>157372.22921536682</v>
          </cell>
          <cell r="I346">
            <v>153816.45926997025</v>
          </cell>
          <cell r="J346">
            <v>150731.02789282228</v>
          </cell>
          <cell r="K346">
            <v>147679.33475048933</v>
          </cell>
          <cell r="L346">
            <v>145066.58112813713</v>
          </cell>
          <cell r="M346">
            <v>141697.14181179545</v>
          </cell>
          <cell r="N346">
            <v>138769.00033358534</v>
          </cell>
          <cell r="O346">
            <v>137021.37405734081</v>
          </cell>
          <cell r="P346">
            <v>136829.38321397305</v>
          </cell>
          <cell r="Q346">
            <v>135934.58305765598</v>
          </cell>
          <cell r="R346">
            <v>135459.87267685565</v>
          </cell>
          <cell r="S346">
            <v>135032.78846781465</v>
          </cell>
          <cell r="T346">
            <v>135023.67636422187</v>
          </cell>
          <cell r="U346">
            <v>134327.25656917639</v>
          </cell>
          <cell r="V346">
            <v>134051.79632645502</v>
          </cell>
          <cell r="W346">
            <v>133829.93975963537</v>
          </cell>
          <cell r="X346">
            <v>134029.49578715611</v>
          </cell>
          <cell r="Y346">
            <v>133553.51833811772</v>
          </cell>
          <cell r="Z346">
            <v>133717.99103469882</v>
          </cell>
          <cell r="AA346">
            <v>133502.31588119795</v>
          </cell>
          <cell r="AB346">
            <v>133511.44483375395</v>
          </cell>
          <cell r="AC346">
            <v>133948.69517954413</v>
          </cell>
          <cell r="AD346">
            <v>133919.19269140987</v>
          </cell>
        </row>
        <row r="347">
          <cell r="A347">
            <v>173726.91886340856</v>
          </cell>
          <cell r="B347">
            <v>171849.11099117965</v>
          </cell>
          <cell r="C347">
            <v>167731.65423766259</v>
          </cell>
          <cell r="D347">
            <v>164405.6324031461</v>
          </cell>
          <cell r="E347">
            <v>160494.93794496625</v>
          </cell>
          <cell r="F347">
            <v>157322.34092832616</v>
          </cell>
          <cell r="G347">
            <v>154303.55971132187</v>
          </cell>
          <cell r="H347">
            <v>151732.81347359699</v>
          </cell>
          <cell r="I347">
            <v>148363.71801610384</v>
          </cell>
          <cell r="J347">
            <v>145448.372069654</v>
          </cell>
          <cell r="K347">
            <v>142565.9170852653</v>
          </cell>
          <cell r="L347">
            <v>140107.61086158792</v>
          </cell>
          <cell r="M347">
            <v>136918.80720135701</v>
          </cell>
          <cell r="N347">
            <v>134156.44607196058</v>
          </cell>
          <cell r="O347">
            <v>132519.82327781263</v>
          </cell>
          <cell r="P347">
            <v>132371.84523881468</v>
          </cell>
          <cell r="Q347">
            <v>131544.18730104793</v>
          </cell>
          <cell r="R347">
            <v>131123.17449495578</v>
          </cell>
          <cell r="S347">
            <v>130748.48431493662</v>
          </cell>
          <cell r="T347">
            <v>130778.82563549803</v>
          </cell>
          <cell r="U347">
            <v>130143.67223860949</v>
          </cell>
          <cell r="V347">
            <v>129916.45602166717</v>
          </cell>
          <cell r="W347">
            <v>129741.37632847237</v>
          </cell>
          <cell r="X347">
            <v>129975.12053488745</v>
          </cell>
          <cell r="Y347">
            <v>129553.92981904629</v>
          </cell>
          <cell r="Z347">
            <v>129876.71915194616</v>
          </cell>
          <cell r="AA347">
            <v>129544.83337054009</v>
          </cell>
          <cell r="AB347">
            <v>129594.41703883451</v>
          </cell>
          <cell r="AC347">
            <v>130059.79586093329</v>
          </cell>
          <cell r="AD347">
            <v>130113.11842445</v>
          </cell>
        </row>
        <row r="348">
          <cell r="A348">
            <v>180080.94934437054</v>
          </cell>
          <cell r="B348">
            <v>178098.61383981036</v>
          </cell>
          <cell r="C348">
            <v>173773.93637137709</v>
          </cell>
          <cell r="D348">
            <v>170271.74321001762</v>
          </cell>
          <cell r="E348">
            <v>166166.52591104535</v>
          </cell>
          <cell r="F348">
            <v>162827.9877304789</v>
          </cell>
          <cell r="G348">
            <v>159649.64101179031</v>
          </cell>
          <cell r="H348">
            <v>156934.40988343023</v>
          </cell>
          <cell r="I348">
            <v>153393.13252083404</v>
          </cell>
          <cell r="J348">
            <v>150320.90582535</v>
          </cell>
          <cell r="K348">
            <v>147282.35158616625</v>
          </cell>
          <cell r="L348">
            <v>144681.5885777364</v>
          </cell>
          <cell r="M348">
            <v>141326.17301596497</v>
          </cell>
          <cell r="N348">
            <v>138410.9019918745</v>
          </cell>
          <cell r="O348">
            <v>136671.8935357375</v>
          </cell>
          <cell r="P348">
            <v>136483.3196521202</v>
          </cell>
          <cell r="Q348">
            <v>135593.73212112047</v>
          </cell>
          <cell r="R348">
            <v>135123.19058286728</v>
          </cell>
          <cell r="S348">
            <v>134700.17401484339</v>
          </cell>
          <cell r="T348">
            <v>134694.12490085748</v>
          </cell>
          <cell r="U348">
            <v>134002.4615583843</v>
          </cell>
          <cell r="V348">
            <v>133730.74676875659</v>
          </cell>
          <cell r="W348">
            <v>133512.52175181697</v>
          </cell>
          <cell r="X348">
            <v>133714.73199855635</v>
          </cell>
          <cell r="Y348">
            <v>133243.00794951996</v>
          </cell>
          <cell r="Z348">
            <v>133419.77165054576</v>
          </cell>
          <cell r="AA348">
            <v>133195.07441713393</v>
          </cell>
          <cell r="AB348">
            <v>133207.34409515327</v>
          </cell>
          <cell r="AC348">
            <v>133646.77821161572</v>
          </cell>
          <cell r="AD348">
            <v>133623.70589469813</v>
          </cell>
        </row>
        <row r="349">
          <cell r="A349">
            <v>177251.88429140754</v>
          </cell>
          <cell r="B349">
            <v>175316.08861264508</v>
          </cell>
          <cell r="C349">
            <v>171083.67398188246</v>
          </cell>
          <cell r="D349">
            <v>167659.91924564529</v>
          </cell>
          <cell r="E349">
            <v>163641.31118981997</v>
          </cell>
          <cell r="F349">
            <v>160376.65656223908</v>
          </cell>
          <cell r="G349">
            <v>157269.35470016964</v>
          </cell>
          <cell r="H349">
            <v>154618.45394542077</v>
          </cell>
          <cell r="I349">
            <v>151153.83875999527</v>
          </cell>
          <cell r="J349">
            <v>148151.46156333011</v>
          </cell>
          <cell r="K349">
            <v>145182.4088708981</v>
          </cell>
          <cell r="L349">
            <v>142645.07324332645</v>
          </cell>
          <cell r="M349">
            <v>139363.83987338876</v>
          </cell>
          <cell r="N349">
            <v>136516.65036710454</v>
          </cell>
          <cell r="O349">
            <v>134823.22804706264</v>
          </cell>
          <cell r="P349">
            <v>134652.72903508035</v>
          </cell>
          <cell r="Q349">
            <v>133790.7150022696</v>
          </cell>
          <cell r="R349">
            <v>133342.22560961032</v>
          </cell>
          <cell r="S349">
            <v>132940.7258561264</v>
          </cell>
          <cell r="T349">
            <v>132950.87919929717</v>
          </cell>
          <cell r="U349">
            <v>132284.37631406088</v>
          </cell>
          <cell r="V349">
            <v>132032.47404457582</v>
          </cell>
          <cell r="W349">
            <v>131833.45902796133</v>
          </cell>
          <cell r="X349">
            <v>132049.70943764414</v>
          </cell>
          <cell r="Y349">
            <v>131600.48482221615</v>
          </cell>
          <cell r="Z349">
            <v>131842.26489563892</v>
          </cell>
          <cell r="AA349">
            <v>131569.84309179624</v>
          </cell>
          <cell r="AB349">
            <v>131598.72643041887</v>
          </cell>
          <cell r="AC349">
            <v>132049.71215341598</v>
          </cell>
          <cell r="AD349">
            <v>132060.65385124218</v>
          </cell>
        </row>
        <row r="350">
          <cell r="A350">
            <v>173123.49767382769</v>
          </cell>
          <cell r="B350">
            <v>171255.61644397711</v>
          </cell>
          <cell r="C350">
            <v>167157.83875411502</v>
          </cell>
          <cell r="D350">
            <v>163848.54732590241</v>
          </cell>
          <cell r="E350">
            <v>159956.32605640858</v>
          </cell>
          <cell r="F350">
            <v>156799.48792144793</v>
          </cell>
          <cell r="G350">
            <v>153795.86011063689</v>
          </cell>
          <cell r="H350">
            <v>151238.83512351741</v>
          </cell>
          <cell r="I350">
            <v>147886.09121018395</v>
          </cell>
          <cell r="J350">
            <v>144985.64370787726</v>
          </cell>
          <cell r="K350">
            <v>142118.01295171713</v>
          </cell>
          <cell r="L350">
            <v>139673.23537615949</v>
          </cell>
          <cell r="M350">
            <v>136500.25429533346</v>
          </cell>
          <cell r="N350">
            <v>133752.41451122041</v>
          </cell>
          <cell r="O350">
            <v>132125.51494363527</v>
          </cell>
          <cell r="P350">
            <v>131981.39215728769</v>
          </cell>
          <cell r="Q350">
            <v>131159.61546748329</v>
          </cell>
          <cell r="R350">
            <v>130743.30624072847</v>
          </cell>
          <cell r="S350">
            <v>130373.20545741197</v>
          </cell>
          <cell r="T350">
            <v>130407.00265678443</v>
          </cell>
          <cell r="U350">
            <v>129777.21582190564</v>
          </cell>
          <cell r="V350">
            <v>129554.22548674731</v>
          </cell>
          <cell r="W350">
            <v>129383.24316177523</v>
          </cell>
          <cell r="X350">
            <v>129619.98204369852</v>
          </cell>
          <cell r="Y350">
            <v>129203.59031082125</v>
          </cell>
          <cell r="Z350">
            <v>129540.24721340919</v>
          </cell>
          <cell r="AA350">
            <v>129198.18209129426</v>
          </cell>
          <cell r="AB350">
            <v>129251.30934542246</v>
          </cell>
          <cell r="AC350">
            <v>129719.1520501207</v>
          </cell>
          <cell r="AD350">
            <v>129779.7295819237</v>
          </cell>
        </row>
        <row r="351">
          <cell r="A351">
            <v>173232.26060885246</v>
          </cell>
          <cell r="B351">
            <v>171362.59016314626</v>
          </cell>
          <cell r="C351">
            <v>167261.26544384833</v>
          </cell>
          <cell r="D351">
            <v>163948.95846343905</v>
          </cell>
          <cell r="E351">
            <v>160053.40751600973</v>
          </cell>
          <cell r="F351">
            <v>156893.72894015344</v>
          </cell>
          <cell r="G351">
            <v>153887.36982165606</v>
          </cell>
          <cell r="H351">
            <v>151327.87166403179</v>
          </cell>
          <cell r="I351">
            <v>147972.18048605847</v>
          </cell>
          <cell r="J351">
            <v>145069.04763139706</v>
          </cell>
          <cell r="K351">
            <v>142198.74489984155</v>
          </cell>
          <cell r="L351">
            <v>139751.52886918519</v>
          </cell>
          <cell r="M351">
            <v>136575.69586634275</v>
          </cell>
          <cell r="N351">
            <v>133825.23869961069</v>
          </cell>
          <cell r="O351">
            <v>132196.58658061182</v>
          </cell>
          <cell r="P351">
            <v>132051.76890883304</v>
          </cell>
          <cell r="Q351">
            <v>131228.93216048076</v>
          </cell>
          <cell r="R351">
            <v>130811.77514265946</v>
          </cell>
          <cell r="S351">
            <v>130440.84714898973</v>
          </cell>
          <cell r="T351">
            <v>130474.02144759391</v>
          </cell>
          <cell r="U351">
            <v>129843.26732312494</v>
          </cell>
          <cell r="V351">
            <v>129619.51529892781</v>
          </cell>
          <cell r="W351">
            <v>129447.794448691</v>
          </cell>
          <cell r="X351">
            <v>129683.9935588871</v>
          </cell>
          <cell r="Y351">
            <v>129266.73683903008</v>
          </cell>
          <cell r="Z351">
            <v>129600.89419800407</v>
          </cell>
          <cell r="AA351">
            <v>129260.66383905496</v>
          </cell>
          <cell r="AB351">
            <v>129313.15238376684</v>
          </cell>
          <cell r="AC351">
            <v>129780.55098887475</v>
          </cell>
          <cell r="AD351">
            <v>129839.82085754303</v>
          </cell>
        </row>
        <row r="352">
          <cell r="A352">
            <v>170896.60747900186</v>
          </cell>
          <cell r="B352">
            <v>169065.35993547438</v>
          </cell>
          <cell r="C352">
            <v>165040.20666559174</v>
          </cell>
          <cell r="D352">
            <v>161792.65781188069</v>
          </cell>
          <cell r="E352">
            <v>157968.61075214687</v>
          </cell>
          <cell r="F352">
            <v>154869.9298375478</v>
          </cell>
          <cell r="G352">
            <v>151922.22477564358</v>
          </cell>
          <cell r="H352">
            <v>149415.83725197666</v>
          </cell>
          <cell r="I352">
            <v>146123.43774481959</v>
          </cell>
          <cell r="J352">
            <v>143277.97206906028</v>
          </cell>
          <cell r="K352">
            <v>140465.04925000627</v>
          </cell>
          <cell r="L352">
            <v>138070.19834982455</v>
          </cell>
          <cell r="M352">
            <v>134955.60956204677</v>
          </cell>
          <cell r="N352">
            <v>132261.35994345247</v>
          </cell>
          <cell r="O352">
            <v>130670.34336815975</v>
          </cell>
          <cell r="P352">
            <v>130540.44816359738</v>
          </cell>
          <cell r="Q352">
            <v>129740.37587139595</v>
          </cell>
          <cell r="R352">
            <v>129341.4249258678</v>
          </cell>
          <cell r="S352">
            <v>128988.26103952111</v>
          </cell>
          <cell r="T352">
            <v>129034.8119551563</v>
          </cell>
          <cell r="U352">
            <v>128424.83009982704</v>
          </cell>
          <cell r="V352">
            <v>128217.4351313409</v>
          </cell>
          <cell r="W352">
            <v>128061.57390134747</v>
          </cell>
          <cell r="X352">
            <v>128309.36445603441</v>
          </cell>
          <cell r="Y352">
            <v>127910.68308582247</v>
          </cell>
          <cell r="Z352">
            <v>128298.51743377961</v>
          </cell>
          <cell r="AA352">
            <v>127918.88605710526</v>
          </cell>
          <cell r="AB352">
            <v>127985.09070507388</v>
          </cell>
          <cell r="AC352">
            <v>128462.02622271377</v>
          </cell>
          <cell r="AD352">
            <v>128549.37778569022</v>
          </cell>
        </row>
        <row r="353">
          <cell r="A353">
            <v>177791.14825639105</v>
          </cell>
          <cell r="B353">
            <v>175846.48136027603</v>
          </cell>
          <cell r="C353">
            <v>171596.47999229407</v>
          </cell>
          <cell r="D353">
            <v>168157.77366768877</v>
          </cell>
          <cell r="E353">
            <v>164122.65653802131</v>
          </cell>
          <cell r="F353">
            <v>160843.91855180988</v>
          </cell>
          <cell r="G353">
            <v>157723.07443095354</v>
          </cell>
          <cell r="H353">
            <v>155059.91130270215</v>
          </cell>
          <cell r="I353">
            <v>151580.68310949797</v>
          </cell>
          <cell r="J353">
            <v>148564.99150790396</v>
          </cell>
          <cell r="K353">
            <v>145582.69073563916</v>
          </cell>
          <cell r="L353">
            <v>143033.26485908072</v>
          </cell>
          <cell r="M353">
            <v>139737.89120528582</v>
          </cell>
          <cell r="N353">
            <v>136877.72429885456</v>
          </cell>
          <cell r="O353">
            <v>135175.61254960598</v>
          </cell>
          <cell r="P353">
            <v>135001.66818491457</v>
          </cell>
          <cell r="Q353">
            <v>134134.39821288589</v>
          </cell>
          <cell r="R353">
            <v>133681.70533700983</v>
          </cell>
          <cell r="S353">
            <v>133276.10414276528</v>
          </cell>
          <cell r="T353">
            <v>133283.16904465767</v>
          </cell>
          <cell r="U353">
            <v>132611.87018348012</v>
          </cell>
          <cell r="V353">
            <v>132356.19133835312</v>
          </cell>
          <cell r="W353">
            <v>132153.51459578017</v>
          </cell>
          <cell r="X353">
            <v>132367.08873121822</v>
          </cell>
          <cell r="Y353">
            <v>131913.57537249508</v>
          </cell>
          <cell r="Z353">
            <v>132142.96231033726</v>
          </cell>
          <cell r="AA353">
            <v>131879.63755466981</v>
          </cell>
          <cell r="AB353">
            <v>131905.35407021764</v>
          </cell>
          <cell r="AC353">
            <v>132354.13787667159</v>
          </cell>
          <cell r="AD353">
            <v>132358.59597227856</v>
          </cell>
        </row>
        <row r="354">
          <cell r="A354">
            <v>172565.70558912822</v>
          </cell>
          <cell r="B354">
            <v>170707.00037537032</v>
          </cell>
          <cell r="C354">
            <v>166627.41367072816</v>
          </cell>
          <cell r="D354">
            <v>163333.58754000795</v>
          </cell>
          <cell r="E354">
            <v>159458.44256582187</v>
          </cell>
          <cell r="F354">
            <v>156316.17166783643</v>
          </cell>
          <cell r="G354">
            <v>153326.5514029598</v>
          </cell>
          <cell r="H354">
            <v>150782.21010198197</v>
          </cell>
          <cell r="I354">
            <v>147444.58127254411</v>
          </cell>
          <cell r="J354">
            <v>144557.90563367354</v>
          </cell>
          <cell r="K354">
            <v>141703.97813704502</v>
          </cell>
          <cell r="L354">
            <v>139271.70620923094</v>
          </cell>
          <cell r="M354">
            <v>136113.35124645304</v>
          </cell>
          <cell r="N354">
            <v>133378.93474212877</v>
          </cell>
          <cell r="O354">
            <v>131761.0231565836</v>
          </cell>
          <cell r="P354">
            <v>131620.46409893833</v>
          </cell>
          <cell r="Q354">
            <v>130804.12393277316</v>
          </cell>
          <cell r="R354">
            <v>130392.16261320061</v>
          </cell>
          <cell r="S354">
            <v>130026.30418861876</v>
          </cell>
          <cell r="T354">
            <v>130063.29594244134</v>
          </cell>
          <cell r="U354">
            <v>129438.46986443149</v>
          </cell>
          <cell r="V354">
            <v>129219.38586112013</v>
          </cell>
          <cell r="W354">
            <v>129052.19107228731</v>
          </cell>
          <cell r="X354">
            <v>129291.69818032457</v>
          </cell>
          <cell r="Y354">
            <v>128879.74254408773</v>
          </cell>
          <cell r="Z354">
            <v>129229.21838764024</v>
          </cell>
          <cell r="AA354">
            <v>128877.74365947751</v>
          </cell>
          <cell r="AB354">
            <v>128934.14654290688</v>
          </cell>
          <cell r="AC354">
            <v>129404.26681795782</v>
          </cell>
          <cell r="AD354">
            <v>129471.55071664805</v>
          </cell>
        </row>
        <row r="355">
          <cell r="A355">
            <v>178522.34821548886</v>
          </cell>
          <cell r="B355">
            <v>176565.65263919765</v>
          </cell>
          <cell r="C355">
            <v>172291.8050245342</v>
          </cell>
          <cell r="D355">
            <v>168832.82550996423</v>
          </cell>
          <cell r="E355">
            <v>164775.32336126716</v>
          </cell>
          <cell r="F355">
            <v>161477.4894370304</v>
          </cell>
          <cell r="G355">
            <v>158338.28306741643</v>
          </cell>
          <cell r="H355">
            <v>155658.493115224</v>
          </cell>
          <cell r="I355">
            <v>152159.45082097861</v>
          </cell>
          <cell r="J355">
            <v>149125.70592272189</v>
          </cell>
          <cell r="K355">
            <v>146125.44178546168</v>
          </cell>
          <cell r="L355">
            <v>143559.62247240709</v>
          </cell>
          <cell r="M355">
            <v>140245.07569441068</v>
          </cell>
          <cell r="N355">
            <v>137367.31244356764</v>
          </cell>
          <cell r="O355">
            <v>135653.41850471782</v>
          </cell>
          <cell r="P355">
            <v>135474.80250994622</v>
          </cell>
          <cell r="Q355">
            <v>134600.40589347127</v>
          </cell>
          <cell r="R355">
            <v>134142.01342156102</v>
          </cell>
          <cell r="S355">
            <v>133730.85099290972</v>
          </cell>
          <cell r="T355">
            <v>133733.72820883925</v>
          </cell>
          <cell r="U355">
            <v>133055.92637761397</v>
          </cell>
          <cell r="V355">
            <v>132795.12678989297</v>
          </cell>
          <cell r="W355">
            <v>132587.48503195663</v>
          </cell>
          <cell r="X355">
            <v>132797.43034784557</v>
          </cell>
          <cell r="Y355">
            <v>132338.10178705875</v>
          </cell>
          <cell r="Z355">
            <v>132550.68459776093</v>
          </cell>
          <cell r="AA355">
            <v>132299.69473128609</v>
          </cell>
          <cell r="AB355">
            <v>132321.11728125653</v>
          </cell>
          <cell r="AC355">
            <v>132766.91546027968</v>
          </cell>
          <cell r="AD355">
            <v>132762.58229597434</v>
          </cell>
        </row>
        <row r="356">
          <cell r="A356">
            <v>173484.01951152011</v>
          </cell>
          <cell r="B356">
            <v>171610.20748007661</v>
          </cell>
          <cell r="C356">
            <v>167500.67227769183</v>
          </cell>
          <cell r="D356">
            <v>164181.38505064062</v>
          </cell>
          <cell r="E356">
            <v>160278.12673430765</v>
          </cell>
          <cell r="F356">
            <v>157111.87325053071</v>
          </cell>
          <cell r="G356">
            <v>154099.19184010726</v>
          </cell>
          <cell r="H356">
            <v>151533.96891335773</v>
          </cell>
          <cell r="I356">
            <v>148171.45555730109</v>
          </cell>
          <cell r="J356">
            <v>145262.10678577481</v>
          </cell>
          <cell r="K356">
            <v>142385.61910165855</v>
          </cell>
          <cell r="L356">
            <v>139932.75865933084</v>
          </cell>
          <cell r="M356">
            <v>136750.32417265401</v>
          </cell>
          <cell r="N356">
            <v>133993.80842193961</v>
          </cell>
          <cell r="O356">
            <v>132361.09958618617</v>
          </cell>
          <cell r="P356">
            <v>132214.67342900197</v>
          </cell>
          <cell r="Q356">
            <v>131389.38291111213</v>
          </cell>
          <cell r="R356">
            <v>130970.26346970837</v>
          </cell>
          <cell r="S356">
            <v>130597.42069164307</v>
          </cell>
          <cell r="T356">
            <v>130629.1531312734</v>
          </cell>
          <cell r="U356">
            <v>129996.15997412543</v>
          </cell>
          <cell r="V356">
            <v>129770.64483093428</v>
          </cell>
          <cell r="W356">
            <v>129597.21448002796</v>
          </cell>
          <cell r="X356">
            <v>129832.16415412072</v>
          </cell>
          <cell r="Y356">
            <v>129412.90520645704</v>
          </cell>
          <cell r="Z356">
            <v>129741.27674917597</v>
          </cell>
          <cell r="AA356">
            <v>129405.29340655805</v>
          </cell>
          <cell r="AB356">
            <v>129456.30349924267</v>
          </cell>
          <cell r="AC356">
            <v>129922.67412523707</v>
          </cell>
          <cell r="AD356">
            <v>129978.91708188076</v>
          </cell>
        </row>
        <row r="357">
          <cell r="A357">
            <v>177438.38343483998</v>
          </cell>
          <cell r="B357">
            <v>175499.51973272554</v>
          </cell>
          <cell r="C357">
            <v>171261.02290170451</v>
          </cell>
          <cell r="D357">
            <v>167832.0973055459</v>
          </cell>
          <cell r="E357">
            <v>163807.77974875196</v>
          </cell>
          <cell r="F357">
            <v>160538.25452997306</v>
          </cell>
          <cell r="G357">
            <v>157426.26921076965</v>
          </cell>
          <cell r="H357">
            <v>154771.12763463613</v>
          </cell>
          <cell r="I357">
            <v>151301.45868405912</v>
          </cell>
          <cell r="J357">
            <v>148294.47683127789</v>
          </cell>
          <cell r="K357">
            <v>145320.84242061255</v>
          </cell>
          <cell r="L357">
            <v>142779.32549922873</v>
          </cell>
          <cell r="M357">
            <v>139493.20185106271</v>
          </cell>
          <cell r="N357">
            <v>136641.52423845476</v>
          </cell>
          <cell r="O357">
            <v>134945.09676470488</v>
          </cell>
          <cell r="P357">
            <v>134773.40621134249</v>
          </cell>
          <cell r="Q357">
            <v>133909.57446359855</v>
          </cell>
          <cell r="R357">
            <v>133459.63133757256</v>
          </cell>
          <cell r="S357">
            <v>133056.71314110272</v>
          </cell>
          <cell r="T357">
            <v>133065.79837720466</v>
          </cell>
          <cell r="U357">
            <v>132397.6368508148</v>
          </cell>
          <cell r="V357">
            <v>132144.42848975293</v>
          </cell>
          <cell r="W357">
            <v>131944.14710119617</v>
          </cell>
          <cell r="X357">
            <v>132159.47194772877</v>
          </cell>
          <cell r="Y357">
            <v>131708.76411257373</v>
          </cell>
          <cell r="Z357">
            <v>131946.25814183205</v>
          </cell>
          <cell r="AA357">
            <v>131676.98246271233</v>
          </cell>
          <cell r="AB357">
            <v>131704.77058669203</v>
          </cell>
          <cell r="AC357">
            <v>132154.99479848891</v>
          </cell>
          <cell r="AD357">
            <v>132163.69420619606</v>
          </cell>
        </row>
        <row r="358">
          <cell r="A358">
            <v>171203.26927916665</v>
          </cell>
          <cell r="B358">
            <v>169366.97696413647</v>
          </cell>
          <cell r="C358">
            <v>165331.82269132222</v>
          </cell>
          <cell r="D358">
            <v>162075.77135774604</v>
          </cell>
          <cell r="E358">
            <v>158242.33612703797</v>
          </cell>
          <cell r="F358">
            <v>155135.64646646206</v>
          </cell>
          <cell r="G358">
            <v>152180.24036438542</v>
          </cell>
          <cell r="H358">
            <v>149666.87962949587</v>
          </cell>
          <cell r="I358">
            <v>146366.17018219404</v>
          </cell>
          <cell r="J358">
            <v>143513.13303930784</v>
          </cell>
          <cell r="K358">
            <v>140692.67647004232</v>
          </cell>
          <cell r="L358">
            <v>138290.9502402271</v>
          </cell>
          <cell r="M358">
            <v>135168.32033495573</v>
          </cell>
          <cell r="N358">
            <v>132466.69089284461</v>
          </cell>
          <cell r="O358">
            <v>130870.73292302905</v>
          </cell>
          <cell r="P358">
            <v>130738.87845893411</v>
          </cell>
          <cell r="Q358">
            <v>129935.81728580092</v>
          </cell>
          <cell r="R358">
            <v>129534.47595668714</v>
          </cell>
          <cell r="S358">
            <v>129178.9797149661</v>
          </cell>
          <cell r="T358">
            <v>129223.77433493974</v>
          </cell>
          <cell r="U358">
            <v>128611.06516476802</v>
          </cell>
          <cell r="V358">
            <v>128401.5225810878</v>
          </cell>
          <cell r="W358">
            <v>128243.57904716337</v>
          </cell>
          <cell r="X358">
            <v>128489.84769211609</v>
          </cell>
          <cell r="Y358">
            <v>128088.72745369718</v>
          </cell>
          <cell r="Z358">
            <v>128469.51423030967</v>
          </cell>
          <cell r="AA358">
            <v>128095.05604774944</v>
          </cell>
          <cell r="AB358">
            <v>128159.45982688945</v>
          </cell>
          <cell r="AC358">
            <v>128635.14318652367</v>
          </cell>
          <cell r="AD358">
            <v>128718.80773672491</v>
          </cell>
        </row>
        <row r="359">
          <cell r="A359">
            <v>174011.12892898204</v>
          </cell>
          <cell r="B359">
            <v>172128.64562982088</v>
          </cell>
          <cell r="C359">
            <v>168001.92008019856</v>
          </cell>
          <cell r="D359">
            <v>164668.01826076477</v>
          </cell>
          <cell r="E359">
            <v>160748.62297096272</v>
          </cell>
          <cell r="F359">
            <v>157568.60355538668</v>
          </cell>
          <cell r="G359">
            <v>154542.68511708122</v>
          </cell>
          <cell r="H359">
            <v>151965.47620021674</v>
          </cell>
          <cell r="I359">
            <v>148588.67920105069</v>
          </cell>
          <cell r="J359">
            <v>145666.31611986976</v>
          </cell>
          <cell r="K359">
            <v>142776.87895628408</v>
          </cell>
          <cell r="L359">
            <v>140312.20076881815</v>
          </cell>
          <cell r="M359">
            <v>137115.94470816141</v>
          </cell>
          <cell r="N359">
            <v>134346.74405677526</v>
          </cell>
          <cell r="O359">
            <v>132705.54164410094</v>
          </cell>
          <cell r="P359">
            <v>132555.74778950441</v>
          </cell>
          <cell r="Q359">
            <v>131725.31979676132</v>
          </cell>
          <cell r="R359">
            <v>131302.09161504928</v>
          </cell>
          <cell r="S359">
            <v>130925.23983918245</v>
          </cell>
          <cell r="T359">
            <v>130953.95344835344</v>
          </cell>
          <cell r="U359">
            <v>130316.27241245084</v>
          </cell>
          <cell r="V359">
            <v>130087.06581439552</v>
          </cell>
          <cell r="W359">
            <v>129910.05626969505</v>
          </cell>
          <cell r="X359">
            <v>130142.38999047049</v>
          </cell>
          <cell r="Y359">
            <v>129718.93896410924</v>
          </cell>
          <cell r="Z359">
            <v>130035.19670190036</v>
          </cell>
          <cell r="AA359">
            <v>129708.10536778966</v>
          </cell>
          <cell r="AB359">
            <v>129756.02001487702</v>
          </cell>
          <cell r="AC359">
            <v>130220.23835363971</v>
          </cell>
          <cell r="AD359">
            <v>130270.14384290052</v>
          </cell>
        </row>
        <row r="360">
          <cell r="A360">
            <v>174631.6264066835</v>
          </cell>
          <cell r="B360">
            <v>172738.93554990893</v>
          </cell>
          <cell r="C360">
            <v>168591.9740364652</v>
          </cell>
          <cell r="D360">
            <v>165240.86835496669</v>
          </cell>
          <cell r="E360">
            <v>161302.47710151155</v>
          </cell>
          <cell r="F360">
            <v>158106.25284178634</v>
          </cell>
          <cell r="G360">
            <v>155064.75216924073</v>
          </cell>
          <cell r="H360">
            <v>152473.43370246555</v>
          </cell>
          <cell r="I360">
            <v>149079.82242484394</v>
          </cell>
          <cell r="J360">
            <v>146142.13928667438</v>
          </cell>
          <cell r="K360">
            <v>143237.45838225971</v>
          </cell>
          <cell r="L360">
            <v>140758.86869784939</v>
          </cell>
          <cell r="M360">
            <v>137546.34229272851</v>
          </cell>
          <cell r="N360">
            <v>134762.20935477916</v>
          </cell>
          <cell r="O360">
            <v>133111.00855679534</v>
          </cell>
          <cell r="P360">
            <v>132957.25034929445</v>
          </cell>
          <cell r="Q360">
            <v>132120.77467445235</v>
          </cell>
          <cell r="R360">
            <v>131692.70980625108</v>
          </cell>
          <cell r="S360">
            <v>131311.1387577976</v>
          </cell>
          <cell r="T360">
            <v>131336.29868983143</v>
          </cell>
          <cell r="U360">
            <v>130693.09922294154</v>
          </cell>
          <cell r="V360">
            <v>130459.54715437023</v>
          </cell>
          <cell r="W360">
            <v>130278.32428953564</v>
          </cell>
          <cell r="X360">
            <v>130507.57858812397</v>
          </cell>
          <cell r="Y360">
            <v>130079.1927718083</v>
          </cell>
          <cell r="Z360">
            <v>130381.19049990494</v>
          </cell>
          <cell r="AA360">
            <v>130064.56657287831</v>
          </cell>
          <cell r="AB360">
            <v>130108.83735377429</v>
          </cell>
          <cell r="AC360">
            <v>130570.52208423038</v>
          </cell>
          <cell r="AD360">
            <v>130612.96729599318</v>
          </cell>
        </row>
        <row r="361">
          <cell r="A361">
            <v>179773.81305662543</v>
          </cell>
          <cell r="B361">
            <v>177796.53012917467</v>
          </cell>
          <cell r="C361">
            <v>173481.86913789145</v>
          </cell>
          <cell r="D361">
            <v>169988.19161200081</v>
          </cell>
          <cell r="E361">
            <v>165892.37701000675</v>
          </cell>
          <cell r="F361">
            <v>162561.8599670828</v>
          </cell>
          <cell r="G361">
            <v>159391.22620412934</v>
          </cell>
          <cell r="H361">
            <v>156682.97907640919</v>
          </cell>
          <cell r="I361">
            <v>153150.02451165111</v>
          </cell>
          <cell r="J361">
            <v>150085.38099837262</v>
          </cell>
          <cell r="K361">
            <v>147054.37216612097</v>
          </cell>
          <cell r="L361">
            <v>144460.49512529295</v>
          </cell>
          <cell r="M361">
            <v>141113.13312276814</v>
          </cell>
          <cell r="N361">
            <v>138205.25334074939</v>
          </cell>
          <cell r="O361">
            <v>136471.19392479025</v>
          </cell>
          <cell r="P361">
            <v>136284.58233220252</v>
          </cell>
          <cell r="Q361">
            <v>135397.98830673035</v>
          </cell>
          <cell r="R361">
            <v>134929.84085062362</v>
          </cell>
          <cell r="S361">
            <v>134509.16024674982</v>
          </cell>
          <cell r="T361">
            <v>134504.87014588318</v>
          </cell>
          <cell r="U361">
            <v>133815.93833813578</v>
          </cell>
          <cell r="V361">
            <v>133546.37448663556</v>
          </cell>
          <cell r="W361">
            <v>133330.23499550641</v>
          </cell>
          <cell r="X361">
            <v>133533.96950678021</v>
          </cell>
          <cell r="Y361">
            <v>133064.68809953023</v>
          </cell>
          <cell r="Z361">
            <v>133248.51027637289</v>
          </cell>
          <cell r="AA361">
            <v>133018.63184453614</v>
          </cell>
          <cell r="AB361">
            <v>133032.70517780836</v>
          </cell>
          <cell r="AC361">
            <v>133473.39338969885</v>
          </cell>
          <cell r="AD361">
            <v>133454.01379034843</v>
          </cell>
        </row>
        <row r="362">
          <cell r="A362">
            <v>178438.0054741627</v>
          </cell>
          <cell r="B362">
            <v>176482.69738681754</v>
          </cell>
          <cell r="C362">
            <v>172211.60039842315</v>
          </cell>
          <cell r="D362">
            <v>168754.95936376663</v>
          </cell>
          <cell r="E362">
            <v>164700.03929107505</v>
          </cell>
          <cell r="F362">
            <v>161404.40805263058</v>
          </cell>
          <cell r="G362">
            <v>158267.31973892989</v>
          </cell>
          <cell r="H362">
            <v>155589.44766418435</v>
          </cell>
          <cell r="I362">
            <v>152092.69089468213</v>
          </cell>
          <cell r="J362">
            <v>149061.02841521052</v>
          </cell>
          <cell r="K362">
            <v>146062.83632326202</v>
          </cell>
          <cell r="L362">
            <v>143498.90796678729</v>
          </cell>
          <cell r="M362">
            <v>140186.57277788469</v>
          </cell>
          <cell r="N362">
            <v>137310.83923711829</v>
          </cell>
          <cell r="O362">
            <v>135598.30435492244</v>
          </cell>
          <cell r="P362">
            <v>135420.22722518019</v>
          </cell>
          <cell r="Q362">
            <v>134546.65265570016</v>
          </cell>
          <cell r="R362">
            <v>134088.91762304163</v>
          </cell>
          <cell r="S362">
            <v>133678.39667385048</v>
          </cell>
          <cell r="T362">
            <v>133681.75693263244</v>
          </cell>
          <cell r="U362">
            <v>133004.7052085615</v>
          </cell>
          <cell r="V362">
            <v>132744.49629027725</v>
          </cell>
          <cell r="W362">
            <v>132537.42723889163</v>
          </cell>
          <cell r="X362">
            <v>132747.79113328943</v>
          </cell>
          <cell r="Y362">
            <v>132289.13334672427</v>
          </cell>
          <cell r="Z362">
            <v>132503.65448651268</v>
          </cell>
          <cell r="AA362">
            <v>132251.24181037338</v>
          </cell>
          <cell r="AB362">
            <v>132273.15966237913</v>
          </cell>
          <cell r="AC362">
            <v>132719.30222873294</v>
          </cell>
          <cell r="AD362">
            <v>132715.98312214395</v>
          </cell>
        </row>
        <row r="363">
          <cell r="A363">
            <v>180600.96158805583</v>
          </cell>
          <cell r="B363">
            <v>178610.0715685655</v>
          </cell>
          <cell r="C363">
            <v>174268.43520935823</v>
          </cell>
          <cell r="D363">
            <v>170751.82423127294</v>
          </cell>
          <cell r="E363">
            <v>166630.68723232576</v>
          </cell>
          <cell r="F363">
            <v>163278.56846897304</v>
          </cell>
          <cell r="G363">
            <v>160087.16295007974</v>
          </cell>
          <cell r="H363">
            <v>157360.10721489991</v>
          </cell>
          <cell r="I363">
            <v>153804.73852884176</v>
          </cell>
          <cell r="J363">
            <v>150719.67275262921</v>
          </cell>
          <cell r="K363">
            <v>147668.34339000742</v>
          </cell>
          <cell r="L363">
            <v>145055.92175442912</v>
          </cell>
          <cell r="M363">
            <v>141686.87071687513</v>
          </cell>
          <cell r="N363">
            <v>138759.08558576868</v>
          </cell>
          <cell r="O363">
            <v>137011.69791301136</v>
          </cell>
          <cell r="P363">
            <v>136819.80167576228</v>
          </cell>
          <cell r="Q363">
            <v>135925.14584255277</v>
          </cell>
          <cell r="R363">
            <v>135450.5508854161</v>
          </cell>
          <cell r="S363">
            <v>135023.57929804962</v>
          </cell>
          <cell r="T363">
            <v>135014.5520001261</v>
          </cell>
          <cell r="U363">
            <v>134318.26389803266</v>
          </cell>
          <cell r="V363">
            <v>134042.90735649769</v>
          </cell>
          <cell r="W363">
            <v>133821.15133720104</v>
          </cell>
          <cell r="X363">
            <v>134020.78085267506</v>
          </cell>
          <cell r="Y363">
            <v>133544.92116846121</v>
          </cell>
          <cell r="Z363">
            <v>133709.73416879494</v>
          </cell>
          <cell r="AA363">
            <v>133493.80921897641</v>
          </cell>
          <cell r="AB363">
            <v>133503.02512949149</v>
          </cell>
          <cell r="AC363">
            <v>133940.33593782221</v>
          </cell>
          <cell r="AD363">
            <v>133911.01148325752</v>
          </cell>
        </row>
        <row r="364">
          <cell r="A364">
            <v>181757.59838309462</v>
          </cell>
          <cell r="B364">
            <v>179747.68099097605</v>
          </cell>
          <cell r="C364">
            <v>175368.32383324811</v>
          </cell>
          <cell r="D364">
            <v>171819.64403845384</v>
          </cell>
          <cell r="E364">
            <v>167663.09766024569</v>
          </cell>
          <cell r="F364">
            <v>164280.77229706882</v>
          </cell>
          <cell r="G364">
            <v>161060.32075281889</v>
          </cell>
          <cell r="H364">
            <v>158306.96414587958</v>
          </cell>
          <cell r="I364">
            <v>154720.25284547941</v>
          </cell>
          <cell r="J364">
            <v>151606.6297547702</v>
          </cell>
          <cell r="K364">
            <v>148526.88533460107</v>
          </cell>
          <cell r="L364">
            <v>145888.53200740731</v>
          </cell>
          <cell r="M364">
            <v>142489.1522743284</v>
          </cell>
          <cell r="N364">
            <v>139533.53265123162</v>
          </cell>
          <cell r="O364">
            <v>137767.50751296393</v>
          </cell>
          <cell r="P364">
            <v>137568.22153344762</v>
          </cell>
          <cell r="Q364">
            <v>136662.29253331677</v>
          </cell>
          <cell r="R364">
            <v>136178.6817626424</v>
          </cell>
          <cell r="S364">
            <v>135742.91322683432</v>
          </cell>
          <cell r="T364">
            <v>135727.26170579586</v>
          </cell>
          <cell r="U364">
            <v>135020.68698601233</v>
          </cell>
          <cell r="V364">
            <v>134737.23028086487</v>
          </cell>
          <cell r="W364">
            <v>134507.62043254951</v>
          </cell>
          <cell r="X364">
            <v>134701.50975868016</v>
          </cell>
          <cell r="Y364">
            <v>134216.45139140604</v>
          </cell>
          <cell r="Z364">
            <v>134354.68305579078</v>
          </cell>
          <cell r="AA364">
            <v>134158.2698503664</v>
          </cell>
          <cell r="AB364">
            <v>134160.69342108216</v>
          </cell>
          <cell r="AC364">
            <v>134593.28146308917</v>
          </cell>
          <cell r="AD364">
            <v>134550.05069662878</v>
          </cell>
        </row>
        <row r="365">
          <cell r="A365">
            <v>173818.29133177779</v>
          </cell>
          <cell r="B365">
            <v>171938.98032735469</v>
          </cell>
          <cell r="C365">
            <v>167818.54369071053</v>
          </cell>
          <cell r="D365">
            <v>164489.98847064647</v>
          </cell>
          <cell r="E365">
            <v>160576.4967277871</v>
          </cell>
          <cell r="F365">
            <v>157401.51343777339</v>
          </cell>
          <cell r="G365">
            <v>154380.43763093368</v>
          </cell>
          <cell r="H365">
            <v>151807.61366614426</v>
          </cell>
          <cell r="I365">
            <v>148436.0421919362</v>
          </cell>
          <cell r="J365">
            <v>145518.44026303207</v>
          </cell>
          <cell r="K365">
            <v>142633.74053426203</v>
          </cell>
          <cell r="L365">
            <v>140173.38574816464</v>
          </cell>
          <cell r="M365">
            <v>136982.1861691938</v>
          </cell>
          <cell r="N365">
            <v>134217.62615917221</v>
          </cell>
          <cell r="O365">
            <v>132579.53103487263</v>
          </cell>
          <cell r="P365">
            <v>132430.96921798133</v>
          </cell>
          <cell r="Q365">
            <v>131602.42071794617</v>
          </cell>
          <cell r="R365">
            <v>131180.69567691488</v>
          </cell>
          <cell r="S365">
            <v>130805.31055195132</v>
          </cell>
          <cell r="T365">
            <v>130835.12856941564</v>
          </cell>
          <cell r="U365">
            <v>130199.16254607984</v>
          </cell>
          <cell r="V365">
            <v>129971.30642908713</v>
          </cell>
          <cell r="W365">
            <v>129795.60629588325</v>
          </cell>
          <cell r="X365">
            <v>130028.89703646407</v>
          </cell>
          <cell r="Y365">
            <v>129606.97963928217</v>
          </cell>
          <cell r="Z365">
            <v>129927.66908889232</v>
          </cell>
          <cell r="AA365">
            <v>129597.32470428004</v>
          </cell>
          <cell r="AB365">
            <v>129646.37178852654</v>
          </cell>
          <cell r="AC365">
            <v>130111.37751959244</v>
          </cell>
          <cell r="AD365">
            <v>130163.60150657306</v>
          </cell>
        </row>
        <row r="366">
          <cell r="A366">
            <v>175949.38844452714</v>
          </cell>
          <cell r="B366">
            <v>174035.01960773586</v>
          </cell>
          <cell r="C366">
            <v>169845.08260143141</v>
          </cell>
          <cell r="D366">
            <v>166457.44075798563</v>
          </cell>
          <cell r="E366">
            <v>162478.70742309763</v>
          </cell>
          <cell r="F366">
            <v>159248.06863435925</v>
          </cell>
          <cell r="G366">
            <v>156173.47568104809</v>
          </cell>
          <cell r="H366">
            <v>153552.1925006173</v>
          </cell>
          <cell r="I366">
            <v>150122.87242700733</v>
          </cell>
          <cell r="J366">
            <v>147152.65379877912</v>
          </cell>
          <cell r="K366">
            <v>144215.59947835378</v>
          </cell>
          <cell r="L366">
            <v>141707.46568905722</v>
          </cell>
          <cell r="M366">
            <v>138460.38565068561</v>
          </cell>
          <cell r="N366">
            <v>135644.54073794445</v>
          </cell>
          <cell r="O366">
            <v>133972.10618305739</v>
          </cell>
          <cell r="P366">
            <v>133809.92880553618</v>
          </cell>
          <cell r="Q366">
            <v>132960.60955570242</v>
          </cell>
          <cell r="R366">
            <v>132522.2729264166</v>
          </cell>
          <cell r="S366">
            <v>132130.67947096814</v>
          </cell>
          <cell r="T366">
            <v>132148.29239274905</v>
          </cell>
          <cell r="U366">
            <v>131493.37333130022</v>
          </cell>
          <cell r="V366">
            <v>131250.59270614601</v>
          </cell>
          <cell r="W366">
            <v>131060.42193495313</v>
          </cell>
          <cell r="X366">
            <v>131283.13640734955</v>
          </cell>
          <cell r="Y366">
            <v>130844.27048579522</v>
          </cell>
          <cell r="Z366">
            <v>131115.983965994</v>
          </cell>
          <cell r="AA366">
            <v>130821.58986613955</v>
          </cell>
          <cell r="AB366">
            <v>130858.12210061017</v>
          </cell>
          <cell r="AC366">
            <v>131314.42615996732</v>
          </cell>
          <cell r="AD366">
            <v>131341.02784160801</v>
          </cell>
        </row>
        <row r="367">
          <cell r="A367">
            <v>178927.10693586973</v>
          </cell>
          <cell r="B367">
            <v>176963.75283459449</v>
          </cell>
          <cell r="C367">
            <v>172676.70503279669</v>
          </cell>
          <cell r="D367">
            <v>169206.50321121476</v>
          </cell>
          <cell r="E367">
            <v>165136.60974391137</v>
          </cell>
          <cell r="F367">
            <v>161828.20518527634</v>
          </cell>
          <cell r="G367">
            <v>158678.83431795152</v>
          </cell>
          <cell r="H367">
            <v>155989.8405195353</v>
          </cell>
          <cell r="I367">
            <v>152479.83004882446</v>
          </cell>
          <cell r="J367">
            <v>149436.09167454933</v>
          </cell>
          <cell r="K367">
            <v>146425.88384331213</v>
          </cell>
          <cell r="L367">
            <v>143850.98987660604</v>
          </cell>
          <cell r="M367">
            <v>140525.8297374887</v>
          </cell>
          <cell r="N367">
            <v>137638.32595841002</v>
          </cell>
          <cell r="O367">
            <v>135917.90994043954</v>
          </cell>
          <cell r="P367">
            <v>135736.70794577856</v>
          </cell>
          <cell r="Q367">
            <v>134858.36634619627</v>
          </cell>
          <cell r="R367">
            <v>134396.81883964909</v>
          </cell>
          <cell r="S367">
            <v>133982.57796700418</v>
          </cell>
          <cell r="T367">
            <v>133983.13707228482</v>
          </cell>
          <cell r="U367">
            <v>133301.73549545987</v>
          </cell>
          <cell r="V367">
            <v>133038.10129978525</v>
          </cell>
          <cell r="W367">
            <v>132827.71113733909</v>
          </cell>
          <cell r="X367">
            <v>133035.64770536241</v>
          </cell>
          <cell r="Y367">
            <v>132573.1001157494</v>
          </cell>
          <cell r="Z367">
            <v>132776.38093331869</v>
          </cell>
          <cell r="AA367">
            <v>132532.21909507812</v>
          </cell>
          <cell r="AB367">
            <v>132551.26470288544</v>
          </cell>
          <cell r="AC367">
            <v>132995.41017566406</v>
          </cell>
          <cell r="AD367">
            <v>132986.21057356917</v>
          </cell>
        </row>
        <row r="368">
          <cell r="A368">
            <v>171077.24181322672</v>
          </cell>
          <cell r="B368">
            <v>169243.02272599467</v>
          </cell>
          <cell r="C368">
            <v>165211.97852184775</v>
          </cell>
          <cell r="D368">
            <v>161959.42141543332</v>
          </cell>
          <cell r="E368">
            <v>158129.84440050909</v>
          </cell>
          <cell r="F368">
            <v>155026.44605942676</v>
          </cell>
          <cell r="G368">
            <v>152074.20482032787</v>
          </cell>
          <cell r="H368">
            <v>149563.70983571885</v>
          </cell>
          <cell r="I368">
            <v>146266.41548836752</v>
          </cell>
          <cell r="J368">
            <v>143416.48995838821</v>
          </cell>
          <cell r="K368">
            <v>140599.12950167299</v>
          </cell>
          <cell r="L368">
            <v>138200.22879616742</v>
          </cell>
          <cell r="M368">
            <v>135080.90351397105</v>
          </cell>
          <cell r="N368">
            <v>132382.30692582612</v>
          </cell>
          <cell r="O368">
            <v>130788.37969942101</v>
          </cell>
          <cell r="P368">
            <v>130657.33042369279</v>
          </cell>
          <cell r="Q368">
            <v>129855.49757795357</v>
          </cell>
          <cell r="R368">
            <v>129455.13861438306</v>
          </cell>
          <cell r="S368">
            <v>129100.60089060376</v>
          </cell>
          <cell r="T368">
            <v>129146.11728776497</v>
          </cell>
          <cell r="U368">
            <v>128534.5289503094</v>
          </cell>
          <cell r="V368">
            <v>128325.86896270272</v>
          </cell>
          <cell r="W368">
            <v>128168.78118416612</v>
          </cell>
          <cell r="X368">
            <v>128415.67528174154</v>
          </cell>
          <cell r="Y368">
            <v>128015.55733437982</v>
          </cell>
          <cell r="Z368">
            <v>128399.24042072869</v>
          </cell>
          <cell r="AA368">
            <v>128022.65623308839</v>
          </cell>
          <cell r="AB368">
            <v>128087.80010745654</v>
          </cell>
          <cell r="AC368">
            <v>128563.99806101908</v>
          </cell>
          <cell r="AD368">
            <v>128649.17784682088</v>
          </cell>
        </row>
        <row r="369">
          <cell r="A369">
            <v>172048.05072326848</v>
          </cell>
          <cell r="B369">
            <v>170197.86124415416</v>
          </cell>
          <cell r="C369">
            <v>166135.15655034035</v>
          </cell>
          <cell r="D369">
            <v>162855.68287588214</v>
          </cell>
          <cell r="E369">
            <v>158996.38543270156</v>
          </cell>
          <cell r="F369">
            <v>155867.63355248136</v>
          </cell>
          <cell r="G369">
            <v>152891.0128881917</v>
          </cell>
          <cell r="H369">
            <v>150358.44258939975</v>
          </cell>
          <cell r="I369">
            <v>147034.84120305598</v>
          </cell>
          <cell r="J369">
            <v>144160.94644135315</v>
          </cell>
          <cell r="K369">
            <v>141319.73615454033</v>
          </cell>
          <cell r="L369">
            <v>138899.07000167848</v>
          </cell>
          <cell r="M369">
            <v>135754.28870081503</v>
          </cell>
          <cell r="N369">
            <v>133032.32957315329</v>
          </cell>
          <cell r="O369">
            <v>131422.75921862386</v>
          </cell>
          <cell r="P369">
            <v>131285.5074533443</v>
          </cell>
          <cell r="Q369">
            <v>130474.21261319285</v>
          </cell>
          <cell r="R369">
            <v>130066.28633709071</v>
          </cell>
          <cell r="S369">
            <v>129704.36500251418</v>
          </cell>
          <cell r="T369">
            <v>129744.32143923696</v>
          </cell>
          <cell r="U369">
            <v>129124.09915536834</v>
          </cell>
          <cell r="V369">
            <v>128908.64039476606</v>
          </cell>
          <cell r="W369">
            <v>128744.96060115437</v>
          </cell>
          <cell r="X369">
            <v>128987.03674119659</v>
          </cell>
          <cell r="Y369">
            <v>128579.19799201196</v>
          </cell>
          <cell r="Z369">
            <v>128940.57035999987</v>
          </cell>
          <cell r="AA369">
            <v>128580.36311574362</v>
          </cell>
          <cell r="AB369">
            <v>128639.8059229959</v>
          </cell>
          <cell r="AC369">
            <v>129112.03988056004</v>
          </cell>
          <cell r="AD369">
            <v>129185.54757400576</v>
          </cell>
        </row>
        <row r="370">
          <cell r="A370">
            <v>177684.86654642754</v>
          </cell>
          <cell r="B370">
            <v>175741.9480485199</v>
          </cell>
          <cell r="C370">
            <v>171495.41279106215</v>
          </cell>
          <cell r="D370">
            <v>168059.65322441145</v>
          </cell>
          <cell r="E370">
            <v>164027.78981224005</v>
          </cell>
          <cell r="F370">
            <v>160751.82746752232</v>
          </cell>
          <cell r="G370">
            <v>157633.65234462265</v>
          </cell>
          <cell r="H370">
            <v>154972.90596606839</v>
          </cell>
          <cell r="I370">
            <v>151496.5578011162</v>
          </cell>
          <cell r="J370">
            <v>148483.49029053305</v>
          </cell>
          <cell r="K370">
            <v>145503.80053749034</v>
          </cell>
          <cell r="L370">
            <v>142956.75748719071</v>
          </cell>
          <cell r="M370">
            <v>139664.17069408984</v>
          </cell>
          <cell r="N370">
            <v>136806.56145953742</v>
          </cell>
          <cell r="O370">
            <v>135106.16228048573</v>
          </cell>
          <cell r="P370">
            <v>134932.89694870051</v>
          </cell>
          <cell r="Q370">
            <v>134066.66285194599</v>
          </cell>
          <cell r="R370">
            <v>133614.79842635232</v>
          </cell>
          <cell r="S370">
            <v>133210.00557118782</v>
          </cell>
          <cell r="T370">
            <v>133217.67916352034</v>
          </cell>
          <cell r="U370">
            <v>132547.32552501123</v>
          </cell>
          <cell r="V370">
            <v>132292.39099239738</v>
          </cell>
          <cell r="W370">
            <v>132090.43592700214</v>
          </cell>
          <cell r="X370">
            <v>132304.53752027446</v>
          </cell>
          <cell r="Y370">
            <v>131851.86941545404</v>
          </cell>
          <cell r="Z370">
            <v>132083.69887444883</v>
          </cell>
          <cell r="AA370">
            <v>131818.58121234138</v>
          </cell>
          <cell r="AB370">
            <v>131844.92186633236</v>
          </cell>
          <cell r="AC370">
            <v>132294.13964106637</v>
          </cell>
          <cell r="AD370">
            <v>132299.87556789393</v>
          </cell>
        </row>
        <row r="371">
          <cell r="A371">
            <v>179370.33570996739</v>
          </cell>
          <cell r="B371">
            <v>177399.69022813041</v>
          </cell>
          <cell r="C371">
            <v>173098.18763520196</v>
          </cell>
          <cell r="D371">
            <v>169615.69688906078</v>
          </cell>
          <cell r="E371">
            <v>165532.23437758666</v>
          </cell>
          <cell r="F371">
            <v>162212.25450484513</v>
          </cell>
          <cell r="G371">
            <v>159051.75306112287</v>
          </cell>
          <cell r="H371">
            <v>156352.68064235011</v>
          </cell>
          <cell r="I371">
            <v>152830.65953131428</v>
          </cell>
          <cell r="J371">
            <v>149775.97785699012</v>
          </cell>
          <cell r="K371">
            <v>146754.88123924995</v>
          </cell>
          <cell r="L371">
            <v>144170.0501237913</v>
          </cell>
          <cell r="M371">
            <v>140833.26788290861</v>
          </cell>
          <cell r="N371">
            <v>137935.09779283634</v>
          </cell>
          <cell r="O371">
            <v>136207.53980858406</v>
          </cell>
          <cell r="P371">
            <v>136023.5060292003</v>
          </cell>
          <cell r="Q371">
            <v>135140.84449791937</v>
          </cell>
          <cell r="R371">
            <v>134675.84208833007</v>
          </cell>
          <cell r="S371">
            <v>134258.23018279881</v>
          </cell>
          <cell r="T371">
            <v>134256.25085397193</v>
          </cell>
          <cell r="U371">
            <v>133570.90739585119</v>
          </cell>
          <cell r="V371">
            <v>133304.16917858279</v>
          </cell>
          <cell r="W371">
            <v>133090.76939114212</v>
          </cell>
          <cell r="X371">
            <v>133296.50629104429</v>
          </cell>
          <cell r="Y371">
            <v>132830.43372191</v>
          </cell>
          <cell r="Z371">
            <v>133023.52844389848</v>
          </cell>
          <cell r="AA371">
            <v>132786.84359980631</v>
          </cell>
          <cell r="AB371">
            <v>132803.28635038532</v>
          </cell>
          <cell r="AC371">
            <v>133245.62203642965</v>
          </cell>
          <cell r="AD371">
            <v>133231.09346883744</v>
          </cell>
        </row>
        <row r="372">
          <cell r="A372">
            <v>181823.53929940687</v>
          </cell>
          <cell r="B372">
            <v>179812.53713945841</v>
          </cell>
          <cell r="C372">
            <v>175431.02948467803</v>
          </cell>
          <cell r="D372">
            <v>171880.52141745811</v>
          </cell>
          <cell r="E372">
            <v>167721.95631831308</v>
          </cell>
          <cell r="F372">
            <v>164337.90884938996</v>
          </cell>
          <cell r="G372">
            <v>161115.80136480037</v>
          </cell>
          <cell r="H372">
            <v>158360.94532122626</v>
          </cell>
          <cell r="I372">
            <v>154772.44714985829</v>
          </cell>
          <cell r="J372">
            <v>151657.19598066033</v>
          </cell>
          <cell r="K372">
            <v>148575.83159220056</v>
          </cell>
          <cell r="L372">
            <v>145935.99987566803</v>
          </cell>
          <cell r="M372">
            <v>142534.89107605582</v>
          </cell>
          <cell r="N372">
            <v>139577.68458323917</v>
          </cell>
          <cell r="O372">
            <v>137810.59690610121</v>
          </cell>
          <cell r="P372">
            <v>137610.88963065302</v>
          </cell>
          <cell r="Q372">
            <v>136704.31793701655</v>
          </cell>
          <cell r="R372">
            <v>136220.19316660732</v>
          </cell>
          <cell r="S372">
            <v>135783.92310876271</v>
          </cell>
          <cell r="T372">
            <v>135767.89393473591</v>
          </cell>
          <cell r="U372">
            <v>135060.73276551627</v>
          </cell>
          <cell r="V372">
            <v>134776.8142626695</v>
          </cell>
          <cell r="W372">
            <v>134546.75666041419</v>
          </cell>
          <cell r="X372">
            <v>134740.31873312639</v>
          </cell>
          <cell r="Y372">
            <v>134254.73594055951</v>
          </cell>
          <cell r="Z372">
            <v>134391.45217879079</v>
          </cell>
          <cell r="AA372">
            <v>134196.15135567149</v>
          </cell>
          <cell r="AB372">
            <v>134198.18768891372</v>
          </cell>
          <cell r="AC372">
            <v>134630.50648171455</v>
          </cell>
          <cell r="AD372">
            <v>134586.48290375719</v>
          </cell>
        </row>
        <row r="373">
          <cell r="A373">
            <v>173290.42101334649</v>
          </cell>
          <cell r="B373">
            <v>171419.79379392078</v>
          </cell>
          <cell r="C373">
            <v>167316.57231938455</v>
          </cell>
          <cell r="D373">
            <v>164002.6527883808</v>
          </cell>
          <cell r="E373">
            <v>160105.32131327887</v>
          </cell>
          <cell r="F373">
            <v>156944.12382667061</v>
          </cell>
          <cell r="G373">
            <v>153936.30415582788</v>
          </cell>
          <cell r="H373">
            <v>151375.48348335136</v>
          </cell>
          <cell r="I373">
            <v>148018.21627119355</v>
          </cell>
          <cell r="J373">
            <v>145113.64743855744</v>
          </cell>
          <cell r="K373">
            <v>142241.91588228554</v>
          </cell>
          <cell r="L373">
            <v>139793.39590065676</v>
          </cell>
          <cell r="M373">
            <v>136616.03784759366</v>
          </cell>
          <cell r="N373">
            <v>133864.18104934378</v>
          </cell>
          <cell r="O373">
            <v>132234.59176274182</v>
          </cell>
          <cell r="P373">
            <v>132089.40250465245</v>
          </cell>
          <cell r="Q373">
            <v>131265.99889559604</v>
          </cell>
          <cell r="R373">
            <v>130848.38852598405</v>
          </cell>
          <cell r="S373">
            <v>130477.01818595125</v>
          </cell>
          <cell r="T373">
            <v>130509.85939166279</v>
          </cell>
          <cell r="U373">
            <v>129878.58801419935</v>
          </cell>
          <cell r="V373">
            <v>129654.42868081562</v>
          </cell>
          <cell r="W373">
            <v>129482.31290809796</v>
          </cell>
          <cell r="X373">
            <v>129718.22337821661</v>
          </cell>
          <cell r="Y373">
            <v>129300.50411114523</v>
          </cell>
          <cell r="Z373">
            <v>129633.32485238631</v>
          </cell>
          <cell r="AA373">
            <v>129294.07562334005</v>
          </cell>
          <cell r="AB373">
            <v>129346.22262156827</v>
          </cell>
          <cell r="AC373">
            <v>129813.38374676817</v>
          </cell>
          <cell r="AD373">
            <v>129871.95434948856</v>
          </cell>
        </row>
        <row r="374">
          <cell r="A374">
            <v>178410.72241925669</v>
          </cell>
          <cell r="B374">
            <v>176455.86315461399</v>
          </cell>
          <cell r="C374">
            <v>172185.65593440057</v>
          </cell>
          <cell r="D374">
            <v>168729.77134748182</v>
          </cell>
          <cell r="E374">
            <v>164675.6865206018</v>
          </cell>
          <cell r="F374">
            <v>161380.76780343027</v>
          </cell>
          <cell r="G374">
            <v>158244.36463506473</v>
          </cell>
          <cell r="H374">
            <v>155567.11295224464</v>
          </cell>
          <cell r="I374">
            <v>152071.09550062654</v>
          </cell>
          <cell r="J374">
            <v>149040.10663864895</v>
          </cell>
          <cell r="K374">
            <v>146042.5848085999</v>
          </cell>
          <cell r="L374">
            <v>143479.26813573163</v>
          </cell>
          <cell r="M374">
            <v>140167.64834812767</v>
          </cell>
          <cell r="N374">
            <v>137292.57137472669</v>
          </cell>
          <cell r="O374">
            <v>135580.47611800101</v>
          </cell>
          <cell r="P374">
            <v>135402.57329945557</v>
          </cell>
          <cell r="Q374">
            <v>134529.26464442108</v>
          </cell>
          <cell r="R374">
            <v>134071.74227915896</v>
          </cell>
          <cell r="S374">
            <v>133661.42883471638</v>
          </cell>
          <cell r="T374">
            <v>133664.94534742672</v>
          </cell>
          <cell r="U374">
            <v>132988.13626681693</v>
          </cell>
          <cell r="V374">
            <v>132728.11841733626</v>
          </cell>
          <cell r="W374">
            <v>132521.23462414858</v>
          </cell>
          <cell r="X374">
            <v>132731.73391965215</v>
          </cell>
          <cell r="Y374">
            <v>132273.29311405806</v>
          </cell>
          <cell r="Z374">
            <v>132488.44126143545</v>
          </cell>
          <cell r="AA374">
            <v>132235.56833710423</v>
          </cell>
          <cell r="AB374">
            <v>132257.64640861924</v>
          </cell>
          <cell r="AC374">
            <v>132703.90037683531</v>
          </cell>
          <cell r="AD374">
            <v>132700.90929601257</v>
          </cell>
        </row>
        <row r="375">
          <cell r="A375">
            <v>171289.31621306215</v>
          </cell>
          <cell r="B375">
            <v>169451.60837409066</v>
          </cell>
          <cell r="C375">
            <v>165413.64789705505</v>
          </cell>
          <cell r="D375">
            <v>162155.21083326236</v>
          </cell>
          <cell r="E375">
            <v>158319.14135424953</v>
          </cell>
          <cell r="F375">
            <v>155210.20450137486</v>
          </cell>
          <cell r="G375">
            <v>152252.63754687289</v>
          </cell>
          <cell r="H375">
            <v>149737.32018274296</v>
          </cell>
          <cell r="I375">
            <v>146434.27903038386</v>
          </cell>
          <cell r="J375">
            <v>143579.11739226867</v>
          </cell>
          <cell r="K375">
            <v>140756.54691084952</v>
          </cell>
          <cell r="L375">
            <v>138352.89151661223</v>
          </cell>
          <cell r="M375">
            <v>135228.00533584438</v>
          </cell>
          <cell r="N375">
            <v>132524.30517222191</v>
          </cell>
          <cell r="O375">
            <v>130926.96068524761</v>
          </cell>
          <cell r="P375">
            <v>130794.55646805203</v>
          </cell>
          <cell r="Q375">
            <v>129990.65663800162</v>
          </cell>
          <cell r="R375">
            <v>129588.64458570592</v>
          </cell>
          <cell r="S375">
            <v>129232.49390307112</v>
          </cell>
          <cell r="T375">
            <v>129276.79572003958</v>
          </cell>
          <cell r="U375">
            <v>128663.32128637619</v>
          </cell>
          <cell r="V375">
            <v>128453.17609845073</v>
          </cell>
          <cell r="W375">
            <v>128294.64828611728</v>
          </cell>
          <cell r="X375">
            <v>128540.48989494675</v>
          </cell>
          <cell r="Y375">
            <v>128138.68532893548</v>
          </cell>
          <cell r="Z375">
            <v>128517.49461143134</v>
          </cell>
          <cell r="AA375">
            <v>128144.48798720582</v>
          </cell>
          <cell r="AB375">
            <v>128208.38645645406</v>
          </cell>
          <cell r="AC375">
            <v>128683.71847021772</v>
          </cell>
          <cell r="AD375">
            <v>128766.3484730956</v>
          </cell>
        </row>
        <row r="376">
          <cell r="A376">
            <v>175425.62267399966</v>
          </cell>
          <cell r="B376">
            <v>173519.8700999181</v>
          </cell>
          <cell r="C376">
            <v>169347.0143962203</v>
          </cell>
          <cell r="D376">
            <v>165973.89443947704</v>
          </cell>
          <cell r="E376">
            <v>162011.19571536061</v>
          </cell>
          <cell r="F376">
            <v>158794.23553610424</v>
          </cell>
          <cell r="G376">
            <v>155732.79564338818</v>
          </cell>
          <cell r="H376">
            <v>153123.42242157343</v>
          </cell>
          <cell r="I376">
            <v>149708.29538472451</v>
          </cell>
          <cell r="J376">
            <v>146751.00851164683</v>
          </cell>
          <cell r="K376">
            <v>143826.82152742826</v>
          </cell>
          <cell r="L376">
            <v>141330.43051901011</v>
          </cell>
          <cell r="M376">
            <v>138097.08437934279</v>
          </cell>
          <cell r="N376">
            <v>135293.84390233035</v>
          </cell>
          <cell r="O376">
            <v>133629.84904651355</v>
          </cell>
          <cell r="P376">
            <v>133471.01800387396</v>
          </cell>
          <cell r="Q376">
            <v>132626.80364002011</v>
          </cell>
          <cell r="R376">
            <v>132192.54968780692</v>
          </cell>
          <cell r="S376">
            <v>131804.93979962746</v>
          </cell>
          <cell r="T376">
            <v>131825.55240232707</v>
          </cell>
          <cell r="U376">
            <v>131175.29148271127</v>
          </cell>
          <cell r="V376">
            <v>130936.17889617912</v>
          </cell>
          <cell r="W376">
            <v>130749.56461465111</v>
          </cell>
          <cell r="X376">
            <v>130974.8784464206</v>
          </cell>
          <cell r="Y376">
            <v>130540.17801168247</v>
          </cell>
          <cell r="Z376">
            <v>130823.92845453425</v>
          </cell>
          <cell r="AA376">
            <v>130520.69875141975</v>
          </cell>
          <cell r="AB376">
            <v>130560.30679594926</v>
          </cell>
          <cell r="AC376">
            <v>131018.7494897967</v>
          </cell>
          <cell r="AD376">
            <v>131051.64843795742</v>
          </cell>
        </row>
        <row r="377">
          <cell r="A377">
            <v>176158.35111933865</v>
          </cell>
          <cell r="B377">
            <v>174240.54472056069</v>
          </cell>
          <cell r="C377">
            <v>170043.79292244889</v>
          </cell>
          <cell r="D377">
            <v>166650.35739705709</v>
          </cell>
          <cell r="E377">
            <v>162665.22686070058</v>
          </cell>
          <cell r="F377">
            <v>159429.13082563964</v>
          </cell>
          <cell r="G377">
            <v>156349.29030007659</v>
          </cell>
          <cell r="H377">
            <v>153723.25549792987</v>
          </cell>
          <cell r="I377">
            <v>150288.27294102646</v>
          </cell>
          <cell r="J377">
            <v>147312.89503302414</v>
          </cell>
          <cell r="K377">
            <v>144370.70713353966</v>
          </cell>
          <cell r="L377">
            <v>141857.88842010306</v>
          </cell>
          <cell r="M377">
            <v>138605.32907710649</v>
          </cell>
          <cell r="N377">
            <v>135784.45547262454</v>
          </cell>
          <cell r="O377">
            <v>134108.65379794544</v>
          </cell>
          <cell r="P377">
            <v>133945.14135974058</v>
          </cell>
          <cell r="Q377">
            <v>133093.7854540408</v>
          </cell>
          <cell r="R377">
            <v>132653.81999146822</v>
          </cell>
          <cell r="S377">
            <v>132260.63724378526</v>
          </cell>
          <cell r="T377">
            <v>132277.05340666434</v>
          </cell>
          <cell r="U377">
            <v>131620.27592331805</v>
          </cell>
          <cell r="V377">
            <v>131376.03188989073</v>
          </cell>
          <cell r="W377">
            <v>131184.44221422731</v>
          </cell>
          <cell r="X377">
            <v>131406.11964083352</v>
          </cell>
          <cell r="Y377">
            <v>130965.59184804588</v>
          </cell>
          <cell r="Z377">
            <v>131232.50303673558</v>
          </cell>
          <cell r="AA377">
            <v>130941.63400742729</v>
          </cell>
          <cell r="AB377">
            <v>130976.93911035691</v>
          </cell>
          <cell r="AC377">
            <v>131432.38993567572</v>
          </cell>
          <cell r="AD377">
            <v>131456.4792468446</v>
          </cell>
        </row>
        <row r="378">
          <cell r="A378">
            <v>174889.63390303645</v>
          </cell>
          <cell r="B378">
            <v>172992.69866739112</v>
          </cell>
          <cell r="C378">
            <v>168837.32288870137</v>
          </cell>
          <cell r="D378">
            <v>165479.06371256604</v>
          </cell>
          <cell r="E378">
            <v>161532.77379521768</v>
          </cell>
          <cell r="F378">
            <v>158329.81143998366</v>
          </cell>
          <cell r="G378">
            <v>155281.8315577904</v>
          </cell>
          <cell r="H378">
            <v>152684.64623453646</v>
          </cell>
          <cell r="I378">
            <v>149284.04345405911</v>
          </cell>
          <cell r="J378">
            <v>146339.99012150578</v>
          </cell>
          <cell r="K378">
            <v>143428.97075553777</v>
          </cell>
          <cell r="L378">
            <v>140944.59656655471</v>
          </cell>
          <cell r="M378">
            <v>137725.30483040374</v>
          </cell>
          <cell r="N378">
            <v>134934.96293591632</v>
          </cell>
          <cell r="O378">
            <v>133279.60473447159</v>
          </cell>
          <cell r="P378">
            <v>133124.19811935545</v>
          </cell>
          <cell r="Q378">
            <v>132285.20777302285</v>
          </cell>
          <cell r="R378">
            <v>131855.13177437129</v>
          </cell>
          <cell r="S378">
            <v>131471.59841704718</v>
          </cell>
          <cell r="T378">
            <v>131495.2807035241</v>
          </cell>
          <cell r="U378">
            <v>130849.78663171802</v>
          </cell>
          <cell r="V378">
            <v>130614.4276839754</v>
          </cell>
          <cell r="W378">
            <v>130431.45288908758</v>
          </cell>
          <cell r="X378">
            <v>130659.42674087753</v>
          </cell>
          <cell r="Y378">
            <v>130228.98900195636</v>
          </cell>
          <cell r="Z378">
            <v>130525.05731126973</v>
          </cell>
          <cell r="AA378">
            <v>130212.78581046905</v>
          </cell>
          <cell r="AB378">
            <v>130255.54144452419</v>
          </cell>
          <cell r="AC378">
            <v>130716.17268167945</v>
          </cell>
          <cell r="AD378">
            <v>130755.51585420998</v>
          </cell>
        </row>
        <row r="379">
          <cell r="A379">
            <v>177889.7324834723</v>
          </cell>
          <cell r="B379">
            <v>175943.44381738419</v>
          </cell>
          <cell r="C379">
            <v>171690.2273729124</v>
          </cell>
          <cell r="D379">
            <v>168248.78771013021</v>
          </cell>
          <cell r="E379">
            <v>164210.65251437592</v>
          </cell>
          <cell r="F379">
            <v>160929.3399132904</v>
          </cell>
          <cell r="G379">
            <v>157806.02009740876</v>
          </cell>
          <cell r="H379">
            <v>155140.61525324004</v>
          </cell>
          <cell r="I379">
            <v>151658.71561864403</v>
          </cell>
          <cell r="J379">
            <v>148640.58997657229</v>
          </cell>
          <cell r="K379">
            <v>145655.86728889047</v>
          </cell>
          <cell r="L379">
            <v>143104.23116293846</v>
          </cell>
          <cell r="M379">
            <v>139806.27248762295</v>
          </cell>
          <cell r="N379">
            <v>136943.73314942158</v>
          </cell>
          <cell r="O379">
            <v>135240.03286335658</v>
          </cell>
          <cell r="P379">
            <v>135065.45864490911</v>
          </cell>
          <cell r="Q379">
            <v>134197.22782116587</v>
          </cell>
          <cell r="R379">
            <v>133743.7664957532</v>
          </cell>
          <cell r="S379">
            <v>133337.41550661498</v>
          </cell>
          <cell r="T379">
            <v>133343.91580264439</v>
          </cell>
          <cell r="U379">
            <v>132671.74017681729</v>
          </cell>
          <cell r="V379">
            <v>132415.37092622125</v>
          </cell>
          <cell r="W379">
            <v>132212.02477414417</v>
          </cell>
          <cell r="X379">
            <v>132425.10965303073</v>
          </cell>
          <cell r="Y379">
            <v>131970.81225815762</v>
          </cell>
          <cell r="Z379">
            <v>132197.93357513199</v>
          </cell>
          <cell r="AA379">
            <v>131936.27187414892</v>
          </cell>
          <cell r="AB379">
            <v>131961.40945465676</v>
          </cell>
          <cell r="AC379">
            <v>132409.79072310595</v>
          </cell>
          <cell r="AD379">
            <v>132413.06353477965</v>
          </cell>
        </row>
        <row r="380">
          <cell r="A380">
            <v>174900.5157789377</v>
          </cell>
          <cell r="B380">
            <v>173003.40152987299</v>
          </cell>
          <cell r="C380">
            <v>168847.67086618376</v>
          </cell>
          <cell r="D380">
            <v>165489.10998005161</v>
          </cell>
          <cell r="E380">
            <v>161542.48692400969</v>
          </cell>
          <cell r="F380">
            <v>158339.24037889682</v>
          </cell>
          <cell r="G380">
            <v>155290.98722574697</v>
          </cell>
          <cell r="H380">
            <v>152693.55445850387</v>
          </cell>
          <cell r="I380">
            <v>149292.65680029037</v>
          </cell>
          <cell r="J380">
            <v>146348.33479467238</v>
          </cell>
          <cell r="K380">
            <v>143437.0480940222</v>
          </cell>
          <cell r="L380">
            <v>140952.42993437243</v>
          </cell>
          <cell r="M380">
            <v>137732.85285964119</v>
          </cell>
          <cell r="N380">
            <v>134942.24909255133</v>
          </cell>
          <cell r="O380">
            <v>133286.71554601326</v>
          </cell>
          <cell r="P380">
            <v>133131.23940668808</v>
          </cell>
          <cell r="Q380">
            <v>132292.14300009183</v>
          </cell>
          <cell r="R380">
            <v>131861.98217881963</v>
          </cell>
          <cell r="S380">
            <v>131478.36605800258</v>
          </cell>
          <cell r="T380">
            <v>131501.98602243146</v>
          </cell>
          <cell r="U380">
            <v>130856.39517201897</v>
          </cell>
          <cell r="V380">
            <v>130620.96001627782</v>
          </cell>
          <cell r="W380">
            <v>130437.91133095775</v>
          </cell>
          <cell r="X380">
            <v>130665.83117787051</v>
          </cell>
          <cell r="Y380">
            <v>130235.30689585478</v>
          </cell>
          <cell r="Z380">
            <v>130531.12512251444</v>
          </cell>
          <cell r="AA380">
            <v>130219.03719220194</v>
          </cell>
          <cell r="AB380">
            <v>130261.72892253284</v>
          </cell>
          <cell r="AC380">
            <v>130722.31572693511</v>
          </cell>
          <cell r="AD380">
            <v>130761.52806603466</v>
          </cell>
        </row>
        <row r="381">
          <cell r="A381">
            <v>175128.21101304816</v>
          </cell>
          <cell r="B381">
            <v>173227.35104010222</v>
          </cell>
          <cell r="C381">
            <v>169064.19466932255</v>
          </cell>
          <cell r="D381">
            <v>165699.32072384495</v>
          </cell>
          <cell r="E381">
            <v>161745.72698613777</v>
          </cell>
          <cell r="F381">
            <v>158536.53397723596</v>
          </cell>
          <cell r="G381">
            <v>155482.56283070054</v>
          </cell>
          <cell r="H381">
            <v>152879.95248033173</v>
          </cell>
          <cell r="I381">
            <v>149472.88472279155</v>
          </cell>
          <cell r="J381">
            <v>146522.9409312873</v>
          </cell>
          <cell r="K381">
            <v>143606.06044941884</v>
          </cell>
          <cell r="L381">
            <v>141116.33738335536</v>
          </cell>
          <cell r="M381">
            <v>137890.78980910568</v>
          </cell>
          <cell r="N381">
            <v>135094.70655078982</v>
          </cell>
          <cell r="O381">
            <v>133435.50403738956</v>
          </cell>
          <cell r="P381">
            <v>133278.57315522482</v>
          </cell>
          <cell r="Q381">
            <v>132437.25751576968</v>
          </cell>
          <cell r="R381">
            <v>132005.32184366882</v>
          </cell>
          <cell r="S381">
            <v>131619.97395775191</v>
          </cell>
          <cell r="T381">
            <v>131642.28987925267</v>
          </cell>
          <cell r="U381">
            <v>130994.67400781959</v>
          </cell>
          <cell r="V381">
            <v>130757.6442558681</v>
          </cell>
          <cell r="W381">
            <v>130573.0494677051</v>
          </cell>
          <cell r="X381">
            <v>130799.83930235992</v>
          </cell>
          <cell r="Y381">
            <v>130367.50416986641</v>
          </cell>
          <cell r="Z381">
            <v>130658.0896012892</v>
          </cell>
          <cell r="AA381">
            <v>130349.84274816426</v>
          </cell>
          <cell r="AB381">
            <v>130391.19734015805</v>
          </cell>
          <cell r="AC381">
            <v>130850.85442194701</v>
          </cell>
          <cell r="AD381">
            <v>130887.32916791769</v>
          </cell>
        </row>
        <row r="382">
          <cell r="A382">
            <v>174057.43228908544</v>
          </cell>
          <cell r="B382">
            <v>172174.18727173371</v>
          </cell>
          <cell r="C382">
            <v>168045.95165453895</v>
          </cell>
          <cell r="D382">
            <v>164710.76603194885</v>
          </cell>
          <cell r="E382">
            <v>160789.95320706061</v>
          </cell>
          <cell r="F382">
            <v>157608.72453800487</v>
          </cell>
          <cell r="G382">
            <v>154581.64330721568</v>
          </cell>
          <cell r="H382">
            <v>152003.38149393522</v>
          </cell>
          <cell r="I382">
            <v>148625.32976349597</v>
          </cell>
          <cell r="J382">
            <v>145701.82345427456</v>
          </cell>
          <cell r="K382">
            <v>142811.24875758635</v>
          </cell>
          <cell r="L382">
            <v>140345.53245300354</v>
          </cell>
          <cell r="M382">
            <v>137148.06225103952</v>
          </cell>
          <cell r="N382">
            <v>134377.74730819091</v>
          </cell>
          <cell r="O382">
            <v>132735.79878638306</v>
          </cell>
          <cell r="P382">
            <v>132585.7091000278</v>
          </cell>
          <cell r="Q382">
            <v>131754.82981132931</v>
          </cell>
          <cell r="R382">
            <v>131331.24070174206</v>
          </cell>
          <cell r="S382">
            <v>130954.03675977323</v>
          </cell>
          <cell r="T382">
            <v>130982.48518302794</v>
          </cell>
          <cell r="U382">
            <v>130344.3923454559</v>
          </cell>
          <cell r="V382">
            <v>130114.86147551655</v>
          </cell>
          <cell r="W382">
            <v>129937.53752038507</v>
          </cell>
          <cell r="X382">
            <v>130169.64144555366</v>
          </cell>
          <cell r="Y382">
            <v>129745.82217054596</v>
          </cell>
          <cell r="Z382">
            <v>130061.01578416626</v>
          </cell>
          <cell r="AA382">
            <v>129734.70555898343</v>
          </cell>
          <cell r="AB382">
            <v>129782.34828998009</v>
          </cell>
          <cell r="AC382">
            <v>130246.37756338475</v>
          </cell>
          <cell r="AD382">
            <v>130295.72634463647</v>
          </cell>
        </row>
        <row r="383">
          <cell r="A383">
            <v>171999.3753386132</v>
          </cell>
          <cell r="B383">
            <v>170149.98659892342</v>
          </cell>
          <cell r="C383">
            <v>166088.86933029385</v>
          </cell>
          <cell r="D383">
            <v>162810.7452255497</v>
          </cell>
          <cell r="E383">
            <v>158952.93793482089</v>
          </cell>
          <cell r="F383">
            <v>155825.45725561376</v>
          </cell>
          <cell r="G383">
            <v>152850.05895124126</v>
          </cell>
          <cell r="H383">
            <v>150318.59548655243</v>
          </cell>
          <cell r="I383">
            <v>146996.31310874762</v>
          </cell>
          <cell r="J383">
            <v>144123.62014027309</v>
          </cell>
          <cell r="K383">
            <v>141283.60566001083</v>
          </cell>
          <cell r="L383">
            <v>138864.03080484032</v>
          </cell>
          <cell r="M383">
            <v>135720.52584321066</v>
          </cell>
          <cell r="N383">
            <v>132999.73808983871</v>
          </cell>
          <cell r="O383">
            <v>131390.95206605736</v>
          </cell>
          <cell r="P383">
            <v>131254.01128738039</v>
          </cell>
          <cell r="Q383">
            <v>130443.1908621348</v>
          </cell>
          <cell r="R383">
            <v>130035.64400349006</v>
          </cell>
          <cell r="S383">
            <v>129674.0928757503</v>
          </cell>
          <cell r="T383">
            <v>129714.32808331068</v>
          </cell>
          <cell r="U383">
            <v>129094.53869685205</v>
          </cell>
          <cell r="V383">
            <v>128879.42081990598</v>
          </cell>
          <cell r="W383">
            <v>128716.07154331586</v>
          </cell>
          <cell r="X383">
            <v>128958.38925091451</v>
          </cell>
          <cell r="Y383">
            <v>128550.93761498638</v>
          </cell>
          <cell r="Z383">
            <v>128913.42862000666</v>
          </cell>
          <cell r="AA383">
            <v>128552.40025224151</v>
          </cell>
          <cell r="AB383">
            <v>128612.1289052786</v>
          </cell>
          <cell r="AC383">
            <v>129084.56161362471</v>
          </cell>
          <cell r="AD383">
            <v>129158.65453406959</v>
          </cell>
        </row>
        <row r="384">
          <cell r="A384">
            <v>170952.04310833954</v>
          </cell>
          <cell r="B384">
            <v>169119.88361528664</v>
          </cell>
          <cell r="C384">
            <v>165092.92245185084</v>
          </cell>
          <cell r="D384">
            <v>161843.83659443734</v>
          </cell>
          <cell r="E384">
            <v>158018.09242353408</v>
          </cell>
          <cell r="F384">
            <v>154917.96375811251</v>
          </cell>
          <cell r="G384">
            <v>151968.86656974102</v>
          </cell>
          <cell r="H384">
            <v>149461.21849013781</v>
          </cell>
          <cell r="I384">
            <v>146167.31678491941</v>
          </cell>
          <cell r="J384">
            <v>143320.48240577104</v>
          </cell>
          <cell r="K384">
            <v>140506.19770146094</v>
          </cell>
          <cell r="L384">
            <v>138110.10393951772</v>
          </cell>
          <cell r="M384">
            <v>134994.06154907864</v>
          </cell>
          <cell r="N384">
            <v>132298.47787074544</v>
          </cell>
          <cell r="O384">
            <v>130706.56803351066</v>
          </cell>
          <cell r="P384">
            <v>130576.31865120209</v>
          </cell>
          <cell r="Q384">
            <v>129775.70605533264</v>
          </cell>
          <cell r="R384">
            <v>129376.32299723504</v>
          </cell>
          <cell r="S384">
            <v>129022.73748814972</v>
          </cell>
          <cell r="T384">
            <v>129068.97091606635</v>
          </cell>
          <cell r="U384">
            <v>128458.49604069152</v>
          </cell>
          <cell r="V384">
            <v>128250.7128451755</v>
          </cell>
          <cell r="W384">
            <v>128094.47519454922</v>
          </cell>
          <cell r="X384">
            <v>128341.99063174886</v>
          </cell>
          <cell r="Y384">
            <v>127942.86838434305</v>
          </cell>
          <cell r="Z384">
            <v>128329.42873419353</v>
          </cell>
          <cell r="AA384">
            <v>127950.73252215738</v>
          </cell>
          <cell r="AB384">
            <v>128016.61162486143</v>
          </cell>
          <cell r="AC384">
            <v>128493.32078836451</v>
          </cell>
          <cell r="AD384">
            <v>128580.00584552424</v>
          </cell>
        </row>
        <row r="385">
          <cell r="A385">
            <v>175416.72381691102</v>
          </cell>
          <cell r="B385">
            <v>173511.1176343938</v>
          </cell>
          <cell r="C385">
            <v>169338.55214452697</v>
          </cell>
          <cell r="D385">
            <v>165965.67891676389</v>
          </cell>
          <cell r="E385">
            <v>162003.25262303094</v>
          </cell>
          <cell r="F385">
            <v>158786.52484535141</v>
          </cell>
          <cell r="G385">
            <v>155725.30842505969</v>
          </cell>
          <cell r="H385">
            <v>153116.13755518469</v>
          </cell>
          <cell r="I385">
            <v>149701.25166010734</v>
          </cell>
          <cell r="J385">
            <v>146744.18449944211</v>
          </cell>
          <cell r="K385">
            <v>143820.21613314864</v>
          </cell>
          <cell r="L385">
            <v>141324.02463629606</v>
          </cell>
          <cell r="M385">
            <v>138090.91183757753</v>
          </cell>
          <cell r="N385">
            <v>135287.88551177265</v>
          </cell>
          <cell r="O385">
            <v>133624.03404767811</v>
          </cell>
          <cell r="P385">
            <v>133465.25985975785</v>
          </cell>
          <cell r="Q385">
            <v>132621.13222866383</v>
          </cell>
          <cell r="R385">
            <v>132186.94764173159</v>
          </cell>
          <cell r="S385">
            <v>131799.40543494298</v>
          </cell>
          <cell r="T385">
            <v>131820.06900266037</v>
          </cell>
          <cell r="U385">
            <v>131169.88722555595</v>
          </cell>
          <cell r="V385">
            <v>130930.83695953677</v>
          </cell>
          <cell r="W385">
            <v>130744.28310328863</v>
          </cell>
          <cell r="X385">
            <v>130969.64109855425</v>
          </cell>
          <cell r="Y385">
            <v>130535.01143604668</v>
          </cell>
          <cell r="Z385">
            <v>130818.96638865542</v>
          </cell>
          <cell r="AA385">
            <v>130515.58656734854</v>
          </cell>
          <cell r="AB385">
            <v>130555.24687034109</v>
          </cell>
          <cell r="AC385">
            <v>131013.72589990144</v>
          </cell>
          <cell r="AD385">
            <v>131046.73183954188</v>
          </cell>
        </row>
        <row r="386">
          <cell r="A386">
            <v>179593.18228482379</v>
          </cell>
          <cell r="B386">
            <v>177618.87084247361</v>
          </cell>
          <cell r="C386">
            <v>173310.10066927521</v>
          </cell>
          <cell r="D386">
            <v>169821.43129731651</v>
          </cell>
          <cell r="E386">
            <v>165731.1465414525</v>
          </cell>
          <cell r="F386">
            <v>162405.34683197594</v>
          </cell>
          <cell r="G386">
            <v>159239.24915675589</v>
          </cell>
          <cell r="H386">
            <v>156535.1094089715</v>
          </cell>
          <cell r="I386">
            <v>153007.04958787293</v>
          </cell>
          <cell r="J386">
            <v>149946.86584085837</v>
          </cell>
          <cell r="K386">
            <v>146920.29455875</v>
          </cell>
          <cell r="L386">
            <v>144330.46724337662</v>
          </cell>
          <cell r="M386">
            <v>140987.84164185851</v>
          </cell>
          <cell r="N386">
            <v>138084.30874366057</v>
          </cell>
          <cell r="O386">
            <v>136353.15992141073</v>
          </cell>
          <cell r="P386">
            <v>136167.70237722853</v>
          </cell>
          <cell r="Q386">
            <v>135282.868870573</v>
          </cell>
          <cell r="R386">
            <v>134816.12940474006</v>
          </cell>
          <cell r="S386">
            <v>134396.82261120441</v>
          </cell>
          <cell r="T386">
            <v>134393.56700840921</v>
          </cell>
          <cell r="U386">
            <v>133706.24165110552</v>
          </cell>
          <cell r="V386">
            <v>133437.94279377745</v>
          </cell>
          <cell r="W386">
            <v>133223.0298270018</v>
          </cell>
          <cell r="X386">
            <v>133427.66077770741</v>
          </cell>
          <cell r="Y386">
            <v>132959.8159192754</v>
          </cell>
          <cell r="Z386">
            <v>133147.78927585622</v>
          </cell>
          <cell r="AA386">
            <v>132914.86371508133</v>
          </cell>
          <cell r="AB386">
            <v>132929.99780103366</v>
          </cell>
          <cell r="AC386">
            <v>133371.42356245551</v>
          </cell>
          <cell r="AD386">
            <v>133354.21569744847</v>
          </cell>
        </row>
        <row r="387">
          <cell r="A387">
            <v>175595.75335289413</v>
          </cell>
          <cell r="B387">
            <v>173687.20202657094</v>
          </cell>
          <cell r="C387">
            <v>169508.79793889623</v>
          </cell>
          <cell r="D387">
            <v>166130.96095293388</v>
          </cell>
          <cell r="E387">
            <v>162163.05383344326</v>
          </cell>
          <cell r="F387">
            <v>158941.65054001554</v>
          </cell>
          <cell r="G387">
            <v>155875.93824300254</v>
          </cell>
          <cell r="H387">
            <v>153262.69640384207</v>
          </cell>
          <cell r="I387">
            <v>149842.95915549097</v>
          </cell>
          <cell r="J387">
            <v>146881.47176300778</v>
          </cell>
          <cell r="K387">
            <v>143953.10518407795</v>
          </cell>
          <cell r="L387">
            <v>141452.89986133197</v>
          </cell>
          <cell r="M387">
            <v>138215.09264833396</v>
          </cell>
          <cell r="N387">
            <v>135407.75797248635</v>
          </cell>
          <cell r="O387">
            <v>133741.02171619382</v>
          </cell>
          <cell r="P387">
            <v>133581.10371014947</v>
          </cell>
          <cell r="Q387">
            <v>132735.23116669263</v>
          </cell>
          <cell r="R387">
            <v>132299.65107088405</v>
          </cell>
          <cell r="S387">
            <v>131910.74723216021</v>
          </cell>
          <cell r="T387">
            <v>131930.385472311</v>
          </cell>
          <cell r="U387">
            <v>131278.61148544826</v>
          </cell>
          <cell r="V387">
            <v>131038.30743903825</v>
          </cell>
          <cell r="W387">
            <v>130850.53793119495</v>
          </cell>
          <cell r="X387">
            <v>131075.00743368649</v>
          </cell>
          <cell r="Y387">
            <v>130638.95395692109</v>
          </cell>
          <cell r="Z387">
            <v>130918.7945287137</v>
          </cell>
          <cell r="AA387">
            <v>130618.43482449118</v>
          </cell>
          <cell r="AB387">
            <v>130657.04377804737</v>
          </cell>
          <cell r="AC387">
            <v>131114.79179622445</v>
          </cell>
          <cell r="AD387">
            <v>131145.64525327348</v>
          </cell>
        </row>
        <row r="388">
          <cell r="A388">
            <v>180952.48490239133</v>
          </cell>
          <cell r="B388">
            <v>178955.81211244268</v>
          </cell>
          <cell r="C388">
            <v>174602.71170490817</v>
          </cell>
          <cell r="D388">
            <v>171076.35442030325</v>
          </cell>
          <cell r="E388">
            <v>166944.45585609219</v>
          </cell>
          <cell r="F388">
            <v>163583.15674837335</v>
          </cell>
          <cell r="G388">
            <v>160382.92360515974</v>
          </cell>
          <cell r="H388">
            <v>157647.87454861021</v>
          </cell>
          <cell r="I388">
            <v>154082.98026236301</v>
          </cell>
          <cell r="J388">
            <v>150989.23539009935</v>
          </cell>
          <cell r="K388">
            <v>147929.27016594444</v>
          </cell>
          <cell r="L388">
            <v>145308.96740967029</v>
          </cell>
          <cell r="M388">
            <v>141930.6989206085</v>
          </cell>
          <cell r="N388">
            <v>138994.45437257944</v>
          </cell>
          <cell r="O388">
            <v>137241.40242934832</v>
          </cell>
          <cell r="P388">
            <v>137047.26031274887</v>
          </cell>
          <cell r="Q388">
            <v>136149.17835561157</v>
          </cell>
          <cell r="R388">
            <v>135671.84332599075</v>
          </cell>
          <cell r="S388">
            <v>135242.19818329084</v>
          </cell>
          <cell r="T388">
            <v>135231.15766144582</v>
          </cell>
          <cell r="U388">
            <v>134531.74326598248</v>
          </cell>
          <cell r="V388">
            <v>134253.92493491084</v>
          </cell>
          <cell r="W388">
            <v>134029.78199171662</v>
          </cell>
          <cell r="X388">
            <v>134227.66695748278</v>
          </cell>
          <cell r="Y388">
            <v>133749.01162335469</v>
          </cell>
          <cell r="Z388">
            <v>133905.74606406421</v>
          </cell>
          <cell r="AA388">
            <v>133695.7510942423</v>
          </cell>
          <cell r="AB388">
            <v>133702.90268706612</v>
          </cell>
          <cell r="AC388">
            <v>134138.77815936215</v>
          </cell>
          <cell r="AD388">
            <v>134105.22731941121</v>
          </cell>
        </row>
        <row r="389">
          <cell r="A389">
            <v>177540.63432546356</v>
          </cell>
          <cell r="B389">
            <v>175600.0885345501</v>
          </cell>
          <cell r="C389">
            <v>171358.25704803452</v>
          </cell>
          <cell r="D389">
            <v>167926.49645208701</v>
          </cell>
          <cell r="E389">
            <v>163899.04857765025</v>
          </cell>
          <cell r="F389">
            <v>160626.85298581392</v>
          </cell>
          <cell r="G389">
            <v>157512.29989254821</v>
          </cell>
          <cell r="H389">
            <v>154854.83322389371</v>
          </cell>
          <cell r="I389">
            <v>151382.39347245282</v>
          </cell>
          <cell r="J389">
            <v>148372.88704942307</v>
          </cell>
          <cell r="K389">
            <v>145396.74064453982</v>
          </cell>
          <cell r="L389">
            <v>142852.93126749972</v>
          </cell>
          <cell r="M389">
            <v>139564.12645257317</v>
          </cell>
          <cell r="N389">
            <v>136709.9881698497</v>
          </cell>
          <cell r="O389">
            <v>135011.91307650518</v>
          </cell>
          <cell r="P389">
            <v>134839.56924310571</v>
          </cell>
          <cell r="Q389">
            <v>133974.74090649068</v>
          </cell>
          <cell r="R389">
            <v>133524.00074982562</v>
          </cell>
          <cell r="S389">
            <v>133120.30487118557</v>
          </cell>
          <cell r="T389">
            <v>133128.80450192193</v>
          </cell>
          <cell r="U389">
            <v>132459.73360119358</v>
          </cell>
          <cell r="V389">
            <v>132205.80915626936</v>
          </cell>
          <cell r="W389">
            <v>132004.83346072235</v>
          </cell>
          <cell r="X389">
            <v>132219.6508536833</v>
          </cell>
          <cell r="Y389">
            <v>131768.12982155971</v>
          </cell>
          <cell r="Z389">
            <v>132003.27396424476</v>
          </cell>
          <cell r="AA389">
            <v>131735.72319414618</v>
          </cell>
          <cell r="AB389">
            <v>131762.91085063526</v>
          </cell>
          <cell r="AC389">
            <v>132212.71755274813</v>
          </cell>
          <cell r="AD389">
            <v>132220.18759201161</v>
          </cell>
        </row>
        <row r="390">
          <cell r="A390">
            <v>171385.16939403437</v>
          </cell>
          <cell r="B390">
            <v>169545.88471244488</v>
          </cell>
          <cell r="C390">
            <v>165504.79822511587</v>
          </cell>
          <cell r="D390">
            <v>162243.70354390622</v>
          </cell>
          <cell r="E390">
            <v>158404.69960728928</v>
          </cell>
          <cell r="F390">
            <v>155293.25946324153</v>
          </cell>
          <cell r="G390">
            <v>152333.28539707151</v>
          </cell>
          <cell r="H390">
            <v>149815.78841853596</v>
          </cell>
          <cell r="I390">
            <v>146510.1498308389</v>
          </cell>
          <cell r="J390">
            <v>143652.62158166114</v>
          </cell>
          <cell r="K390">
            <v>140827.69627834359</v>
          </cell>
          <cell r="L390">
            <v>138421.89186451779</v>
          </cell>
          <cell r="M390">
            <v>135294.4922742222</v>
          </cell>
          <cell r="N390">
            <v>132588.48540151917</v>
          </cell>
          <cell r="O390">
            <v>130989.59638443646</v>
          </cell>
          <cell r="P390">
            <v>130856.57976211428</v>
          </cell>
          <cell r="Q390">
            <v>130051.74569850528</v>
          </cell>
          <cell r="R390">
            <v>129648.98648477538</v>
          </cell>
          <cell r="S390">
            <v>129292.10677856585</v>
          </cell>
          <cell r="T390">
            <v>129335.8596307601</v>
          </cell>
          <cell r="U390">
            <v>128721.53272116711</v>
          </cell>
          <cell r="V390">
            <v>128510.7162538461</v>
          </cell>
          <cell r="W390">
            <v>128351.53757643774</v>
          </cell>
          <cell r="X390">
            <v>128596.90348242746</v>
          </cell>
          <cell r="Y390">
            <v>128194.33660015937</v>
          </cell>
          <cell r="Z390">
            <v>128570.94302553004</v>
          </cell>
          <cell r="AA390">
            <v>128199.55338493717</v>
          </cell>
          <cell r="AB390">
            <v>128262.88895719062</v>
          </cell>
          <cell r="AC390">
            <v>128737.82958432619</v>
          </cell>
          <cell r="AD390">
            <v>128819.30713879803</v>
          </cell>
        </row>
        <row r="391">
          <cell r="A391">
            <v>174354.18694673321</v>
          </cell>
          <cell r="B391">
            <v>172466.06013634635</v>
          </cell>
          <cell r="C391">
            <v>168328.14661274292</v>
          </cell>
          <cell r="D391">
            <v>164984.73319490676</v>
          </cell>
          <cell r="E391">
            <v>161054.83549716545</v>
          </cell>
          <cell r="F391">
            <v>157865.85681598147</v>
          </cell>
          <cell r="G391">
            <v>154831.32333799792</v>
          </cell>
          <cell r="H391">
            <v>152246.31359293079</v>
          </cell>
          <cell r="I391">
            <v>148860.22038669835</v>
          </cell>
          <cell r="J391">
            <v>145929.38721728785</v>
          </cell>
          <cell r="K391">
            <v>143031.52215882778</v>
          </cell>
          <cell r="L391">
            <v>140559.15264184447</v>
          </cell>
          <cell r="M391">
            <v>137353.90110204305</v>
          </cell>
          <cell r="N391">
            <v>134576.444751298</v>
          </cell>
          <cell r="O391">
            <v>132929.71447369552</v>
          </cell>
          <cell r="P391">
            <v>132777.72882445372</v>
          </cell>
          <cell r="Q391">
            <v>131943.95721484281</v>
          </cell>
          <cell r="R391">
            <v>131518.0549463873</v>
          </cell>
          <cell r="S391">
            <v>131138.59399907824</v>
          </cell>
          <cell r="T391">
            <v>131165.34286628294</v>
          </cell>
          <cell r="U391">
            <v>130524.6108236259</v>
          </cell>
          <cell r="V391">
            <v>130293.00172023414</v>
          </cell>
          <cell r="W391">
            <v>130113.66273294075</v>
          </cell>
          <cell r="X391">
            <v>130344.29391581831</v>
          </cell>
          <cell r="Y391">
            <v>129918.11456368522</v>
          </cell>
          <cell r="Z391">
            <v>130226.48828770559</v>
          </cell>
          <cell r="AA391">
            <v>129905.18412929552</v>
          </cell>
          <cell r="AB391">
            <v>129951.08417107427</v>
          </cell>
          <cell r="AC391">
            <v>130413.90173920587</v>
          </cell>
          <cell r="AD391">
            <v>130459.68262183684</v>
          </cell>
        </row>
        <row r="392">
          <cell r="A392">
            <v>178250.469312047</v>
          </cell>
          <cell r="B392">
            <v>176298.24630763638</v>
          </cell>
          <cell r="C392">
            <v>172033.26533925525</v>
          </cell>
          <cell r="D392">
            <v>168581.82391681493</v>
          </cell>
          <cell r="E392">
            <v>164532.64509247197</v>
          </cell>
          <cell r="F392">
            <v>161241.91152789185</v>
          </cell>
          <cell r="G392">
            <v>158109.53271344228</v>
          </cell>
          <cell r="H392">
            <v>155435.92504094582</v>
          </cell>
          <cell r="I392">
            <v>151944.25013779057</v>
          </cell>
          <cell r="J392">
            <v>148917.21791838331</v>
          </cell>
          <cell r="K392">
            <v>145923.6330210715</v>
          </cell>
          <cell r="L392">
            <v>143363.9092082734</v>
          </cell>
          <cell r="M392">
            <v>140056.49148973409</v>
          </cell>
          <cell r="N392">
            <v>137185.27101117073</v>
          </cell>
          <cell r="O392">
            <v>135475.75799268211</v>
          </cell>
          <cell r="P392">
            <v>135298.87902982318</v>
          </cell>
          <cell r="Q392">
            <v>134427.13228258461</v>
          </cell>
          <cell r="R392">
            <v>133970.8590667008</v>
          </cell>
          <cell r="S392">
            <v>133561.76444767322</v>
          </cell>
          <cell r="T392">
            <v>133566.19875267718</v>
          </cell>
          <cell r="U392">
            <v>132890.8148925468</v>
          </cell>
          <cell r="V392">
            <v>132631.91932829289</v>
          </cell>
          <cell r="W392">
            <v>132426.12369044419</v>
          </cell>
          <cell r="X392">
            <v>132637.41829453746</v>
          </cell>
          <cell r="Y392">
            <v>132180.25197506463</v>
          </cell>
          <cell r="Z392">
            <v>132399.08299134078</v>
          </cell>
          <cell r="AA392">
            <v>132143.50669661738</v>
          </cell>
          <cell r="AB392">
            <v>132166.52585314951</v>
          </cell>
          <cell r="AC392">
            <v>132613.43416504652</v>
          </cell>
          <cell r="AD392">
            <v>132612.36981671292</v>
          </cell>
        </row>
        <row r="393">
          <cell r="A393">
            <v>180457.18492216035</v>
          </cell>
          <cell r="B393">
            <v>178468.66011550865</v>
          </cell>
          <cell r="C393">
            <v>174131.71267046133</v>
          </cell>
          <cell r="D393">
            <v>170619.08803239689</v>
          </cell>
          <cell r="E393">
            <v>166502.35262478192</v>
          </cell>
          <cell r="F393">
            <v>163153.98871708431</v>
          </cell>
          <cell r="G393">
            <v>159966.19378770469</v>
          </cell>
          <cell r="H393">
            <v>157242.40740351556</v>
          </cell>
          <cell r="I393">
            <v>153690.93478630966</v>
          </cell>
          <cell r="J393">
            <v>150609.41885001474</v>
          </cell>
          <cell r="K393">
            <v>147561.62164394627</v>
          </cell>
          <cell r="L393">
            <v>144952.42346812433</v>
          </cell>
          <cell r="M393">
            <v>141587.1424634296</v>
          </cell>
          <cell r="N393">
            <v>138662.81732120854</v>
          </cell>
          <cell r="O393">
            <v>136917.74639357234</v>
          </cell>
          <cell r="P393">
            <v>136726.76874417174</v>
          </cell>
          <cell r="Q393">
            <v>135833.51423103173</v>
          </cell>
          <cell r="R393">
            <v>135360.03999183892</v>
          </cell>
          <cell r="S393">
            <v>134934.16191621483</v>
          </cell>
          <cell r="T393">
            <v>134925.95804766659</v>
          </cell>
          <cell r="U393">
            <v>134230.94863184803</v>
          </cell>
          <cell r="V393">
            <v>133956.59898765752</v>
          </cell>
          <cell r="W393">
            <v>133735.81924488576</v>
          </cell>
          <cell r="X393">
            <v>133936.162299207</v>
          </cell>
          <cell r="Y393">
            <v>133461.44606467994</v>
          </cell>
          <cell r="Z393">
            <v>133629.5632793307</v>
          </cell>
          <cell r="AA393">
            <v>133411.21290645216</v>
          </cell>
          <cell r="AB393">
            <v>133421.27314422204</v>
          </cell>
          <cell r="AC393">
            <v>133859.17101981427</v>
          </cell>
          <cell r="AD393">
            <v>133831.57520052028</v>
          </cell>
        </row>
        <row r="394">
          <cell r="A394">
            <v>178786.99156540705</v>
          </cell>
          <cell r="B394">
            <v>176825.94244645309</v>
          </cell>
          <cell r="C394">
            <v>172543.46415487799</v>
          </cell>
          <cell r="D394">
            <v>169077.14716054068</v>
          </cell>
          <cell r="E394">
            <v>165011.54319735325</v>
          </cell>
          <cell r="F394">
            <v>161706.79787638295</v>
          </cell>
          <cell r="G394">
            <v>158560.94565434137</v>
          </cell>
          <cell r="H394">
            <v>155875.13795237817</v>
          </cell>
          <cell r="I394">
            <v>152368.92433651286</v>
          </cell>
          <cell r="J394">
            <v>149328.64540492301</v>
          </cell>
          <cell r="K394">
            <v>146321.87978331637</v>
          </cell>
          <cell r="L394">
            <v>143750.12719045643</v>
          </cell>
          <cell r="M394">
            <v>140428.64107971804</v>
          </cell>
          <cell r="N394">
            <v>137544.50918036306</v>
          </cell>
          <cell r="O394">
            <v>135826.35091123445</v>
          </cell>
          <cell r="P394">
            <v>135646.04411243778</v>
          </cell>
          <cell r="Q394">
            <v>134769.06814808882</v>
          </cell>
          <cell r="R394">
            <v>134308.61282022664</v>
          </cell>
          <cell r="S394">
            <v>133895.43761287539</v>
          </cell>
          <cell r="T394">
            <v>133896.79917877266</v>
          </cell>
          <cell r="U394">
            <v>133216.6437262753</v>
          </cell>
          <cell r="V394">
            <v>132953.99078714574</v>
          </cell>
          <cell r="W394">
            <v>132744.55204018904</v>
          </cell>
          <cell r="X394">
            <v>132953.18397668051</v>
          </cell>
          <cell r="Y394">
            <v>132491.750718628</v>
          </cell>
          <cell r="Z394">
            <v>132698.25160817654</v>
          </cell>
          <cell r="AA394">
            <v>132451.72611065602</v>
          </cell>
          <cell r="AB394">
            <v>132471.59454479167</v>
          </cell>
          <cell r="AC394">
            <v>132916.31213507155</v>
          </cell>
          <cell r="AD394">
            <v>132908.79714827804</v>
          </cell>
        </row>
        <row r="395">
          <cell r="A395">
            <v>180923.54666406981</v>
          </cell>
          <cell r="B395">
            <v>178927.34992558876</v>
          </cell>
          <cell r="C395">
            <v>174575.19326587717</v>
          </cell>
          <cell r="D395">
            <v>171049.63832048935</v>
          </cell>
          <cell r="E395">
            <v>166918.62567401867</v>
          </cell>
          <cell r="F395">
            <v>163558.0823141615</v>
          </cell>
          <cell r="G395">
            <v>160358.5758820535</v>
          </cell>
          <cell r="H395">
            <v>157624.18485479915</v>
          </cell>
          <cell r="I395">
            <v>154060.07473869709</v>
          </cell>
          <cell r="J395">
            <v>150967.04435033735</v>
          </cell>
          <cell r="K395">
            <v>147907.79005091763</v>
          </cell>
          <cell r="L395">
            <v>145288.13608731137</v>
          </cell>
          <cell r="M395">
            <v>141910.62640085979</v>
          </cell>
          <cell r="N395">
            <v>138975.07825222437</v>
          </cell>
          <cell r="O395">
            <v>137222.49260525923</v>
          </cell>
          <cell r="P395">
            <v>137028.53537480882</v>
          </cell>
          <cell r="Q395">
            <v>136130.73546437142</v>
          </cell>
          <cell r="R395">
            <v>135653.62600405805</v>
          </cell>
          <cell r="S395">
            <v>135224.20095481499</v>
          </cell>
          <cell r="T395">
            <v>135213.32616636873</v>
          </cell>
          <cell r="U395">
            <v>134514.16913483804</v>
          </cell>
          <cell r="V395">
            <v>134236.55346415739</v>
          </cell>
          <cell r="W395">
            <v>134012.60701823598</v>
          </cell>
          <cell r="X395">
            <v>134210.63559949835</v>
          </cell>
          <cell r="Y395">
            <v>133732.21040994438</v>
          </cell>
          <cell r="Z395">
            <v>133889.60989696567</v>
          </cell>
          <cell r="AA395">
            <v>133679.12675703561</v>
          </cell>
          <cell r="AB395">
            <v>133686.44828941929</v>
          </cell>
          <cell r="AC395">
            <v>134122.44192200384</v>
          </cell>
          <cell r="AD395">
            <v>134089.23900818627</v>
          </cell>
        </row>
        <row r="396">
          <cell r="A396">
            <v>171811.64951417243</v>
          </cell>
          <cell r="B396">
            <v>169965.34897747679</v>
          </cell>
          <cell r="C396">
            <v>165910.35391421994</v>
          </cell>
          <cell r="D396">
            <v>162637.43468025402</v>
          </cell>
          <cell r="E396">
            <v>158785.37444421274</v>
          </cell>
          <cell r="F396">
            <v>155662.79639207042</v>
          </cell>
          <cell r="G396">
            <v>152692.11234984157</v>
          </cell>
          <cell r="H396">
            <v>150164.91760015104</v>
          </cell>
          <cell r="I396">
            <v>146847.72222817445</v>
          </cell>
          <cell r="J396">
            <v>143979.66420251923</v>
          </cell>
          <cell r="K396">
            <v>141144.26157632167</v>
          </cell>
          <cell r="L396">
            <v>138728.89551703984</v>
          </cell>
          <cell r="M396">
            <v>135590.31299899495</v>
          </cell>
          <cell r="N396">
            <v>132874.04287205433</v>
          </cell>
          <cell r="O396">
            <v>131268.28176810389</v>
          </cell>
          <cell r="P396">
            <v>131132.54036806113</v>
          </cell>
          <cell r="Q396">
            <v>130323.54961360194</v>
          </cell>
          <cell r="R396">
            <v>129917.4660501218</v>
          </cell>
          <cell r="S396">
            <v>129557.34269504659</v>
          </cell>
          <cell r="T396">
            <v>129598.65303505206</v>
          </cell>
          <cell r="U396">
            <v>128980.53319930704</v>
          </cell>
          <cell r="V396">
            <v>128766.73000463532</v>
          </cell>
          <cell r="W396">
            <v>128604.65542943275</v>
          </cell>
          <cell r="X396">
            <v>128847.90478798834</v>
          </cell>
          <cell r="Y396">
            <v>128441.94612752897</v>
          </cell>
          <cell r="Z396">
            <v>128808.75136777604</v>
          </cell>
          <cell r="AA396">
            <v>128444.55618194114</v>
          </cell>
          <cell r="AB396">
            <v>128505.38725329502</v>
          </cell>
          <cell r="AC396">
            <v>128978.58648161139</v>
          </cell>
          <cell r="AD396">
            <v>129054.93644063288</v>
          </cell>
        </row>
        <row r="397">
          <cell r="A397">
            <v>181009.39528248698</v>
          </cell>
          <cell r="B397">
            <v>179011.7862824738</v>
          </cell>
          <cell r="C397">
            <v>174656.82988610119</v>
          </cell>
          <cell r="D397">
            <v>171128.89470897551</v>
          </cell>
          <cell r="E397">
            <v>166995.25388544734</v>
          </cell>
          <cell r="F397">
            <v>163632.46851247671</v>
          </cell>
          <cell r="G397">
            <v>160430.80620813803</v>
          </cell>
          <cell r="H397">
            <v>157694.46306115741</v>
          </cell>
          <cell r="I397">
            <v>154128.02661396304</v>
          </cell>
          <cell r="J397">
            <v>151032.87662677525</v>
          </cell>
          <cell r="K397">
            <v>147971.51328721159</v>
          </cell>
          <cell r="L397">
            <v>145349.93460539822</v>
          </cell>
          <cell r="M397">
            <v>141970.17384356982</v>
          </cell>
          <cell r="N397">
            <v>139032.55974588977</v>
          </cell>
          <cell r="O397">
            <v>137278.59077732213</v>
          </cell>
          <cell r="P397">
            <v>137084.08506080694</v>
          </cell>
          <cell r="Q397">
            <v>136185.44842633521</v>
          </cell>
          <cell r="R397">
            <v>135707.66978867986</v>
          </cell>
          <cell r="S397">
            <v>135277.59180683666</v>
          </cell>
          <cell r="T397">
            <v>135266.22535116613</v>
          </cell>
          <cell r="U397">
            <v>134566.30481987417</v>
          </cell>
          <cell r="V397">
            <v>134288.08793379203</v>
          </cell>
          <cell r="W397">
            <v>134063.55855606921</v>
          </cell>
          <cell r="X397">
            <v>134261.16108541389</v>
          </cell>
          <cell r="Y397">
            <v>133782.05314546207</v>
          </cell>
          <cell r="Z397">
            <v>133937.47969596888</v>
          </cell>
          <cell r="AA397">
            <v>133728.44476891457</v>
          </cell>
          <cell r="AB397">
            <v>133735.26215601247</v>
          </cell>
          <cell r="AC397">
            <v>134170.905252486</v>
          </cell>
          <cell r="AD397">
            <v>134136.67017570365</v>
          </cell>
        </row>
        <row r="398">
          <cell r="A398">
            <v>171595.6435370378</v>
          </cell>
          <cell r="B398">
            <v>169752.89642889859</v>
          </cell>
          <cell r="C398">
            <v>165704.94585703063</v>
          </cell>
          <cell r="D398">
            <v>162438.01558703205</v>
          </cell>
          <cell r="E398">
            <v>158592.56817672812</v>
          </cell>
          <cell r="F398">
            <v>155475.63131302013</v>
          </cell>
          <cell r="G398">
            <v>152510.37171787437</v>
          </cell>
          <cell r="H398">
            <v>149988.088748207</v>
          </cell>
          <cell r="I398">
            <v>146676.74671935933</v>
          </cell>
          <cell r="J398">
            <v>143814.02187232045</v>
          </cell>
          <cell r="K398">
            <v>140983.92585775515</v>
          </cell>
          <cell r="L398">
            <v>138573.40263281006</v>
          </cell>
          <cell r="M398">
            <v>135440.48410499978</v>
          </cell>
          <cell r="N398">
            <v>132729.41216703795</v>
          </cell>
          <cell r="O398">
            <v>131127.13167512245</v>
          </cell>
          <cell r="P398">
            <v>130992.7703353597</v>
          </cell>
          <cell r="Q398">
            <v>130185.88488435157</v>
          </cell>
          <cell r="R398">
            <v>129781.48505566287</v>
          </cell>
          <cell r="S398">
            <v>129423.00456155499</v>
          </cell>
          <cell r="T398">
            <v>129465.55199845452</v>
          </cell>
          <cell r="U398">
            <v>128849.35322463239</v>
          </cell>
          <cell r="V398">
            <v>128637.06276391791</v>
          </cell>
          <cell r="W398">
            <v>128476.45491882347</v>
          </cell>
          <cell r="X398">
            <v>128720.77627786648</v>
          </cell>
          <cell r="Y398">
            <v>128316.53550372311</v>
          </cell>
          <cell r="Z398">
            <v>128688.30490166413</v>
          </cell>
          <cell r="AA398">
            <v>128320.46582914714</v>
          </cell>
          <cell r="AB398">
            <v>128382.56539377538</v>
          </cell>
          <cell r="AC398">
            <v>128856.64661526275</v>
          </cell>
          <cell r="AD398">
            <v>128935.59362679221</v>
          </cell>
        </row>
        <row r="399">
          <cell r="A399">
            <v>174335.26919581441</v>
          </cell>
          <cell r="B399">
            <v>172447.45359383587</v>
          </cell>
          <cell r="C399">
            <v>168310.15702507424</v>
          </cell>
          <cell r="D399">
            <v>164967.2681192451</v>
          </cell>
          <cell r="E399">
            <v>161037.94957117282</v>
          </cell>
          <cell r="F399">
            <v>157849.46494389931</v>
          </cell>
          <cell r="G399">
            <v>154815.4065376714</v>
          </cell>
          <cell r="H399">
            <v>152230.8269651036</v>
          </cell>
          <cell r="I399">
            <v>148845.24639323814</v>
          </cell>
          <cell r="J399">
            <v>145914.88030231319</v>
          </cell>
          <cell r="K399">
            <v>143017.47999560865</v>
          </cell>
          <cell r="L399">
            <v>140545.53461287823</v>
          </cell>
          <cell r="M399">
            <v>137340.77912396335</v>
          </cell>
          <cell r="N399">
            <v>134563.77802934422</v>
          </cell>
          <cell r="O399">
            <v>132917.35258289688</v>
          </cell>
          <cell r="P399">
            <v>132765.4877989986</v>
          </cell>
          <cell r="Q399">
            <v>131931.9005713517</v>
          </cell>
          <cell r="R399">
            <v>131506.14576397956</v>
          </cell>
          <cell r="S399">
            <v>131126.82869803422</v>
          </cell>
          <cell r="T399">
            <v>131153.68590988393</v>
          </cell>
          <cell r="U399">
            <v>130513.12211336264</v>
          </cell>
          <cell r="V399">
            <v>130281.64549484279</v>
          </cell>
          <cell r="W399">
            <v>130102.43496341538</v>
          </cell>
          <cell r="X399">
            <v>130333.16003183479</v>
          </cell>
          <cell r="Y399">
            <v>129907.13113176725</v>
          </cell>
          <cell r="Z399">
            <v>130215.93961551058</v>
          </cell>
          <cell r="AA399">
            <v>129894.31632639153</v>
          </cell>
          <cell r="AB399">
            <v>129940.3274625026</v>
          </cell>
          <cell r="AC399">
            <v>130403.2222753815</v>
          </cell>
          <cell r="AD399">
            <v>130449.23060723919</v>
          </cell>
        </row>
        <row r="400">
          <cell r="A400">
            <v>177135.72908343098</v>
          </cell>
          <cell r="B400">
            <v>175201.84422787104</v>
          </cell>
          <cell r="C400">
            <v>170973.21770692477</v>
          </cell>
          <cell r="D400">
            <v>167552.68348043654</v>
          </cell>
          <cell r="E400">
            <v>163537.63141023266</v>
          </cell>
          <cell r="F400">
            <v>160276.01027933793</v>
          </cell>
          <cell r="G400">
            <v>157171.62536330606</v>
          </cell>
          <cell r="H400">
            <v>154523.36587264482</v>
          </cell>
          <cell r="I400">
            <v>151061.89826812205</v>
          </cell>
          <cell r="J400">
            <v>148062.38893872415</v>
          </cell>
          <cell r="K400">
            <v>145096.18982741045</v>
          </cell>
          <cell r="L400">
            <v>142561.45838902396</v>
          </cell>
          <cell r="M400">
            <v>139283.2707772287</v>
          </cell>
          <cell r="N400">
            <v>136438.87654878793</v>
          </cell>
          <cell r="O400">
            <v>134747.3258955405</v>
          </cell>
          <cell r="P400">
            <v>134577.56899815597</v>
          </cell>
          <cell r="Q400">
            <v>133716.68707272236</v>
          </cell>
          <cell r="R400">
            <v>133269.10309280892</v>
          </cell>
          <cell r="S400">
            <v>132868.48677255155</v>
          </cell>
          <cell r="T400">
            <v>132879.30535308714</v>
          </cell>
          <cell r="U400">
            <v>132213.83550105739</v>
          </cell>
          <cell r="V400">
            <v>131962.7466902078</v>
          </cell>
          <cell r="W400">
            <v>131764.52039408623</v>
          </cell>
          <cell r="X400">
            <v>131981.34726207456</v>
          </cell>
          <cell r="Y400">
            <v>131533.0464240576</v>
          </cell>
          <cell r="Z400">
            <v>131777.49592717399</v>
          </cell>
          <cell r="AA400">
            <v>131503.11465711184</v>
          </cell>
          <cell r="AB400">
            <v>131532.68011621121</v>
          </cell>
          <cell r="AC400">
            <v>131984.1401228442</v>
          </cell>
          <cell r="AD400">
            <v>131996.47836153558</v>
          </cell>
        </row>
        <row r="401">
          <cell r="A401">
            <v>175977.53146840123</v>
          </cell>
          <cell r="B401">
            <v>174062.69966189947</v>
          </cell>
          <cell r="C401">
            <v>169871.84484169018</v>
          </cell>
          <cell r="D401">
            <v>166483.4227070777</v>
          </cell>
          <cell r="E401">
            <v>162503.8277992135</v>
          </cell>
          <cell r="F401">
            <v>159272.45403034682</v>
          </cell>
          <cell r="G401">
            <v>156197.15433574177</v>
          </cell>
          <cell r="H401">
            <v>153575.23120847114</v>
          </cell>
          <cell r="I401">
            <v>150145.14851348556</v>
          </cell>
          <cell r="J401">
            <v>147174.23503516518</v>
          </cell>
          <cell r="K401">
            <v>144236.48932601145</v>
          </cell>
          <cell r="L401">
            <v>141727.72457268246</v>
          </cell>
          <cell r="M401">
            <v>138479.90658337771</v>
          </cell>
          <cell r="N401">
            <v>135663.38440809748</v>
          </cell>
          <cell r="O401">
            <v>133990.49637063136</v>
          </cell>
          <cell r="P401">
            <v>133828.13918757922</v>
          </cell>
          <cell r="Q401">
            <v>132978.54564160758</v>
          </cell>
          <cell r="R401">
            <v>132539.98964159386</v>
          </cell>
          <cell r="S401">
            <v>132148.18214079336</v>
          </cell>
          <cell r="T401">
            <v>132165.6338834815</v>
          </cell>
          <cell r="U401">
            <v>131510.46453038667</v>
          </cell>
          <cell r="V401">
            <v>131267.48681389066</v>
          </cell>
          <cell r="W401">
            <v>131077.12494511338</v>
          </cell>
          <cell r="X401">
            <v>131299.69974852604</v>
          </cell>
          <cell r="Y401">
            <v>130860.6100067041</v>
          </cell>
          <cell r="Z401">
            <v>131131.67671587208</v>
          </cell>
          <cell r="AA401">
            <v>130837.75737135194</v>
          </cell>
          <cell r="AB401">
            <v>130874.1243361528</v>
          </cell>
          <cell r="AC401">
            <v>131330.31348223213</v>
          </cell>
          <cell r="AD401">
            <v>131356.5767986493</v>
          </cell>
        </row>
        <row r="402">
          <cell r="A402">
            <v>173709.81986823911</v>
          </cell>
          <cell r="B402">
            <v>171832.29328478995</v>
          </cell>
          <cell r="C402">
            <v>167715.39417197256</v>
          </cell>
          <cell r="D402">
            <v>164389.84642279072</v>
          </cell>
          <cell r="E402">
            <v>160479.67543473348</v>
          </cell>
          <cell r="F402">
            <v>157307.52497357797</v>
          </cell>
          <cell r="G402">
            <v>154289.17315485099</v>
          </cell>
          <cell r="H402">
            <v>151718.81573276912</v>
          </cell>
          <cell r="I402">
            <v>148350.18362488883</v>
          </cell>
          <cell r="J402">
            <v>145435.25985192051</v>
          </cell>
          <cell r="K402">
            <v>142553.22493797555</v>
          </cell>
          <cell r="L402">
            <v>140095.30207221274</v>
          </cell>
          <cell r="M402">
            <v>136906.94677245291</v>
          </cell>
          <cell r="N402">
            <v>134144.99713078205</v>
          </cell>
          <cell r="O402">
            <v>132508.64986127079</v>
          </cell>
          <cell r="P402">
            <v>132360.78106760193</v>
          </cell>
          <cell r="Q402">
            <v>131533.28978528621</v>
          </cell>
          <cell r="R402">
            <v>131112.41026334406</v>
          </cell>
          <cell r="S402">
            <v>130737.85013191021</v>
          </cell>
          <cell r="T402">
            <v>130768.28938084423</v>
          </cell>
          <cell r="U402">
            <v>130133.28805487974</v>
          </cell>
          <cell r="V402">
            <v>129906.19158569149</v>
          </cell>
          <cell r="W402">
            <v>129731.22799859414</v>
          </cell>
          <cell r="X402">
            <v>129965.05706437933</v>
          </cell>
          <cell r="Y402">
            <v>129544.00233611689</v>
          </cell>
          <cell r="Z402">
            <v>129867.18463086696</v>
          </cell>
          <cell r="AA402">
            <v>129535.01040003184</v>
          </cell>
          <cell r="AB402">
            <v>129584.69448203081</v>
          </cell>
          <cell r="AC402">
            <v>130050.14312255391</v>
          </cell>
          <cell r="AD402">
            <v>130103.67126829052</v>
          </cell>
        </row>
        <row r="403">
          <cell r="A403">
            <v>175883.07906487648</v>
          </cell>
          <cell r="B403">
            <v>173969.80105735915</v>
          </cell>
          <cell r="C403">
            <v>169782.0265646117</v>
          </cell>
          <cell r="D403">
            <v>166396.22320957581</v>
          </cell>
          <cell r="E403">
            <v>162419.51987579337</v>
          </cell>
          <cell r="F403">
            <v>159190.61281554939</v>
          </cell>
          <cell r="G403">
            <v>156117.68505560834</v>
          </cell>
          <cell r="H403">
            <v>153497.90969033452</v>
          </cell>
          <cell r="I403">
            <v>150070.3864723343</v>
          </cell>
          <cell r="J403">
            <v>147101.80501993943</v>
          </cell>
          <cell r="K403">
            <v>144166.37971983125</v>
          </cell>
          <cell r="L403">
            <v>141659.732580788</v>
          </cell>
          <cell r="M403">
            <v>138414.39127059319</v>
          </cell>
          <cell r="N403">
            <v>135600.14209465092</v>
          </cell>
          <cell r="O403">
            <v>133928.7760158676</v>
          </cell>
          <cell r="P403">
            <v>133767.02228838729</v>
          </cell>
          <cell r="Q403">
            <v>132918.34932328915</v>
          </cell>
          <cell r="R403">
            <v>132480.52956585566</v>
          </cell>
          <cell r="S403">
            <v>132089.44043483859</v>
          </cell>
          <cell r="T403">
            <v>132107.43311984968</v>
          </cell>
          <cell r="U403">
            <v>131453.10378478744</v>
          </cell>
          <cell r="V403">
            <v>131210.78753775652</v>
          </cell>
          <cell r="W403">
            <v>131021.06702245412</v>
          </cell>
          <cell r="X403">
            <v>131244.11057688916</v>
          </cell>
          <cell r="Y403">
            <v>130805.77201100078</v>
          </cell>
          <cell r="Z403">
            <v>131079.00938522111</v>
          </cell>
          <cell r="AA403">
            <v>130783.49668731389</v>
          </cell>
          <cell r="AB403">
            <v>130820.41832305587</v>
          </cell>
          <cell r="AC403">
            <v>131276.99313612457</v>
          </cell>
          <cell r="AD403">
            <v>131304.39205931852</v>
          </cell>
        </row>
        <row r="404">
          <cell r="A404">
            <v>178692.45709561644</v>
          </cell>
          <cell r="B404">
            <v>176732.96312568648</v>
          </cell>
          <cell r="C404">
            <v>172453.56783795799</v>
          </cell>
          <cell r="D404">
            <v>168989.8718985598</v>
          </cell>
          <cell r="E404">
            <v>164927.16202183787</v>
          </cell>
          <cell r="F404">
            <v>161624.88555272392</v>
          </cell>
          <cell r="G404">
            <v>158481.40732623427</v>
          </cell>
          <cell r="H404">
            <v>155797.74925238034</v>
          </cell>
          <cell r="I404">
            <v>152294.09733733709</v>
          </cell>
          <cell r="J404">
            <v>149256.15245788544</v>
          </cell>
          <cell r="K404">
            <v>146251.70926144358</v>
          </cell>
          <cell r="L404">
            <v>143682.07612278755</v>
          </cell>
          <cell r="M404">
            <v>140363.06884305575</v>
          </cell>
          <cell r="N404">
            <v>137481.21191796535</v>
          </cell>
          <cell r="O404">
            <v>135764.57692989422</v>
          </cell>
          <cell r="P404">
            <v>135584.87411099003</v>
          </cell>
          <cell r="Q404">
            <v>134708.81952737385</v>
          </cell>
          <cell r="R404">
            <v>134249.10108178639</v>
          </cell>
          <cell r="S404">
            <v>133836.64486838403</v>
          </cell>
          <cell r="T404">
            <v>133838.54784660938</v>
          </cell>
          <cell r="U404">
            <v>133159.23314200577</v>
          </cell>
          <cell r="V404">
            <v>132897.24224706812</v>
          </cell>
          <cell r="W404">
            <v>132688.44541083509</v>
          </cell>
          <cell r="X404">
            <v>132897.54650562967</v>
          </cell>
          <cell r="Y404">
            <v>132436.86507618023</v>
          </cell>
          <cell r="Z404">
            <v>132645.53851679323</v>
          </cell>
          <cell r="AA404">
            <v>132397.41828147872</v>
          </cell>
          <cell r="AB404">
            <v>132417.8418684889</v>
          </cell>
          <cell r="AC404">
            <v>132862.9454608502</v>
          </cell>
          <cell r="AD404">
            <v>132856.56706752101</v>
          </cell>
        </row>
        <row r="405">
          <cell r="A405">
            <v>172609.9558241053</v>
          </cell>
          <cell r="B405">
            <v>170750.52266730304</v>
          </cell>
          <cell r="C405">
            <v>166669.49285259796</v>
          </cell>
          <cell r="D405">
            <v>163374.43984349997</v>
          </cell>
          <cell r="E405">
            <v>159497.94018877854</v>
          </cell>
          <cell r="F405">
            <v>156354.51365650428</v>
          </cell>
          <cell r="G405">
            <v>153363.78215821995</v>
          </cell>
          <cell r="H405">
            <v>150818.4346470295</v>
          </cell>
          <cell r="I405">
            <v>147479.60672202823</v>
          </cell>
          <cell r="J405">
            <v>144591.8385466914</v>
          </cell>
          <cell r="K405">
            <v>141736.8239560168</v>
          </cell>
          <cell r="L405">
            <v>139303.55994196417</v>
          </cell>
          <cell r="M405">
            <v>136144.04467379977</v>
          </cell>
          <cell r="N405">
            <v>133408.56328651801</v>
          </cell>
          <cell r="O405">
            <v>131789.9386748684</v>
          </cell>
          <cell r="P405">
            <v>131649.09690286274</v>
          </cell>
          <cell r="Q405">
            <v>130832.32545153756</v>
          </cell>
          <cell r="R405">
            <v>130420.01920789786</v>
          </cell>
          <cell r="S405">
            <v>130053.82423251867</v>
          </cell>
          <cell r="T405">
            <v>130090.56255896403</v>
          </cell>
          <cell r="U405">
            <v>129465.34293887435</v>
          </cell>
          <cell r="V405">
            <v>129245.9490421334</v>
          </cell>
          <cell r="W405">
            <v>129078.45378405991</v>
          </cell>
          <cell r="X405">
            <v>129317.74128579695</v>
          </cell>
          <cell r="Y405">
            <v>128905.43372933014</v>
          </cell>
          <cell r="Z405">
            <v>129253.89263276214</v>
          </cell>
          <cell r="AA405">
            <v>128903.16437858151</v>
          </cell>
          <cell r="AB405">
            <v>128959.30740288013</v>
          </cell>
          <cell r="AC405">
            <v>129429.24699587042</v>
          </cell>
          <cell r="AD405">
            <v>129495.99887139513</v>
          </cell>
        </row>
        <row r="406">
          <cell r="A406">
            <v>179227.98903338987</v>
          </cell>
          <cell r="B406">
            <v>177259.68524020506</v>
          </cell>
          <cell r="C406">
            <v>172962.82492593344</v>
          </cell>
          <cell r="D406">
            <v>169484.28087204677</v>
          </cell>
          <cell r="E406">
            <v>165405.17617408771</v>
          </cell>
          <cell r="F406">
            <v>162088.91381155697</v>
          </cell>
          <cell r="G406">
            <v>158931.98704676161</v>
          </cell>
          <cell r="H406">
            <v>156236.15146231928</v>
          </cell>
          <cell r="I406">
            <v>152717.98767019808</v>
          </cell>
          <cell r="J406">
            <v>149666.8205294146</v>
          </cell>
          <cell r="K406">
            <v>146649.22093772789</v>
          </cell>
          <cell r="L406">
            <v>144067.58122179529</v>
          </cell>
          <cell r="M406">
            <v>140734.53151737642</v>
          </cell>
          <cell r="N406">
            <v>137839.78700346261</v>
          </cell>
          <cell r="O406">
            <v>136114.5227222004</v>
          </cell>
          <cell r="P406">
            <v>135931.39839447598</v>
          </cell>
          <cell r="Q406">
            <v>135050.12424586577</v>
          </cell>
          <cell r="R406">
            <v>134586.23140766416</v>
          </cell>
          <cell r="S406">
            <v>134169.70213790939</v>
          </cell>
          <cell r="T406">
            <v>134168.53804870599</v>
          </cell>
          <cell r="U406">
            <v>133484.46055916563</v>
          </cell>
          <cell r="V406">
            <v>133218.71922473452</v>
          </cell>
          <cell r="W406">
            <v>133006.28600386341</v>
          </cell>
          <cell r="X406">
            <v>133212.72934582198</v>
          </cell>
          <cell r="Y406">
            <v>132747.78885373045</v>
          </cell>
          <cell r="Z406">
            <v>132944.15492662837</v>
          </cell>
          <cell r="AA406">
            <v>132705.06878250785</v>
          </cell>
          <cell r="AB406">
            <v>132722.34746274148</v>
          </cell>
          <cell r="AC406">
            <v>133165.26437713104</v>
          </cell>
          <cell r="AD406">
            <v>133152.44725196424</v>
          </cell>
        </row>
        <row r="407">
          <cell r="A407">
            <v>177770.94703780598</v>
          </cell>
          <cell r="B407">
            <v>175826.61246391622</v>
          </cell>
          <cell r="C407">
            <v>171577.26990784425</v>
          </cell>
          <cell r="D407">
            <v>168139.12368056501</v>
          </cell>
          <cell r="E407">
            <v>164104.62499275716</v>
          </cell>
          <cell r="F407">
            <v>160826.41457935714</v>
          </cell>
          <cell r="G407">
            <v>157706.07776132031</v>
          </cell>
          <cell r="H407">
            <v>155043.3739904589</v>
          </cell>
          <cell r="I407">
            <v>151564.69321110679</v>
          </cell>
          <cell r="J407">
            <v>148549.50037676177</v>
          </cell>
          <cell r="K407">
            <v>145567.69588715982</v>
          </cell>
          <cell r="L407">
            <v>143018.72292008245</v>
          </cell>
          <cell r="M407">
            <v>139723.87897155917</v>
          </cell>
          <cell r="N407">
            <v>136864.19820793378</v>
          </cell>
          <cell r="O407">
            <v>135162.4119709949</v>
          </cell>
          <cell r="P407">
            <v>134988.59667171061</v>
          </cell>
          <cell r="Q407">
            <v>134121.52359097064</v>
          </cell>
          <cell r="R407">
            <v>133668.9881806194</v>
          </cell>
          <cell r="S407">
            <v>133263.54062931542</v>
          </cell>
          <cell r="T407">
            <v>133270.7212264543</v>
          </cell>
          <cell r="U407">
            <v>132599.60202600804</v>
          </cell>
          <cell r="V407">
            <v>132344.06465413905</v>
          </cell>
          <cell r="W407">
            <v>132141.52508247178</v>
          </cell>
          <cell r="X407">
            <v>132355.19947308084</v>
          </cell>
          <cell r="Y407">
            <v>131901.84677378682</v>
          </cell>
          <cell r="Z407">
            <v>132131.69796746116</v>
          </cell>
          <cell r="AA407">
            <v>131868.0324297823</v>
          </cell>
          <cell r="AB407">
            <v>131893.86757681548</v>
          </cell>
          <cell r="AC407">
            <v>132342.73386865744</v>
          </cell>
          <cell r="AD407">
            <v>132347.434844698</v>
          </cell>
        </row>
        <row r="408">
          <cell r="A408">
            <v>182027.13075370627</v>
          </cell>
          <cell r="B408">
            <v>180012.7793915869</v>
          </cell>
          <cell r="C408">
            <v>175624.63211384008</v>
          </cell>
          <cell r="D408">
            <v>172068.47928669254</v>
          </cell>
          <cell r="E408">
            <v>167903.68142109006</v>
          </cell>
          <cell r="F408">
            <v>164514.31698005088</v>
          </cell>
          <cell r="G408">
            <v>161287.09680790946</v>
          </cell>
          <cell r="H408">
            <v>158527.61127930268</v>
          </cell>
          <cell r="I408">
            <v>154933.59617430196</v>
          </cell>
          <cell r="J408">
            <v>151813.31834054153</v>
          </cell>
          <cell r="K408">
            <v>148726.95232761774</v>
          </cell>
          <cell r="L408">
            <v>146082.55610921985</v>
          </cell>
          <cell r="M408">
            <v>142676.10884618043</v>
          </cell>
          <cell r="N408">
            <v>139714.00292017241</v>
          </cell>
          <cell r="O408">
            <v>137943.63467239722</v>
          </cell>
          <cell r="P408">
            <v>137742.62665294576</v>
          </cell>
          <cell r="Q408">
            <v>136834.07065407373</v>
          </cell>
          <cell r="R408">
            <v>136348.35891825089</v>
          </cell>
          <cell r="S408">
            <v>135910.54041967334</v>
          </cell>
          <cell r="T408">
            <v>135893.34524848708</v>
          </cell>
          <cell r="U408">
            <v>135184.37342663706</v>
          </cell>
          <cell r="V408">
            <v>134899.02913127095</v>
          </cell>
          <cell r="W408">
            <v>134667.58909636384</v>
          </cell>
          <cell r="X408">
            <v>134860.14077972877</v>
          </cell>
          <cell r="Y408">
            <v>134372.93883301609</v>
          </cell>
          <cell r="Z408">
            <v>134504.97621884852</v>
          </cell>
          <cell r="AA408">
            <v>134313.10985712119</v>
          </cell>
          <cell r="AB408">
            <v>134313.95060126946</v>
          </cell>
          <cell r="AC408">
            <v>134745.43809173899</v>
          </cell>
          <cell r="AD408">
            <v>134698.96672180848</v>
          </cell>
        </row>
        <row r="409">
          <cell r="A409">
            <v>178445.94014372761</v>
          </cell>
          <cell r="B409">
            <v>176490.50152628421</v>
          </cell>
          <cell r="C409">
            <v>172219.14576860869</v>
          </cell>
          <cell r="D409">
            <v>168762.28473795601</v>
          </cell>
          <cell r="E409">
            <v>164707.12175260147</v>
          </cell>
          <cell r="F409">
            <v>161411.28329319594</v>
          </cell>
          <cell r="G409">
            <v>158273.99572021663</v>
          </cell>
          <cell r="H409">
            <v>155595.9432182812</v>
          </cell>
          <cell r="I409">
            <v>152098.97143461969</v>
          </cell>
          <cell r="J409">
            <v>149067.1130484856</v>
          </cell>
          <cell r="K409">
            <v>146068.72602577467</v>
          </cell>
          <cell r="L409">
            <v>143504.61977473088</v>
          </cell>
          <cell r="M409">
            <v>140192.07652727579</v>
          </cell>
          <cell r="N409">
            <v>137316.1520384975</v>
          </cell>
          <cell r="O409">
            <v>135603.48930101382</v>
          </cell>
          <cell r="P409">
            <v>135425.36147673783</v>
          </cell>
          <cell r="Q409">
            <v>134551.70957195698</v>
          </cell>
          <cell r="R409">
            <v>134093.91268971734</v>
          </cell>
          <cell r="S409">
            <v>133683.33139238635</v>
          </cell>
          <cell r="T409">
            <v>133686.64620818931</v>
          </cell>
          <cell r="U409">
            <v>133009.5239166657</v>
          </cell>
          <cell r="V409">
            <v>132749.25943027058</v>
          </cell>
          <cell r="W409">
            <v>132542.13650065946</v>
          </cell>
          <cell r="X409">
            <v>132752.46101665782</v>
          </cell>
          <cell r="Y409">
            <v>132293.74012600427</v>
          </cell>
          <cell r="Z409">
            <v>132508.07891458424</v>
          </cell>
          <cell r="AA409">
            <v>132255.80009139259</v>
          </cell>
          <cell r="AB409">
            <v>132277.67134711842</v>
          </cell>
          <cell r="AC409">
            <v>132723.7815147189</v>
          </cell>
          <cell r="AD409">
            <v>132720.36700913322</v>
          </cell>
        </row>
        <row r="410">
          <cell r="A410">
            <v>171799.44846479036</v>
          </cell>
          <cell r="B410">
            <v>169953.34864271322</v>
          </cell>
          <cell r="C410">
            <v>165898.75148597936</v>
          </cell>
          <cell r="D410">
            <v>162626.17053730573</v>
          </cell>
          <cell r="E410">
            <v>158774.48382524954</v>
          </cell>
          <cell r="F410">
            <v>155652.22441437619</v>
          </cell>
          <cell r="G410">
            <v>152681.84677082946</v>
          </cell>
          <cell r="H410">
            <v>150154.9294619367</v>
          </cell>
          <cell r="I410">
            <v>146838.06471473962</v>
          </cell>
          <cell r="J410">
            <v>143970.30793248757</v>
          </cell>
          <cell r="K410">
            <v>141135.20504906308</v>
          </cell>
          <cell r="L410">
            <v>138720.1125361973</v>
          </cell>
          <cell r="M410">
            <v>135581.84994737597</v>
          </cell>
          <cell r="N410">
            <v>132865.87343897903</v>
          </cell>
          <cell r="O410">
            <v>131260.30893662211</v>
          </cell>
          <cell r="P410">
            <v>131124.64548897609</v>
          </cell>
          <cell r="Q410">
            <v>130315.7736521122</v>
          </cell>
          <cell r="R410">
            <v>129909.78519401577</v>
          </cell>
          <cell r="S410">
            <v>129549.75463557543</v>
          </cell>
          <cell r="T410">
            <v>129591.13485272269</v>
          </cell>
          <cell r="U410">
            <v>128973.12352773143</v>
          </cell>
          <cell r="V410">
            <v>128759.40577949944</v>
          </cell>
          <cell r="W410">
            <v>128597.41405221951</v>
          </cell>
          <cell r="X410">
            <v>128840.72396248323</v>
          </cell>
          <cell r="Y410">
            <v>128434.86233644879</v>
          </cell>
          <cell r="Z410">
            <v>128801.94797603466</v>
          </cell>
          <cell r="AA410">
            <v>128437.54696607424</v>
          </cell>
          <cell r="AB410">
            <v>128498.44968798746</v>
          </cell>
          <cell r="AC410">
            <v>128971.69873549114</v>
          </cell>
          <cell r="AD410">
            <v>129048.19538844359</v>
          </cell>
        </row>
        <row r="411">
          <cell r="A411">
            <v>182055.35730144838</v>
          </cell>
          <cell r="B411">
            <v>180040.54159560052</v>
          </cell>
          <cell r="C411">
            <v>175651.47378002811</v>
          </cell>
          <cell r="D411">
            <v>172094.53834593797</v>
          </cell>
          <cell r="E411">
            <v>167928.87635035237</v>
          </cell>
          <cell r="F411">
            <v>164538.77474788466</v>
          </cell>
          <cell r="G411">
            <v>161310.84573695742</v>
          </cell>
          <cell r="H411">
            <v>158550.71836225377</v>
          </cell>
          <cell r="I411">
            <v>154955.93837254259</v>
          </cell>
          <cell r="J411">
            <v>151834.96362648913</v>
          </cell>
          <cell r="K411">
            <v>148747.90417290886</v>
          </cell>
          <cell r="L411">
            <v>146102.87511788111</v>
          </cell>
          <cell r="M411">
            <v>142695.68771379144</v>
          </cell>
          <cell r="N411">
            <v>139732.90251524045</v>
          </cell>
          <cell r="O411">
            <v>137962.0794390245</v>
          </cell>
          <cell r="P411">
            <v>137760.89108040888</v>
          </cell>
          <cell r="Q411">
            <v>136852.05997133307</v>
          </cell>
          <cell r="R411">
            <v>136366.1282137261</v>
          </cell>
          <cell r="S411">
            <v>135928.09503454505</v>
          </cell>
          <cell r="T411">
            <v>135910.73820591299</v>
          </cell>
          <cell r="U411">
            <v>135201.51534959255</v>
          </cell>
          <cell r="V411">
            <v>134915.97337794991</v>
          </cell>
          <cell r="W411">
            <v>134684.34167831216</v>
          </cell>
          <cell r="X411">
            <v>134876.75327817877</v>
          </cell>
          <cell r="Y411">
            <v>134389.32684693675</v>
          </cell>
          <cell r="Z411">
            <v>134520.71554222825</v>
          </cell>
          <cell r="AA411">
            <v>134329.32534483104</v>
          </cell>
          <cell r="AB411">
            <v>134330.00032881636</v>
          </cell>
          <cell r="AC411">
            <v>134761.37256496432</v>
          </cell>
          <cell r="AD411">
            <v>134714.56182559792</v>
          </cell>
        </row>
        <row r="412">
          <cell r="A412">
            <v>170957.8668055514</v>
          </cell>
          <cell r="B412">
            <v>169125.61150916823</v>
          </cell>
          <cell r="C412">
            <v>165098.46042050252</v>
          </cell>
          <cell r="D412">
            <v>161849.21309573884</v>
          </cell>
          <cell r="E412">
            <v>158023.29063766354</v>
          </cell>
          <cell r="F412">
            <v>154923.00988120356</v>
          </cell>
          <cell r="G412">
            <v>151973.76644531719</v>
          </cell>
          <cell r="H412">
            <v>149465.98594012094</v>
          </cell>
          <cell r="I412">
            <v>146171.92642400067</v>
          </cell>
          <cell r="J412">
            <v>143324.94825800968</v>
          </cell>
          <cell r="K412">
            <v>140510.52048312454</v>
          </cell>
          <cell r="L412">
            <v>138114.29615442015</v>
          </cell>
          <cell r="M412">
            <v>134998.1010581876</v>
          </cell>
          <cell r="N412">
            <v>132302.37723244244</v>
          </cell>
          <cell r="O412">
            <v>130710.37355507009</v>
          </cell>
          <cell r="P412">
            <v>130580.08696521148</v>
          </cell>
          <cell r="Q412">
            <v>129779.41760864494</v>
          </cell>
          <cell r="R412">
            <v>129379.98915568493</v>
          </cell>
          <cell r="S412">
            <v>129026.35935372883</v>
          </cell>
          <cell r="T412">
            <v>129072.55942850481</v>
          </cell>
          <cell r="U412">
            <v>128462.03275973466</v>
          </cell>
          <cell r="V412">
            <v>128254.2087796781</v>
          </cell>
          <cell r="W412">
            <v>128097.93158481258</v>
          </cell>
          <cell r="X412">
            <v>128345.41812000528</v>
          </cell>
          <cell r="Y412">
            <v>127946.24955698411</v>
          </cell>
          <cell r="Z412">
            <v>128332.67606909684</v>
          </cell>
          <cell r="AA412">
            <v>127954.07809921583</v>
          </cell>
          <cell r="AB412">
            <v>128019.92300230722</v>
          </cell>
          <cell r="AC412">
            <v>128496.60838655547</v>
          </cell>
          <cell r="AD412">
            <v>128583.22342506272</v>
          </cell>
        </row>
        <row r="413">
          <cell r="A413">
            <v>181278.34193089241</v>
          </cell>
          <cell r="B413">
            <v>179276.30859636189</v>
          </cell>
          <cell r="C413">
            <v>174912.58118182624</v>
          </cell>
          <cell r="D413">
            <v>171377.18921203306</v>
          </cell>
          <cell r="E413">
            <v>167235.31483246101</v>
          </cell>
          <cell r="F413">
            <v>163865.50567828503</v>
          </cell>
          <cell r="G413">
            <v>160657.08945499558</v>
          </cell>
          <cell r="H413">
            <v>157914.63070513928</v>
          </cell>
          <cell r="I413">
            <v>154340.90632528038</v>
          </cell>
          <cell r="J413">
            <v>151239.11605649834</v>
          </cell>
          <cell r="K413">
            <v>148171.14551359793</v>
          </cell>
          <cell r="L413">
            <v>145543.53707241896</v>
          </cell>
          <cell r="M413">
            <v>142156.72413911641</v>
          </cell>
          <cell r="N413">
            <v>139212.63783394394</v>
          </cell>
          <cell r="O413">
            <v>137454.33519390287</v>
          </cell>
          <cell r="P413">
            <v>137258.11117962655</v>
          </cell>
          <cell r="Q413">
            <v>136356.85325515829</v>
          </cell>
          <cell r="R413">
            <v>135876.97821797288</v>
          </cell>
          <cell r="S413">
            <v>135444.85472814503</v>
          </cell>
          <cell r="T413">
            <v>135431.94797684092</v>
          </cell>
          <cell r="U413">
            <v>134729.63555263754</v>
          </cell>
          <cell r="V413">
            <v>134449.53517826897</v>
          </cell>
          <cell r="W413">
            <v>134223.17959114246</v>
          </cell>
          <cell r="X413">
            <v>134419.4473845599</v>
          </cell>
          <cell r="Y413">
            <v>133938.20052339323</v>
          </cell>
          <cell r="Z413">
            <v>134087.44625616691</v>
          </cell>
          <cell r="AA413">
            <v>133882.9482920398</v>
          </cell>
          <cell r="AB413">
            <v>133888.18629221889</v>
          </cell>
          <cell r="AC413">
            <v>134322.73122876926</v>
          </cell>
          <cell r="AD413">
            <v>134285.26259068915</v>
          </cell>
        </row>
        <row r="414">
          <cell r="A414">
            <v>181073.87626880966</v>
          </cell>
          <cell r="B414">
            <v>179075.20651769516</v>
          </cell>
          <cell r="C414">
            <v>174718.14723621297</v>
          </cell>
          <cell r="D414">
            <v>171188.42426456054</v>
          </cell>
          <cell r="E414">
            <v>167052.80941451894</v>
          </cell>
          <cell r="F414">
            <v>163688.3400631737</v>
          </cell>
          <cell r="G414">
            <v>160485.05848096684</v>
          </cell>
          <cell r="H414">
            <v>157747.24909483537</v>
          </cell>
          <cell r="I414">
            <v>154179.06533794498</v>
          </cell>
          <cell r="J414">
            <v>151082.32331787932</v>
          </cell>
          <cell r="K414">
            <v>148019.37587607637</v>
          </cell>
          <cell r="L414">
            <v>145396.35153642163</v>
          </cell>
          <cell r="M414">
            <v>142014.89998954322</v>
          </cell>
          <cell r="N414">
            <v>139075.73415539323</v>
          </cell>
          <cell r="O414">
            <v>137320.72617253536</v>
          </cell>
          <cell r="P414">
            <v>137125.80848756811</v>
          </cell>
          <cell r="Q414">
            <v>136226.54338880646</v>
          </cell>
          <cell r="R414">
            <v>135748.26213135562</v>
          </cell>
          <cell r="S414">
            <v>135317.69373115929</v>
          </cell>
          <cell r="T414">
            <v>135305.95798372675</v>
          </cell>
          <cell r="U414">
            <v>134605.46398697235</v>
          </cell>
          <cell r="V414">
            <v>134326.79552737865</v>
          </cell>
          <cell r="W414">
            <v>134101.82830897524</v>
          </cell>
          <cell r="X414">
            <v>134299.11083028271</v>
          </cell>
          <cell r="Y414">
            <v>133819.49007579903</v>
          </cell>
          <cell r="Z414">
            <v>133973.43475164383</v>
          </cell>
          <cell r="AA414">
            <v>133765.48757878234</v>
          </cell>
          <cell r="AB414">
            <v>133771.92630183324</v>
          </cell>
          <cell r="AC414">
            <v>134207.30611027026</v>
          </cell>
          <cell r="AD414">
            <v>134172.29577481467</v>
          </cell>
        </row>
        <row r="415">
          <cell r="A415">
            <v>173246.68845013366</v>
          </cell>
          <cell r="B415">
            <v>171376.78065773967</v>
          </cell>
          <cell r="C415">
            <v>167274.98541070445</v>
          </cell>
          <cell r="D415">
            <v>163962.27840515372</v>
          </cell>
          <cell r="E415">
            <v>160066.28576253878</v>
          </cell>
          <cell r="F415">
            <v>156906.23039076026</v>
          </cell>
          <cell r="G415">
            <v>153899.50895330025</v>
          </cell>
          <cell r="H415">
            <v>151339.68271964992</v>
          </cell>
          <cell r="I415">
            <v>147983.60057515453</v>
          </cell>
          <cell r="J415">
            <v>145080.11149769032</v>
          </cell>
          <cell r="K415">
            <v>142209.45431783953</v>
          </cell>
          <cell r="L415">
            <v>139761.91481629547</v>
          </cell>
          <cell r="M415">
            <v>136585.70349451384</v>
          </cell>
          <cell r="N415">
            <v>133834.89912143812</v>
          </cell>
          <cell r="O415">
            <v>132206.0145194373</v>
          </cell>
          <cell r="P415">
            <v>132061.10466830805</v>
          </cell>
          <cell r="Q415">
            <v>131238.12729892088</v>
          </cell>
          <cell r="R415">
            <v>130820.85781820086</v>
          </cell>
          <cell r="S415">
            <v>130449.82009174689</v>
          </cell>
          <cell r="T415">
            <v>130482.91176005595</v>
          </cell>
          <cell r="U415">
            <v>129852.02932072792</v>
          </cell>
          <cell r="V415">
            <v>129628.17625541272</v>
          </cell>
          <cell r="W415">
            <v>129456.35743682575</v>
          </cell>
          <cell r="X415">
            <v>129692.48494412878</v>
          </cell>
          <cell r="Y415">
            <v>129275.11348026591</v>
          </cell>
          <cell r="Z415">
            <v>129608.93926471472</v>
          </cell>
          <cell r="AA415">
            <v>129268.95229448751</v>
          </cell>
          <cell r="AB415">
            <v>129321.35611182344</v>
          </cell>
          <cell r="AC415">
            <v>129788.69580533248</v>
          </cell>
          <cell r="AD415">
            <v>129847.79220722044</v>
          </cell>
        </row>
        <row r="416">
          <cell r="A416">
            <v>176351.19414447941</v>
          </cell>
          <cell r="B416">
            <v>174430.21536167053</v>
          </cell>
          <cell r="C416">
            <v>170227.17447356207</v>
          </cell>
          <cell r="D416">
            <v>166828.39219830601</v>
          </cell>
          <cell r="E416">
            <v>162837.35794883547</v>
          </cell>
          <cell r="F416">
            <v>159596.22564645685</v>
          </cell>
          <cell r="G416">
            <v>156511.54235311906</v>
          </cell>
          <cell r="H416">
            <v>153881.12247547094</v>
          </cell>
          <cell r="I416">
            <v>150440.91424652297</v>
          </cell>
          <cell r="J416">
            <v>147460.77505222833</v>
          </cell>
          <cell r="K416">
            <v>144513.84958458031</v>
          </cell>
          <cell r="L416">
            <v>141996.70734808131</v>
          </cell>
          <cell r="M416">
            <v>138739.09138107047</v>
          </cell>
          <cell r="N416">
            <v>135913.57700460055</v>
          </cell>
          <cell r="O416">
            <v>134234.66795408368</v>
          </cell>
          <cell r="P416">
            <v>134069.92344349454</v>
          </cell>
          <cell r="Q416">
            <v>133216.6879921834</v>
          </cell>
          <cell r="R416">
            <v>132775.21934662014</v>
          </cell>
          <cell r="S416">
            <v>132380.56990675101</v>
          </cell>
          <cell r="T416">
            <v>132395.88163025019</v>
          </cell>
          <cell r="U416">
            <v>131737.38908606346</v>
          </cell>
          <cell r="V416">
            <v>131491.79453356058</v>
          </cell>
          <cell r="W416">
            <v>131298.89540954362</v>
          </cell>
          <cell r="X416">
            <v>131519.61578940653</v>
          </cell>
          <cell r="Y416">
            <v>131077.55432427139</v>
          </cell>
          <cell r="Z416">
            <v>131340.03367639956</v>
          </cell>
          <cell r="AA416">
            <v>131052.41778915875</v>
          </cell>
          <cell r="AB416">
            <v>131086.59042305374</v>
          </cell>
          <cell r="AC416">
            <v>131541.25383390606</v>
          </cell>
          <cell r="AD416">
            <v>131563.02458209472</v>
          </cell>
        </row>
        <row r="417">
          <cell r="A417">
            <v>172955.04180159001</v>
          </cell>
          <cell r="B417">
            <v>171089.93177240173</v>
          </cell>
          <cell r="C417">
            <v>166997.64784691198</v>
          </cell>
          <cell r="D417">
            <v>163693.02701236671</v>
          </cell>
          <cell r="E417">
            <v>159805.96286557068</v>
          </cell>
          <cell r="F417">
            <v>156653.52410571423</v>
          </cell>
          <cell r="G417">
            <v>153654.12664064136</v>
          </cell>
          <cell r="H417">
            <v>151100.93218728309</v>
          </cell>
          <cell r="I417">
            <v>147752.75310143898</v>
          </cell>
          <cell r="J417">
            <v>144856.46476763094</v>
          </cell>
          <cell r="K417">
            <v>141992.97246126281</v>
          </cell>
          <cell r="L417">
            <v>139551.97165102029</v>
          </cell>
          <cell r="M417">
            <v>136383.40772766355</v>
          </cell>
          <cell r="N417">
            <v>133639.62183812362</v>
          </cell>
          <cell r="O417">
            <v>132015.43668401931</v>
          </cell>
          <cell r="P417">
            <v>131872.39016075153</v>
          </cell>
          <cell r="Q417">
            <v>131052.25532703781</v>
          </cell>
          <cell r="R417">
            <v>130637.25918900705</v>
          </cell>
          <cell r="S417">
            <v>130268.4396182796</v>
          </cell>
          <cell r="T417">
            <v>130303.20158834542</v>
          </cell>
          <cell r="U417">
            <v>129674.91292572155</v>
          </cell>
          <cell r="V417">
            <v>129453.10232142816</v>
          </cell>
          <cell r="W417">
            <v>129283.2638504502</v>
          </cell>
          <cell r="X417">
            <v>129520.83874987421</v>
          </cell>
          <cell r="Y417">
            <v>129105.78673935837</v>
          </cell>
          <cell r="Z417">
            <v>129446.31502330968</v>
          </cell>
          <cell r="AA417">
            <v>129101.40815525093</v>
          </cell>
          <cell r="AB417">
            <v>129155.52466506453</v>
          </cell>
          <cell r="AC417">
            <v>129624.0552068814</v>
          </cell>
          <cell r="AD417">
            <v>129686.65809349767</v>
          </cell>
        </row>
        <row r="418">
          <cell r="A418">
            <v>177371.47846697434</v>
          </cell>
          <cell r="B418">
            <v>175433.71539191908</v>
          </cell>
          <cell r="C418">
            <v>171197.40049806598</v>
          </cell>
          <cell r="D418">
            <v>167770.32990354713</v>
          </cell>
          <cell r="E418">
            <v>163748.06058124802</v>
          </cell>
          <cell r="F418">
            <v>160480.28264528015</v>
          </cell>
          <cell r="G418">
            <v>157369.97747614756</v>
          </cell>
          <cell r="H418">
            <v>154716.35725830687</v>
          </cell>
          <cell r="I418">
            <v>151248.5013026254</v>
          </cell>
          <cell r="J418">
            <v>148243.1713307258</v>
          </cell>
          <cell r="K418">
            <v>145271.18057217344</v>
          </cell>
          <cell r="L418">
            <v>142731.16365407643</v>
          </cell>
          <cell r="M418">
            <v>139446.79435127467</v>
          </cell>
          <cell r="N418">
            <v>136596.7268083102</v>
          </cell>
          <cell r="O418">
            <v>134901.37740767401</v>
          </cell>
          <cell r="P418">
            <v>134730.11430956033</v>
          </cell>
          <cell r="Q418">
            <v>133866.93465145584</v>
          </cell>
          <cell r="R418">
            <v>133417.51303980465</v>
          </cell>
          <cell r="S418">
            <v>133015.1036975882</v>
          </cell>
          <cell r="T418">
            <v>133024.57210793855</v>
          </cell>
          <cell r="U418">
            <v>132357.00560483427</v>
          </cell>
          <cell r="V418">
            <v>132104.26579292156</v>
          </cell>
          <cell r="W418">
            <v>131904.43870443583</v>
          </cell>
          <cell r="X418">
            <v>132120.09558880882</v>
          </cell>
          <cell r="Y418">
            <v>131669.9198460074</v>
          </cell>
          <cell r="Z418">
            <v>131908.95145684283</v>
          </cell>
          <cell r="AA418">
            <v>131638.54713246709</v>
          </cell>
          <cell r="AB418">
            <v>131666.72815530488</v>
          </cell>
          <cell r="AC418">
            <v>132117.22555271239</v>
          </cell>
          <cell r="AD418">
            <v>132126.7293627648</v>
          </cell>
        </row>
        <row r="419">
          <cell r="A419">
            <v>181996.14516627893</v>
          </cell>
          <cell r="B419">
            <v>179982.30353575433</v>
          </cell>
          <cell r="C419">
            <v>175595.16677496966</v>
          </cell>
          <cell r="D419">
            <v>172039.87305167224</v>
          </cell>
          <cell r="E419">
            <v>167876.02378153341</v>
          </cell>
          <cell r="F419">
            <v>164487.46855670083</v>
          </cell>
          <cell r="G419">
            <v>161261.0265096908</v>
          </cell>
          <cell r="H419">
            <v>158502.24556524112</v>
          </cell>
          <cell r="I419">
            <v>154909.07010957637</v>
          </cell>
          <cell r="J419">
            <v>151789.55730868434</v>
          </cell>
          <cell r="K419">
            <v>148703.95251765291</v>
          </cell>
          <cell r="L419">
            <v>146060.25099330346</v>
          </cell>
          <cell r="M419">
            <v>142654.61621733929</v>
          </cell>
          <cell r="N419">
            <v>139693.25596022987</v>
          </cell>
          <cell r="O419">
            <v>137923.38699867789</v>
          </cell>
          <cell r="P419">
            <v>137722.57694587082</v>
          </cell>
          <cell r="Q419">
            <v>136814.32294819807</v>
          </cell>
          <cell r="R419">
            <v>136328.85274046753</v>
          </cell>
          <cell r="S419">
            <v>135891.26990672117</v>
          </cell>
          <cell r="T419">
            <v>135874.25219439264</v>
          </cell>
          <cell r="U419">
            <v>135165.55594469554</v>
          </cell>
          <cell r="V419">
            <v>134880.42864772415</v>
          </cell>
          <cell r="W419">
            <v>134649.19901205972</v>
          </cell>
          <cell r="X419">
            <v>134841.90447156204</v>
          </cell>
          <cell r="Y419">
            <v>134354.94895190359</v>
          </cell>
          <cell r="Z419">
            <v>134487.69843535603</v>
          </cell>
          <cell r="AA419">
            <v>134295.30936601266</v>
          </cell>
          <cell r="AB419">
            <v>134296.33207276108</v>
          </cell>
          <cell r="AC419">
            <v>134727.94608323195</v>
          </cell>
          <cell r="AD419">
            <v>134681.84725483292</v>
          </cell>
        </row>
        <row r="420">
          <cell r="A420">
            <v>172940.79507825692</v>
          </cell>
          <cell r="B420">
            <v>171075.91941625701</v>
          </cell>
          <cell r="C420">
            <v>166984.10011179844</v>
          </cell>
          <cell r="D420">
            <v>163679.87428073329</v>
          </cell>
          <cell r="E420">
            <v>159793.24628436228</v>
          </cell>
          <cell r="F420">
            <v>156641.17959037158</v>
          </cell>
          <cell r="G420">
            <v>153642.13989593938</v>
          </cell>
          <cell r="H420">
            <v>151089.26940014929</v>
          </cell>
          <cell r="I420">
            <v>147741.47637288208</v>
          </cell>
          <cell r="J420">
            <v>144845.5397900822</v>
          </cell>
          <cell r="K420">
            <v>141982.39748249081</v>
          </cell>
          <cell r="L420">
            <v>139541.71608248801</v>
          </cell>
          <cell r="M420">
            <v>136373.52572889498</v>
          </cell>
          <cell r="N420">
            <v>133630.08268709102</v>
          </cell>
          <cell r="O420">
            <v>132006.12709754481</v>
          </cell>
          <cell r="P420">
            <v>131863.17159646659</v>
          </cell>
          <cell r="Q420">
            <v>131043.17561852062</v>
          </cell>
          <cell r="R420">
            <v>130628.29053160085</v>
          </cell>
          <cell r="S420">
            <v>130259.57931614203</v>
          </cell>
          <cell r="T420">
            <v>130294.42287921476</v>
          </cell>
          <cell r="U420">
            <v>129666.2609206668</v>
          </cell>
          <cell r="V420">
            <v>129444.55008908547</v>
          </cell>
          <cell r="W420">
            <v>129274.80835662529</v>
          </cell>
          <cell r="X420">
            <v>129512.45396008519</v>
          </cell>
          <cell r="Y420">
            <v>129097.51525315188</v>
          </cell>
          <cell r="Z420">
            <v>129438.37094925257</v>
          </cell>
          <cell r="AA420">
            <v>129093.22374781921</v>
          </cell>
          <cell r="AB420">
            <v>129147.42392139512</v>
          </cell>
          <cell r="AC420">
            <v>129616.01263527214</v>
          </cell>
          <cell r="AD420">
            <v>129678.78681107704</v>
          </cell>
        </row>
        <row r="421">
          <cell r="A421">
            <v>171733.2958807112</v>
          </cell>
          <cell r="B421">
            <v>169888.28430852632</v>
          </cell>
          <cell r="C421">
            <v>165835.84455185648</v>
          </cell>
          <cell r="D421">
            <v>162565.09774429159</v>
          </cell>
          <cell r="E421">
            <v>158715.43623318768</v>
          </cell>
          <cell r="F421">
            <v>155594.90445595281</v>
          </cell>
          <cell r="G421">
            <v>152626.18806824958</v>
          </cell>
          <cell r="H421">
            <v>150100.77500912466</v>
          </cell>
          <cell r="I421">
            <v>146785.70286868146</v>
          </cell>
          <cell r="J421">
            <v>143919.57939098656</v>
          </cell>
          <cell r="K421">
            <v>141086.10167588765</v>
          </cell>
          <cell r="L421">
            <v>138672.49229793274</v>
          </cell>
          <cell r="M421">
            <v>135535.96432588075</v>
          </cell>
          <cell r="N421">
            <v>132821.57978099352</v>
          </cell>
          <cell r="O421">
            <v>131217.08122821516</v>
          </cell>
          <cell r="P421">
            <v>131081.8404288445</v>
          </cell>
          <cell r="Q421">
            <v>130273.61334850729</v>
          </cell>
          <cell r="R421">
            <v>129868.14054006479</v>
          </cell>
          <cell r="S421">
            <v>129508.61311352716</v>
          </cell>
          <cell r="T421">
            <v>129550.3721959141</v>
          </cell>
          <cell r="U421">
            <v>128932.94920283873</v>
          </cell>
          <cell r="V421">
            <v>128719.69473465864</v>
          </cell>
          <cell r="W421">
            <v>128558.15219859131</v>
          </cell>
          <cell r="X421">
            <v>128801.7904127442</v>
          </cell>
          <cell r="Y421">
            <v>128396.45489538724</v>
          </cell>
          <cell r="Z421">
            <v>128765.06082558539</v>
          </cell>
          <cell r="AA421">
            <v>128399.5438626161</v>
          </cell>
          <cell r="AB421">
            <v>128460.83506502002</v>
          </cell>
          <cell r="AC421">
            <v>128934.35422600932</v>
          </cell>
          <cell r="AD421">
            <v>129011.6462353527</v>
          </cell>
        </row>
        <row r="422">
          <cell r="A422">
            <v>173634.18655554552</v>
          </cell>
          <cell r="B422">
            <v>171757.90418569036</v>
          </cell>
          <cell r="C422">
            <v>167643.47166304357</v>
          </cell>
          <cell r="D422">
            <v>164320.02091687272</v>
          </cell>
          <cell r="E422">
            <v>160412.16537361668</v>
          </cell>
          <cell r="F422">
            <v>157241.99014376948</v>
          </cell>
          <cell r="G422">
            <v>154225.53766555089</v>
          </cell>
          <cell r="H422">
            <v>151656.90007640744</v>
          </cell>
          <cell r="I422">
            <v>148290.31748464261</v>
          </cell>
          <cell r="J422">
            <v>145377.2610950277</v>
          </cell>
          <cell r="K422">
            <v>142497.08426215185</v>
          </cell>
          <cell r="L422">
            <v>140040.85708837208</v>
          </cell>
          <cell r="M422">
            <v>136854.48500384635</v>
          </cell>
          <cell r="N422">
            <v>134094.35547964484</v>
          </cell>
          <cell r="O422">
            <v>132459.22692742047</v>
          </cell>
          <cell r="P422">
            <v>132311.84135431837</v>
          </cell>
          <cell r="Q422">
            <v>131485.08723250323</v>
          </cell>
          <cell r="R422">
            <v>131064.79726109882</v>
          </cell>
          <cell r="S422">
            <v>130690.81236845652</v>
          </cell>
          <cell r="T422">
            <v>130721.68478010883</v>
          </cell>
          <cell r="U422">
            <v>130087.35610348044</v>
          </cell>
          <cell r="V422">
            <v>129860.78930982214</v>
          </cell>
          <cell r="W422">
            <v>129686.33929025831</v>
          </cell>
          <cell r="X422">
            <v>129920.54371115705</v>
          </cell>
          <cell r="Y422">
            <v>129500.09049140206</v>
          </cell>
          <cell r="Z422">
            <v>129825.01095884581</v>
          </cell>
          <cell r="AA422">
            <v>129491.56084099821</v>
          </cell>
          <cell r="AB422">
            <v>129541.68907898647</v>
          </cell>
          <cell r="AC422">
            <v>130007.44654459943</v>
          </cell>
          <cell r="AD422">
            <v>130061.88403408209</v>
          </cell>
        </row>
        <row r="423">
          <cell r="A423">
            <v>173671.28864418025</v>
          </cell>
          <cell r="B423">
            <v>171794.39592259776</v>
          </cell>
          <cell r="C423">
            <v>167678.75340869348</v>
          </cell>
          <cell r="D423">
            <v>164354.27397306278</v>
          </cell>
          <cell r="E423">
            <v>160445.28258324412</v>
          </cell>
          <cell r="F423">
            <v>157274.13839931486</v>
          </cell>
          <cell r="G423">
            <v>154256.75419541373</v>
          </cell>
          <cell r="H423">
            <v>151687.2729384228</v>
          </cell>
          <cell r="I423">
            <v>148319.68495199966</v>
          </cell>
          <cell r="J423">
            <v>145405.71251335519</v>
          </cell>
          <cell r="K423">
            <v>142524.62419470598</v>
          </cell>
          <cell r="L423">
            <v>140067.56519547768</v>
          </cell>
          <cell r="M423">
            <v>136880.22024033742</v>
          </cell>
          <cell r="N423">
            <v>134119.19785349024</v>
          </cell>
          <cell r="O423">
            <v>132483.47145680833</v>
          </cell>
          <cell r="P423">
            <v>132335.84883878968</v>
          </cell>
          <cell r="Q423">
            <v>131508.73310126239</v>
          </cell>
          <cell r="R423">
            <v>131088.15392453925</v>
          </cell>
          <cell r="S423">
            <v>130713.88684723689</v>
          </cell>
          <cell r="T423">
            <v>130744.54676996078</v>
          </cell>
          <cell r="U423">
            <v>130109.88812371451</v>
          </cell>
          <cell r="V423">
            <v>129883.06149655482</v>
          </cell>
          <cell r="W423">
            <v>129708.35954530281</v>
          </cell>
          <cell r="X423">
            <v>129942.37983492133</v>
          </cell>
          <cell r="Y423">
            <v>129521.63154383915</v>
          </cell>
          <cell r="Z423">
            <v>129845.69934682795</v>
          </cell>
          <cell r="AA423">
            <v>129512.87511817306</v>
          </cell>
          <cell r="AB423">
            <v>129562.78547445952</v>
          </cell>
          <cell r="AC423">
            <v>130028.39144524239</v>
          </cell>
          <cell r="AD423">
            <v>130082.38285414147</v>
          </cell>
        </row>
        <row r="424">
          <cell r="A424">
            <v>181653.7379787775</v>
          </cell>
          <cell r="B424">
            <v>179645.52915292856</v>
          </cell>
          <cell r="C424">
            <v>175269.55914093414</v>
          </cell>
          <cell r="D424">
            <v>171723.75897117311</v>
          </cell>
          <cell r="E424">
            <v>167570.39218439977</v>
          </cell>
          <cell r="F424">
            <v>164190.77922816362</v>
          </cell>
          <cell r="G424">
            <v>160972.93587686613</v>
          </cell>
          <cell r="H424">
            <v>158221.94096132947</v>
          </cell>
          <cell r="I424">
            <v>154638.04407649336</v>
          </cell>
          <cell r="J424">
            <v>151526.98529485901</v>
          </cell>
          <cell r="K424">
            <v>148449.79240977697</v>
          </cell>
          <cell r="L424">
            <v>145813.76762338993</v>
          </cell>
          <cell r="M424">
            <v>142417.11126085668</v>
          </cell>
          <cell r="N424">
            <v>139463.99104086077</v>
          </cell>
          <cell r="O424">
            <v>137699.63945708453</v>
          </cell>
          <cell r="P424">
            <v>137501.01704077402</v>
          </cell>
          <cell r="Q424">
            <v>136596.10031664843</v>
          </cell>
          <cell r="R424">
            <v>136113.29912253539</v>
          </cell>
          <cell r="S424">
            <v>135678.3205102589</v>
          </cell>
          <cell r="T424">
            <v>135663.26381249941</v>
          </cell>
          <cell r="U424">
            <v>134957.61278135949</v>
          </cell>
          <cell r="V424">
            <v>134674.88343182742</v>
          </cell>
          <cell r="W424">
            <v>134445.97881946928</v>
          </cell>
          <cell r="X424">
            <v>134640.38358691099</v>
          </cell>
          <cell r="Y424">
            <v>134156.15121699916</v>
          </cell>
          <cell r="Z424">
            <v>134296.76975711779</v>
          </cell>
          <cell r="AA424">
            <v>134098.60449117588</v>
          </cell>
          <cell r="AB424">
            <v>134101.63798123779</v>
          </cell>
          <cell r="AC424">
            <v>134534.65010487699</v>
          </cell>
          <cell r="AD424">
            <v>134492.66805813764</v>
          </cell>
        </row>
        <row r="425">
          <cell r="A425">
            <v>174966.6457701831</v>
          </cell>
          <cell r="B425">
            <v>173068.44364289186</v>
          </cell>
          <cell r="C425">
            <v>168910.55631594706</v>
          </cell>
          <cell r="D425">
            <v>165550.16191511322</v>
          </cell>
          <cell r="E425">
            <v>161601.51434977798</v>
          </cell>
          <cell r="F425">
            <v>158396.54076105857</v>
          </cell>
          <cell r="G425">
            <v>155346.62691942748</v>
          </cell>
          <cell r="H425">
            <v>152747.69041615707</v>
          </cell>
          <cell r="I425">
            <v>149345.00076341169</v>
          </cell>
          <cell r="J425">
            <v>146399.04601105268</v>
          </cell>
          <cell r="K425">
            <v>143486.13469711432</v>
          </cell>
          <cell r="L425">
            <v>141000.03390908294</v>
          </cell>
          <cell r="M425">
            <v>137778.72280999925</v>
          </cell>
          <cell r="N425">
            <v>134986.52762309677</v>
          </cell>
          <cell r="O425">
            <v>133329.92849102974</v>
          </cell>
          <cell r="P425">
            <v>133174.02984777463</v>
          </cell>
          <cell r="Q425">
            <v>132334.28890485287</v>
          </cell>
          <cell r="R425">
            <v>131903.61261003453</v>
          </cell>
          <cell r="S425">
            <v>131519.49352914747</v>
          </cell>
          <cell r="T425">
            <v>131542.73475772902</v>
          </cell>
          <cell r="U425">
            <v>130896.55577633131</v>
          </cell>
          <cell r="V425">
            <v>130660.65749876048</v>
          </cell>
          <cell r="W425">
            <v>130477.15977563834</v>
          </cell>
          <cell r="X425">
            <v>130704.75143078629</v>
          </cell>
          <cell r="Y425">
            <v>130273.70121977292</v>
          </cell>
          <cell r="Z425">
            <v>130567.99967503923</v>
          </cell>
          <cell r="AA425">
            <v>130257.02731660848</v>
          </cell>
          <cell r="AB425">
            <v>130299.33069912496</v>
          </cell>
          <cell r="AC425">
            <v>130759.64748229236</v>
          </cell>
          <cell r="AD425">
            <v>130798.06473663595</v>
          </cell>
        </row>
        <row r="426">
          <cell r="A426">
            <v>179563.05316376832</v>
          </cell>
          <cell r="B426">
            <v>177589.23736362468</v>
          </cell>
          <cell r="C426">
            <v>173281.44977589283</v>
          </cell>
          <cell r="D426">
            <v>169793.61576146807</v>
          </cell>
          <cell r="E426">
            <v>165704.2533811318</v>
          </cell>
          <cell r="F426">
            <v>162379.24052047994</v>
          </cell>
          <cell r="G426">
            <v>159213.89946239148</v>
          </cell>
          <cell r="H426">
            <v>156510.44482349567</v>
          </cell>
          <cell r="I426">
            <v>152983.20144315512</v>
          </cell>
          <cell r="J426">
            <v>149923.7615828898</v>
          </cell>
          <cell r="K426">
            <v>146897.93048189301</v>
          </cell>
          <cell r="L426">
            <v>144308.77865866997</v>
          </cell>
          <cell r="M426">
            <v>140966.94308643579</v>
          </cell>
          <cell r="N426">
            <v>138064.13524625282</v>
          </cell>
          <cell r="O426">
            <v>136333.47190955639</v>
          </cell>
          <cell r="P426">
            <v>136148.20686006252</v>
          </cell>
          <cell r="Q426">
            <v>135263.66700705199</v>
          </cell>
          <cell r="R426">
            <v>134797.16239328211</v>
          </cell>
          <cell r="S426">
            <v>134378.08475061355</v>
          </cell>
          <cell r="T426">
            <v>134375.00170157163</v>
          </cell>
          <cell r="U426">
            <v>133687.94429938655</v>
          </cell>
          <cell r="V426">
            <v>133419.85644244435</v>
          </cell>
          <cell r="W426">
            <v>133205.1480593083</v>
          </cell>
          <cell r="X426">
            <v>133409.92853565616</v>
          </cell>
          <cell r="Y426">
            <v>132942.32329283786</v>
          </cell>
          <cell r="Z426">
            <v>133130.98906409205</v>
          </cell>
          <cell r="AA426">
            <v>132897.55524375683</v>
          </cell>
          <cell r="AB426">
            <v>132912.86626271784</v>
          </cell>
          <cell r="AC426">
            <v>133354.41504702717</v>
          </cell>
          <cell r="AD426">
            <v>133337.56942620632</v>
          </cell>
        </row>
        <row r="427">
          <cell r="A427">
            <v>178500.01717905991</v>
          </cell>
          <cell r="B427">
            <v>176543.68896178162</v>
          </cell>
          <cell r="C427">
            <v>172270.56961767765</v>
          </cell>
          <cell r="D427">
            <v>168812.20925158821</v>
          </cell>
          <cell r="E427">
            <v>164755.39074717916</v>
          </cell>
          <cell r="F427">
            <v>161458.14001784325</v>
          </cell>
          <cell r="G427">
            <v>158319.49443606965</v>
          </cell>
          <cell r="H427">
            <v>155640.21227139348</v>
          </cell>
          <cell r="I427">
            <v>152141.77510493383</v>
          </cell>
          <cell r="J427">
            <v>149108.58155904029</v>
          </cell>
          <cell r="K427">
            <v>146108.86602760685</v>
          </cell>
          <cell r="L427">
            <v>143543.54737435546</v>
          </cell>
          <cell r="M427">
            <v>140229.58614854579</v>
          </cell>
          <cell r="N427">
            <v>137352.36029462569</v>
          </cell>
          <cell r="O427">
            <v>135638.8261869027</v>
          </cell>
          <cell r="P427">
            <v>135460.3528649256</v>
          </cell>
          <cell r="Q427">
            <v>134586.1738980207</v>
          </cell>
          <cell r="R427">
            <v>134127.95549325185</v>
          </cell>
          <cell r="S427">
            <v>133716.96290614197</v>
          </cell>
          <cell r="T427">
            <v>133719.96801508713</v>
          </cell>
          <cell r="U427">
            <v>133042.36478625398</v>
          </cell>
          <cell r="V427">
            <v>132781.72158734017</v>
          </cell>
          <cell r="W427">
            <v>132574.23146226097</v>
          </cell>
          <cell r="X427">
            <v>132784.28760324029</v>
          </cell>
          <cell r="Y427">
            <v>132325.13664023299</v>
          </cell>
          <cell r="Z427">
            <v>132538.23265333715</v>
          </cell>
          <cell r="AA427">
            <v>132286.8660761466</v>
          </cell>
          <cell r="AB427">
            <v>132308.4197649397</v>
          </cell>
          <cell r="AC427">
            <v>132754.30912579905</v>
          </cell>
          <cell r="AD427">
            <v>132750.24444885194</v>
          </cell>
        </row>
        <row r="428">
          <cell r="A428">
            <v>173125.46201575274</v>
          </cell>
          <cell r="B428">
            <v>171257.54847129315</v>
          </cell>
          <cell r="C428">
            <v>167159.70671936224</v>
          </cell>
          <cell r="D428">
            <v>163850.36082796686</v>
          </cell>
          <cell r="E428">
            <v>159958.0794219388</v>
          </cell>
          <cell r="F428">
            <v>156801.18998643965</v>
          </cell>
          <cell r="G428">
            <v>153797.51284611944</v>
          </cell>
          <cell r="H428">
            <v>151240.44319164607</v>
          </cell>
          <cell r="I428">
            <v>147887.64604845544</v>
          </cell>
          <cell r="J428">
            <v>144987.15004662808</v>
          </cell>
          <cell r="K428">
            <v>142119.47103254547</v>
          </cell>
          <cell r="L428">
            <v>139674.64941662076</v>
          </cell>
          <cell r="M428">
            <v>136501.61682789837</v>
          </cell>
          <cell r="N428">
            <v>133753.72977185014</v>
          </cell>
          <cell r="O428">
            <v>132126.79855184391</v>
          </cell>
          <cell r="P428">
            <v>131982.66321533313</v>
          </cell>
          <cell r="Q428">
            <v>131160.8673800593</v>
          </cell>
          <cell r="R428">
            <v>130744.54284154836</v>
          </cell>
          <cell r="S428">
            <v>130374.42711817918</v>
          </cell>
          <cell r="T428">
            <v>130408.21306748659</v>
          </cell>
          <cell r="U428">
            <v>129778.40876261679</v>
          </cell>
          <cell r="V428">
            <v>129555.40467077093</v>
          </cell>
          <cell r="W428">
            <v>129384.40900746682</v>
          </cell>
          <cell r="X428">
            <v>129621.13814069922</v>
          </cell>
          <cell r="Y428">
            <v>129204.73078549447</v>
          </cell>
          <cell r="Z428">
            <v>129541.34254440994</v>
          </cell>
          <cell r="AA428">
            <v>129199.31055952332</v>
          </cell>
          <cell r="AB428">
            <v>129252.42627807018</v>
          </cell>
          <cell r="AC428">
            <v>129720.26096198958</v>
          </cell>
          <cell r="AD428">
            <v>129780.81487639467</v>
          </cell>
        </row>
        <row r="429">
          <cell r="A429">
            <v>173944.84524228916</v>
          </cell>
          <cell r="B429">
            <v>172063.45234973729</v>
          </cell>
          <cell r="C429">
            <v>167938.88847576085</v>
          </cell>
          <cell r="D429">
            <v>164606.82443237607</v>
          </cell>
          <cell r="E429">
            <v>160689.45835711312</v>
          </cell>
          <cell r="F429">
            <v>157511.16999903705</v>
          </cell>
          <cell r="G429">
            <v>154486.91610888764</v>
          </cell>
          <cell r="H429">
            <v>151911.21442294557</v>
          </cell>
          <cell r="I429">
            <v>148536.21358315996</v>
          </cell>
          <cell r="J429">
            <v>145615.48704345428</v>
          </cell>
          <cell r="K429">
            <v>142727.67826898774</v>
          </cell>
          <cell r="L429">
            <v>140264.48615574132</v>
          </cell>
          <cell r="M429">
            <v>137069.96814955474</v>
          </cell>
          <cell r="N429">
            <v>134302.36261666584</v>
          </cell>
          <cell r="O429">
            <v>132662.22826609187</v>
          </cell>
          <cell r="P429">
            <v>132512.85789738415</v>
          </cell>
          <cell r="Q429">
            <v>131683.07593896007</v>
          </cell>
          <cell r="R429">
            <v>131260.3644288276</v>
          </cell>
          <cell r="S429">
            <v>130884.01678198106</v>
          </cell>
          <cell r="T429">
            <v>130913.11000723501</v>
          </cell>
          <cell r="U429">
            <v>130276.01846921716</v>
          </cell>
          <cell r="V429">
            <v>130047.2760693521</v>
          </cell>
          <cell r="W429">
            <v>129870.71660608103</v>
          </cell>
          <cell r="X429">
            <v>130103.37928138537</v>
          </cell>
          <cell r="Y429">
            <v>129680.45540635509</v>
          </cell>
          <cell r="Z429">
            <v>129998.23644770312</v>
          </cell>
          <cell r="AA429">
            <v>129670.02694896389</v>
          </cell>
          <cell r="AB429">
            <v>129718.33084644092</v>
          </cell>
          <cell r="AC429">
            <v>130182.81983400595</v>
          </cell>
          <cell r="AD429">
            <v>130233.5222559121</v>
          </cell>
        </row>
        <row r="430">
          <cell r="A430">
            <v>182056.89813923638</v>
          </cell>
          <cell r="B430">
            <v>180042.05708567792</v>
          </cell>
          <cell r="C430">
            <v>175652.93901955843</v>
          </cell>
          <cell r="D430">
            <v>172095.96086432642</v>
          </cell>
          <cell r="E430">
            <v>167930.25169739896</v>
          </cell>
          <cell r="F430">
            <v>164540.10985458043</v>
          </cell>
          <cell r="G430">
            <v>161312.14214938576</v>
          </cell>
          <cell r="H430">
            <v>158551.97973742819</v>
          </cell>
          <cell r="I430">
            <v>154957.15799400077</v>
          </cell>
          <cell r="J430">
            <v>151836.14520472623</v>
          </cell>
          <cell r="K430">
            <v>148749.04789743543</v>
          </cell>
          <cell r="L430">
            <v>146103.98429696477</v>
          </cell>
          <cell r="M430">
            <v>142696.75648987191</v>
          </cell>
          <cell r="N430">
            <v>139733.93421102289</v>
          </cell>
          <cell r="O430">
            <v>137963.08630651922</v>
          </cell>
          <cell r="P430">
            <v>137761.88810350458</v>
          </cell>
          <cell r="Q430">
            <v>136853.04197664477</v>
          </cell>
          <cell r="R430">
            <v>136367.09820843406</v>
          </cell>
          <cell r="S430">
            <v>135929.05331021504</v>
          </cell>
          <cell r="T430">
            <v>135911.68765698621</v>
          </cell>
          <cell r="U430">
            <v>135202.4510971338</v>
          </cell>
          <cell r="V430">
            <v>134916.89833468958</v>
          </cell>
          <cell r="W430">
            <v>134685.25617241001</v>
          </cell>
          <cell r="X430">
            <v>134877.66012536388</v>
          </cell>
          <cell r="Y430">
            <v>134390.22143990468</v>
          </cell>
          <cell r="Z430">
            <v>134521.57472431607</v>
          </cell>
          <cell r="AA430">
            <v>134330.21051989539</v>
          </cell>
          <cell r="AB430">
            <v>134330.87645532383</v>
          </cell>
          <cell r="AC430">
            <v>134762.2423999403</v>
          </cell>
          <cell r="AD430">
            <v>134715.41313499096</v>
          </cell>
        </row>
        <row r="431">
          <cell r="A431">
            <v>175969.03777576852</v>
          </cell>
          <cell r="B431">
            <v>174054.34569563152</v>
          </cell>
          <cell r="C431">
            <v>169863.76787583399</v>
          </cell>
          <cell r="D431">
            <v>166475.58123664532</v>
          </cell>
          <cell r="E431">
            <v>162496.24635542478</v>
          </cell>
          <cell r="F431">
            <v>159265.09440690436</v>
          </cell>
          <cell r="G431">
            <v>156190.00801003689</v>
          </cell>
          <cell r="H431">
            <v>153568.27802163377</v>
          </cell>
          <cell r="I431">
            <v>150138.42548924862</v>
          </cell>
          <cell r="J431">
            <v>147167.72171984706</v>
          </cell>
          <cell r="K431">
            <v>144230.18467495681</v>
          </cell>
          <cell r="L431">
            <v>141721.61034944316</v>
          </cell>
          <cell r="M431">
            <v>138474.0150770871</v>
          </cell>
          <cell r="N431">
            <v>135657.69730272214</v>
          </cell>
          <cell r="O431">
            <v>133984.94612836136</v>
          </cell>
          <cell r="P431">
            <v>133822.6432114364</v>
          </cell>
          <cell r="Q431">
            <v>132973.13244928702</v>
          </cell>
          <cell r="R431">
            <v>132534.64265635694</v>
          </cell>
          <cell r="S431">
            <v>132142.8997554174</v>
          </cell>
          <cell r="T431">
            <v>132160.40014268897</v>
          </cell>
          <cell r="U431">
            <v>131505.30632875155</v>
          </cell>
          <cell r="V431">
            <v>131262.3880953191</v>
          </cell>
          <cell r="W431">
            <v>131072.08390066211</v>
          </cell>
          <cell r="X431">
            <v>131294.70085680945</v>
          </cell>
          <cell r="Y431">
            <v>130855.67866496247</v>
          </cell>
          <cell r="Z431">
            <v>131126.94057256982</v>
          </cell>
          <cell r="AA431">
            <v>130832.87794473003</v>
          </cell>
          <cell r="AB431">
            <v>130869.2947886691</v>
          </cell>
          <cell r="AC431">
            <v>131325.51861609842</v>
          </cell>
          <cell r="AD431">
            <v>131351.88405267932</v>
          </cell>
        </row>
        <row r="432">
          <cell r="A432">
            <v>175211.06000583872</v>
          </cell>
          <cell r="B432">
            <v>173308.83711701073</v>
          </cell>
          <cell r="C432">
            <v>169142.9788348116</v>
          </cell>
          <cell r="D432">
            <v>165775.80782496973</v>
          </cell>
          <cell r="E432">
            <v>161819.67774100439</v>
          </cell>
          <cell r="F432">
            <v>158608.32105688337</v>
          </cell>
          <cell r="G432">
            <v>155552.26936617398</v>
          </cell>
          <cell r="H432">
            <v>152947.77510484523</v>
          </cell>
          <cell r="I432">
            <v>149538.46230025071</v>
          </cell>
          <cell r="J432">
            <v>146586.47297055071</v>
          </cell>
          <cell r="K432">
            <v>143667.557140241</v>
          </cell>
          <cell r="L432">
            <v>141175.97660730383</v>
          </cell>
          <cell r="M432">
            <v>137948.25661221499</v>
          </cell>
          <cell r="N432">
            <v>135150.17959091655</v>
          </cell>
          <cell r="O432">
            <v>133489.6420903774</v>
          </cell>
          <cell r="P432">
            <v>133332.18188672952</v>
          </cell>
          <cell r="Q432">
            <v>132490.05875910784</v>
          </cell>
          <cell r="R432">
            <v>132057.47729130514</v>
          </cell>
          <cell r="S432">
            <v>131671.4992868228</v>
          </cell>
          <cell r="T432">
            <v>131693.34072038109</v>
          </cell>
          <cell r="U432">
            <v>131044.98802653453</v>
          </cell>
          <cell r="V432">
            <v>130807.37806617223</v>
          </cell>
          <cell r="W432">
            <v>130622.22071435351</v>
          </cell>
          <cell r="X432">
            <v>130848.59938371637</v>
          </cell>
          <cell r="Y432">
            <v>130415.60535671958</v>
          </cell>
          <cell r="Z432">
            <v>130704.28678775104</v>
          </cell>
          <cell r="AA432">
            <v>130397.43754568047</v>
          </cell>
          <cell r="AB432">
            <v>130438.3056076646</v>
          </cell>
          <cell r="AC432">
            <v>130897.62440138008</v>
          </cell>
          <cell r="AD432">
            <v>130933.10304906049</v>
          </cell>
        </row>
        <row r="433">
          <cell r="A433">
            <v>178509.84394678226</v>
          </cell>
          <cell r="B433">
            <v>176553.35407325023</v>
          </cell>
          <cell r="C433">
            <v>172279.914253845</v>
          </cell>
          <cell r="D433">
            <v>168821.28143160141</v>
          </cell>
          <cell r="E433">
            <v>164764.16208967214</v>
          </cell>
          <cell r="F433">
            <v>161466.65472554701</v>
          </cell>
          <cell r="G433">
            <v>158327.76236920623</v>
          </cell>
          <cell r="H433">
            <v>155648.25675274403</v>
          </cell>
          <cell r="I433">
            <v>152149.5532999339</v>
          </cell>
          <cell r="J433">
            <v>149116.11713155289</v>
          </cell>
          <cell r="K433">
            <v>146116.16018624473</v>
          </cell>
          <cell r="L433">
            <v>143550.62121775586</v>
          </cell>
          <cell r="M433">
            <v>140236.40231983378</v>
          </cell>
          <cell r="N433">
            <v>137358.93998451467</v>
          </cell>
          <cell r="O433">
            <v>135645.24753318261</v>
          </cell>
          <cell r="P433">
            <v>135466.71142807332</v>
          </cell>
          <cell r="Q433">
            <v>134592.43668452249</v>
          </cell>
          <cell r="R433">
            <v>134134.14168154594</v>
          </cell>
          <cell r="S433">
            <v>133723.0743557027</v>
          </cell>
          <cell r="T433">
            <v>133726.02318535416</v>
          </cell>
          <cell r="U433">
            <v>133048.33256158154</v>
          </cell>
          <cell r="V433">
            <v>132787.62054380716</v>
          </cell>
          <cell r="W433">
            <v>132580.06369272215</v>
          </cell>
          <cell r="X433">
            <v>132790.07106514456</v>
          </cell>
          <cell r="Y433">
            <v>132330.84195027302</v>
          </cell>
          <cell r="Z433">
            <v>132543.71212877185</v>
          </cell>
          <cell r="AA433">
            <v>132292.51132304981</v>
          </cell>
          <cell r="AB433">
            <v>132314.00730423251</v>
          </cell>
          <cell r="AC433">
            <v>132759.85654054469</v>
          </cell>
          <cell r="AD433">
            <v>132755.67371579399</v>
          </cell>
        </row>
        <row r="434">
          <cell r="A434">
            <v>176534.89776466173</v>
          </cell>
          <cell r="B434">
            <v>174610.89694654383</v>
          </cell>
          <cell r="C434">
            <v>170401.86502713311</v>
          </cell>
          <cell r="D434">
            <v>166997.98940040349</v>
          </cell>
          <cell r="E434">
            <v>163001.33123235576</v>
          </cell>
          <cell r="F434">
            <v>159755.40134635806</v>
          </cell>
          <cell r="G434">
            <v>156666.10479842487</v>
          </cell>
          <cell r="H434">
            <v>154031.50766705556</v>
          </cell>
          <cell r="I434">
            <v>150586.32142621544</v>
          </cell>
          <cell r="J434">
            <v>147601.64659715779</v>
          </cell>
          <cell r="K434">
            <v>144650.20808880284</v>
          </cell>
          <cell r="L434">
            <v>142128.94723386836</v>
          </cell>
          <cell r="M434">
            <v>138866.51429130632</v>
          </cell>
          <cell r="N434">
            <v>136036.57908284618</v>
          </cell>
          <cell r="O434">
            <v>134354.70992428157</v>
          </cell>
          <cell r="P434">
            <v>134188.7917328857</v>
          </cell>
          <cell r="Q434">
            <v>133333.76581322422</v>
          </cell>
          <cell r="R434">
            <v>132890.86522498642</v>
          </cell>
          <cell r="S434">
            <v>132494.81860383943</v>
          </cell>
          <cell r="T434">
            <v>132509.07823062831</v>
          </cell>
          <cell r="U434">
            <v>131848.95190743919</v>
          </cell>
          <cell r="V434">
            <v>131602.07084097958</v>
          </cell>
          <cell r="W434">
            <v>131407.92432726413</v>
          </cell>
          <cell r="X434">
            <v>131627.73301767759</v>
          </cell>
          <cell r="Y434">
            <v>131184.21056549248</v>
          </cell>
          <cell r="Z434">
            <v>131442.4681189851</v>
          </cell>
          <cell r="AA434">
            <v>131157.95119772622</v>
          </cell>
          <cell r="AB434">
            <v>131191.04503366491</v>
          </cell>
          <cell r="AC434">
            <v>131644.95834796608</v>
          </cell>
          <cell r="AD434">
            <v>131664.52041677537</v>
          </cell>
        </row>
        <row r="435">
          <cell r="A435">
            <v>181076.5005020487</v>
          </cell>
          <cell r="B435">
            <v>179077.7875807152</v>
          </cell>
          <cell r="C435">
            <v>174720.64271646951</v>
          </cell>
          <cell r="D435">
            <v>171190.84698554201</v>
          </cell>
          <cell r="E435">
            <v>167055.15179699619</v>
          </cell>
          <cell r="F435">
            <v>163690.61391146321</v>
          </cell>
          <cell r="G435">
            <v>160487.26642823577</v>
          </cell>
          <cell r="H435">
            <v>157749.39736942039</v>
          </cell>
          <cell r="I435">
            <v>154181.14250089781</v>
          </cell>
          <cell r="J435">
            <v>151084.33568862232</v>
          </cell>
          <cell r="K435">
            <v>148021.32377736893</v>
          </cell>
          <cell r="L435">
            <v>145398.24060264396</v>
          </cell>
          <cell r="M435">
            <v>142016.72024456118</v>
          </cell>
          <cell r="N435">
            <v>139077.49125817587</v>
          </cell>
          <cell r="O435">
            <v>137322.44098973906</v>
          </cell>
          <cell r="P435">
            <v>137127.50653856882</v>
          </cell>
          <cell r="Q435">
            <v>136228.21586270339</v>
          </cell>
          <cell r="R435">
            <v>135749.91414974077</v>
          </cell>
          <cell r="S435">
            <v>135319.3257906044</v>
          </cell>
          <cell r="T435">
            <v>135307.57501381554</v>
          </cell>
          <cell r="U435">
            <v>134607.05767828773</v>
          </cell>
          <cell r="V435">
            <v>134328.3708406529</v>
          </cell>
          <cell r="W435">
            <v>134103.38580310415</v>
          </cell>
          <cell r="X435">
            <v>134300.6553007937</v>
          </cell>
          <cell r="Y435">
            <v>133821.01367589511</v>
          </cell>
          <cell r="Z435">
            <v>133974.89804272531</v>
          </cell>
          <cell r="AA435">
            <v>133766.99513904878</v>
          </cell>
          <cell r="AB435">
            <v>133773.41845131217</v>
          </cell>
          <cell r="AC435">
            <v>134208.78754450963</v>
          </cell>
          <cell r="AD435">
            <v>134173.74565774418</v>
          </cell>
        </row>
        <row r="436">
          <cell r="A436">
            <v>179931.8361956685</v>
          </cell>
          <cell r="B436">
            <v>177951.95369230653</v>
          </cell>
          <cell r="C436">
            <v>173632.13917399134</v>
          </cell>
          <cell r="D436">
            <v>170134.08031153635</v>
          </cell>
          <cell r="E436">
            <v>166033.42797544424</v>
          </cell>
          <cell r="F436">
            <v>162698.78401753324</v>
          </cell>
          <cell r="G436">
            <v>159524.18190070824</v>
          </cell>
          <cell r="H436">
            <v>156812.34147011818</v>
          </cell>
          <cell r="I436">
            <v>153275.10478471048</v>
          </cell>
          <cell r="J436">
            <v>150206.55968668323</v>
          </cell>
          <cell r="K436">
            <v>147171.66870524787</v>
          </cell>
          <cell r="L436">
            <v>144574.24880003289</v>
          </cell>
          <cell r="M436">
            <v>141222.74320144538</v>
          </cell>
          <cell r="N436">
            <v>138311.06058882599</v>
          </cell>
          <cell r="O436">
            <v>136574.45486721897</v>
          </cell>
          <cell r="P436">
            <v>136386.83366619164</v>
          </cell>
          <cell r="Q436">
            <v>135498.69946732061</v>
          </cell>
          <cell r="R436">
            <v>135029.32024410914</v>
          </cell>
          <cell r="S436">
            <v>134607.43777512721</v>
          </cell>
          <cell r="T436">
            <v>134602.24265331117</v>
          </cell>
          <cell r="U436">
            <v>133911.90545743806</v>
          </cell>
          <cell r="V436">
            <v>133641.23493763339</v>
          </cell>
          <cell r="W436">
            <v>133424.0224331604</v>
          </cell>
          <cell r="X436">
            <v>133626.97270279273</v>
          </cell>
          <cell r="Y436">
            <v>133156.43454426312</v>
          </cell>
          <cell r="Z436">
            <v>133336.62510038904</v>
          </cell>
          <cell r="AA436">
            <v>133109.41242076646</v>
          </cell>
          <cell r="AB436">
            <v>133122.55776449072</v>
          </cell>
          <cell r="AC436">
            <v>133562.60073808118</v>
          </cell>
          <cell r="AD436">
            <v>133541.32121727942</v>
          </cell>
        </row>
        <row r="437">
          <cell r="A437">
            <v>181176.82790711868</v>
          </cell>
          <cell r="B437">
            <v>179176.46453948325</v>
          </cell>
          <cell r="C437">
            <v>174816.0477493841</v>
          </cell>
          <cell r="D437">
            <v>171283.47034907009</v>
          </cell>
          <cell r="E437">
            <v>167144.70372863516</v>
          </cell>
          <cell r="F437">
            <v>163777.5457035827</v>
          </cell>
          <cell r="G437">
            <v>160571.67874979705</v>
          </cell>
          <cell r="H437">
            <v>157831.52833677782</v>
          </cell>
          <cell r="I437">
            <v>154260.55479012005</v>
          </cell>
          <cell r="J437">
            <v>151161.27089837455</v>
          </cell>
          <cell r="K437">
            <v>148095.79424710872</v>
          </cell>
          <cell r="L437">
            <v>145470.46174109838</v>
          </cell>
          <cell r="M437">
            <v>142086.31065283806</v>
          </cell>
          <cell r="N437">
            <v>139144.66728506284</v>
          </cell>
          <cell r="O437">
            <v>137388.00039111337</v>
          </cell>
          <cell r="P437">
            <v>137192.42494903828</v>
          </cell>
          <cell r="Q437">
            <v>136292.15643156433</v>
          </cell>
          <cell r="R437">
            <v>135813.07268124935</v>
          </cell>
          <cell r="S437">
            <v>135381.72126925708</v>
          </cell>
          <cell r="T437">
            <v>135369.39590317747</v>
          </cell>
          <cell r="U437">
            <v>134667.98629994367</v>
          </cell>
          <cell r="V437">
            <v>134388.59684900846</v>
          </cell>
          <cell r="W437">
            <v>134162.93056537738</v>
          </cell>
          <cell r="X437">
            <v>134359.70215542306</v>
          </cell>
          <cell r="Y437">
            <v>133879.26263095438</v>
          </cell>
          <cell r="Z437">
            <v>134030.84131594005</v>
          </cell>
          <cell r="AA437">
            <v>133824.63087327793</v>
          </cell>
          <cell r="AB437">
            <v>133830.46501370333</v>
          </cell>
          <cell r="AC437">
            <v>134265.4244511713</v>
          </cell>
          <cell r="AD437">
            <v>134229.1763221416</v>
          </cell>
        </row>
        <row r="438">
          <cell r="A438">
            <v>179743.78911679567</v>
          </cell>
          <cell r="B438">
            <v>177767.00010125691</v>
          </cell>
          <cell r="C438">
            <v>173453.31826521928</v>
          </cell>
          <cell r="D438">
            <v>169960.47318061657</v>
          </cell>
          <cell r="E438">
            <v>165865.57773412304</v>
          </cell>
          <cell r="F438">
            <v>162535.84479312244</v>
          </cell>
          <cell r="G438">
            <v>159365.96500593852</v>
          </cell>
          <cell r="H438">
            <v>156658.40059538122</v>
          </cell>
          <cell r="I438">
            <v>153126.2596211739</v>
          </cell>
          <cell r="J438">
            <v>150062.35739772455</v>
          </cell>
          <cell r="K438">
            <v>147032.08616260078</v>
          </cell>
          <cell r="L438">
            <v>144438.88225576963</v>
          </cell>
          <cell r="M438">
            <v>141092.30752452434</v>
          </cell>
          <cell r="N438">
            <v>138185.15026933188</v>
          </cell>
          <cell r="O438">
            <v>136451.5746440886</v>
          </cell>
          <cell r="P438">
            <v>136265.15487418722</v>
          </cell>
          <cell r="Q438">
            <v>135378.85347721071</v>
          </cell>
          <cell r="R438">
            <v>134910.94005329488</v>
          </cell>
          <cell r="S438">
            <v>134490.48780031895</v>
          </cell>
          <cell r="T438">
            <v>134486.36965081777</v>
          </cell>
          <cell r="U438">
            <v>133797.70486275354</v>
          </cell>
          <cell r="V438">
            <v>133528.35127503355</v>
          </cell>
          <cell r="W438">
            <v>133312.41565333941</v>
          </cell>
          <cell r="X438">
            <v>133516.29916825911</v>
          </cell>
          <cell r="Y438">
            <v>133047.25654012104</v>
          </cell>
          <cell r="Z438">
            <v>133231.76871440676</v>
          </cell>
          <cell r="AA438">
            <v>133001.38379735168</v>
          </cell>
          <cell r="AB438">
            <v>133015.63344595669</v>
          </cell>
          <cell r="AC438">
            <v>133456.44425125991</v>
          </cell>
          <cell r="AD438">
            <v>133437.4256314956</v>
          </cell>
        </row>
        <row r="439">
          <cell r="A439">
            <v>177359.34635999973</v>
          </cell>
          <cell r="B439">
            <v>175421.78286541879</v>
          </cell>
          <cell r="C439">
            <v>171185.86362970556</v>
          </cell>
          <cell r="D439">
            <v>167759.12940898747</v>
          </cell>
          <cell r="E439">
            <v>163737.23150006458</v>
          </cell>
          <cell r="F439">
            <v>160469.77040487333</v>
          </cell>
          <cell r="G439">
            <v>157359.76990310766</v>
          </cell>
          <cell r="H439">
            <v>154706.42555837688</v>
          </cell>
          <cell r="I439">
            <v>151238.89835926937</v>
          </cell>
          <cell r="J439">
            <v>148233.8679285878</v>
          </cell>
          <cell r="K439">
            <v>145262.17521910265</v>
          </cell>
          <cell r="L439">
            <v>142722.43030173919</v>
          </cell>
          <cell r="M439">
            <v>139438.37912039104</v>
          </cell>
          <cell r="N439">
            <v>136588.60353686949</v>
          </cell>
          <cell r="O439">
            <v>134893.44962692348</v>
          </cell>
          <cell r="P439">
            <v>134722.2640407341</v>
          </cell>
          <cell r="Q439">
            <v>133859.20262827736</v>
          </cell>
          <cell r="R439">
            <v>133409.87558461391</v>
          </cell>
          <cell r="S439">
            <v>133007.55851468211</v>
          </cell>
          <cell r="T439">
            <v>133017.09640733129</v>
          </cell>
          <cell r="U439">
            <v>132349.63780183735</v>
          </cell>
          <cell r="V439">
            <v>132096.98295354669</v>
          </cell>
          <cell r="W439">
            <v>131897.23824484879</v>
          </cell>
          <cell r="X439">
            <v>132112.95533878059</v>
          </cell>
          <cell r="Y439">
            <v>131662.87608210812</v>
          </cell>
          <cell r="Z439">
            <v>131902.1865078772</v>
          </cell>
          <cell r="AA439">
            <v>131631.57752239154</v>
          </cell>
          <cell r="AB439">
            <v>131659.82979092497</v>
          </cell>
          <cell r="AC439">
            <v>132110.37672601492</v>
          </cell>
          <cell r="AD439">
            <v>132120.02640109966</v>
          </cell>
        </row>
        <row r="440">
          <cell r="A440">
            <v>181176.1171248212</v>
          </cell>
          <cell r="B440">
            <v>179175.7654499831</v>
          </cell>
          <cell r="C440">
            <v>174815.37184025999</v>
          </cell>
          <cell r="D440">
            <v>171282.81414703751</v>
          </cell>
          <cell r="E440">
            <v>167144.06928655357</v>
          </cell>
          <cell r="F440">
            <v>163776.9298242137</v>
          </cell>
          <cell r="G440">
            <v>160571.08071993859</v>
          </cell>
          <cell r="H440">
            <v>157830.94646946416</v>
          </cell>
          <cell r="I440">
            <v>154259.9921836284</v>
          </cell>
          <cell r="J440">
            <v>151160.72584106837</v>
          </cell>
          <cell r="K440">
            <v>148095.26665156748</v>
          </cell>
          <cell r="L440">
            <v>145469.95008123157</v>
          </cell>
          <cell r="M440">
            <v>142085.81763071471</v>
          </cell>
          <cell r="N440">
            <v>139144.19136793239</v>
          </cell>
          <cell r="O440">
            <v>137387.53592717255</v>
          </cell>
          <cell r="P440">
            <v>137191.9650262793</v>
          </cell>
          <cell r="Q440">
            <v>136291.70343644894</v>
          </cell>
          <cell r="R440">
            <v>135812.62522657734</v>
          </cell>
          <cell r="S440">
            <v>135381.27922053036</v>
          </cell>
          <cell r="T440">
            <v>135368.95792520183</v>
          </cell>
          <cell r="U440">
            <v>134667.5546433524</v>
          </cell>
          <cell r="V440">
            <v>134388.17017017075</v>
          </cell>
          <cell r="W440">
            <v>134162.50871291442</v>
          </cell>
          <cell r="X440">
            <v>134359.28383045032</v>
          </cell>
          <cell r="Y440">
            <v>133878.84995880289</v>
          </cell>
          <cell r="Z440">
            <v>134030.44497868564</v>
          </cell>
          <cell r="AA440">
            <v>133824.22254556761</v>
          </cell>
          <cell r="AB440">
            <v>133830.06086005605</v>
          </cell>
          <cell r="AC440">
            <v>134265.0231997823</v>
          </cell>
          <cell r="AD440">
            <v>134228.78361652975</v>
          </cell>
        </row>
        <row r="441">
          <cell r="A441">
            <v>178442.67018728529</v>
          </cell>
          <cell r="B441">
            <v>176487.28536259686</v>
          </cell>
          <cell r="C441">
            <v>172216.03624632221</v>
          </cell>
          <cell r="D441">
            <v>168759.26587821307</v>
          </cell>
          <cell r="E441">
            <v>164704.20299958898</v>
          </cell>
          <cell r="F441">
            <v>161408.44993800763</v>
          </cell>
          <cell r="G441">
            <v>158271.2444817638</v>
          </cell>
          <cell r="H441">
            <v>155593.26633567232</v>
          </cell>
          <cell r="I441">
            <v>152096.38316148974</v>
          </cell>
          <cell r="J441">
            <v>149064.60551044455</v>
          </cell>
          <cell r="K441">
            <v>146066.29882064444</v>
          </cell>
          <cell r="L441">
            <v>143502.26588172629</v>
          </cell>
          <cell r="M441">
            <v>140189.80837727519</v>
          </cell>
          <cell r="N441">
            <v>137313.96258007651</v>
          </cell>
          <cell r="O441">
            <v>135601.35253303175</v>
          </cell>
          <cell r="P441">
            <v>135423.24560047858</v>
          </cell>
          <cell r="Q441">
            <v>134549.62556634628</v>
          </cell>
          <cell r="R441">
            <v>134091.85417293571</v>
          </cell>
          <cell r="S441">
            <v>133681.29774567485</v>
          </cell>
          <cell r="T441">
            <v>133684.63128898258</v>
          </cell>
          <cell r="U441">
            <v>133007.53807900977</v>
          </cell>
          <cell r="V441">
            <v>132747.29649278719</v>
          </cell>
          <cell r="W441">
            <v>132540.19576693003</v>
          </cell>
          <cell r="X441">
            <v>132750.53651115944</v>
          </cell>
          <cell r="Y441">
            <v>132291.8416263299</v>
          </cell>
          <cell r="Z441">
            <v>132506.25556366105</v>
          </cell>
          <cell r="AA441">
            <v>132253.92157833505</v>
          </cell>
          <cell r="AB441">
            <v>132275.81203685244</v>
          </cell>
          <cell r="AC441">
            <v>132721.9355563022</v>
          </cell>
          <cell r="AD441">
            <v>132718.56036559425</v>
          </cell>
        </row>
        <row r="442">
          <cell r="A442">
            <v>178492.05383062828</v>
          </cell>
          <cell r="B442">
            <v>176535.85661523289</v>
          </cell>
          <cell r="C442">
            <v>172262.99697569915</v>
          </cell>
          <cell r="D442">
            <v>168804.8574007538</v>
          </cell>
          <cell r="E442">
            <v>164748.28268698495</v>
          </cell>
          <cell r="F442">
            <v>161451.23992758428</v>
          </cell>
          <cell r="G442">
            <v>158312.79432528693</v>
          </cell>
          <cell r="H442">
            <v>155633.69323993209</v>
          </cell>
          <cell r="I442">
            <v>152135.4718647734</v>
          </cell>
          <cell r="J442">
            <v>149102.47493362235</v>
          </cell>
          <cell r="K442">
            <v>146102.95503750409</v>
          </cell>
          <cell r="L442">
            <v>143537.81492179935</v>
          </cell>
          <cell r="M442">
            <v>140224.06250654365</v>
          </cell>
          <cell r="N442">
            <v>137347.02829079304</v>
          </cell>
          <cell r="O442">
            <v>135633.62250047474</v>
          </cell>
          <cell r="P442">
            <v>135455.20005626045</v>
          </cell>
          <cell r="Q442">
            <v>134581.09870417509</v>
          </cell>
          <cell r="R442">
            <v>134122.94237253492</v>
          </cell>
          <cell r="S442">
            <v>133712.01035168563</v>
          </cell>
          <cell r="T442">
            <v>133715.06106785772</v>
          </cell>
          <cell r="U442">
            <v>133037.52866153445</v>
          </cell>
          <cell r="V442">
            <v>132776.94123157547</v>
          </cell>
          <cell r="W442">
            <v>132569.50517945789</v>
          </cell>
          <cell r="X442">
            <v>132779.60084116488</v>
          </cell>
          <cell r="Y442">
            <v>132320.51321032774</v>
          </cell>
          <cell r="Z442">
            <v>132533.79223372592</v>
          </cell>
          <cell r="AA442">
            <v>132282.29131979303</v>
          </cell>
          <cell r="AB442">
            <v>132303.89177328243</v>
          </cell>
          <cell r="AC442">
            <v>132749.81364999636</v>
          </cell>
          <cell r="AD442">
            <v>132745.84471685361</v>
          </cell>
        </row>
        <row r="443">
          <cell r="A443">
            <v>172511.50435847609</v>
          </cell>
          <cell r="B443">
            <v>170653.69078764098</v>
          </cell>
          <cell r="C443">
            <v>166575.87171974505</v>
          </cell>
          <cell r="D443">
            <v>163283.54836789085</v>
          </cell>
          <cell r="E443">
            <v>159410.06271488563</v>
          </cell>
          <cell r="F443">
            <v>156269.2073303019</v>
          </cell>
          <cell r="G443">
            <v>153280.94819307278</v>
          </cell>
          <cell r="H443">
            <v>150737.83937892463</v>
          </cell>
          <cell r="I443">
            <v>147401.67929773728</v>
          </cell>
          <cell r="J443">
            <v>144516.34188500346</v>
          </cell>
          <cell r="K443">
            <v>141663.74594819971</v>
          </cell>
          <cell r="L443">
            <v>139232.689207041</v>
          </cell>
          <cell r="M443">
            <v>136075.75547919923</v>
          </cell>
          <cell r="N443">
            <v>133342.6433287801</v>
          </cell>
          <cell r="O443">
            <v>131725.60511469538</v>
          </cell>
          <cell r="P443">
            <v>131585.39234823402</v>
          </cell>
          <cell r="Q443">
            <v>130769.58045466323</v>
          </cell>
          <cell r="R443">
            <v>130358.04162570412</v>
          </cell>
          <cell r="S443">
            <v>129992.59543548449</v>
          </cell>
          <cell r="T443">
            <v>130029.89760744914</v>
          </cell>
          <cell r="U443">
            <v>129405.55357128721</v>
          </cell>
          <cell r="V443">
            <v>129186.84915025973</v>
          </cell>
          <cell r="W443">
            <v>129020.02240020968</v>
          </cell>
          <cell r="X443">
            <v>129259.79849962602</v>
          </cell>
          <cell r="Y443">
            <v>128848.27392346298</v>
          </cell>
          <cell r="Z443">
            <v>129198.99539669545</v>
          </cell>
          <cell r="AA443">
            <v>128846.60632743369</v>
          </cell>
          <cell r="AB443">
            <v>128903.32750713179</v>
          </cell>
          <cell r="AC443">
            <v>129373.66909603679</v>
          </cell>
          <cell r="AD443">
            <v>129441.60465929606</v>
          </cell>
        </row>
        <row r="444">
          <cell r="A444">
            <v>178892.81217271171</v>
          </cell>
          <cell r="B444">
            <v>176930.02224096711</v>
          </cell>
          <cell r="C444">
            <v>172644.09287657071</v>
          </cell>
          <cell r="D444">
            <v>169174.84190877323</v>
          </cell>
          <cell r="E444">
            <v>165105.99834432657</v>
          </cell>
          <cell r="F444">
            <v>161798.48942396906</v>
          </cell>
          <cell r="G444">
            <v>158649.97978340491</v>
          </cell>
          <cell r="H444">
            <v>155961.76581680085</v>
          </cell>
          <cell r="I444">
            <v>152452.68466767151</v>
          </cell>
          <cell r="J444">
            <v>149409.79302967631</v>
          </cell>
          <cell r="K444">
            <v>146400.42771674122</v>
          </cell>
          <cell r="L444">
            <v>143826.30263550207</v>
          </cell>
          <cell r="M444">
            <v>140502.04175485065</v>
          </cell>
          <cell r="N444">
            <v>137615.36328006329</v>
          </cell>
          <cell r="O444">
            <v>135895.49987071488</v>
          </cell>
          <cell r="P444">
            <v>135714.51698499278</v>
          </cell>
          <cell r="Q444">
            <v>134836.50963950937</v>
          </cell>
          <cell r="R444">
            <v>134375.22945559211</v>
          </cell>
          <cell r="S444">
            <v>133961.2494161358</v>
          </cell>
          <cell r="T444">
            <v>133962.00493239332</v>
          </cell>
          <cell r="U444">
            <v>133280.90835807126</v>
          </cell>
          <cell r="V444">
            <v>133017.51433562458</v>
          </cell>
          <cell r="W444">
            <v>132807.35704248297</v>
          </cell>
          <cell r="X444">
            <v>133015.46380951331</v>
          </cell>
          <cell r="Y444">
            <v>132553.18896468784</v>
          </cell>
          <cell r="Z444">
            <v>132757.25792994935</v>
          </cell>
          <cell r="AA444">
            <v>132512.51756035339</v>
          </cell>
          <cell r="AB444">
            <v>132531.76456386736</v>
          </cell>
          <cell r="AC444">
            <v>132976.05006863631</v>
          </cell>
          <cell r="AD444">
            <v>132967.26279448651</v>
          </cell>
        </row>
        <row r="445">
          <cell r="A445">
            <v>176054.49672491112</v>
          </cell>
          <cell r="B445">
            <v>174138.3987935365</v>
          </cell>
          <cell r="C445">
            <v>169945.0339451608</v>
          </cell>
          <cell r="D445">
            <v>166554.4778781725</v>
          </cell>
          <cell r="E445">
            <v>162572.52674926349</v>
          </cell>
          <cell r="F445">
            <v>159339.1429641897</v>
          </cell>
          <cell r="G445">
            <v>156261.91048065579</v>
          </cell>
          <cell r="H445">
            <v>153638.23723325232</v>
          </cell>
          <cell r="I445">
            <v>150206.06892905658</v>
          </cell>
          <cell r="J445">
            <v>147233.25518174519</v>
          </cell>
          <cell r="K445">
            <v>144293.61866970308</v>
          </cell>
          <cell r="L445">
            <v>141783.12836233201</v>
          </cell>
          <cell r="M445">
            <v>138533.29223229308</v>
          </cell>
          <cell r="N445">
            <v>135714.91788628383</v>
          </cell>
          <cell r="O445">
            <v>134040.78966925584</v>
          </cell>
          <cell r="P445">
            <v>133877.94075585969</v>
          </cell>
          <cell r="Q445">
            <v>133027.5970675897</v>
          </cell>
          <cell r="R445">
            <v>132588.4411347323</v>
          </cell>
          <cell r="S445">
            <v>132196.04826487193</v>
          </cell>
          <cell r="T445">
            <v>132213.05921661048</v>
          </cell>
          <cell r="U445">
            <v>131557.2053684585</v>
          </cell>
          <cell r="V445">
            <v>131313.68864855805</v>
          </cell>
          <cell r="W445">
            <v>131122.80416804334</v>
          </cell>
          <cell r="X445">
            <v>131344.99700613457</v>
          </cell>
          <cell r="Y445">
            <v>130905.29516291281</v>
          </cell>
          <cell r="Z445">
            <v>131174.59308921959</v>
          </cell>
          <cell r="AA445">
            <v>130881.97210077691</v>
          </cell>
          <cell r="AB445">
            <v>130917.88708775968</v>
          </cell>
          <cell r="AC445">
            <v>131373.76197017118</v>
          </cell>
          <cell r="AD445">
            <v>131399.09992880383</v>
          </cell>
        </row>
        <row r="446">
          <cell r="A446">
            <v>180188.43468020947</v>
          </cell>
          <cell r="B446">
            <v>178204.33097707052</v>
          </cell>
          <cell r="C446">
            <v>173876.14814488395</v>
          </cell>
          <cell r="D446">
            <v>170370.97485393783</v>
          </cell>
          <cell r="E446">
            <v>166262.46698956244</v>
          </cell>
          <cell r="F446">
            <v>162921.12173374076</v>
          </cell>
          <cell r="G446">
            <v>159740.07579105755</v>
          </cell>
          <cell r="H446">
            <v>157022.40054363947</v>
          </cell>
          <cell r="I446">
            <v>153478.21053686397</v>
          </cell>
          <cell r="J446">
            <v>150403.33003289613</v>
          </cell>
          <cell r="K446">
            <v>147362.13520505358</v>
          </cell>
          <cell r="L446">
            <v>144758.96238518239</v>
          </cell>
          <cell r="M446">
            <v>141400.72840189954</v>
          </cell>
          <cell r="N446">
            <v>138482.8707406449</v>
          </cell>
          <cell r="O446">
            <v>136742.13031968701</v>
          </cell>
          <cell r="P446">
            <v>136552.86971320841</v>
          </cell>
          <cell r="Q446">
            <v>135662.23457578832</v>
          </cell>
          <cell r="R446">
            <v>135190.85520516621</v>
          </cell>
          <cell r="S446">
            <v>134767.02114373242</v>
          </cell>
          <cell r="T446">
            <v>134760.35644597013</v>
          </cell>
          <cell r="U446">
            <v>134067.73717631062</v>
          </cell>
          <cell r="V446">
            <v>133795.26964493204</v>
          </cell>
          <cell r="W446">
            <v>133576.31477791909</v>
          </cell>
          <cell r="X446">
            <v>133777.99159343613</v>
          </cell>
          <cell r="Y446">
            <v>133305.41271811179</v>
          </cell>
          <cell r="Z446">
            <v>133479.70623676595</v>
          </cell>
          <cell r="AA446">
            <v>133256.82221421512</v>
          </cell>
          <cell r="AB446">
            <v>133268.4606855085</v>
          </cell>
          <cell r="AC446">
            <v>133707.45591905928</v>
          </cell>
          <cell r="AD446">
            <v>133683.09129965675</v>
          </cell>
        </row>
        <row r="447">
          <cell r="A447">
            <v>170582.74442791389</v>
          </cell>
          <cell r="B447">
            <v>168756.66012080852</v>
          </cell>
          <cell r="C447">
            <v>164741.74270453517</v>
          </cell>
          <cell r="D447">
            <v>161502.89599198051</v>
          </cell>
          <cell r="E447">
            <v>157688.45756294183</v>
          </cell>
          <cell r="F447">
            <v>154597.97346139979</v>
          </cell>
          <cell r="G447">
            <v>151658.15028098121</v>
          </cell>
          <cell r="H447">
            <v>149158.89971845207</v>
          </cell>
          <cell r="I447">
            <v>145875.00529137597</v>
          </cell>
          <cell r="J447">
            <v>143037.28888133023</v>
          </cell>
          <cell r="K447">
            <v>140232.07672537887</v>
          </cell>
          <cell r="L447">
            <v>137844.26260622052</v>
          </cell>
          <cell r="M447">
            <v>134737.90376318755</v>
          </cell>
          <cell r="N447">
            <v>132051.20726638482</v>
          </cell>
          <cell r="O447">
            <v>130465.24812296245</v>
          </cell>
          <cell r="P447">
            <v>130337.35818666122</v>
          </cell>
          <cell r="Q447">
            <v>129540.34496242349</v>
          </cell>
          <cell r="R447">
            <v>129143.84053317178</v>
          </cell>
          <cell r="S447">
            <v>128793.06377223038</v>
          </cell>
          <cell r="T447">
            <v>128841.41222611342</v>
          </cell>
          <cell r="U447">
            <v>128234.22173037728</v>
          </cell>
          <cell r="V447">
            <v>128029.02480891562</v>
          </cell>
          <cell r="W447">
            <v>127875.294780998</v>
          </cell>
          <cell r="X447">
            <v>128124.64298398804</v>
          </cell>
          <cell r="Y447">
            <v>127728.45775322427</v>
          </cell>
          <cell r="Z447">
            <v>128123.50516861858</v>
          </cell>
          <cell r="AA447">
            <v>127738.57911719946</v>
          </cell>
          <cell r="AB447">
            <v>127806.62692328182</v>
          </cell>
          <cell r="AC447">
            <v>128284.844002994</v>
          </cell>
          <cell r="AD447">
            <v>128375.96915980706</v>
          </cell>
        </row>
        <row r="448">
          <cell r="A448">
            <v>176368.35844348965</v>
          </cell>
          <cell r="B448">
            <v>174447.09729761351</v>
          </cell>
          <cell r="C448">
            <v>170243.49663908491</v>
          </cell>
          <cell r="D448">
            <v>166844.23846788533</v>
          </cell>
          <cell r="E448">
            <v>162852.67874907469</v>
          </cell>
          <cell r="F448">
            <v>159611.09818574355</v>
          </cell>
          <cell r="G448">
            <v>156525.98385418666</v>
          </cell>
          <cell r="H448">
            <v>153895.17367594547</v>
          </cell>
          <cell r="I448">
            <v>150454.50032777715</v>
          </cell>
          <cell r="J448">
            <v>147473.93734765181</v>
          </cell>
          <cell r="K448">
            <v>144526.5902052428</v>
          </cell>
          <cell r="L448">
            <v>142009.06314672303</v>
          </cell>
          <cell r="M448">
            <v>138750.99710687966</v>
          </cell>
          <cell r="N448">
            <v>135925.0696711457</v>
          </cell>
          <cell r="O448">
            <v>134245.88404371878</v>
          </cell>
          <cell r="P448">
            <v>134081.02987057483</v>
          </cell>
          <cell r="Q448">
            <v>133227.62712732848</v>
          </cell>
          <cell r="R448">
            <v>132786.02468858135</v>
          </cell>
          <cell r="S448">
            <v>132391.24470345024</v>
          </cell>
          <cell r="T448">
            <v>132406.45812457244</v>
          </cell>
          <cell r="U448">
            <v>131747.81292867809</v>
          </cell>
          <cell r="V448">
            <v>131502.098171085</v>
          </cell>
          <cell r="W448">
            <v>131309.08249754255</v>
          </cell>
          <cell r="X448">
            <v>131529.71769394365</v>
          </cell>
          <cell r="Y448">
            <v>131087.51972187115</v>
          </cell>
          <cell r="Z448">
            <v>131349.60461136393</v>
          </cell>
          <cell r="AA448">
            <v>131062.27827518742</v>
          </cell>
          <cell r="AB448">
            <v>131096.35011188159</v>
          </cell>
          <cell r="AC448">
            <v>131550.94343766168</v>
          </cell>
          <cell r="AD448">
            <v>131572.50781847857</v>
          </cell>
        </row>
        <row r="449">
          <cell r="A449">
            <v>170913.81150311028</v>
          </cell>
          <cell r="B449">
            <v>169082.28094301367</v>
          </cell>
          <cell r="C449">
            <v>165056.56660717679</v>
          </cell>
          <cell r="D449">
            <v>161808.54075610742</v>
          </cell>
          <cell r="E449">
            <v>157983.96701088588</v>
          </cell>
          <cell r="F449">
            <v>154884.836797878</v>
          </cell>
          <cell r="G449">
            <v>151936.6997001587</v>
          </cell>
          <cell r="H449">
            <v>149429.92097258597</v>
          </cell>
          <cell r="I449">
            <v>146137.05526973543</v>
          </cell>
          <cell r="J449">
            <v>143291.16482733443</v>
          </cell>
          <cell r="K449">
            <v>140477.81935759424</v>
          </cell>
          <cell r="L449">
            <v>138082.58274475872</v>
          </cell>
          <cell r="M449">
            <v>134967.54284249863</v>
          </cell>
          <cell r="N449">
            <v>132272.87920865486</v>
          </cell>
          <cell r="O449">
            <v>130681.58541634178</v>
          </cell>
          <cell r="P449">
            <v>130551.58029542136</v>
          </cell>
          <cell r="Q449">
            <v>129751.34032410377</v>
          </cell>
          <cell r="R449">
            <v>129352.25527574046</v>
          </cell>
          <cell r="S449">
            <v>128998.9605419975</v>
          </cell>
          <cell r="T449">
            <v>129045.41292774442</v>
          </cell>
          <cell r="U449">
            <v>128435.27806741005</v>
          </cell>
          <cell r="V449">
            <v>128227.76261563075</v>
          </cell>
          <cell r="W449">
            <v>128071.78456636929</v>
          </cell>
          <cell r="X449">
            <v>128319.48974044558</v>
          </cell>
          <cell r="Y449">
            <v>127920.67154736424</v>
          </cell>
          <cell r="Z449">
            <v>128308.11051974067</v>
          </cell>
          <cell r="AA449">
            <v>127928.76936426837</v>
          </cell>
          <cell r="AB449">
            <v>127994.87298175084</v>
          </cell>
          <cell r="AC449">
            <v>128471.73825211346</v>
          </cell>
          <cell r="AD449">
            <v>128558.88297010091</v>
          </cell>
        </row>
        <row r="450">
          <cell r="A450">
            <v>175448.70390237297</v>
          </cell>
          <cell r="B450">
            <v>173542.57162816875</v>
          </cell>
          <cell r="C450">
            <v>169368.96318828894</v>
          </cell>
          <cell r="D450">
            <v>165995.20328330496</v>
          </cell>
          <cell r="E450">
            <v>162031.79794845922</v>
          </cell>
          <cell r="F450">
            <v>158814.23498237133</v>
          </cell>
          <cell r="G450">
            <v>155752.21546263021</v>
          </cell>
          <cell r="H450">
            <v>153142.31739461474</v>
          </cell>
          <cell r="I450">
            <v>149726.56490123307</v>
          </cell>
          <cell r="J450">
            <v>146768.70815358419</v>
          </cell>
          <cell r="K450">
            <v>143843.95413359837</v>
          </cell>
          <cell r="L450">
            <v>141347.04564614198</v>
          </cell>
          <cell r="M450">
            <v>138113.09428316628</v>
          </cell>
          <cell r="N450">
            <v>135309.29835584393</v>
          </cell>
          <cell r="O450">
            <v>133644.93158068339</v>
          </cell>
          <cell r="P450">
            <v>133485.95307227958</v>
          </cell>
          <cell r="Q450">
            <v>132641.51374710572</v>
          </cell>
          <cell r="R450">
            <v>132207.0798801154</v>
          </cell>
          <cell r="S450">
            <v>131819.29444471415</v>
          </cell>
          <cell r="T450">
            <v>131839.77485794236</v>
          </cell>
          <cell r="U450">
            <v>131189.30866405799</v>
          </cell>
          <cell r="V450">
            <v>130950.03443497134</v>
          </cell>
          <cell r="W450">
            <v>130763.26342661088</v>
          </cell>
          <cell r="X450">
            <v>130988.46271021647</v>
          </cell>
          <cell r="Y450">
            <v>130553.57871145429</v>
          </cell>
          <cell r="Z450">
            <v>130836.79871131125</v>
          </cell>
          <cell r="AA450">
            <v>130533.95837418464</v>
          </cell>
          <cell r="AB450">
            <v>130573.43087439568</v>
          </cell>
          <cell r="AC450">
            <v>131031.77932323159</v>
          </cell>
          <cell r="AD450">
            <v>131064.40076443242</v>
          </cell>
        </row>
        <row r="451">
          <cell r="A451">
            <v>177224.97254977853</v>
          </cell>
          <cell r="B451">
            <v>175289.61958539125</v>
          </cell>
          <cell r="C451">
            <v>171058.08261336142</v>
          </cell>
          <cell r="D451">
            <v>167635.07402986061</v>
          </cell>
          <cell r="E451">
            <v>163617.28985243</v>
          </cell>
          <cell r="F451">
            <v>160353.33804894518</v>
          </cell>
          <cell r="G451">
            <v>157246.71200761144</v>
          </cell>
          <cell r="H451">
            <v>154596.4232014608</v>
          </cell>
          <cell r="I451">
            <v>151132.53727204964</v>
          </cell>
          <cell r="J451">
            <v>148130.8245251691</v>
          </cell>
          <cell r="K451">
            <v>145162.43297259562</v>
          </cell>
          <cell r="L451">
            <v>142625.70070382059</v>
          </cell>
          <cell r="M451">
            <v>139345.17299880847</v>
          </cell>
          <cell r="N451">
            <v>136498.63112422684</v>
          </cell>
          <cell r="O451">
            <v>134805.64244649911</v>
          </cell>
          <cell r="P451">
            <v>134635.31537339636</v>
          </cell>
          <cell r="Q451">
            <v>133773.56363602428</v>
          </cell>
          <cell r="R451">
            <v>133325.28401642904</v>
          </cell>
          <cell r="S451">
            <v>132923.98894362329</v>
          </cell>
          <cell r="T451">
            <v>132934.2964141586</v>
          </cell>
          <cell r="U451">
            <v>132268.0328700869</v>
          </cell>
          <cell r="V451">
            <v>132016.31906902272</v>
          </cell>
          <cell r="W451">
            <v>131817.48678930392</v>
          </cell>
          <cell r="X451">
            <v>132033.87075732858</v>
          </cell>
          <cell r="Y451">
            <v>131584.86016983309</v>
          </cell>
          <cell r="Z451">
            <v>131827.25871748064</v>
          </cell>
          <cell r="AA451">
            <v>131554.38292927045</v>
          </cell>
          <cell r="AB451">
            <v>131583.42430686826</v>
          </cell>
          <cell r="AC451">
            <v>132034.51991558541</v>
          </cell>
          <cell r="AD451">
            <v>132045.78517485663</v>
          </cell>
        </row>
        <row r="452">
          <cell r="A452">
            <v>174057.76278950146</v>
          </cell>
          <cell r="B452">
            <v>172174.51233521866</v>
          </cell>
          <cell r="C452">
            <v>168046.2659395845</v>
          </cell>
          <cell r="D452">
            <v>164711.07115356703</v>
          </cell>
          <cell r="E452">
            <v>160790.24821071033</v>
          </cell>
          <cell r="F452">
            <v>157609.01091034195</v>
          </cell>
          <cell r="G452">
            <v>154581.9213798657</v>
          </cell>
          <cell r="H452">
            <v>152003.65205130546</v>
          </cell>
          <cell r="I452">
            <v>148625.59136494581</v>
          </cell>
          <cell r="J452">
            <v>145702.07689568287</v>
          </cell>
          <cell r="K452">
            <v>142811.49407960195</v>
          </cell>
          <cell r="L452">
            <v>140345.7703652299</v>
          </cell>
          <cell r="M452">
            <v>137148.29149706528</v>
          </cell>
          <cell r="N452">
            <v>134377.96860071627</v>
          </cell>
          <cell r="O452">
            <v>132736.01475339042</v>
          </cell>
          <cell r="P452">
            <v>132585.92295547095</v>
          </cell>
          <cell r="Q452">
            <v>131755.04044554831</v>
          </cell>
          <cell r="R452">
            <v>131331.44875975896</v>
          </cell>
          <cell r="S452">
            <v>130954.24230412714</v>
          </cell>
          <cell r="T452">
            <v>130982.68883455903</v>
          </cell>
          <cell r="U452">
            <v>130344.59305766202</v>
          </cell>
          <cell r="V452">
            <v>130115.05987316079</v>
          </cell>
          <cell r="W452">
            <v>129937.73367385571</v>
          </cell>
          <cell r="X452">
            <v>130169.83595880761</v>
          </cell>
          <cell r="Y452">
            <v>129746.01405534422</v>
          </cell>
          <cell r="Z452">
            <v>130061.2000735442</v>
          </cell>
          <cell r="AA452">
            <v>129734.89542369815</v>
          </cell>
          <cell r="AB452">
            <v>129782.5362138339</v>
          </cell>
          <cell r="AC452">
            <v>130246.56413774297</v>
          </cell>
          <cell r="AD452">
            <v>130295.90894536885</v>
          </cell>
        </row>
        <row r="453">
          <cell r="A453">
            <v>174290.64292666968</v>
          </cell>
          <cell r="B453">
            <v>172403.56145372431</v>
          </cell>
          <cell r="C453">
            <v>168267.72025843369</v>
          </cell>
          <cell r="D453">
            <v>164926.06865687479</v>
          </cell>
          <cell r="E453">
            <v>160998.1163012805</v>
          </cell>
          <cell r="F453">
            <v>157810.79712876296</v>
          </cell>
          <cell r="G453">
            <v>154777.8593990955</v>
          </cell>
          <cell r="H453">
            <v>152194.29458741625</v>
          </cell>
          <cell r="I453">
            <v>148809.92330091097</v>
          </cell>
          <cell r="J453">
            <v>145880.6590307203</v>
          </cell>
          <cell r="K453">
            <v>142984.35505608068</v>
          </cell>
          <cell r="L453">
            <v>140513.4101902406</v>
          </cell>
          <cell r="M453">
            <v>137309.82486687391</v>
          </cell>
          <cell r="N453">
            <v>134533.89770448348</v>
          </cell>
          <cell r="O453">
            <v>132888.19134336663</v>
          </cell>
          <cell r="P453">
            <v>132736.61167630774</v>
          </cell>
          <cell r="Q453">
            <v>131903.45939883991</v>
          </cell>
          <cell r="R453">
            <v>131478.05244666588</v>
          </cell>
          <cell r="S453">
            <v>131099.07479149368</v>
          </cell>
          <cell r="T453">
            <v>131126.18758432165</v>
          </cell>
          <cell r="U453">
            <v>130486.02067416228</v>
          </cell>
          <cell r="V453">
            <v>130254.85658251606</v>
          </cell>
          <cell r="W453">
            <v>130075.94907368755</v>
          </cell>
          <cell r="X453">
            <v>130306.89561460001</v>
          </cell>
          <cell r="Y453">
            <v>129881.22162534614</v>
          </cell>
          <cell r="Z453">
            <v>130191.05569106765</v>
          </cell>
          <cell r="AA453">
            <v>129868.67958450361</v>
          </cell>
          <cell r="AB453">
            <v>129914.95278800291</v>
          </cell>
          <cell r="AC453">
            <v>130378.02981836096</v>
          </cell>
          <cell r="AD453">
            <v>130424.57469446497</v>
          </cell>
        </row>
        <row r="454">
          <cell r="A454">
            <v>180343.14988901027</v>
          </cell>
          <cell r="B454">
            <v>178356.50102740695</v>
          </cell>
          <cell r="C454">
            <v>174023.27254800918</v>
          </cell>
          <cell r="D454">
            <v>170513.80963590069</v>
          </cell>
          <cell r="E454">
            <v>166400.56530669093</v>
          </cell>
          <cell r="F454">
            <v>163055.17952542598</v>
          </cell>
          <cell r="G454">
            <v>159870.24829922323</v>
          </cell>
          <cell r="H454">
            <v>157149.05496826899</v>
          </cell>
          <cell r="I454">
            <v>153600.67247933918</v>
          </cell>
          <cell r="J454">
            <v>150521.972063283</v>
          </cell>
          <cell r="K454">
            <v>147476.97635206862</v>
          </cell>
          <cell r="L454">
            <v>144870.33483130528</v>
          </cell>
          <cell r="M454">
            <v>141508.04399069183</v>
          </cell>
          <cell r="N454">
            <v>138586.46310425655</v>
          </cell>
          <cell r="O454">
            <v>136843.22967998046</v>
          </cell>
          <cell r="P454">
            <v>136652.98059939942</v>
          </cell>
          <cell r="Q454">
            <v>135760.83752934085</v>
          </cell>
          <cell r="R454">
            <v>135288.25217644326</v>
          </cell>
          <cell r="S454">
            <v>134863.24140878607</v>
          </cell>
          <cell r="T454">
            <v>134855.69063506048</v>
          </cell>
          <cell r="U454">
            <v>134161.69539654831</v>
          </cell>
          <cell r="V454">
            <v>133888.14436297613</v>
          </cell>
          <cell r="W454">
            <v>133668.13894422408</v>
          </cell>
          <cell r="X454">
            <v>133869.04793478813</v>
          </cell>
          <cell r="Y454">
            <v>133395.23861601218</v>
          </cell>
          <cell r="Z454">
            <v>133565.97653539851</v>
          </cell>
          <cell r="AA454">
            <v>133345.70246233308</v>
          </cell>
          <cell r="AB454">
            <v>133356.43236987095</v>
          </cell>
          <cell r="AC454">
            <v>133794.7958720251</v>
          </cell>
          <cell r="AD454">
            <v>133768.57110261021</v>
          </cell>
        </row>
        <row r="455">
          <cell r="A455">
            <v>174686.09777779283</v>
          </cell>
          <cell r="B455">
            <v>172792.51083412211</v>
          </cell>
          <cell r="C455">
            <v>168643.77287398087</v>
          </cell>
          <cell r="D455">
            <v>165291.15692372428</v>
          </cell>
          <cell r="E455">
            <v>161351.09807898485</v>
          </cell>
          <cell r="F455">
            <v>158153.45125089935</v>
          </cell>
          <cell r="G455">
            <v>155110.58266680778</v>
          </cell>
          <cell r="H455">
            <v>152518.02557045396</v>
          </cell>
          <cell r="I455">
            <v>149122.93822429923</v>
          </cell>
          <cell r="J455">
            <v>146183.91019023626</v>
          </cell>
          <cell r="K455">
            <v>143277.89108946521</v>
          </cell>
          <cell r="L455">
            <v>140798.08016187508</v>
          </cell>
          <cell r="M455">
            <v>137584.12543834318</v>
          </cell>
          <cell r="N455">
            <v>134798.68164555213</v>
          </cell>
          <cell r="O455">
            <v>133146.60312319995</v>
          </cell>
          <cell r="P455">
            <v>132992.49689859018</v>
          </cell>
          <cell r="Q455">
            <v>132155.49031822826</v>
          </cell>
          <cell r="R455">
            <v>131727.00085370842</v>
          </cell>
          <cell r="S455">
            <v>131345.01551630508</v>
          </cell>
          <cell r="T455">
            <v>131369.86348306411</v>
          </cell>
          <cell r="U455">
            <v>130726.1795718162</v>
          </cell>
          <cell r="V455">
            <v>130492.24602911224</v>
          </cell>
          <cell r="W455">
            <v>130310.65329117925</v>
          </cell>
          <cell r="X455">
            <v>130539.6372577279</v>
          </cell>
          <cell r="Y455">
            <v>130110.8182329229</v>
          </cell>
          <cell r="Z455">
            <v>130411.56412308627</v>
          </cell>
          <cell r="AA455">
            <v>130095.85909426039</v>
          </cell>
          <cell r="AB455">
            <v>130139.80999249009</v>
          </cell>
          <cell r="AC455">
            <v>130601.27230605765</v>
          </cell>
          <cell r="AD455">
            <v>130643.06260533689</v>
          </cell>
        </row>
        <row r="456">
          <cell r="A456">
            <v>174182.42175191682</v>
          </cell>
          <cell r="B456">
            <v>172297.1205825439</v>
          </cell>
          <cell r="C456">
            <v>168164.80874854114</v>
          </cell>
          <cell r="D456">
            <v>164826.15767837816</v>
          </cell>
          <cell r="E456">
            <v>160901.51841522337</v>
          </cell>
          <cell r="F456">
            <v>157717.02553504953</v>
          </cell>
          <cell r="G456">
            <v>154686.80550812115</v>
          </cell>
          <cell r="H456">
            <v>152105.70154780947</v>
          </cell>
          <cell r="I456">
            <v>148724.26284529123</v>
          </cell>
          <cell r="J456">
            <v>145797.67055141661</v>
          </cell>
          <cell r="K456">
            <v>142904.02524276584</v>
          </cell>
          <cell r="L456">
            <v>140435.50668580853</v>
          </cell>
          <cell r="M456">
            <v>137234.75907871762</v>
          </cell>
          <cell r="N456">
            <v>134461.43626147229</v>
          </cell>
          <cell r="O456">
            <v>132817.47372211577</v>
          </cell>
          <cell r="P456">
            <v>132666.5854791865</v>
          </cell>
          <cell r="Q456">
            <v>131834.48797999707</v>
          </cell>
          <cell r="R456">
            <v>131409.92459594793</v>
          </cell>
          <cell r="S456">
            <v>131031.77003070222</v>
          </cell>
          <cell r="T456">
            <v>131059.50262156049</v>
          </cell>
          <cell r="U456">
            <v>130420.29818281428</v>
          </cell>
          <cell r="V456">
            <v>130189.8919861491</v>
          </cell>
          <cell r="W456">
            <v>130011.71932390887</v>
          </cell>
          <cell r="X456">
            <v>130243.20294788554</v>
          </cell>
          <cell r="Y456">
            <v>129818.38963701506</v>
          </cell>
          <cell r="Z456">
            <v>130130.71079584589</v>
          </cell>
          <cell r="AA456">
            <v>129806.50906527537</v>
          </cell>
          <cell r="AB456">
            <v>129853.41779670837</v>
          </cell>
          <cell r="AC456">
            <v>130316.93671454728</v>
          </cell>
          <cell r="AD456">
            <v>130364.78274017056</v>
          </cell>
        </row>
        <row r="457">
          <cell r="A457">
            <v>182063.34206792986</v>
          </cell>
          <cell r="B457">
            <v>180048.3950078593</v>
          </cell>
          <cell r="C457">
            <v>175659.0667892209</v>
          </cell>
          <cell r="D457">
            <v>172101.90997015161</v>
          </cell>
          <cell r="E457">
            <v>167936.00352823167</v>
          </cell>
          <cell r="F457">
            <v>164545.69339647732</v>
          </cell>
          <cell r="G457">
            <v>161317.56386821336</v>
          </cell>
          <cell r="H457">
            <v>158557.25492716135</v>
          </cell>
          <cell r="I457">
            <v>154962.25856576159</v>
          </cell>
          <cell r="J457">
            <v>151841.08667615487</v>
          </cell>
          <cell r="K457">
            <v>148753.83106108289</v>
          </cell>
          <cell r="L457">
            <v>146108.62298831771</v>
          </cell>
          <cell r="M457">
            <v>142701.22621206174</v>
          </cell>
          <cell r="N457">
            <v>139738.24885991539</v>
          </cell>
          <cell r="O457">
            <v>137967.29712117501</v>
          </cell>
          <cell r="P457">
            <v>137766.05774795686</v>
          </cell>
          <cell r="Q457">
            <v>136857.14881531039</v>
          </cell>
          <cell r="R457">
            <v>136371.15481762419</v>
          </cell>
          <cell r="S457">
            <v>135933.06090928483</v>
          </cell>
          <cell r="T457">
            <v>135915.65835076166</v>
          </cell>
          <cell r="U457">
            <v>135206.3644814486</v>
          </cell>
          <cell r="V457">
            <v>134920.76659085616</v>
          </cell>
          <cell r="W457">
            <v>134689.08067282336</v>
          </cell>
          <cell r="X457">
            <v>134881.45264566818</v>
          </cell>
          <cell r="Y457">
            <v>134393.96271191916</v>
          </cell>
          <cell r="Z457">
            <v>134525.16790469611</v>
          </cell>
          <cell r="AA457">
            <v>134333.91240535042</v>
          </cell>
          <cell r="AB457">
            <v>134334.5404988621</v>
          </cell>
          <cell r="AC457">
            <v>134765.88013170156</v>
          </cell>
          <cell r="AD457">
            <v>134718.97339102032</v>
          </cell>
        </row>
        <row r="458">
          <cell r="A458">
            <v>170846.54270033704</v>
          </cell>
          <cell r="B458">
            <v>169016.11875260322</v>
          </cell>
          <cell r="C458">
            <v>164992.59821949422</v>
          </cell>
          <cell r="D458">
            <v>161746.43745772133</v>
          </cell>
          <cell r="E458">
            <v>157923.92308546809</v>
          </cell>
          <cell r="F458">
            <v>154826.5496571438</v>
          </cell>
          <cell r="G458">
            <v>151880.10184629436</v>
          </cell>
          <cell r="H458">
            <v>149374.8527502903</v>
          </cell>
          <cell r="I458">
            <v>146083.80990155577</v>
          </cell>
          <cell r="J458">
            <v>143239.58032310521</v>
          </cell>
          <cell r="K458">
            <v>140427.88744379804</v>
          </cell>
          <cell r="L458">
            <v>138034.1589913948</v>
          </cell>
          <cell r="M458">
            <v>134920.88297477836</v>
          </cell>
          <cell r="N458">
            <v>132227.83816627372</v>
          </cell>
          <cell r="O458">
            <v>130637.62830972768</v>
          </cell>
          <cell r="P458">
            <v>130508.05296859398</v>
          </cell>
          <cell r="Q458">
            <v>129708.46863303476</v>
          </cell>
          <cell r="R458">
            <v>129309.90793508579</v>
          </cell>
          <cell r="S458">
            <v>128957.12482278896</v>
          </cell>
          <cell r="T458">
            <v>129003.96246651847</v>
          </cell>
          <cell r="U458">
            <v>128394.42586525693</v>
          </cell>
          <cell r="V458">
            <v>128187.38151063691</v>
          </cell>
          <cell r="W458">
            <v>128031.86023196889</v>
          </cell>
          <cell r="X458">
            <v>128279.89924953564</v>
          </cell>
          <cell r="Y458">
            <v>127881.6160423714</v>
          </cell>
          <cell r="Z458">
            <v>128270.60095782441</v>
          </cell>
          <cell r="AA458">
            <v>127890.12501942713</v>
          </cell>
          <cell r="AB458">
            <v>127956.62367238512</v>
          </cell>
          <cell r="AC458">
            <v>128433.76361396493</v>
          </cell>
          <cell r="AD458">
            <v>128521.71710870604</v>
          </cell>
        </row>
        <row r="459">
          <cell r="A459">
            <v>171435.92317798507</v>
          </cell>
          <cell r="B459">
            <v>169595.80356604952</v>
          </cell>
          <cell r="C459">
            <v>165553.06187177333</v>
          </cell>
          <cell r="D459">
            <v>162290.55999532156</v>
          </cell>
          <cell r="E459">
            <v>158450.00227795637</v>
          </cell>
          <cell r="F459">
            <v>155337.2366536473</v>
          </cell>
          <cell r="G459">
            <v>152375.98803378685</v>
          </cell>
          <cell r="H459">
            <v>149857.33696023317</v>
          </cell>
          <cell r="I459">
            <v>146550.3230434063</v>
          </cell>
          <cell r="J459">
            <v>143691.54168540786</v>
          </cell>
          <cell r="K459">
            <v>140865.36951557363</v>
          </cell>
          <cell r="L459">
            <v>138458.42720653358</v>
          </cell>
          <cell r="M459">
            <v>135329.69677835802</v>
          </cell>
          <cell r="N459">
            <v>132622.46851463674</v>
          </cell>
          <cell r="O459">
            <v>131022.76167652156</v>
          </cell>
          <cell r="P459">
            <v>130889.42078872203</v>
          </cell>
          <cell r="Q459">
            <v>130084.09205307698</v>
          </cell>
          <cell r="R459">
            <v>129680.93722107312</v>
          </cell>
          <cell r="S459">
            <v>129323.6715004963</v>
          </cell>
          <cell r="T459">
            <v>129367.13367856515</v>
          </cell>
          <cell r="U459">
            <v>128752.35538719522</v>
          </cell>
          <cell r="V459">
            <v>128541.1834807634</v>
          </cell>
          <cell r="W459">
            <v>128381.66017352577</v>
          </cell>
          <cell r="X459">
            <v>128626.77419722104</v>
          </cell>
          <cell r="Y459">
            <v>128223.80367227559</v>
          </cell>
          <cell r="Z459">
            <v>128599.24369572333</v>
          </cell>
          <cell r="AA459">
            <v>128228.71023994469</v>
          </cell>
          <cell r="AB459">
            <v>128291.747761031</v>
          </cell>
          <cell r="AC459">
            <v>128766.48115088807</v>
          </cell>
          <cell r="AD459">
            <v>128847.34848964436</v>
          </cell>
        </row>
        <row r="460">
          <cell r="A460">
            <v>178376.21291540179</v>
          </cell>
          <cell r="B460">
            <v>176421.92135290371</v>
          </cell>
          <cell r="C460">
            <v>172152.8395733191</v>
          </cell>
          <cell r="D460">
            <v>168697.91179406771</v>
          </cell>
          <cell r="E460">
            <v>164644.88344413479</v>
          </cell>
          <cell r="F460">
            <v>161350.86597338523</v>
          </cell>
          <cell r="G460">
            <v>158215.32942445314</v>
          </cell>
          <cell r="H460">
            <v>155538.86245645388</v>
          </cell>
          <cell r="I460">
            <v>152043.78014547378</v>
          </cell>
          <cell r="J460">
            <v>149013.64332171506</v>
          </cell>
          <cell r="K460">
            <v>146016.96928549564</v>
          </cell>
          <cell r="L460">
            <v>143454.42631256118</v>
          </cell>
          <cell r="M460">
            <v>140143.71141423588</v>
          </cell>
          <cell r="N460">
            <v>137269.46491286618</v>
          </cell>
          <cell r="O460">
            <v>135557.9257249865</v>
          </cell>
          <cell r="P460">
            <v>135380.2433873564</v>
          </cell>
          <cell r="Q460">
            <v>134507.27107939214</v>
          </cell>
          <cell r="R460">
            <v>134050.01771063206</v>
          </cell>
          <cell r="S460">
            <v>133639.96673261584</v>
          </cell>
          <cell r="T460">
            <v>133643.68088615354</v>
          </cell>
          <cell r="U460">
            <v>132967.17871785566</v>
          </cell>
          <cell r="V460">
            <v>132707.4025454759</v>
          </cell>
          <cell r="W460">
            <v>132500.75307973137</v>
          </cell>
          <cell r="X460">
            <v>132711.42363996306</v>
          </cell>
          <cell r="Y460">
            <v>132253.25728698011</v>
          </cell>
          <cell r="Z460">
            <v>132469.19851712932</v>
          </cell>
          <cell r="AA460">
            <v>132215.74343890045</v>
          </cell>
          <cell r="AB460">
            <v>132238.02416718507</v>
          </cell>
          <cell r="AC460">
            <v>132684.41904421826</v>
          </cell>
          <cell r="AD460">
            <v>132681.84287318058</v>
          </cell>
        </row>
        <row r="461">
          <cell r="A461">
            <v>180785.9917785062</v>
          </cell>
          <cell r="B461">
            <v>178792.05790082607</v>
          </cell>
          <cell r="C461">
            <v>174444.38724756541</v>
          </cell>
          <cell r="D461">
            <v>170922.64613762836</v>
          </cell>
          <cell r="E461">
            <v>166795.84460836663</v>
          </cell>
          <cell r="F461">
            <v>163438.89361683105</v>
          </cell>
          <cell r="G461">
            <v>160242.84152986502</v>
          </cell>
          <cell r="H461">
            <v>157511.57837595919</v>
          </cell>
          <cell r="I461">
            <v>153951.19573052693</v>
          </cell>
          <cell r="J461">
            <v>150861.56156658649</v>
          </cell>
          <cell r="K461">
            <v>147805.68657345028</v>
          </cell>
          <cell r="L461">
            <v>145189.11657785188</v>
          </cell>
          <cell r="M461">
            <v>141815.21378014889</v>
          </cell>
          <cell r="N461">
            <v>138882.97589310713</v>
          </cell>
          <cell r="O461">
            <v>137132.60673661379</v>
          </cell>
          <cell r="P461">
            <v>136939.52834311227</v>
          </cell>
          <cell r="Q461">
            <v>136043.06911212794</v>
          </cell>
          <cell r="R461">
            <v>135567.03187189676</v>
          </cell>
          <cell r="S461">
            <v>135138.65301385336</v>
          </cell>
          <cell r="T461">
            <v>135128.56602176325</v>
          </cell>
          <cell r="U461">
            <v>134430.63234273638</v>
          </cell>
          <cell r="V461">
            <v>134153.97999700226</v>
          </cell>
          <cell r="W461">
            <v>133930.96758029086</v>
          </cell>
          <cell r="X461">
            <v>134129.67882277549</v>
          </cell>
          <cell r="Y461">
            <v>133652.34760135494</v>
          </cell>
          <cell r="Z461">
            <v>133812.90831637822</v>
          </cell>
          <cell r="AA461">
            <v>133600.1047109582</v>
          </cell>
          <cell r="AB461">
            <v>133608.23403324431</v>
          </cell>
          <cell r="AC461">
            <v>134044.78932838707</v>
          </cell>
          <cell r="AD461">
            <v>134013.24024501099</v>
          </cell>
        </row>
        <row r="462">
          <cell r="A462">
            <v>170647.99930309399</v>
          </cell>
          <cell r="B462">
            <v>168820.84151394898</v>
          </cell>
          <cell r="C462">
            <v>164803.79597412836</v>
          </cell>
          <cell r="D462">
            <v>161563.14001026814</v>
          </cell>
          <cell r="E462">
            <v>157746.70386281534</v>
          </cell>
          <cell r="F462">
            <v>154654.51557210207</v>
          </cell>
          <cell r="G462">
            <v>151713.05367954215</v>
          </cell>
          <cell r="H462">
            <v>149212.3192803314</v>
          </cell>
          <cell r="I462">
            <v>145926.65657267196</v>
          </cell>
          <cell r="J462">
            <v>143087.32902246449</v>
          </cell>
          <cell r="K462">
            <v>140280.51375217209</v>
          </cell>
          <cell r="L462">
            <v>137891.23662465467</v>
          </cell>
          <cell r="M462">
            <v>134783.16670408263</v>
          </cell>
          <cell r="N462">
            <v>132094.89984715622</v>
          </cell>
          <cell r="O462">
            <v>130507.8892193865</v>
          </cell>
          <cell r="P462">
            <v>130379.58237026411</v>
          </cell>
          <cell r="Q462">
            <v>129581.93313902445</v>
          </cell>
          <cell r="R462">
            <v>129184.92005762752</v>
          </cell>
          <cell r="S462">
            <v>128833.64699242279</v>
          </cell>
          <cell r="T462">
            <v>128881.62172237241</v>
          </cell>
          <cell r="U462">
            <v>128273.85087854753</v>
          </cell>
          <cell r="V462">
            <v>128068.19696387264</v>
          </cell>
          <cell r="W462">
            <v>127914.02384039166</v>
          </cell>
          <cell r="X462">
            <v>128163.04819466732</v>
          </cell>
          <cell r="Y462">
            <v>127766.3439946666</v>
          </cell>
          <cell r="Z462">
            <v>128159.89175021357</v>
          </cell>
          <cell r="AA462">
            <v>127776.06650801172</v>
          </cell>
          <cell r="AB462">
            <v>127843.73110539131</v>
          </cell>
          <cell r="AC462">
            <v>128321.68173713272</v>
          </cell>
          <cell r="AD462">
            <v>128412.02233076151</v>
          </cell>
        </row>
        <row r="463">
          <cell r="A463">
            <v>177895.35701131207</v>
          </cell>
          <cell r="B463">
            <v>175948.97581834992</v>
          </cell>
          <cell r="C463">
            <v>171695.57594405609</v>
          </cell>
          <cell r="D463">
            <v>168253.98033607737</v>
          </cell>
          <cell r="E463">
            <v>164215.67295053951</v>
          </cell>
          <cell r="F463">
            <v>160934.2134599011</v>
          </cell>
          <cell r="G463">
            <v>157810.75239814265</v>
          </cell>
          <cell r="H463">
            <v>155145.21965731177</v>
          </cell>
          <cell r="I463">
            <v>151663.16760891766</v>
          </cell>
          <cell r="J463">
            <v>148644.90309748685</v>
          </cell>
          <cell r="K463">
            <v>145660.04223221727</v>
          </cell>
          <cell r="L463">
            <v>143108.28000486331</v>
          </cell>
          <cell r="M463">
            <v>139810.17384626428</v>
          </cell>
          <cell r="N463">
            <v>136947.49915366663</v>
          </cell>
          <cell r="O463">
            <v>135243.70823677952</v>
          </cell>
          <cell r="P463">
            <v>135069.09808327339</v>
          </cell>
          <cell r="Q463">
            <v>134200.8124400384</v>
          </cell>
          <cell r="R463">
            <v>133747.30727225929</v>
          </cell>
          <cell r="S463">
            <v>133340.9135050583</v>
          </cell>
          <cell r="T463">
            <v>133347.38158861836</v>
          </cell>
          <cell r="U463">
            <v>132675.15594072049</v>
          </cell>
          <cell r="V463">
            <v>132418.74730040773</v>
          </cell>
          <cell r="W463">
            <v>132215.36295649706</v>
          </cell>
          <cell r="X463">
            <v>132428.41992181996</v>
          </cell>
          <cell r="Y463">
            <v>131974.07779531705</v>
          </cell>
          <cell r="Z463">
            <v>132201.06985177964</v>
          </cell>
          <cell r="AA463">
            <v>131939.50303308805</v>
          </cell>
          <cell r="AB463">
            <v>131964.60758360373</v>
          </cell>
          <cell r="AC463">
            <v>132412.96588604423</v>
          </cell>
          <cell r="AD463">
            <v>132416.17107369046</v>
          </cell>
        </row>
        <row r="464">
          <cell r="A464">
            <v>178140.27569153605</v>
          </cell>
          <cell r="B464">
            <v>176189.86543861986</v>
          </cell>
          <cell r="C464">
            <v>171928.47815788153</v>
          </cell>
          <cell r="D464">
            <v>168480.09195470609</v>
          </cell>
          <cell r="E464">
            <v>164434.28660742834</v>
          </cell>
          <cell r="F464">
            <v>161146.43084736922</v>
          </cell>
          <cell r="G464">
            <v>158016.81926867529</v>
          </cell>
          <cell r="H464">
            <v>155345.71729917411</v>
          </cell>
          <cell r="I464">
            <v>151857.02842946118</v>
          </cell>
          <cell r="J464">
            <v>148832.71688597393</v>
          </cell>
          <cell r="K464">
            <v>145841.83911166011</v>
          </cell>
          <cell r="L464">
            <v>143284.58582979909</v>
          </cell>
          <cell r="M464">
            <v>139980.05754792615</v>
          </cell>
          <cell r="N464">
            <v>137111.48888146199</v>
          </cell>
          <cell r="O464">
            <v>135403.75146773588</v>
          </cell>
          <cell r="P464">
            <v>135227.57653094508</v>
          </cell>
          <cell r="Q464">
            <v>134356.90378643843</v>
          </cell>
          <cell r="R464">
            <v>133901.4895136038</v>
          </cell>
          <cell r="S464">
            <v>133493.23298619012</v>
          </cell>
          <cell r="T464">
            <v>133498.29838570126</v>
          </cell>
          <cell r="U464">
            <v>132823.89453904692</v>
          </cell>
          <cell r="V464">
            <v>132565.77068321442</v>
          </cell>
          <cell r="W464">
            <v>132360.72328531288</v>
          </cell>
          <cell r="X464">
            <v>132572.56476137915</v>
          </cell>
          <cell r="Y464">
            <v>132116.27480706671</v>
          </cell>
          <cell r="Z464">
            <v>132337.63824636344</v>
          </cell>
          <cell r="AA464">
            <v>132080.20305369861</v>
          </cell>
          <cell r="AB464">
            <v>132103.86932133549</v>
          </cell>
          <cell r="AC464">
            <v>132551.22757458166</v>
          </cell>
          <cell r="AD464">
            <v>132551.48809059814</v>
          </cell>
        </row>
        <row r="465">
          <cell r="A465">
            <v>177189.50332366626</v>
          </cell>
          <cell r="B465">
            <v>175254.73384943334</v>
          </cell>
          <cell r="C465">
            <v>171024.35361695878</v>
          </cell>
          <cell r="D465">
            <v>167602.32845030574</v>
          </cell>
          <cell r="E465">
            <v>163585.63013084271</v>
          </cell>
          <cell r="F465">
            <v>160322.60463778122</v>
          </cell>
          <cell r="G465">
            <v>157216.86931689267</v>
          </cell>
          <cell r="H465">
            <v>154567.38704877664</v>
          </cell>
          <cell r="I465">
            <v>151104.46226661565</v>
          </cell>
          <cell r="J465">
            <v>148103.62525345673</v>
          </cell>
          <cell r="K465">
            <v>145136.10507217757</v>
          </cell>
          <cell r="L465">
            <v>142600.16802022196</v>
          </cell>
          <cell r="M465">
            <v>139320.57036979904</v>
          </cell>
          <cell r="N465">
            <v>136474.88206298766</v>
          </cell>
          <cell r="O465">
            <v>134782.46491858931</v>
          </cell>
          <cell r="P465">
            <v>134612.3644580589</v>
          </cell>
          <cell r="Q465">
            <v>133750.95842169534</v>
          </cell>
          <cell r="R465">
            <v>133302.95527949589</v>
          </cell>
          <cell r="S465">
            <v>132901.9299724063</v>
          </cell>
          <cell r="T465">
            <v>132912.44058023457</v>
          </cell>
          <cell r="U465">
            <v>132246.49248382141</v>
          </cell>
          <cell r="V465">
            <v>131995.02708098901</v>
          </cell>
          <cell r="W465">
            <v>131796.43564544749</v>
          </cell>
          <cell r="X465">
            <v>132012.99564113672</v>
          </cell>
          <cell r="Y465">
            <v>131564.26713888248</v>
          </cell>
          <cell r="Z465">
            <v>131807.48082523147</v>
          </cell>
          <cell r="AA465">
            <v>131534.00669320519</v>
          </cell>
          <cell r="AB465">
            <v>131563.25636353347</v>
          </cell>
          <cell r="AC465">
            <v>132014.49679979487</v>
          </cell>
          <cell r="AD465">
            <v>132026.18850764798</v>
          </cell>
        </row>
        <row r="466">
          <cell r="A466">
            <v>178089.93502358749</v>
          </cell>
          <cell r="B466">
            <v>176140.35290501005</v>
          </cell>
          <cell r="C466">
            <v>171880.60735848008</v>
          </cell>
          <cell r="D466">
            <v>168433.61689652639</v>
          </cell>
          <cell r="E466">
            <v>164389.35268282774</v>
          </cell>
          <cell r="F466">
            <v>161102.81161413772</v>
          </cell>
          <cell r="G466">
            <v>157974.46421476436</v>
          </cell>
          <cell r="H466">
            <v>155304.50694639809</v>
          </cell>
          <cell r="I466">
            <v>151817.18221117236</v>
          </cell>
          <cell r="J466">
            <v>148794.1135766888</v>
          </cell>
          <cell r="K466">
            <v>145804.47251988464</v>
          </cell>
          <cell r="L466">
            <v>143248.34787121473</v>
          </cell>
          <cell r="M466">
            <v>139945.13959472056</v>
          </cell>
          <cell r="N466">
            <v>137077.78237762826</v>
          </cell>
          <cell r="O466">
            <v>135370.85612819044</v>
          </cell>
          <cell r="P466">
            <v>135195.00281748248</v>
          </cell>
          <cell r="Q466">
            <v>134324.82071857448</v>
          </cell>
          <cell r="R466">
            <v>133869.79884383539</v>
          </cell>
          <cell r="S466">
            <v>133461.92518878265</v>
          </cell>
          <cell r="T466">
            <v>133467.27889644518</v>
          </cell>
          <cell r="U466">
            <v>132793.32275749627</v>
          </cell>
          <cell r="V466">
            <v>132535.55144763883</v>
          </cell>
          <cell r="W466">
            <v>132330.84587441423</v>
          </cell>
          <cell r="X466">
            <v>132542.93718255131</v>
          </cell>
          <cell r="Y466">
            <v>132087.04758542226</v>
          </cell>
          <cell r="Z466">
            <v>132309.56793258531</v>
          </cell>
          <cell r="AA466">
            <v>132051.28352411665</v>
          </cell>
          <cell r="AB466">
            <v>132075.2454169004</v>
          </cell>
          <cell r="AC466">
            <v>132522.80922059453</v>
          </cell>
          <cell r="AD466">
            <v>132523.67498540867</v>
          </cell>
        </row>
        <row r="467">
          <cell r="A467">
            <v>172951.7837779058</v>
          </cell>
          <cell r="B467">
            <v>171086.72734517144</v>
          </cell>
          <cell r="C467">
            <v>166994.54967192566</v>
          </cell>
          <cell r="D467">
            <v>163690.01916907731</v>
          </cell>
          <cell r="E467">
            <v>159803.05476370119</v>
          </cell>
          <cell r="F467">
            <v>156650.70109003436</v>
          </cell>
          <cell r="G467">
            <v>153651.38544203574</v>
          </cell>
          <cell r="H467">
            <v>151098.26507318133</v>
          </cell>
          <cell r="I467">
            <v>147750.17427346151</v>
          </cell>
          <cell r="J467">
            <v>144853.96638012311</v>
          </cell>
          <cell r="K467">
            <v>141990.55411351411</v>
          </cell>
          <cell r="L467">
            <v>139549.62634786588</v>
          </cell>
          <cell r="M467">
            <v>136381.1478546189</v>
          </cell>
          <cell r="N467">
            <v>133637.44036949644</v>
          </cell>
          <cell r="O467">
            <v>132013.30771355258</v>
          </cell>
          <cell r="P467">
            <v>131870.28200576935</v>
          </cell>
          <cell r="Q467">
            <v>131050.17892640148</v>
          </cell>
          <cell r="R467">
            <v>130635.20818418569</v>
          </cell>
          <cell r="S467">
            <v>130266.41339277229</v>
          </cell>
          <cell r="T467">
            <v>130301.19402200222</v>
          </cell>
          <cell r="U467">
            <v>129672.93433480454</v>
          </cell>
          <cell r="V467">
            <v>129451.14654711616</v>
          </cell>
          <cell r="W467">
            <v>129281.33019886597</v>
          </cell>
          <cell r="X467">
            <v>129518.92126730079</v>
          </cell>
          <cell r="Y467">
            <v>129103.89516770822</v>
          </cell>
          <cell r="Z467">
            <v>129444.49832617716</v>
          </cell>
          <cell r="AA467">
            <v>129099.53649728227</v>
          </cell>
          <cell r="AB467">
            <v>129153.67213981239</v>
          </cell>
          <cell r="AC467">
            <v>129622.21598475486</v>
          </cell>
          <cell r="AD467">
            <v>129684.8580427806</v>
          </cell>
        </row>
        <row r="468">
          <cell r="A468">
            <v>172549.69446011499</v>
          </cell>
          <cell r="B468">
            <v>170691.25263908267</v>
          </cell>
          <cell r="C468">
            <v>166612.188097123</v>
          </cell>
          <cell r="D468">
            <v>163318.80588964981</v>
          </cell>
          <cell r="E468">
            <v>159444.15108155739</v>
          </cell>
          <cell r="F468">
            <v>156302.29832846316</v>
          </cell>
          <cell r="G468">
            <v>153313.08014284016</v>
          </cell>
          <cell r="H468">
            <v>150769.10292041555</v>
          </cell>
          <cell r="I468">
            <v>147431.90796152718</v>
          </cell>
          <cell r="J468">
            <v>144545.62763676789</v>
          </cell>
          <cell r="K468">
            <v>141692.09348501154</v>
          </cell>
          <cell r="L468">
            <v>139260.1805252519</v>
          </cell>
          <cell r="M468">
            <v>136102.24539751548</v>
          </cell>
          <cell r="N468">
            <v>133368.21420139185</v>
          </cell>
          <cell r="O468">
            <v>131750.56061115346</v>
          </cell>
          <cell r="P468">
            <v>131610.10384847003</v>
          </cell>
          <cell r="Q468">
            <v>130793.91973486236</v>
          </cell>
          <cell r="R468">
            <v>130382.08321968331</v>
          </cell>
          <cell r="S468">
            <v>130016.34656978218</v>
          </cell>
          <cell r="T468">
            <v>130053.43002161349</v>
          </cell>
          <cell r="U468">
            <v>129428.74633952571</v>
          </cell>
          <cell r="V468">
            <v>129209.77446541964</v>
          </cell>
          <cell r="W468">
            <v>129042.68839582367</v>
          </cell>
          <cell r="X468">
            <v>129282.27496433852</v>
          </cell>
          <cell r="Y468">
            <v>128870.44666392727</v>
          </cell>
          <cell r="Z468">
            <v>129220.29046845168</v>
          </cell>
          <cell r="AA468">
            <v>128868.54564248632</v>
          </cell>
          <cell r="AB468">
            <v>128925.04255113547</v>
          </cell>
          <cell r="AC468">
            <v>129395.22820264791</v>
          </cell>
          <cell r="AD468">
            <v>129462.70460407957</v>
          </cell>
        </row>
        <row r="469">
          <cell r="A469">
            <v>179329.0442768783</v>
          </cell>
          <cell r="B469">
            <v>177359.07806401074</v>
          </cell>
          <cell r="C469">
            <v>173058.92208726716</v>
          </cell>
          <cell r="D469">
            <v>169577.57618400583</v>
          </cell>
          <cell r="E469">
            <v>165495.37777204913</v>
          </cell>
          <cell r="F469">
            <v>162176.4762618505</v>
          </cell>
          <cell r="G469">
            <v>159017.01174866487</v>
          </cell>
          <cell r="H469">
            <v>156318.87825963309</v>
          </cell>
          <cell r="I469">
            <v>152797.97606636689</v>
          </cell>
          <cell r="J469">
            <v>149744.31387581307</v>
          </cell>
          <cell r="K469">
            <v>146724.23166333174</v>
          </cell>
          <cell r="L469">
            <v>144140.32629804272</v>
          </cell>
          <cell r="M469">
            <v>140804.6267784666</v>
          </cell>
          <cell r="N469">
            <v>137907.45036771399</v>
          </cell>
          <cell r="O469">
            <v>136180.55773291574</v>
          </cell>
          <cell r="P469">
            <v>135996.78776413325</v>
          </cell>
          <cell r="Q469">
            <v>135114.52868003334</v>
          </cell>
          <cell r="R469">
            <v>134649.84813108604</v>
          </cell>
          <cell r="S469">
            <v>134232.55027280762</v>
          </cell>
          <cell r="T469">
            <v>134230.80742587949</v>
          </cell>
          <cell r="U469">
            <v>133545.83119555915</v>
          </cell>
          <cell r="V469">
            <v>133279.38215062665</v>
          </cell>
          <cell r="W469">
            <v>133066.26274148346</v>
          </cell>
          <cell r="X469">
            <v>133272.20456366136</v>
          </cell>
          <cell r="Y469">
            <v>132806.4603835319</v>
          </cell>
          <cell r="Z469">
            <v>133000.50404771161</v>
          </cell>
          <cell r="AA469">
            <v>132763.12264278758</v>
          </cell>
          <cell r="AB469">
            <v>132779.80787695828</v>
          </cell>
          <cell r="AC469">
            <v>133222.31216371676</v>
          </cell>
          <cell r="AD469">
            <v>133208.28004544176</v>
          </cell>
        </row>
        <row r="470">
          <cell r="A470">
            <v>173317.78039113071</v>
          </cell>
          <cell r="B470">
            <v>171446.70309344516</v>
          </cell>
          <cell r="C470">
            <v>167342.58936164936</v>
          </cell>
          <cell r="D470">
            <v>164027.91126678596</v>
          </cell>
          <cell r="E470">
            <v>160129.74220931728</v>
          </cell>
          <cell r="F470">
            <v>156967.83020819613</v>
          </cell>
          <cell r="G470">
            <v>153959.32347536104</v>
          </cell>
          <cell r="H470">
            <v>151397.88067544607</v>
          </cell>
          <cell r="I470">
            <v>148039.87207720213</v>
          </cell>
          <cell r="J470">
            <v>145134.62774266329</v>
          </cell>
          <cell r="K470">
            <v>142262.22404947033</v>
          </cell>
          <cell r="L470">
            <v>139813.09067308315</v>
          </cell>
          <cell r="M470">
            <v>136635.01521742475</v>
          </cell>
          <cell r="N470">
            <v>133882.50001509755</v>
          </cell>
          <cell r="O470">
            <v>132252.46987319685</v>
          </cell>
          <cell r="P470">
            <v>132107.10581628449</v>
          </cell>
          <cell r="Q470">
            <v>131283.43554890112</v>
          </cell>
          <cell r="R470">
            <v>130865.61191696714</v>
          </cell>
          <cell r="S470">
            <v>130494.03349170242</v>
          </cell>
          <cell r="T470">
            <v>130526.71800637359</v>
          </cell>
          <cell r="U470">
            <v>129895.20330666698</v>
          </cell>
          <cell r="V470">
            <v>129670.85236997498</v>
          </cell>
          <cell r="W470">
            <v>129498.5508208095</v>
          </cell>
          <cell r="X470">
            <v>129734.32551104508</v>
          </cell>
          <cell r="Y470">
            <v>129316.38865601001</v>
          </cell>
          <cell r="Z470">
            <v>129648.58063564212</v>
          </cell>
          <cell r="AA470">
            <v>129309.79294230732</v>
          </cell>
          <cell r="AB470">
            <v>129361.77927282084</v>
          </cell>
          <cell r="AC470">
            <v>129828.82868451776</v>
          </cell>
          <cell r="AD470">
            <v>129887.07034383743</v>
          </cell>
        </row>
        <row r="471">
          <cell r="A471">
            <v>177984.05633518711</v>
          </cell>
          <cell r="B471">
            <v>176036.21598486934</v>
          </cell>
          <cell r="C471">
            <v>171779.92340532949</v>
          </cell>
          <cell r="D471">
            <v>168335.86852718765</v>
          </cell>
          <cell r="E471">
            <v>164294.84569284791</v>
          </cell>
          <cell r="F471">
            <v>161011.06974038464</v>
          </cell>
          <cell r="G471">
            <v>157885.38121809455</v>
          </cell>
          <cell r="H471">
            <v>155217.83153508062</v>
          </cell>
          <cell r="I471">
            <v>151733.37590700397</v>
          </cell>
          <cell r="J471">
            <v>148712.92141294561</v>
          </cell>
          <cell r="K471">
            <v>145725.88147434624</v>
          </cell>
          <cell r="L471">
            <v>143172.13061622842</v>
          </cell>
          <cell r="M471">
            <v>139871.69863261795</v>
          </cell>
          <cell r="N471">
            <v>137006.88938868095</v>
          </cell>
          <cell r="O471">
            <v>135301.66921535259</v>
          </cell>
          <cell r="P471">
            <v>135126.49236264967</v>
          </cell>
          <cell r="Q471">
            <v>134257.34221096386</v>
          </cell>
          <cell r="R471">
            <v>133803.14564501343</v>
          </cell>
          <cell r="S471">
            <v>133396.0772638089</v>
          </cell>
          <cell r="T471">
            <v>133402.03735374985</v>
          </cell>
          <cell r="U471">
            <v>132729.02285317329</v>
          </cell>
          <cell r="V471">
            <v>132471.99303338671</v>
          </cell>
          <cell r="W471">
            <v>132268.00640073098</v>
          </cell>
          <cell r="X471">
            <v>132480.62316657568</v>
          </cell>
          <cell r="Y471">
            <v>132025.57561813609</v>
          </cell>
          <cell r="Z471">
            <v>132250.52922438123</v>
          </cell>
          <cell r="AA471">
            <v>131990.45870819601</v>
          </cell>
          <cell r="AB471">
            <v>132015.04237268219</v>
          </cell>
          <cell r="AC471">
            <v>132463.03849904326</v>
          </cell>
          <cell r="AD471">
            <v>132465.17724952614</v>
          </cell>
        </row>
        <row r="472">
          <cell r="A472">
            <v>181881.57458942151</v>
          </cell>
          <cell r="B472">
            <v>179869.61771396213</v>
          </cell>
          <cell r="C472">
            <v>175486.21738423736</v>
          </cell>
          <cell r="D472">
            <v>171934.10023533675</v>
          </cell>
          <cell r="E472">
            <v>167773.75843878466</v>
          </cell>
          <cell r="F472">
            <v>164388.19532658556</v>
          </cell>
          <cell r="G472">
            <v>161164.63043158624</v>
          </cell>
          <cell r="H472">
            <v>158408.4547181497</v>
          </cell>
          <cell r="I472">
            <v>154818.38390295702</v>
          </cell>
          <cell r="J472">
            <v>151701.69984485567</v>
          </cell>
          <cell r="K472">
            <v>148618.90970536272</v>
          </cell>
          <cell r="L472">
            <v>145977.77684291304</v>
          </cell>
          <cell r="M472">
            <v>142575.14627376344</v>
          </cell>
          <cell r="N472">
            <v>139616.54316031188</v>
          </cell>
          <cell r="O472">
            <v>137848.52033160281</v>
          </cell>
          <cell r="P472">
            <v>137648.44226919932</v>
          </cell>
          <cell r="Q472">
            <v>136741.30493428771</v>
          </cell>
          <cell r="R472">
            <v>136256.72778733674</v>
          </cell>
          <cell r="S472">
            <v>135820.01633470313</v>
          </cell>
          <cell r="T472">
            <v>135803.65478433206</v>
          </cell>
          <cell r="U472">
            <v>135095.97747483099</v>
          </cell>
          <cell r="V472">
            <v>134811.65253899986</v>
          </cell>
          <cell r="W472">
            <v>134581.20086381971</v>
          </cell>
          <cell r="X472">
            <v>134774.47491737609</v>
          </cell>
          <cell r="Y472">
            <v>134288.43057262496</v>
          </cell>
          <cell r="Z472">
            <v>134423.81306845119</v>
          </cell>
          <cell r="AA472">
            <v>134229.49126463116</v>
          </cell>
          <cell r="AB472">
            <v>134231.18678612349</v>
          </cell>
          <cell r="AC472">
            <v>134663.2686098823</v>
          </cell>
          <cell r="AD472">
            <v>134618.54727023572</v>
          </cell>
        </row>
        <row r="473">
          <cell r="A473">
            <v>175408.01668889684</v>
          </cell>
          <cell r="B473">
            <v>173502.55374388507</v>
          </cell>
          <cell r="C473">
            <v>169330.27221508787</v>
          </cell>
          <cell r="D473">
            <v>165957.64040044043</v>
          </cell>
          <cell r="E473">
            <v>161995.48066748047</v>
          </cell>
          <cell r="F473">
            <v>158778.98028420226</v>
          </cell>
          <cell r="G473">
            <v>155717.98252154113</v>
          </cell>
          <cell r="H473">
            <v>153109.00964386066</v>
          </cell>
          <cell r="I473">
            <v>149694.35969506871</v>
          </cell>
          <cell r="J473">
            <v>146737.50751303302</v>
          </cell>
          <cell r="K473">
            <v>143813.75305446296</v>
          </cell>
          <cell r="L473">
            <v>141317.75677062751</v>
          </cell>
          <cell r="M473">
            <v>138084.87228544315</v>
          </cell>
          <cell r="N473">
            <v>135282.0554968811</v>
          </cell>
          <cell r="O473">
            <v>133618.34433508263</v>
          </cell>
          <cell r="P473">
            <v>133459.62577692632</v>
          </cell>
          <cell r="Q473">
            <v>132615.58300990367</v>
          </cell>
          <cell r="R473">
            <v>132181.46629375243</v>
          </cell>
          <cell r="S473">
            <v>131793.99031013477</v>
          </cell>
          <cell r="T473">
            <v>131814.70374481031</v>
          </cell>
          <cell r="U473">
            <v>131164.59940506346</v>
          </cell>
          <cell r="V473">
            <v>130925.61011683941</v>
          </cell>
          <cell r="W473">
            <v>130739.11538398675</v>
          </cell>
          <cell r="X473">
            <v>130964.51659123009</v>
          </cell>
          <cell r="Y473">
            <v>130529.95617613997</v>
          </cell>
          <cell r="Z473">
            <v>130814.11123226944</v>
          </cell>
          <cell r="AA473">
            <v>130510.58452712059</v>
          </cell>
          <cell r="AB473">
            <v>130550.29596264879</v>
          </cell>
          <cell r="AC473">
            <v>131008.8105450561</v>
          </cell>
          <cell r="AD473">
            <v>131041.92117100635</v>
          </cell>
        </row>
        <row r="474">
          <cell r="A474">
            <v>179169.20137046638</v>
          </cell>
          <cell r="B474">
            <v>177201.86466978045</v>
          </cell>
          <cell r="C474">
            <v>172906.92156720237</v>
          </cell>
          <cell r="D474">
            <v>169430.00745522586</v>
          </cell>
          <cell r="E474">
            <v>165352.70248788339</v>
          </cell>
          <cell r="F474">
            <v>162037.97541751707</v>
          </cell>
          <cell r="G474">
            <v>158882.52495708561</v>
          </cell>
          <cell r="H474">
            <v>156188.02615078335</v>
          </cell>
          <cell r="I474">
            <v>152671.45539033378</v>
          </cell>
          <cell r="J474">
            <v>149621.73971450957</v>
          </cell>
          <cell r="K474">
            <v>146605.58435737621</v>
          </cell>
          <cell r="L474">
            <v>144025.26265549284</v>
          </cell>
          <cell r="M474">
            <v>140693.75444892107</v>
          </cell>
          <cell r="N474">
            <v>137800.42466151412</v>
          </cell>
          <cell r="O474">
            <v>136076.10765518292</v>
          </cell>
          <cell r="P474">
            <v>135893.35892131762</v>
          </cell>
          <cell r="Q474">
            <v>135012.65774698931</v>
          </cell>
          <cell r="R474">
            <v>134549.22314996552</v>
          </cell>
          <cell r="S474">
            <v>134133.14099726768</v>
          </cell>
          <cell r="T474">
            <v>134132.31359335498</v>
          </cell>
          <cell r="U474">
            <v>133448.758935369</v>
          </cell>
          <cell r="V474">
            <v>133183.42930294335</v>
          </cell>
          <cell r="W474">
            <v>132971.39526378163</v>
          </cell>
          <cell r="X474">
            <v>133178.13035879325</v>
          </cell>
          <cell r="Y474">
            <v>132713.65740247563</v>
          </cell>
          <cell r="Z474">
            <v>132911.37450849346</v>
          </cell>
          <cell r="AA474">
            <v>132671.29665300995</v>
          </cell>
          <cell r="AB474">
            <v>132688.92056329703</v>
          </cell>
          <cell r="AC474">
            <v>133132.07751880918</v>
          </cell>
          <cell r="AD474">
            <v>133119.96720115509</v>
          </cell>
        </row>
        <row r="475">
          <cell r="A475">
            <v>178364.69122284936</v>
          </cell>
          <cell r="B475">
            <v>176410.58919914032</v>
          </cell>
          <cell r="C475">
            <v>172141.88317056527</v>
          </cell>
          <cell r="D475">
            <v>168687.27484081453</v>
          </cell>
          <cell r="E475">
            <v>164634.59921697772</v>
          </cell>
          <cell r="F475">
            <v>161340.8826454886</v>
          </cell>
          <cell r="G475">
            <v>158205.63543489977</v>
          </cell>
          <cell r="H475">
            <v>155529.43045974005</v>
          </cell>
          <cell r="I475">
            <v>152034.66036428674</v>
          </cell>
          <cell r="J475">
            <v>149004.80801063924</v>
          </cell>
          <cell r="K475">
            <v>146008.41702745628</v>
          </cell>
          <cell r="L475">
            <v>143446.13236981965</v>
          </cell>
          <cell r="M475">
            <v>140135.71958699581</v>
          </cell>
          <cell r="N475">
            <v>137261.75035543152</v>
          </cell>
          <cell r="O475">
            <v>135550.39682232996</v>
          </cell>
          <cell r="P475">
            <v>135372.7880966918</v>
          </cell>
          <cell r="Q475">
            <v>134499.92808496775</v>
          </cell>
          <cell r="R475">
            <v>134042.7645261049</v>
          </cell>
          <cell r="S475">
            <v>133632.80117778864</v>
          </cell>
          <cell r="T475">
            <v>133636.58131769515</v>
          </cell>
          <cell r="U475">
            <v>132960.18161825091</v>
          </cell>
          <cell r="V475">
            <v>132700.4861346363</v>
          </cell>
          <cell r="W475">
            <v>132493.91490382576</v>
          </cell>
          <cell r="X475">
            <v>132704.64264423461</v>
          </cell>
          <cell r="Y475">
            <v>132246.5679227807</v>
          </cell>
          <cell r="Z475">
            <v>132462.77393957839</v>
          </cell>
          <cell r="AA475">
            <v>132209.12449755182</v>
          </cell>
          <cell r="AB475">
            <v>132231.4728868785</v>
          </cell>
          <cell r="AC475">
            <v>132677.91480915688</v>
          </cell>
          <cell r="AD475">
            <v>132675.47716410318</v>
          </cell>
        </row>
        <row r="476">
          <cell r="A476">
            <v>170975.19783140771</v>
          </cell>
          <cell r="B476">
            <v>169142.6574292001</v>
          </cell>
          <cell r="C476">
            <v>165114.94113273773</v>
          </cell>
          <cell r="D476">
            <v>161865.21328937568</v>
          </cell>
          <cell r="E476">
            <v>158038.76025777016</v>
          </cell>
          <cell r="F476">
            <v>154938.02688613761</v>
          </cell>
          <cell r="G476">
            <v>151988.34822510654</v>
          </cell>
          <cell r="H476">
            <v>149480.1736280999</v>
          </cell>
          <cell r="I476">
            <v>146185.64447478508</v>
          </cell>
          <cell r="J476">
            <v>143338.23840648451</v>
          </cell>
          <cell r="K476">
            <v>140523.38486086548</v>
          </cell>
          <cell r="L476">
            <v>138126.77197213966</v>
          </cell>
          <cell r="M476">
            <v>135010.12243125465</v>
          </cell>
          <cell r="N476">
            <v>132313.98153395992</v>
          </cell>
          <cell r="O476">
            <v>130721.69859312473</v>
          </cell>
          <cell r="P476">
            <v>130591.301275495</v>
          </cell>
          <cell r="Q476">
            <v>129790.46300198909</v>
          </cell>
          <cell r="R476">
            <v>129390.89945623398</v>
          </cell>
          <cell r="S476">
            <v>129037.13784095363</v>
          </cell>
          <cell r="T476">
            <v>129083.23865848433</v>
          </cell>
          <cell r="U476">
            <v>128472.55785521152</v>
          </cell>
          <cell r="V476">
            <v>128264.61250244263</v>
          </cell>
          <cell r="W476">
            <v>128108.21762593806</v>
          </cell>
          <cell r="X476">
            <v>128355.61815023232</v>
          </cell>
          <cell r="Y476">
            <v>127956.31175430228</v>
          </cell>
          <cell r="Z476">
            <v>128342.33997213404</v>
          </cell>
          <cell r="AA476">
            <v>127964.03436589566</v>
          </cell>
          <cell r="AB476">
            <v>128029.77749268424</v>
          </cell>
          <cell r="AC476">
            <v>128506.39211108309</v>
          </cell>
          <cell r="AD476">
            <v>128592.7987776519</v>
          </cell>
        </row>
        <row r="477">
          <cell r="A477">
            <v>170975.28721287852</v>
          </cell>
          <cell r="B477">
            <v>169142.74534029185</v>
          </cell>
          <cell r="C477">
            <v>165115.02612887771</v>
          </cell>
          <cell r="D477">
            <v>161865.29580733235</v>
          </cell>
          <cell r="E477">
            <v>158038.84003939471</v>
          </cell>
          <cell r="F477">
            <v>154938.10433348548</v>
          </cell>
          <cell r="G477">
            <v>151988.42342786348</v>
          </cell>
          <cell r="H477">
            <v>149480.24679840324</v>
          </cell>
          <cell r="I477">
            <v>146185.71522302387</v>
          </cell>
          <cell r="J477">
            <v>143338.3069478985</v>
          </cell>
          <cell r="K477">
            <v>140523.45120644785</v>
          </cell>
          <cell r="L477">
            <v>138126.8363137976</v>
          </cell>
          <cell r="M477">
            <v>135010.18442920069</v>
          </cell>
          <cell r="N477">
            <v>132314.04138093875</v>
          </cell>
          <cell r="O477">
            <v>130721.75699985534</v>
          </cell>
          <cell r="P477">
            <v>130591.35911116819</v>
          </cell>
          <cell r="Q477">
            <v>129790.51996650528</v>
          </cell>
          <cell r="R477">
            <v>129390.95572403478</v>
          </cell>
          <cell r="S477">
            <v>129037.19342895226</v>
          </cell>
          <cell r="T477">
            <v>129083.29373458258</v>
          </cell>
          <cell r="U477">
            <v>128472.61213639038</v>
          </cell>
          <cell r="V477">
            <v>128264.6661576648</v>
          </cell>
          <cell r="W477">
            <v>128108.27067423957</v>
          </cell>
          <cell r="X477">
            <v>128355.67075494897</v>
          </cell>
          <cell r="Y477">
            <v>127956.36364817191</v>
          </cell>
          <cell r="Z477">
            <v>128342.38981187664</v>
          </cell>
          <cell r="AA477">
            <v>127964.08571344815</v>
          </cell>
          <cell r="AB477">
            <v>128029.82831534481</v>
          </cell>
          <cell r="AC477">
            <v>128506.44256878225</v>
          </cell>
          <cell r="AD477">
            <v>128592.84816071243</v>
          </cell>
        </row>
        <row r="478">
          <cell r="A478">
            <v>181977.31991327144</v>
          </cell>
          <cell r="B478">
            <v>179963.78796950873</v>
          </cell>
          <cell r="C478">
            <v>175577.26514697922</v>
          </cell>
          <cell r="D478">
            <v>172022.49337109935</v>
          </cell>
          <cell r="E478">
            <v>167859.22041889044</v>
          </cell>
          <cell r="F478">
            <v>164471.15683230304</v>
          </cell>
          <cell r="G478">
            <v>161245.18753419619</v>
          </cell>
          <cell r="H478">
            <v>158486.83465892717</v>
          </cell>
          <cell r="I478">
            <v>154894.16933111538</v>
          </cell>
          <cell r="J478">
            <v>151775.1213249393</v>
          </cell>
          <cell r="K478">
            <v>148689.97901327032</v>
          </cell>
          <cell r="L478">
            <v>146046.69954937897</v>
          </cell>
          <cell r="M478">
            <v>142641.55839887192</v>
          </cell>
          <cell r="N478">
            <v>139680.65117192396</v>
          </cell>
          <cell r="O478">
            <v>137911.08555106213</v>
          </cell>
          <cell r="P478">
            <v>137710.39577263029</v>
          </cell>
          <cell r="Q478">
            <v>136802.32525539008</v>
          </cell>
          <cell r="R478">
            <v>136317.00178773529</v>
          </cell>
          <cell r="S478">
            <v>135879.56213184807</v>
          </cell>
          <cell r="T478">
            <v>135862.65223441584</v>
          </cell>
          <cell r="U478">
            <v>135154.12340821887</v>
          </cell>
          <cell r="V478">
            <v>134869.12794833761</v>
          </cell>
          <cell r="W478">
            <v>134638.02614045711</v>
          </cell>
          <cell r="X478">
            <v>134830.8250264501</v>
          </cell>
          <cell r="Y478">
            <v>134344.01922322524</v>
          </cell>
          <cell r="Z478">
            <v>134477.20134065291</v>
          </cell>
          <cell r="AA478">
            <v>134284.49470098288</v>
          </cell>
          <cell r="AB478">
            <v>134285.62795887043</v>
          </cell>
          <cell r="AC478">
            <v>134717.31883640215</v>
          </cell>
          <cell r="AD478">
            <v>134671.44634512207</v>
          </cell>
        </row>
        <row r="479">
          <cell r="A479">
            <v>173427.38469437935</v>
          </cell>
          <cell r="B479">
            <v>171554.50433982362</v>
          </cell>
          <cell r="C479">
            <v>167446.81613948458</v>
          </cell>
          <cell r="D479">
            <v>164129.0991647183</v>
          </cell>
          <cell r="E479">
            <v>160227.57467159422</v>
          </cell>
          <cell r="F479">
            <v>157062.80025649714</v>
          </cell>
          <cell r="G479">
            <v>154051.54108712793</v>
          </cell>
          <cell r="H479">
            <v>151487.60598475774</v>
          </cell>
          <cell r="I479">
            <v>148126.62732242659</v>
          </cell>
          <cell r="J479">
            <v>145218.67686218652</v>
          </cell>
          <cell r="K479">
            <v>142343.58052373305</v>
          </cell>
          <cell r="L479">
            <v>139891.98982884816</v>
          </cell>
          <cell r="M479">
            <v>136711.04038927736</v>
          </cell>
          <cell r="N479">
            <v>133955.88755678487</v>
          </cell>
          <cell r="O479">
            <v>132324.09130608465</v>
          </cell>
          <cell r="P479">
            <v>132178.02698824691</v>
          </cell>
          <cell r="Q479">
            <v>131353.28846191562</v>
          </cell>
          <cell r="R479">
            <v>130934.61048057373</v>
          </cell>
          <cell r="S479">
            <v>130562.19844582261</v>
          </cell>
          <cell r="T479">
            <v>130594.25524109024</v>
          </cell>
          <cell r="U479">
            <v>129961.76576903544</v>
          </cell>
          <cell r="V479">
            <v>129736.64725103119</v>
          </cell>
          <cell r="W479">
            <v>129563.60146351783</v>
          </cell>
          <cell r="X479">
            <v>129798.83220646056</v>
          </cell>
          <cell r="Y479">
            <v>129380.02367308017</v>
          </cell>
          <cell r="Z479">
            <v>129709.69677313088</v>
          </cell>
          <cell r="AA479">
            <v>129372.75803632129</v>
          </cell>
          <cell r="AB479">
            <v>129424.10071649072</v>
          </cell>
          <cell r="AC479">
            <v>129890.70259313207</v>
          </cell>
          <cell r="AD479">
            <v>129947.62647349761</v>
          </cell>
        </row>
        <row r="480">
          <cell r="A480">
            <v>174117.20587303373</v>
          </cell>
          <cell r="B480">
            <v>172232.97754418789</v>
          </cell>
          <cell r="C480">
            <v>168102.79256196631</v>
          </cell>
          <cell r="D480">
            <v>164765.94966190078</v>
          </cell>
          <cell r="E480">
            <v>160843.30692332407</v>
          </cell>
          <cell r="F480">
            <v>157660.51721389845</v>
          </cell>
          <cell r="G480">
            <v>154631.9349198174</v>
          </cell>
          <cell r="H480">
            <v>152052.31390944691</v>
          </cell>
          <cell r="I480">
            <v>148672.64243078802</v>
          </cell>
          <cell r="J480">
            <v>145747.66031425813</v>
          </cell>
          <cell r="K480">
            <v>142855.61716192769</v>
          </cell>
          <cell r="L480">
            <v>140388.56073903601</v>
          </cell>
          <cell r="M480">
            <v>137189.52318694466</v>
          </cell>
          <cell r="N480">
            <v>134417.76979137622</v>
          </cell>
          <cell r="O480">
            <v>132774.85810800025</v>
          </cell>
          <cell r="P480">
            <v>132624.38652874512</v>
          </cell>
          <cell r="Q480">
            <v>131792.92465648003</v>
          </cell>
          <cell r="R480">
            <v>131368.86962060572</v>
          </cell>
          <cell r="S480">
            <v>130991.21106303207</v>
          </cell>
          <cell r="T480">
            <v>131019.31715448637</v>
          </cell>
          <cell r="U480">
            <v>130380.69271701307</v>
          </cell>
          <cell r="V480">
            <v>130150.74324046206</v>
          </cell>
          <cell r="W480">
            <v>129973.01340899139</v>
          </cell>
          <cell r="X480">
            <v>130204.82068815056</v>
          </cell>
          <cell r="Y480">
            <v>129780.52603638114</v>
          </cell>
          <cell r="Z480">
            <v>130094.34595886292</v>
          </cell>
          <cell r="AA480">
            <v>129769.04407691846</v>
          </cell>
          <cell r="AB480">
            <v>129816.33578804879</v>
          </cell>
          <cell r="AC480">
            <v>130280.12099462925</v>
          </cell>
          <cell r="AD480">
            <v>130328.75111458205</v>
          </cell>
        </row>
        <row r="481">
          <cell r="A481">
            <v>176338.87228815866</v>
          </cell>
          <cell r="B481">
            <v>174418.09620731528</v>
          </cell>
          <cell r="C481">
            <v>170215.45716554413</v>
          </cell>
          <cell r="D481">
            <v>166817.01652506361</v>
          </cell>
          <cell r="E481">
            <v>162826.35949797224</v>
          </cell>
          <cell r="F481">
            <v>159585.54899184336</v>
          </cell>
          <cell r="G481">
            <v>156501.17513095026</v>
          </cell>
          <cell r="H481">
            <v>153871.03544114018</v>
          </cell>
          <cell r="I481">
            <v>150431.16111060549</v>
          </cell>
          <cell r="J481">
            <v>147451.32614243234</v>
          </cell>
          <cell r="K481">
            <v>144504.70338541738</v>
          </cell>
          <cell r="L481">
            <v>141987.83740381501</v>
          </cell>
          <cell r="M481">
            <v>138730.54453376101</v>
          </cell>
          <cell r="N481">
            <v>135905.3266830566</v>
          </cell>
          <cell r="O481">
            <v>134226.61618075572</v>
          </cell>
          <cell r="P481">
            <v>134061.95039439775</v>
          </cell>
          <cell r="Q481">
            <v>133208.83503812744</v>
          </cell>
          <cell r="R481">
            <v>132767.46243962017</v>
          </cell>
          <cell r="S481">
            <v>132372.90671519848</v>
          </cell>
          <cell r="T481">
            <v>132388.28900771795</v>
          </cell>
          <cell r="U481">
            <v>131729.90604868857</v>
          </cell>
          <cell r="V481">
            <v>131484.3977886611</v>
          </cell>
          <cell r="W481">
            <v>131291.58233287357</v>
          </cell>
          <cell r="X481">
            <v>131512.36386398869</v>
          </cell>
          <cell r="Y481">
            <v>131070.40039405093</v>
          </cell>
          <cell r="Z481">
            <v>131333.16292185168</v>
          </cell>
          <cell r="AA481">
            <v>131045.3391725473</v>
          </cell>
          <cell r="AB481">
            <v>131079.58416643937</v>
          </cell>
          <cell r="AC481">
            <v>131534.29788975653</v>
          </cell>
          <cell r="AD481">
            <v>131556.21678434504</v>
          </cell>
        </row>
        <row r="482">
          <cell r="A482">
            <v>174200.62487529658</v>
          </cell>
          <cell r="B482">
            <v>172315.02425356922</v>
          </cell>
          <cell r="C482">
            <v>168182.11877050361</v>
          </cell>
          <cell r="D482">
            <v>164842.96300203798</v>
          </cell>
          <cell r="E482">
            <v>160917.76646688368</v>
          </cell>
          <cell r="F482">
            <v>157732.79819593389</v>
          </cell>
          <cell r="G482">
            <v>154702.12104332395</v>
          </cell>
          <cell r="H482">
            <v>152120.60316049511</v>
          </cell>
          <cell r="I482">
            <v>148738.67118863045</v>
          </cell>
          <cell r="J482">
            <v>145811.62946039459</v>
          </cell>
          <cell r="K482">
            <v>142917.53695621918</v>
          </cell>
          <cell r="L482">
            <v>140448.61028689335</v>
          </cell>
          <cell r="M482">
            <v>137247.38536748715</v>
          </cell>
          <cell r="N482">
            <v>134473.62449164462</v>
          </cell>
          <cell r="O482">
            <v>132829.36863628292</v>
          </cell>
          <cell r="P482">
            <v>132678.36409375916</v>
          </cell>
          <cell r="Q482">
            <v>131846.089177727</v>
          </cell>
          <cell r="R482">
            <v>131421.38390301098</v>
          </cell>
          <cell r="S482">
            <v>131043.09089159226</v>
          </cell>
          <cell r="T482">
            <v>131070.71923057892</v>
          </cell>
          <cell r="U482">
            <v>130431.3529012792</v>
          </cell>
          <cell r="V482">
            <v>130200.81922442466</v>
          </cell>
          <cell r="W482">
            <v>130022.52295880328</v>
          </cell>
          <cell r="X482">
            <v>130253.91624381157</v>
          </cell>
          <cell r="Y482">
            <v>129828.95816427788</v>
          </cell>
          <cell r="Z482">
            <v>130140.86098665255</v>
          </cell>
          <cell r="AA482">
            <v>129816.96633146825</v>
          </cell>
          <cell r="AB482">
            <v>129863.76816521311</v>
          </cell>
          <cell r="AC482">
            <v>130327.21275626385</v>
          </cell>
          <cell r="AD482">
            <v>130374.83992466913</v>
          </cell>
        </row>
        <row r="483">
          <cell r="A483">
            <v>175701.6447409254</v>
          </cell>
          <cell r="B483">
            <v>173791.35143742597</v>
          </cell>
          <cell r="C483">
            <v>169609.49396859464</v>
          </cell>
          <cell r="D483">
            <v>166228.72104671152</v>
          </cell>
          <cell r="E483">
            <v>162257.57215907436</v>
          </cell>
          <cell r="F483">
            <v>159033.40341775774</v>
          </cell>
          <cell r="G483">
            <v>155965.03192474216</v>
          </cell>
          <cell r="H483">
            <v>153349.3822114513</v>
          </cell>
          <cell r="I483">
            <v>149926.77551181568</v>
          </cell>
          <cell r="J483">
            <v>146962.67366535397</v>
          </cell>
          <cell r="K483">
            <v>144031.70565622795</v>
          </cell>
          <cell r="L483">
            <v>141529.12625820533</v>
          </cell>
          <cell r="M483">
            <v>138288.54241932085</v>
          </cell>
          <cell r="N483">
            <v>135478.65946470099</v>
          </cell>
          <cell r="O483">
            <v>133810.21692766351</v>
          </cell>
          <cell r="P483">
            <v>133649.62238247634</v>
          </cell>
          <cell r="Q483">
            <v>132802.71776802026</v>
          </cell>
          <cell r="R483">
            <v>132366.3122644313</v>
          </cell>
          <cell r="S483">
            <v>131976.60305527059</v>
          </cell>
          <cell r="T483">
            <v>131995.63484041035</v>
          </cell>
          <cell r="U483">
            <v>131342.91910223034</v>
          </cell>
          <cell r="V483">
            <v>131101.87347681134</v>
          </cell>
          <cell r="W483">
            <v>130913.38494216575</v>
          </cell>
          <cell r="X483">
            <v>131137.3289239236</v>
          </cell>
          <cell r="Y483">
            <v>130700.43329746914</v>
          </cell>
          <cell r="Z483">
            <v>130977.84031832212</v>
          </cell>
          <cell r="AA483">
            <v>130679.26693605103</v>
          </cell>
          <cell r="AB483">
            <v>130717.25404332635</v>
          </cell>
          <cell r="AC483">
            <v>131174.56968698144</v>
          </cell>
          <cell r="AD483">
            <v>131204.15000567335</v>
          </cell>
        </row>
        <row r="484">
          <cell r="A484">
            <v>176723.67412323877</v>
          </cell>
          <cell r="B484">
            <v>174796.56782020678</v>
          </cell>
          <cell r="C484">
            <v>170581.37943489611</v>
          </cell>
          <cell r="D484">
            <v>167172.26981036511</v>
          </cell>
          <cell r="E484">
            <v>163169.8324264866</v>
          </cell>
          <cell r="F484">
            <v>159918.97247778968</v>
          </cell>
          <cell r="G484">
            <v>156824.93528618899</v>
          </cell>
          <cell r="H484">
            <v>154186.04555162785</v>
          </cell>
          <cell r="I484">
            <v>150735.7438375215</v>
          </cell>
          <cell r="J484">
            <v>147746.4081280003</v>
          </cell>
          <cell r="K484">
            <v>144790.33195714359</v>
          </cell>
          <cell r="L484">
            <v>142264.83875344074</v>
          </cell>
          <cell r="M484">
            <v>138997.45582076412</v>
          </cell>
          <cell r="N484">
            <v>136162.97770474362</v>
          </cell>
          <cell r="O484">
            <v>134478.06669856771</v>
          </cell>
          <cell r="P484">
            <v>134310.94241668429</v>
          </cell>
          <cell r="Q484">
            <v>133454.07658719964</v>
          </cell>
          <cell r="R484">
            <v>133009.70451503832</v>
          </cell>
          <cell r="S484">
            <v>132612.22213125564</v>
          </cell>
          <cell r="T484">
            <v>132625.40060904127</v>
          </cell>
          <cell r="U484">
            <v>131963.5953921511</v>
          </cell>
          <cell r="V484">
            <v>131715.39228631213</v>
          </cell>
          <cell r="W484">
            <v>131519.96393784147</v>
          </cell>
          <cell r="X484">
            <v>131738.83576367787</v>
          </cell>
          <cell r="Y484">
            <v>131293.81198117087</v>
          </cell>
          <cell r="Z484">
            <v>131547.73115650701</v>
          </cell>
          <cell r="AA484">
            <v>131266.39877517632</v>
          </cell>
          <cell r="AB484">
            <v>131298.38402354543</v>
          </cell>
          <cell r="AC484">
            <v>131751.52652834714</v>
          </cell>
          <cell r="AD484">
            <v>131768.81892794638</v>
          </cell>
        </row>
        <row r="485">
          <cell r="A485">
            <v>178136.14397675588</v>
          </cell>
          <cell r="B485">
            <v>176185.80169303887</v>
          </cell>
          <cell r="C485">
            <v>171924.54915778109</v>
          </cell>
          <cell r="D485">
            <v>168476.27751019003</v>
          </cell>
          <cell r="E485">
            <v>164430.59865158726</v>
          </cell>
          <cell r="F485">
            <v>161142.85079493868</v>
          </cell>
          <cell r="G485">
            <v>158013.34297387447</v>
          </cell>
          <cell r="H485">
            <v>155342.33495582029</v>
          </cell>
          <cell r="I485">
            <v>151853.75804756623</v>
          </cell>
          <cell r="J485">
            <v>148829.54851594553</v>
          </cell>
          <cell r="K485">
            <v>145838.77224533085</v>
          </cell>
          <cell r="L485">
            <v>143281.61159613892</v>
          </cell>
          <cell r="M485">
            <v>139977.19165382435</v>
          </cell>
          <cell r="N485">
            <v>137108.72241717469</v>
          </cell>
          <cell r="O485">
            <v>135401.05157982936</v>
          </cell>
          <cell r="P485">
            <v>135224.9030405278</v>
          </cell>
          <cell r="Q485">
            <v>134354.27056580212</v>
          </cell>
          <cell r="R485">
            <v>133898.88849907593</v>
          </cell>
          <cell r="S485">
            <v>133490.66339594519</v>
          </cell>
          <cell r="T485">
            <v>133495.75245837338</v>
          </cell>
          <cell r="U485">
            <v>132821.38535736862</v>
          </cell>
          <cell r="V485">
            <v>132563.29043677822</v>
          </cell>
          <cell r="W485">
            <v>132358.27109416734</v>
          </cell>
          <cell r="X485">
            <v>132570.13307522296</v>
          </cell>
          <cell r="Y485">
            <v>132113.87598026177</v>
          </cell>
          <cell r="Z485">
            <v>132335.33437287412</v>
          </cell>
          <cell r="AA485">
            <v>132077.82948074696</v>
          </cell>
          <cell r="AB485">
            <v>132101.52001184394</v>
          </cell>
          <cell r="AC485">
            <v>132548.89513566135</v>
          </cell>
          <cell r="AD485">
            <v>132549.20532752649</v>
          </cell>
        </row>
        <row r="486">
          <cell r="A486">
            <v>180041.4530625777</v>
          </cell>
          <cell r="B486">
            <v>178059.76729566578</v>
          </cell>
          <cell r="C486">
            <v>173736.37789907513</v>
          </cell>
          <cell r="D486">
            <v>170235.27980837823</v>
          </cell>
          <cell r="E486">
            <v>166131.27165200579</v>
          </cell>
          <cell r="F486">
            <v>162793.76495200762</v>
          </cell>
          <cell r="G486">
            <v>159616.41008314377</v>
          </cell>
          <cell r="H486">
            <v>156902.0770644123</v>
          </cell>
          <cell r="I486">
            <v>153361.86997446651</v>
          </cell>
          <cell r="J486">
            <v>150290.61844054176</v>
          </cell>
          <cell r="K486">
            <v>147253.03450519487</v>
          </cell>
          <cell r="L486">
            <v>144653.15699980606</v>
          </cell>
          <cell r="M486">
            <v>141298.77708786872</v>
          </cell>
          <cell r="N486">
            <v>138384.45654273927</v>
          </cell>
          <cell r="O486">
            <v>136646.08450988817</v>
          </cell>
          <cell r="P486">
            <v>136457.76296766638</v>
          </cell>
          <cell r="Q486">
            <v>135568.56038739561</v>
          </cell>
          <cell r="R486">
            <v>135098.3267168444</v>
          </cell>
          <cell r="S486">
            <v>134675.61054282152</v>
          </cell>
          <cell r="T486">
            <v>134669.78762964811</v>
          </cell>
          <cell r="U486">
            <v>133978.47554969112</v>
          </cell>
          <cell r="V486">
            <v>133707.03736058832</v>
          </cell>
          <cell r="W486">
            <v>133489.08053245733</v>
          </cell>
          <cell r="X486">
            <v>133691.48679244547</v>
          </cell>
          <cell r="Y486">
            <v>133220.0768556523</v>
          </cell>
          <cell r="Z486">
            <v>133397.7482434641</v>
          </cell>
          <cell r="AA486">
            <v>133172.3847323079</v>
          </cell>
          <cell r="AB486">
            <v>133184.88635190809</v>
          </cell>
          <cell r="AC486">
            <v>133624.48173914317</v>
          </cell>
          <cell r="AD486">
            <v>133601.88428833365</v>
          </cell>
        </row>
        <row r="487">
          <cell r="A487">
            <v>178059.03427622124</v>
          </cell>
          <cell r="B487">
            <v>176109.96049356839</v>
          </cell>
          <cell r="C487">
            <v>171851.22269715546</v>
          </cell>
          <cell r="D487">
            <v>168405.08898678335</v>
          </cell>
          <cell r="E487">
            <v>164361.77077124731</v>
          </cell>
          <cell r="F487">
            <v>161076.03670309018</v>
          </cell>
          <cell r="G487">
            <v>157948.46529830334</v>
          </cell>
          <cell r="H487">
            <v>155279.21068490815</v>
          </cell>
          <cell r="I487">
            <v>151792.72330001724</v>
          </cell>
          <cell r="J487">
            <v>148770.41760370453</v>
          </cell>
          <cell r="K487">
            <v>145781.53568452975</v>
          </cell>
          <cell r="L487">
            <v>143226.10382780182</v>
          </cell>
          <cell r="M487">
            <v>139923.70581375336</v>
          </cell>
          <cell r="N487">
            <v>137057.0922238816</v>
          </cell>
          <cell r="O487">
            <v>135350.66389359673</v>
          </cell>
          <cell r="P487">
            <v>135175.0080074908</v>
          </cell>
          <cell r="Q487">
            <v>134305.12708288795</v>
          </cell>
          <cell r="R487">
            <v>133850.34607492539</v>
          </cell>
          <cell r="S487">
            <v>133442.70743944193</v>
          </cell>
          <cell r="T487">
            <v>133448.23812007112</v>
          </cell>
          <cell r="U487">
            <v>132774.556798745</v>
          </cell>
          <cell r="V487">
            <v>132517.00189313001</v>
          </cell>
          <cell r="W487">
            <v>132312.50614306459</v>
          </cell>
          <cell r="X487">
            <v>132524.75080629249</v>
          </cell>
          <cell r="Y487">
            <v>132069.10696148826</v>
          </cell>
          <cell r="Z487">
            <v>132292.33745651308</v>
          </cell>
          <cell r="AA487">
            <v>132033.53177162749</v>
          </cell>
          <cell r="AB487">
            <v>132057.67512878886</v>
          </cell>
          <cell r="AC487">
            <v>132505.36510606631</v>
          </cell>
          <cell r="AD487">
            <v>132506.60239237495</v>
          </cell>
        </row>
        <row r="488">
          <cell r="A488">
            <v>177267.796939814</v>
          </cell>
          <cell r="B488">
            <v>175331.73948839126</v>
          </cell>
          <cell r="C488">
            <v>171098.80590664333</v>
          </cell>
          <cell r="D488">
            <v>167674.60997762438</v>
          </cell>
          <cell r="E488">
            <v>163655.51477059926</v>
          </cell>
          <cell r="F488">
            <v>160390.44457003591</v>
          </cell>
          <cell r="G488">
            <v>157282.74310180565</v>
          </cell>
          <cell r="H488">
            <v>154631.48050786328</v>
          </cell>
          <cell r="I488">
            <v>151166.43412052176</v>
          </cell>
          <cell r="J488">
            <v>148163.66404122746</v>
          </cell>
          <cell r="K488">
            <v>145194.22042329301</v>
          </cell>
          <cell r="L488">
            <v>142656.52803559319</v>
          </cell>
          <cell r="M488">
            <v>139374.87741291843</v>
          </cell>
          <cell r="N488">
            <v>136527.30496837175</v>
          </cell>
          <cell r="O488">
            <v>134833.6262398902</v>
          </cell>
          <cell r="P488">
            <v>134663.02556213777</v>
          </cell>
          <cell r="Q488">
            <v>133800.85643661133</v>
          </cell>
          <cell r="R488">
            <v>133352.24300720036</v>
          </cell>
          <cell r="S488">
            <v>132950.62222804251</v>
          </cell>
          <cell r="T488">
            <v>132960.68443721702</v>
          </cell>
          <cell r="U488">
            <v>132294.04003190174</v>
          </cell>
          <cell r="V488">
            <v>132042.02632289118</v>
          </cell>
          <cell r="W488">
            <v>131842.90325574577</v>
          </cell>
          <cell r="X488">
            <v>132059.07469369326</v>
          </cell>
          <cell r="Y488">
            <v>131609.72352565173</v>
          </cell>
          <cell r="Z488">
            <v>131851.13790134212</v>
          </cell>
          <cell r="AA488">
            <v>131578.98453399539</v>
          </cell>
          <cell r="AB488">
            <v>131607.77442572481</v>
          </cell>
          <cell r="AC488">
            <v>132058.69517437532</v>
          </cell>
          <cell r="AD488">
            <v>132069.4455534982</v>
          </cell>
        </row>
        <row r="489">
          <cell r="A489">
            <v>172027.31579929517</v>
          </cell>
          <cell r="B489">
            <v>170177.46742218157</v>
          </cell>
          <cell r="C489">
            <v>166115.43894573595</v>
          </cell>
          <cell r="D489">
            <v>162836.54016607552</v>
          </cell>
          <cell r="E489">
            <v>158977.87750365763</v>
          </cell>
          <cell r="F489">
            <v>155849.66713444033</v>
          </cell>
          <cell r="G489">
            <v>152873.56717563927</v>
          </cell>
          <cell r="H489">
            <v>150341.46837021387</v>
          </cell>
          <cell r="I489">
            <v>147018.42886010319</v>
          </cell>
          <cell r="J489">
            <v>144145.04604281328</v>
          </cell>
          <cell r="K489">
            <v>141304.34515018581</v>
          </cell>
          <cell r="L489">
            <v>138884.14387243122</v>
          </cell>
          <cell r="M489">
            <v>135739.90627136931</v>
          </cell>
          <cell r="N489">
            <v>133018.44613014627</v>
          </cell>
          <cell r="O489">
            <v>131409.20988778767</v>
          </cell>
          <cell r="P489">
            <v>131272.09059775417</v>
          </cell>
          <cell r="Q489">
            <v>130460.99785065398</v>
          </cell>
          <cell r="R489">
            <v>130053.23320023163</v>
          </cell>
          <cell r="S489">
            <v>129691.46956775995</v>
          </cell>
          <cell r="T489">
            <v>129731.54475633573</v>
          </cell>
          <cell r="U489">
            <v>129111.50687973882</v>
          </cell>
          <cell r="V489">
            <v>128896.19333004233</v>
          </cell>
          <cell r="W489">
            <v>128732.65433131831</v>
          </cell>
          <cell r="X489">
            <v>128974.83337521946</v>
          </cell>
          <cell r="Y489">
            <v>128567.15953000016</v>
          </cell>
          <cell r="Z489">
            <v>128929.00841921094</v>
          </cell>
          <cell r="AA489">
            <v>128568.45138966487</v>
          </cell>
          <cell r="AB489">
            <v>128628.01596258285</v>
          </cell>
          <cell r="AC489">
            <v>129100.33458475483</v>
          </cell>
          <cell r="AD489">
            <v>129174.0915754053</v>
          </cell>
        </row>
        <row r="490">
          <cell r="A490">
            <v>172861.10767897667</v>
          </cell>
          <cell r="B490">
            <v>170997.54292273938</v>
          </cell>
          <cell r="C490">
            <v>166908.32242228373</v>
          </cell>
          <cell r="D490">
            <v>163606.3059975011</v>
          </cell>
          <cell r="E490">
            <v>159722.11755809002</v>
          </cell>
          <cell r="F490">
            <v>156572.13197148879</v>
          </cell>
          <cell r="G490">
            <v>153575.09342575772</v>
          </cell>
          <cell r="H490">
            <v>151024.03494915838</v>
          </cell>
          <cell r="I490">
            <v>147678.40129589193</v>
          </cell>
          <cell r="J490">
            <v>144784.43219167518</v>
          </cell>
          <cell r="K490">
            <v>141923.24756176275</v>
          </cell>
          <cell r="L490">
            <v>139484.3527459951</v>
          </cell>
          <cell r="M490">
            <v>136318.25191167061</v>
          </cell>
          <cell r="N490">
            <v>133576.72654902618</v>
          </cell>
          <cell r="O490">
            <v>131954.05500228587</v>
          </cell>
          <cell r="P490">
            <v>131811.60862329777</v>
          </cell>
          <cell r="Q490">
            <v>130992.38931902972</v>
          </cell>
          <cell r="R490">
            <v>130578.1253836558</v>
          </cell>
          <cell r="S490">
            <v>130210.02024086034</v>
          </cell>
          <cell r="T490">
            <v>130245.32018498072</v>
          </cell>
          <cell r="U490">
            <v>129617.86693102753</v>
          </cell>
          <cell r="V490">
            <v>129396.7141665722</v>
          </cell>
          <cell r="W490">
            <v>129227.51352982291</v>
          </cell>
          <cell r="X490">
            <v>129465.55460813033</v>
          </cell>
          <cell r="Y490">
            <v>129051.24965168207</v>
          </cell>
          <cell r="Z490">
            <v>129393.93668977382</v>
          </cell>
          <cell r="AA490">
            <v>129047.44521140508</v>
          </cell>
          <cell r="AB490">
            <v>129102.11334855949</v>
          </cell>
          <cell r="AC490">
            <v>129571.02744112699</v>
          </cell>
          <cell r="AD490">
            <v>129634.75970319829</v>
          </cell>
        </row>
        <row r="491">
          <cell r="A491">
            <v>179550.03068485484</v>
          </cell>
          <cell r="B491">
            <v>177576.42911234073</v>
          </cell>
          <cell r="C491">
            <v>173269.06621998906</v>
          </cell>
          <cell r="D491">
            <v>169781.59326574425</v>
          </cell>
          <cell r="E491">
            <v>165692.62955670801</v>
          </cell>
          <cell r="F491">
            <v>162367.95678968879</v>
          </cell>
          <cell r="G491">
            <v>159202.9427584201</v>
          </cell>
          <cell r="H491">
            <v>156499.78423888463</v>
          </cell>
          <cell r="I491">
            <v>152972.89374247112</v>
          </cell>
          <cell r="J491">
            <v>149913.77540667003</v>
          </cell>
          <cell r="K491">
            <v>146888.26422847816</v>
          </cell>
          <cell r="L491">
            <v>144299.40436804647</v>
          </cell>
          <cell r="M491">
            <v>140957.9102641104</v>
          </cell>
          <cell r="N491">
            <v>138055.41581019229</v>
          </cell>
          <cell r="O491">
            <v>136324.96231119311</v>
          </cell>
          <cell r="P491">
            <v>136139.78046220198</v>
          </cell>
          <cell r="Q491">
            <v>135255.36753285426</v>
          </cell>
          <cell r="R491">
            <v>134788.96442739031</v>
          </cell>
          <cell r="S491">
            <v>134369.98582884355</v>
          </cell>
          <cell r="T491">
            <v>134366.97736138693</v>
          </cell>
          <cell r="U491">
            <v>133680.03577538769</v>
          </cell>
          <cell r="V491">
            <v>133412.03911752393</v>
          </cell>
          <cell r="W491">
            <v>133197.41916000537</v>
          </cell>
          <cell r="X491">
            <v>133402.26426467477</v>
          </cell>
          <cell r="Y491">
            <v>132934.7625890754</v>
          </cell>
          <cell r="Z491">
            <v>133123.72763741325</v>
          </cell>
          <cell r="AA491">
            <v>132890.07413594649</v>
          </cell>
          <cell r="AB491">
            <v>132905.4616293048</v>
          </cell>
          <cell r="AC491">
            <v>133347.06358685321</v>
          </cell>
          <cell r="AD491">
            <v>133330.37453605869</v>
          </cell>
        </row>
        <row r="492">
          <cell r="A492">
            <v>170525.50102379252</v>
          </cell>
          <cell r="B492">
            <v>168700.35840519762</v>
          </cell>
          <cell r="C492">
            <v>164687.30783850298</v>
          </cell>
          <cell r="D492">
            <v>161450.04825186584</v>
          </cell>
          <cell r="E492">
            <v>157637.36227737073</v>
          </cell>
          <cell r="F492">
            <v>154548.37313829942</v>
          </cell>
          <cell r="G492">
            <v>151609.98748206711</v>
          </cell>
          <cell r="H492">
            <v>149112.03858263337</v>
          </cell>
          <cell r="I492">
            <v>145829.69534080982</v>
          </cell>
          <cell r="J492">
            <v>142993.3922680376</v>
          </cell>
          <cell r="K492">
            <v>140189.58640888508</v>
          </cell>
          <cell r="L492">
            <v>137803.05568163429</v>
          </cell>
          <cell r="M492">
            <v>134698.19784374125</v>
          </cell>
          <cell r="N492">
            <v>132012.87891082058</v>
          </cell>
          <cell r="O492">
            <v>130427.84215891696</v>
          </cell>
          <cell r="P492">
            <v>130300.31795021903</v>
          </cell>
          <cell r="Q492">
            <v>129503.86264913625</v>
          </cell>
          <cell r="R492">
            <v>129107.80442379232</v>
          </cell>
          <cell r="S492">
            <v>128757.46303485089</v>
          </cell>
          <cell r="T492">
            <v>128806.13932983526</v>
          </cell>
          <cell r="U492">
            <v>128199.45793169658</v>
          </cell>
          <cell r="V492">
            <v>127994.66189748068</v>
          </cell>
          <cell r="W492">
            <v>127841.32056540114</v>
          </cell>
          <cell r="X492">
            <v>128090.95285755362</v>
          </cell>
          <cell r="Y492">
            <v>127695.22288113939</v>
          </cell>
          <cell r="Z492">
            <v>128091.58584015322</v>
          </cell>
          <cell r="AA492">
            <v>127705.69412805804</v>
          </cell>
          <cell r="AB492">
            <v>127774.07809554707</v>
          </cell>
          <cell r="AC492">
            <v>128252.52891088172</v>
          </cell>
          <cell r="AD492">
            <v>128344.34230849353</v>
          </cell>
        </row>
        <row r="493">
          <cell r="A493">
            <v>177687.35412946247</v>
          </cell>
          <cell r="B493">
            <v>175744.3947093141</v>
          </cell>
          <cell r="C493">
            <v>171497.77832559543</v>
          </cell>
          <cell r="D493">
            <v>168061.94978842195</v>
          </cell>
          <cell r="E493">
            <v>164030.01022116753</v>
          </cell>
          <cell r="F493">
            <v>160753.98291100381</v>
          </cell>
          <cell r="G493">
            <v>157635.74531870993</v>
          </cell>
          <cell r="H493">
            <v>154974.94237477344</v>
          </cell>
          <cell r="I493">
            <v>151498.52680114462</v>
          </cell>
          <cell r="J493">
            <v>148485.39787223953</v>
          </cell>
          <cell r="K493">
            <v>145505.64700682741</v>
          </cell>
          <cell r="L493">
            <v>142958.54818514269</v>
          </cell>
          <cell r="M493">
            <v>139665.89616400411</v>
          </cell>
          <cell r="N493">
            <v>136808.22706570677</v>
          </cell>
          <cell r="O493">
            <v>135107.78780298904</v>
          </cell>
          <cell r="P493">
            <v>134934.50657805777</v>
          </cell>
          <cell r="Q493">
            <v>134068.24823606142</v>
          </cell>
          <cell r="R493">
            <v>133616.36442012421</v>
          </cell>
          <cell r="S493">
            <v>133211.55264533014</v>
          </cell>
          <cell r="T493">
            <v>133219.2119909215</v>
          </cell>
          <cell r="U493">
            <v>132548.83622894567</v>
          </cell>
          <cell r="V493">
            <v>132293.88427527997</v>
          </cell>
          <cell r="W493">
            <v>132091.91231862557</v>
          </cell>
          <cell r="X493">
            <v>132306.00156645145</v>
          </cell>
          <cell r="Y493">
            <v>131853.31367798932</v>
          </cell>
          <cell r="Z493">
            <v>132085.08596840652</v>
          </cell>
          <cell r="AA493">
            <v>131820.01027027995</v>
          </cell>
          <cell r="AB493">
            <v>131846.33631596057</v>
          </cell>
          <cell r="AC493">
            <v>132295.54393342361</v>
          </cell>
          <cell r="AD493">
            <v>132301.24995189469</v>
          </cell>
        </row>
        <row r="494">
          <cell r="A494">
            <v>173812.77263782147</v>
          </cell>
          <cell r="B494">
            <v>171933.55241924123</v>
          </cell>
          <cell r="C494">
            <v>167813.29576091329</v>
          </cell>
          <cell r="D494">
            <v>164484.89355170421</v>
          </cell>
          <cell r="E494">
            <v>160571.57075862077</v>
          </cell>
          <cell r="F494">
            <v>157396.73159421384</v>
          </cell>
          <cell r="G494">
            <v>154375.79437549898</v>
          </cell>
          <cell r="H494">
            <v>151803.0959008052</v>
          </cell>
          <cell r="I494">
            <v>148431.67397250221</v>
          </cell>
          <cell r="J494">
            <v>145514.20829992296</v>
          </cell>
          <cell r="K494">
            <v>142629.64414872319</v>
          </cell>
          <cell r="L494">
            <v>140169.41309124173</v>
          </cell>
          <cell r="M494">
            <v>136978.35822043635</v>
          </cell>
          <cell r="N494">
            <v>134213.9310179161</v>
          </cell>
          <cell r="O494">
            <v>132575.9248190845</v>
          </cell>
          <cell r="P494">
            <v>132427.39826108015</v>
          </cell>
          <cell r="Q494">
            <v>131598.90354902614</v>
          </cell>
          <cell r="R494">
            <v>131177.22152540181</v>
          </cell>
          <cell r="S494">
            <v>130801.87837356793</v>
          </cell>
          <cell r="T494">
            <v>130831.72799737594</v>
          </cell>
          <cell r="U494">
            <v>130195.811054871</v>
          </cell>
          <cell r="V494">
            <v>129967.99358641871</v>
          </cell>
          <cell r="W494">
            <v>129792.33092641208</v>
          </cell>
          <cell r="X494">
            <v>130025.64905532118</v>
          </cell>
          <cell r="Y494">
            <v>129603.77554807675</v>
          </cell>
          <cell r="Z494">
            <v>129924.59182596928</v>
          </cell>
          <cell r="AA494">
            <v>129594.15434441739</v>
          </cell>
          <cell r="AB494">
            <v>129643.23383714746</v>
          </cell>
          <cell r="AC494">
            <v>130108.26210208231</v>
          </cell>
          <cell r="AD494">
            <v>130160.55244064344</v>
          </cell>
        </row>
        <row r="495">
          <cell r="A495">
            <v>171344.26690141877</v>
          </cell>
          <cell r="B495">
            <v>169505.65509049341</v>
          </cell>
          <cell r="C495">
            <v>165465.90253503446</v>
          </cell>
          <cell r="D495">
            <v>162205.94191297304</v>
          </cell>
          <cell r="E495">
            <v>158368.19016881613</v>
          </cell>
          <cell r="F495">
            <v>155257.81822978443</v>
          </cell>
          <cell r="G495">
            <v>152298.8713268888</v>
          </cell>
          <cell r="H495">
            <v>149782.30443394068</v>
          </cell>
          <cell r="I495">
            <v>146477.77422448056</v>
          </cell>
          <cell r="J495">
            <v>143621.25585614899</v>
          </cell>
          <cell r="K495">
            <v>140797.33540300262</v>
          </cell>
          <cell r="L495">
            <v>138392.4480193365</v>
          </cell>
          <cell r="M495">
            <v>135266.12095176373</v>
          </cell>
          <cell r="N495">
            <v>132561.09839851863</v>
          </cell>
          <cell r="O495">
            <v>130962.86846369811</v>
          </cell>
          <cell r="P495">
            <v>130830.11316703999</v>
          </cell>
          <cell r="Q495">
            <v>130025.67775980152</v>
          </cell>
          <cell r="R495">
            <v>129623.2373749799</v>
          </cell>
          <cell r="S495">
            <v>129266.66875788687</v>
          </cell>
          <cell r="T495">
            <v>129310.65586446261</v>
          </cell>
          <cell r="U495">
            <v>128696.69272360491</v>
          </cell>
          <cell r="V495">
            <v>128486.16270479026</v>
          </cell>
          <cell r="W495">
            <v>128327.2617646844</v>
          </cell>
          <cell r="X495">
            <v>128572.83066270519</v>
          </cell>
          <cell r="Y495">
            <v>128170.58907621496</v>
          </cell>
          <cell r="Z495">
            <v>128548.13550531198</v>
          </cell>
          <cell r="AA495">
            <v>128176.05586507151</v>
          </cell>
          <cell r="AB495">
            <v>128239.63163686699</v>
          </cell>
          <cell r="AC495">
            <v>128714.73927659934</v>
          </cell>
          <cell r="AD495">
            <v>128796.70860413433</v>
          </cell>
        </row>
        <row r="496">
          <cell r="A496">
            <v>180118.31888124952</v>
          </cell>
          <cell r="B496">
            <v>178135.36862527713</v>
          </cell>
          <cell r="C496">
            <v>173809.4724434349</v>
          </cell>
          <cell r="D496">
            <v>170306.24317736755</v>
          </cell>
          <cell r="E496">
            <v>166199.88184414888</v>
          </cell>
          <cell r="F496">
            <v>162860.3677248513</v>
          </cell>
          <cell r="G496">
            <v>159681.08256418991</v>
          </cell>
          <cell r="H496">
            <v>156965.00168645184</v>
          </cell>
          <cell r="I496">
            <v>153422.7116818685</v>
          </cell>
          <cell r="J496">
            <v>150349.56233406882</v>
          </cell>
          <cell r="K496">
            <v>147310.09003871962</v>
          </cell>
          <cell r="L496">
            <v>144708.48920867598</v>
          </cell>
          <cell r="M496">
            <v>141352.09376340892</v>
          </cell>
          <cell r="N496">
            <v>138435.92344052438</v>
          </cell>
          <cell r="O496">
            <v>136696.31283040292</v>
          </cell>
          <cell r="P496">
            <v>136507.5001931446</v>
          </cell>
          <cell r="Q496">
            <v>135617.5484397469</v>
          </cell>
          <cell r="R496">
            <v>135146.71561145526</v>
          </cell>
          <cell r="S496">
            <v>134723.41482465967</v>
          </cell>
          <cell r="T496">
            <v>134717.15169003129</v>
          </cell>
          <cell r="U496">
            <v>134025.15599937344</v>
          </cell>
          <cell r="V496">
            <v>133753.17950324967</v>
          </cell>
          <cell r="W496">
            <v>133534.70073858701</v>
          </cell>
          <cell r="X496">
            <v>133736.72552674657</v>
          </cell>
          <cell r="Y496">
            <v>133264.70427937849</v>
          </cell>
          <cell r="Z496">
            <v>133440.60916956729</v>
          </cell>
          <cell r="AA496">
            <v>133216.54233703396</v>
          </cell>
          <cell r="AB496">
            <v>133228.59256276392</v>
          </cell>
          <cell r="AC496">
            <v>133667.87409235464</v>
          </cell>
          <cell r="AD496">
            <v>133644.35247930756</v>
          </cell>
        </row>
        <row r="497">
          <cell r="A497">
            <v>176515.81857886299</v>
          </cell>
          <cell r="B497">
            <v>174592.13162485452</v>
          </cell>
          <cell r="C497">
            <v>170383.72192507796</v>
          </cell>
          <cell r="D497">
            <v>166980.37528628556</v>
          </cell>
          <cell r="E497">
            <v>162984.30121008834</v>
          </cell>
          <cell r="F497">
            <v>159738.86959401675</v>
          </cell>
          <cell r="G497">
            <v>156650.05217187037</v>
          </cell>
          <cell r="H497">
            <v>154015.88888388308</v>
          </cell>
          <cell r="I497">
            <v>150571.21965198219</v>
          </cell>
          <cell r="J497">
            <v>147587.01588723058</v>
          </cell>
          <cell r="K497">
            <v>144636.04609659649</v>
          </cell>
          <cell r="L497">
            <v>142115.21299527015</v>
          </cell>
          <cell r="M497">
            <v>138853.28033665157</v>
          </cell>
          <cell r="N497">
            <v>136023.80426925159</v>
          </cell>
          <cell r="O497">
            <v>134342.24254312285</v>
          </cell>
          <cell r="P497">
            <v>134176.44624847651</v>
          </cell>
          <cell r="Q497">
            <v>133321.60628420496</v>
          </cell>
          <cell r="R497">
            <v>132878.85441541165</v>
          </cell>
          <cell r="S497">
            <v>132482.95290344197</v>
          </cell>
          <cell r="T497">
            <v>132497.32179943629</v>
          </cell>
          <cell r="U497">
            <v>131837.36515811359</v>
          </cell>
          <cell r="V497">
            <v>131590.61770708728</v>
          </cell>
          <cell r="W497">
            <v>131396.60074541767</v>
          </cell>
          <cell r="X497">
            <v>131616.5041225465</v>
          </cell>
          <cell r="Y497">
            <v>131173.13340631168</v>
          </cell>
          <cell r="Z497">
            <v>131431.82942955513</v>
          </cell>
          <cell r="AA497">
            <v>131146.99065428111</v>
          </cell>
          <cell r="AB497">
            <v>131180.1965325771</v>
          </cell>
          <cell r="AC497">
            <v>131634.18775079463</v>
          </cell>
          <cell r="AD497">
            <v>131653.97920977167</v>
          </cell>
        </row>
        <row r="498">
          <cell r="A498">
            <v>171975.06710290269</v>
          </cell>
          <cell r="B498">
            <v>170126.07824834608</v>
          </cell>
          <cell r="C498">
            <v>166065.75373165519</v>
          </cell>
          <cell r="D498">
            <v>162788.30359505635</v>
          </cell>
          <cell r="E498">
            <v>158931.24047876598</v>
          </cell>
          <cell r="F498">
            <v>155804.39463077954</v>
          </cell>
          <cell r="G498">
            <v>152829.60676663672</v>
          </cell>
          <cell r="H498">
            <v>150298.6960491827</v>
          </cell>
          <cell r="I498">
            <v>146977.07237743022</v>
          </cell>
          <cell r="J498">
            <v>144104.97957828717</v>
          </cell>
          <cell r="K498">
            <v>141265.56227764045</v>
          </cell>
          <cell r="L498">
            <v>138846.53241090092</v>
          </cell>
          <cell r="M498">
            <v>135703.66484649293</v>
          </cell>
          <cell r="N498">
            <v>132983.46207139164</v>
          </cell>
          <cell r="O498">
            <v>131375.06773833517</v>
          </cell>
          <cell r="P498">
            <v>131238.28226476145</v>
          </cell>
          <cell r="Q498">
            <v>130427.69875986967</v>
          </cell>
          <cell r="R498">
            <v>130020.34138034369</v>
          </cell>
          <cell r="S498">
            <v>129658.97513198626</v>
          </cell>
          <cell r="T498">
            <v>129699.34955626322</v>
          </cell>
          <cell r="U498">
            <v>129079.77635653538</v>
          </cell>
          <cell r="V498">
            <v>128864.82871512673</v>
          </cell>
          <cell r="W498">
            <v>128701.6444970302</v>
          </cell>
          <cell r="X498">
            <v>128944.08284221895</v>
          </cell>
          <cell r="Y498">
            <v>128536.82452865184</v>
          </cell>
          <cell r="Z498">
            <v>128899.87417522885</v>
          </cell>
          <cell r="AA498">
            <v>128538.43574262407</v>
          </cell>
          <cell r="AB498">
            <v>128598.30714556987</v>
          </cell>
          <cell r="AC498">
            <v>129070.83910903</v>
          </cell>
          <cell r="AD498">
            <v>129145.22428881581</v>
          </cell>
        </row>
        <row r="499">
          <cell r="A499">
            <v>170873.88263979965</v>
          </cell>
          <cell r="B499">
            <v>169043.00893357812</v>
          </cell>
          <cell r="C499">
            <v>165018.5967771415</v>
          </cell>
          <cell r="D499">
            <v>161771.67799045431</v>
          </cell>
          <cell r="E499">
            <v>157948.32663092072</v>
          </cell>
          <cell r="F499">
            <v>154850.23919573266</v>
          </cell>
          <cell r="G499">
            <v>151903.10481103545</v>
          </cell>
          <cell r="H499">
            <v>149397.2340296027</v>
          </cell>
          <cell r="I499">
            <v>146105.45032152289</v>
          </cell>
          <cell r="J499">
            <v>143260.54572110093</v>
          </cell>
          <cell r="K499">
            <v>140448.1811824133</v>
          </cell>
          <cell r="L499">
            <v>138053.83977105704</v>
          </cell>
          <cell r="M499">
            <v>134939.84686154628</v>
          </cell>
          <cell r="N499">
            <v>132246.14411674804</v>
          </cell>
          <cell r="O499">
            <v>130655.49371812261</v>
          </cell>
          <cell r="P499">
            <v>130525.74370235717</v>
          </cell>
          <cell r="Q499">
            <v>129725.89289792674</v>
          </cell>
          <cell r="R499">
            <v>129327.11908917464</v>
          </cell>
          <cell r="S499">
            <v>128974.1280394865</v>
          </cell>
          <cell r="T499">
            <v>129020.80910350167</v>
          </cell>
          <cell r="U499">
            <v>128411.02935287284</v>
          </cell>
          <cell r="V499">
            <v>128203.79353107509</v>
          </cell>
          <cell r="W499">
            <v>128048.08660794994</v>
          </cell>
          <cell r="X499">
            <v>128295.98994210263</v>
          </cell>
          <cell r="Y499">
            <v>127897.48930156685</v>
          </cell>
          <cell r="Z499">
            <v>128285.84590213416</v>
          </cell>
          <cell r="AA499">
            <v>127905.83117153593</v>
          </cell>
          <cell r="AB499">
            <v>127972.16927093059</v>
          </cell>
          <cell r="AC499">
            <v>128449.19757837776</v>
          </cell>
          <cell r="AD499">
            <v>128536.82236342624</v>
          </cell>
        </row>
        <row r="500">
          <cell r="A500">
            <v>181621.10221708246</v>
          </cell>
          <cell r="B500">
            <v>179613.43026918994</v>
          </cell>
          <cell r="C500">
            <v>175238.52459043884</v>
          </cell>
          <cell r="D500">
            <v>171693.62927712407</v>
          </cell>
          <cell r="E500">
            <v>167541.26160439264</v>
          </cell>
          <cell r="F500">
            <v>164162.50096013353</v>
          </cell>
          <cell r="G500">
            <v>160945.47717394566</v>
          </cell>
          <cell r="H500">
            <v>158195.2243660324</v>
          </cell>
          <cell r="I500">
            <v>154612.21184705509</v>
          </cell>
          <cell r="J500">
            <v>151501.95884102338</v>
          </cell>
          <cell r="K500">
            <v>148425.56771760987</v>
          </cell>
          <cell r="L500">
            <v>145790.27462202805</v>
          </cell>
          <cell r="M500">
            <v>142394.47401653446</v>
          </cell>
          <cell r="N500">
            <v>139442.13917692017</v>
          </cell>
          <cell r="O500">
            <v>137678.31346944807</v>
          </cell>
          <cell r="P500">
            <v>137479.89956273077</v>
          </cell>
          <cell r="Q500">
            <v>136575.30092323705</v>
          </cell>
          <cell r="R500">
            <v>136092.75412008184</v>
          </cell>
          <cell r="S500">
            <v>135658.02372324705</v>
          </cell>
          <cell r="T500">
            <v>135643.1539351276</v>
          </cell>
          <cell r="U500">
            <v>134937.79315206295</v>
          </cell>
          <cell r="V500">
            <v>134655.29235743289</v>
          </cell>
          <cell r="W500">
            <v>134426.60934937902</v>
          </cell>
          <cell r="X500">
            <v>134621.17608248905</v>
          </cell>
          <cell r="Y500">
            <v>134137.20326339692</v>
          </cell>
          <cell r="Z500">
            <v>134278.57182474027</v>
          </cell>
          <cell r="AA500">
            <v>134079.85601376725</v>
          </cell>
          <cell r="AB500">
            <v>134083.0811570638</v>
          </cell>
          <cell r="AC500">
            <v>134516.22653867723</v>
          </cell>
          <cell r="AD500">
            <v>134474.63687361125</v>
          </cell>
        </row>
        <row r="501">
          <cell r="A501">
            <v>177074.268373912</v>
          </cell>
          <cell r="B501">
            <v>175141.39458407904</v>
          </cell>
          <cell r="C501">
            <v>170914.7724495146</v>
          </cell>
          <cell r="D501">
            <v>167495.94227760669</v>
          </cell>
          <cell r="E501">
            <v>163482.77177089994</v>
          </cell>
          <cell r="F501">
            <v>160222.7557411617</v>
          </cell>
          <cell r="G501">
            <v>157119.91425633899</v>
          </cell>
          <cell r="H501">
            <v>154473.05232647323</v>
          </cell>
          <cell r="I501">
            <v>151013.25018800155</v>
          </cell>
          <cell r="J501">
            <v>148015.25832097256</v>
          </cell>
          <cell r="K501">
            <v>145050.56911285868</v>
          </cell>
          <cell r="L501">
            <v>142517.21561798267</v>
          </cell>
          <cell r="M501">
            <v>139240.63959519594</v>
          </cell>
          <cell r="N501">
            <v>136397.72442019195</v>
          </cell>
          <cell r="O501">
            <v>134707.16411400837</v>
          </cell>
          <cell r="P501">
            <v>134537.79988855412</v>
          </cell>
          <cell r="Q501">
            <v>133677.51699026581</v>
          </cell>
          <cell r="R501">
            <v>133230.41208753485</v>
          </cell>
          <cell r="S501">
            <v>132830.26321453071</v>
          </cell>
          <cell r="T501">
            <v>132841.43378927434</v>
          </cell>
          <cell r="U501">
            <v>132176.51054169683</v>
          </cell>
          <cell r="V501">
            <v>131925.8521527437</v>
          </cell>
          <cell r="W501">
            <v>131728.04318893075</v>
          </cell>
          <cell r="X501">
            <v>131945.17507584236</v>
          </cell>
          <cell r="Y501">
            <v>131497.36303222476</v>
          </cell>
          <cell r="Z501">
            <v>131743.2249992835</v>
          </cell>
          <cell r="AA501">
            <v>131467.80692522242</v>
          </cell>
          <cell r="AB501">
            <v>131497.73331181877</v>
          </cell>
          <cell r="AC501">
            <v>131949.44427412807</v>
          </cell>
          <cell r="AD501">
            <v>131962.52145852786</v>
          </cell>
        </row>
        <row r="502">
          <cell r="A502">
            <v>178363.66553321586</v>
          </cell>
          <cell r="B502">
            <v>176409.58038271969</v>
          </cell>
          <cell r="C502">
            <v>172140.90780443099</v>
          </cell>
          <cell r="D502">
            <v>168686.32791286675</v>
          </cell>
          <cell r="E502">
            <v>164633.6836895814</v>
          </cell>
          <cell r="F502">
            <v>161339.99390489041</v>
          </cell>
          <cell r="G502">
            <v>158204.77245191816</v>
          </cell>
          <cell r="H502">
            <v>155528.59080001051</v>
          </cell>
          <cell r="I502">
            <v>152033.8484987574</v>
          </cell>
          <cell r="J502">
            <v>149004.02146934438</v>
          </cell>
          <cell r="K502">
            <v>146007.65568424441</v>
          </cell>
          <cell r="L502">
            <v>143445.39402247596</v>
          </cell>
          <cell r="M502">
            <v>140135.00813472303</v>
          </cell>
          <cell r="N502">
            <v>137261.06358640414</v>
          </cell>
          <cell r="O502">
            <v>135549.72658075122</v>
          </cell>
          <cell r="P502">
            <v>135372.12440823507</v>
          </cell>
          <cell r="Q502">
            <v>134499.2743934007</v>
          </cell>
          <cell r="R502">
            <v>134042.11882963753</v>
          </cell>
          <cell r="S502">
            <v>133632.1632823344</v>
          </cell>
          <cell r="T502">
            <v>133635.94929651107</v>
          </cell>
          <cell r="U502">
            <v>132959.55871909816</v>
          </cell>
          <cell r="V502">
            <v>132699.87041859748</v>
          </cell>
          <cell r="W502">
            <v>132493.30615245472</v>
          </cell>
          <cell r="X502">
            <v>132704.03898318467</v>
          </cell>
          <cell r="Y502">
            <v>132245.97241899665</v>
          </cell>
          <cell r="Z502">
            <v>132462.2020077582</v>
          </cell>
          <cell r="AA502">
            <v>132208.53526298451</v>
          </cell>
          <cell r="AB502">
            <v>132230.88967566492</v>
          </cell>
          <cell r="AC502">
            <v>132677.3357860276</v>
          </cell>
          <cell r="AD502">
            <v>132674.91047290043</v>
          </cell>
        </row>
        <row r="503">
          <cell r="A503">
            <v>173955.17621527205</v>
          </cell>
          <cell r="B503">
            <v>172073.61337198596</v>
          </cell>
          <cell r="C503">
            <v>167948.71257932243</v>
          </cell>
          <cell r="D503">
            <v>164616.36210022989</v>
          </cell>
          <cell r="E503">
            <v>160698.67975166309</v>
          </cell>
          <cell r="F503">
            <v>157520.12159102844</v>
          </cell>
          <cell r="G503">
            <v>154495.60826446433</v>
          </cell>
          <cell r="H503">
            <v>151919.67166156584</v>
          </cell>
          <cell r="I503">
            <v>148544.3908724449</v>
          </cell>
          <cell r="J503">
            <v>145623.40926144476</v>
          </cell>
          <cell r="K503">
            <v>142735.3466863097</v>
          </cell>
          <cell r="L503">
            <v>140271.92295358979</v>
          </cell>
          <cell r="M503">
            <v>137077.13405429709</v>
          </cell>
          <cell r="N503">
            <v>134309.27990629757</v>
          </cell>
          <cell r="O503">
            <v>132668.97908760372</v>
          </cell>
          <cell r="P503">
            <v>132519.54271440086</v>
          </cell>
          <cell r="Q503">
            <v>131689.66006509145</v>
          </cell>
          <cell r="R503">
            <v>131266.86802654548</v>
          </cell>
          <cell r="S503">
            <v>130890.4418061683</v>
          </cell>
          <cell r="T503">
            <v>130919.47586447344</v>
          </cell>
          <cell r="U503">
            <v>130282.29244733685</v>
          </cell>
          <cell r="V503">
            <v>130053.47769755882</v>
          </cell>
          <cell r="W503">
            <v>129876.84808461265</v>
          </cell>
          <cell r="X503">
            <v>130109.45948907614</v>
          </cell>
          <cell r="Y503">
            <v>129686.45345225869</v>
          </cell>
          <cell r="Z503">
            <v>130003.99707157008</v>
          </cell>
          <cell r="AA503">
            <v>129675.96184992895</v>
          </cell>
          <cell r="AB503">
            <v>129724.20507885449</v>
          </cell>
          <cell r="AC503">
            <v>130188.65188310709</v>
          </cell>
          <cell r="AD503">
            <v>130239.23009512029</v>
          </cell>
        </row>
        <row r="504">
          <cell r="A504">
            <v>174875.86131919961</v>
          </cell>
          <cell r="B504">
            <v>172979.15265086206</v>
          </cell>
          <cell r="C504">
            <v>168824.22603033698</v>
          </cell>
          <cell r="D504">
            <v>165466.34871172902</v>
          </cell>
          <cell r="E504">
            <v>161520.48042945797</v>
          </cell>
          <cell r="F504">
            <v>158317.87775751459</v>
          </cell>
          <cell r="G504">
            <v>155270.24373914051</v>
          </cell>
          <cell r="H504">
            <v>152673.3715919526</v>
          </cell>
          <cell r="I504">
            <v>149273.14202179117</v>
          </cell>
          <cell r="J504">
            <v>146329.42873376154</v>
          </cell>
          <cell r="K504">
            <v>143418.74771840105</v>
          </cell>
          <cell r="L504">
            <v>140934.68230949345</v>
          </cell>
          <cell r="M504">
            <v>137715.75171048037</v>
          </cell>
          <cell r="N504">
            <v>134925.74125355066</v>
          </cell>
          <cell r="O504">
            <v>133270.60497661791</v>
          </cell>
          <cell r="P504">
            <v>133115.28635441823</v>
          </cell>
          <cell r="Q504">
            <v>132276.43024265021</v>
          </cell>
          <cell r="R504">
            <v>131846.46159926202</v>
          </cell>
          <cell r="S504">
            <v>131463.03299107825</v>
          </cell>
          <cell r="T504">
            <v>131486.79415509786</v>
          </cell>
          <cell r="U504">
            <v>130841.42257058003</v>
          </cell>
          <cell r="V504">
            <v>130606.16007505385</v>
          </cell>
          <cell r="W504">
            <v>130423.27879916789</v>
          </cell>
          <cell r="X504">
            <v>130651.32100192102</v>
          </cell>
          <cell r="Y504">
            <v>130220.99279577122</v>
          </cell>
          <cell r="Z504">
            <v>130517.37762076128</v>
          </cell>
          <cell r="AA504">
            <v>130204.87378502483</v>
          </cell>
          <cell r="AB504">
            <v>130247.7102984621</v>
          </cell>
          <cell r="AC504">
            <v>130708.39777167642</v>
          </cell>
          <cell r="AD504">
            <v>130747.90653278866</v>
          </cell>
        </row>
        <row r="505">
          <cell r="A505">
            <v>177342.67011841101</v>
          </cell>
          <cell r="B505">
            <v>175405.38095805849</v>
          </cell>
          <cell r="C505">
            <v>171170.00557600075</v>
          </cell>
          <cell r="D505">
            <v>167743.73371938622</v>
          </cell>
          <cell r="E505">
            <v>163722.34633837114</v>
          </cell>
          <cell r="F505">
            <v>160455.32075807828</v>
          </cell>
          <cell r="G505">
            <v>157345.73903819651</v>
          </cell>
          <cell r="H505">
            <v>154692.7738960757</v>
          </cell>
          <cell r="I505">
            <v>151225.6985907788</v>
          </cell>
          <cell r="J505">
            <v>148221.07989581037</v>
          </cell>
          <cell r="K505">
            <v>145249.79687099584</v>
          </cell>
          <cell r="L505">
            <v>142710.42583345019</v>
          </cell>
          <cell r="M505">
            <v>139426.81192736063</v>
          </cell>
          <cell r="N505">
            <v>136577.43765798968</v>
          </cell>
          <cell r="O505">
            <v>134882.55246064105</v>
          </cell>
          <cell r="P505">
            <v>134711.47341881189</v>
          </cell>
          <cell r="Q505">
            <v>133848.57454143604</v>
          </cell>
          <cell r="R505">
            <v>133399.37748662074</v>
          </cell>
          <cell r="S505">
            <v>132997.18724996803</v>
          </cell>
          <cell r="T505">
            <v>133006.82064982009</v>
          </cell>
          <cell r="U505">
            <v>132339.51035546622</v>
          </cell>
          <cell r="V505">
            <v>132086.97229429998</v>
          </cell>
          <cell r="W505">
            <v>131887.34082110581</v>
          </cell>
          <cell r="X505">
            <v>132103.14067635447</v>
          </cell>
          <cell r="Y505">
            <v>131653.19404511951</v>
          </cell>
          <cell r="Z505">
            <v>131892.88771719544</v>
          </cell>
          <cell r="AA505">
            <v>131621.99741387105</v>
          </cell>
          <cell r="AB505">
            <v>131650.34761349222</v>
          </cell>
          <cell r="AC505">
            <v>132100.96264082385</v>
          </cell>
          <cell r="AD505">
            <v>132110.81281533744</v>
          </cell>
        </row>
        <row r="506">
          <cell r="A506">
            <v>178429.28824627076</v>
          </cell>
          <cell r="B506">
            <v>176474.12356258015</v>
          </cell>
          <cell r="C506">
            <v>172203.31086463749</v>
          </cell>
          <cell r="D506">
            <v>168746.91152312499</v>
          </cell>
          <cell r="E506">
            <v>164692.25832040492</v>
          </cell>
          <cell r="F506">
            <v>161396.85474012903</v>
          </cell>
          <cell r="G506">
            <v>158259.98533769202</v>
          </cell>
          <cell r="H506">
            <v>155582.31148480304</v>
          </cell>
          <cell r="I506">
            <v>152085.79093527337</v>
          </cell>
          <cell r="J506">
            <v>149054.34368379682</v>
          </cell>
          <cell r="K506">
            <v>146056.36574769506</v>
          </cell>
          <cell r="L506">
            <v>143492.63283067584</v>
          </cell>
          <cell r="M506">
            <v>140180.52622014086</v>
          </cell>
          <cell r="N506">
            <v>137305.00245967106</v>
          </cell>
          <cell r="O506">
            <v>135592.60804251567</v>
          </cell>
          <cell r="P506">
            <v>135414.5866070654</v>
          </cell>
          <cell r="Q506">
            <v>134541.09700009524</v>
          </cell>
          <cell r="R506">
            <v>134083.42991694476</v>
          </cell>
          <cell r="S506">
            <v>133672.97526774049</v>
          </cell>
          <cell r="T506">
            <v>133676.38545132402</v>
          </cell>
          <cell r="U506">
            <v>132999.4112544345</v>
          </cell>
          <cell r="V506">
            <v>132739.26338467692</v>
          </cell>
          <cell r="W506">
            <v>132532.25352526724</v>
          </cell>
          <cell r="X506">
            <v>132742.66068176675</v>
          </cell>
          <cell r="Y506">
            <v>132284.07222294289</v>
          </cell>
          <cell r="Z506">
            <v>132498.79369836312</v>
          </cell>
          <cell r="AA506">
            <v>132246.23396800322</v>
          </cell>
          <cell r="AB506">
            <v>132268.20301185604</v>
          </cell>
          <cell r="AC506">
            <v>132714.38117229653</v>
          </cell>
          <cell r="AD506">
            <v>132711.16687344876</v>
          </cell>
        </row>
        <row r="507">
          <cell r="A507">
            <v>179089.42400232339</v>
          </cell>
          <cell r="B507">
            <v>177123.39968744211</v>
          </cell>
          <cell r="C507">
            <v>172831.05832297503</v>
          </cell>
          <cell r="D507">
            <v>169356.35611175033</v>
          </cell>
          <cell r="E507">
            <v>165281.49345568236</v>
          </cell>
          <cell r="F507">
            <v>161968.84984232247</v>
          </cell>
          <cell r="G507">
            <v>158815.40278993396</v>
          </cell>
          <cell r="H507">
            <v>156122.71804863276</v>
          </cell>
          <cell r="I507">
            <v>152608.3091001657</v>
          </cell>
          <cell r="J507">
            <v>149560.56312425213</v>
          </cell>
          <cell r="K507">
            <v>146546.36765505979</v>
          </cell>
          <cell r="L507">
            <v>143967.83455450521</v>
          </cell>
          <cell r="M507">
            <v>140638.41822631619</v>
          </cell>
          <cell r="N507">
            <v>137747.0082831716</v>
          </cell>
          <cell r="O507">
            <v>136023.9767693594</v>
          </cell>
          <cell r="P507">
            <v>135841.73773239457</v>
          </cell>
          <cell r="Q507">
            <v>134961.81410862616</v>
          </cell>
          <cell r="R507">
            <v>134499.00136444223</v>
          </cell>
          <cell r="S507">
            <v>134083.52596867742</v>
          </cell>
          <cell r="T507">
            <v>134083.15546107685</v>
          </cell>
          <cell r="U507">
            <v>133400.310307829</v>
          </cell>
          <cell r="V507">
            <v>133135.53937259968</v>
          </cell>
          <cell r="W507">
            <v>132924.0470400581</v>
          </cell>
          <cell r="X507">
            <v>133131.17805641721</v>
          </cell>
          <cell r="Y507">
            <v>132667.33956610315</v>
          </cell>
          <cell r="Z507">
            <v>132866.89008173827</v>
          </cell>
          <cell r="AA507">
            <v>132625.46643160054</v>
          </cell>
          <cell r="AB507">
            <v>132643.55883380753</v>
          </cell>
          <cell r="AC507">
            <v>133087.04153537002</v>
          </cell>
          <cell r="AD507">
            <v>133075.89038568325</v>
          </cell>
        </row>
        <row r="508">
          <cell r="A508">
            <v>178663.47031044029</v>
          </cell>
          <cell r="B508">
            <v>176704.45319060297</v>
          </cell>
          <cell r="C508">
            <v>172426.00323393091</v>
          </cell>
          <cell r="D508">
            <v>168963.1109797559</v>
          </cell>
          <cell r="E508">
            <v>164901.28850699199</v>
          </cell>
          <cell r="F508">
            <v>161599.76905358405</v>
          </cell>
          <cell r="G508">
            <v>158457.01875733217</v>
          </cell>
          <cell r="H508">
            <v>155774.01981668489</v>
          </cell>
          <cell r="I508">
            <v>152271.1533873124</v>
          </cell>
          <cell r="J508">
            <v>149233.92419038451</v>
          </cell>
          <cell r="K508">
            <v>146230.19311132681</v>
          </cell>
          <cell r="L508">
            <v>143661.20985375473</v>
          </cell>
          <cell r="M508">
            <v>140342.96264960206</v>
          </cell>
          <cell r="N508">
            <v>137461.80329218658</v>
          </cell>
          <cell r="O508">
            <v>135745.63538264114</v>
          </cell>
          <cell r="P508">
            <v>135566.11776005139</v>
          </cell>
          <cell r="Q508">
            <v>134690.34569629727</v>
          </cell>
          <cell r="R508">
            <v>134230.85319843283</v>
          </cell>
          <cell r="S508">
            <v>133818.61744771659</v>
          </cell>
          <cell r="T508">
            <v>133820.68643737544</v>
          </cell>
          <cell r="U508">
            <v>133141.62952845881</v>
          </cell>
          <cell r="V508">
            <v>132879.84163389564</v>
          </cell>
          <cell r="W508">
            <v>132671.24162457971</v>
          </cell>
          <cell r="X508">
            <v>132880.48657580014</v>
          </cell>
          <cell r="Y508">
            <v>132420.03567701593</v>
          </cell>
          <cell r="Z508">
            <v>132629.3752796239</v>
          </cell>
          <cell r="AA508">
            <v>132380.76605524594</v>
          </cell>
          <cell r="AB508">
            <v>132401.35986690698</v>
          </cell>
          <cell r="AC508">
            <v>132846.58181778278</v>
          </cell>
          <cell r="AD508">
            <v>132840.55193426862</v>
          </cell>
        </row>
        <row r="509">
          <cell r="A509">
            <v>177547.22497160605</v>
          </cell>
          <cell r="B509">
            <v>175606.57076058997</v>
          </cell>
          <cell r="C509">
            <v>171364.52433673508</v>
          </cell>
          <cell r="D509">
            <v>167932.58100907438</v>
          </cell>
          <cell r="E509">
            <v>163904.93136802441</v>
          </cell>
          <cell r="F509">
            <v>160632.56365559544</v>
          </cell>
          <cell r="G509">
            <v>157517.84505482056</v>
          </cell>
          <cell r="H509">
            <v>154860.22852084989</v>
          </cell>
          <cell r="I509">
            <v>151387.61017567827</v>
          </cell>
          <cell r="J509">
            <v>148377.94102986861</v>
          </cell>
          <cell r="K509">
            <v>145401.63271280151</v>
          </cell>
          <cell r="L509">
            <v>142857.67557407505</v>
          </cell>
          <cell r="M509">
            <v>139568.6979428409</v>
          </cell>
          <cell r="N509">
            <v>136714.40105606124</v>
          </cell>
          <cell r="O509">
            <v>135016.21976434853</v>
          </cell>
          <cell r="P509">
            <v>134843.83382336909</v>
          </cell>
          <cell r="Q509">
            <v>133978.94125098496</v>
          </cell>
          <cell r="R509">
            <v>133528.14972120349</v>
          </cell>
          <cell r="S509">
            <v>133124.40371656488</v>
          </cell>
          <cell r="T509">
            <v>133132.86560173522</v>
          </cell>
          <cell r="U509">
            <v>132463.73608670593</v>
          </cell>
          <cell r="V509">
            <v>132209.76548614123</v>
          </cell>
          <cell r="W509">
            <v>132008.74503859589</v>
          </cell>
          <cell r="X509">
            <v>132223.52972331436</v>
          </cell>
          <cell r="Y509">
            <v>131771.95627606331</v>
          </cell>
          <cell r="Z509">
            <v>132006.94895531581</v>
          </cell>
          <cell r="AA509">
            <v>131739.50936532448</v>
          </cell>
          <cell r="AB509">
            <v>131766.6583182998</v>
          </cell>
          <cell r="AC509">
            <v>132216.43810956064</v>
          </cell>
          <cell r="AD509">
            <v>132223.82890909971</v>
          </cell>
        </row>
        <row r="510">
          <cell r="A510">
            <v>170702.2404981521</v>
          </cell>
          <cell r="B510">
            <v>168874.19040864572</v>
          </cell>
          <cell r="C510">
            <v>164855.37592874031</v>
          </cell>
          <cell r="D510">
            <v>161613.21607796426</v>
          </cell>
          <cell r="E510">
            <v>157795.11938585679</v>
          </cell>
          <cell r="F510">
            <v>154701.51453803579</v>
          </cell>
          <cell r="G510">
            <v>151758.69051422275</v>
          </cell>
          <cell r="H510">
            <v>149256.72271942798</v>
          </cell>
          <cell r="I510">
            <v>145969.59018056013</v>
          </cell>
          <cell r="J510">
            <v>143128.92341749641</v>
          </cell>
          <cell r="K510">
            <v>140320.77560557501</v>
          </cell>
          <cell r="L510">
            <v>137930.28239540386</v>
          </cell>
          <cell r="M510">
            <v>134820.79019197094</v>
          </cell>
          <cell r="N510">
            <v>132131.21801939502</v>
          </cell>
          <cell r="O510">
            <v>130543.33337619842</v>
          </cell>
          <cell r="P510">
            <v>130414.67998055991</v>
          </cell>
          <cell r="Q510">
            <v>129616.50208721258</v>
          </cell>
          <cell r="R510">
            <v>129219.06620368551</v>
          </cell>
          <cell r="S510">
            <v>128867.38060016418</v>
          </cell>
          <cell r="T510">
            <v>128915.04468308995</v>
          </cell>
          <cell r="U510">
            <v>128306.79144199133</v>
          </cell>
          <cell r="V510">
            <v>128100.75766515368</v>
          </cell>
          <cell r="W510">
            <v>127946.21623152247</v>
          </cell>
          <cell r="X510">
            <v>128194.97139608258</v>
          </cell>
          <cell r="Y510">
            <v>127797.83581817283</v>
          </cell>
          <cell r="Z510">
            <v>128190.13702559486</v>
          </cell>
          <cell r="AA510">
            <v>127807.2267986667</v>
          </cell>
          <cell r="AB510">
            <v>127874.57286508693</v>
          </cell>
          <cell r="AC510">
            <v>128352.30201979211</v>
          </cell>
          <cell r="AD510">
            <v>128441.99046835746</v>
          </cell>
        </row>
        <row r="511">
          <cell r="A511">
            <v>176236.82409125875</v>
          </cell>
          <cell r="B511">
            <v>174317.72676478041</v>
          </cell>
          <cell r="C511">
            <v>170118.41576815807</v>
          </cell>
          <cell r="D511">
            <v>166722.80450759691</v>
          </cell>
          <cell r="E511">
            <v>162735.27159286512</v>
          </cell>
          <cell r="F511">
            <v>159497.12616626662</v>
          </cell>
          <cell r="G511">
            <v>156415.31498929253</v>
          </cell>
          <cell r="H511">
            <v>153787.49578293189</v>
          </cell>
          <cell r="I511">
            <v>150350.38676065428</v>
          </cell>
          <cell r="J511">
            <v>147373.07135822999</v>
          </cell>
          <cell r="K511">
            <v>144428.95561586297</v>
          </cell>
          <cell r="L511">
            <v>141914.37754554208</v>
          </cell>
          <cell r="M511">
            <v>138659.76052732501</v>
          </cell>
          <cell r="N511">
            <v>135836.99846890682</v>
          </cell>
          <cell r="O511">
            <v>134159.93232009554</v>
          </cell>
          <cell r="P511">
            <v>133995.91851876621</v>
          </cell>
          <cell r="Q511">
            <v>133143.79777581149</v>
          </cell>
          <cell r="R511">
            <v>132703.22062797559</v>
          </cell>
          <cell r="S511">
            <v>132309.44104411115</v>
          </cell>
          <cell r="T511">
            <v>132325.40778114047</v>
          </cell>
          <cell r="U511">
            <v>131667.93239378094</v>
          </cell>
          <cell r="V511">
            <v>131423.13879811033</v>
          </cell>
          <cell r="W511">
            <v>131231.01627297621</v>
          </cell>
          <cell r="X511">
            <v>131452.30425172887</v>
          </cell>
          <cell r="Y511">
            <v>131011.15236674517</v>
          </cell>
          <cell r="Z511">
            <v>131276.26012289798</v>
          </cell>
          <cell r="AA511">
            <v>130986.71488388974</v>
          </cell>
          <cell r="AB511">
            <v>131021.55915495526</v>
          </cell>
          <cell r="AC511">
            <v>131476.6895603197</v>
          </cell>
          <cell r="AD511">
            <v>131499.8353863534</v>
          </cell>
        </row>
        <row r="512">
          <cell r="A512">
            <v>179095.64970947901</v>
          </cell>
          <cell r="B512">
            <v>177129.52297796149</v>
          </cell>
          <cell r="C512">
            <v>172836.97857772181</v>
          </cell>
          <cell r="D512">
            <v>169362.10375305224</v>
          </cell>
          <cell r="E512">
            <v>165287.05050264491</v>
          </cell>
          <cell r="F512">
            <v>161974.24429939897</v>
          </cell>
          <cell r="G512">
            <v>158820.64090402651</v>
          </cell>
          <cell r="H512">
            <v>156127.81459579073</v>
          </cell>
          <cell r="I512">
            <v>152613.23694273186</v>
          </cell>
          <cell r="J512">
            <v>149565.33725436681</v>
          </cell>
          <cell r="K512">
            <v>146550.98883843454</v>
          </cell>
          <cell r="L512">
            <v>143972.31615809249</v>
          </cell>
          <cell r="M512">
            <v>140642.73658282575</v>
          </cell>
          <cell r="N512">
            <v>137751.17681789034</v>
          </cell>
          <cell r="O512">
            <v>136028.04498615389</v>
          </cell>
          <cell r="P512">
            <v>135845.76617320103</v>
          </cell>
          <cell r="Q512">
            <v>134965.7818705434</v>
          </cell>
          <cell r="R512">
            <v>134502.92059788873</v>
          </cell>
          <cell r="S512">
            <v>134087.39785171533</v>
          </cell>
          <cell r="T512">
            <v>134086.9916886061</v>
          </cell>
          <cell r="U512">
            <v>133404.09116666374</v>
          </cell>
          <cell r="V512">
            <v>133139.27663153617</v>
          </cell>
          <cell r="W512">
            <v>132927.74202501564</v>
          </cell>
          <cell r="X512">
            <v>133134.84214426164</v>
          </cell>
          <cell r="Y512">
            <v>132670.95414116431</v>
          </cell>
          <cell r="Z512">
            <v>132870.36158023978</v>
          </cell>
          <cell r="AA512">
            <v>132629.04295391525</v>
          </cell>
          <cell r="AB512">
            <v>132647.09879570958</v>
          </cell>
          <cell r="AC512">
            <v>133090.55607653482</v>
          </cell>
          <cell r="AD512">
            <v>133079.33007480644</v>
          </cell>
        </row>
        <row r="513">
          <cell r="A513">
            <v>179673.08800354059</v>
          </cell>
          <cell r="B513">
            <v>177697.46206394141</v>
          </cell>
          <cell r="C513">
            <v>173386.08596680104</v>
          </cell>
          <cell r="D513">
            <v>169895.20113545307</v>
          </cell>
          <cell r="E513">
            <v>165802.47013897894</v>
          </cell>
          <cell r="F513">
            <v>162474.58362050643</v>
          </cell>
          <cell r="G513">
            <v>159306.47931404144</v>
          </cell>
          <cell r="H513">
            <v>156600.52258268034</v>
          </cell>
          <cell r="I513">
            <v>153070.29747154759</v>
          </cell>
          <cell r="J513">
            <v>150008.14085565211</v>
          </cell>
          <cell r="K513">
            <v>146979.60653241843</v>
          </cell>
          <cell r="L513">
            <v>144387.98773810803</v>
          </cell>
          <cell r="M513">
            <v>141043.26689266891</v>
          </cell>
          <cell r="N513">
            <v>138137.81106144897</v>
          </cell>
          <cell r="O513">
            <v>136405.37467850329</v>
          </cell>
          <cell r="P513">
            <v>136219.40661738999</v>
          </cell>
          <cell r="Q513">
            <v>135333.79430920494</v>
          </cell>
          <cell r="R513">
            <v>134866.43199005831</v>
          </cell>
          <cell r="S513">
            <v>134446.517463403</v>
          </cell>
          <cell r="T513">
            <v>134442.80422921377</v>
          </cell>
          <cell r="U513">
            <v>133754.76822567848</v>
          </cell>
          <cell r="V513">
            <v>133485.90977228887</v>
          </cell>
          <cell r="W513">
            <v>133270.45422736323</v>
          </cell>
          <cell r="X513">
            <v>133474.68861973955</v>
          </cell>
          <cell r="Y513">
            <v>133006.20827453735</v>
          </cell>
          <cell r="Z513">
            <v>133192.34527180245</v>
          </cell>
          <cell r="AA513">
            <v>132960.76767087623</v>
          </cell>
          <cell r="AB513">
            <v>132975.43251117106</v>
          </cell>
          <cell r="AC513">
            <v>133416.53200246295</v>
          </cell>
          <cell r="AD513">
            <v>133398.36342632212</v>
          </cell>
        </row>
        <row r="514">
          <cell r="A514">
            <v>176639.24538338423</v>
          </cell>
          <cell r="B514">
            <v>174713.52798402589</v>
          </cell>
          <cell r="C514">
            <v>170501.09302960988</v>
          </cell>
          <cell r="D514">
            <v>167094.32426938045</v>
          </cell>
          <cell r="E514">
            <v>163094.47159427384</v>
          </cell>
          <cell r="F514">
            <v>159845.8165772974</v>
          </cell>
          <cell r="G514">
            <v>156753.89960124681</v>
          </cell>
          <cell r="H514">
            <v>154116.92969966109</v>
          </cell>
          <cell r="I514">
            <v>150668.9158406913</v>
          </cell>
          <cell r="J514">
            <v>147681.66467325532</v>
          </cell>
          <cell r="K514">
            <v>144727.66266043327</v>
          </cell>
          <cell r="L514">
            <v>142204.06234138945</v>
          </cell>
          <cell r="M514">
            <v>138938.89325281291</v>
          </cell>
          <cell r="N514">
            <v>136106.44691642566</v>
          </cell>
          <cell r="O514">
            <v>134422.89635264088</v>
          </cell>
          <cell r="P514">
            <v>134256.31148523063</v>
          </cell>
          <cell r="Q514">
            <v>133400.26854092604</v>
          </cell>
          <cell r="R514">
            <v>132956.55457836232</v>
          </cell>
          <cell r="S514">
            <v>132559.71432811255</v>
          </cell>
          <cell r="T514">
            <v>132573.37634127637</v>
          </cell>
          <cell r="U514">
            <v>131912.32199637353</v>
          </cell>
          <cell r="V514">
            <v>131664.71016223659</v>
          </cell>
          <cell r="W514">
            <v>131469.8551042664</v>
          </cell>
          <cell r="X514">
            <v>131689.14593540755</v>
          </cell>
          <cell r="Y514">
            <v>131244.79361106479</v>
          </cell>
          <cell r="Z514">
            <v>131500.65309186888</v>
          </cell>
          <cell r="AA514">
            <v>131217.89645013196</v>
          </cell>
          <cell r="AB514">
            <v>131250.37750556201</v>
          </cell>
          <cell r="AC514">
            <v>131703.86474884258</v>
          </cell>
          <cell r="AD514">
            <v>131722.17224012353</v>
          </cell>
        </row>
        <row r="515">
          <cell r="A515">
            <v>181005.55028566933</v>
          </cell>
          <cell r="B515">
            <v>179008.00453817198</v>
          </cell>
          <cell r="C515">
            <v>174653.1735366951</v>
          </cell>
          <cell r="D515">
            <v>171125.34496563513</v>
          </cell>
          <cell r="E515">
            <v>166991.82185317337</v>
          </cell>
          <cell r="F515">
            <v>163629.13689571837</v>
          </cell>
          <cell r="G515">
            <v>160427.57114880855</v>
          </cell>
          <cell r="H515">
            <v>157691.31543356855</v>
          </cell>
          <cell r="I515">
            <v>154124.98317833219</v>
          </cell>
          <cell r="J515">
            <v>151029.92812395637</v>
          </cell>
          <cell r="K515">
            <v>147968.65924430121</v>
          </cell>
          <cell r="L515">
            <v>145347.16676696634</v>
          </cell>
          <cell r="M515">
            <v>141967.50682653522</v>
          </cell>
          <cell r="N515">
            <v>139029.98525879503</v>
          </cell>
          <cell r="O515">
            <v>137276.07824657869</v>
          </cell>
          <cell r="P515">
            <v>137081.59709571418</v>
          </cell>
          <cell r="Q515">
            <v>136182.99793652521</v>
          </cell>
          <cell r="R515">
            <v>135705.24927005399</v>
          </cell>
          <cell r="S515">
            <v>135275.20053182374</v>
          </cell>
          <cell r="T515">
            <v>135263.85609699579</v>
          </cell>
          <cell r="U515">
            <v>134563.96976141029</v>
          </cell>
          <cell r="V515">
            <v>134285.77980262585</v>
          </cell>
          <cell r="W515">
            <v>134061.27653331295</v>
          </cell>
          <cell r="X515">
            <v>134258.89814471506</v>
          </cell>
          <cell r="Y515">
            <v>133779.82078385883</v>
          </cell>
          <cell r="Z515">
            <v>133935.33569845071</v>
          </cell>
          <cell r="AA515">
            <v>133726.23590868805</v>
          </cell>
          <cell r="AB515">
            <v>133733.07587549722</v>
          </cell>
          <cell r="AC515">
            <v>134168.73467181844</v>
          </cell>
          <cell r="AD515">
            <v>134134.54582365791</v>
          </cell>
        </row>
        <row r="516">
          <cell r="A516">
            <v>177313.9015710892</v>
          </cell>
          <cell r="B516">
            <v>175377.08567068502</v>
          </cell>
          <cell r="C516">
            <v>171142.64850240527</v>
          </cell>
          <cell r="D516">
            <v>167717.17428016916</v>
          </cell>
          <cell r="E516">
            <v>163696.66762195944</v>
          </cell>
          <cell r="F516">
            <v>160430.39335789668</v>
          </cell>
          <cell r="G516">
            <v>157321.53408775764</v>
          </cell>
          <cell r="H516">
            <v>154669.22311631258</v>
          </cell>
          <cell r="I516">
            <v>151202.92738286377</v>
          </cell>
          <cell r="J516">
            <v>148199.01898213552</v>
          </cell>
          <cell r="K516">
            <v>145228.44271326304</v>
          </cell>
          <cell r="L516">
            <v>142689.71666392853</v>
          </cell>
          <cell r="M516">
            <v>139406.85711090482</v>
          </cell>
          <cell r="N516">
            <v>136558.17515730963</v>
          </cell>
          <cell r="O516">
            <v>134863.75352191128</v>
          </cell>
          <cell r="P516">
            <v>134692.85828207686</v>
          </cell>
          <cell r="Q516">
            <v>133830.23979750663</v>
          </cell>
          <cell r="R516">
            <v>133381.26698928239</v>
          </cell>
          <cell r="S516">
            <v>132979.29555548</v>
          </cell>
          <cell r="T516">
            <v>132989.09371688639</v>
          </cell>
          <cell r="U516">
            <v>132322.03927730824</v>
          </cell>
          <cell r="V516">
            <v>132069.70268815223</v>
          </cell>
          <cell r="W516">
            <v>131870.26655999012</v>
          </cell>
          <cell r="X516">
            <v>132086.20918858773</v>
          </cell>
          <cell r="Y516">
            <v>131636.49135238165</v>
          </cell>
          <cell r="Z516">
            <v>131876.84617100278</v>
          </cell>
          <cell r="AA516">
            <v>131605.47056015203</v>
          </cell>
          <cell r="AB516">
            <v>131633.9897028241</v>
          </cell>
          <cell r="AC516">
            <v>132084.72219756385</v>
          </cell>
          <cell r="AD516">
            <v>132094.91825800599</v>
          </cell>
        </row>
        <row r="517">
          <cell r="A517">
            <v>175839.91311731591</v>
          </cell>
          <cell r="B517">
            <v>173927.34521566122</v>
          </cell>
          <cell r="C517">
            <v>169740.97847167111</v>
          </cell>
          <cell r="D517">
            <v>166356.37193214922</v>
          </cell>
          <cell r="E517">
            <v>162380.990084433</v>
          </cell>
          <cell r="F517">
            <v>159153.21034134651</v>
          </cell>
          <cell r="G517">
            <v>156081.36658566049</v>
          </cell>
          <cell r="H517">
            <v>153462.57277488679</v>
          </cell>
          <cell r="I517">
            <v>150036.21927036351</v>
          </cell>
          <cell r="J517">
            <v>147068.70358342357</v>
          </cell>
          <cell r="K517">
            <v>144134.33873970868</v>
          </cell>
          <cell r="L517">
            <v>141628.65937727882</v>
          </cell>
          <cell r="M517">
            <v>138384.4499408807</v>
          </cell>
          <cell r="N517">
            <v>135571.23955449346</v>
          </cell>
          <cell r="O517">
            <v>133900.56903015068</v>
          </cell>
          <cell r="P517">
            <v>133739.09108952805</v>
          </cell>
          <cell r="Q517">
            <v>132890.83884157659</v>
          </cell>
          <cell r="R517">
            <v>132453.35555634947</v>
          </cell>
          <cell r="S517">
            <v>132062.59472944372</v>
          </cell>
          <cell r="T517">
            <v>132080.8346319641</v>
          </cell>
          <cell r="U517">
            <v>131426.88919580742</v>
          </cell>
          <cell r="V517">
            <v>131184.87524871997</v>
          </cell>
          <cell r="W517">
            <v>130995.44784009812</v>
          </cell>
          <cell r="X517">
            <v>131218.70561970153</v>
          </cell>
          <cell r="Y517">
            <v>130780.71035075156</v>
          </cell>
          <cell r="Z517">
            <v>131054.93974645919</v>
          </cell>
          <cell r="AA517">
            <v>130758.69886582516</v>
          </cell>
          <cell r="AB517">
            <v>130795.87399322921</v>
          </cell>
          <cell r="AC517">
            <v>131252.62506100841</v>
          </cell>
          <cell r="AD517">
            <v>131280.54297091678</v>
          </cell>
        </row>
        <row r="518">
          <cell r="A518">
            <v>181291.4994555598</v>
          </cell>
          <cell r="B518">
            <v>179289.24967181566</v>
          </cell>
          <cell r="C518">
            <v>174925.0931577225</v>
          </cell>
          <cell r="D518">
            <v>171389.33638348186</v>
          </cell>
          <cell r="E518">
            <v>167247.05919830734</v>
          </cell>
          <cell r="F518">
            <v>163876.9064236586</v>
          </cell>
          <cell r="G518">
            <v>160668.15978221476</v>
          </cell>
          <cell r="H518">
            <v>157925.40184218017</v>
          </cell>
          <cell r="I518">
            <v>154351.32091891617</v>
          </cell>
          <cell r="J518">
            <v>151249.2057913958</v>
          </cell>
          <cell r="K518">
            <v>148180.91200802595</v>
          </cell>
          <cell r="L518">
            <v>145553.00857634214</v>
          </cell>
          <cell r="M518">
            <v>142165.85063364578</v>
          </cell>
          <cell r="N518">
            <v>139221.44769232915</v>
          </cell>
          <cell r="O518">
            <v>137462.93303853128</v>
          </cell>
          <cell r="P518">
            <v>137266.62496094604</v>
          </cell>
          <cell r="Q518">
            <v>136365.23879659086</v>
          </cell>
          <cell r="R518">
            <v>135885.26119843771</v>
          </cell>
          <cell r="S518">
            <v>135453.03763738042</v>
          </cell>
          <cell r="T518">
            <v>135440.05553106475</v>
          </cell>
          <cell r="U518">
            <v>134737.62608963816</v>
          </cell>
          <cell r="V518">
            <v>134457.43357043812</v>
          </cell>
          <cell r="W518">
            <v>134230.9886407025</v>
          </cell>
          <cell r="X518">
            <v>134427.19113558959</v>
          </cell>
          <cell r="Y518">
            <v>133945.83963319086</v>
          </cell>
          <cell r="Z518">
            <v>134094.78298531665</v>
          </cell>
          <cell r="AA518">
            <v>133890.50698045909</v>
          </cell>
          <cell r="AB518">
            <v>133895.66771318583</v>
          </cell>
          <cell r="AC518">
            <v>134330.1589250798</v>
          </cell>
          <cell r="AD518">
            <v>134292.53209331038</v>
          </cell>
        </row>
        <row r="519">
          <cell r="A519">
            <v>171010.07952418868</v>
          </cell>
          <cell r="B519">
            <v>169176.96529710424</v>
          </cell>
          <cell r="C519">
            <v>165148.11142200779</v>
          </cell>
          <cell r="D519">
            <v>161897.41645169878</v>
          </cell>
          <cell r="E519">
            <v>158069.89554892207</v>
          </cell>
          <cell r="F519">
            <v>154968.25121082232</v>
          </cell>
          <cell r="G519">
            <v>152017.69658376864</v>
          </cell>
          <cell r="H519">
            <v>149508.72880870252</v>
          </cell>
          <cell r="I519">
            <v>146213.25442915148</v>
          </cell>
          <cell r="J519">
            <v>143364.98713330293</v>
          </cell>
          <cell r="K519">
            <v>140549.27665030133</v>
          </cell>
          <cell r="L519">
            <v>138151.88171719984</v>
          </cell>
          <cell r="M519">
            <v>135034.31752770234</v>
          </cell>
          <cell r="N519">
            <v>132337.33720164097</v>
          </cell>
          <cell r="O519">
            <v>130744.49219469397</v>
          </cell>
          <cell r="P519">
            <v>130613.87201823716</v>
          </cell>
          <cell r="Q519">
            <v>129812.6937701196</v>
          </cell>
          <cell r="R519">
            <v>129412.85832670455</v>
          </cell>
          <cell r="S519">
            <v>129058.8314142676</v>
          </cell>
          <cell r="T519">
            <v>129104.73245939212</v>
          </cell>
          <cell r="U519">
            <v>128493.74143372316</v>
          </cell>
          <cell r="V519">
            <v>128285.55179733835</v>
          </cell>
          <cell r="W519">
            <v>128128.92006614254</v>
          </cell>
          <cell r="X519">
            <v>128376.14747859904</v>
          </cell>
          <cell r="Y519">
            <v>127976.56367005524</v>
          </cell>
          <cell r="Z519">
            <v>128361.79025162723</v>
          </cell>
          <cell r="AA519">
            <v>127984.07307788252</v>
          </cell>
          <cell r="AB519">
            <v>128049.61136222517</v>
          </cell>
          <cell r="AC519">
            <v>128526.08355208924</v>
          </cell>
          <cell r="AD519">
            <v>128612.07083402382</v>
          </cell>
        </row>
        <row r="520">
          <cell r="A520">
            <v>174749.76004855242</v>
          </cell>
          <cell r="B520">
            <v>172855.12582214491</v>
          </cell>
          <cell r="C520">
            <v>168704.31167724199</v>
          </cell>
          <cell r="D520">
            <v>165349.93063209907</v>
          </cell>
          <cell r="E520">
            <v>161407.92282507554</v>
          </cell>
          <cell r="F520">
            <v>158208.6134001014</v>
          </cell>
          <cell r="G520">
            <v>155164.14609812474</v>
          </cell>
          <cell r="H520">
            <v>152570.14137946948</v>
          </cell>
          <cell r="I520">
            <v>149173.32890922297</v>
          </cell>
          <cell r="J520">
            <v>146232.72905633543</v>
          </cell>
          <cell r="K520">
            <v>143325.14596668299</v>
          </cell>
          <cell r="L520">
            <v>140843.90773677986</v>
          </cell>
          <cell r="M520">
            <v>137628.28369610835</v>
          </cell>
          <cell r="N520">
            <v>134841.30786925685</v>
          </cell>
          <cell r="O520">
            <v>133188.2035249866</v>
          </cell>
          <cell r="P520">
            <v>133033.69056269125</v>
          </cell>
          <cell r="Q520">
            <v>132196.06349765518</v>
          </cell>
          <cell r="R520">
            <v>131767.07779510712</v>
          </cell>
          <cell r="S520">
            <v>131384.60826619618</v>
          </cell>
          <cell r="T520">
            <v>131409.0916300934</v>
          </cell>
          <cell r="U520">
            <v>130764.84153467827</v>
          </cell>
          <cell r="V520">
            <v>130530.46215209502</v>
          </cell>
          <cell r="W520">
            <v>130348.43713274781</v>
          </cell>
          <cell r="X520">
            <v>130577.1051544037</v>
          </cell>
          <cell r="Y520">
            <v>130147.77982627676</v>
          </cell>
          <cell r="Z520">
            <v>130447.06265715166</v>
          </cell>
          <cell r="AA520">
            <v>130132.43157129557</v>
          </cell>
          <cell r="AB520">
            <v>130176.00861337851</v>
          </cell>
          <cell r="AC520">
            <v>130637.21098187973</v>
          </cell>
          <cell r="AD520">
            <v>130678.23586595086</v>
          </cell>
        </row>
        <row r="521">
          <cell r="A521">
            <v>172344.45562165952</v>
          </cell>
          <cell r="B521">
            <v>170489.3901032607</v>
          </cell>
          <cell r="C521">
            <v>166417.01890955624</v>
          </cell>
          <cell r="D521">
            <v>163129.32713724836</v>
          </cell>
          <cell r="E521">
            <v>159260.955528775</v>
          </cell>
          <cell r="F521">
            <v>156124.46277070098</v>
          </cell>
          <cell r="G521">
            <v>153140.3986425414</v>
          </cell>
          <cell r="H521">
            <v>150601.08836517113</v>
          </cell>
          <cell r="I521">
            <v>147269.45498083177</v>
          </cell>
          <cell r="J521">
            <v>144388.24199448139</v>
          </cell>
          <cell r="K521">
            <v>141539.74993842069</v>
          </cell>
          <cell r="L521">
            <v>139112.43841472908</v>
          </cell>
          <cell r="M521">
            <v>135959.88494722353</v>
          </cell>
          <cell r="N521">
            <v>133230.79282863019</v>
          </cell>
          <cell r="O521">
            <v>131616.4463541515</v>
          </cell>
          <cell r="P521">
            <v>131477.30086059414</v>
          </cell>
          <cell r="Q521">
            <v>130663.11710846086</v>
          </cell>
          <cell r="R521">
            <v>130252.88039981236</v>
          </cell>
          <cell r="S521">
            <v>129888.70472003415</v>
          </cell>
          <cell r="T521">
            <v>129926.96360382785</v>
          </cell>
          <cell r="U521">
            <v>129304.10522547882</v>
          </cell>
          <cell r="V521">
            <v>129086.57068085964</v>
          </cell>
          <cell r="W521">
            <v>128920.87823003159</v>
          </cell>
          <cell r="X521">
            <v>129161.48336357775</v>
          </cell>
          <cell r="Y521">
            <v>128751.28731888821</v>
          </cell>
          <cell r="Z521">
            <v>129105.84783529499</v>
          </cell>
          <cell r="AA521">
            <v>128750.64075759005</v>
          </cell>
          <cell r="AB521">
            <v>128808.34292958268</v>
          </cell>
          <cell r="AC521">
            <v>129279.36661000684</v>
          </cell>
          <cell r="AD521">
            <v>129349.31061000781</v>
          </cell>
        </row>
        <row r="522">
          <cell r="A522">
            <v>176916.69146781001</v>
          </cell>
          <cell r="B522">
            <v>174986.40991308741</v>
          </cell>
          <cell r="C522">
            <v>170764.92675279049</v>
          </cell>
          <cell r="D522">
            <v>167350.46554522903</v>
          </cell>
          <cell r="E522">
            <v>163342.11911160636</v>
          </cell>
          <cell r="F522">
            <v>160086.21834308456</v>
          </cell>
          <cell r="G522">
            <v>156987.33400611489</v>
          </cell>
          <cell r="H522">
            <v>154344.0552321866</v>
          </cell>
          <cell r="I522">
            <v>150888.52312231713</v>
          </cell>
          <cell r="J522">
            <v>147894.42182256409</v>
          </cell>
          <cell r="K522">
            <v>144933.60380104417</v>
          </cell>
          <cell r="L522">
            <v>142403.78316605321</v>
          </cell>
          <cell r="M522">
            <v>139131.33903845382</v>
          </cell>
          <cell r="N522">
            <v>136292.21595544412</v>
          </cell>
          <cell r="O522">
            <v>134604.19476453451</v>
          </cell>
          <cell r="P522">
            <v>134435.83729654149</v>
          </cell>
          <cell r="Q522">
            <v>133577.09022244019</v>
          </cell>
          <cell r="R522">
            <v>133131.21360849391</v>
          </cell>
          <cell r="S522">
            <v>132732.26320671645</v>
          </cell>
          <cell r="T522">
            <v>132744.33624677005</v>
          </cell>
          <cell r="U522">
            <v>132080.81441871924</v>
          </cell>
          <cell r="V522">
            <v>131831.25957301017</v>
          </cell>
          <cell r="W522">
            <v>131634.5205925171</v>
          </cell>
          <cell r="X522">
            <v>131852.43450649286</v>
          </cell>
          <cell r="Y522">
            <v>131405.87566528338</v>
          </cell>
          <cell r="Z522">
            <v>131655.3589979228</v>
          </cell>
          <cell r="AA522">
            <v>131377.28269932012</v>
          </cell>
          <cell r="AB522">
            <v>131408.13445496521</v>
          </cell>
          <cell r="AC522">
            <v>131860.48883352129</v>
          </cell>
          <cell r="AD522">
            <v>131875.46057428763</v>
          </cell>
        </row>
        <row r="523">
          <cell r="A523">
            <v>176977.7894301842</v>
          </cell>
          <cell r="B523">
            <v>175046.50277714385</v>
          </cell>
          <cell r="C523">
            <v>170823.02706055043</v>
          </cell>
          <cell r="D523">
            <v>167406.87185590618</v>
          </cell>
          <cell r="E523">
            <v>163396.65496395892</v>
          </cell>
          <cell r="F523">
            <v>160139.15856774533</v>
          </cell>
          <cell r="G523">
            <v>157038.73990904912</v>
          </cell>
          <cell r="H523">
            <v>154394.07182286648</v>
          </cell>
          <cell r="I523">
            <v>150936.8840766901</v>
          </cell>
          <cell r="J523">
            <v>147941.27427078015</v>
          </cell>
          <cell r="K523">
            <v>144978.95525765739</v>
          </cell>
          <cell r="L523">
            <v>142447.76481191389</v>
          </cell>
          <cell r="M523">
            <v>139173.71860706262</v>
          </cell>
          <cell r="N523">
            <v>136333.12520013476</v>
          </cell>
          <cell r="O523">
            <v>134644.11950728699</v>
          </cell>
          <cell r="P523">
            <v>134475.371684952</v>
          </cell>
          <cell r="Q523">
            <v>133616.02911922245</v>
          </cell>
          <cell r="R523">
            <v>133169.67625565425</v>
          </cell>
          <cell r="S523">
            <v>132770.26116554317</v>
          </cell>
          <cell r="T523">
            <v>132781.98428889315</v>
          </cell>
          <cell r="U523">
            <v>132117.91908250327</v>
          </cell>
          <cell r="V523">
            <v>131867.93635529006</v>
          </cell>
          <cell r="W523">
            <v>131670.78250562458</v>
          </cell>
          <cell r="X523">
            <v>131888.39320092875</v>
          </cell>
          <cell r="Y523">
            <v>131441.34845023247</v>
          </cell>
          <cell r="Z523">
            <v>131689.42765543048</v>
          </cell>
          <cell r="AA523">
            <v>131412.38204150769</v>
          </cell>
          <cell r="AB523">
            <v>131442.87499988533</v>
          </cell>
          <cell r="AC523">
            <v>131894.97990393016</v>
          </cell>
          <cell r="AD523">
            <v>131909.21706031822</v>
          </cell>
        </row>
        <row r="524">
          <cell r="A524">
            <v>182008.33916695797</v>
          </cell>
          <cell r="B524">
            <v>179994.29693777027</v>
          </cell>
          <cell r="C524">
            <v>175606.76250033831</v>
          </cell>
          <cell r="D524">
            <v>172051.13068718035</v>
          </cell>
          <cell r="E524">
            <v>167886.90810884605</v>
          </cell>
          <cell r="F524">
            <v>164498.03442682768</v>
          </cell>
          <cell r="G524">
            <v>161271.28615814593</v>
          </cell>
          <cell r="H524">
            <v>158512.22793317965</v>
          </cell>
          <cell r="I524">
            <v>154918.72204374155</v>
          </cell>
          <cell r="J524">
            <v>151798.9081734785</v>
          </cell>
          <cell r="K524">
            <v>148713.00381283931</v>
          </cell>
          <cell r="L524">
            <v>146069.02890010507</v>
          </cell>
          <cell r="M524">
            <v>142663.07437974456</v>
          </cell>
          <cell r="N524">
            <v>139701.42067371868</v>
          </cell>
          <cell r="O524">
            <v>137931.35522415244</v>
          </cell>
          <cell r="P524">
            <v>137730.46726398275</v>
          </cell>
          <cell r="Q524">
            <v>136822.09441741492</v>
          </cell>
          <cell r="R524">
            <v>136336.52915924427</v>
          </cell>
          <cell r="S524">
            <v>135898.85358247283</v>
          </cell>
          <cell r="T524">
            <v>135881.76603337144</v>
          </cell>
          <cell r="U524">
            <v>135172.96133560868</v>
          </cell>
          <cell r="V524">
            <v>134887.74864156102</v>
          </cell>
          <cell r="W524">
            <v>134656.43620583627</v>
          </cell>
          <cell r="X524">
            <v>134849.08114861199</v>
          </cell>
          <cell r="Y524">
            <v>134362.02865058661</v>
          </cell>
          <cell r="Z524">
            <v>134494.49789669056</v>
          </cell>
          <cell r="AA524">
            <v>134302.31453256548</v>
          </cell>
          <cell r="AB524">
            <v>134303.26563014803</v>
          </cell>
          <cell r="AC524">
            <v>134734.82985021273</v>
          </cell>
          <cell r="AD524">
            <v>134688.58441262972</v>
          </cell>
        </row>
        <row r="525">
          <cell r="A525">
            <v>178664.46388931538</v>
          </cell>
          <cell r="B525">
            <v>176705.43042450651</v>
          </cell>
          <cell r="C525">
            <v>172426.94806475966</v>
          </cell>
          <cell r="D525">
            <v>168964.02826269847</v>
          </cell>
          <cell r="E525">
            <v>164902.17537242459</v>
          </cell>
          <cell r="F525">
            <v>161600.6299708196</v>
          </cell>
          <cell r="G525">
            <v>158457.8547233321</v>
          </cell>
          <cell r="H525">
            <v>155774.83318960227</v>
          </cell>
          <cell r="I525">
            <v>152271.93983616889</v>
          </cell>
          <cell r="J525">
            <v>149234.68610781978</v>
          </cell>
          <cell r="K525">
            <v>146230.93061954301</v>
          </cell>
          <cell r="L525">
            <v>143661.92508602305</v>
          </cell>
          <cell r="M525">
            <v>140343.6518287902</v>
          </cell>
          <cell r="N525">
            <v>137462.46856087542</v>
          </cell>
          <cell r="O525">
            <v>135746.28464129806</v>
          </cell>
          <cell r="P525">
            <v>135566.76067074164</v>
          </cell>
          <cell r="Q525">
            <v>134690.97892306553</v>
          </cell>
          <cell r="R525">
            <v>134231.47868040003</v>
          </cell>
          <cell r="S525">
            <v>133819.2353728931</v>
          </cell>
          <cell r="T525">
            <v>133821.2986721847</v>
          </cell>
          <cell r="U525">
            <v>133142.23292681563</v>
          </cell>
          <cell r="V525">
            <v>132880.43807401677</v>
          </cell>
          <cell r="W525">
            <v>132671.83131807248</v>
          </cell>
          <cell r="X525">
            <v>132881.07133833197</v>
          </cell>
          <cell r="Y525">
            <v>132420.61253765738</v>
          </cell>
          <cell r="Z525">
            <v>132629.92930625731</v>
          </cell>
          <cell r="AA525">
            <v>132381.33684293789</v>
          </cell>
          <cell r="AB525">
            <v>132401.92481981541</v>
          </cell>
          <cell r="AC525">
            <v>132847.14271372114</v>
          </cell>
          <cell r="AD525">
            <v>132841.10088434999</v>
          </cell>
        </row>
        <row r="526">
          <cell r="A526">
            <v>174260.63772355451</v>
          </cell>
          <cell r="B526">
            <v>172374.04985429085</v>
          </cell>
          <cell r="C526">
            <v>168239.18720319503</v>
          </cell>
          <cell r="D526">
            <v>164898.3675234314</v>
          </cell>
          <cell r="E526">
            <v>160971.33374973029</v>
          </cell>
          <cell r="F526">
            <v>157784.79818981013</v>
          </cell>
          <cell r="G526">
            <v>154752.6139653867</v>
          </cell>
          <cell r="H526">
            <v>152169.73144481442</v>
          </cell>
          <cell r="I526">
            <v>148786.1732411313</v>
          </cell>
          <cell r="J526">
            <v>145857.64979816103</v>
          </cell>
          <cell r="K526">
            <v>142962.08296034508</v>
          </cell>
          <cell r="L526">
            <v>140491.81080842638</v>
          </cell>
          <cell r="M526">
            <v>137289.01226503536</v>
          </cell>
          <cell r="N526">
            <v>134513.80717857173</v>
          </cell>
          <cell r="O526">
            <v>132868.58430625673</v>
          </cell>
          <cell r="P526">
            <v>132717.19634217554</v>
          </cell>
          <cell r="Q526">
            <v>131884.33651058585</v>
          </cell>
          <cell r="R526">
            <v>131459.16344455275</v>
          </cell>
          <cell r="S526">
            <v>131080.41399777398</v>
          </cell>
          <cell r="T526">
            <v>131107.69863465958</v>
          </cell>
          <cell r="U526">
            <v>130467.79857754731</v>
          </cell>
          <cell r="V526">
            <v>130236.84461846433</v>
          </cell>
          <cell r="W526">
            <v>130058.14085184419</v>
          </cell>
          <cell r="X526">
            <v>130289.2363034155</v>
          </cell>
          <cell r="Y526">
            <v>129863.80094426122</v>
          </cell>
          <cell r="Z526">
            <v>130174.32457682659</v>
          </cell>
          <cell r="AA526">
            <v>129851.44230112096</v>
          </cell>
          <cell r="AB526">
            <v>129897.89170992185</v>
          </cell>
          <cell r="AC526">
            <v>130361.09125718704</v>
          </cell>
          <cell r="AD526">
            <v>130407.99688760459</v>
          </cell>
        </row>
        <row r="527">
          <cell r="A527">
            <v>181898.44319098713</v>
          </cell>
          <cell r="B527">
            <v>179886.2088168617</v>
          </cell>
          <cell r="C527">
            <v>175502.25836014486</v>
          </cell>
          <cell r="D527">
            <v>171949.67351378378</v>
          </cell>
          <cell r="E527">
            <v>167788.81530039886</v>
          </cell>
          <cell r="F527">
            <v>164402.81164964929</v>
          </cell>
          <cell r="G527">
            <v>161178.82314212882</v>
          </cell>
          <cell r="H527">
            <v>158422.26385199087</v>
          </cell>
          <cell r="I527">
            <v>154831.73593040524</v>
          </cell>
          <cell r="J527">
            <v>151714.6353872309</v>
          </cell>
          <cell r="K527">
            <v>148631.43083736618</v>
          </cell>
          <cell r="L527">
            <v>145989.91978240549</v>
          </cell>
          <cell r="M527">
            <v>142586.84689403954</v>
          </cell>
          <cell r="N527">
            <v>139627.83783728996</v>
          </cell>
          <cell r="O527">
            <v>137859.54319639126</v>
          </cell>
          <cell r="P527">
            <v>137659.35736064138</v>
          </cell>
          <cell r="Q527">
            <v>136752.05561581126</v>
          </cell>
          <cell r="R527">
            <v>136267.34698059448</v>
          </cell>
          <cell r="S527">
            <v>135830.50723166348</v>
          </cell>
          <cell r="T527">
            <v>135814.04907241667</v>
          </cell>
          <cell r="U527">
            <v>135106.2217410107</v>
          </cell>
          <cell r="V527">
            <v>134821.77867091889</v>
          </cell>
          <cell r="W527">
            <v>134591.21245406667</v>
          </cell>
          <cell r="X527">
            <v>134784.40279165679</v>
          </cell>
          <cell r="Y527">
            <v>134298.22429163742</v>
          </cell>
          <cell r="Z527">
            <v>134433.21912042148</v>
          </cell>
          <cell r="AA527">
            <v>134239.18187943348</v>
          </cell>
          <cell r="AB527">
            <v>134240.77834020572</v>
          </cell>
          <cell r="AC527">
            <v>134672.79128628079</v>
          </cell>
          <cell r="AD527">
            <v>134627.86713445015</v>
          </cell>
        </row>
        <row r="528">
          <cell r="A528">
            <v>174879.71536620386</v>
          </cell>
          <cell r="B528">
            <v>172982.94329646946</v>
          </cell>
          <cell r="C528">
            <v>168827.8909858996</v>
          </cell>
          <cell r="D528">
            <v>165469.90681030124</v>
          </cell>
          <cell r="E528">
            <v>161523.92053990057</v>
          </cell>
          <cell r="F528">
            <v>158321.21721608785</v>
          </cell>
          <cell r="G528">
            <v>155273.48641301223</v>
          </cell>
          <cell r="H528">
            <v>152676.52662829071</v>
          </cell>
          <cell r="I528">
            <v>149276.19262092872</v>
          </cell>
          <cell r="J528">
            <v>146332.38417663841</v>
          </cell>
          <cell r="K528">
            <v>143421.60847903381</v>
          </cell>
          <cell r="L528">
            <v>140937.45666274332</v>
          </cell>
          <cell r="M528">
            <v>137718.42500502398</v>
          </cell>
          <cell r="N528">
            <v>134928.32180036139</v>
          </cell>
          <cell r="O528">
            <v>133273.1234212472</v>
          </cell>
          <cell r="P528">
            <v>133117.78017557526</v>
          </cell>
          <cell r="Q528">
            <v>132278.88650031676</v>
          </cell>
          <cell r="R528">
            <v>131848.88781519959</v>
          </cell>
          <cell r="S528">
            <v>131465.42989457052</v>
          </cell>
          <cell r="T528">
            <v>131489.16898591584</v>
          </cell>
          <cell r="U528">
            <v>130843.76312520322</v>
          </cell>
          <cell r="V528">
            <v>130608.473638999</v>
          </cell>
          <cell r="W528">
            <v>130425.5661932503</v>
          </cell>
          <cell r="X528">
            <v>130653.58926903145</v>
          </cell>
          <cell r="Y528">
            <v>130223.23041181033</v>
          </cell>
          <cell r="Z528">
            <v>130519.52666472777</v>
          </cell>
          <cell r="AA528">
            <v>130207.08784437072</v>
          </cell>
          <cell r="AB528">
            <v>130249.90172494954</v>
          </cell>
          <cell r="AC528">
            <v>130710.57346136257</v>
          </cell>
          <cell r="AD528">
            <v>130750.03588504207</v>
          </cell>
        </row>
        <row r="529">
          <cell r="A529">
            <v>176775.22404623535</v>
          </cell>
          <cell r="B529">
            <v>174847.26971589</v>
          </cell>
          <cell r="C529">
            <v>170630.40015956049</v>
          </cell>
          <cell r="D529">
            <v>167219.86126610165</v>
          </cell>
          <cell r="E529">
            <v>163215.84572840508</v>
          </cell>
          <cell r="F529">
            <v>159963.6395075667</v>
          </cell>
          <cell r="G529">
            <v>156868.30776924494</v>
          </cell>
          <cell r="H529">
            <v>154228.24583618573</v>
          </cell>
          <cell r="I529">
            <v>150776.54721912526</v>
          </cell>
          <cell r="J529">
            <v>147785.93874414335</v>
          </cell>
          <cell r="K529">
            <v>144828.59614804859</v>
          </cell>
          <cell r="L529">
            <v>142301.94719976655</v>
          </cell>
          <cell r="M529">
            <v>139033.21255328867</v>
          </cell>
          <cell r="N529">
            <v>136197.49388714484</v>
          </cell>
          <cell r="O529">
            <v>134511.75223135095</v>
          </cell>
          <cell r="P529">
            <v>134344.29859746483</v>
          </cell>
          <cell r="Q529">
            <v>133486.93033637054</v>
          </cell>
          <cell r="R529">
            <v>133042.15644014862</v>
          </cell>
          <cell r="S529">
            <v>132644.28198686175</v>
          </cell>
          <cell r="T529">
            <v>132657.16523092065</v>
          </cell>
          <cell r="U529">
            <v>131994.90155174385</v>
          </cell>
          <cell r="V529">
            <v>131746.33743126981</v>
          </cell>
          <cell r="W529">
            <v>131550.55904700322</v>
          </cell>
          <cell r="X529">
            <v>131769.17503944412</v>
          </cell>
          <cell r="Y529">
            <v>131323.74128259992</v>
          </cell>
          <cell r="Z529">
            <v>131576.47575948347</v>
          </cell>
          <cell r="AA529">
            <v>131296.01299333823</v>
          </cell>
          <cell r="AB529">
            <v>131327.6955152204</v>
          </cell>
          <cell r="AC529">
            <v>131780.62753195761</v>
          </cell>
          <cell r="AD529">
            <v>131797.30014381497</v>
          </cell>
        </row>
        <row r="530">
          <cell r="A530">
            <v>180266.32088567104</v>
          </cell>
          <cell r="B530">
            <v>178280.93590749375</v>
          </cell>
          <cell r="C530">
            <v>173950.21301270815</v>
          </cell>
          <cell r="D530">
            <v>170442.88025523126</v>
          </cell>
          <cell r="E530">
            <v>166331.98797579992</v>
          </cell>
          <cell r="F530">
            <v>162988.60865236918</v>
          </cell>
          <cell r="G530">
            <v>159805.60679343942</v>
          </cell>
          <cell r="H530">
            <v>157086.16048434455</v>
          </cell>
          <cell r="I530">
            <v>153539.85991242813</v>
          </cell>
          <cell r="J530">
            <v>150463.05640127786</v>
          </cell>
          <cell r="K530">
            <v>147419.94814562477</v>
          </cell>
          <cell r="L530">
            <v>144815.02912411984</v>
          </cell>
          <cell r="M530">
            <v>141454.75285148463</v>
          </cell>
          <cell r="N530">
            <v>138535.02085684257</v>
          </cell>
          <cell r="O530">
            <v>136793.02541661303</v>
          </cell>
          <cell r="P530">
            <v>136603.26719585573</v>
          </cell>
          <cell r="Q530">
            <v>135711.87294010323</v>
          </cell>
          <cell r="R530">
            <v>135239.88645797592</v>
          </cell>
          <cell r="S530">
            <v>134815.46002308774</v>
          </cell>
          <cell r="T530">
            <v>134808.34925997051</v>
          </cell>
          <cell r="U530">
            <v>134115.0373047399</v>
          </cell>
          <cell r="V530">
            <v>133842.02432036336</v>
          </cell>
          <cell r="W530">
            <v>133622.54058815847</v>
          </cell>
          <cell r="X530">
            <v>133823.83086784295</v>
          </cell>
          <cell r="Y530">
            <v>133350.6325668511</v>
          </cell>
          <cell r="Z530">
            <v>133523.13613778609</v>
          </cell>
          <cell r="AA530">
            <v>133301.56600714958</v>
          </cell>
          <cell r="AB530">
            <v>133312.74709235993</v>
          </cell>
          <cell r="AC530">
            <v>133751.42430183452</v>
          </cell>
          <cell r="AD530">
            <v>133726.12325202429</v>
          </cell>
        </row>
        <row r="531">
          <cell r="A531">
            <v>175451.24605846853</v>
          </cell>
          <cell r="B531">
            <v>173545.07196426383</v>
          </cell>
          <cell r="C531">
            <v>169371.38061836001</v>
          </cell>
          <cell r="D531">
            <v>165997.5502297651</v>
          </cell>
          <cell r="E531">
            <v>162034.06706913194</v>
          </cell>
          <cell r="F531">
            <v>158816.43771237397</v>
          </cell>
          <cell r="G531">
            <v>155754.3543527734</v>
          </cell>
          <cell r="H531">
            <v>153144.39847843378</v>
          </cell>
          <cell r="I531">
            <v>149728.57709755137</v>
          </cell>
          <cell r="J531">
            <v>146770.65758417395</v>
          </cell>
          <cell r="K531">
            <v>143845.84111112414</v>
          </cell>
          <cell r="L531">
            <v>141348.87562875962</v>
          </cell>
          <cell r="M531">
            <v>138114.85760676136</v>
          </cell>
          <cell r="N531">
            <v>135311.00050239207</v>
          </cell>
          <cell r="O531">
            <v>133646.59276420256</v>
          </cell>
          <cell r="P531">
            <v>133487.59801398593</v>
          </cell>
          <cell r="Q531">
            <v>132643.13391167359</v>
          </cell>
          <cell r="R531">
            <v>132208.68022895078</v>
          </cell>
          <cell r="S531">
            <v>131820.8754588576</v>
          </cell>
          <cell r="T531">
            <v>131841.34131279698</v>
          </cell>
          <cell r="U531">
            <v>131190.85251009715</v>
          </cell>
          <cell r="V531">
            <v>130951.56047777232</v>
          </cell>
          <cell r="W531">
            <v>130764.77220758915</v>
          </cell>
          <cell r="X531">
            <v>130989.95887491158</v>
          </cell>
          <cell r="Y531">
            <v>130555.0546584905</v>
          </cell>
          <cell r="Z531">
            <v>130838.21623559494</v>
          </cell>
          <cell r="AA531">
            <v>130535.41878306284</v>
          </cell>
          <cell r="AB531">
            <v>130574.87635448371</v>
          </cell>
          <cell r="AC531">
            <v>131033.21442321649</v>
          </cell>
          <cell r="AD531">
            <v>131065.80529992576</v>
          </cell>
        </row>
        <row r="532">
          <cell r="A532">
            <v>175436.83467503879</v>
          </cell>
          <cell r="B532">
            <v>173530.89765678026</v>
          </cell>
          <cell r="C532">
            <v>169357.67630188237</v>
          </cell>
          <cell r="D532">
            <v>165984.24548211988</v>
          </cell>
          <cell r="E532">
            <v>162021.20351283022</v>
          </cell>
          <cell r="F532">
            <v>158803.95052218306</v>
          </cell>
          <cell r="G532">
            <v>155742.22906824754</v>
          </cell>
          <cell r="H532">
            <v>153132.60089569737</v>
          </cell>
          <cell r="I532">
            <v>149717.17003536117</v>
          </cell>
          <cell r="J532">
            <v>146759.60633844289</v>
          </cell>
          <cell r="K532">
            <v>143835.1439093689</v>
          </cell>
          <cell r="L532">
            <v>141338.5015289085</v>
          </cell>
          <cell r="M532">
            <v>138104.86139430065</v>
          </cell>
          <cell r="N532">
            <v>135301.35110021647</v>
          </cell>
          <cell r="O532">
            <v>133637.17557983534</v>
          </cell>
          <cell r="P532">
            <v>133478.27290382015</v>
          </cell>
          <cell r="Q532">
            <v>132633.94926213613</v>
          </cell>
          <cell r="R532">
            <v>132199.60791402549</v>
          </cell>
          <cell r="S532">
            <v>131811.91275154427</v>
          </cell>
          <cell r="T532">
            <v>131832.46114152233</v>
          </cell>
          <cell r="U532">
            <v>131182.10050731269</v>
          </cell>
          <cell r="V532">
            <v>130942.90940084826</v>
          </cell>
          <cell r="W532">
            <v>130756.21898726263</v>
          </cell>
          <cell r="X532">
            <v>130981.47717580065</v>
          </cell>
          <cell r="Y532">
            <v>130546.68757249684</v>
          </cell>
          <cell r="Z532">
            <v>130830.18034589911</v>
          </cell>
          <cell r="AA532">
            <v>130527.13978227883</v>
          </cell>
          <cell r="AB532">
            <v>130566.68198442706</v>
          </cell>
          <cell r="AC532">
            <v>131025.07889755821</v>
          </cell>
          <cell r="AD532">
            <v>131057.8430431741</v>
          </cell>
        </row>
        <row r="533">
          <cell r="A533">
            <v>172723.02894315595</v>
          </cell>
          <cell r="B533">
            <v>170861.73566537222</v>
          </cell>
          <cell r="C533">
            <v>166777.01825542538</v>
          </cell>
          <cell r="D533">
            <v>163478.83019032268</v>
          </cell>
          <cell r="E533">
            <v>159598.86890531779</v>
          </cell>
          <cell r="F533">
            <v>156452.48936785408</v>
          </cell>
          <cell r="G533">
            <v>153458.91832244731</v>
          </cell>
          <cell r="H533">
            <v>150910.99963107624</v>
          </cell>
          <cell r="I533">
            <v>147569.10764380574</v>
          </cell>
          <cell r="J533">
            <v>144678.54769784943</v>
          </cell>
          <cell r="K533">
            <v>141820.7552436323</v>
          </cell>
          <cell r="L533">
            <v>139384.95614054755</v>
          </cell>
          <cell r="M533">
            <v>136222.4759310857</v>
          </cell>
          <cell r="N533">
            <v>133484.27343650386</v>
          </cell>
          <cell r="O533">
            <v>131863.82682129575</v>
          </cell>
          <cell r="P533">
            <v>131722.26262613121</v>
          </cell>
          <cell r="Q533">
            <v>130904.38910702569</v>
          </cell>
          <cell r="R533">
            <v>130491.20147506958</v>
          </cell>
          <cell r="S533">
            <v>130124.14650768365</v>
          </cell>
          <cell r="T533">
            <v>130160.23724832496</v>
          </cell>
          <cell r="U533">
            <v>129534.01200576877</v>
          </cell>
          <cell r="V533">
            <v>129313.82623489031</v>
          </cell>
          <cell r="W533">
            <v>129145.56318441436</v>
          </cell>
          <cell r="X533">
            <v>129384.28952372272</v>
          </cell>
          <cell r="Y533">
            <v>128971.0827015666</v>
          </cell>
          <cell r="Z533">
            <v>129316.94300656462</v>
          </cell>
          <cell r="AA533">
            <v>128968.12222567745</v>
          </cell>
          <cell r="AB533">
            <v>129023.60122904048</v>
          </cell>
          <cell r="AC533">
            <v>129493.07912314564</v>
          </cell>
          <cell r="AD533">
            <v>129558.47151394078</v>
          </cell>
        </row>
        <row r="534">
          <cell r="A534">
            <v>174426.9614066254</v>
          </cell>
          <cell r="B534">
            <v>172537.63741249673</v>
          </cell>
          <cell r="C534">
            <v>168397.35053301288</v>
          </cell>
          <cell r="D534">
            <v>165051.91937648345</v>
          </cell>
          <cell r="E534">
            <v>161119.79375510881</v>
          </cell>
          <cell r="F534">
            <v>157928.91450410313</v>
          </cell>
          <cell r="G534">
            <v>154892.55347851219</v>
          </cell>
          <cell r="H534">
            <v>152305.88890822665</v>
          </cell>
          <cell r="I534">
            <v>148917.82365524612</v>
          </cell>
          <cell r="J534">
            <v>145985.19368743931</v>
          </cell>
          <cell r="K534">
            <v>143085.5407812515</v>
          </cell>
          <cell r="L534">
            <v>140611.53966750464</v>
          </cell>
          <cell r="M534">
            <v>137404.37987573893</v>
          </cell>
          <cell r="N534">
            <v>134625.17220588517</v>
          </cell>
          <cell r="O534">
            <v>132977.26927711678</v>
          </cell>
          <cell r="P534">
            <v>132824.81867249351</v>
          </cell>
          <cell r="Q534">
            <v>131990.33776620671</v>
          </cell>
          <cell r="R534">
            <v>131563.86823155015</v>
          </cell>
          <cell r="S534">
            <v>131183.85378881861</v>
          </cell>
          <cell r="T534">
            <v>131210.18586636084</v>
          </cell>
          <cell r="U534">
            <v>130568.806599744</v>
          </cell>
          <cell r="V534">
            <v>130336.68784195214</v>
          </cell>
          <cell r="W534">
            <v>130156.85469939117</v>
          </cell>
          <cell r="X534">
            <v>130387.12471514961</v>
          </cell>
          <cell r="Y534">
            <v>129960.36659084335</v>
          </cell>
          <cell r="Z534">
            <v>130267.06784311184</v>
          </cell>
          <cell r="AA534">
            <v>129946.99134464301</v>
          </cell>
          <cell r="AB534">
            <v>129992.46401902135</v>
          </cell>
          <cell r="AC534">
            <v>130454.98443529865</v>
          </cell>
          <cell r="AD534">
            <v>130499.89034633814</v>
          </cell>
        </row>
        <row r="535">
          <cell r="A535">
            <v>179841.67117666098</v>
          </cell>
          <cell r="B535">
            <v>177863.27194222319</v>
          </cell>
          <cell r="C535">
            <v>173546.39792911254</v>
          </cell>
          <cell r="D535">
            <v>170050.8389745634</v>
          </cell>
          <cell r="E535">
            <v>165952.94695819123</v>
          </cell>
          <cell r="F535">
            <v>162620.65774003859</v>
          </cell>
          <cell r="G535">
            <v>159448.31989099379</v>
          </cell>
          <cell r="H535">
            <v>156738.52973116486</v>
          </cell>
          <cell r="I535">
            <v>153203.73634293571</v>
          </cell>
          <cell r="J535">
            <v>150137.41741548805</v>
          </cell>
          <cell r="K535">
            <v>147104.74151506583</v>
          </cell>
          <cell r="L535">
            <v>144509.34310136613</v>
          </cell>
          <cell r="M535">
            <v>141160.2017604438</v>
          </cell>
          <cell r="N535">
            <v>138250.68897115195</v>
          </cell>
          <cell r="O535">
            <v>136515.53612346284</v>
          </cell>
          <cell r="P535">
            <v>136328.49098594554</v>
          </cell>
          <cell r="Q535">
            <v>135441.23558093107</v>
          </cell>
          <cell r="R535">
            <v>134972.5591807687</v>
          </cell>
          <cell r="S535">
            <v>134551.36247332126</v>
          </cell>
          <cell r="T535">
            <v>134546.68373936843</v>
          </cell>
          <cell r="U535">
            <v>133857.14843142033</v>
          </cell>
          <cell r="V535">
            <v>133587.10935565166</v>
          </cell>
          <cell r="W535">
            <v>133370.50909232977</v>
          </cell>
          <cell r="X535">
            <v>133573.90683543298</v>
          </cell>
          <cell r="Y535">
            <v>133104.08575545085</v>
          </cell>
          <cell r="Z535">
            <v>133286.34844577772</v>
          </cell>
          <cell r="AA535">
            <v>133057.61473828217</v>
          </cell>
          <cell r="AB535">
            <v>133071.28957531822</v>
          </cell>
          <cell r="AC535">
            <v>133511.70070969791</v>
          </cell>
          <cell r="AD535">
            <v>133491.50524819791</v>
          </cell>
        </row>
        <row r="536">
          <cell r="A536">
            <v>177905.553933844</v>
          </cell>
          <cell r="B536">
            <v>175959.00499535835</v>
          </cell>
          <cell r="C536">
            <v>171705.27257409561</v>
          </cell>
          <cell r="D536">
            <v>168263.3942470809</v>
          </cell>
          <cell r="E536">
            <v>164224.77469207131</v>
          </cell>
          <cell r="F536">
            <v>160943.04889972121</v>
          </cell>
          <cell r="G536">
            <v>157819.33176788816</v>
          </cell>
          <cell r="H536">
            <v>155153.56715828652</v>
          </cell>
          <cell r="I536">
            <v>151671.23879306437</v>
          </cell>
          <cell r="J536">
            <v>148652.72252003918</v>
          </cell>
          <cell r="K536">
            <v>145667.61114731402</v>
          </cell>
          <cell r="L536">
            <v>143115.62030588547</v>
          </cell>
          <cell r="M536">
            <v>139817.24676917773</v>
          </cell>
          <cell r="N536">
            <v>136954.32668739674</v>
          </cell>
          <cell r="O536">
            <v>135250.37146241151</v>
          </cell>
          <cell r="P536">
            <v>135075.69616085739</v>
          </cell>
          <cell r="Q536">
            <v>134207.31113326055</v>
          </cell>
          <cell r="R536">
            <v>133753.72648197148</v>
          </cell>
          <cell r="S536">
            <v>133347.2551607776</v>
          </cell>
          <cell r="T536">
            <v>133353.66484511481</v>
          </cell>
          <cell r="U536">
            <v>132681.3485102838</v>
          </cell>
          <cell r="V536">
            <v>132424.86845884076</v>
          </cell>
          <cell r="W536">
            <v>132221.41487548829</v>
          </cell>
          <cell r="X536">
            <v>132434.42123523969</v>
          </cell>
          <cell r="Y536">
            <v>131979.99801304712</v>
          </cell>
          <cell r="Z536">
            <v>132206.75572816364</v>
          </cell>
          <cell r="AA536">
            <v>131945.36092522228</v>
          </cell>
          <cell r="AB536">
            <v>131970.40559439661</v>
          </cell>
          <cell r="AC536">
            <v>132418.72226087796</v>
          </cell>
          <cell r="AD536">
            <v>132421.80485032767</v>
          </cell>
        </row>
        <row r="537">
          <cell r="A537">
            <v>174009.71574016081</v>
          </cell>
          <cell r="B537">
            <v>172127.25568880778</v>
          </cell>
          <cell r="C537">
            <v>168000.57622678272</v>
          </cell>
          <cell r="D537">
            <v>164666.71358930602</v>
          </cell>
          <cell r="E537">
            <v>160747.36156298924</v>
          </cell>
          <cell r="F537">
            <v>157567.37905409766</v>
          </cell>
          <cell r="G537">
            <v>154541.49610447671</v>
          </cell>
          <cell r="H537">
            <v>151964.31932224441</v>
          </cell>
          <cell r="I537">
            <v>148587.56061775514</v>
          </cell>
          <cell r="J537">
            <v>145665.2324281476</v>
          </cell>
          <cell r="K537">
            <v>142775.82998232453</v>
          </cell>
          <cell r="L537">
            <v>140311.18347842328</v>
          </cell>
          <cell r="M537">
            <v>137114.96447362856</v>
          </cell>
          <cell r="N537">
            <v>134345.79783066502</v>
          </cell>
          <cell r="O537">
            <v>132704.61818940696</v>
          </cell>
          <cell r="P537">
            <v>132554.83336366134</v>
          </cell>
          <cell r="Q537">
            <v>131724.41914457089</v>
          </cell>
          <cell r="R537">
            <v>131301.20197845768</v>
          </cell>
          <cell r="S537">
            <v>130924.36095077838</v>
          </cell>
          <cell r="T537">
            <v>130953.08265348236</v>
          </cell>
          <cell r="U537">
            <v>130315.41418585806</v>
          </cell>
          <cell r="V537">
            <v>130086.21748465256</v>
          </cell>
          <cell r="W537">
            <v>129909.21753582818</v>
          </cell>
          <cell r="X537">
            <v>130141.55827001651</v>
          </cell>
          <cell r="Y537">
            <v>129718.11848268565</v>
          </cell>
          <cell r="Z537">
            <v>130034.40869778252</v>
          </cell>
          <cell r="AA537">
            <v>129707.29352405407</v>
          </cell>
          <cell r="AB537">
            <v>129755.21647008084</v>
          </cell>
          <cell r="AC537">
            <v>130219.44057916019</v>
          </cell>
          <cell r="AD537">
            <v>130269.36305927293</v>
          </cell>
        </row>
        <row r="538">
          <cell r="A538">
            <v>172528.75976850005</v>
          </cell>
          <cell r="B538">
            <v>170670.66233576657</v>
          </cell>
          <cell r="C538">
            <v>166592.28052609402</v>
          </cell>
          <cell r="D538">
            <v>163299.4787521598</v>
          </cell>
          <cell r="E538">
            <v>159425.46484053403</v>
          </cell>
          <cell r="F538">
            <v>156284.15881555254</v>
          </cell>
          <cell r="G538">
            <v>153295.46635208026</v>
          </cell>
          <cell r="H538">
            <v>150751.96516555717</v>
          </cell>
          <cell r="I538">
            <v>147415.33749621769</v>
          </cell>
          <cell r="J538">
            <v>144529.57404812609</v>
          </cell>
          <cell r="K538">
            <v>141676.55419824008</v>
          </cell>
          <cell r="L538">
            <v>139245.11059235997</v>
          </cell>
          <cell r="M538">
            <v>136087.72440262264</v>
          </cell>
          <cell r="N538">
            <v>133354.19700035077</v>
          </cell>
          <cell r="O538">
            <v>131736.8807412388</v>
          </cell>
          <cell r="P538">
            <v>131596.55773011519</v>
          </cell>
          <cell r="Q538">
            <v>130780.57765659515</v>
          </cell>
          <cell r="R538">
            <v>130368.90432425524</v>
          </cell>
          <cell r="S538">
            <v>130003.32689581721</v>
          </cell>
          <cell r="T538">
            <v>130040.53024359918</v>
          </cell>
          <cell r="U538">
            <v>129416.03274542844</v>
          </cell>
          <cell r="V538">
            <v>129197.20748124174</v>
          </cell>
          <cell r="W538">
            <v>129030.2635630015</v>
          </cell>
          <cell r="X538">
            <v>129269.95402678775</v>
          </cell>
          <cell r="Y538">
            <v>128858.29221908533</v>
          </cell>
          <cell r="Z538">
            <v>129208.61713580776</v>
          </cell>
          <cell r="AA538">
            <v>128856.51915459652</v>
          </cell>
          <cell r="AB538">
            <v>128913.13900204515</v>
          </cell>
          <cell r="AC538">
            <v>129383.41013385443</v>
          </cell>
          <cell r="AD538">
            <v>129451.13823430886</v>
          </cell>
        </row>
        <row r="539">
          <cell r="A539">
            <v>180190.44663895189</v>
          </cell>
          <cell r="B539">
            <v>178206.30983787862</v>
          </cell>
          <cell r="C539">
            <v>173878.06139072054</v>
          </cell>
          <cell r="D539">
            <v>170372.83231637167</v>
          </cell>
          <cell r="E539">
            <v>166264.26285771668</v>
          </cell>
          <cell r="F539">
            <v>162922.8650578009</v>
          </cell>
          <cell r="G539">
            <v>159741.76858983186</v>
          </cell>
          <cell r="H539">
            <v>157024.04759229664</v>
          </cell>
          <cell r="I539">
            <v>153479.80306534059</v>
          </cell>
          <cell r="J539">
            <v>150404.87288619485</v>
          </cell>
          <cell r="K539">
            <v>147363.62863062898</v>
          </cell>
          <cell r="L539">
            <v>144760.41070282602</v>
          </cell>
          <cell r="M539">
            <v>141402.12396306475</v>
          </cell>
          <cell r="N539">
            <v>138484.2178839751</v>
          </cell>
          <cell r="O539">
            <v>136743.4450433226</v>
          </cell>
          <cell r="P539">
            <v>136554.17158245738</v>
          </cell>
          <cell r="Q539">
            <v>135663.51683547025</v>
          </cell>
          <cell r="R539">
            <v>135192.12178192596</v>
          </cell>
          <cell r="S539">
            <v>134768.27241828374</v>
          </cell>
          <cell r="T539">
            <v>134761.59619774815</v>
          </cell>
          <cell r="U539">
            <v>134068.95903461461</v>
          </cell>
          <cell r="V539">
            <v>133796.47741307822</v>
          </cell>
          <cell r="W539">
            <v>133577.50888440412</v>
          </cell>
          <cell r="X539">
            <v>133779.17571491623</v>
          </cell>
          <cell r="Y539">
            <v>133306.58083856991</v>
          </cell>
          <cell r="Z539">
            <v>133480.8281192421</v>
          </cell>
          <cell r="AA539">
            <v>133257.97803718568</v>
          </cell>
          <cell r="AB539">
            <v>133269.6046932684</v>
          </cell>
          <cell r="AC539">
            <v>133708.59171161189</v>
          </cell>
          <cell r="AD539">
            <v>133684.20290231163</v>
          </cell>
        </row>
        <row r="540">
          <cell r="A540">
            <v>181718.54942744452</v>
          </cell>
          <cell r="B540">
            <v>179709.27441418945</v>
          </cell>
          <cell r="C540">
            <v>175331.19073988765</v>
          </cell>
          <cell r="D540">
            <v>171783.59361322809</v>
          </cell>
          <cell r="E540">
            <v>167628.24268313838</v>
          </cell>
          <cell r="F540">
            <v>164246.93711820929</v>
          </cell>
          <cell r="G540">
            <v>161027.46619031258</v>
          </cell>
          <cell r="H540">
            <v>158274.99752121104</v>
          </cell>
          <cell r="I540">
            <v>154689.34437179018</v>
          </cell>
          <cell r="J540">
            <v>151576.6853981764</v>
          </cell>
          <cell r="K540">
            <v>148497.90029239768</v>
          </cell>
          <cell r="L540">
            <v>145860.4224392336</v>
          </cell>
          <cell r="M540">
            <v>142462.06662644807</v>
          </cell>
          <cell r="N540">
            <v>139507.38671739801</v>
          </cell>
          <cell r="O540">
            <v>137741.99079442699</v>
          </cell>
          <cell r="P540">
            <v>137542.95429834342</v>
          </cell>
          <cell r="Q540">
            <v>136637.40588907484</v>
          </cell>
          <cell r="R540">
            <v>136154.09949926098</v>
          </cell>
          <cell r="S540">
            <v>135718.62795525795</v>
          </cell>
          <cell r="T540">
            <v>135703.20007313168</v>
          </cell>
          <cell r="U540">
            <v>134996.9726375429</v>
          </cell>
          <cell r="V540">
            <v>134713.78940020403</v>
          </cell>
          <cell r="W540">
            <v>134484.44470325019</v>
          </cell>
          <cell r="X540">
            <v>134678.52782262699</v>
          </cell>
          <cell r="Y540">
            <v>134193.78001003037</v>
          </cell>
          <cell r="Z540">
            <v>134332.90908094158</v>
          </cell>
          <cell r="AA540">
            <v>134135.83714388704</v>
          </cell>
          <cell r="AB540">
            <v>134138.49002926465</v>
          </cell>
          <cell r="AC540">
            <v>134571.2375155272</v>
          </cell>
          <cell r="AD540">
            <v>134528.4762369465</v>
          </cell>
        </row>
        <row r="541">
          <cell r="A541">
            <v>178269.61034803963</v>
          </cell>
          <cell r="B541">
            <v>176317.07246204658</v>
          </cell>
          <cell r="C541">
            <v>172051.46725694288</v>
          </cell>
          <cell r="D541">
            <v>168599.49513171191</v>
          </cell>
          <cell r="E541">
            <v>164549.73032203128</v>
          </cell>
          <cell r="F541">
            <v>161258.49687225217</v>
          </cell>
          <cell r="G541">
            <v>158125.63737880366</v>
          </cell>
          <cell r="H541">
            <v>155451.59445650777</v>
          </cell>
          <cell r="I541">
            <v>151959.40086839304</v>
          </cell>
          <cell r="J541">
            <v>148931.896057601</v>
          </cell>
          <cell r="K541">
            <v>145937.84092309669</v>
          </cell>
          <cell r="L541">
            <v>143377.68797001473</v>
          </cell>
          <cell r="M541">
            <v>140069.76834573015</v>
          </cell>
          <cell r="N541">
            <v>137198.08723768019</v>
          </cell>
          <cell r="O541">
            <v>135488.26579013272</v>
          </cell>
          <cell r="P541">
            <v>135311.26453536388</v>
          </cell>
          <cell r="Q541">
            <v>134439.33122991215</v>
          </cell>
          <cell r="R541">
            <v>133982.90881247068</v>
          </cell>
          <cell r="S541">
            <v>133573.66861385628</v>
          </cell>
          <cell r="T541">
            <v>133577.99329542997</v>
          </cell>
          <cell r="U541">
            <v>132902.4392033648</v>
          </cell>
          <cell r="V541">
            <v>132643.40959052806</v>
          </cell>
          <cell r="W541">
            <v>132437.48398065651</v>
          </cell>
          <cell r="X541">
            <v>132648.68359108252</v>
          </cell>
          <cell r="Y541">
            <v>132191.3650437675</v>
          </cell>
          <cell r="Z541">
            <v>132409.75616887788</v>
          </cell>
          <cell r="AA541">
            <v>132154.50277154398</v>
          </cell>
          <cell r="AB541">
            <v>132177.40952250408</v>
          </cell>
          <cell r="AC541">
            <v>132624.23967793869</v>
          </cell>
          <cell r="AD541">
            <v>132622.94519580883</v>
          </cell>
        </row>
        <row r="542">
          <cell r="A542">
            <v>178714.73590311364</v>
          </cell>
          <cell r="B542">
            <v>176754.8754333682</v>
          </cell>
          <cell r="C542">
            <v>172474.75357839535</v>
          </cell>
          <cell r="D542">
            <v>169010.4399386117</v>
          </cell>
          <cell r="E542">
            <v>164947.04801654286</v>
          </cell>
          <cell r="F542">
            <v>161644.18971653306</v>
          </cell>
          <cell r="G542">
            <v>158500.15201380139</v>
          </cell>
          <cell r="H542">
            <v>155815.98734006973</v>
          </cell>
          <cell r="I542">
            <v>152311.73171254352</v>
          </cell>
          <cell r="J542">
            <v>149273.23677025884</v>
          </cell>
          <cell r="K542">
            <v>146268.2462510966</v>
          </cell>
          <cell r="L542">
            <v>143698.11362360531</v>
          </cell>
          <cell r="M542">
            <v>140378.52216120515</v>
          </cell>
          <cell r="N542">
            <v>137496.12909608232</v>
          </cell>
          <cell r="O542">
            <v>135779.13511847521</v>
          </cell>
          <cell r="P542">
            <v>135599.28996046667</v>
          </cell>
          <cell r="Q542">
            <v>134723.01823633001</v>
          </cell>
          <cell r="R542">
            <v>134263.12613071795</v>
          </cell>
          <cell r="S542">
            <v>133850.500473008</v>
          </cell>
          <cell r="T542">
            <v>133852.27585734022</v>
          </cell>
          <cell r="U542">
            <v>133172.76301484555</v>
          </cell>
          <cell r="V542">
            <v>132910.6160968706</v>
          </cell>
          <cell r="W542">
            <v>132701.66798242682</v>
          </cell>
          <cell r="X542">
            <v>132910.65851133422</v>
          </cell>
          <cell r="Y542">
            <v>132449.79989947972</v>
          </cell>
          <cell r="Z542">
            <v>132657.96133799391</v>
          </cell>
          <cell r="AA542">
            <v>132410.21693232545</v>
          </cell>
          <cell r="AB542">
            <v>132430.50968722699</v>
          </cell>
          <cell r="AC542">
            <v>132875.52231101267</v>
          </cell>
          <cell r="AD542">
            <v>132868.87605827671</v>
          </cell>
        </row>
        <row r="543">
          <cell r="A543">
            <v>175193.89789867055</v>
          </cell>
          <cell r="B543">
            <v>173291.95733685271</v>
          </cell>
          <cell r="C543">
            <v>169126.65875359232</v>
          </cell>
          <cell r="D543">
            <v>165759.96357892314</v>
          </cell>
          <cell r="E543">
            <v>161804.35889719665</v>
          </cell>
          <cell r="F543">
            <v>158593.45041678625</v>
          </cell>
          <cell r="G543">
            <v>155537.82970925333</v>
          </cell>
          <cell r="H543">
            <v>152933.72569867718</v>
          </cell>
          <cell r="I543">
            <v>149524.87795390835</v>
          </cell>
          <cell r="J543">
            <v>146573.31235592251</v>
          </cell>
          <cell r="K543">
            <v>143654.81814652687</v>
          </cell>
          <cell r="L543">
            <v>141163.62238646959</v>
          </cell>
          <cell r="M543">
            <v>137936.35240673998</v>
          </cell>
          <cell r="N543">
            <v>135138.68839195886</v>
          </cell>
          <cell r="O543">
            <v>133478.42743301153</v>
          </cell>
          <cell r="P543">
            <v>133321.07687791475</v>
          </cell>
          <cell r="Q543">
            <v>132479.12102086554</v>
          </cell>
          <cell r="R543">
            <v>132046.67332916163</v>
          </cell>
          <cell r="S543">
            <v>131660.82585327094</v>
          </cell>
          <cell r="T543">
            <v>131682.76557665318</v>
          </cell>
          <cell r="U543">
            <v>131034.56551502093</v>
          </cell>
          <cell r="V543">
            <v>130797.07574439894</v>
          </cell>
          <cell r="W543">
            <v>130612.03492722262</v>
          </cell>
          <cell r="X543">
            <v>130838.49876916956</v>
          </cell>
          <cell r="Y543">
            <v>130405.64123167851</v>
          </cell>
          <cell r="Z543">
            <v>130694.71707497335</v>
          </cell>
          <cell r="AA543">
            <v>130387.5783188135</v>
          </cell>
          <cell r="AB543">
            <v>130428.54716512687</v>
          </cell>
          <cell r="AC543">
            <v>130887.93603496486</v>
          </cell>
          <cell r="AD543">
            <v>130923.62102366444</v>
          </cell>
        </row>
        <row r="544">
          <cell r="A544">
            <v>172308.72800292849</v>
          </cell>
          <cell r="B544">
            <v>170454.2502253984</v>
          </cell>
          <cell r="C544">
            <v>166383.04419807423</v>
          </cell>
          <cell r="D544">
            <v>163096.34300678663</v>
          </cell>
          <cell r="E544">
            <v>159229.06516673492</v>
          </cell>
          <cell r="F544">
            <v>156093.50546723756</v>
          </cell>
          <cell r="G544">
            <v>153110.33854840422</v>
          </cell>
          <cell r="H544">
            <v>150571.84068468233</v>
          </cell>
          <cell r="I544">
            <v>147241.17544953211</v>
          </cell>
          <cell r="J544">
            <v>144360.84457660638</v>
          </cell>
          <cell r="K544">
            <v>141513.23023976281</v>
          </cell>
          <cell r="L544">
            <v>139086.71972602961</v>
          </cell>
          <cell r="M544">
            <v>135935.10308854276</v>
          </cell>
          <cell r="N544">
            <v>133206.8707559442</v>
          </cell>
          <cell r="O544">
            <v>131593.099978404</v>
          </cell>
          <cell r="P544">
            <v>131454.18274828716</v>
          </cell>
          <cell r="Q544">
            <v>130640.34721558745</v>
          </cell>
          <cell r="R544">
            <v>130230.38899846718</v>
          </cell>
          <cell r="S544">
            <v>129866.48504964312</v>
          </cell>
          <cell r="T544">
            <v>129904.94855058099</v>
          </cell>
          <cell r="U544">
            <v>129282.40791792053</v>
          </cell>
          <cell r="V544">
            <v>129065.12358110939</v>
          </cell>
          <cell r="W544">
            <v>128899.67372900373</v>
          </cell>
          <cell r="X544">
            <v>129140.45617257252</v>
          </cell>
          <cell r="Y544">
            <v>128730.54426810972</v>
          </cell>
          <cell r="Z544">
            <v>129085.92586148744</v>
          </cell>
          <cell r="AA544">
            <v>128730.11608104341</v>
          </cell>
          <cell r="AB544">
            <v>128788.02806317498</v>
          </cell>
          <cell r="AC544">
            <v>129259.19762620921</v>
          </cell>
          <cell r="AD544">
            <v>129329.57118146165</v>
          </cell>
        </row>
        <row r="545">
          <cell r="A545">
            <v>174887.07299934869</v>
          </cell>
          <cell r="B545">
            <v>172990.17989211302</v>
          </cell>
          <cell r="C545">
            <v>168834.88763085287</v>
          </cell>
          <cell r="D545">
            <v>165476.69945812266</v>
          </cell>
          <cell r="E545">
            <v>161530.48794050212</v>
          </cell>
          <cell r="F545">
            <v>158327.59246554825</v>
          </cell>
          <cell r="G545">
            <v>155279.67689401307</v>
          </cell>
          <cell r="H545">
            <v>152682.5498033865</v>
          </cell>
          <cell r="I545">
            <v>149282.01641843331</v>
          </cell>
          <cell r="J545">
            <v>146338.02631448582</v>
          </cell>
          <cell r="K545">
            <v>143427.06986215326</v>
          </cell>
          <cell r="L545">
            <v>140942.75308839767</v>
          </cell>
          <cell r="M545">
            <v>137723.5285028583</v>
          </cell>
          <cell r="N545">
            <v>134933.24823657906</v>
          </cell>
          <cell r="O545">
            <v>133277.93130025265</v>
          </cell>
          <cell r="P545">
            <v>133122.54104672751</v>
          </cell>
          <cell r="Q545">
            <v>132283.5756602569</v>
          </cell>
          <cell r="R545">
            <v>131853.51962347253</v>
          </cell>
          <cell r="S545">
            <v>131470.00574342761</v>
          </cell>
          <cell r="T545">
            <v>131493.70269656344</v>
          </cell>
          <cell r="U545">
            <v>130848.23140030562</v>
          </cell>
          <cell r="V545">
            <v>130612.89038709438</v>
          </cell>
          <cell r="W545">
            <v>130429.93298132974</v>
          </cell>
          <cell r="X545">
            <v>130657.91954244394</v>
          </cell>
          <cell r="Y545">
            <v>130227.50217028047</v>
          </cell>
          <cell r="Z545">
            <v>130523.62933319555</v>
          </cell>
          <cell r="AA545">
            <v>130211.31463154012</v>
          </cell>
          <cell r="AB545">
            <v>130254.08530448051</v>
          </cell>
          <cell r="AC545">
            <v>130714.72699828885</v>
          </cell>
          <cell r="AD545">
            <v>130754.10096071432</v>
          </cell>
        </row>
        <row r="546">
          <cell r="A546">
            <v>181866.86038913945</v>
          </cell>
          <cell r="B546">
            <v>179855.14557114607</v>
          </cell>
          <cell r="C546">
            <v>175472.22510803683</v>
          </cell>
          <cell r="D546">
            <v>171920.51592384381</v>
          </cell>
          <cell r="E546">
            <v>167760.62458909664</v>
          </cell>
          <cell r="F546">
            <v>164375.44575134007</v>
          </cell>
          <cell r="G546">
            <v>161152.25036648981</v>
          </cell>
          <cell r="H546">
            <v>158396.40924062327</v>
          </cell>
          <cell r="I546">
            <v>154806.73715172632</v>
          </cell>
          <cell r="J546">
            <v>151690.41638661965</v>
          </cell>
          <cell r="K546">
            <v>148607.98773039403</v>
          </cell>
          <cell r="L546">
            <v>145967.1847589747</v>
          </cell>
          <cell r="M546">
            <v>142564.94001751288</v>
          </cell>
          <cell r="N546">
            <v>139606.69100164116</v>
          </cell>
          <cell r="O546">
            <v>137838.90527017944</v>
          </cell>
          <cell r="P546">
            <v>137638.92121667162</v>
          </cell>
          <cell r="Q546">
            <v>136731.9272937944</v>
          </cell>
          <cell r="R546">
            <v>136247.46484186844</v>
          </cell>
          <cell r="S546">
            <v>135810.86529995894</v>
          </cell>
          <cell r="T546">
            <v>135794.58801990162</v>
          </cell>
          <cell r="U546">
            <v>135087.04157201032</v>
          </cell>
          <cell r="V546">
            <v>134802.81968272777</v>
          </cell>
          <cell r="W546">
            <v>134572.46792034101</v>
          </cell>
          <cell r="X546">
            <v>134765.81499794094</v>
          </cell>
          <cell r="Y546">
            <v>134279.88767459657</v>
          </cell>
          <cell r="Z546">
            <v>134415.608325929</v>
          </cell>
          <cell r="AA546">
            <v>134221.03830268857</v>
          </cell>
          <cell r="AB546">
            <v>134222.82023319765</v>
          </cell>
          <cell r="AC546">
            <v>134654.96213781319</v>
          </cell>
          <cell r="AD546">
            <v>134610.417707858</v>
          </cell>
        </row>
        <row r="547">
          <cell r="A547">
            <v>171446.72153001826</v>
          </cell>
          <cell r="B547">
            <v>169606.42427868134</v>
          </cell>
          <cell r="C547">
            <v>165563.33042332644</v>
          </cell>
          <cell r="D547">
            <v>162300.52915265379</v>
          </cell>
          <cell r="E547">
            <v>158459.64085360197</v>
          </cell>
          <cell r="F547">
            <v>155346.59322071419</v>
          </cell>
          <cell r="G547">
            <v>152385.07342738917</v>
          </cell>
          <cell r="H547">
            <v>149866.17680910332</v>
          </cell>
          <cell r="I547">
            <v>146558.87027787516</v>
          </cell>
          <cell r="J547">
            <v>143699.8223090129</v>
          </cell>
          <cell r="K547">
            <v>140873.38485642461</v>
          </cell>
          <cell r="L547">
            <v>138466.20044931531</v>
          </cell>
          <cell r="M547">
            <v>135337.18687267654</v>
          </cell>
          <cell r="N547">
            <v>132629.69874635671</v>
          </cell>
          <cell r="O547">
            <v>131029.81790900991</v>
          </cell>
          <cell r="P547">
            <v>130896.4080306346</v>
          </cell>
          <cell r="Q547">
            <v>130090.97404879174</v>
          </cell>
          <cell r="R547">
            <v>129687.73504522351</v>
          </cell>
          <cell r="S547">
            <v>129330.38719640514</v>
          </cell>
          <cell r="T547">
            <v>129373.78753077901</v>
          </cell>
          <cell r="U547">
            <v>128758.9132036271</v>
          </cell>
          <cell r="V547">
            <v>128547.66567413144</v>
          </cell>
          <cell r="W547">
            <v>128388.06904360777</v>
          </cell>
          <cell r="X547">
            <v>128633.12947694045</v>
          </cell>
          <cell r="Y547">
            <v>128230.0730731622</v>
          </cell>
          <cell r="Z547">
            <v>128605.26493346631</v>
          </cell>
          <cell r="AA547">
            <v>128234.91363918007</v>
          </cell>
          <cell r="AB547">
            <v>128297.88774703538</v>
          </cell>
          <cell r="AC547">
            <v>128772.57704518313</v>
          </cell>
          <cell r="AD547">
            <v>128853.3145547208</v>
          </cell>
        </row>
        <row r="548">
          <cell r="A548">
            <v>177885.47771552322</v>
          </cell>
          <cell r="B548">
            <v>175939.25904293312</v>
          </cell>
          <cell r="C548">
            <v>171686.18135701132</v>
          </cell>
          <cell r="D548">
            <v>168244.85966157558</v>
          </cell>
          <cell r="E548">
            <v>164206.85472165671</v>
          </cell>
          <cell r="F548">
            <v>160925.65323762479</v>
          </cell>
          <cell r="G548">
            <v>157802.44026954385</v>
          </cell>
          <cell r="H548">
            <v>155137.13217493959</v>
          </cell>
          <cell r="I548">
            <v>151655.34783630469</v>
          </cell>
          <cell r="J548">
            <v>148637.32724427714</v>
          </cell>
          <cell r="K548">
            <v>145652.70908333754</v>
          </cell>
          <cell r="L548">
            <v>143101.1683488955</v>
          </cell>
          <cell r="M548">
            <v>139803.32123977103</v>
          </cell>
          <cell r="N548">
            <v>136940.88429266156</v>
          </cell>
          <cell r="O548">
            <v>135237.25256579445</v>
          </cell>
          <cell r="P548">
            <v>135062.70553102184</v>
          </cell>
          <cell r="Q548">
            <v>134194.51617639794</v>
          </cell>
          <cell r="R548">
            <v>133741.08801627508</v>
          </cell>
          <cell r="S548">
            <v>133334.76938731634</v>
          </cell>
          <cell r="T548">
            <v>133341.2940510058</v>
          </cell>
          <cell r="U548">
            <v>132669.15626520885</v>
          </cell>
          <cell r="V548">
            <v>132412.81681162142</v>
          </cell>
          <cell r="W548">
            <v>132209.49955039419</v>
          </cell>
          <cell r="X548">
            <v>132422.60554496179</v>
          </cell>
          <cell r="Y548">
            <v>131968.34198807657</v>
          </cell>
          <cell r="Z548">
            <v>132195.56108632224</v>
          </cell>
          <cell r="AA548">
            <v>131933.82761004631</v>
          </cell>
          <cell r="AB548">
            <v>131958.99017664295</v>
          </cell>
          <cell r="AC548">
            <v>132407.38881811267</v>
          </cell>
          <cell r="AD548">
            <v>132410.71278511052</v>
          </cell>
        </row>
        <row r="549">
          <cell r="A549">
            <v>175269.85207420163</v>
          </cell>
          <cell r="B549">
            <v>173366.66202040264</v>
          </cell>
          <cell r="C549">
            <v>169198.88638283763</v>
          </cell>
          <cell r="D549">
            <v>165830.08530894073</v>
          </cell>
          <cell r="E549">
            <v>161872.15535949031</v>
          </cell>
          <cell r="F549">
            <v>158659.26326815289</v>
          </cell>
          <cell r="G549">
            <v>155601.73516244808</v>
          </cell>
          <cell r="H549">
            <v>152995.90402280359</v>
          </cell>
          <cell r="I549">
            <v>149584.99806715857</v>
          </cell>
          <cell r="J549">
            <v>146631.55716372916</v>
          </cell>
          <cell r="K549">
            <v>143711.19699063781</v>
          </cell>
          <cell r="L549">
            <v>141218.29834488186</v>
          </cell>
          <cell r="M549">
            <v>137989.03673642891</v>
          </cell>
          <cell r="N549">
            <v>135189.54488260657</v>
          </cell>
          <cell r="O549">
            <v>133528.06003614943</v>
          </cell>
          <cell r="P549">
            <v>133370.22421049606</v>
          </cell>
          <cell r="Q549">
            <v>132527.52806565486</v>
          </cell>
          <cell r="R549">
            <v>132094.48832233463</v>
          </cell>
          <cell r="S549">
            <v>131708.06316728922</v>
          </cell>
          <cell r="T549">
            <v>131729.5678903262</v>
          </cell>
          <cell r="U549">
            <v>131080.69232574521</v>
          </cell>
          <cell r="V549">
            <v>130842.67063252529</v>
          </cell>
          <cell r="W549">
            <v>130657.11406908321</v>
          </cell>
          <cell r="X549">
            <v>130883.20096352958</v>
          </cell>
          <cell r="Y549">
            <v>130449.73936572263</v>
          </cell>
          <cell r="Z549">
            <v>130737.0696623902</v>
          </cell>
          <cell r="AA549">
            <v>130431.21220599965</v>
          </cell>
          <cell r="AB549">
            <v>130471.73501205942</v>
          </cell>
          <cell r="AC549">
            <v>130930.81374666405</v>
          </cell>
          <cell r="AD549">
            <v>130965.58553386488</v>
          </cell>
        </row>
        <row r="550">
          <cell r="A550">
            <v>175145.05103364569</v>
          </cell>
          <cell r="B550">
            <v>173243.91403220789</v>
          </cell>
          <cell r="C550">
            <v>169080.20846653252</v>
          </cell>
          <cell r="D550">
            <v>165714.867616028</v>
          </cell>
          <cell r="E550">
            <v>161760.75833646819</v>
          </cell>
          <cell r="F550">
            <v>158551.12553543338</v>
          </cell>
          <cell r="G550">
            <v>155496.73149411596</v>
          </cell>
          <cell r="H550">
            <v>152893.73821695105</v>
          </cell>
          <cell r="I550">
            <v>149486.21412750674</v>
          </cell>
          <cell r="J550">
            <v>146535.85455659239</v>
          </cell>
          <cell r="K550">
            <v>143618.56036649985</v>
          </cell>
          <cell r="L550">
            <v>141128.45974870812</v>
          </cell>
          <cell r="M550">
            <v>137902.47060467652</v>
          </cell>
          <cell r="N550">
            <v>135105.98209086433</v>
          </cell>
          <cell r="O550">
            <v>133446.5082258138</v>
          </cell>
          <cell r="P550">
            <v>133289.46975290621</v>
          </cell>
          <cell r="Q550">
            <v>132447.98998209718</v>
          </cell>
          <cell r="R550">
            <v>132015.92304451493</v>
          </cell>
          <cell r="S550">
            <v>131630.44707967679</v>
          </cell>
          <cell r="T550">
            <v>131652.6665559891</v>
          </cell>
          <cell r="U550">
            <v>131004.90091683762</v>
          </cell>
          <cell r="V550">
            <v>130767.75323078388</v>
          </cell>
          <cell r="W550">
            <v>130583.0440950201</v>
          </cell>
          <cell r="X550">
            <v>130809.75035555108</v>
          </cell>
          <cell r="Y550">
            <v>130377.28129509256</v>
          </cell>
          <cell r="Z550">
            <v>130667.47971630885</v>
          </cell>
          <cell r="AA550">
            <v>130359.51694387276</v>
          </cell>
          <cell r="AB550">
            <v>130400.77264298798</v>
          </cell>
          <cell r="AC550">
            <v>130860.36096379466</v>
          </cell>
          <cell r="AD550">
            <v>130896.63324121188</v>
          </cell>
        </row>
        <row r="551">
          <cell r="A551">
            <v>179105.99978901583</v>
          </cell>
          <cell r="B551">
            <v>177139.70279244974</v>
          </cell>
          <cell r="C551">
            <v>172846.82085041082</v>
          </cell>
          <cell r="D551">
            <v>169371.65906028674</v>
          </cell>
          <cell r="E551">
            <v>165296.28895164587</v>
          </cell>
          <cell r="F551">
            <v>161983.21244685666</v>
          </cell>
          <cell r="G551">
            <v>158829.34913525643</v>
          </cell>
          <cell r="H551">
            <v>156136.28747559851</v>
          </cell>
          <cell r="I551">
            <v>152621.42935545376</v>
          </cell>
          <cell r="J551">
            <v>149573.27412405424</v>
          </cell>
          <cell r="K551">
            <v>146558.67143806335</v>
          </cell>
          <cell r="L551">
            <v>143979.76670988061</v>
          </cell>
          <cell r="M551">
            <v>140649.91574050617</v>
          </cell>
          <cell r="N551">
            <v>137758.10690066047</v>
          </cell>
          <cell r="O551">
            <v>136034.80829293071</v>
          </cell>
          <cell r="P551">
            <v>135852.46335341112</v>
          </cell>
          <cell r="Q551">
            <v>134972.37817364602</v>
          </cell>
          <cell r="R551">
            <v>134509.43622364508</v>
          </cell>
          <cell r="S551">
            <v>134093.83475862368</v>
          </cell>
          <cell r="T551">
            <v>134093.36931913969</v>
          </cell>
          <cell r="U551">
            <v>133410.37674815336</v>
          </cell>
          <cell r="V551">
            <v>133145.48972930573</v>
          </cell>
          <cell r="W551">
            <v>132933.88484337219</v>
          </cell>
          <cell r="X551">
            <v>133140.93359695483</v>
          </cell>
          <cell r="Y551">
            <v>132676.96328011673</v>
          </cell>
          <cell r="Z551">
            <v>132876.13285805684</v>
          </cell>
          <cell r="AA551">
            <v>132634.9888311461</v>
          </cell>
          <cell r="AB551">
            <v>132652.98389218588</v>
          </cell>
          <cell r="AC551">
            <v>133096.39891168301</v>
          </cell>
          <cell r="AD551">
            <v>133085.04847034247</v>
          </cell>
        </row>
        <row r="552">
          <cell r="A552">
            <v>174662.66095431524</v>
          </cell>
          <cell r="B552">
            <v>172769.45956052106</v>
          </cell>
          <cell r="C552">
            <v>168621.48593340133</v>
          </cell>
          <cell r="D552">
            <v>165269.51979058608</v>
          </cell>
          <cell r="E552">
            <v>161330.17844279535</v>
          </cell>
          <cell r="F552">
            <v>158133.1436882242</v>
          </cell>
          <cell r="G552">
            <v>155090.86366103476</v>
          </cell>
          <cell r="H552">
            <v>152498.83949679183</v>
          </cell>
          <cell r="I552">
            <v>149104.38724310763</v>
          </cell>
          <cell r="J552">
            <v>146165.93786324427</v>
          </cell>
          <cell r="K552">
            <v>143260.49453413353</v>
          </cell>
          <cell r="L552">
            <v>140781.20905799148</v>
          </cell>
          <cell r="M552">
            <v>137567.8688819877</v>
          </cell>
          <cell r="N552">
            <v>134782.98909691122</v>
          </cell>
          <cell r="O552">
            <v>133131.28822378404</v>
          </cell>
          <cell r="P552">
            <v>132977.33173683245</v>
          </cell>
          <cell r="Q552">
            <v>132140.55358360021</v>
          </cell>
          <cell r="R552">
            <v>131712.24680566901</v>
          </cell>
          <cell r="S552">
            <v>131330.43972001132</v>
          </cell>
          <cell r="T552">
            <v>131355.42191278536</v>
          </cell>
          <cell r="U552">
            <v>130711.94643831206</v>
          </cell>
          <cell r="V552">
            <v>130478.17702846773</v>
          </cell>
          <cell r="W552">
            <v>130296.74343193948</v>
          </cell>
          <cell r="X552">
            <v>130525.84371140932</v>
          </cell>
          <cell r="Y552">
            <v>130097.21107866106</v>
          </cell>
          <cell r="Z552">
            <v>130398.49558395502</v>
          </cell>
          <cell r="AA552">
            <v>130082.39519047269</v>
          </cell>
          <cell r="AB552">
            <v>130126.48372125012</v>
          </cell>
          <cell r="AC552">
            <v>130588.04173179113</v>
          </cell>
          <cell r="AD552">
            <v>130630.11381337102</v>
          </cell>
        </row>
        <row r="553">
          <cell r="A553">
            <v>178217.12038041512</v>
          </cell>
          <cell r="B553">
            <v>176265.44598603633</v>
          </cell>
          <cell r="C553">
            <v>172001.55260914145</v>
          </cell>
          <cell r="D553">
            <v>168551.03581643838</v>
          </cell>
          <cell r="E553">
            <v>164502.87793918376</v>
          </cell>
          <cell r="F553">
            <v>161213.01531164857</v>
          </cell>
          <cell r="G553">
            <v>158081.47397177873</v>
          </cell>
          <cell r="H553">
            <v>155408.62462374324</v>
          </cell>
          <cell r="I553">
            <v>151917.8534119692</v>
          </cell>
          <cell r="J553">
            <v>148891.64457630075</v>
          </cell>
          <cell r="K553">
            <v>145898.87896107949</v>
          </cell>
          <cell r="L553">
            <v>143339.90282829167</v>
          </cell>
          <cell r="M553">
            <v>140033.35956714288</v>
          </cell>
          <cell r="N553">
            <v>137162.9416314126</v>
          </cell>
          <cell r="O553">
            <v>135453.96598089102</v>
          </cell>
          <cell r="P553">
            <v>135277.30008406169</v>
          </cell>
          <cell r="Q553">
            <v>134405.8783723698</v>
          </cell>
          <cell r="R553">
            <v>133949.86510649842</v>
          </cell>
          <cell r="S553">
            <v>133541.02412701733</v>
          </cell>
          <cell r="T553">
            <v>133545.64942608681</v>
          </cell>
          <cell r="U553">
            <v>132870.56215665067</v>
          </cell>
          <cell r="V553">
            <v>132611.90014177345</v>
          </cell>
          <cell r="W553">
            <v>132406.33095081639</v>
          </cell>
          <cell r="X553">
            <v>132617.7910599176</v>
          </cell>
          <cell r="Y553">
            <v>132160.88996307456</v>
          </cell>
          <cell r="Z553">
            <v>132380.48739034426</v>
          </cell>
          <cell r="AA553">
            <v>132124.34851985582</v>
          </cell>
          <cell r="AB553">
            <v>132147.56351770699</v>
          </cell>
          <cell r="AC553">
            <v>132594.60799958574</v>
          </cell>
          <cell r="AD553">
            <v>132593.94460740936</v>
          </cell>
        </row>
        <row r="554">
          <cell r="A554">
            <v>171201.11995773547</v>
          </cell>
          <cell r="B554">
            <v>169364.86300033869</v>
          </cell>
          <cell r="C554">
            <v>165329.77882223437</v>
          </cell>
          <cell r="D554">
            <v>162073.7870805675</v>
          </cell>
          <cell r="E554">
            <v>158240.41764937236</v>
          </cell>
          <cell r="F554">
            <v>155133.78412023949</v>
          </cell>
          <cell r="G554">
            <v>152178.43199296726</v>
          </cell>
          <cell r="H554">
            <v>149665.1201316978</v>
          </cell>
          <cell r="I554">
            <v>146364.46892683906</v>
          </cell>
          <cell r="J554">
            <v>143511.48485060985</v>
          </cell>
          <cell r="K554">
            <v>140691.08108365224</v>
          </cell>
          <cell r="L554">
            <v>138289.40304142778</v>
          </cell>
          <cell r="M554">
            <v>135166.82949448389</v>
          </cell>
          <cell r="N554">
            <v>132465.25177584414</v>
          </cell>
          <cell r="O554">
            <v>130869.3284391167</v>
          </cell>
          <cell r="P554">
            <v>130737.4877070174</v>
          </cell>
          <cell r="Q554">
            <v>129934.44748225741</v>
          </cell>
          <cell r="R554">
            <v>129533.12290678776</v>
          </cell>
          <cell r="S554">
            <v>129177.64301200458</v>
          </cell>
          <cell r="T554">
            <v>129222.44994144716</v>
          </cell>
          <cell r="U554">
            <v>128609.75988639261</v>
          </cell>
          <cell r="V554">
            <v>128400.2323548492</v>
          </cell>
          <cell r="W554">
            <v>128242.30341531005</v>
          </cell>
          <cell r="X554">
            <v>128488.5827269751</v>
          </cell>
          <cell r="Y554">
            <v>128087.47958201781</v>
          </cell>
          <cell r="Z554">
            <v>128468.31575342325</v>
          </cell>
          <cell r="AA554">
            <v>128093.82131314534</v>
          </cell>
          <cell r="AB554">
            <v>128158.23771415728</v>
          </cell>
          <cell r="AC554">
            <v>128633.92984987653</v>
          </cell>
          <cell r="AD554">
            <v>128717.62024149514</v>
          </cell>
        </row>
        <row r="555">
          <cell r="A555">
            <v>180381.11742349883</v>
          </cell>
          <cell r="B555">
            <v>178393.84397306212</v>
          </cell>
          <cell r="C555">
            <v>174059.3772780681</v>
          </cell>
          <cell r="D555">
            <v>170548.86168121919</v>
          </cell>
          <cell r="E555">
            <v>166434.45501061229</v>
          </cell>
          <cell r="F555">
            <v>163088.07767337616</v>
          </cell>
          <cell r="G555">
            <v>159902.19298799397</v>
          </cell>
          <cell r="H555">
            <v>157180.13630973845</v>
          </cell>
          <cell r="I555">
            <v>153630.72497424579</v>
          </cell>
          <cell r="J555">
            <v>150551.08714133786</v>
          </cell>
          <cell r="K555">
            <v>147505.15868297068</v>
          </cell>
          <cell r="L555">
            <v>144897.6659335416</v>
          </cell>
          <cell r="M555">
            <v>141534.37952906726</v>
          </cell>
          <cell r="N555">
            <v>138611.88495301118</v>
          </cell>
          <cell r="O555">
            <v>136868.03973891691</v>
          </cell>
          <cell r="P555">
            <v>136677.54808409337</v>
          </cell>
          <cell r="Q555">
            <v>135785.03496324987</v>
          </cell>
          <cell r="R555">
            <v>135312.15365901051</v>
          </cell>
          <cell r="S555">
            <v>134886.85412443461</v>
          </cell>
          <cell r="T555">
            <v>134879.08590524935</v>
          </cell>
          <cell r="U555">
            <v>134184.75300022549</v>
          </cell>
          <cell r="V555">
            <v>133910.93607225787</v>
          </cell>
          <cell r="W555">
            <v>133690.6728452419</v>
          </cell>
          <cell r="X555">
            <v>133891.39340946692</v>
          </cell>
          <cell r="Y555">
            <v>133417.28213650981</v>
          </cell>
          <cell r="Z555">
            <v>133587.14750213188</v>
          </cell>
          <cell r="AA555">
            <v>133367.51391779323</v>
          </cell>
          <cell r="AB555">
            <v>133378.02086130582</v>
          </cell>
          <cell r="AC555">
            <v>133816.22933485114</v>
          </cell>
          <cell r="AD555">
            <v>133789.54807954648</v>
          </cell>
        </row>
        <row r="556">
          <cell r="A556">
            <v>175018.95440774574</v>
          </cell>
          <cell r="B556">
            <v>173119.8917718291</v>
          </cell>
          <cell r="C556">
            <v>168960.29853029913</v>
          </cell>
          <cell r="D556">
            <v>165598.45382447977</v>
          </cell>
          <cell r="E556">
            <v>161648.20487797281</v>
          </cell>
          <cell r="F556">
            <v>158441.86520260549</v>
          </cell>
          <cell r="G556">
            <v>155390.63776104437</v>
          </cell>
          <cell r="H556">
            <v>152790.51180679476</v>
          </cell>
          <cell r="I556">
            <v>149386.40469140169</v>
          </cell>
          <cell r="J556">
            <v>146439.15844095082</v>
          </cell>
          <cell r="K556">
            <v>143524.962062459</v>
          </cell>
          <cell r="L556">
            <v>141037.68851953695</v>
          </cell>
          <cell r="M556">
            <v>137815.00581205485</v>
          </cell>
          <cell r="N556">
            <v>135021.55181654496</v>
          </cell>
          <cell r="O556">
            <v>133364.10980931378</v>
          </cell>
          <cell r="P556">
            <v>133207.87696663529</v>
          </cell>
          <cell r="Q556">
            <v>132367.62619728816</v>
          </cell>
          <cell r="R556">
            <v>131936.54216434091</v>
          </cell>
          <cell r="S556">
            <v>131552.02524344937</v>
          </cell>
          <cell r="T556">
            <v>131574.96689303819</v>
          </cell>
          <cell r="U556">
            <v>130928.32270168106</v>
          </cell>
          <cell r="V556">
            <v>130692.05809604214</v>
          </cell>
          <cell r="W556">
            <v>130508.20518527822</v>
          </cell>
          <cell r="X556">
            <v>130735.53724166087</v>
          </cell>
          <cell r="Y556">
            <v>130304.07102228573</v>
          </cell>
          <cell r="Z556">
            <v>130597.16734264328</v>
          </cell>
          <cell r="AA556">
            <v>130287.07739844153</v>
          </cell>
          <cell r="AB556">
            <v>130329.07359892619</v>
          </cell>
          <cell r="AC556">
            <v>130789.17679605435</v>
          </cell>
          <cell r="AD556">
            <v>130826.9651405864</v>
          </cell>
        </row>
        <row r="557">
          <cell r="A557">
            <v>182029.64598223323</v>
          </cell>
          <cell r="B557">
            <v>180015.25324308814</v>
          </cell>
          <cell r="C557">
            <v>175627.02393749222</v>
          </cell>
          <cell r="D557">
            <v>172070.80137332529</v>
          </cell>
          <cell r="E557">
            <v>167905.9265062983</v>
          </cell>
          <cell r="F557">
            <v>164516.49637782646</v>
          </cell>
          <cell r="G557">
            <v>161289.21304204379</v>
          </cell>
          <cell r="H557">
            <v>158529.67031942139</v>
          </cell>
          <cell r="I557">
            <v>154935.5870566048</v>
          </cell>
          <cell r="J557">
            <v>151815.24712195637</v>
          </cell>
          <cell r="K557">
            <v>148728.81931749728</v>
          </cell>
          <cell r="L557">
            <v>146084.36670790488</v>
          </cell>
          <cell r="M557">
            <v>142677.85349192284</v>
          </cell>
          <cell r="N557">
            <v>139715.68703688047</v>
          </cell>
          <cell r="O557">
            <v>137945.27825997362</v>
          </cell>
          <cell r="P557">
            <v>137744.25417074939</v>
          </cell>
          <cell r="Q557">
            <v>136835.67365718857</v>
          </cell>
          <cell r="R557">
            <v>136349.94231552965</v>
          </cell>
          <cell r="S557">
            <v>135912.10468706125</v>
          </cell>
          <cell r="T557">
            <v>135894.89511080415</v>
          </cell>
          <cell r="U557">
            <v>135185.90091962056</v>
          </cell>
          <cell r="V557">
            <v>134900.53900959558</v>
          </cell>
          <cell r="W557">
            <v>134669.08189571014</v>
          </cell>
          <cell r="X557">
            <v>134861.62109642877</v>
          </cell>
          <cell r="Y557">
            <v>134374.39914621098</v>
          </cell>
          <cell r="Z557">
            <v>134506.37872812885</v>
          </cell>
          <cell r="AA557">
            <v>134314.55479674469</v>
          </cell>
          <cell r="AB557">
            <v>134315.38077023468</v>
          </cell>
          <cell r="AC557">
            <v>134746.85799055145</v>
          </cell>
          <cell r="AD557">
            <v>134700.35637988109</v>
          </cell>
        </row>
        <row r="558">
          <cell r="A558">
            <v>173292.80730934656</v>
          </cell>
          <cell r="B558">
            <v>171422.14083391294</v>
          </cell>
          <cell r="C558">
            <v>167318.84153633751</v>
          </cell>
          <cell r="D558">
            <v>164004.85584308699</v>
          </cell>
          <cell r="E558">
            <v>160107.45131371214</v>
          </cell>
          <cell r="F558">
            <v>156946.19150685894</v>
          </cell>
          <cell r="G558">
            <v>153938.31191019129</v>
          </cell>
          <cell r="H558">
            <v>151377.43697550788</v>
          </cell>
          <cell r="I558">
            <v>148020.10509935566</v>
          </cell>
          <cell r="J558">
            <v>145115.47734917028</v>
          </cell>
          <cell r="K558">
            <v>142243.68716884416</v>
          </cell>
          <cell r="L558">
            <v>139795.11368667643</v>
          </cell>
          <cell r="M558">
            <v>136617.69306146866</v>
          </cell>
          <cell r="N558">
            <v>133865.77883694874</v>
          </cell>
          <cell r="O558">
            <v>132236.15109876927</v>
          </cell>
          <cell r="P558">
            <v>132090.94659465586</v>
          </cell>
          <cell r="Q558">
            <v>131267.51972755225</v>
          </cell>
          <cell r="R558">
            <v>130849.89075711426</v>
          </cell>
          <cell r="S558">
            <v>130478.50226780336</v>
          </cell>
          <cell r="T558">
            <v>130511.32980685894</v>
          </cell>
          <cell r="U558">
            <v>129880.03720673102</v>
          </cell>
          <cell r="V558">
            <v>129655.86116162922</v>
          </cell>
          <cell r="W558">
            <v>129483.72918541459</v>
          </cell>
          <cell r="X558">
            <v>129719.62781275692</v>
          </cell>
          <cell r="Y558">
            <v>129301.88956757532</v>
          </cell>
          <cell r="Z558">
            <v>129634.65546797446</v>
          </cell>
          <cell r="AA558">
            <v>129295.44649425968</v>
          </cell>
          <cell r="AB558">
            <v>129347.57947898484</v>
          </cell>
          <cell r="AC558">
            <v>129814.73086048779</v>
          </cell>
          <cell r="AD558">
            <v>129873.27277263167</v>
          </cell>
        </row>
        <row r="559">
          <cell r="A559">
            <v>178827.80638977827</v>
          </cell>
          <cell r="B559">
            <v>176866.08584235568</v>
          </cell>
          <cell r="C559">
            <v>172582.27647798974</v>
          </cell>
          <cell r="D559">
            <v>169114.82785518671</v>
          </cell>
          <cell r="E559">
            <v>165047.97438342246</v>
          </cell>
          <cell r="F559">
            <v>161742.16314697033</v>
          </cell>
          <cell r="G559">
            <v>158595.28596322195</v>
          </cell>
          <cell r="H559">
            <v>155908.55016916772</v>
          </cell>
          <cell r="I559">
            <v>152401.2305507049</v>
          </cell>
          <cell r="J559">
            <v>149359.94390279416</v>
          </cell>
          <cell r="K559">
            <v>146352.17558475918</v>
          </cell>
          <cell r="L559">
            <v>143779.50792725364</v>
          </cell>
          <cell r="M559">
            <v>140456.95159258103</v>
          </cell>
          <cell r="N559">
            <v>137571.83748350653</v>
          </cell>
          <cell r="O559">
            <v>135853.02154475785</v>
          </cell>
          <cell r="P559">
            <v>135672.45398040878</v>
          </cell>
          <cell r="Q559">
            <v>134795.0802141483</v>
          </cell>
          <cell r="R559">
            <v>134334.30674073892</v>
          </cell>
          <cell r="S559">
            <v>133920.82111104316</v>
          </cell>
          <cell r="T559">
            <v>133921.94892464738</v>
          </cell>
          <cell r="U559">
            <v>133241.43048309747</v>
          </cell>
          <cell r="V559">
            <v>132978.49170942014</v>
          </cell>
          <cell r="W559">
            <v>132768.77582044841</v>
          </cell>
          <cell r="X559">
            <v>132977.20519999121</v>
          </cell>
          <cell r="Y559">
            <v>132515.44734338266</v>
          </cell>
          <cell r="Z559">
            <v>132721.01024395923</v>
          </cell>
          <cell r="AA559">
            <v>132475.17326717751</v>
          </cell>
          <cell r="AB559">
            <v>132494.80201660213</v>
          </cell>
          <cell r="AC559">
            <v>132939.35295225121</v>
          </cell>
          <cell r="AD559">
            <v>132931.34724643501</v>
          </cell>
        </row>
        <row r="560">
          <cell r="A560">
            <v>181248.27425211971</v>
          </cell>
          <cell r="B560">
            <v>179246.73554903315</v>
          </cell>
          <cell r="C560">
            <v>174883.98871617869</v>
          </cell>
          <cell r="D560">
            <v>171349.43040037571</v>
          </cell>
          <cell r="E560">
            <v>167208.47651533206</v>
          </cell>
          <cell r="F560">
            <v>163839.45260536086</v>
          </cell>
          <cell r="G560">
            <v>160631.79145623452</v>
          </cell>
          <cell r="H560">
            <v>157890.01641812499</v>
          </cell>
          <cell r="I560">
            <v>154317.10681405739</v>
          </cell>
          <cell r="J560">
            <v>151216.05891501717</v>
          </cell>
          <cell r="K560">
            <v>148148.8270437778</v>
          </cell>
          <cell r="L560">
            <v>145521.89271721881</v>
          </cell>
          <cell r="M560">
            <v>142135.86820209431</v>
          </cell>
          <cell r="N560">
            <v>139192.50547632686</v>
          </cell>
          <cell r="O560">
            <v>137434.68733178906</v>
          </cell>
          <cell r="P560">
            <v>137238.65541964682</v>
          </cell>
          <cell r="Q560">
            <v>136337.69054997608</v>
          </cell>
          <cell r="R560">
            <v>135858.04988592013</v>
          </cell>
          <cell r="S560">
            <v>135426.15507965229</v>
          </cell>
          <cell r="T560">
            <v>135413.42053021275</v>
          </cell>
          <cell r="U560">
            <v>134711.37551468745</v>
          </cell>
          <cell r="V560">
            <v>134431.48571041186</v>
          </cell>
          <cell r="W560">
            <v>134205.33428971778</v>
          </cell>
          <cell r="X560">
            <v>134401.75130384997</v>
          </cell>
          <cell r="Y560">
            <v>133920.74356964917</v>
          </cell>
          <cell r="Z560">
            <v>134070.68030505575</v>
          </cell>
          <cell r="AA560">
            <v>133865.67511786148</v>
          </cell>
          <cell r="AB560">
            <v>133871.08969022997</v>
          </cell>
          <cell r="AC560">
            <v>134305.75739878736</v>
          </cell>
          <cell r="AD560">
            <v>134268.65026616931</v>
          </cell>
        </row>
        <row r="561">
          <cell r="A561">
            <v>172958.2523988153</v>
          </cell>
          <cell r="B561">
            <v>171093.08955336697</v>
          </cell>
          <cell r="C561">
            <v>167000.70092232781</v>
          </cell>
          <cell r="D561">
            <v>163695.99107102779</v>
          </cell>
          <cell r="E561">
            <v>159808.82863472955</v>
          </cell>
          <cell r="F561">
            <v>156656.30602726771</v>
          </cell>
          <cell r="G561">
            <v>153656.82793611687</v>
          </cell>
          <cell r="H561">
            <v>151103.56047668942</v>
          </cell>
          <cell r="I561">
            <v>147755.29438988608</v>
          </cell>
          <cell r="J561">
            <v>144858.92678656572</v>
          </cell>
          <cell r="K561">
            <v>141995.35560556268</v>
          </cell>
          <cell r="L561">
            <v>139554.28281402274</v>
          </cell>
          <cell r="M561">
            <v>136385.63470414685</v>
          </cell>
          <cell r="N561">
            <v>133641.77155150834</v>
          </cell>
          <cell r="O561">
            <v>132017.53466344974</v>
          </cell>
          <cell r="P561">
            <v>131874.46762770467</v>
          </cell>
          <cell r="Q561">
            <v>131054.3015018873</v>
          </cell>
          <cell r="R561">
            <v>130639.28033772385</v>
          </cell>
          <cell r="S561">
            <v>130270.43634839033</v>
          </cell>
          <cell r="T561">
            <v>130305.17993091008</v>
          </cell>
          <cell r="U561">
            <v>129676.86271465005</v>
          </cell>
          <cell r="V561">
            <v>129455.02962588881</v>
          </cell>
          <cell r="W561">
            <v>129285.1693542196</v>
          </cell>
          <cell r="X561">
            <v>129522.72832000218</v>
          </cell>
          <cell r="Y561">
            <v>129107.65077574365</v>
          </cell>
          <cell r="Z561">
            <v>129448.10527511209</v>
          </cell>
          <cell r="AA561">
            <v>129103.25256783457</v>
          </cell>
          <cell r="AB561">
            <v>129157.35022344309</v>
          </cell>
          <cell r="AC561">
            <v>129625.86765578558</v>
          </cell>
          <cell r="AD561">
            <v>129688.43194120345</v>
          </cell>
        </row>
        <row r="562">
          <cell r="A562">
            <v>174966.78172421904</v>
          </cell>
          <cell r="B562">
            <v>173068.57736040192</v>
          </cell>
          <cell r="C562">
            <v>168910.68559965835</v>
          </cell>
          <cell r="D562">
            <v>165550.28742937406</v>
          </cell>
          <cell r="E562">
            <v>161601.63570193015</v>
          </cell>
          <cell r="F562">
            <v>158396.65856265006</v>
          </cell>
          <cell r="G562">
            <v>155346.74130687513</v>
          </cell>
          <cell r="H562">
            <v>152747.80171213325</v>
          </cell>
          <cell r="I562">
            <v>149345.10837529713</v>
          </cell>
          <cell r="J562">
            <v>146399.1502662386</v>
          </cell>
          <cell r="K562">
            <v>143486.23561232199</v>
          </cell>
          <cell r="L562">
            <v>141000.1317762135</v>
          </cell>
          <cell r="M562">
            <v>137778.81711221769</v>
          </cell>
          <cell r="N562">
            <v>134986.61865357807</v>
          </cell>
          <cell r="O562">
            <v>133330.01733081587</v>
          </cell>
          <cell r="P562">
            <v>133174.11781895161</v>
          </cell>
          <cell r="Q562">
            <v>132334.37555095309</v>
          </cell>
          <cell r="R562">
            <v>131903.69819639306</v>
          </cell>
          <cell r="S562">
            <v>131519.57808149024</v>
          </cell>
          <cell r="T562">
            <v>131542.81853144377</v>
          </cell>
          <cell r="U562">
            <v>130896.6383409308</v>
          </cell>
          <cell r="V562">
            <v>130660.7391112461</v>
          </cell>
          <cell r="W562">
            <v>130477.24046496488</v>
          </cell>
          <cell r="X562">
            <v>130704.83144539635</v>
          </cell>
          <cell r="Y562">
            <v>130273.78015314633</v>
          </cell>
          <cell r="Z562">
            <v>130568.0754839747</v>
          </cell>
          <cell r="AA562">
            <v>130257.1054190041</v>
          </cell>
          <cell r="AB562">
            <v>130299.40800313166</v>
          </cell>
          <cell r="AC562">
            <v>130759.72423117308</v>
          </cell>
          <cell r="AD562">
            <v>130798.13985093334</v>
          </cell>
        </row>
        <row r="563">
          <cell r="A563">
            <v>173440.67948383687</v>
          </cell>
          <cell r="B563">
            <v>171567.58042197899</v>
          </cell>
          <cell r="C563">
            <v>167459.45864553665</v>
          </cell>
          <cell r="D563">
            <v>164141.37306053063</v>
          </cell>
          <cell r="E563">
            <v>160239.44155956787</v>
          </cell>
          <cell r="F563">
            <v>157074.3199392058</v>
          </cell>
          <cell r="G563">
            <v>154062.7269046221</v>
          </cell>
          <cell r="H563">
            <v>151498.48949079678</v>
          </cell>
          <cell r="I563">
            <v>148137.15056545087</v>
          </cell>
          <cell r="J563">
            <v>145228.8718574105</v>
          </cell>
          <cell r="K563">
            <v>142353.4489063081</v>
          </cell>
          <cell r="L563">
            <v>139901.56014345426</v>
          </cell>
          <cell r="M563">
            <v>136720.26209520764</v>
          </cell>
          <cell r="N563">
            <v>133964.78932329055</v>
          </cell>
          <cell r="O563">
            <v>132332.77884701747</v>
          </cell>
          <cell r="P563">
            <v>132186.62958888733</v>
          </cell>
          <cell r="Q563">
            <v>131361.76148481705</v>
          </cell>
          <cell r="R563">
            <v>130942.97987254859</v>
          </cell>
          <cell r="S563">
            <v>130570.46672258317</v>
          </cell>
          <cell r="T563">
            <v>130602.44737670432</v>
          </cell>
          <cell r="U563">
            <v>129969.8396666538</v>
          </cell>
          <cell r="V563">
            <v>129744.62804252474</v>
          </cell>
          <cell r="W563">
            <v>129571.49198034289</v>
          </cell>
          <cell r="X563">
            <v>129806.65674353373</v>
          </cell>
          <cell r="Y563">
            <v>129387.74247726025</v>
          </cell>
          <cell r="Z563">
            <v>129717.11004210197</v>
          </cell>
          <cell r="AA563">
            <v>129380.39558013369</v>
          </cell>
          <cell r="AB563">
            <v>129431.66018676443</v>
          </cell>
          <cell r="AC563">
            <v>129898.20777827135</v>
          </cell>
          <cell r="AD563">
            <v>129954.97181460497</v>
          </cell>
        </row>
        <row r="564">
          <cell r="A564">
            <v>178274.33333261643</v>
          </cell>
          <cell r="B564">
            <v>176321.71775067953</v>
          </cell>
          <cell r="C564">
            <v>172055.95851731871</v>
          </cell>
          <cell r="D564">
            <v>168603.8554430056</v>
          </cell>
          <cell r="E564">
            <v>164553.94604346511</v>
          </cell>
          <cell r="F564">
            <v>161262.58924873819</v>
          </cell>
          <cell r="G564">
            <v>158129.61114940548</v>
          </cell>
          <cell r="H564">
            <v>155455.46083072363</v>
          </cell>
          <cell r="I564">
            <v>151963.13925888506</v>
          </cell>
          <cell r="J564">
            <v>148935.51783779974</v>
          </cell>
          <cell r="K564">
            <v>145941.34667389092</v>
          </cell>
          <cell r="L564">
            <v>143381.08783192484</v>
          </cell>
          <cell r="M564">
            <v>140073.04436412963</v>
          </cell>
          <cell r="N564">
            <v>137201.2495973435</v>
          </cell>
          <cell r="O564">
            <v>135491.35204599012</v>
          </cell>
          <cell r="P564">
            <v>135314.32061611454</v>
          </cell>
          <cell r="Q564">
            <v>134442.3412780675</v>
          </cell>
          <cell r="R564">
            <v>133985.88204565656</v>
          </cell>
          <cell r="S564">
            <v>133576.60592578151</v>
          </cell>
          <cell r="T564">
            <v>133580.90355815209</v>
          </cell>
          <cell r="U564">
            <v>132905.30746194444</v>
          </cell>
          <cell r="V564">
            <v>132646.24477308249</v>
          </cell>
          <cell r="W564">
            <v>132440.28709306283</v>
          </cell>
          <cell r="X564">
            <v>132651.46326412927</v>
          </cell>
          <cell r="Y564">
            <v>132194.10715511951</v>
          </cell>
          <cell r="Z564">
            <v>132412.3897386028</v>
          </cell>
          <cell r="AA564">
            <v>132157.21601508543</v>
          </cell>
          <cell r="AB564">
            <v>132180.09503035853</v>
          </cell>
          <cell r="AC564">
            <v>132626.90590095578</v>
          </cell>
          <cell r="AD564">
            <v>132625.55463410588</v>
          </cell>
        </row>
        <row r="565">
          <cell r="A565">
            <v>175741.82688980835</v>
          </cell>
          <cell r="B565">
            <v>173830.8725657335</v>
          </cell>
          <cell r="C565">
            <v>169647.70465723029</v>
          </cell>
          <cell r="D565">
            <v>166265.81764839008</v>
          </cell>
          <cell r="E565">
            <v>162293.43862095845</v>
          </cell>
          <cell r="F565">
            <v>159068.22048704373</v>
          </cell>
          <cell r="G565">
            <v>155998.8399203757</v>
          </cell>
          <cell r="H565">
            <v>153382.27650146064</v>
          </cell>
          <cell r="I565">
            <v>149958.58094350644</v>
          </cell>
          <cell r="J565">
            <v>146993.48700145539</v>
          </cell>
          <cell r="K565">
            <v>144061.53183881863</v>
          </cell>
          <cell r="L565">
            <v>141558.05156067724</v>
          </cell>
          <cell r="M565">
            <v>138316.41408752813</v>
          </cell>
          <cell r="N565">
            <v>135505.56414853939</v>
          </cell>
          <cell r="O565">
            <v>133836.47413649753</v>
          </cell>
          <cell r="P565">
            <v>133675.62286791607</v>
          </cell>
          <cell r="Q565">
            <v>132828.32661792362</v>
          </cell>
          <cell r="R565">
            <v>132391.60790039971</v>
          </cell>
          <cell r="S565">
            <v>132001.5930807885</v>
          </cell>
          <cell r="T565">
            <v>132020.39473705756</v>
          </cell>
          <cell r="U565">
            <v>131367.32163656183</v>
          </cell>
          <cell r="V565">
            <v>131125.9946073507</v>
          </cell>
          <cell r="W565">
            <v>130937.2332267017</v>
          </cell>
          <cell r="X565">
            <v>131160.97779137047</v>
          </cell>
          <cell r="Y565">
            <v>130723.76259800111</v>
          </cell>
          <cell r="Z565">
            <v>131000.2461697617</v>
          </cell>
          <cell r="AA565">
            <v>130702.35063538683</v>
          </cell>
          <cell r="AB565">
            <v>130740.10177333257</v>
          </cell>
          <cell r="AC565">
            <v>131197.25334569029</v>
          </cell>
          <cell r="AD565">
            <v>131226.35055205392</v>
          </cell>
        </row>
        <row r="566">
          <cell r="A566">
            <v>180950.14845312247</v>
          </cell>
          <cell r="B566">
            <v>178953.51409917296</v>
          </cell>
          <cell r="C566">
            <v>174600.48988905194</v>
          </cell>
          <cell r="D566">
            <v>171074.19738464736</v>
          </cell>
          <cell r="E566">
            <v>166942.37034869709</v>
          </cell>
          <cell r="F566">
            <v>163581.13225943138</v>
          </cell>
          <cell r="G566">
            <v>160380.95779026742</v>
          </cell>
          <cell r="H566">
            <v>157645.9618624553</v>
          </cell>
          <cell r="I566">
            <v>154081.13088945276</v>
          </cell>
          <cell r="J566">
            <v>150987.44370402466</v>
          </cell>
          <cell r="K566">
            <v>147927.53587934095</v>
          </cell>
          <cell r="L566">
            <v>145307.28550604661</v>
          </cell>
          <cell r="M566">
            <v>141929.07828207582</v>
          </cell>
          <cell r="N566">
            <v>138992.88996075396</v>
          </cell>
          <cell r="O566">
            <v>137239.87566589518</v>
          </cell>
          <cell r="P566">
            <v>137045.74847684946</v>
          </cell>
          <cell r="Q566">
            <v>136147.68929192788</v>
          </cell>
          <cell r="R566">
            <v>135670.37247458517</v>
          </cell>
          <cell r="S566">
            <v>135240.74510204772</v>
          </cell>
          <cell r="T566">
            <v>135229.7179613793</v>
          </cell>
          <cell r="U566">
            <v>134530.32434526563</v>
          </cell>
          <cell r="V566">
            <v>134252.52237682525</v>
          </cell>
          <cell r="W566">
            <v>134028.39529865721</v>
          </cell>
          <cell r="X566">
            <v>134226.29185981897</v>
          </cell>
          <cell r="Y566">
            <v>133747.65510737215</v>
          </cell>
          <cell r="Z566">
            <v>133904.44324336722</v>
          </cell>
          <cell r="AA566">
            <v>133694.4088590972</v>
          </cell>
          <cell r="AB566">
            <v>133701.57417269959</v>
          </cell>
          <cell r="AC566">
            <v>134137.45918515895</v>
          </cell>
          <cell r="AD566">
            <v>134103.93643647435</v>
          </cell>
        </row>
        <row r="567">
          <cell r="A567">
            <v>179943.77240199829</v>
          </cell>
          <cell r="B567">
            <v>177963.69354084571</v>
          </cell>
          <cell r="C567">
            <v>173643.48975319721</v>
          </cell>
          <cell r="D567">
            <v>170145.09994846661</v>
          </cell>
          <cell r="E567">
            <v>166044.08219631764</v>
          </cell>
          <cell r="F567">
            <v>162709.1265137498</v>
          </cell>
          <cell r="G567">
            <v>159534.22464911011</v>
          </cell>
          <cell r="H567">
            <v>156822.11280001313</v>
          </cell>
          <cell r="I567">
            <v>153284.55266655906</v>
          </cell>
          <cell r="J567">
            <v>150215.71286409261</v>
          </cell>
          <cell r="K567">
            <v>147180.52864627464</v>
          </cell>
          <cell r="L567">
            <v>144582.8411324007</v>
          </cell>
          <cell r="M567">
            <v>141231.02254915886</v>
          </cell>
          <cell r="N567">
            <v>138319.05269145017</v>
          </cell>
          <cell r="O567">
            <v>136582.25463579778</v>
          </cell>
          <cell r="P567">
            <v>136394.55717445363</v>
          </cell>
          <cell r="Q567">
            <v>135506.3066392816</v>
          </cell>
          <cell r="R567">
            <v>135036.83437509905</v>
          </cell>
          <cell r="S567">
            <v>134614.86112377979</v>
          </cell>
          <cell r="T567">
            <v>134609.59764161572</v>
          </cell>
          <cell r="U567">
            <v>133919.15429038621</v>
          </cell>
          <cell r="V567">
            <v>133648.40017889175</v>
          </cell>
          <cell r="W567">
            <v>133431.1066248412</v>
          </cell>
          <cell r="X567">
            <v>133633.99765713586</v>
          </cell>
          <cell r="Y567">
            <v>133163.3645704668</v>
          </cell>
          <cell r="Z567">
            <v>133343.28081376455</v>
          </cell>
          <cell r="AA567">
            <v>133116.26949052967</v>
          </cell>
          <cell r="AB567">
            <v>133129.34473898323</v>
          </cell>
          <cell r="AC567">
            <v>133569.3389747905</v>
          </cell>
          <cell r="AD567">
            <v>133547.91594428133</v>
          </cell>
        </row>
        <row r="568">
          <cell r="A568">
            <v>172531.68658472237</v>
          </cell>
          <cell r="B568">
            <v>170673.54100409741</v>
          </cell>
          <cell r="C568">
            <v>166595.06374367882</v>
          </cell>
          <cell r="D568">
            <v>163302.1808210786</v>
          </cell>
          <cell r="E568">
            <v>159428.07730764686</v>
          </cell>
          <cell r="F568">
            <v>156286.69484625355</v>
          </cell>
          <cell r="G568">
            <v>153297.92888314975</v>
          </cell>
          <cell r="H568">
            <v>150754.36114348014</v>
          </cell>
          <cell r="I568">
            <v>147417.65416309633</v>
          </cell>
          <cell r="J568">
            <v>144531.81845203362</v>
          </cell>
          <cell r="K568">
            <v>141678.7266991511</v>
          </cell>
          <cell r="L568">
            <v>139247.21747431785</v>
          </cell>
          <cell r="M568">
            <v>136089.75453921114</v>
          </cell>
          <cell r="N568">
            <v>133356.15670303724</v>
          </cell>
          <cell r="O568">
            <v>131738.79328267585</v>
          </cell>
          <cell r="P568">
            <v>131598.45157214924</v>
          </cell>
          <cell r="Q568">
            <v>130782.44297239871</v>
          </cell>
          <cell r="R568">
            <v>130370.74682595723</v>
          </cell>
          <cell r="S568">
            <v>130005.1471372457</v>
          </cell>
          <cell r="T568">
            <v>130042.33372273567</v>
          </cell>
          <cell r="U568">
            <v>129417.81019475192</v>
          </cell>
          <cell r="V568">
            <v>129198.96443347368</v>
          </cell>
          <cell r="W568">
            <v>129032.00064148026</v>
          </cell>
          <cell r="X568">
            <v>129271.67657998131</v>
          </cell>
          <cell r="Y568">
            <v>128859.99149543443</v>
          </cell>
          <cell r="Z568">
            <v>129210.2491493086</v>
          </cell>
          <cell r="AA568">
            <v>128858.2005416693</v>
          </cell>
          <cell r="AB568">
            <v>128914.80320141441</v>
          </cell>
          <cell r="AC568">
            <v>129385.06238248068</v>
          </cell>
          <cell r="AD568">
            <v>129452.75529365236</v>
          </cell>
        </row>
        <row r="569">
          <cell r="A569">
            <v>180858.58533256396</v>
          </cell>
          <cell r="B569">
            <v>178863.45724715211</v>
          </cell>
          <cell r="C569">
            <v>174513.41913779956</v>
          </cell>
          <cell r="D569">
            <v>170989.66530494954</v>
          </cell>
          <cell r="E569">
            <v>166860.64139032143</v>
          </cell>
          <cell r="F569">
            <v>163501.79455348104</v>
          </cell>
          <cell r="G569">
            <v>160303.91946190293</v>
          </cell>
          <cell r="H569">
            <v>157571.00559641328</v>
          </cell>
          <cell r="I569">
            <v>154008.65580643027</v>
          </cell>
          <cell r="J569">
            <v>150917.22931065102</v>
          </cell>
          <cell r="K569">
            <v>147859.57091409469</v>
          </cell>
          <cell r="L569">
            <v>145241.37337762507</v>
          </cell>
          <cell r="M569">
            <v>141865.56707157136</v>
          </cell>
          <cell r="N569">
            <v>138931.58221892413</v>
          </cell>
          <cell r="O569">
            <v>137180.04332629079</v>
          </cell>
          <cell r="P569">
            <v>136986.50113321358</v>
          </cell>
          <cell r="Q569">
            <v>136089.33436875304</v>
          </cell>
          <cell r="R569">
            <v>135612.73127245516</v>
          </cell>
          <cell r="S569">
            <v>135183.80029489164</v>
          </cell>
          <cell r="T569">
            <v>135173.29754921247</v>
          </cell>
          <cell r="U569">
            <v>134474.71825512254</v>
          </cell>
          <cell r="V569">
            <v>134197.55752190878</v>
          </cell>
          <cell r="W569">
            <v>133974.0521783219</v>
          </cell>
          <cell r="X569">
            <v>134172.40315149192</v>
          </cell>
          <cell r="Y569">
            <v>133694.49459663458</v>
          </cell>
          <cell r="Z569">
            <v>133853.38699740707</v>
          </cell>
          <cell r="AA569">
            <v>133641.80800015922</v>
          </cell>
          <cell r="AB569">
            <v>133649.51101741294</v>
          </cell>
          <cell r="AC569">
            <v>134085.76989937405</v>
          </cell>
          <cell r="AD569">
            <v>134053.34801944796</v>
          </cell>
        </row>
        <row r="570">
          <cell r="A570">
            <v>177653.41613619251</v>
          </cell>
          <cell r="B570">
            <v>175711.01501649508</v>
          </cell>
          <cell r="C570">
            <v>171465.50543502564</v>
          </cell>
          <cell r="D570">
            <v>168030.61785986403</v>
          </cell>
          <cell r="E570">
            <v>163999.71727328203</v>
          </cell>
          <cell r="F570">
            <v>160724.57628403249</v>
          </cell>
          <cell r="G570">
            <v>157607.19095912046</v>
          </cell>
          <cell r="H570">
            <v>154947.1597343724</v>
          </cell>
          <cell r="I570">
            <v>151471.66381455294</v>
          </cell>
          <cell r="J570">
            <v>148459.37281329406</v>
          </cell>
          <cell r="K570">
            <v>145480.4557014301</v>
          </cell>
          <cell r="L570">
            <v>142934.11776646393</v>
          </cell>
          <cell r="M570">
            <v>139642.35564876697</v>
          </cell>
          <cell r="N570">
            <v>136785.50326908508</v>
          </cell>
          <cell r="O570">
            <v>135085.61086617829</v>
          </cell>
          <cell r="P570">
            <v>134912.54647078627</v>
          </cell>
          <cell r="Q570">
            <v>134046.61890562909</v>
          </cell>
          <cell r="R570">
            <v>133594.99963135307</v>
          </cell>
          <cell r="S570">
            <v>133190.44597628881</v>
          </cell>
          <cell r="T570">
            <v>133198.29968958526</v>
          </cell>
          <cell r="U570">
            <v>132528.22575715819</v>
          </cell>
          <cell r="V570">
            <v>132273.5114781881</v>
          </cell>
          <cell r="W570">
            <v>132071.76996828892</v>
          </cell>
          <cell r="X570">
            <v>132286.02764453428</v>
          </cell>
          <cell r="Y570">
            <v>131833.60966348398</v>
          </cell>
          <cell r="Z570">
            <v>132066.16190245934</v>
          </cell>
          <cell r="AA570">
            <v>131800.51369146371</v>
          </cell>
          <cell r="AB570">
            <v>131827.03903772286</v>
          </cell>
          <cell r="AC570">
            <v>132276.38523041748</v>
          </cell>
          <cell r="AD570">
            <v>132282.49928736835</v>
          </cell>
        </row>
        <row r="571">
          <cell r="A571">
            <v>178400.31784824148</v>
          </cell>
          <cell r="B571">
            <v>176445.62974506503</v>
          </cell>
          <cell r="C571">
            <v>172175.76184375328</v>
          </cell>
          <cell r="D571">
            <v>168720.16573311528</v>
          </cell>
          <cell r="E571">
            <v>164666.39943267568</v>
          </cell>
          <cell r="F571">
            <v>161371.75244014087</v>
          </cell>
          <cell r="G571">
            <v>158235.61055641962</v>
          </cell>
          <cell r="H571">
            <v>155558.59546410845</v>
          </cell>
          <cell r="I571">
            <v>152062.85995618964</v>
          </cell>
          <cell r="J571">
            <v>149032.12798263886</v>
          </cell>
          <cell r="K571">
            <v>146034.86176133875</v>
          </cell>
          <cell r="L571">
            <v>143471.77835800516</v>
          </cell>
          <cell r="M571">
            <v>140160.43139335455</v>
          </cell>
          <cell r="N571">
            <v>137285.60480620258</v>
          </cell>
          <cell r="O571">
            <v>135573.67720351857</v>
          </cell>
          <cell r="P571">
            <v>135395.84085968547</v>
          </cell>
          <cell r="Q571">
            <v>134522.63361285994</v>
          </cell>
          <cell r="R571">
            <v>134065.19234969711</v>
          </cell>
          <cell r="S571">
            <v>133654.9580385444</v>
          </cell>
          <cell r="T571">
            <v>133658.53413970995</v>
          </cell>
          <cell r="U571">
            <v>132981.81759276736</v>
          </cell>
          <cell r="V571">
            <v>132721.87260862166</v>
          </cell>
          <cell r="W571">
            <v>132515.05946485666</v>
          </cell>
          <cell r="X571">
            <v>132725.61039645542</v>
          </cell>
          <cell r="Y571">
            <v>132267.25233797051</v>
          </cell>
          <cell r="Z571">
            <v>132482.63959878328</v>
          </cell>
          <cell r="AA571">
            <v>132229.59115580088</v>
          </cell>
          <cell r="AB571">
            <v>132251.73032807122</v>
          </cell>
          <cell r="AC571">
            <v>132698.02678011436</v>
          </cell>
          <cell r="AD571">
            <v>132695.16079405803</v>
          </cell>
        </row>
        <row r="572">
          <cell r="A572">
            <v>177237.42485061643</v>
          </cell>
          <cell r="B572">
            <v>175301.86703837273</v>
          </cell>
          <cell r="C572">
            <v>171069.92396588594</v>
          </cell>
          <cell r="D572">
            <v>167646.57013091564</v>
          </cell>
          <cell r="E572">
            <v>163628.40473766607</v>
          </cell>
          <cell r="F572">
            <v>160364.1277312568</v>
          </cell>
          <cell r="G572">
            <v>157257.18898169219</v>
          </cell>
          <cell r="H572">
            <v>154606.61702151358</v>
          </cell>
          <cell r="I572">
            <v>151142.3936588956</v>
          </cell>
          <cell r="J572">
            <v>148140.37346522388</v>
          </cell>
          <cell r="K572">
            <v>145171.67599739126</v>
          </cell>
          <cell r="L572">
            <v>142634.66454916538</v>
          </cell>
          <cell r="M572">
            <v>139353.81032675187</v>
          </cell>
          <cell r="N572">
            <v>136506.9687872543</v>
          </cell>
          <cell r="O572">
            <v>134813.77945939303</v>
          </cell>
          <cell r="P572">
            <v>134643.3728286502</v>
          </cell>
          <cell r="Q572">
            <v>133781.49972485914</v>
          </cell>
          <cell r="R572">
            <v>133333.12304141209</v>
          </cell>
          <cell r="S572">
            <v>132931.73326104652</v>
          </cell>
          <cell r="T572">
            <v>132941.96941548726</v>
          </cell>
          <cell r="U572">
            <v>132275.5951261422</v>
          </cell>
          <cell r="V572">
            <v>132023.79411907299</v>
          </cell>
          <cell r="W572">
            <v>131824.87728537657</v>
          </cell>
          <cell r="X572">
            <v>132041.19945477537</v>
          </cell>
          <cell r="Y572">
            <v>131592.08983466285</v>
          </cell>
          <cell r="Z572">
            <v>131834.2022088173</v>
          </cell>
          <cell r="AA572">
            <v>131561.53648318863</v>
          </cell>
          <cell r="AB572">
            <v>131590.50473475506</v>
          </cell>
          <cell r="AC572">
            <v>132041.5494983778</v>
          </cell>
          <cell r="AD572">
            <v>132052.66504290709</v>
          </cell>
        </row>
        <row r="573">
          <cell r="A573">
            <v>174279.2936390852</v>
          </cell>
          <cell r="B573">
            <v>172392.39886876321</v>
          </cell>
          <cell r="C573">
            <v>168256.92780192793</v>
          </cell>
          <cell r="D573">
            <v>164915.59086978371</v>
          </cell>
          <cell r="E573">
            <v>160987.98596226488</v>
          </cell>
          <cell r="F573">
            <v>157800.96318649853</v>
          </cell>
          <cell r="G573">
            <v>154768.31046565698</v>
          </cell>
          <cell r="H573">
            <v>152185.00372648469</v>
          </cell>
          <cell r="I573">
            <v>148800.93998366588</v>
          </cell>
          <cell r="J573">
            <v>145871.95592691493</v>
          </cell>
          <cell r="K573">
            <v>142975.93076984468</v>
          </cell>
          <cell r="L573">
            <v>140505.24035399867</v>
          </cell>
          <cell r="M573">
            <v>137301.95262542498</v>
          </cell>
          <cell r="N573">
            <v>134526.29858391028</v>
          </cell>
          <cell r="O573">
            <v>132880.77509952433</v>
          </cell>
          <cell r="P573">
            <v>132729.26794296358</v>
          </cell>
          <cell r="Q573">
            <v>131896.22628139</v>
          </cell>
          <cell r="R573">
            <v>131470.90779524183</v>
          </cell>
          <cell r="S573">
            <v>131092.01645852168</v>
          </cell>
          <cell r="T573">
            <v>131119.19425033074</v>
          </cell>
          <cell r="U573">
            <v>130479.1282757312</v>
          </cell>
          <cell r="V573">
            <v>130248.043665463</v>
          </cell>
          <cell r="W573">
            <v>130069.2132208992</v>
          </cell>
          <cell r="X573">
            <v>130300.21608637263</v>
          </cell>
          <cell r="Y573">
            <v>129874.63235751848</v>
          </cell>
          <cell r="Z573">
            <v>130184.72724775065</v>
          </cell>
          <cell r="AA573">
            <v>129862.15968575361</v>
          </cell>
          <cell r="AB573">
            <v>129908.49953784829</v>
          </cell>
          <cell r="AC573">
            <v>130371.62290948947</v>
          </cell>
          <cell r="AD573">
            <v>130418.30423874249</v>
          </cell>
        </row>
        <row r="574">
          <cell r="A574">
            <v>179203.43275512379</v>
          </cell>
          <cell r="B574">
            <v>177235.53292752174</v>
          </cell>
          <cell r="C574">
            <v>172939.47345447258</v>
          </cell>
          <cell r="D574">
            <v>169461.6102459387</v>
          </cell>
          <cell r="E574">
            <v>165383.25731601444</v>
          </cell>
          <cell r="F574">
            <v>162067.6362625566</v>
          </cell>
          <cell r="G574">
            <v>158911.32616695616</v>
          </cell>
          <cell r="H574">
            <v>156216.04897001138</v>
          </cell>
          <cell r="I574">
            <v>152698.55060541478</v>
          </cell>
          <cell r="J574">
            <v>149647.98975812321</v>
          </cell>
          <cell r="K574">
            <v>146630.99343970523</v>
          </cell>
          <cell r="L574">
            <v>144049.90427329508</v>
          </cell>
          <cell r="M574">
            <v>140717.49847013372</v>
          </cell>
          <cell r="N574">
            <v>137823.34490364059</v>
          </cell>
          <cell r="O574">
            <v>136098.47630993667</v>
          </cell>
          <cell r="P574">
            <v>135915.50887205719</v>
          </cell>
          <cell r="Q574">
            <v>135034.47406134894</v>
          </cell>
          <cell r="R574">
            <v>134570.77263572125</v>
          </cell>
          <cell r="S574">
            <v>134154.43013186805</v>
          </cell>
          <cell r="T574">
            <v>134153.40667995616</v>
          </cell>
          <cell r="U574">
            <v>133469.54758312774</v>
          </cell>
          <cell r="V574">
            <v>133203.97822132672</v>
          </cell>
          <cell r="W574">
            <v>132991.71174321501</v>
          </cell>
          <cell r="X574">
            <v>133198.27695375617</v>
          </cell>
          <cell r="Y574">
            <v>132733.53175669754</v>
          </cell>
          <cell r="Z574">
            <v>132930.46217156091</v>
          </cell>
          <cell r="AA574">
            <v>132690.96177827689</v>
          </cell>
          <cell r="AB574">
            <v>132708.38466504702</v>
          </cell>
          <cell r="AC574">
            <v>133151.40184735521</v>
          </cell>
          <cell r="AD574">
            <v>133138.87996375951</v>
          </cell>
        </row>
        <row r="575">
          <cell r="A575">
            <v>178588.51950908851</v>
          </cell>
          <cell r="B575">
            <v>176630.73537512214</v>
          </cell>
          <cell r="C575">
            <v>172354.7297502307</v>
          </cell>
          <cell r="D575">
            <v>168893.91557581339</v>
          </cell>
          <cell r="E575">
            <v>164834.38765338916</v>
          </cell>
          <cell r="F575">
            <v>161534.82560689811</v>
          </cell>
          <cell r="G575">
            <v>158393.95751159807</v>
          </cell>
          <cell r="H575">
            <v>155712.66288420028</v>
          </cell>
          <cell r="I575">
            <v>152211.82747620932</v>
          </cell>
          <cell r="J575">
            <v>149176.44881145813</v>
          </cell>
          <cell r="K575">
            <v>146174.55904623616</v>
          </cell>
          <cell r="L575">
            <v>143607.25617880499</v>
          </cell>
          <cell r="M575">
            <v>140290.97429344844</v>
          </cell>
          <cell r="N575">
            <v>137411.61862885064</v>
          </cell>
          <cell r="O575">
            <v>135696.65843894647</v>
          </cell>
          <cell r="P575">
            <v>135517.61967636453</v>
          </cell>
          <cell r="Q575">
            <v>134642.57812101045</v>
          </cell>
          <cell r="R575">
            <v>134183.66985360827</v>
          </cell>
          <cell r="S575">
            <v>133772.00415075663</v>
          </cell>
          <cell r="T575">
            <v>133774.50239429442</v>
          </cell>
          <cell r="U575">
            <v>133096.11206475899</v>
          </cell>
          <cell r="V575">
            <v>132834.84906595948</v>
          </cell>
          <cell r="W575">
            <v>132626.75798976861</v>
          </cell>
          <cell r="X575">
            <v>132836.37490891624</v>
          </cell>
          <cell r="Y575">
            <v>132376.52009065595</v>
          </cell>
          <cell r="Z575">
            <v>132587.58218077157</v>
          </cell>
          <cell r="AA575">
            <v>132337.70858292357</v>
          </cell>
          <cell r="AB575">
            <v>132358.74254253187</v>
          </cell>
          <cell r="AC575">
            <v>132804.27053167485</v>
          </cell>
          <cell r="AD575">
            <v>132799.14178603294</v>
          </cell>
        </row>
        <row r="576">
          <cell r="A576">
            <v>179076.85230319967</v>
          </cell>
          <cell r="B576">
            <v>177111.0348003486</v>
          </cell>
          <cell r="C576">
            <v>172819.10343021312</v>
          </cell>
          <cell r="D576">
            <v>169344.749780885</v>
          </cell>
          <cell r="E576">
            <v>165270.27199590547</v>
          </cell>
          <cell r="F576">
            <v>161957.95670366258</v>
          </cell>
          <cell r="G576">
            <v>158804.8253578927</v>
          </cell>
          <cell r="H576">
            <v>156112.42648562824</v>
          </cell>
          <cell r="I576">
            <v>152598.35820582998</v>
          </cell>
          <cell r="J576">
            <v>149550.92262464634</v>
          </cell>
          <cell r="K576">
            <v>146537.03600396687</v>
          </cell>
          <cell r="L576">
            <v>143958.78475976182</v>
          </cell>
          <cell r="M576">
            <v>140629.69807977055</v>
          </cell>
          <cell r="N576">
            <v>137738.59067486448</v>
          </cell>
          <cell r="O576">
            <v>136015.76173510996</v>
          </cell>
          <cell r="P576">
            <v>135833.60301861976</v>
          </cell>
          <cell r="Q576">
            <v>134953.80192498642</v>
          </cell>
          <cell r="R576">
            <v>134491.08717534636</v>
          </cell>
          <cell r="S576">
            <v>134075.70739524023</v>
          </cell>
          <cell r="T576">
            <v>134075.40888754514</v>
          </cell>
          <cell r="U576">
            <v>133392.67554144643</v>
          </cell>
          <cell r="V576">
            <v>133127.99264839262</v>
          </cell>
          <cell r="W576">
            <v>132916.5856805704</v>
          </cell>
          <cell r="X576">
            <v>133123.77908810854</v>
          </cell>
          <cell r="Y576">
            <v>132660.040579981</v>
          </cell>
          <cell r="Z576">
            <v>132859.88001306995</v>
          </cell>
          <cell r="AA576">
            <v>132618.24428617576</v>
          </cell>
          <cell r="AB576">
            <v>132636.41051557954</v>
          </cell>
          <cell r="AC576">
            <v>133079.94454976221</v>
          </cell>
          <cell r="AD576">
            <v>133068.94455034993</v>
          </cell>
        </row>
        <row r="577">
          <cell r="A577">
            <v>178937.90502683987</v>
          </cell>
          <cell r="B577">
            <v>176974.37329045788</v>
          </cell>
          <cell r="C577">
            <v>172686.97333609531</v>
          </cell>
          <cell r="D577">
            <v>169216.47212753069</v>
          </cell>
          <cell r="E577">
            <v>165146.24808653284</v>
          </cell>
          <cell r="F577">
            <v>161837.56152613705</v>
          </cell>
          <cell r="G577">
            <v>158687.91949190357</v>
          </cell>
          <cell r="H577">
            <v>155998.68015469157</v>
          </cell>
          <cell r="I577">
            <v>152488.37707665371</v>
          </cell>
          <cell r="J577">
            <v>149444.37209796038</v>
          </cell>
          <cell r="K577">
            <v>146433.89899038264</v>
          </cell>
          <cell r="L577">
            <v>143858.76293146034</v>
          </cell>
          <cell r="M577">
            <v>140533.31965072523</v>
          </cell>
          <cell r="N577">
            <v>137645.55601533048</v>
          </cell>
          <cell r="O577">
            <v>135924.96600233502</v>
          </cell>
          <cell r="P577">
            <v>135743.69501876622</v>
          </cell>
          <cell r="Q577">
            <v>134865.24817553055</v>
          </cell>
          <cell r="R577">
            <v>134403.61649945393</v>
          </cell>
          <cell r="S577">
            <v>133989.29350055303</v>
          </cell>
          <cell r="T577">
            <v>133989.79076363385</v>
          </cell>
          <cell r="U577">
            <v>133308.29315334873</v>
          </cell>
          <cell r="V577">
            <v>133044.58333643852</v>
          </cell>
          <cell r="W577">
            <v>132834.11985247902</v>
          </cell>
          <cell r="X577">
            <v>133042.0028314353</v>
          </cell>
          <cell r="Y577">
            <v>132579.36936506571</v>
          </cell>
          <cell r="Z577">
            <v>132782.402025491</v>
          </cell>
          <cell r="AA577">
            <v>132538.42234433891</v>
          </cell>
          <cell r="AB577">
            <v>132557.40454044827</v>
          </cell>
          <cell r="AC577">
            <v>133001.50592258354</v>
          </cell>
          <cell r="AD577">
            <v>132992.17649440884</v>
          </cell>
        </row>
        <row r="578">
          <cell r="A578">
            <v>181219.2464147748</v>
          </cell>
          <cell r="B578">
            <v>179218.18523711379</v>
          </cell>
          <cell r="C578">
            <v>174856.38507412892</v>
          </cell>
          <cell r="D578">
            <v>171322.63158175827</v>
          </cell>
          <cell r="E578">
            <v>167182.56635744724</v>
          </cell>
          <cell r="F578">
            <v>163814.30053529597</v>
          </cell>
          <cell r="G578">
            <v>160607.36834732944</v>
          </cell>
          <cell r="H578">
            <v>157866.25337591564</v>
          </cell>
          <cell r="I578">
            <v>154294.130369953</v>
          </cell>
          <cell r="J578">
            <v>151193.79916701282</v>
          </cell>
          <cell r="K578">
            <v>148127.28042168487</v>
          </cell>
          <cell r="L578">
            <v>145500.99689659575</v>
          </cell>
          <cell r="M578">
            <v>142115.73353349784</v>
          </cell>
          <cell r="N578">
            <v>139173.06936332671</v>
          </cell>
          <cell r="O578">
            <v>137415.71895880863</v>
          </cell>
          <cell r="P578">
            <v>137219.87250526281</v>
          </cell>
          <cell r="Q578">
            <v>136319.19055556934</v>
          </cell>
          <cell r="R578">
            <v>135839.77615923202</v>
          </cell>
          <cell r="S578">
            <v>135408.10212787779</v>
          </cell>
          <cell r="T578">
            <v>135395.53382498334</v>
          </cell>
          <cell r="U578">
            <v>134693.74697024492</v>
          </cell>
          <cell r="V578">
            <v>134414.06045384053</v>
          </cell>
          <cell r="W578">
            <v>134188.10613881721</v>
          </cell>
          <cell r="X578">
            <v>134384.66721311011</v>
          </cell>
          <cell r="Y578">
            <v>133903.89033606066</v>
          </cell>
          <cell r="Z578">
            <v>134054.49417690572</v>
          </cell>
          <cell r="AA578">
            <v>133848.99930812343</v>
          </cell>
          <cell r="AB578">
            <v>133854.58434622124</v>
          </cell>
          <cell r="AC578">
            <v>134289.37058091693</v>
          </cell>
          <cell r="AD578">
            <v>134252.61245168652</v>
          </cell>
        </row>
        <row r="579">
          <cell r="A579">
            <v>170927.73355099722</v>
          </cell>
          <cell r="B579">
            <v>169095.9739648191</v>
          </cell>
          <cell r="C579">
            <v>165069.80559642368</v>
          </cell>
          <cell r="D579">
            <v>161821.39374379895</v>
          </cell>
          <cell r="E579">
            <v>157996.39378779469</v>
          </cell>
          <cell r="F579">
            <v>154896.89998810942</v>
          </cell>
          <cell r="G579">
            <v>151948.41327315706</v>
          </cell>
          <cell r="H579">
            <v>149441.31797084137</v>
          </cell>
          <cell r="I579">
            <v>146148.07500748895</v>
          </cell>
          <cell r="J579">
            <v>143301.84083030309</v>
          </cell>
          <cell r="K579">
            <v>140488.15333807701</v>
          </cell>
          <cell r="L579">
            <v>138092.60459419567</v>
          </cell>
          <cell r="M579">
            <v>134977.19963563333</v>
          </cell>
          <cell r="N579">
            <v>132282.20096737595</v>
          </cell>
          <cell r="O579">
            <v>130690.68284216213</v>
          </cell>
          <cell r="P579">
            <v>130560.5887734007</v>
          </cell>
          <cell r="Q579">
            <v>129760.21311076637</v>
          </cell>
          <cell r="R579">
            <v>129361.0195420894</v>
          </cell>
          <cell r="S579">
            <v>129007.61892243827</v>
          </cell>
          <cell r="T579">
            <v>129053.99157464065</v>
          </cell>
          <cell r="U579">
            <v>128443.73289775065</v>
          </cell>
          <cell r="V579">
            <v>128236.11994702769</v>
          </cell>
          <cell r="W579">
            <v>128080.04736386918</v>
          </cell>
          <cell r="X579">
            <v>128327.68344521796</v>
          </cell>
          <cell r="Y579">
            <v>127928.75453068403</v>
          </cell>
          <cell r="Z579">
            <v>128315.87355246443</v>
          </cell>
          <cell r="AA579">
            <v>127936.76725329357</v>
          </cell>
          <cell r="AB579">
            <v>128002.78911366756</v>
          </cell>
          <cell r="AC579">
            <v>128479.59753768114</v>
          </cell>
          <cell r="AD579">
            <v>128566.57487007188</v>
          </cell>
        </row>
        <row r="580">
          <cell r="A580">
            <v>171497.97223665743</v>
          </cell>
          <cell r="B580">
            <v>169656.83188029664</v>
          </cell>
          <cell r="C580">
            <v>165612.06661211146</v>
          </cell>
          <cell r="D580">
            <v>162347.84436855913</v>
          </cell>
          <cell r="E580">
            <v>158505.38707592472</v>
          </cell>
          <cell r="F580">
            <v>155391.00098519714</v>
          </cell>
          <cell r="G580">
            <v>152428.19415921764</v>
          </cell>
          <cell r="H580">
            <v>149908.13214634231</v>
          </cell>
          <cell r="I580">
            <v>146599.43682034314</v>
          </cell>
          <cell r="J580">
            <v>143739.12347365962</v>
          </cell>
          <cell r="K580">
            <v>140911.42694667153</v>
          </cell>
          <cell r="L580">
            <v>138503.09350338654</v>
          </cell>
          <cell r="M580">
            <v>135372.73605883372</v>
          </cell>
          <cell r="N580">
            <v>132664.01458303927</v>
          </cell>
          <cell r="O580">
            <v>131063.30791749692</v>
          </cell>
          <cell r="P580">
            <v>130929.57059880957</v>
          </cell>
          <cell r="Q580">
            <v>130123.63710167093</v>
          </cell>
          <cell r="R580">
            <v>129719.99860638958</v>
          </cell>
          <cell r="S580">
            <v>129362.2609637951</v>
          </cell>
          <cell r="T580">
            <v>129405.36777809678</v>
          </cell>
          <cell r="U580">
            <v>128790.03764975665</v>
          </cell>
          <cell r="V580">
            <v>128578.43120109913</v>
          </cell>
          <cell r="W580">
            <v>128418.48656652722</v>
          </cell>
          <cell r="X580">
            <v>128663.29265142366</v>
          </cell>
          <cell r="Y580">
            <v>128259.82865296314</v>
          </cell>
          <cell r="Z580">
            <v>128633.84269127797</v>
          </cell>
          <cell r="AA580">
            <v>128264.35596458308</v>
          </cell>
          <cell r="AB580">
            <v>128327.02910309698</v>
          </cell>
          <cell r="AC580">
            <v>128801.50913493709</v>
          </cell>
          <cell r="AD580">
            <v>128881.63045422867</v>
          </cell>
        </row>
        <row r="581">
          <cell r="A581">
            <v>170822.16346634732</v>
          </cell>
          <cell r="B581">
            <v>168992.14057171118</v>
          </cell>
          <cell r="C581">
            <v>164969.4151059711</v>
          </cell>
          <cell r="D581">
            <v>161723.93028083595</v>
          </cell>
          <cell r="E581">
            <v>157902.16225656861</v>
          </cell>
          <cell r="F581">
            <v>154805.42551364837</v>
          </cell>
          <cell r="G581">
            <v>151859.5899259719</v>
          </cell>
          <cell r="H581">
            <v>149354.89519163911</v>
          </cell>
          <cell r="I581">
            <v>146064.51297287259</v>
          </cell>
          <cell r="J581">
            <v>143220.88531669806</v>
          </cell>
          <cell r="K581">
            <v>140409.79136121878</v>
          </cell>
          <cell r="L581">
            <v>138016.60948902153</v>
          </cell>
          <cell r="M581">
            <v>134903.97273130465</v>
          </cell>
          <cell r="N581">
            <v>132211.51460964596</v>
          </cell>
          <cell r="O581">
            <v>130621.69758785548</v>
          </cell>
          <cell r="P581">
            <v>130492.27800543242</v>
          </cell>
          <cell r="Q581">
            <v>129692.93128221216</v>
          </cell>
          <cell r="R581">
            <v>129294.56061680304</v>
          </cell>
          <cell r="S581">
            <v>128941.96292387499</v>
          </cell>
          <cell r="T581">
            <v>128988.9401909383</v>
          </cell>
          <cell r="U581">
            <v>128379.62040783497</v>
          </cell>
          <cell r="V581">
            <v>128172.74678596781</v>
          </cell>
          <cell r="W581">
            <v>128017.39104788797</v>
          </cell>
          <cell r="X581">
            <v>128265.55105539705</v>
          </cell>
          <cell r="Y581">
            <v>127867.46173524013</v>
          </cell>
          <cell r="Z581">
            <v>128257.00692390217</v>
          </cell>
          <cell r="AA581">
            <v>127876.1197229684</v>
          </cell>
          <cell r="AB581">
            <v>127942.76154277186</v>
          </cell>
          <cell r="AC581">
            <v>128420.0010293651</v>
          </cell>
          <cell r="AD581">
            <v>128508.24763706361</v>
          </cell>
        </row>
        <row r="582">
          <cell r="A582">
            <v>173738.25788795084</v>
          </cell>
          <cell r="B582">
            <v>171860.26348193179</v>
          </cell>
          <cell r="C582">
            <v>167742.43693466266</v>
          </cell>
          <cell r="D582">
            <v>164416.10071528374</v>
          </cell>
          <cell r="E582">
            <v>160505.05912322213</v>
          </cell>
          <cell r="F582">
            <v>157332.16597785935</v>
          </cell>
          <cell r="G582">
            <v>154313.10000975963</v>
          </cell>
          <cell r="H582">
            <v>151742.09593290009</v>
          </cell>
          <cell r="I582">
            <v>148372.69320982904</v>
          </cell>
          <cell r="J582">
            <v>145457.06730333352</v>
          </cell>
          <cell r="K582">
            <v>142574.33375350729</v>
          </cell>
          <cell r="L582">
            <v>140115.77330993224</v>
          </cell>
          <cell r="M582">
            <v>136926.67232402021</v>
          </cell>
          <cell r="N582">
            <v>134164.0383207284</v>
          </cell>
          <cell r="O582">
            <v>132527.23281522308</v>
          </cell>
          <cell r="P582">
            <v>132379.18233129749</v>
          </cell>
          <cell r="Q582">
            <v>131551.41387766533</v>
          </cell>
          <cell r="R582">
            <v>131130.31268554617</v>
          </cell>
          <cell r="S582">
            <v>130755.53626513183</v>
          </cell>
          <cell r="T582">
            <v>130785.81264549006</v>
          </cell>
          <cell r="U582">
            <v>130150.55840431666</v>
          </cell>
          <cell r="V582">
            <v>129923.26277787052</v>
          </cell>
          <cell r="W582">
            <v>129748.10609009939</v>
          </cell>
          <cell r="X582">
            <v>129981.79402288725</v>
          </cell>
          <cell r="Y582">
            <v>129560.51312826791</v>
          </cell>
          <cell r="Z582">
            <v>129883.04187251804</v>
          </cell>
          <cell r="AA582">
            <v>129551.3473734138</v>
          </cell>
          <cell r="AB582">
            <v>129600.86445338244</v>
          </cell>
          <cell r="AC582">
            <v>130066.19697610402</v>
          </cell>
          <cell r="AD582">
            <v>130119.38320986491</v>
          </cell>
        </row>
        <row r="583">
          <cell r="A583">
            <v>170718.8962354117</v>
          </cell>
          <cell r="B583">
            <v>168890.57214898546</v>
          </cell>
          <cell r="C583">
            <v>164871.21448412168</v>
          </cell>
          <cell r="D583">
            <v>161628.59283774337</v>
          </cell>
          <cell r="E583">
            <v>157809.98624544943</v>
          </cell>
          <cell r="F583">
            <v>154715.94641821887</v>
          </cell>
          <cell r="G583">
            <v>151772.70412743659</v>
          </cell>
          <cell r="H583">
            <v>149270.35759628171</v>
          </cell>
          <cell r="I583">
            <v>145982.77371923078</v>
          </cell>
          <cell r="J583">
            <v>143141.69572670496</v>
          </cell>
          <cell r="K583">
            <v>140333.13873384212</v>
          </cell>
          <cell r="L583">
            <v>137942.27210355835</v>
          </cell>
          <cell r="M583">
            <v>134832.34316252012</v>
          </cell>
          <cell r="N583">
            <v>132142.37016923077</v>
          </cell>
          <cell r="O583">
            <v>130554.21714383326</v>
          </cell>
          <cell r="P583">
            <v>130425.45733483651</v>
          </cell>
          <cell r="Q583">
            <v>129627.11710625381</v>
          </cell>
          <cell r="R583">
            <v>129229.55139370688</v>
          </cell>
          <cell r="S583">
            <v>128877.73911285473</v>
          </cell>
          <cell r="T583">
            <v>128925.30780600884</v>
          </cell>
          <cell r="U583">
            <v>128316.90643612661</v>
          </cell>
          <cell r="V583">
            <v>128110.75601576053</v>
          </cell>
          <cell r="W583">
            <v>127956.10148585467</v>
          </cell>
          <cell r="X583">
            <v>128204.77399085741</v>
          </cell>
          <cell r="Y583">
            <v>127807.50595058019</v>
          </cell>
          <cell r="Z583">
            <v>128199.42438291716</v>
          </cell>
          <cell r="AA583">
            <v>127816.7951279324</v>
          </cell>
          <cell r="AB583">
            <v>127884.04338367641</v>
          </cell>
          <cell r="AC583">
            <v>128361.70452986294</v>
          </cell>
          <cell r="AD583">
            <v>128451.19272552422</v>
          </cell>
        </row>
        <row r="584">
          <cell r="A584">
            <v>171693.7562406924</v>
          </cell>
          <cell r="B584">
            <v>169849.39511942473</v>
          </cell>
          <cell r="C584">
            <v>165798.24484861695</v>
          </cell>
          <cell r="D584">
            <v>162528.59431386125</v>
          </cell>
          <cell r="E584">
            <v>158680.14327272965</v>
          </cell>
          <cell r="F584">
            <v>155560.64410840173</v>
          </cell>
          <cell r="G584">
            <v>152592.92065935611</v>
          </cell>
          <cell r="H584">
            <v>150068.40669578651</v>
          </cell>
          <cell r="I584">
            <v>146754.40600291756</v>
          </cell>
          <cell r="J584">
            <v>143889.25875729477</v>
          </cell>
          <cell r="K584">
            <v>141056.75241121277</v>
          </cell>
          <cell r="L584">
            <v>138644.02950838639</v>
          </cell>
          <cell r="M584">
            <v>135508.53832308413</v>
          </cell>
          <cell r="N584">
            <v>132795.10530057462</v>
          </cell>
          <cell r="O584">
            <v>131191.2438697349</v>
          </cell>
          <cell r="P584">
            <v>131056.25568877508</v>
          </cell>
          <cell r="Q584">
            <v>130248.41398175803</v>
          </cell>
          <cell r="R584">
            <v>129843.24937898848</v>
          </cell>
          <cell r="S584">
            <v>129484.02267621833</v>
          </cell>
          <cell r="T584">
            <v>129526.00820773651</v>
          </cell>
          <cell r="U584">
            <v>128908.93686278629</v>
          </cell>
          <cell r="V584">
            <v>128695.95929877761</v>
          </cell>
          <cell r="W584">
            <v>128534.68524593121</v>
          </cell>
          <cell r="X584">
            <v>128778.51968851229</v>
          </cell>
          <cell r="Y584">
            <v>128373.49862822465</v>
          </cell>
          <cell r="Z584">
            <v>128743.01324164914</v>
          </cell>
          <cell r="AA584">
            <v>128376.82926950915</v>
          </cell>
          <cell r="AB584">
            <v>128438.35266811476</v>
          </cell>
          <cell r="AC584">
            <v>128912.0332769165</v>
          </cell>
          <cell r="AD584">
            <v>128989.80067366644</v>
          </cell>
        </row>
        <row r="585">
          <cell r="A585">
            <v>173797.8510174863</v>
          </cell>
          <cell r="B585">
            <v>171918.87626855701</v>
          </cell>
          <cell r="C585">
            <v>167799.10624132768</v>
          </cell>
          <cell r="D585">
            <v>164471.11774773753</v>
          </cell>
          <cell r="E585">
            <v>160558.25176643452</v>
          </cell>
          <cell r="F585">
            <v>157383.8022934295</v>
          </cell>
          <cell r="G585">
            <v>154363.23979369688</v>
          </cell>
          <cell r="H585">
            <v>151790.880623117</v>
          </cell>
          <cell r="I585">
            <v>148419.86304179096</v>
          </cell>
          <cell r="J585">
            <v>145502.76578339894</v>
          </cell>
          <cell r="K585">
            <v>142618.568211148</v>
          </cell>
          <cell r="L585">
            <v>140158.67169503562</v>
          </cell>
          <cell r="M585">
            <v>136968.00809077287</v>
          </cell>
          <cell r="N585">
            <v>134203.93997740099</v>
          </cell>
          <cell r="O585">
            <v>132566.17421807948</v>
          </cell>
          <cell r="P585">
            <v>132417.74299417567</v>
          </cell>
          <cell r="Q585">
            <v>131589.39371577679</v>
          </cell>
          <cell r="R585">
            <v>131167.82800398621</v>
          </cell>
          <cell r="S585">
            <v>130792.59834043603</v>
          </cell>
          <cell r="T585">
            <v>130822.53342248191</v>
          </cell>
          <cell r="U585">
            <v>130186.74918628923</v>
          </cell>
          <cell r="V585">
            <v>129959.03621699053</v>
          </cell>
          <cell r="W585">
            <v>129783.47487820701</v>
          </cell>
          <cell r="X585">
            <v>130016.86706054964</v>
          </cell>
          <cell r="Y585">
            <v>129595.11222431483</v>
          </cell>
          <cell r="Z585">
            <v>129916.27142455318</v>
          </cell>
          <cell r="AA585">
            <v>129585.58222453343</v>
          </cell>
          <cell r="AB585">
            <v>129634.74934435276</v>
          </cell>
          <cell r="AC585">
            <v>130099.83853707957</v>
          </cell>
          <cell r="AD585">
            <v>130152.30827915549</v>
          </cell>
        </row>
        <row r="586">
          <cell r="A586">
            <v>173036.60796849435</v>
          </cell>
          <cell r="B586">
            <v>171170.15612668332</v>
          </cell>
          <cell r="C586">
            <v>167075.21212591225</v>
          </cell>
          <cell r="D586">
            <v>163768.32979452779</v>
          </cell>
          <cell r="E586">
            <v>159878.76857401669</v>
          </cell>
          <cell r="F586">
            <v>156724.19964108133</v>
          </cell>
          <cell r="G586">
            <v>153722.75384678156</v>
          </cell>
          <cell r="H586">
            <v>151167.70465276067</v>
          </cell>
          <cell r="I586">
            <v>147817.31528195622</v>
          </cell>
          <cell r="J586">
            <v>144919.01308287037</v>
          </cell>
          <cell r="K586">
            <v>142053.51694320171</v>
          </cell>
          <cell r="L586">
            <v>139610.68742692503</v>
          </cell>
          <cell r="M586">
            <v>136439.98472028581</v>
          </cell>
          <cell r="N586">
            <v>133694.23593899875</v>
          </cell>
          <cell r="O586">
            <v>132068.73646856885</v>
          </cell>
          <cell r="P586">
            <v>131925.16881978119</v>
          </cell>
          <cell r="Q586">
            <v>131104.2390009705</v>
          </cell>
          <cell r="R586">
            <v>130688.60706667686</v>
          </cell>
          <cell r="S586">
            <v>130319.16713407965</v>
          </cell>
          <cell r="T586">
            <v>130353.46196312891</v>
          </cell>
          <cell r="U586">
            <v>129724.44788697938</v>
          </cell>
          <cell r="V586">
            <v>129502.06605816676</v>
          </cell>
          <cell r="W586">
            <v>129331.67373421497</v>
          </cell>
          <cell r="X586">
            <v>129568.84383479113</v>
          </cell>
          <cell r="Y586">
            <v>129153.14313203152</v>
          </cell>
          <cell r="Z586">
            <v>129491.79689695156</v>
          </cell>
          <cell r="AA586">
            <v>129148.26599947119</v>
          </cell>
          <cell r="AB586">
            <v>129201.90351265931</v>
          </cell>
          <cell r="AC586">
            <v>129670.1010044229</v>
          </cell>
          <cell r="AD586">
            <v>129731.72321623962</v>
          </cell>
        </row>
        <row r="587">
          <cell r="A587">
            <v>176481.03062404293</v>
          </cell>
          <cell r="B587">
            <v>174557.91595286533</v>
          </cell>
          <cell r="C587">
            <v>170350.64077469517</v>
          </cell>
          <cell r="D587">
            <v>166948.25866387869</v>
          </cell>
          <cell r="E587">
            <v>162953.24958915054</v>
          </cell>
          <cell r="F587">
            <v>159708.72649149585</v>
          </cell>
          <cell r="G587">
            <v>156620.78268137889</v>
          </cell>
          <cell r="H587">
            <v>153987.41043993487</v>
          </cell>
          <cell r="I587">
            <v>150543.68389415316</v>
          </cell>
          <cell r="J587">
            <v>147560.33904256322</v>
          </cell>
          <cell r="K587">
            <v>144610.22388645433</v>
          </cell>
          <cell r="L587">
            <v>142090.1707279071</v>
          </cell>
          <cell r="M587">
            <v>138829.15025995561</v>
          </cell>
          <cell r="N587">
            <v>136000.51136551602</v>
          </cell>
          <cell r="O587">
            <v>134319.51019505257</v>
          </cell>
          <cell r="P587">
            <v>134153.9361603423</v>
          </cell>
          <cell r="Q587">
            <v>133299.43525706485</v>
          </cell>
          <cell r="R587">
            <v>132856.95455525789</v>
          </cell>
          <cell r="S587">
            <v>132461.31762750883</v>
          </cell>
          <cell r="T587">
            <v>132475.8857590587</v>
          </cell>
          <cell r="U587">
            <v>131816.23850646804</v>
          </cell>
          <cell r="V587">
            <v>131569.73468259157</v>
          </cell>
          <cell r="W587">
            <v>131375.95393911097</v>
          </cell>
          <cell r="X587">
            <v>131596.02996287218</v>
          </cell>
          <cell r="Y587">
            <v>131152.9359137571</v>
          </cell>
          <cell r="Z587">
            <v>131412.43141901429</v>
          </cell>
          <cell r="AA587">
            <v>131127.00579254777</v>
          </cell>
          <cell r="AB587">
            <v>131160.41596281432</v>
          </cell>
          <cell r="AC587">
            <v>131614.54922681683</v>
          </cell>
          <cell r="AD587">
            <v>131634.75894341114</v>
          </cell>
        </row>
        <row r="588">
          <cell r="A588">
            <v>180615.17276329998</v>
          </cell>
          <cell r="B588">
            <v>178624.04896140884</v>
          </cell>
          <cell r="C588">
            <v>174281.94914048183</v>
          </cell>
          <cell r="D588">
            <v>170764.9441445198</v>
          </cell>
          <cell r="E588">
            <v>166643.37208341988</v>
          </cell>
          <cell r="F588">
            <v>163290.8821825714</v>
          </cell>
          <cell r="G588">
            <v>160099.11978573829</v>
          </cell>
          <cell r="H588">
            <v>157371.74090132164</v>
          </cell>
          <cell r="I588">
            <v>153815.98711997087</v>
          </cell>
          <cell r="J588">
            <v>150730.57047043098</v>
          </cell>
          <cell r="K588">
            <v>147678.89198234119</v>
          </cell>
          <cell r="L588">
            <v>145066.15173350804</v>
          </cell>
          <cell r="M588">
            <v>141696.72805831287</v>
          </cell>
          <cell r="N588">
            <v>138768.60093493605</v>
          </cell>
          <cell r="O588">
            <v>137020.9842704247</v>
          </cell>
          <cell r="P588">
            <v>136828.99723810254</v>
          </cell>
          <cell r="Q588">
            <v>135934.20289559488</v>
          </cell>
          <cell r="R588">
            <v>135459.49716443929</v>
          </cell>
          <cell r="S588">
            <v>135032.41749216974</v>
          </cell>
          <cell r="T588">
            <v>135023.30880482824</v>
          </cell>
          <cell r="U588">
            <v>134326.89431480796</v>
          </cell>
          <cell r="V588">
            <v>134051.43824951141</v>
          </cell>
          <cell r="W588">
            <v>133829.58573307667</v>
          </cell>
          <cell r="X588">
            <v>134029.14472093384</v>
          </cell>
          <cell r="Y588">
            <v>133553.17201584988</v>
          </cell>
          <cell r="Z588">
            <v>133717.65842098533</v>
          </cell>
          <cell r="AA588">
            <v>133501.97320486724</v>
          </cell>
          <cell r="AB588">
            <v>133511.10566037585</v>
          </cell>
          <cell r="AC588">
            <v>133948.35844179598</v>
          </cell>
          <cell r="AD588">
            <v>133918.86312543944</v>
          </cell>
        </row>
        <row r="589">
          <cell r="A589">
            <v>181089.85875702789</v>
          </cell>
          <cell r="B589">
            <v>179090.92608434614</v>
          </cell>
          <cell r="C589">
            <v>174733.34557422891</v>
          </cell>
          <cell r="D589">
            <v>171203.17947342183</v>
          </cell>
          <cell r="E589">
            <v>167067.07533409831</v>
          </cell>
          <cell r="F589">
            <v>163702.18858584174</v>
          </cell>
          <cell r="G589">
            <v>160498.50564362278</v>
          </cell>
          <cell r="H589">
            <v>157760.33283020381</v>
          </cell>
          <cell r="I589">
            <v>154191.71597887395</v>
          </cell>
          <cell r="J589">
            <v>151094.57935183705</v>
          </cell>
          <cell r="K589">
            <v>148031.23926877938</v>
          </cell>
          <cell r="L589">
            <v>145407.85660319423</v>
          </cell>
          <cell r="M589">
            <v>142025.98597227756</v>
          </cell>
          <cell r="N589">
            <v>139086.43551916836</v>
          </cell>
          <cell r="O589">
            <v>137331.1700025071</v>
          </cell>
          <cell r="P589">
            <v>137136.15020556378</v>
          </cell>
          <cell r="Q589">
            <v>136236.72933339232</v>
          </cell>
          <cell r="R589">
            <v>135758.32349479874</v>
          </cell>
          <cell r="S589">
            <v>135327.6335377529</v>
          </cell>
          <cell r="T589">
            <v>135315.80625634154</v>
          </cell>
          <cell r="U589">
            <v>134615.17011838366</v>
          </cell>
          <cell r="V589">
            <v>134336.38973016205</v>
          </cell>
          <cell r="W589">
            <v>134111.31398699933</v>
          </cell>
          <cell r="X589">
            <v>134308.51718996855</v>
          </cell>
          <cell r="Y589">
            <v>133828.76932743826</v>
          </cell>
          <cell r="Z589">
            <v>133982.34670052177</v>
          </cell>
          <cell r="AA589">
            <v>133774.66914231048</v>
          </cell>
          <cell r="AB589">
            <v>133781.01400833446</v>
          </cell>
          <cell r="AC589">
            <v>134216.32855725577</v>
          </cell>
          <cell r="AD589">
            <v>134181.12606340874</v>
          </cell>
        </row>
        <row r="590">
          <cell r="A590">
            <v>175343.63385685207</v>
          </cell>
          <cell r="B590">
            <v>173439.23004824462</v>
          </cell>
          <cell r="C590">
            <v>169269.04820350223</v>
          </cell>
          <cell r="D590">
            <v>165898.20146196411</v>
          </cell>
          <cell r="E590">
            <v>161938.01275061397</v>
          </cell>
          <cell r="F590">
            <v>158723.193782324</v>
          </cell>
          <cell r="G590">
            <v>155663.81283263312</v>
          </cell>
          <cell r="H590">
            <v>153056.30396216424</v>
          </cell>
          <cell r="I590">
            <v>149643.39866327768</v>
          </cell>
          <cell r="J590">
            <v>146688.13609069481</v>
          </cell>
          <cell r="K590">
            <v>143765.96332301118</v>
          </cell>
          <cell r="L590">
            <v>141271.41049640713</v>
          </cell>
          <cell r="M590">
            <v>138040.21422252513</v>
          </cell>
          <cell r="N590">
            <v>135238.946808348</v>
          </cell>
          <cell r="O590">
            <v>133576.27307923092</v>
          </cell>
          <cell r="P590">
            <v>133417.96586241989</v>
          </cell>
          <cell r="Q590">
            <v>132574.55060302594</v>
          </cell>
          <cell r="R590">
            <v>132140.93574157209</v>
          </cell>
          <cell r="S590">
            <v>131753.94942978266</v>
          </cell>
          <cell r="T590">
            <v>131775.03159407672</v>
          </cell>
          <cell r="U590">
            <v>131125.49984685148</v>
          </cell>
          <cell r="V590">
            <v>130886.96144474452</v>
          </cell>
          <cell r="W590">
            <v>130700.90388608239</v>
          </cell>
          <cell r="X590">
            <v>130926.62461424015</v>
          </cell>
          <cell r="Y590">
            <v>130492.57623306512</v>
          </cell>
          <cell r="Z590">
            <v>130778.21090811669</v>
          </cell>
          <cell r="AA590">
            <v>130473.5981045767</v>
          </cell>
          <cell r="AB590">
            <v>130513.6876277417</v>
          </cell>
          <cell r="AC590">
            <v>130972.4650974031</v>
          </cell>
          <cell r="AD590">
            <v>131006.34980191197</v>
          </cell>
        </row>
        <row r="591">
          <cell r="A591">
            <v>170658.97945292713</v>
          </cell>
          <cell r="B591">
            <v>168831.64103369729</v>
          </cell>
          <cell r="C591">
            <v>164814.23740392021</v>
          </cell>
          <cell r="D591">
            <v>161573.27700532821</v>
          </cell>
          <cell r="E591">
            <v>157756.50471061515</v>
          </cell>
          <cell r="F591">
            <v>154664.02966351178</v>
          </cell>
          <cell r="G591">
            <v>151722.29203209258</v>
          </cell>
          <cell r="H591">
            <v>149221.30795423256</v>
          </cell>
          <cell r="I591">
            <v>145935.34770580393</v>
          </cell>
          <cell r="J591">
            <v>143095.74905615253</v>
          </cell>
          <cell r="K591">
            <v>140288.6640368856</v>
          </cell>
          <cell r="L591">
            <v>137899.14073540882</v>
          </cell>
          <cell r="M591">
            <v>134790.78289937141</v>
          </cell>
          <cell r="N591">
            <v>132102.251804878</v>
          </cell>
          <cell r="O591">
            <v>130515.06424847807</v>
          </cell>
          <cell r="P591">
            <v>130386.68724727539</v>
          </cell>
          <cell r="Q591">
            <v>129588.93099794464</v>
          </cell>
          <cell r="R591">
            <v>129191.83232789626</v>
          </cell>
          <cell r="S591">
            <v>128840.47575176363</v>
          </cell>
          <cell r="T591">
            <v>128888.38759683649</v>
          </cell>
          <cell r="U591">
            <v>128280.51910040018</v>
          </cell>
          <cell r="V591">
            <v>128074.78828949435</v>
          </cell>
          <cell r="W591">
            <v>127920.54060827859</v>
          </cell>
          <cell r="X591">
            <v>128169.51046996043</v>
          </cell>
          <cell r="Y591">
            <v>127772.71894529677</v>
          </cell>
          <cell r="Z591">
            <v>128166.01435970023</v>
          </cell>
          <cell r="AA591">
            <v>127782.37434580673</v>
          </cell>
          <cell r="AB591">
            <v>127849.97446234929</v>
          </cell>
          <cell r="AC591">
            <v>128327.88026006667</v>
          </cell>
          <cell r="AD591">
            <v>128418.08883871124</v>
          </cell>
        </row>
        <row r="592">
          <cell r="A592">
            <v>173621.11324547554</v>
          </cell>
          <cell r="B592">
            <v>171745.04593945306</v>
          </cell>
          <cell r="C592">
            <v>167631.03976991668</v>
          </cell>
          <cell r="D592">
            <v>164307.95149326627</v>
          </cell>
          <cell r="E592">
            <v>160400.49617745972</v>
          </cell>
          <cell r="F592">
            <v>157230.66236874607</v>
          </cell>
          <cell r="G592">
            <v>154214.53819384394</v>
          </cell>
          <cell r="H592">
            <v>151646.19787991524</v>
          </cell>
          <cell r="I592">
            <v>148279.96954950321</v>
          </cell>
          <cell r="J592">
            <v>145367.23593937169</v>
          </cell>
          <cell r="K592">
            <v>142487.3802780681</v>
          </cell>
          <cell r="L592">
            <v>140031.44620670954</v>
          </cell>
          <cell r="M592">
            <v>136845.41692334865</v>
          </cell>
          <cell r="N592">
            <v>134085.60200866501</v>
          </cell>
          <cell r="O592">
            <v>132450.68411320564</v>
          </cell>
          <cell r="P592">
            <v>132303.38206536611</v>
          </cell>
          <cell r="Q592">
            <v>131476.75536263987</v>
          </cell>
          <cell r="R592">
            <v>131056.56729576283</v>
          </cell>
          <cell r="S592">
            <v>130682.68183384513</v>
          </cell>
          <cell r="T592">
            <v>130713.62911820001</v>
          </cell>
          <cell r="U592">
            <v>130079.41670982732</v>
          </cell>
          <cell r="V592">
            <v>129852.94147122846</v>
          </cell>
          <cell r="W592">
            <v>129678.58022243733</v>
          </cell>
          <cell r="X592">
            <v>129912.84952392385</v>
          </cell>
          <cell r="Y592">
            <v>129492.50027564584</v>
          </cell>
          <cell r="Z592">
            <v>129817.72118835333</v>
          </cell>
          <cell r="AA592">
            <v>129484.05053188412</v>
          </cell>
          <cell r="AB592">
            <v>129534.25554277524</v>
          </cell>
          <cell r="AC592">
            <v>130000.06638918049</v>
          </cell>
          <cell r="AD592">
            <v>130054.66105983543</v>
          </cell>
        </row>
        <row r="593">
          <cell r="A593">
            <v>173041.44402601614</v>
          </cell>
          <cell r="B593">
            <v>171174.91262814315</v>
          </cell>
          <cell r="C593">
            <v>167079.81091152542</v>
          </cell>
          <cell r="D593">
            <v>163772.79449600761</v>
          </cell>
          <cell r="E593">
            <v>159883.08522401165</v>
          </cell>
          <cell r="F593">
            <v>156728.3899931279</v>
          </cell>
          <cell r="G593">
            <v>153726.82275340118</v>
          </cell>
          <cell r="H593">
            <v>151171.66359181813</v>
          </cell>
          <cell r="I593">
            <v>147821.14317323227</v>
          </cell>
          <cell r="J593">
            <v>144922.72157208677</v>
          </cell>
          <cell r="K593">
            <v>142057.10662515438</v>
          </cell>
          <cell r="L593">
            <v>139614.16868490845</v>
          </cell>
          <cell r="M593">
            <v>136443.33916982182</v>
          </cell>
          <cell r="N593">
            <v>133697.47400869551</v>
          </cell>
          <cell r="O593">
            <v>132071.89661245892</v>
          </cell>
          <cell r="P593">
            <v>131928.29806614248</v>
          </cell>
          <cell r="Q593">
            <v>131107.32111267041</v>
          </cell>
          <cell r="R593">
            <v>130691.65148202034</v>
          </cell>
          <cell r="S593">
            <v>130322.17476817175</v>
          </cell>
          <cell r="T593">
            <v>130356.4419004331</v>
          </cell>
          <cell r="U593">
            <v>129727.38481452022</v>
          </cell>
          <cell r="V593">
            <v>129504.96911780944</v>
          </cell>
          <cell r="W593">
            <v>129334.54395591831</v>
          </cell>
          <cell r="X593">
            <v>129571.69005597332</v>
          </cell>
          <cell r="Y593">
            <v>129155.95089225465</v>
          </cell>
          <cell r="Z593">
            <v>129494.49351695318</v>
          </cell>
          <cell r="AA593">
            <v>129151.04420075972</v>
          </cell>
          <cell r="AB593">
            <v>129204.65331424092</v>
          </cell>
          <cell r="AC593">
            <v>129672.83105946895</v>
          </cell>
          <cell r="AD593">
            <v>129734.395127083</v>
          </cell>
        </row>
        <row r="594">
          <cell r="A594">
            <v>180249.63309204116</v>
          </cell>
          <cell r="B594">
            <v>178264.52263813035</v>
          </cell>
          <cell r="C594">
            <v>173934.34397374096</v>
          </cell>
          <cell r="D594">
            <v>170427.4739006586</v>
          </cell>
          <cell r="E594">
            <v>166317.09250279027</v>
          </cell>
          <cell r="F594">
            <v>162974.14899594974</v>
          </cell>
          <cell r="G594">
            <v>159791.56620900438</v>
          </cell>
          <cell r="H594">
            <v>157072.49936520238</v>
          </cell>
          <cell r="I594">
            <v>153526.6510001345</v>
          </cell>
          <cell r="J594">
            <v>150450.2595099168</v>
          </cell>
          <cell r="K594">
            <v>147407.56122273297</v>
          </cell>
          <cell r="L594">
            <v>144803.01634004153</v>
          </cell>
          <cell r="M594">
            <v>141443.17764557622</v>
          </cell>
          <cell r="N594">
            <v>138523.84724308486</v>
          </cell>
          <cell r="O594">
            <v>136782.12070159655</v>
          </cell>
          <cell r="P594">
            <v>136592.46909900534</v>
          </cell>
          <cell r="Q594">
            <v>135701.23749092576</v>
          </cell>
          <cell r="R594">
            <v>135229.38108769304</v>
          </cell>
          <cell r="S594">
            <v>134805.08157394451</v>
          </cell>
          <cell r="T594">
            <v>134798.06638419029</v>
          </cell>
          <cell r="U594">
            <v>134104.90284283849</v>
          </cell>
          <cell r="V594">
            <v>133832.00672648771</v>
          </cell>
          <cell r="W594">
            <v>133612.63630822755</v>
          </cell>
          <cell r="X594">
            <v>133814.00940655963</v>
          </cell>
          <cell r="Y594">
            <v>133340.94382287824</v>
          </cell>
          <cell r="Z594">
            <v>133513.83090560418</v>
          </cell>
          <cell r="AA594">
            <v>133291.97926225318</v>
          </cell>
          <cell r="AB594">
            <v>133303.25834639053</v>
          </cell>
          <cell r="AC594">
            <v>133742.00369527595</v>
          </cell>
          <cell r="AD594">
            <v>133716.90328378545</v>
          </cell>
        </row>
        <row r="595">
          <cell r="A595">
            <v>178932.52146021972</v>
          </cell>
          <cell r="B595">
            <v>176969.07828675443</v>
          </cell>
          <cell r="C595">
            <v>172681.85390387004</v>
          </cell>
          <cell r="D595">
            <v>169211.50195963102</v>
          </cell>
          <cell r="E595">
            <v>165141.44273160907</v>
          </cell>
          <cell r="F595">
            <v>161832.89676784934</v>
          </cell>
          <cell r="G595">
            <v>158683.38992835741</v>
          </cell>
          <cell r="H595">
            <v>155994.27300856795</v>
          </cell>
          <cell r="I595">
            <v>152484.11581474636</v>
          </cell>
          <cell r="J595">
            <v>149440.24375608962</v>
          </cell>
          <cell r="K595">
            <v>146429.90290641339</v>
          </cell>
          <cell r="L595">
            <v>143854.88754656445</v>
          </cell>
          <cell r="M595">
            <v>140529.58543075991</v>
          </cell>
          <cell r="N595">
            <v>137641.95135102395</v>
          </cell>
          <cell r="O595">
            <v>135921.44808612231</v>
          </cell>
          <cell r="P595">
            <v>135740.21149811306</v>
          </cell>
          <cell r="Q595">
            <v>134861.8171258393</v>
          </cell>
          <cell r="R595">
            <v>134400.22741387191</v>
          </cell>
          <cell r="S595">
            <v>133985.94536037251</v>
          </cell>
          <cell r="T595">
            <v>133986.47345590356</v>
          </cell>
          <cell r="U595">
            <v>133305.02372468635</v>
          </cell>
          <cell r="V595">
            <v>133041.3516099923</v>
          </cell>
          <cell r="W595">
            <v>132830.92468168441</v>
          </cell>
          <cell r="X595">
            <v>133038.83437835527</v>
          </cell>
          <cell r="Y595">
            <v>132576.24372726123</v>
          </cell>
          <cell r="Z595">
            <v>132779.40011052979</v>
          </cell>
          <cell r="AA595">
            <v>132535.32961195233</v>
          </cell>
          <cell r="AB595">
            <v>132554.34342301119</v>
          </cell>
          <cell r="AC595">
            <v>132998.46678726497</v>
          </cell>
          <cell r="AD595">
            <v>132989.2020860269</v>
          </cell>
        </row>
        <row r="596">
          <cell r="A596">
            <v>174962.6830828673</v>
          </cell>
          <cell r="B596">
            <v>173064.54614417156</v>
          </cell>
          <cell r="C596">
            <v>168906.78805030187</v>
          </cell>
          <cell r="D596">
            <v>165546.50351861084</v>
          </cell>
          <cell r="E596">
            <v>161597.97726732912</v>
          </cell>
          <cell r="F596">
            <v>158393.10716771754</v>
          </cell>
          <cell r="G596">
            <v>155343.2928390163</v>
          </cell>
          <cell r="H596">
            <v>152744.44644366167</v>
          </cell>
          <cell r="I596">
            <v>149341.86417205862</v>
          </cell>
          <cell r="J596">
            <v>146396.00725828507</v>
          </cell>
          <cell r="K596">
            <v>143483.19329555376</v>
          </cell>
          <cell r="L596">
            <v>140997.18135061115</v>
          </cell>
          <cell r="M596">
            <v>137775.97415894037</v>
          </cell>
          <cell r="N596">
            <v>134983.87433420244</v>
          </cell>
          <cell r="O596">
            <v>133327.33905489236</v>
          </cell>
          <cell r="P596">
            <v>133171.46572921152</v>
          </cell>
          <cell r="Q596">
            <v>132331.7634086436</v>
          </cell>
          <cell r="R596">
            <v>131901.1180023895</v>
          </cell>
          <cell r="S596">
            <v>131517.02906022547</v>
          </cell>
          <cell r="T596">
            <v>131540.2929836798</v>
          </cell>
          <cell r="U596">
            <v>130894.14924467594</v>
          </cell>
          <cell r="V596">
            <v>130658.27871861338</v>
          </cell>
          <cell r="W596">
            <v>130474.80790304663</v>
          </cell>
          <cell r="X596">
            <v>130702.4192243297</v>
          </cell>
          <cell r="Y596">
            <v>130271.40052839942</v>
          </cell>
          <cell r="Z596">
            <v>130565.79005246385</v>
          </cell>
          <cell r="AA596">
            <v>130254.75084595915</v>
          </cell>
          <cell r="AB596">
            <v>130297.07749932338</v>
          </cell>
          <cell r="AC596">
            <v>130757.41046289098</v>
          </cell>
          <cell r="AD596">
            <v>130795.87536085614</v>
          </cell>
        </row>
        <row r="597">
          <cell r="A597">
            <v>176080.22939691041</v>
          </cell>
          <cell r="B597">
            <v>174163.70814756688</v>
          </cell>
          <cell r="C597">
            <v>169969.50409284735</v>
          </cell>
          <cell r="D597">
            <v>166578.23456391032</v>
          </cell>
          <cell r="E597">
            <v>162595.49565274664</v>
          </cell>
          <cell r="F597">
            <v>159361.43983603004</v>
          </cell>
          <cell r="G597">
            <v>156283.56114113005</v>
          </cell>
          <cell r="H597">
            <v>153659.30275610241</v>
          </cell>
          <cell r="I597">
            <v>150226.43714639303</v>
          </cell>
          <cell r="J597">
            <v>147252.98806047728</v>
          </cell>
          <cell r="K597">
            <v>144312.71937474085</v>
          </cell>
          <cell r="L597">
            <v>141801.65214320688</v>
          </cell>
          <cell r="M597">
            <v>138551.14126515936</v>
          </cell>
          <cell r="N597">
            <v>135732.14766178626</v>
          </cell>
          <cell r="O597">
            <v>134057.60480138112</v>
          </cell>
          <cell r="P597">
            <v>133894.5914821708</v>
          </cell>
          <cell r="Q597">
            <v>133043.99699027085</v>
          </cell>
          <cell r="R597">
            <v>132604.64047502357</v>
          </cell>
          <cell r="S597">
            <v>132212.05189204926</v>
          </cell>
          <cell r="T597">
            <v>132228.91546912241</v>
          </cell>
          <cell r="U597">
            <v>131572.83276593126</v>
          </cell>
          <cell r="V597">
            <v>131329.13583487528</v>
          </cell>
          <cell r="W597">
            <v>131138.07662361802</v>
          </cell>
          <cell r="X597">
            <v>131360.14175488698</v>
          </cell>
          <cell r="Y597">
            <v>130920.23526082325</v>
          </cell>
          <cell r="Z597">
            <v>131188.94180978305</v>
          </cell>
          <cell r="AA597">
            <v>130896.75491553551</v>
          </cell>
          <cell r="AB597">
            <v>130932.51878761954</v>
          </cell>
          <cell r="AC597">
            <v>131388.28859867479</v>
          </cell>
          <cell r="AD597">
            <v>131413.3171718856</v>
          </cell>
        </row>
        <row r="598">
          <cell r="A598">
            <v>171026.57412026433</v>
          </cell>
          <cell r="B598">
            <v>169193.18854712963</v>
          </cell>
          <cell r="C598">
            <v>165163.79674228901</v>
          </cell>
          <cell r="D598">
            <v>161912.64444416502</v>
          </cell>
          <cell r="E598">
            <v>158084.61857439202</v>
          </cell>
          <cell r="F598">
            <v>154982.54346522823</v>
          </cell>
          <cell r="G598">
            <v>152031.57461786098</v>
          </cell>
          <cell r="H598">
            <v>149522.23177063916</v>
          </cell>
          <cell r="I598">
            <v>146226.31041951873</v>
          </cell>
          <cell r="J598">
            <v>143377.63587277717</v>
          </cell>
          <cell r="K598">
            <v>140561.52016758418</v>
          </cell>
          <cell r="L598">
            <v>138163.7554271408</v>
          </cell>
          <cell r="M598">
            <v>135045.75872539368</v>
          </cell>
          <cell r="N598">
            <v>132348.38145648534</v>
          </cell>
          <cell r="O598">
            <v>130755.27066388566</v>
          </cell>
          <cell r="P598">
            <v>130624.54510360023</v>
          </cell>
          <cell r="Q598">
            <v>129823.20609081077</v>
          </cell>
          <cell r="R598">
            <v>129423.24207444763</v>
          </cell>
          <cell r="S598">
            <v>129069.08971025964</v>
          </cell>
          <cell r="T598">
            <v>129114.89628849097</v>
          </cell>
          <cell r="U598">
            <v>128503.75856715704</v>
          </cell>
          <cell r="V598">
            <v>128295.45341574839</v>
          </cell>
          <cell r="W598">
            <v>128138.70968246352</v>
          </cell>
          <cell r="X598">
            <v>128385.85523507863</v>
          </cell>
          <cell r="Y598">
            <v>127986.14024571629</v>
          </cell>
          <cell r="Z598">
            <v>128370.98775548156</v>
          </cell>
          <cell r="AA598">
            <v>127993.54883532855</v>
          </cell>
          <cell r="AB598">
            <v>128058.99025529521</v>
          </cell>
          <cell r="AC598">
            <v>128535.39509461052</v>
          </cell>
          <cell r="AD598">
            <v>128621.1840610509</v>
          </cell>
        </row>
        <row r="599">
          <cell r="A599">
            <v>172157.72486089007</v>
          </cell>
          <cell r="B599">
            <v>170305.73117608807</v>
          </cell>
          <cell r="C599">
            <v>166239.44973625863</v>
          </cell>
          <cell r="D599">
            <v>162956.93524567544</v>
          </cell>
          <cell r="E599">
            <v>159094.28022892395</v>
          </cell>
          <cell r="F599">
            <v>155962.66411094094</v>
          </cell>
          <cell r="G599">
            <v>152983.2892564025</v>
          </cell>
          <cell r="H599">
            <v>150448.22506718506</v>
          </cell>
          <cell r="I599">
            <v>147121.65172437791</v>
          </cell>
          <cell r="J599">
            <v>144245.04911276608</v>
          </cell>
          <cell r="K599">
            <v>141401.14446507409</v>
          </cell>
          <cell r="L599">
            <v>138978.01942803425</v>
          </cell>
          <cell r="M599">
            <v>135830.36231209978</v>
          </cell>
          <cell r="N599">
            <v>133105.76387370686</v>
          </cell>
          <cell r="O599">
            <v>131494.42628510186</v>
          </cell>
          <cell r="P599">
            <v>131356.47381272572</v>
          </cell>
          <cell r="Q599">
            <v>130544.11003298525</v>
          </cell>
          <cell r="R599">
            <v>130135.32886312653</v>
          </cell>
          <cell r="S599">
            <v>129772.57338792938</v>
          </cell>
          <cell r="T599">
            <v>129811.90170529728</v>
          </cell>
          <cell r="U599">
            <v>129190.70402800433</v>
          </cell>
          <cell r="V599">
            <v>128974.47719702541</v>
          </cell>
          <cell r="W599">
            <v>128810.05269087447</v>
          </cell>
          <cell r="X599">
            <v>129051.58453704781</v>
          </cell>
          <cell r="Y599">
            <v>128642.87355412811</v>
          </cell>
          <cell r="Z599">
            <v>129001.7254376307</v>
          </cell>
          <cell r="AA599">
            <v>128643.36832796215</v>
          </cell>
          <cell r="AB599">
            <v>128702.16707476857</v>
          </cell>
          <cell r="AC599">
            <v>129173.95321213023</v>
          </cell>
          <cell r="AD599">
            <v>129246.14228699906</v>
          </cell>
        </row>
        <row r="600">
          <cell r="A600">
            <v>173582.73242638161</v>
          </cell>
          <cell r="B600">
            <v>171707.29650797349</v>
          </cell>
          <cell r="C600">
            <v>167594.54203227069</v>
          </cell>
          <cell r="D600">
            <v>164272.51789905579</v>
          </cell>
          <cell r="E600">
            <v>160366.23757697712</v>
          </cell>
          <cell r="F600">
            <v>157197.40611753016</v>
          </cell>
          <cell r="G600">
            <v>154182.24578041132</v>
          </cell>
          <cell r="H600">
            <v>151614.77821150108</v>
          </cell>
          <cell r="I600">
            <v>148249.58992686326</v>
          </cell>
          <cell r="J600">
            <v>145337.80393756329</v>
          </cell>
          <cell r="K600">
            <v>142458.89117656162</v>
          </cell>
          <cell r="L600">
            <v>140003.81759967201</v>
          </cell>
          <cell r="M600">
            <v>136818.79471709419</v>
          </cell>
          <cell r="N600">
            <v>134059.90343773516</v>
          </cell>
          <cell r="O600">
            <v>132425.60399155493</v>
          </cell>
          <cell r="P600">
            <v>132278.5471584296</v>
          </cell>
          <cell r="Q600">
            <v>131452.29453456897</v>
          </cell>
          <cell r="R600">
            <v>131032.40564052635</v>
          </cell>
          <cell r="S600">
            <v>130658.81208881606</v>
          </cell>
          <cell r="T600">
            <v>130689.97918557024</v>
          </cell>
          <cell r="U600">
            <v>130056.10811928034</v>
          </cell>
          <cell r="V600">
            <v>129829.90166939335</v>
          </cell>
          <cell r="W600">
            <v>129655.80103516337</v>
          </cell>
          <cell r="X600">
            <v>129890.2608140493</v>
          </cell>
          <cell r="Y600">
            <v>129470.21680678727</v>
          </cell>
          <cell r="Z600">
            <v>129796.31977119044</v>
          </cell>
          <cell r="AA600">
            <v>129462.00165413979</v>
          </cell>
          <cell r="AB600">
            <v>129512.43205606654</v>
          </cell>
          <cell r="AC600">
            <v>129978.39961859968</v>
          </cell>
          <cell r="AD600">
            <v>130033.4557440894</v>
          </cell>
        </row>
        <row r="601">
          <cell r="A601">
            <v>171761.42078789553</v>
          </cell>
          <cell r="B601">
            <v>169915.94654403065</v>
          </cell>
          <cell r="C601">
            <v>165862.58956428623</v>
          </cell>
          <cell r="D601">
            <v>162591.0629678565</v>
          </cell>
          <cell r="E601">
            <v>158740.54043840227</v>
          </cell>
          <cell r="F601">
            <v>155619.27415417257</v>
          </cell>
          <cell r="G601">
            <v>152649.85148013063</v>
          </cell>
          <cell r="H601">
            <v>150123.79888612294</v>
          </cell>
          <cell r="I601">
            <v>146807.96461523129</v>
          </cell>
          <cell r="J601">
            <v>143941.14673474454</v>
          </cell>
          <cell r="K601">
            <v>141106.97807598932</v>
          </cell>
          <cell r="L601">
            <v>138692.73814017655</v>
          </cell>
          <cell r="M601">
            <v>135555.47269223729</v>
          </cell>
          <cell r="N601">
            <v>132840.41132078957</v>
          </cell>
          <cell r="O601">
            <v>131235.45957735542</v>
          </cell>
          <cell r="P601">
            <v>131100.03908820119</v>
          </cell>
          <cell r="Q601">
            <v>130291.53788830052</v>
          </cell>
          <cell r="R601">
            <v>129885.84585034705</v>
          </cell>
          <cell r="S601">
            <v>129526.10451624614</v>
          </cell>
          <cell r="T601">
            <v>129567.70252329719</v>
          </cell>
          <cell r="U601">
            <v>128950.02939969767</v>
          </cell>
          <cell r="V601">
            <v>128736.57796705066</v>
          </cell>
          <cell r="W601">
            <v>128574.84445641539</v>
          </cell>
          <cell r="X601">
            <v>128818.34309149455</v>
          </cell>
          <cell r="Y601">
            <v>128412.78389795127</v>
          </cell>
          <cell r="Z601">
            <v>128780.74347346865</v>
          </cell>
          <cell r="AA601">
            <v>128415.7009602164</v>
          </cell>
          <cell r="AB601">
            <v>128476.82699934066</v>
          </cell>
          <cell r="AC601">
            <v>128950.23132102599</v>
          </cell>
          <cell r="AD601">
            <v>129027.18518296386</v>
          </cell>
        </row>
        <row r="602">
          <cell r="A602">
            <v>171189.57139744144</v>
          </cell>
          <cell r="B602">
            <v>169353.50442082423</v>
          </cell>
          <cell r="C602">
            <v>165318.79686995322</v>
          </cell>
          <cell r="D602">
            <v>162063.12532271983</v>
          </cell>
          <cell r="E602">
            <v>158230.10944015213</v>
          </cell>
          <cell r="F602">
            <v>155123.77751195472</v>
          </cell>
          <cell r="G602">
            <v>152168.71539774153</v>
          </cell>
          <cell r="H602">
            <v>149655.66614025974</v>
          </cell>
          <cell r="I602">
            <v>146355.32787899146</v>
          </cell>
          <cell r="J602">
            <v>143502.6289362369</v>
          </cell>
          <cell r="K602">
            <v>140682.50888237465</v>
          </cell>
          <cell r="L602">
            <v>138281.0897578203</v>
          </cell>
          <cell r="M602">
            <v>135158.81903088908</v>
          </cell>
          <cell r="N602">
            <v>132457.51922862756</v>
          </cell>
          <cell r="O602">
            <v>130861.78197961159</v>
          </cell>
          <cell r="P602">
            <v>130730.01503116198</v>
          </cell>
          <cell r="Q602">
            <v>129927.08736450881</v>
          </cell>
          <cell r="R602">
            <v>129525.85280836647</v>
          </cell>
          <cell r="S602">
            <v>129170.46074762933</v>
          </cell>
          <cell r="T602">
            <v>129215.33381731607</v>
          </cell>
          <cell r="U602">
            <v>128602.74647006497</v>
          </cell>
          <cell r="V602">
            <v>128393.29981544703</v>
          </cell>
          <cell r="W602">
            <v>128235.44929327999</v>
          </cell>
          <cell r="X602">
            <v>128481.78591846215</v>
          </cell>
          <cell r="Y602">
            <v>128080.77461871193</v>
          </cell>
          <cell r="Z602">
            <v>128461.87619422887</v>
          </cell>
          <cell r="AA602">
            <v>128087.18693691111</v>
          </cell>
          <cell r="AB602">
            <v>128151.67115674572</v>
          </cell>
          <cell r="AC602">
            <v>128627.41044741619</v>
          </cell>
          <cell r="AD602">
            <v>128711.23968805128</v>
          </cell>
        </row>
        <row r="603">
          <cell r="A603">
            <v>181558.32019662869</v>
          </cell>
          <cell r="B603">
            <v>179551.68105082464</v>
          </cell>
          <cell r="C603">
            <v>175178.82284968661</v>
          </cell>
          <cell r="D603">
            <v>171635.66822551054</v>
          </cell>
          <cell r="E603">
            <v>167485.22256700392</v>
          </cell>
          <cell r="F603">
            <v>164108.10153111292</v>
          </cell>
          <cell r="G603">
            <v>160892.65435753661</v>
          </cell>
          <cell r="H603">
            <v>158143.82915583113</v>
          </cell>
          <cell r="I603">
            <v>154562.51790786919</v>
          </cell>
          <cell r="J603">
            <v>151453.81498731853</v>
          </cell>
          <cell r="K603">
            <v>148378.96622770649</v>
          </cell>
          <cell r="L603">
            <v>145745.08069930601</v>
          </cell>
          <cell r="M603">
            <v>142350.92632951142</v>
          </cell>
          <cell r="N603">
            <v>139400.102340713</v>
          </cell>
          <cell r="O603">
            <v>137637.28827124677</v>
          </cell>
          <cell r="P603">
            <v>137439.27547830364</v>
          </cell>
          <cell r="Q603">
            <v>136535.28874411961</v>
          </cell>
          <cell r="R603">
            <v>136053.23131757104</v>
          </cell>
          <cell r="S603">
            <v>135618.97841738811</v>
          </cell>
          <cell r="T603">
            <v>135604.46819081195</v>
          </cell>
          <cell r="U603">
            <v>134899.66576335643</v>
          </cell>
          <cell r="V603">
            <v>134617.60464403307</v>
          </cell>
          <cell r="W603">
            <v>134389.34794029201</v>
          </cell>
          <cell r="X603">
            <v>134584.22624976406</v>
          </cell>
          <cell r="Y603">
            <v>134100.75273340076</v>
          </cell>
          <cell r="Z603">
            <v>134243.56412449357</v>
          </cell>
          <cell r="AA603">
            <v>134043.78921982675</v>
          </cell>
          <cell r="AB603">
            <v>134047.38305000763</v>
          </cell>
          <cell r="AC603">
            <v>134480.78478245929</v>
          </cell>
          <cell r="AD603">
            <v>134439.94994930044</v>
          </cell>
        </row>
        <row r="604">
          <cell r="A604">
            <v>171265.52219003011</v>
          </cell>
          <cell r="B604">
            <v>169428.2057770832</v>
          </cell>
          <cell r="C604">
            <v>165391.02128223376</v>
          </cell>
          <cell r="D604">
            <v>162133.24392956786</v>
          </cell>
          <cell r="E604">
            <v>158297.90288284194</v>
          </cell>
          <cell r="F604">
            <v>155189.58743206601</v>
          </cell>
          <cell r="G604">
            <v>152232.61800463503</v>
          </cell>
          <cell r="H604">
            <v>149717.84169500991</v>
          </cell>
          <cell r="I604">
            <v>146415.44531453663</v>
          </cell>
          <cell r="J604">
            <v>143560.87114986323</v>
          </cell>
          <cell r="K604">
            <v>140738.88521541387</v>
          </cell>
          <cell r="L604">
            <v>138335.76328100619</v>
          </cell>
          <cell r="M604">
            <v>135211.5010140572</v>
          </cell>
          <cell r="N604">
            <v>132508.37345416509</v>
          </cell>
          <cell r="O604">
            <v>130911.41237215034</v>
          </cell>
          <cell r="P604">
            <v>130779.16017475774</v>
          </cell>
          <cell r="Q604">
            <v>129975.49225328444</v>
          </cell>
          <cell r="R604">
            <v>129573.66567189532</v>
          </cell>
          <cell r="S604">
            <v>129217.69595773285</v>
          </cell>
          <cell r="T604">
            <v>129262.13404644889</v>
          </cell>
          <cell r="U604">
            <v>128648.87122633547</v>
          </cell>
          <cell r="V604">
            <v>128438.89267281104</v>
          </cell>
          <cell r="W604">
            <v>128280.52642734921</v>
          </cell>
          <cell r="X604">
            <v>128526.48612181975</v>
          </cell>
          <cell r="Y604">
            <v>128124.87078865801</v>
          </cell>
          <cell r="Z604">
            <v>128504.22689529303</v>
          </cell>
          <cell r="AA604">
            <v>128130.81888067644</v>
          </cell>
          <cell r="AB604">
            <v>128194.85708012374</v>
          </cell>
          <cell r="AC604">
            <v>128670.28624937404</v>
          </cell>
          <cell r="AD604">
            <v>128753.2023291837</v>
          </cell>
        </row>
        <row r="605">
          <cell r="A605">
            <v>177640.14629457527</v>
          </cell>
          <cell r="B605">
            <v>175697.96347177299</v>
          </cell>
          <cell r="C605">
            <v>171452.88665279577</v>
          </cell>
          <cell r="D605">
            <v>168018.36699617212</v>
          </cell>
          <cell r="E605">
            <v>163987.87265367349</v>
          </cell>
          <cell r="F605">
            <v>160713.07821815379</v>
          </cell>
          <cell r="G605">
            <v>157596.02613195401</v>
          </cell>
          <cell r="H605">
            <v>154936.29665136986</v>
          </cell>
          <cell r="I605">
            <v>151461.16031852702</v>
          </cell>
          <cell r="J605">
            <v>148449.19694910728</v>
          </cell>
          <cell r="K605">
            <v>145470.60583699954</v>
          </cell>
          <cell r="L605">
            <v>142924.565410674</v>
          </cell>
          <cell r="M605">
            <v>139633.15124748426</v>
          </cell>
          <cell r="N605">
            <v>136776.61820685663</v>
          </cell>
          <cell r="O605">
            <v>135076.93962752569</v>
          </cell>
          <cell r="P605">
            <v>134903.96001303455</v>
          </cell>
          <cell r="Q605">
            <v>134038.16178246209</v>
          </cell>
          <cell r="R605">
            <v>133586.6459446479</v>
          </cell>
          <cell r="S605">
            <v>133182.19321505397</v>
          </cell>
          <cell r="T605">
            <v>133190.1229266171</v>
          </cell>
          <cell r="U605">
            <v>132520.16701031063</v>
          </cell>
          <cell r="V605">
            <v>132265.54566275052</v>
          </cell>
          <cell r="W605">
            <v>132063.89425811829</v>
          </cell>
          <cell r="X605">
            <v>132278.21779030369</v>
          </cell>
          <cell r="Y605">
            <v>131825.9053437374</v>
          </cell>
          <cell r="Z605">
            <v>132058.76254458106</v>
          </cell>
          <cell r="AA605">
            <v>131792.89047959872</v>
          </cell>
          <cell r="AB605">
            <v>131819.49375289056</v>
          </cell>
          <cell r="AC605">
            <v>132268.89412885287</v>
          </cell>
          <cell r="AD605">
            <v>132275.16772988634</v>
          </cell>
        </row>
        <row r="606">
          <cell r="A606">
            <v>179401.38631297834</v>
          </cell>
          <cell r="B606">
            <v>177430.23003000105</v>
          </cell>
          <cell r="C606">
            <v>173127.71479979088</v>
          </cell>
          <cell r="D606">
            <v>169644.36314718283</v>
          </cell>
          <cell r="E606">
            <v>165559.95004985234</v>
          </cell>
          <cell r="F606">
            <v>162239.15926296433</v>
          </cell>
          <cell r="G606">
            <v>159077.87806140777</v>
          </cell>
          <cell r="H606">
            <v>156378.09958008243</v>
          </cell>
          <cell r="I606">
            <v>152855.23705791443</v>
          </cell>
          <cell r="J606">
            <v>149799.78874548979</v>
          </cell>
          <cell r="K606">
            <v>146777.92930862162</v>
          </cell>
          <cell r="L606">
            <v>144192.40204147104</v>
          </cell>
          <cell r="M606">
            <v>140854.80560871013</v>
          </cell>
          <cell r="N606">
            <v>137955.88828513768</v>
          </cell>
          <cell r="O606">
            <v>136227.8299670337</v>
          </cell>
          <cell r="P606">
            <v>136043.59780562154</v>
          </cell>
          <cell r="Q606">
            <v>135160.63363946657</v>
          </cell>
          <cell r="R606">
            <v>134695.38919499808</v>
          </cell>
          <cell r="S606">
            <v>134277.54113015137</v>
          </cell>
          <cell r="T606">
            <v>134275.38397011324</v>
          </cell>
          <cell r="U606">
            <v>133589.76436161966</v>
          </cell>
          <cell r="V606">
            <v>133322.80869063913</v>
          </cell>
          <cell r="W606">
            <v>133109.19806248508</v>
          </cell>
          <cell r="X606">
            <v>133314.78086358868</v>
          </cell>
          <cell r="Y606">
            <v>132848.46135033399</v>
          </cell>
          <cell r="Z606">
            <v>133040.84248054191</v>
          </cell>
          <cell r="AA606">
            <v>132804.68144083832</v>
          </cell>
          <cell r="AB606">
            <v>132820.94184701366</v>
          </cell>
          <cell r="AC606">
            <v>133263.15074758581</v>
          </cell>
          <cell r="AD606">
            <v>133248.2488567759</v>
          </cell>
        </row>
        <row r="607">
          <cell r="A607">
            <v>174580.26889261312</v>
          </cell>
          <cell r="B607">
            <v>172688.42289790907</v>
          </cell>
          <cell r="C607">
            <v>168543.1362805512</v>
          </cell>
          <cell r="D607">
            <v>165193.45453326646</v>
          </cell>
          <cell r="E607">
            <v>161256.63554320583</v>
          </cell>
          <cell r="F607">
            <v>158061.75253069162</v>
          </cell>
          <cell r="G607">
            <v>155021.54157300064</v>
          </cell>
          <cell r="H607">
            <v>152431.39092951905</v>
          </cell>
          <cell r="I607">
            <v>149039.17134094273</v>
          </cell>
          <cell r="J607">
            <v>146102.75621766548</v>
          </cell>
          <cell r="K607">
            <v>143199.33701158519</v>
          </cell>
          <cell r="L607">
            <v>140721.89875796347</v>
          </cell>
          <cell r="M607">
            <v>137510.71902140253</v>
          </cell>
          <cell r="N607">
            <v>134727.82200325112</v>
          </cell>
          <cell r="O607">
            <v>133077.44875450426</v>
          </cell>
          <cell r="P607">
            <v>132924.01866970715</v>
          </cell>
          <cell r="Q607">
            <v>132088.04355116005</v>
          </cell>
          <cell r="R607">
            <v>131660.37900722012</v>
          </cell>
          <cell r="S607">
            <v>131279.19856488027</v>
          </cell>
          <cell r="T607">
            <v>131304.65262868759</v>
          </cell>
          <cell r="U607">
            <v>130661.90991288415</v>
          </cell>
          <cell r="V607">
            <v>130428.71751146895</v>
          </cell>
          <cell r="W607">
            <v>130247.84337592956</v>
          </cell>
          <cell r="X607">
            <v>130477.35255302099</v>
          </cell>
          <cell r="Y607">
            <v>130049.37518082256</v>
          </cell>
          <cell r="Z607">
            <v>130352.55318551153</v>
          </cell>
          <cell r="AA607">
            <v>130035.0628891185</v>
          </cell>
          <cell r="AB607">
            <v>130079.63526658164</v>
          </cell>
          <cell r="AC607">
            <v>130541.52969946025</v>
          </cell>
          <cell r="AD607">
            <v>130584.59238562117</v>
          </cell>
        </row>
        <row r="608">
          <cell r="A608">
            <v>181864.67574804954</v>
          </cell>
          <cell r="B608">
            <v>179852.99686871926</v>
          </cell>
          <cell r="C608">
            <v>175470.14765218174</v>
          </cell>
          <cell r="D608">
            <v>171918.499039168</v>
          </cell>
          <cell r="E608">
            <v>167758.67458521281</v>
          </cell>
          <cell r="F608">
            <v>164373.55280130362</v>
          </cell>
          <cell r="G608">
            <v>161150.41227822218</v>
          </cell>
          <cell r="H608">
            <v>158394.62082911277</v>
          </cell>
          <cell r="I608">
            <v>154805.00793975318</v>
          </cell>
          <cell r="J608">
            <v>151688.74111334441</v>
          </cell>
          <cell r="K608">
            <v>148606.36612712356</v>
          </cell>
          <cell r="L608">
            <v>145965.61213515853</v>
          </cell>
          <cell r="M608">
            <v>142563.42467815691</v>
          </cell>
          <cell r="N608">
            <v>139605.22823572499</v>
          </cell>
          <cell r="O608">
            <v>137837.47770647469</v>
          </cell>
          <cell r="P608">
            <v>137637.50761061948</v>
          </cell>
          <cell r="Q608">
            <v>136730.53498035876</v>
          </cell>
          <cell r="R608">
            <v>136246.08955738845</v>
          </cell>
          <cell r="S608">
            <v>135809.50663104496</v>
          </cell>
          <cell r="T608">
            <v>135793.24186273728</v>
          </cell>
          <cell r="U608">
            <v>135085.71484408065</v>
          </cell>
          <cell r="V608">
            <v>134801.50825428567</v>
          </cell>
          <cell r="W608">
            <v>134571.17132611279</v>
          </cell>
          <cell r="X608">
            <v>134764.52924571044</v>
          </cell>
          <cell r="Y608">
            <v>134278.61929672339</v>
          </cell>
          <cell r="Z608">
            <v>134414.3901545502</v>
          </cell>
          <cell r="AA608">
            <v>134219.78327777141</v>
          </cell>
          <cell r="AB608">
            <v>134221.5780375668</v>
          </cell>
          <cell r="AC608">
            <v>134653.72886248419</v>
          </cell>
          <cell r="AD608">
            <v>134609.21069859673</v>
          </cell>
        </row>
        <row r="609">
          <cell r="A609">
            <v>175346.87535198024</v>
          </cell>
          <cell r="B609">
            <v>173442.41821882359</v>
          </cell>
          <cell r="C609">
            <v>169272.13066087448</v>
          </cell>
          <cell r="D609">
            <v>165901.19404590884</v>
          </cell>
          <cell r="E609">
            <v>161940.90609914548</v>
          </cell>
          <cell r="F609">
            <v>158726.0024763238</v>
          </cell>
          <cell r="G609">
            <v>155666.54012463184</v>
          </cell>
          <cell r="H609">
            <v>153058.95754550345</v>
          </cell>
          <cell r="I609">
            <v>149645.9644083844</v>
          </cell>
          <cell r="J609">
            <v>146690.62180342129</v>
          </cell>
          <cell r="K609">
            <v>143768.36940203499</v>
          </cell>
          <cell r="L609">
            <v>141273.74390140537</v>
          </cell>
          <cell r="M609">
            <v>138042.46263081636</v>
          </cell>
          <cell r="N609">
            <v>135241.11720998184</v>
          </cell>
          <cell r="O609">
            <v>133578.39124903717</v>
          </cell>
          <cell r="P609">
            <v>133420.06332234241</v>
          </cell>
          <cell r="Q609">
            <v>132576.61646969826</v>
          </cell>
          <cell r="R609">
            <v>132142.97634126709</v>
          </cell>
          <cell r="S609">
            <v>131755.96537587367</v>
          </cell>
          <cell r="T609">
            <v>131777.02897566499</v>
          </cell>
          <cell r="U609">
            <v>131127.46840001128</v>
          </cell>
          <cell r="V609">
            <v>130888.90729705214</v>
          </cell>
          <cell r="W609">
            <v>130702.82772789491</v>
          </cell>
          <cell r="X609">
            <v>130928.53236907026</v>
          </cell>
          <cell r="Y609">
            <v>130494.45820842285</v>
          </cell>
          <cell r="Z609">
            <v>130780.01838880905</v>
          </cell>
          <cell r="AA609">
            <v>130475.46026727872</v>
          </cell>
          <cell r="AB609">
            <v>130515.53075479099</v>
          </cell>
          <cell r="AC609">
            <v>130974.29498881602</v>
          </cell>
          <cell r="AD609">
            <v>131008.1407206392</v>
          </cell>
        </row>
        <row r="610">
          <cell r="A610">
            <v>174889.69761874355</v>
          </cell>
          <cell r="B610">
            <v>172992.76133493643</v>
          </cell>
          <cell r="C610">
            <v>168837.38347831924</v>
          </cell>
          <cell r="D610">
            <v>165479.12253560743</v>
          </cell>
          <cell r="E610">
            <v>161532.83066766086</v>
          </cell>
          <cell r="F610">
            <v>158329.86664843443</v>
          </cell>
          <cell r="G610">
            <v>155281.88516618137</v>
          </cell>
          <cell r="H610">
            <v>152684.69839409002</v>
          </cell>
          <cell r="I610">
            <v>149284.09388704057</v>
          </cell>
          <cell r="J610">
            <v>146340.03898134909</v>
          </cell>
          <cell r="K610">
            <v>143429.01805007941</v>
          </cell>
          <cell r="L610">
            <v>140944.64243259601</v>
          </cell>
          <cell r="M610">
            <v>137725.3490257267</v>
          </cell>
          <cell r="N610">
            <v>134935.00559791931</v>
          </cell>
          <cell r="O610">
            <v>133279.64636979162</v>
          </cell>
          <cell r="P610">
            <v>133124.23934759636</v>
          </cell>
          <cell r="Q610">
            <v>132285.2483802583</v>
          </cell>
          <cell r="R610">
            <v>131855.17188495217</v>
          </cell>
          <cell r="S610">
            <v>131471.63804303017</v>
          </cell>
          <cell r="T610">
            <v>131495.31996459817</v>
          </cell>
          <cell r="U610">
            <v>130849.82532613268</v>
          </cell>
          <cell r="V610">
            <v>130614.46593217595</v>
          </cell>
          <cell r="W610">
            <v>130431.49070464386</v>
          </cell>
          <cell r="X610">
            <v>130659.46424022375</v>
          </cell>
          <cell r="Y610">
            <v>130229.02599457427</v>
          </cell>
          <cell r="Z610">
            <v>130525.09283960031</v>
          </cell>
          <cell r="AA610">
            <v>130212.82241364403</v>
          </cell>
          <cell r="AB610">
            <v>130255.57767352922</v>
          </cell>
          <cell r="AC610">
            <v>130716.20865052122</v>
          </cell>
          <cell r="AD610">
            <v>130755.55105699407</v>
          </cell>
        </row>
        <row r="611">
          <cell r="A611">
            <v>175014.36965606795</v>
          </cell>
          <cell r="B611">
            <v>173115.38244208062</v>
          </cell>
          <cell r="C611">
            <v>168955.93872068959</v>
          </cell>
          <cell r="D611">
            <v>165594.22113131839</v>
          </cell>
          <cell r="E611">
            <v>161644.11254279735</v>
          </cell>
          <cell r="F611">
            <v>158437.89260230257</v>
          </cell>
          <cell r="G611">
            <v>155386.78029525391</v>
          </cell>
          <cell r="H611">
            <v>152786.75859409949</v>
          </cell>
          <cell r="I611">
            <v>149382.77571658677</v>
          </cell>
          <cell r="J611">
            <v>146435.64266346465</v>
          </cell>
          <cell r="K611">
            <v>143521.55891841429</v>
          </cell>
          <cell r="L611">
            <v>141034.38816520735</v>
          </cell>
          <cell r="M611">
            <v>137811.82567656864</v>
          </cell>
          <cell r="N611">
            <v>135018.48201321694</v>
          </cell>
          <cell r="O611">
            <v>133361.11388237606</v>
          </cell>
          <cell r="P611">
            <v>133204.91033163553</v>
          </cell>
          <cell r="Q611">
            <v>132364.70424759598</v>
          </cell>
          <cell r="R611">
            <v>131933.65595211307</v>
          </cell>
          <cell r="S611">
            <v>131549.17390113429</v>
          </cell>
          <cell r="T611">
            <v>131572.14180824679</v>
          </cell>
          <cell r="U611">
            <v>130925.53839164964</v>
          </cell>
          <cell r="V611">
            <v>130689.30589396274</v>
          </cell>
          <cell r="W611">
            <v>130505.48411471385</v>
          </cell>
          <cell r="X611">
            <v>130732.83892442998</v>
          </cell>
          <cell r="Y611">
            <v>130301.40916738924</v>
          </cell>
          <cell r="Z611">
            <v>130594.61085256407</v>
          </cell>
          <cell r="AA611">
            <v>130284.44356644893</v>
          </cell>
          <cell r="AB611">
            <v>130326.46669084905</v>
          </cell>
          <cell r="AC611">
            <v>130786.58860838358</v>
          </cell>
          <cell r="AD611">
            <v>130824.43207565346</v>
          </cell>
        </row>
        <row r="612">
          <cell r="A612">
            <v>178773.35279815219</v>
          </cell>
          <cell r="B612">
            <v>176812.52804514256</v>
          </cell>
          <cell r="C612">
            <v>172530.49454764102</v>
          </cell>
          <cell r="D612">
            <v>169064.55570064357</v>
          </cell>
          <cell r="E612">
            <v>164999.36927586095</v>
          </cell>
          <cell r="F612">
            <v>161694.98014344208</v>
          </cell>
          <cell r="G612">
            <v>158549.47042475265</v>
          </cell>
          <cell r="H612">
            <v>155863.97285598778</v>
          </cell>
          <cell r="I612">
            <v>152358.12882426853</v>
          </cell>
          <cell r="J612">
            <v>149318.18663327649</v>
          </cell>
          <cell r="K612">
            <v>146311.75607480991</v>
          </cell>
          <cell r="L612">
            <v>143740.30926186981</v>
          </cell>
          <cell r="M612">
            <v>140419.18077940433</v>
          </cell>
          <cell r="N612">
            <v>137535.37709730782</v>
          </cell>
          <cell r="O612">
            <v>135817.43859643786</v>
          </cell>
          <cell r="P612">
            <v>135637.21893560467</v>
          </cell>
          <cell r="Q612">
            <v>134760.37590157625</v>
          </cell>
          <cell r="R612">
            <v>134300.02688589692</v>
          </cell>
          <cell r="S612">
            <v>133886.95540992692</v>
          </cell>
          <cell r="T612">
            <v>133888.39508698034</v>
          </cell>
          <cell r="U612">
            <v>133208.36093166558</v>
          </cell>
          <cell r="V612">
            <v>132945.80350760755</v>
          </cell>
          <cell r="W612">
            <v>132736.45737100748</v>
          </cell>
          <cell r="X612">
            <v>132945.1569943534</v>
          </cell>
          <cell r="Y612">
            <v>132483.83220483473</v>
          </cell>
          <cell r="Z612">
            <v>132690.64653474407</v>
          </cell>
          <cell r="AA612">
            <v>132443.89095969041</v>
          </cell>
          <cell r="AB612">
            <v>132463.83948737147</v>
          </cell>
          <cell r="AC612">
            <v>132908.61276731204</v>
          </cell>
          <cell r="AD612">
            <v>132901.26176021565</v>
          </cell>
        </row>
        <row r="613">
          <cell r="A613">
            <v>181741.27327678259</v>
          </cell>
          <cell r="B613">
            <v>179731.62444250542</v>
          </cell>
          <cell r="C613">
            <v>175352.79968703951</v>
          </cell>
          <cell r="D613">
            <v>171804.57252080101</v>
          </cell>
          <cell r="E613">
            <v>167648.52592081481</v>
          </cell>
          <cell r="F613">
            <v>164266.62690232589</v>
          </cell>
          <cell r="G613">
            <v>161046.58532208018</v>
          </cell>
          <cell r="H613">
            <v>158293.59993325308</v>
          </cell>
          <cell r="I613">
            <v>154707.33101157838</v>
          </cell>
          <cell r="J613">
            <v>151594.11098706693</v>
          </cell>
          <cell r="K613">
            <v>148514.76762523979</v>
          </cell>
          <cell r="L613">
            <v>145876.7803054429</v>
          </cell>
          <cell r="M613">
            <v>142477.82864034598</v>
          </cell>
          <cell r="N613">
            <v>139522.601881321</v>
          </cell>
          <cell r="O613">
            <v>137756.83979763286</v>
          </cell>
          <cell r="P613">
            <v>137557.65811907657</v>
          </cell>
          <cell r="Q613">
            <v>136651.88823168472</v>
          </cell>
          <cell r="R613">
            <v>136168.40471281068</v>
          </cell>
          <cell r="S613">
            <v>135732.76033967762</v>
          </cell>
          <cell r="T613">
            <v>135717.20231484046</v>
          </cell>
          <cell r="U613">
            <v>135010.77278335468</v>
          </cell>
          <cell r="V613">
            <v>134727.43040625961</v>
          </cell>
          <cell r="W613">
            <v>134497.93140915892</v>
          </cell>
          <cell r="X613">
            <v>134691.90175398247</v>
          </cell>
          <cell r="Y613">
            <v>134206.97321958203</v>
          </cell>
          <cell r="Z613">
            <v>134345.58006063174</v>
          </cell>
          <cell r="AA613">
            <v>134148.8914608027</v>
          </cell>
          <cell r="AB613">
            <v>134151.41090056722</v>
          </cell>
          <cell r="AC613">
            <v>134584.0656010643</v>
          </cell>
          <cell r="AD613">
            <v>134541.03111231278</v>
          </cell>
        </row>
        <row r="614">
          <cell r="A614">
            <v>181176.13903236442</v>
          </cell>
          <cell r="B614">
            <v>179175.78699713398</v>
          </cell>
          <cell r="C614">
            <v>174815.39267295151</v>
          </cell>
          <cell r="D614">
            <v>171282.83437232225</v>
          </cell>
          <cell r="E614">
            <v>167144.0888411589</v>
          </cell>
          <cell r="F614">
            <v>163776.94880668403</v>
          </cell>
          <cell r="G614">
            <v>160571.09915225604</v>
          </cell>
          <cell r="H614">
            <v>157830.96440362395</v>
          </cell>
          <cell r="I614">
            <v>154260.00952413626</v>
          </cell>
          <cell r="J614">
            <v>151160.74264067988</v>
          </cell>
          <cell r="K614">
            <v>148095.28291297713</v>
          </cell>
          <cell r="L614">
            <v>145469.96585147607</v>
          </cell>
          <cell r="M614">
            <v>142085.83282651164</v>
          </cell>
          <cell r="N614">
            <v>139144.20603652374</v>
          </cell>
          <cell r="O614">
            <v>137387.55024275678</v>
          </cell>
          <cell r="P614">
            <v>137191.97920189641</v>
          </cell>
          <cell r="Q614">
            <v>136291.71739854407</v>
          </cell>
          <cell r="R614">
            <v>135812.63901790639</v>
          </cell>
          <cell r="S614">
            <v>135381.29284523876</v>
          </cell>
          <cell r="T614">
            <v>135368.97142444269</v>
          </cell>
          <cell r="U614">
            <v>134667.56794775723</v>
          </cell>
          <cell r="V614">
            <v>134388.18332115258</v>
          </cell>
          <cell r="W614">
            <v>134162.52171513898</v>
          </cell>
          <cell r="X614">
            <v>134359.29672395153</v>
          </cell>
          <cell r="Y614">
            <v>133878.86267807437</v>
          </cell>
          <cell r="Z614">
            <v>134030.45719448727</v>
          </cell>
          <cell r="AA614">
            <v>133824.23513093588</v>
          </cell>
          <cell r="AB614">
            <v>133830.07331677247</v>
          </cell>
          <cell r="AC614">
            <v>134265.03556704606</v>
          </cell>
          <cell r="AD614">
            <v>134228.79572039787</v>
          </cell>
        </row>
        <row r="615">
          <cell r="A615">
            <v>170920.73616314269</v>
          </cell>
          <cell r="B615">
            <v>169089.09168821364</v>
          </cell>
          <cell r="C615">
            <v>165063.1515220149</v>
          </cell>
          <cell r="D615">
            <v>161814.93367839069</v>
          </cell>
          <cell r="E615">
            <v>157990.1479410257</v>
          </cell>
          <cell r="F615">
            <v>154890.83688435503</v>
          </cell>
          <cell r="G615">
            <v>151942.52589120742</v>
          </cell>
          <cell r="H615">
            <v>149435.58970314555</v>
          </cell>
          <cell r="I615">
            <v>146142.53635543556</v>
          </cell>
          <cell r="J615">
            <v>143296.47494346561</v>
          </cell>
          <cell r="K615">
            <v>140482.95935583347</v>
          </cell>
          <cell r="L615">
            <v>138087.56749275059</v>
          </cell>
          <cell r="M615">
            <v>134972.34601585392</v>
          </cell>
          <cell r="N615">
            <v>132277.51573990169</v>
          </cell>
          <cell r="O615">
            <v>130686.1103670881</v>
          </cell>
          <cell r="P615">
            <v>130556.06100457587</v>
          </cell>
          <cell r="Q615">
            <v>129755.75354202099</v>
          </cell>
          <cell r="R615">
            <v>129356.61451695219</v>
          </cell>
          <cell r="S615">
            <v>129003.26711682547</v>
          </cell>
          <cell r="T615">
            <v>129049.67984406141</v>
          </cell>
          <cell r="U615">
            <v>128439.48339885383</v>
          </cell>
          <cell r="V615">
            <v>128231.91945226658</v>
          </cell>
          <cell r="W615">
            <v>128075.89438297589</v>
          </cell>
          <cell r="X615">
            <v>128323.56519115626</v>
          </cell>
          <cell r="Y615">
            <v>127924.69192654928</v>
          </cell>
          <cell r="Z615">
            <v>128311.97175932763</v>
          </cell>
          <cell r="AA615">
            <v>127932.74741856946</v>
          </cell>
          <cell r="AB615">
            <v>127998.81037104447</v>
          </cell>
          <cell r="AC615">
            <v>128475.64736671325</v>
          </cell>
          <cell r="AD615">
            <v>128562.70882910778</v>
          </cell>
        </row>
        <row r="616">
          <cell r="A616">
            <v>172655.28746392747</v>
          </cell>
          <cell r="B616">
            <v>170795.10857431917</v>
          </cell>
          <cell r="C616">
            <v>166712.60038225335</v>
          </cell>
          <cell r="D616">
            <v>163416.29051183572</v>
          </cell>
          <cell r="E616">
            <v>159538.40307035713</v>
          </cell>
          <cell r="F616">
            <v>156393.79266194359</v>
          </cell>
          <cell r="G616">
            <v>153401.92277348752</v>
          </cell>
          <cell r="H616">
            <v>150855.54446191902</v>
          </cell>
          <cell r="I616">
            <v>147515.4881373799</v>
          </cell>
          <cell r="J616">
            <v>144626.60072573609</v>
          </cell>
          <cell r="K616">
            <v>141770.47247417868</v>
          </cell>
          <cell r="L616">
            <v>139336.19212888938</v>
          </cell>
          <cell r="M616">
            <v>136175.48819933383</v>
          </cell>
          <cell r="N616">
            <v>133438.91590506127</v>
          </cell>
          <cell r="O616">
            <v>131819.56084209163</v>
          </cell>
          <cell r="P616">
            <v>131678.42944663952</v>
          </cell>
          <cell r="Q616">
            <v>130861.21617023606</v>
          </cell>
          <cell r="R616">
            <v>130448.55657313764</v>
          </cell>
          <cell r="S616">
            <v>130082.01682219883</v>
          </cell>
          <cell r="T616">
            <v>130118.49552790789</v>
          </cell>
          <cell r="U616">
            <v>129492.87274820052</v>
          </cell>
          <cell r="V616">
            <v>129273.16138473107</v>
          </cell>
          <cell r="W616">
            <v>129105.35831443006</v>
          </cell>
          <cell r="X616">
            <v>129344.42084304075</v>
          </cell>
          <cell r="Y616">
            <v>128931.75276597741</v>
          </cell>
          <cell r="Z616">
            <v>129279.16987690168</v>
          </cell>
          <cell r="AA616">
            <v>128929.20633933129</v>
          </cell>
          <cell r="AB616">
            <v>128985.08315395835</v>
          </cell>
          <cell r="AC616">
            <v>129454.83764930788</v>
          </cell>
          <cell r="AD616">
            <v>129521.04449987333</v>
          </cell>
        </row>
        <row r="617">
          <cell r="A617">
            <v>176543.98571299994</v>
          </cell>
          <cell r="B617">
            <v>174619.83539265263</v>
          </cell>
          <cell r="C617">
            <v>170410.50709267572</v>
          </cell>
          <cell r="D617">
            <v>167006.37949423742</v>
          </cell>
          <cell r="E617">
            <v>163009.44310695029</v>
          </cell>
          <cell r="F617">
            <v>159763.27588108944</v>
          </cell>
          <cell r="G617">
            <v>156673.75111218056</v>
          </cell>
          <cell r="H617">
            <v>154038.9473291079</v>
          </cell>
          <cell r="I617">
            <v>150593.51482249002</v>
          </cell>
          <cell r="J617">
            <v>147608.61561236484</v>
          </cell>
          <cell r="K617">
            <v>144656.95384068636</v>
          </cell>
          <cell r="L617">
            <v>142135.48923477772</v>
          </cell>
          <cell r="M617">
            <v>138872.81799301985</v>
          </cell>
          <cell r="N617">
            <v>136042.66408286674</v>
          </cell>
          <cell r="O617">
            <v>134360.64848565828</v>
          </cell>
          <cell r="P617">
            <v>134194.67223144072</v>
          </cell>
          <cell r="Q617">
            <v>133339.5577360405</v>
          </cell>
          <cell r="R617">
            <v>132896.58630858336</v>
          </cell>
          <cell r="S617">
            <v>132500.47056788794</v>
          </cell>
          <cell r="T617">
            <v>132514.6781467066</v>
          </cell>
          <cell r="U617">
            <v>131854.47099931186</v>
          </cell>
          <cell r="V617">
            <v>131607.52628809464</v>
          </cell>
          <cell r="W617">
            <v>131413.31806512643</v>
          </cell>
          <cell r="X617">
            <v>131633.08165361639</v>
          </cell>
          <cell r="Y617">
            <v>131189.4869253661</v>
          </cell>
          <cell r="Z617">
            <v>131447.53562348688</v>
          </cell>
          <cell r="AA617">
            <v>131163.17201027233</v>
          </cell>
          <cell r="AB617">
            <v>131196.21247731126</v>
          </cell>
          <cell r="AC617">
            <v>131650.08868380421</v>
          </cell>
          <cell r="AD617">
            <v>131669.54148767862</v>
          </cell>
        </row>
        <row r="618">
          <cell r="A618">
            <v>181209.85029779118</v>
          </cell>
          <cell r="B618">
            <v>179208.94369191959</v>
          </cell>
          <cell r="C618">
            <v>174847.44995964589</v>
          </cell>
          <cell r="D618">
            <v>171313.95698324236</v>
          </cell>
          <cell r="E618">
            <v>167174.17941247244</v>
          </cell>
          <cell r="F618">
            <v>163806.15897828294</v>
          </cell>
          <cell r="G618">
            <v>160599.46275017288</v>
          </cell>
          <cell r="H618">
            <v>157858.5614379379</v>
          </cell>
          <cell r="I618">
            <v>154286.69304852575</v>
          </cell>
          <cell r="J618">
            <v>151186.59383532419</v>
          </cell>
          <cell r="K618">
            <v>148120.30592408864</v>
          </cell>
          <cell r="L618">
            <v>145494.23305908663</v>
          </cell>
          <cell r="M618">
            <v>142109.21607581369</v>
          </cell>
          <cell r="N618">
            <v>139166.7780234213</v>
          </cell>
          <cell r="O618">
            <v>137409.57902322218</v>
          </cell>
          <cell r="P618">
            <v>137213.79260138475</v>
          </cell>
          <cell r="Q618">
            <v>136313.20223099744</v>
          </cell>
          <cell r="R618">
            <v>135833.86107600873</v>
          </cell>
          <cell r="S618">
            <v>135402.2585080188</v>
          </cell>
          <cell r="T618">
            <v>135389.74401802017</v>
          </cell>
          <cell r="U618">
            <v>134688.04072820337</v>
          </cell>
          <cell r="V618">
            <v>134408.42001472454</v>
          </cell>
          <cell r="W618">
            <v>134182.52950148977</v>
          </cell>
          <cell r="X618">
            <v>134379.13720709409</v>
          </cell>
          <cell r="Y618">
            <v>133898.43505696193</v>
          </cell>
          <cell r="Z618">
            <v>134049.25483537978</v>
          </cell>
          <cell r="AA618">
            <v>133843.60145993953</v>
          </cell>
          <cell r="AB618">
            <v>133849.24167665493</v>
          </cell>
          <cell r="AC618">
            <v>134284.06627746951</v>
          </cell>
          <cell r="AD618">
            <v>134247.42111830364</v>
          </cell>
        </row>
        <row r="619">
          <cell r="A619">
            <v>171442.42023845343</v>
          </cell>
          <cell r="B619">
            <v>169602.19374595606</v>
          </cell>
          <cell r="C619">
            <v>165559.24016640181</v>
          </cell>
          <cell r="D619">
            <v>162296.55815298553</v>
          </cell>
          <cell r="E619">
            <v>158455.80153404709</v>
          </cell>
          <cell r="F619">
            <v>155342.86623321861</v>
          </cell>
          <cell r="G619">
            <v>152381.45445601793</v>
          </cell>
          <cell r="H619">
            <v>149862.65564520139</v>
          </cell>
          <cell r="I619">
            <v>146555.46567063412</v>
          </cell>
          <cell r="J619">
            <v>143696.52390048222</v>
          </cell>
          <cell r="K619">
            <v>140870.19211758024</v>
          </cell>
          <cell r="L619">
            <v>138463.10414503614</v>
          </cell>
          <cell r="M619">
            <v>135334.20335450515</v>
          </cell>
          <cell r="N619">
            <v>132626.81873886913</v>
          </cell>
          <cell r="O619">
            <v>131027.00721037848</v>
          </cell>
          <cell r="P619">
            <v>130893.62481291697</v>
          </cell>
          <cell r="Q619">
            <v>130088.23275363614</v>
          </cell>
          <cell r="R619">
            <v>129685.02727800244</v>
          </cell>
          <cell r="S619">
            <v>129327.71214320482</v>
          </cell>
          <cell r="T619">
            <v>129371.13711168607</v>
          </cell>
          <cell r="U619">
            <v>128756.30103832489</v>
          </cell>
          <cell r="V619">
            <v>128545.08363165219</v>
          </cell>
          <cell r="W619">
            <v>128385.51620788442</v>
          </cell>
          <cell r="X619">
            <v>128630.59798778681</v>
          </cell>
          <cell r="Y619">
            <v>128227.57579199679</v>
          </cell>
          <cell r="Z619">
            <v>128602.86650275817</v>
          </cell>
          <cell r="AA619">
            <v>128232.44264835457</v>
          </cell>
          <cell r="AB619">
            <v>128295.44201550823</v>
          </cell>
          <cell r="AC619">
            <v>128770.14887664124</v>
          </cell>
          <cell r="AD619">
            <v>128850.93810085917</v>
          </cell>
        </row>
        <row r="620">
          <cell r="A620">
            <v>179515.86154198594</v>
          </cell>
          <cell r="B620">
            <v>177542.82207247301</v>
          </cell>
          <cell r="C620">
            <v>173236.5735207331</v>
          </cell>
          <cell r="D620">
            <v>169750.04793733489</v>
          </cell>
          <cell r="E620">
            <v>165662.13028540497</v>
          </cell>
          <cell r="F620">
            <v>162338.34987597752</v>
          </cell>
          <cell r="G620">
            <v>159174.19391683181</v>
          </cell>
          <cell r="H620">
            <v>156471.81237261699</v>
          </cell>
          <cell r="I620">
            <v>152945.84779371874</v>
          </cell>
          <cell r="J620">
            <v>149887.57309263787</v>
          </cell>
          <cell r="K620">
            <v>146862.90134663865</v>
          </cell>
          <cell r="L620">
            <v>144274.80755527847</v>
          </cell>
          <cell r="M620">
            <v>140934.20941586199</v>
          </cell>
          <cell r="N620">
            <v>138032.53724317998</v>
          </cell>
          <cell r="O620">
            <v>136302.63432862051</v>
          </cell>
          <cell r="P620">
            <v>136117.67078598135</v>
          </cell>
          <cell r="Q620">
            <v>135233.5908863736</v>
          </cell>
          <cell r="R620">
            <v>134767.45412434798</v>
          </cell>
          <cell r="S620">
            <v>134348.73540356872</v>
          </cell>
          <cell r="T620">
            <v>134345.9226276438</v>
          </cell>
          <cell r="U620">
            <v>133659.28492693591</v>
          </cell>
          <cell r="V620">
            <v>133391.52756255562</v>
          </cell>
          <cell r="W620">
            <v>133177.13962135103</v>
          </cell>
          <cell r="X620">
            <v>133382.15430159558</v>
          </cell>
          <cell r="Y620">
            <v>132914.92437173094</v>
          </cell>
          <cell r="Z620">
            <v>133104.67468080891</v>
          </cell>
          <cell r="AA620">
            <v>132870.44476712294</v>
          </cell>
          <cell r="AB620">
            <v>132886.03291848386</v>
          </cell>
          <cell r="AC620">
            <v>133327.77439509128</v>
          </cell>
          <cell r="AD620">
            <v>133311.49616190171</v>
          </cell>
        </row>
        <row r="621">
          <cell r="A621">
            <v>172708.09143060603</v>
          </cell>
          <cell r="B621">
            <v>170847.04388390973</v>
          </cell>
          <cell r="C621">
            <v>166762.8136233461</v>
          </cell>
          <cell r="D621">
            <v>163465.03971448855</v>
          </cell>
          <cell r="E621">
            <v>159585.53572778974</v>
          </cell>
          <cell r="F621">
            <v>156439.54629676731</v>
          </cell>
          <cell r="G621">
            <v>153446.35036943574</v>
          </cell>
          <cell r="H621">
            <v>150898.77134355315</v>
          </cell>
          <cell r="I621">
            <v>147557.28413390781</v>
          </cell>
          <cell r="J621">
            <v>144667.0929945168</v>
          </cell>
          <cell r="K621">
            <v>141809.66750967206</v>
          </cell>
          <cell r="L621">
            <v>139374.20330425841</v>
          </cell>
          <cell r="M621">
            <v>136212.11477805613</v>
          </cell>
          <cell r="N621">
            <v>133474.27175506917</v>
          </cell>
          <cell r="O621">
            <v>131854.06583545034</v>
          </cell>
          <cell r="P621">
            <v>131712.59707592154</v>
          </cell>
          <cell r="Q621">
            <v>130894.8691453647</v>
          </cell>
          <cell r="R621">
            <v>130481.79794911983</v>
          </cell>
          <cell r="S621">
            <v>130114.85659088788</v>
          </cell>
          <cell r="T621">
            <v>130151.03288078404</v>
          </cell>
          <cell r="U621">
            <v>129524.94048587845</v>
          </cell>
          <cell r="V621">
            <v>129304.85932545</v>
          </cell>
          <cell r="W621">
            <v>129136.69770410896</v>
          </cell>
          <cell r="X621">
            <v>129375.49817572119</v>
          </cell>
          <cell r="Y621">
            <v>128962.41015096477</v>
          </cell>
          <cell r="Z621">
            <v>129308.61374353674</v>
          </cell>
          <cell r="AA621">
            <v>128959.54097608992</v>
          </cell>
          <cell r="AB621">
            <v>129015.1076998691</v>
          </cell>
          <cell r="AC621">
            <v>129484.64658665712</v>
          </cell>
          <cell r="AD621">
            <v>129550.21857204007</v>
          </cell>
        </row>
        <row r="622">
          <cell r="A622">
            <v>179540.32945040058</v>
          </cell>
          <cell r="B622">
            <v>177566.88746904227</v>
          </cell>
          <cell r="C622">
            <v>173259.84095804021</v>
          </cell>
          <cell r="D622">
            <v>169772.63697942448</v>
          </cell>
          <cell r="E622">
            <v>165683.97026482207</v>
          </cell>
          <cell r="F622">
            <v>162359.55085417905</v>
          </cell>
          <cell r="G622">
            <v>159194.78044502507</v>
          </cell>
          <cell r="H622">
            <v>156491.84252276298</v>
          </cell>
          <cell r="I622">
            <v>152965.21491099178</v>
          </cell>
          <cell r="J622">
            <v>149906.336098267</v>
          </cell>
          <cell r="K622">
            <v>146881.06324997824</v>
          </cell>
          <cell r="L622">
            <v>144292.42089033956</v>
          </cell>
          <cell r="M622">
            <v>140951.18116685137</v>
          </cell>
          <cell r="N622">
            <v>138048.92017337127</v>
          </cell>
          <cell r="O622">
            <v>136318.62299520095</v>
          </cell>
          <cell r="P622">
            <v>136133.50312731107</v>
          </cell>
          <cell r="Q622">
            <v>135249.1847510986</v>
          </cell>
          <cell r="R622">
            <v>134782.85726532905</v>
          </cell>
          <cell r="S622">
            <v>134363.95245075633</v>
          </cell>
          <cell r="T622">
            <v>134360.99954364658</v>
          </cell>
          <cell r="U622">
            <v>133674.14423614927</v>
          </cell>
          <cell r="V622">
            <v>133406.21551801098</v>
          </cell>
          <cell r="W622">
            <v>133191.66143409855</v>
          </cell>
          <cell r="X622">
            <v>133396.55468432486</v>
          </cell>
          <cell r="Y622">
            <v>132929.130162229</v>
          </cell>
          <cell r="Z622">
            <v>133118.31816021987</v>
          </cell>
          <cell r="AA622">
            <v>132884.50100495291</v>
          </cell>
          <cell r="AB622">
            <v>132899.94546872855</v>
          </cell>
          <cell r="AC622">
            <v>133341.58703824814</v>
          </cell>
          <cell r="AD622">
            <v>133325.01462596335</v>
          </cell>
        </row>
        <row r="623">
          <cell r="A623">
            <v>179545.41169584234</v>
          </cell>
          <cell r="B623">
            <v>177571.88610848237</v>
          </cell>
          <cell r="C623">
            <v>173264.67385283415</v>
          </cell>
          <cell r="D623">
            <v>169777.328964299</v>
          </cell>
          <cell r="E623">
            <v>165688.50666139345</v>
          </cell>
          <cell r="F623">
            <v>162363.95452338521</v>
          </cell>
          <cell r="G623">
            <v>159199.05648641358</v>
          </cell>
          <cell r="H623">
            <v>156496.00299849929</v>
          </cell>
          <cell r="I623">
            <v>152969.23766773142</v>
          </cell>
          <cell r="J623">
            <v>149910.23337457748</v>
          </cell>
          <cell r="K623">
            <v>146884.83567093455</v>
          </cell>
          <cell r="L623">
            <v>144296.0793678159</v>
          </cell>
          <cell r="M623">
            <v>140954.70638047578</v>
          </cell>
          <cell r="N623">
            <v>138052.32308263821</v>
          </cell>
          <cell r="O623">
            <v>136321.94401171251</v>
          </cell>
          <cell r="P623">
            <v>136136.7916734014</v>
          </cell>
          <cell r="Q623">
            <v>135252.42376305559</v>
          </cell>
          <cell r="R623">
            <v>134786.05666193104</v>
          </cell>
          <cell r="S623">
            <v>134367.11319369343</v>
          </cell>
          <cell r="T623">
            <v>134364.13117984257</v>
          </cell>
          <cell r="U623">
            <v>133677.23067309504</v>
          </cell>
          <cell r="V623">
            <v>133409.2663629544</v>
          </cell>
          <cell r="W623">
            <v>133194.67776943021</v>
          </cell>
          <cell r="X623">
            <v>133399.54579734706</v>
          </cell>
          <cell r="Y623">
            <v>132932.08085637016</v>
          </cell>
          <cell r="Z623">
            <v>133121.1520563532</v>
          </cell>
          <cell r="AA623">
            <v>132887.42063541047</v>
          </cell>
          <cell r="AB623">
            <v>132902.8352537427</v>
          </cell>
          <cell r="AC623">
            <v>133344.45607149499</v>
          </cell>
          <cell r="AD623">
            <v>133327.82255507575</v>
          </cell>
        </row>
        <row r="624">
          <cell r="A624">
            <v>181306.58351151671</v>
          </cell>
          <cell r="B624">
            <v>179304.08558595771</v>
          </cell>
          <cell r="C624">
            <v>174939.43714333687</v>
          </cell>
          <cell r="D624">
            <v>171403.2621498006</v>
          </cell>
          <cell r="E624">
            <v>167260.52318002743</v>
          </cell>
          <cell r="F624">
            <v>163889.97647182588</v>
          </cell>
          <cell r="G624">
            <v>160680.85103223755</v>
          </cell>
          <cell r="H624">
            <v>157937.75009445028</v>
          </cell>
          <cell r="I624">
            <v>154363.26042251897</v>
          </cell>
          <cell r="J624">
            <v>151260.77287028264</v>
          </cell>
          <cell r="K624">
            <v>148192.10851741344</v>
          </cell>
          <cell r="L624">
            <v>145563.86690256873</v>
          </cell>
          <cell r="M624">
            <v>142176.31343403197</v>
          </cell>
          <cell r="N624">
            <v>139231.54749454989</v>
          </cell>
          <cell r="O624">
            <v>137472.7897838357</v>
          </cell>
          <cell r="P624">
            <v>137276.38533435023</v>
          </cell>
          <cell r="Q624">
            <v>136374.8521531602</v>
          </cell>
          <cell r="R624">
            <v>135894.75697701154</v>
          </cell>
          <cell r="S624">
            <v>135462.4186922457</v>
          </cell>
          <cell r="T624">
            <v>135449.35019740034</v>
          </cell>
          <cell r="U624">
            <v>134746.78660503068</v>
          </cell>
          <cell r="V624">
            <v>134466.48844910724</v>
          </cell>
          <cell r="W624">
            <v>134239.94109517339</v>
          </cell>
          <cell r="X624">
            <v>134436.06873048688</v>
          </cell>
          <cell r="Y624">
            <v>133954.597265235</v>
          </cell>
          <cell r="Z624">
            <v>134103.19396198844</v>
          </cell>
          <cell r="AA624">
            <v>133899.1724157868</v>
          </cell>
          <cell r="AB624">
            <v>133904.24456752249</v>
          </cell>
          <cell r="AC624">
            <v>134338.67418836919</v>
          </cell>
          <cell r="AD624">
            <v>134300.866000112</v>
          </cell>
        </row>
        <row r="625">
          <cell r="A625">
            <v>177424.77086091379</v>
          </cell>
          <cell r="B625">
            <v>175486.13109384762</v>
          </cell>
          <cell r="C625">
            <v>171248.07820267067</v>
          </cell>
          <cell r="D625">
            <v>167819.53002761782</v>
          </cell>
          <cell r="E625">
            <v>163795.62920734388</v>
          </cell>
          <cell r="F625">
            <v>160526.45949305434</v>
          </cell>
          <cell r="G625">
            <v>157414.81601942345</v>
          </cell>
          <cell r="H625">
            <v>154759.9839808757</v>
          </cell>
          <cell r="I625">
            <v>151290.68390465633</v>
          </cell>
          <cell r="J625">
            <v>148284.03814576074</v>
          </cell>
          <cell r="K625">
            <v>145310.73815474479</v>
          </cell>
          <cell r="L625">
            <v>142769.52642602875</v>
          </cell>
          <cell r="M625">
            <v>139483.75971930858</v>
          </cell>
          <cell r="N625">
            <v>136632.40969361603</v>
          </cell>
          <cell r="O625">
            <v>134936.20156605862</v>
          </cell>
          <cell r="P625">
            <v>134764.59798331078</v>
          </cell>
          <cell r="Q625">
            <v>133900.89891059394</v>
          </cell>
          <cell r="R625">
            <v>133451.06189257765</v>
          </cell>
          <cell r="S625">
            <v>133048.24722827238</v>
          </cell>
          <cell r="T625">
            <v>133057.41042551753</v>
          </cell>
          <cell r="U625">
            <v>132389.36996335833</v>
          </cell>
          <cell r="V625">
            <v>132136.25693393082</v>
          </cell>
          <cell r="W625">
            <v>131936.06797787195</v>
          </cell>
          <cell r="X625">
            <v>132151.46038126605</v>
          </cell>
          <cell r="Y625">
            <v>131700.8608063304</v>
          </cell>
          <cell r="Z625">
            <v>131938.66767398553</v>
          </cell>
          <cell r="AA625">
            <v>131669.16235919789</v>
          </cell>
          <cell r="AB625">
            <v>131697.03042290287</v>
          </cell>
          <cell r="AC625">
            <v>132147.31021740817</v>
          </cell>
          <cell r="AD625">
            <v>132156.17328988851</v>
          </cell>
        </row>
        <row r="626">
          <cell r="A626">
            <v>179741.08708132102</v>
          </cell>
          <cell r="B626">
            <v>177764.34251589491</v>
          </cell>
          <cell r="C626">
            <v>173450.74879994494</v>
          </cell>
          <cell r="D626">
            <v>169957.97863175566</v>
          </cell>
          <cell r="E626">
            <v>165863.16590561077</v>
          </cell>
          <cell r="F626">
            <v>162533.50353067258</v>
          </cell>
          <cell r="G626">
            <v>159363.69159831677</v>
          </cell>
          <cell r="H626">
            <v>156656.18862959568</v>
          </cell>
          <cell r="I626">
            <v>153124.12087531027</v>
          </cell>
          <cell r="J626">
            <v>150060.28536500473</v>
          </cell>
          <cell r="K626">
            <v>147030.08051069631</v>
          </cell>
          <cell r="L626">
            <v>144436.93718325443</v>
          </cell>
          <cell r="M626">
            <v>141090.43330330105</v>
          </cell>
          <cell r="N626">
            <v>138183.34107265656</v>
          </cell>
          <cell r="O626">
            <v>136449.80898665843</v>
          </cell>
          <cell r="P626">
            <v>136263.40648003784</v>
          </cell>
          <cell r="Q626">
            <v>135377.13141846503</v>
          </cell>
          <cell r="R626">
            <v>134909.23905651789</v>
          </cell>
          <cell r="S626">
            <v>134488.8073542169</v>
          </cell>
          <cell r="T626">
            <v>134484.70467965642</v>
          </cell>
          <cell r="U626">
            <v>133796.0639223044</v>
          </cell>
          <cell r="V626">
            <v>133526.72925749049</v>
          </cell>
          <cell r="W626">
            <v>133310.81198323669</v>
          </cell>
          <cell r="X626">
            <v>133514.70890789342</v>
          </cell>
          <cell r="Y626">
            <v>133045.68776892812</v>
          </cell>
          <cell r="Z626">
            <v>133230.26204024639</v>
          </cell>
          <cell r="AA626">
            <v>132999.83154153096</v>
          </cell>
          <cell r="AB626">
            <v>133014.09705781646</v>
          </cell>
          <cell r="AC626">
            <v>133454.91889604044</v>
          </cell>
          <cell r="AD626">
            <v>133435.93276300686</v>
          </cell>
        </row>
        <row r="627">
          <cell r="A627">
            <v>170586.11632948759</v>
          </cell>
          <cell r="B627">
            <v>168759.97655256838</v>
          </cell>
          <cell r="C627">
            <v>164744.94917021022</v>
          </cell>
          <cell r="D627">
            <v>161506.00896858968</v>
          </cell>
          <cell r="E627">
            <v>157691.46731186347</v>
          </cell>
          <cell r="F627">
            <v>154600.89515010934</v>
          </cell>
          <cell r="G627">
            <v>151660.98729285959</v>
          </cell>
          <cell r="H627">
            <v>149161.66005634665</v>
          </cell>
          <cell r="I627">
            <v>145877.67425727632</v>
          </cell>
          <cell r="J627">
            <v>143039.87459512055</v>
          </cell>
          <cell r="K627">
            <v>140234.57960177574</v>
          </cell>
          <cell r="L627">
            <v>137846.68988489118</v>
          </cell>
          <cell r="M627">
            <v>134740.24262570491</v>
          </cell>
          <cell r="N627">
            <v>132053.46498401061</v>
          </cell>
          <cell r="O627">
            <v>130467.45150745657</v>
          </cell>
          <cell r="P627">
            <v>130339.54002810596</v>
          </cell>
          <cell r="Q627">
            <v>129542.49393961088</v>
          </cell>
          <cell r="R627">
            <v>129145.9632268828</v>
          </cell>
          <cell r="S627">
            <v>128795.1608205146</v>
          </cell>
          <cell r="T627">
            <v>128843.48996303865</v>
          </cell>
          <cell r="U627">
            <v>128236.26947909661</v>
          </cell>
          <cell r="V627">
            <v>128031.0489435198</v>
          </cell>
          <cell r="W627">
            <v>127877.29601961744</v>
          </cell>
          <cell r="X627">
            <v>128126.62748844034</v>
          </cell>
          <cell r="Y627">
            <v>127730.41544108724</v>
          </cell>
          <cell r="Z627">
            <v>128125.38536487063</v>
          </cell>
          <cell r="AA627">
            <v>127740.51619533691</v>
          </cell>
          <cell r="AB627">
            <v>127808.54419995577</v>
          </cell>
          <cell r="AC627">
            <v>128286.74751155748</v>
          </cell>
          <cell r="AD627">
            <v>128377.83212780053</v>
          </cell>
        </row>
        <row r="628">
          <cell r="A628">
            <v>181426.84260930051</v>
          </cell>
          <cell r="B628">
            <v>179422.36634907741</v>
          </cell>
          <cell r="C628">
            <v>175053.79595860114</v>
          </cell>
          <cell r="D628">
            <v>171514.28667120449</v>
          </cell>
          <cell r="E628">
            <v>167367.86607897104</v>
          </cell>
          <cell r="F628">
            <v>163994.17869734671</v>
          </cell>
          <cell r="G628">
            <v>160782.03325284534</v>
          </cell>
          <cell r="H628">
            <v>158036.19773223807</v>
          </cell>
          <cell r="I628">
            <v>154458.44927194799</v>
          </cell>
          <cell r="J628">
            <v>151352.99252757529</v>
          </cell>
          <cell r="K628">
            <v>148281.37377346383</v>
          </cell>
          <cell r="L628">
            <v>145650.4359605982</v>
          </cell>
          <cell r="M628">
            <v>142259.7291239718</v>
          </cell>
          <cell r="N628">
            <v>139312.06914644042</v>
          </cell>
          <cell r="O628">
            <v>137551.37364090866</v>
          </cell>
          <cell r="P628">
            <v>137354.20085710962</v>
          </cell>
          <cell r="Q628">
            <v>136451.4955699578</v>
          </cell>
          <cell r="R628">
            <v>135970.46299184641</v>
          </cell>
          <cell r="S628">
            <v>135537.21006119746</v>
          </cell>
          <cell r="T628">
            <v>135523.45282542778</v>
          </cell>
          <cell r="U628">
            <v>134819.81970166505</v>
          </cell>
          <cell r="V628">
            <v>134538.67934672796</v>
          </cell>
          <cell r="W628">
            <v>134311.31540594852</v>
          </cell>
          <cell r="X628">
            <v>134506.84621605769</v>
          </cell>
          <cell r="Y628">
            <v>134024.41833533434</v>
          </cell>
          <cell r="Z628">
            <v>134170.25128854025</v>
          </cell>
          <cell r="AA628">
            <v>133968.25843863041</v>
          </cell>
          <cell r="AB628">
            <v>133972.62436983117</v>
          </cell>
          <cell r="AC628">
            <v>134406.56295008538</v>
          </cell>
          <cell r="AD628">
            <v>134367.30887965561</v>
          </cell>
        </row>
        <row r="629">
          <cell r="A629">
            <v>174974.43935147161</v>
          </cell>
          <cell r="B629">
            <v>173076.10901506932</v>
          </cell>
          <cell r="C629">
            <v>168917.96752008249</v>
          </cell>
          <cell r="D629">
            <v>165557.35703505442</v>
          </cell>
          <cell r="E629">
            <v>161608.47087634497</v>
          </cell>
          <cell r="F629">
            <v>158403.29375131047</v>
          </cell>
          <cell r="G629">
            <v>155353.18419347817</v>
          </cell>
          <cell r="H629">
            <v>152754.0704712373</v>
          </cell>
          <cell r="I629">
            <v>149351.16962755134</v>
          </cell>
          <cell r="J629">
            <v>146405.02245199354</v>
          </cell>
          <cell r="K629">
            <v>143491.91967340373</v>
          </cell>
          <cell r="L629">
            <v>141005.64415398959</v>
          </cell>
          <cell r="M629">
            <v>137784.12869589281</v>
          </cell>
          <cell r="N629">
            <v>134991.74595627119</v>
          </cell>
          <cell r="O629">
            <v>133335.0212423421</v>
          </cell>
          <cell r="P629">
            <v>133179.07280596497</v>
          </cell>
          <cell r="Q629">
            <v>132339.25590286005</v>
          </cell>
          <cell r="R629">
            <v>131908.51885822296</v>
          </cell>
          <cell r="S629">
            <v>131524.34050226089</v>
          </cell>
          <cell r="T629">
            <v>131547.53709589608</v>
          </cell>
          <cell r="U629">
            <v>130901.28880182262</v>
          </cell>
          <cell r="V629">
            <v>130665.33594421091</v>
          </cell>
          <cell r="W629">
            <v>130481.78530088499</v>
          </cell>
          <cell r="X629">
            <v>130709.33827783036</v>
          </cell>
          <cell r="Y629">
            <v>130278.22608479767</v>
          </cell>
          <cell r="Z629">
            <v>130572.34543128641</v>
          </cell>
          <cell r="AA629">
            <v>130261.50454573173</v>
          </cell>
          <cell r="AB629">
            <v>130303.76216050798</v>
          </cell>
          <cell r="AC629">
            <v>130764.04712101212</v>
          </cell>
          <cell r="AD629">
            <v>130802.37067267165</v>
          </cell>
        </row>
        <row r="630">
          <cell r="A630">
            <v>175758.70529211697</v>
          </cell>
          <cell r="B630">
            <v>173847.47330814792</v>
          </cell>
          <cell r="C630">
            <v>169663.7549530261</v>
          </cell>
          <cell r="D630">
            <v>166281.39997499078</v>
          </cell>
          <cell r="E630">
            <v>162308.50423068553</v>
          </cell>
          <cell r="F630">
            <v>159082.84530226525</v>
          </cell>
          <cell r="G630">
            <v>156013.04087695503</v>
          </cell>
          <cell r="H630">
            <v>153396.09365847855</v>
          </cell>
          <cell r="I630">
            <v>149971.94072855028</v>
          </cell>
          <cell r="J630">
            <v>147006.43005944628</v>
          </cell>
          <cell r="K630">
            <v>144074.06024566322</v>
          </cell>
          <cell r="L630">
            <v>141570.20155527908</v>
          </cell>
          <cell r="M630">
            <v>138328.12150592389</v>
          </cell>
          <cell r="N630">
            <v>135516.86538778205</v>
          </cell>
          <cell r="O630">
            <v>133847.50340562628</v>
          </cell>
          <cell r="P630">
            <v>133686.54430108157</v>
          </cell>
          <cell r="Q630">
            <v>132839.08354564765</v>
          </cell>
          <cell r="R630">
            <v>132402.23326346255</v>
          </cell>
          <cell r="S630">
            <v>132012.09007301315</v>
          </cell>
          <cell r="T630">
            <v>132030.79506427623</v>
          </cell>
          <cell r="U630">
            <v>131377.57185471209</v>
          </cell>
          <cell r="V630">
            <v>131136.12662260374</v>
          </cell>
          <cell r="W630">
            <v>130947.25063373338</v>
          </cell>
          <cell r="X630">
            <v>131170.91143379646</v>
          </cell>
          <cell r="Y630">
            <v>130733.56200721397</v>
          </cell>
          <cell r="Z630">
            <v>131009.65768669589</v>
          </cell>
          <cell r="AA630">
            <v>130712.04688048549</v>
          </cell>
          <cell r="AB630">
            <v>130749.69890015639</v>
          </cell>
          <cell r="AC630">
            <v>131206.78155481207</v>
          </cell>
          <cell r="AD630">
            <v>131235.6758311567</v>
          </cell>
        </row>
        <row r="631">
          <cell r="A631">
            <v>179823.03135458115</v>
          </cell>
          <cell r="B631">
            <v>177844.93875645477</v>
          </cell>
          <cell r="C631">
            <v>173528.67263423617</v>
          </cell>
          <cell r="D631">
            <v>170033.63048586191</v>
          </cell>
          <cell r="E631">
            <v>165936.30911062117</v>
          </cell>
          <cell r="F631">
            <v>162604.50668801987</v>
          </cell>
          <cell r="G631">
            <v>159432.63693124667</v>
          </cell>
          <cell r="H631">
            <v>156723.27062406729</v>
          </cell>
          <cell r="I631">
            <v>153188.98233887251</v>
          </cell>
          <cell r="J631">
            <v>150123.12362785888</v>
          </cell>
          <cell r="K631">
            <v>147090.90565132373</v>
          </cell>
          <cell r="L631">
            <v>144495.92514073761</v>
          </cell>
          <cell r="M631">
            <v>141147.27256300428</v>
          </cell>
          <cell r="N631">
            <v>138238.20834147424</v>
          </cell>
          <cell r="O631">
            <v>136503.35584653428</v>
          </cell>
          <cell r="P631">
            <v>136316.42979867561</v>
          </cell>
          <cell r="Q631">
            <v>135429.35606679012</v>
          </cell>
          <cell r="R631">
            <v>134960.82496129675</v>
          </cell>
          <cell r="S631">
            <v>134539.77002138991</v>
          </cell>
          <cell r="T631">
            <v>134535.19804034414</v>
          </cell>
          <cell r="U631">
            <v>133845.82850675524</v>
          </cell>
          <cell r="V631">
            <v>133575.91996946608</v>
          </cell>
          <cell r="W631">
            <v>133359.4462748096</v>
          </cell>
          <cell r="X631">
            <v>133562.9365241417</v>
          </cell>
          <cell r="Y631">
            <v>133093.26368586894</v>
          </cell>
          <cell r="Z631">
            <v>133275.95474867613</v>
          </cell>
          <cell r="AA631">
            <v>133046.90659895848</v>
          </cell>
          <cell r="AB631">
            <v>133060.69089819212</v>
          </cell>
          <cell r="AC631">
            <v>133501.1781424832</v>
          </cell>
          <cell r="AD631">
            <v>133481.20678865522</v>
          </cell>
        </row>
        <row r="632">
          <cell r="A632">
            <v>175553.33456241968</v>
          </cell>
          <cell r="B632">
            <v>173645.48105077463</v>
          </cell>
          <cell r="C632">
            <v>169468.46034520899</v>
          </cell>
          <cell r="D632">
            <v>166091.79945914471</v>
          </cell>
          <cell r="E632">
            <v>162125.19095218842</v>
          </cell>
          <cell r="F632">
            <v>158904.89546324554</v>
          </cell>
          <cell r="G632">
            <v>155840.24840751573</v>
          </cell>
          <cell r="H632">
            <v>153227.97113318084</v>
          </cell>
          <cell r="I632">
            <v>149809.38335179846</v>
          </cell>
          <cell r="J632">
            <v>146848.94327749271</v>
          </cell>
          <cell r="K632">
            <v>143921.61879957299</v>
          </cell>
          <cell r="L632">
            <v>141422.36450224655</v>
          </cell>
          <cell r="M632">
            <v>138185.66957150202</v>
          </cell>
          <cell r="N632">
            <v>135379.35570485634</v>
          </cell>
          <cell r="O632">
            <v>133713.30296368961</v>
          </cell>
          <cell r="P632">
            <v>133553.65597092296</v>
          </cell>
          <cell r="Q632">
            <v>132708.19686244213</v>
          </cell>
          <cell r="R632">
            <v>132272.94741486042</v>
          </cell>
          <cell r="S632">
            <v>131884.36619764954</v>
          </cell>
          <cell r="T632">
            <v>131904.24737623488</v>
          </cell>
          <cell r="U632">
            <v>131252.85064339204</v>
          </cell>
          <cell r="V632">
            <v>131012.84366443187</v>
          </cell>
          <cell r="W632">
            <v>130825.36218990118</v>
          </cell>
          <cell r="X632">
            <v>131050.04220954911</v>
          </cell>
          <cell r="Y632">
            <v>130614.32608761371</v>
          </cell>
          <cell r="Z632">
            <v>130895.14151004654</v>
          </cell>
          <cell r="AA632">
            <v>130594.06622717323</v>
          </cell>
          <cell r="AB632">
            <v>130632.92428471782</v>
          </cell>
          <cell r="AC632">
            <v>131090.84550682202</v>
          </cell>
          <cell r="AD632">
            <v>131122.20896747211</v>
          </cell>
        </row>
        <row r="633">
          <cell r="A633">
            <v>175007.87218768851</v>
          </cell>
          <cell r="B633">
            <v>173108.99186097342</v>
          </cell>
          <cell r="C633">
            <v>168949.7600381634</v>
          </cell>
          <cell r="D633">
            <v>165588.22259706643</v>
          </cell>
          <cell r="E633">
            <v>161638.31292260648</v>
          </cell>
          <cell r="F633">
            <v>158432.26266928407</v>
          </cell>
          <cell r="G633">
            <v>155381.31352981931</v>
          </cell>
          <cell r="H633">
            <v>152781.43957520329</v>
          </cell>
          <cell r="I633">
            <v>149377.63276648454</v>
          </cell>
          <cell r="J633">
            <v>146430.66013558721</v>
          </cell>
          <cell r="K633">
            <v>143516.73601362572</v>
          </cell>
          <cell r="L633">
            <v>141029.71093306816</v>
          </cell>
          <cell r="M633">
            <v>137807.31881748087</v>
          </cell>
          <cell r="N633">
            <v>135014.1315158603</v>
          </cell>
          <cell r="O633">
            <v>133356.86808196778</v>
          </cell>
          <cell r="P633">
            <v>133200.70604349536</v>
          </cell>
          <cell r="Q633">
            <v>132360.56328706731</v>
          </cell>
          <cell r="R633">
            <v>131929.56563839386</v>
          </cell>
          <cell r="S633">
            <v>131545.13300473831</v>
          </cell>
          <cell r="T633">
            <v>131568.13812377455</v>
          </cell>
          <cell r="U633">
            <v>130921.59249279642</v>
          </cell>
          <cell r="V633">
            <v>130685.40549820708</v>
          </cell>
          <cell r="W633">
            <v>130501.62783825817</v>
          </cell>
          <cell r="X633">
            <v>130729.01489379158</v>
          </cell>
          <cell r="Y633">
            <v>130297.63681083953</v>
          </cell>
          <cell r="Z633">
            <v>130590.98781807514</v>
          </cell>
          <cell r="AA633">
            <v>130280.71092370374</v>
          </cell>
          <cell r="AB633">
            <v>130322.77220443197</v>
          </cell>
          <cell r="AC633">
            <v>130782.92065235614</v>
          </cell>
          <cell r="AD633">
            <v>130820.8422390687</v>
          </cell>
        </row>
        <row r="634">
          <cell r="A634">
            <v>177457.69889360061</v>
          </cell>
          <cell r="B634">
            <v>175518.517440544</v>
          </cell>
          <cell r="C634">
            <v>171279.39068444076</v>
          </cell>
          <cell r="D634">
            <v>167849.92954946018</v>
          </cell>
          <cell r="E634">
            <v>163825.02066753479</v>
          </cell>
          <cell r="F634">
            <v>160554.991008351</v>
          </cell>
          <cell r="G634">
            <v>157442.5206299593</v>
          </cell>
          <cell r="H634">
            <v>154786.93983781087</v>
          </cell>
          <cell r="I634">
            <v>151316.74747575555</v>
          </cell>
          <cell r="J634">
            <v>148309.28872509865</v>
          </cell>
          <cell r="K634">
            <v>145335.17979220249</v>
          </cell>
          <cell r="L634">
            <v>142793.22981999218</v>
          </cell>
          <cell r="M634">
            <v>139506.59969246277</v>
          </cell>
          <cell r="N634">
            <v>136654.45725288021</v>
          </cell>
          <cell r="O634">
            <v>134957.71853951042</v>
          </cell>
          <cell r="P634">
            <v>134785.90457985259</v>
          </cell>
          <cell r="Q634">
            <v>133921.884573883</v>
          </cell>
          <cell r="R634">
            <v>133471.79088669957</v>
          </cell>
          <cell r="S634">
            <v>133068.72578404832</v>
          </cell>
          <cell r="T634">
            <v>133077.70039777603</v>
          </cell>
          <cell r="U634">
            <v>132409.36708821217</v>
          </cell>
          <cell r="V634">
            <v>132156.02345704922</v>
          </cell>
          <cell r="W634">
            <v>131955.61091209904</v>
          </cell>
          <cell r="X634">
            <v>132170.83989933421</v>
          </cell>
          <cell r="Y634">
            <v>131719.97844916012</v>
          </cell>
          <cell r="Z634">
            <v>131957.02857874264</v>
          </cell>
          <cell r="AA634">
            <v>131688.0787394162</v>
          </cell>
          <cell r="AB634">
            <v>131715.75343352766</v>
          </cell>
          <cell r="AC634">
            <v>132165.89877666108</v>
          </cell>
          <cell r="AD634">
            <v>132174.36595347681</v>
          </cell>
        </row>
        <row r="635">
          <cell r="A635">
            <v>176978.04403194957</v>
          </cell>
          <cell r="B635">
            <v>175046.75319055666</v>
          </cell>
          <cell r="C635">
            <v>170823.26917076734</v>
          </cell>
          <cell r="D635">
            <v>167407.10690705548</v>
          </cell>
          <cell r="E635">
            <v>163396.88222070766</v>
          </cell>
          <cell r="F635">
            <v>160139.37917534227</v>
          </cell>
          <cell r="G635">
            <v>157038.95412296278</v>
          </cell>
          <cell r="H635">
            <v>154394.28024736687</v>
          </cell>
          <cell r="I635">
            <v>150937.08560197635</v>
          </cell>
          <cell r="J635">
            <v>147941.4695099594</v>
          </cell>
          <cell r="K635">
            <v>144979.14424204355</v>
          </cell>
          <cell r="L635">
            <v>142447.94808815164</v>
          </cell>
          <cell r="M635">
            <v>139173.89520727255</v>
          </cell>
          <cell r="N635">
            <v>136333.29567334719</v>
          </cell>
          <cell r="O635">
            <v>134644.28587797415</v>
          </cell>
          <cell r="P635">
            <v>134475.53642899074</v>
          </cell>
          <cell r="Q635">
            <v>133616.19138178369</v>
          </cell>
          <cell r="R635">
            <v>133169.83653363225</v>
          </cell>
          <cell r="S635">
            <v>132770.419507115</v>
          </cell>
          <cell r="T635">
            <v>132782.14117232451</v>
          </cell>
          <cell r="U635">
            <v>132118.07370161879</v>
          </cell>
          <cell r="V635">
            <v>131868.08919137745</v>
          </cell>
          <cell r="W635">
            <v>131670.93361290763</v>
          </cell>
          <cell r="X635">
            <v>131888.54304466708</v>
          </cell>
          <cell r="Y635">
            <v>131441.49626913379</v>
          </cell>
          <cell r="Z635">
            <v>131689.56962318209</v>
          </cell>
          <cell r="AA635">
            <v>131412.52830423295</v>
          </cell>
          <cell r="AB635">
            <v>131443.01976746391</v>
          </cell>
          <cell r="AC635">
            <v>131895.12363192166</v>
          </cell>
          <cell r="AD635">
            <v>131909.35772721778</v>
          </cell>
        </row>
        <row r="636">
          <cell r="A636">
            <v>181139.62765876722</v>
          </cell>
          <cell r="B636">
            <v>179139.87625764561</v>
          </cell>
          <cell r="C636">
            <v>174780.67266003613</v>
          </cell>
          <cell r="D636">
            <v>171249.12667075018</v>
          </cell>
          <cell r="E636">
            <v>167111.49890194795</v>
          </cell>
          <cell r="F636">
            <v>163745.31239450601</v>
          </cell>
          <cell r="G636">
            <v>160540.37963143736</v>
          </cell>
          <cell r="H636">
            <v>157801.07511832853</v>
          </cell>
          <cell r="I636">
            <v>154231.10962626711</v>
          </cell>
          <cell r="J636">
            <v>151132.74420711049</v>
          </cell>
          <cell r="K636">
            <v>148068.18145310454</v>
          </cell>
          <cell r="L636">
            <v>145443.68297327461</v>
          </cell>
          <cell r="M636">
            <v>142060.50732951902</v>
          </cell>
          <cell r="N636">
            <v>139119.7591866054</v>
          </cell>
          <cell r="O636">
            <v>137363.69171880995</v>
          </cell>
          <cell r="P636">
            <v>137168.353948793</v>
          </cell>
          <cell r="Q636">
            <v>136268.44800374541</v>
          </cell>
          <cell r="R636">
            <v>135789.65422388975</v>
          </cell>
          <cell r="S636">
            <v>135358.58574312372</v>
          </cell>
          <cell r="T636">
            <v>135346.47342814715</v>
          </cell>
          <cell r="U636">
            <v>134645.39466752048</v>
          </cell>
          <cell r="V636">
            <v>134366.26573751925</v>
          </cell>
          <cell r="W636">
            <v>134140.85205210326</v>
          </cell>
          <cell r="X636">
            <v>134337.80826057895</v>
          </cell>
          <cell r="Y636">
            <v>133857.66458809754</v>
          </cell>
          <cell r="Z636">
            <v>134010.0981934031</v>
          </cell>
          <cell r="AA636">
            <v>133803.26020565478</v>
          </cell>
          <cell r="AB636">
            <v>133809.31280422409</v>
          </cell>
          <cell r="AC636">
            <v>134244.42413732683</v>
          </cell>
          <cell r="AD636">
            <v>134208.62326906071</v>
          </cell>
        </row>
        <row r="637">
          <cell r="A637">
            <v>175192.10584749834</v>
          </cell>
          <cell r="B637">
            <v>173290.19476600277</v>
          </cell>
          <cell r="C637">
            <v>169124.95462598186</v>
          </cell>
          <cell r="D637">
            <v>165758.30913757614</v>
          </cell>
          <cell r="E637">
            <v>161802.75931785983</v>
          </cell>
          <cell r="F637">
            <v>158591.89763846149</v>
          </cell>
          <cell r="G637">
            <v>155536.32193378863</v>
          </cell>
          <cell r="H637">
            <v>152932.25867283094</v>
          </cell>
          <cell r="I637">
            <v>149523.45948917395</v>
          </cell>
          <cell r="J637">
            <v>146571.93813685724</v>
          </cell>
          <cell r="K637">
            <v>143653.48795272294</v>
          </cell>
          <cell r="L637">
            <v>141162.33237028972</v>
          </cell>
          <cell r="M637">
            <v>137935.10938074288</v>
          </cell>
          <cell r="N637">
            <v>135137.48849171583</v>
          </cell>
          <cell r="O637">
            <v>133477.25640898276</v>
          </cell>
          <cell r="P637">
            <v>133319.9173032851</v>
          </cell>
          <cell r="Q637">
            <v>132477.97891247255</v>
          </cell>
          <cell r="R637">
            <v>132045.54518954369</v>
          </cell>
          <cell r="S637">
            <v>131659.7113433264</v>
          </cell>
          <cell r="T637">
            <v>131681.66133004014</v>
          </cell>
          <cell r="U637">
            <v>131033.47720612088</v>
          </cell>
          <cell r="V637">
            <v>130795.99998559909</v>
          </cell>
          <cell r="W637">
            <v>130610.97133686108</v>
          </cell>
          <cell r="X637">
            <v>130837.44407244955</v>
          </cell>
          <cell r="Y637">
            <v>130404.60078706499</v>
          </cell>
          <cell r="Z637">
            <v>130693.7178145193</v>
          </cell>
          <cell r="AA637">
            <v>130386.54882756915</v>
          </cell>
          <cell r="AB637">
            <v>130427.52819768791</v>
          </cell>
          <cell r="AC637">
            <v>130886.92438480904</v>
          </cell>
          <cell r="AD637">
            <v>130922.63091944475</v>
          </cell>
        </row>
        <row r="638">
          <cell r="A638">
            <v>178349.17641281628</v>
          </cell>
          <cell r="B638">
            <v>176395.32961708633</v>
          </cell>
          <cell r="C638">
            <v>172127.1295649992</v>
          </cell>
          <cell r="D638">
            <v>168672.95139759622</v>
          </cell>
          <cell r="E638">
            <v>164620.7507455007</v>
          </cell>
          <cell r="F638">
            <v>161327.43935709068</v>
          </cell>
          <cell r="G638">
            <v>158192.58176195208</v>
          </cell>
          <cell r="H638">
            <v>155516.72957950205</v>
          </cell>
          <cell r="I638">
            <v>152022.37990531628</v>
          </cell>
          <cell r="J638">
            <v>148992.91061168502</v>
          </cell>
          <cell r="K638">
            <v>145996.90078032241</v>
          </cell>
          <cell r="L638">
            <v>143434.96396331384</v>
          </cell>
          <cell r="M638">
            <v>140124.9580013275</v>
          </cell>
          <cell r="N638">
            <v>137251.36213403573</v>
          </cell>
          <cell r="O638">
            <v>135540.25859880575</v>
          </cell>
          <cell r="P638">
            <v>135362.74899715182</v>
          </cell>
          <cell r="Q638">
            <v>134490.0402006096</v>
          </cell>
          <cell r="R638">
            <v>134032.99757740687</v>
          </cell>
          <cell r="S638">
            <v>133623.15222895413</v>
          </cell>
          <cell r="T638">
            <v>133627.02122438006</v>
          </cell>
          <cell r="U638">
            <v>132950.75950681572</v>
          </cell>
          <cell r="V638">
            <v>132691.17267658329</v>
          </cell>
          <cell r="W638">
            <v>132484.70679488991</v>
          </cell>
          <cell r="X638">
            <v>132695.51153263068</v>
          </cell>
          <cell r="Y638">
            <v>132237.56019979873</v>
          </cell>
          <cell r="Z638">
            <v>132454.1227713761</v>
          </cell>
          <cell r="AA638">
            <v>132200.21160413988</v>
          </cell>
          <cell r="AB638">
            <v>132222.65110405732</v>
          </cell>
          <cell r="AC638">
            <v>132669.15637623312</v>
          </cell>
          <cell r="AD638">
            <v>132666.90526664871</v>
          </cell>
        </row>
        <row r="639">
          <cell r="A639">
            <v>177254.92649207084</v>
          </cell>
          <cell r="B639">
            <v>175319.08076727329</v>
          </cell>
          <cell r="C639">
            <v>171086.56692279142</v>
          </cell>
          <cell r="D639">
            <v>167662.72783874869</v>
          </cell>
          <cell r="E639">
            <v>163644.02664872818</v>
          </cell>
          <cell r="F639">
            <v>160379.29257136805</v>
          </cell>
          <cell r="G639">
            <v>157271.91431207693</v>
          </cell>
          <cell r="H639">
            <v>154620.94438044398</v>
          </cell>
          <cell r="I639">
            <v>151156.24675727956</v>
          </cell>
          <cell r="J639">
            <v>148153.79444880621</v>
          </cell>
          <cell r="K639">
            <v>145184.667018732</v>
          </cell>
          <cell r="L639">
            <v>142647.26318529854</v>
          </cell>
          <cell r="M639">
            <v>139365.95004444395</v>
          </cell>
          <cell r="N639">
            <v>136518.68732752837</v>
          </cell>
          <cell r="O639">
            <v>134825.21598699002</v>
          </cell>
          <cell r="P639">
            <v>134654.69753841456</v>
          </cell>
          <cell r="Q639">
            <v>133792.65385477821</v>
          </cell>
          <cell r="R639">
            <v>133344.14074861264</v>
          </cell>
          <cell r="S639">
            <v>132942.61785728415</v>
          </cell>
          <cell r="T639">
            <v>132952.75377733985</v>
          </cell>
          <cell r="U639">
            <v>132286.22383611221</v>
          </cell>
          <cell r="V639">
            <v>132034.3002614748</v>
          </cell>
          <cell r="W639">
            <v>131835.26458762033</v>
          </cell>
          <cell r="X639">
            <v>132051.49989938486</v>
          </cell>
          <cell r="Y639">
            <v>131602.25108946487</v>
          </cell>
          <cell r="Z639">
            <v>131843.96124832309</v>
          </cell>
          <cell r="AA639">
            <v>131571.59076451621</v>
          </cell>
          <cell r="AB639">
            <v>131600.45623784116</v>
          </cell>
          <cell r="AC639">
            <v>132051.42953895882</v>
          </cell>
          <cell r="AD639">
            <v>132062.33466022837</v>
          </cell>
        </row>
        <row r="640">
          <cell r="A640">
            <v>177637.25631544081</v>
          </cell>
          <cell r="B640">
            <v>175695.12103453767</v>
          </cell>
          <cell r="C640">
            <v>171450.13846495765</v>
          </cell>
          <cell r="D640">
            <v>168015.69893565791</v>
          </cell>
          <cell r="E640">
            <v>163985.2930672314</v>
          </cell>
          <cell r="F640">
            <v>160710.57410609021</v>
          </cell>
          <cell r="G640">
            <v>157593.59459445105</v>
          </cell>
          <cell r="H640">
            <v>154933.93082937147</v>
          </cell>
          <cell r="I640">
            <v>151458.87280935928</v>
          </cell>
          <cell r="J640">
            <v>148446.98079340451</v>
          </cell>
          <cell r="K640">
            <v>145468.46067931774</v>
          </cell>
          <cell r="L640">
            <v>142922.48504606122</v>
          </cell>
          <cell r="M640">
            <v>139631.14666231896</v>
          </cell>
          <cell r="N640">
            <v>136774.68316910794</v>
          </cell>
          <cell r="O640">
            <v>135075.05115745205</v>
          </cell>
          <cell r="P640">
            <v>134902.09000701207</v>
          </cell>
          <cell r="Q640">
            <v>134036.31994363724</v>
          </cell>
          <cell r="R640">
            <v>133584.82663278497</v>
          </cell>
          <cell r="S640">
            <v>133180.39588329536</v>
          </cell>
          <cell r="T640">
            <v>133188.34214617923</v>
          </cell>
          <cell r="U640">
            <v>132518.41193207301</v>
          </cell>
          <cell r="V640">
            <v>132263.81082362679</v>
          </cell>
          <cell r="W640">
            <v>132062.17904261546</v>
          </cell>
          <cell r="X640">
            <v>132276.51691726991</v>
          </cell>
          <cell r="Y640">
            <v>131824.2274545843</v>
          </cell>
          <cell r="Z640">
            <v>132057.15107170193</v>
          </cell>
          <cell r="AA640">
            <v>131791.23025456641</v>
          </cell>
          <cell r="AB640">
            <v>131817.85049923632</v>
          </cell>
          <cell r="AC640">
            <v>132267.26267552885</v>
          </cell>
          <cell r="AD640">
            <v>132273.57102295061</v>
          </cell>
        </row>
        <row r="641">
          <cell r="A641">
            <v>179989.05963390338</v>
          </cell>
          <cell r="B641">
            <v>178008.23577048173</v>
          </cell>
          <cell r="C641">
            <v>173686.55505372499</v>
          </cell>
          <cell r="D641">
            <v>170186.90961892504</v>
          </cell>
          <cell r="E641">
            <v>166084.50543952675</v>
          </cell>
          <cell r="F641">
            <v>162748.36704057187</v>
          </cell>
          <cell r="G641">
            <v>159572.32790095365</v>
          </cell>
          <cell r="H641">
            <v>156859.18626127439</v>
          </cell>
          <cell r="I641">
            <v>153320.39893165097</v>
          </cell>
          <cell r="J641">
            <v>150250.4409893071</v>
          </cell>
          <cell r="K641">
            <v>147214.14420157412</v>
          </cell>
          <cell r="L641">
            <v>144615.44135208498</v>
          </cell>
          <cell r="M641">
            <v>141262.43527189203</v>
          </cell>
          <cell r="N641">
            <v>138349.3755758701</v>
          </cell>
          <cell r="O641">
            <v>136611.84778446463</v>
          </cell>
          <cell r="P641">
            <v>136423.86098339589</v>
          </cell>
          <cell r="Q641">
            <v>135535.1690559675</v>
          </cell>
          <cell r="R641">
            <v>135065.34378447942</v>
          </cell>
          <cell r="S641">
            <v>134643.02609535065</v>
          </cell>
          <cell r="T641">
            <v>134637.50324678072</v>
          </cell>
          <cell r="U641">
            <v>133946.65713087795</v>
          </cell>
          <cell r="V641">
            <v>133675.58586365267</v>
          </cell>
          <cell r="W641">
            <v>133457.98479891455</v>
          </cell>
          <cell r="X641">
            <v>133660.65107847171</v>
          </cell>
          <cell r="Y641">
            <v>133189.65782438038</v>
          </cell>
          <cell r="Z641">
            <v>133368.53329573432</v>
          </cell>
          <cell r="AA641">
            <v>133142.2859399757</v>
          </cell>
          <cell r="AB641">
            <v>133155.09523954277</v>
          </cell>
          <cell r="AC641">
            <v>133594.90455903526</v>
          </cell>
          <cell r="AD641">
            <v>133572.93703748577</v>
          </cell>
        </row>
        <row r="642">
          <cell r="A642">
            <v>173267.45303196023</v>
          </cell>
          <cell r="B642">
            <v>171397.203649676</v>
          </cell>
          <cell r="C642">
            <v>167294.73121805626</v>
          </cell>
          <cell r="D642">
            <v>163981.44849541655</v>
          </cell>
          <cell r="E642">
            <v>160084.82016409084</v>
          </cell>
          <cell r="F642">
            <v>156924.22250676819</v>
          </cell>
          <cell r="G642">
            <v>153916.97961903719</v>
          </cell>
          <cell r="H642">
            <v>151356.6812176276</v>
          </cell>
          <cell r="I642">
            <v>148000.03639322874</v>
          </cell>
          <cell r="J642">
            <v>145096.03463910049</v>
          </cell>
          <cell r="K642">
            <v>142224.86733646085</v>
          </cell>
          <cell r="L642">
            <v>139776.86229488318</v>
          </cell>
          <cell r="M642">
            <v>136600.10649562808</v>
          </cell>
          <cell r="N642">
            <v>133848.80242239666</v>
          </cell>
          <cell r="O642">
            <v>132219.58323033329</v>
          </cell>
          <cell r="P642">
            <v>132074.5407144741</v>
          </cell>
          <cell r="Q642">
            <v>131251.36096297533</v>
          </cell>
          <cell r="R642">
            <v>130833.92962539691</v>
          </cell>
          <cell r="S642">
            <v>130462.73397127152</v>
          </cell>
          <cell r="T642">
            <v>130495.70671787283</v>
          </cell>
          <cell r="U642">
            <v>129864.63960750919</v>
          </cell>
          <cell r="V642">
            <v>129640.64112358823</v>
          </cell>
          <cell r="W642">
            <v>129468.68130873</v>
          </cell>
          <cell r="X642">
            <v>129704.70576498723</v>
          </cell>
          <cell r="Y642">
            <v>129287.16916129143</v>
          </cell>
          <cell r="Z642">
            <v>129620.51774293317</v>
          </cell>
          <cell r="AA642">
            <v>129280.88105830534</v>
          </cell>
          <cell r="AB642">
            <v>129333.16293581008</v>
          </cell>
          <cell r="AC642">
            <v>129800.41784361265</v>
          </cell>
          <cell r="AD642">
            <v>129859.26459171777</v>
          </cell>
        </row>
        <row r="643">
          <cell r="A643">
            <v>176997.11926916928</v>
          </cell>
          <cell r="B643">
            <v>175065.51462862344</v>
          </cell>
          <cell r="C643">
            <v>170841.40851797292</v>
          </cell>
          <cell r="D643">
            <v>167424.71737580182</v>
          </cell>
          <cell r="E643">
            <v>163413.90871848565</v>
          </cell>
          <cell r="F643">
            <v>160155.90750631483</v>
          </cell>
          <cell r="G643">
            <v>157055.00342730712</v>
          </cell>
          <cell r="H643">
            <v>154409.89579811628</v>
          </cell>
          <cell r="I643">
            <v>150952.18425078542</v>
          </cell>
          <cell r="J643">
            <v>147956.09719195266</v>
          </cell>
          <cell r="K643">
            <v>144993.30330332057</v>
          </cell>
          <cell r="L643">
            <v>142461.67948434729</v>
          </cell>
          <cell r="M643">
            <v>139187.12642306223</v>
          </cell>
          <cell r="N643">
            <v>136346.06784309933</v>
          </cell>
          <cell r="O643">
            <v>134656.75067891588</v>
          </cell>
          <cell r="P643">
            <v>134487.87935841037</v>
          </cell>
          <cell r="Q643">
            <v>133628.34839429823</v>
          </cell>
          <cell r="R643">
            <v>133181.8448574809</v>
          </cell>
          <cell r="S643">
            <v>132782.28275181778</v>
          </cell>
          <cell r="T643">
            <v>132793.89517043589</v>
          </cell>
          <cell r="U643">
            <v>132129.65805298067</v>
          </cell>
          <cell r="V643">
            <v>131879.53995495872</v>
          </cell>
          <cell r="W643">
            <v>131682.25485125484</v>
          </cell>
          <cell r="X643">
            <v>131899.769615895</v>
          </cell>
          <cell r="Y643">
            <v>131452.57113581436</v>
          </cell>
          <cell r="Z643">
            <v>131700.20611085635</v>
          </cell>
          <cell r="AA643">
            <v>131423.4865793123</v>
          </cell>
          <cell r="AB643">
            <v>131453.86602337396</v>
          </cell>
          <cell r="AC643">
            <v>131905.89200003812</v>
          </cell>
          <cell r="AD643">
            <v>131919.89675264049</v>
          </cell>
        </row>
        <row r="644">
          <cell r="A644">
            <v>177324.75621484828</v>
          </cell>
          <cell r="B644">
            <v>175387.76174900986</v>
          </cell>
          <cell r="C644">
            <v>171152.97058383844</v>
          </cell>
          <cell r="D644">
            <v>167727.19540664167</v>
          </cell>
          <cell r="E644">
            <v>163706.35644342552</v>
          </cell>
          <cell r="F644">
            <v>160439.79870067554</v>
          </cell>
          <cell r="G644">
            <v>157330.66684344673</v>
          </cell>
          <cell r="H644">
            <v>154678.10904724672</v>
          </cell>
          <cell r="I644">
            <v>151211.51917400002</v>
          </cell>
          <cell r="J644">
            <v>148207.34277256756</v>
          </cell>
          <cell r="K644">
            <v>145236.49983802406</v>
          </cell>
          <cell r="L644">
            <v>142697.53042856496</v>
          </cell>
          <cell r="M644">
            <v>139414.38625102729</v>
          </cell>
          <cell r="N644">
            <v>136565.44308017177</v>
          </cell>
          <cell r="O644">
            <v>134870.8465384852</v>
          </cell>
          <cell r="P644">
            <v>134699.88194842768</v>
          </cell>
          <cell r="Q644">
            <v>133837.15766901197</v>
          </cell>
          <cell r="R644">
            <v>133388.10025043765</v>
          </cell>
          <cell r="S644">
            <v>132986.04626025981</v>
          </cell>
          <cell r="T644">
            <v>132995.78225558053</v>
          </cell>
          <cell r="U644">
            <v>132328.63127958667</v>
          </cell>
          <cell r="V644">
            <v>132076.21867314435</v>
          </cell>
          <cell r="W644">
            <v>131876.70883946246</v>
          </cell>
          <cell r="X644">
            <v>132092.59759833131</v>
          </cell>
          <cell r="Y644">
            <v>131642.79343560676</v>
          </cell>
          <cell r="Z644">
            <v>131882.8987974117</v>
          </cell>
          <cell r="AA644">
            <v>131611.70629765978</v>
          </cell>
          <cell r="AB644">
            <v>131640.16169652817</v>
          </cell>
          <cell r="AC644">
            <v>132090.84986970891</v>
          </cell>
          <cell r="AD644">
            <v>132100.91542413368</v>
          </cell>
        </row>
        <row r="645">
          <cell r="A645">
            <v>176278.37762623781</v>
          </cell>
          <cell r="B645">
            <v>174358.59671905596</v>
          </cell>
          <cell r="C645">
            <v>170157.93055845518</v>
          </cell>
          <cell r="D645">
            <v>166761.16718799871</v>
          </cell>
          <cell r="E645">
            <v>162772.36214973943</v>
          </cell>
          <cell r="F645">
            <v>159533.13151557383</v>
          </cell>
          <cell r="G645">
            <v>156450.27682603308</v>
          </cell>
          <cell r="H645">
            <v>153821.51272997214</v>
          </cell>
          <cell r="I645">
            <v>150383.27768747194</v>
          </cell>
          <cell r="J645">
            <v>147404.93632999252</v>
          </cell>
          <cell r="K645">
            <v>144459.79974331829</v>
          </cell>
          <cell r="L645">
            <v>141944.2900465272</v>
          </cell>
          <cell r="M645">
            <v>138688.58343431159</v>
          </cell>
          <cell r="N645">
            <v>135864.82138908555</v>
          </cell>
          <cell r="O645">
            <v>134187.08566744177</v>
          </cell>
          <cell r="P645">
            <v>134022.8063809445</v>
          </cell>
          <cell r="Q645">
            <v>133170.28063623124</v>
          </cell>
          <cell r="R645">
            <v>132729.37958470764</v>
          </cell>
          <cell r="S645">
            <v>132335.28396014113</v>
          </cell>
          <cell r="T645">
            <v>132351.0127141769</v>
          </cell>
          <cell r="U645">
            <v>131693.16776799835</v>
          </cell>
          <cell r="V645">
            <v>131448.08316443881</v>
          </cell>
          <cell r="W645">
            <v>131255.67848127527</v>
          </cell>
          <cell r="X645">
            <v>131476.76023698566</v>
          </cell>
          <cell r="Y645">
            <v>131035.27787851196</v>
          </cell>
          <cell r="Z645">
            <v>131299.4306689591</v>
          </cell>
          <cell r="AA645">
            <v>131010.58641227883</v>
          </cell>
          <cell r="AB645">
            <v>131045.18666056152</v>
          </cell>
          <cell r="AC645">
            <v>131500.14739500033</v>
          </cell>
          <cell r="AD645">
            <v>131522.79362045045</v>
          </cell>
        </row>
        <row r="646">
          <cell r="A646">
            <v>172527.06609459719</v>
          </cell>
          <cell r="B646">
            <v>170668.99652382053</v>
          </cell>
          <cell r="C646">
            <v>166590.66994906042</v>
          </cell>
          <cell r="D646">
            <v>163297.91513378962</v>
          </cell>
          <cell r="E646">
            <v>159423.95307244372</v>
          </cell>
          <cell r="F646">
            <v>156282.69127926434</v>
          </cell>
          <cell r="G646">
            <v>153294.04134815428</v>
          </cell>
          <cell r="H646">
            <v>150750.57867423975</v>
          </cell>
          <cell r="I646">
            <v>147413.99690017884</v>
          </cell>
          <cell r="J646">
            <v>144528.27526882567</v>
          </cell>
          <cell r="K646">
            <v>141675.2970273699</v>
          </cell>
          <cell r="L646">
            <v>139243.89139350448</v>
          </cell>
          <cell r="M646">
            <v>136086.54961435508</v>
          </cell>
          <cell r="N646">
            <v>133353.062970386</v>
          </cell>
          <cell r="O646">
            <v>131735.77400228629</v>
          </cell>
          <cell r="P646">
            <v>131595.46181203029</v>
          </cell>
          <cell r="Q646">
            <v>130779.49824591231</v>
          </cell>
          <cell r="R646">
            <v>130367.83811551114</v>
          </cell>
          <cell r="S646">
            <v>130002.27356852565</v>
          </cell>
          <cell r="T646">
            <v>130039.48661621849</v>
          </cell>
          <cell r="U646">
            <v>129415.00418083671</v>
          </cell>
          <cell r="V646">
            <v>129196.19077779411</v>
          </cell>
          <cell r="W646">
            <v>129029.25835998799</v>
          </cell>
          <cell r="X646">
            <v>129268.95722918629</v>
          </cell>
          <cell r="Y646">
            <v>128857.30889120014</v>
          </cell>
          <cell r="Z646">
            <v>129207.67273121743</v>
          </cell>
          <cell r="AA646">
            <v>128855.54617877932</v>
          </cell>
          <cell r="AB646">
            <v>128912.17597231362</v>
          </cell>
          <cell r="AC646">
            <v>129382.4540197131</v>
          </cell>
          <cell r="AD646">
            <v>129450.20248330801</v>
          </cell>
        </row>
        <row r="647">
          <cell r="A647">
            <v>179779.3946450279</v>
          </cell>
          <cell r="B647">
            <v>177802.01989708276</v>
          </cell>
          <cell r="C647">
            <v>173487.17687633925</v>
          </cell>
          <cell r="D647">
            <v>169993.34459578732</v>
          </cell>
          <cell r="E647">
            <v>165897.35911856132</v>
          </cell>
          <cell r="F647">
            <v>162566.69630748613</v>
          </cell>
          <cell r="G647">
            <v>159395.92237697192</v>
          </cell>
          <cell r="H647">
            <v>156687.54832899343</v>
          </cell>
          <cell r="I647">
            <v>153154.44251401277</v>
          </cell>
          <cell r="J647">
            <v>150089.66119154816</v>
          </cell>
          <cell r="K647">
            <v>147058.51523660045</v>
          </cell>
          <cell r="L647">
            <v>144464.51305706875</v>
          </cell>
          <cell r="M647">
            <v>141117.00469719485</v>
          </cell>
          <cell r="N647">
            <v>138208.99059411837</v>
          </cell>
          <cell r="O647">
            <v>136474.84123924168</v>
          </cell>
          <cell r="P647">
            <v>136288.19398593495</v>
          </cell>
          <cell r="Q647">
            <v>135401.54555948052</v>
          </cell>
          <cell r="R647">
            <v>134933.35459571393</v>
          </cell>
          <cell r="S647">
            <v>134512.63154035871</v>
          </cell>
          <cell r="T647">
            <v>134508.30947294296</v>
          </cell>
          <cell r="U647">
            <v>133819.32802500925</v>
          </cell>
          <cell r="V647">
            <v>133549.72508450592</v>
          </cell>
          <cell r="W647">
            <v>133333.54769311182</v>
          </cell>
          <cell r="X647">
            <v>133537.25450392303</v>
          </cell>
          <cell r="Y647">
            <v>133067.92870653875</v>
          </cell>
          <cell r="Z647">
            <v>133251.62260968555</v>
          </cell>
          <cell r="AA647">
            <v>133021.83833577868</v>
          </cell>
          <cell r="AB647">
            <v>133035.87889122017</v>
          </cell>
          <cell r="AC647">
            <v>133476.54431243186</v>
          </cell>
          <cell r="AD647">
            <v>133457.09760531731</v>
          </cell>
        </row>
        <row r="648">
          <cell r="A648">
            <v>176387.34269478836</v>
          </cell>
          <cell r="B648">
            <v>174465.76924653255</v>
          </cell>
          <cell r="C648">
            <v>170261.54946441963</v>
          </cell>
          <cell r="D648">
            <v>166861.76493742896</v>
          </cell>
          <cell r="E648">
            <v>162869.6240331009</v>
          </cell>
          <cell r="F648">
            <v>159627.54767914262</v>
          </cell>
          <cell r="G648">
            <v>156541.95660584021</v>
          </cell>
          <cell r="H648">
            <v>153910.71474294137</v>
          </cell>
          <cell r="I648">
            <v>150469.52695837474</v>
          </cell>
          <cell r="J648">
            <v>147488.49525787224</v>
          </cell>
          <cell r="K648">
            <v>144540.68172999506</v>
          </cell>
          <cell r="L648">
            <v>142022.72904628998</v>
          </cell>
          <cell r="M648">
            <v>138764.16521182354</v>
          </cell>
          <cell r="N648">
            <v>135937.7809196304</v>
          </cell>
          <cell r="O648">
            <v>134258.28938949457</v>
          </cell>
          <cell r="P648">
            <v>134093.31392613679</v>
          </cell>
          <cell r="Q648">
            <v>133239.72615278015</v>
          </cell>
          <cell r="R648">
            <v>132797.97573458898</v>
          </cell>
          <cell r="S648">
            <v>132403.051362317</v>
          </cell>
          <cell r="T648">
            <v>132418.1560579371</v>
          </cell>
          <cell r="U648">
            <v>131759.34202448191</v>
          </cell>
          <cell r="V648">
            <v>131513.49431630119</v>
          </cell>
          <cell r="W648">
            <v>131320.34973533993</v>
          </cell>
          <cell r="X648">
            <v>131540.89071616926</v>
          </cell>
          <cell r="Y648">
            <v>131098.54176315651</v>
          </cell>
          <cell r="Z648">
            <v>131360.19036464283</v>
          </cell>
          <cell r="AA648">
            <v>131073.1842809954</v>
          </cell>
          <cell r="AB648">
            <v>131107.14463283436</v>
          </cell>
          <cell r="AC648">
            <v>131561.66044233352</v>
          </cell>
          <cell r="AD648">
            <v>131582.9965743857</v>
          </cell>
        </row>
        <row r="649">
          <cell r="A649">
            <v>172534.94094264589</v>
          </cell>
          <cell r="B649">
            <v>170676.74182587099</v>
          </cell>
          <cell r="C649">
            <v>166598.15843275795</v>
          </cell>
          <cell r="D649">
            <v>163305.18528009742</v>
          </cell>
          <cell r="E649">
            <v>159430.98213746969</v>
          </cell>
          <cell r="F649">
            <v>156289.51468562137</v>
          </cell>
          <cell r="G649">
            <v>153300.66699749971</v>
          </cell>
          <cell r="H649">
            <v>150757.0252566823</v>
          </cell>
          <cell r="I649">
            <v>147420.23008950919</v>
          </cell>
          <cell r="J649">
            <v>144534.31402848431</v>
          </cell>
          <cell r="K649">
            <v>141681.1423258993</v>
          </cell>
          <cell r="L649">
            <v>139249.56013865775</v>
          </cell>
          <cell r="M649">
            <v>136092.01186956288</v>
          </cell>
          <cell r="N649">
            <v>133358.33571718814</v>
          </cell>
          <cell r="O649">
            <v>131740.91985773452</v>
          </cell>
          <cell r="P649">
            <v>131600.55735514389</v>
          </cell>
          <cell r="Q649">
            <v>130784.51703677584</v>
          </cell>
          <cell r="R649">
            <v>130372.79552309346</v>
          </cell>
          <cell r="S649">
            <v>130007.17108294829</v>
          </cell>
          <cell r="T649">
            <v>130044.33903026846</v>
          </cell>
          <cell r="U649">
            <v>129419.7865594602</v>
          </cell>
          <cell r="V649">
            <v>129200.91800724901</v>
          </cell>
          <cell r="W649">
            <v>129033.93211741917</v>
          </cell>
          <cell r="X649">
            <v>129273.59190510197</v>
          </cell>
          <cell r="Y649">
            <v>128861.88093878544</v>
          </cell>
          <cell r="Z649">
            <v>129212.06380238695</v>
          </cell>
          <cell r="AA649">
            <v>128860.07009374467</v>
          </cell>
          <cell r="AB649">
            <v>128916.6536423004</v>
          </cell>
          <cell r="AC649">
            <v>129386.89953520909</v>
          </cell>
          <cell r="AD649">
            <v>129454.55331904494</v>
          </cell>
        </row>
        <row r="650">
          <cell r="A650">
            <v>175844.96845150553</v>
          </cell>
          <cell r="B650">
            <v>173932.31738655549</v>
          </cell>
          <cell r="C650">
            <v>169745.78577556199</v>
          </cell>
          <cell r="D650">
            <v>166361.03907225991</v>
          </cell>
          <cell r="E650">
            <v>162385.50246010386</v>
          </cell>
          <cell r="F650">
            <v>159157.59069246351</v>
          </cell>
          <cell r="G650">
            <v>156085.6199847683</v>
          </cell>
          <cell r="H650">
            <v>153466.7112202798</v>
          </cell>
          <cell r="I650">
            <v>150040.22072600271</v>
          </cell>
          <cell r="J650">
            <v>147072.58022307127</v>
          </cell>
          <cell r="K650">
            <v>144138.09118513006</v>
          </cell>
          <cell r="L650">
            <v>141632.298482568</v>
          </cell>
          <cell r="M650">
            <v>138387.95648797008</v>
          </cell>
          <cell r="N650">
            <v>135574.62444484525</v>
          </cell>
          <cell r="O650">
            <v>133903.87246138154</v>
          </cell>
          <cell r="P650">
            <v>133742.36222227343</v>
          </cell>
          <cell r="Q650">
            <v>132894.06070247933</v>
          </cell>
          <cell r="R650">
            <v>132456.53801166642</v>
          </cell>
          <cell r="S650">
            <v>132065.73873577273</v>
          </cell>
          <cell r="T650">
            <v>132083.94968567655</v>
          </cell>
          <cell r="U650">
            <v>131429.95928960652</v>
          </cell>
          <cell r="V650">
            <v>131187.90993898164</v>
          </cell>
          <cell r="W650">
            <v>130998.44820348159</v>
          </cell>
          <cell r="X650">
            <v>131221.68089433151</v>
          </cell>
          <cell r="Y650">
            <v>130783.64542052451</v>
          </cell>
          <cell r="Z650">
            <v>131057.75863668727</v>
          </cell>
          <cell r="AA650">
            <v>130761.60303640137</v>
          </cell>
          <cell r="AB650">
            <v>130798.74847639813</v>
          </cell>
          <cell r="AC650">
            <v>131255.47890229378</v>
          </cell>
          <cell r="AD650">
            <v>131283.33603162324</v>
          </cell>
        </row>
        <row r="651">
          <cell r="A651">
            <v>178293.14480366901</v>
          </cell>
          <cell r="B651">
            <v>176340.21976169167</v>
          </cell>
          <cell r="C651">
            <v>172073.84703953948</v>
          </cell>
          <cell r="D651">
            <v>168621.22239992616</v>
          </cell>
          <cell r="E651">
            <v>164570.73710437768</v>
          </cell>
          <cell r="F651">
            <v>161278.88903133365</v>
          </cell>
          <cell r="G651">
            <v>158145.43852919695</v>
          </cell>
          <cell r="H651">
            <v>155470.86045472359</v>
          </cell>
          <cell r="I651">
            <v>151978.0291284963</v>
          </cell>
          <cell r="J651">
            <v>148949.9432529709</v>
          </cell>
          <cell r="K651">
            <v>145955.30994828045</v>
          </cell>
          <cell r="L651">
            <v>143394.62935484646</v>
          </cell>
          <cell r="M651">
            <v>140086.09262297704</v>
          </cell>
          <cell r="N651">
            <v>137213.84515769244</v>
          </cell>
          <cell r="O651">
            <v>135503.64448772444</v>
          </cell>
          <cell r="P651">
            <v>135326.49287152645</v>
          </cell>
          <cell r="Q651">
            <v>134454.33018737275</v>
          </cell>
          <cell r="R651">
            <v>133997.72432231437</v>
          </cell>
          <cell r="S651">
            <v>133588.3051294006</v>
          </cell>
          <cell r="T651">
            <v>133592.49502580607</v>
          </cell>
          <cell r="U651">
            <v>132916.73162866896</v>
          </cell>
          <cell r="V651">
            <v>132657.53719923468</v>
          </cell>
          <cell r="W651">
            <v>132451.45178501369</v>
          </cell>
          <cell r="X651">
            <v>132662.53459798696</v>
          </cell>
          <cell r="Y651">
            <v>132205.02888215089</v>
          </cell>
          <cell r="Z651">
            <v>132422.87914838997</v>
          </cell>
          <cell r="AA651">
            <v>132168.02276270627</v>
          </cell>
          <cell r="AB651">
            <v>132190.79130777469</v>
          </cell>
          <cell r="AC651">
            <v>132637.52536758536</v>
          </cell>
          <cell r="AD651">
            <v>132635.94792931777</v>
          </cell>
        </row>
        <row r="652">
          <cell r="A652">
            <v>177406.57554767106</v>
          </cell>
          <cell r="B652">
            <v>175468.23510447791</v>
          </cell>
          <cell r="C652">
            <v>171230.77560765581</v>
          </cell>
          <cell r="D652">
            <v>167802.73191436238</v>
          </cell>
          <cell r="E652">
            <v>163779.38812698776</v>
          </cell>
          <cell r="F652">
            <v>160510.69359950547</v>
          </cell>
          <cell r="G652">
            <v>157399.50705542421</v>
          </cell>
          <cell r="H652">
            <v>154745.08876179816</v>
          </cell>
          <cell r="I652">
            <v>151276.28174328562</v>
          </cell>
          <cell r="J652">
            <v>148270.08522591932</v>
          </cell>
          <cell r="K652">
            <v>145297.23223855664</v>
          </cell>
          <cell r="L652">
            <v>142756.42844710656</v>
          </cell>
          <cell r="M652">
            <v>139471.13884790853</v>
          </cell>
          <cell r="N652">
            <v>136620.22669286205</v>
          </cell>
          <cell r="O652">
            <v>134924.31175546121</v>
          </cell>
          <cell r="P652">
            <v>134752.82442240894</v>
          </cell>
          <cell r="Q652">
            <v>133889.30269041329</v>
          </cell>
          <cell r="R652">
            <v>133439.60750218504</v>
          </cell>
          <cell r="S652">
            <v>133036.93122465175</v>
          </cell>
          <cell r="T652">
            <v>133046.19862903879</v>
          </cell>
          <cell r="U652">
            <v>132378.3199879732</v>
          </cell>
          <cell r="V652">
            <v>132125.33438403902</v>
          </cell>
          <cell r="W652">
            <v>131925.26897832868</v>
          </cell>
          <cell r="X652">
            <v>132140.75168193076</v>
          </cell>
          <cell r="Y652">
            <v>131690.2968135447</v>
          </cell>
          <cell r="Z652">
            <v>131928.52183816669</v>
          </cell>
          <cell r="AA652">
            <v>131658.70957974499</v>
          </cell>
          <cell r="AB652">
            <v>131686.68449527313</v>
          </cell>
          <cell r="AC652">
            <v>132137.03858467637</v>
          </cell>
          <cell r="AD652">
            <v>132146.12042047299</v>
          </cell>
        </row>
        <row r="653">
          <cell r="A653">
            <v>180440.34771886849</v>
          </cell>
          <cell r="B653">
            <v>178452.09989436233</v>
          </cell>
          <cell r="C653">
            <v>174115.70155233139</v>
          </cell>
          <cell r="D653">
            <v>170603.54374118149</v>
          </cell>
          <cell r="E653">
            <v>166487.32378916984</v>
          </cell>
          <cell r="F653">
            <v>163139.39960002882</v>
          </cell>
          <cell r="G653">
            <v>159952.02749468162</v>
          </cell>
          <cell r="H653">
            <v>157228.62397322562</v>
          </cell>
          <cell r="I653">
            <v>153677.60761158034</v>
          </cell>
          <cell r="J653">
            <v>150596.50738513638</v>
          </cell>
          <cell r="K653">
            <v>147549.12381807933</v>
          </cell>
          <cell r="L653">
            <v>144940.30313082191</v>
          </cell>
          <cell r="M653">
            <v>141575.46362203525</v>
          </cell>
          <cell r="N653">
            <v>138651.54366751199</v>
          </cell>
          <cell r="O653">
            <v>136906.7440461294</v>
          </cell>
          <cell r="P653">
            <v>136715.8739694719</v>
          </cell>
          <cell r="Q653">
            <v>135822.78356022693</v>
          </cell>
          <cell r="R653">
            <v>135349.44056455503</v>
          </cell>
          <cell r="S653">
            <v>134923.69054642477</v>
          </cell>
          <cell r="T653">
            <v>134915.5831069299</v>
          </cell>
          <cell r="U653">
            <v>134220.72343377385</v>
          </cell>
          <cell r="V653">
            <v>133946.4917039554</v>
          </cell>
          <cell r="W653">
            <v>133725.82628965424</v>
          </cell>
          <cell r="X653">
            <v>133926.25290411757</v>
          </cell>
          <cell r="Y653">
            <v>133451.67057514959</v>
          </cell>
          <cell r="Z653">
            <v>133620.17473526072</v>
          </cell>
          <cell r="AA653">
            <v>133401.54032921954</v>
          </cell>
          <cell r="AB653">
            <v>133411.69944332336</v>
          </cell>
          <cell r="AC653">
            <v>133849.66606839432</v>
          </cell>
          <cell r="AD653">
            <v>133822.27268378111</v>
          </cell>
        </row>
        <row r="654">
          <cell r="A654">
            <v>174331.11308795298</v>
          </cell>
          <cell r="B654">
            <v>172443.36585645453</v>
          </cell>
          <cell r="C654">
            <v>168306.20482869243</v>
          </cell>
          <cell r="D654">
            <v>164963.43115476822</v>
          </cell>
          <cell r="E654">
            <v>161034.23984214285</v>
          </cell>
          <cell r="F654">
            <v>157845.86375532695</v>
          </cell>
          <cell r="G654">
            <v>154811.90971929964</v>
          </cell>
          <cell r="H654">
            <v>152227.42465285538</v>
          </cell>
          <cell r="I654">
            <v>148841.95670345397</v>
          </cell>
          <cell r="J654">
            <v>145911.69322665976</v>
          </cell>
          <cell r="K654">
            <v>143014.39502291835</v>
          </cell>
          <cell r="L654">
            <v>140542.5428197477</v>
          </cell>
          <cell r="M654">
            <v>137337.8963100132</v>
          </cell>
          <cell r="N654">
            <v>134560.99523222863</v>
          </cell>
          <cell r="O654">
            <v>132914.63675521995</v>
          </cell>
          <cell r="P654">
            <v>132762.79852465811</v>
          </cell>
          <cell r="Q654">
            <v>131929.25180453947</v>
          </cell>
          <cell r="R654">
            <v>131503.52939341622</v>
          </cell>
          <cell r="S654">
            <v>131124.24393727852</v>
          </cell>
          <cell r="T654">
            <v>131151.12495174792</v>
          </cell>
          <cell r="U654">
            <v>130510.59811781751</v>
          </cell>
          <cell r="V654">
            <v>130279.15060536953</v>
          </cell>
          <cell r="W654">
            <v>130099.96829486734</v>
          </cell>
          <cell r="X654">
            <v>130330.71398933476</v>
          </cell>
          <cell r="Y654">
            <v>129904.71814261563</v>
          </cell>
          <cell r="Z654">
            <v>130213.62214026602</v>
          </cell>
          <cell r="AA654">
            <v>129891.92874018851</v>
          </cell>
          <cell r="AB654">
            <v>129937.96428300785</v>
          </cell>
          <cell r="AC654">
            <v>130400.87606605953</v>
          </cell>
          <cell r="AD654">
            <v>130446.93436704532</v>
          </cell>
        </row>
        <row r="655">
          <cell r="A655">
            <v>174134.4689300303</v>
          </cell>
          <cell r="B655">
            <v>172249.95661348879</v>
          </cell>
          <cell r="C655">
            <v>168119.20864010384</v>
          </cell>
          <cell r="D655">
            <v>164781.88710593895</v>
          </cell>
          <cell r="E655">
            <v>160858.7158746366</v>
          </cell>
          <cell r="F655">
            <v>157675.47532510568</v>
          </cell>
          <cell r="G655">
            <v>154646.45951274701</v>
          </cell>
          <cell r="H655">
            <v>152066.44595611637</v>
          </cell>
          <cell r="I655">
            <v>148686.30668208719</v>
          </cell>
          <cell r="J655">
            <v>145760.89834139607</v>
          </cell>
          <cell r="K655">
            <v>142868.43108812041</v>
          </cell>
          <cell r="L655">
            <v>140400.98762906296</v>
          </cell>
          <cell r="M655">
            <v>137201.49741456131</v>
          </cell>
          <cell r="N655">
            <v>134429.32858311557</v>
          </cell>
          <cell r="O655">
            <v>132786.13873149286</v>
          </cell>
          <cell r="P655">
            <v>132635.55685871906</v>
          </cell>
          <cell r="Q655">
            <v>131803.92673197342</v>
          </cell>
          <cell r="R655">
            <v>131379.73713311131</v>
          </cell>
          <cell r="S655">
            <v>131001.94727915923</v>
          </cell>
          <cell r="T655">
            <v>131029.95450263555</v>
          </cell>
          <cell r="U655">
            <v>130391.17653514465</v>
          </cell>
          <cell r="V655">
            <v>130161.10616188112</v>
          </cell>
          <cell r="W655">
            <v>129983.25911029553</v>
          </cell>
          <cell r="X655">
            <v>130214.98071587403</v>
          </cell>
          <cell r="Y655">
            <v>129790.54877174916</v>
          </cell>
          <cell r="Z655">
            <v>130103.97196198149</v>
          </cell>
          <cell r="AA655">
            <v>129778.9612970872</v>
          </cell>
          <cell r="AB655">
            <v>129826.15163106128</v>
          </cell>
          <cell r="AC655">
            <v>130289.86634932199</v>
          </cell>
          <cell r="AD655">
            <v>130338.28891452994</v>
          </cell>
        </row>
        <row r="656">
          <cell r="A656">
            <v>174239.6208188257</v>
          </cell>
          <cell r="B656">
            <v>172353.37869031617</v>
          </cell>
          <cell r="C656">
            <v>168219.20145268136</v>
          </cell>
          <cell r="D656">
            <v>164878.96448589076</v>
          </cell>
          <cell r="E656">
            <v>160952.57412553567</v>
          </cell>
          <cell r="F656">
            <v>157766.58744079687</v>
          </cell>
          <cell r="G656">
            <v>154734.93100309983</v>
          </cell>
          <cell r="H656">
            <v>152152.52638788076</v>
          </cell>
          <cell r="I656">
            <v>148769.53770156245</v>
          </cell>
          <cell r="J656">
            <v>145841.53316509826</v>
          </cell>
          <cell r="K656">
            <v>142946.48264887946</v>
          </cell>
          <cell r="L656">
            <v>140476.68169405087</v>
          </cell>
          <cell r="M656">
            <v>137274.43424440606</v>
          </cell>
          <cell r="N656">
            <v>134499.73493025475</v>
          </cell>
          <cell r="O656">
            <v>132854.8507138071</v>
          </cell>
          <cell r="P656">
            <v>132703.59702654456</v>
          </cell>
          <cell r="Q656">
            <v>131870.94203633309</v>
          </cell>
          <cell r="R656">
            <v>131445.93279397825</v>
          </cell>
          <cell r="S656">
            <v>131067.34319394489</v>
          </cell>
          <cell r="T656">
            <v>131094.74819762731</v>
          </cell>
          <cell r="U656">
            <v>130455.03505559926</v>
          </cell>
          <cell r="V656">
            <v>130224.22828219087</v>
          </cell>
          <cell r="W656">
            <v>130045.66722517236</v>
          </cell>
          <cell r="X656">
            <v>130276.86698002458</v>
          </cell>
          <cell r="Y656">
            <v>129851.59876741652</v>
          </cell>
          <cell r="Z656">
            <v>130162.60540156682</v>
          </cell>
          <cell r="AA656">
            <v>129839.36858373112</v>
          </cell>
          <cell r="AB656">
            <v>129885.94141412733</v>
          </cell>
          <cell r="AC656">
            <v>130349.226777381</v>
          </cell>
          <cell r="AD656">
            <v>130396.38509527443</v>
          </cell>
        </row>
        <row r="657">
          <cell r="A657">
            <v>182014.40105703307</v>
          </cell>
          <cell r="B657">
            <v>180000.25910609885</v>
          </cell>
          <cell r="C657">
            <v>175612.52697537618</v>
          </cell>
          <cell r="D657">
            <v>172056.72709075228</v>
          </cell>
          <cell r="E657">
            <v>167892.31893318892</v>
          </cell>
          <cell r="F657">
            <v>164503.28693951346</v>
          </cell>
          <cell r="G657">
            <v>161276.38644170191</v>
          </cell>
          <cell r="H657">
            <v>158517.19037485286</v>
          </cell>
          <cell r="I657">
            <v>154923.52021994817</v>
          </cell>
          <cell r="J657">
            <v>151803.5566818706</v>
          </cell>
          <cell r="K657">
            <v>148717.50339898019</v>
          </cell>
          <cell r="L657">
            <v>146073.39257922251</v>
          </cell>
          <cell r="M657">
            <v>142667.27910730592</v>
          </cell>
          <cell r="N657">
            <v>139705.47952175117</v>
          </cell>
          <cell r="O657">
            <v>137935.31639392697</v>
          </cell>
          <cell r="P657">
            <v>137734.38970439514</v>
          </cell>
          <cell r="Q657">
            <v>136825.95777558215</v>
          </cell>
          <cell r="R657">
            <v>136340.34526587083</v>
          </cell>
          <cell r="S657">
            <v>135902.62358462246</v>
          </cell>
          <cell r="T657">
            <v>135885.50131821606</v>
          </cell>
          <cell r="U657">
            <v>135176.64270867564</v>
          </cell>
          <cell r="V657">
            <v>134891.38756197423</v>
          </cell>
          <cell r="W657">
            <v>134660.03396462608</v>
          </cell>
          <cell r="X657">
            <v>134852.64882328466</v>
          </cell>
          <cell r="Y657">
            <v>134365.54811530624</v>
          </cell>
          <cell r="Z657">
            <v>134497.87804962514</v>
          </cell>
          <cell r="AA657">
            <v>134305.79694582085</v>
          </cell>
          <cell r="AB657">
            <v>134306.71244500519</v>
          </cell>
          <cell r="AC657">
            <v>134738.25191322868</v>
          </cell>
          <cell r="AD657">
            <v>134691.93359318643</v>
          </cell>
        </row>
        <row r="658">
          <cell r="A658">
            <v>176732.99503773989</v>
          </cell>
          <cell r="B658">
            <v>174805.73540004468</v>
          </cell>
          <cell r="C658">
            <v>170590.24303656258</v>
          </cell>
          <cell r="D658">
            <v>167180.87498112227</v>
          </cell>
          <cell r="E658">
            <v>163178.15224595802</v>
          </cell>
          <cell r="F658">
            <v>159927.04887327913</v>
          </cell>
          <cell r="G658">
            <v>156832.77761034324</v>
          </cell>
          <cell r="H658">
            <v>154193.67592663952</v>
          </cell>
          <cell r="I658">
            <v>150743.12163382414</v>
          </cell>
          <cell r="J658">
            <v>147753.5557913105</v>
          </cell>
          <cell r="K658">
            <v>144797.25063385826</v>
          </cell>
          <cell r="L658">
            <v>142271.5484561011</v>
          </cell>
          <cell r="M658">
            <v>139003.92111551779</v>
          </cell>
          <cell r="N658">
            <v>136169.21869146806</v>
          </cell>
          <cell r="O658">
            <v>134484.15749274829</v>
          </cell>
          <cell r="P658">
            <v>134316.97365962446</v>
          </cell>
          <cell r="Q658">
            <v>133460.01698379507</v>
          </cell>
          <cell r="R658">
            <v>133015.57225647743</v>
          </cell>
          <cell r="S658">
            <v>132618.01898129249</v>
          </cell>
          <cell r="T658">
            <v>132631.14407687762</v>
          </cell>
          <cell r="U658">
            <v>131969.25596388351</v>
          </cell>
          <cell r="V658">
            <v>131720.98758177736</v>
          </cell>
          <cell r="W658">
            <v>131525.49594216025</v>
          </cell>
          <cell r="X658">
            <v>131744.32150990222</v>
          </cell>
          <cell r="Y658">
            <v>131299.22359856003</v>
          </cell>
          <cell r="Z658">
            <v>131552.92856459488</v>
          </cell>
          <cell r="AA658">
            <v>131271.753421303</v>
          </cell>
          <cell r="AB658">
            <v>131303.68393268052</v>
          </cell>
          <cell r="AC658">
            <v>131756.78837842919</v>
          </cell>
          <cell r="AD658">
            <v>131773.96871212777</v>
          </cell>
        </row>
        <row r="659">
          <cell r="A659">
            <v>181146.79836531042</v>
          </cell>
          <cell r="B659">
            <v>179146.92900174286</v>
          </cell>
          <cell r="C659">
            <v>174787.49154958376</v>
          </cell>
          <cell r="D659">
            <v>171255.74674587761</v>
          </cell>
          <cell r="E659">
            <v>167117.89945244274</v>
          </cell>
          <cell r="F659">
            <v>163751.52567561428</v>
          </cell>
          <cell r="G659">
            <v>160546.41283827776</v>
          </cell>
          <cell r="H659">
            <v>157806.94526980529</v>
          </cell>
          <cell r="I659">
            <v>154236.78546550105</v>
          </cell>
          <cell r="J659">
            <v>151138.2430018973</v>
          </cell>
          <cell r="K659">
            <v>148073.504085383</v>
          </cell>
          <cell r="L659">
            <v>145448.84483896536</v>
          </cell>
          <cell r="M659">
            <v>142065.48116887655</v>
          </cell>
          <cell r="N659">
            <v>139124.56046273938</v>
          </cell>
          <cell r="O659">
            <v>137368.37744977325</v>
          </cell>
          <cell r="P659">
            <v>137172.99386617553</v>
          </cell>
          <cell r="Q659">
            <v>136273.01803179694</v>
          </cell>
          <cell r="R659">
            <v>135794.16835733943</v>
          </cell>
          <cell r="S659">
            <v>135363.0453388516</v>
          </cell>
          <cell r="T659">
            <v>135350.89195622079</v>
          </cell>
          <cell r="U659">
            <v>134649.74942249167</v>
          </cell>
          <cell r="V659">
            <v>134370.57027456857</v>
          </cell>
          <cell r="W659">
            <v>134145.10789841117</v>
          </cell>
          <cell r="X659">
            <v>134342.02851990442</v>
          </cell>
          <cell r="Y659">
            <v>133861.82781909994</v>
          </cell>
          <cell r="Z659">
            <v>134014.09663027094</v>
          </cell>
          <cell r="AA659">
            <v>133807.37960788861</v>
          </cell>
          <cell r="AB659">
            <v>133813.39009654438</v>
          </cell>
          <cell r="AC659">
            <v>134248.47215029897</v>
          </cell>
          <cell r="AD659">
            <v>134212.58506820834</v>
          </cell>
        </row>
        <row r="660">
          <cell r="A660">
            <v>174690.68894183243</v>
          </cell>
          <cell r="B660">
            <v>172797.02647074519</v>
          </cell>
          <cell r="C660">
            <v>168648.13878134193</v>
          </cell>
          <cell r="D660">
            <v>165295.39553684858</v>
          </cell>
          <cell r="E660">
            <v>161355.19613781464</v>
          </cell>
          <cell r="F660">
            <v>158157.42940739205</v>
          </cell>
          <cell r="G660">
            <v>155114.44552775769</v>
          </cell>
          <cell r="H660">
            <v>152521.78403249735</v>
          </cell>
          <cell r="I660">
            <v>149126.57227469975</v>
          </cell>
          <cell r="J660">
            <v>146187.43088498706</v>
          </cell>
          <cell r="K660">
            <v>143281.29899324226</v>
          </cell>
          <cell r="L660">
            <v>140801.38513217247</v>
          </cell>
          <cell r="M660">
            <v>137587.31002165578</v>
          </cell>
          <cell r="N660">
            <v>134801.75574239288</v>
          </cell>
          <cell r="O660">
            <v>133149.60324032482</v>
          </cell>
          <cell r="P660">
            <v>132995.46768280858</v>
          </cell>
          <cell r="Q660">
            <v>132158.41635464091</v>
          </cell>
          <cell r="R660">
            <v>131729.89110267331</v>
          </cell>
          <cell r="S660">
            <v>131347.8708465872</v>
          </cell>
          <cell r="T660">
            <v>131372.69251909803</v>
          </cell>
          <cell r="U660">
            <v>130728.9677760614</v>
          </cell>
          <cell r="V660">
            <v>130495.00208049835</v>
          </cell>
          <cell r="W660">
            <v>130313.37816750893</v>
          </cell>
          <cell r="X660">
            <v>130542.33934890063</v>
          </cell>
          <cell r="Y660">
            <v>130113.483810764</v>
          </cell>
          <cell r="Z660">
            <v>130414.12418874388</v>
          </cell>
          <cell r="AA660">
            <v>130098.49661000396</v>
          </cell>
          <cell r="AB660">
            <v>130142.42054666168</v>
          </cell>
          <cell r="AC660">
            <v>130603.86411363998</v>
          </cell>
          <cell r="AD660">
            <v>130645.5992130852</v>
          </cell>
        </row>
        <row r="661">
          <cell r="A661">
            <v>178336.75561358954</v>
          </cell>
          <cell r="B661">
            <v>176383.11314749555</v>
          </cell>
          <cell r="C661">
            <v>172115.31816851959</v>
          </cell>
          <cell r="D661">
            <v>168661.48437917503</v>
          </cell>
          <cell r="E661">
            <v>164609.66397850541</v>
          </cell>
          <cell r="F661">
            <v>161316.67697032727</v>
          </cell>
          <cell r="G661">
            <v>158182.13129233569</v>
          </cell>
          <cell r="H661">
            <v>155506.5615475956</v>
          </cell>
          <cell r="I661">
            <v>152012.54845298402</v>
          </cell>
          <cell r="J661">
            <v>148983.38582837052</v>
          </cell>
          <cell r="K661">
            <v>145987.68113836803</v>
          </cell>
          <cell r="L661">
            <v>143426.02279454703</v>
          </cell>
          <cell r="M661">
            <v>140116.34252394413</v>
          </cell>
          <cell r="N661">
            <v>137243.04556348128</v>
          </cell>
          <cell r="O661">
            <v>135532.14217078366</v>
          </cell>
          <cell r="P661">
            <v>135354.7119255063</v>
          </cell>
          <cell r="Q661">
            <v>134482.12418835243</v>
          </cell>
          <cell r="R661">
            <v>134025.1783834511</v>
          </cell>
          <cell r="S661">
            <v>133615.42750296867</v>
          </cell>
          <cell r="T661">
            <v>133619.36763407497</v>
          </cell>
          <cell r="U661">
            <v>132943.21638162257</v>
          </cell>
          <cell r="V661">
            <v>132683.71653678291</v>
          </cell>
          <cell r="W661">
            <v>132477.33499516401</v>
          </cell>
          <cell r="X661">
            <v>132688.20137519354</v>
          </cell>
          <cell r="Y661">
            <v>132230.34882444769</v>
          </cell>
          <cell r="Z661">
            <v>132447.19684556153</v>
          </cell>
          <cell r="AA661">
            <v>132193.07614715636</v>
          </cell>
          <cell r="AB661">
            <v>132215.58858811227</v>
          </cell>
          <cell r="AC661">
            <v>132662.14457675544</v>
          </cell>
          <cell r="AD661">
            <v>132660.04280316725</v>
          </cell>
        </row>
        <row r="662">
          <cell r="A662">
            <v>178790.20205929488</v>
          </cell>
          <cell r="B662">
            <v>176829.10012578085</v>
          </cell>
          <cell r="C662">
            <v>172546.51713202643</v>
          </cell>
          <cell r="D662">
            <v>169080.11112379946</v>
          </cell>
          <cell r="E662">
            <v>165014.40887427342</v>
          </cell>
          <cell r="F662">
            <v>161709.57970839646</v>
          </cell>
          <cell r="G662">
            <v>158563.64686287197</v>
          </cell>
          <cell r="H662">
            <v>155877.76615718938</v>
          </cell>
          <cell r="I662">
            <v>152371.4655431651</v>
          </cell>
          <cell r="J662">
            <v>149331.10734461434</v>
          </cell>
          <cell r="K662">
            <v>146324.2628509115</v>
          </cell>
          <cell r="L662">
            <v>143752.43827907095</v>
          </cell>
          <cell r="M662">
            <v>140430.86798452307</v>
          </cell>
          <cell r="N662">
            <v>137546.65882455627</v>
          </cell>
          <cell r="O662">
            <v>135828.44882313855</v>
          </cell>
          <cell r="P662">
            <v>135648.12151252475</v>
          </cell>
          <cell r="Q662">
            <v>134771.11425707937</v>
          </cell>
          <cell r="R662">
            <v>134310.63390389</v>
          </cell>
          <cell r="S662">
            <v>133897.43427871863</v>
          </cell>
          <cell r="T662">
            <v>133898.77745766166</v>
          </cell>
          <cell r="U662">
            <v>133218.59345244718</v>
          </cell>
          <cell r="V662">
            <v>132955.91802957345</v>
          </cell>
          <cell r="W662">
            <v>132746.45748262721</v>
          </cell>
          <cell r="X662">
            <v>132955.07348599005</v>
          </cell>
          <cell r="Y662">
            <v>132493.61469501673</v>
          </cell>
          <cell r="Z662">
            <v>132700.04180235727</v>
          </cell>
          <cell r="AA662">
            <v>132453.57046387473</v>
          </cell>
          <cell r="AB662">
            <v>132473.4200444122</v>
          </cell>
          <cell r="AC662">
            <v>132918.12452563958</v>
          </cell>
          <cell r="AD662">
            <v>132910.57093889013</v>
          </cell>
        </row>
        <row r="663">
          <cell r="A663">
            <v>171777.86370435965</v>
          </cell>
          <cell r="B663">
            <v>169932.11896460532</v>
          </cell>
          <cell r="C663">
            <v>165878.2257405172</v>
          </cell>
          <cell r="D663">
            <v>162606.24324913713</v>
          </cell>
          <cell r="E663">
            <v>158755.2173348107</v>
          </cell>
          <cell r="F663">
            <v>155633.52162917604</v>
          </cell>
          <cell r="G663">
            <v>152663.6860326241</v>
          </cell>
          <cell r="H663">
            <v>150137.25954160822</v>
          </cell>
          <cell r="I663">
            <v>146820.97969956437</v>
          </cell>
          <cell r="J663">
            <v>143953.75584415213</v>
          </cell>
          <cell r="K663">
            <v>141119.18323281681</v>
          </cell>
          <cell r="L663">
            <v>138704.5746483143</v>
          </cell>
          <cell r="M663">
            <v>135566.87804323988</v>
          </cell>
          <cell r="N663">
            <v>132851.42097261624</v>
          </cell>
          <cell r="O663">
            <v>131246.20427626878</v>
          </cell>
          <cell r="P663">
            <v>131110.67873346648</v>
          </cell>
          <cell r="Q663">
            <v>130302.01727258952</v>
          </cell>
          <cell r="R663">
            <v>129896.19706452294</v>
          </cell>
          <cell r="S663">
            <v>129536.33067172687</v>
          </cell>
          <cell r="T663">
            <v>129577.83450786119</v>
          </cell>
          <cell r="U663">
            <v>128960.01514821239</v>
          </cell>
          <cell r="V663">
            <v>128746.44856246441</v>
          </cell>
          <cell r="W663">
            <v>128584.60340065652</v>
          </cell>
          <cell r="X663">
            <v>128828.02043237127</v>
          </cell>
          <cell r="Y663">
            <v>128422.3304690152</v>
          </cell>
          <cell r="Z663">
            <v>128789.91216040475</v>
          </cell>
          <cell r="AA663">
            <v>128425.14702894125</v>
          </cell>
          <cell r="AB663">
            <v>128486.1765071776</v>
          </cell>
          <cell r="AC663">
            <v>128959.51368933177</v>
          </cell>
          <cell r="AD663">
            <v>129036.26985712245</v>
          </cell>
        </row>
        <row r="664">
          <cell r="A664">
            <v>178379.26020679512</v>
          </cell>
          <cell r="B664">
            <v>176424.91851451635</v>
          </cell>
          <cell r="C664">
            <v>172155.73735519114</v>
          </cell>
          <cell r="D664">
            <v>168700.72508698906</v>
          </cell>
          <cell r="E664">
            <v>164647.60344701284</v>
          </cell>
          <cell r="F664">
            <v>161353.50639353512</v>
          </cell>
          <cell r="G664">
            <v>158217.89331954048</v>
          </cell>
          <cell r="H664">
            <v>155541.35705889855</v>
          </cell>
          <cell r="I664">
            <v>152046.19217223063</v>
          </cell>
          <cell r="J664">
            <v>149015.98011097376</v>
          </cell>
          <cell r="K664">
            <v>146019.23121204838</v>
          </cell>
          <cell r="L664">
            <v>143456.61991911838</v>
          </cell>
          <cell r="M664">
            <v>140145.82511638987</v>
          </cell>
          <cell r="N664">
            <v>137271.50528188027</v>
          </cell>
          <cell r="O664">
            <v>135559.91699147466</v>
          </cell>
          <cell r="P664">
            <v>135382.21518472675</v>
          </cell>
          <cell r="Q664">
            <v>134509.21317632007</v>
          </cell>
          <cell r="R664">
            <v>134051.93605437223</v>
          </cell>
          <cell r="S664">
            <v>133641.86189979321</v>
          </cell>
          <cell r="T664">
            <v>133645.55860106053</v>
          </cell>
          <cell r="U664">
            <v>132969.02933149657</v>
          </cell>
          <cell r="V664">
            <v>132709.23181831304</v>
          </cell>
          <cell r="W664">
            <v>132502.56166076128</v>
          </cell>
          <cell r="X664">
            <v>132713.21709781029</v>
          </cell>
          <cell r="Y664">
            <v>132255.02650984895</v>
          </cell>
          <cell r="Z664">
            <v>132470.89770844064</v>
          </cell>
          <cell r="AA664">
            <v>132217.49403612505</v>
          </cell>
          <cell r="AB664">
            <v>132239.75686921671</v>
          </cell>
          <cell r="AC664">
            <v>132686.13930358406</v>
          </cell>
          <cell r="AD664">
            <v>132683.52649478352</v>
          </cell>
        </row>
        <row r="665">
          <cell r="A665">
            <v>170677.43566064315</v>
          </cell>
          <cell r="B665">
            <v>168849.79362566891</v>
          </cell>
          <cell r="C665">
            <v>164831.78809312021</v>
          </cell>
          <cell r="D665">
            <v>161590.31597923007</v>
          </cell>
          <cell r="E665">
            <v>157772.97866457165</v>
          </cell>
          <cell r="F665">
            <v>154680.02161716955</v>
          </cell>
          <cell r="G665">
            <v>151737.82050449192</v>
          </cell>
          <cell r="H665">
            <v>149236.41674920646</v>
          </cell>
          <cell r="I665">
            <v>145949.95637333667</v>
          </cell>
          <cell r="J665">
            <v>143109.90204068224</v>
          </cell>
          <cell r="K665">
            <v>140302.36360837621</v>
          </cell>
          <cell r="L665">
            <v>137912.42652040318</v>
          </cell>
          <cell r="M665">
            <v>134803.58473581183</v>
          </cell>
          <cell r="N665">
            <v>132114.60949224068</v>
          </cell>
          <cell r="O665">
            <v>130527.12454176141</v>
          </cell>
          <cell r="P665">
            <v>130398.62962401066</v>
          </cell>
          <cell r="Q665">
            <v>129600.6934911493</v>
          </cell>
          <cell r="R665">
            <v>129203.45095767888</v>
          </cell>
          <cell r="S665">
            <v>128851.95401050811</v>
          </cell>
          <cell r="T665">
            <v>128899.76015425943</v>
          </cell>
          <cell r="U665">
            <v>128291.72751644909</v>
          </cell>
          <cell r="V665">
            <v>128085.86745295263</v>
          </cell>
          <cell r="W665">
            <v>127931.49444985506</v>
          </cell>
          <cell r="X665">
            <v>128180.37271655453</v>
          </cell>
          <cell r="Y665">
            <v>127783.43441045871</v>
          </cell>
          <cell r="Z665">
            <v>128176.30567212924</v>
          </cell>
          <cell r="AA665">
            <v>127792.97700299753</v>
          </cell>
          <cell r="AB665">
            <v>127860.4687356163</v>
          </cell>
          <cell r="AC665">
            <v>128338.2991731544</v>
          </cell>
          <cell r="AD665">
            <v>128428.28585173318</v>
          </cell>
        </row>
        <row r="666">
          <cell r="A666">
            <v>179284.49139365216</v>
          </cell>
          <cell r="B666">
            <v>177315.25810257511</v>
          </cell>
          <cell r="C666">
            <v>173016.55510600551</v>
          </cell>
          <cell r="D666">
            <v>169536.44447232247</v>
          </cell>
          <cell r="E666">
            <v>165455.61000620091</v>
          </cell>
          <cell r="F666">
            <v>162137.87203421962</v>
          </cell>
          <cell r="G666">
            <v>158979.52635469154</v>
          </cell>
          <cell r="H666">
            <v>156282.40595781914</v>
          </cell>
          <cell r="I666">
            <v>152762.71106129704</v>
          </cell>
          <cell r="J666">
            <v>149710.14887958218</v>
          </cell>
          <cell r="K666">
            <v>146691.16119629637</v>
          </cell>
          <cell r="L666">
            <v>144108.25470259206</v>
          </cell>
          <cell r="M666">
            <v>140773.72342427881</v>
          </cell>
          <cell r="N666">
            <v>137877.61917972102</v>
          </cell>
          <cell r="O666">
            <v>136151.44444774935</v>
          </cell>
          <cell r="P666">
            <v>135967.95912694428</v>
          </cell>
          <cell r="Q666">
            <v>135086.13427776718</v>
          </cell>
          <cell r="R666">
            <v>134621.80101198563</v>
          </cell>
          <cell r="S666">
            <v>134204.84200633434</v>
          </cell>
          <cell r="T666">
            <v>134203.35432009294</v>
          </cell>
          <cell r="U666">
            <v>133518.77432347249</v>
          </cell>
          <cell r="V666">
            <v>133252.63729147706</v>
          </cell>
          <cell r="W666">
            <v>133039.82040662554</v>
          </cell>
          <cell r="X666">
            <v>133245.98333709483</v>
          </cell>
          <cell r="Y666">
            <v>132780.59348414396</v>
          </cell>
          <cell r="Z666">
            <v>132975.6610437778</v>
          </cell>
          <cell r="AA666">
            <v>132737.52805938368</v>
          </cell>
          <cell r="AB666">
            <v>132754.4749299844</v>
          </cell>
          <cell r="AC666">
            <v>133197.16113457346</v>
          </cell>
          <cell r="AD666">
            <v>133183.6646782216</v>
          </cell>
        </row>
        <row r="667">
          <cell r="A667">
            <v>172527.51033149354</v>
          </cell>
          <cell r="B667">
            <v>170669.4334527521</v>
          </cell>
          <cell r="C667">
            <v>166591.09239032349</v>
          </cell>
          <cell r="D667">
            <v>163298.32525817704</v>
          </cell>
          <cell r="E667">
            <v>159424.34959692424</v>
          </cell>
          <cell r="F667">
            <v>156283.0762021027</v>
          </cell>
          <cell r="G667">
            <v>153294.41511509981</v>
          </cell>
          <cell r="H667">
            <v>150750.94233964113</v>
          </cell>
          <cell r="I667">
            <v>147414.34852762177</v>
          </cell>
          <cell r="J667">
            <v>144528.61592807801</v>
          </cell>
          <cell r="K667">
            <v>141675.62677306926</v>
          </cell>
          <cell r="L667">
            <v>139244.21117945306</v>
          </cell>
          <cell r="M667">
            <v>136086.85775176747</v>
          </cell>
          <cell r="N667">
            <v>133353.36041722691</v>
          </cell>
          <cell r="O667">
            <v>131736.06429091655</v>
          </cell>
          <cell r="P667">
            <v>131595.74926243493</v>
          </cell>
          <cell r="Q667">
            <v>130779.78136655959</v>
          </cell>
          <cell r="R667">
            <v>130368.1177733972</v>
          </cell>
          <cell r="S667">
            <v>130002.54984771145</v>
          </cell>
          <cell r="T667">
            <v>130039.76035119648</v>
          </cell>
          <cell r="U667">
            <v>129415.27396496764</v>
          </cell>
          <cell r="V667">
            <v>129196.45745084336</v>
          </cell>
          <cell r="W667">
            <v>129029.52201656686</v>
          </cell>
          <cell r="X667">
            <v>129269.21868109392</v>
          </cell>
          <cell r="Y667">
            <v>128857.56681011067</v>
          </cell>
          <cell r="Z667">
            <v>129207.92044086417</v>
          </cell>
          <cell r="AA667">
            <v>128855.80138242658</v>
          </cell>
          <cell r="AB667">
            <v>128912.42856718348</v>
          </cell>
          <cell r="AC667">
            <v>129382.70480067984</v>
          </cell>
          <cell r="AD667">
            <v>129450.44792318856</v>
          </cell>
        </row>
        <row r="668">
          <cell r="A668">
            <v>174927.02825178532</v>
          </cell>
          <cell r="B668">
            <v>173029.47785655758</v>
          </cell>
          <cell r="C668">
            <v>168872.88255528218</v>
          </cell>
          <cell r="D668">
            <v>165513.58658650704</v>
          </cell>
          <cell r="E668">
            <v>161566.15187531957</v>
          </cell>
          <cell r="F668">
            <v>158362.21293337038</v>
          </cell>
          <cell r="G668">
            <v>155313.29398611654</v>
          </cell>
          <cell r="H668">
            <v>152715.2583492852</v>
          </cell>
          <cell r="I668">
            <v>149313.64225446712</v>
          </cell>
          <cell r="J668">
            <v>146368.66565699416</v>
          </cell>
          <cell r="K668">
            <v>143456.72762530827</v>
          </cell>
          <cell r="L668">
            <v>140971.5150584316</v>
          </cell>
          <cell r="M668">
            <v>137751.24278818173</v>
          </cell>
          <cell r="N668">
            <v>134960.00099780201</v>
          </cell>
          <cell r="O668">
            <v>133304.04024256679</v>
          </cell>
          <cell r="P668">
            <v>133148.39471528676</v>
          </cell>
          <cell r="Q668">
            <v>132309.03990472725</v>
          </cell>
          <cell r="R668">
            <v>131878.67242263234</v>
          </cell>
          <cell r="S668">
            <v>131494.85465782671</v>
          </cell>
          <cell r="T668">
            <v>131518.32278156004</v>
          </cell>
          <cell r="U668">
            <v>130872.49614090347</v>
          </cell>
          <cell r="V668">
            <v>130636.87531290221</v>
          </cell>
          <cell r="W668">
            <v>130453.64660181303</v>
          </cell>
          <cell r="X668">
            <v>130681.43487188616</v>
          </cell>
          <cell r="Y668">
            <v>130250.69973730555</v>
          </cell>
          <cell r="Z668">
            <v>130545.90866556606</v>
          </cell>
          <cell r="AA668">
            <v>130234.26798420472</v>
          </cell>
          <cell r="AB668">
            <v>130276.80402026302</v>
          </cell>
          <cell r="AC668">
            <v>130737.28256923497</v>
          </cell>
          <cell r="AD668">
            <v>130776.17614732144</v>
          </cell>
        </row>
        <row r="669">
          <cell r="A669">
            <v>178359.93949414007</v>
          </cell>
          <cell r="B669">
            <v>176405.91563923319</v>
          </cell>
          <cell r="C669">
            <v>172137.36457633279</v>
          </cell>
          <cell r="D669">
            <v>168682.88799262166</v>
          </cell>
          <cell r="E669">
            <v>164630.35783862008</v>
          </cell>
          <cell r="F669">
            <v>161336.76536275737</v>
          </cell>
          <cell r="G669">
            <v>158201.63747988938</v>
          </cell>
          <cell r="H669">
            <v>155525.54055473115</v>
          </cell>
          <cell r="I669">
            <v>152030.89922191191</v>
          </cell>
          <cell r="J669">
            <v>149001.16418824915</v>
          </cell>
          <cell r="K669">
            <v>146004.88994062683</v>
          </cell>
          <cell r="L669">
            <v>143442.71181631513</v>
          </cell>
          <cell r="M669">
            <v>140132.42363071479</v>
          </cell>
          <cell r="N669">
            <v>137258.5687496149</v>
          </cell>
          <cell r="O669">
            <v>135547.29178348783</v>
          </cell>
          <cell r="P669">
            <v>135369.71341660243</v>
          </cell>
          <cell r="Q669">
            <v>134496.89971762852</v>
          </cell>
          <cell r="R669">
            <v>134039.77319779142</v>
          </cell>
          <cell r="S669">
            <v>133629.84598935299</v>
          </cell>
          <cell r="T669">
            <v>133633.65334308436</v>
          </cell>
          <cell r="U669">
            <v>132957.29590342019</v>
          </cell>
          <cell r="V669">
            <v>132697.63369713185</v>
          </cell>
          <cell r="W669">
            <v>132491.09473164866</v>
          </cell>
          <cell r="X669">
            <v>132701.84605406926</v>
          </cell>
          <cell r="Y669">
            <v>132243.80912291096</v>
          </cell>
          <cell r="Z669">
            <v>132460.12434192121</v>
          </cell>
          <cell r="AA669">
            <v>132206.39474118239</v>
          </cell>
          <cell r="AB669">
            <v>132228.77103499579</v>
          </cell>
          <cell r="AC669">
            <v>132675.23235947924</v>
          </cell>
          <cell r="AD669">
            <v>132672.851844738</v>
          </cell>
        </row>
        <row r="670">
          <cell r="A670">
            <v>181790.52642122022</v>
          </cell>
          <cell r="B670">
            <v>179780.06734302174</v>
          </cell>
          <cell r="C670">
            <v>175399.63632019015</v>
          </cell>
          <cell r="D670">
            <v>171850.04356531735</v>
          </cell>
          <cell r="E670">
            <v>167692.48912529126</v>
          </cell>
          <cell r="F670">
            <v>164309.30381707815</v>
          </cell>
          <cell r="G670">
            <v>161088.02536793079</v>
          </cell>
          <cell r="H670">
            <v>158333.92000726709</v>
          </cell>
          <cell r="I670">
            <v>154746.31642088361</v>
          </cell>
          <cell r="J670">
            <v>151631.8803382788</v>
          </cell>
          <cell r="K670">
            <v>148551.32697609585</v>
          </cell>
          <cell r="L670">
            <v>145912.2354052859</v>
          </cell>
          <cell r="M670">
            <v>142511.99225125514</v>
          </cell>
          <cell r="N670">
            <v>139555.58021413744</v>
          </cell>
          <cell r="O670">
            <v>137789.02448996971</v>
          </cell>
          <cell r="P670">
            <v>137589.52813350869</v>
          </cell>
          <cell r="Q670">
            <v>136683.27820007209</v>
          </cell>
          <cell r="R670">
            <v>136199.41076018818</v>
          </cell>
          <cell r="S670">
            <v>135763.39178599278</v>
          </cell>
          <cell r="T670">
            <v>135747.55168140569</v>
          </cell>
          <cell r="U670">
            <v>135040.68411416915</v>
          </cell>
          <cell r="V670">
            <v>134756.99680724816</v>
          </cell>
          <cell r="W670">
            <v>134527.16337000456</v>
          </cell>
          <cell r="X670">
            <v>134720.8892799493</v>
          </cell>
          <cell r="Y670">
            <v>134235.56903739349</v>
          </cell>
          <cell r="Z670">
            <v>134373.04396358065</v>
          </cell>
          <cell r="AA670">
            <v>134177.18623370925</v>
          </cell>
          <cell r="AB670">
            <v>134179.41643479952</v>
          </cell>
          <cell r="AC670">
            <v>134611.87002541241</v>
          </cell>
          <cell r="AD670">
            <v>134568.24336322205</v>
          </cell>
        </row>
        <row r="671">
          <cell r="A671">
            <v>174483.65922154981</v>
          </cell>
          <cell r="B671">
            <v>172593.40251418186</v>
          </cell>
          <cell r="C671">
            <v>168451.26657813805</v>
          </cell>
          <cell r="D671">
            <v>165104.26342265235</v>
          </cell>
          <cell r="E671">
            <v>161170.40204944919</v>
          </cell>
          <cell r="F671">
            <v>157978.04208452042</v>
          </cell>
          <cell r="G671">
            <v>154940.25723584433</v>
          </cell>
          <cell r="H671">
            <v>152352.30340866692</v>
          </cell>
          <cell r="I671">
            <v>148962.70175484318</v>
          </cell>
          <cell r="J671">
            <v>146028.67192033748</v>
          </cell>
          <cell r="K671">
            <v>143127.62612082239</v>
          </cell>
          <cell r="L671">
            <v>140652.35384722814</v>
          </cell>
          <cell r="M671">
            <v>137443.70735646313</v>
          </cell>
          <cell r="N671">
            <v>134663.13525234431</v>
          </cell>
          <cell r="O671">
            <v>133014.31872340798</v>
          </cell>
          <cell r="P671">
            <v>132861.50587694597</v>
          </cell>
          <cell r="Q671">
            <v>132026.47236509231</v>
          </cell>
          <cell r="R671">
            <v>131599.56087931548</v>
          </cell>
          <cell r="S671">
            <v>131219.11521413206</v>
          </cell>
          <cell r="T671">
            <v>131245.12257523974</v>
          </cell>
          <cell r="U671">
            <v>130603.23906325523</v>
          </cell>
          <cell r="V671">
            <v>130370.72323909012</v>
          </cell>
          <cell r="W671">
            <v>130190.5051053668</v>
          </cell>
          <cell r="X671">
            <v>130420.4937396281</v>
          </cell>
          <cell r="Y671">
            <v>129993.28470001987</v>
          </cell>
          <cell r="Z671">
            <v>130298.68294716823</v>
          </cell>
          <cell r="AA671">
            <v>129979.56290562457</v>
          </cell>
          <cell r="AB671">
            <v>130024.70262256415</v>
          </cell>
          <cell r="AC671">
            <v>130486.99153096265</v>
          </cell>
          <cell r="AD671">
            <v>130531.21576085425</v>
          </cell>
        </row>
        <row r="672">
          <cell r="A672">
            <v>171568.28630758516</v>
          </cell>
          <cell r="B672">
            <v>169725.98924236442</v>
          </cell>
          <cell r="C672">
            <v>165678.9308576936</v>
          </cell>
          <cell r="D672">
            <v>162412.75909199021</v>
          </cell>
          <cell r="E672">
            <v>158568.14919828385</v>
          </cell>
          <cell r="F672">
            <v>155451.92679298314</v>
          </cell>
          <cell r="G672">
            <v>152487.35420587979</v>
          </cell>
          <cell r="H672">
            <v>149965.69331479978</v>
          </cell>
          <cell r="I672">
            <v>146655.09261382261</v>
          </cell>
          <cell r="J672">
            <v>143793.04321564423</v>
          </cell>
          <cell r="K672">
            <v>140963.619285222</v>
          </cell>
          <cell r="L672">
            <v>138553.70940686995</v>
          </cell>
          <cell r="M672">
            <v>135421.50822532258</v>
          </cell>
          <cell r="N672">
            <v>132711.09463973841</v>
          </cell>
          <cell r="O672">
            <v>131109.25496850454</v>
          </cell>
          <cell r="P672">
            <v>130975.06841383911</v>
          </cell>
          <cell r="Q672">
            <v>130168.44960021917</v>
          </cell>
          <cell r="R672">
            <v>129764.26301710654</v>
          </cell>
          <cell r="S672">
            <v>129405.9905918912</v>
          </cell>
          <cell r="T672">
            <v>129448.69470752726</v>
          </cell>
          <cell r="U672">
            <v>128832.73923684203</v>
          </cell>
          <cell r="V672">
            <v>128620.64036439059</v>
          </cell>
          <cell r="W672">
            <v>128460.21828115628</v>
          </cell>
          <cell r="X672">
            <v>128704.6754094206</v>
          </cell>
          <cell r="Y672">
            <v>128300.6522061553</v>
          </cell>
          <cell r="Z672">
            <v>128673.05031633328</v>
          </cell>
          <cell r="AA672">
            <v>128304.74974434581</v>
          </cell>
          <cell r="AB672">
            <v>128367.00996407271</v>
          </cell>
          <cell r="AC672">
            <v>128841.20289029102</v>
          </cell>
          <cell r="AD672">
            <v>128920.47881939166</v>
          </cell>
        </row>
        <row r="673">
          <cell r="A673">
            <v>174131.59450046535</v>
          </cell>
          <cell r="B673">
            <v>172247.12947002315</v>
          </cell>
          <cell r="C673">
            <v>168116.47523892531</v>
          </cell>
          <cell r="D673">
            <v>164779.23340095827</v>
          </cell>
          <cell r="E673">
            <v>160856.15016769219</v>
          </cell>
          <cell r="F673">
            <v>157672.98468644888</v>
          </cell>
          <cell r="G673">
            <v>154644.04105816252</v>
          </cell>
          <cell r="H673">
            <v>152064.09286345332</v>
          </cell>
          <cell r="I673">
            <v>148684.03148089163</v>
          </cell>
          <cell r="J673">
            <v>145758.69410974724</v>
          </cell>
          <cell r="K673">
            <v>142866.29747248683</v>
          </cell>
          <cell r="L673">
            <v>140398.91845787846</v>
          </cell>
          <cell r="M673">
            <v>137199.50361509196</v>
          </cell>
          <cell r="N673">
            <v>134427.40395686208</v>
          </cell>
          <cell r="O673">
            <v>132784.26042235648</v>
          </cell>
          <cell r="P673">
            <v>132633.69691428778</v>
          </cell>
          <cell r="Q673">
            <v>131802.09480318581</v>
          </cell>
          <cell r="R673">
            <v>131377.92761007897</v>
          </cell>
          <cell r="S673">
            <v>131000.159617967</v>
          </cell>
          <cell r="T673">
            <v>131028.18330370948</v>
          </cell>
          <cell r="U673">
            <v>130389.43090012777</v>
          </cell>
          <cell r="V673">
            <v>130159.38065708132</v>
          </cell>
          <cell r="W673">
            <v>129981.55312353151</v>
          </cell>
          <cell r="X673">
            <v>130213.2889944092</v>
          </cell>
          <cell r="Y673">
            <v>129788.87991049998</v>
          </cell>
          <cell r="Z673">
            <v>130102.36915965265</v>
          </cell>
          <cell r="AA673">
            <v>129777.3100049168</v>
          </cell>
          <cell r="AB673">
            <v>129824.51721895419</v>
          </cell>
          <cell r="AC673">
            <v>130288.2436740533</v>
          </cell>
          <cell r="AD673">
            <v>130336.70079869618</v>
          </cell>
        </row>
        <row r="674">
          <cell r="A674">
            <v>177331.9001787426</v>
          </cell>
          <cell r="B674">
            <v>175394.78819039094</v>
          </cell>
          <cell r="C674">
            <v>171159.76404281412</v>
          </cell>
          <cell r="D674">
            <v>167733.7907926616</v>
          </cell>
          <cell r="E674">
            <v>163712.73312351457</v>
          </cell>
          <cell r="F674">
            <v>160445.98880978618</v>
          </cell>
          <cell r="G674">
            <v>157336.67754986387</v>
          </cell>
          <cell r="H674">
            <v>154683.95730640381</v>
          </cell>
          <cell r="I674">
            <v>151217.17384558823</v>
          </cell>
          <cell r="J674">
            <v>148212.82105998351</v>
          </cell>
          <cell r="K674">
            <v>145241.80261991741</v>
          </cell>
          <cell r="L674">
            <v>142702.67304343838</v>
          </cell>
          <cell r="M674">
            <v>139419.34154079854</v>
          </cell>
          <cell r="N674">
            <v>136570.22645028195</v>
          </cell>
          <cell r="O674">
            <v>134875.51479434234</v>
          </cell>
          <cell r="P674">
            <v>134704.50456156261</v>
          </cell>
          <cell r="Q674">
            <v>133841.71065346329</v>
          </cell>
          <cell r="R674">
            <v>133392.59754874214</v>
          </cell>
          <cell r="S674">
            <v>132990.48922423713</v>
          </cell>
          <cell r="T674">
            <v>133000.18430506252</v>
          </cell>
          <cell r="U674">
            <v>132332.96979380355</v>
          </cell>
          <cell r="V674">
            <v>132080.50715672359</v>
          </cell>
          <cell r="W674">
            <v>131880.94881388897</v>
          </cell>
          <cell r="X674">
            <v>132096.80211849455</v>
          </cell>
          <cell r="Y674">
            <v>131646.9411401301</v>
          </cell>
          <cell r="Z674">
            <v>131886.8823223887</v>
          </cell>
          <cell r="AA674">
            <v>131615.8103368709</v>
          </cell>
          <cell r="AB674">
            <v>131644.22378287168</v>
          </cell>
          <cell r="AC674">
            <v>132094.88278589956</v>
          </cell>
          <cell r="AD674">
            <v>132104.86244802826</v>
          </cell>
        </row>
        <row r="675">
          <cell r="A675">
            <v>172180.29443826637</v>
          </cell>
          <cell r="B675">
            <v>170327.92947030906</v>
          </cell>
          <cell r="C675">
            <v>166260.91198050734</v>
          </cell>
          <cell r="D675">
            <v>162977.77172767694</v>
          </cell>
          <cell r="E675">
            <v>159114.4257639242</v>
          </cell>
          <cell r="F675">
            <v>155982.22022133105</v>
          </cell>
          <cell r="G675">
            <v>153002.27858859603</v>
          </cell>
          <cell r="H675">
            <v>150466.70118765751</v>
          </cell>
          <cell r="I675">
            <v>147139.51625306753</v>
          </cell>
          <cell r="J675">
            <v>144262.35639952638</v>
          </cell>
          <cell r="K675">
            <v>141417.89728578011</v>
          </cell>
          <cell r="L675">
            <v>138994.26624087081</v>
          </cell>
          <cell r="M675">
            <v>135846.01731785972</v>
          </cell>
          <cell r="N675">
            <v>133120.87574205032</v>
          </cell>
          <cell r="O675">
            <v>131509.17447858924</v>
          </cell>
          <cell r="P675">
            <v>131371.07780938258</v>
          </cell>
          <cell r="Q675">
            <v>130558.49405513138</v>
          </cell>
          <cell r="R675">
            <v>130149.5369587397</v>
          </cell>
          <cell r="S675">
            <v>129786.6098277476</v>
          </cell>
          <cell r="T675">
            <v>129825.80888594201</v>
          </cell>
          <cell r="U675">
            <v>129204.41048477887</v>
          </cell>
          <cell r="V675">
            <v>128988.02559444183</v>
          </cell>
          <cell r="W675">
            <v>128823.44783568601</v>
          </cell>
          <cell r="X675">
            <v>129064.86767293133</v>
          </cell>
          <cell r="Y675">
            <v>128655.97719512614</v>
          </cell>
          <cell r="Z675">
            <v>129014.31039417995</v>
          </cell>
          <cell r="AA675">
            <v>128656.33401926473</v>
          </cell>
          <cell r="AB675">
            <v>128715.00022641882</v>
          </cell>
          <cell r="AC675">
            <v>129186.69420793657</v>
          </cell>
          <cell r="AD675">
            <v>129258.61192745539</v>
          </cell>
        </row>
        <row r="676">
          <cell r="A676">
            <v>175330.74520539824</v>
          </cell>
          <cell r="B676">
            <v>173426.55342287789</v>
          </cell>
          <cell r="C676">
            <v>169256.79190906981</v>
          </cell>
          <cell r="D676">
            <v>165886.30251722247</v>
          </cell>
          <cell r="E676">
            <v>161926.50838016695</v>
          </cell>
          <cell r="F676">
            <v>158712.0260104863</v>
          </cell>
          <cell r="G676">
            <v>155652.96872687503</v>
          </cell>
          <cell r="H676">
            <v>153045.7529326514</v>
          </cell>
          <cell r="I676">
            <v>149633.19689122721</v>
          </cell>
          <cell r="J676">
            <v>146678.25253891415</v>
          </cell>
          <cell r="K676">
            <v>143756.39640630069</v>
          </cell>
          <cell r="L676">
            <v>141262.13254208857</v>
          </cell>
          <cell r="M676">
            <v>138031.27422735444</v>
          </cell>
          <cell r="N676">
            <v>135230.31697888119</v>
          </cell>
          <cell r="O676">
            <v>133567.85093103274</v>
          </cell>
          <cell r="P676">
            <v>133409.62605970202</v>
          </cell>
          <cell r="Q676">
            <v>132566.33641962075</v>
          </cell>
          <cell r="R676">
            <v>132132.8220233075</v>
          </cell>
          <cell r="S676">
            <v>131745.93373779807</v>
          </cell>
          <cell r="T676">
            <v>131767.08971722863</v>
          </cell>
          <cell r="U676">
            <v>131117.67259598678</v>
          </cell>
          <cell r="V676">
            <v>130879.22445573726</v>
          </cell>
          <cell r="W676">
            <v>130693.25441397348</v>
          </cell>
          <cell r="X676">
            <v>130919.03910629012</v>
          </cell>
          <cell r="Y676">
            <v>130485.09322800997</v>
          </cell>
          <cell r="Z676">
            <v>130771.02410457934</v>
          </cell>
          <cell r="AA676">
            <v>130466.1938774939</v>
          </cell>
          <cell r="AB676">
            <v>130506.35908915559</v>
          </cell>
          <cell r="AC676">
            <v>130965.18918561333</v>
          </cell>
          <cell r="AD676">
            <v>130999.22885113313</v>
          </cell>
        </row>
        <row r="677">
          <cell r="A677">
            <v>170906.07415372069</v>
          </cell>
          <cell r="B677">
            <v>169074.6708776865</v>
          </cell>
          <cell r="C677">
            <v>165049.20887602976</v>
          </cell>
          <cell r="D677">
            <v>161801.3975500736</v>
          </cell>
          <cell r="E677">
            <v>157977.06067673801</v>
          </cell>
          <cell r="F677">
            <v>154878.13253149911</v>
          </cell>
          <cell r="G677">
            <v>151930.18973785828</v>
          </cell>
          <cell r="H677">
            <v>149423.58695059363</v>
          </cell>
          <cell r="I677">
            <v>146130.93091490824</v>
          </cell>
          <cell r="J677">
            <v>143285.23150734277</v>
          </cell>
          <cell r="K677">
            <v>140472.07612080686</v>
          </cell>
          <cell r="L677">
            <v>138077.01297864004</v>
          </cell>
          <cell r="M677">
            <v>134962.17596091106</v>
          </cell>
          <cell r="N677">
            <v>132267.6985265644</v>
          </cell>
          <cell r="O677">
            <v>130676.52941002078</v>
          </cell>
          <cell r="P677">
            <v>130546.57372295724</v>
          </cell>
          <cell r="Q677">
            <v>129746.4091637583</v>
          </cell>
          <cell r="R677">
            <v>129347.38442689441</v>
          </cell>
          <cell r="S677">
            <v>128994.14854054755</v>
          </cell>
          <cell r="T677">
            <v>129040.64523919279</v>
          </cell>
          <cell r="U677">
            <v>128430.57919143248</v>
          </cell>
          <cell r="V677">
            <v>128223.11792589058</v>
          </cell>
          <cell r="W677">
            <v>128067.1924150054</v>
          </cell>
          <cell r="X677">
            <v>128314.93598821503</v>
          </cell>
          <cell r="Y677">
            <v>127916.17932994312</v>
          </cell>
          <cell r="Z677">
            <v>128303.79611879948</v>
          </cell>
          <cell r="AA677">
            <v>127924.32443904833</v>
          </cell>
          <cell r="AB677">
            <v>127990.47349404969</v>
          </cell>
          <cell r="AC677">
            <v>128467.37035747008</v>
          </cell>
          <cell r="AD677">
            <v>128554.60810206219</v>
          </cell>
        </row>
        <row r="678">
          <cell r="A678">
            <v>177509.02412830928</v>
          </cell>
          <cell r="B678">
            <v>175568.99834419717</v>
          </cell>
          <cell r="C678">
            <v>171328.19774471817</v>
          </cell>
          <cell r="D678">
            <v>167897.31357049878</v>
          </cell>
          <cell r="E678">
            <v>163870.83341338203</v>
          </cell>
          <cell r="F678">
            <v>160599.46334999154</v>
          </cell>
          <cell r="G678">
            <v>157485.70406736026</v>
          </cell>
          <cell r="H678">
            <v>154828.95618592162</v>
          </cell>
          <cell r="I678">
            <v>151357.37300952908</v>
          </cell>
          <cell r="J678">
            <v>148348.64704095601</v>
          </cell>
          <cell r="K678">
            <v>145373.27720273146</v>
          </cell>
          <cell r="L678">
            <v>142830.17652343295</v>
          </cell>
          <cell r="M678">
            <v>139542.20057375528</v>
          </cell>
          <cell r="N678">
            <v>136688.82299117837</v>
          </cell>
          <cell r="O678">
            <v>134991.25724870508</v>
          </cell>
          <cell r="P678">
            <v>134819.11537257602</v>
          </cell>
          <cell r="Q678">
            <v>133954.59512492243</v>
          </cell>
          <cell r="R678">
            <v>133504.10136509052</v>
          </cell>
          <cell r="S678">
            <v>133100.64590183046</v>
          </cell>
          <cell r="T678">
            <v>133109.32656865314</v>
          </cell>
          <cell r="U678">
            <v>132440.53679508128</v>
          </cell>
          <cell r="V678">
            <v>132186.83372282117</v>
          </cell>
          <cell r="W678">
            <v>131986.07266776008</v>
          </cell>
          <cell r="X678">
            <v>132201.046936689</v>
          </cell>
          <cell r="Y678">
            <v>131749.7772991141</v>
          </cell>
          <cell r="Z678">
            <v>131985.64789393489</v>
          </cell>
          <cell r="AA678">
            <v>131717.56387944205</v>
          </cell>
          <cell r="AB678">
            <v>131744.93716654665</v>
          </cell>
          <cell r="AC678">
            <v>132194.87293906024</v>
          </cell>
          <cell r="AD678">
            <v>132202.72302957452</v>
          </cell>
        </row>
        <row r="679">
          <cell r="A679">
            <v>173417.71229107864</v>
          </cell>
          <cell r="B679">
            <v>171544.9910533888</v>
          </cell>
          <cell r="C679">
            <v>167437.61829414387</v>
          </cell>
          <cell r="D679">
            <v>164120.16949563645</v>
          </cell>
          <cell r="E679">
            <v>160218.9411143068</v>
          </cell>
          <cell r="F679">
            <v>157054.41930263463</v>
          </cell>
          <cell r="G679">
            <v>154043.4030313582</v>
          </cell>
          <cell r="H679">
            <v>151479.68787066714</v>
          </cell>
          <cell r="I679">
            <v>148118.9713117099</v>
          </cell>
          <cell r="J679">
            <v>145211.25966270617</v>
          </cell>
          <cell r="K679">
            <v>142336.40094586185</v>
          </cell>
          <cell r="L679">
            <v>139885.02710537816</v>
          </cell>
          <cell r="M679">
            <v>136704.33129026054</v>
          </cell>
          <cell r="N679">
            <v>133949.4112243836</v>
          </cell>
          <cell r="O679">
            <v>132317.77082994152</v>
          </cell>
          <cell r="P679">
            <v>132171.76830900306</v>
          </cell>
          <cell r="Q679">
            <v>131347.12405480404</v>
          </cell>
          <cell r="R679">
            <v>130928.52146842191</v>
          </cell>
          <cell r="S679">
            <v>130556.18299836587</v>
          </cell>
          <cell r="T679">
            <v>130588.29518886025</v>
          </cell>
          <cell r="U679">
            <v>129955.89173889582</v>
          </cell>
          <cell r="V679">
            <v>129730.84095870658</v>
          </cell>
          <cell r="W679">
            <v>129557.86084902924</v>
          </cell>
          <cell r="X679">
            <v>129793.1395944448</v>
          </cell>
          <cell r="Y679">
            <v>129374.407985275</v>
          </cell>
          <cell r="Z679">
            <v>129704.30337239343</v>
          </cell>
          <cell r="AA679">
            <v>129367.20146814728</v>
          </cell>
          <cell r="AB679">
            <v>129418.6009494233</v>
          </cell>
          <cell r="AC679">
            <v>129885.2423203128</v>
          </cell>
          <cell r="AD679">
            <v>129942.28249254945</v>
          </cell>
        </row>
        <row r="680">
          <cell r="A680">
            <v>171750.45036810084</v>
          </cell>
          <cell r="B680">
            <v>169905.15659425576</v>
          </cell>
          <cell r="C680">
            <v>165852.15738714708</v>
          </cell>
          <cell r="D680">
            <v>162580.93495567486</v>
          </cell>
          <cell r="E680">
            <v>158730.74827560468</v>
          </cell>
          <cell r="F680">
            <v>155609.76849365648</v>
          </cell>
          <cell r="G680">
            <v>152640.62131412834</v>
          </cell>
          <cell r="H680">
            <v>150114.81817751768</v>
          </cell>
          <cell r="I680">
            <v>146799.28118373</v>
          </cell>
          <cell r="J680">
            <v>143932.73416245298</v>
          </cell>
          <cell r="K680">
            <v>141098.83501363476</v>
          </cell>
          <cell r="L680">
            <v>138684.84103363479</v>
          </cell>
          <cell r="M680">
            <v>135547.86324602517</v>
          </cell>
          <cell r="N680">
            <v>132833.0658779908</v>
          </cell>
          <cell r="O680">
            <v>131228.2909064019</v>
          </cell>
          <cell r="P680">
            <v>131092.94050716286</v>
          </cell>
          <cell r="Q680">
            <v>130284.54623051939</v>
          </cell>
          <cell r="R680">
            <v>129878.93970537317</v>
          </cell>
          <cell r="S680">
            <v>129519.28180819709</v>
          </cell>
          <cell r="T680">
            <v>129560.94264439959</v>
          </cell>
          <cell r="U680">
            <v>128943.36708687684</v>
          </cell>
          <cell r="V680">
            <v>128729.99248231934</v>
          </cell>
          <cell r="W680">
            <v>128568.33346334967</v>
          </cell>
          <cell r="X680">
            <v>128811.88654273414</v>
          </cell>
          <cell r="Y680">
            <v>128406.41459647121</v>
          </cell>
          <cell r="Z680">
            <v>128774.6262895205</v>
          </cell>
          <cell r="AA680">
            <v>128409.39871209956</v>
          </cell>
          <cell r="AB680">
            <v>128470.5891749213</v>
          </cell>
          <cell r="AC680">
            <v>128944.03829090107</v>
          </cell>
          <cell r="AD680">
            <v>129021.12405083835</v>
          </cell>
        </row>
        <row r="681">
          <cell r="A681">
            <v>177014.71447998137</v>
          </cell>
          <cell r="B681">
            <v>175082.82038760933</v>
          </cell>
          <cell r="C681">
            <v>170858.14045343458</v>
          </cell>
          <cell r="D681">
            <v>167440.96146789473</v>
          </cell>
          <cell r="E681">
            <v>163429.6141492672</v>
          </cell>
          <cell r="F681">
            <v>160171.15342249844</v>
          </cell>
          <cell r="G681">
            <v>157069.80748400505</v>
          </cell>
          <cell r="H681">
            <v>154424.29975567752</v>
          </cell>
          <cell r="I681">
            <v>150966.11141225204</v>
          </cell>
          <cell r="J681">
            <v>147969.58992839407</v>
          </cell>
          <cell r="K681">
            <v>145006.36377880513</v>
          </cell>
          <cell r="L681">
            <v>142474.34547680776</v>
          </cell>
          <cell r="M681">
            <v>139199.33104355726</v>
          </cell>
          <cell r="N681">
            <v>136357.84903442755</v>
          </cell>
          <cell r="O681">
            <v>134668.24834983732</v>
          </cell>
          <cell r="P681">
            <v>134499.26461368534</v>
          </cell>
          <cell r="Q681">
            <v>133639.56215775368</v>
          </cell>
          <cell r="R681">
            <v>133192.9214688584</v>
          </cell>
          <cell r="S681">
            <v>132793.22554057871</v>
          </cell>
          <cell r="T681">
            <v>132804.73718892681</v>
          </cell>
          <cell r="U681">
            <v>132140.34358742443</v>
          </cell>
          <cell r="V681">
            <v>131890.10226654893</v>
          </cell>
          <cell r="W681">
            <v>131692.69768732961</v>
          </cell>
          <cell r="X681">
            <v>131910.12512996688</v>
          </cell>
          <cell r="Y681">
            <v>131462.78671592567</v>
          </cell>
          <cell r="Z681">
            <v>131710.01732530017</v>
          </cell>
          <cell r="AA681">
            <v>131433.59461403487</v>
          </cell>
          <cell r="AB681">
            <v>131463.87073036979</v>
          </cell>
          <cell r="AC681">
            <v>131915.8248624675</v>
          </cell>
          <cell r="AD681">
            <v>131929.61806682029</v>
          </cell>
        </row>
        <row r="682">
          <cell r="A682">
            <v>180254.67287666127</v>
          </cell>
          <cell r="B682">
            <v>178269.47951525493</v>
          </cell>
          <cell r="C682">
            <v>173939.13649097219</v>
          </cell>
          <cell r="D682">
            <v>170432.12668523571</v>
          </cell>
          <cell r="E682">
            <v>166321.59099896348</v>
          </cell>
          <cell r="F682">
            <v>162978.51587365996</v>
          </cell>
          <cell r="G682">
            <v>159795.80652519374</v>
          </cell>
          <cell r="H682">
            <v>157076.62508126008</v>
          </cell>
          <cell r="I682">
            <v>153530.64014780149</v>
          </cell>
          <cell r="J682">
            <v>150454.12422551055</v>
          </cell>
          <cell r="K682">
            <v>147411.30212610611</v>
          </cell>
          <cell r="L682">
            <v>144806.64425190247</v>
          </cell>
          <cell r="M682">
            <v>141446.67340696958</v>
          </cell>
          <cell r="N682">
            <v>138527.22172194143</v>
          </cell>
          <cell r="O682">
            <v>136785.41397189014</v>
          </cell>
          <cell r="P682">
            <v>136595.73017015948</v>
          </cell>
          <cell r="Q682">
            <v>135704.44944179122</v>
          </cell>
          <cell r="R682">
            <v>135232.55375417933</v>
          </cell>
          <cell r="S682">
            <v>134808.21590970707</v>
          </cell>
          <cell r="T682">
            <v>134801.17185639089</v>
          </cell>
          <cell r="U682">
            <v>134107.96349341678</v>
          </cell>
          <cell r="V682">
            <v>133835.03208242537</v>
          </cell>
          <cell r="W682">
            <v>133615.62744287218</v>
          </cell>
          <cell r="X682">
            <v>133816.9755296206</v>
          </cell>
          <cell r="Y682">
            <v>133343.86986474725</v>
          </cell>
          <cell r="Z682">
            <v>133516.64112528189</v>
          </cell>
          <cell r="AA682">
            <v>133294.87449996747</v>
          </cell>
          <cell r="AB682">
            <v>133306.12398801226</v>
          </cell>
          <cell r="AC682">
            <v>133744.84875850592</v>
          </cell>
          <cell r="AD682">
            <v>133719.68775338988</v>
          </cell>
        </row>
        <row r="683">
          <cell r="A683">
            <v>173429.56076933705</v>
          </cell>
          <cell r="B683">
            <v>171556.64461703631</v>
          </cell>
          <cell r="C683">
            <v>167448.88544948839</v>
          </cell>
          <cell r="D683">
            <v>164131.10814104666</v>
          </cell>
          <cell r="E683">
            <v>160229.51702937495</v>
          </cell>
          <cell r="F683">
            <v>157064.68578414261</v>
          </cell>
          <cell r="G683">
            <v>154053.37196812144</v>
          </cell>
          <cell r="H683">
            <v>151489.38738378027</v>
          </cell>
          <cell r="I683">
            <v>148128.34975403728</v>
          </cell>
          <cell r="J683">
            <v>145220.34556659675</v>
          </cell>
          <cell r="K683">
            <v>142345.19576858243</v>
          </cell>
          <cell r="L683">
            <v>139893.55628629518</v>
          </cell>
          <cell r="M683">
            <v>136712.54978688055</v>
          </cell>
          <cell r="N683">
            <v>133957.34458709246</v>
          </cell>
          <cell r="O683">
            <v>132325.51327221119</v>
          </cell>
          <cell r="P683">
            <v>132179.43505144978</v>
          </cell>
          <cell r="Q683">
            <v>131354.67531599189</v>
          </cell>
          <cell r="R683">
            <v>130935.98037246603</v>
          </cell>
          <cell r="S683">
            <v>130563.55178729972</v>
          </cell>
          <cell r="T683">
            <v>130595.59611987717</v>
          </cell>
          <cell r="U683">
            <v>129963.08729477115</v>
          </cell>
          <cell r="V683">
            <v>129737.95353726968</v>
          </cell>
          <cell r="W683">
            <v>129564.89297370848</v>
          </cell>
          <cell r="X683">
            <v>129800.11291716571</v>
          </cell>
          <cell r="Y683">
            <v>129381.28707755407</v>
          </cell>
          <cell r="Z683">
            <v>129710.91016797366</v>
          </cell>
          <cell r="AA683">
            <v>129374.00814019711</v>
          </cell>
          <cell r="AB683">
            <v>129425.33804138475</v>
          </cell>
          <cell r="AC683">
            <v>129891.93103270137</v>
          </cell>
          <cell r="AD683">
            <v>129948.82874999032</v>
          </cell>
        </row>
        <row r="684">
          <cell r="A684">
            <v>178200.70553910936</v>
          </cell>
          <cell r="B684">
            <v>176249.30117876673</v>
          </cell>
          <cell r="C684">
            <v>171985.94313061488</v>
          </cell>
          <cell r="D684">
            <v>168535.88145445267</v>
          </cell>
          <cell r="E684">
            <v>164488.22610257487</v>
          </cell>
          <cell r="F684">
            <v>161198.79216323691</v>
          </cell>
          <cell r="G684">
            <v>158067.66304084004</v>
          </cell>
          <cell r="H684">
            <v>155395.18695140912</v>
          </cell>
          <cell r="I684">
            <v>151904.8605500049</v>
          </cell>
          <cell r="J684">
            <v>148879.05699608746</v>
          </cell>
          <cell r="K684">
            <v>145886.69464372483</v>
          </cell>
          <cell r="L684">
            <v>143328.08653018423</v>
          </cell>
          <cell r="M684">
            <v>140021.97368999923</v>
          </cell>
          <cell r="N684">
            <v>137151.95077781551</v>
          </cell>
          <cell r="O684">
            <v>135443.23962781817</v>
          </cell>
          <cell r="P684">
            <v>135266.67860526498</v>
          </cell>
          <cell r="Q684">
            <v>134395.41688091465</v>
          </cell>
          <cell r="R684">
            <v>133939.53156631469</v>
          </cell>
          <cell r="S684">
            <v>133530.81543199957</v>
          </cell>
          <cell r="T684">
            <v>133535.53474119536</v>
          </cell>
          <cell r="U684">
            <v>132860.59345812045</v>
          </cell>
          <cell r="V684">
            <v>132602.0463997281</v>
          </cell>
          <cell r="W684">
            <v>132396.58866930692</v>
          </cell>
          <cell r="X684">
            <v>132608.13024244035</v>
          </cell>
          <cell r="Y684">
            <v>132151.35969212957</v>
          </cell>
          <cell r="Z684">
            <v>132371.33435831571</v>
          </cell>
          <cell r="AA684">
            <v>132114.91857964901</v>
          </cell>
          <cell r="AB684">
            <v>132138.22997351695</v>
          </cell>
          <cell r="AC684">
            <v>132585.34148029069</v>
          </cell>
          <cell r="AD684">
            <v>132584.87544471226</v>
          </cell>
        </row>
        <row r="685">
          <cell r="A685">
            <v>178305.51042068793</v>
          </cell>
          <cell r="B685">
            <v>176352.38195685524</v>
          </cell>
          <cell r="C685">
            <v>172085.60596122069</v>
          </cell>
          <cell r="D685">
            <v>168632.63847352631</v>
          </cell>
          <cell r="E685">
            <v>164581.77461590484</v>
          </cell>
          <cell r="F685">
            <v>161289.60360376147</v>
          </cell>
          <cell r="G685">
            <v>158155.84257024011</v>
          </cell>
          <cell r="H685">
            <v>155480.98331285018</v>
          </cell>
          <cell r="I685">
            <v>151987.81690237953</v>
          </cell>
          <cell r="J685">
            <v>148959.4257202828</v>
          </cell>
          <cell r="K685">
            <v>145964.48862989171</v>
          </cell>
          <cell r="L685">
            <v>143403.53080045021</v>
          </cell>
          <cell r="M685">
            <v>140094.66982415493</v>
          </cell>
          <cell r="N685">
            <v>137222.12478000257</v>
          </cell>
          <cell r="O685">
            <v>135511.72485668064</v>
          </cell>
          <cell r="P685">
            <v>135334.49423666476</v>
          </cell>
          <cell r="Q685">
            <v>134462.21103095636</v>
          </cell>
          <cell r="R685">
            <v>134005.50877773378</v>
          </cell>
          <cell r="S685">
            <v>133595.995536545</v>
          </cell>
          <cell r="T685">
            <v>133600.11461330648</v>
          </cell>
          <cell r="U685">
            <v>132924.24124182359</v>
          </cell>
          <cell r="V685">
            <v>132664.96021344879</v>
          </cell>
          <cell r="W685">
            <v>132458.79083385324</v>
          </cell>
          <cell r="X685">
            <v>132669.8122783975</v>
          </cell>
          <cell r="Y685">
            <v>132212.2082193371</v>
          </cell>
          <cell r="Z685">
            <v>132429.77430421382</v>
          </cell>
          <cell r="AA685">
            <v>132175.12651880944</v>
          </cell>
          <cell r="AB685">
            <v>132197.82244689646</v>
          </cell>
          <cell r="AC685">
            <v>132644.50601555913</v>
          </cell>
          <cell r="AD685">
            <v>132642.77990475425</v>
          </cell>
        </row>
        <row r="686">
          <cell r="A686">
            <v>173552.07233566139</v>
          </cell>
          <cell r="B686">
            <v>171677.14079423097</v>
          </cell>
          <cell r="C686">
            <v>167565.38622023427</v>
          </cell>
          <cell r="D686">
            <v>164244.21216617449</v>
          </cell>
          <cell r="E686">
            <v>160338.87047477503</v>
          </cell>
          <cell r="F686">
            <v>157170.83973089835</v>
          </cell>
          <cell r="G686">
            <v>154156.44934487939</v>
          </cell>
          <cell r="H686">
            <v>151589.67895862635</v>
          </cell>
          <cell r="I686">
            <v>148225.32150299486</v>
          </cell>
          <cell r="J686">
            <v>145314.2925100631</v>
          </cell>
          <cell r="K686">
            <v>142436.13297448706</v>
          </cell>
          <cell r="L686">
            <v>139981.74679403933</v>
          </cell>
          <cell r="M686">
            <v>136797.52786354069</v>
          </cell>
          <cell r="N686">
            <v>134039.3744199943</v>
          </cell>
          <cell r="O686">
            <v>132405.5690151465</v>
          </cell>
          <cell r="P686">
            <v>132258.70806906995</v>
          </cell>
          <cell r="Q686">
            <v>131432.75427395315</v>
          </cell>
          <cell r="R686">
            <v>131013.10437080392</v>
          </cell>
          <cell r="S686">
            <v>130639.74400831813</v>
          </cell>
          <cell r="T686">
            <v>130671.08669976419</v>
          </cell>
          <cell r="U686">
            <v>130037.48831080302</v>
          </cell>
          <cell r="V686">
            <v>129811.49657979087</v>
          </cell>
          <cell r="W686">
            <v>129637.60413460626</v>
          </cell>
          <cell r="X686">
            <v>129872.21607424546</v>
          </cell>
          <cell r="Y686">
            <v>129452.41590537621</v>
          </cell>
          <cell r="Z686">
            <v>129779.22348697222</v>
          </cell>
          <cell r="AA686">
            <v>129444.38815323284</v>
          </cell>
          <cell r="AB686">
            <v>129494.99860628307</v>
          </cell>
          <cell r="AC686">
            <v>129961.09135975305</v>
          </cell>
          <cell r="AD686">
            <v>130016.51611330832</v>
          </cell>
        </row>
        <row r="687">
          <cell r="A687">
            <v>179625.61146948193</v>
          </cell>
          <cell r="B687">
            <v>177650.76654749218</v>
          </cell>
          <cell r="C687">
            <v>173340.93877804064</v>
          </cell>
          <cell r="D687">
            <v>169851.37027717364</v>
          </cell>
          <cell r="E687">
            <v>165760.092731435</v>
          </cell>
          <cell r="F687">
            <v>162433.44610492469</v>
          </cell>
          <cell r="G687">
            <v>159266.53405225798</v>
          </cell>
          <cell r="H687">
            <v>156561.65689422467</v>
          </cell>
          <cell r="I687">
            <v>153032.71830510447</v>
          </cell>
          <cell r="J687">
            <v>149971.73388286569</v>
          </cell>
          <cell r="K687">
            <v>146944.36591405998</v>
          </cell>
          <cell r="L687">
            <v>144353.81153931975</v>
          </cell>
          <cell r="M687">
            <v>141010.33559751173</v>
          </cell>
          <cell r="N687">
            <v>138106.02229021344</v>
          </cell>
          <cell r="O687">
            <v>136374.3509203383</v>
          </cell>
          <cell r="P687">
            <v>136188.68618638179</v>
          </cell>
          <cell r="Q687">
            <v>135303.53660849854</v>
          </cell>
          <cell r="R687">
            <v>134836.54436194542</v>
          </cell>
          <cell r="S687">
            <v>134416.99092411599</v>
          </cell>
          <cell r="T687">
            <v>134413.54959477682</v>
          </cell>
          <cell r="U687">
            <v>133725.93582660292</v>
          </cell>
          <cell r="V687">
            <v>133457.409861074</v>
          </cell>
          <cell r="W687">
            <v>133242.27669269952</v>
          </cell>
          <cell r="X687">
            <v>133446.74670294311</v>
          </cell>
          <cell r="Y687">
            <v>132978.64393658974</v>
          </cell>
          <cell r="Z687">
            <v>133165.87201941165</v>
          </cell>
          <cell r="AA687">
            <v>132933.49351884151</v>
          </cell>
          <cell r="AB687">
            <v>132948.43716468115</v>
          </cell>
          <cell r="AC687">
            <v>133389.73051162175</v>
          </cell>
          <cell r="AD687">
            <v>133372.13274862917</v>
          </cell>
        </row>
        <row r="688">
          <cell r="A688">
            <v>173276.30357606325</v>
          </cell>
          <cell r="B688">
            <v>171405.90859699243</v>
          </cell>
          <cell r="C688">
            <v>167303.14752714819</v>
          </cell>
          <cell r="D688">
            <v>163989.61941505014</v>
          </cell>
          <cell r="E688">
            <v>160092.72013239888</v>
          </cell>
          <cell r="F688">
            <v>156931.89133523608</v>
          </cell>
          <cell r="G688">
            <v>153924.42618833992</v>
          </cell>
          <cell r="H688">
            <v>151363.92653358402</v>
          </cell>
          <cell r="I688">
            <v>148007.04187660181</v>
          </cell>
          <cell r="J688">
            <v>145102.82160290674</v>
          </cell>
          <cell r="K688">
            <v>142231.43686924549</v>
          </cell>
          <cell r="L688">
            <v>139783.23339927499</v>
          </cell>
          <cell r="M688">
            <v>136606.2455259077</v>
          </cell>
          <cell r="N688">
            <v>133854.72846412187</v>
          </cell>
          <cell r="O688">
            <v>132225.36665882746</v>
          </cell>
          <cell r="P688">
            <v>132080.2675969202</v>
          </cell>
          <cell r="Q688">
            <v>131257.00158354436</v>
          </cell>
          <cell r="R688">
            <v>130839.50125727762</v>
          </cell>
          <cell r="S688">
            <v>130468.23828921193</v>
          </cell>
          <cell r="T688">
            <v>130501.1603474908</v>
          </cell>
          <cell r="U688">
            <v>129870.01452429016</v>
          </cell>
          <cell r="V688">
            <v>129645.95405820191</v>
          </cell>
          <cell r="W688">
            <v>129473.93414612007</v>
          </cell>
          <cell r="X688">
            <v>129709.91467865021</v>
          </cell>
          <cell r="Y688">
            <v>129292.30768695493</v>
          </cell>
          <cell r="Z688">
            <v>129625.45286914823</v>
          </cell>
          <cell r="AA688">
            <v>129285.96548770275</v>
          </cell>
          <cell r="AB688">
            <v>129338.19539046206</v>
          </cell>
          <cell r="AC688">
            <v>129805.41415982271</v>
          </cell>
          <cell r="AD688">
            <v>129864.15449731798</v>
          </cell>
        </row>
        <row r="689">
          <cell r="A689">
            <v>179813.27621604042</v>
          </cell>
          <cell r="B689">
            <v>177835.34409582452</v>
          </cell>
          <cell r="C689">
            <v>173519.39611290168</v>
          </cell>
          <cell r="D689">
            <v>170024.6244346968</v>
          </cell>
          <cell r="E689">
            <v>165927.60170411423</v>
          </cell>
          <cell r="F689">
            <v>162596.05404564238</v>
          </cell>
          <cell r="G689">
            <v>159424.42926464946</v>
          </cell>
          <cell r="H689">
            <v>156715.28478047351</v>
          </cell>
          <cell r="I689">
            <v>153181.26084061727</v>
          </cell>
          <cell r="J689">
            <v>150115.64298356962</v>
          </cell>
          <cell r="K689">
            <v>147083.66466119746</v>
          </cell>
          <cell r="L689">
            <v>144488.90285992908</v>
          </cell>
          <cell r="M689">
            <v>141140.50607608704</v>
          </cell>
          <cell r="N689">
            <v>138231.67661219806</v>
          </cell>
          <cell r="O689">
            <v>136496.98130667041</v>
          </cell>
          <cell r="P689">
            <v>136310.11758430573</v>
          </cell>
          <cell r="Q689">
            <v>135423.13893093201</v>
          </cell>
          <cell r="R689">
            <v>134954.68386530742</v>
          </cell>
          <cell r="S689">
            <v>134533.70311934908</v>
          </cell>
          <cell r="T689">
            <v>134529.18700736648</v>
          </cell>
          <cell r="U689">
            <v>133839.90423167869</v>
          </cell>
          <cell r="V689">
            <v>133570.06401161634</v>
          </cell>
          <cell r="W689">
            <v>133353.65655658708</v>
          </cell>
          <cell r="X689">
            <v>133557.19521899277</v>
          </cell>
          <cell r="Y689">
            <v>133087.59996292045</v>
          </cell>
          <cell r="Z689">
            <v>133270.51521418153</v>
          </cell>
          <cell r="AA689">
            <v>133041.30250133522</v>
          </cell>
          <cell r="AB689">
            <v>133055.14408753742</v>
          </cell>
          <cell r="AC689">
            <v>133495.67116390023</v>
          </cell>
          <cell r="AD689">
            <v>133475.817096674</v>
          </cell>
        </row>
        <row r="690">
          <cell r="A690">
            <v>182026.8498389583</v>
          </cell>
          <cell r="B690">
            <v>180012.50309805589</v>
          </cell>
          <cell r="C690">
            <v>175624.3649816367</v>
          </cell>
          <cell r="D690">
            <v>172068.21994310839</v>
          </cell>
          <cell r="E690">
            <v>167903.43067745439</v>
          </cell>
          <cell r="F690">
            <v>164514.07357275399</v>
          </cell>
          <cell r="G690">
            <v>161286.86045508026</v>
          </cell>
          <cell r="H690">
            <v>158527.38131422008</v>
          </cell>
          <cell r="I690">
            <v>154933.37382146431</v>
          </cell>
          <cell r="J690">
            <v>151813.10292347736</v>
          </cell>
          <cell r="K690">
            <v>148726.7438117768</v>
          </cell>
          <cell r="L690">
            <v>146082.353891462</v>
          </cell>
          <cell r="M690">
            <v>142675.91399441496</v>
          </cell>
          <cell r="N690">
            <v>139713.81482862704</v>
          </cell>
          <cell r="O690">
            <v>137943.45110737128</v>
          </cell>
          <cell r="P690">
            <v>137742.44488268171</v>
          </cell>
          <cell r="Q690">
            <v>136833.89162174679</v>
          </cell>
          <cell r="R690">
            <v>136348.18207561306</v>
          </cell>
          <cell r="S690">
            <v>135910.3657135684</v>
          </cell>
          <cell r="T690">
            <v>135893.17215122079</v>
          </cell>
          <cell r="U690">
            <v>135184.20282770265</v>
          </cell>
          <cell r="V690">
            <v>134898.86049963988</v>
          </cell>
          <cell r="W690">
            <v>134667.42237220833</v>
          </cell>
          <cell r="X690">
            <v>134859.97544970483</v>
          </cell>
          <cell r="Y690">
            <v>134372.77573709513</v>
          </cell>
          <cell r="Z690">
            <v>134504.81957879107</v>
          </cell>
          <cell r="AA690">
            <v>134312.94847820644</v>
          </cell>
          <cell r="AB690">
            <v>134313.7908720242</v>
          </cell>
          <cell r="AC690">
            <v>134745.27950952164</v>
          </cell>
          <cell r="AD690">
            <v>134698.81151704554</v>
          </cell>
        </row>
        <row r="691">
          <cell r="A691">
            <v>177927.87007879996</v>
          </cell>
          <cell r="B691">
            <v>175980.95402627511</v>
          </cell>
          <cell r="C691">
            <v>171726.49382010079</v>
          </cell>
          <cell r="D691">
            <v>168283.99675748526</v>
          </cell>
          <cell r="E691">
            <v>164244.69401407658</v>
          </cell>
          <cell r="F691">
            <v>160962.38541572963</v>
          </cell>
          <cell r="G691">
            <v>157838.10787001814</v>
          </cell>
          <cell r="H691">
            <v>155171.83581151883</v>
          </cell>
          <cell r="I691">
            <v>151688.90272204101</v>
          </cell>
          <cell r="J691">
            <v>148669.83546432244</v>
          </cell>
          <cell r="K691">
            <v>145684.17585160886</v>
          </cell>
          <cell r="L691">
            <v>143131.68468424259</v>
          </cell>
          <cell r="M691">
            <v>139832.72598582413</v>
          </cell>
          <cell r="N691">
            <v>136969.26886548384</v>
          </cell>
          <cell r="O691">
            <v>135264.95404932558</v>
          </cell>
          <cell r="P691">
            <v>135090.13617011841</v>
          </cell>
          <cell r="Q691">
            <v>134221.53363809132</v>
          </cell>
          <cell r="R691">
            <v>133767.77503573769</v>
          </cell>
          <cell r="S691">
            <v>133361.13398626138</v>
          </cell>
          <cell r="T691">
            <v>133367.4158628686</v>
          </cell>
          <cell r="U691">
            <v>132694.9010580836</v>
          </cell>
          <cell r="V691">
            <v>132438.26472212141</v>
          </cell>
          <cell r="W691">
            <v>132234.65960702827</v>
          </cell>
          <cell r="X691">
            <v>132447.55521559314</v>
          </cell>
          <cell r="Y691">
            <v>131992.95451405228</v>
          </cell>
          <cell r="Z691">
            <v>132219.19936899637</v>
          </cell>
          <cell r="AA691">
            <v>131958.18102556083</v>
          </cell>
          <cell r="AB691">
            <v>131983.09464336256</v>
          </cell>
          <cell r="AC691">
            <v>132431.32018881239</v>
          </cell>
          <cell r="AD691">
            <v>132434.1344699449</v>
          </cell>
        </row>
        <row r="692">
          <cell r="A692">
            <v>177909.63944589847</v>
          </cell>
          <cell r="B692">
            <v>175963.02329827633</v>
          </cell>
          <cell r="C692">
            <v>171709.15763831866</v>
          </cell>
          <cell r="D692">
            <v>168267.16603673252</v>
          </cell>
          <cell r="E692">
            <v>164228.42140750226</v>
          </cell>
          <cell r="F692">
            <v>160946.58891836688</v>
          </cell>
          <cell r="G692">
            <v>157822.76918916946</v>
          </cell>
          <cell r="H692">
            <v>155156.91167872888</v>
          </cell>
          <cell r="I692">
            <v>151674.47260405216</v>
          </cell>
          <cell r="J692">
            <v>148655.85545990377</v>
          </cell>
          <cell r="K692">
            <v>145670.64371854032</v>
          </cell>
          <cell r="L692">
            <v>143118.56128030355</v>
          </cell>
          <cell r="M692">
            <v>139820.08061553998</v>
          </cell>
          <cell r="N692">
            <v>136957.06221581416</v>
          </cell>
          <cell r="O692">
            <v>135253.04115893575</v>
          </cell>
          <cell r="P692">
            <v>135078.33975508116</v>
          </cell>
          <cell r="Q692">
            <v>134209.91490801849</v>
          </cell>
          <cell r="R692">
            <v>133756.29841076443</v>
          </cell>
          <cell r="S692">
            <v>133349.79601668831</v>
          </cell>
          <cell r="T692">
            <v>133356.18230271805</v>
          </cell>
          <cell r="U692">
            <v>132683.82963314414</v>
          </cell>
          <cell r="V692">
            <v>132427.32097002611</v>
          </cell>
          <cell r="W692">
            <v>132223.83964511007</v>
          </cell>
          <cell r="X692">
            <v>132436.82572916831</v>
          </cell>
          <cell r="Y692">
            <v>131982.37001507278</v>
          </cell>
          <cell r="Z692">
            <v>132209.03383868514</v>
          </cell>
          <cell r="AA692">
            <v>131947.70795579482</v>
          </cell>
          <cell r="AB692">
            <v>131972.72863283413</v>
          </cell>
          <cell r="AC692">
            <v>132421.02861739873</v>
          </cell>
          <cell r="AD692">
            <v>132424.06208649784</v>
          </cell>
        </row>
        <row r="693">
          <cell r="A693">
            <v>176139.06541089114</v>
          </cell>
          <cell r="B693">
            <v>174221.57627364472</v>
          </cell>
          <cell r="C693">
            <v>170025.45343038358</v>
          </cell>
          <cell r="D693">
            <v>166632.55261895899</v>
          </cell>
          <cell r="E693">
            <v>162648.01249695523</v>
          </cell>
          <cell r="F693">
            <v>159412.42012534328</v>
          </cell>
          <cell r="G693">
            <v>156333.06391186418</v>
          </cell>
          <cell r="H693">
            <v>153707.46764923728</v>
          </cell>
          <cell r="I693">
            <v>150273.00769763638</v>
          </cell>
          <cell r="J693">
            <v>147298.10595297572</v>
          </cell>
          <cell r="K693">
            <v>144356.39184484712</v>
          </cell>
          <cell r="L693">
            <v>141844.00551523763</v>
          </cell>
          <cell r="M693">
            <v>138591.95187150815</v>
          </cell>
          <cell r="N693">
            <v>135771.5423780588</v>
          </cell>
          <cell r="O693">
            <v>134096.05146361797</v>
          </cell>
          <cell r="P693">
            <v>133932.66224163404</v>
          </cell>
          <cell r="Q693">
            <v>133081.49430419834</v>
          </cell>
          <cell r="R693">
            <v>132641.6791708839</v>
          </cell>
          <cell r="S693">
            <v>132248.64310311252</v>
          </cell>
          <cell r="T693">
            <v>132265.16971798157</v>
          </cell>
          <cell r="U693">
            <v>131608.5637532231</v>
          </cell>
          <cell r="V693">
            <v>131364.45478154934</v>
          </cell>
          <cell r="W693">
            <v>131172.99606026791</v>
          </cell>
          <cell r="X693">
            <v>131394.76919852584</v>
          </cell>
          <cell r="Y693">
            <v>130954.39478415431</v>
          </cell>
          <cell r="Z693">
            <v>131221.7491888107</v>
          </cell>
          <cell r="AA693">
            <v>130930.55482157844</v>
          </cell>
          <cell r="AB693">
            <v>130965.97317966787</v>
          </cell>
          <cell r="AC693">
            <v>131421.50275217404</v>
          </cell>
          <cell r="AD693">
            <v>131445.82393654453</v>
          </cell>
        </row>
        <row r="694">
          <cell r="A694">
            <v>176500.95407151463</v>
          </cell>
          <cell r="B694">
            <v>174577.51164761401</v>
          </cell>
          <cell r="C694">
            <v>170369.58671633975</v>
          </cell>
          <cell r="D694">
            <v>166966.65220965628</v>
          </cell>
          <cell r="E694">
            <v>162971.03319677751</v>
          </cell>
          <cell r="F694">
            <v>159725.98978055138</v>
          </cell>
          <cell r="G694">
            <v>156637.54564313812</v>
          </cell>
          <cell r="H694">
            <v>154003.72036056727</v>
          </cell>
          <cell r="I694">
            <v>150559.45392799212</v>
          </cell>
          <cell r="J694">
            <v>147575.61716731041</v>
          </cell>
          <cell r="K694">
            <v>144625.01255253234</v>
          </cell>
          <cell r="L694">
            <v>142104.51271210713</v>
          </cell>
          <cell r="M694">
            <v>138842.96982244574</v>
          </cell>
          <cell r="N694">
            <v>136013.85146976874</v>
          </cell>
          <cell r="O694">
            <v>134332.52926286007</v>
          </cell>
          <cell r="P694">
            <v>134166.82793741988</v>
          </cell>
          <cell r="Q694">
            <v>133312.13285015142</v>
          </cell>
          <cell r="R694">
            <v>132869.49684800455</v>
          </cell>
          <cell r="S694">
            <v>132473.70838993852</v>
          </cell>
          <cell r="T694">
            <v>132488.16241707647</v>
          </cell>
          <cell r="U694">
            <v>131828.33797412831</v>
          </cell>
          <cell r="V694">
            <v>131581.69462228171</v>
          </cell>
          <cell r="W694">
            <v>131387.77859402495</v>
          </cell>
          <cell r="X694">
            <v>131607.75574114537</v>
          </cell>
          <cell r="Y694">
            <v>131164.503241703</v>
          </cell>
          <cell r="Z694">
            <v>131423.54087474587</v>
          </cell>
          <cell r="AA694">
            <v>131138.45134446459</v>
          </cell>
          <cell r="AB694">
            <v>131171.7445144543</v>
          </cell>
          <cell r="AC694">
            <v>131625.79642726068</v>
          </cell>
          <cell r="AD694">
            <v>131645.76660307974</v>
          </cell>
        </row>
        <row r="695">
          <cell r="A695">
            <v>178377.02937385711</v>
          </cell>
          <cell r="B695">
            <v>176422.72438012518</v>
          </cell>
          <cell r="C695">
            <v>172153.6159738026</v>
          </cell>
          <cell r="D695">
            <v>168698.66555749119</v>
          </cell>
          <cell r="E695">
            <v>164645.61221242821</v>
          </cell>
          <cell r="F695">
            <v>161351.57341913908</v>
          </cell>
          <cell r="G695">
            <v>158216.01636690545</v>
          </cell>
          <cell r="H695">
            <v>155539.53083338134</v>
          </cell>
          <cell r="I695">
            <v>152044.42639796031</v>
          </cell>
          <cell r="J695">
            <v>149014.26941587619</v>
          </cell>
          <cell r="K695">
            <v>146017.57532174909</v>
          </cell>
          <cell r="L695">
            <v>143455.01404389043</v>
          </cell>
          <cell r="M695">
            <v>140144.27773683943</v>
          </cell>
          <cell r="N695">
            <v>137270.01158737758</v>
          </cell>
          <cell r="O695">
            <v>135558.45924349566</v>
          </cell>
          <cell r="P695">
            <v>135380.77168951966</v>
          </cell>
          <cell r="Q695">
            <v>134507.79142393859</v>
          </cell>
          <cell r="R695">
            <v>134050.53169100505</v>
          </cell>
          <cell r="S695">
            <v>133640.47450331005</v>
          </cell>
          <cell r="T695">
            <v>133644.18398087425</v>
          </cell>
          <cell r="U695">
            <v>132967.67455135487</v>
          </cell>
          <cell r="V695">
            <v>132707.89266114985</v>
          </cell>
          <cell r="W695">
            <v>132501.23765146523</v>
          </cell>
          <cell r="X695">
            <v>132711.90415975414</v>
          </cell>
          <cell r="Y695">
            <v>132253.73131351193</v>
          </cell>
          <cell r="Z695">
            <v>132469.65378015942</v>
          </cell>
          <cell r="AA695">
            <v>132216.21247507766</v>
          </cell>
          <cell r="AB695">
            <v>132238.48840871689</v>
          </cell>
          <cell r="AC695">
            <v>132684.87995199615</v>
          </cell>
          <cell r="AD695">
            <v>132682.29396463063</v>
          </cell>
        </row>
        <row r="696">
          <cell r="A696">
            <v>174735.94644517967</v>
          </cell>
          <cell r="B696">
            <v>172841.53946087608</v>
          </cell>
          <cell r="C696">
            <v>168691.1758118867</v>
          </cell>
          <cell r="D696">
            <v>165337.1777615755</v>
          </cell>
          <cell r="E696">
            <v>161395.5928454049</v>
          </cell>
          <cell r="F696">
            <v>158196.64417498308</v>
          </cell>
          <cell r="G696">
            <v>155152.52376692815</v>
          </cell>
          <cell r="H696">
            <v>152558.83315708593</v>
          </cell>
          <cell r="I696">
            <v>149162.39500870527</v>
          </cell>
          <cell r="J696">
            <v>146222.13621311204</v>
          </cell>
          <cell r="K696">
            <v>143314.89248179275</v>
          </cell>
          <cell r="L696">
            <v>140833.96395161928</v>
          </cell>
          <cell r="M696">
            <v>137618.70212367742</v>
          </cell>
          <cell r="N696">
            <v>134832.05872151974</v>
          </cell>
          <cell r="O696">
            <v>133179.17696272969</v>
          </cell>
          <cell r="P696">
            <v>133024.7522554243</v>
          </cell>
          <cell r="Q696">
            <v>132187.2598247499</v>
          </cell>
          <cell r="R696">
            <v>131758.38179720653</v>
          </cell>
          <cell r="S696">
            <v>131376.01732941516</v>
          </cell>
          <cell r="T696">
            <v>131400.57980577982</v>
          </cell>
          <cell r="U696">
            <v>130756.4525624626</v>
          </cell>
          <cell r="V696">
            <v>130522.16991936392</v>
          </cell>
          <cell r="W696">
            <v>130340.23869755064</v>
          </cell>
          <cell r="X696">
            <v>130568.97527374259</v>
          </cell>
          <cell r="Y696">
            <v>130139.75980461363</v>
          </cell>
          <cell r="Z696">
            <v>130439.36009385879</v>
          </cell>
          <cell r="AA696">
            <v>130124.49598109283</v>
          </cell>
          <cell r="AB696">
            <v>130168.15414344479</v>
          </cell>
          <cell r="AC696">
            <v>130629.41291549557</v>
          </cell>
          <cell r="AD696">
            <v>130670.6038813287</v>
          </cell>
        </row>
        <row r="697">
          <cell r="A697">
            <v>173720.30657078596</v>
          </cell>
          <cell r="B697">
            <v>171842.60747475733</v>
          </cell>
          <cell r="C697">
            <v>167725.36636452502</v>
          </cell>
          <cell r="D697">
            <v>164399.52786189032</v>
          </cell>
          <cell r="E697">
            <v>160489.03583301086</v>
          </cell>
          <cell r="F697">
            <v>157316.61150228052</v>
          </cell>
          <cell r="G697">
            <v>154297.99633638232</v>
          </cell>
          <cell r="H697">
            <v>151727.400456195</v>
          </cell>
          <cell r="I697">
            <v>148358.48417901015</v>
          </cell>
          <cell r="J697">
            <v>145443.3014897909</v>
          </cell>
          <cell r="K697">
            <v>142561.00894937443</v>
          </cell>
          <cell r="L697">
            <v>140102.85097269548</v>
          </cell>
          <cell r="M697">
            <v>136914.22069637431</v>
          </cell>
          <cell r="N697">
            <v>134152.01869195717</v>
          </cell>
          <cell r="O697">
            <v>132515.5024449779</v>
          </cell>
          <cell r="P697">
            <v>132367.56665185912</v>
          </cell>
          <cell r="Q697">
            <v>131539.973160839</v>
          </cell>
          <cell r="R697">
            <v>131119.01189659437</v>
          </cell>
          <cell r="S697">
            <v>130744.37200720882</v>
          </cell>
          <cell r="T697">
            <v>130774.75119730872</v>
          </cell>
          <cell r="U697">
            <v>130139.6566072354</v>
          </cell>
          <cell r="V697">
            <v>129912.48669752826</v>
          </cell>
          <cell r="W697">
            <v>129737.45190331635</v>
          </cell>
          <cell r="X697">
            <v>129971.22892540167</v>
          </cell>
          <cell r="Y697">
            <v>129550.09079684151</v>
          </cell>
          <cell r="Z697">
            <v>129873.03209064419</v>
          </cell>
          <cell r="AA697">
            <v>129541.03476396819</v>
          </cell>
          <cell r="AB697">
            <v>129590.65726289511</v>
          </cell>
          <cell r="AC697">
            <v>130056.06308423259</v>
          </cell>
          <cell r="AD697">
            <v>130109.4651477306</v>
          </cell>
        </row>
        <row r="698">
          <cell r="A698">
            <v>177653.07246296879</v>
          </cell>
          <cell r="B698">
            <v>175710.67699690309</v>
          </cell>
          <cell r="C698">
            <v>171465.178623471</v>
          </cell>
          <cell r="D698">
            <v>168030.30057696495</v>
          </cell>
          <cell r="E698">
            <v>163999.41051162485</v>
          </cell>
          <cell r="F698">
            <v>160724.27849770756</v>
          </cell>
          <cell r="G698">
            <v>157606.90180328456</v>
          </cell>
          <cell r="H698">
            <v>154946.87839335395</v>
          </cell>
          <cell r="I698">
            <v>151471.39178641242</v>
          </cell>
          <cell r="J698">
            <v>148459.10927043119</v>
          </cell>
          <cell r="K698">
            <v>145480.20060157584</v>
          </cell>
          <cell r="L698">
            <v>142933.87037173205</v>
          </cell>
          <cell r="M698">
            <v>139642.11726564582</v>
          </cell>
          <cell r="N698">
            <v>136785.27315646826</v>
          </cell>
          <cell r="O698">
            <v>135085.38629133953</v>
          </cell>
          <cell r="P698">
            <v>134912.32409167269</v>
          </cell>
          <cell r="Q698">
            <v>134046.39987612847</v>
          </cell>
          <cell r="R698">
            <v>133594.78328073467</v>
          </cell>
          <cell r="S698">
            <v>133190.23223952088</v>
          </cell>
          <cell r="T698">
            <v>133198.08792108265</v>
          </cell>
          <cell r="U698">
            <v>132528.01704513372</v>
          </cell>
          <cell r="V698">
            <v>132273.30517297736</v>
          </cell>
          <cell r="W698">
            <v>132071.56599669816</v>
          </cell>
          <cell r="X698">
            <v>132285.82537853456</v>
          </cell>
          <cell r="Y698">
            <v>131833.41013070277</v>
          </cell>
          <cell r="Z698">
            <v>132065.9702678303</v>
          </cell>
          <cell r="AA698">
            <v>131800.31625928084</v>
          </cell>
          <cell r="AB698">
            <v>131826.84362375809</v>
          </cell>
          <cell r="AC698">
            <v>132276.19121973531</v>
          </cell>
          <cell r="AD698">
            <v>132282.3094086895</v>
          </cell>
        </row>
        <row r="699">
          <cell r="A699">
            <v>176810.19098154959</v>
          </cell>
          <cell r="B699">
            <v>174881.66142403634</v>
          </cell>
          <cell r="C699">
            <v>170663.65150910203</v>
          </cell>
          <cell r="D699">
            <v>167252.14312526878</v>
          </cell>
          <cell r="E699">
            <v>163247.0571067787</v>
          </cell>
          <cell r="F699">
            <v>159993.93769328846</v>
          </cell>
          <cell r="G699">
            <v>156897.72784829215</v>
          </cell>
          <cell r="H699">
            <v>154256.87079883556</v>
          </cell>
          <cell r="I699">
            <v>150804.2246456315</v>
          </cell>
          <cell r="J699">
            <v>147812.75283846701</v>
          </cell>
          <cell r="K699">
            <v>144854.55121083918</v>
          </cell>
          <cell r="L699">
            <v>142327.11830705169</v>
          </cell>
          <cell r="M699">
            <v>139057.4667767784</v>
          </cell>
          <cell r="N699">
            <v>136220.90663050429</v>
          </cell>
          <cell r="O699">
            <v>134534.60153504318</v>
          </cell>
          <cell r="P699">
            <v>134366.92449771616</v>
          </cell>
          <cell r="Q699">
            <v>133509.21543119341</v>
          </cell>
          <cell r="R699">
            <v>133064.16897285852</v>
          </cell>
          <cell r="S699">
            <v>132666.02857409211</v>
          </cell>
          <cell r="T699">
            <v>132678.71155754873</v>
          </cell>
          <cell r="U699">
            <v>132016.13689786632</v>
          </cell>
          <cell r="V699">
            <v>131767.32789680548</v>
          </cell>
          <cell r="W699">
            <v>131571.31207903131</v>
          </cell>
          <cell r="X699">
            <v>131789.75453659042</v>
          </cell>
          <cell r="Y699">
            <v>131344.04268920224</v>
          </cell>
          <cell r="Z699">
            <v>131595.97357081829</v>
          </cell>
          <cell r="AA699">
            <v>131316.10067515535</v>
          </cell>
          <cell r="AB699">
            <v>131347.57785400553</v>
          </cell>
          <cell r="AC699">
            <v>131800.36709414661</v>
          </cell>
          <cell r="AD699">
            <v>131816.61929649374</v>
          </cell>
        </row>
        <row r="700">
          <cell r="A700">
            <v>178929.78196219361</v>
          </cell>
          <cell r="B700">
            <v>176966.38385512249</v>
          </cell>
          <cell r="C700">
            <v>172679.24881407258</v>
          </cell>
          <cell r="D700">
            <v>169208.97282493068</v>
          </cell>
          <cell r="E700">
            <v>165138.99746413913</v>
          </cell>
          <cell r="F700">
            <v>161830.52304480973</v>
          </cell>
          <cell r="G700">
            <v>158681.08500092372</v>
          </cell>
          <cell r="H700">
            <v>155992.0303748349</v>
          </cell>
          <cell r="I700">
            <v>152481.94741609774</v>
          </cell>
          <cell r="J700">
            <v>149438.14299553362</v>
          </cell>
          <cell r="K700">
            <v>146427.86944701397</v>
          </cell>
          <cell r="L700">
            <v>143852.91550646132</v>
          </cell>
          <cell r="M700">
            <v>140527.6852242712</v>
          </cell>
          <cell r="N700">
            <v>137640.11707062041</v>
          </cell>
          <cell r="O700">
            <v>135919.65794861666</v>
          </cell>
          <cell r="P700">
            <v>135738.43886323614</v>
          </cell>
          <cell r="Q700">
            <v>134860.07119149499</v>
          </cell>
          <cell r="R700">
            <v>134398.50283351142</v>
          </cell>
          <cell r="S700">
            <v>133984.24161561314</v>
          </cell>
          <cell r="T700">
            <v>133984.7854006383</v>
          </cell>
          <cell r="U700">
            <v>133303.36003330868</v>
          </cell>
          <cell r="V700">
            <v>133039.70710387858</v>
          </cell>
          <cell r="W700">
            <v>132829.29877739039</v>
          </cell>
          <cell r="X700">
            <v>133037.22206971841</v>
          </cell>
          <cell r="Y700">
            <v>132574.65320573526</v>
          </cell>
          <cell r="Z700">
            <v>132777.87254698481</v>
          </cell>
          <cell r="AA700">
            <v>132533.75583477702</v>
          </cell>
          <cell r="AB700">
            <v>132552.78573351487</v>
          </cell>
          <cell r="AC700">
            <v>132996.92028365613</v>
          </cell>
          <cell r="AD700">
            <v>132987.68851956321</v>
          </cell>
        </row>
        <row r="701">
          <cell r="A701">
            <v>181458.13442371652</v>
          </cell>
          <cell r="B701">
            <v>179453.14339428005</v>
          </cell>
          <cell r="C701">
            <v>175083.55250001908</v>
          </cell>
          <cell r="D701">
            <v>171543.17561834794</v>
          </cell>
          <cell r="E701">
            <v>167395.79705579125</v>
          </cell>
          <cell r="F701">
            <v>164021.29246056979</v>
          </cell>
          <cell r="G701">
            <v>160808.36120081609</v>
          </cell>
          <cell r="H701">
            <v>158061.81413272768</v>
          </cell>
          <cell r="I701">
            <v>154483.21772494409</v>
          </cell>
          <cell r="J701">
            <v>151376.98838697129</v>
          </cell>
          <cell r="K701">
            <v>148304.60088789923</v>
          </cell>
          <cell r="L701">
            <v>145672.96151540402</v>
          </cell>
          <cell r="M701">
            <v>142281.43416198625</v>
          </cell>
          <cell r="N701">
            <v>139333.02114619646</v>
          </cell>
          <cell r="O701">
            <v>137571.82142005337</v>
          </cell>
          <cell r="P701">
            <v>137374.44871312843</v>
          </cell>
          <cell r="Q701">
            <v>136471.43844013428</v>
          </cell>
          <cell r="R701">
            <v>135990.16194693628</v>
          </cell>
          <cell r="S701">
            <v>135556.6710224078</v>
          </cell>
          <cell r="T701">
            <v>135542.73457397494</v>
          </cell>
          <cell r="U701">
            <v>134838.82315461148</v>
          </cell>
          <cell r="V701">
            <v>134557.46365670953</v>
          </cell>
          <cell r="W701">
            <v>134329.88723733602</v>
          </cell>
          <cell r="X701">
            <v>134525.26275155589</v>
          </cell>
          <cell r="Y701">
            <v>134042.58600836818</v>
          </cell>
          <cell r="Z701">
            <v>134187.69982637541</v>
          </cell>
          <cell r="AA701">
            <v>133986.23484994069</v>
          </cell>
          <cell r="AB701">
            <v>133990.4170202259</v>
          </cell>
          <cell r="AC701">
            <v>134424.22783009621</v>
          </cell>
          <cell r="AD701">
            <v>134384.5975363499</v>
          </cell>
        </row>
        <row r="702">
          <cell r="A702">
            <v>170584.3324963635</v>
          </cell>
          <cell r="B702">
            <v>168758.22206457466</v>
          </cell>
          <cell r="C702">
            <v>164743.25285744504</v>
          </cell>
          <cell r="D702">
            <v>161504.36211423506</v>
          </cell>
          <cell r="E702">
            <v>157689.87506793099</v>
          </cell>
          <cell r="F702">
            <v>154599.3494925673</v>
          </cell>
          <cell r="G702">
            <v>151659.48643180195</v>
          </cell>
          <cell r="H702">
            <v>149160.1997580365</v>
          </cell>
          <cell r="I702">
            <v>145876.26229738482</v>
          </cell>
          <cell r="J702">
            <v>143038.50667799491</v>
          </cell>
          <cell r="K702">
            <v>140233.25550801892</v>
          </cell>
          <cell r="L702">
            <v>137845.40578451057</v>
          </cell>
          <cell r="M702">
            <v>134739.00530001789</v>
          </cell>
          <cell r="N702">
            <v>132052.27058631019</v>
          </cell>
          <cell r="O702">
            <v>130466.28585354888</v>
          </cell>
          <cell r="P702">
            <v>130338.38577109235</v>
          </cell>
          <cell r="Q702">
            <v>129541.35706873669</v>
          </cell>
          <cell r="R702">
            <v>129144.84026072521</v>
          </cell>
          <cell r="S702">
            <v>128794.05142152698</v>
          </cell>
          <cell r="T702">
            <v>128842.39078031655</v>
          </cell>
          <cell r="U702">
            <v>128235.18616099982</v>
          </cell>
          <cell r="V702">
            <v>128029.97811797058</v>
          </cell>
          <cell r="W702">
            <v>127876.23730670408</v>
          </cell>
          <cell r="X702">
            <v>128125.57762838376</v>
          </cell>
          <cell r="Y702">
            <v>127729.37976777936</v>
          </cell>
          <cell r="Z702">
            <v>128124.39068685853</v>
          </cell>
          <cell r="AA702">
            <v>127739.49142516789</v>
          </cell>
          <cell r="AB702">
            <v>127807.5299053317</v>
          </cell>
          <cell r="AC702">
            <v>128285.7405006607</v>
          </cell>
          <cell r="AD702">
            <v>128376.84656403383</v>
          </cell>
        </row>
        <row r="703">
          <cell r="A703">
            <v>181980.85960769872</v>
          </cell>
          <cell r="B703">
            <v>179967.26943382859</v>
          </cell>
          <cell r="C703">
            <v>175580.63117307259</v>
          </cell>
          <cell r="D703">
            <v>172025.76125591598</v>
          </cell>
          <cell r="E703">
            <v>167862.37993919456</v>
          </cell>
          <cell r="F703">
            <v>164474.22391033528</v>
          </cell>
          <cell r="G703">
            <v>161248.16572170155</v>
          </cell>
          <cell r="H703">
            <v>158489.73235699144</v>
          </cell>
          <cell r="I703">
            <v>154896.97111032438</v>
          </cell>
          <cell r="J703">
            <v>151777.83570923971</v>
          </cell>
          <cell r="K703">
            <v>148692.60643801585</v>
          </cell>
          <cell r="L703">
            <v>146049.24761449778</v>
          </cell>
          <cell r="M703">
            <v>142644.01364806527</v>
          </cell>
          <cell r="N703">
            <v>139683.02123828675</v>
          </cell>
          <cell r="O703">
            <v>137913.39858056328</v>
          </cell>
          <cell r="P703">
            <v>137712.68618705502</v>
          </cell>
          <cell r="Q703">
            <v>136804.58117016347</v>
          </cell>
          <cell r="R703">
            <v>136319.23011111174</v>
          </cell>
          <cell r="S703">
            <v>135881.76353362776</v>
          </cell>
          <cell r="T703">
            <v>135864.83336386306</v>
          </cell>
          <cell r="U703">
            <v>135156.27305718453</v>
          </cell>
          <cell r="V703">
            <v>134871.25280810054</v>
          </cell>
          <cell r="W703">
            <v>134640.12696488335</v>
          </cell>
          <cell r="X703">
            <v>134832.90828398213</v>
          </cell>
          <cell r="Y703">
            <v>134346.07432971854</v>
          </cell>
          <cell r="Z703">
            <v>134479.17509939114</v>
          </cell>
          <cell r="AA703">
            <v>134286.52817216772</v>
          </cell>
          <cell r="AB703">
            <v>134287.64064322971</v>
          </cell>
          <cell r="AC703">
            <v>134719.31706752104</v>
          </cell>
          <cell r="AD703">
            <v>134673.40201828763</v>
          </cell>
        </row>
        <row r="704">
          <cell r="A704">
            <v>176446.02196758578</v>
          </cell>
          <cell r="B704">
            <v>174523.483209914</v>
          </cell>
          <cell r="C704">
            <v>170317.34975097876</v>
          </cell>
          <cell r="D704">
            <v>166915.93828729365</v>
          </cell>
          <cell r="E704">
            <v>162922.00097061371</v>
          </cell>
          <cell r="F704">
            <v>159678.39215519567</v>
          </cell>
          <cell r="G704">
            <v>156591.32749947492</v>
          </cell>
          <cell r="H704">
            <v>153958.7513231292</v>
          </cell>
          <cell r="I704">
            <v>150515.97344405315</v>
          </cell>
          <cell r="J704">
            <v>147533.49295473908</v>
          </cell>
          <cell r="K704">
            <v>144584.23785512516</v>
          </cell>
          <cell r="L704">
            <v>142064.96958746764</v>
          </cell>
          <cell r="M704">
            <v>138804.86709730051</v>
          </cell>
          <cell r="N704">
            <v>135977.07068701147</v>
          </cell>
          <cell r="O704">
            <v>134296.63362848884</v>
          </cell>
          <cell r="P704">
            <v>134131.28326377546</v>
          </cell>
          <cell r="Q704">
            <v>133277.12357256183</v>
          </cell>
          <cell r="R704">
            <v>132834.91575807799</v>
          </cell>
          <cell r="S704">
            <v>132439.54509312395</v>
          </cell>
          <cell r="T704">
            <v>132454.31372421898</v>
          </cell>
          <cell r="U704">
            <v>131794.97782318344</v>
          </cell>
          <cell r="V704">
            <v>131548.71917207545</v>
          </cell>
          <cell r="W704">
            <v>131355.17614539858</v>
          </cell>
          <cell r="X704">
            <v>131575.42591109639</v>
          </cell>
          <cell r="Y704">
            <v>131132.61028433178</v>
          </cell>
          <cell r="Z704">
            <v>131392.91034367404</v>
          </cell>
          <cell r="AA704">
            <v>131106.89414291549</v>
          </cell>
          <cell r="AB704">
            <v>131140.50990122108</v>
          </cell>
          <cell r="AC704">
            <v>131594.78611217503</v>
          </cell>
          <cell r="AD704">
            <v>131615.4167398953</v>
          </cell>
        </row>
        <row r="705">
          <cell r="A705">
            <v>173760.89388956365</v>
          </cell>
          <cell r="B705">
            <v>171882.52710767055</v>
          </cell>
          <cell r="C705">
            <v>167763.96234416985</v>
          </cell>
          <cell r="D705">
            <v>164436.99852087081</v>
          </cell>
          <cell r="E705">
            <v>160525.26394829055</v>
          </cell>
          <cell r="F705">
            <v>157351.77964358954</v>
          </cell>
          <cell r="G705">
            <v>154332.14522921556</v>
          </cell>
          <cell r="H705">
            <v>151760.62643020807</v>
          </cell>
          <cell r="I705">
            <v>148390.61031538615</v>
          </cell>
          <cell r="J705">
            <v>145474.42552694969</v>
          </cell>
          <cell r="K705">
            <v>142591.13587922719</v>
          </cell>
          <cell r="L705">
            <v>140132.0679385573</v>
          </cell>
          <cell r="M705">
            <v>136942.37340382882</v>
          </cell>
          <cell r="N705">
            <v>134179.19466461966</v>
          </cell>
          <cell r="O705">
            <v>132542.02441393142</v>
          </cell>
          <cell r="P705">
            <v>132393.82930879146</v>
          </cell>
          <cell r="Q705">
            <v>131565.84023324435</v>
          </cell>
          <cell r="R705">
            <v>131144.5625968251</v>
          </cell>
          <cell r="S705">
            <v>130769.61401541781</v>
          </cell>
          <cell r="T705">
            <v>130799.76075618152</v>
          </cell>
          <cell r="U705">
            <v>130164.30520039005</v>
          </cell>
          <cell r="V705">
            <v>129936.8510494033</v>
          </cell>
          <cell r="W705">
            <v>129761.54065799149</v>
          </cell>
          <cell r="X705">
            <v>129995.11625219925</v>
          </cell>
          <cell r="Y705">
            <v>129573.6553344253</v>
          </cell>
          <cell r="Z705">
            <v>129895.66386769303</v>
          </cell>
          <cell r="AA705">
            <v>129564.35122387773</v>
          </cell>
          <cell r="AB705">
            <v>129613.73537411832</v>
          </cell>
          <cell r="AC705">
            <v>130078.97546977326</v>
          </cell>
          <cell r="AD705">
            <v>130131.88954956163</v>
          </cell>
        </row>
        <row r="706">
          <cell r="A706">
            <v>171694.60237875622</v>
          </cell>
          <cell r="B706">
            <v>169850.22733800727</v>
          </cell>
          <cell r="C706">
            <v>165799.04947253573</v>
          </cell>
          <cell r="D706">
            <v>162529.37547782564</v>
          </cell>
          <cell r="E706">
            <v>158680.89853294985</v>
          </cell>
          <cell r="F706">
            <v>155561.377270973</v>
          </cell>
          <cell r="G706">
            <v>152593.63257329707</v>
          </cell>
          <cell r="H706">
            <v>150069.09936931526</v>
          </cell>
          <cell r="I706">
            <v>146755.07574774546</v>
          </cell>
          <cell r="J706">
            <v>143889.90761100902</v>
          </cell>
          <cell r="K706">
            <v>141057.38047788144</v>
          </cell>
          <cell r="L706">
            <v>138644.63860471675</v>
          </cell>
          <cell r="M706">
            <v>135509.1252324463</v>
          </cell>
          <cell r="N706">
            <v>132795.67184760419</v>
          </cell>
          <cell r="O706">
            <v>131191.79678251984</v>
          </cell>
          <cell r="P706">
            <v>131056.8031955914</v>
          </cell>
          <cell r="Q706">
            <v>130248.95324168504</v>
          </cell>
          <cell r="R706">
            <v>129843.78204339383</v>
          </cell>
          <cell r="S706">
            <v>129484.54890521293</v>
          </cell>
          <cell r="T706">
            <v>129526.52959077829</v>
          </cell>
          <cell r="U706">
            <v>128909.4507206492</v>
          </cell>
          <cell r="V706">
            <v>128696.46723096291</v>
          </cell>
          <cell r="W706">
            <v>128535.18743264506</v>
          </cell>
          <cell r="X706">
            <v>128779.01767598855</v>
          </cell>
          <cell r="Y706">
            <v>128373.98988640105</v>
          </cell>
          <cell r="Z706">
            <v>128743.48505423966</v>
          </cell>
          <cell r="AA706">
            <v>128377.31535592329</v>
          </cell>
          <cell r="AB706">
            <v>128438.83378559025</v>
          </cell>
          <cell r="AC706">
            <v>128912.51093945061</v>
          </cell>
          <cell r="AD706">
            <v>128990.26816303309</v>
          </cell>
        </row>
        <row r="707">
          <cell r="A707">
            <v>177283.61569797268</v>
          </cell>
          <cell r="B707">
            <v>175347.29801844095</v>
          </cell>
          <cell r="C707">
            <v>171113.84854770184</v>
          </cell>
          <cell r="D707">
            <v>167689.21402909441</v>
          </cell>
          <cell r="E707">
            <v>163669.63454523365</v>
          </cell>
          <cell r="F707">
            <v>160404.15122371522</v>
          </cell>
          <cell r="G707">
            <v>157296.05250714172</v>
          </cell>
          <cell r="H707">
            <v>154644.43020898494</v>
          </cell>
          <cell r="I707">
            <v>151178.95516397106</v>
          </cell>
          <cell r="J707">
            <v>148175.79452019391</v>
          </cell>
          <cell r="K707">
            <v>145205.96228335565</v>
          </cell>
          <cell r="L707">
            <v>142667.91524053842</v>
          </cell>
          <cell r="M707">
            <v>139385.84982706519</v>
          </cell>
          <cell r="N707">
            <v>136537.89670372708</v>
          </cell>
          <cell r="O707">
            <v>134843.96307970627</v>
          </cell>
          <cell r="P707">
            <v>134673.26133604767</v>
          </cell>
          <cell r="Q707">
            <v>133810.93803290732</v>
          </cell>
          <cell r="R707">
            <v>133362.20129860536</v>
          </cell>
          <cell r="S707">
            <v>132960.46020786781</v>
          </cell>
          <cell r="T707">
            <v>132970.43182076878</v>
          </cell>
          <cell r="U707">
            <v>132303.646730393</v>
          </cell>
          <cell r="V707">
            <v>132051.52223938954</v>
          </cell>
          <cell r="W707">
            <v>131852.29175924946</v>
          </cell>
          <cell r="X707">
            <v>132068.38469142278</v>
          </cell>
          <cell r="Y707">
            <v>131618.90771747287</v>
          </cell>
          <cell r="Z707">
            <v>131859.95855317669</v>
          </cell>
          <cell r="AA707">
            <v>131588.07203845572</v>
          </cell>
          <cell r="AB707">
            <v>131616.76903466161</v>
          </cell>
          <cell r="AC707">
            <v>132067.62519233709</v>
          </cell>
          <cell r="AD707">
            <v>132078.18538160465</v>
          </cell>
        </row>
        <row r="708">
          <cell r="A708">
            <v>179318.69238621643</v>
          </cell>
          <cell r="B708">
            <v>177348.89646819149</v>
          </cell>
          <cell r="C708">
            <v>173049.07809231247</v>
          </cell>
          <cell r="D708">
            <v>169568.01920472074</v>
          </cell>
          <cell r="E708">
            <v>165486.13770644352</v>
          </cell>
          <cell r="F708">
            <v>162167.50654508732</v>
          </cell>
          <cell r="G708">
            <v>159008.3019936113</v>
          </cell>
          <cell r="H708">
            <v>156310.403897185</v>
          </cell>
          <cell r="I708">
            <v>152789.78222008265</v>
          </cell>
          <cell r="J708">
            <v>149736.37561727993</v>
          </cell>
          <cell r="K708">
            <v>146716.54771935105</v>
          </cell>
          <cell r="L708">
            <v>144132.87444250798</v>
          </cell>
          <cell r="M708">
            <v>140797.44636452987</v>
          </cell>
          <cell r="N708">
            <v>137900.51907227235</v>
          </cell>
          <cell r="O708">
            <v>136173.79324265095</v>
          </cell>
          <cell r="P708">
            <v>135990.08941200649</v>
          </cell>
          <cell r="Q708">
            <v>135107.93122266617</v>
          </cell>
          <cell r="R708">
            <v>134643.33136518259</v>
          </cell>
          <cell r="S708">
            <v>134226.1122395269</v>
          </cell>
          <cell r="T708">
            <v>134224.42867934611</v>
          </cell>
          <cell r="U708">
            <v>133539.54451417711</v>
          </cell>
          <cell r="V708">
            <v>133273.16796564835</v>
          </cell>
          <cell r="W708">
            <v>133060.11884821614</v>
          </cell>
          <cell r="X708">
            <v>133266.11204504568</v>
          </cell>
          <cell r="Y708">
            <v>132800.45019306079</v>
          </cell>
          <cell r="Z708">
            <v>132994.73175999837</v>
          </cell>
          <cell r="AA708">
            <v>132757.17572510801</v>
          </cell>
          <cell r="AB708">
            <v>132773.92175066911</v>
          </cell>
          <cell r="AC708">
            <v>133216.46830615084</v>
          </cell>
          <cell r="AD708">
            <v>133202.56064926324</v>
          </cell>
        </row>
        <row r="709">
          <cell r="A709">
            <v>181284.26859029388</v>
          </cell>
          <cell r="B709">
            <v>179282.13775864296</v>
          </cell>
          <cell r="C709">
            <v>174918.21706102474</v>
          </cell>
          <cell r="D709">
            <v>171382.66076916014</v>
          </cell>
          <cell r="E709">
            <v>167240.60495032265</v>
          </cell>
          <cell r="F709">
            <v>163870.64101615903</v>
          </cell>
          <cell r="G709">
            <v>160662.07595971815</v>
          </cell>
          <cell r="H709">
            <v>157919.48244300197</v>
          </cell>
          <cell r="I709">
            <v>154345.59746216552</v>
          </cell>
          <cell r="J709">
            <v>151243.66086440865</v>
          </cell>
          <cell r="K709">
            <v>148175.54472146451</v>
          </cell>
          <cell r="L709">
            <v>145547.80340512149</v>
          </cell>
          <cell r="M709">
            <v>142160.83506620739</v>
          </cell>
          <cell r="N709">
            <v>139216.60613583541</v>
          </cell>
          <cell r="O709">
            <v>137458.20799657569</v>
          </cell>
          <cell r="P709">
            <v>137261.94611692478</v>
          </cell>
          <cell r="Q709">
            <v>136360.6304282379</v>
          </cell>
          <cell r="R709">
            <v>135880.70919361498</v>
          </cell>
          <cell r="S709">
            <v>135448.54062782429</v>
          </cell>
          <cell r="T709">
            <v>135435.59993370046</v>
          </cell>
          <cell r="U709">
            <v>134733.23480040143</v>
          </cell>
          <cell r="V709">
            <v>134453.09292042709</v>
          </cell>
          <cell r="W709">
            <v>134226.69708992448</v>
          </cell>
          <cell r="X709">
            <v>134422.93547035131</v>
          </cell>
          <cell r="Y709">
            <v>133941.64147471543</v>
          </cell>
          <cell r="Z709">
            <v>134090.751003518</v>
          </cell>
          <cell r="AA709">
            <v>133886.35301845419</v>
          </cell>
          <cell r="AB709">
            <v>133891.55621437606</v>
          </cell>
          <cell r="AC709">
            <v>134326.07695125759</v>
          </cell>
          <cell r="AD709">
            <v>134288.53705660455</v>
          </cell>
        </row>
        <row r="710">
          <cell r="A710">
            <v>174052.86298907848</v>
          </cell>
          <cell r="B710">
            <v>172169.69313946678</v>
          </cell>
          <cell r="C710">
            <v>168041.60653849359</v>
          </cell>
          <cell r="D710">
            <v>164706.54760393992</v>
          </cell>
          <cell r="E710">
            <v>160785.87466399878</v>
          </cell>
          <cell r="F710">
            <v>157604.76532628146</v>
          </cell>
          <cell r="G710">
            <v>154577.79884197484</v>
          </cell>
          <cell r="H710">
            <v>151999.64093043262</v>
          </cell>
          <cell r="I710">
            <v>148621.71301916335</v>
          </cell>
          <cell r="J710">
            <v>145698.31952576962</v>
          </cell>
          <cell r="K710">
            <v>142807.85708292219</v>
          </cell>
          <cell r="L710">
            <v>140342.24322162941</v>
          </cell>
          <cell r="M710">
            <v>137144.89283334353</v>
          </cell>
          <cell r="N710">
            <v>134374.68785080829</v>
          </cell>
          <cell r="O710">
            <v>132732.81295641023</v>
          </cell>
          <cell r="P710">
            <v>132582.75246327237</v>
          </cell>
          <cell r="Q710">
            <v>131751.91770928167</v>
          </cell>
          <cell r="R710">
            <v>131328.36421671527</v>
          </cell>
          <cell r="S710">
            <v>130951.19502713953</v>
          </cell>
          <cell r="T710">
            <v>130979.66961942404</v>
          </cell>
          <cell r="U710">
            <v>130341.61741919164</v>
          </cell>
          <cell r="V710">
            <v>130112.11854899308</v>
          </cell>
          <cell r="W710">
            <v>129934.82562045625</v>
          </cell>
          <cell r="X710">
            <v>130166.95222227435</v>
          </cell>
          <cell r="Y710">
            <v>129743.16928671456</v>
          </cell>
          <cell r="Z710">
            <v>130058.46791004841</v>
          </cell>
          <cell r="AA710">
            <v>129732.08060361227</v>
          </cell>
          <cell r="AB710">
            <v>129779.75016778459</v>
          </cell>
          <cell r="AC710">
            <v>130243.79809850352</v>
          </cell>
          <cell r="AD710">
            <v>130293.2018167167</v>
          </cell>
        </row>
        <row r="711">
          <cell r="A711">
            <v>179614.87724106686</v>
          </cell>
          <cell r="B711">
            <v>177640.20890360634</v>
          </cell>
          <cell r="C711">
            <v>173330.73120400304</v>
          </cell>
          <cell r="D711">
            <v>169841.46031947076</v>
          </cell>
          <cell r="E711">
            <v>165750.51139233279</v>
          </cell>
          <cell r="F711">
            <v>162424.14509975578</v>
          </cell>
          <cell r="G711">
            <v>159257.50261025014</v>
          </cell>
          <cell r="H711">
            <v>156552.86953883609</v>
          </cell>
          <cell r="I711">
            <v>153024.22182649144</v>
          </cell>
          <cell r="J711">
            <v>149963.50243190708</v>
          </cell>
          <cell r="K711">
            <v>146936.39817053266</v>
          </cell>
          <cell r="L711">
            <v>144346.08445621593</v>
          </cell>
          <cell r="M711">
            <v>141002.88998145677</v>
          </cell>
          <cell r="N711">
            <v>138098.83499362069</v>
          </cell>
          <cell r="O711">
            <v>136367.33658972129</v>
          </cell>
          <cell r="P711">
            <v>136181.74043665529</v>
          </cell>
          <cell r="Q711">
            <v>135296.6954799887</v>
          </cell>
          <cell r="R711">
            <v>134829.78690516582</v>
          </cell>
          <cell r="S711">
            <v>134410.3151078776</v>
          </cell>
          <cell r="T711">
            <v>134406.93525498832</v>
          </cell>
          <cell r="U711">
            <v>133719.41695230917</v>
          </cell>
          <cell r="V711">
            <v>133450.96616077333</v>
          </cell>
          <cell r="W711">
            <v>133235.90588027082</v>
          </cell>
          <cell r="X711">
            <v>133440.42916264254</v>
          </cell>
          <cell r="Y711">
            <v>132972.41176514959</v>
          </cell>
          <cell r="Z711">
            <v>133159.88653745333</v>
          </cell>
          <cell r="AA711">
            <v>132927.32695711643</v>
          </cell>
          <cell r="AB711">
            <v>132942.33363962168</v>
          </cell>
          <cell r="AC711">
            <v>133383.67081644273</v>
          </cell>
          <cell r="AD711">
            <v>133366.20211170675</v>
          </cell>
        </row>
        <row r="712">
          <cell r="A712">
            <v>171067.68122650494</v>
          </cell>
          <cell r="B712">
            <v>169233.61941668866</v>
          </cell>
          <cell r="C712">
            <v>165202.88700701951</v>
          </cell>
          <cell r="D712">
            <v>161950.59497664668</v>
          </cell>
          <cell r="E712">
            <v>158121.31065035437</v>
          </cell>
          <cell r="F712">
            <v>155018.16199250749</v>
          </cell>
          <cell r="G712">
            <v>152066.16084350907</v>
          </cell>
          <cell r="H712">
            <v>149555.88325797155</v>
          </cell>
          <cell r="I712">
            <v>146258.84798398169</v>
          </cell>
          <cell r="J712">
            <v>143409.15850449202</v>
          </cell>
          <cell r="K712">
            <v>140592.03292239178</v>
          </cell>
          <cell r="L712">
            <v>138193.34656436986</v>
          </cell>
          <cell r="M712">
            <v>135074.27197463371</v>
          </cell>
          <cell r="N712">
            <v>132375.90546223571</v>
          </cell>
          <cell r="O712">
            <v>130782.13229033246</v>
          </cell>
          <cell r="P712">
            <v>130651.14409710834</v>
          </cell>
          <cell r="Q712">
            <v>129849.40443368049</v>
          </cell>
          <cell r="R712">
            <v>129449.11999347598</v>
          </cell>
          <cell r="S712">
            <v>129094.65498395651</v>
          </cell>
          <cell r="T712">
            <v>129140.22613595508</v>
          </cell>
          <cell r="U712">
            <v>128528.7228261425</v>
          </cell>
          <cell r="V712">
            <v>128320.1297932765</v>
          </cell>
          <cell r="W712">
            <v>128163.10693331569</v>
          </cell>
          <cell r="X712">
            <v>128410.04847843753</v>
          </cell>
          <cell r="Y712">
            <v>128010.00656601392</v>
          </cell>
          <cell r="Z712">
            <v>128393.90936970935</v>
          </cell>
          <cell r="AA712">
            <v>128017.16390090872</v>
          </cell>
          <cell r="AB712">
            <v>128082.36391974156</v>
          </cell>
          <cell r="AC712">
            <v>128558.60091098402</v>
          </cell>
          <cell r="AD712">
            <v>128643.89564427968</v>
          </cell>
        </row>
        <row r="713">
          <cell r="A713">
            <v>178683.85388158433</v>
          </cell>
          <cell r="B713">
            <v>176724.50143971218</v>
          </cell>
          <cell r="C713">
            <v>172445.38672416029</v>
          </cell>
          <cell r="D713">
            <v>168981.9293167672</v>
          </cell>
          <cell r="E713">
            <v>164919.48281958658</v>
          </cell>
          <cell r="F713">
            <v>161617.43103106777</v>
          </cell>
          <cell r="G713">
            <v>158474.16885267029</v>
          </cell>
          <cell r="H713">
            <v>155790.70640810116</v>
          </cell>
          <cell r="I713">
            <v>152287.28762347592</v>
          </cell>
          <cell r="J713">
            <v>149249.55515702191</v>
          </cell>
          <cell r="K713">
            <v>146245.32331545209</v>
          </cell>
          <cell r="L713">
            <v>143675.88306007121</v>
          </cell>
          <cell r="M713">
            <v>140357.10136909812</v>
          </cell>
          <cell r="N713">
            <v>137475.45148055811</v>
          </cell>
          <cell r="O713">
            <v>135758.95512036525</v>
          </cell>
          <cell r="P713">
            <v>135579.3072673195</v>
          </cell>
          <cell r="Q713">
            <v>134703.33653497649</v>
          </cell>
          <cell r="R713">
            <v>134243.68515017582</v>
          </cell>
          <cell r="S713">
            <v>133831.2943696134</v>
          </cell>
          <cell r="T713">
            <v>133833.24661966678</v>
          </cell>
          <cell r="U713">
            <v>133154.00842825556</v>
          </cell>
          <cell r="V713">
            <v>132892.07778338221</v>
          </cell>
          <cell r="W713">
            <v>132683.3393649449</v>
          </cell>
          <cell r="X713">
            <v>132892.48315600998</v>
          </cell>
          <cell r="Y713">
            <v>132431.87014755455</v>
          </cell>
          <cell r="Z713">
            <v>132640.74130358125</v>
          </cell>
          <cell r="AA713">
            <v>132392.4759373891</v>
          </cell>
          <cell r="AB713">
            <v>132412.95004670095</v>
          </cell>
          <cell r="AC713">
            <v>132858.0887676088</v>
          </cell>
          <cell r="AD713">
            <v>132851.81381122555</v>
          </cell>
        </row>
        <row r="714">
          <cell r="A714">
            <v>175287.04159843162</v>
          </cell>
          <cell r="B714">
            <v>173383.5687665953</v>
          </cell>
          <cell r="C714">
            <v>169215.23253595311</v>
          </cell>
          <cell r="D714">
            <v>165845.95486672031</v>
          </cell>
          <cell r="E714">
            <v>161887.49867568276</v>
          </cell>
          <cell r="F714">
            <v>158674.15766461368</v>
          </cell>
          <cell r="G714">
            <v>155616.19788722179</v>
          </cell>
          <cell r="H714">
            <v>153009.97587338559</v>
          </cell>
          <cell r="I714">
            <v>149598.60411496568</v>
          </cell>
          <cell r="J714">
            <v>146644.738802896</v>
          </cell>
          <cell r="K714">
            <v>143723.95633533649</v>
          </cell>
          <cell r="L714">
            <v>141230.67230201268</v>
          </cell>
          <cell r="M714">
            <v>138000.95995928528</v>
          </cell>
          <cell r="N714">
            <v>135201.05443915341</v>
          </cell>
          <cell r="O714">
            <v>133539.29260931967</v>
          </cell>
          <cell r="P714">
            <v>133381.34695994784</v>
          </cell>
          <cell r="Q714">
            <v>132538.48327731364</v>
          </cell>
          <cell r="R714">
            <v>132105.30954418267</v>
          </cell>
          <cell r="S714">
            <v>131718.75365202164</v>
          </cell>
          <cell r="T714">
            <v>131740.15992821322</v>
          </cell>
          <cell r="U714">
            <v>131091.13148758266</v>
          </cell>
          <cell r="V714">
            <v>130852.98941261518</v>
          </cell>
          <cell r="W714">
            <v>130667.31612836257</v>
          </cell>
          <cell r="X714">
            <v>130893.31771415869</v>
          </cell>
          <cell r="Y714">
            <v>130459.71940879925</v>
          </cell>
          <cell r="Z714">
            <v>130746.65466311621</v>
          </cell>
          <cell r="AA714">
            <v>130441.0871833237</v>
          </cell>
          <cell r="AB714">
            <v>130481.50904404779</v>
          </cell>
          <cell r="AC714">
            <v>130940.51759058086</v>
          </cell>
          <cell r="AD714">
            <v>130975.08270712561</v>
          </cell>
        </row>
        <row r="715">
          <cell r="A715">
            <v>177914.50967548924</v>
          </cell>
          <cell r="B715">
            <v>175967.81340965402</v>
          </cell>
          <cell r="C715">
            <v>171713.78891941364</v>
          </cell>
          <cell r="D715">
            <v>168271.66228624215</v>
          </cell>
          <cell r="E715">
            <v>164232.76855938038</v>
          </cell>
          <cell r="F715">
            <v>160950.80887986257</v>
          </cell>
          <cell r="G715">
            <v>157826.86684709258</v>
          </cell>
          <cell r="H715">
            <v>155160.89859204792</v>
          </cell>
          <cell r="I715">
            <v>151678.32754359307</v>
          </cell>
          <cell r="J715">
            <v>148659.59015367809</v>
          </cell>
          <cell r="K715">
            <v>145674.25876554678</v>
          </cell>
          <cell r="L715">
            <v>143122.06713720609</v>
          </cell>
          <cell r="M715">
            <v>139823.45876795391</v>
          </cell>
          <cell r="N715">
            <v>136960.32316603715</v>
          </cell>
          <cell r="O715">
            <v>135256.22363272044</v>
          </cell>
          <cell r="P715">
            <v>135081.49111301205</v>
          </cell>
          <cell r="Q715">
            <v>134213.01879822972</v>
          </cell>
          <cell r="R715">
            <v>133759.36433825301</v>
          </cell>
          <cell r="S715">
            <v>133352.82490302552</v>
          </cell>
          <cell r="T715">
            <v>133359.18329655903</v>
          </cell>
          <cell r="U715">
            <v>132686.78731331046</v>
          </cell>
          <cell r="V715">
            <v>132430.24454298028</v>
          </cell>
          <cell r="W715">
            <v>132226.73014808877</v>
          </cell>
          <cell r="X715">
            <v>132439.69206203576</v>
          </cell>
          <cell r="Y715">
            <v>131985.19761521218</v>
          </cell>
          <cell r="Z715">
            <v>132211.74951327499</v>
          </cell>
          <cell r="AA715">
            <v>131950.50578813319</v>
          </cell>
          <cell r="AB715">
            <v>131975.49786479041</v>
          </cell>
          <cell r="AC715">
            <v>132423.77796328842</v>
          </cell>
          <cell r="AD715">
            <v>132426.75287733207</v>
          </cell>
        </row>
        <row r="716">
          <cell r="A716">
            <v>171448.41823877941</v>
          </cell>
          <cell r="B716">
            <v>169608.09307556038</v>
          </cell>
          <cell r="C716">
            <v>165564.94388631883</v>
          </cell>
          <cell r="D716">
            <v>162302.0955728385</v>
          </cell>
          <cell r="E716">
            <v>158461.15533059736</v>
          </cell>
          <cell r="F716">
            <v>155348.06338664948</v>
          </cell>
          <cell r="G716">
            <v>152386.50098474941</v>
          </cell>
          <cell r="H716">
            <v>149867.56578484506</v>
          </cell>
          <cell r="I716">
            <v>146560.21327609953</v>
          </cell>
          <cell r="J716">
            <v>143701.12341556832</v>
          </cell>
          <cell r="K716">
            <v>140874.6442799925</v>
          </cell>
          <cell r="L716">
            <v>138467.4218328273</v>
          </cell>
          <cell r="M716">
            <v>135338.3637660222</v>
          </cell>
          <cell r="N716">
            <v>132630.83480836565</v>
          </cell>
          <cell r="O716">
            <v>131030.92663110443</v>
          </cell>
          <cell r="P716">
            <v>130897.50591247182</v>
          </cell>
          <cell r="Q716">
            <v>130092.05539364762</v>
          </cell>
          <cell r="R716">
            <v>129688.8031644844</v>
          </cell>
          <cell r="S716">
            <v>129331.44241113146</v>
          </cell>
          <cell r="T716">
            <v>129374.83302821341</v>
          </cell>
          <cell r="U716">
            <v>128759.94361128189</v>
          </cell>
          <cell r="V716">
            <v>128548.68419938834</v>
          </cell>
          <cell r="W716">
            <v>128389.07604782321</v>
          </cell>
          <cell r="X716">
            <v>128634.12806068233</v>
          </cell>
          <cell r="Y716">
            <v>128231.05816305173</v>
          </cell>
          <cell r="Z716">
            <v>128606.21103031517</v>
          </cell>
          <cell r="AA716">
            <v>128235.88835845198</v>
          </cell>
          <cell r="AB716">
            <v>128298.85250239943</v>
          </cell>
          <cell r="AC716">
            <v>128773.5348725651</v>
          </cell>
          <cell r="AD716">
            <v>128854.25198247402</v>
          </cell>
        </row>
        <row r="717">
          <cell r="A717">
            <v>175868.48439341172</v>
          </cell>
          <cell r="B717">
            <v>173955.44647703931</v>
          </cell>
          <cell r="C717">
            <v>169768.14795277582</v>
          </cell>
          <cell r="D717">
            <v>166382.74924840135</v>
          </cell>
          <cell r="E717">
            <v>162406.49271715817</v>
          </cell>
          <cell r="F717">
            <v>159177.96680975528</v>
          </cell>
          <cell r="G717">
            <v>156105.40555829747</v>
          </cell>
          <cell r="H717">
            <v>153485.96206261677</v>
          </cell>
          <cell r="I717">
            <v>150058.83433191312</v>
          </cell>
          <cell r="J717">
            <v>147090.61322135138</v>
          </cell>
          <cell r="K717">
            <v>144155.54646805007</v>
          </cell>
          <cell r="L717">
            <v>141649.226540212</v>
          </cell>
          <cell r="M717">
            <v>138404.2679234859</v>
          </cell>
          <cell r="N717">
            <v>135590.36996865965</v>
          </cell>
          <cell r="O717">
            <v>133919.23906109625</v>
          </cell>
          <cell r="P717">
            <v>133757.57857884301</v>
          </cell>
          <cell r="Q717">
            <v>132909.047860791</v>
          </cell>
          <cell r="R717">
            <v>132471.34186667297</v>
          </cell>
          <cell r="S717">
            <v>132080.36373728834</v>
          </cell>
          <cell r="T717">
            <v>132098.44000805469</v>
          </cell>
          <cell r="U717">
            <v>131444.2404715656</v>
          </cell>
          <cell r="V717">
            <v>131202.02643399857</v>
          </cell>
          <cell r="W717">
            <v>131012.40501986152</v>
          </cell>
          <cell r="X717">
            <v>131235.52100513913</v>
          </cell>
          <cell r="Y717">
            <v>130797.29851004991</v>
          </cell>
          <cell r="Z717">
            <v>131070.87129281592</v>
          </cell>
          <cell r="AA717">
            <v>130775.11239186523</v>
          </cell>
          <cell r="AB717">
            <v>130812.11973469195</v>
          </cell>
          <cell r="AC717">
            <v>131268.75414055868</v>
          </cell>
          <cell r="AD717">
            <v>131296.32853634201</v>
          </cell>
        </row>
        <row r="718">
          <cell r="A718">
            <v>174758.70863271828</v>
          </cell>
          <cell r="B718">
            <v>172863.92719670606</v>
          </cell>
          <cell r="C718">
            <v>168712.82121624867</v>
          </cell>
          <cell r="D718">
            <v>165358.19206339671</v>
          </cell>
          <cell r="E718">
            <v>161415.91030364064</v>
          </cell>
          <cell r="F718">
            <v>158216.36717842278</v>
          </cell>
          <cell r="G718">
            <v>155171.67515525129</v>
          </cell>
          <cell r="H718">
            <v>152577.4669539076</v>
          </cell>
          <cell r="I718">
            <v>149180.41199438216</v>
          </cell>
          <cell r="J718">
            <v>146239.59120132271</v>
          </cell>
          <cell r="K718">
            <v>143331.78827210169</v>
          </cell>
          <cell r="L718">
            <v>140850.34941575647</v>
          </cell>
          <cell r="M718">
            <v>137634.49073021999</v>
          </cell>
          <cell r="N718">
            <v>134847.29955547766</v>
          </cell>
          <cell r="O718">
            <v>133194.05101820795</v>
          </cell>
          <cell r="P718">
            <v>133039.48088348741</v>
          </cell>
          <cell r="Q718">
            <v>132201.76660102626</v>
          </cell>
          <cell r="R718">
            <v>131772.71114558206</v>
          </cell>
          <cell r="S718">
            <v>131390.17355707462</v>
          </cell>
          <cell r="T718">
            <v>131414.60567116004</v>
          </cell>
          <cell r="U718">
            <v>130770.27599098279</v>
          </cell>
          <cell r="V718">
            <v>130535.83393963768</v>
          </cell>
          <cell r="W718">
            <v>130353.74815735237</v>
          </cell>
          <cell r="X718">
            <v>130582.37176872519</v>
          </cell>
          <cell r="Y718">
            <v>130152.97527289034</v>
          </cell>
          <cell r="Z718">
            <v>130452.05245120171</v>
          </cell>
          <cell r="AA718">
            <v>130137.57232240291</v>
          </cell>
          <cell r="AB718">
            <v>130181.09681400098</v>
          </cell>
          <cell r="AC718">
            <v>130642.26264374421</v>
          </cell>
          <cell r="AD718">
            <v>130683.17993846408</v>
          </cell>
        </row>
        <row r="719">
          <cell r="A719">
            <v>178063.1561195539</v>
          </cell>
          <cell r="B719">
            <v>176114.01453009309</v>
          </cell>
          <cell r="C719">
            <v>171855.14231013204</v>
          </cell>
          <cell r="D719">
            <v>168408.89431787049</v>
          </cell>
          <cell r="E719">
            <v>164365.4499158648</v>
          </cell>
          <cell r="F719">
            <v>161079.60820209875</v>
          </cell>
          <cell r="G719">
            <v>157951.93328757884</v>
          </cell>
          <cell r="H719">
            <v>155282.58494720439</v>
          </cell>
          <cell r="I719">
            <v>151795.98586835171</v>
          </cell>
          <cell r="J719">
            <v>148773.57840389805</v>
          </cell>
          <cell r="K719">
            <v>145784.59522353567</v>
          </cell>
          <cell r="L719">
            <v>143229.07095545557</v>
          </cell>
          <cell r="M719">
            <v>139926.56486069248</v>
          </cell>
          <cell r="N719">
            <v>137059.85207856281</v>
          </cell>
          <cell r="O719">
            <v>135353.35733096072</v>
          </cell>
          <cell r="P719">
            <v>135177.67511043412</v>
          </cell>
          <cell r="Q719">
            <v>134307.75401226242</v>
          </cell>
          <cell r="R719">
            <v>133852.94087513789</v>
          </cell>
          <cell r="S719">
            <v>133445.27089045005</v>
          </cell>
          <cell r="T719">
            <v>133450.77796469736</v>
          </cell>
          <cell r="U719">
            <v>132777.059985514</v>
          </cell>
          <cell r="V719">
            <v>132519.47621378864</v>
          </cell>
          <cell r="W719">
            <v>132314.95247546199</v>
          </cell>
          <cell r="X719">
            <v>132527.17668269086</v>
          </cell>
          <cell r="Y719">
            <v>132071.50005704252</v>
          </cell>
          <cell r="Z719">
            <v>132294.63582561316</v>
          </cell>
          <cell r="AA719">
            <v>132035.89967366468</v>
          </cell>
          <cell r="AB719">
            <v>132060.01882533595</v>
          </cell>
          <cell r="AC719">
            <v>132507.69197234916</v>
          </cell>
          <cell r="AD719">
            <v>132508.87970149412</v>
          </cell>
        </row>
        <row r="720">
          <cell r="A720">
            <v>177164.37806930259</v>
          </cell>
          <cell r="B720">
            <v>175230.02192065225</v>
          </cell>
          <cell r="C720">
            <v>171000.46108512382</v>
          </cell>
          <cell r="D720">
            <v>167579.13253920811</v>
          </cell>
          <cell r="E720">
            <v>163563.20340646349</v>
          </cell>
          <cell r="F720">
            <v>160300.83408179239</v>
          </cell>
          <cell r="G720">
            <v>157195.72971850302</v>
          </cell>
          <cell r="H720">
            <v>154546.81877588501</v>
          </cell>
          <cell r="I720">
            <v>151084.57483939757</v>
          </cell>
          <cell r="J720">
            <v>148084.35816772678</v>
          </cell>
          <cell r="K720">
            <v>145117.45523773314</v>
          </cell>
          <cell r="L720">
            <v>142582.08149169234</v>
          </cell>
          <cell r="M720">
            <v>139303.14266190599</v>
          </cell>
          <cell r="N720">
            <v>136458.05899493862</v>
          </cell>
          <cell r="O720">
            <v>134766.04670629418</v>
          </cell>
          <cell r="P720">
            <v>134596.10677079196</v>
          </cell>
          <cell r="Q720">
            <v>133734.94561785905</v>
          </cell>
          <cell r="R720">
            <v>133287.13832331845</v>
          </cell>
          <cell r="S720">
            <v>132886.30410955061</v>
          </cell>
          <cell r="T720">
            <v>132896.95861327724</v>
          </cell>
          <cell r="U720">
            <v>132231.2339697986</v>
          </cell>
          <cell r="V720">
            <v>131979.94452425203</v>
          </cell>
          <cell r="W720">
            <v>131781.52369494806</v>
          </cell>
          <cell r="X720">
            <v>131998.20838295034</v>
          </cell>
          <cell r="Y720">
            <v>131549.67970077161</v>
          </cell>
          <cell r="Z720">
            <v>131793.47080505328</v>
          </cell>
          <cell r="AA720">
            <v>131519.57282559012</v>
          </cell>
          <cell r="AB720">
            <v>131548.97004376218</v>
          </cell>
          <cell r="AC720">
            <v>132000.31307117897</v>
          </cell>
          <cell r="AD720">
            <v>132012.30686143614</v>
          </cell>
        </row>
        <row r="721">
          <cell r="A721">
            <v>181328.42291722324</v>
          </cell>
          <cell r="B721">
            <v>179325.56572027318</v>
          </cell>
          <cell r="C721">
            <v>174960.20504039165</v>
          </cell>
          <cell r="D721">
            <v>171423.42452928791</v>
          </cell>
          <cell r="E721">
            <v>167280.01696605235</v>
          </cell>
          <cell r="F721">
            <v>163908.89990232396</v>
          </cell>
          <cell r="G721">
            <v>160699.22602096494</v>
          </cell>
          <cell r="H721">
            <v>157955.62847489817</v>
          </cell>
          <cell r="I721">
            <v>154380.5469974204</v>
          </cell>
          <cell r="J721">
            <v>151277.52023116304</v>
          </cell>
          <cell r="K721">
            <v>148208.31935034259</v>
          </cell>
          <cell r="L721">
            <v>145579.58809801075</v>
          </cell>
          <cell r="M721">
            <v>142191.46196855835</v>
          </cell>
          <cell r="N721">
            <v>139246.17046325831</v>
          </cell>
          <cell r="O721">
            <v>137487.06084330837</v>
          </cell>
          <cell r="P721">
            <v>137290.51686205273</v>
          </cell>
          <cell r="Q721">
            <v>136388.77082297418</v>
          </cell>
          <cell r="R721">
            <v>135908.50541187322</v>
          </cell>
          <cell r="S721">
            <v>135476.00102472605</v>
          </cell>
          <cell r="T721">
            <v>135462.807452504</v>
          </cell>
          <cell r="U721">
            <v>134760.04963008905</v>
          </cell>
          <cell r="V721">
            <v>134479.59852834872</v>
          </cell>
          <cell r="W721">
            <v>134252.90287984305</v>
          </cell>
          <cell r="X721">
            <v>134448.92212994484</v>
          </cell>
          <cell r="Y721">
            <v>133967.27697683158</v>
          </cell>
          <cell r="Z721">
            <v>134115.37176963169</v>
          </cell>
          <cell r="AA721">
            <v>133911.71864064079</v>
          </cell>
          <cell r="AB721">
            <v>133916.6625406511</v>
          </cell>
          <cell r="AC721">
            <v>134351.00298708261</v>
          </cell>
          <cell r="AD721">
            <v>134312.93222237212</v>
          </cell>
        </row>
        <row r="722">
          <cell r="A722">
            <v>172620.15098446148</v>
          </cell>
          <cell r="B722">
            <v>170760.55011112458</v>
          </cell>
          <cell r="C722">
            <v>166679.18780691945</v>
          </cell>
          <cell r="D722">
            <v>163383.85212764342</v>
          </cell>
          <cell r="E722">
            <v>159507.04035739772</v>
          </cell>
          <cell r="F722">
            <v>156363.34756943252</v>
          </cell>
          <cell r="G722">
            <v>153372.3600453262</v>
          </cell>
          <cell r="H722">
            <v>150826.78070543532</v>
          </cell>
          <cell r="I722">
            <v>147487.67651135754</v>
          </cell>
          <cell r="J722">
            <v>144599.65661793438</v>
          </cell>
          <cell r="K722">
            <v>141744.39156309553</v>
          </cell>
          <cell r="L722">
            <v>139310.89897447615</v>
          </cell>
          <cell r="M722">
            <v>136151.11637440979</v>
          </cell>
          <cell r="N722">
            <v>133415.3896403515</v>
          </cell>
          <cell r="O722">
            <v>131796.60074899861</v>
          </cell>
          <cell r="P722">
            <v>131655.69384020346</v>
          </cell>
          <cell r="Q722">
            <v>130838.82302169147</v>
          </cell>
          <cell r="R722">
            <v>130426.43730827773</v>
          </cell>
          <cell r="S722">
            <v>130060.16479230809</v>
          </cell>
          <cell r="T722">
            <v>130096.84472962284</v>
          </cell>
          <cell r="U722">
            <v>129471.53443827207</v>
          </cell>
          <cell r="V722">
            <v>129252.0691427417</v>
          </cell>
          <cell r="W722">
            <v>129084.50465719195</v>
          </cell>
          <cell r="X722">
            <v>129323.74156210286</v>
          </cell>
          <cell r="Y722">
            <v>128911.35292396092</v>
          </cell>
          <cell r="Z722">
            <v>129259.57752654442</v>
          </cell>
          <cell r="AA722">
            <v>128909.02125838722</v>
          </cell>
          <cell r="AB722">
            <v>128965.10441169285</v>
          </cell>
          <cell r="AC722">
            <v>129435.00237591928</v>
          </cell>
          <cell r="AD722">
            <v>129501.63167443422</v>
          </cell>
        </row>
        <row r="723">
          <cell r="A723">
            <v>173869.89570818105</v>
          </cell>
          <cell r="B723">
            <v>171989.73578065322</v>
          </cell>
          <cell r="C723">
            <v>167867.61619712942</v>
          </cell>
          <cell r="D723">
            <v>164537.63019836682</v>
          </cell>
          <cell r="E723">
            <v>160622.55863464807</v>
          </cell>
          <cell r="F723">
            <v>157446.22765039367</v>
          </cell>
          <cell r="G723">
            <v>154423.85592937248</v>
          </cell>
          <cell r="H723">
            <v>151849.85852786392</v>
          </cell>
          <cell r="I723">
            <v>148476.88867512002</v>
          </cell>
          <cell r="J723">
            <v>145558.01263630285</v>
          </cell>
          <cell r="K723">
            <v>142672.0451445397</v>
          </cell>
          <cell r="L723">
            <v>140210.53339302272</v>
          </cell>
          <cell r="M723">
            <v>137017.98067240327</v>
          </cell>
          <cell r="N723">
            <v>134252.17880183581</v>
          </cell>
          <cell r="O723">
            <v>132613.25215048337</v>
          </cell>
          <cell r="P723">
            <v>132464.36063368706</v>
          </cell>
          <cell r="Q723">
            <v>131635.30917131179</v>
          </cell>
          <cell r="R723">
            <v>131213.18188176362</v>
          </cell>
          <cell r="S723">
            <v>130837.40427314353</v>
          </cell>
          <cell r="T723">
            <v>130866.92674501872</v>
          </cell>
          <cell r="U723">
            <v>130230.50177511174</v>
          </cell>
          <cell r="V723">
            <v>130002.2842621356</v>
          </cell>
          <cell r="W723">
            <v>129826.23372338471</v>
          </cell>
          <cell r="X723">
            <v>130059.26836032711</v>
          </cell>
          <cell r="Y723">
            <v>129636.94055574242</v>
          </cell>
          <cell r="Z723">
            <v>129956.44405547486</v>
          </cell>
          <cell r="AA723">
            <v>129626.97020464321</v>
          </cell>
          <cell r="AB723">
            <v>129675.7142426256</v>
          </cell>
          <cell r="AC723">
            <v>130140.50926328346</v>
          </cell>
          <cell r="AD723">
            <v>130192.11280782569</v>
          </cell>
        </row>
        <row r="724">
          <cell r="A724">
            <v>176502.5358418175</v>
          </cell>
          <cell r="B724">
            <v>174579.06739684177</v>
          </cell>
          <cell r="C724">
            <v>170371.0908801094</v>
          </cell>
          <cell r="D724">
            <v>166968.11251739255</v>
          </cell>
          <cell r="E724">
            <v>162972.44508006042</v>
          </cell>
          <cell r="F724">
            <v>159727.3603544943</v>
          </cell>
          <cell r="G724">
            <v>156638.87649489642</v>
          </cell>
          <cell r="H724">
            <v>154005.01524430339</v>
          </cell>
          <cell r="I724">
            <v>150560.70594882019</v>
          </cell>
          <cell r="J724">
            <v>147576.83013429533</v>
          </cell>
          <cell r="K724">
            <v>144626.18666021901</v>
          </cell>
          <cell r="L724">
            <v>142105.65135664764</v>
          </cell>
          <cell r="M724">
            <v>138844.06699067313</v>
          </cell>
          <cell r="N724">
            <v>136014.91057265617</v>
          </cell>
          <cell r="O724">
            <v>134333.56287789374</v>
          </cell>
          <cell r="P724">
            <v>134167.85144653707</v>
          </cell>
          <cell r="Q724">
            <v>133313.1409425356</v>
          </cell>
          <cell r="R724">
            <v>132870.49261072208</v>
          </cell>
          <cell r="S724">
            <v>132474.69212230056</v>
          </cell>
          <cell r="T724">
            <v>132489.13709041546</v>
          </cell>
          <cell r="U724">
            <v>131829.29857989965</v>
          </cell>
          <cell r="V724">
            <v>131582.64415059265</v>
          </cell>
          <cell r="W724">
            <v>131388.71738175291</v>
          </cell>
          <cell r="X724">
            <v>131608.68667881956</v>
          </cell>
          <cell r="Y724">
            <v>131165.42159962549</v>
          </cell>
          <cell r="Z724">
            <v>131424.42288109456</v>
          </cell>
          <cell r="AA724">
            <v>131139.36003429594</v>
          </cell>
          <cell r="AB724">
            <v>131172.64391535291</v>
          </cell>
          <cell r="AC724">
            <v>131626.68936949261</v>
          </cell>
          <cell r="AD724">
            <v>131646.64052759472</v>
          </cell>
        </row>
        <row r="725">
          <cell r="A725">
            <v>173329.76930500788</v>
          </cell>
          <cell r="B725">
            <v>171458.4947824608</v>
          </cell>
          <cell r="C725">
            <v>167353.99006240765</v>
          </cell>
          <cell r="D725">
            <v>164038.97956390353</v>
          </cell>
          <cell r="E725">
            <v>160140.44347678454</v>
          </cell>
          <cell r="F725">
            <v>156978.21837450203</v>
          </cell>
          <cell r="G725">
            <v>153969.4105702347</v>
          </cell>
          <cell r="H725">
            <v>151407.69515329096</v>
          </cell>
          <cell r="I725">
            <v>148049.36167872831</v>
          </cell>
          <cell r="J725">
            <v>145143.82133840313</v>
          </cell>
          <cell r="K725">
            <v>142271.12311396303</v>
          </cell>
          <cell r="L725">
            <v>139821.72094721848</v>
          </cell>
          <cell r="M725">
            <v>136643.33112483734</v>
          </cell>
          <cell r="N725">
            <v>133890.52740901246</v>
          </cell>
          <cell r="O725">
            <v>132260.30408376339</v>
          </cell>
          <cell r="P725">
            <v>132114.86342978614</v>
          </cell>
          <cell r="Q725">
            <v>131291.07631238736</v>
          </cell>
          <cell r="R725">
            <v>130873.15922863473</v>
          </cell>
          <cell r="S725">
            <v>130501.48962015874</v>
          </cell>
          <cell r="T725">
            <v>130534.10547261825</v>
          </cell>
          <cell r="U725">
            <v>129902.48414879758</v>
          </cell>
          <cell r="V725">
            <v>129678.04925129405</v>
          </cell>
          <cell r="W725">
            <v>129505.66629465467</v>
          </cell>
          <cell r="X725">
            <v>129741.38148597413</v>
          </cell>
          <cell r="Y725">
            <v>129323.34928361872</v>
          </cell>
          <cell r="Z725">
            <v>129655.26573912019</v>
          </cell>
          <cell r="AA725">
            <v>129316.68029131668</v>
          </cell>
          <cell r="AB725">
            <v>129368.59621703485</v>
          </cell>
          <cell r="AC725">
            <v>129835.59667573374</v>
          </cell>
          <cell r="AD725">
            <v>129893.69419164007</v>
          </cell>
        </row>
        <row r="726">
          <cell r="A726">
            <v>176819.58494476276</v>
          </cell>
          <cell r="B726">
            <v>174890.90085089096</v>
          </cell>
          <cell r="C726">
            <v>170672.58457548532</v>
          </cell>
          <cell r="D726">
            <v>167260.81573540016</v>
          </cell>
          <cell r="E726">
            <v>163255.44212930469</v>
          </cell>
          <cell r="F726">
            <v>160002.0773841003</v>
          </cell>
          <cell r="G726">
            <v>156905.63163333407</v>
          </cell>
          <cell r="H726">
            <v>154264.56097367348</v>
          </cell>
          <cell r="I726">
            <v>150811.66026228189</v>
          </cell>
          <cell r="J726">
            <v>147819.95651855532</v>
          </cell>
          <cell r="K726">
            <v>144861.52410974668</v>
          </cell>
          <cell r="L726">
            <v>142333.88059415942</v>
          </cell>
          <cell r="M726">
            <v>139063.98274053613</v>
          </cell>
          <cell r="N726">
            <v>136227.19652831383</v>
          </cell>
          <cell r="O726">
            <v>134540.74006323854</v>
          </cell>
          <cell r="P726">
            <v>134373.00300796353</v>
          </cell>
          <cell r="Q726">
            <v>133515.20238312634</v>
          </cell>
          <cell r="R726">
            <v>133070.0827002312</v>
          </cell>
          <cell r="S726">
            <v>132671.87085448124</v>
          </cell>
          <cell r="T726">
            <v>132684.50003737706</v>
          </cell>
          <cell r="U726">
            <v>132021.84183192765</v>
          </cell>
          <cell r="V726">
            <v>131772.96704302455</v>
          </cell>
          <cell r="W726">
            <v>131576.88743808644</v>
          </cell>
          <cell r="X726">
            <v>131795.28327502296</v>
          </cell>
          <cell r="Y726">
            <v>131349.49671784628</v>
          </cell>
          <cell r="Z726">
            <v>131601.21171138657</v>
          </cell>
          <cell r="AA726">
            <v>131321.49728604883</v>
          </cell>
          <cell r="AB726">
            <v>131352.91929892945</v>
          </cell>
          <cell r="AC726">
            <v>131805.67018174584</v>
          </cell>
          <cell r="AD726">
            <v>131821.80943992335</v>
          </cell>
        </row>
        <row r="727">
          <cell r="A727">
            <v>175617.02511501254</v>
          </cell>
          <cell r="B727">
            <v>173708.12385537755</v>
          </cell>
          <cell r="C727">
            <v>169529.02604270936</v>
          </cell>
          <cell r="D727">
            <v>166150.59927761898</v>
          </cell>
          <cell r="E727">
            <v>162182.04094255608</v>
          </cell>
          <cell r="F727">
            <v>158960.08211811929</v>
          </cell>
          <cell r="G727">
            <v>155893.83563427726</v>
          </cell>
          <cell r="H727">
            <v>153280.1100945377</v>
          </cell>
          <cell r="I727">
            <v>149859.79642268067</v>
          </cell>
          <cell r="J727">
            <v>146897.78383127306</v>
          </cell>
          <cell r="K727">
            <v>143968.89466967311</v>
          </cell>
          <cell r="L727">
            <v>141468.21243595754</v>
          </cell>
          <cell r="M727">
            <v>138229.84744648266</v>
          </cell>
          <cell r="N727">
            <v>135422.00086517356</v>
          </cell>
          <cell r="O727">
            <v>133754.92184636949</v>
          </cell>
          <cell r="P727">
            <v>133594.86793522487</v>
          </cell>
          <cell r="Q727">
            <v>132748.78806642085</v>
          </cell>
          <cell r="R727">
            <v>132313.04216035819</v>
          </cell>
          <cell r="S727">
            <v>131923.97653653863</v>
          </cell>
          <cell r="T727">
            <v>131943.49295028811</v>
          </cell>
          <cell r="U727">
            <v>131291.52978175189</v>
          </cell>
          <cell r="V727">
            <v>131051.07676484896</v>
          </cell>
          <cell r="W727">
            <v>130863.16281686393</v>
          </cell>
          <cell r="X727">
            <v>131087.5267512612</v>
          </cell>
          <cell r="Y727">
            <v>130651.30410107964</v>
          </cell>
          <cell r="Z727">
            <v>130930.65581426295</v>
          </cell>
          <cell r="AA727">
            <v>130630.65495145637</v>
          </cell>
          <cell r="AB727">
            <v>130669.13898676939</v>
          </cell>
          <cell r="AC727">
            <v>131126.80014832717</v>
          </cell>
          <cell r="AD727">
            <v>131157.39785373499</v>
          </cell>
        </row>
        <row r="728">
          <cell r="A728">
            <v>177586.42911293867</v>
          </cell>
          <cell r="B728">
            <v>175645.12997016101</v>
          </cell>
          <cell r="C728">
            <v>171401.8050018895</v>
          </cell>
          <cell r="D728">
            <v>167968.77470342861</v>
          </cell>
          <cell r="E728">
            <v>163939.92486339223</v>
          </cell>
          <cell r="F728">
            <v>160666.53329990321</v>
          </cell>
          <cell r="G728">
            <v>157550.83018567681</v>
          </cell>
          <cell r="H728">
            <v>154892.3221850867</v>
          </cell>
          <cell r="I728">
            <v>151418.64148370465</v>
          </cell>
          <cell r="J728">
            <v>148408.00438927152</v>
          </cell>
          <cell r="K728">
            <v>145430.73294537253</v>
          </cell>
          <cell r="L728">
            <v>142885.89685336751</v>
          </cell>
          <cell r="M728">
            <v>139595.89123264619</v>
          </cell>
          <cell r="N728">
            <v>136740.65089727263</v>
          </cell>
          <cell r="O728">
            <v>135041.83788967895</v>
          </cell>
          <cell r="P728">
            <v>134869.20147378682</v>
          </cell>
          <cell r="Q728">
            <v>134003.92679802235</v>
          </cell>
          <cell r="R728">
            <v>133552.8296777308</v>
          </cell>
          <cell r="S728">
            <v>133148.78550100265</v>
          </cell>
          <cell r="T728">
            <v>133157.02285849038</v>
          </cell>
          <cell r="U728">
            <v>132487.54467911331</v>
          </cell>
          <cell r="V728">
            <v>132233.29952394302</v>
          </cell>
          <cell r="W728">
            <v>132032.01287128974</v>
          </cell>
          <cell r="X728">
            <v>132246.60299260227</v>
          </cell>
          <cell r="Y728">
            <v>131794.71775648862</v>
          </cell>
          <cell r="Z728">
            <v>132028.80946280318</v>
          </cell>
          <cell r="AA728">
            <v>131762.03122232811</v>
          </cell>
          <cell r="AB728">
            <v>131788.94994931493</v>
          </cell>
          <cell r="AC728">
            <v>132238.56966266781</v>
          </cell>
          <cell r="AD728">
            <v>132245.48910852065</v>
          </cell>
        </row>
        <row r="729">
          <cell r="A729">
            <v>171074.02322094468</v>
          </cell>
          <cell r="B729">
            <v>169239.85708149621</v>
          </cell>
          <cell r="C729">
            <v>165208.91784363735</v>
          </cell>
          <cell r="D729">
            <v>161956.44997564796</v>
          </cell>
          <cell r="E729">
            <v>158126.97149498729</v>
          </cell>
          <cell r="F729">
            <v>155023.65721030842</v>
          </cell>
          <cell r="G729">
            <v>152071.49679806322</v>
          </cell>
          <cell r="H729">
            <v>149561.07500132374</v>
          </cell>
          <cell r="I729">
            <v>146263.86787158216</v>
          </cell>
          <cell r="J729">
            <v>143414.0218085128</v>
          </cell>
          <cell r="K729">
            <v>140596.74042284675</v>
          </cell>
          <cell r="L729">
            <v>138197.91187788706</v>
          </cell>
          <cell r="M729">
            <v>135078.67099185183</v>
          </cell>
          <cell r="N729">
            <v>132380.15185920673</v>
          </cell>
          <cell r="O729">
            <v>130786.27649558424</v>
          </cell>
          <cell r="P729">
            <v>130655.24778341367</v>
          </cell>
          <cell r="Q729">
            <v>129853.44630770193</v>
          </cell>
          <cell r="R729">
            <v>129453.11243258443</v>
          </cell>
          <cell r="S729">
            <v>129098.59918821861</v>
          </cell>
          <cell r="T729">
            <v>129144.13401871471</v>
          </cell>
          <cell r="U729">
            <v>128532.57430599982</v>
          </cell>
          <cell r="V729">
            <v>128323.93685885197</v>
          </cell>
          <cell r="W729">
            <v>128166.87093529492</v>
          </cell>
          <cell r="X729">
            <v>128413.78100618988</v>
          </cell>
          <cell r="Y729">
            <v>128013.68865615519</v>
          </cell>
          <cell r="Z729">
            <v>128397.44571082592</v>
          </cell>
          <cell r="AA729">
            <v>128020.80722753276</v>
          </cell>
          <cell r="AB729">
            <v>128085.97000305689</v>
          </cell>
          <cell r="AC729">
            <v>128562.18109873914</v>
          </cell>
          <cell r="AD729">
            <v>128647.39958186439</v>
          </cell>
        </row>
        <row r="730">
          <cell r="A730">
            <v>180346.85547814504</v>
          </cell>
          <cell r="B730">
            <v>178360.14565736632</v>
          </cell>
          <cell r="C730">
            <v>174026.79632950359</v>
          </cell>
          <cell r="D730">
            <v>170517.23067653534</v>
          </cell>
          <cell r="E730">
            <v>166403.87290409813</v>
          </cell>
          <cell r="F730">
            <v>163058.3903480733</v>
          </cell>
          <cell r="G730">
            <v>159873.36606531515</v>
          </cell>
          <cell r="H730">
            <v>157152.08847262463</v>
          </cell>
          <cell r="I730">
            <v>153603.60556941465</v>
          </cell>
          <cell r="J730">
            <v>150524.81366251645</v>
          </cell>
          <cell r="K730">
            <v>147479.72691621745</v>
          </cell>
          <cell r="L730">
            <v>144873.00231648315</v>
          </cell>
          <cell r="M730">
            <v>141510.61430994421</v>
          </cell>
          <cell r="N730">
            <v>138588.94424841827</v>
          </cell>
          <cell r="O730">
            <v>136845.65111413642</v>
          </cell>
          <cell r="P730">
            <v>136655.3783585791</v>
          </cell>
          <cell r="Q730">
            <v>135763.19917197555</v>
          </cell>
          <cell r="R730">
            <v>135290.58493455616</v>
          </cell>
          <cell r="S730">
            <v>134865.54598356891</v>
          </cell>
          <cell r="T730">
            <v>134857.9739874083</v>
          </cell>
          <cell r="U730">
            <v>134163.94579302022</v>
          </cell>
          <cell r="V730">
            <v>133890.36880845076</v>
          </cell>
          <cell r="W730">
            <v>133670.33822789893</v>
          </cell>
          <cell r="X730">
            <v>133871.2288282619</v>
          </cell>
          <cell r="Y730">
            <v>133397.39003909371</v>
          </cell>
          <cell r="Z730">
            <v>133568.04279820321</v>
          </cell>
          <cell r="AA730">
            <v>133347.83123612509</v>
          </cell>
          <cell r="AB730">
            <v>133358.53938262208</v>
          </cell>
          <cell r="AC730">
            <v>133796.88775415646</v>
          </cell>
          <cell r="AD730">
            <v>133770.61843222647</v>
          </cell>
        </row>
        <row r="731">
          <cell r="A731">
            <v>170485.43158345402</v>
          </cell>
          <cell r="B731">
            <v>168660.94813131104</v>
          </cell>
          <cell r="C731">
            <v>164649.20432858268</v>
          </cell>
          <cell r="D731">
            <v>161413.05570395483</v>
          </cell>
          <cell r="E731">
            <v>157601.59641878502</v>
          </cell>
          <cell r="F731">
            <v>154513.65372882781</v>
          </cell>
          <cell r="G731">
            <v>151576.27431585619</v>
          </cell>
          <cell r="H731">
            <v>149079.23655915656</v>
          </cell>
          <cell r="I731">
            <v>145797.97912146864</v>
          </cell>
          <cell r="J731">
            <v>142962.66536151641</v>
          </cell>
          <cell r="K731">
            <v>140159.84388696763</v>
          </cell>
          <cell r="L731">
            <v>137774.21151292027</v>
          </cell>
          <cell r="M731">
            <v>134670.40435391027</v>
          </cell>
          <cell r="N731">
            <v>131986.04969302466</v>
          </cell>
          <cell r="O731">
            <v>130401.65859999644</v>
          </cell>
          <cell r="P731">
            <v>130274.39039459892</v>
          </cell>
          <cell r="Q731">
            <v>129478.32563053805</v>
          </cell>
          <cell r="R731">
            <v>129082.57974058254</v>
          </cell>
          <cell r="S731">
            <v>128732.54310487243</v>
          </cell>
          <cell r="T731">
            <v>128781.44888322966</v>
          </cell>
          <cell r="U731">
            <v>128175.1238450266</v>
          </cell>
          <cell r="V731">
            <v>127970.60842528188</v>
          </cell>
          <cell r="W731">
            <v>127817.53917388892</v>
          </cell>
          <cell r="X731">
            <v>128067.3703237774</v>
          </cell>
          <cell r="Y731">
            <v>127671.95901791182</v>
          </cell>
          <cell r="Z731">
            <v>128069.24283579811</v>
          </cell>
          <cell r="AA731">
            <v>127682.67517712984</v>
          </cell>
          <cell r="AB731">
            <v>127751.29445206848</v>
          </cell>
          <cell r="AC731">
            <v>128229.90887849027</v>
          </cell>
          <cell r="AD731">
            <v>128322.20403332889</v>
          </cell>
        </row>
        <row r="732">
          <cell r="A732">
            <v>172414.38054000004</v>
          </cell>
          <cell r="B732">
            <v>170558.16471453596</v>
          </cell>
          <cell r="C732">
            <v>166483.51309557818</v>
          </cell>
          <cell r="D732">
            <v>163193.88259073193</v>
          </cell>
          <cell r="E732">
            <v>159323.37029473769</v>
          </cell>
          <cell r="F732">
            <v>156185.0513851569</v>
          </cell>
          <cell r="G732">
            <v>153199.23126846238</v>
          </cell>
          <cell r="H732">
            <v>150658.3309618643</v>
          </cell>
          <cell r="I732">
            <v>147324.80274782743</v>
          </cell>
          <cell r="J732">
            <v>144441.8633181435</v>
          </cell>
          <cell r="K732">
            <v>141591.65341894724</v>
          </cell>
          <cell r="L732">
            <v>139162.77418495418</v>
          </cell>
          <cell r="M732">
            <v>136008.38718459973</v>
          </cell>
          <cell r="N732">
            <v>133277.61232118294</v>
          </cell>
          <cell r="O732">
            <v>131662.13911162241</v>
          </cell>
          <cell r="P732">
            <v>131522.5468683794</v>
          </cell>
          <cell r="Q732">
            <v>130707.68159264269</v>
          </cell>
          <cell r="R732">
            <v>130296.89982955008</v>
          </cell>
          <cell r="S732">
            <v>129932.19232690052</v>
          </cell>
          <cell r="T732">
            <v>129970.05074076074</v>
          </cell>
          <cell r="U732">
            <v>129346.57048101812</v>
          </cell>
          <cell r="V732">
            <v>129128.54623792003</v>
          </cell>
          <cell r="W732">
            <v>128962.37898086487</v>
          </cell>
          <cell r="X732">
            <v>129202.63708907619</v>
          </cell>
          <cell r="Y732">
            <v>128791.8849344958</v>
          </cell>
          <cell r="Z732">
            <v>129144.8384661053</v>
          </cell>
          <cell r="AA732">
            <v>128790.81097834537</v>
          </cell>
          <cell r="AB732">
            <v>128848.10251684627</v>
          </cell>
          <cell r="AC732">
            <v>129318.84068063206</v>
          </cell>
          <cell r="AD732">
            <v>129387.94396924647</v>
          </cell>
        </row>
        <row r="733">
          <cell r="A733">
            <v>172405.3769367908</v>
          </cell>
          <cell r="B733">
            <v>170549.30922602786</v>
          </cell>
          <cell r="C733">
            <v>166474.95123693219</v>
          </cell>
          <cell r="D733">
            <v>163185.57036524845</v>
          </cell>
          <cell r="E733">
            <v>159315.33370634454</v>
          </cell>
          <cell r="F733">
            <v>156177.24993387877</v>
          </cell>
          <cell r="G733">
            <v>153191.65592004405</v>
          </cell>
          <cell r="H733">
            <v>150650.96034721757</v>
          </cell>
          <cell r="I733">
            <v>147317.676113369</v>
          </cell>
          <cell r="J733">
            <v>144434.95898227487</v>
          </cell>
          <cell r="K733">
            <v>141584.97027429822</v>
          </cell>
          <cell r="L733">
            <v>139156.29290026918</v>
          </cell>
          <cell r="M733">
            <v>136002.14198745886</v>
          </cell>
          <cell r="N733">
            <v>133271.58379596748</v>
          </cell>
          <cell r="O733">
            <v>131656.25566595572</v>
          </cell>
          <cell r="P733">
            <v>131516.7209466541</v>
          </cell>
          <cell r="Q733">
            <v>130701.94342458586</v>
          </cell>
          <cell r="R733">
            <v>130291.23184325475</v>
          </cell>
          <cell r="S733">
            <v>129926.592818656</v>
          </cell>
          <cell r="T733">
            <v>129964.5027974299</v>
          </cell>
          <cell r="U733">
            <v>129341.10261176451</v>
          </cell>
          <cell r="V733">
            <v>129123.14142273787</v>
          </cell>
          <cell r="W733">
            <v>128957.03530221274</v>
          </cell>
          <cell r="X733">
            <v>129197.33809375715</v>
          </cell>
          <cell r="Y733">
            <v>128786.65754444877</v>
          </cell>
          <cell r="Z733">
            <v>129139.81799304612</v>
          </cell>
          <cell r="AA733">
            <v>128785.63862009178</v>
          </cell>
          <cell r="AB733">
            <v>128842.98303217642</v>
          </cell>
          <cell r="AC733">
            <v>129313.75795937335</v>
          </cell>
          <cell r="AD733">
            <v>129382.9694988362</v>
          </cell>
        </row>
        <row r="734">
          <cell r="A734">
            <v>173781.66236558108</v>
          </cell>
          <cell r="B734">
            <v>171902.95392973596</v>
          </cell>
          <cell r="C734">
            <v>167783.71185465154</v>
          </cell>
          <cell r="D734">
            <v>164456.1722062935</v>
          </cell>
          <cell r="E734">
            <v>160543.80182578537</v>
          </cell>
          <cell r="F734">
            <v>157369.77513383998</v>
          </cell>
          <cell r="G734">
            <v>154349.61917140216</v>
          </cell>
          <cell r="H734">
            <v>151777.62811608505</v>
          </cell>
          <cell r="I734">
            <v>148407.04921583465</v>
          </cell>
          <cell r="J734">
            <v>145490.3516545867</v>
          </cell>
          <cell r="K734">
            <v>142606.55178840691</v>
          </cell>
          <cell r="L734">
            <v>140147.01822039604</v>
          </cell>
          <cell r="M734">
            <v>136956.77910608269</v>
          </cell>
          <cell r="N734">
            <v>134193.10057300405</v>
          </cell>
          <cell r="O734">
            <v>132555.5956695042</v>
          </cell>
          <cell r="P734">
            <v>132407.26787475441</v>
          </cell>
          <cell r="Q734">
            <v>131579.0763791409</v>
          </cell>
          <cell r="R734">
            <v>131157.63685550861</v>
          </cell>
          <cell r="S734">
            <v>130782.53031681213</v>
          </cell>
          <cell r="T734">
            <v>130812.55811356552</v>
          </cell>
          <cell r="U734">
            <v>130176.91785210525</v>
          </cell>
          <cell r="V734">
            <v>129949.31825524088</v>
          </cell>
          <cell r="W734">
            <v>129773.86684111536</v>
          </cell>
          <cell r="X734">
            <v>130007.33936495116</v>
          </cell>
          <cell r="Y734">
            <v>129585.71327637392</v>
          </cell>
          <cell r="Z734">
            <v>129907.24451733992</v>
          </cell>
          <cell r="AA734">
            <v>129576.28222481662</v>
          </cell>
          <cell r="AB734">
            <v>129625.54441235738</v>
          </cell>
          <cell r="AC734">
            <v>130090.69970640517</v>
          </cell>
          <cell r="AD734">
            <v>130143.36408559063</v>
          </cell>
        </row>
        <row r="735">
          <cell r="A735">
            <v>174332.25160578484</v>
          </cell>
          <cell r="B735">
            <v>172444.48564498164</v>
          </cell>
          <cell r="C735">
            <v>168307.28748732537</v>
          </cell>
          <cell r="D735">
            <v>164964.48224694937</v>
          </cell>
          <cell r="E735">
            <v>161035.25607964024</v>
          </cell>
          <cell r="F735">
            <v>157846.85025941738</v>
          </cell>
          <cell r="G735">
            <v>154812.8676323769</v>
          </cell>
          <cell r="H735">
            <v>152228.35667706971</v>
          </cell>
          <cell r="I735">
            <v>148842.85787604272</v>
          </cell>
          <cell r="J735">
            <v>145912.56628929044</v>
          </cell>
          <cell r="K735">
            <v>143015.24011561947</v>
          </cell>
          <cell r="L735">
            <v>140543.36238698268</v>
          </cell>
          <cell r="M735">
            <v>137338.6860236582</v>
          </cell>
          <cell r="N735">
            <v>134561.75754741492</v>
          </cell>
          <cell r="O735">
            <v>132915.38072490063</v>
          </cell>
          <cell r="P735">
            <v>132763.5352203584</v>
          </cell>
          <cell r="Q735">
            <v>131929.97740366939</v>
          </cell>
          <cell r="R735">
            <v>131504.24611796727</v>
          </cell>
          <cell r="S735">
            <v>131124.95200268723</v>
          </cell>
          <cell r="T735">
            <v>131151.82649670338</v>
          </cell>
          <cell r="U735">
            <v>130511.28953729734</v>
          </cell>
          <cell r="V735">
            <v>130279.83405157653</v>
          </cell>
          <cell r="W735">
            <v>130100.64401027726</v>
          </cell>
          <cell r="X735">
            <v>130331.38405447661</v>
          </cell>
          <cell r="Y735">
            <v>129905.3791531738</v>
          </cell>
          <cell r="Z735">
            <v>130214.25698589053</v>
          </cell>
          <cell r="AA735">
            <v>129892.58279190178</v>
          </cell>
          <cell r="AB735">
            <v>129938.61164878478</v>
          </cell>
          <cell r="AC735">
            <v>130401.51878305327</v>
          </cell>
          <cell r="AD735">
            <v>130447.56339557254</v>
          </cell>
        </row>
        <row r="736">
          <cell r="A736">
            <v>175454.44599561821</v>
          </cell>
          <cell r="B736">
            <v>173548.21926051809</v>
          </cell>
          <cell r="C736">
            <v>169374.42355671644</v>
          </cell>
          <cell r="D736">
            <v>166000.50444692714</v>
          </cell>
          <cell r="E736">
            <v>162036.92332314028</v>
          </cell>
          <cell r="F736">
            <v>158819.21039717426</v>
          </cell>
          <cell r="G736">
            <v>155757.04667919673</v>
          </cell>
          <cell r="H736">
            <v>153147.01804118836</v>
          </cell>
          <cell r="I736">
            <v>149731.10994821411</v>
          </cell>
          <cell r="J736">
            <v>146773.11142852117</v>
          </cell>
          <cell r="K736">
            <v>143848.21634272221</v>
          </cell>
          <cell r="L736">
            <v>141351.17911805818</v>
          </cell>
          <cell r="M736">
            <v>138117.07718906342</v>
          </cell>
          <cell r="N736">
            <v>135313.1430781305</v>
          </cell>
          <cell r="O736">
            <v>133648.68377775786</v>
          </cell>
          <cell r="P736">
            <v>133489.66858317103</v>
          </cell>
          <cell r="Q736">
            <v>132645.17329265358</v>
          </cell>
          <cell r="R736">
            <v>132210.69466689174</v>
          </cell>
          <cell r="S736">
            <v>131822.86555926909</v>
          </cell>
          <cell r="T736">
            <v>131843.31308671419</v>
          </cell>
          <cell r="U736">
            <v>131192.79582518418</v>
          </cell>
          <cell r="V736">
            <v>130953.48138304622</v>
          </cell>
          <cell r="W736">
            <v>130766.67138455616</v>
          </cell>
          <cell r="X736">
            <v>130991.84217114127</v>
          </cell>
          <cell r="Y736">
            <v>130556.91250575663</v>
          </cell>
          <cell r="Z736">
            <v>130840.00054326354</v>
          </cell>
          <cell r="AA736">
            <v>130537.25707168379</v>
          </cell>
          <cell r="AB736">
            <v>130576.69585150082</v>
          </cell>
          <cell r="AC736">
            <v>131035.02085428631</v>
          </cell>
          <cell r="AD736">
            <v>131067.57325796393</v>
          </cell>
        </row>
        <row r="737">
          <cell r="A737">
            <v>180890.94861511167</v>
          </cell>
          <cell r="B737">
            <v>178895.28813418973</v>
          </cell>
          <cell r="C737">
            <v>174544.19457781554</v>
          </cell>
          <cell r="D737">
            <v>171019.54344325373</v>
          </cell>
          <cell r="E737">
            <v>166889.52875628395</v>
          </cell>
          <cell r="F737">
            <v>163529.83672350209</v>
          </cell>
          <cell r="G737">
            <v>160331.14890944315</v>
          </cell>
          <cell r="H737">
            <v>157597.49913225876</v>
          </cell>
          <cell r="I737">
            <v>154034.27236007346</v>
          </cell>
          <cell r="J737">
            <v>150942.04681619047</v>
          </cell>
          <cell r="K737">
            <v>147883.59335195171</v>
          </cell>
          <cell r="L737">
            <v>145264.67023363453</v>
          </cell>
          <cell r="M737">
            <v>141888.0153153399</v>
          </cell>
          <cell r="N737">
            <v>138953.2516395282</v>
          </cell>
          <cell r="O737">
            <v>137201.19126118309</v>
          </cell>
          <cell r="P737">
            <v>137007.44229937956</v>
          </cell>
          <cell r="Q737">
            <v>136109.96010600662</v>
          </cell>
          <cell r="R737">
            <v>135633.1047426858</v>
          </cell>
          <cell r="S737">
            <v>135203.92762205543</v>
          </cell>
          <cell r="T737">
            <v>135193.23952726298</v>
          </cell>
          <cell r="U737">
            <v>134494.37240840716</v>
          </cell>
          <cell r="V737">
            <v>134216.98502851848</v>
          </cell>
          <cell r="W737">
            <v>133993.25993082323</v>
          </cell>
          <cell r="X737">
            <v>134191.45029059207</v>
          </cell>
          <cell r="Y737">
            <v>133713.28435193005</v>
          </cell>
          <cell r="Z737">
            <v>133871.43299347794</v>
          </cell>
          <cell r="AA737">
            <v>133660.39994470723</v>
          </cell>
          <cell r="AB737">
            <v>133667.91290885778</v>
          </cell>
          <cell r="AC737">
            <v>134104.03964542839</v>
          </cell>
          <cell r="AD737">
            <v>134071.22865986172</v>
          </cell>
        </row>
        <row r="738">
          <cell r="A738">
            <v>178200.32204288879</v>
          </cell>
          <cell r="B738">
            <v>176248.92399129021</v>
          </cell>
          <cell r="C738">
            <v>171985.57844990256</v>
          </cell>
          <cell r="D738">
            <v>168535.52740652504</v>
          </cell>
          <cell r="E738">
            <v>164487.88379503382</v>
          </cell>
          <cell r="F738">
            <v>161198.45987104115</v>
          </cell>
          <cell r="G738">
            <v>158067.34037918775</v>
          </cell>
          <cell r="H738">
            <v>155394.87301011311</v>
          </cell>
          <cell r="I738">
            <v>151904.55700071284</v>
          </cell>
          <cell r="J738">
            <v>148878.76291530117</v>
          </cell>
          <cell r="K738">
            <v>145886.40998427739</v>
          </cell>
          <cell r="L738">
            <v>143327.81046868715</v>
          </cell>
          <cell r="M738">
            <v>140021.70768432965</v>
          </cell>
          <cell r="N738">
            <v>137151.69400099161</v>
          </cell>
          <cell r="O738">
            <v>135442.98903046013</v>
          </cell>
          <cell r="P738">
            <v>135266.43045806093</v>
          </cell>
          <cell r="Q738">
            <v>134395.17247145862</v>
          </cell>
          <cell r="R738">
            <v>133939.29014615522</v>
          </cell>
          <cell r="S738">
            <v>133530.57692856947</v>
          </cell>
          <cell r="T738">
            <v>133535.29843410253</v>
          </cell>
          <cell r="U738">
            <v>132860.36056167391</v>
          </cell>
          <cell r="V738">
            <v>132601.81618898391</v>
          </cell>
          <cell r="W738">
            <v>132396.36106258997</v>
          </cell>
          <cell r="X738">
            <v>132607.90453894914</v>
          </cell>
          <cell r="Y738">
            <v>132151.13703856742</v>
          </cell>
          <cell r="Z738">
            <v>132371.12051810094</v>
          </cell>
          <cell r="AA738">
            <v>132114.69827009118</v>
          </cell>
          <cell r="AB738">
            <v>132138.01191603745</v>
          </cell>
          <cell r="AC738">
            <v>132585.12498869863</v>
          </cell>
          <cell r="AD738">
            <v>132584.66356391768</v>
          </cell>
        </row>
        <row r="739">
          <cell r="A739">
            <v>173704.02233172301</v>
          </cell>
          <cell r="B739">
            <v>171826.59112124494</v>
          </cell>
          <cell r="C739">
            <v>167709.88108049217</v>
          </cell>
          <cell r="D739">
            <v>164384.49407333121</v>
          </cell>
          <cell r="E739">
            <v>160474.50057156023</v>
          </cell>
          <cell r="F739">
            <v>157302.50151823321</v>
          </cell>
          <cell r="G739">
            <v>154284.29529006098</v>
          </cell>
          <cell r="H739">
            <v>151714.0696987017</v>
          </cell>
          <cell r="I739">
            <v>148345.59469281917</v>
          </cell>
          <cell r="J739">
            <v>145430.81406078694</v>
          </cell>
          <cell r="K739">
            <v>142548.92157472816</v>
          </cell>
          <cell r="L739">
            <v>140091.12868920606</v>
          </cell>
          <cell r="M739">
            <v>136902.9254092683</v>
          </cell>
          <cell r="N739">
            <v>134141.11528545161</v>
          </cell>
          <cell r="O739">
            <v>132504.86143453757</v>
          </cell>
          <cell r="P739">
            <v>132357.02968127833</v>
          </cell>
          <cell r="Q739">
            <v>131529.59490468432</v>
          </cell>
          <cell r="R739">
            <v>131108.76057368581</v>
          </cell>
          <cell r="S739">
            <v>130734.24453615423</v>
          </cell>
          <cell r="T739">
            <v>130764.71698840288</v>
          </cell>
          <cell r="U739">
            <v>130129.76722317201</v>
          </cell>
          <cell r="V739">
            <v>129902.71135531559</v>
          </cell>
          <cell r="W739">
            <v>129727.78713482038</v>
          </cell>
          <cell r="X739">
            <v>129961.64497278148</v>
          </cell>
          <cell r="Y739">
            <v>129540.63635207948</v>
          </cell>
          <cell r="Z739">
            <v>129863.95188335331</v>
          </cell>
          <cell r="AA739">
            <v>129531.67985167776</v>
          </cell>
          <cell r="AB739">
            <v>129581.39797966091</v>
          </cell>
          <cell r="AC739">
            <v>130046.87029261977</v>
          </cell>
          <cell r="AD739">
            <v>130100.4681424773</v>
          </cell>
        </row>
        <row r="740">
          <cell r="A740">
            <v>180530.61515618424</v>
          </cell>
          <cell r="B740">
            <v>178540.88237791092</v>
          </cell>
          <cell r="C740">
            <v>174201.54019056004</v>
          </cell>
          <cell r="D740">
            <v>170686.87963186268</v>
          </cell>
          <cell r="E740">
            <v>166567.89622468819</v>
          </cell>
          <cell r="F740">
            <v>163217.61462104344</v>
          </cell>
          <cell r="G740">
            <v>160027.97567593772</v>
          </cell>
          <cell r="H740">
            <v>157302.51955482116</v>
          </cell>
          <cell r="I740">
            <v>153749.05712065983</v>
          </cell>
          <cell r="J740">
            <v>150665.72819493248</v>
          </cell>
          <cell r="K740">
            <v>147616.12703075504</v>
          </cell>
          <cell r="L740">
            <v>145005.28255577321</v>
          </cell>
          <cell r="M740">
            <v>141638.0761037647</v>
          </cell>
          <cell r="N740">
            <v>138711.98386121486</v>
          </cell>
          <cell r="O740">
            <v>136965.72971559712</v>
          </cell>
          <cell r="P740">
            <v>136774.2829210799</v>
          </cell>
          <cell r="Q740">
            <v>135880.31271975779</v>
          </cell>
          <cell r="R740">
            <v>135406.26610270113</v>
          </cell>
          <cell r="S740">
            <v>134979.82954408086</v>
          </cell>
          <cell r="T740">
            <v>134971.20513015863</v>
          </cell>
          <cell r="U740">
            <v>134275.54265821428</v>
          </cell>
          <cell r="V740">
            <v>134000.67876710353</v>
          </cell>
          <cell r="W740">
            <v>133779.4004162075</v>
          </cell>
          <cell r="X740">
            <v>133979.37904891546</v>
          </cell>
          <cell r="Y740">
            <v>133504.07882687158</v>
          </cell>
          <cell r="Z740">
            <v>133670.50849904766</v>
          </cell>
          <cell r="AA740">
            <v>133453.3968486127</v>
          </cell>
          <cell r="AB740">
            <v>133463.02586795413</v>
          </cell>
          <cell r="AC740">
            <v>133900.62391404249</v>
          </cell>
          <cell r="AD740">
            <v>133872.14523874625</v>
          </cell>
        </row>
        <row r="741">
          <cell r="A741">
            <v>172271.59151379464</v>
          </cell>
          <cell r="B741">
            <v>170417.7246539008</v>
          </cell>
          <cell r="C741">
            <v>166347.72973971983</v>
          </cell>
          <cell r="D741">
            <v>163062.05819167753</v>
          </cell>
          <cell r="E741">
            <v>159195.91725132827</v>
          </cell>
          <cell r="F741">
            <v>156061.32740431264</v>
          </cell>
          <cell r="G741">
            <v>153079.09307504387</v>
          </cell>
          <cell r="H741">
            <v>150541.43966140566</v>
          </cell>
          <cell r="I741">
            <v>147211.78075310055</v>
          </cell>
          <cell r="J741">
            <v>144332.36677855128</v>
          </cell>
          <cell r="K741">
            <v>141485.66477259705</v>
          </cell>
          <cell r="L741">
            <v>139059.98685556839</v>
          </cell>
          <cell r="M741">
            <v>135909.34399072707</v>
          </cell>
          <cell r="N741">
            <v>133182.005348623</v>
          </cell>
          <cell r="O741">
            <v>131568.83296985275</v>
          </cell>
          <cell r="P741">
            <v>131430.15300443696</v>
          </cell>
          <cell r="Q741">
            <v>130616.67942273404</v>
          </cell>
          <cell r="R741">
            <v>130207.01067907935</v>
          </cell>
          <cell r="S741">
            <v>129843.38917655269</v>
          </cell>
          <cell r="T741">
            <v>129882.06536343553</v>
          </cell>
          <cell r="U741">
            <v>129259.85500633583</v>
          </cell>
          <cell r="V741">
            <v>129042.8307439398</v>
          </cell>
          <cell r="W741">
            <v>128877.63305710959</v>
          </cell>
          <cell r="X741">
            <v>129118.59980268234</v>
          </cell>
          <cell r="Y741">
            <v>128708.98324313245</v>
          </cell>
          <cell r="Z741">
            <v>129065.21829154278</v>
          </cell>
          <cell r="AA741">
            <v>128708.78204159098</v>
          </cell>
          <cell r="AB741">
            <v>128766.91210744098</v>
          </cell>
          <cell r="AC741">
            <v>129238.23330576903</v>
          </cell>
          <cell r="AD741">
            <v>129309.05335520429</v>
          </cell>
        </row>
        <row r="742">
          <cell r="A742">
            <v>171527.78576508636</v>
          </cell>
          <cell r="B742">
            <v>169686.15495820798</v>
          </cell>
          <cell r="C742">
            <v>165640.41739681558</v>
          </cell>
          <cell r="D742">
            <v>162375.36854582455</v>
          </cell>
          <cell r="E742">
            <v>158531.99853924246</v>
          </cell>
          <cell r="F742">
            <v>155416.8338416726</v>
          </cell>
          <cell r="G742">
            <v>152453.27832387696</v>
          </cell>
          <cell r="H742">
            <v>149932.5383784032</v>
          </cell>
          <cell r="I742">
            <v>146623.03516359421</v>
          </cell>
          <cell r="J742">
            <v>143761.98572213034</v>
          </cell>
          <cell r="K742">
            <v>140933.55676718423</v>
          </cell>
          <cell r="L742">
            <v>138524.55490730683</v>
          </cell>
          <cell r="M742">
            <v>135393.41570876681</v>
          </cell>
          <cell r="N742">
            <v>132683.9767697014</v>
          </cell>
          <cell r="O742">
            <v>131082.78970390704</v>
          </cell>
          <cell r="P742">
            <v>130948.86190684991</v>
          </cell>
          <cell r="Q742">
            <v>130142.63783199151</v>
          </cell>
          <cell r="R742">
            <v>129738.76694464518</v>
          </cell>
          <cell r="S742">
            <v>129380.80255146351</v>
          </cell>
          <cell r="T742">
            <v>129423.73861945572</v>
          </cell>
          <cell r="U742">
            <v>128808.14334273862</v>
          </cell>
          <cell r="V742">
            <v>128596.32810385483</v>
          </cell>
          <cell r="W742">
            <v>128436.18102858958</v>
          </cell>
          <cell r="X742">
            <v>128680.83915407569</v>
          </cell>
          <cell r="Y742">
            <v>128277.13804989615</v>
          </cell>
          <cell r="Z742">
            <v>128650.46692635345</v>
          </cell>
          <cell r="AA742">
            <v>128281.48313536722</v>
          </cell>
          <cell r="AB742">
            <v>128343.98119418751</v>
          </cell>
          <cell r="AC742">
            <v>128818.3394917644</v>
          </cell>
          <cell r="AD742">
            <v>128898.10236125838</v>
          </cell>
        </row>
        <row r="743">
          <cell r="A743">
            <v>172370.49865958508</v>
          </cell>
          <cell r="B743">
            <v>170515.00471751072</v>
          </cell>
          <cell r="C743">
            <v>166441.78419565875</v>
          </cell>
          <cell r="D743">
            <v>163153.37035622197</v>
          </cell>
          <cell r="E743">
            <v>159284.20146392452</v>
          </cell>
          <cell r="F743">
            <v>156147.02856872519</v>
          </cell>
          <cell r="G743">
            <v>153162.31043513955</v>
          </cell>
          <cell r="H743">
            <v>150622.40796270542</v>
          </cell>
          <cell r="I743">
            <v>147290.06886253762</v>
          </cell>
          <cell r="J743">
            <v>144408.21287466105</v>
          </cell>
          <cell r="K743">
            <v>141559.08102015665</v>
          </cell>
          <cell r="L743">
            <v>139131.18561392635</v>
          </cell>
          <cell r="M743">
            <v>135977.9492601672</v>
          </cell>
          <cell r="N743">
            <v>133248.23041524657</v>
          </cell>
          <cell r="O743">
            <v>131633.46429630971</v>
          </cell>
          <cell r="P743">
            <v>131494.15241401311</v>
          </cell>
          <cell r="Q743">
            <v>130679.7148332666</v>
          </cell>
          <cell r="R743">
            <v>130269.27512297154</v>
          </cell>
          <cell r="S743">
            <v>129904.90136955181</v>
          </cell>
          <cell r="T743">
            <v>129943.01110117038</v>
          </cell>
          <cell r="U743">
            <v>129319.92110752451</v>
          </cell>
          <cell r="V743">
            <v>129102.20417819385</v>
          </cell>
          <cell r="W743">
            <v>128936.33488916741</v>
          </cell>
          <cell r="X743">
            <v>129176.81077559866</v>
          </cell>
          <cell r="Y743">
            <v>128766.40761174013</v>
          </cell>
          <cell r="Z743">
            <v>129120.36961810192</v>
          </cell>
          <cell r="AA743">
            <v>128765.60187027256</v>
          </cell>
          <cell r="AB743">
            <v>128823.15110474516</v>
          </cell>
          <cell r="AC743">
            <v>129294.06844653044</v>
          </cell>
          <cell r="AD743">
            <v>129363.69932956189</v>
          </cell>
        </row>
        <row r="744">
          <cell r="A744">
            <v>173972.62344683026</v>
          </cell>
          <cell r="B744">
            <v>172090.77358606589</v>
          </cell>
          <cell r="C744">
            <v>167965.30379584915</v>
          </cell>
          <cell r="D744">
            <v>164632.46957624852</v>
          </cell>
          <cell r="E744">
            <v>160714.25309662006</v>
          </cell>
          <cell r="F744">
            <v>157535.23928599744</v>
          </cell>
          <cell r="G744">
            <v>154510.28781607456</v>
          </cell>
          <cell r="H744">
            <v>151933.95447895344</v>
          </cell>
          <cell r="I744">
            <v>148558.20090368873</v>
          </cell>
          <cell r="J744">
            <v>145636.78852126506</v>
          </cell>
          <cell r="K744">
            <v>142748.29732057449</v>
          </cell>
          <cell r="L744">
            <v>140284.48242251191</v>
          </cell>
          <cell r="M744">
            <v>137089.23603148459</v>
          </cell>
          <cell r="N744">
            <v>134320.96201544252</v>
          </cell>
          <cell r="O744">
            <v>132680.38006080536</v>
          </cell>
          <cell r="P744">
            <v>132530.8322173942</v>
          </cell>
          <cell r="Q744">
            <v>131700.7795185459</v>
          </cell>
          <cell r="R744">
            <v>131277.85148139851</v>
          </cell>
          <cell r="S744">
            <v>130901.2925638798</v>
          </cell>
          <cell r="T744">
            <v>130930.22669941309</v>
          </cell>
          <cell r="U744">
            <v>130292.88811429156</v>
          </cell>
          <cell r="V744">
            <v>130063.95117798893</v>
          </cell>
          <cell r="W744">
            <v>129887.20309434037</v>
          </cell>
          <cell r="X744">
            <v>130119.7279111965</v>
          </cell>
          <cell r="Y744">
            <v>129696.58311729121</v>
          </cell>
          <cell r="Z744">
            <v>130013.72577173149</v>
          </cell>
          <cell r="AA744">
            <v>129685.98487405102</v>
          </cell>
          <cell r="AB744">
            <v>129734.12564425675</v>
          </cell>
          <cell r="AC744">
            <v>130198.50120817011</v>
          </cell>
          <cell r="AD744">
            <v>130248.86965109695</v>
          </cell>
        </row>
        <row r="745">
          <cell r="A745">
            <v>172198.84804426518</v>
          </cell>
          <cell r="B745">
            <v>170346.17785830298</v>
          </cell>
          <cell r="C745">
            <v>166278.55528932976</v>
          </cell>
          <cell r="D745">
            <v>162994.90062074445</v>
          </cell>
          <cell r="E745">
            <v>159130.98665528686</v>
          </cell>
          <cell r="F745">
            <v>155998.29656875206</v>
          </cell>
          <cell r="G745">
            <v>153017.88900884561</v>
          </cell>
          <cell r="H745">
            <v>150481.88971573306</v>
          </cell>
          <cell r="I745">
            <v>147154.20201439728</v>
          </cell>
          <cell r="J745">
            <v>144276.58407309357</v>
          </cell>
          <cell r="K745">
            <v>141431.66915352785</v>
          </cell>
          <cell r="L745">
            <v>139007.62213846165</v>
          </cell>
          <cell r="M745">
            <v>135858.88671297231</v>
          </cell>
          <cell r="N745">
            <v>133133.2986441931</v>
          </cell>
          <cell r="O745">
            <v>131521.29841722563</v>
          </cell>
          <cell r="P745">
            <v>131383.08320919413</v>
          </cell>
          <cell r="Q745">
            <v>130570.3186221194</v>
          </cell>
          <cell r="R745">
            <v>130161.21690310043</v>
          </cell>
          <cell r="S745">
            <v>129798.1486602951</v>
          </cell>
          <cell r="T745">
            <v>129837.24145935419</v>
          </cell>
          <cell r="U745">
            <v>129215.67805059964</v>
          </cell>
          <cell r="V745">
            <v>128999.16322557192</v>
          </cell>
          <cell r="W745">
            <v>128834.45948357761</v>
          </cell>
          <cell r="X745">
            <v>129075.78724246964</v>
          </cell>
          <cell r="Y745">
            <v>128666.74920862789</v>
          </cell>
          <cell r="Z745">
            <v>129024.65601658274</v>
          </cell>
          <cell r="AA745">
            <v>128666.99262947787</v>
          </cell>
          <cell r="AB745">
            <v>128725.54988073761</v>
          </cell>
          <cell r="AC745">
            <v>129197.16810438049</v>
          </cell>
          <cell r="AD745">
            <v>129268.86275280826</v>
          </cell>
        </row>
        <row r="746">
          <cell r="A746">
            <v>176456.16314771204</v>
          </cell>
          <cell r="B746">
            <v>174533.45756151294</v>
          </cell>
          <cell r="C746">
            <v>170326.99337350705</v>
          </cell>
          <cell r="D746">
            <v>166925.30073629535</v>
          </cell>
          <cell r="E746">
            <v>162931.05295664657</v>
          </cell>
          <cell r="F746">
            <v>159687.17929527938</v>
          </cell>
          <cell r="G746">
            <v>156599.85996931436</v>
          </cell>
          <cell r="H746">
            <v>153967.05319172968</v>
          </cell>
          <cell r="I746">
            <v>150524.00050633668</v>
          </cell>
          <cell r="J746">
            <v>147541.26963170592</v>
          </cell>
          <cell r="K746">
            <v>144591.76539405825</v>
          </cell>
          <cell r="L746">
            <v>142072.26976206579</v>
          </cell>
          <cell r="M746">
            <v>138811.90135543671</v>
          </cell>
          <cell r="N746">
            <v>135983.86089740664</v>
          </cell>
          <cell r="O746">
            <v>134303.26042899111</v>
          </cell>
          <cell r="P746">
            <v>134137.84527236744</v>
          </cell>
          <cell r="Q746">
            <v>133283.58674008562</v>
          </cell>
          <cell r="R746">
            <v>132841.29987659567</v>
          </cell>
          <cell r="S746">
            <v>132445.85208160471</v>
          </cell>
          <cell r="T746">
            <v>132460.56263272159</v>
          </cell>
          <cell r="U746">
            <v>131801.13654050126</v>
          </cell>
          <cell r="V746">
            <v>131554.80686863846</v>
          </cell>
          <cell r="W746">
            <v>131361.19498102349</v>
          </cell>
          <cell r="X746">
            <v>131581.39441778971</v>
          </cell>
          <cell r="Y746">
            <v>131138.49813865247</v>
          </cell>
          <cell r="Z746">
            <v>131398.56513769698</v>
          </cell>
          <cell r="AA746">
            <v>131112.7200123489</v>
          </cell>
          <cell r="AB746">
            <v>131146.27621665993</v>
          </cell>
          <cell r="AC746">
            <v>131600.5110192615</v>
          </cell>
          <cell r="AD746">
            <v>131621.01971897946</v>
          </cell>
        </row>
        <row r="747">
          <cell r="A747">
            <v>176257.47364760604</v>
          </cell>
          <cell r="B747">
            <v>174338.03662347593</v>
          </cell>
          <cell r="C747">
            <v>170138.05219353567</v>
          </cell>
          <cell r="D747">
            <v>166741.86840507254</v>
          </cell>
          <cell r="E747">
            <v>162753.70332302994</v>
          </cell>
          <cell r="F747">
            <v>159515.01861488016</v>
          </cell>
          <cell r="G747">
            <v>156432.68887621074</v>
          </cell>
          <cell r="H747">
            <v>153804.40011766597</v>
          </cell>
          <cell r="I747">
            <v>150366.73153245234</v>
          </cell>
          <cell r="J747">
            <v>147388.90629333831</v>
          </cell>
          <cell r="K747">
            <v>144444.28325400958</v>
          </cell>
          <cell r="L747">
            <v>141929.24222251581</v>
          </cell>
          <cell r="M747">
            <v>138674.08374296024</v>
          </cell>
          <cell r="N747">
            <v>135850.82475247729</v>
          </cell>
          <cell r="O747">
            <v>134173.42586706637</v>
          </cell>
          <cell r="P747">
            <v>134009.28013590391</v>
          </cell>
          <cell r="Q747">
            <v>133156.95813193402</v>
          </cell>
          <cell r="R747">
            <v>132716.2200238464</v>
          </cell>
          <cell r="S747">
            <v>132322.28338715149</v>
          </cell>
          <cell r="T747">
            <v>132338.13186124031</v>
          </cell>
          <cell r="U747">
            <v>131680.47282583106</v>
          </cell>
          <cell r="V747">
            <v>131435.5346171016</v>
          </cell>
          <cell r="W747">
            <v>131243.27187674557</v>
          </cell>
          <cell r="X747">
            <v>131464.4573753041</v>
          </cell>
          <cell r="Y747">
            <v>131023.14126528017</v>
          </cell>
          <cell r="Z747">
            <v>131287.77446209264</v>
          </cell>
          <cell r="AA747">
            <v>130998.57756827543</v>
          </cell>
          <cell r="AB747">
            <v>131033.3005749959</v>
          </cell>
          <cell r="AC747">
            <v>131488.34666432461</v>
          </cell>
          <cell r="AD747">
            <v>131511.24421953352</v>
          </cell>
        </row>
        <row r="748">
          <cell r="A748">
            <v>180255.55468790676</v>
          </cell>
          <cell r="B748">
            <v>178270.34682017376</v>
          </cell>
          <cell r="C748">
            <v>173939.97503783627</v>
          </cell>
          <cell r="D748">
            <v>170432.94078307366</v>
          </cell>
          <cell r="E748">
            <v>166322.37810095539</v>
          </cell>
          <cell r="F748">
            <v>162979.27994636598</v>
          </cell>
          <cell r="G748">
            <v>159796.54845342715</v>
          </cell>
          <cell r="H748">
            <v>157077.34695790551</v>
          </cell>
          <cell r="I748">
            <v>153531.33812907204</v>
          </cell>
          <cell r="J748">
            <v>150454.80043489806</v>
          </cell>
          <cell r="K748">
            <v>147411.95667206618</v>
          </cell>
          <cell r="L748">
            <v>144807.27902773471</v>
          </cell>
          <cell r="M748">
            <v>141447.28506043108</v>
          </cell>
          <cell r="N748">
            <v>138527.81215459434</v>
          </cell>
          <cell r="O748">
            <v>136785.99019547866</v>
          </cell>
          <cell r="P748">
            <v>136596.30075986375</v>
          </cell>
          <cell r="Q748">
            <v>135705.01143691732</v>
          </cell>
          <cell r="R748">
            <v>135233.1088757166</v>
          </cell>
          <cell r="S748">
            <v>134808.76432451658</v>
          </cell>
          <cell r="T748">
            <v>134801.71522094225</v>
          </cell>
          <cell r="U748">
            <v>134108.49901552769</v>
          </cell>
          <cell r="V748">
            <v>133835.56142903212</v>
          </cell>
          <cell r="W748">
            <v>133616.15080177839</v>
          </cell>
          <cell r="X748">
            <v>133817.49451224937</v>
          </cell>
          <cell r="Y748">
            <v>133344.3818343688</v>
          </cell>
          <cell r="Z748">
            <v>133517.13282949169</v>
          </cell>
          <cell r="AA748">
            <v>133295.38107978529</v>
          </cell>
          <cell r="AB748">
            <v>133306.62538940099</v>
          </cell>
          <cell r="AC748">
            <v>133745.34655929293</v>
          </cell>
          <cell r="AD748">
            <v>133720.17495210867</v>
          </cell>
        </row>
        <row r="749">
          <cell r="A749">
            <v>180316.34898497362</v>
          </cell>
          <cell r="B749">
            <v>178330.14101440032</v>
          </cell>
          <cell r="C749">
            <v>173997.78657904614</v>
          </cell>
          <cell r="D749">
            <v>170489.06674660009</v>
          </cell>
          <cell r="E749">
            <v>166376.6429025933</v>
          </cell>
          <cell r="F749">
            <v>163031.95705080201</v>
          </cell>
          <cell r="G749">
            <v>159847.69886192743</v>
          </cell>
          <cell r="H749">
            <v>157127.11495922517</v>
          </cell>
          <cell r="I749">
            <v>153579.4587228258</v>
          </cell>
          <cell r="J749">
            <v>150501.42001997872</v>
          </cell>
          <cell r="K749">
            <v>147457.08272567947</v>
          </cell>
          <cell r="L749">
            <v>144851.04207874398</v>
          </cell>
          <cell r="M749">
            <v>141489.45399673359</v>
          </cell>
          <cell r="N749">
            <v>138568.51807469159</v>
          </cell>
          <cell r="O749">
            <v>136825.71650674823</v>
          </cell>
          <cell r="P749">
            <v>136635.63865690635</v>
          </cell>
          <cell r="Q749">
            <v>135743.75680200724</v>
          </cell>
          <cell r="R749">
            <v>135271.380358211</v>
          </cell>
          <cell r="S749">
            <v>134846.57342824253</v>
          </cell>
          <cell r="T749">
            <v>134839.17614709889</v>
          </cell>
          <cell r="U749">
            <v>134145.41926401062</v>
          </cell>
          <cell r="V749">
            <v>133872.05592264101</v>
          </cell>
          <cell r="W749">
            <v>133652.23248817201</v>
          </cell>
          <cell r="X749">
            <v>133853.27448701003</v>
          </cell>
          <cell r="Y749">
            <v>133379.67831467988</v>
          </cell>
          <cell r="Z749">
            <v>133551.03216106855</v>
          </cell>
          <cell r="AA749">
            <v>133330.30597339693</v>
          </cell>
          <cell r="AB749">
            <v>133341.19326901712</v>
          </cell>
          <cell r="AC749">
            <v>133779.66620432056</v>
          </cell>
          <cell r="AD749">
            <v>133753.7636637438</v>
          </cell>
        </row>
        <row r="750">
          <cell r="A750">
            <v>174856.69742931018</v>
          </cell>
          <cell r="B750">
            <v>172960.30401851545</v>
          </cell>
          <cell r="C750">
            <v>168806.00238003526</v>
          </cell>
          <cell r="D750">
            <v>165448.6563978632</v>
          </cell>
          <cell r="E750">
            <v>161503.37480058102</v>
          </cell>
          <cell r="F750">
            <v>158301.27261068649</v>
          </cell>
          <cell r="G750">
            <v>155254.11984522952</v>
          </cell>
          <cell r="H750">
            <v>152657.68346751787</v>
          </cell>
          <cell r="I750">
            <v>149257.97320161224</v>
          </cell>
          <cell r="J750">
            <v>146314.73306922917</v>
          </cell>
          <cell r="K750">
            <v>143404.52285251211</v>
          </cell>
          <cell r="L750">
            <v>140920.88709627063</v>
          </cell>
          <cell r="M750">
            <v>137702.45900226521</v>
          </cell>
          <cell r="N750">
            <v>134912.90972480163</v>
          </cell>
          <cell r="O750">
            <v>133258.08224518399</v>
          </cell>
          <cell r="P750">
            <v>133102.88606090753</v>
          </cell>
          <cell r="Q750">
            <v>132264.21673009833</v>
          </cell>
          <cell r="R750">
            <v>131834.39746641053</v>
          </cell>
          <cell r="S750">
            <v>131451.11461163184</v>
          </cell>
          <cell r="T750">
            <v>131474.98552996924</v>
          </cell>
          <cell r="U750">
            <v>130829.78438063868</v>
          </cell>
          <cell r="V750">
            <v>130594.65609374584</v>
          </cell>
          <cell r="W750">
            <v>130411.90494506591</v>
          </cell>
          <cell r="X750">
            <v>130640.04225490624</v>
          </cell>
          <cell r="Y750">
            <v>130209.86645835472</v>
          </cell>
          <cell r="Z750">
            <v>130506.6916997291</v>
          </cell>
          <cell r="AA750">
            <v>130193.86458107209</v>
          </cell>
          <cell r="AB750">
            <v>130236.81363429071</v>
          </cell>
          <cell r="AC750">
            <v>130697.57935728424</v>
          </cell>
          <cell r="AD750">
            <v>130737.31852696647</v>
          </cell>
        </row>
        <row r="751">
          <cell r="A751">
            <v>174051.76601834747</v>
          </cell>
          <cell r="B751">
            <v>172168.61421456566</v>
          </cell>
          <cell r="C751">
            <v>168040.56338853249</v>
          </cell>
          <cell r="D751">
            <v>164705.53486849915</v>
          </cell>
          <cell r="E751">
            <v>160784.8955113152</v>
          </cell>
          <cell r="F751">
            <v>157603.81482196529</v>
          </cell>
          <cell r="G751">
            <v>154576.87588532083</v>
          </cell>
          <cell r="H751">
            <v>151998.74291789817</v>
          </cell>
          <cell r="I751">
            <v>148620.84473240864</v>
          </cell>
          <cell r="J751">
            <v>145697.47832317674</v>
          </cell>
          <cell r="K751">
            <v>142807.04282957263</v>
          </cell>
          <cell r="L751">
            <v>140341.45356226375</v>
          </cell>
          <cell r="M751">
            <v>137144.13193814259</v>
          </cell>
          <cell r="N751">
            <v>134373.95335423411</v>
          </cell>
          <cell r="O751">
            <v>132732.09613587253</v>
          </cell>
          <cell r="P751">
            <v>132582.04265127095</v>
          </cell>
          <cell r="Q751">
            <v>131751.21858891155</v>
          </cell>
          <cell r="R751">
            <v>131327.67364707051</v>
          </cell>
          <cell r="S751">
            <v>130950.51280064539</v>
          </cell>
          <cell r="T751">
            <v>130978.99367543697</v>
          </cell>
          <cell r="U751">
            <v>130340.95123117859</v>
          </cell>
          <cell r="V751">
            <v>130111.46004329005</v>
          </cell>
          <cell r="W751">
            <v>129934.17456343598</v>
          </cell>
          <cell r="X751">
            <v>130166.30660933102</v>
          </cell>
          <cell r="Y751">
            <v>129742.53239793262</v>
          </cell>
          <cell r="Z751">
            <v>130057.85623138226</v>
          </cell>
          <cell r="AA751">
            <v>129731.45041973118</v>
          </cell>
          <cell r="AB751">
            <v>129779.12642585483</v>
          </cell>
          <cell r="AC751">
            <v>130243.17883571229</v>
          </cell>
          <cell r="AD751">
            <v>130292.59574286881</v>
          </cell>
        </row>
        <row r="752">
          <cell r="A752">
            <v>181894.44684828969</v>
          </cell>
          <cell r="B752">
            <v>179882.2782164111</v>
          </cell>
          <cell r="C752">
            <v>175498.45809035498</v>
          </cell>
          <cell r="D752">
            <v>171945.98404626301</v>
          </cell>
          <cell r="E752">
            <v>167785.24817726039</v>
          </cell>
          <cell r="F752">
            <v>164399.34889455891</v>
          </cell>
          <cell r="G752">
            <v>161175.46074513858</v>
          </cell>
          <cell r="H752">
            <v>158418.99232820931</v>
          </cell>
          <cell r="I752">
            <v>154828.57269976154</v>
          </cell>
          <cell r="J752">
            <v>151711.57082612262</v>
          </cell>
          <cell r="K752">
            <v>148628.46445427561</v>
          </cell>
          <cell r="L752">
            <v>145987.04299695432</v>
          </cell>
          <cell r="M752">
            <v>142584.0748984942</v>
          </cell>
          <cell r="N752">
            <v>139625.16201382672</v>
          </cell>
          <cell r="O752">
            <v>137856.93176799096</v>
          </cell>
          <cell r="P752">
            <v>137656.77146483929</v>
          </cell>
          <cell r="Q752">
            <v>136749.50867038534</v>
          </cell>
          <cell r="R752">
            <v>136264.83118607156</v>
          </cell>
          <cell r="S752">
            <v>135828.02183183387</v>
          </cell>
          <cell r="T752">
            <v>135811.58656020899</v>
          </cell>
          <cell r="U752">
            <v>135103.79477051296</v>
          </cell>
          <cell r="V752">
            <v>134819.37968762501</v>
          </cell>
          <cell r="W752">
            <v>134588.84060685593</v>
          </cell>
          <cell r="X752">
            <v>134782.05077760702</v>
          </cell>
          <cell r="Y752">
            <v>134295.90406033053</v>
          </cell>
          <cell r="Z752">
            <v>134430.99073136644</v>
          </cell>
          <cell r="AA752">
            <v>134236.88607455912</v>
          </cell>
          <cell r="AB752">
            <v>134238.50600382005</v>
          </cell>
          <cell r="AC752">
            <v>134670.53526771656</v>
          </cell>
          <cell r="AD752">
            <v>134625.65916414809</v>
          </cell>
        </row>
        <row r="753">
          <cell r="A753">
            <v>178521.77934816753</v>
          </cell>
          <cell r="B753">
            <v>176565.09313008672</v>
          </cell>
          <cell r="C753">
            <v>172291.26406759949</v>
          </cell>
          <cell r="D753">
            <v>168832.3003253981</v>
          </cell>
          <cell r="E753">
            <v>164774.8155920546</v>
          </cell>
          <cell r="F753">
            <v>161476.99652429446</v>
          </cell>
          <cell r="G753">
            <v>158337.80444035318</v>
          </cell>
          <cell r="H753">
            <v>155658.02742368772</v>
          </cell>
          <cell r="I753">
            <v>152159.00054464367</v>
          </cell>
          <cell r="J753">
            <v>149125.26969169747</v>
          </cell>
          <cell r="K753">
            <v>146125.01952978177</v>
          </cell>
          <cell r="L753">
            <v>143559.21297068073</v>
          </cell>
          <cell r="M753">
            <v>140244.68110921115</v>
          </cell>
          <cell r="N753">
            <v>137366.93154817371</v>
          </cell>
          <cell r="O753">
            <v>135653.04677576676</v>
          </cell>
          <cell r="P753">
            <v>135474.43441548347</v>
          </cell>
          <cell r="Q753">
            <v>134600.04334347701</v>
          </cell>
          <cell r="R753">
            <v>134141.65530580378</v>
          </cell>
          <cell r="S753">
            <v>133730.49720374533</v>
          </cell>
          <cell r="T753">
            <v>133733.37767765878</v>
          </cell>
          <cell r="U753">
            <v>133055.58090568864</v>
          </cell>
          <cell r="V753">
            <v>132794.78530186162</v>
          </cell>
          <cell r="W753">
            <v>132587.14740666479</v>
          </cell>
          <cell r="X753">
            <v>132797.09554574435</v>
          </cell>
          <cell r="Y753">
            <v>132337.77150913505</v>
          </cell>
          <cell r="Z753">
            <v>132550.36739330459</v>
          </cell>
          <cell r="AA753">
            <v>132299.36793039134</v>
          </cell>
          <cell r="AB753">
            <v>132320.7938210303</v>
          </cell>
          <cell r="AC753">
            <v>132766.5943228461</v>
          </cell>
          <cell r="AD753">
            <v>132762.26799806586</v>
          </cell>
        </row>
        <row r="754">
          <cell r="A754">
            <v>174394.56776461739</v>
          </cell>
          <cell r="B754">
            <v>172505.77666543022</v>
          </cell>
          <cell r="C754">
            <v>168366.54622306544</v>
          </cell>
          <cell r="D754">
            <v>165022.01320999174</v>
          </cell>
          <cell r="E754">
            <v>161090.8792903859</v>
          </cell>
          <cell r="F754">
            <v>157900.84602818597</v>
          </cell>
          <cell r="G754">
            <v>154865.29848747747</v>
          </cell>
          <cell r="H754">
            <v>152279.37051923323</v>
          </cell>
          <cell r="I754">
            <v>148892.18307113746</v>
          </cell>
          <cell r="J754">
            <v>145960.35290100827</v>
          </cell>
          <cell r="K754">
            <v>143061.4958083427</v>
          </cell>
          <cell r="L754">
            <v>140588.22095709972</v>
          </cell>
          <cell r="M754">
            <v>137381.91057364407</v>
          </cell>
          <cell r="N754">
            <v>134603.48245755595</v>
          </cell>
          <cell r="O754">
            <v>132956.10150369638</v>
          </cell>
          <cell r="P754">
            <v>132803.85786176578</v>
          </cell>
          <cell r="Q754">
            <v>131969.69268029</v>
          </cell>
          <cell r="R754">
            <v>131543.47564930393</v>
          </cell>
          <cell r="S754">
            <v>131163.70758054196</v>
          </cell>
          <cell r="T754">
            <v>131190.22518107042</v>
          </cell>
          <cell r="U754">
            <v>130549.13400922314</v>
          </cell>
          <cell r="V754">
            <v>130317.24211071967</v>
          </cell>
          <cell r="W754">
            <v>130137.62892841481</v>
          </cell>
          <cell r="X754">
            <v>130368.05970824321</v>
          </cell>
          <cell r="Y754">
            <v>129941.55920918912</v>
          </cell>
          <cell r="Z754">
            <v>130249.00491839045</v>
          </cell>
          <cell r="AA754">
            <v>129928.38195929927</v>
          </cell>
          <cell r="AB754">
            <v>129974.0448650664</v>
          </cell>
          <cell r="AC754">
            <v>130436.6975506976</v>
          </cell>
          <cell r="AD754">
            <v>130481.99293239127</v>
          </cell>
        </row>
        <row r="755">
          <cell r="A755">
            <v>173358.86790132415</v>
          </cell>
          <cell r="B755">
            <v>171487.11468932376</v>
          </cell>
          <cell r="C755">
            <v>167381.66099177522</v>
          </cell>
          <cell r="D755">
            <v>164065.8437079814</v>
          </cell>
          <cell r="E755">
            <v>160166.41679390846</v>
          </cell>
          <cell r="F755">
            <v>157003.43175587247</v>
          </cell>
          <cell r="G755">
            <v>153993.89321351165</v>
          </cell>
          <cell r="H755">
            <v>151431.51612087735</v>
          </cell>
          <cell r="I755">
            <v>148072.39413077885</v>
          </cell>
          <cell r="J755">
            <v>145166.13534731753</v>
          </cell>
          <cell r="K755">
            <v>142292.72225863271</v>
          </cell>
          <cell r="L755">
            <v>139842.66770400864</v>
          </cell>
          <cell r="M755">
            <v>136663.51487419795</v>
          </cell>
          <cell r="N755">
            <v>133910.01089996044</v>
          </cell>
          <cell r="O755">
            <v>132279.31869451705</v>
          </cell>
          <cell r="P755">
            <v>132133.69212986494</v>
          </cell>
          <cell r="Q755">
            <v>131309.6214028362</v>
          </cell>
          <cell r="R755">
            <v>130891.47749980915</v>
          </cell>
          <cell r="S755">
            <v>130519.58657825319</v>
          </cell>
          <cell r="T755">
            <v>130552.03577892091</v>
          </cell>
          <cell r="U755">
            <v>129920.15566501427</v>
          </cell>
          <cell r="V755">
            <v>129695.51698410003</v>
          </cell>
          <cell r="W755">
            <v>129522.93644132027</v>
          </cell>
          <cell r="X755">
            <v>129758.5072213144</v>
          </cell>
          <cell r="Y755">
            <v>129340.24359906456</v>
          </cell>
          <cell r="Z755">
            <v>129671.49132297488</v>
          </cell>
          <cell r="AA755">
            <v>129333.39675041933</v>
          </cell>
          <cell r="AB755">
            <v>129385.14179487666</v>
          </cell>
          <cell r="AC755">
            <v>129852.02343851508</v>
          </cell>
          <cell r="AD755">
            <v>129909.77110029446</v>
          </cell>
        </row>
        <row r="756">
          <cell r="A756">
            <v>177456.46352136735</v>
          </cell>
          <cell r="B756">
            <v>175517.30239092882</v>
          </cell>
          <cell r="C756">
            <v>171278.21592338226</v>
          </cell>
          <cell r="D756">
            <v>167848.78904023068</v>
          </cell>
          <cell r="E756">
            <v>163823.91797809812</v>
          </cell>
          <cell r="F756">
            <v>160553.92058176023</v>
          </cell>
          <cell r="G756">
            <v>157441.48122663648</v>
          </cell>
          <cell r="H756">
            <v>154785.92852573225</v>
          </cell>
          <cell r="I756">
            <v>151315.76963986899</v>
          </cell>
          <cell r="J756">
            <v>148308.34139050127</v>
          </cell>
          <cell r="K756">
            <v>145334.26280695351</v>
          </cell>
          <cell r="L756">
            <v>142792.34053167622</v>
          </cell>
          <cell r="M756">
            <v>139505.74279739978</v>
          </cell>
          <cell r="N756">
            <v>136653.63008707942</v>
          </cell>
          <cell r="O756">
            <v>134956.91127987849</v>
          </cell>
          <cell r="P756">
            <v>134785.10521300294</v>
          </cell>
          <cell r="Q756">
            <v>133921.0972475957</v>
          </cell>
          <cell r="R756">
            <v>133471.01318995695</v>
          </cell>
          <cell r="S756">
            <v>133067.95748308653</v>
          </cell>
          <cell r="T756">
            <v>133076.93917196637</v>
          </cell>
          <cell r="U756">
            <v>132408.61684925848</v>
          </cell>
          <cell r="V756">
            <v>132155.28186965949</v>
          </cell>
          <cell r="W756">
            <v>131954.87771317002</v>
          </cell>
          <cell r="X756">
            <v>132170.11283134494</v>
          </cell>
          <cell r="Y756">
            <v>131719.26120603352</v>
          </cell>
          <cell r="Z756">
            <v>131956.33972641639</v>
          </cell>
          <cell r="AA756">
            <v>131687.36904712763</v>
          </cell>
          <cell r="AB756">
            <v>131715.05099595207</v>
          </cell>
          <cell r="AC756">
            <v>132165.20138334346</v>
          </cell>
          <cell r="AD756">
            <v>132173.6834131119</v>
          </cell>
        </row>
        <row r="757">
          <cell r="A757">
            <v>172644.19132594499</v>
          </cell>
          <cell r="B757">
            <v>170784.19497449647</v>
          </cell>
          <cell r="C757">
            <v>166702.04865504877</v>
          </cell>
          <cell r="D757">
            <v>163406.04643524074</v>
          </cell>
          <cell r="E757">
            <v>159528.49869189374</v>
          </cell>
          <cell r="F757">
            <v>156384.17806900409</v>
          </cell>
          <cell r="G757">
            <v>153392.58683215809</v>
          </cell>
          <cell r="H757">
            <v>150846.46083670418</v>
          </cell>
          <cell r="I757">
            <v>147506.70519598818</v>
          </cell>
          <cell r="J757">
            <v>144618.09174753091</v>
          </cell>
          <cell r="K757">
            <v>141762.23609442502</v>
          </cell>
          <cell r="L757">
            <v>139328.20452353882</v>
          </cell>
          <cell r="M757">
            <v>136167.79155082628</v>
          </cell>
          <cell r="N757">
            <v>133431.48628537825</v>
          </cell>
          <cell r="O757">
            <v>131812.31002001374</v>
          </cell>
          <cell r="P757">
            <v>131671.24951768923</v>
          </cell>
          <cell r="Q757">
            <v>130854.14438985597</v>
          </cell>
          <cell r="R757">
            <v>130441.57128551957</v>
          </cell>
          <cell r="S757">
            <v>130075.11592767126</v>
          </cell>
          <cell r="T757">
            <v>130111.65818253771</v>
          </cell>
          <cell r="U757">
            <v>129486.13408698923</v>
          </cell>
          <cell r="V757">
            <v>129266.50043203944</v>
          </cell>
          <cell r="W757">
            <v>129098.77270705934</v>
          </cell>
          <cell r="X757">
            <v>129337.89030389306</v>
          </cell>
          <cell r="Y757">
            <v>128925.31047394144</v>
          </cell>
          <cell r="Z757">
            <v>129272.98259159966</v>
          </cell>
          <cell r="AA757">
            <v>128922.83186907283</v>
          </cell>
          <cell r="AB757">
            <v>128978.77384567638</v>
          </cell>
          <cell r="AC757">
            <v>129448.57364865147</v>
          </cell>
          <cell r="AD757">
            <v>129514.91390873343</v>
          </cell>
        </row>
        <row r="758">
          <cell r="A758">
            <v>181851.21802259941</v>
          </cell>
          <cell r="B758">
            <v>179839.7605309666</v>
          </cell>
          <cell r="C758">
            <v>175457.35020427976</v>
          </cell>
          <cell r="D758">
            <v>171906.07471905567</v>
          </cell>
          <cell r="E758">
            <v>167746.66226107581</v>
          </cell>
          <cell r="F758">
            <v>164361.89193765013</v>
          </cell>
          <cell r="G758">
            <v>161139.08937151104</v>
          </cell>
          <cell r="H758">
            <v>158383.60393887351</v>
          </cell>
          <cell r="I758">
            <v>154794.35572777808</v>
          </cell>
          <cell r="J758">
            <v>151678.42117205251</v>
          </cell>
          <cell r="K758">
            <v>148596.3768013237</v>
          </cell>
          <cell r="L758">
            <v>145955.92453033771</v>
          </cell>
          <cell r="M758">
            <v>142554.08995443015</v>
          </cell>
          <cell r="N758">
            <v>139596.21737248136</v>
          </cell>
          <cell r="O758">
            <v>137828.6836942728</v>
          </cell>
          <cell r="P758">
            <v>137628.79957970663</v>
          </cell>
          <cell r="Q758">
            <v>136721.95811524143</v>
          </cell>
          <cell r="R758">
            <v>136237.61759325975</v>
          </cell>
          <cell r="S758">
            <v>135801.13702136104</v>
          </cell>
          <cell r="T758">
            <v>135784.9493273574</v>
          </cell>
          <cell r="U758">
            <v>135077.54199577734</v>
          </cell>
          <cell r="V758">
            <v>134793.4296531812</v>
          </cell>
          <cell r="W758">
            <v>134563.18410604954</v>
          </cell>
          <cell r="X758">
            <v>134756.60881402239</v>
          </cell>
          <cell r="Y758">
            <v>134270.80589375139</v>
          </cell>
          <cell r="Z758">
            <v>134406.88603131307</v>
          </cell>
          <cell r="AA758">
            <v>134212.05213106395</v>
          </cell>
          <cell r="AB758">
            <v>134213.92592123826</v>
          </cell>
          <cell r="AC758">
            <v>134646.13169658853</v>
          </cell>
          <cell r="AD758">
            <v>134601.77533572196</v>
          </cell>
        </row>
        <row r="759">
          <cell r="A759">
            <v>174702.31019731564</v>
          </cell>
          <cell r="B759">
            <v>172808.45654956912</v>
          </cell>
          <cell r="C759">
            <v>168659.1898621619</v>
          </cell>
          <cell r="D759">
            <v>165306.12440769421</v>
          </cell>
          <cell r="E759">
            <v>161365.569234536</v>
          </cell>
          <cell r="F759">
            <v>158167.49900467839</v>
          </cell>
          <cell r="G759">
            <v>155124.22328642802</v>
          </cell>
          <cell r="H759">
            <v>152531.29753435738</v>
          </cell>
          <cell r="I759">
            <v>149135.77086307062</v>
          </cell>
          <cell r="J759">
            <v>146196.34254504211</v>
          </cell>
          <cell r="K759">
            <v>143289.92515430163</v>
          </cell>
          <cell r="L759">
            <v>140809.75074574217</v>
          </cell>
          <cell r="M759">
            <v>137595.37090903946</v>
          </cell>
          <cell r="N759">
            <v>134809.53696398687</v>
          </cell>
          <cell r="O759">
            <v>133157.19720283354</v>
          </cell>
          <cell r="P759">
            <v>133002.98739721868</v>
          </cell>
          <cell r="Q759">
            <v>132165.82280242015</v>
          </cell>
          <cell r="R759">
            <v>131737.20696447694</v>
          </cell>
          <cell r="S759">
            <v>131355.09832145227</v>
          </cell>
          <cell r="T759">
            <v>131379.85343738328</v>
          </cell>
          <cell r="U759">
            <v>130736.02534002422</v>
          </cell>
          <cell r="V759">
            <v>130501.97825843646</v>
          </cell>
          <cell r="W759">
            <v>130320.2754344579</v>
          </cell>
          <cell r="X759">
            <v>130549.17894155881</v>
          </cell>
          <cell r="Y759">
            <v>130120.23098007338</v>
          </cell>
          <cell r="Z759">
            <v>130420.60428329179</v>
          </cell>
          <cell r="AA759">
            <v>130105.1727479144</v>
          </cell>
          <cell r="AB759">
            <v>130149.02843884754</v>
          </cell>
          <cell r="AC759">
            <v>130610.42455404645</v>
          </cell>
          <cell r="AD759">
            <v>130652.01993045671</v>
          </cell>
        </row>
        <row r="760">
          <cell r="A760">
            <v>181584.71706748276</v>
          </cell>
          <cell r="B760">
            <v>179577.64367723817</v>
          </cell>
          <cell r="C760">
            <v>175203.92460858205</v>
          </cell>
          <cell r="D760">
            <v>171660.0381069344</v>
          </cell>
          <cell r="E760">
            <v>167508.78433233171</v>
          </cell>
          <cell r="F760">
            <v>164130.97391865338</v>
          </cell>
          <cell r="G760">
            <v>160914.86385402651</v>
          </cell>
          <cell r="H760">
            <v>158165.4384114173</v>
          </cell>
          <cell r="I760">
            <v>154583.41185944065</v>
          </cell>
          <cell r="J760">
            <v>151474.05720124347</v>
          </cell>
          <cell r="K760">
            <v>148398.559950586</v>
          </cell>
          <cell r="L760">
            <v>145764.08260674478</v>
          </cell>
          <cell r="M760">
            <v>142369.23607268362</v>
          </cell>
          <cell r="N760">
            <v>139417.7768425601</v>
          </cell>
          <cell r="O760">
            <v>137654.53742714931</v>
          </cell>
          <cell r="P760">
            <v>137456.35598483143</v>
          </cell>
          <cell r="Q760">
            <v>136552.11197339956</v>
          </cell>
          <cell r="R760">
            <v>136069.84878712887</v>
          </cell>
          <cell r="S760">
            <v>135635.39512218299</v>
          </cell>
          <cell r="T760">
            <v>135620.73371698032</v>
          </cell>
          <cell r="U760">
            <v>134915.69652739388</v>
          </cell>
          <cell r="V760">
            <v>134633.45054539479</v>
          </cell>
          <cell r="W760">
            <v>134405.01460084866</v>
          </cell>
          <cell r="X760">
            <v>134599.76190719387</v>
          </cell>
          <cell r="Y760">
            <v>134116.07845764342</v>
          </cell>
          <cell r="Z760">
            <v>134258.28320705306</v>
          </cell>
          <cell r="AA760">
            <v>134058.95360120357</v>
          </cell>
          <cell r="AB760">
            <v>134062.39241598352</v>
          </cell>
          <cell r="AC760">
            <v>134495.68636502966</v>
          </cell>
          <cell r="AD760">
            <v>134454.53416074731</v>
          </cell>
        </row>
        <row r="761">
          <cell r="A761">
            <v>173672.36506163276</v>
          </cell>
          <cell r="B761">
            <v>171795.45463233424</v>
          </cell>
          <cell r="C761">
            <v>167679.7770137834</v>
          </cell>
          <cell r="D761">
            <v>164355.26773349091</v>
          </cell>
          <cell r="E761">
            <v>160446.24339013488</v>
          </cell>
          <cell r="F761">
            <v>157275.07109460537</v>
          </cell>
          <cell r="G761">
            <v>154257.65985918601</v>
          </cell>
          <cell r="H761">
            <v>151688.15412543842</v>
          </cell>
          <cell r="I761">
            <v>148320.53697018954</v>
          </cell>
          <cell r="J761">
            <v>145406.53795484285</v>
          </cell>
          <cell r="K761">
            <v>142525.42319188197</v>
          </cell>
          <cell r="L761">
            <v>140068.34005947242</v>
          </cell>
          <cell r="M761">
            <v>136880.96687910423</v>
          </cell>
          <cell r="N761">
            <v>134119.91858824546</v>
          </cell>
          <cell r="O761">
            <v>132484.1748467123</v>
          </cell>
          <cell r="P761">
            <v>132336.54535147204</v>
          </cell>
          <cell r="Q761">
            <v>131509.41912263609</v>
          </cell>
          <cell r="R761">
            <v>131088.8315553974</v>
          </cell>
          <cell r="S761">
            <v>130714.55629126502</v>
          </cell>
          <cell r="T761">
            <v>130745.21004919335</v>
          </cell>
          <cell r="U761">
            <v>130110.54182976486</v>
          </cell>
          <cell r="V761">
            <v>129883.70766423398</v>
          </cell>
          <cell r="W761">
            <v>129708.99840386069</v>
          </cell>
          <cell r="X761">
            <v>129943.01335140466</v>
          </cell>
          <cell r="Y761">
            <v>129522.25649962042</v>
          </cell>
          <cell r="Z761">
            <v>129846.29956484017</v>
          </cell>
          <cell r="AA761">
            <v>129513.49349467919</v>
          </cell>
          <cell r="AB761">
            <v>129563.39752971327</v>
          </cell>
          <cell r="AC761">
            <v>130028.99910528051</v>
          </cell>
          <cell r="AD761">
            <v>130082.97757234954</v>
          </cell>
        </row>
        <row r="762">
          <cell r="A762">
            <v>176267.86616620922</v>
          </cell>
          <cell r="B762">
            <v>174348.2581788823</v>
          </cell>
          <cell r="C762">
            <v>170147.93482309944</v>
          </cell>
          <cell r="D762">
            <v>166751.46289251972</v>
          </cell>
          <cell r="E762">
            <v>162762.97965301035</v>
          </cell>
          <cell r="F762">
            <v>159524.02353498328</v>
          </cell>
          <cell r="G762">
            <v>156441.43281433563</v>
          </cell>
          <cell r="H762">
            <v>153812.90773934286</v>
          </cell>
          <cell r="I762">
            <v>150374.95753702693</v>
          </cell>
          <cell r="J762">
            <v>147396.87570705963</v>
          </cell>
          <cell r="K762">
            <v>144451.99735507317</v>
          </cell>
          <cell r="L762">
            <v>141936.72332425872</v>
          </cell>
          <cell r="M762">
            <v>138681.29233778155</v>
          </cell>
          <cell r="N762">
            <v>135857.78325109114</v>
          </cell>
          <cell r="O762">
            <v>134180.21690584504</v>
          </cell>
          <cell r="P762">
            <v>134016.00477697304</v>
          </cell>
          <cell r="Q762">
            <v>133163.58148226311</v>
          </cell>
          <cell r="R762">
            <v>132722.76236602294</v>
          </cell>
          <cell r="S762">
            <v>132328.74668770432</v>
          </cell>
          <cell r="T762">
            <v>132344.53564236383</v>
          </cell>
          <cell r="U762">
            <v>131686.78418047624</v>
          </cell>
          <cell r="V762">
            <v>131441.77319081727</v>
          </cell>
          <cell r="W762">
            <v>131249.43988287725</v>
          </cell>
          <cell r="X762">
            <v>131470.57380515465</v>
          </cell>
          <cell r="Y762">
            <v>131029.17504387387</v>
          </cell>
          <cell r="Z762">
            <v>131293.56940423435</v>
          </cell>
          <cell r="AA762">
            <v>131004.54782575162</v>
          </cell>
          <cell r="AB762">
            <v>131039.20980249446</v>
          </cell>
          <cell r="AC762">
            <v>131494.21345720836</v>
          </cell>
          <cell r="AD762">
            <v>131516.98606255776</v>
          </cell>
        </row>
        <row r="763">
          <cell r="A763">
            <v>180475.38071401871</v>
          </cell>
          <cell r="B763">
            <v>178486.55657562052</v>
          </cell>
          <cell r="C763">
            <v>174149.01572060946</v>
          </cell>
          <cell r="D763">
            <v>170635.88658751556</v>
          </cell>
          <cell r="E763">
            <v>166518.5941323489</v>
          </cell>
          <cell r="F763">
            <v>163169.75502534455</v>
          </cell>
          <cell r="G763">
            <v>159981.50315439608</v>
          </cell>
          <cell r="H763">
            <v>157257.30301440196</v>
          </cell>
          <cell r="I763">
            <v>153705.33732651966</v>
          </cell>
          <cell r="J763">
            <v>150623.37213687846</v>
          </cell>
          <cell r="K763">
            <v>147575.12791539857</v>
          </cell>
          <cell r="L763">
            <v>144965.52179158016</v>
          </cell>
          <cell r="M763">
            <v>141599.76366681329</v>
          </cell>
          <cell r="N763">
            <v>138675.00064242826</v>
          </cell>
          <cell r="O763">
            <v>136929.63651692335</v>
          </cell>
          <cell r="P763">
            <v>136738.54261476925</v>
          </cell>
          <cell r="Q763">
            <v>135845.11075624326</v>
          </cell>
          <cell r="R763">
            <v>135371.4946835317</v>
          </cell>
          <cell r="S763">
            <v>134945.4782174954</v>
          </cell>
          <cell r="T763">
            <v>134937.17013906423</v>
          </cell>
          <cell r="U763">
            <v>134241.99889789545</v>
          </cell>
          <cell r="V763">
            <v>133967.52182485972</v>
          </cell>
          <cell r="W763">
            <v>133746.61852848952</v>
          </cell>
          <cell r="X763">
            <v>133946.8712802275</v>
          </cell>
          <cell r="Y763">
            <v>133472.01033534444</v>
          </cell>
          <cell r="Z763">
            <v>133639.70938202899</v>
          </cell>
          <cell r="AA763">
            <v>133421.66596085846</v>
          </cell>
          <cell r="AB763">
            <v>133431.61934399451</v>
          </cell>
          <cell r="AC763">
            <v>133869.44292273454</v>
          </cell>
          <cell r="AD763">
            <v>133841.62833436983</v>
          </cell>
        </row>
        <row r="764">
          <cell r="A764">
            <v>176114.02111327529</v>
          </cell>
          <cell r="B764">
            <v>174196.94396982412</v>
          </cell>
          <cell r="C764">
            <v>170001.63788330849</v>
          </cell>
          <cell r="D764">
            <v>166609.43144802106</v>
          </cell>
          <cell r="E764">
            <v>162625.65803431883</v>
          </cell>
          <cell r="F764">
            <v>159390.71971683973</v>
          </cell>
          <cell r="G764">
            <v>156311.9924279346</v>
          </cell>
          <cell r="H764">
            <v>153686.96564992267</v>
          </cell>
          <cell r="I764">
            <v>150253.18435022444</v>
          </cell>
          <cell r="J764">
            <v>147278.90094823317</v>
          </cell>
          <cell r="K764">
            <v>144337.8021025284</v>
          </cell>
          <cell r="L764">
            <v>141825.97726379082</v>
          </cell>
          <cell r="M764">
            <v>138574.58031789446</v>
          </cell>
          <cell r="N764">
            <v>135754.77351606305</v>
          </cell>
          <cell r="O764">
            <v>134079.68615287967</v>
          </cell>
          <cell r="P764">
            <v>133916.45693869202</v>
          </cell>
          <cell r="Q764">
            <v>133065.53309564156</v>
          </cell>
          <cell r="R764">
            <v>132625.91317894001</v>
          </cell>
          <cell r="S764">
            <v>132233.06758876354</v>
          </cell>
          <cell r="T764">
            <v>132249.73763588018</v>
          </cell>
          <cell r="U764">
            <v>131593.35440406259</v>
          </cell>
          <cell r="V764">
            <v>131349.42082271804</v>
          </cell>
          <cell r="W764">
            <v>131158.13215795928</v>
          </cell>
          <cell r="X764">
            <v>131380.02958675587</v>
          </cell>
          <cell r="Y764">
            <v>130939.85434861426</v>
          </cell>
          <cell r="Z764">
            <v>131207.78431068972</v>
          </cell>
          <cell r="AA764">
            <v>130916.16746171063</v>
          </cell>
          <cell r="AB764">
            <v>130951.73289222602</v>
          </cell>
          <cell r="AC764">
            <v>131407.36472532593</v>
          </cell>
          <cell r="AD764">
            <v>131431.98701875276</v>
          </cell>
        </row>
        <row r="765">
          <cell r="A765">
            <v>171066.16931776909</v>
          </cell>
          <cell r="B765">
            <v>169232.13237976306</v>
          </cell>
          <cell r="C765">
            <v>165201.44927719276</v>
          </cell>
          <cell r="D765">
            <v>161949.1991658773</v>
          </cell>
          <cell r="E765">
            <v>158119.96112529028</v>
          </cell>
          <cell r="F765">
            <v>155016.85195228632</v>
          </cell>
          <cell r="G765">
            <v>152064.88877107488</v>
          </cell>
          <cell r="H765">
            <v>149554.64556497091</v>
          </cell>
          <cell r="I765">
            <v>146257.65126077607</v>
          </cell>
          <cell r="J765">
            <v>143407.99911025038</v>
          </cell>
          <cell r="K765">
            <v>140590.91067116158</v>
          </cell>
          <cell r="L765">
            <v>138192.25820999587</v>
          </cell>
          <cell r="M765">
            <v>135073.22326470114</v>
          </cell>
          <cell r="N765">
            <v>132374.89313642282</v>
          </cell>
          <cell r="O765">
            <v>130781.14432665906</v>
          </cell>
          <cell r="P765">
            <v>130650.1657930065</v>
          </cell>
          <cell r="Q765">
            <v>129848.44086540552</v>
          </cell>
          <cell r="R765">
            <v>129448.16821030702</v>
          </cell>
          <cell r="S765">
            <v>129093.71469980199</v>
          </cell>
          <cell r="T765">
            <v>129139.29451071647</v>
          </cell>
          <cell r="U765">
            <v>128527.80464715362</v>
          </cell>
          <cell r="V765">
            <v>128319.22220249315</v>
          </cell>
          <cell r="W765">
            <v>128162.2096087393</v>
          </cell>
          <cell r="X765">
            <v>128409.15865720398</v>
          </cell>
          <cell r="Y765">
            <v>128009.12876892601</v>
          </cell>
          <cell r="Z765">
            <v>128393.06631866634</v>
          </cell>
          <cell r="AA765">
            <v>128016.29534490433</v>
          </cell>
          <cell r="AB765">
            <v>128081.50424240844</v>
          </cell>
          <cell r="AC765">
            <v>128557.74740705962</v>
          </cell>
          <cell r="AD765">
            <v>128643.0603181225</v>
          </cell>
        </row>
        <row r="766">
          <cell r="A766">
            <v>177278.35633754998</v>
          </cell>
          <cell r="B766">
            <v>175342.12517766815</v>
          </cell>
          <cell r="C766">
            <v>171108.8472277346</v>
          </cell>
          <cell r="D766">
            <v>167684.35852972197</v>
          </cell>
          <cell r="E766">
            <v>163664.94005637782</v>
          </cell>
          <cell r="F766">
            <v>160399.59408774</v>
          </cell>
          <cell r="G766">
            <v>157291.62744678161</v>
          </cell>
          <cell r="H766">
            <v>154640.1247417111</v>
          </cell>
          <cell r="I766">
            <v>151174.79221516638</v>
          </cell>
          <cell r="J766">
            <v>148171.76142477995</v>
          </cell>
          <cell r="K766">
            <v>145202.05839447369</v>
          </cell>
          <cell r="L766">
            <v>142664.12926603819</v>
          </cell>
          <cell r="M766">
            <v>139382.20176062876</v>
          </cell>
          <cell r="N766">
            <v>136534.37520392431</v>
          </cell>
          <cell r="O766">
            <v>134840.52632660096</v>
          </cell>
          <cell r="P766">
            <v>134669.85818494964</v>
          </cell>
          <cell r="Q766">
            <v>133807.58614219475</v>
          </cell>
          <cell r="R766">
            <v>133358.89040383298</v>
          </cell>
          <cell r="S766">
            <v>132957.18931383092</v>
          </cell>
          <cell r="T766">
            <v>132967.1910478356</v>
          </cell>
          <cell r="U766">
            <v>132300.45273189255</v>
          </cell>
          <cell r="V766">
            <v>132048.36507326388</v>
          </cell>
          <cell r="W766">
            <v>131849.17030538688</v>
          </cell>
          <cell r="X766">
            <v>132065.28933886081</v>
          </cell>
          <cell r="Y766">
            <v>131615.8541923798</v>
          </cell>
          <cell r="Z766">
            <v>131857.02589647283</v>
          </cell>
          <cell r="AA766">
            <v>131585.05065960789</v>
          </cell>
          <cell r="AB766">
            <v>131613.7785413634</v>
          </cell>
          <cell r="AC766">
            <v>132064.65617400006</v>
          </cell>
          <cell r="AD766">
            <v>132075.27959686585</v>
          </cell>
        </row>
        <row r="767">
          <cell r="A767">
            <v>178222.47342441059</v>
          </cell>
          <cell r="B767">
            <v>176270.71096923063</v>
          </cell>
          <cell r="C767">
            <v>172006.64301627618</v>
          </cell>
          <cell r="D767">
            <v>168555.97780551534</v>
          </cell>
          <cell r="E767">
            <v>164507.65604970706</v>
          </cell>
          <cell r="F767">
            <v>161217.65362266137</v>
          </cell>
          <cell r="G767">
            <v>158085.97785454895</v>
          </cell>
          <cell r="H767">
            <v>155413.00678314772</v>
          </cell>
          <cell r="I767">
            <v>151922.09051426133</v>
          </cell>
          <cell r="J767">
            <v>148895.74951215865</v>
          </cell>
          <cell r="K767">
            <v>145902.8523888842</v>
          </cell>
          <cell r="L767">
            <v>143343.75624133745</v>
          </cell>
          <cell r="M767">
            <v>140037.07261560563</v>
          </cell>
          <cell r="N767">
            <v>137166.52585874425</v>
          </cell>
          <cell r="O767">
            <v>135457.46395195511</v>
          </cell>
          <cell r="P767">
            <v>135280.76385457499</v>
          </cell>
          <cell r="Q767">
            <v>134409.28996941017</v>
          </cell>
          <cell r="R767">
            <v>133953.23497734891</v>
          </cell>
          <cell r="S767">
            <v>133544.35328461003</v>
          </cell>
          <cell r="T767">
            <v>133548.94792603664</v>
          </cell>
          <cell r="U767">
            <v>132873.81304898739</v>
          </cell>
          <cell r="V767">
            <v>132615.11354565021</v>
          </cell>
          <cell r="W767">
            <v>132409.50800629711</v>
          </cell>
          <cell r="X767">
            <v>132620.94154916232</v>
          </cell>
          <cell r="Y767">
            <v>132163.99787978886</v>
          </cell>
          <cell r="Z767">
            <v>132383.47228567328</v>
          </cell>
          <cell r="AA767">
            <v>132127.42371771249</v>
          </cell>
          <cell r="AB767">
            <v>132150.60727985809</v>
          </cell>
          <cell r="AC767">
            <v>132597.62990424791</v>
          </cell>
          <cell r="AD767">
            <v>132596.90215211021</v>
          </cell>
        </row>
        <row r="768">
          <cell r="A768">
            <v>173787.33667488626</v>
          </cell>
          <cell r="B768">
            <v>171908.53489323193</v>
          </cell>
          <cell r="C768">
            <v>167789.10776482831</v>
          </cell>
          <cell r="D768">
            <v>164461.41079103688</v>
          </cell>
          <cell r="E768">
            <v>160548.86669673107</v>
          </cell>
          <cell r="F768">
            <v>157374.69181514549</v>
          </cell>
          <cell r="G768">
            <v>154354.39335669449</v>
          </cell>
          <cell r="H768">
            <v>151782.27327272986</v>
          </cell>
          <cell r="I768">
            <v>148411.54060970023</v>
          </cell>
          <cell r="J768">
            <v>145494.70294999087</v>
          </cell>
          <cell r="K768">
            <v>142610.76368324374</v>
          </cell>
          <cell r="L768">
            <v>140151.10289773496</v>
          </cell>
          <cell r="M768">
            <v>136960.71499479585</v>
          </cell>
          <cell r="N768">
            <v>134196.89990932879</v>
          </cell>
          <cell r="O768">
            <v>132559.30357285324</v>
          </cell>
          <cell r="P768">
            <v>132410.93952499144</v>
          </cell>
          <cell r="Q768">
            <v>131582.69272469089</v>
          </cell>
          <cell r="R768">
            <v>131161.20897065295</v>
          </cell>
          <cell r="S768">
            <v>130786.05927527443</v>
          </cell>
          <cell r="T768">
            <v>130816.05457445292</v>
          </cell>
          <cell r="U768">
            <v>130180.36384818751</v>
          </cell>
          <cell r="V768">
            <v>129952.72451297662</v>
          </cell>
          <cell r="W768">
            <v>129777.23456898998</v>
          </cell>
          <cell r="X768">
            <v>130010.67893220529</v>
          </cell>
          <cell r="Y768">
            <v>129589.00771608838</v>
          </cell>
          <cell r="Z768">
            <v>129910.4085524861</v>
          </cell>
          <cell r="AA768">
            <v>129579.5419820367</v>
          </cell>
          <cell r="AB768">
            <v>129628.77084724404</v>
          </cell>
          <cell r="AC768">
            <v>130093.90297201602</v>
          </cell>
          <cell r="AD768">
            <v>130146.49912864855</v>
          </cell>
        </row>
        <row r="769">
          <cell r="A769">
            <v>174290.59527178062</v>
          </cell>
          <cell r="B769">
            <v>172403.51458278688</v>
          </cell>
          <cell r="C769">
            <v>168267.67494164055</v>
          </cell>
          <cell r="D769">
            <v>164926.02466135717</v>
          </cell>
          <cell r="E769">
            <v>160998.07376467381</v>
          </cell>
          <cell r="F769">
            <v>157810.75583670614</v>
          </cell>
          <cell r="G769">
            <v>154777.81930377142</v>
          </cell>
          <cell r="H769">
            <v>152194.25557572112</v>
          </cell>
          <cell r="I769">
            <v>148809.88558057096</v>
          </cell>
          <cell r="J769">
            <v>145880.62248697752</v>
          </cell>
          <cell r="K769">
            <v>142984.31968307396</v>
          </cell>
          <cell r="L769">
            <v>140513.37588565215</v>
          </cell>
          <cell r="M769">
            <v>137309.79181186581</v>
          </cell>
          <cell r="N769">
            <v>134533.86579629139</v>
          </cell>
          <cell r="O769">
            <v>132888.16020306156</v>
          </cell>
          <cell r="P769">
            <v>132736.58084046934</v>
          </cell>
          <cell r="Q769">
            <v>131903.42902747015</v>
          </cell>
          <cell r="R769">
            <v>131478.02244675893</v>
          </cell>
          <cell r="S769">
            <v>131099.04515403209</v>
          </cell>
          <cell r="T769">
            <v>131126.15821978636</v>
          </cell>
          <cell r="U769">
            <v>130485.99173344855</v>
          </cell>
          <cell r="V769">
            <v>130254.82797553927</v>
          </cell>
          <cell r="W769">
            <v>130075.92079029838</v>
          </cell>
          <cell r="X769">
            <v>130306.86756771387</v>
          </cell>
          <cell r="Y769">
            <v>129881.19395745728</v>
          </cell>
          <cell r="Z769">
            <v>130191.02911836322</v>
          </cell>
          <cell r="AA769">
            <v>129868.65220789082</v>
          </cell>
          <cell r="AB769">
            <v>129914.92569124303</v>
          </cell>
          <cell r="AC769">
            <v>130378.00291618498</v>
          </cell>
          <cell r="AD769">
            <v>130424.54836524652</v>
          </cell>
        </row>
        <row r="770">
          <cell r="A770">
            <v>180960.34592497459</v>
          </cell>
          <cell r="B770">
            <v>178963.54381646495</v>
          </cell>
          <cell r="C770">
            <v>174610.18704146027</v>
          </cell>
          <cell r="D770">
            <v>171083.61180278932</v>
          </cell>
          <cell r="E770">
            <v>166951.47258055047</v>
          </cell>
          <cell r="F770">
            <v>163589.96817522703</v>
          </cell>
          <cell r="G770">
            <v>160389.53762219363</v>
          </cell>
          <cell r="H770">
            <v>157654.30981311976</v>
          </cell>
          <cell r="I770">
            <v>154089.20250840366</v>
          </cell>
          <cell r="J770">
            <v>150995.26354781847</v>
          </cell>
          <cell r="K770">
            <v>147935.10520218406</v>
          </cell>
          <cell r="L770">
            <v>145314.62620249944</v>
          </cell>
          <cell r="M770">
            <v>141936.15158601594</v>
          </cell>
          <cell r="N770">
            <v>138999.71786229138</v>
          </cell>
          <cell r="O770">
            <v>137246.53925048298</v>
          </cell>
          <cell r="P770">
            <v>137052.34690987968</v>
          </cell>
          <cell r="Q770">
            <v>136154.18833524227</v>
          </cell>
          <cell r="R770">
            <v>135676.79203010772</v>
          </cell>
          <cell r="S770">
            <v>135247.08709939948</v>
          </cell>
          <cell r="T770">
            <v>135236.0015563622</v>
          </cell>
          <cell r="U770">
            <v>134536.51724842994</v>
          </cell>
          <cell r="V770">
            <v>134258.6438650123</v>
          </cell>
          <cell r="W770">
            <v>134034.44754367246</v>
          </cell>
          <cell r="X770">
            <v>134232.2934965365</v>
          </cell>
          <cell r="Y770">
            <v>133753.57564403134</v>
          </cell>
          <cell r="Z770">
            <v>133910.12942605605</v>
          </cell>
          <cell r="AA770">
            <v>133700.267066803</v>
          </cell>
          <cell r="AB770">
            <v>133707.37249583815</v>
          </cell>
          <cell r="AC770">
            <v>134143.21587009539</v>
          </cell>
          <cell r="AD770">
            <v>134109.57051660976</v>
          </cell>
        </row>
        <row r="771">
          <cell r="A771">
            <v>171689.78754348701</v>
          </cell>
          <cell r="B771">
            <v>169845.49170968117</v>
          </cell>
          <cell r="C771">
            <v>165794.47086794593</v>
          </cell>
          <cell r="D771">
            <v>162524.93036896276</v>
          </cell>
          <cell r="E771">
            <v>158676.60082587195</v>
          </cell>
          <cell r="F771">
            <v>155557.20530760544</v>
          </cell>
          <cell r="G771">
            <v>152589.58152241298</v>
          </cell>
          <cell r="H771">
            <v>150065.15780341861</v>
          </cell>
          <cell r="I771">
            <v>146751.26465454829</v>
          </cell>
          <cell r="J771">
            <v>143886.21539589492</v>
          </cell>
          <cell r="K771">
            <v>141053.80654866472</v>
          </cell>
          <cell r="L771">
            <v>138641.17262366827</v>
          </cell>
          <cell r="M771">
            <v>135505.78550336693</v>
          </cell>
          <cell r="N771">
            <v>132792.44798765014</v>
          </cell>
          <cell r="O771">
            <v>131188.65050640772</v>
          </cell>
          <cell r="P771">
            <v>131053.68768141929</v>
          </cell>
          <cell r="Q771">
            <v>130245.88465533151</v>
          </cell>
          <cell r="R771">
            <v>129840.75098797239</v>
          </cell>
          <cell r="S771">
            <v>129481.55446963428</v>
          </cell>
          <cell r="T771">
            <v>129523.56273044471</v>
          </cell>
          <cell r="U771">
            <v>128906.52668133764</v>
          </cell>
          <cell r="V771">
            <v>128693.57691092572</v>
          </cell>
          <cell r="W771">
            <v>128532.32980644323</v>
          </cell>
          <cell r="X771">
            <v>128776.18394498549</v>
          </cell>
          <cell r="Y771">
            <v>128371.19444757735</v>
          </cell>
          <cell r="Z771">
            <v>128740.8002679167</v>
          </cell>
          <cell r="AA771">
            <v>128374.54934631966</v>
          </cell>
          <cell r="AB771">
            <v>128436.09605106601</v>
          </cell>
          <cell r="AC771">
            <v>128909.79286480747</v>
          </cell>
          <cell r="AD771">
            <v>128987.60797743624</v>
          </cell>
        </row>
        <row r="772">
          <cell r="A772">
            <v>177844.34523721485</v>
          </cell>
          <cell r="B772">
            <v>175898.80321869219</v>
          </cell>
          <cell r="C772">
            <v>171647.06696504503</v>
          </cell>
          <cell r="D772">
            <v>168206.88570532197</v>
          </cell>
          <cell r="E772">
            <v>164170.13999866508</v>
          </cell>
          <cell r="F772">
            <v>160890.01272593043</v>
          </cell>
          <cell r="G772">
            <v>157767.83269663632</v>
          </cell>
          <cell r="H772">
            <v>155103.4599172856</v>
          </cell>
          <cell r="I772">
            <v>151622.79018905392</v>
          </cell>
          <cell r="J772">
            <v>148605.78515620981</v>
          </cell>
          <cell r="K772">
            <v>145622.17749549227</v>
          </cell>
          <cell r="L772">
            <v>143071.55894746815</v>
          </cell>
          <cell r="M772">
            <v>139774.7903916252</v>
          </cell>
          <cell r="N772">
            <v>136913.34329858478</v>
          </cell>
          <cell r="O772">
            <v>135210.37435985406</v>
          </cell>
          <cell r="P772">
            <v>135036.09012012204</v>
          </cell>
          <cell r="Q772">
            <v>134168.30166342549</v>
          </cell>
          <cell r="R772">
            <v>133715.19412491555</v>
          </cell>
          <cell r="S772">
            <v>133309.18833425874</v>
          </cell>
          <cell r="T772">
            <v>133315.9485694904</v>
          </cell>
          <cell r="U772">
            <v>132644.17659782013</v>
          </cell>
          <cell r="V772">
            <v>132388.12520337582</v>
          </cell>
          <cell r="W772">
            <v>132185.08724110667</v>
          </cell>
          <cell r="X772">
            <v>132398.39736908473</v>
          </cell>
          <cell r="Y772">
            <v>131944.4609370438</v>
          </cell>
          <cell r="Z772">
            <v>132172.62532444939</v>
          </cell>
          <cell r="AA772">
            <v>131910.19796881004</v>
          </cell>
          <cell r="AB772">
            <v>131935.60208553777</v>
          </cell>
          <cell r="AC772">
            <v>132384.16867867927</v>
          </cell>
          <cell r="AD772">
            <v>132387.98718387168</v>
          </cell>
        </row>
        <row r="773">
          <cell r="A773">
            <v>176483.8176844983</v>
          </cell>
          <cell r="B773">
            <v>174560.65716449585</v>
          </cell>
          <cell r="C773">
            <v>170353.29109336226</v>
          </cell>
          <cell r="D773">
            <v>166950.83170873669</v>
          </cell>
          <cell r="E773">
            <v>162955.73731069779</v>
          </cell>
          <cell r="F773">
            <v>159711.14142647758</v>
          </cell>
          <cell r="G773">
            <v>156623.12762634389</v>
          </cell>
          <cell r="H773">
            <v>153989.6920096727</v>
          </cell>
          <cell r="I773">
            <v>150545.88993995698</v>
          </cell>
          <cell r="J773">
            <v>147562.47627595998</v>
          </cell>
          <cell r="K773">
            <v>144612.29265022988</v>
          </cell>
          <cell r="L773">
            <v>142092.17700604105</v>
          </cell>
          <cell r="M773">
            <v>138831.08345731924</v>
          </cell>
          <cell r="N773">
            <v>136002.37749220349</v>
          </cell>
          <cell r="O773">
            <v>134321.33141244497</v>
          </cell>
          <cell r="P773">
            <v>134155.73957123008</v>
          </cell>
          <cell r="Q773">
            <v>133301.21150385248</v>
          </cell>
          <cell r="R773">
            <v>132858.70907731957</v>
          </cell>
          <cell r="S773">
            <v>132463.05095222729</v>
          </cell>
          <cell r="T773">
            <v>132477.60312188629</v>
          </cell>
          <cell r="U773">
            <v>131817.93108240876</v>
          </cell>
          <cell r="V773">
            <v>131571.40774017895</v>
          </cell>
          <cell r="W773">
            <v>131377.60807191886</v>
          </cell>
          <cell r="X773">
            <v>131597.67026397871</v>
          </cell>
          <cell r="Y773">
            <v>131154.55404949081</v>
          </cell>
          <cell r="Z773">
            <v>131413.98550370743</v>
          </cell>
          <cell r="AA773">
            <v>131128.60689321987</v>
          </cell>
          <cell r="AB773">
            <v>131162.00069649745</v>
          </cell>
          <cell r="AC773">
            <v>131616.12258040614</v>
          </cell>
          <cell r="AD773">
            <v>131636.29878800944</v>
          </cell>
        </row>
        <row r="774">
          <cell r="A774">
            <v>173618.3610478185</v>
          </cell>
          <cell r="B774">
            <v>171742.33901710683</v>
          </cell>
          <cell r="C774">
            <v>167628.42260357141</v>
          </cell>
          <cell r="D774">
            <v>164305.41063412704</v>
          </cell>
          <cell r="E774">
            <v>160398.03957433847</v>
          </cell>
          <cell r="F774">
            <v>157228.27764171734</v>
          </cell>
          <cell r="G774">
            <v>154212.22258134044</v>
          </cell>
          <cell r="H774">
            <v>151643.94484989045</v>
          </cell>
          <cell r="I774">
            <v>148277.79109869822</v>
          </cell>
          <cell r="J774">
            <v>145365.12544021272</v>
          </cell>
          <cell r="K774">
            <v>142485.33739205712</v>
          </cell>
          <cell r="L774">
            <v>140029.46502471942</v>
          </cell>
          <cell r="M774">
            <v>136843.50790797564</v>
          </cell>
          <cell r="N774">
            <v>134083.75922499411</v>
          </cell>
          <cell r="O774">
            <v>132448.88567706815</v>
          </cell>
          <cell r="P774">
            <v>132301.60121299516</v>
          </cell>
          <cell r="Q774">
            <v>131475.00133457858</v>
          </cell>
          <cell r="R774">
            <v>131054.8347206771</v>
          </cell>
          <cell r="S774">
            <v>130680.97019094919</v>
          </cell>
          <cell r="T774">
            <v>130711.93323753074</v>
          </cell>
          <cell r="U774">
            <v>130077.74530599055</v>
          </cell>
          <cell r="V774">
            <v>129851.28934159379</v>
          </cell>
          <cell r="W774">
            <v>129676.94678085571</v>
          </cell>
          <cell r="X774">
            <v>129911.22974102554</v>
          </cell>
          <cell r="Y774">
            <v>129490.90238085802</v>
          </cell>
          <cell r="Z774">
            <v>129816.18654340404</v>
          </cell>
          <cell r="AA774">
            <v>129482.46945906963</v>
          </cell>
          <cell r="AB774">
            <v>129532.69063221822</v>
          </cell>
          <cell r="AC774">
            <v>129998.51271636595</v>
          </cell>
          <cell r="AD774">
            <v>130053.14047685443</v>
          </cell>
        </row>
        <row r="775">
          <cell r="A775">
            <v>174835.91533450224</v>
          </cell>
          <cell r="B775">
            <v>172939.86380169686</v>
          </cell>
          <cell r="C775">
            <v>168786.23991894297</v>
          </cell>
          <cell r="D775">
            <v>165429.47013942339</v>
          </cell>
          <cell r="E775">
            <v>161484.82476699591</v>
          </cell>
          <cell r="F775">
            <v>158283.26532001264</v>
          </cell>
          <cell r="G775">
            <v>155236.63444462119</v>
          </cell>
          <cell r="H775">
            <v>152640.67063289808</v>
          </cell>
          <cell r="I775">
            <v>149241.52352146377</v>
          </cell>
          <cell r="J775">
            <v>146298.79649813951</v>
          </cell>
          <cell r="K775">
            <v>143389.0968344521</v>
          </cell>
          <cell r="L775">
            <v>140905.92701088372</v>
          </cell>
          <cell r="M775">
            <v>137688.04385356756</v>
          </cell>
          <cell r="N775">
            <v>134898.99469770998</v>
          </cell>
          <cell r="O775">
            <v>133244.50209035029</v>
          </cell>
          <cell r="P775">
            <v>133089.43868269402</v>
          </cell>
          <cell r="Q775">
            <v>132250.97190468683</v>
          </cell>
          <cell r="R775">
            <v>131821.31463436852</v>
          </cell>
          <cell r="S775">
            <v>131438.18984045848</v>
          </cell>
          <cell r="T775">
            <v>131462.17978080295</v>
          </cell>
          <cell r="U775">
            <v>130817.16345826072</v>
          </cell>
          <cell r="V775">
            <v>130582.18071262067</v>
          </cell>
          <cell r="W775">
            <v>130399.57067912916</v>
          </cell>
          <cell r="X775">
            <v>130627.81112692918</v>
          </cell>
          <cell r="Y775">
            <v>130197.8006094906</v>
          </cell>
          <cell r="Z775">
            <v>130495.10345614796</v>
          </cell>
          <cell r="AA775">
            <v>130181.92575645843</v>
          </cell>
          <cell r="AB775">
            <v>130224.9968523531</v>
          </cell>
          <cell r="AC775">
            <v>130685.84743256186</v>
          </cell>
          <cell r="AD775">
            <v>130725.83646658654</v>
          </cell>
        </row>
        <row r="776">
          <cell r="A776">
            <v>171299.9043114201</v>
          </cell>
          <cell r="B776">
            <v>169462.02229184695</v>
          </cell>
          <cell r="C776">
            <v>165423.71651062722</v>
          </cell>
          <cell r="D776">
            <v>162164.98588208971</v>
          </cell>
          <cell r="E776">
            <v>158328.59225811451</v>
          </cell>
          <cell r="F776">
            <v>155219.37888762314</v>
          </cell>
          <cell r="G776">
            <v>152261.54603964905</v>
          </cell>
          <cell r="H776">
            <v>149745.98791176485</v>
          </cell>
          <cell r="I776">
            <v>146442.65984247136</v>
          </cell>
          <cell r="J776">
            <v>143587.23678464687</v>
          </cell>
          <cell r="K776">
            <v>140764.40618576866</v>
          </cell>
          <cell r="L776">
            <v>138360.51340733041</v>
          </cell>
          <cell r="M776">
            <v>135235.34959125589</v>
          </cell>
          <cell r="N776">
            <v>132531.39462479454</v>
          </cell>
          <cell r="O776">
            <v>130933.87952651095</v>
          </cell>
          <cell r="P776">
            <v>130801.40766204847</v>
          </cell>
          <cell r="Q776">
            <v>129997.40463503884</v>
          </cell>
          <cell r="R776">
            <v>129595.31005007523</v>
          </cell>
          <cell r="S776">
            <v>129239.07883830997</v>
          </cell>
          <cell r="T776">
            <v>129283.32001573613</v>
          </cell>
          <cell r="U776">
            <v>128669.75141619424</v>
          </cell>
          <cell r="V776">
            <v>128459.53207765434</v>
          </cell>
          <cell r="W776">
            <v>128300.93236970552</v>
          </cell>
          <cell r="X776">
            <v>128546.72143162516</v>
          </cell>
          <cell r="Y776">
            <v>128144.83265891959</v>
          </cell>
          <cell r="Z776">
            <v>128523.39861023257</v>
          </cell>
          <cell r="AA776">
            <v>128150.57060065054</v>
          </cell>
          <cell r="AB776">
            <v>128214.4068913807</v>
          </cell>
          <cell r="AC776">
            <v>128689.69567194048</v>
          </cell>
          <cell r="AD776">
            <v>128772.19837349196</v>
          </cell>
        </row>
        <row r="777">
          <cell r="A777">
            <v>181390.3661855227</v>
          </cell>
          <cell r="B777">
            <v>179386.48998446277</v>
          </cell>
          <cell r="C777">
            <v>175019.10918075914</v>
          </cell>
          <cell r="D777">
            <v>171480.61123568992</v>
          </cell>
          <cell r="E777">
            <v>167335.30733586085</v>
          </cell>
          <cell r="F777">
            <v>163962.57256852373</v>
          </cell>
          <cell r="G777">
            <v>160751.34313770491</v>
          </cell>
          <cell r="H777">
            <v>158006.33705789366</v>
          </cell>
          <cell r="I777">
            <v>154429.57703795756</v>
          </cell>
          <cell r="J777">
            <v>151325.02089497499</v>
          </cell>
          <cell r="K777">
            <v>148254.29825594928</v>
          </cell>
          <cell r="L777">
            <v>145624.17824118302</v>
          </cell>
          <cell r="M777">
            <v>142234.42786933045</v>
          </cell>
          <cell r="N777">
            <v>139287.6456978051</v>
          </cell>
          <cell r="O777">
            <v>137527.53795508103</v>
          </cell>
          <cell r="P777">
            <v>137330.59821883135</v>
          </cell>
          <cell r="Q777">
            <v>136428.24844934564</v>
          </cell>
          <cell r="R777">
            <v>135947.50019958755</v>
          </cell>
          <cell r="S777">
            <v>135514.52469502491</v>
          </cell>
          <cell r="T777">
            <v>135500.97636491217</v>
          </cell>
          <cell r="U777">
            <v>134797.66764637997</v>
          </cell>
          <cell r="V777">
            <v>134516.78274328556</v>
          </cell>
          <cell r="W777">
            <v>134289.6664857865</v>
          </cell>
          <cell r="X777">
            <v>134485.37832210882</v>
          </cell>
          <cell r="Y777">
            <v>134003.24053682684</v>
          </cell>
          <cell r="Z777">
            <v>134149.91177572351</v>
          </cell>
          <cell r="AA777">
            <v>133947.30359119846</v>
          </cell>
          <cell r="AB777">
            <v>133951.88372988941</v>
          </cell>
          <cell r="AC777">
            <v>134385.97125026607</v>
          </cell>
          <cell r="AD777">
            <v>134347.15573801467</v>
          </cell>
        </row>
        <row r="778">
          <cell r="A778">
            <v>170499.22202835631</v>
          </cell>
          <cell r="B778">
            <v>168674.5117150803</v>
          </cell>
          <cell r="C778">
            <v>164662.31817169359</v>
          </cell>
          <cell r="D778">
            <v>161425.7871943239</v>
          </cell>
          <cell r="E778">
            <v>157613.90572727655</v>
          </cell>
          <cell r="F778">
            <v>154525.60288757109</v>
          </cell>
          <cell r="G778">
            <v>151587.87716224455</v>
          </cell>
          <cell r="H778">
            <v>149090.52582333446</v>
          </cell>
          <cell r="I778">
            <v>145808.89469133032</v>
          </cell>
          <cell r="J778">
            <v>142973.24044586546</v>
          </cell>
          <cell r="K778">
            <v>140170.08018191691</v>
          </cell>
          <cell r="L778">
            <v>137784.13862735071</v>
          </cell>
          <cell r="M778">
            <v>134679.9698628597</v>
          </cell>
          <cell r="N778">
            <v>131995.28333458945</v>
          </cell>
          <cell r="O778">
            <v>130410.67002924501</v>
          </cell>
          <cell r="P778">
            <v>130283.3137168168</v>
          </cell>
          <cell r="Q778">
            <v>129487.11454410842</v>
          </cell>
          <cell r="R778">
            <v>129091.26115966511</v>
          </cell>
          <cell r="S778">
            <v>128741.11963897009</v>
          </cell>
          <cell r="T778">
            <v>128789.94643749174</v>
          </cell>
          <cell r="U778">
            <v>128183.49875315197</v>
          </cell>
          <cell r="V778">
            <v>127978.88675610619</v>
          </cell>
          <cell r="W778">
            <v>127825.72386443062</v>
          </cell>
          <cell r="X778">
            <v>128075.48657471454</v>
          </cell>
          <cell r="Y778">
            <v>127679.96559402929</v>
          </cell>
          <cell r="Z778">
            <v>128076.93248576346</v>
          </cell>
          <cell r="AA778">
            <v>127690.59746333605</v>
          </cell>
          <cell r="AB778">
            <v>127759.1357540036</v>
          </cell>
          <cell r="AC778">
            <v>128237.6938714362</v>
          </cell>
          <cell r="AD778">
            <v>128329.8232229485</v>
          </cell>
        </row>
        <row r="779">
          <cell r="A779">
            <v>172570.15741075075</v>
          </cell>
          <cell r="B779">
            <v>170711.37896184309</v>
          </cell>
          <cell r="C779">
            <v>166631.64707224121</v>
          </cell>
          <cell r="D779">
            <v>163337.69751068065</v>
          </cell>
          <cell r="E779">
            <v>159462.41624804091</v>
          </cell>
          <cell r="F779">
            <v>156320.0290867697</v>
          </cell>
          <cell r="G779">
            <v>153330.29702558473</v>
          </cell>
          <cell r="H779">
            <v>150785.85449422061</v>
          </cell>
          <cell r="I779">
            <v>147448.10502904915</v>
          </cell>
          <cell r="J779">
            <v>144561.31947488742</v>
          </cell>
          <cell r="K779">
            <v>141707.28261050564</v>
          </cell>
          <cell r="L779">
            <v>139274.91087325616</v>
          </cell>
          <cell r="M779">
            <v>136116.43917725389</v>
          </cell>
          <cell r="N779">
            <v>133381.91553973636</v>
          </cell>
          <cell r="O779">
            <v>131763.93221976919</v>
          </cell>
          <cell r="P779">
            <v>131623.3447194749</v>
          </cell>
          <cell r="Q779">
            <v>130806.96116360568</v>
          </cell>
          <cell r="R779">
            <v>130394.96514273896</v>
          </cell>
          <cell r="S779">
            <v>130029.07285926084</v>
          </cell>
          <cell r="T779">
            <v>130066.03911686904</v>
          </cell>
          <cell r="U779">
            <v>129441.17344632049</v>
          </cell>
          <cell r="V779">
            <v>129222.05826599343</v>
          </cell>
          <cell r="W779">
            <v>129054.83324827114</v>
          </cell>
          <cell r="X779">
            <v>129294.3182626839</v>
          </cell>
          <cell r="Y779">
            <v>128882.32722129973</v>
          </cell>
          <cell r="Z779">
            <v>129231.70075497706</v>
          </cell>
          <cell r="AA779">
            <v>128880.30112628025</v>
          </cell>
          <cell r="AB779">
            <v>128936.6778664248</v>
          </cell>
          <cell r="AC779">
            <v>129406.77996384789</v>
          </cell>
          <cell r="AD779">
            <v>129474.01033802614</v>
          </cell>
        </row>
        <row r="780">
          <cell r="A780">
            <v>178616.14788517897</v>
          </cell>
          <cell r="B780">
            <v>176657.90924776843</v>
          </cell>
          <cell r="C780">
            <v>172381.00259291459</v>
          </cell>
          <cell r="D780">
            <v>168919.4223964127</v>
          </cell>
          <cell r="E780">
            <v>164859.0486564842</v>
          </cell>
          <cell r="F780">
            <v>161558.76507034997</v>
          </cell>
          <cell r="G780">
            <v>158417.20315784137</v>
          </cell>
          <cell r="H780">
            <v>155735.28028622759</v>
          </cell>
          <cell r="I780">
            <v>152233.69620281801</v>
          </cell>
          <cell r="J780">
            <v>149197.63539460709</v>
          </cell>
          <cell r="K780">
            <v>146195.06688399165</v>
          </cell>
          <cell r="L780">
            <v>143627.14459088451</v>
          </cell>
          <cell r="M780">
            <v>140310.13824940665</v>
          </cell>
          <cell r="N780">
            <v>137430.11770728091</v>
          </cell>
          <cell r="O780">
            <v>135714.71232757409</v>
          </cell>
          <cell r="P780">
            <v>135535.49704754137</v>
          </cell>
          <cell r="Q780">
            <v>134660.18621206685</v>
          </cell>
          <cell r="R780">
            <v>134201.06258554052</v>
          </cell>
          <cell r="S780">
            <v>133789.18675155609</v>
          </cell>
          <cell r="T780">
            <v>133791.52676346202</v>
          </cell>
          <cell r="U780">
            <v>133112.89071933107</v>
          </cell>
          <cell r="V780">
            <v>132851.43423337329</v>
          </cell>
          <cell r="W780">
            <v>132643.15555417442</v>
          </cell>
          <cell r="X780">
            <v>132852.63535844669</v>
          </cell>
          <cell r="Y780">
            <v>132392.56081289065</v>
          </cell>
          <cell r="Z780">
            <v>132602.98795939243</v>
          </cell>
          <cell r="AA780">
            <v>132353.58043509023</v>
          </cell>
          <cell r="AB780">
            <v>132374.45214729354</v>
          </cell>
          <cell r="AC780">
            <v>132819.86732456274</v>
          </cell>
          <cell r="AD780">
            <v>132814.40640133771</v>
          </cell>
        </row>
        <row r="781">
          <cell r="A781">
            <v>177608.34982347715</v>
          </cell>
          <cell r="B781">
            <v>175666.69007179487</v>
          </cell>
          <cell r="C781">
            <v>171422.65021471021</v>
          </cell>
          <cell r="D781">
            <v>167989.01214443069</v>
          </cell>
          <cell r="E781">
            <v>163959.49122185877</v>
          </cell>
          <cell r="F781">
            <v>160685.52717949485</v>
          </cell>
          <cell r="G781">
            <v>157569.27358173131</v>
          </cell>
          <cell r="H781">
            <v>154910.26712406354</v>
          </cell>
          <cell r="I781">
            <v>151435.99241393176</v>
          </cell>
          <cell r="J781">
            <v>148424.81409806464</v>
          </cell>
          <cell r="K781">
            <v>145447.00412880135</v>
          </cell>
          <cell r="L781">
            <v>142901.67657646225</v>
          </cell>
          <cell r="M781">
            <v>139611.09616289457</v>
          </cell>
          <cell r="N781">
            <v>136755.32830510038</v>
          </cell>
          <cell r="O781">
            <v>135056.16207816562</v>
          </cell>
          <cell r="P781">
            <v>134883.38561104747</v>
          </cell>
          <cell r="Q781">
            <v>134017.89728495647</v>
          </cell>
          <cell r="R781">
            <v>133566.62929595343</v>
          </cell>
          <cell r="S781">
            <v>133162.41839846969</v>
          </cell>
          <cell r="T781">
            <v>133170.53021293643</v>
          </cell>
          <cell r="U781">
            <v>132500.85708042476</v>
          </cell>
          <cell r="V781">
            <v>132246.45841004327</v>
          </cell>
          <cell r="W781">
            <v>132045.0229107397</v>
          </cell>
          <cell r="X781">
            <v>132259.50424333863</v>
          </cell>
          <cell r="Y781">
            <v>131807.44467274976</v>
          </cell>
          <cell r="Z781">
            <v>132041.03260659782</v>
          </cell>
          <cell r="AA781">
            <v>131774.62415489549</v>
          </cell>
          <cell r="AB781">
            <v>131801.41415269504</v>
          </cell>
          <cell r="AC781">
            <v>132250.9443596497</v>
          </cell>
          <cell r="AD781">
            <v>132257.60025151653</v>
          </cell>
        </row>
        <row r="782">
          <cell r="A782">
            <v>178458.43727127131</v>
          </cell>
          <cell r="B782">
            <v>176502.79306854514</v>
          </cell>
          <cell r="C782">
            <v>172231.02974850245</v>
          </cell>
          <cell r="D782">
            <v>168773.82222351868</v>
          </cell>
          <cell r="E782">
            <v>164718.27665001655</v>
          </cell>
          <cell r="F782">
            <v>161422.11181699717</v>
          </cell>
          <cell r="G782">
            <v>158284.51041007705</v>
          </cell>
          <cell r="H782">
            <v>155606.17373479495</v>
          </cell>
          <cell r="I782">
            <v>152108.86330320989</v>
          </cell>
          <cell r="J782">
            <v>149076.69636351505</v>
          </cell>
          <cell r="K782">
            <v>146078.00232428877</v>
          </cell>
          <cell r="L782">
            <v>143513.6158887835</v>
          </cell>
          <cell r="M782">
            <v>140200.74494850572</v>
          </cell>
          <cell r="N782">
            <v>137324.51971605583</v>
          </cell>
          <cell r="O782">
            <v>135611.6556061235</v>
          </cell>
          <cell r="P782">
            <v>135433.44793781001</v>
          </cell>
          <cell r="Q782">
            <v>134559.6742297064</v>
          </cell>
          <cell r="R782">
            <v>134101.77993419737</v>
          </cell>
          <cell r="S782">
            <v>133691.10358837136</v>
          </cell>
          <cell r="T782">
            <v>133694.34683135088</v>
          </cell>
          <cell r="U782">
            <v>133017.11339588489</v>
          </cell>
          <cell r="V782">
            <v>132756.76138955419</v>
          </cell>
          <cell r="W782">
            <v>132549.55360158184</v>
          </cell>
          <cell r="X782">
            <v>132759.81609648713</v>
          </cell>
          <cell r="Y782">
            <v>132300.99581671166</v>
          </cell>
          <cell r="Z782">
            <v>132515.04740161015</v>
          </cell>
          <cell r="AA782">
            <v>132262.97939719877</v>
          </cell>
          <cell r="AB782">
            <v>132284.77726364875</v>
          </cell>
          <cell r="AC782">
            <v>132730.83640311891</v>
          </cell>
          <cell r="AD782">
            <v>132727.27164383722</v>
          </cell>
        </row>
        <row r="783">
          <cell r="A783">
            <v>175634.03670300069</v>
          </cell>
          <cell r="B783">
            <v>173724.85559248677</v>
          </cell>
          <cell r="C783">
            <v>169545.20298968416</v>
          </cell>
          <cell r="D783">
            <v>166166.3045627035</v>
          </cell>
          <cell r="E783">
            <v>162197.22543340898</v>
          </cell>
          <cell r="F783">
            <v>158974.822336204</v>
          </cell>
          <cell r="G783">
            <v>155908.14864909631</v>
          </cell>
          <cell r="H783">
            <v>153294.03628127379</v>
          </cell>
          <cell r="I783">
            <v>149873.26162836901</v>
          </cell>
          <cell r="J783">
            <v>146910.82902155953</v>
          </cell>
          <cell r="K783">
            <v>143981.52193684515</v>
          </cell>
          <cell r="L783">
            <v>141480.45830487605</v>
          </cell>
          <cell r="M783">
            <v>138241.64724687324</v>
          </cell>
          <cell r="N783">
            <v>135433.39128129452</v>
          </cell>
          <cell r="O783">
            <v>133766.03814628924</v>
          </cell>
          <cell r="P783">
            <v>133605.87554825924</v>
          </cell>
          <cell r="Q783">
            <v>132759.62987591876</v>
          </cell>
          <cell r="R783">
            <v>132323.75136703218</v>
          </cell>
          <cell r="S783">
            <v>131934.55635941375</v>
          </cell>
          <cell r="T783">
            <v>131953.97534538398</v>
          </cell>
          <cell r="U783">
            <v>131301.86088328465</v>
          </cell>
          <cell r="V783">
            <v>131061.28873075798</v>
          </cell>
          <cell r="W783">
            <v>130873.25927019029</v>
          </cell>
          <cell r="X783">
            <v>131097.53877900427</v>
          </cell>
          <cell r="Y783">
            <v>130661.18083638957</v>
          </cell>
          <cell r="Z783">
            <v>130940.14159647739</v>
          </cell>
          <cell r="AA783">
            <v>130640.42770859502</v>
          </cell>
          <cell r="AB783">
            <v>130678.8118435014</v>
          </cell>
          <cell r="AC783">
            <v>131136.40354353489</v>
          </cell>
          <cell r="AD783">
            <v>131166.79671762447</v>
          </cell>
        </row>
        <row r="784">
          <cell r="A784">
            <v>177240.41911357234</v>
          </cell>
          <cell r="B784">
            <v>175304.81204389775</v>
          </cell>
          <cell r="C784">
            <v>171072.77132105938</v>
          </cell>
          <cell r="D784">
            <v>167649.33446740045</v>
          </cell>
          <cell r="E784">
            <v>163631.0774075248</v>
          </cell>
          <cell r="F784">
            <v>160366.72220327222</v>
          </cell>
          <cell r="G784">
            <v>157259.70826032097</v>
          </cell>
          <cell r="H784">
            <v>154609.06821331821</v>
          </cell>
          <cell r="I784">
            <v>151144.76371198025</v>
          </cell>
          <cell r="J784">
            <v>148142.66959008033</v>
          </cell>
          <cell r="K784">
            <v>145173.8985622896</v>
          </cell>
          <cell r="L784">
            <v>142636.81998296094</v>
          </cell>
          <cell r="M784">
            <v>139355.88724662678</v>
          </cell>
          <cell r="N784">
            <v>136508.97365011994</v>
          </cell>
          <cell r="O784">
            <v>134815.73607420639</v>
          </cell>
          <cell r="P784">
            <v>134645.310313144</v>
          </cell>
          <cell r="Q784">
            <v>133783.40802575246</v>
          </cell>
          <cell r="R784">
            <v>133335.00800246649</v>
          </cell>
          <cell r="S784">
            <v>132933.59544885269</v>
          </cell>
          <cell r="T784">
            <v>132943.81445472443</v>
          </cell>
          <cell r="U784">
            <v>132277.4135357248</v>
          </cell>
          <cell r="V784">
            <v>132025.5915592208</v>
          </cell>
          <cell r="W784">
            <v>131826.65439379244</v>
          </cell>
          <cell r="X784">
            <v>132042.96170317952</v>
          </cell>
          <cell r="Y784">
            <v>131593.8282698215</v>
          </cell>
          <cell r="Z784">
            <v>131835.87183109546</v>
          </cell>
          <cell r="AA784">
            <v>131563.25661682326</v>
          </cell>
          <cell r="AB784">
            <v>131592.20728460577</v>
          </cell>
          <cell r="AC784">
            <v>132043.23982208778</v>
          </cell>
          <cell r="AD784">
            <v>132054.31936641826</v>
          </cell>
        </row>
        <row r="785">
          <cell r="A785">
            <v>176329.34436151554</v>
          </cell>
          <cell r="B785">
            <v>174408.72502080991</v>
          </cell>
          <cell r="C785">
            <v>170206.39670839027</v>
          </cell>
          <cell r="D785">
            <v>166808.2202384207</v>
          </cell>
          <cell r="E785">
            <v>162817.85490010277</v>
          </cell>
          <cell r="F785">
            <v>159577.29322426231</v>
          </cell>
          <cell r="G785">
            <v>156493.15863329393</v>
          </cell>
          <cell r="H785">
            <v>153863.23559989472</v>
          </cell>
          <cell r="I785">
            <v>150423.61945769674</v>
          </cell>
          <cell r="J785">
            <v>147444.01973363722</v>
          </cell>
          <cell r="K785">
            <v>144497.63104887816</v>
          </cell>
          <cell r="L785">
            <v>141980.97868252345</v>
          </cell>
          <cell r="M785">
            <v>138723.93564853503</v>
          </cell>
          <cell r="N785">
            <v>135898.94708761194</v>
          </cell>
          <cell r="O785">
            <v>134220.39011354477</v>
          </cell>
          <cell r="P785">
            <v>134055.78520102598</v>
          </cell>
          <cell r="Q785">
            <v>133202.7627087454</v>
          </cell>
          <cell r="R785">
            <v>132761.46437902364</v>
          </cell>
          <cell r="S785">
            <v>132366.98112046139</v>
          </cell>
          <cell r="T785">
            <v>132382.41798076927</v>
          </cell>
          <cell r="U785">
            <v>131724.11975891859</v>
          </cell>
          <cell r="V785">
            <v>131478.67822490659</v>
          </cell>
          <cell r="W785">
            <v>131285.92746592546</v>
          </cell>
          <cell r="X785">
            <v>131506.7562825006</v>
          </cell>
          <cell r="Y785">
            <v>131064.86858775676</v>
          </cell>
          <cell r="Z785">
            <v>131327.85008232394</v>
          </cell>
          <cell r="AA785">
            <v>131039.86560281453</v>
          </cell>
          <cell r="AB785">
            <v>131074.16654937522</v>
          </cell>
          <cell r="AC785">
            <v>131528.91917701508</v>
          </cell>
          <cell r="AD785">
            <v>131550.95262642339</v>
          </cell>
        </row>
        <row r="786">
          <cell r="A786">
            <v>177019.61199066363</v>
          </cell>
          <cell r="B786">
            <v>175087.63733128808</v>
          </cell>
          <cell r="C786">
            <v>170862.79767712648</v>
          </cell>
          <cell r="D786">
            <v>167445.482903608</v>
          </cell>
          <cell r="E786">
            <v>163433.98565216322</v>
          </cell>
          <cell r="F786">
            <v>160175.39702254205</v>
          </cell>
          <cell r="G786">
            <v>157073.92809538008</v>
          </cell>
          <cell r="H786">
            <v>154428.30900210119</v>
          </cell>
          <cell r="I786">
            <v>150969.98794563286</v>
          </cell>
          <cell r="J786">
            <v>147973.34554243932</v>
          </cell>
          <cell r="K786">
            <v>145009.99907586884</v>
          </cell>
          <cell r="L786">
            <v>142477.87097212797</v>
          </cell>
          <cell r="M786">
            <v>139202.72811903906</v>
          </cell>
          <cell r="N786">
            <v>136361.1282511983</v>
          </cell>
          <cell r="O786">
            <v>134671.44865057594</v>
          </cell>
          <cell r="P786">
            <v>134502.43362427148</v>
          </cell>
          <cell r="Q786">
            <v>133642.68343472487</v>
          </cell>
          <cell r="R786">
            <v>133196.00457045482</v>
          </cell>
          <cell r="S786">
            <v>132796.27139353397</v>
          </cell>
          <cell r="T786">
            <v>132807.75499314317</v>
          </cell>
          <cell r="U786">
            <v>132143.31783534007</v>
          </cell>
          <cell r="V786">
            <v>131893.04221619741</v>
          </cell>
          <cell r="W786">
            <v>131695.60438175773</v>
          </cell>
          <cell r="X786">
            <v>131913.00751889238</v>
          </cell>
          <cell r="Y786">
            <v>131465.63015515776</v>
          </cell>
          <cell r="Z786">
            <v>131712.74821202026</v>
          </cell>
          <cell r="AA786">
            <v>131436.40811871854</v>
          </cell>
          <cell r="AB786">
            <v>131466.65547446339</v>
          </cell>
          <cell r="AC786">
            <v>131918.58960910069</v>
          </cell>
          <cell r="AD786">
            <v>131932.32393039583</v>
          </cell>
        </row>
        <row r="787">
          <cell r="A787">
            <v>179860.20952678626</v>
          </cell>
          <cell r="B787">
            <v>177881.50532531191</v>
          </cell>
          <cell r="C787">
            <v>173564.02673056163</v>
          </cell>
          <cell r="D787">
            <v>170067.95378324069</v>
          </cell>
          <cell r="E787">
            <v>165969.49423220829</v>
          </cell>
          <cell r="F787">
            <v>162636.72086853476</v>
          </cell>
          <cell r="G787">
            <v>159463.91747543143</v>
          </cell>
          <cell r="H787">
            <v>156753.70577033318</v>
          </cell>
          <cell r="I787">
            <v>153218.41002876285</v>
          </cell>
          <cell r="J787">
            <v>150151.6333902195</v>
          </cell>
          <cell r="K787">
            <v>147118.50205876841</v>
          </cell>
          <cell r="L787">
            <v>144522.68801694707</v>
          </cell>
          <cell r="M787">
            <v>141173.06057357759</v>
          </cell>
          <cell r="N787">
            <v>138263.10165844893</v>
          </cell>
          <cell r="O787">
            <v>136527.6500930789</v>
          </cell>
          <cell r="P787">
            <v>136340.48651420642</v>
          </cell>
          <cell r="Q787">
            <v>135453.05042505989</v>
          </cell>
          <cell r="R787">
            <v>134984.22952118755</v>
          </cell>
          <cell r="S787">
            <v>134562.89181795737</v>
          </cell>
          <cell r="T787">
            <v>134558.10691224175</v>
          </cell>
          <cell r="U787">
            <v>133868.40673238123</v>
          </cell>
          <cell r="V787">
            <v>133598.23782876192</v>
          </cell>
          <cell r="W787">
            <v>133381.51168579239</v>
          </cell>
          <cell r="X787">
            <v>133584.81742625459</v>
          </cell>
          <cell r="Y787">
            <v>133114.84891156523</v>
          </cell>
          <cell r="Z787">
            <v>133296.68556139717</v>
          </cell>
          <cell r="AA787">
            <v>133068.26458435485</v>
          </cell>
          <cell r="AB787">
            <v>133081.83055508655</v>
          </cell>
          <cell r="AC787">
            <v>133522.16599388397</v>
          </cell>
          <cell r="AD787">
            <v>133501.74764471519</v>
          </cell>
        </row>
        <row r="788">
          <cell r="A788">
            <v>174784.32734524587</v>
          </cell>
          <cell r="B788">
            <v>172889.12446596677</v>
          </cell>
          <cell r="C788">
            <v>168737.18299566695</v>
          </cell>
          <cell r="D788">
            <v>165381.84354049718</v>
          </cell>
          <cell r="E788">
            <v>161438.77748725162</v>
          </cell>
          <cell r="F788">
            <v>158238.56530654401</v>
          </cell>
          <cell r="G788">
            <v>155193.22993381211</v>
          </cell>
          <cell r="H788">
            <v>152598.43918617925</v>
          </cell>
          <cell r="I788">
            <v>149200.69000922088</v>
          </cell>
          <cell r="J788">
            <v>146259.2366912117</v>
          </cell>
          <cell r="K788">
            <v>143350.80438793491</v>
          </cell>
          <cell r="L788">
            <v>140868.79116238776</v>
          </cell>
          <cell r="M788">
            <v>137652.26071702546</v>
          </cell>
          <cell r="N788">
            <v>134864.45302735668</v>
          </cell>
          <cell r="O788">
            <v>133210.79168299556</v>
          </cell>
          <cell r="P788">
            <v>133056.057870547</v>
          </cell>
          <cell r="Q788">
            <v>132218.09389516246</v>
          </cell>
          <cell r="R788">
            <v>131788.83874562566</v>
          </cell>
          <cell r="S788">
            <v>131406.10631073761</v>
          </cell>
          <cell r="T788">
            <v>131430.39170281967</v>
          </cell>
          <cell r="U788">
            <v>130785.83418110857</v>
          </cell>
          <cell r="V788">
            <v>130551.21271668939</v>
          </cell>
          <cell r="W788">
            <v>130368.95297747244</v>
          </cell>
          <cell r="X788">
            <v>130597.44944758425</v>
          </cell>
          <cell r="Y788">
            <v>130167.8492072222</v>
          </cell>
          <cell r="Z788">
            <v>130466.3376271548</v>
          </cell>
          <cell r="AA788">
            <v>130152.28967012564</v>
          </cell>
          <cell r="AB788">
            <v>130195.663716051</v>
          </cell>
          <cell r="AC788">
            <v>130656.72493975601</v>
          </cell>
          <cell r="AD788">
            <v>130697.33421919544</v>
          </cell>
        </row>
        <row r="789">
          <cell r="A789">
            <v>175637.2529402762</v>
          </cell>
          <cell r="B789">
            <v>173728.01892072</v>
          </cell>
          <cell r="C789">
            <v>169548.26142843196</v>
          </cell>
          <cell r="D789">
            <v>166169.27382832096</v>
          </cell>
          <cell r="E789">
            <v>162200.09623685927</v>
          </cell>
          <cell r="F789">
            <v>158977.60914475395</v>
          </cell>
          <cell r="G789">
            <v>155910.8546899326</v>
          </cell>
          <cell r="H789">
            <v>153296.66918779124</v>
          </cell>
          <cell r="I789">
            <v>149875.8073810928</v>
          </cell>
          <cell r="J789">
            <v>146913.29536551842</v>
          </cell>
          <cell r="K789">
            <v>143983.9092676102</v>
          </cell>
          <cell r="L789">
            <v>141482.77352789429</v>
          </cell>
          <cell r="M789">
            <v>138243.87813548202</v>
          </cell>
          <cell r="N789">
            <v>135435.54477107673</v>
          </cell>
          <cell r="O789">
            <v>133768.13981123624</v>
          </cell>
          <cell r="P789">
            <v>133607.95666469471</v>
          </cell>
          <cell r="Q789">
            <v>132761.67964527983</v>
          </cell>
          <cell r="R789">
            <v>132325.7760662972</v>
          </cell>
          <cell r="S789">
            <v>131936.55659717656</v>
          </cell>
          <cell r="T789">
            <v>131955.95716329935</v>
          </cell>
          <cell r="U789">
            <v>131303.81409740375</v>
          </cell>
          <cell r="V789">
            <v>131063.21942091084</v>
          </cell>
          <cell r="W789">
            <v>130875.16812135465</v>
          </cell>
          <cell r="X789">
            <v>131099.43166853659</v>
          </cell>
          <cell r="Y789">
            <v>130663.04814732412</v>
          </cell>
          <cell r="Z789">
            <v>130941.93499321188</v>
          </cell>
          <cell r="AA789">
            <v>130642.27536125484</v>
          </cell>
          <cell r="AB789">
            <v>130680.64060883503</v>
          </cell>
          <cell r="AC789">
            <v>131138.21917636471</v>
          </cell>
          <cell r="AD789">
            <v>131168.57368144527</v>
          </cell>
        </row>
        <row r="790">
          <cell r="A790">
            <v>179449.51135491312</v>
          </cell>
          <cell r="B790">
            <v>177477.56338598084</v>
          </cell>
          <cell r="C790">
            <v>173173.47867862936</v>
          </cell>
          <cell r="D790">
            <v>169688.79271506425</v>
          </cell>
          <cell r="E790">
            <v>165602.90631352182</v>
          </cell>
          <cell r="F790">
            <v>162280.85869831097</v>
          </cell>
          <cell r="G790">
            <v>159118.36895731118</v>
          </cell>
          <cell r="H790">
            <v>156417.49615617708</v>
          </cell>
          <cell r="I790">
            <v>152893.32953869062</v>
          </cell>
          <cell r="J790">
            <v>149836.69302097667</v>
          </cell>
          <cell r="K790">
            <v>146813.65129780918</v>
          </cell>
          <cell r="L790">
            <v>144227.04507160097</v>
          </cell>
          <cell r="M790">
            <v>140888.18673039114</v>
          </cell>
          <cell r="N790">
            <v>137988.11127653957</v>
          </cell>
          <cell r="O790">
            <v>136259.27749563422</v>
          </cell>
          <cell r="P790">
            <v>136074.73786375421</v>
          </cell>
          <cell r="Q790">
            <v>135191.30464661182</v>
          </cell>
          <cell r="R790">
            <v>134725.68507452638</v>
          </cell>
          <cell r="S790">
            <v>134307.47098854458</v>
          </cell>
          <cell r="T790">
            <v>134305.03820955972</v>
          </cell>
          <cell r="U790">
            <v>133618.99059816165</v>
          </cell>
          <cell r="V790">
            <v>133351.69789768732</v>
          </cell>
          <cell r="W790">
            <v>133137.76048946497</v>
          </cell>
          <cell r="X790">
            <v>133343.10445426835</v>
          </cell>
          <cell r="Y790">
            <v>132876.40220460936</v>
          </cell>
          <cell r="Z790">
            <v>133067.67734552771</v>
          </cell>
          <cell r="AA790">
            <v>132832.32814539314</v>
          </cell>
          <cell r="AB790">
            <v>132848.30593766665</v>
          </cell>
          <cell r="AC790">
            <v>133290.31833461003</v>
          </cell>
          <cell r="AD790">
            <v>133274.83783360373</v>
          </cell>
        </row>
        <row r="791">
          <cell r="A791">
            <v>179626.97395223935</v>
          </cell>
          <cell r="B791">
            <v>177652.1066165868</v>
          </cell>
          <cell r="C791">
            <v>173342.23441318865</v>
          </cell>
          <cell r="D791">
            <v>169852.62813623669</v>
          </cell>
          <cell r="E791">
            <v>165761.30887933268</v>
          </cell>
          <cell r="F791">
            <v>162434.62667037192</v>
          </cell>
          <cell r="G791">
            <v>159267.68040237599</v>
          </cell>
          <cell r="H791">
            <v>156562.77226272042</v>
          </cell>
          <cell r="I791">
            <v>153033.79675295943</v>
          </cell>
          <cell r="J791">
            <v>149972.77869107793</v>
          </cell>
          <cell r="K791">
            <v>146945.37725020378</v>
          </cell>
          <cell r="L791">
            <v>144354.79232872417</v>
          </cell>
          <cell r="M791">
            <v>141011.28066064071</v>
          </cell>
          <cell r="N791">
            <v>138106.93456516249</v>
          </cell>
          <cell r="O791">
            <v>136375.24124092315</v>
          </cell>
          <cell r="P791">
            <v>136189.56780207634</v>
          </cell>
          <cell r="Q791">
            <v>135304.4049447474</v>
          </cell>
          <cell r="R791">
            <v>134837.40207784175</v>
          </cell>
          <cell r="S791">
            <v>134417.8382774762</v>
          </cell>
          <cell r="T791">
            <v>134414.38914500485</v>
          </cell>
          <cell r="U791">
            <v>133726.76325951001</v>
          </cell>
          <cell r="V791">
            <v>133458.22775223621</v>
          </cell>
          <cell r="W791">
            <v>133243.08533229143</v>
          </cell>
          <cell r="X791">
            <v>133447.54858076759</v>
          </cell>
          <cell r="Y791">
            <v>132979.43497864701</v>
          </cell>
          <cell r="Z791">
            <v>133166.63174946842</v>
          </cell>
          <cell r="AA791">
            <v>132934.27623313625</v>
          </cell>
          <cell r="AB791">
            <v>132949.21187780742</v>
          </cell>
          <cell r="AC791">
            <v>133390.49966147376</v>
          </cell>
          <cell r="AD791">
            <v>133372.88551727124</v>
          </cell>
        </row>
        <row r="792">
          <cell r="A792">
            <v>179818.9430741703</v>
          </cell>
          <cell r="B792">
            <v>177840.91773072153</v>
          </cell>
          <cell r="C792">
            <v>173524.78493748084</v>
          </cell>
          <cell r="D792">
            <v>170029.85614043323</v>
          </cell>
          <cell r="E792">
            <v>165932.65992416389</v>
          </cell>
          <cell r="F792">
            <v>162600.96427064593</v>
          </cell>
          <cell r="G792">
            <v>159429.19718075742</v>
          </cell>
          <cell r="H792">
            <v>156719.92383736692</v>
          </cell>
          <cell r="I792">
            <v>153185.74633664376</v>
          </cell>
          <cell r="J792">
            <v>150119.98856510394</v>
          </cell>
          <cell r="K792">
            <v>147087.8710252172</v>
          </cell>
          <cell r="L792">
            <v>144492.98217350559</v>
          </cell>
          <cell r="M792">
            <v>141144.43679641842</v>
          </cell>
          <cell r="N792">
            <v>138235.47095945373</v>
          </cell>
          <cell r="O792">
            <v>136500.68434101492</v>
          </cell>
          <cell r="P792">
            <v>136313.7844131437</v>
          </cell>
          <cell r="Q792">
            <v>135426.75052770585</v>
          </cell>
          <cell r="R792">
            <v>134958.25128975642</v>
          </cell>
          <cell r="S792">
            <v>134537.22744378686</v>
          </cell>
          <cell r="T792">
            <v>134532.67887690337</v>
          </cell>
          <cell r="U792">
            <v>133843.34570267791</v>
          </cell>
          <cell r="V792">
            <v>133573.46579645111</v>
          </cell>
          <cell r="W792">
            <v>133357.01986215595</v>
          </cell>
          <cell r="X792">
            <v>133560.53040092008</v>
          </cell>
          <cell r="Y792">
            <v>133090.89007656692</v>
          </cell>
          <cell r="Z792">
            <v>133273.67509449949</v>
          </cell>
          <cell r="AA792">
            <v>133044.55797803035</v>
          </cell>
          <cell r="AB792">
            <v>133058.36628565611</v>
          </cell>
          <cell r="AC792">
            <v>133498.8702231677</v>
          </cell>
          <cell r="AD792">
            <v>133478.94802297442</v>
          </cell>
        </row>
        <row r="793">
          <cell r="A793">
            <v>180327.46567079576</v>
          </cell>
          <cell r="B793">
            <v>178341.07482403828</v>
          </cell>
          <cell r="C793">
            <v>174008.35784594994</v>
          </cell>
          <cell r="D793">
            <v>170499.32979318654</v>
          </cell>
          <cell r="E793">
            <v>166386.56562199487</v>
          </cell>
          <cell r="F793">
            <v>163041.58944805452</v>
          </cell>
          <cell r="G793">
            <v>159857.05209156254</v>
          </cell>
          <cell r="H793">
            <v>157136.21540550643</v>
          </cell>
          <cell r="I793">
            <v>153588.25792847734</v>
          </cell>
          <cell r="J793">
            <v>150509.9447551184</v>
          </cell>
          <cell r="K793">
            <v>147465.33435756952</v>
          </cell>
          <cell r="L793">
            <v>144859.04447555027</v>
          </cell>
          <cell r="M793">
            <v>141497.16489790269</v>
          </cell>
          <cell r="N793">
            <v>138575.96145255188</v>
          </cell>
          <cell r="O793">
            <v>136832.98075590585</v>
          </cell>
          <cell r="P793">
            <v>136642.83188165643</v>
          </cell>
          <cell r="Q793">
            <v>135750.84167791746</v>
          </cell>
          <cell r="R793">
            <v>135278.37858119182</v>
          </cell>
          <cell r="S793">
            <v>134853.48710185365</v>
          </cell>
          <cell r="T793">
            <v>134846.0261538722</v>
          </cell>
          <cell r="U793">
            <v>134152.17040388164</v>
          </cell>
          <cell r="V793">
            <v>133878.72921009164</v>
          </cell>
          <cell r="W793">
            <v>133658.8302907772</v>
          </cell>
          <cell r="X793">
            <v>133859.81711941681</v>
          </cell>
          <cell r="Y793">
            <v>133386.13253655884</v>
          </cell>
          <cell r="Z793">
            <v>133557.23090399185</v>
          </cell>
          <cell r="AA793">
            <v>133336.69224790591</v>
          </cell>
          <cell r="AB793">
            <v>133347.51426088263</v>
          </cell>
          <cell r="AC793">
            <v>133785.94180465981</v>
          </cell>
          <cell r="AD793">
            <v>133759.90560751865</v>
          </cell>
        </row>
        <row r="794">
          <cell r="A794">
            <v>180907.12071126682</v>
          </cell>
          <cell r="B794">
            <v>178911.19418961278</v>
          </cell>
          <cell r="C794">
            <v>174559.57322101778</v>
          </cell>
          <cell r="D794">
            <v>171034.47370024724</v>
          </cell>
          <cell r="E794">
            <v>166903.96391932174</v>
          </cell>
          <cell r="F794">
            <v>163543.84953784844</v>
          </cell>
          <cell r="G794">
            <v>160344.75560225069</v>
          </cell>
          <cell r="H794">
            <v>157610.73808626633</v>
          </cell>
          <cell r="I794">
            <v>154047.07308163409</v>
          </cell>
          <cell r="J794">
            <v>150954.44824936776</v>
          </cell>
          <cell r="K794">
            <v>147895.59748578243</v>
          </cell>
          <cell r="L794">
            <v>145276.31179054218</v>
          </cell>
          <cell r="M794">
            <v>141899.23281641392</v>
          </cell>
          <cell r="N794">
            <v>138964.07995872351</v>
          </cell>
          <cell r="O794">
            <v>137211.75899132781</v>
          </cell>
          <cell r="P794">
            <v>137017.90670614477</v>
          </cell>
          <cell r="Q794">
            <v>136120.26689134722</v>
          </cell>
          <cell r="R794">
            <v>135643.28546891772</v>
          </cell>
          <cell r="S794">
            <v>135213.98534935049</v>
          </cell>
          <cell r="T794">
            <v>135203.20463466769</v>
          </cell>
          <cell r="U794">
            <v>134504.19368831901</v>
          </cell>
          <cell r="V794">
            <v>134226.69305193931</v>
          </cell>
          <cell r="W794">
            <v>134002.85814200339</v>
          </cell>
          <cell r="X794">
            <v>134200.96824244241</v>
          </cell>
          <cell r="Y794">
            <v>133722.67368778994</v>
          </cell>
          <cell r="Z794">
            <v>133880.45066908741</v>
          </cell>
          <cell r="AA794">
            <v>133669.69043353503</v>
          </cell>
          <cell r="AB794">
            <v>133677.10842718763</v>
          </cell>
          <cell r="AC794">
            <v>134113.16913003754</v>
          </cell>
          <cell r="AD794">
            <v>134080.16370641207</v>
          </cell>
        </row>
        <row r="795">
          <cell r="A795">
            <v>170851.32219419224</v>
          </cell>
          <cell r="B795">
            <v>169020.81962090288</v>
          </cell>
          <cell r="C795">
            <v>164997.14321662887</v>
          </cell>
          <cell r="D795">
            <v>161750.84993900222</v>
          </cell>
          <cell r="E795">
            <v>157928.18924690914</v>
          </cell>
          <cell r="F795">
            <v>154830.69099784695</v>
          </cell>
          <cell r="G795">
            <v>151884.12316202486</v>
          </cell>
          <cell r="H795">
            <v>149378.76538466508</v>
          </cell>
          <cell r="I795">
            <v>146087.59302091482</v>
          </cell>
          <cell r="J795">
            <v>143243.24543695923</v>
          </cell>
          <cell r="K795">
            <v>140431.43513998599</v>
          </cell>
          <cell r="L795">
            <v>138037.59953176579</v>
          </cell>
          <cell r="M795">
            <v>134924.19818988343</v>
          </cell>
          <cell r="N795">
            <v>132231.03836274543</v>
          </cell>
          <cell r="O795">
            <v>130640.75149183132</v>
          </cell>
          <cell r="P795">
            <v>130511.14561455359</v>
          </cell>
          <cell r="Q795">
            <v>129711.51469563108</v>
          </cell>
          <cell r="R795">
            <v>129312.91674223114</v>
          </cell>
          <cell r="S795">
            <v>128960.09727888514</v>
          </cell>
          <cell r="T795">
            <v>129006.90754977486</v>
          </cell>
          <cell r="U795">
            <v>128397.32844180227</v>
          </cell>
          <cell r="V795">
            <v>128190.250615411</v>
          </cell>
          <cell r="W795">
            <v>128034.69688288393</v>
          </cell>
          <cell r="X795">
            <v>128282.71218064526</v>
          </cell>
          <cell r="Y795">
            <v>127884.39096237041</v>
          </cell>
          <cell r="Z795">
            <v>128273.26603752404</v>
          </cell>
          <cell r="AA795">
            <v>127892.87072621976</v>
          </cell>
          <cell r="AB795">
            <v>127959.3413116405</v>
          </cell>
          <cell r="AC795">
            <v>128436.46173764489</v>
          </cell>
          <cell r="AD795">
            <v>128524.35776825156</v>
          </cell>
        </row>
        <row r="796">
          <cell r="A796">
            <v>178051.24386032257</v>
          </cell>
          <cell r="B796">
            <v>176102.29823470817</v>
          </cell>
          <cell r="C796">
            <v>171843.81450310606</v>
          </cell>
          <cell r="D796">
            <v>168397.89678916481</v>
          </cell>
          <cell r="E796">
            <v>164354.81707009746</v>
          </cell>
          <cell r="F796">
            <v>161069.28645558844</v>
          </cell>
          <cell r="G796">
            <v>157941.91068751205</v>
          </cell>
          <cell r="H796">
            <v>155272.83322110921</v>
          </cell>
          <cell r="I796">
            <v>151786.55694138297</v>
          </cell>
          <cell r="J796">
            <v>148764.44359011564</v>
          </cell>
          <cell r="K796">
            <v>145775.75305782832</v>
          </cell>
          <cell r="L796">
            <v>143220.4958615154</v>
          </cell>
          <cell r="M796">
            <v>139918.30212347896</v>
          </cell>
          <cell r="N796">
            <v>137051.87601015111</v>
          </cell>
          <cell r="O796">
            <v>135345.57321072283</v>
          </cell>
          <cell r="P796">
            <v>135169.96709751524</v>
          </cell>
          <cell r="Q796">
            <v>134300.16210224404</v>
          </cell>
          <cell r="R796">
            <v>133845.44181942649</v>
          </cell>
          <cell r="S796">
            <v>133437.86243494326</v>
          </cell>
          <cell r="T796">
            <v>133443.43773239022</v>
          </cell>
          <cell r="U796">
            <v>132769.82569558828</v>
          </cell>
          <cell r="V796">
            <v>132512.32534784632</v>
          </cell>
          <cell r="W796">
            <v>132307.88249649093</v>
          </cell>
          <cell r="X796">
            <v>132520.16582221212</v>
          </cell>
          <cell r="Y796">
            <v>132064.58393425299</v>
          </cell>
          <cell r="Z796">
            <v>132287.99346530976</v>
          </cell>
          <cell r="AA796">
            <v>132029.05636094624</v>
          </cell>
          <cell r="AB796">
            <v>132053.24546725914</v>
          </cell>
          <cell r="AC796">
            <v>132500.96725427493</v>
          </cell>
          <cell r="AD796">
            <v>132502.29820520998</v>
          </cell>
        </row>
        <row r="797">
          <cell r="A797">
            <v>179167.61175739358</v>
          </cell>
          <cell r="B797">
            <v>177200.30120680109</v>
          </cell>
          <cell r="C797">
            <v>172905.40994545328</v>
          </cell>
          <cell r="D797">
            <v>169428.53990695818</v>
          </cell>
          <cell r="E797">
            <v>165351.28360416836</v>
          </cell>
          <cell r="F797">
            <v>162036.59804796288</v>
          </cell>
          <cell r="G797">
            <v>158881.18750666748</v>
          </cell>
          <cell r="H797">
            <v>156186.72484672486</v>
          </cell>
          <cell r="I797">
            <v>152670.19716170721</v>
          </cell>
          <cell r="J797">
            <v>149620.52073336387</v>
          </cell>
          <cell r="K797">
            <v>146604.40442820179</v>
          </cell>
          <cell r="L797">
            <v>144024.11836529875</v>
          </cell>
          <cell r="M797">
            <v>140692.65184068895</v>
          </cell>
          <cell r="N797">
            <v>137799.36030735844</v>
          </cell>
          <cell r="O797">
            <v>136075.0689152554</v>
          </cell>
          <cell r="P797">
            <v>135892.33033741402</v>
          </cell>
          <cell r="Q797">
            <v>135011.64465625829</v>
          </cell>
          <cell r="R797">
            <v>134548.22245003437</v>
          </cell>
          <cell r="S797">
            <v>134132.15238734122</v>
          </cell>
          <cell r="T797">
            <v>134131.33408736825</v>
          </cell>
          <cell r="U797">
            <v>133447.79356670007</v>
          </cell>
          <cell r="V797">
            <v>133182.4750666593</v>
          </cell>
          <cell r="W797">
            <v>132970.45182133481</v>
          </cell>
          <cell r="X797">
            <v>133177.19480532251</v>
          </cell>
          <cell r="Y797">
            <v>132712.73449112981</v>
          </cell>
          <cell r="Z797">
            <v>132910.48812896063</v>
          </cell>
          <cell r="AA797">
            <v>132670.38345769185</v>
          </cell>
          <cell r="AB797">
            <v>132688.01670296828</v>
          </cell>
          <cell r="AC797">
            <v>133131.1801491706</v>
          </cell>
          <cell r="AD797">
            <v>133119.08894352755</v>
          </cell>
        </row>
        <row r="798">
          <cell r="A798">
            <v>180183.68667164905</v>
          </cell>
          <cell r="B798">
            <v>178199.66107611358</v>
          </cell>
          <cell r="C798">
            <v>173871.63308827832</v>
          </cell>
          <cell r="D798">
            <v>170366.59144022729</v>
          </cell>
          <cell r="E798">
            <v>166258.22893179819</v>
          </cell>
          <cell r="F798">
            <v>162917.0076744479</v>
          </cell>
          <cell r="G798">
            <v>159736.08096606331</v>
          </cell>
          <cell r="H798">
            <v>157018.51368405391</v>
          </cell>
          <cell r="I798">
            <v>153474.45233910368</v>
          </cell>
          <cell r="J798">
            <v>150399.68906327029</v>
          </cell>
          <cell r="K798">
            <v>147358.61087959562</v>
          </cell>
          <cell r="L798">
            <v>144755.54450964395</v>
          </cell>
          <cell r="M798">
            <v>141397.43502603687</v>
          </cell>
          <cell r="N798">
            <v>138479.69162572117</v>
          </cell>
          <cell r="O798">
            <v>136739.02771179314</v>
          </cell>
          <cell r="P798">
            <v>136549.7974402993</v>
          </cell>
          <cell r="Q798">
            <v>135659.2085793709</v>
          </cell>
          <cell r="R798">
            <v>135187.86621877653</v>
          </cell>
          <cell r="S798">
            <v>134764.06826892652</v>
          </cell>
          <cell r="T798">
            <v>134757.43076368325</v>
          </cell>
          <cell r="U798">
            <v>134064.85372071847</v>
          </cell>
          <cell r="V798">
            <v>133792.41944061316</v>
          </cell>
          <cell r="W798">
            <v>133573.49681366689</v>
          </cell>
          <cell r="X798">
            <v>133775.19719273329</v>
          </cell>
          <cell r="Y798">
            <v>133302.65607811837</v>
          </cell>
          <cell r="Z798">
            <v>133477.0587134902</v>
          </cell>
          <cell r="AA798">
            <v>133254.09459498373</v>
          </cell>
          <cell r="AB798">
            <v>133265.76094891725</v>
          </cell>
          <cell r="AC798">
            <v>133704.77556948306</v>
          </cell>
          <cell r="AD798">
            <v>133680.46803566537</v>
          </cell>
        </row>
        <row r="799">
          <cell r="A799">
            <v>178798.52599566212</v>
          </cell>
          <cell r="B799">
            <v>176837.28712837622</v>
          </cell>
          <cell r="C799">
            <v>172554.43267038348</v>
          </cell>
          <cell r="D799">
            <v>169087.79587338099</v>
          </cell>
          <cell r="E799">
            <v>165021.83879414431</v>
          </cell>
          <cell r="F799">
            <v>161716.79224125712</v>
          </cell>
          <cell r="G799">
            <v>158570.65036099689</v>
          </cell>
          <cell r="H799">
            <v>155884.58037655032</v>
          </cell>
          <cell r="I799">
            <v>152378.05419999122</v>
          </cell>
          <cell r="J799">
            <v>149337.49048379681</v>
          </cell>
          <cell r="K799">
            <v>146330.44149622699</v>
          </cell>
          <cell r="L799">
            <v>143758.43030249112</v>
          </cell>
          <cell r="M799">
            <v>140436.64174225018</v>
          </cell>
          <cell r="N799">
            <v>137552.2322665567</v>
          </cell>
          <cell r="O799">
            <v>135833.88813740102</v>
          </cell>
          <cell r="P799">
            <v>135653.50764523129</v>
          </cell>
          <cell r="Q799">
            <v>134776.41926049406</v>
          </cell>
          <cell r="R799">
            <v>134315.87402344614</v>
          </cell>
          <cell r="S799">
            <v>133902.61108951669</v>
          </cell>
          <cell r="T799">
            <v>133903.90659609452</v>
          </cell>
          <cell r="U799">
            <v>133223.64856146002</v>
          </cell>
          <cell r="V799">
            <v>132960.91484436055</v>
          </cell>
          <cell r="W799">
            <v>132751.39777597794</v>
          </cell>
          <cell r="X799">
            <v>132959.97246907724</v>
          </cell>
          <cell r="Y799">
            <v>132498.44747819327</v>
          </cell>
          <cell r="Z799">
            <v>132704.68328836089</v>
          </cell>
          <cell r="AA799">
            <v>132458.35236951523</v>
          </cell>
          <cell r="AB799">
            <v>132478.15306780674</v>
          </cell>
          <cell r="AC799">
            <v>132922.82356083099</v>
          </cell>
          <cell r="AD799">
            <v>132915.16989490733</v>
          </cell>
        </row>
        <row r="800">
          <cell r="A800">
            <v>172715.13991611893</v>
          </cell>
          <cell r="B800">
            <v>170853.97641758632</v>
          </cell>
          <cell r="C800">
            <v>166769.51628840444</v>
          </cell>
          <cell r="D800">
            <v>163471.54695381693</v>
          </cell>
          <cell r="E800">
            <v>159591.82718417066</v>
          </cell>
          <cell r="F800">
            <v>156445.65367567277</v>
          </cell>
          <cell r="G800">
            <v>153452.28074334725</v>
          </cell>
          <cell r="H800">
            <v>150904.5414412964</v>
          </cell>
          <cell r="I800">
            <v>147562.8632313612</v>
          </cell>
          <cell r="J800">
            <v>144672.49806515523</v>
          </cell>
          <cell r="K800">
            <v>141814.89942040207</v>
          </cell>
          <cell r="L800">
            <v>139379.27718858508</v>
          </cell>
          <cell r="M800">
            <v>136217.0038408624</v>
          </cell>
          <cell r="N800">
            <v>133478.99119590386</v>
          </cell>
          <cell r="O800">
            <v>131858.67170052277</v>
          </cell>
          <cell r="P800">
            <v>131717.1579082823</v>
          </cell>
          <cell r="Q800">
            <v>130899.36127962245</v>
          </cell>
          <cell r="R800">
            <v>130486.23514147066</v>
          </cell>
          <cell r="S800">
            <v>130119.24017508452</v>
          </cell>
          <cell r="T800">
            <v>130155.37609730358</v>
          </cell>
          <cell r="U800">
            <v>129529.22101627555</v>
          </cell>
          <cell r="V800">
            <v>129309.09049386403</v>
          </cell>
          <cell r="W800">
            <v>129140.88101169038</v>
          </cell>
          <cell r="X800">
            <v>129379.64650288213</v>
          </cell>
          <cell r="Y800">
            <v>128966.50242182129</v>
          </cell>
          <cell r="Z800">
            <v>129312.54402909058</v>
          </cell>
          <cell r="AA800">
            <v>128963.59016521682</v>
          </cell>
          <cell r="AB800">
            <v>129019.11549682444</v>
          </cell>
          <cell r="AC800">
            <v>129488.62560331587</v>
          </cell>
          <cell r="AD800">
            <v>129554.1128443449</v>
          </cell>
        </row>
        <row r="801">
          <cell r="A801">
            <v>175513.77814909822</v>
          </cell>
          <cell r="B801">
            <v>173606.57536430133</v>
          </cell>
          <cell r="C801">
            <v>169430.84469161677</v>
          </cell>
          <cell r="D801">
            <v>166055.28054341691</v>
          </cell>
          <cell r="E801">
            <v>162089.88301993225</v>
          </cell>
          <cell r="F801">
            <v>158870.6205819461</v>
          </cell>
          <cell r="G801">
            <v>155806.9668860932</v>
          </cell>
          <cell r="H801">
            <v>153195.58908872335</v>
          </cell>
          <cell r="I801">
            <v>149778.07320943914</v>
          </cell>
          <cell r="J801">
            <v>146818.60978133767</v>
          </cell>
          <cell r="K801">
            <v>143892.25708450403</v>
          </cell>
          <cell r="L801">
            <v>141393.88963836207</v>
          </cell>
          <cell r="M801">
            <v>138158.23193418756</v>
          </cell>
          <cell r="N801">
            <v>135352.86999356956</v>
          </cell>
          <cell r="O801">
            <v>133687.45464461803</v>
          </cell>
          <cell r="P801">
            <v>133528.06037742671</v>
          </cell>
          <cell r="Q801">
            <v>132682.98680574715</v>
          </cell>
          <cell r="R801">
            <v>132248.04569458379</v>
          </cell>
          <cell r="S801">
            <v>131859.76532871192</v>
          </cell>
          <cell r="T801">
            <v>131879.87305249157</v>
          </cell>
          <cell r="U801">
            <v>131228.82811694825</v>
          </cell>
          <cell r="V801">
            <v>130989.09815962634</v>
          </cell>
          <cell r="W801">
            <v>130801.88528221115</v>
          </cell>
          <cell r="X801">
            <v>131026.76161353028</v>
          </cell>
          <cell r="Y801">
            <v>130591.36008206157</v>
          </cell>
          <cell r="Z801">
            <v>130873.08457319767</v>
          </cell>
          <cell r="AA801">
            <v>130571.34199819846</v>
          </cell>
          <cell r="AB801">
            <v>130610.43235044583</v>
          </cell>
          <cell r="AC801">
            <v>131068.51508885101</v>
          </cell>
          <cell r="AD801">
            <v>131100.35413857407</v>
          </cell>
        </row>
        <row r="802">
          <cell r="A802">
            <v>172138.91477673507</v>
          </cell>
          <cell r="B802">
            <v>170287.23052915823</v>
          </cell>
          <cell r="C802">
            <v>166221.56253289001</v>
          </cell>
          <cell r="D802">
            <v>162939.56956915397</v>
          </cell>
          <cell r="E802">
            <v>159077.49040595189</v>
          </cell>
          <cell r="F802">
            <v>155946.36553006593</v>
          </cell>
          <cell r="G802">
            <v>152967.46304350303</v>
          </cell>
          <cell r="H802">
            <v>150432.82657854032</v>
          </cell>
          <cell r="I802">
            <v>147106.76295253963</v>
          </cell>
          <cell r="J802">
            <v>144230.62476112542</v>
          </cell>
          <cell r="K802">
            <v>141387.18222014318</v>
          </cell>
          <cell r="L802">
            <v>138964.47890347717</v>
          </cell>
          <cell r="M802">
            <v>135817.31501525044</v>
          </cell>
          <cell r="N802">
            <v>133093.16924198024</v>
          </cell>
          <cell r="O802">
            <v>131482.13474964208</v>
          </cell>
          <cell r="P802">
            <v>131344.30245472747</v>
          </cell>
          <cell r="Q802">
            <v>130532.12200757628</v>
          </cell>
          <cell r="R802">
            <v>130123.48745955434</v>
          </cell>
          <cell r="S802">
            <v>129760.87504684768</v>
          </cell>
          <cell r="T802">
            <v>129800.31109223771</v>
          </cell>
          <cell r="U802">
            <v>129179.28070353981</v>
          </cell>
          <cell r="V802">
            <v>128963.18560342045</v>
          </cell>
          <cell r="W802">
            <v>128798.8888220535</v>
          </cell>
          <cell r="X802">
            <v>129040.51401943708</v>
          </cell>
          <cell r="Y802">
            <v>128631.95263231377</v>
          </cell>
          <cell r="Z802">
            <v>128991.23680118744</v>
          </cell>
          <cell r="AA802">
            <v>128632.56237708134</v>
          </cell>
          <cell r="AB802">
            <v>128691.4715859479</v>
          </cell>
          <cell r="AC802">
            <v>129163.33452843317</v>
          </cell>
          <cell r="AD802">
            <v>129235.74975804493</v>
          </cell>
        </row>
        <row r="803">
          <cell r="A803">
            <v>181860.21317389156</v>
          </cell>
          <cell r="B803">
            <v>179848.6077065967</v>
          </cell>
          <cell r="C803">
            <v>175465.9040256858</v>
          </cell>
          <cell r="D803">
            <v>171914.37914163634</v>
          </cell>
          <cell r="E803">
            <v>167754.69130531387</v>
          </cell>
          <cell r="F803">
            <v>164369.68606550249</v>
          </cell>
          <cell r="G803">
            <v>161146.65760875226</v>
          </cell>
          <cell r="H803">
            <v>158390.96763453208</v>
          </cell>
          <cell r="I803">
            <v>154801.4756722789</v>
          </cell>
          <cell r="J803">
            <v>151685.31902664099</v>
          </cell>
          <cell r="K803">
            <v>148603.05367233057</v>
          </cell>
          <cell r="L803">
            <v>145962.39973087178</v>
          </cell>
          <cell r="M803">
            <v>142560.32928904163</v>
          </cell>
          <cell r="N803">
            <v>139602.24023856298</v>
          </cell>
          <cell r="O803">
            <v>137834.56161699563</v>
          </cell>
          <cell r="P803">
            <v>137634.62003248732</v>
          </cell>
          <cell r="Q803">
            <v>136727.69089673029</v>
          </cell>
          <cell r="R803">
            <v>136243.28025886856</v>
          </cell>
          <cell r="S803">
            <v>135806.73127320115</v>
          </cell>
          <cell r="T803">
            <v>135790.49206268918</v>
          </cell>
          <cell r="U803">
            <v>135083.00473219951</v>
          </cell>
          <cell r="V803">
            <v>134798.82939472244</v>
          </cell>
          <cell r="W803">
            <v>134568.52276845122</v>
          </cell>
          <cell r="X803">
            <v>134761.90283503634</v>
          </cell>
          <cell r="Y803">
            <v>134276.02837671113</v>
          </cell>
          <cell r="Z803">
            <v>134411.9017915233</v>
          </cell>
          <cell r="AA803">
            <v>134217.21963388997</v>
          </cell>
          <cell r="AB803">
            <v>134219.04060011439</v>
          </cell>
          <cell r="AC803">
            <v>134651.20964656427</v>
          </cell>
          <cell r="AD803">
            <v>134606.74513646716</v>
          </cell>
        </row>
        <row r="804">
          <cell r="A804">
            <v>171547.95770109637</v>
          </cell>
          <cell r="B804">
            <v>169705.99505370873</v>
          </cell>
          <cell r="C804">
            <v>165659.59963538381</v>
          </cell>
          <cell r="D804">
            <v>162393.99149895302</v>
          </cell>
          <cell r="E804">
            <v>158550.00394697062</v>
          </cell>
          <cell r="F804">
            <v>155434.31244132988</v>
          </cell>
          <cell r="G804">
            <v>152470.25035607297</v>
          </cell>
          <cell r="H804">
            <v>149949.05171906837</v>
          </cell>
          <cell r="I804">
            <v>146639.00188390841</v>
          </cell>
          <cell r="J804">
            <v>143777.45439818109</v>
          </cell>
          <cell r="K804">
            <v>140948.52987995613</v>
          </cell>
          <cell r="L804">
            <v>138539.07576711033</v>
          </cell>
          <cell r="M804">
            <v>135407.40763113031</v>
          </cell>
          <cell r="N804">
            <v>132697.48325394493</v>
          </cell>
          <cell r="O804">
            <v>131095.97114768557</v>
          </cell>
          <cell r="P804">
            <v>130961.91447230746</v>
          </cell>
          <cell r="Q804">
            <v>130155.49379156315</v>
          </cell>
          <cell r="R804">
            <v>129751.46566694533</v>
          </cell>
          <cell r="S804">
            <v>129393.34785353544</v>
          </cell>
          <cell r="T804">
            <v>129436.16839398663</v>
          </cell>
          <cell r="U804">
            <v>128820.39371696454</v>
          </cell>
          <cell r="V804">
            <v>128608.43720989459</v>
          </cell>
          <cell r="W804">
            <v>128448.15316255906</v>
          </cell>
          <cell r="X804">
            <v>128692.71117819856</v>
          </cell>
          <cell r="Y804">
            <v>128288.84964747299</v>
          </cell>
          <cell r="Z804">
            <v>128661.71494105784</v>
          </cell>
          <cell r="AA804">
            <v>128293.07143810418</v>
          </cell>
          <cell r="AB804">
            <v>128355.45103740078</v>
          </cell>
          <cell r="AC804">
            <v>128829.72696915595</v>
          </cell>
          <cell r="AD804">
            <v>128909.24731028243</v>
          </cell>
        </row>
        <row r="805">
          <cell r="A805">
            <v>181731.7398569372</v>
          </cell>
          <cell r="B805">
            <v>179722.24785316433</v>
          </cell>
          <cell r="C805">
            <v>175343.73400619687</v>
          </cell>
          <cell r="D805">
            <v>171795.7711627734</v>
          </cell>
          <cell r="E805">
            <v>167640.01641973003</v>
          </cell>
          <cell r="F805">
            <v>164258.36637498936</v>
          </cell>
          <cell r="G805">
            <v>161038.56420261631</v>
          </cell>
          <cell r="H805">
            <v>158285.79559511057</v>
          </cell>
          <cell r="I805">
            <v>154699.7850106277</v>
          </cell>
          <cell r="J805">
            <v>151586.80036585682</v>
          </cell>
          <cell r="K805">
            <v>148507.6912112369</v>
          </cell>
          <cell r="L805">
            <v>145869.9176298448</v>
          </cell>
          <cell r="M805">
            <v>142471.21594485317</v>
          </cell>
          <cell r="N805">
            <v>139516.21860780357</v>
          </cell>
          <cell r="O805">
            <v>137750.61014086386</v>
          </cell>
          <cell r="P805">
            <v>137551.48937124276</v>
          </cell>
          <cell r="Q805">
            <v>136645.81240138016</v>
          </cell>
          <cell r="R805">
            <v>136162.40319411032</v>
          </cell>
          <cell r="S805">
            <v>135726.83132861598</v>
          </cell>
          <cell r="T805">
            <v>135711.32790302756</v>
          </cell>
          <cell r="U805">
            <v>135004.98315757455</v>
          </cell>
          <cell r="V805">
            <v>134721.707544965</v>
          </cell>
          <cell r="W805">
            <v>134492.27328197079</v>
          </cell>
          <cell r="X805">
            <v>134686.29093951624</v>
          </cell>
          <cell r="Y805">
            <v>134201.4382239969</v>
          </cell>
          <cell r="Z805">
            <v>134340.26415805548</v>
          </cell>
          <cell r="AA805">
            <v>134143.41473535448</v>
          </cell>
          <cell r="AB805">
            <v>134145.99016004644</v>
          </cell>
          <cell r="AC805">
            <v>134578.68378729594</v>
          </cell>
          <cell r="AD805">
            <v>134535.76391940934</v>
          </cell>
        </row>
        <row r="806">
          <cell r="A806">
            <v>178510.31791767527</v>
          </cell>
          <cell r="B806">
            <v>176553.82024703629</v>
          </cell>
          <cell r="C806">
            <v>172280.36497026309</v>
          </cell>
          <cell r="D806">
            <v>168821.71900674148</v>
          </cell>
          <cell r="E806">
            <v>164764.58515462614</v>
          </cell>
          <cell r="F806">
            <v>161467.06541232907</v>
          </cell>
          <cell r="G806">
            <v>158328.1611534009</v>
          </cell>
          <cell r="H806">
            <v>155648.64475927042</v>
          </cell>
          <cell r="I806">
            <v>152149.92846276815</v>
          </cell>
          <cell r="J806">
            <v>149116.48059206543</v>
          </cell>
          <cell r="K806">
            <v>146116.51200273019</v>
          </cell>
          <cell r="L806">
            <v>143550.96240785706</v>
          </cell>
          <cell r="M806">
            <v>140236.73108173025</v>
          </cell>
          <cell r="N806">
            <v>137359.25734029032</v>
          </cell>
          <cell r="O806">
            <v>135645.55725162887</v>
          </cell>
          <cell r="P806">
            <v>135467.01811832376</v>
          </cell>
          <cell r="Q806">
            <v>134592.73875521298</v>
          </cell>
          <cell r="R806">
            <v>134134.44005770306</v>
          </cell>
          <cell r="S806">
            <v>133723.36912701387</v>
          </cell>
          <cell r="T806">
            <v>133726.31524216675</v>
          </cell>
          <cell r="U806">
            <v>133048.62040310598</v>
          </cell>
          <cell r="V806">
            <v>132787.90506601665</v>
          </cell>
          <cell r="W806">
            <v>132580.34499656063</v>
          </cell>
          <cell r="X806">
            <v>132790.35001674708</v>
          </cell>
          <cell r="Y806">
            <v>132331.11713240528</v>
          </cell>
          <cell r="Z806">
            <v>132543.97641830618</v>
          </cell>
          <cell r="AA806">
            <v>132292.78360817872</v>
          </cell>
          <cell r="AB806">
            <v>132314.27680597134</v>
          </cell>
          <cell r="AC806">
            <v>132760.12410697094</v>
          </cell>
          <cell r="AD806">
            <v>132755.93558364044</v>
          </cell>
        </row>
        <row r="807">
          <cell r="A807">
            <v>180463.15780060401</v>
          </cell>
          <cell r="B807">
            <v>178474.53473650079</v>
          </cell>
          <cell r="C807">
            <v>174137.39250105314</v>
          </cell>
          <cell r="D807">
            <v>170624.6022594519</v>
          </cell>
          <cell r="E807">
            <v>166507.68399761769</v>
          </cell>
          <cell r="F807">
            <v>163159.16410288101</v>
          </cell>
          <cell r="G807">
            <v>159971.2191796749</v>
          </cell>
          <cell r="H807">
            <v>157247.29697764682</v>
          </cell>
          <cell r="I807">
            <v>153695.66250701694</v>
          </cell>
          <cell r="J807">
            <v>150613.99910060101</v>
          </cell>
          <cell r="K807">
            <v>147566.05515902711</v>
          </cell>
          <cell r="L807">
            <v>144956.72307181437</v>
          </cell>
          <cell r="M807">
            <v>141591.28544957773</v>
          </cell>
          <cell r="N807">
            <v>138666.81656989481</v>
          </cell>
          <cell r="O807">
            <v>136921.6493982895</v>
          </cell>
          <cell r="P807">
            <v>136730.63358822127</v>
          </cell>
          <cell r="Q807">
            <v>135837.32086038849</v>
          </cell>
          <cell r="R807">
            <v>135363.80006348755</v>
          </cell>
          <cell r="S807">
            <v>134937.87656037579</v>
          </cell>
          <cell r="T807">
            <v>134929.63848430483</v>
          </cell>
          <cell r="U807">
            <v>134234.57594833887</v>
          </cell>
          <cell r="V807">
            <v>133960.18447486119</v>
          </cell>
          <cell r="W807">
            <v>133739.36417487537</v>
          </cell>
          <cell r="X807">
            <v>133939.67758682891</v>
          </cell>
          <cell r="Y807">
            <v>133464.91385025455</v>
          </cell>
          <cell r="Z807">
            <v>133632.8937987478</v>
          </cell>
          <cell r="AA807">
            <v>133414.6441846191</v>
          </cell>
          <cell r="AB807">
            <v>133424.66934671081</v>
          </cell>
          <cell r="AC807">
            <v>133862.54283391312</v>
          </cell>
          <cell r="AD807">
            <v>133834.87520235192</v>
          </cell>
        </row>
        <row r="808">
          <cell r="A808">
            <v>177069.91169346441</v>
          </cell>
          <cell r="B808">
            <v>175137.10957365151</v>
          </cell>
          <cell r="C808">
            <v>170910.62952125675</v>
          </cell>
          <cell r="D808">
            <v>167491.92014231283</v>
          </cell>
          <cell r="E808">
            <v>163478.88301139959</v>
          </cell>
          <cell r="F808">
            <v>160218.98076025062</v>
          </cell>
          <cell r="G808">
            <v>157116.24868250475</v>
          </cell>
          <cell r="H808">
            <v>154469.48581960125</v>
          </cell>
          <cell r="I808">
            <v>151009.80173872184</v>
          </cell>
          <cell r="J808">
            <v>148011.91743795236</v>
          </cell>
          <cell r="K808">
            <v>145047.33526026167</v>
          </cell>
          <cell r="L808">
            <v>142514.07944176457</v>
          </cell>
          <cell r="M808">
            <v>139237.61765746251</v>
          </cell>
          <cell r="N808">
            <v>136394.80732607713</v>
          </cell>
          <cell r="O808">
            <v>134704.31722125836</v>
          </cell>
          <cell r="P808">
            <v>134534.98083059699</v>
          </cell>
          <cell r="Q808">
            <v>133674.74039471877</v>
          </cell>
          <cell r="R808">
            <v>133227.66945167049</v>
          </cell>
          <cell r="S808">
            <v>132827.55371395434</v>
          </cell>
          <cell r="T808">
            <v>132838.74924002532</v>
          </cell>
          <cell r="U808">
            <v>132173.86473884285</v>
          </cell>
          <cell r="V808">
            <v>131923.23686061238</v>
          </cell>
          <cell r="W808">
            <v>131725.45747965854</v>
          </cell>
          <cell r="X808">
            <v>131942.61098802532</v>
          </cell>
          <cell r="Y808">
            <v>131494.83359290136</v>
          </cell>
          <cell r="Z808">
            <v>131740.79568334122</v>
          </cell>
          <cell r="AA808">
            <v>131465.3041147867</v>
          </cell>
          <cell r="AB808">
            <v>131495.25608595216</v>
          </cell>
          <cell r="AC808">
            <v>131946.98483740995</v>
          </cell>
          <cell r="AD808">
            <v>131960.1144024338</v>
          </cell>
        </row>
        <row r="809">
          <cell r="A809">
            <v>173585.89447675232</v>
          </cell>
          <cell r="B809">
            <v>171710.40654070917</v>
          </cell>
          <cell r="C809">
            <v>167597.54894269048</v>
          </cell>
          <cell r="D809">
            <v>164275.43713872688</v>
          </cell>
          <cell r="E809">
            <v>160369.06001336366</v>
          </cell>
          <cell r="F809">
            <v>157200.1459741556</v>
          </cell>
          <cell r="G809">
            <v>154184.906230091</v>
          </cell>
          <cell r="H809">
            <v>151617.36675902302</v>
          </cell>
          <cell r="I809">
            <v>148252.09278895162</v>
          </cell>
          <cell r="J809">
            <v>145340.22872875913</v>
          </cell>
          <cell r="K809">
            <v>142461.23828577151</v>
          </cell>
          <cell r="L809">
            <v>140006.09381600056</v>
          </cell>
          <cell r="M809">
            <v>136820.98801987257</v>
          </cell>
          <cell r="N809">
            <v>134062.02064569615</v>
          </cell>
          <cell r="O809">
            <v>132427.67024782137</v>
          </cell>
          <cell r="P809">
            <v>132280.59321238415</v>
          </cell>
          <cell r="Q809">
            <v>131454.30976958206</v>
          </cell>
          <cell r="R809">
            <v>131034.39622782232</v>
          </cell>
          <cell r="S809">
            <v>130660.77862673525</v>
          </cell>
          <cell r="T809">
            <v>130691.92761397808</v>
          </cell>
          <cell r="U809">
            <v>130058.02842580635</v>
          </cell>
          <cell r="V809">
            <v>129831.79983143506</v>
          </cell>
          <cell r="W809">
            <v>129657.67772615809</v>
          </cell>
          <cell r="X809">
            <v>129892.12181233225</v>
          </cell>
          <cell r="Y809">
            <v>129472.05265741859</v>
          </cell>
          <cell r="Z809">
            <v>129798.08295292209</v>
          </cell>
          <cell r="AA809">
            <v>129463.81817769741</v>
          </cell>
          <cell r="AB809">
            <v>129514.23001051007</v>
          </cell>
          <cell r="AC809">
            <v>129980.1846617948</v>
          </cell>
          <cell r="AD809">
            <v>130035.2027697678</v>
          </cell>
        </row>
        <row r="810">
          <cell r="A810">
            <v>180022.97800393205</v>
          </cell>
          <cell r="B810">
            <v>178041.59616287364</v>
          </cell>
          <cell r="C810">
            <v>173718.80928383028</v>
          </cell>
          <cell r="D810">
            <v>170218.22343109085</v>
          </cell>
          <cell r="E810">
            <v>166114.78087176773</v>
          </cell>
          <cell r="F810">
            <v>162777.75666437711</v>
          </cell>
          <cell r="G810">
            <v>159600.86575016542</v>
          </cell>
          <cell r="H810">
            <v>156886.95283751242</v>
          </cell>
          <cell r="I810">
            <v>153347.24638583144</v>
          </cell>
          <cell r="J810">
            <v>150276.45100033836</v>
          </cell>
          <cell r="K810">
            <v>147239.32094114073</v>
          </cell>
          <cell r="L810">
            <v>144639.85764488435</v>
          </cell>
          <cell r="M810">
            <v>141285.96217579965</v>
          </cell>
          <cell r="N810">
            <v>138372.08623339602</v>
          </cell>
          <cell r="O810">
            <v>136634.01189837867</v>
          </cell>
          <cell r="P810">
            <v>136445.80839314341</v>
          </cell>
          <cell r="Q810">
            <v>135556.78588013392</v>
          </cell>
          <cell r="R810">
            <v>135086.69621994492</v>
          </cell>
          <cell r="S810">
            <v>134664.12056033337</v>
          </cell>
          <cell r="T810">
            <v>134658.40345644346</v>
          </cell>
          <cell r="U810">
            <v>133967.25568551235</v>
          </cell>
          <cell r="V810">
            <v>133695.94688101707</v>
          </cell>
          <cell r="W810">
            <v>133478.11550277003</v>
          </cell>
          <cell r="X810">
            <v>133680.61345129448</v>
          </cell>
          <cell r="Y810">
            <v>133209.3504458541</v>
          </cell>
          <cell r="Z810">
            <v>133387.44641962292</v>
          </cell>
          <cell r="AA810">
            <v>133161.77124570144</v>
          </cell>
          <cell r="AB810">
            <v>133174.3813599273</v>
          </cell>
          <cell r="AC810">
            <v>133614.05218431362</v>
          </cell>
          <cell r="AD810">
            <v>133591.67686021572</v>
          </cell>
        </row>
        <row r="811">
          <cell r="A811">
            <v>179523.42426737142</v>
          </cell>
          <cell r="B811">
            <v>177550.26038646622</v>
          </cell>
          <cell r="C811">
            <v>173243.76519546864</v>
          </cell>
          <cell r="D811">
            <v>169757.02992856805</v>
          </cell>
          <cell r="E811">
            <v>165668.88075070659</v>
          </cell>
          <cell r="F811">
            <v>162344.90283397152</v>
          </cell>
          <cell r="G811">
            <v>159180.55695599015</v>
          </cell>
          <cell r="H811">
            <v>156478.00344225881</v>
          </cell>
          <cell r="I811">
            <v>152951.83392816727</v>
          </cell>
          <cell r="J811">
            <v>149893.37250371033</v>
          </cell>
          <cell r="K811">
            <v>146868.51496448892</v>
          </cell>
          <cell r="L811">
            <v>144280.25161751427</v>
          </cell>
          <cell r="M811">
            <v>140939.45517246154</v>
          </cell>
          <cell r="N811">
            <v>138037.6010026132</v>
          </cell>
          <cell r="O811">
            <v>136307.57622608793</v>
          </cell>
          <cell r="P811">
            <v>136122.5643652631</v>
          </cell>
          <cell r="Q811">
            <v>135238.41075551056</v>
          </cell>
          <cell r="R811">
            <v>134772.21504315393</v>
          </cell>
          <cell r="S811">
            <v>134353.43880310364</v>
          </cell>
          <cell r="T811">
            <v>134350.58271437685</v>
          </cell>
          <cell r="U811">
            <v>133663.87775412385</v>
          </cell>
          <cell r="V811">
            <v>133396.06742643367</v>
          </cell>
          <cell r="W811">
            <v>133181.62813258983</v>
          </cell>
          <cell r="X811">
            <v>133386.60528032991</v>
          </cell>
          <cell r="Y811">
            <v>132919.31520443311</v>
          </cell>
          <cell r="Z811">
            <v>133108.89171016583</v>
          </cell>
          <cell r="AA811">
            <v>132874.78937496027</v>
          </cell>
          <cell r="AB811">
            <v>132890.33311428031</v>
          </cell>
          <cell r="AC811">
            <v>133332.04371085265</v>
          </cell>
          <cell r="AD811">
            <v>133315.67455057305</v>
          </cell>
        </row>
        <row r="812">
          <cell r="A812">
            <v>176436.51458878224</v>
          </cell>
          <cell r="B812">
            <v>174514.13223322394</v>
          </cell>
          <cell r="C812">
            <v>170308.30883352406</v>
          </cell>
          <cell r="D812">
            <v>166907.16097064223</v>
          </cell>
          <cell r="E812">
            <v>162913.51471368241</v>
          </cell>
          <cell r="F812">
            <v>159670.15419192764</v>
          </cell>
          <cell r="G812">
            <v>156583.32829012425</v>
          </cell>
          <cell r="H812">
            <v>153950.9683029502</v>
          </cell>
          <cell r="I812">
            <v>150508.44805540424</v>
          </cell>
          <cell r="J812">
            <v>147526.20230287849</v>
          </cell>
          <cell r="K812">
            <v>144577.18077072239</v>
          </cell>
          <cell r="L812">
            <v>142058.12565763184</v>
          </cell>
          <cell r="M812">
            <v>138798.2724647361</v>
          </cell>
          <cell r="N812">
            <v>135970.70484974413</v>
          </cell>
          <cell r="O812">
            <v>134290.42098835763</v>
          </cell>
          <cell r="P812">
            <v>134125.13136620345</v>
          </cell>
          <cell r="Q812">
            <v>133271.06433870993</v>
          </cell>
          <cell r="R812">
            <v>132828.93063284419</v>
          </cell>
          <cell r="S812">
            <v>132433.6322774704</v>
          </cell>
          <cell r="T812">
            <v>132448.45535867344</v>
          </cell>
          <cell r="U812">
            <v>131789.20401207314</v>
          </cell>
          <cell r="V812">
            <v>131543.01194307994</v>
          </cell>
          <cell r="W812">
            <v>131349.53347368486</v>
          </cell>
          <cell r="X812">
            <v>131569.83042286732</v>
          </cell>
          <cell r="Y812">
            <v>131127.09040788055</v>
          </cell>
          <cell r="Z812">
            <v>131387.60896176755</v>
          </cell>
          <cell r="AA812">
            <v>131101.43237743323</v>
          </cell>
          <cell r="AB812">
            <v>131135.10396774043</v>
          </cell>
          <cell r="AC812">
            <v>131589.41899911634</v>
          </cell>
          <cell r="AD812">
            <v>131610.16393460854</v>
          </cell>
        </row>
        <row r="813">
          <cell r="A813">
            <v>176257.77227113268</v>
          </cell>
          <cell r="B813">
            <v>174338.33033446551</v>
          </cell>
          <cell r="C813">
            <v>170138.33616567036</v>
          </cell>
          <cell r="D813">
            <v>166742.14409759588</v>
          </cell>
          <cell r="E813">
            <v>162753.9698734667</v>
          </cell>
          <cell r="F813">
            <v>159515.27736649761</v>
          </cell>
          <cell r="G813">
            <v>156432.94012864909</v>
          </cell>
          <cell r="H813">
            <v>153804.64457967613</v>
          </cell>
          <cell r="I813">
            <v>150366.96790234398</v>
          </cell>
          <cell r="J813">
            <v>147389.13529022748</v>
          </cell>
          <cell r="K813">
            <v>144444.50491462453</v>
          </cell>
          <cell r="L813">
            <v>141929.45718801848</v>
          </cell>
          <cell r="M813">
            <v>138674.29087812064</v>
          </cell>
          <cell r="N813">
            <v>135851.0247012554</v>
          </cell>
          <cell r="O813">
            <v>134173.62100397464</v>
          </cell>
          <cell r="P813">
            <v>134009.47336490912</v>
          </cell>
          <cell r="Q813">
            <v>133157.14845040339</v>
          </cell>
          <cell r="R813">
            <v>132716.40801458934</v>
          </cell>
          <cell r="S813">
            <v>132322.46910667515</v>
          </cell>
          <cell r="T813">
            <v>132338.31587050465</v>
          </cell>
          <cell r="U813">
            <v>131680.65417926942</v>
          </cell>
          <cell r="V813">
            <v>131435.71387921844</v>
          </cell>
          <cell r="W813">
            <v>131243.44911114019</v>
          </cell>
          <cell r="X813">
            <v>131464.63312768156</v>
          </cell>
          <cell r="Y813">
            <v>131023.31464271748</v>
          </cell>
          <cell r="Z813">
            <v>131287.94097669079</v>
          </cell>
          <cell r="AA813">
            <v>130998.74912046699</v>
          </cell>
          <cell r="AB813">
            <v>131033.47037352333</v>
          </cell>
          <cell r="AC813">
            <v>131488.51524351584</v>
          </cell>
          <cell r="AD813">
            <v>131511.40920835661</v>
          </cell>
        </row>
        <row r="814">
          <cell r="A814">
            <v>177824.94756534044</v>
          </cell>
          <cell r="B814">
            <v>175879.72465021518</v>
          </cell>
          <cell r="C814">
            <v>171628.6210028241</v>
          </cell>
          <cell r="D814">
            <v>168188.97756135699</v>
          </cell>
          <cell r="E814">
            <v>164152.82569671096</v>
          </cell>
          <cell r="F814">
            <v>160873.20501144987</v>
          </cell>
          <cell r="G814">
            <v>157751.51210591977</v>
          </cell>
          <cell r="H814">
            <v>155087.58041203558</v>
          </cell>
          <cell r="I814">
            <v>151607.4363230982</v>
          </cell>
          <cell r="J814">
            <v>148590.91021796814</v>
          </cell>
          <cell r="K814">
            <v>145607.77909920822</v>
          </cell>
          <cell r="L814">
            <v>143057.59544522109</v>
          </cell>
          <cell r="M814">
            <v>139761.33552448874</v>
          </cell>
          <cell r="N814">
            <v>136900.35523688348</v>
          </cell>
          <cell r="O814">
            <v>135197.69886251356</v>
          </cell>
          <cell r="P814">
            <v>135023.53855433583</v>
          </cell>
          <cell r="Q814">
            <v>134155.93915715552</v>
          </cell>
          <cell r="R814">
            <v>133702.98282064209</v>
          </cell>
          <cell r="S814">
            <v>133297.12456144905</v>
          </cell>
          <cell r="T814">
            <v>133303.99588990113</v>
          </cell>
          <cell r="U814">
            <v>132632.39643257196</v>
          </cell>
          <cell r="V814">
            <v>132376.48088398401</v>
          </cell>
          <cell r="W814">
            <v>132173.57463635417</v>
          </cell>
          <cell r="X814">
            <v>132386.98103163915</v>
          </cell>
          <cell r="Y814">
            <v>131933.19886845464</v>
          </cell>
          <cell r="Z814">
            <v>132161.80904492291</v>
          </cell>
          <cell r="AA814">
            <v>131899.05446260612</v>
          </cell>
          <cell r="AB814">
            <v>131924.57249199791</v>
          </cell>
          <cell r="AC814">
            <v>132373.21828949454</v>
          </cell>
          <cell r="AD814">
            <v>132377.27001403144</v>
          </cell>
        </row>
        <row r="815">
          <cell r="A815">
            <v>181643.36276104194</v>
          </cell>
          <cell r="B815">
            <v>179635.32461378013</v>
          </cell>
          <cell r="C815">
            <v>175259.69296340403</v>
          </cell>
          <cell r="D815">
            <v>171714.18045607716</v>
          </cell>
          <cell r="E815">
            <v>167561.1312971203</v>
          </cell>
          <cell r="F815">
            <v>164181.7892989339</v>
          </cell>
          <cell r="G815">
            <v>160964.20649514685</v>
          </cell>
          <cell r="H815">
            <v>158213.44750265215</v>
          </cell>
          <cell r="I815">
            <v>154629.83176609836</v>
          </cell>
          <cell r="J815">
            <v>151519.02914815961</v>
          </cell>
          <cell r="K815">
            <v>148442.09115070544</v>
          </cell>
          <cell r="L815">
            <v>145806.2989757552</v>
          </cell>
          <cell r="M815">
            <v>142409.91466648973</v>
          </cell>
          <cell r="N815">
            <v>139457.04412635544</v>
          </cell>
          <cell r="O815">
            <v>137692.85972363685</v>
          </cell>
          <cell r="P815">
            <v>137494.30359450085</v>
          </cell>
          <cell r="Q815">
            <v>136589.48799249227</v>
          </cell>
          <cell r="R815">
            <v>136106.76767167408</v>
          </cell>
          <cell r="S815">
            <v>135671.86796943733</v>
          </cell>
          <cell r="T815">
            <v>135656.87069202264</v>
          </cell>
          <cell r="U815">
            <v>134951.31193349478</v>
          </cell>
          <cell r="V815">
            <v>134668.6552437307</v>
          </cell>
          <cell r="W815">
            <v>134439.82108147969</v>
          </cell>
          <cell r="X815">
            <v>134634.27733934135</v>
          </cell>
          <cell r="Y815">
            <v>134150.1274830933</v>
          </cell>
          <cell r="Z815">
            <v>134290.98446206268</v>
          </cell>
          <cell r="AA815">
            <v>134092.64417264119</v>
          </cell>
          <cell r="AB815">
            <v>134095.73859108155</v>
          </cell>
          <cell r="AC815">
            <v>134528.79307869283</v>
          </cell>
          <cell r="AD815">
            <v>134486.93577380371</v>
          </cell>
        </row>
        <row r="816">
          <cell r="A816">
            <v>171622.13727860968</v>
          </cell>
          <cell r="B816">
            <v>169778.95433244819</v>
          </cell>
          <cell r="C816">
            <v>165730.13973386749</v>
          </cell>
          <cell r="D816">
            <v>162462.47490056773</v>
          </cell>
          <cell r="E816">
            <v>158616.21640855918</v>
          </cell>
          <cell r="F816">
            <v>155498.58763719883</v>
          </cell>
          <cell r="G816">
            <v>152532.66271833796</v>
          </cell>
          <cell r="H816">
            <v>150009.77730501455</v>
          </cell>
          <cell r="I816">
            <v>146697.71734714357</v>
          </cell>
          <cell r="J816">
            <v>143834.33837072414</v>
          </cell>
          <cell r="K816">
            <v>141003.59148529376</v>
          </cell>
          <cell r="L816">
            <v>138592.47427307529</v>
          </cell>
          <cell r="M816">
            <v>135458.86104090756</v>
          </cell>
          <cell r="N816">
            <v>132747.15153042454</v>
          </cell>
          <cell r="O816">
            <v>131144.44413163827</v>
          </cell>
          <cell r="P816">
            <v>131009.9135235946</v>
          </cell>
          <cell r="Q816">
            <v>130202.76985118768</v>
          </cell>
          <cell r="R816">
            <v>129798.16350768384</v>
          </cell>
          <cell r="S816">
            <v>129439.48151205046</v>
          </cell>
          <cell r="T816">
            <v>129481.87721553112</v>
          </cell>
          <cell r="U816">
            <v>128865.44281805263</v>
          </cell>
          <cell r="V816">
            <v>128652.966816257</v>
          </cell>
          <cell r="W816">
            <v>128492.17907258311</v>
          </cell>
          <cell r="X816">
            <v>128736.36894774658</v>
          </cell>
          <cell r="Y816">
            <v>128331.91747000736</v>
          </cell>
          <cell r="Z816">
            <v>128703.07800002348</v>
          </cell>
          <cell r="AA816">
            <v>128335.68586047267</v>
          </cell>
          <cell r="AB816">
            <v>128397.62984082755</v>
          </cell>
          <cell r="AC816">
            <v>128871.60288336794</v>
          </cell>
          <cell r="AD816">
            <v>128950.23135909157</v>
          </cell>
        </row>
        <row r="817">
          <cell r="A817">
            <v>178361.45619990997</v>
          </cell>
          <cell r="B817">
            <v>176407.40739427871</v>
          </cell>
          <cell r="C817">
            <v>172138.80686783625</v>
          </cell>
          <cell r="D817">
            <v>168684.28823206562</v>
          </cell>
          <cell r="E817">
            <v>164631.71164550196</v>
          </cell>
          <cell r="F817">
            <v>161338.0795595175</v>
          </cell>
          <cell r="G817">
            <v>158202.91358839703</v>
          </cell>
          <cell r="H817">
            <v>155526.78217472511</v>
          </cell>
          <cell r="I817">
            <v>152032.09974212051</v>
          </cell>
          <cell r="J817">
            <v>149002.32726105521</v>
          </cell>
          <cell r="K817">
            <v>146006.01575257286</v>
          </cell>
          <cell r="L817">
            <v>143443.8036238559</v>
          </cell>
          <cell r="M817">
            <v>140133.47566802893</v>
          </cell>
          <cell r="N817">
            <v>137259.58428736861</v>
          </cell>
          <cell r="O817">
            <v>135548.28288180503</v>
          </cell>
          <cell r="P817">
            <v>135370.69482469987</v>
          </cell>
          <cell r="Q817">
            <v>134497.86634314479</v>
          </cell>
          <cell r="R817">
            <v>134040.7280008095</v>
          </cell>
          <cell r="S817">
            <v>133630.7892568722</v>
          </cell>
          <cell r="T817">
            <v>133634.58792421431</v>
          </cell>
          <cell r="U817">
            <v>132958.21699563772</v>
          </cell>
          <cell r="V817">
            <v>132698.54416754923</v>
          </cell>
          <cell r="W817">
            <v>132491.99490328613</v>
          </cell>
          <cell r="X817">
            <v>132702.73869855705</v>
          </cell>
          <cell r="Y817">
            <v>132244.68970510253</v>
          </cell>
          <cell r="Z817">
            <v>132460.97006782444</v>
          </cell>
          <cell r="AA817">
            <v>132207.26605297002</v>
          </cell>
          <cell r="AB817">
            <v>132229.63343994156</v>
          </cell>
          <cell r="AC817">
            <v>132676.08857142914</v>
          </cell>
          <cell r="AD817">
            <v>132673.68982124561</v>
          </cell>
        </row>
        <row r="818">
          <cell r="A818">
            <v>181995.51202305267</v>
          </cell>
          <cell r="B818">
            <v>179981.68080811587</v>
          </cell>
          <cell r="C818">
            <v>175594.56469570426</v>
          </cell>
          <cell r="D818">
            <v>172039.2885268839</v>
          </cell>
          <cell r="E818">
            <v>167875.45863984677</v>
          </cell>
          <cell r="F818">
            <v>164486.91995011334</v>
          </cell>
          <cell r="G818">
            <v>161260.49380290371</v>
          </cell>
          <cell r="H818">
            <v>158501.72725555682</v>
          </cell>
          <cell r="I818">
            <v>154908.56895684579</v>
          </cell>
          <cell r="J818">
            <v>151789.07178823376</v>
          </cell>
          <cell r="K818">
            <v>148703.48255161085</v>
          </cell>
          <cell r="L818">
            <v>146059.79522227484</v>
          </cell>
          <cell r="M818">
            <v>142654.17704824504</v>
          </cell>
          <cell r="N818">
            <v>139692.83202774244</v>
          </cell>
          <cell r="O818">
            <v>137922.97326834299</v>
          </cell>
          <cell r="P818">
            <v>137722.16726068244</v>
          </cell>
          <cell r="Q818">
            <v>136813.91943394361</v>
          </cell>
          <cell r="R818">
            <v>136328.45416147131</v>
          </cell>
          <cell r="S818">
            <v>135890.8761431764</v>
          </cell>
          <cell r="T818">
            <v>135873.862056949</v>
          </cell>
          <cell r="U818">
            <v>135165.17143814859</v>
          </cell>
          <cell r="V818">
            <v>134880.04857520846</v>
          </cell>
          <cell r="W818">
            <v>134648.82323873171</v>
          </cell>
          <cell r="X818">
            <v>134841.53184041491</v>
          </cell>
          <cell r="Y818">
            <v>134354.5813561175</v>
          </cell>
          <cell r="Z818">
            <v>134487.34539019887</v>
          </cell>
          <cell r="AA818">
            <v>134294.94564012249</v>
          </cell>
          <cell r="AB818">
            <v>134295.97206499917</v>
          </cell>
          <cell r="AC818">
            <v>134727.58866071329</v>
          </cell>
          <cell r="AD818">
            <v>134681.49744463235</v>
          </cell>
        </row>
        <row r="819">
          <cell r="A819">
            <v>173993.30918760772</v>
          </cell>
          <cell r="B819">
            <v>172111.11903393589</v>
          </cell>
          <cell r="C819">
            <v>167984.97463033709</v>
          </cell>
          <cell r="D819">
            <v>164651.56687958792</v>
          </cell>
          <cell r="E819">
            <v>160732.7171248954</v>
          </cell>
          <cell r="F819">
            <v>157553.16308773286</v>
          </cell>
          <cell r="G819">
            <v>154527.6921474337</v>
          </cell>
          <cell r="H819">
            <v>151950.88843532727</v>
          </cell>
          <cell r="I819">
            <v>148574.57431659868</v>
          </cell>
          <cell r="J819">
            <v>145652.65120409318</v>
          </cell>
          <cell r="K819">
            <v>142763.65181749922</v>
          </cell>
          <cell r="L819">
            <v>140299.37314701214</v>
          </cell>
          <cell r="M819">
            <v>137103.58434583806</v>
          </cell>
          <cell r="N819">
            <v>134334.81252695207</v>
          </cell>
          <cell r="O819">
            <v>132693.89725265745</v>
          </cell>
          <cell r="P819">
            <v>132544.21724823117</v>
          </cell>
          <cell r="Q819">
            <v>131713.96293569595</v>
          </cell>
          <cell r="R819">
            <v>131290.87365624454</v>
          </cell>
          <cell r="S819">
            <v>130914.15741069004</v>
          </cell>
          <cell r="T819">
            <v>130942.97307604947</v>
          </cell>
          <cell r="U819">
            <v>130305.45052106988</v>
          </cell>
          <cell r="V819">
            <v>130076.36871830144</v>
          </cell>
          <cell r="W819">
            <v>129899.48017373041</v>
          </cell>
          <cell r="X819">
            <v>130131.90233081531</v>
          </cell>
          <cell r="Y819">
            <v>129708.5930240966</v>
          </cell>
          <cell r="Z819">
            <v>130025.26028762132</v>
          </cell>
          <cell r="AA819">
            <v>129697.86834554072</v>
          </cell>
          <cell r="AB819">
            <v>129745.88763890864</v>
          </cell>
          <cell r="AC819">
            <v>130210.17873903844</v>
          </cell>
          <cell r="AD819">
            <v>130260.29847609295</v>
          </cell>
        </row>
        <row r="820">
          <cell r="A820">
            <v>171997.00372741118</v>
          </cell>
          <cell r="B820">
            <v>170147.65400215558</v>
          </cell>
          <cell r="C820">
            <v>166086.61407765746</v>
          </cell>
          <cell r="D820">
            <v>162808.55572801054</v>
          </cell>
          <cell r="E820">
            <v>158950.82104199298</v>
          </cell>
          <cell r="F820">
            <v>155823.40229952417</v>
          </cell>
          <cell r="G820">
            <v>152848.06355220481</v>
          </cell>
          <cell r="H820">
            <v>150316.65401580388</v>
          </cell>
          <cell r="I820">
            <v>146994.43590406395</v>
          </cell>
          <cell r="J820">
            <v>144121.80149057164</v>
          </cell>
          <cell r="K820">
            <v>141281.84527360261</v>
          </cell>
          <cell r="L820">
            <v>138862.3235897393</v>
          </cell>
          <cell r="M820">
            <v>135718.88081519754</v>
          </cell>
          <cell r="N820">
            <v>132998.15013470559</v>
          </cell>
          <cell r="O820">
            <v>131389.40232587833</v>
          </cell>
          <cell r="P820">
            <v>131252.47669940436</v>
          </cell>
          <cell r="Q820">
            <v>130441.67938908045</v>
          </cell>
          <cell r="R820">
            <v>130034.15101679589</v>
          </cell>
          <cell r="S820">
            <v>129672.61792664716</v>
          </cell>
          <cell r="T820">
            <v>129712.86671676155</v>
          </cell>
          <cell r="U820">
            <v>129093.09842236729</v>
          </cell>
          <cell r="V820">
            <v>128877.99715429866</v>
          </cell>
          <cell r="W820">
            <v>128714.66398149233</v>
          </cell>
          <cell r="X820">
            <v>128956.99345898919</v>
          </cell>
          <cell r="Y820">
            <v>128549.56068438372</v>
          </cell>
          <cell r="Z820">
            <v>128912.10619276614</v>
          </cell>
          <cell r="AA820">
            <v>128551.03781739291</v>
          </cell>
          <cell r="AB820">
            <v>128610.78039769676</v>
          </cell>
          <cell r="AC820">
            <v>129083.22278977897</v>
          </cell>
          <cell r="AD820">
            <v>129157.34422424415</v>
          </cell>
        </row>
        <row r="821">
          <cell r="A821">
            <v>176871.1491446463</v>
          </cell>
          <cell r="B821">
            <v>174941.61678859775</v>
          </cell>
          <cell r="C821">
            <v>170721.61887656854</v>
          </cell>
          <cell r="D821">
            <v>167308.42037171579</v>
          </cell>
          <cell r="E821">
            <v>163301.46817472833</v>
          </cell>
          <cell r="F821">
            <v>160046.7567845289</v>
          </cell>
          <cell r="G821">
            <v>156949.01612851344</v>
          </cell>
          <cell r="H821">
            <v>154306.77294571133</v>
          </cell>
          <cell r="I821">
            <v>150852.47494448972</v>
          </cell>
          <cell r="J821">
            <v>147859.49808280668</v>
          </cell>
          <cell r="K821">
            <v>144899.79889802018</v>
          </cell>
          <cell r="L821">
            <v>142370.99931776721</v>
          </cell>
          <cell r="M821">
            <v>139099.74937598195</v>
          </cell>
          <cell r="N821">
            <v>136261.72227006269</v>
          </cell>
          <cell r="O821">
            <v>134574.43492531884</v>
          </cell>
          <cell r="P821">
            <v>134406.36842682626</v>
          </cell>
          <cell r="Q821">
            <v>133548.06523122964</v>
          </cell>
          <cell r="R821">
            <v>133102.54361298768</v>
          </cell>
          <cell r="S821">
            <v>132703.93958914882</v>
          </cell>
          <cell r="T821">
            <v>132716.27345655212</v>
          </cell>
          <cell r="U821">
            <v>132053.15666184376</v>
          </cell>
          <cell r="V821">
            <v>131803.92075832168</v>
          </cell>
          <cell r="W821">
            <v>131607.49102064429</v>
          </cell>
          <cell r="X821">
            <v>131825.63095333159</v>
          </cell>
          <cell r="Y821">
            <v>131379.43430827424</v>
          </cell>
          <cell r="Z821">
            <v>131629.96427525656</v>
          </cell>
          <cell r="AA821">
            <v>131351.11970594648</v>
          </cell>
          <cell r="AB821">
            <v>131382.2389084993</v>
          </cell>
          <cell r="AC821">
            <v>131834.77924495598</v>
          </cell>
          <cell r="AD821">
            <v>131850.29854373974</v>
          </cell>
        </row>
        <row r="822">
          <cell r="A822">
            <v>172227.62242743449</v>
          </cell>
          <cell r="B822">
            <v>170374.47888552077</v>
          </cell>
          <cell r="C822">
            <v>166305.91791244806</v>
          </cell>
          <cell r="D822">
            <v>163021.46544768009</v>
          </cell>
          <cell r="E822">
            <v>159156.67058075801</v>
          </cell>
          <cell r="F822">
            <v>156023.22902558476</v>
          </cell>
          <cell r="G822">
            <v>153042.09886938293</v>
          </cell>
          <cell r="H822">
            <v>150505.44527289277</v>
          </cell>
          <cell r="I822">
            <v>147176.97784156873</v>
          </cell>
          <cell r="J822">
            <v>144298.64946193804</v>
          </cell>
          <cell r="K822">
            <v>141453.02764306118</v>
          </cell>
          <cell r="L822">
            <v>139028.33550894464</v>
          </cell>
          <cell r="M822">
            <v>135878.84557736505</v>
          </cell>
          <cell r="N822">
            <v>133152.56505237031</v>
          </cell>
          <cell r="O822">
            <v>131540.10116941662</v>
          </cell>
          <cell r="P822">
            <v>131401.70212210523</v>
          </cell>
          <cell r="Q822">
            <v>130588.65708534575</v>
          </cell>
          <cell r="R822">
            <v>130179.33107424612</v>
          </cell>
          <cell r="S822">
            <v>129816.0439842052</v>
          </cell>
          <cell r="T822">
            <v>129854.97198828723</v>
          </cell>
          <cell r="U822">
            <v>129233.1526728555</v>
          </cell>
          <cell r="V822">
            <v>129016.43633494791</v>
          </cell>
          <cell r="W822">
            <v>128851.53720829483</v>
          </cell>
          <cell r="X822">
            <v>129092.72216487559</v>
          </cell>
          <cell r="Y822">
            <v>128683.45528959273</v>
          </cell>
          <cell r="Z822">
            <v>129040.70081688538</v>
          </cell>
          <cell r="AA822">
            <v>128683.52283575403</v>
          </cell>
          <cell r="AB822">
            <v>128741.91110969189</v>
          </cell>
          <cell r="AC822">
            <v>129213.41184209776</v>
          </cell>
          <cell r="AD822">
            <v>129284.76053443225</v>
          </cell>
        </row>
        <row r="823">
          <cell r="A823">
            <v>178604.71349103155</v>
          </cell>
          <cell r="B823">
            <v>176646.66295629868</v>
          </cell>
          <cell r="C823">
            <v>172370.12920543656</v>
          </cell>
          <cell r="D823">
            <v>168908.86603800693</v>
          </cell>
          <cell r="E823">
            <v>164848.84235161357</v>
          </cell>
          <cell r="F823">
            <v>161548.85738486421</v>
          </cell>
          <cell r="G823">
            <v>158407.58261841888</v>
          </cell>
          <cell r="H823">
            <v>155725.9197545581</v>
          </cell>
          <cell r="I823">
            <v>152224.64552105783</v>
          </cell>
          <cell r="J823">
            <v>149188.86702756412</v>
          </cell>
          <cell r="K823">
            <v>146186.57942532815</v>
          </cell>
          <cell r="L823">
            <v>143618.91349029652</v>
          </cell>
          <cell r="M823">
            <v>140302.20697522923</v>
          </cell>
          <cell r="N823">
            <v>137422.46160207072</v>
          </cell>
          <cell r="O823">
            <v>135707.24047045928</v>
          </cell>
          <cell r="P823">
            <v>135528.09824466976</v>
          </cell>
          <cell r="Q823">
            <v>134652.89885458109</v>
          </cell>
          <cell r="R823">
            <v>134193.86435747374</v>
          </cell>
          <cell r="S823">
            <v>133782.07548923013</v>
          </cell>
          <cell r="T823">
            <v>133784.48098753454</v>
          </cell>
          <cell r="U823">
            <v>133105.94663586369</v>
          </cell>
          <cell r="V823">
            <v>132844.57022730249</v>
          </cell>
          <cell r="W823">
            <v>132636.36919026147</v>
          </cell>
          <cell r="X823">
            <v>132845.90574146388</v>
          </cell>
          <cell r="Y823">
            <v>132385.92213315642</v>
          </cell>
          <cell r="Z823">
            <v>132596.61206005176</v>
          </cell>
          <cell r="AA823">
            <v>132347.01164462173</v>
          </cell>
          <cell r="AB823">
            <v>132367.95050520796</v>
          </cell>
          <cell r="AC823">
            <v>132813.41237126646</v>
          </cell>
          <cell r="AD823">
            <v>132808.08892443165</v>
          </cell>
        </row>
        <row r="824">
          <cell r="A824">
            <v>173851.80332449503</v>
          </cell>
          <cell r="B824">
            <v>171971.94102758693</v>
          </cell>
          <cell r="C824">
            <v>167850.41148162956</v>
          </cell>
          <cell r="D824">
            <v>164520.92711080995</v>
          </cell>
          <cell r="E824">
            <v>160606.40942889609</v>
          </cell>
          <cell r="F824">
            <v>157430.55094335196</v>
          </cell>
          <cell r="G824">
            <v>154408.63356706331</v>
          </cell>
          <cell r="H824">
            <v>151835.04756995168</v>
          </cell>
          <cell r="I824">
            <v>148462.5679857232</v>
          </cell>
          <cell r="J824">
            <v>145544.13864710886</v>
          </cell>
          <cell r="K824">
            <v>142658.615630332</v>
          </cell>
          <cell r="L824">
            <v>140197.50950840965</v>
          </cell>
          <cell r="M824">
            <v>137005.43119634999</v>
          </cell>
          <cell r="N824">
            <v>134240.06471942639</v>
          </cell>
          <cell r="O824">
            <v>132601.4295996752</v>
          </cell>
          <cell r="P824">
            <v>132452.65367495845</v>
          </cell>
          <cell r="Q824">
            <v>131623.77855010089</v>
          </cell>
          <cell r="R824">
            <v>131201.79228801999</v>
          </cell>
          <cell r="S824">
            <v>130826.15228332809</v>
          </cell>
          <cell r="T824">
            <v>130855.77837285295</v>
          </cell>
          <cell r="U824">
            <v>130219.51430862947</v>
          </cell>
          <cell r="V824">
            <v>129991.42350030999</v>
          </cell>
          <cell r="W824">
            <v>129815.4958129923</v>
          </cell>
          <cell r="X824">
            <v>130048.62023932108</v>
          </cell>
          <cell r="Y824">
            <v>129626.43632269154</v>
          </cell>
          <cell r="Z824">
            <v>129946.35561390749</v>
          </cell>
          <cell r="AA824">
            <v>129616.57655579949</v>
          </cell>
          <cell r="AB824">
            <v>129665.42684115208</v>
          </cell>
          <cell r="AC824">
            <v>130130.29573642707</v>
          </cell>
          <cell r="AD824">
            <v>130182.11680675748</v>
          </cell>
        </row>
        <row r="825">
          <cell r="A825">
            <v>178787.99242685421</v>
          </cell>
          <cell r="B825">
            <v>176826.92684312601</v>
          </cell>
          <cell r="C825">
            <v>172544.41591097339</v>
          </cell>
          <cell r="D825">
            <v>169078.07116683386</v>
          </cell>
          <cell r="E825">
            <v>165012.43656318716</v>
          </cell>
          <cell r="F825">
            <v>161707.66510382897</v>
          </cell>
          <cell r="G825">
            <v>158561.78774766828</v>
          </cell>
          <cell r="H825">
            <v>155875.95728702346</v>
          </cell>
          <cell r="I825">
            <v>152369.71654975368</v>
          </cell>
          <cell r="J825">
            <v>149329.41290693622</v>
          </cell>
          <cell r="K825">
            <v>146322.62269719981</v>
          </cell>
          <cell r="L825">
            <v>143750.84766511736</v>
          </cell>
          <cell r="M825">
            <v>140429.33531033917</v>
          </cell>
          <cell r="N825">
            <v>137545.17932522966</v>
          </cell>
          <cell r="O825">
            <v>135827.00492872141</v>
          </cell>
          <cell r="P825">
            <v>135646.69173542975</v>
          </cell>
          <cell r="Q825">
            <v>134769.70601617917</v>
          </cell>
          <cell r="R825">
            <v>134309.24288674939</v>
          </cell>
          <cell r="S825">
            <v>133896.06006721893</v>
          </cell>
          <cell r="T825">
            <v>133897.4159010406</v>
          </cell>
          <cell r="U825">
            <v>133217.25154732284</v>
          </cell>
          <cell r="V825">
            <v>132954.59159895621</v>
          </cell>
          <cell r="W825">
            <v>132745.14605592084</v>
          </cell>
          <cell r="X825">
            <v>132953.77302530917</v>
          </cell>
          <cell r="Y825">
            <v>132492.33180744832</v>
          </cell>
          <cell r="Z825">
            <v>132698.80969562384</v>
          </cell>
          <cell r="AA825">
            <v>132452.30108201434</v>
          </cell>
          <cell r="AB825">
            <v>132472.16363859962</v>
          </cell>
          <cell r="AC825">
            <v>132916.8771421733</v>
          </cell>
          <cell r="AD825">
            <v>132909.35012196403</v>
          </cell>
        </row>
        <row r="826">
          <cell r="A826">
            <v>178131.82706491693</v>
          </cell>
          <cell r="B826">
            <v>176181.55579700239</v>
          </cell>
          <cell r="C826">
            <v>171920.44404696123</v>
          </cell>
          <cell r="D826">
            <v>168472.29208971298</v>
          </cell>
          <cell r="E826">
            <v>164426.74538942403</v>
          </cell>
          <cell r="F826">
            <v>161139.11027277212</v>
          </cell>
          <cell r="G826">
            <v>158009.71086009615</v>
          </cell>
          <cell r="H826">
            <v>155338.80100470214</v>
          </cell>
          <cell r="I826">
            <v>151850.34107638811</v>
          </cell>
          <cell r="J826">
            <v>148826.23812914165</v>
          </cell>
          <cell r="K826">
            <v>145835.56791195605</v>
          </cell>
          <cell r="L826">
            <v>143278.50404753446</v>
          </cell>
          <cell r="M826">
            <v>139974.19730091395</v>
          </cell>
          <cell r="N826">
            <v>137105.83195085038</v>
          </cell>
          <cell r="O826">
            <v>135398.23067405843</v>
          </cell>
          <cell r="P826">
            <v>135222.10971546848</v>
          </cell>
          <cell r="Q826">
            <v>134351.51931554789</v>
          </cell>
          <cell r="R826">
            <v>133896.17089851398</v>
          </cell>
          <cell r="S826">
            <v>133487.97862820598</v>
          </cell>
          <cell r="T826">
            <v>133493.09241420106</v>
          </cell>
          <cell r="U826">
            <v>132818.76370590687</v>
          </cell>
          <cell r="V826">
            <v>132560.69901753141</v>
          </cell>
          <cell r="W826">
            <v>132355.70898774164</v>
          </cell>
          <cell r="X826">
            <v>132567.59239288775</v>
          </cell>
          <cell r="Y826">
            <v>132111.36963014212</v>
          </cell>
          <cell r="Z826">
            <v>132332.92723219027</v>
          </cell>
          <cell r="AA826">
            <v>132075.34951644146</v>
          </cell>
          <cell r="AB826">
            <v>132099.06539856672</v>
          </cell>
          <cell r="AC826">
            <v>132546.45814914987</v>
          </cell>
          <cell r="AD826">
            <v>132546.82024349878</v>
          </cell>
        </row>
        <row r="827">
          <cell r="A827">
            <v>181316.94594260029</v>
          </cell>
          <cell r="B827">
            <v>179314.27754880235</v>
          </cell>
          <cell r="C827">
            <v>174949.29116156764</v>
          </cell>
          <cell r="D827">
            <v>171412.82886011887</v>
          </cell>
          <cell r="E827">
            <v>167269.77265398088</v>
          </cell>
          <cell r="F827">
            <v>163898.9553216644</v>
          </cell>
          <cell r="G827">
            <v>160689.56965567026</v>
          </cell>
          <cell r="H827">
            <v>157946.23308559789</v>
          </cell>
          <cell r="I827">
            <v>154371.46261187771</v>
          </cell>
          <cell r="J827">
            <v>151268.71921164775</v>
          </cell>
          <cell r="K827">
            <v>148199.8002852799</v>
          </cell>
          <cell r="L827">
            <v>145571.32634567394</v>
          </cell>
          <cell r="M827">
            <v>142183.501159154</v>
          </cell>
          <cell r="N827">
            <v>139238.48584752134</v>
          </cell>
          <cell r="O827">
            <v>137479.56116178719</v>
          </cell>
          <cell r="P827">
            <v>137283.09050682106</v>
          </cell>
          <cell r="Q827">
            <v>136381.45632813917</v>
          </cell>
          <cell r="R827">
            <v>135901.28037836574</v>
          </cell>
          <cell r="S827">
            <v>135468.86328081065</v>
          </cell>
          <cell r="T827">
            <v>135455.73543885147</v>
          </cell>
          <cell r="U827">
            <v>134753.07968758862</v>
          </cell>
          <cell r="V827">
            <v>134472.7089614447</v>
          </cell>
          <cell r="W827">
            <v>134246.09124422801</v>
          </cell>
          <cell r="X827">
            <v>134442.16745257954</v>
          </cell>
          <cell r="Y827">
            <v>133960.61357535556</v>
          </cell>
          <cell r="Z827">
            <v>134108.97212711564</v>
          </cell>
          <cell r="AA827">
            <v>133905.12538869071</v>
          </cell>
          <cell r="AB827">
            <v>133910.13668713748</v>
          </cell>
          <cell r="AC827">
            <v>134344.52399622242</v>
          </cell>
          <cell r="AD827">
            <v>134306.59121984965</v>
          </cell>
        </row>
        <row r="828">
          <cell r="A828">
            <v>179612.54592059966</v>
          </cell>
          <cell r="B828">
            <v>177637.91593476638</v>
          </cell>
          <cell r="C828">
            <v>173328.51426531363</v>
          </cell>
          <cell r="D828">
            <v>169839.30801878101</v>
          </cell>
          <cell r="E828">
            <v>165748.43046289022</v>
          </cell>
          <cell r="F828">
            <v>162422.12505482312</v>
          </cell>
          <cell r="G828">
            <v>159255.54111057014</v>
          </cell>
          <cell r="H828">
            <v>156550.96105126923</v>
          </cell>
          <cell r="I828">
            <v>153022.37651318865</v>
          </cell>
          <cell r="J828">
            <v>149961.71467880992</v>
          </cell>
          <cell r="K828">
            <v>146934.6676909076</v>
          </cell>
          <cell r="L828">
            <v>144344.40624458346</v>
          </cell>
          <cell r="M828">
            <v>141001.27290043066</v>
          </cell>
          <cell r="N828">
            <v>138097.27401587708</v>
          </cell>
          <cell r="O828">
            <v>136365.81317770705</v>
          </cell>
          <cell r="P828">
            <v>136180.23191942694</v>
          </cell>
          <cell r="Q828">
            <v>135295.20968498816</v>
          </cell>
          <cell r="R828">
            <v>134828.31928246509</v>
          </cell>
          <cell r="S828">
            <v>134408.86521633159</v>
          </cell>
          <cell r="T828">
            <v>134405.49871524554</v>
          </cell>
          <cell r="U828">
            <v>133718.00114630273</v>
          </cell>
          <cell r="V828">
            <v>133449.56668148009</v>
          </cell>
          <cell r="W828">
            <v>133234.52223117804</v>
          </cell>
          <cell r="X828">
            <v>133439.05708349202</v>
          </cell>
          <cell r="Y828">
            <v>132971.05822689121</v>
          </cell>
          <cell r="Z828">
            <v>133158.58657661255</v>
          </cell>
          <cell r="AA828">
            <v>132925.98766834722</v>
          </cell>
          <cell r="AB828">
            <v>132941.00804151222</v>
          </cell>
          <cell r="AC828">
            <v>133382.35473755471</v>
          </cell>
          <cell r="AD828">
            <v>133364.91406242119</v>
          </cell>
        </row>
        <row r="829">
          <cell r="A829">
            <v>171167.61679221355</v>
          </cell>
          <cell r="B829">
            <v>169331.910982089</v>
          </cell>
          <cell r="C829">
            <v>165297.91942542116</v>
          </cell>
          <cell r="D829">
            <v>162042.85658976776</v>
          </cell>
          <cell r="E829">
            <v>158210.51282739057</v>
          </cell>
          <cell r="F829">
            <v>155104.75426325807</v>
          </cell>
          <cell r="G829">
            <v>152150.24348376194</v>
          </cell>
          <cell r="H829">
            <v>149637.69345409228</v>
          </cell>
          <cell r="I829">
            <v>146337.9501200541</v>
          </cell>
          <cell r="J829">
            <v>143485.79323559202</v>
          </cell>
          <cell r="K829">
            <v>140666.2125397838</v>
          </cell>
          <cell r="L829">
            <v>138265.28563547938</v>
          </cell>
          <cell r="M829">
            <v>135143.59059016244</v>
          </cell>
          <cell r="N829">
            <v>132442.81912599807</v>
          </cell>
          <cell r="O829">
            <v>130847.43564248522</v>
          </cell>
          <cell r="P829">
            <v>130715.80896181447</v>
          </cell>
          <cell r="Q829">
            <v>129913.09527584261</v>
          </cell>
          <cell r="R829">
            <v>129512.03185261588</v>
          </cell>
          <cell r="S829">
            <v>129156.80677042469</v>
          </cell>
          <cell r="T829">
            <v>129201.80557725212</v>
          </cell>
          <cell r="U829">
            <v>128589.41348458006</v>
          </cell>
          <cell r="V829">
            <v>128380.12058254474</v>
          </cell>
          <cell r="W829">
            <v>128222.41913718071</v>
          </cell>
          <cell r="X829">
            <v>128468.86471928998</v>
          </cell>
          <cell r="Y829">
            <v>128068.02802357799</v>
          </cell>
          <cell r="Z829">
            <v>128449.63415051479</v>
          </cell>
          <cell r="AA829">
            <v>128074.57453264191</v>
          </cell>
          <cell r="AB829">
            <v>128139.18768071011</v>
          </cell>
          <cell r="AC829">
            <v>128615.01661617716</v>
          </cell>
          <cell r="AD829">
            <v>128699.10981831611</v>
          </cell>
        </row>
        <row r="830">
          <cell r="A830">
            <v>170605.88447706166</v>
          </cell>
          <cell r="B830">
            <v>168779.41950219637</v>
          </cell>
          <cell r="C830">
            <v>164763.7474314495</v>
          </cell>
          <cell r="D830">
            <v>161524.25913979416</v>
          </cell>
          <cell r="E830">
            <v>157709.11229928187</v>
          </cell>
          <cell r="F830">
            <v>154618.02387475141</v>
          </cell>
          <cell r="G830">
            <v>151677.61959017185</v>
          </cell>
          <cell r="H830">
            <v>149177.84284391094</v>
          </cell>
          <cell r="I830">
            <v>145893.32136637322</v>
          </cell>
          <cell r="J830">
            <v>143055.03362947376</v>
          </cell>
          <cell r="K830">
            <v>140249.25299270713</v>
          </cell>
          <cell r="L830">
            <v>137860.92007575417</v>
          </cell>
          <cell r="M830">
            <v>134753.95446704674</v>
          </cell>
          <cell r="N830">
            <v>132066.70110441075</v>
          </cell>
          <cell r="O830">
            <v>130480.36909383617</v>
          </cell>
          <cell r="P830">
            <v>130352.33131596533</v>
          </cell>
          <cell r="Q830">
            <v>129555.09255711056</v>
          </cell>
          <cell r="R830">
            <v>129158.40775458241</v>
          </cell>
          <cell r="S830">
            <v>128807.45499905036</v>
          </cell>
          <cell r="T830">
            <v>128855.67092658707</v>
          </cell>
          <cell r="U830">
            <v>128248.27463345634</v>
          </cell>
          <cell r="V830">
            <v>128042.91565750628</v>
          </cell>
          <cell r="W830">
            <v>127889.02850334966</v>
          </cell>
          <cell r="X830">
            <v>128138.26186625847</v>
          </cell>
          <cell r="Y830">
            <v>127741.89260367153</v>
          </cell>
          <cell r="Z830">
            <v>128136.40822427691</v>
          </cell>
          <cell r="AA830">
            <v>127751.87253111563</v>
          </cell>
          <cell r="AB830">
            <v>127819.78444745501</v>
          </cell>
          <cell r="AC830">
            <v>128297.90704197936</v>
          </cell>
          <cell r="AD830">
            <v>128388.75398462691</v>
          </cell>
        </row>
        <row r="831">
          <cell r="A831">
            <v>172447.55371091567</v>
          </cell>
          <cell r="B831">
            <v>170590.79216678953</v>
          </cell>
          <cell r="C831">
            <v>166515.05868833899</v>
          </cell>
          <cell r="D831">
            <v>163224.50842688259</v>
          </cell>
          <cell r="E831">
            <v>159352.9805645539</v>
          </cell>
          <cell r="F831">
            <v>156213.79530807573</v>
          </cell>
          <cell r="G831">
            <v>153227.14213059007</v>
          </cell>
          <cell r="H831">
            <v>150685.48749617027</v>
          </cell>
          <cell r="I831">
            <v>147351.06035352682</v>
          </cell>
          <cell r="J831">
            <v>144467.30187962885</v>
          </cell>
          <cell r="K831">
            <v>141616.27701624972</v>
          </cell>
          <cell r="L831">
            <v>139186.65404278564</v>
          </cell>
          <cell r="M831">
            <v>136031.39719374178</v>
          </cell>
          <cell r="N831">
            <v>133299.82401717766</v>
          </cell>
          <cell r="O831">
            <v>131683.81627177022</v>
          </cell>
          <cell r="P831">
            <v>131544.01208543126</v>
          </cell>
          <cell r="Q831">
            <v>130728.82348720069</v>
          </cell>
          <cell r="R831">
            <v>130317.78314412452</v>
          </cell>
          <cell r="S831">
            <v>129952.82333869899</v>
          </cell>
          <cell r="T831">
            <v>129990.49176510028</v>
          </cell>
          <cell r="U831">
            <v>129366.7164778017</v>
          </cell>
          <cell r="V831">
            <v>129148.45991621513</v>
          </cell>
          <cell r="W831">
            <v>128982.06740572388</v>
          </cell>
          <cell r="X831">
            <v>129222.16088119743</v>
          </cell>
          <cell r="Y831">
            <v>128811.14490180471</v>
          </cell>
          <cell r="Z831">
            <v>129163.33606167887</v>
          </cell>
          <cell r="AA831">
            <v>128809.86818470983</v>
          </cell>
          <cell r="AB831">
            <v>128866.96491404501</v>
          </cell>
          <cell r="AC831">
            <v>129337.56762551326</v>
          </cell>
          <cell r="AD831">
            <v>129406.27207115179</v>
          </cell>
        </row>
        <row r="832">
          <cell r="A832">
            <v>171698.15852559614</v>
          </cell>
          <cell r="B832">
            <v>169853.72498408763</v>
          </cell>
          <cell r="C832">
            <v>165802.43114383557</v>
          </cell>
          <cell r="D832">
            <v>162532.65855169049</v>
          </cell>
          <cell r="E832">
            <v>158684.07273862662</v>
          </cell>
          <cell r="F832">
            <v>155564.45860470846</v>
          </cell>
          <cell r="G832">
            <v>152596.62460334471</v>
          </cell>
          <cell r="H832">
            <v>150072.01053580886</v>
          </cell>
          <cell r="I832">
            <v>146757.89054955533</v>
          </cell>
          <cell r="J832">
            <v>143892.63461170089</v>
          </cell>
          <cell r="K832">
            <v>141060.02011483256</v>
          </cell>
          <cell r="L832">
            <v>138647.19851317955</v>
          </cell>
          <cell r="M832">
            <v>135511.59189357754</v>
          </cell>
          <cell r="N832">
            <v>132798.0529299771</v>
          </cell>
          <cell r="O832">
            <v>131194.12056292524</v>
          </cell>
          <cell r="P832">
            <v>131059.10425580607</v>
          </cell>
          <cell r="Q832">
            <v>130251.21964189484</v>
          </cell>
          <cell r="R832">
            <v>129846.02072396255</v>
          </cell>
          <cell r="S832">
            <v>129486.76053905397</v>
          </cell>
          <cell r="T832">
            <v>129528.72085806157</v>
          </cell>
          <cell r="U832">
            <v>128911.61036113041</v>
          </cell>
          <cell r="V832">
            <v>128698.60196702178</v>
          </cell>
          <cell r="W832">
            <v>128537.29802165154</v>
          </cell>
          <cell r="X832">
            <v>128781.11061645034</v>
          </cell>
          <cell r="Y832">
            <v>128376.0545449788</v>
          </cell>
          <cell r="Z832">
            <v>128745.46798695995</v>
          </cell>
          <cell r="AA832">
            <v>128379.35827863222</v>
          </cell>
          <cell r="AB832">
            <v>128440.85582485693</v>
          </cell>
          <cell r="AC832">
            <v>128914.5184582986</v>
          </cell>
          <cell r="AD832">
            <v>128992.23292611942</v>
          </cell>
        </row>
        <row r="833">
          <cell r="A833">
            <v>179614.62296563035</v>
          </cell>
          <cell r="B833">
            <v>177639.95881115407</v>
          </cell>
          <cell r="C833">
            <v>173330.48940410424</v>
          </cell>
          <cell r="D833">
            <v>169841.22556959186</v>
          </cell>
          <cell r="E833">
            <v>165750.28442686415</v>
          </cell>
          <cell r="F833">
            <v>162423.92477491658</v>
          </cell>
          <cell r="G833">
            <v>159257.28867089932</v>
          </cell>
          <cell r="H833">
            <v>156552.66138147807</v>
          </cell>
          <cell r="I833">
            <v>153024.02055950469</v>
          </cell>
          <cell r="J833">
            <v>149963.30744297031</v>
          </cell>
          <cell r="K833">
            <v>146936.20942837204</v>
          </cell>
          <cell r="L833">
            <v>144345.90141488746</v>
          </cell>
          <cell r="M833">
            <v>141002.71360759929</v>
          </cell>
          <cell r="N833">
            <v>138098.66473890765</v>
          </cell>
          <cell r="O833">
            <v>136367.17043227516</v>
          </cell>
          <cell r="P833">
            <v>136181.5759037727</v>
          </cell>
          <cell r="Q833">
            <v>135296.53342540306</v>
          </cell>
          <cell r="R833">
            <v>134829.62683261972</v>
          </cell>
          <cell r="S833">
            <v>134410.15696925574</v>
          </cell>
          <cell r="T833">
            <v>134406.778572638</v>
          </cell>
          <cell r="U833">
            <v>133719.26253137246</v>
          </cell>
          <cell r="V833">
            <v>133450.8135205794</v>
          </cell>
          <cell r="W833">
            <v>133235.75496666538</v>
          </cell>
          <cell r="X833">
            <v>133440.27951096234</v>
          </cell>
          <cell r="Y833">
            <v>132972.26413571107</v>
          </cell>
          <cell r="Z833">
            <v>133159.74475166498</v>
          </cell>
          <cell r="AA833">
            <v>132927.18088185939</v>
          </cell>
          <cell r="AB833">
            <v>132942.18905759498</v>
          </cell>
          <cell r="AC833">
            <v>133383.52727267065</v>
          </cell>
          <cell r="AD833">
            <v>133366.06162510315</v>
          </cell>
        </row>
        <row r="834">
          <cell r="A834">
            <v>179085.05555228214</v>
          </cell>
          <cell r="B834">
            <v>177119.10310103785</v>
          </cell>
          <cell r="C834">
            <v>172826.90420257612</v>
          </cell>
          <cell r="D834">
            <v>169352.32311063819</v>
          </cell>
          <cell r="E834">
            <v>165277.59419067902</v>
          </cell>
          <cell r="F834">
            <v>161965.06466328184</v>
          </cell>
          <cell r="G834">
            <v>158811.72731353395</v>
          </cell>
          <cell r="H834">
            <v>156119.14190682492</v>
          </cell>
          <cell r="I834">
            <v>152604.85133488325</v>
          </cell>
          <cell r="J834">
            <v>149557.21321582</v>
          </cell>
          <cell r="K834">
            <v>146543.12506619404</v>
          </cell>
          <cell r="L834">
            <v>143964.6899058916</v>
          </cell>
          <cell r="M834">
            <v>140635.38812480308</v>
          </cell>
          <cell r="N834">
            <v>137744.08330851267</v>
          </cell>
          <cell r="O834">
            <v>136021.1221857146</v>
          </cell>
          <cell r="P834">
            <v>135838.91105873848</v>
          </cell>
          <cell r="Q834">
            <v>134959.03001209258</v>
          </cell>
          <cell r="R834">
            <v>134496.25131933356</v>
          </cell>
          <cell r="S834">
            <v>134080.80914837189</v>
          </cell>
          <cell r="T834">
            <v>134080.46365950484</v>
          </cell>
          <cell r="U834">
            <v>133397.65735732557</v>
          </cell>
          <cell r="V834">
            <v>133132.91701524373</v>
          </cell>
          <cell r="W834">
            <v>132921.45434547946</v>
          </cell>
          <cell r="X834">
            <v>133128.60704170429</v>
          </cell>
          <cell r="Y834">
            <v>132664.80329348694</v>
          </cell>
          <cell r="Z834">
            <v>132864.45420298696</v>
          </cell>
          <cell r="AA834">
            <v>132622.95685981007</v>
          </cell>
          <cell r="AB834">
            <v>132641.07491570298</v>
          </cell>
          <cell r="AC834">
            <v>133084.57545447146</v>
          </cell>
          <cell r="AD834">
            <v>133073.47682691526</v>
          </cell>
        </row>
        <row r="835">
          <cell r="A835">
            <v>173741.49267702122</v>
          </cell>
          <cell r="B835">
            <v>171863.44505677168</v>
          </cell>
          <cell r="C835">
            <v>167745.51301499701</v>
          </cell>
          <cell r="D835">
            <v>164419.08710812221</v>
          </cell>
          <cell r="E835">
            <v>160507.94648594715</v>
          </cell>
          <cell r="F835">
            <v>157334.9688611874</v>
          </cell>
          <cell r="G835">
            <v>154315.82165949233</v>
          </cell>
          <cell r="H835">
            <v>151744.74402646301</v>
          </cell>
          <cell r="I835">
            <v>148375.25364688062</v>
          </cell>
          <cell r="J835">
            <v>145459.5478735771</v>
          </cell>
          <cell r="K835">
            <v>142576.73485479574</v>
          </cell>
          <cell r="L835">
            <v>140118.10188754433</v>
          </cell>
          <cell r="M835">
            <v>136928.91608076784</v>
          </cell>
          <cell r="N835">
            <v>134166.20423220011</v>
          </cell>
          <cell r="O835">
            <v>132529.34660292524</v>
          </cell>
          <cell r="P835">
            <v>132381.27545196086</v>
          </cell>
          <cell r="Q835">
            <v>131553.47547043912</v>
          </cell>
          <cell r="R835">
            <v>131132.34906361537</v>
          </cell>
          <cell r="S835">
            <v>130757.54804060081</v>
          </cell>
          <cell r="T835">
            <v>130787.80589486285</v>
          </cell>
          <cell r="U835">
            <v>130152.5228849017</v>
          </cell>
          <cell r="V835">
            <v>129925.20460456726</v>
          </cell>
          <cell r="W835">
            <v>129750.02595183672</v>
          </cell>
          <cell r="X835">
            <v>129983.69783092316</v>
          </cell>
          <cell r="Y835">
            <v>129562.39121016442</v>
          </cell>
          <cell r="Z835">
            <v>129884.84561386495</v>
          </cell>
          <cell r="AA835">
            <v>129553.20568364335</v>
          </cell>
          <cell r="AB835">
            <v>129602.70376734054</v>
          </cell>
          <cell r="AC835">
            <v>130068.02308180786</v>
          </cell>
          <cell r="AD835">
            <v>130121.17042351037</v>
          </cell>
        </row>
        <row r="836">
          <cell r="A836">
            <v>175793.6122155565</v>
          </cell>
          <cell r="B836">
            <v>173881.80599165108</v>
          </cell>
          <cell r="C836">
            <v>169696.94923506075</v>
          </cell>
          <cell r="D836">
            <v>166313.62643053531</v>
          </cell>
          <cell r="E836">
            <v>162339.66204264533</v>
          </cell>
          <cell r="F836">
            <v>159113.09148883668</v>
          </cell>
          <cell r="G836">
            <v>156042.41046389926</v>
          </cell>
          <cell r="H836">
            <v>153424.66949364103</v>
          </cell>
          <cell r="I836">
            <v>149999.57065377463</v>
          </cell>
          <cell r="J836">
            <v>147033.19813417873</v>
          </cell>
          <cell r="K836">
            <v>144099.97076317234</v>
          </cell>
          <cell r="L836">
            <v>141595.32946274351</v>
          </cell>
          <cell r="M836">
            <v>138352.33410319133</v>
          </cell>
          <cell r="N836">
            <v>135540.23794910643</v>
          </cell>
          <cell r="O836">
            <v>133870.3134942847</v>
          </cell>
          <cell r="P836">
            <v>133709.13136971445</v>
          </cell>
          <cell r="Q836">
            <v>132861.33039375811</v>
          </cell>
          <cell r="R836">
            <v>132424.20801724377</v>
          </cell>
          <cell r="S836">
            <v>132033.79933774279</v>
          </cell>
          <cell r="T836">
            <v>132052.30441210011</v>
          </cell>
          <cell r="U836">
            <v>131398.77075574949</v>
          </cell>
          <cell r="V836">
            <v>131157.08106332977</v>
          </cell>
          <cell r="W836">
            <v>130967.96804844619</v>
          </cell>
          <cell r="X836">
            <v>131191.45561145613</v>
          </cell>
          <cell r="Y836">
            <v>130753.82857160151</v>
          </cell>
          <cell r="Z836">
            <v>131029.12203498335</v>
          </cell>
          <cell r="AA836">
            <v>130732.10008689217</v>
          </cell>
          <cell r="AB836">
            <v>130769.54711595032</v>
          </cell>
          <cell r="AC836">
            <v>131226.48723904969</v>
          </cell>
          <cell r="AD836">
            <v>131254.96182741036</v>
          </cell>
        </row>
        <row r="837">
          <cell r="A837">
            <v>180156.83974436758</v>
          </cell>
          <cell r="B837">
            <v>178173.2557969722</v>
          </cell>
          <cell r="C837">
            <v>173846.10335411291</v>
          </cell>
          <cell r="D837">
            <v>170341.80606176096</v>
          </cell>
          <cell r="E837">
            <v>166234.26544749449</v>
          </cell>
          <cell r="F837">
            <v>162893.74532155585</v>
          </cell>
          <cell r="G837">
            <v>159713.49280625756</v>
          </cell>
          <cell r="H837">
            <v>156996.53599902696</v>
          </cell>
          <cell r="I837">
            <v>153453.20215374787</v>
          </cell>
          <cell r="J837">
            <v>150379.10172743554</v>
          </cell>
          <cell r="K837">
            <v>147338.68309132755</v>
          </cell>
          <cell r="L837">
            <v>144736.21862704071</v>
          </cell>
          <cell r="M837">
            <v>141378.81310883298</v>
          </cell>
          <cell r="N837">
            <v>138461.71578046103</v>
          </cell>
          <cell r="O837">
            <v>136721.48446446122</v>
          </cell>
          <cell r="P837">
            <v>136532.42571774864</v>
          </cell>
          <cell r="Q837">
            <v>135642.09852054552</v>
          </cell>
          <cell r="R837">
            <v>135170.96542779688</v>
          </cell>
          <cell r="S837">
            <v>134747.37166567123</v>
          </cell>
          <cell r="T837">
            <v>134740.88791659157</v>
          </cell>
          <cell r="U837">
            <v>134048.54963836115</v>
          </cell>
          <cell r="V837">
            <v>133776.3033727686</v>
          </cell>
          <cell r="W837">
            <v>133557.56304261374</v>
          </cell>
          <cell r="X837">
            <v>133759.39665835956</v>
          </cell>
          <cell r="Y837">
            <v>133287.06905621133</v>
          </cell>
          <cell r="Z837">
            <v>133462.08867627216</v>
          </cell>
          <cell r="AA837">
            <v>133238.67166677595</v>
          </cell>
          <cell r="AB837">
            <v>133250.49567906294</v>
          </cell>
          <cell r="AC837">
            <v>133689.6199206996</v>
          </cell>
          <cell r="AD837">
            <v>133665.63516906026</v>
          </cell>
        </row>
        <row r="838">
          <cell r="A838">
            <v>180290.3427950136</v>
          </cell>
          <cell r="B838">
            <v>178304.56264194453</v>
          </cell>
          <cell r="C838">
            <v>173973.05633303418</v>
          </cell>
          <cell r="D838">
            <v>170465.05754607337</v>
          </cell>
          <cell r="E838">
            <v>166353.42985782388</v>
          </cell>
          <cell r="F838">
            <v>163009.42318084047</v>
          </cell>
          <cell r="G838">
            <v>159825.81807204796</v>
          </cell>
          <cell r="H838">
            <v>157105.8255265202</v>
          </cell>
          <cell r="I838">
            <v>153558.87400744084</v>
          </cell>
          <cell r="J838">
            <v>150481.47739634523</v>
          </cell>
          <cell r="K838">
            <v>147437.77899524692</v>
          </cell>
          <cell r="L838">
            <v>144832.32140472211</v>
          </cell>
          <cell r="M838">
            <v>141471.4152427582</v>
          </cell>
          <cell r="N838">
            <v>138551.10516029628</v>
          </cell>
          <cell r="O838">
            <v>136808.72264306145</v>
          </cell>
          <cell r="P838">
            <v>136618.81094653753</v>
          </cell>
          <cell r="Q838">
            <v>135727.18256111271</v>
          </cell>
          <cell r="R838">
            <v>135255.00883173858</v>
          </cell>
          <cell r="S838">
            <v>134830.39969515972</v>
          </cell>
          <cell r="T838">
            <v>134823.15135515766</v>
          </cell>
          <cell r="U838">
            <v>134129.62575965669</v>
          </cell>
          <cell r="V838">
            <v>133856.44454494474</v>
          </cell>
          <cell r="W838">
            <v>133636.79769846797</v>
          </cell>
          <cell r="X838">
            <v>133837.96876155079</v>
          </cell>
          <cell r="Y838">
            <v>133364.57941533934</v>
          </cell>
          <cell r="Z838">
            <v>133536.53092494869</v>
          </cell>
          <cell r="AA838">
            <v>133315.36602900375</v>
          </cell>
          <cell r="AB838">
            <v>133326.40604575464</v>
          </cell>
          <cell r="AC838">
            <v>133764.98516923975</v>
          </cell>
          <cell r="AD838">
            <v>133739.39530260727</v>
          </cell>
        </row>
        <row r="839">
          <cell r="A839">
            <v>174233.63501775975</v>
          </cell>
          <cell r="B839">
            <v>172347.49135928665</v>
          </cell>
          <cell r="C839">
            <v>168213.50933349101</v>
          </cell>
          <cell r="D839">
            <v>164873.43832852872</v>
          </cell>
          <cell r="E839">
            <v>160947.23121800716</v>
          </cell>
          <cell r="F839">
            <v>157761.40085779323</v>
          </cell>
          <cell r="G839">
            <v>154729.89473844186</v>
          </cell>
          <cell r="H839">
            <v>152147.62623491045</v>
          </cell>
          <cell r="I839">
            <v>148764.79975219414</v>
          </cell>
          <cell r="J839">
            <v>145836.94300491002</v>
          </cell>
          <cell r="K839">
            <v>142942.03954166622</v>
          </cell>
          <cell r="L839">
            <v>140472.37278795245</v>
          </cell>
          <cell r="M839">
            <v>137270.28229469949</v>
          </cell>
          <cell r="N839">
            <v>134495.72702899322</v>
          </cell>
          <cell r="O839">
            <v>132850.93926474336</v>
          </cell>
          <cell r="P839">
            <v>132699.72382071096</v>
          </cell>
          <cell r="Q839">
            <v>131867.1271711427</v>
          </cell>
          <cell r="R839">
            <v>131442.16458722591</v>
          </cell>
          <cell r="S839">
            <v>131063.62051296487</v>
          </cell>
          <cell r="T839">
            <v>131091.05979817969</v>
          </cell>
          <cell r="U839">
            <v>130451.39989122719</v>
          </cell>
          <cell r="V839">
            <v>130220.63503760571</v>
          </cell>
          <cell r="W839">
            <v>130042.1146255488</v>
          </cell>
          <cell r="X839">
            <v>130273.34408690149</v>
          </cell>
          <cell r="Y839">
            <v>129848.1234791138</v>
          </cell>
          <cell r="Z839">
            <v>130159.26767640383</v>
          </cell>
          <cell r="AA839">
            <v>129835.92988182168</v>
          </cell>
          <cell r="AB839">
            <v>129882.53786378402</v>
          </cell>
          <cell r="AC839">
            <v>130345.84766819314</v>
          </cell>
          <cell r="AD839">
            <v>130393.07795372319</v>
          </cell>
        </row>
        <row r="840">
          <cell r="A840">
            <v>178622.82429598091</v>
          </cell>
          <cell r="B840">
            <v>176664.47582758739</v>
          </cell>
          <cell r="C840">
            <v>172387.35143839571</v>
          </cell>
          <cell r="D840">
            <v>168925.58613227669</v>
          </cell>
          <cell r="E840">
            <v>164865.00800012826</v>
          </cell>
          <cell r="F840">
            <v>161564.55005358098</v>
          </cell>
          <cell r="G840">
            <v>158422.82047979935</v>
          </cell>
          <cell r="H840">
            <v>155740.7457926588</v>
          </cell>
          <cell r="I840">
            <v>152238.98079146259</v>
          </cell>
          <cell r="J840">
            <v>149202.75514294585</v>
          </cell>
          <cell r="K840">
            <v>146200.02261316901</v>
          </cell>
          <cell r="L840">
            <v>143631.95063553969</v>
          </cell>
          <cell r="M840">
            <v>140314.76922888035</v>
          </cell>
          <cell r="N840">
            <v>137434.58801876986</v>
          </cell>
          <cell r="O840">
            <v>135719.07505872616</v>
          </cell>
          <cell r="P840">
            <v>135539.81712316378</v>
          </cell>
          <cell r="Q840">
            <v>134664.44121601447</v>
          </cell>
          <cell r="R840">
            <v>134205.26554784883</v>
          </cell>
          <cell r="S840">
            <v>133793.33893557178</v>
          </cell>
          <cell r="T840">
            <v>133795.64071072533</v>
          </cell>
          <cell r="U840">
            <v>133116.94528954037</v>
          </cell>
          <cell r="V840">
            <v>132855.44204731466</v>
          </cell>
          <cell r="W840">
            <v>132647.11803375577</v>
          </cell>
          <cell r="X840">
            <v>132856.56470415031</v>
          </cell>
          <cell r="Y840">
            <v>132396.43706138415</v>
          </cell>
          <cell r="Z840">
            <v>132606.71077344631</v>
          </cell>
          <cell r="AA840">
            <v>132357.41587604792</v>
          </cell>
          <cell r="AB840">
            <v>132378.24838108523</v>
          </cell>
          <cell r="AC840">
            <v>132823.6362973091</v>
          </cell>
          <cell r="AD840">
            <v>132818.09510320617</v>
          </cell>
        </row>
        <row r="841">
          <cell r="A841">
            <v>173908.45821629858</v>
          </cell>
          <cell r="B841">
            <v>172027.66391226242</v>
          </cell>
          <cell r="C841">
            <v>167904.28670957472</v>
          </cell>
          <cell r="D841">
            <v>164573.23152988171</v>
          </cell>
          <cell r="E841">
            <v>160656.97941019147</v>
          </cell>
          <cell r="F841">
            <v>157479.64133169985</v>
          </cell>
          <cell r="G841">
            <v>154456.30121023228</v>
          </cell>
          <cell r="H841">
            <v>151881.42693226165</v>
          </cell>
          <cell r="I841">
            <v>148507.41211032326</v>
          </cell>
          <cell r="J841">
            <v>145587.58396478009</v>
          </cell>
          <cell r="K841">
            <v>142700.66910916683</v>
          </cell>
          <cell r="L841">
            <v>140238.29278972954</v>
          </cell>
          <cell r="M841">
            <v>137044.72890417709</v>
          </cell>
          <cell r="N841">
            <v>134277.99902593435</v>
          </cell>
          <cell r="O841">
            <v>132638.45099765691</v>
          </cell>
          <cell r="P841">
            <v>132489.31310533686</v>
          </cell>
          <cell r="Q841">
            <v>131659.88579326289</v>
          </cell>
          <cell r="R841">
            <v>131237.4579146411</v>
          </cell>
          <cell r="S841">
            <v>130861.38701395462</v>
          </cell>
          <cell r="T841">
            <v>130890.68863287169</v>
          </cell>
          <cell r="U841">
            <v>130253.92070501986</v>
          </cell>
          <cell r="V841">
            <v>130025.43313092653</v>
          </cell>
          <cell r="W841">
            <v>129849.12074390432</v>
          </cell>
          <cell r="X841">
            <v>130081.96400175602</v>
          </cell>
          <cell r="Y841">
            <v>129659.32951119028</v>
          </cell>
          <cell r="Z841">
            <v>129977.94678372703</v>
          </cell>
          <cell r="AA841">
            <v>129649.12345845779</v>
          </cell>
          <cell r="AB841">
            <v>129697.64103843732</v>
          </cell>
          <cell r="AC841">
            <v>130162.27860109671</v>
          </cell>
          <cell r="AD841">
            <v>130213.41850634641</v>
          </cell>
        </row>
        <row r="842">
          <cell r="A842">
            <v>175509.41768323607</v>
          </cell>
          <cell r="B842">
            <v>173602.28663073154</v>
          </cell>
          <cell r="C842">
            <v>169426.69816366848</v>
          </cell>
          <cell r="D842">
            <v>166051.25491338669</v>
          </cell>
          <cell r="E842">
            <v>162085.99088158252</v>
          </cell>
          <cell r="F842">
            <v>158866.84232104511</v>
          </cell>
          <cell r="G842">
            <v>155803.29812733026</v>
          </cell>
          <cell r="H842">
            <v>153192.01948299955</v>
          </cell>
          <cell r="I842">
            <v>149774.62176388499</v>
          </cell>
          <cell r="J842">
            <v>146815.2659955048</v>
          </cell>
          <cell r="K842">
            <v>143889.02042209049</v>
          </cell>
          <cell r="L842">
            <v>141390.75073719607</v>
          </cell>
          <cell r="M842">
            <v>138155.20737076527</v>
          </cell>
          <cell r="N842">
            <v>135349.95036486202</v>
          </cell>
          <cell r="O842">
            <v>133684.60527827157</v>
          </cell>
          <cell r="P842">
            <v>133525.23887005809</v>
          </cell>
          <cell r="Q842">
            <v>132680.20779768319</v>
          </cell>
          <cell r="R842">
            <v>132245.30067570927</v>
          </cell>
          <cell r="S842">
            <v>131857.05347391585</v>
          </cell>
          <cell r="T842">
            <v>131877.18617070245</v>
          </cell>
          <cell r="U842">
            <v>131226.18001521999</v>
          </cell>
          <cell r="V842">
            <v>130986.48059513074</v>
          </cell>
          <cell r="W842">
            <v>130799.29732627847</v>
          </cell>
          <cell r="X842">
            <v>131024.19529783918</v>
          </cell>
          <cell r="Y842">
            <v>130588.82844496935</v>
          </cell>
          <cell r="Z842">
            <v>130870.65314648133</v>
          </cell>
          <cell r="AA842">
            <v>130568.83701313111</v>
          </cell>
          <cell r="AB842">
            <v>130607.95297217739</v>
          </cell>
          <cell r="AC842">
            <v>131066.05351518764</v>
          </cell>
          <cell r="AD842">
            <v>131097.944991047</v>
          </cell>
        </row>
        <row r="843">
          <cell r="A843">
            <v>177825.53590361617</v>
          </cell>
          <cell r="B843">
            <v>175880.30330997158</v>
          </cell>
          <cell r="C843">
            <v>171629.18047540812</v>
          </cell>
          <cell r="D843">
            <v>168189.52072172237</v>
          </cell>
          <cell r="E843">
            <v>164153.35084563727</v>
          </cell>
          <cell r="F843">
            <v>160873.71479539823</v>
          </cell>
          <cell r="G843">
            <v>157752.00711523136</v>
          </cell>
          <cell r="H843">
            <v>155088.06204306835</v>
          </cell>
          <cell r="I843">
            <v>151607.90201130457</v>
          </cell>
          <cell r="J843">
            <v>148591.36138012685</v>
          </cell>
          <cell r="K843">
            <v>145608.21580768016</v>
          </cell>
          <cell r="L843">
            <v>143058.01896320246</v>
          </cell>
          <cell r="M843">
            <v>139761.7436153866</v>
          </cell>
          <cell r="N843">
            <v>136900.74916940677</v>
          </cell>
          <cell r="O843">
            <v>135198.08331484877</v>
          </cell>
          <cell r="P843">
            <v>135023.91924778296</v>
          </cell>
          <cell r="Q843">
            <v>134156.31411636042</v>
          </cell>
          <cell r="R843">
            <v>133703.35319383675</v>
          </cell>
          <cell r="S843">
            <v>133297.49045996202</v>
          </cell>
          <cell r="T843">
            <v>133304.35841891725</v>
          </cell>
          <cell r="U843">
            <v>132632.75372916687</v>
          </cell>
          <cell r="V843">
            <v>132376.83406032587</v>
          </cell>
          <cell r="W843">
            <v>132173.92381774425</v>
          </cell>
          <cell r="X843">
            <v>132387.32729320764</v>
          </cell>
          <cell r="Y843">
            <v>131933.54045099393</v>
          </cell>
          <cell r="Z843">
            <v>132162.13710652164</v>
          </cell>
          <cell r="AA843">
            <v>131899.39244910618</v>
          </cell>
          <cell r="AB843">
            <v>131924.90702348642</v>
          </cell>
          <cell r="AC843">
            <v>132373.55041868682</v>
          </cell>
          <cell r="AD843">
            <v>132377.59506959817</v>
          </cell>
        </row>
        <row r="844">
          <cell r="A844">
            <v>179011.6706942842</v>
          </cell>
          <cell r="B844">
            <v>177046.92546819855</v>
          </cell>
          <cell r="C844">
            <v>172757.11983221548</v>
          </cell>
          <cell r="D844">
            <v>169284.57340281853</v>
          </cell>
          <cell r="E844">
            <v>165212.09109327331</v>
          </cell>
          <cell r="F844">
            <v>161901.4780767879</v>
          </cell>
          <cell r="G844">
            <v>158749.98360326129</v>
          </cell>
          <cell r="H844">
            <v>156059.06690167004</v>
          </cell>
          <cell r="I844">
            <v>152546.76491708145</v>
          </cell>
          <cell r="J844">
            <v>149500.93866711849</v>
          </cell>
          <cell r="K844">
            <v>146488.65336085012</v>
          </cell>
          <cell r="L844">
            <v>143911.86348238122</v>
          </cell>
          <cell r="M844">
            <v>140584.48595878121</v>
          </cell>
          <cell r="N844">
            <v>137694.94715084444</v>
          </cell>
          <cell r="O844">
            <v>135973.16851486141</v>
          </cell>
          <cell r="P844">
            <v>135791.42624309484</v>
          </cell>
          <cell r="Q844">
            <v>134912.26044237337</v>
          </cell>
          <cell r="R844">
            <v>134450.05377377878</v>
          </cell>
          <cell r="S844">
            <v>134035.1697407001</v>
          </cell>
          <cell r="T844">
            <v>134035.2445373321</v>
          </cell>
          <cell r="U844">
            <v>133353.09088772428</v>
          </cell>
          <cell r="V844">
            <v>133088.86447478511</v>
          </cell>
          <cell r="W844">
            <v>132877.9001050315</v>
          </cell>
          <cell r="X844">
            <v>133085.41699767619</v>
          </cell>
          <cell r="Y844">
            <v>132622.1968761021</v>
          </cell>
          <cell r="Z844">
            <v>132823.53428526421</v>
          </cell>
          <cell r="AA844">
            <v>132580.79898510914</v>
          </cell>
          <cell r="AB844">
            <v>132599.34799296016</v>
          </cell>
          <cell r="AC844">
            <v>133043.1481759536</v>
          </cell>
          <cell r="AD844">
            <v>133032.93185884101</v>
          </cell>
        </row>
        <row r="845">
          <cell r="A845">
            <v>179746.52521012415</v>
          </cell>
          <cell r="B845">
            <v>177769.69118420052</v>
          </cell>
          <cell r="C845">
            <v>173455.92011736409</v>
          </cell>
          <cell r="D845">
            <v>169962.99917206261</v>
          </cell>
          <cell r="E845">
            <v>165868.0199625704</v>
          </cell>
          <cell r="F845">
            <v>162538.21556605617</v>
          </cell>
          <cell r="G845">
            <v>159368.26706876679</v>
          </cell>
          <cell r="H845">
            <v>156660.64044192855</v>
          </cell>
          <cell r="I845">
            <v>153128.42532489751</v>
          </cell>
          <cell r="J845">
            <v>150064.45554741737</v>
          </cell>
          <cell r="K845">
            <v>147034.11709478014</v>
          </cell>
          <cell r="L845">
            <v>144440.85184498568</v>
          </cell>
          <cell r="M845">
            <v>141094.20536940213</v>
          </cell>
          <cell r="N845">
            <v>138186.98227005862</v>
          </cell>
          <cell r="O845">
            <v>136453.362556779</v>
          </cell>
          <cell r="P845">
            <v>136266.92530600153</v>
          </cell>
          <cell r="Q845">
            <v>135380.59724167624</v>
          </cell>
          <cell r="R845">
            <v>134912.66249031568</v>
          </cell>
          <cell r="S845">
            <v>134492.18942763354</v>
          </cell>
          <cell r="T845">
            <v>134488.05560813745</v>
          </cell>
          <cell r="U845">
            <v>133799.36648646553</v>
          </cell>
          <cell r="V845">
            <v>133529.99373732536</v>
          </cell>
          <cell r="W845">
            <v>133314.03953693021</v>
          </cell>
          <cell r="X845">
            <v>133517.90947308965</v>
          </cell>
          <cell r="Y845">
            <v>133048.84508491814</v>
          </cell>
          <cell r="Z845">
            <v>133233.29437946819</v>
          </cell>
          <cell r="AA845">
            <v>133002.95561860828</v>
          </cell>
          <cell r="AB845">
            <v>133017.18919952834</v>
          </cell>
          <cell r="AC845">
            <v>133457.98883284608</v>
          </cell>
          <cell r="AD845">
            <v>133438.93731687154</v>
          </cell>
        </row>
        <row r="846">
          <cell r="A846">
            <v>173755.28298051434</v>
          </cell>
          <cell r="B846">
            <v>171877.00850145801</v>
          </cell>
          <cell r="C846">
            <v>167758.62672363673</v>
          </cell>
          <cell r="D846">
            <v>164431.81846794079</v>
          </cell>
          <cell r="E846">
            <v>160520.25566821732</v>
          </cell>
          <cell r="F846">
            <v>157346.91789740231</v>
          </cell>
          <cell r="G846">
            <v>154327.42438690347</v>
          </cell>
          <cell r="H846">
            <v>151756.03317487918</v>
          </cell>
          <cell r="I846">
            <v>148386.16910481255</v>
          </cell>
          <cell r="J846">
            <v>145470.12284948776</v>
          </cell>
          <cell r="K846">
            <v>142586.97104478063</v>
          </cell>
          <cell r="L846">
            <v>140128.02890018071</v>
          </cell>
          <cell r="M846">
            <v>136938.48149163122</v>
          </cell>
          <cell r="N846">
            <v>134175.43777908181</v>
          </cell>
          <cell r="O846">
            <v>132538.35793976934</v>
          </cell>
          <cell r="P846">
            <v>132390.19868267776</v>
          </cell>
          <cell r="Q846">
            <v>131562.26429388672</v>
          </cell>
          <cell r="R846">
            <v>131141.03039367747</v>
          </cell>
          <cell r="S846">
            <v>130766.12448675351</v>
          </cell>
          <cell r="T846">
            <v>130796.30336198983</v>
          </cell>
          <cell r="U846">
            <v>130160.89770714959</v>
          </cell>
          <cell r="V846">
            <v>129933.48285050443</v>
          </cell>
          <cell r="W846">
            <v>129758.21055845148</v>
          </cell>
          <cell r="X846">
            <v>129991.81399863516</v>
          </cell>
          <cell r="Y846">
            <v>129570.39770418135</v>
          </cell>
          <cell r="Z846">
            <v>129892.53518497958</v>
          </cell>
          <cell r="AA846">
            <v>129561.12788861332</v>
          </cell>
          <cell r="AB846">
            <v>129610.54498886986</v>
          </cell>
          <cell r="AC846">
            <v>130075.8079949254</v>
          </cell>
          <cell r="AD846">
            <v>130128.78953500175</v>
          </cell>
        </row>
        <row r="847">
          <cell r="A847">
            <v>180248.8192714107</v>
          </cell>
          <cell r="B847">
            <v>178263.72220533993</v>
          </cell>
          <cell r="C847">
            <v>173933.5700816625</v>
          </cell>
          <cell r="D847">
            <v>170426.72257250405</v>
          </cell>
          <cell r="E847">
            <v>166316.36608901116</v>
          </cell>
          <cell r="F847">
            <v>162973.44383582106</v>
          </cell>
          <cell r="G847">
            <v>159790.88148593492</v>
          </cell>
          <cell r="H847">
            <v>157071.83314767599</v>
          </cell>
          <cell r="I847">
            <v>153526.00683556913</v>
          </cell>
          <cell r="J847">
            <v>150449.63543854904</v>
          </cell>
          <cell r="K847">
            <v>147406.95714446946</v>
          </cell>
          <cell r="L847">
            <v>144802.43050756247</v>
          </cell>
          <cell r="M847">
            <v>141442.61315265525</v>
          </cell>
          <cell r="N847">
            <v>138523.30233477673</v>
          </cell>
          <cell r="O847">
            <v>136781.58890678614</v>
          </cell>
          <cell r="P847">
            <v>136591.94250368772</v>
          </cell>
          <cell r="Q847">
            <v>135700.71882751543</v>
          </cell>
          <cell r="R847">
            <v>135228.86876789472</v>
          </cell>
          <cell r="S847">
            <v>134804.57544376259</v>
          </cell>
          <cell r="T847">
            <v>134797.56491487465</v>
          </cell>
          <cell r="U847">
            <v>134104.40861128474</v>
          </cell>
          <cell r="V847">
            <v>133831.51819428598</v>
          </cell>
          <cell r="W847">
            <v>133612.15330205447</v>
          </cell>
          <cell r="X847">
            <v>133813.5304392383</v>
          </cell>
          <cell r="Y847">
            <v>133340.47132783761</v>
          </cell>
          <cell r="Z847">
            <v>133513.37711344389</v>
          </cell>
          <cell r="AA847">
            <v>133291.51174144429</v>
          </cell>
          <cell r="AB847">
            <v>133302.79560473643</v>
          </cell>
          <cell r="AC847">
            <v>133741.54427660507</v>
          </cell>
          <cell r="AD847">
            <v>133716.45364972766</v>
          </cell>
        </row>
        <row r="848">
          <cell r="A848">
            <v>177555.57375247605</v>
          </cell>
          <cell r="B848">
            <v>175614.78219898106</v>
          </cell>
          <cell r="C848">
            <v>171372.4635006469</v>
          </cell>
          <cell r="D848">
            <v>167940.28869537404</v>
          </cell>
          <cell r="E848">
            <v>163912.38346402167</v>
          </cell>
          <cell r="F848">
            <v>160639.79771574616</v>
          </cell>
          <cell r="G848">
            <v>157524.86945632831</v>
          </cell>
          <cell r="H848">
            <v>154867.06307865222</v>
          </cell>
          <cell r="I848">
            <v>151394.21849770792</v>
          </cell>
          <cell r="J848">
            <v>148384.34322084486</v>
          </cell>
          <cell r="K848">
            <v>145407.8297995567</v>
          </cell>
          <cell r="L848">
            <v>142863.68548192343</v>
          </cell>
          <cell r="M848">
            <v>139574.48893353733</v>
          </cell>
          <cell r="N848">
            <v>136719.99113314738</v>
          </cell>
          <cell r="O848">
            <v>135021.67531336489</v>
          </cell>
          <cell r="P848">
            <v>134849.23603209818</v>
          </cell>
          <cell r="Q848">
            <v>133984.26208827517</v>
          </cell>
          <cell r="R848">
            <v>133533.4054809759</v>
          </cell>
          <cell r="S848">
            <v>133129.59597862116</v>
          </cell>
          <cell r="T848">
            <v>133138.01004913831</v>
          </cell>
          <cell r="U848">
            <v>132468.80628373299</v>
          </cell>
          <cell r="V848">
            <v>132214.77721495138</v>
          </cell>
          <cell r="W848">
            <v>132013.70007726981</v>
          </cell>
          <cell r="X848">
            <v>132228.44332842575</v>
          </cell>
          <cell r="Y848">
            <v>131776.80348367681</v>
          </cell>
          <cell r="Z848">
            <v>132011.60429479057</v>
          </cell>
          <cell r="AA848">
            <v>131744.30554354744</v>
          </cell>
          <cell r="AB848">
            <v>131771.40546837769</v>
          </cell>
          <cell r="AC848">
            <v>132221.1511699906</v>
          </cell>
          <cell r="AD848">
            <v>132228.44159164853</v>
          </cell>
        </row>
        <row r="849">
          <cell r="A849">
            <v>181736.4907426303</v>
          </cell>
          <cell r="B849">
            <v>179726.92058392341</v>
          </cell>
          <cell r="C849">
            <v>175348.25179877412</v>
          </cell>
          <cell r="D849">
            <v>171800.15723268443</v>
          </cell>
          <cell r="E849">
            <v>167644.25704561398</v>
          </cell>
          <cell r="F849">
            <v>164262.48292726307</v>
          </cell>
          <cell r="G849">
            <v>161042.5614483394</v>
          </cell>
          <cell r="H849">
            <v>158289.68481000164</v>
          </cell>
          <cell r="I849">
            <v>154703.54548572877</v>
          </cell>
          <cell r="J849">
            <v>151590.44354178716</v>
          </cell>
          <cell r="K849">
            <v>148511.21767231697</v>
          </cell>
          <cell r="L849">
            <v>145873.33757650026</v>
          </cell>
          <cell r="M849">
            <v>142474.51131639024</v>
          </cell>
          <cell r="N849">
            <v>139519.39964916342</v>
          </cell>
          <cell r="O849">
            <v>137753.7146288332</v>
          </cell>
          <cell r="P849">
            <v>137554.56350584538</v>
          </cell>
          <cell r="Q849">
            <v>136648.84023144908</v>
          </cell>
          <cell r="R849">
            <v>136165.39399172468</v>
          </cell>
          <cell r="S849">
            <v>135729.78599276417</v>
          </cell>
          <cell r="T849">
            <v>135714.25535817898</v>
          </cell>
          <cell r="U849">
            <v>135007.86836044333</v>
          </cell>
          <cell r="V849">
            <v>134724.55947641132</v>
          </cell>
          <cell r="W849">
            <v>134495.09295381402</v>
          </cell>
          <cell r="X849">
            <v>134689.08703353145</v>
          </cell>
          <cell r="Y849">
            <v>134204.19653442097</v>
          </cell>
          <cell r="Z849">
            <v>134342.91328564085</v>
          </cell>
          <cell r="AA849">
            <v>134146.14400743091</v>
          </cell>
          <cell r="AB849">
            <v>134148.69153258682</v>
          </cell>
          <cell r="AC849">
            <v>134581.36576107342</v>
          </cell>
          <cell r="AD849">
            <v>134538.38877301</v>
          </cell>
        </row>
        <row r="850">
          <cell r="A850">
            <v>173560.45272691888</v>
          </cell>
          <cell r="B850">
            <v>171685.38332299964</v>
          </cell>
          <cell r="C850">
            <v>167573.3554436304</v>
          </cell>
          <cell r="D850">
            <v>164251.94903553149</v>
          </cell>
          <cell r="E850">
            <v>160346.35078610649</v>
          </cell>
          <cell r="F850">
            <v>157178.10118084983</v>
          </cell>
          <cell r="G850">
            <v>154163.50034237251</v>
          </cell>
          <cell r="H850">
            <v>151596.53939362246</v>
          </cell>
          <cell r="I850">
            <v>148231.9548456381</v>
          </cell>
          <cell r="J850">
            <v>145320.71894119377</v>
          </cell>
          <cell r="K850">
            <v>142442.35352482536</v>
          </cell>
          <cell r="L850">
            <v>139987.7794567688</v>
          </cell>
          <cell r="M850">
            <v>136803.34078024796</v>
          </cell>
          <cell r="N850">
            <v>134044.98566238658</v>
          </cell>
          <cell r="O850">
            <v>132411.04522011505</v>
          </cell>
          <cell r="P850">
            <v>132264.13073179277</v>
          </cell>
          <cell r="Q850">
            <v>131438.0952571462</v>
          </cell>
          <cell r="R850">
            <v>131018.38003008089</v>
          </cell>
          <cell r="S850">
            <v>130644.95592946216</v>
          </cell>
          <cell r="T850">
            <v>130676.25062521786</v>
          </cell>
          <cell r="U850">
            <v>130042.57770475178</v>
          </cell>
          <cell r="V850">
            <v>129816.52728414873</v>
          </cell>
          <cell r="W850">
            <v>129642.57793418612</v>
          </cell>
          <cell r="X850">
            <v>129877.14828338588</v>
          </cell>
          <cell r="Y850">
            <v>129457.28146562267</v>
          </cell>
          <cell r="Z850">
            <v>129783.89645262342</v>
          </cell>
          <cell r="AA850">
            <v>129449.20249087983</v>
          </cell>
          <cell r="AB850">
            <v>129499.76373015328</v>
          </cell>
          <cell r="AC850">
            <v>129965.82226490416</v>
          </cell>
          <cell r="AD850">
            <v>130021.14626052474</v>
          </cell>
        </row>
        <row r="851">
          <cell r="A851">
            <v>179226.53663615783</v>
          </cell>
          <cell r="B851">
            <v>177258.25673578316</v>
          </cell>
          <cell r="C851">
            <v>172961.44378779246</v>
          </cell>
          <cell r="D851">
            <v>169482.94000295209</v>
          </cell>
          <cell r="E851">
            <v>165403.87976880799</v>
          </cell>
          <cell r="F851">
            <v>162087.65533692419</v>
          </cell>
          <cell r="G851">
            <v>158930.76504543406</v>
          </cell>
          <cell r="H851">
            <v>156234.96248718761</v>
          </cell>
          <cell r="I851">
            <v>152716.83805221508</v>
          </cell>
          <cell r="J851">
            <v>149665.70677105905</v>
          </cell>
          <cell r="K851">
            <v>146648.14286036667</v>
          </cell>
          <cell r="L851">
            <v>144066.53570704773</v>
          </cell>
          <cell r="M851">
            <v>140733.52408659234</v>
          </cell>
          <cell r="N851">
            <v>137838.81452465247</v>
          </cell>
          <cell r="O851">
            <v>136113.57364659119</v>
          </cell>
          <cell r="P851">
            <v>135930.45859821985</v>
          </cell>
          <cell r="Q851">
            <v>135049.19860540726</v>
          </cell>
          <cell r="R851">
            <v>134585.31708842827</v>
          </cell>
          <cell r="S851">
            <v>134168.79886506562</v>
          </cell>
          <cell r="T851">
            <v>134167.64309394732</v>
          </cell>
          <cell r="U851">
            <v>133483.57852138759</v>
          </cell>
          <cell r="V851">
            <v>133217.84735839083</v>
          </cell>
          <cell r="W851">
            <v>133005.42399962991</v>
          </cell>
          <cell r="X851">
            <v>133211.87454958595</v>
          </cell>
          <cell r="Y851">
            <v>132746.94560834763</v>
          </cell>
          <cell r="Z851">
            <v>132943.34505962231</v>
          </cell>
          <cell r="AA851">
            <v>132704.23441446252</v>
          </cell>
          <cell r="AB851">
            <v>132721.5216238866</v>
          </cell>
          <cell r="AC851">
            <v>133164.44446868822</v>
          </cell>
          <cell r="AD851">
            <v>133151.64480577834</v>
          </cell>
        </row>
        <row r="852">
          <cell r="A852">
            <v>174634.9325638724</v>
          </cell>
          <cell r="B852">
            <v>172742.18731881876</v>
          </cell>
          <cell r="C852">
            <v>168595.11798337789</v>
          </cell>
          <cell r="D852">
            <v>165243.92063563692</v>
          </cell>
          <cell r="E852">
            <v>161305.42816719855</v>
          </cell>
          <cell r="F852">
            <v>158109.11756423442</v>
          </cell>
          <cell r="G852">
            <v>155067.53386586258</v>
          </cell>
          <cell r="H852">
            <v>152476.14022007133</v>
          </cell>
          <cell r="I852">
            <v>149082.43935200074</v>
          </cell>
          <cell r="J852">
            <v>146144.67458494735</v>
          </cell>
          <cell r="K852">
            <v>143239.91245827932</v>
          </cell>
          <cell r="L852">
            <v>140761.24865012593</v>
          </cell>
          <cell r="M852">
            <v>137548.63555276493</v>
          </cell>
          <cell r="N852">
            <v>134764.42305206414</v>
          </cell>
          <cell r="O852">
            <v>133113.16898032074</v>
          </cell>
          <cell r="P852">
            <v>132959.38964981076</v>
          </cell>
          <cell r="Q852">
            <v>132122.88175148936</v>
          </cell>
          <cell r="R852">
            <v>131694.79111227952</v>
          </cell>
          <cell r="S852">
            <v>131313.19491842651</v>
          </cell>
          <cell r="T852">
            <v>131338.33591562876</v>
          </cell>
          <cell r="U852">
            <v>130695.10704523456</v>
          </cell>
          <cell r="V852">
            <v>130461.53182296947</v>
          </cell>
          <cell r="W852">
            <v>130280.28650856958</v>
          </cell>
          <cell r="X852">
            <v>130509.5243992688</v>
          </cell>
          <cell r="Y852">
            <v>130081.11228922615</v>
          </cell>
          <cell r="Z852">
            <v>130383.03403662139</v>
          </cell>
          <cell r="AA852">
            <v>130066.46588241323</v>
          </cell>
          <cell r="AB852">
            <v>130110.71724792907</v>
          </cell>
          <cell r="AC852">
            <v>130572.38847872138</v>
          </cell>
          <cell r="AD852">
            <v>130614.79394036278</v>
          </cell>
        </row>
        <row r="853">
          <cell r="A853">
            <v>182004.69121293613</v>
          </cell>
          <cell r="B853">
            <v>179990.70899479149</v>
          </cell>
          <cell r="C853">
            <v>175603.29352620026</v>
          </cell>
          <cell r="D853">
            <v>172047.7628559157</v>
          </cell>
          <cell r="E853">
            <v>167883.65195636253</v>
          </cell>
          <cell r="F853">
            <v>164494.87354391173</v>
          </cell>
          <cell r="G853">
            <v>161268.21688442439</v>
          </cell>
          <cell r="H853">
            <v>158509.24161062419</v>
          </cell>
          <cell r="I853">
            <v>154915.83457366645</v>
          </cell>
          <cell r="J853">
            <v>151796.11077123691</v>
          </cell>
          <cell r="K853">
            <v>148710.29602976242</v>
          </cell>
          <cell r="L853">
            <v>146066.40290382519</v>
          </cell>
          <cell r="M853">
            <v>142660.54403811379</v>
          </cell>
          <cell r="N853">
            <v>139698.97812018826</v>
          </cell>
          <cell r="O853">
            <v>137928.97145192444</v>
          </cell>
          <cell r="P853">
            <v>137728.10679850078</v>
          </cell>
          <cell r="Q853">
            <v>136819.76950673698</v>
          </cell>
          <cell r="R853">
            <v>136334.23268383092</v>
          </cell>
          <cell r="S853">
            <v>135896.58485203836</v>
          </cell>
          <cell r="T853">
            <v>135879.51819528747</v>
          </cell>
          <cell r="U853">
            <v>135170.74594081938</v>
          </cell>
          <cell r="V853">
            <v>134885.55879413852</v>
          </cell>
          <cell r="W853">
            <v>134654.27112885792</v>
          </cell>
          <cell r="X853">
            <v>134846.93417580158</v>
          </cell>
          <cell r="Y853">
            <v>134359.91068979882</v>
          </cell>
          <cell r="Z853">
            <v>134492.46377163392</v>
          </cell>
          <cell r="AA853">
            <v>134300.21886879008</v>
          </cell>
          <cell r="AB853">
            <v>134301.19138895179</v>
          </cell>
          <cell r="AC853">
            <v>134732.77050430124</v>
          </cell>
          <cell r="AD853">
            <v>134686.56892628298</v>
          </cell>
        </row>
        <row r="854">
          <cell r="A854">
            <v>177989.03601003389</v>
          </cell>
          <cell r="B854">
            <v>176041.11374106258</v>
          </cell>
          <cell r="C854">
            <v>171784.65876195839</v>
          </cell>
          <cell r="D854">
            <v>168340.46581776105</v>
          </cell>
          <cell r="E854">
            <v>164299.29053522323</v>
          </cell>
          <cell r="F854">
            <v>161015.38453411721</v>
          </cell>
          <cell r="G854">
            <v>157889.57095981209</v>
          </cell>
          <cell r="H854">
            <v>155221.90804350824</v>
          </cell>
          <cell r="I854">
            <v>151737.31747589921</v>
          </cell>
          <cell r="J854">
            <v>148716.74003387539</v>
          </cell>
          <cell r="K854">
            <v>145729.57775977024</v>
          </cell>
          <cell r="L854">
            <v>143175.71525779582</v>
          </cell>
          <cell r="M854">
            <v>139875.15269988333</v>
          </cell>
          <cell r="N854">
            <v>137010.22361995268</v>
          </cell>
          <cell r="O854">
            <v>135304.92320664006</v>
          </cell>
          <cell r="P854">
            <v>135129.71453883854</v>
          </cell>
          <cell r="Q854">
            <v>134260.51585272429</v>
          </cell>
          <cell r="R854">
            <v>133806.28047094154</v>
          </cell>
          <cell r="S854">
            <v>133399.17421618578</v>
          </cell>
          <cell r="T854">
            <v>133405.10578682201</v>
          </cell>
          <cell r="U854">
            <v>132732.04699921291</v>
          </cell>
          <cell r="V854">
            <v>132474.98230574676</v>
          </cell>
          <cell r="W854">
            <v>132270.96185995714</v>
          </cell>
          <cell r="X854">
            <v>132483.55391253263</v>
          </cell>
          <cell r="Y854">
            <v>132028.46676095153</v>
          </cell>
          <cell r="Z854">
            <v>132253.3059264227</v>
          </cell>
          <cell r="AA854">
            <v>131993.31941425949</v>
          </cell>
          <cell r="AB854">
            <v>132017.87383564725</v>
          </cell>
          <cell r="AC854">
            <v>132465.84962905612</v>
          </cell>
          <cell r="AD854">
            <v>132467.92850861681</v>
          </cell>
        </row>
        <row r="855">
          <cell r="A855">
            <v>174736.38593399135</v>
          </cell>
          <cell r="B855">
            <v>172841.97171983181</v>
          </cell>
          <cell r="C855">
            <v>168691.59373802078</v>
          </cell>
          <cell r="D855">
            <v>165337.5835024789</v>
          </cell>
          <cell r="E855">
            <v>161395.98513175966</v>
          </cell>
          <cell r="F855">
            <v>158197.0249836962</v>
          </cell>
          <cell r="G855">
            <v>155152.89353898462</v>
          </cell>
          <cell r="H855">
            <v>152559.19293556543</v>
          </cell>
          <cell r="I855">
            <v>149162.74287789012</v>
          </cell>
          <cell r="J855">
            <v>146222.47323133639</v>
          </cell>
          <cell r="K855">
            <v>143315.21870311012</v>
          </cell>
          <cell r="L855">
            <v>140834.2803196375</v>
          </cell>
          <cell r="M855">
            <v>137619.00696766115</v>
          </cell>
          <cell r="N855">
            <v>134832.35298919477</v>
          </cell>
          <cell r="O855">
            <v>133179.46414870227</v>
          </cell>
          <cell r="P855">
            <v>133025.03663350677</v>
          </cell>
          <cell r="Q855">
            <v>132187.53991935225</v>
          </cell>
          <cell r="R855">
            <v>131758.65846605826</v>
          </cell>
          <cell r="S855">
            <v>131376.29065567878</v>
          </cell>
          <cell r="T855">
            <v>131400.85061502861</v>
          </cell>
          <cell r="U855">
            <v>130756.71946309169</v>
          </cell>
          <cell r="V855">
            <v>130522.43374216314</v>
          </cell>
          <cell r="W855">
            <v>130340.49953612007</v>
          </cell>
          <cell r="X855">
            <v>130569.23393120468</v>
          </cell>
          <cell r="Y855">
            <v>130140.01496683997</v>
          </cell>
          <cell r="Z855">
            <v>130439.60515593976</v>
          </cell>
          <cell r="AA855">
            <v>130124.74845707712</v>
          </cell>
          <cell r="AB855">
            <v>130168.40403853473</v>
          </cell>
          <cell r="AC855">
            <v>130629.66101606976</v>
          </cell>
          <cell r="AD855">
            <v>130670.84669790318</v>
          </cell>
        </row>
        <row r="856">
          <cell r="A856">
            <v>177564.62192132798</v>
          </cell>
          <cell r="B856">
            <v>175623.68152000013</v>
          </cell>
          <cell r="C856">
            <v>171381.06773840761</v>
          </cell>
          <cell r="D856">
            <v>167948.64206434885</v>
          </cell>
          <cell r="E856">
            <v>163920.45983156969</v>
          </cell>
          <cell r="F856">
            <v>160647.63778230772</v>
          </cell>
          <cell r="G856">
            <v>157532.482300876</v>
          </cell>
          <cell r="H856">
            <v>154874.47017604604</v>
          </cell>
          <cell r="I856">
            <v>151401.38040727092</v>
          </cell>
          <cell r="J856">
            <v>148391.28173149418</v>
          </cell>
          <cell r="K856">
            <v>145414.54602414378</v>
          </cell>
          <cell r="L856">
            <v>142870.19884738882</v>
          </cell>
          <cell r="M856">
            <v>139580.76504288279</v>
          </cell>
          <cell r="N856">
            <v>136726.04949809413</v>
          </cell>
          <cell r="O856">
            <v>135027.58788065446</v>
          </cell>
          <cell r="P856">
            <v>134855.09079071693</v>
          </cell>
          <cell r="Q856">
            <v>133990.0286588661</v>
          </cell>
          <cell r="R856">
            <v>133539.10152242272</v>
          </cell>
          <cell r="S856">
            <v>133135.22320306749</v>
          </cell>
          <cell r="T856">
            <v>133143.5854534372</v>
          </cell>
          <cell r="U856">
            <v>132474.30121760746</v>
          </cell>
          <cell r="V856">
            <v>132220.20878265213</v>
          </cell>
          <cell r="W856">
            <v>132019.0702058296</v>
          </cell>
          <cell r="X856">
            <v>132233.76855248082</v>
          </cell>
          <cell r="Y856">
            <v>131782.05674803123</v>
          </cell>
          <cell r="Z856">
            <v>132016.64961796845</v>
          </cell>
          <cell r="AA856">
            <v>131749.5035037144</v>
          </cell>
          <cell r="AB856">
            <v>131776.5502932496</v>
          </cell>
          <cell r="AC856">
            <v>132226.25904948142</v>
          </cell>
          <cell r="AD856">
            <v>132233.44068447559</v>
          </cell>
        </row>
        <row r="857">
          <cell r="A857">
            <v>171246.4738531849</v>
          </cell>
          <cell r="B857">
            <v>169409.47079686358</v>
          </cell>
          <cell r="C857">
            <v>165372.90751558729</v>
          </cell>
          <cell r="D857">
            <v>162115.65829554308</v>
          </cell>
          <cell r="E857">
            <v>158280.90039625505</v>
          </cell>
          <cell r="F857">
            <v>155173.08240975736</v>
          </cell>
          <cell r="G857">
            <v>152216.59133341926</v>
          </cell>
          <cell r="H857">
            <v>149702.24816569898</v>
          </cell>
          <cell r="I857">
            <v>146400.36795821812</v>
          </cell>
          <cell r="J857">
            <v>143546.26409619133</v>
          </cell>
          <cell r="K857">
            <v>140724.74612159765</v>
          </cell>
          <cell r="L857">
            <v>138322.05124916736</v>
          </cell>
          <cell r="M857">
            <v>135198.2884572575</v>
          </cell>
          <cell r="N857">
            <v>132495.61929604475</v>
          </cell>
          <cell r="O857">
            <v>130898.96514938129</v>
          </cell>
          <cell r="P857">
            <v>130766.83465164452</v>
          </cell>
          <cell r="Q857">
            <v>129963.35238489167</v>
          </cell>
          <cell r="R857">
            <v>129561.67428248396</v>
          </cell>
          <cell r="S857">
            <v>129205.84944287316</v>
          </cell>
          <cell r="T857">
            <v>129250.39662411831</v>
          </cell>
          <cell r="U857">
            <v>128637.30321151431</v>
          </cell>
          <cell r="V857">
            <v>128427.45805738169</v>
          </cell>
          <cell r="W857">
            <v>128269.22115449421</v>
          </cell>
          <cell r="X857">
            <v>128515.2753825821</v>
          </cell>
          <cell r="Y857">
            <v>128113.8115400302</v>
          </cell>
          <cell r="Z857">
            <v>128493.60540745853</v>
          </cell>
          <cell r="AA857">
            <v>128119.87605922947</v>
          </cell>
          <cell r="AB857">
            <v>128184.02611987386</v>
          </cell>
          <cell r="AC857">
            <v>128659.53306707843</v>
          </cell>
          <cell r="AD857">
            <v>128742.67816615707</v>
          </cell>
        </row>
        <row r="858">
          <cell r="A858">
            <v>179357.72232777241</v>
          </cell>
          <cell r="B858">
            <v>177387.28434367728</v>
          </cell>
          <cell r="C858">
            <v>173086.19310446898</v>
          </cell>
          <cell r="D858">
            <v>169604.05207592575</v>
          </cell>
          <cell r="E858">
            <v>165520.97571162923</v>
          </cell>
          <cell r="F858">
            <v>162201.32524859527</v>
          </cell>
          <cell r="G858">
            <v>159041.14055825718</v>
          </cell>
          <cell r="H858">
            <v>156342.35495635634</v>
          </cell>
          <cell r="I858">
            <v>152820.67564351976</v>
          </cell>
          <cell r="J858">
            <v>149766.3053930788</v>
          </cell>
          <cell r="K858">
            <v>146745.51864787814</v>
          </cell>
          <cell r="L858">
            <v>144160.97032329964</v>
          </cell>
          <cell r="M858">
            <v>140824.51882360535</v>
          </cell>
          <cell r="N858">
            <v>137926.6522748757</v>
          </cell>
          <cell r="O858">
            <v>136199.29753634121</v>
          </cell>
          <cell r="P858">
            <v>136015.34434374486</v>
          </cell>
          <cell r="Q858">
            <v>135132.80574886326</v>
          </cell>
          <cell r="R858">
            <v>134667.90165873125</v>
          </cell>
          <cell r="S858">
            <v>134250.38568588463</v>
          </cell>
          <cell r="T858">
            <v>134248.47859568807</v>
          </cell>
          <cell r="U858">
            <v>133563.24731542729</v>
          </cell>
          <cell r="V858">
            <v>133296.59743224955</v>
          </cell>
          <cell r="W858">
            <v>133083.28329256579</v>
          </cell>
          <cell r="X858">
            <v>133289.08279051291</v>
          </cell>
          <cell r="Y858">
            <v>132823.11053506882</v>
          </cell>
          <cell r="Z858">
            <v>133016.4951324538</v>
          </cell>
          <cell r="AA858">
            <v>132779.59750843764</v>
          </cell>
          <cell r="AB858">
            <v>132796.11433099693</v>
          </cell>
          <cell r="AC858">
            <v>133238.50151986128</v>
          </cell>
          <cell r="AD858">
            <v>133224.12460370158</v>
          </cell>
        </row>
        <row r="859">
          <cell r="A859">
            <v>174546.50414188852</v>
          </cell>
          <cell r="B859">
            <v>172655.21359769106</v>
          </cell>
          <cell r="C859">
            <v>168511.02813271276</v>
          </cell>
          <cell r="D859">
            <v>165162.2825441313</v>
          </cell>
          <cell r="E859">
            <v>161226.49723108081</v>
          </cell>
          <cell r="F859">
            <v>158032.49601509742</v>
          </cell>
          <cell r="G859">
            <v>154993.13297423729</v>
          </cell>
          <cell r="H859">
            <v>152403.75011056574</v>
          </cell>
          <cell r="I859">
            <v>149012.44548126176</v>
          </cell>
          <cell r="J859">
            <v>146076.86400827946</v>
          </cell>
          <cell r="K859">
            <v>143174.27429970351</v>
          </cell>
          <cell r="L859">
            <v>140697.59304871823</v>
          </cell>
          <cell r="M859">
            <v>137487.29867292792</v>
          </cell>
          <cell r="N859">
            <v>134705.21420430602</v>
          </cell>
          <cell r="O859">
            <v>133055.38502382656</v>
          </cell>
          <cell r="P859">
            <v>132902.17066172359</v>
          </cell>
          <cell r="Q859">
            <v>132066.52463150624</v>
          </cell>
          <cell r="R859">
            <v>131639.12327882735</v>
          </cell>
          <cell r="S859">
            <v>131258.19963859906</v>
          </cell>
          <cell r="T859">
            <v>131283.84707792682</v>
          </cell>
          <cell r="U859">
            <v>130641.40465092934</v>
          </cell>
          <cell r="V859">
            <v>130408.44871095681</v>
          </cell>
          <cell r="W859">
            <v>130227.80384581603</v>
          </cell>
          <cell r="X859">
            <v>130457.48059155401</v>
          </cell>
          <cell r="Y859">
            <v>130029.77174897685</v>
          </cell>
          <cell r="Z859">
            <v>130333.72572083726</v>
          </cell>
          <cell r="AA859">
            <v>130015.6658340694</v>
          </cell>
          <cell r="AB859">
            <v>130060.43649474565</v>
          </cell>
          <cell r="AC859">
            <v>130522.46879547382</v>
          </cell>
          <cell r="AD859">
            <v>130565.93743720927</v>
          </cell>
        </row>
        <row r="860">
          <cell r="A860">
            <v>174149.65910812779</v>
          </cell>
          <cell r="B860">
            <v>172264.89690399819</v>
          </cell>
          <cell r="C860">
            <v>168133.65354117902</v>
          </cell>
          <cell r="D860">
            <v>164795.91084538476</v>
          </cell>
          <cell r="E860">
            <v>160872.27458065137</v>
          </cell>
          <cell r="F860">
            <v>157688.63732609339</v>
          </cell>
          <cell r="G860">
            <v>154659.24005059947</v>
          </cell>
          <cell r="H860">
            <v>152078.88108309495</v>
          </cell>
          <cell r="I860">
            <v>148698.3301846942</v>
          </cell>
          <cell r="J860">
            <v>145772.54679913586</v>
          </cell>
          <cell r="K860">
            <v>142879.70636926181</v>
          </cell>
          <cell r="L860">
            <v>140411.92234779469</v>
          </cell>
          <cell r="M860">
            <v>137212.0338247761</v>
          </cell>
          <cell r="N860">
            <v>134439.49944133303</v>
          </cell>
          <cell r="O860">
            <v>132796.0648227951</v>
          </cell>
          <cell r="P860">
            <v>132645.38590010759</v>
          </cell>
          <cell r="Q860">
            <v>131813.60772220709</v>
          </cell>
          <cell r="R860">
            <v>131389.29971814301</v>
          </cell>
          <cell r="S860">
            <v>131011.39433335693</v>
          </cell>
          <cell r="T860">
            <v>131039.31456052698</v>
          </cell>
          <cell r="U860">
            <v>130400.40149828946</v>
          </cell>
          <cell r="V860">
            <v>130170.22474510752</v>
          </cell>
          <cell r="W860">
            <v>129992.27454873004</v>
          </cell>
          <cell r="X860">
            <v>130223.92076806902</v>
          </cell>
          <cell r="Y860">
            <v>129799.36801710614</v>
          </cell>
          <cell r="Z860">
            <v>130112.44211311211</v>
          </cell>
          <cell r="AA860">
            <v>129787.68769708835</v>
          </cell>
          <cell r="AB860">
            <v>129834.78882686998</v>
          </cell>
          <cell r="AC860">
            <v>130298.4415207667</v>
          </cell>
          <cell r="AD860">
            <v>130346.68145357419</v>
          </cell>
        </row>
        <row r="861">
          <cell r="A861">
            <v>174118.50109397728</v>
          </cell>
          <cell r="B861">
            <v>172234.25145796599</v>
          </cell>
          <cell r="C861">
            <v>168104.02423537264</v>
          </cell>
          <cell r="D861">
            <v>164767.14542411768</v>
          </cell>
          <cell r="E861">
            <v>160844.46303353456</v>
          </cell>
          <cell r="F861">
            <v>157661.63949826066</v>
          </cell>
          <cell r="G861">
            <v>154633.02467796177</v>
          </cell>
          <cell r="H861">
            <v>152053.37421544167</v>
          </cell>
          <cell r="I861">
            <v>148673.66763880674</v>
          </cell>
          <cell r="J861">
            <v>145748.65354332546</v>
          </cell>
          <cell r="K861">
            <v>142856.57857134531</v>
          </cell>
          <cell r="L861">
            <v>140389.49310971805</v>
          </cell>
          <cell r="M861">
            <v>137190.42159505363</v>
          </cell>
          <cell r="N861">
            <v>134418.63702996238</v>
          </cell>
          <cell r="O861">
            <v>132775.70447604542</v>
          </cell>
          <cell r="P861">
            <v>132625.2246216351</v>
          </cell>
          <cell r="Q861">
            <v>131793.7501254919</v>
          </cell>
          <cell r="R861">
            <v>131369.68499356107</v>
          </cell>
          <cell r="S861">
            <v>130992.01658501955</v>
          </cell>
          <cell r="T861">
            <v>131020.11525855964</v>
          </cell>
          <cell r="U861">
            <v>130381.47930196233</v>
          </cell>
          <cell r="V861">
            <v>130151.52075471463</v>
          </cell>
          <cell r="W861">
            <v>129973.78212839679</v>
          </cell>
          <cell r="X861">
            <v>130205.58297959734</v>
          </cell>
          <cell r="Y861">
            <v>129781.27802699104</v>
          </cell>
          <cell r="Z861">
            <v>130095.0681832548</v>
          </cell>
          <cell r="AA861">
            <v>129769.78815088325</v>
          </cell>
          <cell r="AB861">
            <v>129817.07225583954</v>
          </cell>
          <cell r="AC861">
            <v>130280.85217378843</v>
          </cell>
          <cell r="AD861">
            <v>130329.46672122399</v>
          </cell>
        </row>
        <row r="862">
          <cell r="A862">
            <v>181267.92843478327</v>
          </cell>
          <cell r="B862">
            <v>179266.06640854216</v>
          </cell>
          <cell r="C862">
            <v>174902.67860397772</v>
          </cell>
          <cell r="D862">
            <v>171367.57535792168</v>
          </cell>
          <cell r="E862">
            <v>167226.01977802362</v>
          </cell>
          <cell r="F862">
            <v>163856.48258157118</v>
          </cell>
          <cell r="G862">
            <v>160648.32786705729</v>
          </cell>
          <cell r="H862">
            <v>157906.10591065846</v>
          </cell>
          <cell r="I862">
            <v>154332.66371635158</v>
          </cell>
          <cell r="J862">
            <v>151231.13055635657</v>
          </cell>
          <cell r="K862">
            <v>148163.41584146756</v>
          </cell>
          <cell r="L862">
            <v>145536.04086992308</v>
          </cell>
          <cell r="M862">
            <v>142149.50099360279</v>
          </cell>
          <cell r="N862">
            <v>139205.66528946193</v>
          </cell>
          <cell r="O862">
            <v>137447.53044727704</v>
          </cell>
          <cell r="P862">
            <v>137251.37296473538</v>
          </cell>
          <cell r="Q862">
            <v>136350.21653546457</v>
          </cell>
          <cell r="R862">
            <v>135870.42266994825</v>
          </cell>
          <cell r="S862">
            <v>135438.3783812912</v>
          </cell>
          <cell r="T862">
            <v>135425.53126955754</v>
          </cell>
          <cell r="U862">
            <v>134723.31145839722</v>
          </cell>
          <cell r="V862">
            <v>134443.28401186789</v>
          </cell>
          <cell r="W862">
            <v>134216.99913476745</v>
          </cell>
          <cell r="X862">
            <v>134413.31860857378</v>
          </cell>
          <cell r="Y862">
            <v>133932.15456549719</v>
          </cell>
          <cell r="Z862">
            <v>134081.63961681895</v>
          </cell>
          <cell r="AA862">
            <v>133876.96598347987</v>
          </cell>
          <cell r="AB862">
            <v>133882.26513682681</v>
          </cell>
          <cell r="AC862">
            <v>134316.85259364714</v>
          </cell>
          <cell r="AD862">
            <v>134279.50915764034</v>
          </cell>
        </row>
        <row r="863">
          <cell r="A863">
            <v>178966.27426730859</v>
          </cell>
          <cell r="B863">
            <v>177002.27583981672</v>
          </cell>
          <cell r="C863">
            <v>172713.95069406432</v>
          </cell>
          <cell r="D863">
            <v>169242.6629222703</v>
          </cell>
          <cell r="E863">
            <v>165171.57038288176</v>
          </cell>
          <cell r="F863">
            <v>161862.14293450987</v>
          </cell>
          <cell r="G863">
            <v>158711.78847812148</v>
          </cell>
          <cell r="H863">
            <v>156021.90405010941</v>
          </cell>
          <cell r="I863">
            <v>152510.83222066489</v>
          </cell>
          <cell r="J863">
            <v>149466.12680660104</v>
          </cell>
          <cell r="K863">
            <v>146454.95675283938</v>
          </cell>
          <cell r="L863">
            <v>143879.1846581292</v>
          </cell>
          <cell r="M863">
            <v>140552.99749473351</v>
          </cell>
          <cell r="N863">
            <v>137664.55115289192</v>
          </cell>
          <cell r="O863">
            <v>135943.50401217665</v>
          </cell>
          <cell r="P863">
            <v>135762.05177778105</v>
          </cell>
          <cell r="Q863">
            <v>134883.32843358623</v>
          </cell>
          <cell r="R863">
            <v>134421.47562345667</v>
          </cell>
          <cell r="S863">
            <v>134006.93685868458</v>
          </cell>
          <cell r="T863">
            <v>134007.27164709807</v>
          </cell>
          <cell r="U863">
            <v>133325.52173329634</v>
          </cell>
          <cell r="V863">
            <v>133061.61324080333</v>
          </cell>
          <cell r="W863">
            <v>132850.95712319686</v>
          </cell>
          <cell r="X863">
            <v>133058.69931049534</v>
          </cell>
          <cell r="Y863">
            <v>132595.84022476728</v>
          </cell>
          <cell r="Z863">
            <v>132798.22091534798</v>
          </cell>
          <cell r="AA863">
            <v>132554.71980566363</v>
          </cell>
          <cell r="AB863">
            <v>132573.53540364822</v>
          </cell>
          <cell r="AC863">
            <v>133017.52094882057</v>
          </cell>
          <cell r="AD863">
            <v>133007.85043560702</v>
          </cell>
        </row>
        <row r="864">
          <cell r="A864">
            <v>175655.50289184533</v>
          </cell>
          <cell r="B864">
            <v>173745.9686495827</v>
          </cell>
          <cell r="C864">
            <v>169565.61598104823</v>
          </cell>
          <cell r="D864">
            <v>166186.12238428008</v>
          </cell>
          <cell r="E864">
            <v>162216.38608721661</v>
          </cell>
          <cell r="F864">
            <v>158993.42238137551</v>
          </cell>
          <cell r="G864">
            <v>155926.20962490031</v>
          </cell>
          <cell r="H864">
            <v>153311.60913541127</v>
          </cell>
          <cell r="I864">
            <v>149890.25279041333</v>
          </cell>
          <cell r="J864">
            <v>146927.2901842916</v>
          </cell>
          <cell r="K864">
            <v>143997.4557404322</v>
          </cell>
          <cell r="L864">
            <v>141495.91083846401</v>
          </cell>
          <cell r="M864">
            <v>138256.53690583337</v>
          </cell>
          <cell r="N864">
            <v>135447.76435590937</v>
          </cell>
          <cell r="O864">
            <v>133780.06532549774</v>
          </cell>
          <cell r="P864">
            <v>133619.76558017681</v>
          </cell>
          <cell r="Q864">
            <v>132773.31068750803</v>
          </cell>
          <cell r="R864">
            <v>132337.26485283964</v>
          </cell>
          <cell r="S864">
            <v>131947.90658138826</v>
          </cell>
          <cell r="T864">
            <v>131967.20262744775</v>
          </cell>
          <cell r="U864">
            <v>131314.89725452935</v>
          </cell>
          <cell r="V864">
            <v>131074.17476989972</v>
          </cell>
          <cell r="W864">
            <v>130885.99954898824</v>
          </cell>
          <cell r="X864">
            <v>131110.17252480157</v>
          </cell>
          <cell r="Y864">
            <v>130673.64386250328</v>
          </cell>
          <cell r="Z864">
            <v>130952.11129574932</v>
          </cell>
          <cell r="AA864">
            <v>130652.75952914098</v>
          </cell>
          <cell r="AB864">
            <v>130691.01760403489</v>
          </cell>
          <cell r="AC864">
            <v>131148.52165356802</v>
          </cell>
          <cell r="AD864">
            <v>131178.65673841254</v>
          </cell>
        </row>
        <row r="865">
          <cell r="A865">
            <v>176941.54988307663</v>
          </cell>
          <cell r="B865">
            <v>175010.85939243544</v>
          </cell>
          <cell r="C865">
            <v>170788.56553747808</v>
          </cell>
          <cell r="D865">
            <v>167373.4151075382</v>
          </cell>
          <cell r="E865">
            <v>163364.30765623235</v>
          </cell>
          <cell r="F865">
            <v>160107.75768806081</v>
          </cell>
          <cell r="G865">
            <v>157008.24909448507</v>
          </cell>
          <cell r="H865">
            <v>154364.40506273782</v>
          </cell>
          <cell r="I865">
            <v>150908.19933801692</v>
          </cell>
          <cell r="J865">
            <v>147913.48428502199</v>
          </cell>
          <cell r="K865">
            <v>144952.05556764372</v>
          </cell>
          <cell r="L865">
            <v>142421.67760924622</v>
          </cell>
          <cell r="M865">
            <v>139148.58165791869</v>
          </cell>
          <cell r="N865">
            <v>136308.86035655419</v>
          </cell>
          <cell r="O865">
            <v>134620.43860960213</v>
          </cell>
          <cell r="P865">
            <v>134451.92232141353</v>
          </cell>
          <cell r="Q865">
            <v>133592.93296463034</v>
          </cell>
          <cell r="R865">
            <v>133146.86258299669</v>
          </cell>
          <cell r="S865">
            <v>132747.72311737621</v>
          </cell>
          <cell r="T865">
            <v>132759.65378975682</v>
          </cell>
          <cell r="U865">
            <v>132095.9108819208</v>
          </cell>
          <cell r="V865">
            <v>131846.18194765458</v>
          </cell>
          <cell r="W865">
            <v>131649.27417282257</v>
          </cell>
          <cell r="X865">
            <v>131867.0647187618</v>
          </cell>
          <cell r="Y865">
            <v>131420.30817963678</v>
          </cell>
          <cell r="Z865">
            <v>131669.22022672641</v>
          </cell>
          <cell r="AA865">
            <v>131391.56327415077</v>
          </cell>
          <cell r="AB865">
            <v>131422.26904896239</v>
          </cell>
          <cell r="AC865">
            <v>131874.52192591748</v>
          </cell>
          <cell r="AD865">
            <v>131889.19479250186</v>
          </cell>
        </row>
        <row r="866">
          <cell r="A866">
            <v>181007.61903106968</v>
          </cell>
          <cell r="B866">
            <v>179010.03925146328</v>
          </cell>
          <cell r="C866">
            <v>174655.14078306092</v>
          </cell>
          <cell r="D866">
            <v>171127.25485413603</v>
          </cell>
          <cell r="E866">
            <v>166993.66840892294</v>
          </cell>
          <cell r="F866">
            <v>163630.92942433973</v>
          </cell>
          <cell r="G866">
            <v>160429.31172608997</v>
          </cell>
          <cell r="H866">
            <v>157693.00896945567</v>
          </cell>
          <cell r="I866">
            <v>154126.62065523042</v>
          </cell>
          <cell r="J866">
            <v>151031.51452361644</v>
          </cell>
          <cell r="K866">
            <v>147970.19482116209</v>
          </cell>
          <cell r="L866">
            <v>145348.65596274374</v>
          </cell>
          <cell r="M866">
            <v>141968.94177680559</v>
          </cell>
          <cell r="N866">
            <v>139031.37042465815</v>
          </cell>
          <cell r="O866">
            <v>137277.43007771543</v>
          </cell>
          <cell r="P866">
            <v>137082.93570965485</v>
          </cell>
          <cell r="Q866">
            <v>136184.31638742739</v>
          </cell>
          <cell r="R866">
            <v>135706.55159539037</v>
          </cell>
          <cell r="S866">
            <v>135276.48712305349</v>
          </cell>
          <cell r="T866">
            <v>135265.13084022701</v>
          </cell>
          <cell r="U866">
            <v>134565.226106132</v>
          </cell>
          <cell r="V866">
            <v>134287.02165950119</v>
          </cell>
          <cell r="W866">
            <v>134062.50434293272</v>
          </cell>
          <cell r="X866">
            <v>134260.11568750744</v>
          </cell>
          <cell r="Y866">
            <v>133781.02187400736</v>
          </cell>
          <cell r="Z866">
            <v>133936.48924557044</v>
          </cell>
          <cell r="AA866">
            <v>133727.42435425785</v>
          </cell>
          <cell r="AB866">
            <v>133734.25217237716</v>
          </cell>
          <cell r="AC866">
            <v>134169.90252162045</v>
          </cell>
          <cell r="AD866">
            <v>134135.6888008129</v>
          </cell>
        </row>
        <row r="867">
          <cell r="A867">
            <v>174330.90063155803</v>
          </cell>
          <cell r="B867">
            <v>172443.1568950954</v>
          </cell>
          <cell r="C867">
            <v>168306.00279606396</v>
          </cell>
          <cell r="D867">
            <v>164963.2350126883</v>
          </cell>
          <cell r="E867">
            <v>161034.05020422145</v>
          </cell>
          <cell r="F867">
            <v>157845.67966589346</v>
          </cell>
          <cell r="G867">
            <v>154811.73096517444</v>
          </cell>
          <cell r="H867">
            <v>152227.25072979592</v>
          </cell>
          <cell r="I867">
            <v>148841.78853755083</v>
          </cell>
          <cell r="J867">
            <v>145911.53030629622</v>
          </cell>
          <cell r="K867">
            <v>143014.23732196394</v>
          </cell>
          <cell r="L867">
            <v>140542.38988204632</v>
          </cell>
          <cell r="M867">
            <v>137337.74894322688</v>
          </cell>
          <cell r="N867">
            <v>134560.85297821052</v>
          </cell>
          <cell r="O867">
            <v>132914.4979246177</v>
          </cell>
          <cell r="P867">
            <v>132762.66105143787</v>
          </cell>
          <cell r="Q867">
            <v>131929.11640202664</v>
          </cell>
          <cell r="R867">
            <v>131503.39564696973</v>
          </cell>
          <cell r="S867">
            <v>131124.11180669619</v>
          </cell>
          <cell r="T867">
            <v>131150.99403793353</v>
          </cell>
          <cell r="U867">
            <v>130510.46909349662</v>
          </cell>
          <cell r="V867">
            <v>130279.02306892414</v>
          </cell>
          <cell r="W867">
            <v>130099.8422010496</v>
          </cell>
          <cell r="X867">
            <v>130330.58894990152</v>
          </cell>
          <cell r="Y867">
            <v>129904.59479283905</v>
          </cell>
          <cell r="Z867">
            <v>130213.50367307212</v>
          </cell>
          <cell r="AA867">
            <v>129891.80668898718</v>
          </cell>
          <cell r="AB867">
            <v>129937.84347945491</v>
          </cell>
          <cell r="AC867">
            <v>130400.75613000614</v>
          </cell>
          <cell r="AD867">
            <v>130446.81698536762</v>
          </cell>
        </row>
        <row r="868">
          <cell r="A868">
            <v>181975.47200547851</v>
          </cell>
          <cell r="B868">
            <v>179961.97046091314</v>
          </cell>
          <cell r="C868">
            <v>175575.50790324621</v>
          </cell>
          <cell r="D868">
            <v>172020.78736230594</v>
          </cell>
          <cell r="E868">
            <v>167857.57098210664</v>
          </cell>
          <cell r="F868">
            <v>164469.55565527669</v>
          </cell>
          <cell r="G868">
            <v>161243.63276272846</v>
          </cell>
          <cell r="H868">
            <v>158485.32190720682</v>
          </cell>
          <cell r="I868">
            <v>154892.70665411296</v>
          </cell>
          <cell r="J868">
            <v>151773.70427270365</v>
          </cell>
          <cell r="K868">
            <v>148688.60735852376</v>
          </cell>
          <cell r="L868">
            <v>146045.36932455684</v>
          </cell>
          <cell r="M868">
            <v>142640.27662887418</v>
          </cell>
          <cell r="N868">
            <v>139679.41387187128</v>
          </cell>
          <cell r="O868">
            <v>137909.87802726927</v>
          </cell>
          <cell r="P868">
            <v>137709.20005510398</v>
          </cell>
          <cell r="Q868">
            <v>136801.14754850729</v>
          </cell>
          <cell r="R868">
            <v>136315.8384850217</v>
          </cell>
          <cell r="S868">
            <v>135878.41288363253</v>
          </cell>
          <cell r="T868">
            <v>135861.51356943054</v>
          </cell>
          <cell r="U868">
            <v>135153.00117771071</v>
          </cell>
          <cell r="V868">
            <v>134868.018659105</v>
          </cell>
          <cell r="W868">
            <v>134636.9293989421</v>
          </cell>
          <cell r="X868">
            <v>134829.73745578341</v>
          </cell>
          <cell r="Y868">
            <v>134342.94634889037</v>
          </cell>
          <cell r="Z868">
            <v>134476.17093415066</v>
          </cell>
          <cell r="AA868">
            <v>134283.43312142382</v>
          </cell>
          <cell r="AB868">
            <v>134284.57723113426</v>
          </cell>
          <cell r="AC868">
            <v>134716.27565402223</v>
          </cell>
          <cell r="AD868">
            <v>134670.42538024575</v>
          </cell>
        </row>
        <row r="869">
          <cell r="A869">
            <v>172497.16471844303</v>
          </cell>
          <cell r="B869">
            <v>170639.58704333199</v>
          </cell>
          <cell r="C869">
            <v>166562.23562671163</v>
          </cell>
          <cell r="D869">
            <v>163270.30985453835</v>
          </cell>
          <cell r="E869">
            <v>159397.26319651803</v>
          </cell>
          <cell r="F869">
            <v>156256.78230440241</v>
          </cell>
          <cell r="G869">
            <v>153268.88327118329</v>
          </cell>
          <cell r="H869">
            <v>150726.1005274448</v>
          </cell>
          <cell r="I869">
            <v>147390.32902269674</v>
          </cell>
          <cell r="J869">
            <v>144505.3456550806</v>
          </cell>
          <cell r="K869">
            <v>141653.10199973502</v>
          </cell>
          <cell r="L869">
            <v>139222.366752</v>
          </cell>
          <cell r="M869">
            <v>136065.80903033266</v>
          </cell>
          <cell r="N869">
            <v>133333.04196369209</v>
          </cell>
          <cell r="O869">
            <v>131716.23481137864</v>
          </cell>
          <cell r="P869">
            <v>131576.11366075077</v>
          </cell>
          <cell r="Q869">
            <v>130760.44152856088</v>
          </cell>
          <cell r="R869">
            <v>130349.01447498475</v>
          </cell>
          <cell r="S869">
            <v>129983.67734672355</v>
          </cell>
          <cell r="T869">
            <v>130021.06164384224</v>
          </cell>
          <cell r="U869">
            <v>129396.84513811636</v>
          </cell>
          <cell r="V869">
            <v>129178.2411405156</v>
          </cell>
          <cell r="W869">
            <v>129011.511759909</v>
          </cell>
          <cell r="X869">
            <v>129251.3590244908</v>
          </cell>
          <cell r="Y869">
            <v>128839.94849087286</v>
          </cell>
          <cell r="Z869">
            <v>129190.99951162685</v>
          </cell>
          <cell r="AA869">
            <v>128838.36854154349</v>
          </cell>
          <cell r="AB869">
            <v>128895.17393065643</v>
          </cell>
          <cell r="AC869">
            <v>129365.57407101797</v>
          </cell>
          <cell r="AD869">
            <v>129433.68204060881</v>
          </cell>
        </row>
        <row r="870">
          <cell r="A870">
            <v>176300.23691080988</v>
          </cell>
          <cell r="B870">
            <v>174380.0964052176</v>
          </cell>
          <cell r="C870">
            <v>170178.71735905702</v>
          </cell>
          <cell r="D870">
            <v>166781.34791987319</v>
          </cell>
          <cell r="E870">
            <v>162791.87367957825</v>
          </cell>
          <cell r="F870">
            <v>159552.07217073155</v>
          </cell>
          <cell r="G870">
            <v>156468.66854021238</v>
          </cell>
          <cell r="H870">
            <v>153839.40738384455</v>
          </cell>
          <cell r="I870">
            <v>150400.5799971192</v>
          </cell>
          <cell r="J870">
            <v>147421.69893481035</v>
          </cell>
          <cell r="K870">
            <v>144476.02533182147</v>
          </cell>
          <cell r="L870">
            <v>141960.02555186089</v>
          </cell>
          <cell r="M870">
            <v>138703.74575747692</v>
          </cell>
          <cell r="N870">
            <v>135879.45766804757</v>
          </cell>
          <cell r="O870">
            <v>134201.36971684996</v>
          </cell>
          <cell r="P870">
            <v>134036.95077157661</v>
          </cell>
          <cell r="Q870">
            <v>133184.21197522536</v>
          </cell>
          <cell r="R870">
            <v>132743.14053379666</v>
          </cell>
          <cell r="S870">
            <v>132348.87865565758</v>
          </cell>
          <cell r="T870">
            <v>132364.48221846757</v>
          </cell>
          <cell r="U870">
            <v>131706.44286544988</v>
          </cell>
          <cell r="V870">
            <v>131461.20517685771</v>
          </cell>
          <cell r="W870">
            <v>131268.65206414027</v>
          </cell>
          <cell r="X870">
            <v>131489.62533598358</v>
          </cell>
          <cell r="Y870">
            <v>131047.96913155273</v>
          </cell>
          <cell r="Z870">
            <v>131311.61956119892</v>
          </cell>
          <cell r="AA870">
            <v>131023.14405707348</v>
          </cell>
          <cell r="AB870">
            <v>131057.61593689234</v>
          </cell>
          <cell r="AC870">
            <v>131512.48741574679</v>
          </cell>
          <cell r="AD870">
            <v>131534.87082573888</v>
          </cell>
        </row>
        <row r="871">
          <cell r="A871">
            <v>177857.07200780601</v>
          </cell>
          <cell r="B871">
            <v>175911.32062623402</v>
          </cell>
          <cell r="C871">
            <v>171659.16932098957</v>
          </cell>
          <cell r="D871">
            <v>168218.63519987115</v>
          </cell>
          <cell r="E871">
            <v>164181.49987475449</v>
          </cell>
          <cell r="F871">
            <v>160901.04023107333</v>
          </cell>
          <cell r="G871">
            <v>157778.5406009306</v>
          </cell>
          <cell r="H871">
            <v>155113.87842635857</v>
          </cell>
          <cell r="I871">
            <v>151632.86382732206</v>
          </cell>
          <cell r="J871">
            <v>148615.54457103988</v>
          </cell>
          <cell r="K871">
            <v>145631.6242521739</v>
          </cell>
          <cell r="L871">
            <v>143080.72037111211</v>
          </cell>
          <cell r="M871">
            <v>139783.61810087241</v>
          </cell>
          <cell r="N871">
            <v>136921.86473779497</v>
          </cell>
          <cell r="O871">
            <v>135218.69072626266</v>
          </cell>
          <cell r="P871">
            <v>135044.32517530574</v>
          </cell>
          <cell r="Q871">
            <v>134176.41267706925</v>
          </cell>
          <cell r="R871">
            <v>133723.20593525615</v>
          </cell>
          <cell r="S871">
            <v>133317.1033495249</v>
          </cell>
          <cell r="T871">
            <v>133323.79069673477</v>
          </cell>
          <cell r="U871">
            <v>132651.90553877811</v>
          </cell>
          <cell r="V871">
            <v>132395.76501616108</v>
          </cell>
          <cell r="W871">
            <v>132192.64063620177</v>
          </cell>
          <cell r="X871">
            <v>132405.88760340781</v>
          </cell>
          <cell r="Y871">
            <v>131951.8499559036</v>
          </cell>
          <cell r="Z871">
            <v>132179.72186206869</v>
          </cell>
          <cell r="AA871">
            <v>131917.50919914513</v>
          </cell>
          <cell r="AB871">
            <v>131942.83857802019</v>
          </cell>
          <cell r="AC871">
            <v>132391.35320535547</v>
          </cell>
          <cell r="AD871">
            <v>132395.01869584003</v>
          </cell>
        </row>
        <row r="872">
          <cell r="A872">
            <v>179114.44093726558</v>
          </cell>
          <cell r="B872">
            <v>177148.0050787215</v>
          </cell>
          <cell r="C872">
            <v>172854.84784987365</v>
          </cell>
          <cell r="D872">
            <v>169379.452021167</v>
          </cell>
          <cell r="E872">
            <v>165303.82349448081</v>
          </cell>
          <cell r="F872">
            <v>161990.52654158865</v>
          </cell>
          <cell r="G872">
            <v>158836.45125177092</v>
          </cell>
          <cell r="H872">
            <v>156143.19764805713</v>
          </cell>
          <cell r="I872">
            <v>152628.11078916281</v>
          </cell>
          <cell r="J872">
            <v>149579.74714616311</v>
          </cell>
          <cell r="K872">
            <v>146564.93708676484</v>
          </cell>
          <cell r="L872">
            <v>143985.84310880705</v>
          </cell>
          <cell r="M872">
            <v>140655.77080027389</v>
          </cell>
          <cell r="N872">
            <v>137763.75882399475</v>
          </cell>
          <cell r="O872">
            <v>136040.32419983353</v>
          </cell>
          <cell r="P872">
            <v>135857.92532989231</v>
          </cell>
          <cell r="Q872">
            <v>134977.75787842908</v>
          </cell>
          <cell r="R872">
            <v>134514.75013092026</v>
          </cell>
          <cell r="S872">
            <v>134099.08446567087</v>
          </cell>
          <cell r="T872">
            <v>134098.57068253262</v>
          </cell>
          <cell r="U872">
            <v>133415.50303969547</v>
          </cell>
          <cell r="V872">
            <v>133150.55690576331</v>
          </cell>
          <cell r="W872">
            <v>132938.89470249787</v>
          </cell>
          <cell r="X872">
            <v>133145.90156411455</v>
          </cell>
          <cell r="Y872">
            <v>132681.86411518476</v>
          </cell>
          <cell r="Z872">
            <v>132880.83970223818</v>
          </cell>
          <cell r="AA872">
            <v>132639.83807225598</v>
          </cell>
          <cell r="AB872">
            <v>132657.78356272401</v>
          </cell>
          <cell r="AC872">
            <v>133101.16411541979</v>
          </cell>
          <cell r="AD872">
            <v>133089.71218565971</v>
          </cell>
        </row>
        <row r="873">
          <cell r="A873">
            <v>175094.96445621396</v>
          </cell>
          <cell r="B873">
            <v>173194.65140917269</v>
          </cell>
          <cell r="C873">
            <v>169032.57929118286</v>
          </cell>
          <cell r="D873">
            <v>165668.62713700734</v>
          </cell>
          <cell r="E873">
            <v>161716.0512122775</v>
          </cell>
          <cell r="F873">
            <v>158507.72646681164</v>
          </cell>
          <cell r="G873">
            <v>155454.59022397027</v>
          </cell>
          <cell r="H873">
            <v>152852.73587015236</v>
          </cell>
          <cell r="I873">
            <v>149446.56902983491</v>
          </cell>
          <cell r="J873">
            <v>146497.44609443995</v>
          </cell>
          <cell r="K873">
            <v>143581.3823796238</v>
          </cell>
          <cell r="L873">
            <v>141092.40469833696</v>
          </cell>
          <cell r="M873">
            <v>137867.72889706198</v>
          </cell>
          <cell r="N873">
            <v>135072.44571792733</v>
          </cell>
          <cell r="O873">
            <v>133413.77892287786</v>
          </cell>
          <cell r="P873">
            <v>133257.06045267108</v>
          </cell>
          <cell r="Q873">
            <v>132416.06885096605</v>
          </cell>
          <cell r="R873">
            <v>131984.39233088115</v>
          </cell>
          <cell r="S873">
            <v>131599.29730588617</v>
          </cell>
          <cell r="T873">
            <v>131621.80363513745</v>
          </cell>
          <cell r="U873">
            <v>130974.48344392232</v>
          </cell>
          <cell r="V873">
            <v>130737.6865243959</v>
          </cell>
          <cell r="W873">
            <v>130553.31748797618</v>
          </cell>
          <cell r="X873">
            <v>130780.27231957047</v>
          </cell>
          <cell r="Y873">
            <v>130348.20159552433</v>
          </cell>
          <cell r="Z873">
            <v>130639.55108520651</v>
          </cell>
          <cell r="AA873">
            <v>130330.7433833158</v>
          </cell>
          <cell r="AB873">
            <v>130372.29321543351</v>
          </cell>
          <cell r="AC873">
            <v>130832.08604918854</v>
          </cell>
          <cell r="AD873">
            <v>130868.96052045829</v>
          </cell>
        </row>
        <row r="874">
          <cell r="A874">
            <v>178762.34156549655</v>
          </cell>
          <cell r="B874">
            <v>176801.69795390288</v>
          </cell>
          <cell r="C874">
            <v>172520.02356004584</v>
          </cell>
          <cell r="D874">
            <v>169054.39000957995</v>
          </cell>
          <cell r="E874">
            <v>164989.54068362984</v>
          </cell>
          <cell r="F874">
            <v>161685.43911935666</v>
          </cell>
          <cell r="G874">
            <v>158540.20592009346</v>
          </cell>
          <cell r="H874">
            <v>155854.95873677303</v>
          </cell>
          <cell r="I874">
            <v>152349.41308810713</v>
          </cell>
          <cell r="J874">
            <v>149309.74276399272</v>
          </cell>
          <cell r="K874">
            <v>146303.58271811131</v>
          </cell>
          <cell r="L874">
            <v>143732.38277600461</v>
          </cell>
          <cell r="M874">
            <v>140411.54302404125</v>
          </cell>
          <cell r="N874">
            <v>137528.00432752055</v>
          </cell>
          <cell r="O874">
            <v>135810.24325613384</v>
          </cell>
          <cell r="P874">
            <v>135630.09394596884</v>
          </cell>
          <cell r="Q874">
            <v>134753.35823298039</v>
          </cell>
          <cell r="R874">
            <v>134293.09504823855</v>
          </cell>
          <cell r="S874">
            <v>133880.10731960076</v>
          </cell>
          <cell r="T874">
            <v>133881.61005954671</v>
          </cell>
          <cell r="U874">
            <v>133201.67383328028</v>
          </cell>
          <cell r="V874">
            <v>132939.19352313259</v>
          </cell>
          <cell r="W874">
            <v>132729.92215532676</v>
          </cell>
          <cell r="X874">
            <v>132938.67642552522</v>
          </cell>
          <cell r="Y874">
            <v>132477.43920786984</v>
          </cell>
          <cell r="Z874">
            <v>132684.50659325489</v>
          </cell>
          <cell r="AA874">
            <v>132437.56526554495</v>
          </cell>
          <cell r="AB874">
            <v>132457.57845659668</v>
          </cell>
          <cell r="AC874">
            <v>132902.39669747831</v>
          </cell>
          <cell r="AD874">
            <v>132895.17807907672</v>
          </cell>
        </row>
        <row r="875">
          <cell r="A875">
            <v>179611.77345671155</v>
          </cell>
          <cell r="B875">
            <v>177637.15617837498</v>
          </cell>
          <cell r="C875">
            <v>173327.77970088809</v>
          </cell>
          <cell r="D875">
            <v>169838.59487162574</v>
          </cell>
          <cell r="E875">
            <v>165747.74096401149</v>
          </cell>
          <cell r="F875">
            <v>162421.45572952664</v>
          </cell>
          <cell r="G875">
            <v>159254.89118376229</v>
          </cell>
          <cell r="H875">
            <v>156550.32868958963</v>
          </cell>
          <cell r="I875">
            <v>153021.76508378255</v>
          </cell>
          <cell r="J875">
            <v>149961.12232150519</v>
          </cell>
          <cell r="K875">
            <v>146934.09431069743</v>
          </cell>
          <cell r="L875">
            <v>144343.85018294331</v>
          </cell>
          <cell r="M875">
            <v>141000.73709391482</v>
          </cell>
          <cell r="N875">
            <v>138096.75679872307</v>
          </cell>
          <cell r="O875">
            <v>136365.30840764893</v>
          </cell>
          <cell r="P875">
            <v>136179.73208463375</v>
          </cell>
          <cell r="Q875">
            <v>135294.71737901855</v>
          </cell>
          <cell r="R875">
            <v>134827.83299773774</v>
          </cell>
          <cell r="S875">
            <v>134408.38480667674</v>
          </cell>
          <cell r="T875">
            <v>134405.02272960107</v>
          </cell>
          <cell r="U875">
            <v>133717.5320306115</v>
          </cell>
          <cell r="V875">
            <v>133449.10297551117</v>
          </cell>
          <cell r="W875">
            <v>133234.06377041602</v>
          </cell>
          <cell r="X875">
            <v>133438.6024563353</v>
          </cell>
          <cell r="Y875">
            <v>132970.60974310685</v>
          </cell>
          <cell r="Z875">
            <v>133158.1558452654</v>
          </cell>
          <cell r="AA875">
            <v>132925.54390601406</v>
          </cell>
          <cell r="AB875">
            <v>132940.56881546669</v>
          </cell>
          <cell r="AC875">
            <v>133381.91866562504</v>
          </cell>
          <cell r="AD875">
            <v>133364.48727787007</v>
          </cell>
        </row>
        <row r="876">
          <cell r="A876">
            <v>181873.24046615552</v>
          </cell>
          <cell r="B876">
            <v>179861.42069204859</v>
          </cell>
          <cell r="C876">
            <v>175478.29215878225</v>
          </cell>
          <cell r="D876">
            <v>171926.40608109828</v>
          </cell>
          <cell r="E876">
            <v>167766.31942611941</v>
          </cell>
          <cell r="F876">
            <v>164380.97396697046</v>
          </cell>
          <cell r="G876">
            <v>161157.61836252525</v>
          </cell>
          <cell r="H876">
            <v>158401.63215949351</v>
          </cell>
          <cell r="I876">
            <v>154811.78718288086</v>
          </cell>
          <cell r="J876">
            <v>151695.3088939373</v>
          </cell>
          <cell r="K876">
            <v>148612.72349857251</v>
          </cell>
          <cell r="L876">
            <v>145971.77748640749</v>
          </cell>
          <cell r="M876">
            <v>142569.36545006617</v>
          </cell>
          <cell r="N876">
            <v>139610.96289748925</v>
          </cell>
          <cell r="O876">
            <v>137843.07436066479</v>
          </cell>
          <cell r="P876">
            <v>137643.04954490124</v>
          </cell>
          <cell r="Q876">
            <v>136735.99343856811</v>
          </cell>
          <cell r="R876">
            <v>136251.48125488107</v>
          </cell>
          <cell r="S876">
            <v>135814.83318848332</v>
          </cell>
          <cell r="T876">
            <v>135798.51936881928</v>
          </cell>
          <cell r="U876">
            <v>135090.91617933597</v>
          </cell>
          <cell r="V876">
            <v>134806.64960907155</v>
          </cell>
          <cell r="W876">
            <v>134576.25452449912</v>
          </cell>
          <cell r="X876">
            <v>134769.56993887489</v>
          </cell>
          <cell r="Y876">
            <v>134283.59187505033</v>
          </cell>
          <cell r="Z876">
            <v>134419.16590216049</v>
          </cell>
          <cell r="AA876">
            <v>134224.70350685692</v>
          </cell>
          <cell r="AB876">
            <v>134226.44797041768</v>
          </cell>
          <cell r="AC876">
            <v>134658.56382397466</v>
          </cell>
          <cell r="AD876">
            <v>134613.94268598</v>
          </cell>
        </row>
        <row r="877">
          <cell r="A877">
            <v>176927.43040623807</v>
          </cell>
          <cell r="B877">
            <v>174996.97218950369</v>
          </cell>
          <cell r="C877">
            <v>170775.13880575329</v>
          </cell>
          <cell r="D877">
            <v>167360.3798512677</v>
          </cell>
          <cell r="E877">
            <v>163351.70465485164</v>
          </cell>
          <cell r="F877">
            <v>160095.52342939036</v>
          </cell>
          <cell r="G877">
            <v>156996.36941097945</v>
          </cell>
          <cell r="H877">
            <v>154352.84644333049</v>
          </cell>
          <cell r="I877">
            <v>150897.02332905322</v>
          </cell>
          <cell r="J877">
            <v>147902.6568853558</v>
          </cell>
          <cell r="K877">
            <v>144941.57504069386</v>
          </cell>
          <cell r="L877">
            <v>142411.51363968127</v>
          </cell>
          <cell r="M877">
            <v>139138.78792152967</v>
          </cell>
          <cell r="N877">
            <v>136299.4064057112</v>
          </cell>
          <cell r="O877">
            <v>134611.21217293103</v>
          </cell>
          <cell r="P877">
            <v>134442.78609395522</v>
          </cell>
          <cell r="Q877">
            <v>133583.93435273116</v>
          </cell>
          <cell r="R877">
            <v>133137.97403034079</v>
          </cell>
          <cell r="S877">
            <v>132738.94195219956</v>
          </cell>
          <cell r="T877">
            <v>132750.95348882832</v>
          </cell>
          <cell r="U877">
            <v>132087.33615339396</v>
          </cell>
          <cell r="V877">
            <v>131837.70610070665</v>
          </cell>
          <cell r="W877">
            <v>131640.89420035953</v>
          </cell>
          <cell r="X877">
            <v>131858.75481883221</v>
          </cell>
          <cell r="Y877">
            <v>131412.11057130378</v>
          </cell>
          <cell r="Z877">
            <v>131661.34710621784</v>
          </cell>
          <cell r="AA877">
            <v>131383.45196683693</v>
          </cell>
          <cell r="AB877">
            <v>131414.24065815692</v>
          </cell>
          <cell r="AC877">
            <v>131866.55118760065</v>
          </cell>
          <cell r="AD877">
            <v>131881.39381348161</v>
          </cell>
        </row>
        <row r="878">
          <cell r="A878">
            <v>181530.14643801621</v>
          </cell>
          <cell r="B878">
            <v>179523.97076752759</v>
          </cell>
          <cell r="C878">
            <v>175152.03138263052</v>
          </cell>
          <cell r="D878">
            <v>171609.65790177</v>
          </cell>
          <cell r="E878">
            <v>167460.07475715555</v>
          </cell>
          <cell r="F878">
            <v>164083.68950405793</v>
          </cell>
          <cell r="G878">
            <v>160868.94984360115</v>
          </cell>
          <cell r="H878">
            <v>158120.76528761562</v>
          </cell>
          <cell r="I878">
            <v>154540.21749388106</v>
          </cell>
          <cell r="J878">
            <v>151432.210182262</v>
          </cell>
          <cell r="K878">
            <v>148358.05356643768</v>
          </cell>
          <cell r="L878">
            <v>145724.79969113963</v>
          </cell>
          <cell r="M878">
            <v>142331.38407818766</v>
          </cell>
          <cell r="N878">
            <v>139381.23809156055</v>
          </cell>
          <cell r="O878">
            <v>137618.87799991752</v>
          </cell>
          <cell r="P878">
            <v>137421.0452088693</v>
          </cell>
          <cell r="Q878">
            <v>136517.33307037942</v>
          </cell>
          <cell r="R878">
            <v>136035.49525413156</v>
          </cell>
          <cell r="S878">
            <v>135601.45663305762</v>
          </cell>
          <cell r="T878">
            <v>135587.10776159642</v>
          </cell>
          <cell r="U878">
            <v>134882.55589912811</v>
          </cell>
          <cell r="V878">
            <v>134600.69208638818</v>
          </cell>
          <cell r="W878">
            <v>134372.62668892747</v>
          </cell>
          <cell r="X878">
            <v>134567.64481991448</v>
          </cell>
          <cell r="Y878">
            <v>134084.39536825087</v>
          </cell>
          <cell r="Z878">
            <v>134227.85423670721</v>
          </cell>
          <cell r="AA878">
            <v>134027.60405823015</v>
          </cell>
          <cell r="AB878">
            <v>134031.36333857023</v>
          </cell>
          <cell r="AC878">
            <v>134464.88010979549</v>
          </cell>
          <cell r="AD878">
            <v>134424.38401138573</v>
          </cell>
        </row>
        <row r="879">
          <cell r="A879">
            <v>179261.6079205593</v>
          </cell>
          <cell r="B879">
            <v>177292.75107641134</v>
          </cell>
          <cell r="C879">
            <v>172994.79436673288</v>
          </cell>
          <cell r="D879">
            <v>169515.31819834391</v>
          </cell>
          <cell r="E879">
            <v>165435.1842888543</v>
          </cell>
          <cell r="F879">
            <v>162118.04393914936</v>
          </cell>
          <cell r="G879">
            <v>158960.27292051964</v>
          </cell>
          <cell r="H879">
            <v>156263.67287307218</v>
          </cell>
          <cell r="I879">
            <v>152744.59807429818</v>
          </cell>
          <cell r="J879">
            <v>149692.60088458488</v>
          </cell>
          <cell r="K879">
            <v>146674.17537881894</v>
          </cell>
          <cell r="L879">
            <v>144091.7819304975</v>
          </cell>
          <cell r="M879">
            <v>140757.85069006213</v>
          </cell>
          <cell r="N879">
            <v>137862.29713682874</v>
          </cell>
          <cell r="O879">
            <v>136136.49113767134</v>
          </cell>
          <cell r="P879">
            <v>135953.15201917372</v>
          </cell>
          <cell r="Q879">
            <v>135071.55020389374</v>
          </cell>
          <cell r="R879">
            <v>134607.39531141601</v>
          </cell>
          <cell r="S879">
            <v>134190.61034893355</v>
          </cell>
          <cell r="T879">
            <v>134189.25371959095</v>
          </cell>
          <cell r="U879">
            <v>133504.87723849079</v>
          </cell>
          <cell r="V879">
            <v>133238.90046412926</v>
          </cell>
          <cell r="W879">
            <v>133026.23896330653</v>
          </cell>
          <cell r="X879">
            <v>133232.51546051423</v>
          </cell>
          <cell r="Y879">
            <v>132767.30759884807</v>
          </cell>
          <cell r="Z879">
            <v>132962.90105674884</v>
          </cell>
          <cell r="AA879">
            <v>132724.38204237563</v>
          </cell>
          <cell r="AB879">
            <v>132741.46329597861</v>
          </cell>
          <cell r="AC879">
            <v>133184.24293810705</v>
          </cell>
          <cell r="AD879">
            <v>133171.02161109174</v>
          </cell>
        </row>
        <row r="880">
          <cell r="A880">
            <v>182037.75597740925</v>
          </cell>
          <cell r="B880">
            <v>180023.22982395388</v>
          </cell>
          <cell r="C880">
            <v>175634.73603127321</v>
          </cell>
          <cell r="D880">
            <v>172078.28861004664</v>
          </cell>
          <cell r="E880">
            <v>167913.16546292327</v>
          </cell>
          <cell r="F880">
            <v>164523.52353470586</v>
          </cell>
          <cell r="G880">
            <v>161296.03653678263</v>
          </cell>
          <cell r="H880">
            <v>158536.30940022494</v>
          </cell>
          <cell r="I880">
            <v>154942.00637226496</v>
          </cell>
          <cell r="J880">
            <v>151821.46620217199</v>
          </cell>
          <cell r="K880">
            <v>148734.83915973204</v>
          </cell>
          <cell r="L880">
            <v>146090.20472478634</v>
          </cell>
          <cell r="M880">
            <v>142683.47885295982</v>
          </cell>
          <cell r="N880">
            <v>139721.11723069061</v>
          </cell>
          <cell r="O880">
            <v>137950.57777338693</v>
          </cell>
          <cell r="P880">
            <v>137749.50186947512</v>
          </cell>
          <cell r="Q880">
            <v>136840.84231180148</v>
          </cell>
          <cell r="R880">
            <v>136355.0477539241</v>
          </cell>
          <cell r="S880">
            <v>135917.14844385459</v>
          </cell>
          <cell r="T880">
            <v>135899.89242050383</v>
          </cell>
          <cell r="U880">
            <v>135190.82610259892</v>
          </cell>
          <cell r="V880">
            <v>134905.407396622</v>
          </cell>
          <cell r="W880">
            <v>134673.89521400991</v>
          </cell>
          <cell r="X880">
            <v>134866.39416621832</v>
          </cell>
          <cell r="Y880">
            <v>134379.10771755507</v>
          </cell>
          <cell r="Z880">
            <v>134510.90091900568</v>
          </cell>
          <cell r="AA880">
            <v>134319.21379820336</v>
          </cell>
          <cell r="AB880">
            <v>134319.99214581528</v>
          </cell>
          <cell r="AC880">
            <v>134751.43625149113</v>
          </cell>
          <cell r="AD880">
            <v>134704.83713387401</v>
          </cell>
        </row>
        <row r="881">
          <cell r="A881">
            <v>180496.0462387242</v>
          </cell>
          <cell r="B881">
            <v>178506.8821399851</v>
          </cell>
          <cell r="C881">
            <v>174168.66733088827</v>
          </cell>
          <cell r="D881">
            <v>170654.96522715501</v>
          </cell>
          <cell r="E881">
            <v>166537.04011582086</v>
          </cell>
          <cell r="F881">
            <v>163187.66131023731</v>
          </cell>
          <cell r="G881">
            <v>159998.89047658839</v>
          </cell>
          <cell r="H881">
            <v>157274.22042130414</v>
          </cell>
          <cell r="I881">
            <v>153721.69473777426</v>
          </cell>
          <cell r="J881">
            <v>150639.21931718526</v>
          </cell>
          <cell r="K881">
            <v>147590.46740644952</v>
          </cell>
          <cell r="L881">
            <v>144980.39796344913</v>
          </cell>
          <cell r="M881">
            <v>141614.09795863024</v>
          </cell>
          <cell r="N881">
            <v>138688.8376179015</v>
          </cell>
          <cell r="O881">
            <v>136943.1404984908</v>
          </cell>
          <cell r="P881">
            <v>136751.91456448191</v>
          </cell>
          <cell r="Q881">
            <v>135858.28128930504</v>
          </cell>
          <cell r="R881">
            <v>135384.50413187078</v>
          </cell>
          <cell r="S881">
            <v>134958.33049155457</v>
          </cell>
          <cell r="T881">
            <v>134949.90405872985</v>
          </cell>
          <cell r="U881">
            <v>134254.54902749584</v>
          </cell>
          <cell r="V881">
            <v>133979.92722957156</v>
          </cell>
          <cell r="W881">
            <v>133758.88360955066</v>
          </cell>
          <cell r="X881">
            <v>133959.03380184629</v>
          </cell>
          <cell r="Y881">
            <v>133484.00850492739</v>
          </cell>
          <cell r="Z881">
            <v>133651.23262529355</v>
          </cell>
          <cell r="AA881">
            <v>133433.53781869033</v>
          </cell>
          <cell r="AB881">
            <v>133443.36984370725</v>
          </cell>
          <cell r="AC881">
            <v>133881.10904120974</v>
          </cell>
          <cell r="AD881">
            <v>133853.04599003174</v>
          </cell>
        </row>
        <row r="882">
          <cell r="A882">
            <v>175131.59496159508</v>
          </cell>
          <cell r="B882">
            <v>173230.6793206553</v>
          </cell>
          <cell r="C882">
            <v>169067.41259090911</v>
          </cell>
          <cell r="D882">
            <v>165702.44482235226</v>
          </cell>
          <cell r="E882">
            <v>161748.74748815046</v>
          </cell>
          <cell r="F882">
            <v>158539.46610441915</v>
          </cell>
          <cell r="G882">
            <v>155485.40997852312</v>
          </cell>
          <cell r="H882">
            <v>152882.72268023324</v>
          </cell>
          <cell r="I882">
            <v>149475.56322424917</v>
          </cell>
          <cell r="J882">
            <v>146525.53588319567</v>
          </cell>
          <cell r="K882">
            <v>143608.57226797615</v>
          </cell>
          <cell r="L882">
            <v>141118.77333409444</v>
          </cell>
          <cell r="M882">
            <v>137893.13702780235</v>
          </cell>
          <cell r="N882">
            <v>135096.97233468419</v>
          </cell>
          <cell r="O882">
            <v>133437.71529403335</v>
          </cell>
          <cell r="P882">
            <v>133280.76279185124</v>
          </cell>
          <cell r="Q882">
            <v>132439.41417072288</v>
          </cell>
          <cell r="R882">
            <v>132007.45212124125</v>
          </cell>
          <cell r="S882">
            <v>131622.07849827275</v>
          </cell>
          <cell r="T882">
            <v>131644.3750394198</v>
          </cell>
          <cell r="U882">
            <v>130996.72907264033</v>
          </cell>
          <cell r="V882">
            <v>130759.67562220633</v>
          </cell>
          <cell r="W882">
            <v>130575.05785625684</v>
          </cell>
          <cell r="X882">
            <v>130801.83089695746</v>
          </cell>
          <cell r="Y882">
            <v>130369.46885206558</v>
          </cell>
          <cell r="Z882">
            <v>130659.97651501902</v>
          </cell>
          <cell r="AA882">
            <v>130351.78674700443</v>
          </cell>
          <cell r="AB882">
            <v>130393.121466789</v>
          </cell>
          <cell r="AC882">
            <v>130852.76473127738</v>
          </cell>
          <cell r="AD882">
            <v>130889.19879183659</v>
          </cell>
        </row>
        <row r="883">
          <cell r="A883">
            <v>181199.33517744072</v>
          </cell>
          <cell r="B883">
            <v>179198.60155163857</v>
          </cell>
          <cell r="C883">
            <v>174837.45074355495</v>
          </cell>
          <cell r="D883">
            <v>171304.24930851397</v>
          </cell>
          <cell r="E883">
            <v>167164.79364855133</v>
          </cell>
          <cell r="F883">
            <v>163797.04782609295</v>
          </cell>
          <cell r="G883">
            <v>160590.61565879578</v>
          </cell>
          <cell r="H883">
            <v>157849.95345086136</v>
          </cell>
          <cell r="I883">
            <v>154278.37000082113</v>
          </cell>
          <cell r="J883">
            <v>151178.53040550489</v>
          </cell>
          <cell r="K883">
            <v>148112.5008188801</v>
          </cell>
          <cell r="L883">
            <v>145486.66370191879</v>
          </cell>
          <cell r="M883">
            <v>142101.92244036327</v>
          </cell>
          <cell r="N883">
            <v>139159.73743459224</v>
          </cell>
          <cell r="O883">
            <v>137402.70786977137</v>
          </cell>
          <cell r="P883">
            <v>137206.98862894502</v>
          </cell>
          <cell r="Q883">
            <v>136306.50074423637</v>
          </cell>
          <cell r="R883">
            <v>135827.24155306275</v>
          </cell>
          <cell r="S883">
            <v>135395.71895915974</v>
          </cell>
          <cell r="T883">
            <v>135383.26469074801</v>
          </cell>
          <cell r="U883">
            <v>134681.65491777548</v>
          </cell>
          <cell r="V883">
            <v>134402.10784383118</v>
          </cell>
          <cell r="W883">
            <v>134176.28873067437</v>
          </cell>
          <cell r="X883">
            <v>134372.94862101122</v>
          </cell>
          <cell r="Y883">
            <v>133892.33009718236</v>
          </cell>
          <cell r="Z883">
            <v>134043.39152963355</v>
          </cell>
          <cell r="AA883">
            <v>133837.56077064347</v>
          </cell>
          <cell r="AB883">
            <v>133843.26273731419</v>
          </cell>
          <cell r="AC883">
            <v>134278.1302733497</v>
          </cell>
          <cell r="AD883">
            <v>134241.61153809133</v>
          </cell>
        </row>
        <row r="884">
          <cell r="A884">
            <v>172983.74490910064</v>
          </cell>
          <cell r="B884">
            <v>171118.16269648838</v>
          </cell>
          <cell r="C884">
            <v>167024.94269137536</v>
          </cell>
          <cell r="D884">
            <v>163719.52603683056</v>
          </cell>
          <cell r="E884">
            <v>159831.58317060923</v>
          </cell>
          <cell r="F884">
            <v>156678.3948035416</v>
          </cell>
          <cell r="G884">
            <v>153678.27653208235</v>
          </cell>
          <cell r="H884">
            <v>151124.4293960903</v>
          </cell>
          <cell r="I884">
            <v>147775.47251169008</v>
          </cell>
          <cell r="J884">
            <v>144878.47549934807</v>
          </cell>
          <cell r="K884">
            <v>142014.27804469553</v>
          </cell>
          <cell r="L884">
            <v>139572.63371339647</v>
          </cell>
          <cell r="M884">
            <v>136403.31715290071</v>
          </cell>
          <cell r="N884">
            <v>133658.84052239568</v>
          </cell>
          <cell r="O884">
            <v>132034.19286080537</v>
          </cell>
          <cell r="P884">
            <v>131890.96295363724</v>
          </cell>
          <cell r="Q884">
            <v>131070.54836492738</v>
          </cell>
          <cell r="R884">
            <v>130655.32849039923</v>
          </cell>
          <cell r="S884">
            <v>130286.29061453229</v>
          </cell>
          <cell r="T884">
            <v>130320.88819782686</v>
          </cell>
          <cell r="U884">
            <v>129692.34426242008</v>
          </cell>
          <cell r="V884">
            <v>129470.33264440481</v>
          </cell>
          <cell r="W884">
            <v>129300.29927274614</v>
          </cell>
          <cell r="X884">
            <v>129537.73172358773</v>
          </cell>
          <cell r="Y884">
            <v>129122.45143848301</v>
          </cell>
          <cell r="Z884">
            <v>129462.32007979907</v>
          </cell>
          <cell r="AA884">
            <v>129117.89741533773</v>
          </cell>
          <cell r="AB884">
            <v>129171.84536639517</v>
          </cell>
          <cell r="AC884">
            <v>129640.25870800699</v>
          </cell>
          <cell r="AD884">
            <v>129702.5164954814</v>
          </cell>
        </row>
        <row r="885">
          <cell r="A885">
            <v>170568.26664744169</v>
          </cell>
          <cell r="B885">
            <v>168742.42050855389</v>
          </cell>
          <cell r="C885">
            <v>164727.97524865891</v>
          </cell>
          <cell r="D885">
            <v>161489.52994585561</v>
          </cell>
          <cell r="E885">
            <v>157675.53474084524</v>
          </cell>
          <cell r="F885">
            <v>154585.4287394319</v>
          </cell>
          <cell r="G885">
            <v>151645.96913207317</v>
          </cell>
          <cell r="H885">
            <v>149147.047781142</v>
          </cell>
          <cell r="I885">
            <v>145863.54567384324</v>
          </cell>
          <cell r="J885">
            <v>143026.18671959685</v>
          </cell>
          <cell r="K885">
            <v>140221.33023879523</v>
          </cell>
          <cell r="L885">
            <v>137833.84071015666</v>
          </cell>
          <cell r="M885">
            <v>134727.86149554094</v>
          </cell>
          <cell r="N885">
            <v>132041.51340686972</v>
          </cell>
          <cell r="O885">
            <v>130455.78755114437</v>
          </cell>
          <cell r="P885">
            <v>130327.99011325471</v>
          </cell>
          <cell r="Q885">
            <v>129531.11799678442</v>
          </cell>
          <cell r="R885">
            <v>129134.72641970009</v>
          </cell>
          <cell r="S885">
            <v>128784.05977136185</v>
          </cell>
          <cell r="T885">
            <v>128832.49114154879</v>
          </cell>
          <cell r="U885">
            <v>128225.42940480888</v>
          </cell>
          <cell r="V885">
            <v>128020.33387419961</v>
          </cell>
          <cell r="W885">
            <v>127866.7021537307</v>
          </cell>
          <cell r="X885">
            <v>128116.12220745346</v>
          </cell>
          <cell r="Y885">
            <v>127720.05211785977</v>
          </cell>
          <cell r="Z885">
            <v>128115.43225546056</v>
          </cell>
          <cell r="AA885">
            <v>127730.26197287641</v>
          </cell>
          <cell r="AB885">
            <v>127798.39479960216</v>
          </cell>
          <cell r="AC885">
            <v>128276.6709948244</v>
          </cell>
          <cell r="AD885">
            <v>128367.97021883959</v>
          </cell>
        </row>
        <row r="886">
          <cell r="A886">
            <v>179889.14971764202</v>
          </cell>
          <cell r="B886">
            <v>177909.96943257976</v>
          </cell>
          <cell r="C886">
            <v>173591.54702632956</v>
          </cell>
          <cell r="D886">
            <v>170094.67168565572</v>
          </cell>
          <cell r="E886">
            <v>165995.32615710789</v>
          </cell>
          <cell r="F886">
            <v>162661.79699458048</v>
          </cell>
          <cell r="G886">
            <v>159488.2668413386</v>
          </cell>
          <cell r="H886">
            <v>156777.39706254628</v>
          </cell>
          <cell r="I886">
            <v>153241.3170979209</v>
          </cell>
          <cell r="J886">
            <v>150173.82592726566</v>
          </cell>
          <cell r="K886">
            <v>147139.9836231115</v>
          </cell>
          <cell r="L886">
            <v>144543.52074484667</v>
          </cell>
          <cell r="M886">
            <v>141193.13444766874</v>
          </cell>
          <cell r="N886">
            <v>138282.47908615862</v>
          </cell>
          <cell r="O886">
            <v>136546.56119306042</v>
          </cell>
          <cell r="P886">
            <v>136359.21271556418</v>
          </cell>
          <cell r="Q886">
            <v>135471.49456068737</v>
          </cell>
          <cell r="R886">
            <v>135002.44807228784</v>
          </cell>
          <cell r="S886">
            <v>134580.89026075063</v>
          </cell>
          <cell r="T886">
            <v>134575.93961045379</v>
          </cell>
          <cell r="U886">
            <v>133885.98204929562</v>
          </cell>
          <cell r="V886">
            <v>133615.61047161135</v>
          </cell>
          <cell r="W886">
            <v>133398.68781811086</v>
          </cell>
          <cell r="X886">
            <v>133601.84993338678</v>
          </cell>
          <cell r="Y886">
            <v>133131.65125859485</v>
          </cell>
          <cell r="Z886">
            <v>133312.8228172427</v>
          </cell>
          <cell r="AA886">
            <v>133084.89004324656</v>
          </cell>
          <cell r="AB886">
            <v>133098.28606295216</v>
          </cell>
          <cell r="AC886">
            <v>133538.50333348851</v>
          </cell>
          <cell r="AD886">
            <v>133517.73703471088</v>
          </cell>
        </row>
        <row r="887">
          <cell r="A887">
            <v>173257.82082149567</v>
          </cell>
          <cell r="B887">
            <v>171387.72989488093</v>
          </cell>
          <cell r="C887">
            <v>167285.57159356712</v>
          </cell>
          <cell r="D887">
            <v>163972.55593280299</v>
          </cell>
          <cell r="E887">
            <v>160076.22248280473</v>
          </cell>
          <cell r="F887">
            <v>156915.8763792353</v>
          </cell>
          <cell r="G887">
            <v>153908.87538025502</v>
          </cell>
          <cell r="H887">
            <v>151348.7960065759</v>
          </cell>
          <cell r="I887">
            <v>147992.41219640308</v>
          </cell>
          <cell r="J887">
            <v>145088.64826115165</v>
          </cell>
          <cell r="K887">
            <v>142217.7175927051</v>
          </cell>
          <cell r="L887">
            <v>139769.92850440889</v>
          </cell>
          <cell r="M887">
            <v>136593.42527569248</v>
          </cell>
          <cell r="N887">
            <v>133842.35300183506</v>
          </cell>
          <cell r="O887">
            <v>132213.28901838264</v>
          </cell>
          <cell r="P887">
            <v>132068.30804263105</v>
          </cell>
          <cell r="Q887">
            <v>131245.22217152483</v>
          </cell>
          <cell r="R887">
            <v>130827.86591560894</v>
          </cell>
          <cell r="S887">
            <v>130456.7435204869</v>
          </cell>
          <cell r="T887">
            <v>130489.77143212488</v>
          </cell>
          <cell r="U887">
            <v>129858.78998639423</v>
          </cell>
          <cell r="V887">
            <v>129634.85895880964</v>
          </cell>
          <cell r="W887">
            <v>129462.96454886883</v>
          </cell>
          <cell r="X887">
            <v>129699.03680812879</v>
          </cell>
          <cell r="Y887">
            <v>129281.57680899167</v>
          </cell>
          <cell r="Z887">
            <v>129615.14675400639</v>
          </cell>
          <cell r="AA887">
            <v>129275.34757997018</v>
          </cell>
          <cell r="AB887">
            <v>129327.68602254943</v>
          </cell>
          <cell r="AC887">
            <v>129794.98026048522</v>
          </cell>
          <cell r="AD887">
            <v>129853.94281722061</v>
          </cell>
        </row>
        <row r="888">
          <cell r="A888">
            <v>177178.38234118099</v>
          </cell>
          <cell r="B888">
            <v>175243.79581381491</v>
          </cell>
          <cell r="C888">
            <v>171013.77826419938</v>
          </cell>
          <cell r="D888">
            <v>167592.06143699266</v>
          </cell>
          <cell r="E888">
            <v>163575.70357625291</v>
          </cell>
          <cell r="F888">
            <v>160312.96851755166</v>
          </cell>
          <cell r="G888">
            <v>157207.51247218042</v>
          </cell>
          <cell r="H888">
            <v>154558.28308512041</v>
          </cell>
          <cell r="I888">
            <v>151095.65966002041</v>
          </cell>
          <cell r="J888">
            <v>148095.09722345776</v>
          </cell>
          <cell r="K888">
            <v>145127.85025098422</v>
          </cell>
          <cell r="L888">
            <v>142592.16253044319</v>
          </cell>
          <cell r="M888">
            <v>139312.8564883222</v>
          </cell>
          <cell r="N888">
            <v>136467.43580821887</v>
          </cell>
          <cell r="O888">
            <v>134775.19786175751</v>
          </cell>
          <cell r="P888">
            <v>134605.16845308599</v>
          </cell>
          <cell r="Q888">
            <v>133743.87080743973</v>
          </cell>
          <cell r="R888">
            <v>133295.95435166155</v>
          </cell>
          <cell r="S888">
            <v>132895.01362662049</v>
          </cell>
          <cell r="T888">
            <v>132905.58792589413</v>
          </cell>
          <cell r="U888">
            <v>132239.73873459591</v>
          </cell>
          <cell r="V888">
            <v>131988.35121427433</v>
          </cell>
          <cell r="W888">
            <v>131789.83529275356</v>
          </cell>
          <cell r="X888">
            <v>132006.45047996478</v>
          </cell>
          <cell r="Y888">
            <v>131557.81042240959</v>
          </cell>
          <cell r="Z888">
            <v>131801.27968645835</v>
          </cell>
          <cell r="AA888">
            <v>131527.61795036431</v>
          </cell>
          <cell r="AB888">
            <v>131556.93292856816</v>
          </cell>
          <cell r="AC888">
            <v>132008.21877389992</v>
          </cell>
          <cell r="AD888">
            <v>132020.04418997647</v>
          </cell>
        </row>
        <row r="889">
          <cell r="A889">
            <v>173300.19330046806</v>
          </cell>
          <cell r="B889">
            <v>171429.40532102739</v>
          </cell>
          <cell r="C889">
            <v>167325.86514793755</v>
          </cell>
          <cell r="D889">
            <v>164011.6746713043</v>
          </cell>
          <cell r="E889">
            <v>160114.04402655602</v>
          </cell>
          <cell r="F889">
            <v>156952.59132796788</v>
          </cell>
          <cell r="G889">
            <v>153944.52625070134</v>
          </cell>
          <cell r="H889">
            <v>151383.48336527823</v>
          </cell>
          <cell r="I889">
            <v>148025.95134308859</v>
          </cell>
          <cell r="J889">
            <v>145121.1412330888</v>
          </cell>
          <cell r="K889">
            <v>142249.16960136528</v>
          </cell>
          <cell r="L889">
            <v>139800.43052594917</v>
          </cell>
          <cell r="M889">
            <v>136622.81622933407</v>
          </cell>
          <cell r="N889">
            <v>133870.7242607621</v>
          </cell>
          <cell r="O889">
            <v>132240.9775084242</v>
          </cell>
          <cell r="P889">
            <v>132095.72581527871</v>
          </cell>
          <cell r="Q889">
            <v>131272.22696057183</v>
          </cell>
          <cell r="R889">
            <v>130854.54041742037</v>
          </cell>
          <cell r="S889">
            <v>130483.0957530134</v>
          </cell>
          <cell r="T889">
            <v>130515.88099144935</v>
          </cell>
          <cell r="U889">
            <v>129884.5227035729</v>
          </cell>
          <cell r="V889">
            <v>129660.29493286737</v>
          </cell>
          <cell r="W889">
            <v>129488.11280407966</v>
          </cell>
          <cell r="X889">
            <v>129723.97477601925</v>
          </cell>
          <cell r="Y889">
            <v>129306.17779036552</v>
          </cell>
          <cell r="Z889">
            <v>129638.77394905133</v>
          </cell>
          <cell r="AA889">
            <v>129299.68957241964</v>
          </cell>
          <cell r="AB889">
            <v>129351.77918297437</v>
          </cell>
          <cell r="AC889">
            <v>129818.90040608164</v>
          </cell>
          <cell r="AD889">
            <v>129877.3535160219</v>
          </cell>
        </row>
        <row r="890">
          <cell r="A890">
            <v>177934.89730942738</v>
          </cell>
          <cell r="B890">
            <v>175987.86565472191</v>
          </cell>
          <cell r="C890">
            <v>171733.17627310392</v>
          </cell>
          <cell r="D890">
            <v>168290.48437406967</v>
          </cell>
          <cell r="E890">
            <v>164250.96649841242</v>
          </cell>
          <cell r="F890">
            <v>160968.47437768028</v>
          </cell>
          <cell r="G890">
            <v>157844.02036073784</v>
          </cell>
          <cell r="H890">
            <v>155177.58850938707</v>
          </cell>
          <cell r="I890">
            <v>151694.46499558559</v>
          </cell>
          <cell r="J890">
            <v>148675.22423583429</v>
          </cell>
          <cell r="K890">
            <v>145689.39198538035</v>
          </cell>
          <cell r="L890">
            <v>143136.74326814339</v>
          </cell>
          <cell r="M890">
            <v>139837.60030553845</v>
          </cell>
          <cell r="N890">
            <v>136973.97407472593</v>
          </cell>
          <cell r="O890">
            <v>135269.54602529597</v>
          </cell>
          <cell r="P890">
            <v>135094.68324917438</v>
          </cell>
          <cell r="Q890">
            <v>134226.01222620512</v>
          </cell>
          <cell r="R890">
            <v>133772.19884762331</v>
          </cell>
          <cell r="S890">
            <v>133365.50435164955</v>
          </cell>
          <cell r="T890">
            <v>133371.7459823094</v>
          </cell>
          <cell r="U890">
            <v>132699.16868043353</v>
          </cell>
          <cell r="V890">
            <v>132442.48313134059</v>
          </cell>
          <cell r="W890">
            <v>132238.8302997404</v>
          </cell>
          <cell r="X890">
            <v>132451.6910333691</v>
          </cell>
          <cell r="Y890">
            <v>131997.03444456303</v>
          </cell>
          <cell r="Z890">
            <v>132223.1178026752</v>
          </cell>
          <cell r="AA890">
            <v>131962.21800425602</v>
          </cell>
          <cell r="AB890">
            <v>131987.09035470529</v>
          </cell>
          <cell r="AC890">
            <v>132435.28720664626</v>
          </cell>
          <cell r="AD890">
            <v>132438.01699897356</v>
          </cell>
        </row>
        <row r="891">
          <cell r="A891">
            <v>172342.81915320331</v>
          </cell>
          <cell r="B891">
            <v>170487.78055569722</v>
          </cell>
          <cell r="C891">
            <v>166415.46273129346</v>
          </cell>
          <cell r="D891">
            <v>163127.81633157551</v>
          </cell>
          <cell r="E891">
            <v>159259.4948220895</v>
          </cell>
          <cell r="F891">
            <v>156123.04480184644</v>
          </cell>
          <cell r="G891">
            <v>153139.0217694781</v>
          </cell>
          <cell r="H891">
            <v>150599.74870391638</v>
          </cell>
          <cell r="I891">
            <v>147268.15966469896</v>
          </cell>
          <cell r="J891">
            <v>144386.98708268692</v>
          </cell>
          <cell r="K891">
            <v>141538.53522969218</v>
          </cell>
          <cell r="L891">
            <v>139111.26039547432</v>
          </cell>
          <cell r="M891">
            <v>135958.74983854691</v>
          </cell>
          <cell r="N891">
            <v>133229.69710160588</v>
          </cell>
          <cell r="O891">
            <v>131615.37699635953</v>
          </cell>
          <cell r="P891">
            <v>131476.24195818469</v>
          </cell>
          <cell r="Q891">
            <v>130662.07415590026</v>
          </cell>
          <cell r="R891">
            <v>130251.85020328249</v>
          </cell>
          <cell r="S891">
            <v>129887.68696987352</v>
          </cell>
          <cell r="T891">
            <v>129925.95522595437</v>
          </cell>
          <cell r="U891">
            <v>129303.11140163428</v>
          </cell>
          <cell r="V891">
            <v>129085.58831753777</v>
          </cell>
          <cell r="W891">
            <v>128919.90697870574</v>
          </cell>
          <cell r="X891">
            <v>129160.52023376318</v>
          </cell>
          <cell r="Y891">
            <v>128750.33720383742</v>
          </cell>
          <cell r="Z891">
            <v>129104.93532886775</v>
          </cell>
          <cell r="AA891">
            <v>128749.70064495629</v>
          </cell>
          <cell r="AB891">
            <v>128807.4124270961</v>
          </cell>
          <cell r="AC891">
            <v>129278.44278952981</v>
          </cell>
          <cell r="AD891">
            <v>129348.40646488684</v>
          </cell>
        </row>
        <row r="892">
          <cell r="A892">
            <v>181099.42501643274</v>
          </cell>
          <cell r="B892">
            <v>179100.33497301617</v>
          </cell>
          <cell r="C892">
            <v>174742.44248342089</v>
          </cell>
          <cell r="D892">
            <v>171212.01114929185</v>
          </cell>
          <cell r="E892">
            <v>167075.61414767243</v>
          </cell>
          <cell r="F892">
            <v>163710.47756803327</v>
          </cell>
          <cell r="G892">
            <v>160506.55439325862</v>
          </cell>
          <cell r="H892">
            <v>157768.16405177646</v>
          </cell>
          <cell r="I892">
            <v>154199.28797336642</v>
          </cell>
          <cell r="J892">
            <v>151101.91515578161</v>
          </cell>
          <cell r="K892">
            <v>148038.34005874835</v>
          </cell>
          <cell r="L892">
            <v>145414.74291849849</v>
          </cell>
          <cell r="M892">
            <v>142032.62144637562</v>
          </cell>
          <cell r="N892">
            <v>139092.84078100623</v>
          </cell>
          <cell r="O892">
            <v>137337.42111843638</v>
          </cell>
          <cell r="P892">
            <v>137142.34020274621</v>
          </cell>
          <cell r="Q892">
            <v>136242.82609297452</v>
          </cell>
          <cell r="R892">
            <v>135764.34568679723</v>
          </cell>
          <cell r="S892">
            <v>135333.58297234724</v>
          </cell>
          <cell r="T892">
            <v>135321.7009036103</v>
          </cell>
          <cell r="U892">
            <v>134620.97968755907</v>
          </cell>
          <cell r="V892">
            <v>134342.13230486977</v>
          </cell>
          <cell r="W892">
            <v>134116.99160461247</v>
          </cell>
          <cell r="X892">
            <v>134314.14733188273</v>
          </cell>
          <cell r="Y892">
            <v>133834.32338929974</v>
          </cell>
          <cell r="Z892">
            <v>133987.6809146695</v>
          </cell>
          <cell r="AA892">
            <v>133780.16473331317</v>
          </cell>
          <cell r="AB892">
            <v>133786.45342155965</v>
          </cell>
          <cell r="AC892">
            <v>134221.72890963842</v>
          </cell>
          <cell r="AD892">
            <v>134186.41140009457</v>
          </cell>
        </row>
        <row r="893">
          <cell r="A893">
            <v>170532.55666678475</v>
          </cell>
          <cell r="B893">
            <v>168707.29797860875</v>
          </cell>
          <cell r="C893">
            <v>164694.01730987267</v>
          </cell>
          <cell r="D893">
            <v>161456.56209905786</v>
          </cell>
          <cell r="E893">
            <v>157643.66012249558</v>
          </cell>
          <cell r="F893">
            <v>154554.48671902489</v>
          </cell>
          <cell r="G893">
            <v>151615.92387805649</v>
          </cell>
          <cell r="H893">
            <v>149117.81453969993</v>
          </cell>
          <cell r="I893">
            <v>145835.28010363271</v>
          </cell>
          <cell r="J893">
            <v>142998.8028273276</v>
          </cell>
          <cell r="K893">
            <v>140194.82363242918</v>
          </cell>
          <cell r="L893">
            <v>137808.13471830499</v>
          </cell>
          <cell r="M893">
            <v>134703.09187121206</v>
          </cell>
          <cell r="N893">
            <v>132017.60314407494</v>
          </cell>
          <cell r="O893">
            <v>130432.45270107701</v>
          </cell>
          <cell r="P893">
            <v>130304.88341393834</v>
          </cell>
          <cell r="Q893">
            <v>129508.35934499209</v>
          </cell>
          <cell r="R893">
            <v>129112.24612194975</v>
          </cell>
          <cell r="S893">
            <v>128761.85107041702</v>
          </cell>
          <cell r="T893">
            <v>128810.48695673241</v>
          </cell>
          <cell r="U893">
            <v>128203.7428088158</v>
          </cell>
          <cell r="V893">
            <v>127998.89736249155</v>
          </cell>
          <cell r="W893">
            <v>127845.50812097848</v>
          </cell>
          <cell r="X893">
            <v>128095.10539718914</v>
          </cell>
          <cell r="Y893">
            <v>127699.31930754735</v>
          </cell>
          <cell r="Z893">
            <v>128095.52011676834</v>
          </cell>
          <cell r="AA893">
            <v>127709.74742898846</v>
          </cell>
          <cell r="AB893">
            <v>127778.08996227369</v>
          </cell>
          <cell r="AC893">
            <v>128256.51196808642</v>
          </cell>
          <cell r="AD893">
            <v>128348.24053528949</v>
          </cell>
        </row>
        <row r="894">
          <cell r="A894">
            <v>177060.56915423847</v>
          </cell>
          <cell r="B894">
            <v>175127.92072482858</v>
          </cell>
          <cell r="C894">
            <v>170901.74535584121</v>
          </cell>
          <cell r="D894">
            <v>167483.29500737193</v>
          </cell>
          <cell r="E894">
            <v>163470.54388976566</v>
          </cell>
          <cell r="F894">
            <v>160210.8856273476</v>
          </cell>
          <cell r="G894">
            <v>157108.38816398755</v>
          </cell>
          <cell r="H894">
            <v>154461.83774195323</v>
          </cell>
          <cell r="I894">
            <v>151002.40682577094</v>
          </cell>
          <cell r="J894">
            <v>148004.75319190748</v>
          </cell>
          <cell r="K894">
            <v>145040.40053206621</v>
          </cell>
          <cell r="L894">
            <v>142507.35417244775</v>
          </cell>
          <cell r="M894">
            <v>139231.1373630841</v>
          </cell>
          <cell r="N894">
            <v>136388.55186012748</v>
          </cell>
          <cell r="O894">
            <v>134698.21229630252</v>
          </cell>
          <cell r="P894">
            <v>134528.93559504172</v>
          </cell>
          <cell r="Q894">
            <v>133668.78621627373</v>
          </cell>
          <cell r="R894">
            <v>133221.78809694335</v>
          </cell>
          <cell r="S894">
            <v>132821.74341509904</v>
          </cell>
          <cell r="T894">
            <v>132832.99244721839</v>
          </cell>
          <cell r="U894">
            <v>132168.19103446061</v>
          </cell>
          <cell r="V894">
            <v>131917.62858393969</v>
          </cell>
          <cell r="W894">
            <v>131719.91264096915</v>
          </cell>
          <cell r="X894">
            <v>131937.11251475016</v>
          </cell>
          <cell r="Y894">
            <v>131489.40942044189</v>
          </cell>
          <cell r="Z894">
            <v>131735.58621715324</v>
          </cell>
          <cell r="AA894">
            <v>131459.93704576429</v>
          </cell>
          <cell r="AB894">
            <v>131489.94388091232</v>
          </cell>
          <cell r="AC894">
            <v>131941.71077972098</v>
          </cell>
          <cell r="AD894">
            <v>131954.95267064087</v>
          </cell>
        </row>
        <row r="895">
          <cell r="A895">
            <v>181178.07806748748</v>
          </cell>
          <cell r="B895">
            <v>179177.69413396023</v>
          </cell>
          <cell r="C895">
            <v>174817.23657302654</v>
          </cell>
          <cell r="D895">
            <v>171284.62451086886</v>
          </cell>
          <cell r="E895">
            <v>167145.8196179159</v>
          </cell>
          <cell r="F895">
            <v>163778.62894381222</v>
          </cell>
          <cell r="G895">
            <v>160572.73059539177</v>
          </cell>
          <cell r="H895">
            <v>157832.55175485951</v>
          </cell>
          <cell r="I895">
            <v>154261.5443312799</v>
          </cell>
          <cell r="J895">
            <v>151162.22957312677</v>
          </cell>
          <cell r="K895">
            <v>148096.72220921286</v>
          </cell>
          <cell r="L895">
            <v>145471.36167472089</v>
          </cell>
          <cell r="M895">
            <v>142087.1778054412</v>
          </cell>
          <cell r="N895">
            <v>139145.50435252697</v>
          </cell>
          <cell r="O895">
            <v>137388.81731412001</v>
          </cell>
          <cell r="P895">
            <v>137193.23388478137</v>
          </cell>
          <cell r="Q895">
            <v>136292.95318261249</v>
          </cell>
          <cell r="R895">
            <v>135813.85968748148</v>
          </cell>
          <cell r="S895">
            <v>135382.49876723532</v>
          </cell>
          <cell r="T895">
            <v>135370.16624130981</v>
          </cell>
          <cell r="U895">
            <v>134668.74551970087</v>
          </cell>
          <cell r="V895">
            <v>134389.34731363741</v>
          </cell>
          <cell r="W895">
            <v>134163.67254113077</v>
          </cell>
          <cell r="X895">
            <v>134360.43792684574</v>
          </cell>
          <cell r="Y895">
            <v>133879.988459905</v>
          </cell>
          <cell r="Z895">
            <v>134031.53841423563</v>
          </cell>
          <cell r="AA895">
            <v>133825.34906100252</v>
          </cell>
          <cell r="AB895">
            <v>133831.17585987173</v>
          </cell>
          <cell r="AC895">
            <v>134266.13019269897</v>
          </cell>
          <cell r="AD895">
            <v>134229.86703291797</v>
          </cell>
        </row>
        <row r="896">
          <cell r="A896">
            <v>173795.28939587512</v>
          </cell>
          <cell r="B896">
            <v>171916.35678716577</v>
          </cell>
          <cell r="C896">
            <v>167796.67030077922</v>
          </cell>
          <cell r="D896">
            <v>164468.75283049932</v>
          </cell>
          <cell r="E896">
            <v>160555.96527090273</v>
          </cell>
          <cell r="F896">
            <v>157381.58269692704</v>
          </cell>
          <cell r="G896">
            <v>154361.08452588134</v>
          </cell>
          <cell r="H896">
            <v>151788.78360425378</v>
          </cell>
          <cell r="I896">
            <v>148417.83543790624</v>
          </cell>
          <cell r="J896">
            <v>145500.80142584554</v>
          </cell>
          <cell r="K896">
            <v>142616.66678486724</v>
          </cell>
          <cell r="L896">
            <v>140156.82770007808</v>
          </cell>
          <cell r="M896">
            <v>136966.23126525199</v>
          </cell>
          <cell r="N896">
            <v>134202.22479736514</v>
          </cell>
          <cell r="O896">
            <v>132564.50031473013</v>
          </cell>
          <cell r="P896">
            <v>132416.08545700417</v>
          </cell>
          <cell r="Q896">
            <v>131587.76114546452</v>
          </cell>
          <cell r="R896">
            <v>131166.21540113725</v>
          </cell>
          <cell r="S896">
            <v>130791.00522032648</v>
          </cell>
          <cell r="T896">
            <v>130820.95497314296</v>
          </cell>
          <cell r="U896">
            <v>130185.19351888345</v>
          </cell>
          <cell r="V896">
            <v>129957.49848914388</v>
          </cell>
          <cell r="W896">
            <v>129781.95454435839</v>
          </cell>
          <cell r="X896">
            <v>130015.35943958821</v>
          </cell>
          <cell r="Y896">
            <v>129593.62497582071</v>
          </cell>
          <cell r="Z896">
            <v>129914.84304615979</v>
          </cell>
          <cell r="AA896">
            <v>129584.11063317436</v>
          </cell>
          <cell r="AB896">
            <v>129633.29279609496</v>
          </cell>
          <cell r="AC896">
            <v>130098.39244840626</v>
          </cell>
          <cell r="AD896">
            <v>130150.89298900875</v>
          </cell>
        </row>
        <row r="897">
          <cell r="A897">
            <v>179974.30059603794</v>
          </cell>
          <cell r="B897">
            <v>177993.71952768759</v>
          </cell>
          <cell r="C897">
            <v>173672.52013981133</v>
          </cell>
          <cell r="D897">
            <v>170173.28391288209</v>
          </cell>
          <cell r="E897">
            <v>166071.33156795037</v>
          </cell>
          <cell r="F897">
            <v>162735.5786144115</v>
          </cell>
          <cell r="G897">
            <v>159559.91011092547</v>
          </cell>
          <cell r="H897">
            <v>156847.1040783822</v>
          </cell>
          <cell r="I897">
            <v>153308.7166900661</v>
          </cell>
          <cell r="J897">
            <v>150239.12314775499</v>
          </cell>
          <cell r="K897">
            <v>147203.18894481272</v>
          </cell>
          <cell r="L897">
            <v>144604.8169916085</v>
          </cell>
          <cell r="M897">
            <v>141252.19791480986</v>
          </cell>
          <cell r="N897">
            <v>138339.4933953853</v>
          </cell>
          <cell r="O897">
            <v>136602.20342371752</v>
          </cell>
          <cell r="P897">
            <v>136414.3109180113</v>
          </cell>
          <cell r="Q897">
            <v>135525.76283962716</v>
          </cell>
          <cell r="R897">
            <v>135056.05261266645</v>
          </cell>
          <cell r="S897">
            <v>134633.84717527966</v>
          </cell>
          <cell r="T897">
            <v>134628.4088538147</v>
          </cell>
          <cell r="U897">
            <v>133937.6939982874</v>
          </cell>
          <cell r="V897">
            <v>133666.72609161749</v>
          </cell>
          <cell r="W897">
            <v>133449.22524413024</v>
          </cell>
          <cell r="X897">
            <v>133651.96477025212</v>
          </cell>
          <cell r="Y897">
            <v>133181.08889415895</v>
          </cell>
          <cell r="Z897">
            <v>133360.30355145741</v>
          </cell>
          <cell r="AA897">
            <v>133133.8072198962</v>
          </cell>
          <cell r="AB897">
            <v>133146.70319178837</v>
          </cell>
          <cell r="AC897">
            <v>133586.57277521788</v>
          </cell>
          <cell r="AD897">
            <v>133564.78270244465</v>
          </cell>
        </row>
        <row r="898">
          <cell r="A898">
            <v>170516.04293152233</v>
          </cell>
          <cell r="B898">
            <v>168691.05590424771</v>
          </cell>
          <cell r="C898">
            <v>164678.31378943217</v>
          </cell>
          <cell r="D898">
            <v>161441.31643708394</v>
          </cell>
          <cell r="E898">
            <v>157628.92001344668</v>
          </cell>
          <cell r="F898">
            <v>154540.17788087696</v>
          </cell>
          <cell r="G898">
            <v>151602.02974085463</v>
          </cell>
          <cell r="H898">
            <v>149104.29590986151</v>
          </cell>
          <cell r="I898">
            <v>145822.20896399859</v>
          </cell>
          <cell r="J898">
            <v>142986.1394111322</v>
          </cell>
          <cell r="K898">
            <v>140182.56590861687</v>
          </cell>
          <cell r="L898">
            <v>137796.24723093348</v>
          </cell>
          <cell r="M898">
            <v>134691.63739794737</v>
          </cell>
          <cell r="N898">
            <v>132006.54607424221</v>
          </cell>
          <cell r="O898">
            <v>130421.66172529626</v>
          </cell>
          <cell r="P898">
            <v>130294.19794426629</v>
          </cell>
          <cell r="Q898">
            <v>129497.83482653214</v>
          </cell>
          <cell r="R898">
            <v>129101.85032562504</v>
          </cell>
          <cell r="S898">
            <v>128751.58087140883</v>
          </cell>
          <cell r="T898">
            <v>128800.31133423027</v>
          </cell>
          <cell r="U898">
            <v>128193.71405219412</v>
          </cell>
          <cell r="V898">
            <v>127988.98425492935</v>
          </cell>
          <cell r="W898">
            <v>127835.70714546478</v>
          </cell>
          <cell r="X898">
            <v>128085.38637650135</v>
          </cell>
          <cell r="Y898">
            <v>127689.73161989122</v>
          </cell>
          <cell r="Z898">
            <v>128086.3119407676</v>
          </cell>
          <cell r="AA898">
            <v>127700.26067652984</v>
          </cell>
          <cell r="AB898">
            <v>127768.70018658577</v>
          </cell>
          <cell r="AC898">
            <v>128247.18962109616</v>
          </cell>
          <cell r="AD898">
            <v>128339.116733905</v>
          </cell>
        </row>
        <row r="899">
          <cell r="A899">
            <v>180271.05758693698</v>
          </cell>
          <cell r="B899">
            <v>178285.59468716802</v>
          </cell>
          <cell r="C899">
            <v>173954.71731679002</v>
          </cell>
          <cell r="D899">
            <v>170447.25322992317</v>
          </cell>
          <cell r="E899">
            <v>166336.21594070806</v>
          </cell>
          <cell r="F899">
            <v>162992.71291410597</v>
          </cell>
          <cell r="G899">
            <v>159809.59210483186</v>
          </cell>
          <cell r="H899">
            <v>157090.03808744592</v>
          </cell>
          <cell r="I899">
            <v>153543.60916011001</v>
          </cell>
          <cell r="J899">
            <v>150466.68870000195</v>
          </cell>
          <cell r="K899">
            <v>147423.46407796693</v>
          </cell>
          <cell r="L899">
            <v>144818.43886005096</v>
          </cell>
          <cell r="M899">
            <v>141458.03838423366</v>
          </cell>
          <cell r="N899">
            <v>138538.19240076293</v>
          </cell>
          <cell r="O899">
            <v>136796.12063570364</v>
          </cell>
          <cell r="P899">
            <v>136606.33215220377</v>
          </cell>
          <cell r="Q899">
            <v>135714.89173016616</v>
          </cell>
          <cell r="R899">
            <v>135242.86832614985</v>
          </cell>
          <cell r="S899">
            <v>134818.40586567696</v>
          </cell>
          <cell r="T899">
            <v>134811.26797479918</v>
          </cell>
          <cell r="U899">
            <v>134117.91389343594</v>
          </cell>
          <cell r="V899">
            <v>133844.86773697339</v>
          </cell>
          <cell r="W899">
            <v>133625.35184148094</v>
          </cell>
          <cell r="X899">
            <v>133826.61861373225</v>
          </cell>
          <cell r="Y899">
            <v>133353.38264195746</v>
          </cell>
          <cell r="Z899">
            <v>133525.7773560342</v>
          </cell>
          <cell r="AA899">
            <v>133304.28713060627</v>
          </cell>
          <cell r="AB899">
            <v>133315.44039957851</v>
          </cell>
          <cell r="AC899">
            <v>133754.09826820786</v>
          </cell>
          <cell r="AD899">
            <v>133728.74026876106</v>
          </cell>
        </row>
        <row r="900">
          <cell r="A900">
            <v>175905.1248028733</v>
          </cell>
          <cell r="B900">
            <v>173991.4841296743</v>
          </cell>
          <cell r="C900">
            <v>169802.99067065777</v>
          </cell>
          <cell r="D900">
            <v>166416.57607730225</v>
          </cell>
          <cell r="E900">
            <v>162439.19783338276</v>
          </cell>
          <cell r="F900">
            <v>159209.71502906049</v>
          </cell>
          <cell r="G900">
            <v>156136.23364583196</v>
          </cell>
          <cell r="H900">
            <v>153515.95698046949</v>
          </cell>
          <cell r="I900">
            <v>150087.83636571787</v>
          </cell>
          <cell r="J900">
            <v>147118.71060496624</v>
          </cell>
          <cell r="K900">
            <v>144182.74370794834</v>
          </cell>
          <cell r="L900">
            <v>141675.60230546677</v>
          </cell>
          <cell r="M900">
            <v>138429.68292402421</v>
          </cell>
          <cell r="N900">
            <v>135614.90321687254</v>
          </cell>
          <cell r="O900">
            <v>133943.18190411836</v>
          </cell>
          <cell r="P900">
            <v>133781.28732661271</v>
          </cell>
          <cell r="Q900">
            <v>132932.39949260719</v>
          </cell>
          <cell r="R900">
            <v>132494.40789189161</v>
          </cell>
          <cell r="S900">
            <v>132103.15108920669</v>
          </cell>
          <cell r="T900">
            <v>132121.01751514676</v>
          </cell>
          <cell r="U900">
            <v>131466.4921150108</v>
          </cell>
          <cell r="V900">
            <v>131224.02147717591</v>
          </cell>
          <cell r="W900">
            <v>131034.15126625811</v>
          </cell>
          <cell r="X900">
            <v>131257.08541148977</v>
          </cell>
          <cell r="Y900">
            <v>130818.57151678811</v>
          </cell>
          <cell r="Z900">
            <v>131091.302245214</v>
          </cell>
          <cell r="AA900">
            <v>130796.16144521511</v>
          </cell>
          <cell r="AB900">
            <v>130832.95361754709</v>
          </cell>
          <cell r="AC900">
            <v>131289.4384137069</v>
          </cell>
          <cell r="AD900">
            <v>131316.57227970238</v>
          </cell>
        </row>
        <row r="901">
          <cell r="A901">
            <v>171658.1083604148</v>
          </cell>
          <cell r="B901">
            <v>169814.33366827024</v>
          </cell>
          <cell r="C901">
            <v>165764.34596337372</v>
          </cell>
          <cell r="D901">
            <v>162495.68379881652</v>
          </cell>
          <cell r="E901">
            <v>158648.32408498661</v>
          </cell>
          <cell r="F901">
            <v>155529.75589679464</v>
          </cell>
          <cell r="G901">
            <v>152562.92765464447</v>
          </cell>
          <cell r="H901">
            <v>150039.22429154316</v>
          </cell>
          <cell r="I901">
            <v>146726.18958710585</v>
          </cell>
          <cell r="J901">
            <v>143861.92248616859</v>
          </cell>
          <cell r="K901">
            <v>141030.29190037181</v>
          </cell>
          <cell r="L901">
            <v>138618.368219775</v>
          </cell>
          <cell r="M901">
            <v>135483.81177363341</v>
          </cell>
          <cell r="N901">
            <v>132771.23661821091</v>
          </cell>
          <cell r="O901">
            <v>131167.94959944423</v>
          </cell>
          <cell r="P901">
            <v>131033.18917247665</v>
          </cell>
          <cell r="Q901">
            <v>130225.69490772192</v>
          </cell>
          <cell r="R901">
            <v>129820.80817493105</v>
          </cell>
          <cell r="S901">
            <v>129461.85259665412</v>
          </cell>
          <cell r="T901">
            <v>129504.042288643</v>
          </cell>
          <cell r="U901">
            <v>128887.28798022273</v>
          </cell>
          <cell r="V901">
            <v>128674.56006559744</v>
          </cell>
          <cell r="W901">
            <v>128513.52807003105</v>
          </cell>
          <cell r="X901">
            <v>128757.53942690653</v>
          </cell>
          <cell r="Y901">
            <v>128352.80187268913</v>
          </cell>
          <cell r="Z901">
            <v>128723.13573056928</v>
          </cell>
          <cell r="AA901">
            <v>128356.35040082841</v>
          </cell>
          <cell r="AB901">
            <v>128418.08314130951</v>
          </cell>
          <cell r="AC901">
            <v>128891.90930713418</v>
          </cell>
          <cell r="AD901">
            <v>128970.10530043551</v>
          </cell>
        </row>
        <row r="902">
          <cell r="A902">
            <v>177675.11933223894</v>
          </cell>
          <cell r="B902">
            <v>175732.36118188142</v>
          </cell>
          <cell r="C902">
            <v>171486.14380528664</v>
          </cell>
          <cell r="D902">
            <v>168050.65448909535</v>
          </cell>
          <cell r="E902">
            <v>164019.08947898535</v>
          </cell>
          <cell r="F902">
            <v>160743.38169144554</v>
          </cell>
          <cell r="G902">
            <v>157625.451345326</v>
          </cell>
          <cell r="H902">
            <v>154964.92660958259</v>
          </cell>
          <cell r="I902">
            <v>151488.84257523433</v>
          </cell>
          <cell r="J902">
            <v>148476.01572296524</v>
          </cell>
          <cell r="K902">
            <v>145496.56542940825</v>
          </cell>
          <cell r="L902">
            <v>142949.7409107631</v>
          </cell>
          <cell r="M902">
            <v>139657.40970376547</v>
          </cell>
          <cell r="N902">
            <v>136800.03503615441</v>
          </cell>
          <cell r="O902">
            <v>135099.79291882602</v>
          </cell>
          <cell r="P902">
            <v>134926.58986190616</v>
          </cell>
          <cell r="Q902">
            <v>134060.45076642861</v>
          </cell>
          <cell r="R902">
            <v>133608.66231893457</v>
          </cell>
          <cell r="S902">
            <v>133203.9435974489</v>
          </cell>
          <cell r="T902">
            <v>133211.67301346071</v>
          </cell>
          <cell r="U902">
            <v>132541.40606237703</v>
          </cell>
          <cell r="V902">
            <v>132286.53979149411</v>
          </cell>
          <cell r="W902">
            <v>132084.65091191794</v>
          </cell>
          <cell r="X902">
            <v>132298.80087893666</v>
          </cell>
          <cell r="Y902">
            <v>131846.21029329463</v>
          </cell>
          <cell r="Z902">
            <v>132078.26375862921</v>
          </cell>
          <cell r="AA902">
            <v>131812.98166707196</v>
          </cell>
          <cell r="AB902">
            <v>131839.37956149585</v>
          </cell>
          <cell r="AC902">
            <v>132288.637135945</v>
          </cell>
          <cell r="AD902">
            <v>132294.49025409931</v>
          </cell>
        </row>
        <row r="903">
          <cell r="A903">
            <v>182099.45806693652</v>
          </cell>
          <cell r="B903">
            <v>180083.91687690752</v>
          </cell>
          <cell r="C903">
            <v>175693.41082584346</v>
          </cell>
          <cell r="D903">
            <v>172135.25265755429</v>
          </cell>
          <cell r="E903">
            <v>167968.24055730522</v>
          </cell>
          <cell r="F903">
            <v>164576.98722407751</v>
          </cell>
          <cell r="G903">
            <v>161347.95073329302</v>
          </cell>
          <cell r="H903">
            <v>158586.8205471774</v>
          </cell>
          <cell r="I903">
            <v>154990.84551223612</v>
          </cell>
          <cell r="J903">
            <v>151868.78192011188</v>
          </cell>
          <cell r="K903">
            <v>148780.63904449748</v>
          </cell>
          <cell r="L903">
            <v>146134.62125432352</v>
          </cell>
          <cell r="M903">
            <v>142726.27746415429</v>
          </cell>
          <cell r="N903">
            <v>139762.4309796326</v>
          </cell>
          <cell r="O903">
            <v>137990.89728578864</v>
          </cell>
          <cell r="P903">
            <v>137789.42716777182</v>
          </cell>
          <cell r="Q903">
            <v>136880.16623034127</v>
          </cell>
          <cell r="R903">
            <v>136393.89071375981</v>
          </cell>
          <cell r="S903">
            <v>135955.52212059064</v>
          </cell>
          <cell r="T903">
            <v>135937.91272061432</v>
          </cell>
          <cell r="U903">
            <v>135228.29765152978</v>
          </cell>
          <cell r="V903">
            <v>134942.4468332229</v>
          </cell>
          <cell r="W903">
            <v>134710.51567927661</v>
          </cell>
          <cell r="X903">
            <v>134902.70841463431</v>
          </cell>
          <cell r="Y903">
            <v>134414.93125188677</v>
          </cell>
          <cell r="Z903">
            <v>134545.30644210213</v>
          </cell>
          <cell r="AA903">
            <v>134354.66019722959</v>
          </cell>
          <cell r="AB903">
            <v>134355.07619984244</v>
          </cell>
          <cell r="AC903">
            <v>134786.26836424187</v>
          </cell>
          <cell r="AD903">
            <v>134738.92739879037</v>
          </cell>
        </row>
        <row r="904">
          <cell r="A904">
            <v>172732.89071508578</v>
          </cell>
          <cell r="B904">
            <v>170871.43520520802</v>
          </cell>
          <cell r="C904">
            <v>166786.39617838577</v>
          </cell>
          <cell r="D904">
            <v>163487.93468660512</v>
          </cell>
          <cell r="E904">
            <v>159607.6714924582</v>
          </cell>
          <cell r="F904">
            <v>156461.03440603919</v>
          </cell>
          <cell r="G904">
            <v>153467.21570702258</v>
          </cell>
          <cell r="H904">
            <v>150919.07276790153</v>
          </cell>
          <cell r="I904">
            <v>147576.91354573442</v>
          </cell>
          <cell r="J904">
            <v>144686.11011303816</v>
          </cell>
          <cell r="K904">
            <v>141828.07538499913</v>
          </cell>
          <cell r="L904">
            <v>139392.05518188581</v>
          </cell>
          <cell r="M904">
            <v>136229.31638245043</v>
          </cell>
          <cell r="N904">
            <v>133490.87656409247</v>
          </cell>
          <cell r="O904">
            <v>131870.27104123504</v>
          </cell>
          <cell r="P904">
            <v>131728.64383929674</v>
          </cell>
          <cell r="Q904">
            <v>130910.67420237654</v>
          </cell>
          <cell r="R904">
            <v>130497.4096993601</v>
          </cell>
          <cell r="S904">
            <v>130130.27972701186</v>
          </cell>
          <cell r="T904">
            <v>130166.31398788541</v>
          </cell>
          <cell r="U904">
            <v>129540.00103907776</v>
          </cell>
          <cell r="V904">
            <v>129319.74620419712</v>
          </cell>
          <cell r="W904">
            <v>129151.41619002877</v>
          </cell>
          <cell r="X904">
            <v>129390.09358706037</v>
          </cell>
          <cell r="Y904">
            <v>128976.80833465303</v>
          </cell>
          <cell r="Z904">
            <v>129322.44200059387</v>
          </cell>
          <cell r="AA904">
            <v>128973.78758167442</v>
          </cell>
          <cell r="AB904">
            <v>129029.20867186518</v>
          </cell>
          <cell r="AC904">
            <v>129498.64629849436</v>
          </cell>
          <cell r="AD904">
            <v>129563.92012062827</v>
          </cell>
        </row>
        <row r="905">
          <cell r="A905">
            <v>180014.39088878967</v>
          </cell>
          <cell r="B905">
            <v>178033.15031095262</v>
          </cell>
          <cell r="C905">
            <v>173710.64347906111</v>
          </cell>
          <cell r="D905">
            <v>170210.29571197025</v>
          </cell>
          <cell r="E905">
            <v>166107.11603933567</v>
          </cell>
          <cell r="F905">
            <v>162770.31609210334</v>
          </cell>
          <cell r="G905">
            <v>159593.64082170068</v>
          </cell>
          <cell r="H905">
            <v>156879.92317225834</v>
          </cell>
          <cell r="I905">
            <v>153340.44941474666</v>
          </cell>
          <cell r="J905">
            <v>150269.86604477032</v>
          </cell>
          <cell r="K905">
            <v>147232.9469449438</v>
          </cell>
          <cell r="L905">
            <v>144633.67617102695</v>
          </cell>
          <cell r="M905">
            <v>141280.00586856471</v>
          </cell>
          <cell r="N905">
            <v>138366.33657529129</v>
          </cell>
          <cell r="O905">
            <v>136628.40060874278</v>
          </cell>
          <cell r="P905">
            <v>136440.25196651026</v>
          </cell>
          <cell r="Q905">
            <v>135551.31314786605</v>
          </cell>
          <cell r="R905">
            <v>135081.29042297541</v>
          </cell>
          <cell r="S905">
            <v>134658.78007376162</v>
          </cell>
          <cell r="T905">
            <v>134653.11214949907</v>
          </cell>
          <cell r="U905">
            <v>133962.040748584</v>
          </cell>
          <cell r="V905">
            <v>133690.79208140916</v>
          </cell>
          <cell r="W905">
            <v>133473.01901164273</v>
          </cell>
          <cell r="X905">
            <v>133675.55957654165</v>
          </cell>
          <cell r="Y905">
            <v>133204.36486406147</v>
          </cell>
          <cell r="Z905">
            <v>133382.65818326612</v>
          </cell>
          <cell r="AA905">
            <v>133156.83815004528</v>
          </cell>
          <cell r="AB905">
            <v>133169.49869203224</v>
          </cell>
          <cell r="AC905">
            <v>133609.20457923028</v>
          </cell>
          <cell r="AD905">
            <v>133586.93249852041</v>
          </cell>
        </row>
        <row r="906">
          <cell r="A906">
            <v>180581.69117355355</v>
          </cell>
          <cell r="B906">
            <v>178591.11816400016</v>
          </cell>
          <cell r="C906">
            <v>174250.11026086996</v>
          </cell>
          <cell r="D906">
            <v>170734.03357271326</v>
          </cell>
          <cell r="E906">
            <v>166613.48651990865</v>
          </cell>
          <cell r="F906">
            <v>163261.8710205899</v>
          </cell>
          <cell r="G906">
            <v>160070.94942971159</v>
          </cell>
          <cell r="H906">
            <v>157344.33188628114</v>
          </cell>
          <cell r="I906">
            <v>153789.48539108923</v>
          </cell>
          <cell r="J906">
            <v>150704.89540061148</v>
          </cell>
          <cell r="K906">
            <v>147654.03945361971</v>
          </cell>
          <cell r="L906">
            <v>145042.04985897971</v>
          </cell>
          <cell r="M906">
            <v>141673.50411966332</v>
          </cell>
          <cell r="N906">
            <v>138746.18273154035</v>
          </cell>
          <cell r="O906">
            <v>136999.10557258234</v>
          </cell>
          <cell r="P906">
            <v>136807.33245384129</v>
          </cell>
          <cell r="Q906">
            <v>135912.86443983333</v>
          </cell>
          <cell r="R906">
            <v>135438.41969274069</v>
          </cell>
          <cell r="S906">
            <v>135011.59466896582</v>
          </cell>
          <cell r="T906">
            <v>135002.67773544166</v>
          </cell>
          <cell r="U906">
            <v>134306.56101591841</v>
          </cell>
          <cell r="V906">
            <v>134031.33942903043</v>
          </cell>
          <cell r="W906">
            <v>133809.71426026634</v>
          </cell>
          <cell r="X906">
            <v>134009.43941149086</v>
          </cell>
          <cell r="Y906">
            <v>133533.732984061</v>
          </cell>
          <cell r="Z906">
            <v>133698.98884888247</v>
          </cell>
          <cell r="AA906">
            <v>133482.73881913937</v>
          </cell>
          <cell r="AB906">
            <v>133492.06789500065</v>
          </cell>
          <cell r="AC906">
            <v>133929.45738807064</v>
          </cell>
          <cell r="AD906">
            <v>133900.36462282759</v>
          </cell>
        </row>
        <row r="907">
          <cell r="A907">
            <v>176575.14668042649</v>
          </cell>
          <cell r="B907">
            <v>174650.4837433777</v>
          </cell>
          <cell r="C907">
            <v>170440.13920686132</v>
          </cell>
          <cell r="D907">
            <v>167035.14764200145</v>
          </cell>
          <cell r="E907">
            <v>163037.25729015219</v>
          </cell>
          <cell r="F907">
            <v>159790.27626787982</v>
          </cell>
          <cell r="G907">
            <v>156699.96896961177</v>
          </cell>
          <cell r="H907">
            <v>154064.45661439991</v>
          </cell>
          <cell r="I907">
            <v>150618.17970598815</v>
          </cell>
          <cell r="J907">
            <v>147632.51113286967</v>
          </cell>
          <cell r="K907">
            <v>144680.0838307442</v>
          </cell>
          <cell r="L907">
            <v>142157.92059878353</v>
          </cell>
          <cell r="M907">
            <v>138894.4322712323</v>
          </cell>
          <cell r="N907">
            <v>136063.52847165673</v>
          </cell>
          <cell r="O907">
            <v>134381.01076223969</v>
          </cell>
          <cell r="P907">
            <v>134214.83542087648</v>
          </cell>
          <cell r="Q907">
            <v>133359.41721493486</v>
          </cell>
          <cell r="R907">
            <v>132916.20289232407</v>
          </cell>
          <cell r="S907">
            <v>132519.85015292259</v>
          </cell>
          <cell r="T907">
            <v>132533.87926845736</v>
          </cell>
          <cell r="U907">
            <v>131873.3949891573</v>
          </cell>
          <cell r="V907">
            <v>131626.23205132343</v>
          </cell>
          <cell r="W907">
            <v>131431.81223824213</v>
          </cell>
          <cell r="X907">
            <v>131651.42118021395</v>
          </cell>
          <cell r="Y907">
            <v>131207.57863011977</v>
          </cell>
          <cell r="Z907">
            <v>131464.91120011185</v>
          </cell>
          <cell r="AA907">
            <v>131181.073253065</v>
          </cell>
          <cell r="AB907">
            <v>131213.93072758621</v>
          </cell>
          <cell r="AC907">
            <v>131667.67969796818</v>
          </cell>
          <cell r="AD907">
            <v>131686.75785170708</v>
          </cell>
        </row>
        <row r="908">
          <cell r="A908">
            <v>178605.03518056875</v>
          </cell>
          <cell r="B908">
            <v>176646.97935384902</v>
          </cell>
          <cell r="C908">
            <v>172370.43511189218</v>
          </cell>
          <cell r="D908">
            <v>168909.16302532487</v>
          </cell>
          <cell r="E908">
            <v>164849.12949070008</v>
          </cell>
          <cell r="F908">
            <v>161549.13612274203</v>
          </cell>
          <cell r="G908">
            <v>158407.85327787269</v>
          </cell>
          <cell r="H908">
            <v>155726.18309908357</v>
          </cell>
          <cell r="I908">
            <v>152224.90014842062</v>
          </cell>
          <cell r="J908">
            <v>149189.11371242558</v>
          </cell>
          <cell r="K908">
            <v>146186.81820725347</v>
          </cell>
          <cell r="L908">
            <v>143619.14505997172</v>
          </cell>
          <cell r="M908">
            <v>140302.43010973785</v>
          </cell>
          <cell r="N908">
            <v>137422.67699511297</v>
          </cell>
          <cell r="O908">
            <v>135707.4506799576</v>
          </cell>
          <cell r="P908">
            <v>135528.30639889647</v>
          </cell>
          <cell r="Q908">
            <v>134653.10387345892</v>
          </cell>
          <cell r="R908">
            <v>134194.06686882902</v>
          </cell>
          <cell r="S908">
            <v>133782.27555393468</v>
          </cell>
          <cell r="T908">
            <v>133784.67920987745</v>
          </cell>
          <cell r="U908">
            <v>133106.14199724168</v>
          </cell>
          <cell r="V908">
            <v>132844.76333582299</v>
          </cell>
          <cell r="W908">
            <v>132636.56011443623</v>
          </cell>
          <cell r="X908">
            <v>132846.09506914887</v>
          </cell>
          <cell r="Y908">
            <v>132386.10890245822</v>
          </cell>
          <cell r="Z908">
            <v>132596.79143642116</v>
          </cell>
          <cell r="AA908">
            <v>132347.19644769383</v>
          </cell>
          <cell r="AB908">
            <v>132368.13341916096</v>
          </cell>
          <cell r="AC908">
            <v>132813.59397170038</v>
          </cell>
          <cell r="AD908">
            <v>132808.2666571734</v>
          </cell>
        </row>
        <row r="909">
          <cell r="A909">
            <v>181685.1683687378</v>
          </cell>
          <cell r="B909">
            <v>179676.44249402429</v>
          </cell>
          <cell r="C909">
            <v>175299.44745895243</v>
          </cell>
          <cell r="D909">
            <v>171752.77585278277</v>
          </cell>
          <cell r="E909">
            <v>167598.44685332244</v>
          </cell>
          <cell r="F909">
            <v>164218.01306446546</v>
          </cell>
          <cell r="G909">
            <v>160999.38041793919</v>
          </cell>
          <cell r="H909">
            <v>158247.67080383922</v>
          </cell>
          <cell r="I909">
            <v>154662.922216381</v>
          </cell>
          <cell r="J909">
            <v>151551.08741972214</v>
          </cell>
          <cell r="K909">
            <v>148473.12238529878</v>
          </cell>
          <cell r="L909">
            <v>145836.39293243102</v>
          </cell>
          <cell r="M909">
            <v>142438.91241945451</v>
          </cell>
          <cell r="N909">
            <v>139485.03582637641</v>
          </cell>
          <cell r="O909">
            <v>137720.17778905196</v>
          </cell>
          <cell r="P909">
            <v>137521.35456425764</v>
          </cell>
          <cell r="Q909">
            <v>136616.13150366239</v>
          </cell>
          <cell r="R909">
            <v>136133.08531428681</v>
          </cell>
          <cell r="S909">
            <v>135697.86765417684</v>
          </cell>
          <cell r="T909">
            <v>135682.63095011236</v>
          </cell>
          <cell r="U909">
            <v>134976.7003909419</v>
          </cell>
          <cell r="V909">
            <v>134693.75092797214</v>
          </cell>
          <cell r="W909">
            <v>134464.63289606018</v>
          </cell>
          <cell r="X909">
            <v>134658.88167988608</v>
          </cell>
          <cell r="Y909">
            <v>134174.39934542449</v>
          </cell>
          <cell r="Z909">
            <v>134314.29556566002</v>
          </cell>
          <cell r="AA909">
            <v>134116.66051087668</v>
          </cell>
          <cell r="AB909">
            <v>134119.5094262393</v>
          </cell>
          <cell r="AC909">
            <v>134552.39321366447</v>
          </cell>
          <cell r="AD909">
            <v>134510.03327750674</v>
          </cell>
        </row>
        <row r="910">
          <cell r="A910">
            <v>181781.2323527055</v>
          </cell>
          <cell r="B910">
            <v>179770.9261675376</v>
          </cell>
          <cell r="C910">
            <v>175390.7982473631</v>
          </cell>
          <cell r="D910">
            <v>171841.46317907001</v>
          </cell>
          <cell r="E910">
            <v>167684.1932684643</v>
          </cell>
          <cell r="F910">
            <v>164301.2506831263</v>
          </cell>
          <cell r="G910">
            <v>161080.20563114469</v>
          </cell>
          <cell r="H910">
            <v>158326.3116091702</v>
          </cell>
          <cell r="I910">
            <v>154738.95987402159</v>
          </cell>
          <cell r="J910">
            <v>151624.75326158293</v>
          </cell>
          <cell r="K910">
            <v>148544.42822647101</v>
          </cell>
          <cell r="L910">
            <v>145905.54502783081</v>
          </cell>
          <cell r="M910">
            <v>142505.54557776602</v>
          </cell>
          <cell r="N910">
            <v>139549.35720262828</v>
          </cell>
          <cell r="O910">
            <v>137782.95123842164</v>
          </cell>
          <cell r="P910">
            <v>137583.51426168223</v>
          </cell>
          <cell r="Q910">
            <v>136677.35491293581</v>
          </cell>
          <cell r="R910">
            <v>136193.55991894775</v>
          </cell>
          <cell r="S910">
            <v>135757.611631974</v>
          </cell>
          <cell r="T910">
            <v>135741.82475583663</v>
          </cell>
          <cell r="U910">
            <v>135035.0398459477</v>
          </cell>
          <cell r="V910">
            <v>134751.41762728596</v>
          </cell>
          <cell r="W910">
            <v>134521.64729889843</v>
          </cell>
          <cell r="X910">
            <v>134715.41933370559</v>
          </cell>
          <cell r="Y910">
            <v>134230.17300647998</v>
          </cell>
          <cell r="Z910">
            <v>134367.86152500534</v>
          </cell>
          <cell r="AA910">
            <v>134171.84700997025</v>
          </cell>
          <cell r="AB910">
            <v>134174.13179039929</v>
          </cell>
          <cell r="AC910">
            <v>134606.62333044797</v>
          </cell>
          <cell r="AD910">
            <v>134563.10841138745</v>
          </cell>
        </row>
        <row r="911">
          <cell r="A911">
            <v>181810.65733225553</v>
          </cell>
          <cell r="B911">
            <v>179799.86708843336</v>
          </cell>
          <cell r="C911">
            <v>175418.77954659559</v>
          </cell>
          <cell r="D911">
            <v>171868.62864373811</v>
          </cell>
          <cell r="E911">
            <v>167710.45791425381</v>
          </cell>
          <cell r="F911">
            <v>164326.74686937354</v>
          </cell>
          <cell r="G911">
            <v>161104.96288300405</v>
          </cell>
          <cell r="H911">
            <v>158350.39976368027</v>
          </cell>
          <cell r="I911">
            <v>154762.25066864301</v>
          </cell>
          <cell r="J911">
            <v>151647.3175546797</v>
          </cell>
          <cell r="K911">
            <v>148566.26963707709</v>
          </cell>
          <cell r="L911">
            <v>145926.72673307499</v>
          </cell>
          <cell r="M911">
            <v>142525.95571733854</v>
          </cell>
          <cell r="N911">
            <v>139569.05922936788</v>
          </cell>
          <cell r="O911">
            <v>137802.17912579107</v>
          </cell>
          <cell r="P911">
            <v>137602.55415311723</v>
          </cell>
          <cell r="Q911">
            <v>136696.10801364484</v>
          </cell>
          <cell r="R911">
            <v>136212.08365627308</v>
          </cell>
          <cell r="S911">
            <v>135775.91157387014</v>
          </cell>
          <cell r="T911">
            <v>135759.95617669786</v>
          </cell>
          <cell r="U911">
            <v>135052.90957401437</v>
          </cell>
          <cell r="V911">
            <v>134769.08128621351</v>
          </cell>
          <cell r="W911">
            <v>134539.11115546859</v>
          </cell>
          <cell r="X911">
            <v>134732.73715916663</v>
          </cell>
          <cell r="Y911">
            <v>134247.25681633464</v>
          </cell>
          <cell r="Z911">
            <v>134384.26910246792</v>
          </cell>
          <cell r="AA911">
            <v>134188.7509685632</v>
          </cell>
          <cell r="AB911">
            <v>134190.86295104862</v>
          </cell>
          <cell r="AC911">
            <v>134623.23434335249</v>
          </cell>
          <cell r="AD911">
            <v>134579.36564604033</v>
          </cell>
        </row>
        <row r="912">
          <cell r="A912">
            <v>170659.63846859208</v>
          </cell>
          <cell r="B912">
            <v>168832.28920815719</v>
          </cell>
          <cell r="C912">
            <v>164814.86408624257</v>
          </cell>
          <cell r="D912">
            <v>161573.88541583641</v>
          </cell>
          <cell r="E912">
            <v>157757.09294596055</v>
          </cell>
          <cell r="F912">
            <v>154664.60068807629</v>
          </cell>
          <cell r="G912">
            <v>151722.84650713537</v>
          </cell>
          <cell r="H912">
            <v>149221.84744385682</v>
          </cell>
          <cell r="I912">
            <v>145935.86933738156</v>
          </cell>
          <cell r="J912">
            <v>143096.25441666073</v>
          </cell>
          <cell r="K912">
            <v>140289.15320737791</v>
          </cell>
          <cell r="L912">
            <v>137899.61513082997</v>
          </cell>
          <cell r="M912">
            <v>134791.2400144453</v>
          </cell>
          <cell r="N912">
            <v>132102.69306072427</v>
          </cell>
          <cell r="O912">
            <v>130515.49488527625</v>
          </cell>
          <cell r="P912">
            <v>130387.11367362829</v>
          </cell>
          <cell r="Q912">
            <v>129589.35100119773</v>
          </cell>
          <cell r="R912">
            <v>129192.24719421925</v>
          </cell>
          <cell r="S912">
            <v>128840.88560585908</v>
          </cell>
          <cell r="T912">
            <v>128888.79367665568</v>
          </cell>
          <cell r="U912">
            <v>128280.91931922459</v>
          </cell>
          <cell r="V912">
            <v>128075.18389309751</v>
          </cell>
          <cell r="W912">
            <v>127920.9317370143</v>
          </cell>
          <cell r="X912">
            <v>128169.89832811482</v>
          </cell>
          <cell r="Y912">
            <v>127773.10156232772</v>
          </cell>
          <cell r="Z912">
            <v>128166.38183151287</v>
          </cell>
          <cell r="AA912">
            <v>127782.75293480435</v>
          </cell>
          <cell r="AB912">
            <v>127850.34918128296</v>
          </cell>
          <cell r="AC912">
            <v>128328.25228811504</v>
          </cell>
          <cell r="AD912">
            <v>128418.45294337567</v>
          </cell>
        </row>
        <row r="913">
          <cell r="A913">
            <v>176568.43844712328</v>
          </cell>
          <cell r="B913">
            <v>174643.88586455683</v>
          </cell>
          <cell r="C913">
            <v>170433.76010018907</v>
          </cell>
          <cell r="D913">
            <v>167028.95452725439</v>
          </cell>
          <cell r="E913">
            <v>163031.26954184187</v>
          </cell>
          <cell r="F913">
            <v>159784.46371105552</v>
          </cell>
          <cell r="G913">
            <v>156694.3248732026</v>
          </cell>
          <cell r="H913">
            <v>154058.9650571323</v>
          </cell>
          <cell r="I913">
            <v>150612.86992883534</v>
          </cell>
          <cell r="J913">
            <v>147627.36698171886</v>
          </cell>
          <cell r="K913">
            <v>144675.10448053712</v>
          </cell>
          <cell r="L913">
            <v>142153.09164655622</v>
          </cell>
          <cell r="M913">
            <v>138889.77921861861</v>
          </cell>
          <cell r="N913">
            <v>136059.03685283707</v>
          </cell>
          <cell r="O913">
            <v>134376.62723652873</v>
          </cell>
          <cell r="P913">
            <v>134210.49475400886</v>
          </cell>
          <cell r="Q913">
            <v>133355.14192990022</v>
          </cell>
          <cell r="R913">
            <v>132911.97989698048</v>
          </cell>
          <cell r="S913">
            <v>132515.67817790166</v>
          </cell>
          <cell r="T913">
            <v>132529.74571244081</v>
          </cell>
          <cell r="U913">
            <v>131869.32109321008</v>
          </cell>
          <cell r="V913">
            <v>131622.2051345036</v>
          </cell>
          <cell r="W913">
            <v>131427.8308718644</v>
          </cell>
          <cell r="X913">
            <v>131647.47310564353</v>
          </cell>
          <cell r="Y913">
            <v>131203.68390584248</v>
          </cell>
          <cell r="Z913">
            <v>131461.17064160539</v>
          </cell>
          <cell r="AA913">
            <v>131177.21953082894</v>
          </cell>
          <cell r="AB913">
            <v>131210.11639939348</v>
          </cell>
          <cell r="AC913">
            <v>131663.89276075806</v>
          </cell>
          <cell r="AD913">
            <v>131683.05156797866</v>
          </cell>
        </row>
        <row r="914">
          <cell r="A914">
            <v>176827.86849249652</v>
          </cell>
          <cell r="B914">
            <v>174899.04812927023</v>
          </cell>
          <cell r="C914">
            <v>170680.46170679992</v>
          </cell>
          <cell r="D914">
            <v>167268.46319775117</v>
          </cell>
          <cell r="E914">
            <v>163262.8359984062</v>
          </cell>
          <cell r="F914">
            <v>160009.25492097673</v>
          </cell>
          <cell r="G914">
            <v>156912.6011497337</v>
          </cell>
          <cell r="H914">
            <v>154271.34212971004</v>
          </cell>
          <cell r="I914">
            <v>150818.21695023731</v>
          </cell>
          <cell r="J914">
            <v>147826.30868606074</v>
          </cell>
          <cell r="K914">
            <v>144867.67277561137</v>
          </cell>
          <cell r="L914">
            <v>142339.84354363824</v>
          </cell>
          <cell r="M914">
            <v>139069.72848337051</v>
          </cell>
          <cell r="N914">
            <v>136232.7429273749</v>
          </cell>
          <cell r="O914">
            <v>134546.15298536385</v>
          </cell>
          <cell r="P914">
            <v>134378.36300657556</v>
          </cell>
          <cell r="Q914">
            <v>133520.48164609456</v>
          </cell>
          <cell r="R914">
            <v>133075.29739416434</v>
          </cell>
          <cell r="S914">
            <v>132677.02254683716</v>
          </cell>
          <cell r="T914">
            <v>132689.60428867923</v>
          </cell>
          <cell r="U914">
            <v>132026.8724130085</v>
          </cell>
          <cell r="V914">
            <v>131777.9396127295</v>
          </cell>
          <cell r="W914">
            <v>131581.80376060313</v>
          </cell>
          <cell r="X914">
            <v>131800.15848771791</v>
          </cell>
          <cell r="Y914">
            <v>131354.30605183973</v>
          </cell>
          <cell r="Z914">
            <v>131605.83067640147</v>
          </cell>
          <cell r="AA914">
            <v>131326.25598936944</v>
          </cell>
          <cell r="AB914">
            <v>131357.62935718609</v>
          </cell>
          <cell r="AC914">
            <v>131810.34641671373</v>
          </cell>
          <cell r="AD914">
            <v>131826.38608131191</v>
          </cell>
        </row>
        <row r="915">
          <cell r="A915">
            <v>179060.89651955865</v>
          </cell>
          <cell r="B915">
            <v>177095.34149896842</v>
          </cell>
          <cell r="C915">
            <v>172803.93048656543</v>
          </cell>
          <cell r="D915">
            <v>169330.01922598304</v>
          </cell>
          <cell r="E915">
            <v>165256.02991274913</v>
          </cell>
          <cell r="F915">
            <v>161944.1313200038</v>
          </cell>
          <cell r="G915">
            <v>158791.40066362766</v>
          </cell>
          <cell r="H915">
            <v>156099.36461141284</v>
          </cell>
          <cell r="I915">
            <v>152585.72870241181</v>
          </cell>
          <cell r="J915">
            <v>149538.6870688645</v>
          </cell>
          <cell r="K915">
            <v>146525.19243338928</v>
          </cell>
          <cell r="L915">
            <v>143947.29891640047</v>
          </cell>
          <cell r="M915">
            <v>140618.63062021471</v>
          </cell>
          <cell r="N915">
            <v>137727.90719162155</v>
          </cell>
          <cell r="O915">
            <v>136005.33535536623</v>
          </cell>
          <cell r="P915">
            <v>135823.2785802368</v>
          </cell>
          <cell r="Q915">
            <v>134943.63299973696</v>
          </cell>
          <cell r="R915">
            <v>134481.04262308139</v>
          </cell>
          <cell r="S915">
            <v>134065.7841967197</v>
          </cell>
          <cell r="T915">
            <v>134065.57707006251</v>
          </cell>
          <cell r="U915">
            <v>133382.98562766853</v>
          </cell>
          <cell r="V915">
            <v>133118.41447622509</v>
          </cell>
          <cell r="W915">
            <v>132907.11585183194</v>
          </cell>
          <cell r="X915">
            <v>133114.38844517813</v>
          </cell>
          <cell r="Y915">
            <v>132650.77683271683</v>
          </cell>
          <cell r="Z915">
            <v>132850.9829548538</v>
          </cell>
          <cell r="AA915">
            <v>132609.07806379907</v>
          </cell>
          <cell r="AB915">
            <v>132627.33799340736</v>
          </cell>
          <cell r="AC915">
            <v>133070.93717806594</v>
          </cell>
          <cell r="AD915">
            <v>133060.12901597441</v>
          </cell>
        </row>
        <row r="916">
          <cell r="A916">
            <v>179798.27797913115</v>
          </cell>
          <cell r="B916">
            <v>177820.59258895501</v>
          </cell>
          <cell r="C916">
            <v>173505.13373578759</v>
          </cell>
          <cell r="D916">
            <v>170010.77789746644</v>
          </cell>
          <cell r="E916">
            <v>165914.21432421074</v>
          </cell>
          <cell r="F916">
            <v>162583.05835805088</v>
          </cell>
          <cell r="G916">
            <v>159411.81022007283</v>
          </cell>
          <cell r="H916">
            <v>156703.00678220222</v>
          </cell>
          <cell r="I916">
            <v>153169.38926548354</v>
          </cell>
          <cell r="J916">
            <v>150104.14171428309</v>
          </cell>
          <cell r="K916">
            <v>147072.53185309662</v>
          </cell>
          <cell r="L916">
            <v>144478.10631093392</v>
          </cell>
          <cell r="M916">
            <v>141130.10280263229</v>
          </cell>
          <cell r="N916">
            <v>138221.63427167136</v>
          </cell>
          <cell r="O916">
            <v>136487.18064021488</v>
          </cell>
          <cell r="P916">
            <v>136300.41274145333</v>
          </cell>
          <cell r="Q916">
            <v>135413.5802684786</v>
          </cell>
          <cell r="R916">
            <v>134945.24211190268</v>
          </cell>
          <cell r="S916">
            <v>134524.37543694518</v>
          </cell>
          <cell r="T916">
            <v>134519.94522199445</v>
          </cell>
          <cell r="U916">
            <v>133830.79583401294</v>
          </cell>
          <cell r="V916">
            <v>133561.06064966568</v>
          </cell>
          <cell r="W916">
            <v>133344.75503610368</v>
          </cell>
          <cell r="X916">
            <v>133548.3681321778</v>
          </cell>
          <cell r="Y916">
            <v>133078.89215644338</v>
          </cell>
          <cell r="Z916">
            <v>133262.1520908199</v>
          </cell>
          <cell r="AA916">
            <v>133032.68636703171</v>
          </cell>
          <cell r="AB916">
            <v>133046.61603025335</v>
          </cell>
          <cell r="AC916">
            <v>133487.20434724807</v>
          </cell>
          <cell r="AD916">
            <v>133467.53060470219</v>
          </cell>
        </row>
        <row r="917">
          <cell r="A917">
            <v>171840.01220630892</v>
          </cell>
          <cell r="B917">
            <v>169993.24508622749</v>
          </cell>
          <cell r="C917">
            <v>165937.32504513819</v>
          </cell>
          <cell r="D917">
            <v>162663.61942950138</v>
          </cell>
          <cell r="E917">
            <v>158810.69089554064</v>
          </cell>
          <cell r="F917">
            <v>155687.37212643772</v>
          </cell>
          <cell r="G917">
            <v>152715.97582649882</v>
          </cell>
          <cell r="H917">
            <v>150188.13613491139</v>
          </cell>
          <cell r="I917">
            <v>146870.17218897524</v>
          </cell>
          <cell r="J917">
            <v>144001.41388962753</v>
          </cell>
          <cell r="K917">
            <v>141165.3144781187</v>
          </cell>
          <cell r="L917">
            <v>138749.31252986204</v>
          </cell>
          <cell r="M917">
            <v>135609.9863008633</v>
          </cell>
          <cell r="N917">
            <v>132893.03362506168</v>
          </cell>
          <cell r="O917">
            <v>131286.81549890793</v>
          </cell>
          <cell r="P917">
            <v>131150.89288987563</v>
          </cell>
          <cell r="Q917">
            <v>130341.62569828061</v>
          </cell>
          <cell r="R917">
            <v>129935.32105179082</v>
          </cell>
          <cell r="S917">
            <v>129574.9819806486</v>
          </cell>
          <cell r="T917">
            <v>129616.12988349001</v>
          </cell>
          <cell r="U917">
            <v>128997.75780246634</v>
          </cell>
          <cell r="V917">
            <v>128783.75597807107</v>
          </cell>
          <cell r="W917">
            <v>128621.48881368626</v>
          </cell>
          <cell r="X917">
            <v>128864.59741308232</v>
          </cell>
          <cell r="Y917">
            <v>128458.41318534303</v>
          </cell>
          <cell r="Z917">
            <v>128824.56660623651</v>
          </cell>
          <cell r="AA917">
            <v>128460.84988140308</v>
          </cell>
          <cell r="AB917">
            <v>128521.5143930872</v>
          </cell>
          <cell r="AC917">
            <v>128994.59781117877</v>
          </cell>
          <cell r="AD917">
            <v>129070.60676389234</v>
          </cell>
        </row>
        <row r="918">
          <cell r="A918">
            <v>170595.68788085858</v>
          </cell>
          <cell r="B918">
            <v>168769.39064614847</v>
          </cell>
          <cell r="C918">
            <v>164754.05111172816</v>
          </cell>
          <cell r="D918">
            <v>161514.84553006102</v>
          </cell>
          <cell r="E918">
            <v>157700.01084903016</v>
          </cell>
          <cell r="F918">
            <v>154609.18871768905</v>
          </cell>
          <cell r="G918">
            <v>151669.0404949892</v>
          </cell>
          <cell r="H918">
            <v>149169.49561007859</v>
          </cell>
          <cell r="I918">
            <v>145885.25044052603</v>
          </cell>
          <cell r="J918">
            <v>143047.21445716388</v>
          </cell>
          <cell r="K918">
            <v>140241.68431983594</v>
          </cell>
          <cell r="L918">
            <v>137853.5800096413</v>
          </cell>
          <cell r="M918">
            <v>134746.88177048578</v>
          </cell>
          <cell r="N918">
            <v>132059.87378918001</v>
          </cell>
          <cell r="O918">
            <v>130473.70608144527</v>
          </cell>
          <cell r="P918">
            <v>130345.7334495375</v>
          </cell>
          <cell r="Q918">
            <v>129548.59407186403</v>
          </cell>
          <cell r="R918">
            <v>129151.98875030215</v>
          </cell>
          <cell r="S918">
            <v>128801.11354628106</v>
          </cell>
          <cell r="T918">
            <v>128849.38787117167</v>
          </cell>
          <cell r="U918">
            <v>128242.08226207187</v>
          </cell>
          <cell r="V918">
            <v>128036.79469496672</v>
          </cell>
          <cell r="W918">
            <v>127882.97677803607</v>
          </cell>
          <cell r="X918">
            <v>128132.26074489688</v>
          </cell>
          <cell r="Y918">
            <v>127735.9725754043</v>
          </cell>
          <cell r="Z918">
            <v>128130.72252985623</v>
          </cell>
          <cell r="AA918">
            <v>127746.01482644965</v>
          </cell>
          <cell r="AB918">
            <v>127813.98662221403</v>
          </cell>
          <cell r="AC918">
            <v>128292.15085136506</v>
          </cell>
          <cell r="AD918">
            <v>128383.12038828565</v>
          </cell>
        </row>
        <row r="919">
          <cell r="A919">
            <v>172047.01215452323</v>
          </cell>
          <cell r="B919">
            <v>170196.83976049093</v>
          </cell>
          <cell r="C919">
            <v>166134.16893698327</v>
          </cell>
          <cell r="D919">
            <v>162854.72405779673</v>
          </cell>
          <cell r="E919">
            <v>158995.4584094499</v>
          </cell>
          <cell r="F919">
            <v>155866.73365237727</v>
          </cell>
          <cell r="G919">
            <v>152890.13906913073</v>
          </cell>
          <cell r="H919">
            <v>150357.59238645018</v>
          </cell>
          <cell r="I919">
            <v>147034.01914330549</v>
          </cell>
          <cell r="J919">
            <v>144160.15002382195</v>
          </cell>
          <cell r="K919">
            <v>141318.9652514928</v>
          </cell>
          <cell r="L919">
            <v>138898.32238324767</v>
          </cell>
          <cell r="M919">
            <v>135753.5683151641</v>
          </cell>
          <cell r="N919">
            <v>133031.63418068393</v>
          </cell>
          <cell r="O919">
            <v>131422.08056113066</v>
          </cell>
          <cell r="P919">
            <v>131284.83543125761</v>
          </cell>
          <cell r="Q919">
            <v>130473.55071352221</v>
          </cell>
          <cell r="R919">
            <v>130065.63253291053</v>
          </cell>
          <cell r="S919">
            <v>129703.71909730084</v>
          </cell>
          <cell r="T919">
            <v>129743.68148205426</v>
          </cell>
          <cell r="U919">
            <v>129123.46843475814</v>
          </cell>
          <cell r="V919">
            <v>128908.01694746483</v>
          </cell>
          <cell r="W919">
            <v>128744.34420597306</v>
          </cell>
          <cell r="X919">
            <v>128986.42550025319</v>
          </cell>
          <cell r="Y919">
            <v>128578.59501076149</v>
          </cell>
          <cell r="Z919">
            <v>128939.99124669551</v>
          </cell>
          <cell r="AA919">
            <v>128579.76648242955</v>
          </cell>
          <cell r="AB919">
            <v>128639.215388668</v>
          </cell>
          <cell r="AC919">
            <v>129111.45358690436</v>
          </cell>
          <cell r="AD919">
            <v>129184.97376712289</v>
          </cell>
        </row>
        <row r="920">
          <cell r="A920">
            <v>179623.94715973636</v>
          </cell>
          <cell r="B920">
            <v>177649.12961664534</v>
          </cell>
          <cell r="C920">
            <v>173339.35612446809</v>
          </cell>
          <cell r="D920">
            <v>169849.83376811631</v>
          </cell>
          <cell r="E920">
            <v>165758.60717370076</v>
          </cell>
          <cell r="F920">
            <v>162432.00401212141</v>
          </cell>
          <cell r="G920">
            <v>159265.13375440994</v>
          </cell>
          <cell r="H920">
            <v>156560.29444127087</v>
          </cell>
          <cell r="I920">
            <v>153031.40095171751</v>
          </cell>
          <cell r="J920">
            <v>149970.45762121739</v>
          </cell>
          <cell r="K920">
            <v>146943.13053945365</v>
          </cell>
          <cell r="L920">
            <v>144352.61347838631</v>
          </cell>
          <cell r="M920">
            <v>141009.18117719545</v>
          </cell>
          <cell r="N920">
            <v>138104.9079215508</v>
          </cell>
          <cell r="O920">
            <v>136373.26336952858</v>
          </cell>
          <cell r="P920">
            <v>136187.60926883231</v>
          </cell>
          <cell r="Q920">
            <v>135302.47591215323</v>
          </cell>
          <cell r="R920">
            <v>134835.49663864955</v>
          </cell>
          <cell r="S920">
            <v>134415.95585893985</v>
          </cell>
          <cell r="T920">
            <v>134412.52406133883</v>
          </cell>
          <cell r="U920">
            <v>133724.92509480199</v>
          </cell>
          <cell r="V920">
            <v>133456.41078477402</v>
          </cell>
          <cell r="W920">
            <v>133241.2889174443</v>
          </cell>
          <cell r="X920">
            <v>133445.76718737071</v>
          </cell>
          <cell r="Y920">
            <v>132977.67765720171</v>
          </cell>
          <cell r="Z920">
            <v>133164.94398848386</v>
          </cell>
          <cell r="AA920">
            <v>132932.53741204197</v>
          </cell>
          <cell r="AB920">
            <v>132947.49083152652</v>
          </cell>
          <cell r="AC920">
            <v>133388.79097415789</v>
          </cell>
          <cell r="AD920">
            <v>133371.2132212588</v>
          </cell>
        </row>
        <row r="921">
          <cell r="A921">
            <v>182109.22065665256</v>
          </cell>
          <cell r="B921">
            <v>180093.51886613676</v>
          </cell>
          <cell r="C921">
            <v>175702.69443277561</v>
          </cell>
          <cell r="D921">
            <v>172144.26558772638</v>
          </cell>
          <cell r="E921">
            <v>167976.95461470817</v>
          </cell>
          <cell r="F921">
            <v>164585.44632275699</v>
          </cell>
          <cell r="G921">
            <v>161356.16466907464</v>
          </cell>
          <cell r="H921">
            <v>158594.81249052263</v>
          </cell>
          <cell r="I921">
            <v>154998.57290833039</v>
          </cell>
          <cell r="J921">
            <v>151876.26827827099</v>
          </cell>
          <cell r="K921">
            <v>148787.88556544081</v>
          </cell>
          <cell r="L921">
            <v>146141.64889889443</v>
          </cell>
          <cell r="M921">
            <v>142733.0491194533</v>
          </cell>
          <cell r="N921">
            <v>139768.96769797785</v>
          </cell>
          <cell r="O921">
            <v>137997.27669465705</v>
          </cell>
          <cell r="P921">
            <v>137795.74420354079</v>
          </cell>
          <cell r="Q921">
            <v>136886.3881149755</v>
          </cell>
          <cell r="R921">
            <v>136400.03650044446</v>
          </cell>
          <cell r="S921">
            <v>135961.59365665598</v>
          </cell>
          <cell r="T921">
            <v>135943.92834494251</v>
          </cell>
          <cell r="U921">
            <v>135234.22645168938</v>
          </cell>
          <cell r="V921">
            <v>134948.30726397361</v>
          </cell>
          <cell r="W921">
            <v>134716.30981980488</v>
          </cell>
          <cell r="X921">
            <v>134908.45410511008</v>
          </cell>
          <cell r="Y921">
            <v>134420.59930090327</v>
          </cell>
          <cell r="Z921">
            <v>134550.75013142498</v>
          </cell>
          <cell r="AA921">
            <v>134360.26857537782</v>
          </cell>
          <cell r="AB921">
            <v>134360.6272472651</v>
          </cell>
          <cell r="AC921">
            <v>134791.77954916825</v>
          </cell>
          <cell r="AD921">
            <v>134744.32120752911</v>
          </cell>
        </row>
        <row r="922">
          <cell r="A922">
            <v>179596.86759805965</v>
          </cell>
          <cell r="B922">
            <v>177622.49553008482</v>
          </cell>
          <cell r="C922">
            <v>173313.60516966891</v>
          </cell>
          <cell r="D922">
            <v>169824.83361901835</v>
          </cell>
          <cell r="E922">
            <v>165734.43604065495</v>
          </cell>
          <cell r="F922">
            <v>162408.54008594167</v>
          </cell>
          <cell r="G922">
            <v>159242.34986334448</v>
          </cell>
          <cell r="H922">
            <v>156538.12631487934</v>
          </cell>
          <cell r="I922">
            <v>153009.96662893819</v>
          </cell>
          <cell r="J922">
            <v>149949.6918916927</v>
          </cell>
          <cell r="K922">
            <v>146923.03007261705</v>
          </cell>
          <cell r="L922">
            <v>144333.12013285651</v>
          </cell>
          <cell r="M922">
            <v>140990.39789707644</v>
          </cell>
          <cell r="N922">
            <v>138086.77631172779</v>
          </cell>
          <cell r="O922">
            <v>136355.56810618786</v>
          </cell>
          <cell r="P922">
            <v>136170.08701657198</v>
          </cell>
          <cell r="Q922">
            <v>135285.21759099056</v>
          </cell>
          <cell r="R922">
            <v>134818.44939868353</v>
          </cell>
          <cell r="S922">
            <v>134399.11457602875</v>
          </cell>
          <cell r="T922">
            <v>134395.8378669215</v>
          </cell>
          <cell r="U922">
            <v>133708.47973406676</v>
          </cell>
          <cell r="V922">
            <v>133440.15506773771</v>
          </cell>
          <cell r="W922">
            <v>133225.21707684023</v>
          </cell>
          <cell r="X922">
            <v>133429.82973797058</v>
          </cell>
          <cell r="Y922">
            <v>132961.9555703997</v>
          </cell>
          <cell r="Z922">
            <v>133149.84423267579</v>
          </cell>
          <cell r="AA922">
            <v>132916.98084084637</v>
          </cell>
          <cell r="AB922">
            <v>132932.09328482789</v>
          </cell>
          <cell r="AC922">
            <v>133373.50399842029</v>
          </cell>
          <cell r="AD922">
            <v>133356.25182467647</v>
          </cell>
        </row>
        <row r="923">
          <cell r="A923">
            <v>179621.04229456771</v>
          </cell>
          <cell r="B923">
            <v>177646.27253826012</v>
          </cell>
          <cell r="C923">
            <v>173336.59378095058</v>
          </cell>
          <cell r="D923">
            <v>169847.15196465168</v>
          </cell>
          <cell r="E923">
            <v>165756.01430003057</v>
          </cell>
          <cell r="F923">
            <v>162429.48700159174</v>
          </cell>
          <cell r="G923">
            <v>159262.68969226623</v>
          </cell>
          <cell r="H923">
            <v>156557.91643312667</v>
          </cell>
          <cell r="I923">
            <v>153029.10165978665</v>
          </cell>
          <cell r="J923">
            <v>149968.23005028703</v>
          </cell>
          <cell r="K923">
            <v>146940.97433224897</v>
          </cell>
          <cell r="L923">
            <v>144350.52239799418</v>
          </cell>
          <cell r="M923">
            <v>141007.16626658419</v>
          </cell>
          <cell r="N923">
            <v>138102.96291658891</v>
          </cell>
          <cell r="O923">
            <v>136371.36517210788</v>
          </cell>
          <cell r="P923">
            <v>136185.72963056952</v>
          </cell>
          <cell r="Q923">
            <v>135300.62458617485</v>
          </cell>
          <cell r="R923">
            <v>134833.66795566754</v>
          </cell>
          <cell r="S923">
            <v>134414.14926927982</v>
          </cell>
          <cell r="T923">
            <v>134410.73410825396</v>
          </cell>
          <cell r="U923">
            <v>133723.16097630718</v>
          </cell>
          <cell r="V923">
            <v>133454.66700964305</v>
          </cell>
          <cell r="W923">
            <v>133239.56486701377</v>
          </cell>
          <cell r="X923">
            <v>133444.05755328608</v>
          </cell>
          <cell r="Y923">
            <v>132975.99112538577</v>
          </cell>
          <cell r="Z923">
            <v>133163.32421504639</v>
          </cell>
          <cell r="AA923">
            <v>132930.8686353332</v>
          </cell>
          <cell r="AB923">
            <v>132945.83911361388</v>
          </cell>
          <cell r="AC923">
            <v>133387.15111735798</v>
          </cell>
          <cell r="AD923">
            <v>133369.60828982288</v>
          </cell>
        </row>
        <row r="924">
          <cell r="A924">
            <v>177986.9068013372</v>
          </cell>
          <cell r="B924">
            <v>176039.01955913269</v>
          </cell>
          <cell r="C924">
            <v>171782.63401881224</v>
          </cell>
          <cell r="D924">
            <v>168338.50010888022</v>
          </cell>
          <cell r="E924">
            <v>164297.39001012227</v>
          </cell>
          <cell r="F924">
            <v>161013.53961519731</v>
          </cell>
          <cell r="G924">
            <v>157887.77951061586</v>
          </cell>
          <cell r="H924">
            <v>155220.16501058676</v>
          </cell>
          <cell r="I924">
            <v>151735.63214040472</v>
          </cell>
          <cell r="J924">
            <v>148715.10726845532</v>
          </cell>
          <cell r="K924">
            <v>145727.99730254919</v>
          </cell>
          <cell r="L924">
            <v>143174.18253723986</v>
          </cell>
          <cell r="M924">
            <v>139873.67581026972</v>
          </cell>
          <cell r="N924">
            <v>137008.79796979701</v>
          </cell>
          <cell r="O924">
            <v>135303.531865486</v>
          </cell>
          <cell r="P924">
            <v>135128.33680118</v>
          </cell>
          <cell r="Q924">
            <v>134259.15886741012</v>
          </cell>
          <cell r="R924">
            <v>133804.94008249568</v>
          </cell>
          <cell r="S924">
            <v>133397.85002170783</v>
          </cell>
          <cell r="T924">
            <v>133403.7937866245</v>
          </cell>
          <cell r="U924">
            <v>132730.75393525878</v>
          </cell>
          <cell r="V924">
            <v>132473.70415307584</v>
          </cell>
          <cell r="W924">
            <v>132269.69816510141</v>
          </cell>
          <cell r="X924">
            <v>132482.30078457319</v>
          </cell>
          <cell r="Y924">
            <v>132027.23056649801</v>
          </cell>
          <cell r="Z924">
            <v>132252.1186645398</v>
          </cell>
          <cell r="AA924">
            <v>131992.09623394825</v>
          </cell>
          <cell r="AB924">
            <v>132016.66315909603</v>
          </cell>
          <cell r="AC924">
            <v>132464.64764646589</v>
          </cell>
          <cell r="AD924">
            <v>132466.75212562736</v>
          </cell>
        </row>
        <row r="925">
          <cell r="A925">
            <v>175145.97004637957</v>
          </cell>
          <cell r="B925">
            <v>173244.81792662817</v>
          </cell>
          <cell r="C925">
            <v>169081.0823896651</v>
          </cell>
          <cell r="D925">
            <v>165715.71605868905</v>
          </cell>
          <cell r="E925">
            <v>161761.57864439365</v>
          </cell>
          <cell r="F925">
            <v>158551.92184252292</v>
          </cell>
          <cell r="G925">
            <v>155497.5047225111</v>
          </cell>
          <cell r="H925">
            <v>152894.49054783006</v>
          </cell>
          <cell r="I925">
            <v>149486.94155492267</v>
          </cell>
          <cell r="J925">
            <v>146536.55929362203</v>
          </cell>
          <cell r="K925">
            <v>143619.24252617435</v>
          </cell>
          <cell r="L925">
            <v>141129.12130420082</v>
          </cell>
          <cell r="M925">
            <v>137903.10806232147</v>
          </cell>
          <cell r="N925">
            <v>135106.597432446</v>
          </cell>
          <cell r="O925">
            <v>133447.10875888495</v>
          </cell>
          <cell r="P925">
            <v>133290.06441441312</v>
          </cell>
          <cell r="Q925">
            <v>132448.57568644139</v>
          </cell>
          <cell r="R925">
            <v>132016.50158529016</v>
          </cell>
          <cell r="S925">
            <v>131631.01863078366</v>
          </cell>
          <cell r="T925">
            <v>131653.23284377955</v>
          </cell>
          <cell r="U925">
            <v>131005.45903133403</v>
          </cell>
          <cell r="V925">
            <v>130768.30490924648</v>
          </cell>
          <cell r="W925">
            <v>130583.58953317555</v>
          </cell>
          <cell r="X925">
            <v>130810.29123280449</v>
          </cell>
          <cell r="Y925">
            <v>130377.81486347693</v>
          </cell>
          <cell r="Z925">
            <v>130667.99216433259</v>
          </cell>
          <cell r="AA925">
            <v>130360.04489507058</v>
          </cell>
          <cell r="AB925">
            <v>130401.2951972913</v>
          </cell>
          <cell r="AC925">
            <v>130860.87976559551</v>
          </cell>
          <cell r="AD925">
            <v>130897.14099366884</v>
          </cell>
        </row>
        <row r="926">
          <cell r="A926">
            <v>171677.08210936352</v>
          </cell>
          <cell r="B926">
            <v>169832.99528760926</v>
          </cell>
          <cell r="C926">
            <v>165782.38880163612</v>
          </cell>
          <cell r="D926">
            <v>162513.20057247515</v>
          </cell>
          <cell r="E926">
            <v>158665.25999464764</v>
          </cell>
          <cell r="F926">
            <v>155546.1962901068</v>
          </cell>
          <cell r="G926">
            <v>152578.8915699512</v>
          </cell>
          <cell r="H926">
            <v>150054.7567610062</v>
          </cell>
          <cell r="I926">
            <v>146741.20790476387</v>
          </cell>
          <cell r="J926">
            <v>143876.47234275204</v>
          </cell>
          <cell r="K926">
            <v>141044.37562949798</v>
          </cell>
          <cell r="L926">
            <v>138632.02655917758</v>
          </cell>
          <cell r="M926">
            <v>135496.97259379979</v>
          </cell>
          <cell r="N926">
            <v>132783.94083465743</v>
          </cell>
          <cell r="O926">
            <v>131180.34808241145</v>
          </cell>
          <cell r="P926">
            <v>131045.46643232941</v>
          </cell>
          <cell r="Q926">
            <v>130237.78723982559</v>
          </cell>
          <cell r="R926">
            <v>129832.75260945497</v>
          </cell>
          <cell r="S926">
            <v>129473.65272391413</v>
          </cell>
          <cell r="T926">
            <v>129515.73375054938</v>
          </cell>
          <cell r="U926">
            <v>128898.81069797154</v>
          </cell>
          <cell r="V926">
            <v>128685.9499063087</v>
          </cell>
          <cell r="W926">
            <v>128524.78907463688</v>
          </cell>
          <cell r="X926">
            <v>128768.70626806194</v>
          </cell>
          <cell r="Y926">
            <v>128363.81781642904</v>
          </cell>
          <cell r="Z926">
            <v>128733.71562766327</v>
          </cell>
          <cell r="AA926">
            <v>128367.25037328336</v>
          </cell>
          <cell r="AB926">
            <v>128428.8716905842</v>
          </cell>
          <cell r="AC926">
            <v>128902.62038301103</v>
          </cell>
          <cell r="AD926">
            <v>128980.58825381806</v>
          </cell>
        </row>
        <row r="927">
          <cell r="A927">
            <v>181461.09776157554</v>
          </cell>
          <cell r="B927">
            <v>179456.05798344463</v>
          </cell>
          <cell r="C927">
            <v>175086.37044737628</v>
          </cell>
          <cell r="D927">
            <v>171545.91140444324</v>
          </cell>
          <cell r="E927">
            <v>167398.44212200408</v>
          </cell>
          <cell r="F927">
            <v>164023.86013657573</v>
          </cell>
          <cell r="G927">
            <v>160810.85446004145</v>
          </cell>
          <cell r="H927">
            <v>158064.2400083376</v>
          </cell>
          <cell r="I927">
            <v>154485.56329984413</v>
          </cell>
          <cell r="J927">
            <v>151379.26079718251</v>
          </cell>
          <cell r="K927">
            <v>148306.80049788818</v>
          </cell>
          <cell r="L927">
            <v>145675.09468762801</v>
          </cell>
          <cell r="M927">
            <v>142283.48963119055</v>
          </cell>
          <cell r="N927">
            <v>139335.0053026047</v>
          </cell>
          <cell r="O927">
            <v>137573.75782672077</v>
          </cell>
          <cell r="P927">
            <v>137376.36618705644</v>
          </cell>
          <cell r="Q927">
            <v>136473.32703187346</v>
          </cell>
          <cell r="R927">
            <v>135992.02743989311</v>
          </cell>
          <cell r="S927">
            <v>135558.51397732116</v>
          </cell>
          <cell r="T927">
            <v>135544.56055743172</v>
          </cell>
          <cell r="U927">
            <v>134840.62278344791</v>
          </cell>
          <cell r="V927">
            <v>134559.24253268595</v>
          </cell>
          <cell r="W927">
            <v>134331.64599156895</v>
          </cell>
          <cell r="X927">
            <v>134527.00679925305</v>
          </cell>
          <cell r="Y927">
            <v>134044.30648876584</v>
          </cell>
          <cell r="Z927">
            <v>134189.3522046</v>
          </cell>
          <cell r="AA927">
            <v>133987.93721783461</v>
          </cell>
          <cell r="AB927">
            <v>133992.10198594327</v>
          </cell>
          <cell r="AC927">
            <v>134425.90069594583</v>
          </cell>
          <cell r="AD927">
            <v>134386.234773815</v>
          </cell>
        </row>
        <row r="928">
          <cell r="A928">
            <v>172216.44226521306</v>
          </cell>
          <cell r="B928">
            <v>170363.48264370856</v>
          </cell>
          <cell r="C928">
            <v>166295.28628349301</v>
          </cell>
          <cell r="D928">
            <v>163011.14379898386</v>
          </cell>
          <cell r="E928">
            <v>159146.69120251868</v>
          </cell>
          <cell r="F928">
            <v>156013.54162723717</v>
          </cell>
          <cell r="G928">
            <v>153032.69223270295</v>
          </cell>
          <cell r="H928">
            <v>150496.29286296232</v>
          </cell>
          <cell r="I928">
            <v>147168.12839235534</v>
          </cell>
          <cell r="J928">
            <v>144290.07605046616</v>
          </cell>
          <cell r="K928">
            <v>141444.72889426153</v>
          </cell>
          <cell r="L928">
            <v>139020.28741836391</v>
          </cell>
          <cell r="M928">
            <v>135871.09064686479</v>
          </cell>
          <cell r="N928">
            <v>133145.0791727399</v>
          </cell>
          <cell r="O928">
            <v>131532.7954413158</v>
          </cell>
          <cell r="P928">
            <v>131394.46782396207</v>
          </cell>
          <cell r="Q928">
            <v>130581.53175471554</v>
          </cell>
          <cell r="R928">
            <v>130172.29289133448</v>
          </cell>
          <cell r="S928">
            <v>129809.09083344112</v>
          </cell>
          <cell r="T928">
            <v>129848.08286789927</v>
          </cell>
          <cell r="U928">
            <v>129226.36298390095</v>
          </cell>
          <cell r="V928">
            <v>129009.72494295193</v>
          </cell>
          <cell r="W928">
            <v>128844.90173216358</v>
          </cell>
          <cell r="X928">
            <v>129086.14217396521</v>
          </cell>
          <cell r="Y928">
            <v>128676.96421403527</v>
          </cell>
          <cell r="Z928">
            <v>129034.46667907127</v>
          </cell>
          <cell r="AA928">
            <v>128677.10009554675</v>
          </cell>
          <cell r="AB928">
            <v>128735.55402489274</v>
          </cell>
          <cell r="AC928">
            <v>129207.10040801096</v>
          </cell>
          <cell r="AD928">
            <v>129278.58352009031</v>
          </cell>
        </row>
        <row r="929">
          <cell r="A929">
            <v>174442.79812918708</v>
          </cell>
          <cell r="B929">
            <v>172553.21361142411</v>
          </cell>
          <cell r="C929">
            <v>168412.41025708528</v>
          </cell>
          <cell r="D929">
            <v>165066.54001288785</v>
          </cell>
          <cell r="E929">
            <v>161133.92956471379</v>
          </cell>
          <cell r="F929">
            <v>157942.63672359663</v>
          </cell>
          <cell r="G929">
            <v>154905.87799853162</v>
          </cell>
          <cell r="H929">
            <v>152318.85331553745</v>
          </cell>
          <cell r="I929">
            <v>148930.35891808406</v>
          </cell>
          <cell r="J929">
            <v>145997.33794225406</v>
          </cell>
          <cell r="K929">
            <v>143097.29597583151</v>
          </cell>
          <cell r="L929">
            <v>140622.93980420701</v>
          </cell>
          <cell r="M929">
            <v>137415.36475059012</v>
          </cell>
          <cell r="N929">
            <v>134635.77596963113</v>
          </cell>
          <cell r="O929">
            <v>132987.61785585407</v>
          </cell>
          <cell r="P929">
            <v>132835.06607055024</v>
          </cell>
          <cell r="Q929">
            <v>132000.43081155937</v>
          </cell>
          <cell r="R929">
            <v>131573.83783198195</v>
          </cell>
          <cell r="S929">
            <v>131193.70294104013</v>
          </cell>
          <cell r="T929">
            <v>131219.94431942419</v>
          </cell>
          <cell r="U929">
            <v>130578.42420797935</v>
          </cell>
          <cell r="V929">
            <v>130346.19454238619</v>
          </cell>
          <cell r="W929">
            <v>130166.25386484817</v>
          </cell>
          <cell r="X929">
            <v>130396.4452856782</v>
          </cell>
          <cell r="Y929">
            <v>129969.5612125934</v>
          </cell>
          <cell r="Z929">
            <v>130275.89851202507</v>
          </cell>
          <cell r="AA929">
            <v>129956.08916923034</v>
          </cell>
          <cell r="AB929">
            <v>130001.46884258934</v>
          </cell>
          <cell r="AC929">
            <v>130463.92459453958</v>
          </cell>
          <cell r="AD929">
            <v>130508.64009973664</v>
          </cell>
        </row>
        <row r="930">
          <cell r="A930">
            <v>181802.98416087223</v>
          </cell>
          <cell r="B930">
            <v>179792.32014534558</v>
          </cell>
          <cell r="C930">
            <v>175411.48284468381</v>
          </cell>
          <cell r="D930">
            <v>171861.54468754533</v>
          </cell>
          <cell r="E930">
            <v>167703.608865196</v>
          </cell>
          <cell r="F930">
            <v>164320.0982120189</v>
          </cell>
          <cell r="G930">
            <v>161098.50691805861</v>
          </cell>
          <cell r="H930">
            <v>158344.11827969321</v>
          </cell>
          <cell r="I930">
            <v>154756.17711272161</v>
          </cell>
          <cell r="J930">
            <v>151641.43344904151</v>
          </cell>
          <cell r="K930">
            <v>148560.57403798422</v>
          </cell>
          <cell r="L930">
            <v>145921.20316578576</v>
          </cell>
          <cell r="M930">
            <v>142520.63335173996</v>
          </cell>
          <cell r="N930">
            <v>139563.92151882118</v>
          </cell>
          <cell r="O930">
            <v>137797.16505688155</v>
          </cell>
          <cell r="P930">
            <v>137597.58910803194</v>
          </cell>
          <cell r="Q930">
            <v>136691.2177551669</v>
          </cell>
          <cell r="R930">
            <v>136207.25320903643</v>
          </cell>
          <cell r="S930">
            <v>135771.1394859156</v>
          </cell>
          <cell r="T930">
            <v>135755.2280340851</v>
          </cell>
          <cell r="U930">
            <v>135048.24967320476</v>
          </cell>
          <cell r="V930">
            <v>134764.47512218961</v>
          </cell>
          <cell r="W930">
            <v>134534.55709403762</v>
          </cell>
          <cell r="X930">
            <v>134728.22117836459</v>
          </cell>
          <cell r="Y930">
            <v>134242.80185993708</v>
          </cell>
          <cell r="Z930">
            <v>134379.9904876386</v>
          </cell>
          <cell r="AA930">
            <v>134184.34291209816</v>
          </cell>
          <cell r="AB930">
            <v>134186.49995521765</v>
          </cell>
          <cell r="AC930">
            <v>134618.90267852839</v>
          </cell>
          <cell r="AD930">
            <v>134575.12623620496</v>
          </cell>
        </row>
        <row r="931">
          <cell r="A931">
            <v>180945.18188581767</v>
          </cell>
          <cell r="B931">
            <v>178948.6292348947</v>
          </cell>
          <cell r="C931">
            <v>174595.76699686851</v>
          </cell>
          <cell r="D931">
            <v>171069.61219510081</v>
          </cell>
          <cell r="E931">
            <v>166937.93720607323</v>
          </cell>
          <cell r="F931">
            <v>163576.82882313512</v>
          </cell>
          <cell r="G931">
            <v>160376.77907682321</v>
          </cell>
          <cell r="H931">
            <v>157641.89608424739</v>
          </cell>
          <cell r="I931">
            <v>154077.19969558826</v>
          </cell>
          <cell r="J931">
            <v>150983.63513450092</v>
          </cell>
          <cell r="K931">
            <v>147923.84932331048</v>
          </cell>
          <cell r="L931">
            <v>145303.71030000283</v>
          </cell>
          <cell r="M931">
            <v>141925.63330663534</v>
          </cell>
          <cell r="N931">
            <v>138989.56450587383</v>
          </cell>
          <cell r="O931">
            <v>137236.63023979092</v>
          </cell>
          <cell r="P931">
            <v>137042.53478209986</v>
          </cell>
          <cell r="Q931">
            <v>136144.52400385396</v>
          </cell>
          <cell r="R931">
            <v>135667.24590017222</v>
          </cell>
          <cell r="S931">
            <v>135237.65630149489</v>
          </cell>
          <cell r="T931">
            <v>135226.65760506247</v>
          </cell>
          <cell r="U931">
            <v>134527.30815940863</v>
          </cell>
          <cell r="V931">
            <v>134249.54097285302</v>
          </cell>
          <cell r="W931">
            <v>134025.4476188157</v>
          </cell>
          <cell r="X931">
            <v>134223.36882819617</v>
          </cell>
          <cell r="Y931">
            <v>133744.77157464717</v>
          </cell>
          <cell r="Z931">
            <v>133901.67385018419</v>
          </cell>
          <cell r="AA931">
            <v>133691.55568300831</v>
          </cell>
          <cell r="AB931">
            <v>133698.75016273517</v>
          </cell>
          <cell r="AC931">
            <v>134134.65545462619</v>
          </cell>
          <cell r="AD931">
            <v>134101.19241927104</v>
          </cell>
        </row>
        <row r="932">
          <cell r="A932">
            <v>180286.18204240495</v>
          </cell>
          <cell r="B932">
            <v>178300.47033622485</v>
          </cell>
          <cell r="C932">
            <v>173969.09971979077</v>
          </cell>
          <cell r="D932">
            <v>170461.21629351476</v>
          </cell>
          <cell r="E932">
            <v>166349.71598290687</v>
          </cell>
          <cell r="F932">
            <v>163005.81796768279</v>
          </cell>
          <cell r="G932">
            <v>159822.31734573201</v>
          </cell>
          <cell r="H932">
            <v>157102.41941194516</v>
          </cell>
          <cell r="I932">
            <v>153555.58064119349</v>
          </cell>
          <cell r="J932">
            <v>150478.28675890726</v>
          </cell>
          <cell r="K932">
            <v>147434.69057487941</v>
          </cell>
          <cell r="L932">
            <v>144829.32626804919</v>
          </cell>
          <cell r="M932">
            <v>141468.52920705767</v>
          </cell>
          <cell r="N932">
            <v>138548.31925320625</v>
          </cell>
          <cell r="O932">
            <v>136806.00378025323</v>
          </cell>
          <cell r="P932">
            <v>136616.11866674095</v>
          </cell>
          <cell r="Q932">
            <v>135724.53083411447</v>
          </cell>
          <cell r="R932">
            <v>135252.38953719439</v>
          </cell>
          <cell r="S932">
            <v>134827.81204574936</v>
          </cell>
          <cell r="T932">
            <v>134820.58753496813</v>
          </cell>
          <cell r="U932">
            <v>134127.09894336638</v>
          </cell>
          <cell r="V932">
            <v>133853.94686725442</v>
          </cell>
          <cell r="W932">
            <v>133634.32827324176</v>
          </cell>
          <cell r="X932">
            <v>133835.51998542369</v>
          </cell>
          <cell r="Y932">
            <v>133362.16372950011</v>
          </cell>
          <cell r="Z932">
            <v>133534.21085976009</v>
          </cell>
          <cell r="AA932">
            <v>133312.97577450273</v>
          </cell>
          <cell r="AB932">
            <v>133324.0402252381</v>
          </cell>
          <cell r="AC932">
            <v>133762.63633786139</v>
          </cell>
          <cell r="AD932">
            <v>133737.09649620112</v>
          </cell>
        </row>
        <row r="933">
          <cell r="A933">
            <v>174990.27849974437</v>
          </cell>
          <cell r="B933">
            <v>173091.68759980338</v>
          </cell>
          <cell r="C933">
            <v>168933.0295508531</v>
          </cell>
          <cell r="D933">
            <v>165571.97991090195</v>
          </cell>
          <cell r="E933">
            <v>161622.60885113216</v>
          </cell>
          <cell r="F933">
            <v>158417.01807263662</v>
          </cell>
          <cell r="G933">
            <v>155366.51075441457</v>
          </cell>
          <cell r="H933">
            <v>152767.0368643066</v>
          </cell>
          <cell r="I933">
            <v>149363.70681041569</v>
          </cell>
          <cell r="J933">
            <v>146417.16856694399</v>
          </cell>
          <cell r="K933">
            <v>143503.67666852713</v>
          </cell>
          <cell r="L933">
            <v>141017.04603685113</v>
          </cell>
          <cell r="M933">
            <v>137795.11525329744</v>
          </cell>
          <cell r="N933">
            <v>135002.35134419583</v>
          </cell>
          <cell r="O933">
            <v>133345.37140617141</v>
          </cell>
          <cell r="P933">
            <v>133189.32177361584</v>
          </cell>
          <cell r="Q933">
            <v>132349.35049416468</v>
          </cell>
          <cell r="R933">
            <v>131918.4899856986</v>
          </cell>
          <cell r="S933">
            <v>131534.19116307725</v>
          </cell>
          <cell r="T933">
            <v>131557.29704366185</v>
          </cell>
          <cell r="U933">
            <v>130910.90788318717</v>
          </cell>
          <cell r="V933">
            <v>130674.8441007864</v>
          </cell>
          <cell r="W933">
            <v>130491.1859060123</v>
          </cell>
          <cell r="X933">
            <v>130718.6602759909</v>
          </cell>
          <cell r="Y933">
            <v>130287.42211488809</v>
          </cell>
          <cell r="Z933">
            <v>130581.1774527933</v>
          </cell>
          <cell r="AA933">
            <v>130270.60376383297</v>
          </cell>
          <cell r="AB933">
            <v>130312.76836334491</v>
          </cell>
          <cell r="AC933">
            <v>130772.98864961739</v>
          </cell>
          <cell r="AD933">
            <v>130811.12176626999</v>
          </cell>
        </row>
        <row r="934">
          <cell r="A934">
            <v>176742.17051291332</v>
          </cell>
          <cell r="B934">
            <v>174814.75993311949</v>
          </cell>
          <cell r="C934">
            <v>170598.96833460371</v>
          </cell>
          <cell r="D934">
            <v>167189.34588069288</v>
          </cell>
          <cell r="E934">
            <v>163186.34224673509</v>
          </cell>
          <cell r="F934">
            <v>159934.99924835179</v>
          </cell>
          <cell r="G934">
            <v>156840.49756642382</v>
          </cell>
          <cell r="H934">
            <v>154201.18724073592</v>
          </cell>
          <cell r="I934">
            <v>150750.38431033524</v>
          </cell>
          <cell r="J934">
            <v>147760.59192572016</v>
          </cell>
          <cell r="K934">
            <v>144804.0613546755</v>
          </cell>
          <cell r="L934">
            <v>142278.15346360052</v>
          </cell>
          <cell r="M934">
            <v>139010.28552874073</v>
          </cell>
          <cell r="N934">
            <v>136175.36229666264</v>
          </cell>
          <cell r="O934">
            <v>134490.1532489355</v>
          </cell>
          <cell r="P934">
            <v>134322.9107937818</v>
          </cell>
          <cell r="Q934">
            <v>133465.86468913287</v>
          </cell>
          <cell r="R934">
            <v>133021.34844033705</v>
          </cell>
          <cell r="S934">
            <v>132623.72537990724</v>
          </cell>
          <cell r="T934">
            <v>132636.79792624354</v>
          </cell>
          <cell r="U934">
            <v>131974.82821061873</v>
          </cell>
          <cell r="V934">
            <v>131726.49557078668</v>
          </cell>
          <cell r="W934">
            <v>131530.94162758952</v>
          </cell>
          <cell r="X934">
            <v>131749.72165902739</v>
          </cell>
          <cell r="Y934">
            <v>131304.55077552283</v>
          </cell>
          <cell r="Z934">
            <v>131558.04487468131</v>
          </cell>
          <cell r="AA934">
            <v>131277.02451595708</v>
          </cell>
          <cell r="AB934">
            <v>131308.90114443423</v>
          </cell>
          <cell r="AC934">
            <v>131761.9681249861</v>
          </cell>
          <cell r="AD934">
            <v>131779.03814140952</v>
          </cell>
        </row>
        <row r="935">
          <cell r="A935">
            <v>179490.7188235902</v>
          </cell>
          <cell r="B935">
            <v>177518.09296695373</v>
          </cell>
          <cell r="C935">
            <v>173212.6643817054</v>
          </cell>
          <cell r="D935">
            <v>169726.83590325085</v>
          </cell>
          <cell r="E935">
            <v>165639.68797268474</v>
          </cell>
          <cell r="F935">
            <v>162316.56418773643</v>
          </cell>
          <cell r="G935">
            <v>159153.03962475513</v>
          </cell>
          <cell r="H935">
            <v>156451.22980315459</v>
          </cell>
          <cell r="I935">
            <v>152925.9465431713</v>
          </cell>
          <cell r="J935">
            <v>149868.2926147648</v>
          </cell>
          <cell r="K935">
            <v>146844.23854908941</v>
          </cell>
          <cell r="L935">
            <v>144256.70845518602</v>
          </cell>
          <cell r="M935">
            <v>140916.76959433837</v>
          </cell>
          <cell r="N935">
            <v>138015.70248177275</v>
          </cell>
          <cell r="O935">
            <v>136286.20470437381</v>
          </cell>
          <cell r="P935">
            <v>136101.40179834043</v>
          </cell>
          <cell r="Q935">
            <v>135217.5669523766</v>
          </cell>
          <cell r="R935">
            <v>134751.62617413935</v>
          </cell>
          <cell r="S935">
            <v>134333.09867950677</v>
          </cell>
          <cell r="T935">
            <v>134330.42989949923</v>
          </cell>
          <cell r="U935">
            <v>133644.01580704324</v>
          </cell>
          <cell r="V935">
            <v>133376.43452225294</v>
          </cell>
          <cell r="W935">
            <v>133162.2173058707</v>
          </cell>
          <cell r="X935">
            <v>133367.35676509931</v>
          </cell>
          <cell r="Y935">
            <v>132900.32679420087</v>
          </cell>
          <cell r="Z935">
            <v>133090.65492256245</v>
          </cell>
          <cell r="AA935">
            <v>132856.00086683224</v>
          </cell>
          <cell r="AB935">
            <v>132871.73666859436</v>
          </cell>
          <cell r="AC935">
            <v>133313.58080766612</v>
          </cell>
          <cell r="AD935">
            <v>133297.60486685165</v>
          </cell>
        </row>
        <row r="936">
          <cell r="A936">
            <v>181336.81254358709</v>
          </cell>
          <cell r="B936">
            <v>179333.81733222512</v>
          </cell>
          <cell r="C936">
            <v>174968.18304579135</v>
          </cell>
          <cell r="D936">
            <v>171431.16992459659</v>
          </cell>
          <cell r="E936">
            <v>167287.50552061119</v>
          </cell>
          <cell r="F936">
            <v>163916.16935431978</v>
          </cell>
          <cell r="G936">
            <v>160706.28478858591</v>
          </cell>
          <cell r="H936">
            <v>157962.49647002423</v>
          </cell>
          <cell r="I936">
            <v>154387.18764994008</v>
          </cell>
          <cell r="J936">
            <v>151283.95374415576</v>
          </cell>
          <cell r="K936">
            <v>148214.5467556644</v>
          </cell>
          <cell r="L936">
            <v>145585.62740867346</v>
          </cell>
          <cell r="M936">
            <v>142197.28129104097</v>
          </cell>
          <cell r="N936">
            <v>139251.78788918292</v>
          </cell>
          <cell r="O936">
            <v>137492.54308299933</v>
          </cell>
          <cell r="P936">
            <v>137295.94550049494</v>
          </cell>
          <cell r="Q936">
            <v>136394.11769187663</v>
          </cell>
          <cell r="R936">
            <v>135913.78688487329</v>
          </cell>
          <cell r="S936">
            <v>135481.21868935437</v>
          </cell>
          <cell r="T936">
            <v>135467.9770685512</v>
          </cell>
          <cell r="U936">
            <v>134765.14463249838</v>
          </cell>
          <cell r="V936">
            <v>134484.63477649185</v>
          </cell>
          <cell r="W936">
            <v>134257.88216049969</v>
          </cell>
          <cell r="X936">
            <v>134453.85977432976</v>
          </cell>
          <cell r="Y936">
            <v>133972.14789887614</v>
          </cell>
          <cell r="Z936">
            <v>134120.0498848437</v>
          </cell>
          <cell r="AA936">
            <v>133916.53828363909</v>
          </cell>
          <cell r="AB936">
            <v>133921.43291563954</v>
          </cell>
          <cell r="AC936">
            <v>134355.73910564327</v>
          </cell>
          <cell r="AD936">
            <v>134317.56747196388</v>
          </cell>
        </row>
        <row r="937">
          <cell r="A937">
            <v>177140.21679034887</v>
          </cell>
          <cell r="B937">
            <v>175206.25810930447</v>
          </cell>
          <cell r="C937">
            <v>170977.48523308989</v>
          </cell>
          <cell r="D937">
            <v>167556.8265808085</v>
          </cell>
          <cell r="E937">
            <v>163541.63712355544</v>
          </cell>
          <cell r="F937">
            <v>160279.89879219851</v>
          </cell>
          <cell r="G937">
            <v>157175.40117868932</v>
          </cell>
          <cell r="H937">
            <v>154527.03964164271</v>
          </cell>
          <cell r="I937">
            <v>151065.45042896445</v>
          </cell>
          <cell r="J937">
            <v>148065.83029826888</v>
          </cell>
          <cell r="K937">
            <v>145099.52093760908</v>
          </cell>
          <cell r="L937">
            <v>142564.68888524215</v>
          </cell>
          <cell r="M937">
            <v>139286.383599258</v>
          </cell>
          <cell r="N937">
            <v>136441.88137404347</v>
          </cell>
          <cell r="O937">
            <v>134750.25840813637</v>
          </cell>
          <cell r="P937">
            <v>134580.47283883201</v>
          </cell>
          <cell r="Q937">
            <v>133719.54717393807</v>
          </cell>
          <cell r="R937">
            <v>133271.92821300987</v>
          </cell>
          <cell r="S937">
            <v>132871.27776092605</v>
          </cell>
          <cell r="T937">
            <v>132882.07063972706</v>
          </cell>
          <cell r="U937">
            <v>132216.56087601066</v>
          </cell>
          <cell r="V937">
            <v>131965.44063683331</v>
          </cell>
          <cell r="W937">
            <v>131767.18386815288</v>
          </cell>
          <cell r="X937">
            <v>131983.98846442415</v>
          </cell>
          <cell r="Y937">
            <v>131535.65193586564</v>
          </cell>
          <cell r="Z937">
            <v>131779.99830440624</v>
          </cell>
          <cell r="AA937">
            <v>131505.69273917266</v>
          </cell>
          <cell r="AB937">
            <v>131535.2318442511</v>
          </cell>
          <cell r="AC937">
            <v>131986.67352672978</v>
          </cell>
          <cell r="AD937">
            <v>131998.95780945817</v>
          </cell>
        </row>
        <row r="938">
          <cell r="A938">
            <v>173023.20939558628</v>
          </cell>
          <cell r="B938">
            <v>171156.97796837776</v>
          </cell>
          <cell r="C938">
            <v>167062.47092834607</v>
          </cell>
          <cell r="D938">
            <v>163755.96008469275</v>
          </cell>
          <cell r="E938">
            <v>159866.80904925588</v>
          </cell>
          <cell r="F938">
            <v>156712.59003198272</v>
          </cell>
          <cell r="G938">
            <v>153711.48070915794</v>
          </cell>
          <cell r="H938">
            <v>151156.73618653373</v>
          </cell>
          <cell r="I938">
            <v>147806.70989107431</v>
          </cell>
          <cell r="J938">
            <v>144908.73850219781</v>
          </cell>
          <cell r="K938">
            <v>142043.57152482268</v>
          </cell>
          <cell r="L938">
            <v>139601.04240333044</v>
          </cell>
          <cell r="M938">
            <v>136430.69102671972</v>
          </cell>
          <cell r="N938">
            <v>133685.26468240851</v>
          </cell>
          <cell r="O938">
            <v>132059.98110986594</v>
          </cell>
          <cell r="P938">
            <v>131916.49906444224</v>
          </cell>
          <cell r="Q938">
            <v>131095.69983489651</v>
          </cell>
          <cell r="R938">
            <v>130680.17234050616</v>
          </cell>
          <cell r="S938">
            <v>130310.83431246149</v>
          </cell>
          <cell r="T938">
            <v>130345.20587703979</v>
          </cell>
          <cell r="U938">
            <v>129716.31096189024</v>
          </cell>
          <cell r="V938">
            <v>129494.02296601911</v>
          </cell>
          <cell r="W938">
            <v>129323.72162144925</v>
          </cell>
          <cell r="X938">
            <v>129560.95821683669</v>
          </cell>
          <cell r="Y938">
            <v>129145.3640723555</v>
          </cell>
          <cell r="Z938">
            <v>129484.3257575918</v>
          </cell>
          <cell r="AA938">
            <v>129140.56883450775</v>
          </cell>
          <cell r="AB938">
            <v>129194.28503070195</v>
          </cell>
          <cell r="AC938">
            <v>129662.53723136743</v>
          </cell>
          <cell r="AD938">
            <v>129724.3205350106</v>
          </cell>
        </row>
        <row r="939">
          <cell r="A939">
            <v>181426.11306309444</v>
          </cell>
          <cell r="B939">
            <v>179421.64880434625</v>
          </cell>
          <cell r="C939">
            <v>175053.10220618368</v>
          </cell>
          <cell r="D939">
            <v>171513.61314612516</v>
          </cell>
          <cell r="E939">
            <v>167367.21488828259</v>
          </cell>
          <cell r="F939">
            <v>163993.54655940708</v>
          </cell>
          <cell r="G939">
            <v>160781.41943562462</v>
          </cell>
          <cell r="H939">
            <v>158035.60050423641</v>
          </cell>
          <cell r="I939">
            <v>154457.87181323391</v>
          </cell>
          <cell r="J939">
            <v>151352.43308132677</v>
          </cell>
          <cell r="K939">
            <v>148280.8322499526</v>
          </cell>
          <cell r="L939">
            <v>145649.91079344647</v>
          </cell>
          <cell r="M939">
            <v>142259.22308658049</v>
          </cell>
          <cell r="N939">
            <v>139311.58066559592</v>
          </cell>
          <cell r="O939">
            <v>137550.89691560599</v>
          </cell>
          <cell r="P939">
            <v>137353.72879287126</v>
          </cell>
          <cell r="Q939">
            <v>136451.03061624558</v>
          </cell>
          <cell r="R939">
            <v>135970.00372483945</v>
          </cell>
          <cell r="S939">
            <v>135536.75634284707</v>
          </cell>
          <cell r="T939">
            <v>135523.00328529207</v>
          </cell>
          <cell r="U939">
            <v>134819.37664979167</v>
          </cell>
          <cell r="V939">
            <v>134538.24140401557</v>
          </cell>
          <cell r="W939">
            <v>134310.88241702216</v>
          </cell>
          <cell r="X939">
            <v>134506.41684774356</v>
          </cell>
          <cell r="Y939">
            <v>134023.99476907006</v>
          </cell>
          <cell r="Z939">
            <v>134169.8444883973</v>
          </cell>
          <cell r="AA939">
            <v>133967.83933149604</v>
          </cell>
          <cell r="AB939">
            <v>133972.2095469507</v>
          </cell>
          <cell r="AC939">
            <v>134406.15110607978</v>
          </cell>
          <cell r="AD939">
            <v>134366.90580702675</v>
          </cell>
        </row>
        <row r="940">
          <cell r="A940">
            <v>177256.84196081245</v>
          </cell>
          <cell r="B940">
            <v>175320.96472539924</v>
          </cell>
          <cell r="C940">
            <v>171088.38841272442</v>
          </cell>
          <cell r="D940">
            <v>167664.49622055283</v>
          </cell>
          <cell r="E940">
            <v>163645.73639020594</v>
          </cell>
          <cell r="F940">
            <v>160380.95228867402</v>
          </cell>
          <cell r="G940">
            <v>157273.52592720088</v>
          </cell>
          <cell r="H940">
            <v>154622.51243954588</v>
          </cell>
          <cell r="I940">
            <v>151157.76291089281</v>
          </cell>
          <cell r="J940">
            <v>148155.26330957568</v>
          </cell>
          <cell r="K940">
            <v>145186.08882224481</v>
          </cell>
          <cell r="L940">
            <v>142648.64204417658</v>
          </cell>
          <cell r="M940">
            <v>139367.27867695145</v>
          </cell>
          <cell r="N940">
            <v>136519.96986423506</v>
          </cell>
          <cell r="O940">
            <v>134826.46765879361</v>
          </cell>
          <cell r="P940">
            <v>134655.93697230524</v>
          </cell>
          <cell r="Q940">
            <v>133793.87461954221</v>
          </cell>
          <cell r="R940">
            <v>133345.3465825798</v>
          </cell>
          <cell r="S940">
            <v>132943.80912290985</v>
          </cell>
          <cell r="T940">
            <v>132953.93407280417</v>
          </cell>
          <cell r="U940">
            <v>132287.38709624205</v>
          </cell>
          <cell r="V940">
            <v>132035.45010718601</v>
          </cell>
          <cell r="W940">
            <v>131836.40142685964</v>
          </cell>
          <cell r="X940">
            <v>132052.62723248242</v>
          </cell>
          <cell r="Y940">
            <v>131603.3631889213</v>
          </cell>
          <cell r="Z940">
            <v>131845.02932728981</v>
          </cell>
          <cell r="AA940">
            <v>131572.69115625101</v>
          </cell>
          <cell r="AB940">
            <v>131601.54538100198</v>
          </cell>
          <cell r="AC940">
            <v>132052.51086089926</v>
          </cell>
          <cell r="AD940">
            <v>132063.39295237599</v>
          </cell>
        </row>
        <row r="941">
          <cell r="A941">
            <v>181867.43209008293</v>
          </cell>
          <cell r="B941">
            <v>179855.70786726434</v>
          </cell>
          <cell r="C941">
            <v>175472.76875956744</v>
          </cell>
          <cell r="D941">
            <v>171921.04372444106</v>
          </cell>
          <cell r="E941">
            <v>167761.13488759156</v>
          </cell>
          <cell r="F941">
            <v>164375.94111935579</v>
          </cell>
          <cell r="G941">
            <v>161152.73137767354</v>
          </cell>
          <cell r="H941">
            <v>158396.87725184605</v>
          </cell>
          <cell r="I941">
            <v>154807.18967096211</v>
          </cell>
          <cell r="J941">
            <v>151690.85479058285</v>
          </cell>
          <cell r="K941">
            <v>148608.41208939924</v>
          </cell>
          <cell r="L941">
            <v>145967.59630049681</v>
          </cell>
          <cell r="M941">
            <v>142565.33656820649</v>
          </cell>
          <cell r="N941">
            <v>139607.07379433795</v>
          </cell>
          <cell r="O941">
            <v>137839.27885077384</v>
          </cell>
          <cell r="P941">
            <v>137639.29114467371</v>
          </cell>
          <cell r="Q941">
            <v>136732.2916497101</v>
          </cell>
          <cell r="R941">
            <v>136247.82474145945</v>
          </cell>
          <cell r="S941">
            <v>135811.22085140561</v>
          </cell>
          <cell r="T941">
            <v>135794.94029713585</v>
          </cell>
          <cell r="U941">
            <v>135087.3887647884</v>
          </cell>
          <cell r="V941">
            <v>134803.16287176745</v>
          </cell>
          <cell r="W941">
            <v>134572.80722740022</v>
          </cell>
          <cell r="X941">
            <v>134766.15146774673</v>
          </cell>
          <cell r="Y941">
            <v>134280.21959768917</v>
          </cell>
          <cell r="Z941">
            <v>134415.92711043317</v>
          </cell>
          <cell r="AA941">
            <v>134221.36673143262</v>
          </cell>
          <cell r="AB941">
            <v>134223.14530463272</v>
          </cell>
          <cell r="AC941">
            <v>134655.2848748854</v>
          </cell>
          <cell r="AD941">
            <v>134610.73357133631</v>
          </cell>
        </row>
        <row r="942">
          <cell r="A942">
            <v>181414.09511682764</v>
          </cell>
          <cell r="B942">
            <v>179409.8285605413</v>
          </cell>
          <cell r="C942">
            <v>175041.6738974544</v>
          </cell>
          <cell r="D942">
            <v>171502.51804598625</v>
          </cell>
          <cell r="E942">
            <v>167356.48770659408</v>
          </cell>
          <cell r="F942">
            <v>163983.13323708661</v>
          </cell>
          <cell r="G942">
            <v>160771.30791381191</v>
          </cell>
          <cell r="H942">
            <v>158025.76225962269</v>
          </cell>
          <cell r="I942">
            <v>154448.35923166032</v>
          </cell>
          <cell r="J942">
            <v>151343.21722234806</v>
          </cell>
          <cell r="K942">
            <v>148271.91163545876</v>
          </cell>
          <cell r="L942">
            <v>145641.25962021353</v>
          </cell>
          <cell r="M942">
            <v>142250.88704134169</v>
          </cell>
          <cell r="N942">
            <v>139303.53383251996</v>
          </cell>
          <cell r="O942">
            <v>137543.04373369177</v>
          </cell>
          <cell r="P942">
            <v>137345.95239350956</v>
          </cell>
          <cell r="Q942">
            <v>136443.37134986362</v>
          </cell>
          <cell r="R942">
            <v>135962.43813657938</v>
          </cell>
          <cell r="S942">
            <v>135529.28215860785</v>
          </cell>
          <cell r="T942">
            <v>135515.59792953709</v>
          </cell>
          <cell r="U942">
            <v>134812.07817635202</v>
          </cell>
          <cell r="V942">
            <v>134531.02709470721</v>
          </cell>
          <cell r="W942">
            <v>134303.74971232426</v>
          </cell>
          <cell r="X942">
            <v>134499.3437860446</v>
          </cell>
          <cell r="Y942">
            <v>134017.01728558476</v>
          </cell>
          <cell r="Z942">
            <v>134163.1431962527</v>
          </cell>
          <cell r="AA942">
            <v>133960.93530406174</v>
          </cell>
          <cell r="AB942">
            <v>133965.37609480426</v>
          </cell>
          <cell r="AC942">
            <v>134399.36672547605</v>
          </cell>
          <cell r="AD942">
            <v>134360.2659188945</v>
          </cell>
        </row>
        <row r="943">
          <cell r="A943">
            <v>179754.4180334534</v>
          </cell>
          <cell r="B943">
            <v>177777.45416582737</v>
          </cell>
          <cell r="C943">
            <v>173463.42569441945</v>
          </cell>
          <cell r="D943">
            <v>169970.28591334709</v>
          </cell>
          <cell r="E943">
            <v>165875.06507227625</v>
          </cell>
          <cell r="F943">
            <v>162545.05454765263</v>
          </cell>
          <cell r="G943">
            <v>159374.90784194766</v>
          </cell>
          <cell r="H943">
            <v>156667.10173946497</v>
          </cell>
          <cell r="I943">
            <v>153134.67274222648</v>
          </cell>
          <cell r="J943">
            <v>150070.50809126568</v>
          </cell>
          <cell r="K943">
            <v>147039.9757359011</v>
          </cell>
          <cell r="L943">
            <v>144446.53352972638</v>
          </cell>
          <cell r="M943">
            <v>141099.68009285937</v>
          </cell>
          <cell r="N943">
            <v>138192.26705253465</v>
          </cell>
          <cell r="O943">
            <v>136458.52015825646</v>
          </cell>
          <cell r="P943">
            <v>136272.03248030046</v>
          </cell>
          <cell r="Q943">
            <v>135385.62748852893</v>
          </cell>
          <cell r="R943">
            <v>134917.63121377252</v>
          </cell>
          <cell r="S943">
            <v>134497.09812121739</v>
          </cell>
          <cell r="T943">
            <v>134492.91909840168</v>
          </cell>
          <cell r="U943">
            <v>133804.15978143903</v>
          </cell>
          <cell r="V943">
            <v>133534.7317572457</v>
          </cell>
          <cell r="W943">
            <v>133318.72396277057</v>
          </cell>
          <cell r="X943">
            <v>133522.55472820625</v>
          </cell>
          <cell r="Y943">
            <v>133053.42756874772</v>
          </cell>
          <cell r="Z943">
            <v>133237.6954737817</v>
          </cell>
          <cell r="AA943">
            <v>133007.48985994945</v>
          </cell>
          <cell r="AB943">
            <v>133021.67709033127</v>
          </cell>
          <cell r="AC943">
            <v>133462.44449576177</v>
          </cell>
          <cell r="AD943">
            <v>133443.29808391031</v>
          </cell>
        </row>
        <row r="944">
          <cell r="A944">
            <v>171347.61506256892</v>
          </cell>
          <cell r="B944">
            <v>169508.94817237399</v>
          </cell>
          <cell r="C944">
            <v>165469.08642506439</v>
          </cell>
          <cell r="D944">
            <v>162209.03297216215</v>
          </cell>
          <cell r="E944">
            <v>158371.1787271091</v>
          </cell>
          <cell r="F944">
            <v>155260.71934786765</v>
          </cell>
          <cell r="G944">
            <v>152301.68836432189</v>
          </cell>
          <cell r="H944">
            <v>149785.04533722569</v>
          </cell>
          <cell r="I944">
            <v>146480.42439909073</v>
          </cell>
          <cell r="J944">
            <v>143623.8233647992</v>
          </cell>
          <cell r="K944">
            <v>140799.82065748962</v>
          </cell>
          <cell r="L944">
            <v>138394.85820835538</v>
          </cell>
          <cell r="M944">
            <v>135268.44334713768</v>
          </cell>
          <cell r="N944">
            <v>132563.34022031486</v>
          </cell>
          <cell r="O944">
            <v>130965.05633490396</v>
          </cell>
          <cell r="P944">
            <v>130832.27964687379</v>
          </cell>
          <cell r="Q944">
            <v>130027.81160676415</v>
          </cell>
          <cell r="R944">
            <v>129625.34512351931</v>
          </cell>
          <cell r="S944">
            <v>129268.75104156024</v>
          </cell>
          <cell r="T944">
            <v>129312.7189727418</v>
          </cell>
          <cell r="U944">
            <v>128698.72605481505</v>
          </cell>
          <cell r="V944">
            <v>128488.1725881443</v>
          </cell>
          <cell r="W944">
            <v>128329.24891325663</v>
          </cell>
          <cell r="X944">
            <v>128574.80119492988</v>
          </cell>
          <cell r="Y944">
            <v>128172.53298065695</v>
          </cell>
          <cell r="Z944">
            <v>128550.00246373538</v>
          </cell>
          <cell r="AA944">
            <v>128177.97930489409</v>
          </cell>
          <cell r="AB944">
            <v>128241.53541464152</v>
          </cell>
          <cell r="AC944">
            <v>128716.62938320002</v>
          </cell>
          <cell r="AD944">
            <v>128798.55845559749</v>
          </cell>
        </row>
        <row r="945">
          <cell r="A945">
            <v>181941.15446456705</v>
          </cell>
          <cell r="B945">
            <v>179928.21746424012</v>
          </cell>
          <cell r="C945">
            <v>175542.87408681371</v>
          </cell>
          <cell r="D945">
            <v>171989.10503119201</v>
          </cell>
          <cell r="E945">
            <v>167826.93925116956</v>
          </cell>
          <cell r="F945">
            <v>164439.82015747842</v>
          </cell>
          <cell r="G945">
            <v>161214.75906369687</v>
          </cell>
          <cell r="H945">
            <v>158457.2285579328</v>
          </cell>
          <cell r="I945">
            <v>154865.54324365343</v>
          </cell>
          <cell r="J945">
            <v>151747.38816090586</v>
          </cell>
          <cell r="K945">
            <v>148663.13432460837</v>
          </cell>
          <cell r="L945">
            <v>146020.66568678358</v>
          </cell>
          <cell r="M945">
            <v>142616.47284683256</v>
          </cell>
          <cell r="N945">
            <v>139656.43594226812</v>
          </cell>
          <cell r="O945">
            <v>137887.45307331753</v>
          </cell>
          <cell r="P945">
            <v>137686.99435561799</v>
          </cell>
          <cell r="Q945">
            <v>136779.27632512365</v>
          </cell>
          <cell r="R945">
            <v>136294.23476181726</v>
          </cell>
          <cell r="S945">
            <v>135857.07016685579</v>
          </cell>
          <cell r="T945">
            <v>135840.36739408213</v>
          </cell>
          <cell r="U945">
            <v>135132.16020744049</v>
          </cell>
          <cell r="V945">
            <v>134847.41802158</v>
          </cell>
          <cell r="W945">
            <v>134616.56178538778</v>
          </cell>
          <cell r="X945">
            <v>134809.54015427822</v>
          </cell>
          <cell r="Y945">
            <v>134323.02197332319</v>
          </cell>
          <cell r="Z945">
            <v>134457.03522974445</v>
          </cell>
          <cell r="AA945">
            <v>134263.71850141557</v>
          </cell>
          <cell r="AB945">
            <v>134265.06414059486</v>
          </cell>
          <cell r="AC945">
            <v>134696.90268847908</v>
          </cell>
          <cell r="AD945">
            <v>134651.46501650588</v>
          </cell>
        </row>
        <row r="946">
          <cell r="A946">
            <v>173719.76235760894</v>
          </cell>
          <cell r="B946">
            <v>171842.07221421518</v>
          </cell>
          <cell r="C946">
            <v>167724.84885212619</v>
          </cell>
          <cell r="D946">
            <v>164399.02543830127</v>
          </cell>
          <cell r="E946">
            <v>160488.55007001129</v>
          </cell>
          <cell r="F946">
            <v>157316.13995189266</v>
          </cell>
          <cell r="G946">
            <v>154297.53845254026</v>
          </cell>
          <cell r="H946">
            <v>151726.95494726702</v>
          </cell>
          <cell r="I946">
            <v>148358.05341720404</v>
          </cell>
          <cell r="J946">
            <v>145442.88416458553</v>
          </cell>
          <cell r="K946">
            <v>142560.60499383602</v>
          </cell>
          <cell r="L946">
            <v>140102.45921836694</v>
          </cell>
          <cell r="M946">
            <v>136913.84321210516</v>
          </cell>
          <cell r="N946">
            <v>134151.65430419106</v>
          </cell>
          <cell r="O946">
            <v>132515.14682639012</v>
          </cell>
          <cell r="P946">
            <v>132367.21451024455</v>
          </cell>
          <cell r="Q946">
            <v>131539.62632340114</v>
          </cell>
          <cell r="R946">
            <v>131118.66930121812</v>
          </cell>
          <cell r="S946">
            <v>130744.03355091519</v>
          </cell>
          <cell r="T946">
            <v>130774.41585780121</v>
          </cell>
          <cell r="U946">
            <v>130139.32610771993</v>
          </cell>
          <cell r="V946">
            <v>129912.16000924876</v>
          </cell>
          <cell r="W946">
            <v>129737.12891036909</v>
          </cell>
          <cell r="X946">
            <v>129970.90863329076</v>
          </cell>
          <cell r="Y946">
            <v>129549.77483283475</v>
          </cell>
          <cell r="Z946">
            <v>129872.7286335137</v>
          </cell>
          <cell r="AA946">
            <v>129540.7221262994</v>
          </cell>
          <cell r="AB946">
            <v>129590.3478211136</v>
          </cell>
          <cell r="AC946">
            <v>130055.7558645762</v>
          </cell>
          <cell r="AD946">
            <v>130109.16447118108</v>
          </cell>
        </row>
        <row r="947">
          <cell r="A947">
            <v>173784.09080695157</v>
          </cell>
          <cell r="B947">
            <v>171905.34242178174</v>
          </cell>
          <cell r="C947">
            <v>167786.02114919294</v>
          </cell>
          <cell r="D947">
            <v>164458.41417006907</v>
          </cell>
          <cell r="E947">
            <v>160545.96944504598</v>
          </cell>
          <cell r="F947">
            <v>157371.87933219181</v>
          </cell>
          <cell r="G947">
            <v>154351.66238555399</v>
          </cell>
          <cell r="H947">
            <v>151779.61610968248</v>
          </cell>
          <cell r="I947">
            <v>148408.9714033799</v>
          </cell>
          <cell r="J947">
            <v>145492.21388401522</v>
          </cell>
          <cell r="K947">
            <v>142608.35435839734</v>
          </cell>
          <cell r="L947">
            <v>140148.76634495205</v>
          </cell>
          <cell r="M947">
            <v>136958.4635533813</v>
          </cell>
          <cell r="N947">
            <v>134194.72657980333</v>
          </cell>
          <cell r="O947">
            <v>132557.18254561658</v>
          </cell>
          <cell r="P947">
            <v>132408.83923557634</v>
          </cell>
          <cell r="Q947">
            <v>131580.62407114555</v>
          </cell>
          <cell r="R947">
            <v>131159.16561817031</v>
          </cell>
          <cell r="S947">
            <v>130784.04060965372</v>
          </cell>
          <cell r="T947">
            <v>130814.05449837864</v>
          </cell>
          <cell r="U947">
            <v>130178.39263943153</v>
          </cell>
          <cell r="V947">
            <v>129950.77603569646</v>
          </cell>
          <cell r="W947">
            <v>129775.30813189727</v>
          </cell>
          <cell r="X947">
            <v>130008.7686037965</v>
          </cell>
          <cell r="Y947">
            <v>129587.12320192871</v>
          </cell>
          <cell r="Z947">
            <v>129908.59863348576</v>
          </cell>
          <cell r="AA947">
            <v>129577.67730726019</v>
          </cell>
          <cell r="AB947">
            <v>129626.92523379953</v>
          </cell>
          <cell r="AC947">
            <v>130092.0706120629</v>
          </cell>
          <cell r="AD947">
            <v>130144.7057939556</v>
          </cell>
        </row>
        <row r="948">
          <cell r="A948">
            <v>181721.62714356388</v>
          </cell>
          <cell r="B948">
            <v>179712.30150002305</v>
          </cell>
          <cell r="C948">
            <v>175334.11745375476</v>
          </cell>
          <cell r="D948">
            <v>171786.43499459105</v>
          </cell>
          <cell r="E948">
            <v>167630.98984303288</v>
          </cell>
          <cell r="F948">
            <v>164249.60390080675</v>
          </cell>
          <cell r="G948">
            <v>161030.055683807</v>
          </cell>
          <cell r="H948">
            <v>158277.51703023212</v>
          </cell>
          <cell r="I948">
            <v>154691.78048067237</v>
          </cell>
          <cell r="J948">
            <v>151579.04551837523</v>
          </cell>
          <cell r="K948">
            <v>148500.18480244727</v>
          </cell>
          <cell r="L948">
            <v>145862.63794716808</v>
          </cell>
          <cell r="M948">
            <v>142464.20143219887</v>
          </cell>
          <cell r="N948">
            <v>139509.44745783717</v>
          </cell>
          <cell r="O948">
            <v>137744.00194209142</v>
          </cell>
          <cell r="P948">
            <v>137544.94578250675</v>
          </cell>
          <cell r="Q948">
            <v>136639.36737626098</v>
          </cell>
          <cell r="R948">
            <v>136156.03699610307</v>
          </cell>
          <cell r="S948">
            <v>135720.54204413816</v>
          </cell>
          <cell r="T948">
            <v>135705.09653549478</v>
          </cell>
          <cell r="U948">
            <v>134998.84172805579</v>
          </cell>
          <cell r="V948">
            <v>134715.63693684258</v>
          </cell>
          <cell r="W948">
            <v>134486.2713414907</v>
          </cell>
          <cell r="X948">
            <v>134680.33918669212</v>
          </cell>
          <cell r="Y948">
            <v>134195.56689715054</v>
          </cell>
          <cell r="Z948">
            <v>134334.6252372961</v>
          </cell>
          <cell r="AA948">
            <v>134137.60521940104</v>
          </cell>
          <cell r="AB948">
            <v>134140.24003091679</v>
          </cell>
          <cell r="AC948">
            <v>134572.97495028356</v>
          </cell>
          <cell r="AD948">
            <v>134530.17666814179</v>
          </cell>
        </row>
        <row r="949">
          <cell r="A949">
            <v>180198.58989247613</v>
          </cell>
          <cell r="B949">
            <v>178214.31912997269</v>
          </cell>
          <cell r="C949">
            <v>173885.80511109252</v>
          </cell>
          <cell r="D949">
            <v>170380.35025756579</v>
          </cell>
          <cell r="E949">
            <v>166271.53150064041</v>
          </cell>
          <cell r="F949">
            <v>162929.92103240773</v>
          </cell>
          <cell r="G949">
            <v>159748.62006709835</v>
          </cell>
          <cell r="H949">
            <v>157030.71389936312</v>
          </cell>
          <cell r="I949">
            <v>153486.24870602693</v>
          </cell>
          <cell r="J949">
            <v>150411.11747028941</v>
          </cell>
          <cell r="K949">
            <v>147369.67315968598</v>
          </cell>
          <cell r="L949">
            <v>144766.27266088055</v>
          </cell>
          <cell r="M949">
            <v>141407.77239319266</v>
          </cell>
          <cell r="N949">
            <v>138489.67034651322</v>
          </cell>
          <cell r="O949">
            <v>136748.7662895555</v>
          </cell>
          <cell r="P949">
            <v>136559.44080151545</v>
          </cell>
          <cell r="Q949">
            <v>135668.7066862628</v>
          </cell>
          <cell r="R949">
            <v>135197.24815725614</v>
          </cell>
          <cell r="S949">
            <v>134773.3368590622</v>
          </cell>
          <cell r="T949">
            <v>134766.61400095769</v>
          </cell>
          <cell r="U949">
            <v>134073.90441531772</v>
          </cell>
          <cell r="V949">
            <v>133801.36576491437</v>
          </cell>
          <cell r="W949">
            <v>133582.34194168187</v>
          </cell>
          <cell r="X949">
            <v>133783.96835862828</v>
          </cell>
          <cell r="Y949">
            <v>133311.30871933425</v>
          </cell>
          <cell r="Z949">
            <v>133485.36885520993</v>
          </cell>
          <cell r="AA949">
            <v>133262.65614478305</v>
          </cell>
          <cell r="AB949">
            <v>133274.23497967829</v>
          </cell>
          <cell r="AC949">
            <v>133713.1887475808</v>
          </cell>
          <cell r="AD949">
            <v>133688.7020314667</v>
          </cell>
        </row>
        <row r="950">
          <cell r="A950">
            <v>176797.95288296591</v>
          </cell>
          <cell r="B950">
            <v>174869.62464955286</v>
          </cell>
          <cell r="C950">
            <v>170652.01384940802</v>
          </cell>
          <cell r="D950">
            <v>167240.84477809019</v>
          </cell>
          <cell r="E950">
            <v>163236.13341781264</v>
          </cell>
          <cell r="F950">
            <v>159983.33361316426</v>
          </cell>
          <cell r="G950">
            <v>156887.43109724767</v>
          </cell>
          <cell r="H950">
            <v>154246.85233105411</v>
          </cell>
          <cell r="I950">
            <v>150794.53780659108</v>
          </cell>
          <cell r="J950">
            <v>147803.36815757304</v>
          </cell>
          <cell r="K950">
            <v>144845.46718290474</v>
          </cell>
          <cell r="L950">
            <v>142318.308656173</v>
          </cell>
          <cell r="M950">
            <v>139048.9780266071</v>
          </cell>
          <cell r="N950">
            <v>136212.71239046659</v>
          </cell>
          <cell r="O950">
            <v>134526.60449359129</v>
          </cell>
          <cell r="P950">
            <v>134359.00564536804</v>
          </cell>
          <cell r="Q950">
            <v>133501.41585754082</v>
          </cell>
          <cell r="R950">
            <v>133056.46479338271</v>
          </cell>
          <cell r="S950">
            <v>132658.41747303357</v>
          </cell>
          <cell r="T950">
            <v>132671.17054581805</v>
          </cell>
          <cell r="U950">
            <v>132008.70472638859</v>
          </cell>
          <cell r="V950">
            <v>131759.98143123064</v>
          </cell>
          <cell r="W950">
            <v>131564.04871295166</v>
          </cell>
          <cell r="X950">
            <v>131782.55190608779</v>
          </cell>
          <cell r="Y950">
            <v>131336.93738777522</v>
          </cell>
          <cell r="Z950">
            <v>131589.14952017908</v>
          </cell>
          <cell r="AA950">
            <v>131309.0701753936</v>
          </cell>
          <cell r="AB950">
            <v>131340.61922237423</v>
          </cell>
          <cell r="AC950">
            <v>131793.45843298151</v>
          </cell>
          <cell r="AD950">
            <v>131809.85777470432</v>
          </cell>
        </row>
        <row r="951">
          <cell r="A951">
            <v>173489.31291891902</v>
          </cell>
          <cell r="B951">
            <v>171615.41380773237</v>
          </cell>
          <cell r="C951">
            <v>167505.70597418555</v>
          </cell>
          <cell r="D951">
            <v>164186.27198255586</v>
          </cell>
          <cell r="E951">
            <v>160282.85161338924</v>
          </cell>
          <cell r="F951">
            <v>157116.45988756459</v>
          </cell>
          <cell r="G951">
            <v>154103.64554652182</v>
          </cell>
          <cell r="H951">
            <v>151538.30225248862</v>
          </cell>
          <cell r="I951">
            <v>148175.64545535579</v>
          </cell>
          <cell r="J951">
            <v>145266.16598982038</v>
          </cell>
          <cell r="K951">
            <v>142389.54826274118</v>
          </cell>
          <cell r="L951">
            <v>139936.56914270163</v>
          </cell>
          <cell r="M951">
            <v>136753.99585519987</v>
          </cell>
          <cell r="N951">
            <v>133997.35271851052</v>
          </cell>
          <cell r="O951">
            <v>132364.55858744372</v>
          </cell>
          <cell r="P951">
            <v>132218.09861072642</v>
          </cell>
          <cell r="Q951">
            <v>131392.75650061207</v>
          </cell>
          <cell r="R951">
            <v>130973.59579787694</v>
          </cell>
          <cell r="S951">
            <v>130600.71276012756</v>
          </cell>
          <cell r="T951">
            <v>130632.41488366228</v>
          </cell>
          <cell r="U951">
            <v>129999.37464928279</v>
          </cell>
          <cell r="V951">
            <v>129773.82243527891</v>
          </cell>
          <cell r="W951">
            <v>129600.35614092276</v>
          </cell>
          <cell r="X951">
            <v>129835.27954474566</v>
          </cell>
          <cell r="Y951">
            <v>129415.97849883889</v>
          </cell>
          <cell r="Z951">
            <v>129744.22839071548</v>
          </cell>
          <cell r="AA951">
            <v>129408.33434459285</v>
          </cell>
          <cell r="AB951">
            <v>129459.31335178728</v>
          </cell>
          <cell r="AC951">
            <v>129925.66236380028</v>
          </cell>
          <cell r="AD951">
            <v>129981.84167749694</v>
          </cell>
        </row>
        <row r="952">
          <cell r="A952">
            <v>172980.25143371552</v>
          </cell>
          <cell r="B952">
            <v>171114.72669087962</v>
          </cell>
          <cell r="C952">
            <v>167021.62061667533</v>
          </cell>
          <cell r="D952">
            <v>163716.3008219419</v>
          </cell>
          <cell r="E952">
            <v>159828.46490527931</v>
          </cell>
          <cell r="F952">
            <v>156675.36777343211</v>
          </cell>
          <cell r="G952">
            <v>153675.33723182464</v>
          </cell>
          <cell r="H952">
            <v>151121.56953429463</v>
          </cell>
          <cell r="I952">
            <v>147772.70731630322</v>
          </cell>
          <cell r="J952">
            <v>144875.7965577236</v>
          </cell>
          <cell r="K952">
            <v>142011.68492716429</v>
          </cell>
          <cell r="L952">
            <v>139570.11891926519</v>
          </cell>
          <cell r="M952">
            <v>136400.89396276453</v>
          </cell>
          <cell r="N952">
            <v>133656.50140282774</v>
          </cell>
          <cell r="O952">
            <v>132031.91003334857</v>
          </cell>
          <cell r="P952">
            <v>131888.70244596381</v>
          </cell>
          <cell r="Q952">
            <v>131068.32190643111</v>
          </cell>
          <cell r="R952">
            <v>130653.12926302929</v>
          </cell>
          <cell r="S952">
            <v>130284.1179572343</v>
          </cell>
          <cell r="T952">
            <v>130318.73554815831</v>
          </cell>
          <cell r="U952">
            <v>129690.22268218134</v>
          </cell>
          <cell r="V952">
            <v>129468.2355296874</v>
          </cell>
          <cell r="W952">
            <v>129298.22587952754</v>
          </cell>
          <cell r="X952">
            <v>129535.67566788619</v>
          </cell>
          <cell r="Y952">
            <v>129120.42316624211</v>
          </cell>
          <cell r="Z952">
            <v>129460.37209312685</v>
          </cell>
          <cell r="AA952">
            <v>129115.89049590541</v>
          </cell>
          <cell r="AB952">
            <v>129169.85896236749</v>
          </cell>
          <cell r="AC952">
            <v>129638.28656849866</v>
          </cell>
          <cell r="AD952">
            <v>129700.58635823213</v>
          </cell>
        </row>
        <row r="953">
          <cell r="A953">
            <v>172853.5627820238</v>
          </cell>
          <cell r="B953">
            <v>170990.1221438903</v>
          </cell>
          <cell r="C953">
            <v>166901.14770126285</v>
          </cell>
          <cell r="D953">
            <v>163599.34046567298</v>
          </cell>
          <cell r="E953">
            <v>159715.38300639222</v>
          </cell>
          <cell r="F953">
            <v>156565.59446149325</v>
          </cell>
          <cell r="G953">
            <v>153568.74538688152</v>
          </cell>
          <cell r="H953">
            <v>151017.8584743964</v>
          </cell>
          <cell r="I953">
            <v>147672.42927320726</v>
          </cell>
          <cell r="J953">
            <v>144778.64645218334</v>
          </cell>
          <cell r="K953">
            <v>141917.6471775026</v>
          </cell>
          <cell r="L953">
            <v>139478.92151763753</v>
          </cell>
          <cell r="M953">
            <v>136313.01852146193</v>
          </cell>
          <cell r="N953">
            <v>133571.67472694215</v>
          </cell>
          <cell r="O953">
            <v>131949.1247548892</v>
          </cell>
          <cell r="P953">
            <v>131806.7265801811</v>
          </cell>
          <cell r="Q953">
            <v>130987.58081229294</v>
          </cell>
          <cell r="R953">
            <v>130573.37568828001</v>
          </cell>
          <cell r="S953">
            <v>130205.32792915916</v>
          </cell>
          <cell r="T953">
            <v>130240.67108397544</v>
          </cell>
          <cell r="U953">
            <v>129613.28493100916</v>
          </cell>
          <cell r="V953">
            <v>129392.18500500754</v>
          </cell>
          <cell r="W953">
            <v>129223.03559983839</v>
          </cell>
          <cell r="X953">
            <v>129461.11412217081</v>
          </cell>
          <cell r="Y953">
            <v>129046.86916996597</v>
          </cell>
          <cell r="Z953">
            <v>129389.72960167743</v>
          </cell>
          <cell r="AA953">
            <v>129043.11084558292</v>
          </cell>
          <cell r="AB953">
            <v>129097.82329008091</v>
          </cell>
          <cell r="AC953">
            <v>129566.76818988658</v>
          </cell>
          <cell r="AD953">
            <v>129630.59116469562</v>
          </cell>
        </row>
        <row r="954">
          <cell r="A954">
            <v>178219.38504821563</v>
          </cell>
          <cell r="B954">
            <v>176267.67339868611</v>
          </cell>
          <cell r="C954">
            <v>172003.70616534969</v>
          </cell>
          <cell r="D954">
            <v>168553.12658265338</v>
          </cell>
          <cell r="E954">
            <v>164504.89937466203</v>
          </cell>
          <cell r="F954">
            <v>161214.97760331069</v>
          </cell>
          <cell r="G954">
            <v>158083.37939200236</v>
          </cell>
          <cell r="H954">
            <v>155410.47854747492</v>
          </cell>
          <cell r="I954">
            <v>151919.64596759484</v>
          </cell>
          <cell r="J954">
            <v>148893.38121737231</v>
          </cell>
          <cell r="K954">
            <v>145900.5599661328</v>
          </cell>
          <cell r="L954">
            <v>143341.53305969911</v>
          </cell>
          <cell r="M954">
            <v>140034.93041567359</v>
          </cell>
          <cell r="N954">
            <v>137164.45798065886</v>
          </cell>
          <cell r="O954">
            <v>135455.44583841553</v>
          </cell>
          <cell r="P954">
            <v>135278.76547264366</v>
          </cell>
          <cell r="Q954">
            <v>134407.32168835448</v>
          </cell>
          <cell r="R954">
            <v>133951.29076973101</v>
          </cell>
          <cell r="S954">
            <v>133542.43256603059</v>
          </cell>
          <cell r="T954">
            <v>133547.04489502608</v>
          </cell>
          <cell r="U954">
            <v>132871.93748463303</v>
          </cell>
          <cell r="V954">
            <v>132613.25960982486</v>
          </cell>
          <cell r="W954">
            <v>132407.6750412542</v>
          </cell>
          <cell r="X954">
            <v>132619.1239111989</v>
          </cell>
          <cell r="Y954">
            <v>132162.20480354951</v>
          </cell>
          <cell r="Z954">
            <v>132381.75018518494</v>
          </cell>
          <cell r="AA954">
            <v>132125.64951823579</v>
          </cell>
          <cell r="AB954">
            <v>132148.85121684446</v>
          </cell>
          <cell r="AC954">
            <v>132595.88645165716</v>
          </cell>
          <cell r="AD954">
            <v>132595.19583124726</v>
          </cell>
        </row>
        <row r="955">
          <cell r="A955">
            <v>179717.16781327807</v>
          </cell>
          <cell r="B955">
            <v>177740.81673423247</v>
          </cell>
          <cell r="C955">
            <v>173428.0030850195</v>
          </cell>
          <cell r="D955">
            <v>169935.89610048995</v>
          </cell>
          <cell r="E955">
            <v>165841.81564089353</v>
          </cell>
          <cell r="F955">
            <v>162512.77793893908</v>
          </cell>
          <cell r="G955">
            <v>159343.56667886785</v>
          </cell>
          <cell r="H955">
            <v>156636.60761260954</v>
          </cell>
          <cell r="I955">
            <v>153105.1880241069</v>
          </cell>
          <cell r="J955">
            <v>150041.94307953725</v>
          </cell>
          <cell r="K955">
            <v>147012.32584908867</v>
          </cell>
          <cell r="L955">
            <v>144419.7187894581</v>
          </cell>
          <cell r="M955">
            <v>141073.84210742958</v>
          </cell>
          <cell r="N955">
            <v>138167.32549453963</v>
          </cell>
          <cell r="O955">
            <v>136434.17883163635</v>
          </cell>
          <cell r="P955">
            <v>136247.92914500803</v>
          </cell>
          <cell r="Q955">
            <v>135361.88721271348</v>
          </cell>
          <cell r="R955">
            <v>134894.18129793939</v>
          </cell>
          <cell r="S955">
            <v>134473.93151667758</v>
          </cell>
          <cell r="T955">
            <v>134469.96583116063</v>
          </cell>
          <cell r="U955">
            <v>133781.53780123251</v>
          </cell>
          <cell r="V955">
            <v>133512.37064793601</v>
          </cell>
          <cell r="W955">
            <v>133296.61579099618</v>
          </cell>
          <cell r="X955">
            <v>133500.6314228634</v>
          </cell>
          <cell r="Y955">
            <v>133031.80051281588</v>
          </cell>
          <cell r="Z955">
            <v>133216.924486601</v>
          </cell>
          <cell r="AA955">
            <v>132986.09048468896</v>
          </cell>
          <cell r="AB955">
            <v>133000.49646667377</v>
          </cell>
          <cell r="AC955">
            <v>133441.4159717834</v>
          </cell>
          <cell r="AD955">
            <v>133422.7174215097</v>
          </cell>
        </row>
        <row r="956">
          <cell r="A956">
            <v>178560.37274874916</v>
          </cell>
          <cell r="B956">
            <v>176603.05164596037</v>
          </cell>
          <cell r="C956">
            <v>172327.96395682916</v>
          </cell>
          <cell r="D956">
            <v>168867.93017717547</v>
          </cell>
          <cell r="E956">
            <v>164809.26394211594</v>
          </cell>
          <cell r="F956">
            <v>161510.43697333429</v>
          </cell>
          <cell r="G956">
            <v>158370.27571316005</v>
          </cell>
          <cell r="H956">
            <v>155689.62111756596</v>
          </cell>
          <cell r="I956">
            <v>152189.54843220155</v>
          </cell>
          <cell r="J956">
            <v>149154.86470979574</v>
          </cell>
          <cell r="K956">
            <v>146153.66642509578</v>
          </cell>
          <cell r="L956">
            <v>143586.99460546824</v>
          </cell>
          <cell r="M956">
            <v>140271.45076902036</v>
          </cell>
          <cell r="N956">
            <v>137392.77245687979</v>
          </cell>
          <cell r="O956">
            <v>135678.26580976215</v>
          </cell>
          <cell r="P956">
            <v>135499.40687658341</v>
          </cell>
          <cell r="Q956">
            <v>134624.63965378469</v>
          </cell>
          <cell r="R956">
            <v>134165.95078623563</v>
          </cell>
          <cell r="S956">
            <v>133754.49915715423</v>
          </cell>
          <cell r="T956">
            <v>133757.15860118403</v>
          </cell>
          <cell r="U956">
            <v>133079.01859652504</v>
          </cell>
          <cell r="V956">
            <v>132817.9527152346</v>
          </cell>
          <cell r="W956">
            <v>132610.0527619996</v>
          </cell>
          <cell r="X956">
            <v>132819.80936867441</v>
          </cell>
          <cell r="Y956">
            <v>132360.17840039768</v>
          </cell>
          <cell r="Z956">
            <v>132571.88734741401</v>
          </cell>
          <cell r="AA956">
            <v>132321.53893119984</v>
          </cell>
          <cell r="AB956">
            <v>132342.7381824202</v>
          </cell>
          <cell r="AC956">
            <v>132788.38110009779</v>
          </cell>
          <cell r="AD956">
            <v>132783.59076460311</v>
          </cell>
        </row>
        <row r="957">
          <cell r="A957">
            <v>176608.45357546426</v>
          </cell>
          <cell r="B957">
            <v>174683.24271991098</v>
          </cell>
          <cell r="C957">
            <v>170471.81196282606</v>
          </cell>
          <cell r="D957">
            <v>167065.89693373209</v>
          </cell>
          <cell r="E957">
            <v>163066.98692170644</v>
          </cell>
          <cell r="F957">
            <v>159819.13606021224</v>
          </cell>
          <cell r="G957">
            <v>156727.99234300788</v>
          </cell>
          <cell r="H957">
            <v>154091.72261920903</v>
          </cell>
          <cell r="I957">
            <v>150644.54315852627</v>
          </cell>
          <cell r="J957">
            <v>147658.05223955074</v>
          </cell>
          <cell r="K957">
            <v>144704.80668804632</v>
          </cell>
          <cell r="L957">
            <v>142181.89671853199</v>
          </cell>
          <cell r="M957">
            <v>138917.53503585077</v>
          </cell>
          <cell r="N957">
            <v>136085.82970505368</v>
          </cell>
          <cell r="O957">
            <v>134402.77530502627</v>
          </cell>
          <cell r="P957">
            <v>134236.38716620483</v>
          </cell>
          <cell r="Q957">
            <v>133380.64433442647</v>
          </cell>
          <cell r="R957">
            <v>132937.17038947233</v>
          </cell>
          <cell r="S957">
            <v>132540.56433023902</v>
          </cell>
          <cell r="T957">
            <v>132554.40269245784</v>
          </cell>
          <cell r="U957">
            <v>131893.62219631844</v>
          </cell>
          <cell r="V957">
            <v>131646.22600349877</v>
          </cell>
          <cell r="W957">
            <v>131451.58002896394</v>
          </cell>
          <cell r="X957">
            <v>131671.02367454817</v>
          </cell>
          <cell r="Y957">
            <v>131226.91623613946</v>
          </cell>
          <cell r="Z957">
            <v>131483.48336120517</v>
          </cell>
          <cell r="AA957">
            <v>131200.20728079212</v>
          </cell>
          <cell r="AB957">
            <v>131232.86916085382</v>
          </cell>
          <cell r="AC957">
            <v>131686.48213289742</v>
          </cell>
          <cell r="AD957">
            <v>131705.15983588752</v>
          </cell>
        </row>
        <row r="958">
          <cell r="A958">
            <v>179378.44140848028</v>
          </cell>
          <cell r="B958">
            <v>177407.66258301574</v>
          </cell>
          <cell r="C958">
            <v>173105.89564312741</v>
          </cell>
          <cell r="D958">
            <v>169623.18015905551</v>
          </cell>
          <cell r="E958">
            <v>165539.46949902334</v>
          </cell>
          <cell r="F958">
            <v>162219.27793874752</v>
          </cell>
          <cell r="G958">
            <v>159058.57294078459</v>
          </cell>
          <cell r="H958">
            <v>156359.31620577874</v>
          </cell>
          <cell r="I958">
            <v>152837.07544603077</v>
          </cell>
          <cell r="J958">
            <v>149782.19364234648</v>
          </cell>
          <cell r="K958">
            <v>146760.89789218147</v>
          </cell>
          <cell r="L958">
            <v>144175.88504770029</v>
          </cell>
          <cell r="M958">
            <v>140838.89026363785</v>
          </cell>
          <cell r="N958">
            <v>137940.52510973805</v>
          </cell>
          <cell r="O958">
            <v>136212.83651432319</v>
          </cell>
          <cell r="P958">
            <v>136028.7509477032</v>
          </cell>
          <cell r="Q958">
            <v>135146.01041418687</v>
          </cell>
          <cell r="R958">
            <v>134680.944821871</v>
          </cell>
          <cell r="S958">
            <v>134263.27126741747</v>
          </cell>
          <cell r="T958">
            <v>134261.24551610454</v>
          </cell>
          <cell r="U958">
            <v>133575.82996947505</v>
          </cell>
          <cell r="V958">
            <v>133309.03498634513</v>
          </cell>
          <cell r="W958">
            <v>133095.58015935315</v>
          </cell>
          <cell r="X958">
            <v>133301.27683206872</v>
          </cell>
          <cell r="Y958">
            <v>132835.13979866012</v>
          </cell>
          <cell r="Z958">
            <v>133028.0482389254</v>
          </cell>
          <cell r="AA958">
            <v>132791.50013293306</v>
          </cell>
          <cell r="AB958">
            <v>132807.89528286605</v>
          </cell>
          <cell r="AC958">
            <v>133250.19787181361</v>
          </cell>
          <cell r="AD958">
            <v>133235.57184893367</v>
          </cell>
        </row>
        <row r="959">
          <cell r="A959">
            <v>178607.69546226761</v>
          </cell>
          <cell r="B959">
            <v>176649.59587231005</v>
          </cell>
          <cell r="C959">
            <v>172372.96487195988</v>
          </cell>
          <cell r="D959">
            <v>168911.61902664087</v>
          </cell>
          <cell r="E959">
            <v>164851.50404992118</v>
          </cell>
          <cell r="F959">
            <v>161551.44120633771</v>
          </cell>
          <cell r="G959">
            <v>158410.0915551814</v>
          </cell>
          <cell r="H959">
            <v>155728.36088399903</v>
          </cell>
          <cell r="I959">
            <v>152227.00584486054</v>
          </cell>
          <cell r="J959">
            <v>149191.15372662069</v>
          </cell>
          <cell r="K959">
            <v>146188.79286639686</v>
          </cell>
          <cell r="L959">
            <v>143621.06007584167</v>
          </cell>
          <cell r="M959">
            <v>140304.27536916052</v>
          </cell>
          <cell r="N959">
            <v>137424.45823479324</v>
          </cell>
          <cell r="O959">
            <v>135709.18905319215</v>
          </cell>
          <cell r="P959">
            <v>135530.02777561476</v>
          </cell>
          <cell r="Q959">
            <v>134654.7993217269</v>
          </cell>
          <cell r="R959">
            <v>134195.74158059279</v>
          </cell>
          <cell r="S959">
            <v>133783.9300325872</v>
          </cell>
          <cell r="T959">
            <v>133786.31845271902</v>
          </cell>
          <cell r="U959">
            <v>133107.75758071075</v>
          </cell>
          <cell r="V959">
            <v>132846.36028879622</v>
          </cell>
          <cell r="W959">
            <v>132638.13900348678</v>
          </cell>
          <cell r="X959">
            <v>132847.66075567922</v>
          </cell>
          <cell r="Y959">
            <v>132387.6534318818</v>
          </cell>
          <cell r="Z959">
            <v>132598.27482837971</v>
          </cell>
          <cell r="AA959">
            <v>132348.72471695248</v>
          </cell>
          <cell r="AB959">
            <v>132369.64606593782</v>
          </cell>
          <cell r="AC959">
            <v>132815.09575604496</v>
          </cell>
          <cell r="AD959">
            <v>132809.73645679542</v>
          </cell>
        </row>
        <row r="960">
          <cell r="A960">
            <v>171376.87929252963</v>
          </cell>
          <cell r="B960">
            <v>169537.73098810809</v>
          </cell>
          <cell r="C960">
            <v>165496.91486157855</v>
          </cell>
          <cell r="D960">
            <v>162236.05003104178</v>
          </cell>
          <cell r="E960">
            <v>158397.29988831206</v>
          </cell>
          <cell r="F960">
            <v>155286.076247647</v>
          </cell>
          <cell r="G960">
            <v>152326.31036653518</v>
          </cell>
          <cell r="H960">
            <v>149809.00189738953</v>
          </cell>
          <cell r="I960">
            <v>146503.58795536813</v>
          </cell>
          <cell r="J960">
            <v>143646.26438845266</v>
          </cell>
          <cell r="K960">
            <v>140821.54274778214</v>
          </cell>
          <cell r="L960">
            <v>138415.92419727714</v>
          </cell>
          <cell r="M960">
            <v>135288.74198547535</v>
          </cell>
          <cell r="N960">
            <v>132582.93461426228</v>
          </cell>
          <cell r="O960">
            <v>130984.17917971952</v>
          </cell>
          <cell r="P960">
            <v>130851.21552278264</v>
          </cell>
          <cell r="Q960">
            <v>130046.46225869382</v>
          </cell>
          <cell r="R960">
            <v>129643.76766508466</v>
          </cell>
          <cell r="S960">
            <v>129286.95101029787</v>
          </cell>
          <cell r="T960">
            <v>129330.75134108025</v>
          </cell>
          <cell r="U960">
            <v>128716.49815999491</v>
          </cell>
          <cell r="V960">
            <v>128505.73974994721</v>
          </cell>
          <cell r="W960">
            <v>128346.61736422875</v>
          </cell>
          <cell r="X960">
            <v>128592.02441256541</v>
          </cell>
          <cell r="Y960">
            <v>128189.52346112073</v>
          </cell>
          <cell r="Z960">
            <v>128566.32040608587</v>
          </cell>
          <cell r="AA960">
            <v>128194.79091662925</v>
          </cell>
          <cell r="AB960">
            <v>128258.17517243369</v>
          </cell>
          <cell r="AC960">
            <v>128733.14964961828</v>
          </cell>
          <cell r="AD960">
            <v>128814.72687646581</v>
          </cell>
        </row>
        <row r="961">
          <cell r="A961">
            <v>174311.70504969885</v>
          </cell>
          <cell r="B961">
            <v>172424.27709213103</v>
          </cell>
          <cell r="C961">
            <v>168287.74900869836</v>
          </cell>
          <cell r="D961">
            <v>164945.51344044757</v>
          </cell>
          <cell r="E961">
            <v>161016.91628719028</v>
          </cell>
          <cell r="F961">
            <v>157829.04705857515</v>
          </cell>
          <cell r="G961">
            <v>154795.5804066374</v>
          </cell>
          <cell r="H961">
            <v>152211.5366613818</v>
          </cell>
          <cell r="I961">
            <v>148826.59463218346</v>
          </cell>
          <cell r="J961">
            <v>145896.81033904877</v>
          </cell>
          <cell r="K961">
            <v>142999.98893193551</v>
          </cell>
          <cell r="L961">
            <v>140528.57185521512</v>
          </cell>
          <cell r="M961">
            <v>137324.43425241276</v>
          </cell>
          <cell r="N961">
            <v>134548.0002295305</v>
          </cell>
          <cell r="O961">
            <v>132901.95448392132</v>
          </cell>
          <cell r="P961">
            <v>132750.24025114442</v>
          </cell>
          <cell r="Q961">
            <v>131916.88269157798</v>
          </cell>
          <cell r="R961">
            <v>131491.31156325567</v>
          </cell>
          <cell r="S961">
            <v>131112.17371742456</v>
          </cell>
          <cell r="T961">
            <v>131139.16588448407</v>
          </cell>
          <cell r="U961">
            <v>130498.81165708882</v>
          </cell>
          <cell r="V961">
            <v>130267.50006309504</v>
          </cell>
          <cell r="W961">
            <v>130088.44953762226</v>
          </cell>
          <cell r="X961">
            <v>130319.29155084319</v>
          </cell>
          <cell r="Y961">
            <v>129893.45005542389</v>
          </cell>
          <cell r="Z961">
            <v>130202.80008037266</v>
          </cell>
          <cell r="AA961">
            <v>129880.77927874334</v>
          </cell>
          <cell r="AB961">
            <v>129926.92879510322</v>
          </cell>
          <cell r="AC961">
            <v>130389.91982483794</v>
          </cell>
          <cell r="AD961">
            <v>130436.21146980379</v>
          </cell>
        </row>
        <row r="962">
          <cell r="A962">
            <v>173731.02187212795</v>
          </cell>
          <cell r="B962">
            <v>171853.14650293189</v>
          </cell>
          <cell r="C962">
            <v>167735.55594011018</v>
          </cell>
          <cell r="D962">
            <v>164409.4203459112</v>
          </cell>
          <cell r="E962">
            <v>160498.60027786621</v>
          </cell>
          <cell r="F962">
            <v>157325.89610749992</v>
          </cell>
          <cell r="G962">
            <v>154307.01185374646</v>
          </cell>
          <cell r="H962">
            <v>151736.17231732438</v>
          </cell>
          <cell r="I962">
            <v>148366.96567625095</v>
          </cell>
          <cell r="J962">
            <v>145451.51842668597</v>
          </cell>
          <cell r="K962">
            <v>142568.96264381899</v>
          </cell>
          <cell r="L962">
            <v>140110.56443105973</v>
          </cell>
          <cell r="M962">
            <v>136921.65318398506</v>
          </cell>
          <cell r="N962">
            <v>134159.19331558619</v>
          </cell>
          <cell r="O962">
            <v>132522.50440761252</v>
          </cell>
          <cell r="P962">
            <v>132374.5001545281</v>
          </cell>
          <cell r="Q962">
            <v>131546.80222676418</v>
          </cell>
          <cell r="R962">
            <v>131125.75743832308</v>
          </cell>
          <cell r="S962">
            <v>130751.03605234859</v>
          </cell>
          <cell r="T962">
            <v>130781.35387439662</v>
          </cell>
          <cell r="U962">
            <v>130146.16398715756</v>
          </cell>
          <cell r="V962">
            <v>129918.91903600752</v>
          </cell>
          <cell r="W962">
            <v>129743.8114824428</v>
          </cell>
          <cell r="X962">
            <v>129977.5353263318</v>
          </cell>
          <cell r="Y962">
            <v>129556.31197943742</v>
          </cell>
          <cell r="Z962">
            <v>129879.00701873224</v>
          </cell>
          <cell r="AA962">
            <v>129547.19045253505</v>
          </cell>
          <cell r="AB962">
            <v>129596.75002594545</v>
          </cell>
          <cell r="AC962">
            <v>130062.11209468526</v>
          </cell>
          <cell r="AD962">
            <v>130115.38532748798</v>
          </cell>
        </row>
        <row r="963">
          <cell r="A963">
            <v>174031.00277990801</v>
          </cell>
          <cell r="B963">
            <v>172148.19254391693</v>
          </cell>
          <cell r="C963">
            <v>168020.81885865703</v>
          </cell>
          <cell r="D963">
            <v>164686.36601846601</v>
          </cell>
          <cell r="E963">
            <v>160766.36230886629</v>
          </cell>
          <cell r="F963">
            <v>157585.82386997674</v>
          </cell>
          <cell r="G963">
            <v>154559.40634986755</v>
          </cell>
          <cell r="H963">
            <v>151981.74551965672</v>
          </cell>
          <cell r="I963">
            <v>148604.40997766744</v>
          </cell>
          <cell r="J963">
            <v>145681.55621193143</v>
          </cell>
          <cell r="K963">
            <v>142791.63080811326</v>
          </cell>
          <cell r="L963">
            <v>140326.50705071934</v>
          </cell>
          <cell r="M963">
            <v>137129.72986884616</v>
          </cell>
          <cell r="N963">
            <v>134360.05095276466</v>
          </cell>
          <cell r="O963">
            <v>132718.528302819</v>
          </cell>
          <cell r="P963">
            <v>132568.60747436443</v>
          </cell>
          <cell r="Q963">
            <v>131737.98578102334</v>
          </cell>
          <cell r="R963">
            <v>131314.60268556917</v>
          </cell>
          <cell r="S963">
            <v>130937.59975659818</v>
          </cell>
          <cell r="T963">
            <v>130966.19954540374</v>
          </cell>
          <cell r="U963">
            <v>130328.34176023347</v>
          </cell>
          <cell r="V963">
            <v>130098.99598154268</v>
          </cell>
          <cell r="W963">
            <v>129921.85148883797</v>
          </cell>
          <cell r="X963">
            <v>130154.08657911181</v>
          </cell>
          <cell r="Y963">
            <v>129730.47749686246</v>
          </cell>
          <cell r="Z963">
            <v>130046.27850224602</v>
          </cell>
          <cell r="AA963">
            <v>129719.52242765763</v>
          </cell>
          <cell r="AB963">
            <v>129767.32036572348</v>
          </cell>
          <cell r="AC963">
            <v>130231.45755580207</v>
          </cell>
          <cell r="AD963">
            <v>130281.12410058983</v>
          </cell>
        </row>
        <row r="964">
          <cell r="A964">
            <v>175443.22794117901</v>
          </cell>
          <cell r="B964">
            <v>173537.1857498379</v>
          </cell>
          <cell r="C964">
            <v>169363.7558946528</v>
          </cell>
          <cell r="D964">
            <v>165990.14781571878</v>
          </cell>
          <cell r="E964">
            <v>162026.91012242445</v>
          </cell>
          <cell r="F964">
            <v>158809.49016593921</v>
          </cell>
          <cell r="G964">
            <v>155747.60816119704</v>
          </cell>
          <cell r="H964">
            <v>153137.83461157294</v>
          </cell>
          <cell r="I964">
            <v>149722.23050612136</v>
          </cell>
          <cell r="J964">
            <v>146764.50895972725</v>
          </cell>
          <cell r="K964">
            <v>143839.88946749733</v>
          </cell>
          <cell r="L964">
            <v>141343.10375059227</v>
          </cell>
          <cell r="M964">
            <v>138109.29597526696</v>
          </cell>
          <cell r="N964">
            <v>135305.631827081</v>
          </cell>
          <cell r="O964">
            <v>133641.35328881413</v>
          </cell>
          <cell r="P964">
            <v>133482.40976627803</v>
          </cell>
          <cell r="Q964">
            <v>132638.02381259023</v>
          </cell>
          <cell r="R964">
            <v>132203.63262991124</v>
          </cell>
          <cell r="S964">
            <v>131815.88884263023</v>
          </cell>
          <cell r="T964">
            <v>131836.40061746555</v>
          </cell>
          <cell r="U964">
            <v>131185.98312436565</v>
          </cell>
          <cell r="V964">
            <v>130946.74724455319</v>
          </cell>
          <cell r="W964">
            <v>130760.01341922472</v>
          </cell>
          <cell r="X964">
            <v>130985.23987908324</v>
          </cell>
          <cell r="Y964">
            <v>130550.39943040672</v>
          </cell>
          <cell r="Z964">
            <v>130833.74527647984</v>
          </cell>
          <cell r="AA964">
            <v>130530.81256328877</v>
          </cell>
          <cell r="AB964">
            <v>130570.31722103563</v>
          </cell>
          <cell r="AC964">
            <v>131028.68802925455</v>
          </cell>
          <cell r="AD964">
            <v>131061.37530825738</v>
          </cell>
        </row>
        <row r="965">
          <cell r="A965">
            <v>176108.06559008738</v>
          </cell>
          <cell r="B965">
            <v>174191.08641858335</v>
          </cell>
          <cell r="C965">
            <v>169995.97455647006</v>
          </cell>
          <cell r="D965">
            <v>166603.93324352903</v>
          </cell>
          <cell r="E965">
            <v>162620.34215273074</v>
          </cell>
          <cell r="F965">
            <v>159385.55936904269</v>
          </cell>
          <cell r="G965">
            <v>156306.98163813044</v>
          </cell>
          <cell r="H965">
            <v>153682.09028331473</v>
          </cell>
          <cell r="I965">
            <v>150248.47036674668</v>
          </cell>
          <cell r="J965">
            <v>147274.33400637592</v>
          </cell>
          <cell r="K965">
            <v>144333.38146981059</v>
          </cell>
          <cell r="L965">
            <v>141821.69015336051</v>
          </cell>
          <cell r="M965">
            <v>138570.44936992606</v>
          </cell>
          <cell r="N965">
            <v>135750.78588790187</v>
          </cell>
          <cell r="O965">
            <v>134075.79448903375</v>
          </cell>
          <cell r="P965">
            <v>133912.60332463111</v>
          </cell>
          <cell r="Q965">
            <v>133061.73752712033</v>
          </cell>
          <cell r="R965">
            <v>132622.16403284529</v>
          </cell>
          <cell r="S965">
            <v>132229.36373815883</v>
          </cell>
          <cell r="T965">
            <v>132246.06789340221</v>
          </cell>
          <cell r="U965">
            <v>131589.73762738204</v>
          </cell>
          <cell r="V965">
            <v>131345.84575378225</v>
          </cell>
          <cell r="W965">
            <v>131154.59752839134</v>
          </cell>
          <cell r="X965">
            <v>131376.52451342449</v>
          </cell>
          <cell r="Y965">
            <v>130936.39663930457</v>
          </cell>
          <cell r="Z965">
            <v>131204.46346868642</v>
          </cell>
          <cell r="AA965">
            <v>130912.74615372988</v>
          </cell>
          <cell r="AB965">
            <v>130948.34655800485</v>
          </cell>
          <cell r="AC965">
            <v>131404.00270862988</v>
          </cell>
          <cell r="AD965">
            <v>131428.69660566063</v>
          </cell>
        </row>
        <row r="966">
          <cell r="A966">
            <v>180583.14746497647</v>
          </cell>
          <cell r="B966">
            <v>178592.55049855117</v>
          </cell>
          <cell r="C966">
            <v>174251.49510214082</v>
          </cell>
          <cell r="D966">
            <v>170735.3780369678</v>
          </cell>
          <cell r="E966">
            <v>166614.78640113113</v>
          </cell>
          <cell r="F966">
            <v>163263.13286946516</v>
          </cell>
          <cell r="G966">
            <v>160072.1747074888</v>
          </cell>
          <cell r="H966">
            <v>157345.52404931211</v>
          </cell>
          <cell r="I966">
            <v>153790.63809144648</v>
          </cell>
          <cell r="J966">
            <v>150706.0121451939</v>
          </cell>
          <cell r="K966">
            <v>147655.12042153935</v>
          </cell>
          <cell r="L966">
            <v>145043.09817697827</v>
          </cell>
          <cell r="M966">
            <v>141674.5142515871</v>
          </cell>
          <cell r="N966">
            <v>138747.15781777637</v>
          </cell>
          <cell r="O966">
            <v>137000.05719286838</v>
          </cell>
          <cell r="P966">
            <v>136808.27476989431</v>
          </cell>
          <cell r="Q966">
            <v>135913.79256213395</v>
          </cell>
          <cell r="R966">
            <v>135439.33646346407</v>
          </cell>
          <cell r="S966">
            <v>135012.50036367931</v>
          </cell>
          <cell r="T966">
            <v>135003.57508976746</v>
          </cell>
          <cell r="U966">
            <v>134307.44541863038</v>
          </cell>
          <cell r="V966">
            <v>134032.21363303621</v>
          </cell>
          <cell r="W966">
            <v>133810.57857571947</v>
          </cell>
          <cell r="X966">
            <v>134010.29649962037</v>
          </cell>
          <cell r="Y966">
            <v>133534.57849036696</v>
          </cell>
          <cell r="Z966">
            <v>133699.80088731699</v>
          </cell>
          <cell r="AA966">
            <v>133483.57542430575</v>
          </cell>
          <cell r="AB966">
            <v>133492.89594810797</v>
          </cell>
          <cell r="AC966">
            <v>133930.27949486524</v>
          </cell>
          <cell r="AD966">
            <v>133901.16922054515</v>
          </cell>
        </row>
        <row r="967">
          <cell r="A967">
            <v>181702.88525669879</v>
          </cell>
          <cell r="B967">
            <v>179693.86792849662</v>
          </cell>
          <cell r="C967">
            <v>175316.29510170652</v>
          </cell>
          <cell r="D967">
            <v>171769.13227855752</v>
          </cell>
          <cell r="E967">
            <v>167614.26089275099</v>
          </cell>
          <cell r="F967">
            <v>164233.36441158899</v>
          </cell>
          <cell r="G967">
            <v>161014.2868499613</v>
          </cell>
          <cell r="H967">
            <v>158262.17436989662</v>
          </cell>
          <cell r="I967">
            <v>154676.94568912897</v>
          </cell>
          <cell r="J967">
            <v>151564.67346324123</v>
          </cell>
          <cell r="K967">
            <v>148486.2731786225</v>
          </cell>
          <cell r="L967">
            <v>145849.14651474007</v>
          </cell>
          <cell r="M967">
            <v>142451.20143924668</v>
          </cell>
          <cell r="N967">
            <v>139496.89848883828</v>
          </cell>
          <cell r="O967">
            <v>137731.75497046247</v>
          </cell>
          <cell r="P967">
            <v>137532.8185526274</v>
          </cell>
          <cell r="Q967">
            <v>136627.42281428567</v>
          </cell>
          <cell r="R967">
            <v>136144.23852437671</v>
          </cell>
          <cell r="S967">
            <v>135708.8861162191</v>
          </cell>
          <cell r="T967">
            <v>135693.54794502229</v>
          </cell>
          <cell r="U967">
            <v>134987.45981966174</v>
          </cell>
          <cell r="V967">
            <v>134704.38628170855</v>
          </cell>
          <cell r="W967">
            <v>134475.14794806542</v>
          </cell>
          <cell r="X967">
            <v>134669.30880602563</v>
          </cell>
          <cell r="Y967">
            <v>134184.68556991033</v>
          </cell>
          <cell r="Z967">
            <v>134324.17462814576</v>
          </cell>
          <cell r="AA967">
            <v>134126.83844625909</v>
          </cell>
          <cell r="AB967">
            <v>134129.58331934697</v>
          </cell>
          <cell r="AC967">
            <v>134562.39476537495</v>
          </cell>
          <cell r="AD967">
            <v>134519.82181803609</v>
          </cell>
        </row>
        <row r="968">
          <cell r="A968">
            <v>172428.59060572612</v>
          </cell>
          <cell r="B968">
            <v>170572.14101611343</v>
          </cell>
          <cell r="C968">
            <v>166497.02597162008</v>
          </cell>
          <cell r="D968">
            <v>163207.00147965949</v>
          </cell>
          <cell r="E968">
            <v>159336.05415547939</v>
          </cell>
          <cell r="F968">
            <v>156197.3641373789</v>
          </cell>
          <cell r="G968">
            <v>153211.18717060736</v>
          </cell>
          <cell r="H968">
            <v>150669.96374000184</v>
          </cell>
          <cell r="I968">
            <v>147336.05046073819</v>
          </cell>
          <cell r="J968">
            <v>144452.76018512083</v>
          </cell>
          <cell r="K968">
            <v>141602.20118771409</v>
          </cell>
          <cell r="L968">
            <v>139173.00336534146</v>
          </cell>
          <cell r="M968">
            <v>136018.24375643898</v>
          </cell>
          <cell r="N968">
            <v>133287.12692745242</v>
          </cell>
          <cell r="O968">
            <v>131671.42474401608</v>
          </cell>
          <cell r="P968">
            <v>131531.74171278867</v>
          </cell>
          <cell r="Q968">
            <v>130716.73793856773</v>
          </cell>
          <cell r="R968">
            <v>130305.84541010478</v>
          </cell>
          <cell r="S968">
            <v>129941.02983099071</v>
          </cell>
          <cell r="T968">
            <v>129978.80686178732</v>
          </cell>
          <cell r="U968">
            <v>129355.2002239854</v>
          </cell>
          <cell r="V968">
            <v>129137.07646489594</v>
          </cell>
          <cell r="W968">
            <v>128970.81271823659</v>
          </cell>
          <cell r="X968">
            <v>129211.0003043374</v>
          </cell>
          <cell r="Y968">
            <v>128800.13513771084</v>
          </cell>
          <cell r="Z968">
            <v>129152.76209962054</v>
          </cell>
          <cell r="AA968">
            <v>128798.97432684415</v>
          </cell>
          <cell r="AB968">
            <v>128856.18241685421</v>
          </cell>
          <cell r="AC968">
            <v>129326.8625582598</v>
          </cell>
          <cell r="AD968">
            <v>129395.79499842215</v>
          </cell>
        </row>
        <row r="969">
          <cell r="A969">
            <v>173127.66524670925</v>
          </cell>
          <cell r="B969">
            <v>171259.71545777205</v>
          </cell>
          <cell r="C969">
            <v>167161.80185300767</v>
          </cell>
          <cell r="D969">
            <v>163852.3948750119</v>
          </cell>
          <cell r="E969">
            <v>159960.04601908007</v>
          </cell>
          <cell r="F969">
            <v>156803.09904424261</v>
          </cell>
          <cell r="G969">
            <v>153799.3665753158</v>
          </cell>
          <cell r="H969">
            <v>151242.24682136861</v>
          </cell>
          <cell r="I969">
            <v>147889.38997489127</v>
          </cell>
          <cell r="J969">
            <v>144988.83957538297</v>
          </cell>
          <cell r="K969">
            <v>142121.10643459897</v>
          </cell>
          <cell r="L969">
            <v>139676.23542243685</v>
          </cell>
          <cell r="M969">
            <v>136503.14506180098</v>
          </cell>
          <cell r="N969">
            <v>133755.20498494734</v>
          </cell>
          <cell r="O969">
            <v>132128.23826318196</v>
          </cell>
          <cell r="P969">
            <v>131984.08885024808</v>
          </cell>
          <cell r="Q969">
            <v>131162.27154117153</v>
          </cell>
          <cell r="R969">
            <v>130745.92982879962</v>
          </cell>
          <cell r="S969">
            <v>130375.79734847683</v>
          </cell>
          <cell r="T969">
            <v>130409.57067956781</v>
          </cell>
          <cell r="U969">
            <v>129779.74678013328</v>
          </cell>
          <cell r="V969">
            <v>129556.72725861124</v>
          </cell>
          <cell r="W969">
            <v>129385.7166348638</v>
          </cell>
          <cell r="X969">
            <v>129622.43483384016</v>
          </cell>
          <cell r="Y969">
            <v>129206.00995643366</v>
          </cell>
          <cell r="Z969">
            <v>129542.57108163035</v>
          </cell>
          <cell r="AA969">
            <v>129200.57626388162</v>
          </cell>
          <cell r="AB969">
            <v>129253.6790439733</v>
          </cell>
          <cell r="AC969">
            <v>129721.50473168492</v>
          </cell>
          <cell r="AD969">
            <v>129782.03215651523</v>
          </cell>
        </row>
        <row r="970">
          <cell r="A970">
            <v>173549.66308242703</v>
          </cell>
          <cell r="B970">
            <v>171674.77117466487</v>
          </cell>
          <cell r="C970">
            <v>167563.09517239977</v>
          </cell>
          <cell r="D970">
            <v>164241.9879170972</v>
          </cell>
          <cell r="E970">
            <v>160336.71998278541</v>
          </cell>
          <cell r="F970">
            <v>157168.75215870223</v>
          </cell>
          <cell r="G970">
            <v>154154.42227502147</v>
          </cell>
          <cell r="H970">
            <v>151587.70667300199</v>
          </cell>
          <cell r="I970">
            <v>148223.41450346145</v>
          </cell>
          <cell r="J970">
            <v>145312.44499489214</v>
          </cell>
          <cell r="K970">
            <v>142434.34464735989</v>
          </cell>
          <cell r="L970">
            <v>139980.01248215028</v>
          </cell>
          <cell r="M970">
            <v>136795.85672576827</v>
          </cell>
          <cell r="N970">
            <v>134037.76126095827</v>
          </cell>
          <cell r="O970">
            <v>132403.99467760939</v>
          </cell>
          <cell r="P970">
            <v>132257.14912423049</v>
          </cell>
          <cell r="Q970">
            <v>131431.21881091365</v>
          </cell>
          <cell r="R970">
            <v>131011.58768753869</v>
          </cell>
          <cell r="S970">
            <v>130638.24564893519</v>
          </cell>
          <cell r="T970">
            <v>130669.60213851652</v>
          </cell>
          <cell r="U970">
            <v>130036.02517639138</v>
          </cell>
          <cell r="V970">
            <v>129810.0503178715</v>
          </cell>
          <cell r="W970">
            <v>129636.1742320687</v>
          </cell>
          <cell r="X970">
            <v>129870.79812841705</v>
          </cell>
          <cell r="Y970">
            <v>129451.01712023595</v>
          </cell>
          <cell r="Z970">
            <v>129777.8800702673</v>
          </cell>
          <cell r="AA970">
            <v>129443.00409392212</v>
          </cell>
          <cell r="AB970">
            <v>129493.62869529161</v>
          </cell>
          <cell r="AC970">
            <v>129959.73128619726</v>
          </cell>
          <cell r="AD970">
            <v>130015.18500634519</v>
          </cell>
        </row>
        <row r="971">
          <cell r="A971">
            <v>179113.95248824946</v>
          </cell>
          <cell r="B971">
            <v>177147.52466498618</v>
          </cell>
          <cell r="C971">
            <v>172854.38336567386</v>
          </cell>
          <cell r="D971">
            <v>169379.00107966451</v>
          </cell>
          <cell r="E971">
            <v>165303.38750639887</v>
          </cell>
          <cell r="F971">
            <v>161990.10330978775</v>
          </cell>
          <cell r="G971">
            <v>158836.04028613906</v>
          </cell>
          <cell r="H971">
            <v>156142.79778931293</v>
          </cell>
          <cell r="I971">
            <v>152627.72416643979</v>
          </cell>
          <cell r="J971">
            <v>149579.37258322607</v>
          </cell>
          <cell r="K971">
            <v>146564.57452353847</v>
          </cell>
          <cell r="L971">
            <v>143985.49149656316</v>
          </cell>
          <cell r="M971">
            <v>140655.43199587212</v>
          </cell>
          <cell r="N971">
            <v>137763.43177413015</v>
          </cell>
          <cell r="O971">
            <v>136040.00502059155</v>
          </cell>
          <cell r="P971">
            <v>135857.60927134677</v>
          </cell>
          <cell r="Q971">
            <v>134977.44658055459</v>
          </cell>
          <cell r="R971">
            <v>134514.44264043396</v>
          </cell>
          <cell r="S971">
            <v>134098.78069014574</v>
          </cell>
          <cell r="T971">
            <v>134098.26970442434</v>
          </cell>
          <cell r="U971">
            <v>133415.20640563738</v>
          </cell>
          <cell r="V971">
            <v>133150.2636924134</v>
          </cell>
          <cell r="W971">
            <v>132938.60480582877</v>
          </cell>
          <cell r="X971">
            <v>133145.61409153385</v>
          </cell>
          <cell r="Y971">
            <v>132681.58052721823</v>
          </cell>
          <cell r="Z971">
            <v>132880.56733959966</v>
          </cell>
          <cell r="AA971">
            <v>132639.55746978588</v>
          </cell>
          <cell r="AB971">
            <v>132657.50582866668</v>
          </cell>
          <cell r="AC971">
            <v>133100.8883757919</v>
          </cell>
          <cell r="AD971">
            <v>133089.44231868297</v>
          </cell>
        </row>
        <row r="972">
          <cell r="A972">
            <v>178312.48684735291</v>
          </cell>
          <cell r="B972">
            <v>176359.2436170954</v>
          </cell>
          <cell r="C972">
            <v>172092.24010286061</v>
          </cell>
          <cell r="D972">
            <v>168639.07918733393</v>
          </cell>
          <cell r="E972">
            <v>164588.00175278087</v>
          </cell>
          <cell r="F972">
            <v>161295.64854504302</v>
          </cell>
          <cell r="G972">
            <v>158161.7123161045</v>
          </cell>
          <cell r="H972">
            <v>155486.69442109915</v>
          </cell>
          <cell r="I972">
            <v>151993.33896299367</v>
          </cell>
          <cell r="J972">
            <v>148964.77553321194</v>
          </cell>
          <cell r="K972">
            <v>145969.66705317976</v>
          </cell>
          <cell r="L972">
            <v>143408.55281288776</v>
          </cell>
          <cell r="M972">
            <v>140099.50890455963</v>
          </cell>
          <cell r="N972">
            <v>137226.79597253364</v>
          </cell>
          <cell r="O972">
            <v>135516.28363456958</v>
          </cell>
          <cell r="P972">
            <v>135339.00844222534</v>
          </cell>
          <cell r="Q972">
            <v>134466.65724073586</v>
          </cell>
          <cell r="R972">
            <v>134009.90060729452</v>
          </cell>
          <cell r="S972">
            <v>133600.33430600428</v>
          </cell>
          <cell r="T972">
            <v>133604.41342777992</v>
          </cell>
          <cell r="U972">
            <v>132928.47801103423</v>
          </cell>
          <cell r="V972">
            <v>132669.14812531922</v>
          </cell>
          <cell r="W972">
            <v>132462.93137418709</v>
          </cell>
          <cell r="X972">
            <v>132673.91819592656</v>
          </cell>
          <cell r="Y972">
            <v>132216.25865364267</v>
          </cell>
          <cell r="Z972">
            <v>132433.66440924254</v>
          </cell>
          <cell r="AA972">
            <v>132179.13431182329</v>
          </cell>
          <cell r="AB972">
            <v>132201.78927090368</v>
          </cell>
          <cell r="AC972">
            <v>132648.44435349962</v>
          </cell>
          <cell r="AD972">
            <v>132646.63436470856</v>
          </cell>
        </row>
        <row r="973">
          <cell r="A973">
            <v>180792.2139504326</v>
          </cell>
          <cell r="B973">
            <v>178798.17771427293</v>
          </cell>
          <cell r="C973">
            <v>174450.30414053227</v>
          </cell>
          <cell r="D973">
            <v>170928.39051516782</v>
          </cell>
          <cell r="E973">
            <v>166801.39849979454</v>
          </cell>
          <cell r="F973">
            <v>163444.2850106986</v>
          </cell>
          <cell r="G973">
            <v>160248.07666952701</v>
          </cell>
          <cell r="H973">
            <v>157516.67202907446</v>
          </cell>
          <cell r="I973">
            <v>153956.12077484824</v>
          </cell>
          <cell r="J973">
            <v>150866.33298574103</v>
          </cell>
          <cell r="K973">
            <v>147810.30513271471</v>
          </cell>
          <cell r="L973">
            <v>145193.59563658835</v>
          </cell>
          <cell r="M973">
            <v>141819.52968450647</v>
          </cell>
          <cell r="N973">
            <v>138887.14206074932</v>
          </cell>
          <cell r="O973">
            <v>137136.67264329662</v>
          </cell>
          <cell r="P973">
            <v>136943.55449639363</v>
          </cell>
          <cell r="Q973">
            <v>136047.03462097619</v>
          </cell>
          <cell r="R973">
            <v>135570.94887983086</v>
          </cell>
          <cell r="S973">
            <v>135142.52269826649</v>
          </cell>
          <cell r="T973">
            <v>135132.4000709145</v>
          </cell>
          <cell r="U973">
            <v>134434.41105463388</v>
          </cell>
          <cell r="V973">
            <v>134157.71513375946</v>
          </cell>
          <cell r="W973">
            <v>133934.66046707411</v>
          </cell>
          <cell r="X973">
            <v>134133.3408299904</v>
          </cell>
          <cell r="Y973">
            <v>133655.9601239021</v>
          </cell>
          <cell r="Z973">
            <v>133816.37784361083</v>
          </cell>
          <cell r="AA973">
            <v>133603.67920236688</v>
          </cell>
          <cell r="AB973">
            <v>133611.77198500093</v>
          </cell>
          <cell r="AC973">
            <v>134048.30187384144</v>
          </cell>
          <cell r="AD973">
            <v>134016.67798092807</v>
          </cell>
        </row>
        <row r="974">
          <cell r="A974">
            <v>174025.49269559438</v>
          </cell>
          <cell r="B974">
            <v>172142.77310381239</v>
          </cell>
          <cell r="C974">
            <v>168015.57911608685</v>
          </cell>
          <cell r="D974">
            <v>164681.27904804057</v>
          </cell>
          <cell r="E974">
            <v>160761.44402464043</v>
          </cell>
          <cell r="F974">
            <v>157581.04948650918</v>
          </cell>
          <cell r="G974">
            <v>154554.77033831531</v>
          </cell>
          <cell r="H974">
            <v>151977.23480242465</v>
          </cell>
          <cell r="I974">
            <v>148600.04857303581</v>
          </cell>
          <cell r="J974">
            <v>145677.33085105295</v>
          </cell>
          <cell r="K974">
            <v>142787.54081329223</v>
          </cell>
          <cell r="L974">
            <v>140322.5405914869</v>
          </cell>
          <cell r="M974">
            <v>137125.90789202182</v>
          </cell>
          <cell r="N974">
            <v>134356.36157625041</v>
          </cell>
          <cell r="O974">
            <v>132714.92771304125</v>
          </cell>
          <cell r="P974">
            <v>132565.0420884667</v>
          </cell>
          <cell r="Q974">
            <v>131734.47409919286</v>
          </cell>
          <cell r="R974">
            <v>131311.13395403471</v>
          </cell>
          <cell r="S974">
            <v>130934.17293271168</v>
          </cell>
          <cell r="T974">
            <v>130962.80427855227</v>
          </cell>
          <cell r="U974">
            <v>130324.99549764246</v>
          </cell>
          <cell r="V974">
            <v>130095.68830719707</v>
          </cell>
          <cell r="W974">
            <v>129918.58122922813</v>
          </cell>
          <cell r="X974">
            <v>130150.84366510206</v>
          </cell>
          <cell r="Y974">
            <v>129727.27840431806</v>
          </cell>
          <cell r="Z974">
            <v>130043.20604012084</v>
          </cell>
          <cell r="AA974">
            <v>129716.35701383217</v>
          </cell>
          <cell r="AB974">
            <v>129764.18730982156</v>
          </cell>
          <cell r="AC974">
            <v>130228.34699861432</v>
          </cell>
          <cell r="AD974">
            <v>130278.07979146831</v>
          </cell>
        </row>
        <row r="975">
          <cell r="A975">
            <v>178601.9760978265</v>
          </cell>
          <cell r="B975">
            <v>176643.97059486224</v>
          </cell>
          <cell r="C975">
            <v>172367.52611719116</v>
          </cell>
          <cell r="D975">
            <v>168906.33884650056</v>
          </cell>
          <cell r="E975">
            <v>164846.39896290042</v>
          </cell>
          <cell r="F975">
            <v>161546.48548561212</v>
          </cell>
          <cell r="G975">
            <v>158405.2794619154</v>
          </cell>
          <cell r="H975">
            <v>155723.67884389352</v>
          </cell>
          <cell r="I975">
            <v>152222.47878844111</v>
          </cell>
          <cell r="J975">
            <v>149186.7678810721</v>
          </cell>
          <cell r="K975">
            <v>146184.54752828364</v>
          </cell>
          <cell r="L975">
            <v>143616.94296535838</v>
          </cell>
          <cell r="M975">
            <v>140300.30822871404</v>
          </cell>
          <cell r="N975">
            <v>137420.6287309881</v>
          </cell>
          <cell r="O975">
            <v>135705.4517083586</v>
          </cell>
          <cell r="P975">
            <v>135526.32697175007</v>
          </cell>
          <cell r="Q975">
            <v>134651.15426167939</v>
          </cell>
          <cell r="R975">
            <v>134192.14110214909</v>
          </cell>
          <cell r="S975">
            <v>133780.37305349816</v>
          </cell>
          <cell r="T975">
            <v>133782.79422924202</v>
          </cell>
          <cell r="U975">
            <v>133104.2842227394</v>
          </cell>
          <cell r="V975">
            <v>132842.92698470171</v>
          </cell>
          <cell r="W975">
            <v>132634.7445351881</v>
          </cell>
          <cell r="X975">
            <v>132844.29467160188</v>
          </cell>
          <cell r="Y975">
            <v>132384.33283366571</v>
          </cell>
          <cell r="Z975">
            <v>132595.08567016997</v>
          </cell>
          <cell r="AA975">
            <v>132345.43907661663</v>
          </cell>
          <cell r="AB975">
            <v>132366.39401252131</v>
          </cell>
          <cell r="AC975">
            <v>132811.86705587289</v>
          </cell>
          <cell r="AD975">
            <v>132806.57652087684</v>
          </cell>
        </row>
        <row r="976">
          <cell r="A976">
            <v>175649.15502348635</v>
          </cell>
          <cell r="B976">
            <v>173739.72520748543</v>
          </cell>
          <cell r="C976">
            <v>169559.57955870376</v>
          </cell>
          <cell r="D976">
            <v>166180.26196241198</v>
          </cell>
          <cell r="E976">
            <v>162210.71999954159</v>
          </cell>
          <cell r="F976">
            <v>158987.92207393507</v>
          </cell>
          <cell r="G976">
            <v>155920.86872821537</v>
          </cell>
          <cell r="H976">
            <v>153306.4125834959</v>
          </cell>
          <cell r="I976">
            <v>149885.22825342149</v>
          </cell>
          <cell r="J976">
            <v>146922.42237590626</v>
          </cell>
          <cell r="K976">
            <v>143992.74387991702</v>
          </cell>
          <cell r="L976">
            <v>141491.3412965794</v>
          </cell>
          <cell r="M976">
            <v>138252.13381427049</v>
          </cell>
          <cell r="N976">
            <v>135443.51402594958</v>
          </cell>
          <cell r="O976">
            <v>133775.91728190659</v>
          </cell>
          <cell r="P976">
            <v>133615.65809306054</v>
          </cell>
          <cell r="Q976">
            <v>132769.26506992584</v>
          </cell>
          <cell r="R976">
            <v>132333.26871595677</v>
          </cell>
          <cell r="S976">
            <v>131943.95872402657</v>
          </cell>
          <cell r="T976">
            <v>131963.29112522927</v>
          </cell>
          <cell r="U976">
            <v>131311.04220745325</v>
          </cell>
          <cell r="V976">
            <v>131070.36417824173</v>
          </cell>
          <cell r="W976">
            <v>130882.23206081177</v>
          </cell>
          <cell r="X976">
            <v>131106.43654000323</v>
          </cell>
          <cell r="Y976">
            <v>130669.95836203103</v>
          </cell>
          <cell r="Z976">
            <v>130948.57167929367</v>
          </cell>
          <cell r="AA976">
            <v>130649.1128280885</v>
          </cell>
          <cell r="AB976">
            <v>130687.40818078569</v>
          </cell>
          <cell r="AC976">
            <v>131144.93814986336</v>
          </cell>
          <cell r="AD976">
            <v>131175.14955550074</v>
          </cell>
        </row>
        <row r="977">
          <cell r="A977">
            <v>175080.02514885541</v>
          </cell>
          <cell r="B977">
            <v>173179.95786242723</v>
          </cell>
          <cell r="C977">
            <v>169018.37295235379</v>
          </cell>
          <cell r="D977">
            <v>165654.83500418614</v>
          </cell>
          <cell r="E977">
            <v>161702.71643270878</v>
          </cell>
          <cell r="F977">
            <v>158494.78184055723</v>
          </cell>
          <cell r="G977">
            <v>155442.0207608632</v>
          </cell>
          <cell r="H977">
            <v>152840.50611334611</v>
          </cell>
          <cell r="I977">
            <v>149434.74409928964</v>
          </cell>
          <cell r="J977">
            <v>146485.99001477374</v>
          </cell>
          <cell r="K977">
            <v>143570.29331342294</v>
          </cell>
          <cell r="L977">
            <v>141081.65057004665</v>
          </cell>
          <cell r="M977">
            <v>137857.36649909374</v>
          </cell>
          <cell r="N977">
            <v>135062.44283474609</v>
          </cell>
          <cell r="O977">
            <v>133404.01676420655</v>
          </cell>
          <cell r="P977">
            <v>133247.39374110251</v>
          </cell>
          <cell r="Q977">
            <v>132406.54774543931</v>
          </cell>
          <cell r="R977">
            <v>131974.98767505592</v>
          </cell>
          <cell r="S977">
            <v>131590.00627286558</v>
          </cell>
          <cell r="T977">
            <v>131612.59816165076</v>
          </cell>
          <cell r="U977">
            <v>130965.4108340485</v>
          </cell>
          <cell r="V977">
            <v>130728.71853754148</v>
          </cell>
          <cell r="W977">
            <v>130544.45094244383</v>
          </cell>
          <cell r="X977">
            <v>130771.47991524931</v>
          </cell>
          <cell r="Y977">
            <v>130339.52800287693</v>
          </cell>
          <cell r="Z977">
            <v>130631.2208213806</v>
          </cell>
          <cell r="AA977">
            <v>130322.16110265293</v>
          </cell>
          <cell r="AB977">
            <v>130363.79866572676</v>
          </cell>
          <cell r="AC977">
            <v>130823.65249949321</v>
          </cell>
          <cell r="AD977">
            <v>130860.70658692988</v>
          </cell>
        </row>
        <row r="978">
          <cell r="A978">
            <v>173757.4749259316</v>
          </cell>
          <cell r="B978">
            <v>171879.16438805158</v>
          </cell>
          <cell r="C978">
            <v>167760.71112544628</v>
          </cell>
          <cell r="D978">
            <v>164433.8420960519</v>
          </cell>
          <cell r="E978">
            <v>160522.21219192111</v>
          </cell>
          <cell r="F978">
            <v>157348.81717649975</v>
          </cell>
          <cell r="G978">
            <v>154329.26862080221</v>
          </cell>
          <cell r="H978">
            <v>151757.82756592703</v>
          </cell>
          <cell r="I978">
            <v>148387.90409838993</v>
          </cell>
          <cell r="J978">
            <v>145471.80372402372</v>
          </cell>
          <cell r="K978">
            <v>142588.59806986668</v>
          </cell>
          <cell r="L978">
            <v>140129.6067820501</v>
          </cell>
          <cell r="M978">
            <v>136940.00189751034</v>
          </cell>
          <cell r="N978">
            <v>134176.90543574234</v>
          </cell>
          <cell r="O978">
            <v>132539.79027652019</v>
          </cell>
          <cell r="P978">
            <v>132391.6170151087</v>
          </cell>
          <cell r="Q978">
            <v>131563.66126250953</v>
          </cell>
          <cell r="R978">
            <v>131142.41027640842</v>
          </cell>
          <cell r="S978">
            <v>130767.48769836446</v>
          </cell>
          <cell r="T978">
            <v>130797.65402001824</v>
          </cell>
          <cell r="U978">
            <v>130162.22887098188</v>
          </cell>
          <cell r="V978">
            <v>129934.79866369544</v>
          </cell>
          <cell r="W978">
            <v>129759.51148783058</v>
          </cell>
          <cell r="X978">
            <v>129993.10404976639</v>
          </cell>
          <cell r="Y978">
            <v>129571.67032286426</v>
          </cell>
          <cell r="Z978">
            <v>129893.75742930318</v>
          </cell>
          <cell r="AA978">
            <v>129562.3871096948</v>
          </cell>
          <cell r="AB978">
            <v>129611.79133777038</v>
          </cell>
          <cell r="AC978">
            <v>130077.0453936991</v>
          </cell>
          <cell r="AD978">
            <v>130130.00057988739</v>
          </cell>
        </row>
        <row r="979">
          <cell r="A979">
            <v>178877.41252956705</v>
          </cell>
          <cell r="B979">
            <v>176914.87593123681</v>
          </cell>
          <cell r="C979">
            <v>172629.44878745006</v>
          </cell>
          <cell r="D979">
            <v>169160.62478889263</v>
          </cell>
          <cell r="E979">
            <v>165092.2526704582</v>
          </cell>
          <cell r="F979">
            <v>161785.14592549391</v>
          </cell>
          <cell r="G979">
            <v>158637.02300825308</v>
          </cell>
          <cell r="H979">
            <v>155949.15921556813</v>
          </cell>
          <cell r="I979">
            <v>152440.49536690698</v>
          </cell>
          <cell r="J979">
            <v>149397.98394546233</v>
          </cell>
          <cell r="K979">
            <v>146388.99695504646</v>
          </cell>
          <cell r="L979">
            <v>143815.21713240424</v>
          </cell>
          <cell r="M979">
            <v>140491.36005274733</v>
          </cell>
          <cell r="N979">
            <v>137605.05217073864</v>
          </cell>
          <cell r="O979">
            <v>135885.43690352025</v>
          </cell>
          <cell r="P979">
            <v>135704.55240598216</v>
          </cell>
          <cell r="Q979">
            <v>134826.69515320583</v>
          </cell>
          <cell r="R979">
            <v>134365.53500723979</v>
          </cell>
          <cell r="S979">
            <v>133951.67209173055</v>
          </cell>
          <cell r="T979">
            <v>133952.51580393041</v>
          </cell>
          <cell r="U979">
            <v>133271.55618724471</v>
          </cell>
          <cell r="V979">
            <v>133008.27001164295</v>
          </cell>
          <cell r="W979">
            <v>132798.21728560893</v>
          </cell>
          <cell r="X979">
            <v>133006.40047841775</v>
          </cell>
          <cell r="Y979">
            <v>132544.2481062969</v>
          </cell>
          <cell r="Z979">
            <v>132748.67097962159</v>
          </cell>
          <cell r="AA979">
            <v>132503.67082760984</v>
          </cell>
          <cell r="AB979">
            <v>132523.00826539798</v>
          </cell>
          <cell r="AC979">
            <v>132967.35664981621</v>
          </cell>
          <cell r="AD979">
            <v>132958.75452647742</v>
          </cell>
        </row>
        <row r="980">
          <cell r="A980">
            <v>177520.81534673297</v>
          </cell>
          <cell r="B980">
            <v>175580.5955899687</v>
          </cell>
          <cell r="C980">
            <v>171339.41044957214</v>
          </cell>
          <cell r="D980">
            <v>167908.19935299992</v>
          </cell>
          <cell r="E980">
            <v>163881.35821849864</v>
          </cell>
          <cell r="F980">
            <v>160609.6802169396</v>
          </cell>
          <cell r="G980">
            <v>157495.62482750037</v>
          </cell>
          <cell r="H980">
            <v>154838.60882444828</v>
          </cell>
          <cell r="I980">
            <v>151366.70612890052</v>
          </cell>
          <cell r="J980">
            <v>148357.68903563361</v>
          </cell>
          <cell r="K980">
            <v>145382.0295229395</v>
          </cell>
          <cell r="L980">
            <v>142838.66448559769</v>
          </cell>
          <cell r="M980">
            <v>139550.37935305902</v>
          </cell>
          <cell r="N980">
            <v>136696.71801453023</v>
          </cell>
          <cell r="O980">
            <v>134998.96227427397</v>
          </cell>
          <cell r="P980">
            <v>134826.74506415459</v>
          </cell>
          <cell r="Q980">
            <v>133962.10989332543</v>
          </cell>
          <cell r="R980">
            <v>133511.52422268179</v>
          </cell>
          <cell r="S980">
            <v>133107.9790798084</v>
          </cell>
          <cell r="T980">
            <v>133116.59221664935</v>
          </cell>
          <cell r="U980">
            <v>132447.69757717961</v>
          </cell>
          <cell r="V980">
            <v>132193.91192860965</v>
          </cell>
          <cell r="W980">
            <v>131993.07080847208</v>
          </cell>
          <cell r="X980">
            <v>132207.9865596134</v>
          </cell>
          <cell r="Y980">
            <v>131756.62314698167</v>
          </cell>
          <cell r="Z980">
            <v>131992.22276102481</v>
          </cell>
          <cell r="AA980">
            <v>131724.33765706376</v>
          </cell>
          <cell r="AB980">
            <v>131751.64170033787</v>
          </cell>
          <cell r="AC980">
            <v>132201.52932708128</v>
          </cell>
          <cell r="AD980">
            <v>132209.23765108624</v>
          </cell>
        </row>
        <row r="981">
          <cell r="A981">
            <v>176029.36550416838</v>
          </cell>
          <cell r="B981">
            <v>174113.68099652691</v>
          </cell>
          <cell r="C981">
            <v>169921.13573967572</v>
          </cell>
          <cell r="D981">
            <v>166531.27645884812</v>
          </cell>
          <cell r="E981">
            <v>162550.09469931276</v>
          </cell>
          <cell r="F981">
            <v>159317.36723844663</v>
          </cell>
          <cell r="G981">
            <v>156240.76586234255</v>
          </cell>
          <cell r="H981">
            <v>153617.66407610712</v>
          </cell>
          <cell r="I981">
            <v>150186.17677926223</v>
          </cell>
          <cell r="J981">
            <v>147213.98352074865</v>
          </cell>
          <cell r="K981">
            <v>144274.96440656789</v>
          </cell>
          <cell r="L981">
            <v>141765.03753887731</v>
          </cell>
          <cell r="M981">
            <v>138515.86038592205</v>
          </cell>
          <cell r="N981">
            <v>135698.0908233379</v>
          </cell>
          <cell r="O981">
            <v>134024.36755820306</v>
          </cell>
          <cell r="P981">
            <v>133861.67920795424</v>
          </cell>
          <cell r="Q981">
            <v>133011.58046126625</v>
          </cell>
          <cell r="R981">
            <v>132572.62042257472</v>
          </cell>
          <cell r="S981">
            <v>132180.41869141412</v>
          </cell>
          <cell r="T981">
            <v>132197.57357322139</v>
          </cell>
          <cell r="U981">
            <v>131541.94323106625</v>
          </cell>
          <cell r="V981">
            <v>131298.60251023542</v>
          </cell>
          <cell r="W981">
            <v>131107.88867647134</v>
          </cell>
          <cell r="X981">
            <v>131330.20623648574</v>
          </cell>
          <cell r="Y981">
            <v>130890.70426078985</v>
          </cell>
          <cell r="Z981">
            <v>131160.5797421461</v>
          </cell>
          <cell r="AA981">
            <v>130867.5348056174</v>
          </cell>
          <cell r="AB981">
            <v>130903.59737548151</v>
          </cell>
          <cell r="AC981">
            <v>131359.57487341025</v>
          </cell>
          <cell r="AD981">
            <v>131385.21498618106</v>
          </cell>
        </row>
        <row r="982">
          <cell r="A982">
            <v>171664.47077216266</v>
          </cell>
          <cell r="B982">
            <v>169820.59141450888</v>
          </cell>
          <cell r="C982">
            <v>165770.39621556352</v>
          </cell>
          <cell r="D982">
            <v>162501.55764730115</v>
          </cell>
          <cell r="E982">
            <v>158654.00315404561</v>
          </cell>
          <cell r="F982">
            <v>155535.26880580548</v>
          </cell>
          <cell r="G982">
            <v>152568.28078767919</v>
          </cell>
          <cell r="H982">
            <v>150044.43274910483</v>
          </cell>
          <cell r="I982">
            <v>146731.22563564632</v>
          </cell>
          <cell r="J982">
            <v>143866.8014470269</v>
          </cell>
          <cell r="K982">
            <v>141035.01455607303</v>
          </cell>
          <cell r="L982">
            <v>138622.94823078421</v>
          </cell>
          <cell r="M982">
            <v>135488.22495297212</v>
          </cell>
          <cell r="N982">
            <v>132775.49668595954</v>
          </cell>
          <cell r="O982">
            <v>131172.10714647931</v>
          </cell>
          <cell r="P982">
            <v>131037.30607011927</v>
          </cell>
          <cell r="Q982">
            <v>130229.74979408324</v>
          </cell>
          <cell r="R982">
            <v>129824.81346722948</v>
          </cell>
          <cell r="S982">
            <v>129465.80949881976</v>
          </cell>
          <cell r="T982">
            <v>129507.96275237339</v>
          </cell>
          <cell r="U982">
            <v>128891.15185946823</v>
          </cell>
          <cell r="V982">
            <v>128678.37938757452</v>
          </cell>
          <cell r="W982">
            <v>128517.30418977365</v>
          </cell>
          <cell r="X982">
            <v>128761.2839710947</v>
          </cell>
          <cell r="Y982">
            <v>128356.49581688824</v>
          </cell>
          <cell r="Z982">
            <v>128726.6834565218</v>
          </cell>
          <cell r="AA982">
            <v>128360.00545671568</v>
          </cell>
          <cell r="AB982">
            <v>128421.70083398759</v>
          </cell>
          <cell r="AC982">
            <v>128895.50102088432</v>
          </cell>
          <cell r="AD982">
            <v>128973.62051853677</v>
          </cell>
        </row>
        <row r="983">
          <cell r="A983">
            <v>178492.49993303791</v>
          </cell>
          <cell r="B983">
            <v>176536.2953789889</v>
          </cell>
          <cell r="C983">
            <v>172263.42119094764</v>
          </cell>
          <cell r="D983">
            <v>168805.26924740351</v>
          </cell>
          <cell r="E983">
            <v>164748.6808766168</v>
          </cell>
          <cell r="F983">
            <v>161451.62646685445</v>
          </cell>
          <cell r="G983">
            <v>158313.16966181656</v>
          </cell>
          <cell r="H983">
            <v>155634.05843249752</v>
          </cell>
          <cell r="I983">
            <v>152135.82496882856</v>
          </cell>
          <cell r="J983">
            <v>149102.81702342752</v>
          </cell>
          <cell r="K983">
            <v>146103.28616792627</v>
          </cell>
          <cell r="L983">
            <v>143538.13605064611</v>
          </cell>
          <cell r="M983">
            <v>140224.37193793777</v>
          </cell>
          <cell r="N983">
            <v>137347.32698672204</v>
          </cell>
          <cell r="O983">
            <v>135633.91400813317</v>
          </cell>
          <cell r="P983">
            <v>135455.48871377451</v>
          </cell>
          <cell r="Q983">
            <v>134581.38301374955</v>
          </cell>
          <cell r="R983">
            <v>134123.22320480677</v>
          </cell>
          <cell r="S983">
            <v>133712.28779106878</v>
          </cell>
          <cell r="T983">
            <v>133715.33595234904</v>
          </cell>
          <cell r="U983">
            <v>133037.79957858764</v>
          </cell>
          <cell r="V983">
            <v>132777.20902448241</v>
          </cell>
          <cell r="W983">
            <v>132569.76994322718</v>
          </cell>
          <cell r="X983">
            <v>132779.86339100468</v>
          </cell>
          <cell r="Y983">
            <v>132320.77221233415</v>
          </cell>
          <cell r="Z983">
            <v>132534.04098359606</v>
          </cell>
          <cell r="AA983">
            <v>132282.54759513377</v>
          </cell>
          <cell r="AB983">
            <v>132304.14542889054</v>
          </cell>
          <cell r="AC983">
            <v>132750.06548408413</v>
          </cell>
          <cell r="AD983">
            <v>132746.09118742601</v>
          </cell>
        </row>
        <row r="984">
          <cell r="A984">
            <v>175627.65755602185</v>
          </cell>
          <cell r="B984">
            <v>173718.58138632181</v>
          </cell>
          <cell r="C984">
            <v>169539.13682334547</v>
          </cell>
          <cell r="D984">
            <v>166160.41526406963</v>
          </cell>
          <cell r="E984">
            <v>162191.53142653455</v>
          </cell>
          <cell r="F984">
            <v>158969.29492643318</v>
          </cell>
          <cell r="G984">
            <v>155902.78143556489</v>
          </cell>
          <cell r="H984">
            <v>153288.8141237594</v>
          </cell>
          <cell r="I984">
            <v>149868.21233336811</v>
          </cell>
          <cell r="J984">
            <v>146905.93722743297</v>
          </cell>
          <cell r="K984">
            <v>143976.78685900953</v>
          </cell>
          <cell r="L984">
            <v>141475.86624693478</v>
          </cell>
          <cell r="M984">
            <v>138237.22245942455</v>
          </cell>
          <cell r="N984">
            <v>135429.12000816962</v>
          </cell>
          <cell r="O984">
            <v>133761.86966354097</v>
          </cell>
          <cell r="P984">
            <v>133601.74782182468</v>
          </cell>
          <cell r="Q984">
            <v>132755.56432387553</v>
          </cell>
          <cell r="R984">
            <v>132319.73553950051</v>
          </cell>
          <cell r="S984">
            <v>131930.5890492968</v>
          </cell>
          <cell r="T984">
            <v>131950.04456954732</v>
          </cell>
          <cell r="U984">
            <v>131297.98684076866</v>
          </cell>
          <cell r="V984">
            <v>131057.45936271064</v>
          </cell>
          <cell r="W984">
            <v>130869.47321801347</v>
          </cell>
          <cell r="X984">
            <v>131093.78438543598</v>
          </cell>
          <cell r="Y984">
            <v>130657.47717590493</v>
          </cell>
          <cell r="Z984">
            <v>130936.58453884133</v>
          </cell>
          <cell r="AA984">
            <v>130636.76303871121</v>
          </cell>
          <cell r="AB984">
            <v>130675.18463510432</v>
          </cell>
          <cell r="AC984">
            <v>131132.8023823988</v>
          </cell>
          <cell r="AD984">
            <v>131163.27225334596</v>
          </cell>
        </row>
        <row r="985">
          <cell r="A985">
            <v>174029.76456317501</v>
          </cell>
          <cell r="B985">
            <v>172146.97469659572</v>
          </cell>
          <cell r="C985">
            <v>168019.64139265873</v>
          </cell>
          <cell r="D985">
            <v>164685.22288316308</v>
          </cell>
          <cell r="E985">
            <v>160765.25708043791</v>
          </cell>
          <cell r="F985">
            <v>157584.75097868091</v>
          </cell>
          <cell r="G985">
            <v>154558.36455327214</v>
          </cell>
          <cell r="H985">
            <v>151980.73187898687</v>
          </cell>
          <cell r="I985">
            <v>148603.42989027005</v>
          </cell>
          <cell r="J985">
            <v>145680.60669605382</v>
          </cell>
          <cell r="K985">
            <v>142790.7117114648</v>
          </cell>
          <cell r="L985">
            <v>140325.61571477732</v>
          </cell>
          <cell r="M985">
            <v>137128.87100074399</v>
          </cell>
          <cell r="N985">
            <v>134359.22188237763</v>
          </cell>
          <cell r="O985">
            <v>132717.71918443573</v>
          </cell>
          <cell r="P985">
            <v>132567.80626693694</v>
          </cell>
          <cell r="Q985">
            <v>131737.19664188207</v>
          </cell>
          <cell r="R985">
            <v>131313.82319814505</v>
          </cell>
          <cell r="S985">
            <v>130936.82968658913</v>
          </cell>
          <cell r="T985">
            <v>130965.43656683767</v>
          </cell>
          <cell r="U985">
            <v>130327.58979382107</v>
          </cell>
          <cell r="V985">
            <v>130098.25268661487</v>
          </cell>
          <cell r="W985">
            <v>129921.11660168567</v>
          </cell>
          <cell r="X985">
            <v>130153.35783701604</v>
          </cell>
          <cell r="Y985">
            <v>129729.75860225152</v>
          </cell>
          <cell r="Z985">
            <v>130045.58806380656</v>
          </cell>
          <cell r="AA985">
            <v>129718.81110127087</v>
          </cell>
          <cell r="AB985">
            <v>129766.61631075401</v>
          </cell>
          <cell r="AC985">
            <v>130230.75855670523</v>
          </cell>
          <cell r="AD985">
            <v>130280.43998864523</v>
          </cell>
        </row>
        <row r="986">
          <cell r="A986">
            <v>176734.16016768912</v>
          </cell>
          <cell r="B986">
            <v>174806.88136290375</v>
          </cell>
          <cell r="C986">
            <v>170591.35100164029</v>
          </cell>
          <cell r="D986">
            <v>167181.95064190277</v>
          </cell>
          <cell r="E986">
            <v>163179.19223734908</v>
          </cell>
          <cell r="F986">
            <v>159928.05843626408</v>
          </cell>
          <cell r="G986">
            <v>156833.75791401864</v>
          </cell>
          <cell r="H986">
            <v>154194.62973631656</v>
          </cell>
          <cell r="I986">
            <v>150744.04387073879</v>
          </cell>
          <cell r="J986">
            <v>147754.44926121505</v>
          </cell>
          <cell r="K986">
            <v>144798.11548005423</v>
          </cell>
          <cell r="L986">
            <v>142272.38718018972</v>
          </cell>
          <cell r="M986">
            <v>139004.72928820801</v>
          </cell>
          <cell r="N986">
            <v>136169.99882527837</v>
          </cell>
          <cell r="O986">
            <v>134484.91885223865</v>
          </cell>
          <cell r="P986">
            <v>134317.72757510986</v>
          </cell>
          <cell r="Q986">
            <v>133460.75954333495</v>
          </cell>
          <cell r="R986">
            <v>133016.3057340009</v>
          </cell>
          <cell r="S986">
            <v>132618.74359727176</v>
          </cell>
          <cell r="T986">
            <v>132631.86201999229</v>
          </cell>
          <cell r="U986">
            <v>131969.9635448461</v>
          </cell>
          <cell r="V986">
            <v>131721.68700309703</v>
          </cell>
          <cell r="W986">
            <v>131526.18745198046</v>
          </cell>
          <cell r="X986">
            <v>131745.00723738299</v>
          </cell>
          <cell r="Y986">
            <v>131299.90005981206</v>
          </cell>
          <cell r="Z986">
            <v>131553.57824932493</v>
          </cell>
          <cell r="AA986">
            <v>131272.42276105168</v>
          </cell>
          <cell r="AB986">
            <v>131304.34643021339</v>
          </cell>
          <cell r="AC986">
            <v>131757.44611851659</v>
          </cell>
          <cell r="AD986">
            <v>131774.61244378958</v>
          </cell>
        </row>
        <row r="987">
          <cell r="A987">
            <v>173860.16512588595</v>
          </cell>
          <cell r="B987">
            <v>171980.16527230357</v>
          </cell>
          <cell r="C987">
            <v>167858.36302723538</v>
          </cell>
          <cell r="D987">
            <v>164528.64681779768</v>
          </cell>
          <cell r="E987">
            <v>160613.87314697012</v>
          </cell>
          <cell r="F987">
            <v>157437.79628553693</v>
          </cell>
          <cell r="G987">
            <v>154415.66892362767</v>
          </cell>
          <cell r="H987">
            <v>151841.89278673579</v>
          </cell>
          <cell r="I987">
            <v>148469.18661390373</v>
          </cell>
          <cell r="J987">
            <v>145550.55082275986</v>
          </cell>
          <cell r="K987">
            <v>142664.82238188726</v>
          </cell>
          <cell r="L987">
            <v>140203.52878913918</v>
          </cell>
          <cell r="M987">
            <v>137011.23121851063</v>
          </cell>
          <cell r="N987">
            <v>134245.66351463759</v>
          </cell>
          <cell r="O987">
            <v>132606.89365701049</v>
          </cell>
          <cell r="P987">
            <v>132458.06430881849</v>
          </cell>
          <cell r="Q987">
            <v>131629.1076856174</v>
          </cell>
          <cell r="R987">
            <v>131207.05624452568</v>
          </cell>
          <cell r="S987">
            <v>130831.35264308842</v>
          </cell>
          <cell r="T987">
            <v>130860.93084338971</v>
          </cell>
          <cell r="U987">
            <v>130224.59241299142</v>
          </cell>
          <cell r="V987">
            <v>129996.44304526967</v>
          </cell>
          <cell r="W987">
            <v>129820.45857940345</v>
          </cell>
          <cell r="X987">
            <v>130053.54150755107</v>
          </cell>
          <cell r="Y987">
            <v>129631.29108987201</v>
          </cell>
          <cell r="Z987">
            <v>129951.01821371712</v>
          </cell>
          <cell r="AA987">
            <v>129621.3802140054</v>
          </cell>
          <cell r="AB987">
            <v>129670.18139475005</v>
          </cell>
          <cell r="AC987">
            <v>130135.01614721183</v>
          </cell>
          <cell r="AD987">
            <v>130186.73668311462</v>
          </cell>
        </row>
        <row r="988">
          <cell r="A988">
            <v>174883.94593143027</v>
          </cell>
          <cell r="B988">
            <v>172987.10426634722</v>
          </cell>
          <cell r="C988">
            <v>168831.91398653825</v>
          </cell>
          <cell r="D988">
            <v>165473.81251463614</v>
          </cell>
          <cell r="E988">
            <v>161527.69672934434</v>
          </cell>
          <cell r="F988">
            <v>158324.88292055367</v>
          </cell>
          <cell r="G988">
            <v>155277.0458774679</v>
          </cell>
          <cell r="H988">
            <v>152679.98989352983</v>
          </cell>
          <cell r="I988">
            <v>149279.54124605359</v>
          </cell>
          <cell r="J988">
            <v>146335.6283492833</v>
          </cell>
          <cell r="K988">
            <v>143424.74871952395</v>
          </cell>
          <cell r="L988">
            <v>140940.50205434632</v>
          </cell>
          <cell r="M988">
            <v>137721.35946506646</v>
          </cell>
          <cell r="N988">
            <v>134931.15445175109</v>
          </cell>
          <cell r="O988">
            <v>133275.88790342951</v>
          </cell>
          <cell r="P988">
            <v>133120.51762871371</v>
          </cell>
          <cell r="Q988">
            <v>132281.58272022786</v>
          </cell>
          <cell r="R988">
            <v>131851.55105847755</v>
          </cell>
          <cell r="S988">
            <v>131468.06096174591</v>
          </cell>
          <cell r="T988">
            <v>131491.77582404364</v>
          </cell>
          <cell r="U988">
            <v>130846.33233854915</v>
          </cell>
          <cell r="V988">
            <v>130611.01322483298</v>
          </cell>
          <cell r="W988">
            <v>130428.07705257644</v>
          </cell>
          <cell r="X988">
            <v>130656.0791327905</v>
          </cell>
          <cell r="Y988">
            <v>130225.68663006472</v>
          </cell>
          <cell r="Z988">
            <v>130521.8856579276</v>
          </cell>
          <cell r="AA988">
            <v>130209.51820457846</v>
          </cell>
          <cell r="AB988">
            <v>130252.30724119875</v>
          </cell>
          <cell r="AC988">
            <v>130712.96170341558</v>
          </cell>
          <cell r="AD988">
            <v>130752.37326276171</v>
          </cell>
        </row>
        <row r="989">
          <cell r="A989">
            <v>173749.41747513853</v>
          </cell>
          <cell r="B989">
            <v>171871.239487182</v>
          </cell>
          <cell r="C989">
            <v>167753.04899805863</v>
          </cell>
          <cell r="D989">
            <v>164426.4033688826</v>
          </cell>
          <cell r="E989">
            <v>160515.02013624995</v>
          </cell>
          <cell r="F989">
            <v>157341.8355483308</v>
          </cell>
          <cell r="G989">
            <v>154322.48933525372</v>
          </cell>
          <cell r="H989">
            <v>151751.23149950223</v>
          </cell>
          <cell r="I989">
            <v>148381.52637325763</v>
          </cell>
          <cell r="J989">
            <v>145465.6249370173</v>
          </cell>
          <cell r="K989">
            <v>142582.61722998502</v>
          </cell>
          <cell r="L989">
            <v>140123.80658948148</v>
          </cell>
          <cell r="M989">
            <v>136934.4129829962</v>
          </cell>
          <cell r="N989">
            <v>134171.51042397323</v>
          </cell>
          <cell r="O989">
            <v>132534.52509847409</v>
          </cell>
          <cell r="P989">
            <v>132386.40331604454</v>
          </cell>
          <cell r="Q989">
            <v>131558.52609543409</v>
          </cell>
          <cell r="R989">
            <v>131137.33791597575</v>
          </cell>
          <cell r="S989">
            <v>130762.47661989988</v>
          </cell>
          <cell r="T989">
            <v>130792.68908771813</v>
          </cell>
          <cell r="U989">
            <v>130157.33559809657</v>
          </cell>
          <cell r="V989">
            <v>129929.96181878305</v>
          </cell>
          <cell r="W989">
            <v>129754.72935485636</v>
          </cell>
          <cell r="X989">
            <v>129988.3619045337</v>
          </cell>
          <cell r="Y989">
            <v>129566.9922581938</v>
          </cell>
          <cell r="Z989">
            <v>129889.26453754728</v>
          </cell>
          <cell r="AA989">
            <v>129557.75829374813</v>
          </cell>
          <cell r="AB989">
            <v>129607.20983913539</v>
          </cell>
          <cell r="AC989">
            <v>130072.49679515636</v>
          </cell>
          <cell r="AD989">
            <v>130125.5488565472</v>
          </cell>
        </row>
        <row r="990">
          <cell r="A990">
            <v>181420.39428604522</v>
          </cell>
          <cell r="B990">
            <v>179416.02410462743</v>
          </cell>
          <cell r="C990">
            <v>175047.66400998764</v>
          </cell>
          <cell r="D990">
            <v>171508.33350827152</v>
          </cell>
          <cell r="E990">
            <v>167362.11032556606</v>
          </cell>
          <cell r="F990">
            <v>163988.59134764542</v>
          </cell>
          <cell r="G990">
            <v>160776.60783657175</v>
          </cell>
          <cell r="H990">
            <v>158030.91894498724</v>
          </cell>
          <cell r="I990">
            <v>154453.34522175364</v>
          </cell>
          <cell r="J990">
            <v>151348.04768621465</v>
          </cell>
          <cell r="K990">
            <v>148276.5873478454</v>
          </cell>
          <cell r="L990">
            <v>145645.79410579999</v>
          </cell>
          <cell r="M990">
            <v>142255.25635356849</v>
          </cell>
          <cell r="N990">
            <v>139307.75155508966</v>
          </cell>
          <cell r="O990">
            <v>137547.15995460641</v>
          </cell>
          <cell r="P990">
            <v>137350.02836908773</v>
          </cell>
          <cell r="Q990">
            <v>136447.38593055416</v>
          </cell>
          <cell r="R990">
            <v>135966.40361617322</v>
          </cell>
          <cell r="S990">
            <v>135533.19972906797</v>
          </cell>
          <cell r="T990">
            <v>135519.47942376093</v>
          </cell>
          <cell r="U990">
            <v>134815.90364854218</v>
          </cell>
          <cell r="V990">
            <v>134534.80845252931</v>
          </cell>
          <cell r="W990">
            <v>134307.48829734317</v>
          </cell>
          <cell r="X990">
            <v>134503.05110937083</v>
          </cell>
          <cell r="Y990">
            <v>134020.67451188707</v>
          </cell>
          <cell r="Z990">
            <v>134166.65565772139</v>
          </cell>
          <cell r="AA990">
            <v>133964.55402860302</v>
          </cell>
          <cell r="AB990">
            <v>133968.95782752754</v>
          </cell>
          <cell r="AC990">
            <v>134402.92273750261</v>
          </cell>
          <cell r="AD990">
            <v>134363.74619564082</v>
          </cell>
        </row>
        <row r="991">
          <cell r="A991">
            <v>178045.040707929</v>
          </cell>
          <cell r="B991">
            <v>176096.19712791144</v>
          </cell>
          <cell r="C991">
            <v>171837.91569651506</v>
          </cell>
          <cell r="D991">
            <v>168392.16997066722</v>
          </cell>
          <cell r="E991">
            <v>164349.2801554458</v>
          </cell>
          <cell r="F991">
            <v>161063.91154178511</v>
          </cell>
          <cell r="G991">
            <v>157936.69155028654</v>
          </cell>
          <cell r="H991">
            <v>155267.75513794346</v>
          </cell>
          <cell r="I991">
            <v>151781.64695161869</v>
          </cell>
          <cell r="J991">
            <v>148759.68675592673</v>
          </cell>
          <cell r="K991">
            <v>145771.14861627723</v>
          </cell>
          <cell r="L991">
            <v>143216.03049407608</v>
          </cell>
          <cell r="M991">
            <v>139913.99941169872</v>
          </cell>
          <cell r="N991">
            <v>137047.72257738083</v>
          </cell>
          <cell r="O991">
            <v>135341.51973244068</v>
          </cell>
          <cell r="P991">
            <v>135165.95325111895</v>
          </cell>
          <cell r="Q991">
            <v>134296.20871490688</v>
          </cell>
          <cell r="R991">
            <v>133841.53678474898</v>
          </cell>
          <cell r="S991">
            <v>133434.00457913126</v>
          </cell>
          <cell r="T991">
            <v>133439.61540291252</v>
          </cell>
          <cell r="U991">
            <v>132766.05853421299</v>
          </cell>
          <cell r="V991">
            <v>132508.60162841366</v>
          </cell>
          <cell r="W991">
            <v>132304.20089788522</v>
          </cell>
          <cell r="X991">
            <v>132516.5150087841</v>
          </cell>
          <cell r="Y991">
            <v>132060.98245423118</v>
          </cell>
          <cell r="Z991">
            <v>132284.53454350366</v>
          </cell>
          <cell r="AA991">
            <v>132025.49279581179</v>
          </cell>
          <cell r="AB991">
            <v>132049.71833008464</v>
          </cell>
          <cell r="AC991">
            <v>132497.46544574239</v>
          </cell>
          <cell r="AD991">
            <v>132498.87097754178</v>
          </cell>
        </row>
        <row r="992">
          <cell r="A992">
            <v>181504.97473618016</v>
          </cell>
          <cell r="B992">
            <v>179499.21315536308</v>
          </cell>
          <cell r="C992">
            <v>175128.09468217957</v>
          </cell>
          <cell r="D992">
            <v>171586.41910985514</v>
          </cell>
          <cell r="E992">
            <v>167437.60657390609</v>
          </cell>
          <cell r="F992">
            <v>164061.87870221591</v>
          </cell>
          <cell r="G992">
            <v>160847.77116576984</v>
          </cell>
          <cell r="H992">
            <v>158100.15899145571</v>
          </cell>
          <cell r="I992">
            <v>154520.29330203115</v>
          </cell>
          <cell r="J992">
            <v>151412.90747868639</v>
          </cell>
          <cell r="K992">
            <v>148339.3692552211</v>
          </cell>
          <cell r="L992">
            <v>145706.67972718595</v>
          </cell>
          <cell r="M992">
            <v>142313.92415279069</v>
          </cell>
          <cell r="N992">
            <v>139364.38392376711</v>
          </cell>
          <cell r="O992">
            <v>137602.42943630926</v>
          </cell>
          <cell r="P992">
            <v>137404.75746704178</v>
          </cell>
          <cell r="Q992">
            <v>136501.29066468307</v>
          </cell>
          <cell r="R992">
            <v>136019.64905814524</v>
          </cell>
          <cell r="S992">
            <v>135585.80188365522</v>
          </cell>
          <cell r="T992">
            <v>135571.59717410369</v>
          </cell>
          <cell r="U992">
            <v>134867.26917765324</v>
          </cell>
          <cell r="V992">
            <v>134585.58164748029</v>
          </cell>
          <cell r="W992">
            <v>134357.6871716461</v>
          </cell>
          <cell r="X992">
            <v>134552.830225457</v>
          </cell>
          <cell r="Y992">
            <v>134069.78096326365</v>
          </cell>
          <cell r="Z992">
            <v>134213.81831708874</v>
          </cell>
          <cell r="AA992">
            <v>134013.14350763478</v>
          </cell>
          <cell r="AB992">
            <v>134017.05060858105</v>
          </cell>
          <cell r="AC992">
            <v>134450.67016061553</v>
          </cell>
          <cell r="AD992">
            <v>134410.47670305046</v>
          </cell>
        </row>
        <row r="993">
          <cell r="A993">
            <v>173360.07486663142</v>
          </cell>
          <cell r="B993">
            <v>171488.30179932402</v>
          </cell>
          <cell r="C993">
            <v>167382.80873963918</v>
          </cell>
          <cell r="D993">
            <v>164066.95799162445</v>
          </cell>
          <cell r="E993">
            <v>160167.49412741081</v>
          </cell>
          <cell r="F993">
            <v>157004.47756840108</v>
          </cell>
          <cell r="G993">
            <v>153994.90871614084</v>
          </cell>
          <cell r="H993">
            <v>151432.50417821005</v>
          </cell>
          <cell r="I993">
            <v>148073.34948169213</v>
          </cell>
          <cell r="J993">
            <v>145167.06089830742</v>
          </cell>
          <cell r="K993">
            <v>142293.61815814616</v>
          </cell>
          <cell r="L993">
            <v>139843.53654346979</v>
          </cell>
          <cell r="M993">
            <v>136664.35206527697</v>
          </cell>
          <cell r="N993">
            <v>133910.81904539061</v>
          </cell>
          <cell r="O993">
            <v>132280.1073915133</v>
          </cell>
          <cell r="P993">
            <v>132134.47311557052</v>
          </cell>
          <cell r="Q993">
            <v>131310.39062484773</v>
          </cell>
          <cell r="R993">
            <v>130892.23731370381</v>
          </cell>
          <cell r="S993">
            <v>130520.33721241949</v>
          </cell>
          <cell r="T993">
            <v>130552.77950062556</v>
          </cell>
          <cell r="U993">
            <v>129920.88865250164</v>
          </cell>
          <cell r="V993">
            <v>129696.24151896295</v>
          </cell>
          <cell r="W993">
            <v>129523.65278061203</v>
          </cell>
          <cell r="X993">
            <v>129759.21757064509</v>
          </cell>
          <cell r="Y993">
            <v>129340.94434945167</v>
          </cell>
          <cell r="Z993">
            <v>129672.16433539754</v>
          </cell>
          <cell r="AA993">
            <v>129334.09012359713</v>
          </cell>
          <cell r="AB993">
            <v>129385.82808016086</v>
          </cell>
          <cell r="AC993">
            <v>129852.70479553219</v>
          </cell>
          <cell r="AD993">
            <v>129910.43794589702</v>
          </cell>
        </row>
        <row r="994">
          <cell r="A994">
            <v>180278.6918490442</v>
          </cell>
          <cell r="B994">
            <v>178293.10336106084</v>
          </cell>
          <cell r="C994">
            <v>173961.97701843496</v>
          </cell>
          <cell r="D994">
            <v>170454.30126464445</v>
          </cell>
          <cell r="E994">
            <v>166343.03025946638</v>
          </cell>
          <cell r="F994">
            <v>162999.32785731149</v>
          </cell>
          <cell r="G994">
            <v>159816.01533273686</v>
          </cell>
          <cell r="H994">
            <v>157096.28771915415</v>
          </cell>
          <cell r="I994">
            <v>153549.65191811853</v>
          </cell>
          <cell r="J994">
            <v>150472.54296839566</v>
          </cell>
          <cell r="K994">
            <v>147429.13079569821</v>
          </cell>
          <cell r="L994">
            <v>144823.93441832101</v>
          </cell>
          <cell r="M994">
            <v>141463.33376107077</v>
          </cell>
          <cell r="N994">
            <v>138543.3040589008</v>
          </cell>
          <cell r="O994">
            <v>136801.10927916889</v>
          </cell>
          <cell r="P994">
            <v>136611.27202043583</v>
          </cell>
          <cell r="Q994">
            <v>135719.75719102036</v>
          </cell>
          <cell r="R994">
            <v>135247.67427905483</v>
          </cell>
          <cell r="S994">
            <v>134823.15375522926</v>
          </cell>
          <cell r="T994">
            <v>134815.97214184867</v>
          </cell>
          <cell r="U994">
            <v>134122.55016472421</v>
          </cell>
          <cell r="V994">
            <v>133849.45054396556</v>
          </cell>
          <cell r="W994">
            <v>133629.88281008307</v>
          </cell>
          <cell r="X994">
            <v>133831.1116948055</v>
          </cell>
          <cell r="Y994">
            <v>133357.81500807003</v>
          </cell>
          <cell r="Z994">
            <v>133530.03427477498</v>
          </cell>
          <cell r="AA994">
            <v>133308.67283460748</v>
          </cell>
          <cell r="AB994">
            <v>133319.78127144004</v>
          </cell>
          <cell r="AC994">
            <v>133758.40796793642</v>
          </cell>
          <cell r="AD994">
            <v>133732.95818130937</v>
          </cell>
        </row>
        <row r="995">
          <cell r="A995">
            <v>177952.57032247508</v>
          </cell>
          <cell r="B995">
            <v>176005.24793604971</v>
          </cell>
          <cell r="C995">
            <v>171749.98219358336</v>
          </cell>
          <cell r="D995">
            <v>168306.80029404195</v>
          </cell>
          <cell r="E995">
            <v>164266.74137522897</v>
          </cell>
          <cell r="F995">
            <v>160983.78770802423</v>
          </cell>
          <cell r="G995">
            <v>157858.88987778852</v>
          </cell>
          <cell r="H995">
            <v>155192.0561581488</v>
          </cell>
          <cell r="I995">
            <v>151708.45373996298</v>
          </cell>
          <cell r="J995">
            <v>148688.77663425254</v>
          </cell>
          <cell r="K995">
            <v>145702.51021147682</v>
          </cell>
          <cell r="L995">
            <v>143149.4652668967</v>
          </cell>
          <cell r="M995">
            <v>139849.85889223882</v>
          </cell>
          <cell r="N995">
            <v>136985.80735994683</v>
          </cell>
          <cell r="O995">
            <v>135281.09453644385</v>
          </cell>
          <cell r="P995">
            <v>135106.118847598</v>
          </cell>
          <cell r="Q995">
            <v>134237.27557450929</v>
          </cell>
          <cell r="R995">
            <v>133783.32443739258</v>
          </cell>
          <cell r="S995">
            <v>133376.49552706745</v>
          </cell>
          <cell r="T995">
            <v>133382.63594187281</v>
          </cell>
          <cell r="U995">
            <v>132709.901464011</v>
          </cell>
          <cell r="V995">
            <v>132453.09214719958</v>
          </cell>
          <cell r="W995">
            <v>132249.31931178895</v>
          </cell>
          <cell r="X995">
            <v>132462.09233729562</v>
          </cell>
          <cell r="Y995">
            <v>132007.29519577115</v>
          </cell>
          <cell r="Z995">
            <v>132232.97240019782</v>
          </cell>
          <cell r="AA995">
            <v>131972.3707345328</v>
          </cell>
          <cell r="AB995">
            <v>131997.13930036241</v>
          </cell>
          <cell r="AC995">
            <v>132445.26399005568</v>
          </cell>
          <cell r="AD995">
            <v>132447.78129871257</v>
          </cell>
        </row>
        <row r="996">
          <cell r="A996">
            <v>175360.81809999363</v>
          </cell>
          <cell r="B996">
            <v>173456.1316002259</v>
          </cell>
          <cell r="C996">
            <v>169285.38933463572</v>
          </cell>
          <cell r="D996">
            <v>165914.06614418473</v>
          </cell>
          <cell r="E996">
            <v>161953.35135292314</v>
          </cell>
          <cell r="F996">
            <v>158738.08360282186</v>
          </cell>
          <cell r="G996">
            <v>155678.2711140652</v>
          </cell>
          <cell r="H996">
            <v>153070.37148949172</v>
          </cell>
          <cell r="I996">
            <v>149657.00053093754</v>
          </cell>
          <cell r="J996">
            <v>146701.31368010427</v>
          </cell>
          <cell r="K996">
            <v>143778.71874769276</v>
          </cell>
          <cell r="L996">
            <v>141283.7806519224</v>
          </cell>
          <cell r="M996">
            <v>138052.13378224379</v>
          </cell>
          <cell r="N996">
            <v>135250.45282884661</v>
          </cell>
          <cell r="O996">
            <v>133587.50220144977</v>
          </cell>
          <cell r="P996">
            <v>133429.08519466108</v>
          </cell>
          <cell r="Q996">
            <v>132585.5024489463</v>
          </cell>
          <cell r="R996">
            <v>132151.75363884697</v>
          </cell>
          <cell r="S996">
            <v>131764.63663010794</v>
          </cell>
          <cell r="T996">
            <v>131785.62037780217</v>
          </cell>
          <cell r="U996">
            <v>131135.93580149501</v>
          </cell>
          <cell r="V996">
            <v>130897.27705462504</v>
          </cell>
          <cell r="W996">
            <v>130711.10281101218</v>
          </cell>
          <cell r="X996">
            <v>130936.73825672883</v>
          </cell>
          <cell r="Y996">
            <v>130502.55321000161</v>
          </cell>
          <cell r="Z996">
            <v>130787.79296407028</v>
          </cell>
          <cell r="AA996">
            <v>130483.47004803969</v>
          </cell>
          <cell r="AB996">
            <v>130523.45865688211</v>
          </cell>
          <cell r="AC996">
            <v>130982.16596003561</v>
          </cell>
          <cell r="AD996">
            <v>131015.84405738325</v>
          </cell>
        </row>
        <row r="997">
          <cell r="A997">
            <v>173174.2489124134</v>
          </cell>
          <cell r="B997">
            <v>171305.53279408955</v>
          </cell>
          <cell r="C997">
            <v>167206.09998029089</v>
          </cell>
          <cell r="D997">
            <v>163895.40142740877</v>
          </cell>
          <cell r="E997">
            <v>160001.62645509074</v>
          </cell>
          <cell r="F997">
            <v>156843.46290634322</v>
          </cell>
          <cell r="G997">
            <v>153838.56060576221</v>
          </cell>
          <cell r="H997">
            <v>151280.38158150387</v>
          </cell>
          <cell r="I997">
            <v>147926.26240801509</v>
          </cell>
          <cell r="J997">
            <v>145024.56185973267</v>
          </cell>
          <cell r="K997">
            <v>142155.6842995878</v>
          </cell>
          <cell r="L997">
            <v>139709.76888588275</v>
          </cell>
          <cell r="M997">
            <v>136535.4570339199</v>
          </cell>
          <cell r="N997">
            <v>133786.39592004282</v>
          </cell>
          <cell r="O997">
            <v>132158.67857244</v>
          </cell>
          <cell r="P997">
            <v>132014.23153687734</v>
          </cell>
          <cell r="Q997">
            <v>131191.96019984534</v>
          </cell>
          <cell r="R997">
            <v>130775.25537465731</v>
          </cell>
          <cell r="S997">
            <v>130404.76859633261</v>
          </cell>
          <cell r="T997">
            <v>130438.27513615732</v>
          </cell>
          <cell r="U997">
            <v>129808.03694213892</v>
          </cell>
          <cell r="V997">
            <v>129584.69118569553</v>
          </cell>
          <cell r="W997">
            <v>129413.36424817778</v>
          </cell>
          <cell r="X997">
            <v>129649.85126043884</v>
          </cell>
          <cell r="Y997">
            <v>129233.0559051274</v>
          </cell>
          <cell r="Z997">
            <v>129568.5464642889</v>
          </cell>
          <cell r="AA997">
            <v>129227.33748404947</v>
          </cell>
          <cell r="AB997">
            <v>129280.16670195818</v>
          </cell>
          <cell r="AC997">
            <v>129747.8021797711</v>
          </cell>
          <cell r="AD997">
            <v>129807.76952646165</v>
          </cell>
        </row>
        <row r="998">
          <cell r="A998">
            <v>172885.67963190496</v>
          </cell>
          <cell r="B998">
            <v>171021.71065222728</v>
          </cell>
          <cell r="C998">
            <v>166931.68879935949</v>
          </cell>
          <cell r="D998">
            <v>163628.99109462969</v>
          </cell>
          <cell r="E998">
            <v>159744.05040731831</v>
          </cell>
          <cell r="F998">
            <v>156593.42310228641</v>
          </cell>
          <cell r="G998">
            <v>153595.7674937307</v>
          </cell>
          <cell r="H998">
            <v>151044.15027320621</v>
          </cell>
          <cell r="I998">
            <v>147697.85076766222</v>
          </cell>
          <cell r="J998">
            <v>144803.27498294684</v>
          </cell>
          <cell r="K998">
            <v>141941.48669468676</v>
          </cell>
          <cell r="L998">
            <v>139502.04097797209</v>
          </cell>
          <cell r="M998">
            <v>136335.29583137776</v>
          </cell>
          <cell r="N998">
            <v>133593.17914410151</v>
          </cell>
          <cell r="O998">
            <v>131970.11165722928</v>
          </cell>
          <cell r="P998">
            <v>131827.50828825095</v>
          </cell>
          <cell r="Q998">
            <v>131008.04949330777</v>
          </cell>
          <cell r="R998">
            <v>130593.59402317823</v>
          </cell>
          <cell r="S998">
            <v>130225.30199526556</v>
          </cell>
          <cell r="T998">
            <v>130260.46121232344</v>
          </cell>
          <cell r="U998">
            <v>129632.78942625473</v>
          </cell>
          <cell r="V998">
            <v>129411.4645793965</v>
          </cell>
          <cell r="W998">
            <v>129242.09709345325</v>
          </cell>
          <cell r="X998">
            <v>129480.0162253874</v>
          </cell>
          <cell r="Y998">
            <v>129065.51584924637</v>
          </cell>
          <cell r="Z998">
            <v>129407.6381851442</v>
          </cell>
          <cell r="AA998">
            <v>129061.56122036076</v>
          </cell>
          <cell r="AB998">
            <v>129116.08505892937</v>
          </cell>
          <cell r="AC998">
            <v>129584.89881957564</v>
          </cell>
          <cell r="AD998">
            <v>129648.33565161846</v>
          </cell>
        </row>
        <row r="999">
          <cell r="A999">
            <v>178332.16557538445</v>
          </cell>
          <cell r="B999">
            <v>176378.59861818631</v>
          </cell>
          <cell r="C999">
            <v>172110.95333175611</v>
          </cell>
          <cell r="D999">
            <v>168657.24680543353</v>
          </cell>
          <cell r="E999">
            <v>164605.56692459204</v>
          </cell>
          <cell r="F999">
            <v>161312.69978934879</v>
          </cell>
          <cell r="G999">
            <v>158178.26937862753</v>
          </cell>
          <cell r="H999">
            <v>155502.80400719348</v>
          </cell>
          <cell r="I999">
            <v>152008.91529371685</v>
          </cell>
          <cell r="J999">
            <v>148979.86599695621</v>
          </cell>
          <cell r="K999">
            <v>145984.27407026917</v>
          </cell>
          <cell r="L999">
            <v>143422.71863468672</v>
          </cell>
          <cell r="M999">
            <v>140113.15872154763</v>
          </cell>
          <cell r="N999">
            <v>137239.97222046336</v>
          </cell>
          <cell r="O999">
            <v>135529.14278934046</v>
          </cell>
          <cell r="P999">
            <v>135351.74186977666</v>
          </cell>
          <cell r="Q999">
            <v>134479.19886945555</v>
          </cell>
          <cell r="R999">
            <v>134022.2888432263</v>
          </cell>
          <cell r="S999">
            <v>133612.57287286397</v>
          </cell>
          <cell r="T999">
            <v>133616.53929177063</v>
          </cell>
          <cell r="U999">
            <v>132940.42886109426</v>
          </cell>
          <cell r="V999">
            <v>132680.96116122924</v>
          </cell>
          <cell r="W999">
            <v>132474.6107870221</v>
          </cell>
          <cell r="X999">
            <v>132685.49994662128</v>
          </cell>
          <cell r="Y999">
            <v>132227.68390025332</v>
          </cell>
          <cell r="Z999">
            <v>132444.63740767719</v>
          </cell>
          <cell r="AA999">
            <v>132190.43927817821</v>
          </cell>
          <cell r="AB999">
            <v>132212.97867409463</v>
          </cell>
          <cell r="AC999">
            <v>132659.55340473008</v>
          </cell>
          <cell r="AD999">
            <v>132657.50681743992</v>
          </cell>
        </row>
        <row r="1000">
          <cell r="A1000">
            <v>171851.30875371315</v>
          </cell>
          <cell r="B1000">
            <v>170004.35579861607</v>
          </cell>
          <cell r="C1000">
            <v>165948.06734905968</v>
          </cell>
          <cell r="D1000">
            <v>162674.04852627811</v>
          </cell>
          <cell r="E1000">
            <v>158820.77415883436</v>
          </cell>
          <cell r="F1000">
            <v>155697.16037033702</v>
          </cell>
          <cell r="G1000">
            <v>152725.48038600927</v>
          </cell>
          <cell r="H1000">
            <v>150197.38382117875</v>
          </cell>
          <cell r="I1000">
            <v>146879.11376071279</v>
          </cell>
          <cell r="J1000">
            <v>144010.0765500782</v>
          </cell>
          <cell r="K1000">
            <v>141173.69961666624</v>
          </cell>
          <cell r="L1000">
            <v>138757.4444008455</v>
          </cell>
          <cell r="M1000">
            <v>135617.82195997785</v>
          </cell>
          <cell r="N1000">
            <v>132900.59743249416</v>
          </cell>
          <cell r="O1000">
            <v>131294.19727943835</v>
          </cell>
          <cell r="P1000">
            <v>131158.20249686448</v>
          </cell>
          <cell r="Q1000">
            <v>130348.8252034077</v>
          </cell>
          <cell r="R1000">
            <v>129942.43250199396</v>
          </cell>
          <cell r="S1000">
            <v>129582.00751352185</v>
          </cell>
          <cell r="T1000">
            <v>129623.09071943267</v>
          </cell>
          <cell r="U1000">
            <v>129004.61817189708</v>
          </cell>
          <cell r="V1000">
            <v>128790.53723547407</v>
          </cell>
          <cell r="W1000">
            <v>128628.19336494243</v>
          </cell>
          <cell r="X1000">
            <v>128871.24590151798</v>
          </cell>
          <cell r="Y1000">
            <v>128464.97183281938</v>
          </cell>
          <cell r="Z1000">
            <v>128830.86564125466</v>
          </cell>
          <cell r="AA1000">
            <v>128467.33948216013</v>
          </cell>
          <cell r="AB1000">
            <v>128527.93765496512</v>
          </cell>
          <cell r="AC1000">
            <v>129000.97494712166</v>
          </cell>
          <cell r="AD1000">
            <v>129076.84808078452</v>
          </cell>
        </row>
        <row r="1001">
          <cell r="A1001">
            <v>178723.5624239748</v>
          </cell>
          <cell r="B1001">
            <v>176763.55675263959</v>
          </cell>
          <cell r="C1001">
            <v>172483.14704289986</v>
          </cell>
          <cell r="D1001">
            <v>169018.58867972429</v>
          </cell>
          <cell r="E1001">
            <v>164954.92654177948</v>
          </cell>
          <cell r="F1001">
            <v>161651.83772931786</v>
          </cell>
          <cell r="G1001">
            <v>158507.57837070437</v>
          </cell>
          <cell r="H1001">
            <v>155823.21298989313</v>
          </cell>
          <cell r="I1001">
            <v>152318.71818076688</v>
          </cell>
          <cell r="J1001">
            <v>149280.00531204822</v>
          </cell>
          <cell r="K1001">
            <v>146274.79795204254</v>
          </cell>
          <cell r="L1001">
            <v>143704.46743475733</v>
          </cell>
          <cell r="M1001">
            <v>140384.64452816924</v>
          </cell>
          <cell r="N1001">
            <v>137502.03905261189</v>
          </cell>
          <cell r="O1001">
            <v>135784.90284887224</v>
          </cell>
          <cell r="P1001">
            <v>135605.00129829987</v>
          </cell>
          <cell r="Q1001">
            <v>134728.64354642879</v>
          </cell>
          <cell r="R1001">
            <v>134268.6826393861</v>
          </cell>
          <cell r="S1001">
            <v>133855.98985044763</v>
          </cell>
          <cell r="T1001">
            <v>133857.71468404194</v>
          </cell>
          <cell r="U1001">
            <v>133178.12334236235</v>
          </cell>
          <cell r="V1001">
            <v>132915.91461045982</v>
          </cell>
          <cell r="W1001">
            <v>132706.90656191576</v>
          </cell>
          <cell r="X1001">
            <v>132915.85328631927</v>
          </cell>
          <cell r="Y1001">
            <v>132454.92447752113</v>
          </cell>
          <cell r="Z1001">
            <v>132662.88306867884</v>
          </cell>
          <cell r="AA1001">
            <v>132415.28756093554</v>
          </cell>
          <cell r="AB1001">
            <v>132435.52848216792</v>
          </cell>
          <cell r="AC1001">
            <v>132880.50506560312</v>
          </cell>
          <cell r="AD1001">
            <v>132873.75269109017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-3560.1616660485765</v>
          </cell>
          <cell r="B2">
            <v>-13649.194737791564</v>
          </cell>
          <cell r="C2">
            <v>-10569.41573385572</v>
          </cell>
          <cell r="D2">
            <v>-6665.6427452759863</v>
          </cell>
          <cell r="E2">
            <v>-3364.7355782880895</v>
          </cell>
          <cell r="F2">
            <v>-248.15837502554893</v>
          </cell>
          <cell r="G2">
            <v>2904.7680064619803</v>
          </cell>
          <cell r="H2">
            <v>6116.0929281535082</v>
          </cell>
          <cell r="I2">
            <v>9478.0271335173184</v>
          </cell>
          <cell r="J2">
            <v>13008.347041461029</v>
          </cell>
          <cell r="K2">
            <v>16719.091195441953</v>
          </cell>
          <cell r="L2">
            <v>20634.411057422029</v>
          </cell>
          <cell r="M2">
            <v>24777.612538925274</v>
          </cell>
          <cell r="N2">
            <v>29177.263851022071</v>
          </cell>
          <cell r="O2">
            <v>34332.735620185631</v>
          </cell>
          <cell r="P2">
            <v>40473.280901405575</v>
          </cell>
          <cell r="Q2">
            <v>47247.832478540775</v>
          </cell>
          <cell r="R2">
            <v>54548.310100693183</v>
          </cell>
          <cell r="S2">
            <v>62415.542773543559</v>
          </cell>
          <cell r="T2">
            <v>70893.529164592401</v>
          </cell>
          <cell r="U2">
            <v>80029.683672244413</v>
          </cell>
          <cell r="V2">
            <v>89875.101597875691</v>
          </cell>
          <cell r="W2">
            <v>100484.84490389748</v>
          </cell>
          <cell r="X2">
            <v>111918.2501559611</v>
          </cell>
          <cell r="Y2">
            <v>124239.26037151658</v>
          </cell>
          <cell r="Z2">
            <v>137516.78263063738</v>
          </cell>
          <cell r="AA2">
            <v>151825.07344910249</v>
          </cell>
          <cell r="AB2">
            <v>167244.15406899285</v>
          </cell>
          <cell r="AC2">
            <v>183860.25798937608</v>
          </cell>
          <cell r="AD2">
            <v>201766.31323996041</v>
          </cell>
          <cell r="AE2">
            <v>17236.911515500695</v>
          </cell>
          <cell r="AF2">
            <v>15846.073743770699</v>
          </cell>
          <cell r="AG2">
            <v>14926.130295887093</v>
          </cell>
          <cell r="AH2">
            <v>14062.462778564875</v>
          </cell>
          <cell r="AI2">
            <v>13249.774633633549</v>
          </cell>
          <cell r="AJ2">
            <v>12483.431372693953</v>
          </cell>
          <cell r="AK2">
            <v>11738.936414207599</v>
          </cell>
          <cell r="AL2">
            <v>10994.441455721246</v>
          </cell>
          <cell r="AM2">
            <v>10249.284427463577</v>
          </cell>
          <cell r="AN2">
            <v>9504.7894689772256</v>
          </cell>
          <cell r="AO2">
            <v>8759.6324407195607</v>
          </cell>
          <cell r="AP2">
            <v>8015.1374822332082</v>
          </cell>
          <cell r="AQ2">
            <v>7269.9804539755414</v>
          </cell>
          <cell r="AR2">
            <v>6525.4854954891907</v>
          </cell>
          <cell r="AS2">
            <v>5976.3011195393974</v>
          </cell>
          <cell r="AT2">
            <v>5622.4273261261669</v>
          </cell>
          <cell r="AU2">
            <v>5268.5535327129364</v>
          </cell>
          <cell r="AV2">
            <v>4914.6797392997069</v>
          </cell>
          <cell r="AW2">
            <v>4560.8059458864764</v>
          </cell>
          <cell r="AX2">
            <v>4206.9321524732459</v>
          </cell>
          <cell r="AY2">
            <v>3853.0583590600163</v>
          </cell>
          <cell r="AZ2">
            <v>3499.1845656467863</v>
          </cell>
          <cell r="BA2">
            <v>3145.3107722335567</v>
          </cell>
          <cell r="BB2">
            <v>2791.4369788203262</v>
          </cell>
          <cell r="BC2">
            <v>2437.5631854070957</v>
          </cell>
          <cell r="BD2">
            <v>2083.6893919938661</v>
          </cell>
          <cell r="BE2">
            <v>1729.8155985806359</v>
          </cell>
          <cell r="BF2">
            <v>1375.9418051674061</v>
          </cell>
          <cell r="BG2">
            <v>1022.0680117541758</v>
          </cell>
          <cell r="BH2">
            <v>668.19421834094612</v>
          </cell>
        </row>
        <row r="3">
          <cell r="A3">
            <v>-3358.6001845743695</v>
          </cell>
          <cell r="B3">
            <v>-12769.746416901584</v>
          </cell>
          <cell r="C3">
            <v>-9660.6573339041988</v>
          </cell>
          <cell r="D3">
            <v>-5761.6021360547302</v>
          </cell>
          <cell r="E3">
            <v>-2387.6389216383727</v>
          </cell>
          <cell r="F3">
            <v>839.63141544817756</v>
          </cell>
          <cell r="G3">
            <v>4117.9996774253405</v>
          </cell>
          <cell r="H3">
            <v>7470.0438308642342</v>
          </cell>
          <cell r="I3">
            <v>10984.852966505783</v>
          </cell>
          <cell r="J3">
            <v>14680.078719279358</v>
          </cell>
          <cell r="K3">
            <v>18568.911374910331</v>
          </cell>
          <cell r="L3">
            <v>22676.195691132321</v>
          </cell>
          <cell r="M3">
            <v>27026.34167309141</v>
          </cell>
          <cell r="N3">
            <v>31647.792864803028</v>
          </cell>
          <cell r="O3">
            <v>37015.050534338523</v>
          </cell>
          <cell r="P3">
            <v>43348.585016670811</v>
          </cell>
          <cell r="Q3">
            <v>50321.740474506158</v>
          </cell>
          <cell r="R3">
            <v>57836.240112760359</v>
          </cell>
          <cell r="S3">
            <v>65934.109887034938</v>
          </cell>
          <cell r="T3">
            <v>74660.638337084136</v>
          </cell>
          <cell r="U3">
            <v>84064.629869701705</v>
          </cell>
          <cell r="V3">
            <v>94198.677704616406</v>
          </cell>
          <cell r="W3">
            <v>105119.45800988689</v>
          </cell>
          <cell r="X3">
            <v>116888.04687179123</v>
          </cell>
          <cell r="Y3">
            <v>129570.26187191335</v>
          </cell>
          <cell r="Z3">
            <v>143237.03018174585</v>
          </cell>
          <cell r="AA3">
            <v>157964.78523343388</v>
          </cell>
          <cell r="AB3">
            <v>173835.89418509946</v>
          </cell>
          <cell r="AC3">
            <v>190939.11857141007</v>
          </cell>
          <cell r="AD3">
            <v>209370.11071564784</v>
          </cell>
          <cell r="AE3">
            <v>15655.019144067719</v>
          </cell>
          <cell r="AF3">
            <v>14391.823476842468</v>
          </cell>
          <cell r="AG3">
            <v>13556.306494863045</v>
          </cell>
          <cell r="AH3">
            <v>12771.90080213613</v>
          </cell>
          <cell r="AI3">
            <v>12033.795924379137</v>
          </cell>
          <cell r="AJ3">
            <v>11337.782696594799</v>
          </cell>
          <cell r="AK3">
            <v>10661.612675226139</v>
          </cell>
          <cell r="AL3">
            <v>9985.4426538574808</v>
          </cell>
          <cell r="AM3">
            <v>9308.6713232034981</v>
          </cell>
          <cell r="AN3">
            <v>8632.5013018348382</v>
          </cell>
          <cell r="AO3">
            <v>7955.7299711808573</v>
          </cell>
          <cell r="AP3">
            <v>7279.5599498121992</v>
          </cell>
          <cell r="AQ3">
            <v>6602.7886191582174</v>
          </cell>
          <cell r="AR3">
            <v>5926.6185977895593</v>
          </cell>
          <cell r="AS3">
            <v>5427.8348155913745</v>
          </cell>
          <cell r="AT3">
            <v>5106.437272563664</v>
          </cell>
          <cell r="AU3">
            <v>4785.0397295359544</v>
          </cell>
          <cell r="AV3">
            <v>4463.642186508243</v>
          </cell>
          <cell r="AW3">
            <v>4142.2446434805333</v>
          </cell>
          <cell r="AX3">
            <v>3820.8471004528237</v>
          </cell>
          <cell r="AY3">
            <v>3499.4495574251132</v>
          </cell>
          <cell r="AZ3">
            <v>3178.0520143974031</v>
          </cell>
          <cell r="BA3">
            <v>2856.6544713696926</v>
          </cell>
          <cell r="BB3">
            <v>2535.256928341983</v>
          </cell>
          <cell r="BC3">
            <v>2213.8593853142725</v>
          </cell>
          <cell r="BD3">
            <v>1892.4618422865624</v>
          </cell>
          <cell r="BE3">
            <v>1571.0642992588519</v>
          </cell>
          <cell r="BF3">
            <v>1249.6667562311418</v>
          </cell>
          <cell r="BG3">
            <v>928.26921320343126</v>
          </cell>
          <cell r="BH3">
            <v>606.87167017572131</v>
          </cell>
        </row>
        <row r="4">
          <cell r="A4">
            <v>-3688.3028702189049</v>
          </cell>
          <cell r="B4">
            <v>-14501.352907570896</v>
          </cell>
          <cell r="C4">
            <v>-12033.531495600664</v>
          </cell>
          <cell r="D4">
            <v>-8764.0047266601086</v>
          </cell>
          <cell r="E4">
            <v>-6090.2111208822744</v>
          </cell>
          <cell r="F4">
            <v>-3625.1716537419516</v>
          </cell>
          <cell r="G4">
            <v>-1164.9509950805991</v>
          </cell>
          <cell r="H4">
            <v>1308.7251152167842</v>
          </cell>
          <cell r="I4">
            <v>3886.0907192706154</v>
          </cell>
          <cell r="J4">
            <v>6582.9675482540451</v>
          </cell>
          <cell r="K4">
            <v>9407.2054856817904</v>
          </cell>
          <cell r="L4">
            <v>12378.646660108416</v>
          </cell>
          <cell r="M4">
            <v>15515.477367930665</v>
          </cell>
          <cell r="N4">
            <v>18843.068757982677</v>
          </cell>
          <cell r="O4">
            <v>22869.375226204873</v>
          </cell>
          <cell r="P4">
            <v>27820.365811522479</v>
          </cell>
          <cell r="Q4">
            <v>33320.010544654644</v>
          </cell>
          <cell r="R4">
            <v>39246.606991204739</v>
          </cell>
          <cell r="S4">
            <v>45633.300522271471</v>
          </cell>
          <cell r="T4">
            <v>52515.809670251903</v>
          </cell>
          <cell r="U4">
            <v>59932.625890040479</v>
          </cell>
          <cell r="V4">
            <v>67925.228828208812</v>
          </cell>
          <cell r="W4">
            <v>76538.318304091459</v>
          </cell>
          <cell r="X4">
            <v>85820.064300166283</v>
          </cell>
          <cell r="Y4">
            <v>95822.37635983793</v>
          </cell>
          <cell r="Z4">
            <v>106601.19389927093</v>
          </cell>
          <cell r="AA4">
            <v>118216.79905688507</v>
          </cell>
          <cell r="AB4">
            <v>130734.15383017028</v>
          </cell>
          <cell r="AC4">
            <v>144223.26338530859</v>
          </cell>
          <cell r="AD4">
            <v>158759.56757146606</v>
          </cell>
          <cell r="AE4">
            <v>14237.249318475953</v>
          </cell>
          <cell r="AF4">
            <v>13088.452789592788</v>
          </cell>
          <cell r="AG4">
            <v>12328.602962978601</v>
          </cell>
          <cell r="AH4">
            <v>11615.235619801841</v>
          </cell>
          <cell r="AI4">
            <v>10943.975938091926</v>
          </cell>
          <cell r="AJ4">
            <v>10310.995948624597</v>
          </cell>
          <cell r="AK4">
            <v>9696.0620997859151</v>
          </cell>
          <cell r="AL4">
            <v>9081.128250947233</v>
          </cell>
          <cell r="AM4">
            <v>8465.6475493622274</v>
          </cell>
          <cell r="AN4">
            <v>7850.7137005235472</v>
          </cell>
          <cell r="AO4">
            <v>7235.2329989385426</v>
          </cell>
          <cell r="AP4">
            <v>6620.2991500998605</v>
          </cell>
          <cell r="AQ4">
            <v>6004.8184485148568</v>
          </cell>
          <cell r="AR4">
            <v>5389.8845996761756</v>
          </cell>
          <cell r="AS4">
            <v>4936.2723110026791</v>
          </cell>
          <cell r="AT4">
            <v>4643.9815824943671</v>
          </cell>
          <cell r="AU4">
            <v>4351.690853986056</v>
          </cell>
          <cell r="AV4">
            <v>4059.4001254777459</v>
          </cell>
          <cell r="AW4">
            <v>3767.1093969694352</v>
          </cell>
          <cell r="AX4">
            <v>3474.8186684611251</v>
          </cell>
          <cell r="AY4">
            <v>3182.5279399528149</v>
          </cell>
          <cell r="AZ4">
            <v>2890.2372114445047</v>
          </cell>
          <cell r="BA4">
            <v>2597.9464829361941</v>
          </cell>
          <cell r="BB4">
            <v>2305.6557544278839</v>
          </cell>
          <cell r="BC4">
            <v>2013.3650259195738</v>
          </cell>
          <cell r="BD4">
            <v>1721.0742974112634</v>
          </cell>
          <cell r="BE4">
            <v>1428.7835689029532</v>
          </cell>
          <cell r="BF4">
            <v>1136.4928403946426</v>
          </cell>
          <cell r="BG4">
            <v>844.20211188633255</v>
          </cell>
          <cell r="BH4">
            <v>551.91138337802215</v>
          </cell>
        </row>
        <row r="5">
          <cell r="A5">
            <v>-3440.7062580836327</v>
          </cell>
          <cell r="B5">
            <v>-12982.644691302046</v>
          </cell>
          <cell r="C5">
            <v>-9702.287246185273</v>
          </cell>
          <cell r="D5">
            <v>-5555.4682201999894</v>
          </cell>
          <cell r="E5">
            <v>-1981.9509595685604</v>
          </cell>
          <cell r="F5">
            <v>1420.2686358514661</v>
          </cell>
          <cell r="G5">
            <v>4879.535443806586</v>
          </cell>
          <cell r="H5">
            <v>8419.5160514628806</v>
          </cell>
          <cell r="I5">
            <v>12132.122192768016</v>
          </cell>
          <cell r="J5">
            <v>16035.838832408175</v>
          </cell>
          <cell r="K5">
            <v>20144.69171170206</v>
          </cell>
          <cell r="L5">
            <v>24484.71080224399</v>
          </cell>
          <cell r="M5">
            <v>29081.527307144206</v>
          </cell>
          <cell r="N5">
            <v>33964.892046271845</v>
          </cell>
          <cell r="O5">
            <v>39622.519727945742</v>
          </cell>
          <cell r="P5">
            <v>46281.948715027866</v>
          </cell>
          <cell r="Q5">
            <v>53609.845789514387</v>
          </cell>
          <cell r="R5">
            <v>61506.626558042793</v>
          </cell>
          <cell r="S5">
            <v>70016.454940228403</v>
          </cell>
          <cell r="T5">
            <v>79186.923415541882</v>
          </cell>
          <cell r="U5">
            <v>89069.319191321367</v>
          </cell>
          <cell r="V5">
            <v>99718.911034098448</v>
          </cell>
          <cell r="W5">
            <v>111195.25836838626</v>
          </cell>
          <cell r="X5">
            <v>123562.54437160931</v>
          </cell>
          <cell r="Y5">
            <v>136889.93492805844</v>
          </cell>
          <cell r="Z5">
            <v>151251.96544937399</v>
          </cell>
          <cell r="AA5">
            <v>166728.95772490886</v>
          </cell>
          <cell r="AB5">
            <v>183407.46913326823</v>
          </cell>
          <cell r="AC5">
            <v>201380.77672730852</v>
          </cell>
          <cell r="AD5">
            <v>220749.39889991295</v>
          </cell>
          <cell r="AE5">
            <v>17836.274047621788</v>
          </cell>
          <cell r="AF5">
            <v>16397.07401285621</v>
          </cell>
          <cell r="AG5">
            <v>15445.142256983909</v>
          </cell>
          <cell r="AH5">
            <v>14551.443260435988</v>
          </cell>
          <cell r="AI5">
            <v>13710.496292923086</v>
          </cell>
          <cell r="AJ5">
            <v>12917.505715442028</v>
          </cell>
          <cell r="AK5">
            <v>12147.123150404552</v>
          </cell>
          <cell r="AL5">
            <v>11376.740585367079</v>
          </cell>
          <cell r="AM5">
            <v>10605.672929043434</v>
          </cell>
          <cell r="AN5">
            <v>9835.2903640059576</v>
          </cell>
          <cell r="AO5">
            <v>9064.2227076823128</v>
          </cell>
          <cell r="AP5">
            <v>8293.8401426448381</v>
          </cell>
          <cell r="AQ5">
            <v>7522.7724863211934</v>
          </cell>
          <cell r="AR5">
            <v>6752.3899212837159</v>
          </cell>
          <cell r="AS5">
            <v>6184.1092856661407</v>
          </cell>
          <cell r="AT5">
            <v>5817.9305794684651</v>
          </cell>
          <cell r="AU5">
            <v>5451.7518732707895</v>
          </cell>
          <cell r="AV5">
            <v>5085.5731670731138</v>
          </cell>
          <cell r="AW5">
            <v>4719.3944608754382</v>
          </cell>
          <cell r="AX5">
            <v>4353.2157546777635</v>
          </cell>
          <cell r="AY5">
            <v>3987.0370484800883</v>
          </cell>
          <cell r="AZ5">
            <v>3620.8583422824127</v>
          </cell>
          <cell r="BA5">
            <v>3254.6796360847379</v>
          </cell>
          <cell r="BB5">
            <v>2888.5009298870623</v>
          </cell>
          <cell r="BC5">
            <v>2522.3222236893866</v>
          </cell>
          <cell r="BD5">
            <v>2156.1435174917115</v>
          </cell>
          <cell r="BE5">
            <v>1789.9648112940358</v>
          </cell>
          <cell r="BF5">
            <v>1423.7861050963606</v>
          </cell>
          <cell r="BG5">
            <v>1057.607398898685</v>
          </cell>
          <cell r="BH5">
            <v>691.42869270100994</v>
          </cell>
        </row>
        <row r="6">
          <cell r="A6">
            <v>-3169.5352542615865</v>
          </cell>
          <cell r="B6">
            <v>-11512.401192650879</v>
          </cell>
          <cell r="C6">
            <v>-7720.2723246988244</v>
          </cell>
          <cell r="D6">
            <v>-3225.6554152681288</v>
          </cell>
          <cell r="E6">
            <v>697.32933204143114</v>
          </cell>
          <cell r="F6">
            <v>4487.7502802142671</v>
          </cell>
          <cell r="G6">
            <v>8368.9209215580904</v>
          </cell>
          <cell r="H6">
            <v>12366.649316258883</v>
          </cell>
          <cell r="I6">
            <v>16570.506894853203</v>
          </cell>
          <cell r="J6">
            <v>20999.883021349229</v>
          </cell>
          <cell r="K6">
            <v>25671.836745427099</v>
          </cell>
          <cell r="L6">
            <v>30615.01133611313</v>
          </cell>
          <cell r="M6">
            <v>35858.392395936666</v>
          </cell>
          <cell r="N6">
            <v>41433.179321911426</v>
          </cell>
          <cell r="O6">
            <v>47798.146131908296</v>
          </cell>
          <cell r="P6">
            <v>55173.085424133955</v>
          </cell>
          <cell r="Q6">
            <v>63259.696415258761</v>
          </cell>
          <cell r="R6">
            <v>71974.092033562323</v>
          </cell>
          <cell r="S6">
            <v>81365.008831174389</v>
          </cell>
          <cell r="T6">
            <v>91484.966905425856</v>
          </cell>
          <cell r="U6">
            <v>102390.56362529547</v>
          </cell>
          <cell r="V6">
            <v>114142.7901606044</v>
          </cell>
          <cell r="W6">
            <v>126807.37258419415</v>
          </cell>
          <cell r="X6">
            <v>140455.13945475363</v>
          </cell>
          <cell r="Y6">
            <v>155162.41793605583</v>
          </cell>
          <cell r="Z6">
            <v>171011.46066796087</v>
          </cell>
          <cell r="AA6">
            <v>188090.90577652398</v>
          </cell>
          <cell r="AB6">
            <v>206496.27259588373</v>
          </cell>
          <cell r="AC6">
            <v>226330.49587432892</v>
          </cell>
          <cell r="AD6">
            <v>247704.5014521706</v>
          </cell>
          <cell r="AE6">
            <v>17108.380391802872</v>
          </cell>
          <cell r="AF6">
            <v>15727.913732178497</v>
          </cell>
          <cell r="AG6">
            <v>14814.830061058759</v>
          </cell>
          <cell r="AH6">
            <v>13957.602685661204</v>
          </cell>
          <cell r="AI6">
            <v>13150.974542859032</v>
          </cell>
          <cell r="AJ6">
            <v>12390.345702416302</v>
          </cell>
          <cell r="AK6">
            <v>11651.40224737159</v>
          </cell>
          <cell r="AL6">
            <v>10912.458792326879</v>
          </cell>
          <cell r="AM6">
            <v>10172.858204391319</v>
          </cell>
          <cell r="AN6">
            <v>9433.914749346608</v>
          </cell>
          <cell r="AO6">
            <v>8694.3141614110482</v>
          </cell>
          <cell r="AP6">
            <v>7955.3707063663387</v>
          </cell>
          <cell r="AQ6">
            <v>7215.770118430778</v>
          </cell>
          <cell r="AR6">
            <v>6476.8266633860676</v>
          </cell>
          <cell r="AS6">
            <v>5931.7374111418549</v>
          </cell>
          <cell r="AT6">
            <v>5580.5023616981398</v>
          </cell>
          <cell r="AU6">
            <v>5229.2673122544275</v>
          </cell>
          <cell r="AV6">
            <v>4878.0322628107124</v>
          </cell>
          <cell r="AW6">
            <v>4526.797213367</v>
          </cell>
          <cell r="AX6">
            <v>4175.562163923285</v>
          </cell>
          <cell r="AY6">
            <v>3824.3271144795708</v>
          </cell>
          <cell r="AZ6">
            <v>3473.0920650358571</v>
          </cell>
          <cell r="BA6">
            <v>3121.8570155921434</v>
          </cell>
          <cell r="BB6">
            <v>2770.6219661484297</v>
          </cell>
          <cell r="BC6">
            <v>2419.3869167047155</v>
          </cell>
          <cell r="BD6">
            <v>2068.1518672610018</v>
          </cell>
          <cell r="BE6">
            <v>1716.9168178172879</v>
          </cell>
          <cell r="BF6">
            <v>1365.681768373574</v>
          </cell>
          <cell r="BG6">
            <v>1014.4467189298599</v>
          </cell>
          <cell r="BH6">
            <v>663.21166948614621</v>
          </cell>
        </row>
        <row r="7">
          <cell r="A7">
            <v>-3856.7075285192468</v>
          </cell>
          <cell r="B7">
            <v>-15329.071932055889</v>
          </cell>
          <cell r="C7">
            <v>-13077.058032047795</v>
          </cell>
          <cell r="D7">
            <v>-9902.1314588167752</v>
          </cell>
          <cell r="E7">
            <v>-7280.4348176382846</v>
          </cell>
          <cell r="F7">
            <v>-4873.586112472778</v>
          </cell>
          <cell r="G7">
            <v>-2482.9188944215311</v>
          </cell>
          <cell r="H7">
            <v>-90.409314927704187</v>
          </cell>
          <cell r="I7">
            <v>2396.8675592738205</v>
          </cell>
          <cell r="J7">
            <v>4994.7377059962928</v>
          </cell>
          <cell r="K7">
            <v>7710.2241170770649</v>
          </cell>
          <cell r="L7">
            <v>10562.732932185632</v>
          </cell>
          <cell r="M7">
            <v>13569.734735568807</v>
          </cell>
          <cell r="N7">
            <v>16756.650736059277</v>
          </cell>
          <cell r="O7">
            <v>20651.622638311976</v>
          </cell>
          <cell r="P7">
            <v>25488.266495247979</v>
          </cell>
          <cell r="Q7">
            <v>30871.951348946423</v>
          </cell>
          <cell r="R7">
            <v>36673.58564925933</v>
          </cell>
          <cell r="S7">
            <v>42925.615897917807</v>
          </cell>
          <cell r="T7">
            <v>49663.00750290617</v>
          </cell>
          <cell r="U7">
            <v>56923.440327700577</v>
          </cell>
          <cell r="V7">
            <v>64747.519421503384</v>
          </cell>
          <cell r="W7">
            <v>73179.002109013236</v>
          </cell>
          <cell r="X7">
            <v>82265.042709764122</v>
          </cell>
          <cell r="Y7">
            <v>92056.456255662662</v>
          </cell>
          <cell r="Z7">
            <v>102608.00268160347</v>
          </cell>
          <cell r="AA7">
            <v>113978.69307854013</v>
          </cell>
          <cell r="AB7">
            <v>126232.1197217783</v>
          </cell>
          <cell r="AC7">
            <v>139436.81172022276</v>
          </cell>
          <cell r="AD7">
            <v>153666.61827559987</v>
          </cell>
          <cell r="AE7">
            <v>16082.31104748745</v>
          </cell>
          <cell r="AF7">
            <v>14784.637410221212</v>
          </cell>
          <cell r="AG7">
            <v>13926.315624345729</v>
          </cell>
          <cell r="AH7">
            <v>13120.500171693639</v>
          </cell>
          <cell r="AI7">
            <v>12362.249279726264</v>
          </cell>
          <cell r="AJ7">
            <v>11647.238897472269</v>
          </cell>
          <cell r="AK7">
            <v>10952.613326940294</v>
          </cell>
          <cell r="AL7">
            <v>10257.987756408324</v>
          </cell>
          <cell r="AM7">
            <v>9562.7444643090148</v>
          </cell>
          <cell r="AN7">
            <v>8868.1188937770439</v>
          </cell>
          <cell r="AO7">
            <v>8172.875601677737</v>
          </cell>
          <cell r="AP7">
            <v>7478.2500311457634</v>
          </cell>
          <cell r="AQ7">
            <v>6783.0067390464565</v>
          </cell>
          <cell r="AR7">
            <v>6088.3811685144838</v>
          </cell>
          <cell r="AS7">
            <v>5575.9834603460376</v>
          </cell>
          <cell r="AT7">
            <v>5245.8136145411199</v>
          </cell>
          <cell r="AU7">
            <v>4915.643768736204</v>
          </cell>
          <cell r="AV7">
            <v>4585.4739229312872</v>
          </cell>
          <cell r="AW7">
            <v>4255.3040771263704</v>
          </cell>
          <cell r="AX7">
            <v>3925.1342313214527</v>
          </cell>
          <cell r="AY7">
            <v>3594.9643855165364</v>
          </cell>
          <cell r="AZ7">
            <v>3264.7945397116187</v>
          </cell>
          <cell r="BA7">
            <v>2934.6246939067014</v>
          </cell>
          <cell r="BB7">
            <v>2604.4548481017841</v>
          </cell>
          <cell r="BC7">
            <v>2274.2850022968673</v>
          </cell>
          <cell r="BD7">
            <v>1944.1151564919498</v>
          </cell>
          <cell r="BE7">
            <v>1613.945310687033</v>
          </cell>
          <cell r="BF7">
            <v>1283.7754648821156</v>
          </cell>
          <cell r="BG7">
            <v>953.60561907719864</v>
          </cell>
          <cell r="BH7">
            <v>623.43577327228115</v>
          </cell>
        </row>
        <row r="8">
          <cell r="A8">
            <v>-3051.0578892263952</v>
          </cell>
          <cell r="B8">
            <v>-11139.720421902304</v>
          </cell>
          <cell r="C8">
            <v>-7559.0960378966465</v>
          </cell>
          <cell r="D8">
            <v>-3135.776092261598</v>
          </cell>
          <cell r="E8">
            <v>655.09908622961461</v>
          </cell>
          <cell r="F8">
            <v>4266.0302604358549</v>
          </cell>
          <cell r="G8">
            <v>7963.6904955249374</v>
          </cell>
          <cell r="H8">
            <v>11772.754179552563</v>
          </cell>
          <cell r="I8">
            <v>15779.269855722589</v>
          </cell>
          <cell r="J8">
            <v>20001.797011474984</v>
          </cell>
          <cell r="K8">
            <v>24456.664725399325</v>
          </cell>
          <cell r="L8">
            <v>29171.338195742603</v>
          </cell>
          <cell r="M8">
            <v>34173.627227323501</v>
          </cell>
          <cell r="N8">
            <v>39493.386646600062</v>
          </cell>
          <cell r="O8">
            <v>45571.586036095512</v>
          </cell>
          <cell r="P8">
            <v>52618.968172317545</v>
          </cell>
          <cell r="Q8">
            <v>60347.548314816784</v>
          </cell>
          <cell r="R8">
            <v>68676.118219245342</v>
          </cell>
          <cell r="S8">
            <v>77651.256650108815</v>
          </cell>
          <cell r="T8">
            <v>87323.158402452827</v>
          </cell>
          <cell r="U8">
            <v>97745.915023711525</v>
          </cell>
          <cell r="V8">
            <v>108977.81732872242</v>
          </cell>
          <cell r="W8">
            <v>121081.68139976831</v>
          </cell>
          <cell r="X8">
            <v>134125.19989484965</v>
          </cell>
          <cell r="Y8">
            <v>148181.32062893087</v>
          </cell>
          <cell r="Z8">
            <v>163328.65454543303</v>
          </cell>
          <cell r="AA8">
            <v>179651.91535961331</v>
          </cell>
          <cell r="AB8">
            <v>197242.39333260318</v>
          </cell>
          <cell r="AC8">
            <v>216198.46582575582</v>
          </cell>
          <cell r="AD8">
            <v>236626.14749065536</v>
          </cell>
          <cell r="AE8">
            <v>14287.117809481288</v>
          </cell>
          <cell r="AF8">
            <v>13134.297416993149</v>
          </cell>
          <cell r="AG8">
            <v>12371.786081586337</v>
          </cell>
          <cell r="AH8">
            <v>11655.92004275981</v>
          </cell>
          <cell r="AI8">
            <v>10982.309154953069</v>
          </cell>
          <cell r="AJ8">
            <v>10347.112040800685</v>
          </cell>
          <cell r="AK8">
            <v>9730.0242770853492</v>
          </cell>
          <cell r="AL8">
            <v>9112.9365133700157</v>
          </cell>
          <cell r="AM8">
            <v>8495.2999814596169</v>
          </cell>
          <cell r="AN8">
            <v>7878.2122177442816</v>
          </cell>
          <cell r="AO8">
            <v>7260.5756858338855</v>
          </cell>
          <cell r="AP8">
            <v>6643.4879221185511</v>
          </cell>
          <cell r="AQ8">
            <v>6025.8513902081531</v>
          </cell>
          <cell r="AR8">
            <v>5408.7636264928178</v>
          </cell>
          <cell r="AS8">
            <v>4953.5624803208248</v>
          </cell>
          <cell r="AT8">
            <v>4660.247951692173</v>
          </cell>
          <cell r="AU8">
            <v>4366.9334230635222</v>
          </cell>
          <cell r="AV8">
            <v>4073.618894434871</v>
          </cell>
          <cell r="AW8">
            <v>3780.3043658062197</v>
          </cell>
          <cell r="AX8">
            <v>3486.9898371775689</v>
          </cell>
          <cell r="AY8">
            <v>3193.6753085489177</v>
          </cell>
          <cell r="AZ8">
            <v>2900.3607799202669</v>
          </cell>
          <cell r="BA8">
            <v>2607.046251291616</v>
          </cell>
          <cell r="BB8">
            <v>2313.7317226629643</v>
          </cell>
          <cell r="BC8">
            <v>2020.4171940343133</v>
          </cell>
          <cell r="BD8">
            <v>1727.102665405662</v>
          </cell>
          <cell r="BE8">
            <v>1433.788136777011</v>
          </cell>
          <cell r="BF8">
            <v>1140.4736081483597</v>
          </cell>
          <cell r="BG8">
            <v>847.1590795197086</v>
          </cell>
          <cell r="BH8">
            <v>553.84455089105745</v>
          </cell>
        </row>
        <row r="9">
          <cell r="A9">
            <v>-3081.9487098791592</v>
          </cell>
          <cell r="B9">
            <v>-11236.372475303193</v>
          </cell>
          <cell r="C9">
            <v>-7687.8444683537764</v>
          </cell>
          <cell r="D9">
            <v>-3332.1900111178124</v>
          </cell>
          <cell r="E9">
            <v>411.33382607008025</v>
          </cell>
          <cell r="F9">
            <v>3981.1352069517634</v>
          </cell>
          <cell r="G9">
            <v>7633.9366820520327</v>
          </cell>
          <cell r="H9">
            <v>11394.190945613618</v>
          </cell>
          <cell r="I9">
            <v>15348.329751906329</v>
          </cell>
          <cell r="J9">
            <v>19514.857787521883</v>
          </cell>
          <cell r="K9">
            <v>23909.775692233416</v>
          </cell>
          <cell r="L9">
            <v>28560.282944957835</v>
          </cell>
          <cell r="M9">
            <v>33493.832209209402</v>
          </cell>
          <cell r="N9">
            <v>38740.176211158738</v>
          </cell>
          <cell r="O9">
            <v>44744.266056834618</v>
          </cell>
          <cell r="P9">
            <v>51718.008178865639</v>
          </cell>
          <cell r="Q9">
            <v>59368.875845556904</v>
          </cell>
          <cell r="R9">
            <v>67613.700252716968</v>
          </cell>
          <cell r="S9">
            <v>76498.591805716525</v>
          </cell>
          <cell r="T9">
            <v>86073.240580529397</v>
          </cell>
          <cell r="U9">
            <v>96391.194222864709</v>
          </cell>
          <cell r="V9">
            <v>107510.15742133057</v>
          </cell>
          <cell r="W9">
            <v>119492.31462947789</v>
          </cell>
          <cell r="X9">
            <v>132404.6778415952</v>
          </cell>
          <cell r="Y9">
            <v>146319.46136724215</v>
          </cell>
          <cell r="Z9">
            <v>161314.4857005041</v>
          </cell>
          <cell r="AA9">
            <v>177473.61274266645</v>
          </cell>
          <cell r="AB9">
            <v>194887.21481235654</v>
          </cell>
          <cell r="AC9">
            <v>213652.68006616153</v>
          </cell>
          <cell r="AD9">
            <v>233874.95715636181</v>
          </cell>
          <cell r="AE9">
            <v>14402.283491691605</v>
          </cell>
          <cell r="AF9">
            <v>13240.170437888753</v>
          </cell>
          <cell r="AG9">
            <v>12471.512646681254</v>
          </cell>
          <cell r="AH9">
            <v>11749.876150731603</v>
          </cell>
          <cell r="AI9">
            <v>11070.835416368471</v>
          </cell>
          <cell r="AJ9">
            <v>10430.518101629454</v>
          </cell>
          <cell r="AK9">
            <v>9808.4561132846593</v>
          </cell>
          <cell r="AL9">
            <v>9186.3941249398649</v>
          </cell>
          <cell r="AM9">
            <v>8563.7789448861549</v>
          </cell>
          <cell r="AN9">
            <v>7941.7169565413597</v>
          </cell>
          <cell r="AO9">
            <v>7319.1017764876478</v>
          </cell>
          <cell r="AP9">
            <v>6697.0397881428526</v>
          </cell>
          <cell r="AQ9">
            <v>6074.4246080891417</v>
          </cell>
          <cell r="AR9">
            <v>5452.3626197443455</v>
          </cell>
          <cell r="AS9">
            <v>4993.4921855297353</v>
          </cell>
          <cell r="AT9">
            <v>4697.8133054453065</v>
          </cell>
          <cell r="AU9">
            <v>4402.1344253608777</v>
          </cell>
          <cell r="AV9">
            <v>4106.455545276448</v>
          </cell>
          <cell r="AW9">
            <v>3810.7766651920188</v>
          </cell>
          <cell r="AX9">
            <v>3515.09778510759</v>
          </cell>
          <cell r="AY9">
            <v>3219.4189050231612</v>
          </cell>
          <cell r="AZ9">
            <v>2923.7400249387324</v>
          </cell>
          <cell r="BA9">
            <v>2628.0611448543032</v>
          </cell>
          <cell r="BB9">
            <v>2332.3822647698744</v>
          </cell>
          <cell r="BC9">
            <v>2036.7033846854449</v>
          </cell>
          <cell r="BD9">
            <v>1741.0245046010161</v>
          </cell>
          <cell r="BE9">
            <v>1445.3456245165869</v>
          </cell>
          <cell r="BF9">
            <v>1149.6667444321581</v>
          </cell>
          <cell r="BG9">
            <v>853.98786434772876</v>
          </cell>
          <cell r="BH9">
            <v>558.30898426329998</v>
          </cell>
        </row>
        <row r="10">
          <cell r="A10">
            <v>-3925.2359058626171</v>
          </cell>
          <cell r="B10">
            <v>-15631.354489403879</v>
          </cell>
          <cell r="C10">
            <v>-13331.372581121248</v>
          </cell>
          <cell r="D10">
            <v>-10183.961401977367</v>
          </cell>
          <cell r="E10">
            <v>-7616.6601726176914</v>
          </cell>
          <cell r="F10">
            <v>-5262.4839373376526</v>
          </cell>
          <cell r="G10">
            <v>-2930.2076340759249</v>
          </cell>
          <cell r="H10">
            <v>-602.07541129761</v>
          </cell>
          <cell r="I10">
            <v>1815.7980670283255</v>
          </cell>
          <cell r="J10">
            <v>4339.2482554744593</v>
          </cell>
          <cell r="K10">
            <v>6974.8254728281872</v>
          </cell>
          <cell r="L10">
            <v>9741.6081717051857</v>
          </cell>
          <cell r="M10">
            <v>12656.58338358308</v>
          </cell>
          <cell r="N10">
            <v>15745.151474832628</v>
          </cell>
          <cell r="O10">
            <v>19543.732649552279</v>
          </cell>
          <cell r="P10">
            <v>24288.684935422207</v>
          </cell>
          <cell r="Q10">
            <v>29576.789519201757</v>
          </cell>
          <cell r="R10">
            <v>35275.423404842586</v>
          </cell>
          <cell r="S10">
            <v>41416.457048954777</v>
          </cell>
          <cell r="T10">
            <v>48034.235094521755</v>
          </cell>
          <cell r="U10">
            <v>55165.768448418479</v>
          </cell>
          <cell r="V10">
            <v>62850.941270406671</v>
          </cell>
          <cell r="W10">
            <v>71132.734031223517</v>
          </cell>
          <cell r="X10">
            <v>80057.463887249643</v>
          </cell>
          <cell r="Y10">
            <v>89675.04371608705</v>
          </cell>
          <cell r="Z10">
            <v>100039.2612617425</v>
          </cell>
          <cell r="AA10">
            <v>111208.07995057643</v>
          </cell>
          <cell r="AB10">
            <v>123243.96306037632</v>
          </cell>
          <cell r="AC10">
            <v>136214.22305551739</v>
          </cell>
          <cell r="AD10">
            <v>150191.39804191966</v>
          </cell>
          <cell r="AE10">
            <v>16480.619255442503</v>
          </cell>
          <cell r="AF10">
            <v>15150.806328030476</v>
          </cell>
          <cell r="AG10">
            <v>14271.226614026918</v>
          </cell>
          <cell r="AH10">
            <v>13445.453649799492</v>
          </cell>
          <cell r="AI10">
            <v>12668.423270663388</v>
          </cell>
          <cell r="AJ10">
            <v>11935.70433251939</v>
          </cell>
          <cell r="AK10">
            <v>11223.875073700245</v>
          </cell>
          <cell r="AL10">
            <v>10512.045814881096</v>
          </cell>
          <cell r="AM10">
            <v>9799.5835354763476</v>
          </cell>
          <cell r="AN10">
            <v>9087.7542766572005</v>
          </cell>
          <cell r="AO10">
            <v>8375.2919972524505</v>
          </cell>
          <cell r="AP10">
            <v>7663.4627384333053</v>
          </cell>
          <cell r="AQ10">
            <v>6951.000459028558</v>
          </cell>
          <cell r="AR10">
            <v>6239.17120020941</v>
          </cell>
          <cell r="AS10">
            <v>5714.0830141427168</v>
          </cell>
          <cell r="AT10">
            <v>5375.7359008284839</v>
          </cell>
          <cell r="AU10">
            <v>5037.38878751425</v>
          </cell>
          <cell r="AV10">
            <v>4699.0416742000143</v>
          </cell>
          <cell r="AW10">
            <v>4360.6945608857795</v>
          </cell>
          <cell r="AX10">
            <v>4022.3474475715461</v>
          </cell>
          <cell r="AY10">
            <v>3684.0003342573109</v>
          </cell>
          <cell r="AZ10">
            <v>3345.653220943077</v>
          </cell>
          <cell r="BA10">
            <v>3007.3061076288423</v>
          </cell>
          <cell r="BB10">
            <v>2668.9589943146079</v>
          </cell>
          <cell r="BC10">
            <v>2330.6118810003732</v>
          </cell>
          <cell r="BD10">
            <v>1992.2647676861386</v>
          </cell>
          <cell r="BE10">
            <v>1653.9176543719036</v>
          </cell>
          <cell r="BF10">
            <v>1315.5705410576691</v>
          </cell>
          <cell r="BG10">
            <v>977.22342774343406</v>
          </cell>
          <cell r="BH10">
            <v>638.87631442919951</v>
          </cell>
        </row>
        <row r="11">
          <cell r="A11">
            <v>-3807.9156002245886</v>
          </cell>
          <cell r="B11">
            <v>-14915.21230203744</v>
          </cell>
          <cell r="C11">
            <v>-12168.434419224723</v>
          </cell>
          <cell r="D11">
            <v>-8697.4285259303215</v>
          </cell>
          <cell r="E11">
            <v>-5834.8843123269571</v>
          </cell>
          <cell r="F11">
            <v>-3161.7230019708441</v>
          </cell>
          <cell r="G11">
            <v>-487.4398823326905</v>
          </cell>
          <cell r="H11">
            <v>2207.5421832492152</v>
          </cell>
          <cell r="I11">
            <v>5017.1275584344266</v>
          </cell>
          <cell r="J11">
            <v>7958.1010910453988</v>
          </cell>
          <cell r="K11">
            <v>11039.236258137091</v>
          </cell>
          <cell r="L11">
            <v>14281.759696054929</v>
          </cell>
          <cell r="M11">
            <v>17705.266990886168</v>
          </cell>
          <cell r="N11">
            <v>21336.668968805054</v>
          </cell>
          <cell r="O11">
            <v>25701.75638205398</v>
          </cell>
          <cell r="P11">
            <v>31035.817948853783</v>
          </cell>
          <cell r="Q11">
            <v>36953.181205902401</v>
          </cell>
          <cell r="R11">
            <v>43329.924750970917</v>
          </cell>
          <cell r="S11">
            <v>50201.711469681555</v>
          </cell>
          <cell r="T11">
            <v>57606.972850150029</v>
          </cell>
          <cell r="U11">
            <v>65587.123916792465</v>
          </cell>
          <cell r="V11">
            <v>74186.794850002116</v>
          </cell>
          <cell r="W11">
            <v>83454.080587063392</v>
          </cell>
          <cell r="X11">
            <v>93440.80980023407</v>
          </cell>
          <cell r="Y11">
            <v>104202.83475629464</v>
          </cell>
          <cell r="Z11">
            <v>115800.34367864768</v>
          </cell>
          <cell r="AA11">
            <v>128298.19735889896</v>
          </cell>
          <cell r="AB11">
            <v>141766.29190047059</v>
          </cell>
          <cell r="AC11">
            <v>156279.9496229431</v>
          </cell>
          <cell r="AD11">
            <v>171920.34031331801</v>
          </cell>
          <cell r="AE11">
            <v>17152.578918298506</v>
          </cell>
          <cell r="AF11">
            <v>15768.545901670463</v>
          </cell>
          <cell r="AG11">
            <v>14853.103330882463</v>
          </cell>
          <cell r="AH11">
            <v>13993.661357375877</v>
          </cell>
          <cell r="AI11">
            <v>13184.94933670068</v>
          </cell>
          <cell r="AJ11">
            <v>12422.355454963112</v>
          </cell>
          <cell r="AK11">
            <v>11681.502981581854</v>
          </cell>
          <cell r="AL11">
            <v>10940.650508200595</v>
          </cell>
          <cell r="AM11">
            <v>10199.139204263085</v>
          </cell>
          <cell r="AN11">
            <v>9458.2867308818295</v>
          </cell>
          <cell r="AO11">
            <v>8716.7754269443212</v>
          </cell>
          <cell r="AP11">
            <v>7975.9229535630629</v>
          </cell>
          <cell r="AQ11">
            <v>7234.4116496255547</v>
          </cell>
          <cell r="AR11">
            <v>6493.5591762442973</v>
          </cell>
          <cell r="AS11">
            <v>5947.0617169573334</v>
          </cell>
          <cell r="AT11">
            <v>5594.9192717646647</v>
          </cell>
          <cell r="AU11">
            <v>5242.7768265719969</v>
          </cell>
          <cell r="AV11">
            <v>4890.6343813793283</v>
          </cell>
          <cell r="AW11">
            <v>4538.4919361866605</v>
          </cell>
          <cell r="AX11">
            <v>4186.3494909939918</v>
          </cell>
          <cell r="AY11">
            <v>3834.2070458013236</v>
          </cell>
          <cell r="AZ11">
            <v>3482.0646006086549</v>
          </cell>
          <cell r="BA11">
            <v>3129.9221554159863</v>
          </cell>
          <cell r="BB11">
            <v>2777.779710223318</v>
          </cell>
          <cell r="BC11">
            <v>2425.6372650306494</v>
          </cell>
          <cell r="BD11">
            <v>2073.4948198379816</v>
          </cell>
          <cell r="BE11">
            <v>1721.3523746453129</v>
          </cell>
          <cell r="BF11">
            <v>1369.2099294526449</v>
          </cell>
          <cell r="BG11">
            <v>1017.0674842599764</v>
          </cell>
          <cell r="BH11">
            <v>664.92503906730838</v>
          </cell>
        </row>
        <row r="12">
          <cell r="A12">
            <v>-3449.2598367331429</v>
          </cell>
          <cell r="B12">
            <v>-13034.590496280669</v>
          </cell>
          <cell r="C12">
            <v>-9825.3076861558529</v>
          </cell>
          <cell r="D12">
            <v>-5609.0824493872951</v>
          </cell>
          <cell r="E12">
            <v>-2025.025781733659</v>
          </cell>
          <cell r="F12">
            <v>1343.3436338008978</v>
          </cell>
          <cell r="G12">
            <v>4766.7766779762178</v>
          </cell>
          <cell r="H12">
            <v>8268.7465943526331</v>
          </cell>
          <cell r="I12">
            <v>11941.106063375611</v>
          </cell>
          <cell r="J12">
            <v>15802.284631799424</v>
          </cell>
          <cell r="K12">
            <v>19866.102579277856</v>
          </cell>
          <cell r="L12">
            <v>24158.383290486421</v>
          </cell>
          <cell r="M12">
            <v>28704.501968833261</v>
          </cell>
          <cell r="N12">
            <v>33534.095800918192</v>
          </cell>
          <cell r="O12">
            <v>39135.61998554715</v>
          </cell>
          <cell r="P12">
            <v>45736.521089871181</v>
          </cell>
          <cell r="Q12">
            <v>53001.842409693891</v>
          </cell>
          <cell r="R12">
            <v>60831.189505098555</v>
          </cell>
          <cell r="S12">
            <v>69268.349162865401</v>
          </cell>
          <cell r="T12">
            <v>78360.507451827987</v>
          </cell>
          <cell r="U12">
            <v>88158.513617973163</v>
          </cell>
          <cell r="V12">
            <v>98717.164466403585</v>
          </cell>
          <cell r="W12">
            <v>110095.51082061115</v>
          </cell>
          <cell r="X12">
            <v>122357.1877729799</v>
          </cell>
          <cell r="Y12">
            <v>135570.77057349405</v>
          </cell>
          <cell r="Z12">
            <v>149810.15814701151</v>
          </cell>
          <cell r="AA12">
            <v>165154.98638397935</v>
          </cell>
          <cell r="AB12">
            <v>181691.07351598248</v>
          </cell>
          <cell r="AC12">
            <v>199510.90006695274</v>
          </cell>
          <cell r="AD12">
            <v>218714.12606423846</v>
          </cell>
          <cell r="AE12">
            <v>17630.485680456935</v>
          </cell>
          <cell r="AF12">
            <v>16207.890606143708</v>
          </cell>
          <cell r="AG12">
            <v>15266.941888610592</v>
          </cell>
          <cell r="AH12">
            <v>14383.554062251325</v>
          </cell>
          <cell r="AI12">
            <v>13552.309631426002</v>
          </cell>
          <cell r="AJ12">
            <v>12768.468287449725</v>
          </cell>
          <cell r="AK12">
            <v>12006.974112987995</v>
          </cell>
          <cell r="AL12">
            <v>11245.479938526269</v>
          </cell>
          <cell r="AM12">
            <v>10483.308577109552</v>
          </cell>
          <cell r="AN12">
            <v>9721.8144026478258</v>
          </cell>
          <cell r="AO12">
            <v>8959.6430412311111</v>
          </cell>
          <cell r="AP12">
            <v>8198.1488667693829</v>
          </cell>
          <cell r="AQ12">
            <v>7435.9775053526682</v>
          </cell>
          <cell r="AR12">
            <v>6674.4833308909392</v>
          </cell>
          <cell r="AS12">
            <v>6112.7593081501855</v>
          </cell>
          <cell r="AT12">
            <v>5750.8054371304042</v>
          </cell>
          <cell r="AU12">
            <v>5388.851566110623</v>
          </cell>
          <cell r="AV12">
            <v>5026.8976950908427</v>
          </cell>
          <cell r="AW12">
            <v>4664.9438240710615</v>
          </cell>
          <cell r="AX12">
            <v>4302.9899530512803</v>
          </cell>
          <cell r="AY12">
            <v>3941.0360820314991</v>
          </cell>
          <cell r="AZ12">
            <v>3579.0822110117192</v>
          </cell>
          <cell r="BA12">
            <v>3217.128339991938</v>
          </cell>
          <cell r="BB12">
            <v>2855.1744689721572</v>
          </cell>
          <cell r="BC12">
            <v>2493.220597952376</v>
          </cell>
          <cell r="BD12">
            <v>2131.2667269325948</v>
          </cell>
          <cell r="BE12">
            <v>1769.3128559128138</v>
          </cell>
          <cell r="BF12">
            <v>1407.3589848930328</v>
          </cell>
          <cell r="BG12">
            <v>1045.4051138732516</v>
          </cell>
          <cell r="BH12">
            <v>683.45124285347072</v>
          </cell>
        </row>
        <row r="13">
          <cell r="A13">
            <v>-3650.0677814268488</v>
          </cell>
          <cell r="B13">
            <v>-14118.931737925437</v>
          </cell>
          <cell r="C13">
            <v>-11131.129931225774</v>
          </cell>
          <cell r="D13">
            <v>-7356.0691690946687</v>
          </cell>
          <cell r="E13">
            <v>-4174.9086549585099</v>
          </cell>
          <cell r="F13">
            <v>-1171.8400306776041</v>
          </cell>
          <cell r="G13">
            <v>1857.2730321526603</v>
          </cell>
          <cell r="H13">
            <v>4933.8604614164979</v>
          </cell>
          <cell r="I13">
            <v>8151.0220031912404</v>
          </cell>
          <cell r="J13">
            <v>11526.298095886177</v>
          </cell>
          <cell r="K13">
            <v>15070.814917416617</v>
          </cell>
          <cell r="L13">
            <v>18807.962699279622</v>
          </cell>
          <cell r="M13">
            <v>22760.053120420169</v>
          </cell>
          <cell r="N13">
            <v>26955.27191431836</v>
          </cell>
          <cell r="O13">
            <v>31902.837912395626</v>
          </cell>
          <cell r="P13">
            <v>37834.820665401217</v>
          </cell>
          <cell r="Q13">
            <v>44388.712869183182</v>
          </cell>
          <cell r="R13">
            <v>51451.400757367031</v>
          </cell>
          <cell r="S13">
            <v>59062.383461219593</v>
          </cell>
          <cell r="T13">
            <v>67264.22653222052</v>
          </cell>
          <cell r="U13">
            <v>76102.79999623257</v>
          </cell>
          <cell r="V13">
            <v>85627.534888435781</v>
          </cell>
          <cell r="W13">
            <v>95891.699703735459</v>
          </cell>
          <cell r="X13">
            <v>106952.6983087335</v>
          </cell>
          <cell r="Y13">
            <v>118872.39098138048</v>
          </cell>
          <cell r="Z13">
            <v>131717.44037377019</v>
          </cell>
          <cell r="AA13">
            <v>145559.68433292519</v>
          </cell>
          <cell r="AB13">
            <v>160476.53766462853</v>
          </cell>
          <cell r="AC13">
            <v>176551.42508722632</v>
          </cell>
          <cell r="AD13">
            <v>193874.2477967584</v>
          </cell>
          <cell r="AE13">
            <v>17570.906597811063</v>
          </cell>
          <cell r="AF13">
            <v>16153.118929886989</v>
          </cell>
          <cell r="AG13">
            <v>15215.349980763182</v>
          </cell>
          <cell r="AH13">
            <v>14334.947406045241</v>
          </cell>
          <cell r="AI13">
            <v>13506.512017553787</v>
          </cell>
          <cell r="AJ13">
            <v>12725.319525631867</v>
          </cell>
          <cell r="AK13">
            <v>11966.398684949872</v>
          </cell>
          <cell r="AL13">
            <v>11207.477844267876</v>
          </cell>
          <cell r="AM13">
            <v>10447.882105063458</v>
          </cell>
          <cell r="AN13">
            <v>9688.9612643814635</v>
          </cell>
          <cell r="AO13">
            <v>8929.3655251770451</v>
          </cell>
          <cell r="AP13">
            <v>8170.4446844950489</v>
          </cell>
          <cell r="AQ13">
            <v>7410.8489452906315</v>
          </cell>
          <cell r="AR13">
            <v>6651.9281046086353</v>
          </cell>
          <cell r="AS13">
            <v>6092.1023280411082</v>
          </cell>
          <cell r="AT13">
            <v>5731.3716155880475</v>
          </cell>
          <cell r="AU13">
            <v>5370.6409031349876</v>
          </cell>
          <cell r="AV13">
            <v>5009.9101906819278</v>
          </cell>
          <cell r="AW13">
            <v>4649.179478228868</v>
          </cell>
          <cell r="AX13">
            <v>4288.4487657758082</v>
          </cell>
          <cell r="AY13">
            <v>3927.7180533227474</v>
          </cell>
          <cell r="AZ13">
            <v>3566.9873408696867</v>
          </cell>
          <cell r="BA13">
            <v>3206.2566284166269</v>
          </cell>
          <cell r="BB13">
            <v>2845.5259159635661</v>
          </cell>
          <cell r="BC13">
            <v>2484.7952035105068</v>
          </cell>
          <cell r="BD13">
            <v>2124.064491057446</v>
          </cell>
          <cell r="BE13">
            <v>1763.3337786043865</v>
          </cell>
          <cell r="BF13">
            <v>1402.6030661513257</v>
          </cell>
          <cell r="BG13">
            <v>1041.8723536982664</v>
          </cell>
          <cell r="BH13">
            <v>681.14164124520551</v>
          </cell>
        </row>
        <row r="14">
          <cell r="A14">
            <v>-4067.33293672544</v>
          </cell>
          <cell r="B14">
            <v>-16431.885857374487</v>
          </cell>
          <cell r="C14">
            <v>-14533.498526577951</v>
          </cell>
          <cell r="D14">
            <v>-11625.645894808871</v>
          </cell>
          <cell r="E14">
            <v>-9369.354464094331</v>
          </cell>
          <cell r="F14">
            <v>-7393.2338532950316</v>
          </cell>
          <cell r="G14">
            <v>-5465.705823007067</v>
          </cell>
          <cell r="H14">
            <v>-3571.1633996127839</v>
          </cell>
          <cell r="I14">
            <v>-1615.5988190767334</v>
          </cell>
          <cell r="J14">
            <v>415.86363179968947</v>
          </cell>
          <cell r="K14">
            <v>2527.1851625615755</v>
          </cell>
          <cell r="L14">
            <v>4734.9607907270029</v>
          </cell>
          <cell r="M14">
            <v>7053.1230200311738</v>
          </cell>
          <cell r="N14">
            <v>9505.4696498005214</v>
          </cell>
          <cell r="O14">
            <v>12641.996789591891</v>
          </cell>
          <cell r="P14">
            <v>16700.579811042619</v>
          </cell>
          <cell r="Q14">
            <v>21256.097728637396</v>
          </cell>
          <cell r="R14">
            <v>26165.272341310294</v>
          </cell>
          <cell r="S14">
            <v>31455.558937403017</v>
          </cell>
          <cell r="T14">
            <v>37156.544230643638</v>
          </cell>
          <cell r="U14">
            <v>43300.1118282385</v>
          </cell>
          <cell r="V14">
            <v>49920.62054468233</v>
          </cell>
          <cell r="W14">
            <v>57055.096558532707</v>
          </cell>
          <cell r="X14">
            <v>64743.440486814288</v>
          </cell>
          <cell r="Y14">
            <v>73028.650535147346</v>
          </cell>
          <cell r="Z14">
            <v>81957.062971600622</v>
          </cell>
          <cell r="AA14">
            <v>91578.611269154353</v>
          </cell>
          <cell r="AB14">
            <v>101947.10536606595</v>
          </cell>
          <cell r="AC14">
            <v>113120.53260594425</v>
          </cell>
          <cell r="AD14">
            <v>125161.38204058308</v>
          </cell>
          <cell r="AE14">
            <v>15495.238411010709</v>
          </cell>
          <cell r="AF14">
            <v>14244.935371245459</v>
          </cell>
          <cell r="AG14">
            <v>13417.945974868693</v>
          </cell>
          <cell r="AH14">
            <v>12641.546207618112</v>
          </cell>
          <cell r="AI14">
            <v>11910.974692634787</v>
          </cell>
          <cell r="AJ14">
            <v>11222.065225167145</v>
          </cell>
          <cell r="AK14">
            <v>10552.796437242612</v>
          </cell>
          <cell r="AL14">
            <v>9883.5276493180772</v>
          </cell>
          <cell r="AM14">
            <v>9213.6636892861789</v>
          </cell>
          <cell r="AN14">
            <v>8544.3949013616439</v>
          </cell>
          <cell r="AO14">
            <v>7874.5309413297446</v>
          </cell>
          <cell r="AP14">
            <v>7205.2621534052087</v>
          </cell>
          <cell r="AQ14">
            <v>6535.3981933733094</v>
          </cell>
          <cell r="AR14">
            <v>5866.1294054487744</v>
          </cell>
          <cell r="AS14">
            <v>5372.4363891974845</v>
          </cell>
          <cell r="AT14">
            <v>5054.3191446194342</v>
          </cell>
          <cell r="AU14">
            <v>4736.2019000413848</v>
          </cell>
          <cell r="AV14">
            <v>4418.0846554633354</v>
          </cell>
          <cell r="AW14">
            <v>4099.967410885286</v>
          </cell>
          <cell r="AX14">
            <v>3781.8501663072375</v>
          </cell>
          <cell r="AY14">
            <v>3463.7329217291885</v>
          </cell>
          <cell r="AZ14">
            <v>3145.6156771511392</v>
          </cell>
          <cell r="BA14">
            <v>2827.4984325730898</v>
          </cell>
          <cell r="BB14">
            <v>2509.3811879950408</v>
          </cell>
          <cell r="BC14">
            <v>2191.2639434169919</v>
          </cell>
          <cell r="BD14">
            <v>1873.1466988389427</v>
          </cell>
          <cell r="BE14">
            <v>1555.0294542608938</v>
          </cell>
          <cell r="BF14">
            <v>1236.9122096828446</v>
          </cell>
          <cell r="BG14">
            <v>918.79496510479566</v>
          </cell>
          <cell r="BH14">
            <v>600.67772052674661</v>
          </cell>
        </row>
        <row r="15">
          <cell r="A15">
            <v>-3268.105535044032</v>
          </cell>
          <cell r="B15">
            <v>-12321.310461514457</v>
          </cell>
          <cell r="C15">
            <v>-9125.533488990739</v>
          </cell>
          <cell r="D15">
            <v>-5236.7430189612096</v>
          </cell>
          <cell r="E15">
            <v>-1937.3530567391524</v>
          </cell>
          <cell r="F15">
            <v>1201.8733052624766</v>
          </cell>
          <cell r="G15">
            <v>4392.19401801207</v>
          </cell>
          <cell r="H15">
            <v>7655.6218040775093</v>
          </cell>
          <cell r="I15">
            <v>11079.07553487776</v>
          </cell>
          <cell r="J15">
            <v>14679.897132927897</v>
          </cell>
          <cell r="K15">
            <v>18471.043454664326</v>
          </cell>
          <cell r="L15">
            <v>22476.841295362305</v>
          </cell>
          <cell r="M15">
            <v>26721.203818073602</v>
          </cell>
          <cell r="N15">
            <v>31231.999563422069</v>
          </cell>
          <cell r="O15">
            <v>36471.998546826988</v>
          </cell>
          <cell r="P15">
            <v>42655.886585439075</v>
          </cell>
          <cell r="Q15">
            <v>49464.369922689402</v>
          </cell>
          <cell r="R15">
            <v>56801.413515678469</v>
          </cell>
          <cell r="S15">
            <v>64708.050870711268</v>
          </cell>
          <cell r="T15">
            <v>73228.501031827414</v>
          </cell>
          <cell r="U15">
            <v>82410.415882374291</v>
          </cell>
          <cell r="V15">
            <v>92305.146645243905</v>
          </cell>
          <cell r="W15">
            <v>102968.03107221579</v>
          </cell>
          <cell r="X15">
            <v>114458.70292855498</v>
          </cell>
          <cell r="Y15">
            <v>126841.42550370356</v>
          </cell>
          <cell r="Z15">
            <v>140185.45101327426</v>
          </cell>
          <cell r="AA15">
            <v>154565.40790235411</v>
          </cell>
          <cell r="AB15">
            <v>170061.71821617099</v>
          </cell>
          <cell r="AC15">
            <v>186761.04737232911</v>
          </cell>
          <cell r="AD15">
            <v>204756.78885003194</v>
          </cell>
          <cell r="AE15">
            <v>13709.026766262819</v>
          </cell>
          <cell r="AF15">
            <v>12602.852251006459</v>
          </cell>
          <cell r="AG15">
            <v>11871.193952526288</v>
          </cell>
          <cell r="AH15">
            <v>11184.293570083953</v>
          </cell>
          <cell r="AI15">
            <v>10537.938593934714</v>
          </cell>
          <cell r="AJ15">
            <v>9928.4430780519269</v>
          </cell>
          <cell r="AK15">
            <v>9336.3241648661806</v>
          </cell>
          <cell r="AL15">
            <v>8744.2052516804324</v>
          </cell>
          <cell r="AM15">
            <v>8151.5597747765933</v>
          </cell>
          <cell r="AN15">
            <v>7559.440861590846</v>
          </cell>
          <cell r="AO15">
            <v>6966.7953846870078</v>
          </cell>
          <cell r="AP15">
            <v>6374.6764715012605</v>
          </cell>
          <cell r="AQ15">
            <v>5782.0309945974204</v>
          </cell>
          <cell r="AR15">
            <v>5189.9120814116732</v>
          </cell>
          <cell r="AS15">
            <v>4753.1294650631125</v>
          </cell>
          <cell r="AT15">
            <v>4471.6831455517358</v>
          </cell>
          <cell r="AU15">
            <v>4190.2368260403609</v>
          </cell>
          <cell r="AV15">
            <v>3908.7905065289851</v>
          </cell>
          <cell r="AW15">
            <v>3627.3441870176093</v>
          </cell>
          <cell r="AX15">
            <v>3345.8978675062335</v>
          </cell>
          <cell r="AY15">
            <v>3064.4515479948582</v>
          </cell>
          <cell r="AZ15">
            <v>2783.0052284834819</v>
          </cell>
          <cell r="BA15">
            <v>2501.5589089721061</v>
          </cell>
          <cell r="BB15">
            <v>2220.1125894607303</v>
          </cell>
          <cell r="BC15">
            <v>1938.666269949355</v>
          </cell>
          <cell r="BD15">
            <v>1657.2199504379792</v>
          </cell>
          <cell r="BE15">
            <v>1375.7736309266036</v>
          </cell>
          <cell r="BF15">
            <v>1094.3273114152278</v>
          </cell>
          <cell r="BG15">
            <v>812.8809919038523</v>
          </cell>
          <cell r="BH15">
            <v>531.4346723924765</v>
          </cell>
        </row>
        <row r="16">
          <cell r="A16">
            <v>-4003.2278530800004</v>
          </cell>
          <cell r="B16">
            <v>-16102.854753306709</v>
          </cell>
          <cell r="C16">
            <v>-14085.024643190904</v>
          </cell>
          <cell r="D16">
            <v>-11229.420807120314</v>
          </cell>
          <cell r="E16">
            <v>-8984.4221902389763</v>
          </cell>
          <cell r="F16">
            <v>-6978.1249250356186</v>
          </cell>
          <cell r="G16">
            <v>-5015.9048267879152</v>
          </cell>
          <cell r="H16">
            <v>-3082.0131036766411</v>
          </cell>
          <cell r="I16">
            <v>-1083.4038415036953</v>
          </cell>
          <cell r="J16">
            <v>994.78925022028511</v>
          </cell>
          <cell r="K16">
            <v>3156.8726907159094</v>
          </cell>
          <cell r="L16">
            <v>5419.6455971476516</v>
          </cell>
          <cell r="M16">
            <v>7797.3615594953853</v>
          </cell>
          <cell r="N16">
            <v>10313.805789397707</v>
          </cell>
          <cell r="O16">
            <v>13511.443153521348</v>
          </cell>
          <cell r="P16">
            <v>17625.417283562783</v>
          </cell>
          <cell r="Q16">
            <v>22237.838787459907</v>
          </cell>
          <cell r="R16">
            <v>27208.334559724011</v>
          </cell>
          <cell r="S16">
            <v>32564.70283639188</v>
          </cell>
          <cell r="T16">
            <v>38336.899902807483</v>
          </cell>
          <cell r="U16">
            <v>44557.207628598066</v>
          </cell>
          <cell r="V16">
            <v>51260.414008826025</v>
          </cell>
          <cell r="W16">
            <v>58484.007721019378</v>
          </cell>
          <cell r="X16">
            <v>66268.38778617041</v>
          </cell>
          <cell r="Y16">
            <v>74657.0895062622</v>
          </cell>
          <cell r="Z16">
            <v>83697.027941912747</v>
          </cell>
          <cell r="AA16">
            <v>93438.760291821352</v>
          </cell>
          <cell r="AB16">
            <v>103936.76864141323</v>
          </cell>
          <cell r="AC16">
            <v>115249.76466199628</v>
          </cell>
          <cell r="AD16">
            <v>127441.01796450505</v>
          </cell>
          <cell r="AE16">
            <v>14922.72819216294</v>
          </cell>
          <cell r="AF16">
            <v>13718.620715701409</v>
          </cell>
          <cell r="AG16">
            <v>12922.186504585168</v>
          </cell>
          <cell r="AH16">
            <v>12174.472762607107</v>
          </cell>
          <cell r="AI16">
            <v>11470.894033848346</v>
          </cell>
          <cell r="AJ16">
            <v>10807.438044379851</v>
          </cell>
          <cell r="AK16">
            <v>10162.897060576766</v>
          </cell>
          <cell r="AL16">
            <v>9518.3560767736853</v>
          </cell>
          <cell r="AM16">
            <v>8873.2419109807415</v>
          </cell>
          <cell r="AN16">
            <v>8228.7009271776587</v>
          </cell>
          <cell r="AO16">
            <v>7583.5867613847149</v>
          </cell>
          <cell r="AP16">
            <v>6939.045777581633</v>
          </cell>
          <cell r="AQ16">
            <v>6293.9316117886883</v>
          </cell>
          <cell r="AR16">
            <v>5649.3906279856046</v>
          </cell>
          <cell r="AS16">
            <v>5173.9383311915117</v>
          </cell>
          <cell r="AT16">
            <v>4867.5747214064049</v>
          </cell>
          <cell r="AU16">
            <v>4561.2111116213009</v>
          </cell>
          <cell r="AV16">
            <v>4254.847501836196</v>
          </cell>
          <cell r="AW16">
            <v>3948.483892051092</v>
          </cell>
          <cell r="AX16">
            <v>3642.120282265987</v>
          </cell>
          <cell r="AY16">
            <v>3335.7566724808826</v>
          </cell>
          <cell r="AZ16">
            <v>3029.3930626957786</v>
          </cell>
          <cell r="BA16">
            <v>2723.0294529106736</v>
          </cell>
          <cell r="BB16">
            <v>2416.6658431255692</v>
          </cell>
          <cell r="BC16">
            <v>2110.3022333404642</v>
          </cell>
          <cell r="BD16">
            <v>1803.93862355536</v>
          </cell>
          <cell r="BE16">
            <v>1497.5750137702553</v>
          </cell>
          <cell r="BF16">
            <v>1191.211403985151</v>
          </cell>
          <cell r="BG16">
            <v>884.84779420004611</v>
          </cell>
          <cell r="BH16">
            <v>578.48418441494186</v>
          </cell>
        </row>
        <row r="17">
          <cell r="A17">
            <v>-3556.7038495094021</v>
          </cell>
          <cell r="B17">
            <v>-13730.774872679911</v>
          </cell>
          <cell r="C17">
            <v>-10814.602042956139</v>
          </cell>
          <cell r="D17">
            <v>-7030.6702028168384</v>
          </cell>
          <cell r="E17">
            <v>-3877.8982814982696</v>
          </cell>
          <cell r="F17">
            <v>-932.38023422553204</v>
          </cell>
          <cell r="G17">
            <v>2040.5309594167722</v>
          </cell>
          <cell r="H17">
            <v>5061.8711344903913</v>
          </cell>
          <cell r="I17">
            <v>8222.6079211000324</v>
          </cell>
          <cell r="J17">
            <v>11539.9452721301</v>
          </cell>
          <cell r="K17">
            <v>15024.930167962695</v>
          </cell>
          <cell r="L17">
            <v>18700.589700554341</v>
          </cell>
          <cell r="M17">
            <v>22588.946391068697</v>
          </cell>
          <cell r="N17">
            <v>26717.628929739745</v>
          </cell>
          <cell r="O17">
            <v>31583.357475128163</v>
          </cell>
          <cell r="P17">
            <v>37412.531301929514</v>
          </cell>
          <cell r="Q17">
            <v>43851.688872905317</v>
          </cell>
          <cell r="R17">
            <v>50790.734980559435</v>
          </cell>
          <cell r="S17">
            <v>58268.477271132564</v>
          </cell>
          <cell r="T17">
            <v>66326.73612929853</v>
          </cell>
          <cell r="U17">
            <v>75010.578564878539</v>
          </cell>
          <cell r="V17">
            <v>84368.570256788968</v>
          </cell>
          <cell r="W17">
            <v>94453.047163815572</v>
          </cell>
          <cell r="X17">
            <v>105320.40822123832</v>
          </cell>
          <cell r="Y17">
            <v>117031.43076025558</v>
          </cell>
          <cell r="Z17">
            <v>129651.6104142383</v>
          </cell>
          <cell r="AA17">
            <v>143251.52741278967</v>
          </cell>
          <cell r="AB17">
            <v>157907.2413121649</v>
          </cell>
          <cell r="AC17">
            <v>173700.71636963903</v>
          </cell>
          <cell r="AD17">
            <v>190720.27994079277</v>
          </cell>
          <cell r="AE17">
            <v>15942.436245438939</v>
          </cell>
          <cell r="AF17">
            <v>14656.049036012595</v>
          </cell>
          <cell r="AG17">
            <v>13805.192445253584</v>
          </cell>
          <cell r="AH17">
            <v>13006.385517470491</v>
          </cell>
          <cell r="AI17">
            <v>12254.729460853825</v>
          </cell>
          <cell r="AJ17">
            <v>11545.937832570269</v>
          </cell>
          <cell r="AK17">
            <v>10857.353720500894</v>
          </cell>
          <cell r="AL17">
            <v>10168.769608431523</v>
          </cell>
          <cell r="AM17">
            <v>9479.5731473859596</v>
          </cell>
          <cell r="AN17">
            <v>8790.9890353165865</v>
          </cell>
          <cell r="AO17">
            <v>8101.7925742710231</v>
          </cell>
          <cell r="AP17">
            <v>7413.2084622016509</v>
          </cell>
          <cell r="AQ17">
            <v>6724.0120011560875</v>
          </cell>
          <cell r="AR17">
            <v>6035.4278890867154</v>
          </cell>
          <cell r="AS17">
            <v>5527.4867249925937</v>
          </cell>
          <cell r="AT17">
            <v>5200.1885088737336</v>
          </cell>
          <cell r="AU17">
            <v>4872.8902927548743</v>
          </cell>
          <cell r="AV17">
            <v>4545.5920766360132</v>
          </cell>
          <cell r="AW17">
            <v>4218.2938605171521</v>
          </cell>
          <cell r="AX17">
            <v>3890.9956443982919</v>
          </cell>
          <cell r="AY17">
            <v>3563.6974282794317</v>
          </cell>
          <cell r="AZ17">
            <v>3236.3992121605706</v>
          </cell>
          <cell r="BA17">
            <v>2909.10099604171</v>
          </cell>
          <cell r="BB17">
            <v>2581.8027799228498</v>
          </cell>
          <cell r="BC17">
            <v>2254.5045638039887</v>
          </cell>
          <cell r="BD17">
            <v>1927.2063476851285</v>
          </cell>
          <cell r="BE17">
            <v>1599.9081315662677</v>
          </cell>
          <cell r="BF17">
            <v>1272.6099154474075</v>
          </cell>
          <cell r="BG17">
            <v>945.31169932854664</v>
          </cell>
          <cell r="BH17">
            <v>618.01348320968646</v>
          </cell>
        </row>
        <row r="18">
          <cell r="A18">
            <v>-3734.2236453750184</v>
          </cell>
          <cell r="B18">
            <v>-14754.596635717857</v>
          </cell>
          <cell r="C18">
            <v>-12173.765605659923</v>
          </cell>
          <cell r="D18">
            <v>-8697.5568329273901</v>
          </cell>
          <cell r="E18">
            <v>-5807.6400670913708</v>
          </cell>
          <cell r="F18">
            <v>-3117.7088143328228</v>
          </cell>
          <cell r="G18">
            <v>-422.76865700224437</v>
          </cell>
          <cell r="H18">
            <v>2296.8004154399978</v>
          </cell>
          <cell r="I18">
            <v>5133.3982930365173</v>
          </cell>
          <cell r="J18">
            <v>8103.5492203300437</v>
          </cell>
          <cell r="K18">
            <v>11216.286228272285</v>
          </cell>
          <cell r="L18">
            <v>14492.885511675733</v>
          </cell>
          <cell r="M18">
            <v>17953.146037023551</v>
          </cell>
          <cell r="N18">
            <v>21623.645528952096</v>
          </cell>
          <cell r="O18">
            <v>26019.424938753065</v>
          </cell>
          <cell r="P18">
            <v>31371.757649746385</v>
          </cell>
          <cell r="Q18">
            <v>37304.875184543242</v>
          </cell>
          <cell r="R18">
            <v>43698.596052884634</v>
          </cell>
          <cell r="S18">
            <v>50588.678088595385</v>
          </cell>
          <cell r="T18">
            <v>58013.655099069598</v>
          </cell>
          <cell r="U18">
            <v>66015.052371313199</v>
          </cell>
          <cell r="V18">
            <v>74637.618908280623</v>
          </cell>
          <cell r="W18">
            <v>83929.577694321924</v>
          </cell>
          <cell r="X18">
            <v>93942.895389386802</v>
          </cell>
          <cell r="Y18">
            <v>104733.57296029062</v>
          </cell>
          <cell r="Z18">
            <v>116361.95887444117</v>
          </cell>
          <cell r="AA18">
            <v>128893.08660760813</v>
          </cell>
          <cell r="AB18">
            <v>142397.03835329766</v>
          </cell>
          <cell r="AC18">
            <v>156949.33696783151</v>
          </cell>
          <cell r="AD18">
            <v>172631.36834314044</v>
          </cell>
          <cell r="AE18">
            <v>16488.223062970512</v>
          </cell>
          <cell r="AF18">
            <v>15157.796588130954</v>
          </cell>
          <cell r="AG18">
            <v>14277.811054737533</v>
          </cell>
          <cell r="AH18">
            <v>13451.657096411252</v>
          </cell>
          <cell r="AI18">
            <v>12674.26821196932</v>
          </cell>
          <cell r="AJ18">
            <v>11941.211212876797</v>
          </cell>
          <cell r="AK18">
            <v>11229.053531163279</v>
          </cell>
          <cell r="AL18">
            <v>10516.895849449764</v>
          </cell>
          <cell r="AM18">
            <v>9804.1048550883988</v>
          </cell>
          <cell r="AN18">
            <v>9091.9471733748833</v>
          </cell>
          <cell r="AO18">
            <v>8379.1561790135183</v>
          </cell>
          <cell r="AP18">
            <v>7666.998497300001</v>
          </cell>
          <cell r="AQ18">
            <v>6954.2075029386369</v>
          </cell>
          <cell r="AR18">
            <v>6242.0498212251205</v>
          </cell>
          <cell r="AS18">
            <v>5716.7193706269709</v>
          </cell>
          <cell r="AT18">
            <v>5378.2161511441864</v>
          </cell>
          <cell r="AU18">
            <v>5039.7129316614028</v>
          </cell>
          <cell r="AV18">
            <v>4701.2097121786192</v>
          </cell>
          <cell r="AW18">
            <v>4362.7064926958365</v>
          </cell>
          <cell r="AX18">
            <v>4024.2032732130519</v>
          </cell>
          <cell r="AY18">
            <v>3685.7000537302683</v>
          </cell>
          <cell r="AZ18">
            <v>3347.1968342474852</v>
          </cell>
          <cell r="BA18">
            <v>3008.6936147647016</v>
          </cell>
          <cell r="BB18">
            <v>2670.1903952819171</v>
          </cell>
          <cell r="BC18">
            <v>2331.6871757991339</v>
          </cell>
          <cell r="BD18">
            <v>1993.1839563163498</v>
          </cell>
          <cell r="BE18">
            <v>1654.6807368335665</v>
          </cell>
          <cell r="BF18">
            <v>1316.1775173507824</v>
          </cell>
          <cell r="BG18">
            <v>977.67429786799903</v>
          </cell>
          <cell r="BH18">
            <v>639.17107838521486</v>
          </cell>
        </row>
        <row r="19">
          <cell r="A19">
            <v>-3811.3778092209568</v>
          </cell>
          <cell r="B19">
            <v>-14996.356071032824</v>
          </cell>
          <cell r="C19">
            <v>-12451.878890885122</v>
          </cell>
          <cell r="D19">
            <v>-9038.1589987237367</v>
          </cell>
          <cell r="E19">
            <v>-6302.3704791719383</v>
          </cell>
          <cell r="F19">
            <v>-3812.7005482520535</v>
          </cell>
          <cell r="G19">
            <v>-1331.6801109998732</v>
          </cell>
          <cell r="H19">
            <v>1159.1885409767342</v>
          </cell>
          <cell r="I19">
            <v>3752.6696802544193</v>
          </cell>
          <cell r="J19">
            <v>6465.0025827383333</v>
          </cell>
          <cell r="K19">
            <v>9303.8913275228242</v>
          </cell>
          <cell r="L19">
            <v>12289.376521198368</v>
          </cell>
          <cell r="M19">
            <v>15439.677752322672</v>
          </cell>
          <cell r="N19">
            <v>18780.782244578164</v>
          </cell>
          <cell r="O19">
            <v>22836.94591684411</v>
          </cell>
          <cell r="P19">
            <v>27840.877119013701</v>
          </cell>
          <cell r="Q19">
            <v>33403.130427305092</v>
          </cell>
          <cell r="R19">
            <v>39397.195915414675</v>
          </cell>
          <cell r="S19">
            <v>45856.596285079446</v>
          </cell>
          <cell r="T19">
            <v>52817.456692492924</v>
          </cell>
          <cell r="U19">
            <v>60318.706783607937</v>
          </cell>
          <cell r="V19">
            <v>68402.298413965269</v>
          </cell>
          <cell r="W19">
            <v>77113.440270678067</v>
          </cell>
          <cell r="X19">
            <v>86500.850708731043</v>
          </cell>
          <cell r="Y19">
            <v>96617.030215618288</v>
          </cell>
          <cell r="Z19">
            <v>107518.55502811931</v>
          </cell>
          <cell r="AA19">
            <v>119266.39354330827</v>
          </cell>
          <cell r="AB19">
            <v>131926.24729337235</v>
          </cell>
          <cell r="AC19">
            <v>145568.91839119111</v>
          </cell>
          <cell r="AD19">
            <v>160270.70550167162</v>
          </cell>
          <cell r="AE19">
            <v>15799.77668708409</v>
          </cell>
          <cell r="AF19">
            <v>14524.900606091616</v>
          </cell>
          <cell r="AG19">
            <v>13681.657834424763</v>
          </cell>
          <cell r="AH19">
            <v>12889.998963674734</v>
          </cell>
          <cell r="AI19">
            <v>12145.069038461124</v>
          </cell>
          <cell r="AJ19">
            <v>11442.619972826076</v>
          </cell>
          <cell r="AK19">
            <v>10760.19759813521</v>
          </cell>
          <cell r="AL19">
            <v>10077.775223444338</v>
          </cell>
          <cell r="AM19">
            <v>9394.7459793309226</v>
          </cell>
          <cell r="AN19">
            <v>8712.3236046400543</v>
          </cell>
          <cell r="AO19">
            <v>8029.2943605266373</v>
          </cell>
          <cell r="AP19">
            <v>7346.8719858357699</v>
          </cell>
          <cell r="AQ19">
            <v>6663.8427417223529</v>
          </cell>
          <cell r="AR19">
            <v>5981.4203670314846</v>
          </cell>
          <cell r="AS19">
            <v>5478.0244719931334</v>
          </cell>
          <cell r="AT19">
            <v>5153.6550566072983</v>
          </cell>
          <cell r="AU19">
            <v>4829.2856412214624</v>
          </cell>
          <cell r="AV19">
            <v>4504.9162258356264</v>
          </cell>
          <cell r="AW19">
            <v>4180.5468104497904</v>
          </cell>
          <cell r="AX19">
            <v>3856.177395063954</v>
          </cell>
          <cell r="AY19">
            <v>3531.807979678118</v>
          </cell>
          <cell r="AZ19">
            <v>3207.4385642922825</v>
          </cell>
          <cell r="BA19">
            <v>2883.0691489064461</v>
          </cell>
          <cell r="BB19">
            <v>2558.6997335206106</v>
          </cell>
          <cell r="BC19">
            <v>2234.3303181347746</v>
          </cell>
          <cell r="BD19">
            <v>1909.9609027489387</v>
          </cell>
          <cell r="BE19">
            <v>1585.5914873631025</v>
          </cell>
          <cell r="BF19">
            <v>1261.2220719772668</v>
          </cell>
          <cell r="BG19">
            <v>936.85265659143056</v>
          </cell>
          <cell r="BH19">
            <v>612.48324120559471</v>
          </cell>
        </row>
        <row r="20">
          <cell r="A20">
            <v>-3800.8959269911697</v>
          </cell>
          <cell r="B20">
            <v>-15156.735774725583</v>
          </cell>
          <cell r="C20">
            <v>-12813.392710304326</v>
          </cell>
          <cell r="D20">
            <v>-9652.4347285309013</v>
          </cell>
          <cell r="E20">
            <v>-7000.2192898420271</v>
          </cell>
          <cell r="F20">
            <v>-4519.3010801134023</v>
          </cell>
          <cell r="G20">
            <v>-2048.2027115884989</v>
          </cell>
          <cell r="H20">
            <v>431.49630992139976</v>
          </cell>
          <cell r="I20">
            <v>3012.0154093619462</v>
          </cell>
          <cell r="J20">
            <v>5709.21530427583</v>
          </cell>
          <cell r="K20">
            <v>8530.6852558257197</v>
          </cell>
          <cell r="L20">
            <v>11496.28397359237</v>
          </cell>
          <cell r="M20">
            <v>14624.106398570573</v>
          </cell>
          <cell r="N20">
            <v>17939.687093988683</v>
          </cell>
          <cell r="O20">
            <v>21963.89484093288</v>
          </cell>
          <cell r="P20">
            <v>26928.2684554804</v>
          </cell>
          <cell r="Q20">
            <v>32446.55668330656</v>
          </cell>
          <cell r="R20">
            <v>38393.243967495502</v>
          </cell>
          <cell r="S20">
            <v>44801.588040140196</v>
          </cell>
          <cell r="T20">
            <v>51707.428517507942</v>
          </cell>
          <cell r="U20">
            <v>59149.387338418914</v>
          </cell>
          <cell r="V20">
            <v>67169.084763176754</v>
          </cell>
          <cell r="W20">
            <v>75811.372141057553</v>
          </cell>
          <cell r="X20">
            <v>85124.582748143905</v>
          </cell>
          <cell r="Y20">
            <v>95160.802098351938</v>
          </cell>
          <cell r="Z20">
            <v>105976.15923940577</v>
          </cell>
          <cell r="AA20">
            <v>117631.14066287577</v>
          </cell>
          <cell r="AB20">
            <v>130190.92858386843</v>
          </cell>
          <cell r="AC20">
            <v>143725.76548224839</v>
          </cell>
          <cell r="AD20">
            <v>158311.34694414202</v>
          </cell>
          <cell r="AE20">
            <v>15982.692160910699</v>
          </cell>
          <cell r="AF20">
            <v>14693.056721792896</v>
          </cell>
          <cell r="AG20">
            <v>13840.051650684403</v>
          </cell>
          <cell r="AH20">
            <v>13039.227672077459</v>
          </cell>
          <cell r="AI20">
            <v>12285.673624324863</v>
          </cell>
          <cell r="AJ20">
            <v>11575.092240985303</v>
          </cell>
          <cell r="AK20">
            <v>10884.769399440464</v>
          </cell>
          <cell r="AL20">
            <v>10194.446557895626</v>
          </cell>
          <cell r="AM20">
            <v>9503.5098211448858</v>
          </cell>
          <cell r="AN20">
            <v>8813.1869796000465</v>
          </cell>
          <cell r="AO20">
            <v>8122.2502428493053</v>
          </cell>
          <cell r="AP20">
            <v>7431.9274013044669</v>
          </cell>
          <cell r="AQ20">
            <v>6740.9906645537276</v>
          </cell>
          <cell r="AR20">
            <v>6050.6678230088874</v>
          </cell>
          <cell r="AS20">
            <v>5541.4440672047194</v>
          </cell>
          <cell r="AT20">
            <v>5213.3193971412229</v>
          </cell>
          <cell r="AU20">
            <v>4885.1947270777246</v>
          </cell>
          <cell r="AV20">
            <v>4557.070057014229</v>
          </cell>
          <cell r="AW20">
            <v>4228.9453869507315</v>
          </cell>
          <cell r="AX20">
            <v>3900.8207168872341</v>
          </cell>
          <cell r="AY20">
            <v>3572.6960468237376</v>
          </cell>
          <cell r="AZ20">
            <v>3244.5713767602406</v>
          </cell>
          <cell r="BA20">
            <v>2916.4467066967431</v>
          </cell>
          <cell r="BB20">
            <v>2588.3220366332462</v>
          </cell>
          <cell r="BC20">
            <v>2260.1973665697492</v>
          </cell>
          <cell r="BD20">
            <v>1932.0726965062522</v>
          </cell>
          <cell r="BE20">
            <v>1603.948026442755</v>
          </cell>
          <cell r="BF20">
            <v>1275.8233563792583</v>
          </cell>
          <cell r="BG20">
            <v>947.69868631576105</v>
          </cell>
          <cell r="BH20">
            <v>619.57401625226419</v>
          </cell>
        </row>
        <row r="21">
          <cell r="A21">
            <v>-3785.3505223297989</v>
          </cell>
          <cell r="B21">
            <v>-14850.107770373981</v>
          </cell>
          <cell r="C21">
            <v>-12111.046901823574</v>
          </cell>
          <cell r="D21">
            <v>-8414.4672348913282</v>
          </cell>
          <cell r="E21">
            <v>-5344.6675483400068</v>
          </cell>
          <cell r="F21">
            <v>-2494.5381564250515</v>
          </cell>
          <cell r="G21">
            <v>367.13743476781747</v>
          </cell>
          <cell r="H21">
            <v>3260.961323691487</v>
          </cell>
          <cell r="I21">
            <v>6281.4568536504976</v>
          </cell>
          <cell r="J21">
            <v>9445.8592040419535</v>
          </cell>
          <cell r="K21">
            <v>12764.028991031802</v>
          </cell>
          <cell r="L21">
            <v>16258.326178718111</v>
          </cell>
          <cell r="M21">
            <v>19949.702042298715</v>
          </cell>
          <cell r="N21">
            <v>23865.851887032128</v>
          </cell>
          <cell r="O21">
            <v>28530.792976435394</v>
          </cell>
          <cell r="P21">
            <v>34181.016286852086</v>
          </cell>
          <cell r="Q21">
            <v>40437.31379235028</v>
          </cell>
          <cell r="R21">
            <v>47179.303932416748</v>
          </cell>
          <cell r="S21">
            <v>54444.692288518294</v>
          </cell>
          <cell r="T21">
            <v>62274.111624402343</v>
          </cell>
          <cell r="U21">
            <v>70711.34913086475</v>
          </cell>
          <cell r="V21">
            <v>79803.591312119403</v>
          </cell>
          <cell r="W21">
            <v>89601.68788333339</v>
          </cell>
          <cell r="X21">
            <v>100160.43615521304</v>
          </cell>
          <cell r="Y21">
            <v>111538.88749610538</v>
          </cell>
          <cell r="Z21">
            <v>123800.67758554802</v>
          </cell>
          <cell r="AA21">
            <v>137014.38230626122</v>
          </cell>
          <cell r="AB21">
            <v>151253.9012649596</v>
          </cell>
          <cell r="AC21">
            <v>166598.87108688129</v>
          </cell>
          <cell r="AD21">
            <v>183135.110795446</v>
          </cell>
          <cell r="AE21">
            <v>18189.91013157598</v>
          </cell>
          <cell r="AF21">
            <v>16722.175378014181</v>
          </cell>
          <cell r="AG21">
            <v>15751.369869841401</v>
          </cell>
          <cell r="AH21">
            <v>14839.951689761694</v>
          </cell>
          <cell r="AI21">
            <v>13982.33144218983</v>
          </cell>
          <cell r="AJ21">
            <v>13173.61840598874</v>
          </cell>
          <cell r="AK21">
            <v>12387.961626576722</v>
          </cell>
          <cell r="AL21">
            <v>11602.304847164707</v>
          </cell>
          <cell r="AM21">
            <v>10815.949393304534</v>
          </cell>
          <cell r="AN21">
            <v>10030.292613892516</v>
          </cell>
          <cell r="AO21">
            <v>9243.9371600323466</v>
          </cell>
          <cell r="AP21">
            <v>8458.2803806203283</v>
          </cell>
          <cell r="AQ21">
            <v>7671.924926760159</v>
          </cell>
          <cell r="AR21">
            <v>6886.2681473481407</v>
          </cell>
          <cell r="AS21">
            <v>6306.7203301415066</v>
          </cell>
          <cell r="AT21">
            <v>5933.2814751402493</v>
          </cell>
          <cell r="AU21">
            <v>5559.8426201389948</v>
          </cell>
          <cell r="AV21">
            <v>5186.4037651377394</v>
          </cell>
          <cell r="AW21">
            <v>4812.964910136483</v>
          </cell>
          <cell r="AX21">
            <v>4439.5260551352285</v>
          </cell>
          <cell r="AY21">
            <v>4066.0872001339721</v>
          </cell>
          <cell r="AZ21">
            <v>3692.6483451327176</v>
          </cell>
          <cell r="BA21">
            <v>3319.2094901314622</v>
          </cell>
          <cell r="BB21">
            <v>2945.7706351302063</v>
          </cell>
          <cell r="BC21">
            <v>2572.3317801289513</v>
          </cell>
          <cell r="BD21">
            <v>2198.8929251276959</v>
          </cell>
          <cell r="BE21">
            <v>1825.4540701264405</v>
          </cell>
          <cell r="BF21">
            <v>1452.015215125185</v>
          </cell>
          <cell r="BG21">
            <v>1078.5763601239298</v>
          </cell>
          <cell r="BH21">
            <v>705.13750512267427</v>
          </cell>
        </row>
        <row r="22">
          <cell r="A22">
            <v>-3254.6838461031266</v>
          </cell>
          <cell r="B22">
            <v>-12025.663845147346</v>
          </cell>
          <cell r="C22">
            <v>-8511.0918886776544</v>
          </cell>
          <cell r="D22">
            <v>-4225.0062773025802</v>
          </cell>
          <cell r="E22">
            <v>-473.63793403399592</v>
          </cell>
          <cell r="F22">
            <v>3140.5115614184488</v>
          </cell>
          <cell r="G22">
            <v>6831.5956326518217</v>
          </cell>
          <cell r="H22">
            <v>10624.425280347932</v>
          </cell>
          <cell r="I22">
            <v>14608.903192255822</v>
          </cell>
          <cell r="J22">
            <v>18803.887154208453</v>
          </cell>
          <cell r="K22">
            <v>23225.141329868293</v>
          </cell>
          <cell r="L22">
            <v>27900.104040949562</v>
          </cell>
          <cell r="M22">
            <v>32856.279533518355</v>
          </cell>
          <cell r="N22">
            <v>38124.041698723115</v>
          </cell>
          <cell r="O22">
            <v>44170.353860533331</v>
          </cell>
          <cell r="P22">
            <v>51216.573290124739</v>
          </cell>
          <cell r="Q22">
            <v>58952.80210611134</v>
          </cell>
          <cell r="R22">
            <v>67289.6144704279</v>
          </cell>
          <cell r="S22">
            <v>76273.635244761434</v>
          </cell>
          <cell r="T22">
            <v>85955.108899982966</v>
          </cell>
          <cell r="U22">
            <v>96388.180515815533</v>
          </cell>
          <cell r="V22">
            <v>107631.19859523619</v>
          </cell>
          <cell r="W22">
            <v>119747.04138714762</v>
          </cell>
          <cell r="X22">
            <v>132803.46854232627</v>
          </cell>
          <cell r="Y22">
            <v>146873.50006933586</v>
          </cell>
          <cell r="Z22">
            <v>162035.82470977356</v>
          </cell>
          <cell r="AA22">
            <v>178375.24001674715</v>
          </cell>
          <cell r="AB22">
            <v>195983.12659778915</v>
          </cell>
          <cell r="AC22">
            <v>214957.95917447971</v>
          </cell>
          <cell r="AD22">
            <v>235405.85731695674</v>
          </cell>
          <cell r="AE22">
            <v>17042.339853159181</v>
          </cell>
          <cell r="AF22">
            <v>15667.201971577695</v>
          </cell>
          <cell r="AG22">
            <v>14757.642920327671</v>
          </cell>
          <cell r="AH22">
            <v>13903.724552347232</v>
          </cell>
          <cell r="AI22">
            <v>13100.210097446305</v>
          </cell>
          <cell r="AJ22">
            <v>12342.51738170856</v>
          </cell>
          <cell r="AK22">
            <v>11606.426343004894</v>
          </cell>
          <cell r="AL22">
            <v>10870.335304301228</v>
          </cell>
          <cell r="AM22">
            <v>10133.589669323805</v>
          </cell>
          <cell r="AN22">
            <v>9397.4986306201354</v>
          </cell>
          <cell r="AO22">
            <v>8660.7529956427115</v>
          </cell>
          <cell r="AP22">
            <v>7924.6619569390441</v>
          </cell>
          <cell r="AQ22">
            <v>7187.9163219616194</v>
          </cell>
          <cell r="AR22">
            <v>6451.825283257951</v>
          </cell>
          <cell r="AS22">
            <v>5908.8401453134402</v>
          </cell>
          <cell r="AT22">
            <v>5558.9609081280823</v>
          </cell>
          <cell r="AU22">
            <v>5209.0816709427263</v>
          </cell>
          <cell r="AV22">
            <v>4859.2024337573694</v>
          </cell>
          <cell r="AW22">
            <v>4509.3231965720124</v>
          </cell>
          <cell r="AX22">
            <v>4159.4439593866555</v>
          </cell>
          <cell r="AY22">
            <v>3809.5647222012985</v>
          </cell>
          <cell r="AZ22">
            <v>3459.6854850159416</v>
          </cell>
          <cell r="BA22">
            <v>3109.8062478305851</v>
          </cell>
          <cell r="BB22">
            <v>2759.9270106452282</v>
          </cell>
          <cell r="BC22">
            <v>2410.0477734598708</v>
          </cell>
          <cell r="BD22">
            <v>2060.1685362745138</v>
          </cell>
          <cell r="BE22">
            <v>1710.2892990891569</v>
          </cell>
          <cell r="BF22">
            <v>1360.4100619038002</v>
          </cell>
          <cell r="BG22">
            <v>1010.530824718443</v>
          </cell>
          <cell r="BH22">
            <v>660.65158753308617</v>
          </cell>
        </row>
        <row r="23">
          <cell r="A23">
            <v>-4081.803036959293</v>
          </cell>
          <cell r="B23">
            <v>-16383.003767356149</v>
          </cell>
          <cell r="C23">
            <v>-14253.016301369908</v>
          </cell>
          <cell r="D23">
            <v>-11167.274182754916</v>
          </cell>
          <cell r="E23">
            <v>-8745.093033013376</v>
          </cell>
          <cell r="F23">
            <v>-6590.9436131440216</v>
          </cell>
          <cell r="G23">
            <v>-4476.2633977946871</v>
          </cell>
          <cell r="H23">
            <v>-2384.3818099845603</v>
          </cell>
          <cell r="I23">
            <v>-219.77710316589685</v>
          </cell>
          <cell r="J23">
            <v>2033.0985837178021</v>
          </cell>
          <cell r="K23">
            <v>4379.2311265042199</v>
          </cell>
          <cell r="L23">
            <v>6836.407877510761</v>
          </cell>
          <cell r="M23">
            <v>9419.8972506462615</v>
          </cell>
          <cell r="N23">
            <v>12154.568934114746</v>
          </cell>
          <cell r="O23">
            <v>15594.667462350693</v>
          </cell>
          <cell r="P23">
            <v>19981.587446816153</v>
          </cell>
          <cell r="Q23">
            <v>24891.330831408231</v>
          </cell>
          <cell r="R23">
            <v>30182.230354662392</v>
          </cell>
          <cell r="S23">
            <v>35883.876158192914</v>
          </cell>
          <cell r="T23">
            <v>42028.155543208086</v>
          </cell>
          <cell r="U23">
            <v>48649.431304979524</v>
          </cell>
          <cell r="V23">
            <v>55784.733911879703</v>
          </cell>
          <cell r="W23">
            <v>63473.968603777757</v>
          </cell>
          <cell r="X23">
            <v>71760.138568021808</v>
          </cell>
          <cell r="Y23">
            <v>80689.5854411529</v>
          </cell>
          <cell r="Z23">
            <v>90312.248481391987</v>
          </cell>
          <cell r="AA23">
            <v>100681.94386136075</v>
          </cell>
          <cell r="AB23">
            <v>111856.66564302181</v>
          </cell>
          <cell r="AC23">
            <v>123898.91011808632</v>
          </cell>
          <cell r="AD23">
            <v>136876.02532780974</v>
          </cell>
          <cell r="AE23">
            <v>16886.301416087546</v>
          </cell>
          <cell r="AF23">
            <v>15523.754197974147</v>
          </cell>
          <cell r="AG23">
            <v>14622.523003931779</v>
          </cell>
          <cell r="AH23">
            <v>13776.423051067721</v>
          </cell>
          <cell r="AI23">
            <v>12980.265516682843</v>
          </cell>
          <cell r="AJ23">
            <v>12229.510180915397</v>
          </cell>
          <cell r="AK23">
            <v>11500.158738781884</v>
          </cell>
          <cell r="AL23">
            <v>10770.807296648371</v>
          </cell>
          <cell r="AM23">
            <v>10040.807251677468</v>
          </cell>
          <cell r="AN23">
            <v>9311.4558095439552</v>
          </cell>
          <cell r="AO23">
            <v>8581.4557645730547</v>
          </cell>
          <cell r="AP23">
            <v>7852.1043224395407</v>
          </cell>
          <cell r="AQ23">
            <v>7122.1042774686366</v>
          </cell>
          <cell r="AR23">
            <v>6392.7528353351254</v>
          </cell>
          <cell r="AS23">
            <v>5854.7392302322305</v>
          </cell>
          <cell r="AT23">
            <v>5508.0634621599547</v>
          </cell>
          <cell r="AU23">
            <v>5161.3876940876771</v>
          </cell>
          <cell r="AV23">
            <v>4814.7119260154022</v>
          </cell>
          <cell r="AW23">
            <v>4468.0361579431246</v>
          </cell>
          <cell r="AX23">
            <v>4121.3603898708488</v>
          </cell>
          <cell r="AY23">
            <v>3774.6846217985722</v>
          </cell>
          <cell r="AZ23">
            <v>3428.0088537262955</v>
          </cell>
          <cell r="BA23">
            <v>3081.3330856540197</v>
          </cell>
          <cell r="BB23">
            <v>2734.6573175817434</v>
          </cell>
          <cell r="BC23">
            <v>2387.9815495094667</v>
          </cell>
          <cell r="BD23">
            <v>2041.3057814371903</v>
          </cell>
          <cell r="BE23">
            <v>1694.6300133649136</v>
          </cell>
          <cell r="BF23">
            <v>1347.9542452926371</v>
          </cell>
          <cell r="BG23">
            <v>1001.2784772203604</v>
          </cell>
          <cell r="BH23">
            <v>654.60270914808382</v>
          </cell>
        </row>
        <row r="24">
          <cell r="A24">
            <v>-3941.5560932491753</v>
          </cell>
          <cell r="B24">
            <v>-15810.576884460981</v>
          </cell>
          <cell r="C24">
            <v>-13621.977684342939</v>
          </cell>
          <cell r="D24">
            <v>-10545.155539054338</v>
          </cell>
          <cell r="E24">
            <v>-8096.9669212355766</v>
          </cell>
          <cell r="F24">
            <v>-5887.1704854115587</v>
          </cell>
          <cell r="G24">
            <v>-3707.5590145602737</v>
          </cell>
          <cell r="H24">
            <v>-1541.2214999077762</v>
          </cell>
          <cell r="I24">
            <v>705.00298841823917</v>
          </cell>
          <cell r="J24">
            <v>3046.5100750366501</v>
          </cell>
          <cell r="K24">
            <v>5488.9720060038562</v>
          </cell>
          <cell r="L24">
            <v>8050.5220543244823</v>
          </cell>
          <cell r="M24">
            <v>10747.042151681322</v>
          </cell>
          <cell r="N24">
            <v>13603.202885526554</v>
          </cell>
          <cell r="O24">
            <v>17155.386784509436</v>
          </cell>
          <cell r="P24">
            <v>21638.420310320362</v>
          </cell>
          <cell r="Q24">
            <v>26645.168032773301</v>
          </cell>
          <cell r="R24">
            <v>32040.602592736774</v>
          </cell>
          <cell r="S24">
            <v>37854.898759547847</v>
          </cell>
          <cell r="T24">
            <v>44120.573848307155</v>
          </cell>
          <cell r="U24">
            <v>50872.669577794346</v>
          </cell>
          <cell r="V24">
            <v>58148.948046486337</v>
          </cell>
          <cell r="W24">
            <v>65990.102922703052</v>
          </cell>
          <cell r="X24">
            <v>74439.987029993135</v>
          </cell>
          <cell r="Y24">
            <v>83545.857600564384</v>
          </cell>
          <cell r="Z24">
            <v>93358.640568375718</v>
          </cell>
          <cell r="AA24">
            <v>103933.21537998843</v>
          </cell>
          <cell r="AB24">
            <v>115328.72191602417</v>
          </cell>
          <cell r="AC24">
            <v>127608.89123973323</v>
          </cell>
          <cell r="AD24">
            <v>140842.40202243393</v>
          </cell>
          <cell r="AE24">
            <v>15583.721987685863</v>
          </cell>
          <cell r="AF24">
            <v>14326.279252360486</v>
          </cell>
          <cell r="AG24">
            <v>13494.567438830598</v>
          </cell>
          <cell r="AH24">
            <v>12713.734140032206</v>
          </cell>
          <cell r="AI24">
            <v>11978.990789872934</v>
          </cell>
          <cell r="AJ24">
            <v>11286.147393021953</v>
          </cell>
          <cell r="AK24">
            <v>10613.056831302025</v>
          </cell>
          <cell r="AL24">
            <v>9939.9662695820971</v>
          </cell>
          <cell r="AM24">
            <v>9266.2771371006202</v>
          </cell>
          <cell r="AN24">
            <v>8593.1865753806924</v>
          </cell>
          <cell r="AO24">
            <v>7919.4974428992155</v>
          </cell>
          <cell r="AP24">
            <v>7246.4068811792868</v>
          </cell>
          <cell r="AQ24">
            <v>6572.7177486978107</v>
          </cell>
          <cell r="AR24">
            <v>5899.627186977882</v>
          </cell>
          <cell r="AS24">
            <v>5403.1149999143227</v>
          </cell>
          <cell r="AT24">
            <v>5083.1811875071317</v>
          </cell>
          <cell r="AU24">
            <v>4763.2473750999407</v>
          </cell>
          <cell r="AV24">
            <v>4443.3135626927497</v>
          </cell>
          <cell r="AW24">
            <v>4123.3797502855596</v>
          </cell>
          <cell r="AX24">
            <v>3803.4459378783681</v>
          </cell>
          <cell r="AY24">
            <v>3483.5121254711771</v>
          </cell>
          <cell r="AZ24">
            <v>3163.578313063987</v>
          </cell>
          <cell r="BA24">
            <v>2843.6445006567965</v>
          </cell>
          <cell r="BB24">
            <v>2523.7106882496055</v>
          </cell>
          <cell r="BC24">
            <v>2203.776875842414</v>
          </cell>
          <cell r="BD24">
            <v>1883.8430634352237</v>
          </cell>
          <cell r="BE24">
            <v>1563.9092510280325</v>
          </cell>
          <cell r="BF24">
            <v>1243.9754386208419</v>
          </cell>
          <cell r="BG24">
            <v>924.04162621365072</v>
          </cell>
          <cell r="BH24">
            <v>604.10781380646029</v>
          </cell>
        </row>
        <row r="25">
          <cell r="A25">
            <v>-3898.0296556322528</v>
          </cell>
          <cell r="B25">
            <v>-15384.42623338898</v>
          </cell>
          <cell r="C25">
            <v>-12811.314227476139</v>
          </cell>
          <cell r="D25">
            <v>-9422.6360955326363</v>
          </cell>
          <cell r="E25">
            <v>-6636.1342677140201</v>
          </cell>
          <cell r="F25">
            <v>-4054.9105764235887</v>
          </cell>
          <cell r="G25">
            <v>-1481.8512166802147</v>
          </cell>
          <cell r="H25">
            <v>1102.1281620244119</v>
          </cell>
          <cell r="I25">
            <v>3791.9651035747206</v>
          </cell>
          <cell r="J25">
            <v>6604.2568371204452</v>
          </cell>
          <cell r="K25">
            <v>9546.9813888927074</v>
          </cell>
          <cell r="L25">
            <v>12640.736578887618</v>
          </cell>
          <cell r="M25">
            <v>15904.279344887069</v>
          </cell>
          <cell r="N25">
            <v>19364.229901947227</v>
          </cell>
          <cell r="O25">
            <v>23556.476790784047</v>
          </cell>
          <cell r="P25">
            <v>28719.472563280357</v>
          </cell>
          <cell r="Q25">
            <v>34456.519502208059</v>
          </cell>
          <cell r="R25">
            <v>40638.948304763733</v>
          </cell>
          <cell r="S25">
            <v>47301.335122504148</v>
          </cell>
          <cell r="T25">
            <v>54480.9403434899</v>
          </cell>
          <cell r="U25">
            <v>62217.916976541106</v>
          </cell>
          <cell r="V25">
            <v>70555.535212904433</v>
          </cell>
          <cell r="W25">
            <v>79540.424421226096</v>
          </cell>
          <cell r="X25">
            <v>89222.833929223256</v>
          </cell>
          <cell r="Y25">
            <v>99656.914050514592</v>
          </cell>
          <cell r="Z25">
            <v>110901.01892829384</v>
          </cell>
          <cell r="AA25">
            <v>123018.03288954479</v>
          </cell>
          <cell r="AB25">
            <v>136075.72213498247</v>
          </cell>
          <cell r="AC25">
            <v>150147.1137315979</v>
          </cell>
          <cell r="AD25">
            <v>165310.90402737955</v>
          </cell>
          <cell r="AE25">
            <v>17684.11668067929</v>
          </cell>
          <cell r="AF25">
            <v>16257.194147773616</v>
          </cell>
          <cell r="AG25">
            <v>15313.383114261591</v>
          </cell>
          <cell r="AH25">
            <v>14427.308069094475</v>
          </cell>
          <cell r="AI25">
            <v>13593.535036898642</v>
          </cell>
          <cell r="AJ25">
            <v>12807.309289222148</v>
          </cell>
          <cell r="AK25">
            <v>12043.498689961916</v>
          </cell>
          <cell r="AL25">
            <v>11279.688090701682</v>
          </cell>
          <cell r="AM25">
            <v>10515.198244519748</v>
          </cell>
          <cell r="AN25">
            <v>9751.3876452595159</v>
          </cell>
          <cell r="AO25">
            <v>8986.8977990775784</v>
          </cell>
          <cell r="AP25">
            <v>8223.0871998173461</v>
          </cell>
          <cell r="AQ25">
            <v>7458.5973536354122</v>
          </cell>
          <cell r="AR25">
            <v>6694.786754375179</v>
          </cell>
          <cell r="AS25">
            <v>6131.3539970178908</v>
          </cell>
          <cell r="AT25">
            <v>5768.2990815635467</v>
          </cell>
          <cell r="AU25">
            <v>5405.2441661092016</v>
          </cell>
          <cell r="AV25">
            <v>5042.1892506548566</v>
          </cell>
          <cell r="AW25">
            <v>4679.1343352005124</v>
          </cell>
          <cell r="AX25">
            <v>4316.0794197461664</v>
          </cell>
          <cell r="AY25">
            <v>3953.0245042918227</v>
          </cell>
          <cell r="AZ25">
            <v>3589.9695888374781</v>
          </cell>
          <cell r="BA25">
            <v>3226.914673383133</v>
          </cell>
          <cell r="BB25">
            <v>2863.8597579287884</v>
          </cell>
          <cell r="BC25">
            <v>2500.8048424744434</v>
          </cell>
          <cell r="BD25">
            <v>2137.7499270200988</v>
          </cell>
          <cell r="BE25">
            <v>1774.6950115657539</v>
          </cell>
          <cell r="BF25">
            <v>1411.6400961114093</v>
          </cell>
          <cell r="BG25">
            <v>1048.5851806570645</v>
          </cell>
          <cell r="BH25">
            <v>685.53026520271987</v>
          </cell>
        </row>
        <row r="26">
          <cell r="A26">
            <v>-3643.1057386855837</v>
          </cell>
          <cell r="B26">
            <v>-14160.755432568087</v>
          </cell>
          <cell r="C26">
            <v>-11339.560609097738</v>
          </cell>
          <cell r="D26">
            <v>-7651.9967039105195</v>
          </cell>
          <cell r="E26">
            <v>-4646.6525764525904</v>
          </cell>
          <cell r="F26">
            <v>-1873.2826740001044</v>
          </cell>
          <cell r="G26">
            <v>914.5562299256593</v>
          </cell>
          <cell r="H26">
            <v>3736.9372641897553</v>
          </cell>
          <cell r="I26">
            <v>6685.3297490958057</v>
          </cell>
          <cell r="J26">
            <v>9776.5963106214949</v>
          </cell>
          <cell r="K26">
            <v>13020.564341438838</v>
          </cell>
          <cell r="L26">
            <v>16439.150417739074</v>
          </cell>
          <cell r="M26">
            <v>20052.967746405142</v>
          </cell>
          <cell r="N26">
            <v>23889.041529051763</v>
          </cell>
          <cell r="O26">
            <v>28453.29235076531</v>
          </cell>
          <cell r="P26">
            <v>33973.979561529013</v>
          </cell>
          <cell r="Q26">
            <v>40085.001368071091</v>
          </cell>
          <cell r="R26">
            <v>46670.437679120922</v>
          </cell>
          <cell r="S26">
            <v>53767.118525598402</v>
          </cell>
          <cell r="T26">
            <v>61414.733149439751</v>
          </cell>
          <cell r="U26">
            <v>69656.051971579276</v>
          </cell>
          <cell r="V26">
            <v>78537.165791882639</v>
          </cell>
          <cell r="W26">
            <v>88107.743558792339</v>
          </cell>
          <cell r="X26">
            <v>98421.310150300982</v>
          </cell>
          <cell r="Y26">
            <v>109535.54571978317</v>
          </cell>
          <cell r="Z26">
            <v>121512.60828082243</v>
          </cell>
          <cell r="AA26">
            <v>134419.48133513637</v>
          </cell>
          <cell r="AB26">
            <v>148328.34848776163</v>
          </cell>
          <cell r="AC26">
            <v>163316.99714458844</v>
          </cell>
          <cell r="AD26">
            <v>179469.2535499848</v>
          </cell>
          <cell r="AE26">
            <v>15693.974521936534</v>
          </cell>
          <cell r="AF26">
            <v>14427.635564748738</v>
          </cell>
          <cell r="AG26">
            <v>13590.039512826997</v>
          </cell>
          <cell r="AH26">
            <v>12803.681933623202</v>
          </cell>
          <cell r="AI26">
            <v>12063.740382646252</v>
          </cell>
          <cell r="AJ26">
            <v>11365.995220966432</v>
          </cell>
          <cell r="AK26">
            <v>10688.1426428124</v>
          </cell>
          <cell r="AL26">
            <v>10010.290064658369</v>
          </cell>
          <cell r="AM26">
            <v>9331.8346809429513</v>
          </cell>
          <cell r="AN26">
            <v>8653.9821027889211</v>
          </cell>
          <cell r="AO26">
            <v>7975.526719073503</v>
          </cell>
          <cell r="AP26">
            <v>7297.6741409194738</v>
          </cell>
          <cell r="AQ26">
            <v>6619.2187572040557</v>
          </cell>
          <cell r="AR26">
            <v>5941.3661790500246</v>
          </cell>
          <cell r="AS26">
            <v>5441.3412415053308</v>
          </cell>
          <cell r="AT26">
            <v>5119.1439445699734</v>
          </cell>
          <cell r="AU26">
            <v>4796.9466476346161</v>
          </cell>
          <cell r="AV26">
            <v>4474.7493506992578</v>
          </cell>
          <cell r="AW26">
            <v>4152.5520537639004</v>
          </cell>
          <cell r="AX26">
            <v>3830.3547568285421</v>
          </cell>
          <cell r="AY26">
            <v>3508.1574598931838</v>
          </cell>
          <cell r="AZ26">
            <v>3185.960162957826</v>
          </cell>
          <cell r="BA26">
            <v>2863.7628660224677</v>
          </cell>
          <cell r="BB26">
            <v>2541.5655690871099</v>
          </cell>
          <cell r="BC26">
            <v>2219.3682721517516</v>
          </cell>
          <cell r="BD26">
            <v>1897.1709752163938</v>
          </cell>
          <cell r="BE26">
            <v>1574.9736782810357</v>
          </cell>
          <cell r="BF26">
            <v>1252.7763813456779</v>
          </cell>
          <cell r="BG26">
            <v>930.57908441031964</v>
          </cell>
          <cell r="BH26">
            <v>608.3817874749617</v>
          </cell>
        </row>
        <row r="27">
          <cell r="A27">
            <v>-3161.4105146770844</v>
          </cell>
          <cell r="B27">
            <v>-11776.369837925771</v>
          </cell>
          <cell r="C27">
            <v>-8518.6264974177502</v>
          </cell>
          <cell r="D27">
            <v>-4462.3718628518291</v>
          </cell>
          <cell r="E27">
            <v>-918.86201801082143</v>
          </cell>
          <cell r="F27">
            <v>2483.508711554352</v>
          </cell>
          <cell r="G27">
            <v>5955.4455632044283</v>
          </cell>
          <cell r="H27">
            <v>9520.4474265803419</v>
          </cell>
          <cell r="I27">
            <v>13265.147303389307</v>
          </cell>
          <cell r="J27">
            <v>17207.439711203053</v>
          </cell>
          <cell r="K27">
            <v>21362.070175770037</v>
          </cell>
          <cell r="L27">
            <v>25755.054797779765</v>
          </cell>
          <cell r="M27">
            <v>30412.417922117922</v>
          </cell>
          <cell r="N27">
            <v>35363.007798539627</v>
          </cell>
          <cell r="O27">
            <v>41058.788520009897</v>
          </cell>
          <cell r="P27">
            <v>47712.933768312869</v>
          </cell>
          <cell r="Q27">
            <v>55022.723772527621</v>
          </cell>
          <cell r="R27">
            <v>62899.99177186138</v>
          </cell>
          <cell r="S27">
            <v>71388.792557868874</v>
          </cell>
          <cell r="T27">
            <v>80536.601010065249</v>
          </cell>
          <cell r="U27">
            <v>90394.577606242761</v>
          </cell>
          <cell r="V27">
            <v>101017.85454504348</v>
          </cell>
          <cell r="W27">
            <v>112465.84408097061</v>
          </cell>
          <cell r="X27">
            <v>124802.57079624842</v>
          </cell>
          <cell r="Y27">
            <v>138097.02966780984</v>
          </cell>
          <cell r="Z27">
            <v>152423.57193195523</v>
          </cell>
          <cell r="AA27">
            <v>167862.32090468681</v>
          </cell>
          <cell r="AB27">
            <v>184499.62008325726</v>
          </cell>
          <cell r="AC27">
            <v>202428.51603500551</v>
          </cell>
          <cell r="AD27">
            <v>221749.27877410728</v>
          </cell>
          <cell r="AE27">
            <v>14441.669976769765</v>
          </cell>
          <cell r="AF27">
            <v>13276.3788471792</v>
          </cell>
          <cell r="AG27">
            <v>12505.618977600512</v>
          </cell>
          <cell r="AH27">
            <v>11782.008994245478</v>
          </cell>
          <cell r="AI27">
            <v>11101.111260763641</v>
          </cell>
          <cell r="AJ27">
            <v>10459.042845348342</v>
          </cell>
          <cell r="AK27">
            <v>9835.2796798787022</v>
          </cell>
          <cell r="AL27">
            <v>9211.5165144090588</v>
          </cell>
          <cell r="AM27">
            <v>8587.1986443956102</v>
          </cell>
          <cell r="AN27">
            <v>7963.4354789259669</v>
          </cell>
          <cell r="AO27">
            <v>7339.1176089125211</v>
          </cell>
          <cell r="AP27">
            <v>6715.3544434428768</v>
          </cell>
          <cell r="AQ27">
            <v>6091.0365734294282</v>
          </cell>
          <cell r="AR27">
            <v>5467.2734079597858</v>
          </cell>
          <cell r="AS27">
            <v>5007.1480829134234</v>
          </cell>
          <cell r="AT27">
            <v>4710.6605982903402</v>
          </cell>
          <cell r="AU27">
            <v>4414.173113667257</v>
          </cell>
          <cell r="AV27">
            <v>4117.6856290441729</v>
          </cell>
          <cell r="AW27">
            <v>3821.1981444210887</v>
          </cell>
          <cell r="AX27">
            <v>3524.7106597980051</v>
          </cell>
          <cell r="AY27">
            <v>3228.22317517492</v>
          </cell>
          <cell r="AZ27">
            <v>2931.7356905518359</v>
          </cell>
          <cell r="BA27">
            <v>2635.2482059287518</v>
          </cell>
          <cell r="BB27">
            <v>2338.7607213056681</v>
          </cell>
          <cell r="BC27">
            <v>2042.2732366825842</v>
          </cell>
          <cell r="BD27">
            <v>1745.7857520594996</v>
          </cell>
          <cell r="BE27">
            <v>1449.2982674364157</v>
          </cell>
          <cell r="BF27">
            <v>1152.8107828133311</v>
          </cell>
          <cell r="BG27">
            <v>856.32329819024721</v>
          </cell>
          <cell r="BH27">
            <v>559.83581356716252</v>
          </cell>
        </row>
        <row r="28">
          <cell r="A28">
            <v>-3247.5960192616994</v>
          </cell>
          <cell r="B28">
            <v>-11957.292014516126</v>
          </cell>
          <cell r="C28">
            <v>-8446.1234734337449</v>
          </cell>
          <cell r="D28">
            <v>-4155.3295825524492</v>
          </cell>
          <cell r="E28">
            <v>-324.20067939131519</v>
          </cell>
          <cell r="F28">
            <v>3396.4599355237906</v>
          </cell>
          <cell r="G28">
            <v>7199.6061878262826</v>
          </cell>
          <cell r="H28">
            <v>11110.670895121255</v>
          </cell>
          <cell r="I28">
            <v>15220.1267051864</v>
          </cell>
          <cell r="J28">
            <v>19547.083839385505</v>
          </cell>
          <cell r="K28">
            <v>24107.916035254519</v>
          </cell>
          <cell r="L28">
            <v>28930.727333121136</v>
          </cell>
          <cell r="M28">
            <v>34043.810215214318</v>
          </cell>
          <cell r="N28">
            <v>39478.000104525119</v>
          </cell>
          <cell r="O28">
            <v>45700.530757301844</v>
          </cell>
          <cell r="P28">
            <v>52934.059650984898</v>
          </cell>
          <cell r="Q28">
            <v>60871.507588138178</v>
          </cell>
          <cell r="R28">
            <v>69425.16023693711</v>
          </cell>
          <cell r="S28">
            <v>78642.855170574025</v>
          </cell>
          <cell r="T28">
            <v>88576.143717371175</v>
          </cell>
          <cell r="U28">
            <v>99280.579269242982</v>
          </cell>
          <cell r="V28">
            <v>110816.02797229349</v>
          </cell>
          <cell r="W28">
            <v>123247.00353713224</v>
          </cell>
          <cell r="X28">
            <v>136643.02804138523</v>
          </cell>
          <cell r="Y28">
            <v>151079.02074224246</v>
          </cell>
          <cell r="Z28">
            <v>166635.71707353386</v>
          </cell>
          <cell r="AA28">
            <v>183400.12017063747</v>
          </cell>
          <cell r="AB28">
            <v>201465.98744843941</v>
          </cell>
          <cell r="AC28">
            <v>220934.35495360519</v>
          </cell>
          <cell r="AD28">
            <v>241914.10242368124</v>
          </cell>
          <cell r="AE28">
            <v>17870.614655436792</v>
          </cell>
          <cell r="AF28">
            <v>16428.643694196926</v>
          </cell>
          <cell r="AG28">
            <v>15474.879161198203</v>
          </cell>
          <cell r="AH28">
            <v>14579.459504457287</v>
          </cell>
          <cell r="AI28">
            <v>13736.893441502843</v>
          </cell>
          <cell r="AJ28">
            <v>12942.376100172478</v>
          </cell>
          <cell r="AK28">
            <v>12170.510299036316</v>
          </cell>
          <cell r="AL28">
            <v>11398.644497900159</v>
          </cell>
          <cell r="AM28">
            <v>10626.092286455083</v>
          </cell>
          <cell r="AN28">
            <v>9854.2264853189226</v>
          </cell>
          <cell r="AO28">
            <v>9081.6742738738467</v>
          </cell>
          <cell r="AP28">
            <v>8309.8084727376863</v>
          </cell>
          <cell r="AQ28">
            <v>7537.2562612926104</v>
          </cell>
          <cell r="AR28">
            <v>6765.3904601564491</v>
          </cell>
          <cell r="AS28">
            <v>6196.0157001503112</v>
          </cell>
          <cell r="AT28">
            <v>5829.131981274194</v>
          </cell>
          <cell r="AU28">
            <v>5462.2482623980759</v>
          </cell>
          <cell r="AV28">
            <v>5095.3645435219587</v>
          </cell>
          <cell r="AW28">
            <v>4728.4808246458406</v>
          </cell>
          <cell r="AX28">
            <v>4361.5971057697234</v>
          </cell>
          <cell r="AY28">
            <v>3994.7133868936062</v>
          </cell>
          <cell r="AZ28">
            <v>3627.8296680174885</v>
          </cell>
          <cell r="BA28">
            <v>3260.9459491413709</v>
          </cell>
          <cell r="BB28">
            <v>2894.0622302652537</v>
          </cell>
          <cell r="BC28">
            <v>2527.178511389136</v>
          </cell>
          <cell r="BD28">
            <v>2160.2947925130184</v>
          </cell>
          <cell r="BE28">
            <v>1793.4110736369012</v>
          </cell>
          <cell r="BF28">
            <v>1426.5273547607835</v>
          </cell>
          <cell r="BG28">
            <v>1059.6436358846661</v>
          </cell>
          <cell r="BH28">
            <v>692.75991700854854</v>
          </cell>
        </row>
        <row r="29">
          <cell r="A29">
            <v>-3270.857434546328</v>
          </cell>
          <cell r="B29">
            <v>-12189.940789005183</v>
          </cell>
          <cell r="C29">
            <v>-8899.2019099269401</v>
          </cell>
          <cell r="D29">
            <v>-4705.8937826248448</v>
          </cell>
          <cell r="E29">
            <v>-1066.9285085884987</v>
          </cell>
          <cell r="F29">
            <v>2400.661331565866</v>
          </cell>
          <cell r="G29">
            <v>5936.4828893243284</v>
          </cell>
          <cell r="H29">
            <v>9564.4888860906085</v>
          </cell>
          <cell r="I29">
            <v>13373.866752488339</v>
          </cell>
          <cell r="J29">
            <v>17382.990960863594</v>
          </cell>
          <cell r="K29">
            <v>21606.714458002494</v>
          </cell>
          <cell r="L29">
            <v>26071.499893261884</v>
          </cell>
          <cell r="M29">
            <v>30803.715702697416</v>
          </cell>
          <cell r="N29">
            <v>35832.955773734808</v>
          </cell>
          <cell r="O29">
            <v>41626.282165946046</v>
          </cell>
          <cell r="P29">
            <v>48403.589967017222</v>
          </cell>
          <cell r="Q29">
            <v>55850.958761528724</v>
          </cell>
          <cell r="R29">
            <v>63876.486150197452</v>
          </cell>
          <cell r="S29">
            <v>72525.056087238772</v>
          </cell>
          <cell r="T29">
            <v>81845.03698488076</v>
          </cell>
          <cell r="U29">
            <v>91888.552220895217</v>
          </cell>
          <cell r="V29">
            <v>102711.77164633159</v>
          </cell>
          <cell r="W29">
            <v>114375.22572375374</v>
          </cell>
          <cell r="X29">
            <v>126944.14405284407</v>
          </cell>
          <cell r="Y29">
            <v>140488.82017663086</v>
          </cell>
          <cell r="Z29">
            <v>155085.00470857046</v>
          </cell>
          <cell r="AA29">
            <v>170814.32897910674</v>
          </cell>
          <cell r="AB29">
            <v>187764.76157101395</v>
          </cell>
          <cell r="AC29">
            <v>206031.10029676493</v>
          </cell>
          <cell r="AD29">
            <v>225715.50236938041</v>
          </cell>
          <cell r="AE29">
            <v>16218.747364160952</v>
          </cell>
          <cell r="AF29">
            <v>14910.06474872049</v>
          </cell>
          <cell r="AG29">
            <v>14044.461281584168</v>
          </cell>
          <cell r="AH29">
            <v>13231.809591779729</v>
          </cell>
          <cell r="AI29">
            <v>12467.125982617112</v>
          </cell>
          <cell r="AJ29">
            <v>11746.049719492512</v>
          </cell>
          <cell r="AK29">
            <v>11045.531205214409</v>
          </cell>
          <cell r="AL29">
            <v>10345.012690936303</v>
          </cell>
          <cell r="AM29">
            <v>9643.8712145719437</v>
          </cell>
          <cell r="AN29">
            <v>8943.352700293839</v>
          </cell>
          <cell r="AO29">
            <v>8242.2112239294765</v>
          </cell>
          <cell r="AP29">
            <v>7541.6927096513737</v>
          </cell>
          <cell r="AQ29">
            <v>6840.5512332870121</v>
          </cell>
          <cell r="AR29">
            <v>6140.0327190089092</v>
          </cell>
          <cell r="AS29">
            <v>5623.2880201767448</v>
          </cell>
          <cell r="AT29">
            <v>5290.3171367905188</v>
          </cell>
          <cell r="AU29">
            <v>4957.3462534042956</v>
          </cell>
          <cell r="AV29">
            <v>4624.3753700180705</v>
          </cell>
          <cell r="AW29">
            <v>4291.4044866318454</v>
          </cell>
          <cell r="AX29">
            <v>3958.4336032456208</v>
          </cell>
          <cell r="AY29">
            <v>3625.4627198593967</v>
          </cell>
          <cell r="AZ29">
            <v>3292.491836473172</v>
          </cell>
          <cell r="BA29">
            <v>2959.5209530869479</v>
          </cell>
          <cell r="BB29">
            <v>2626.5500697007228</v>
          </cell>
          <cell r="BC29">
            <v>2293.5791863144982</v>
          </cell>
          <cell r="BD29">
            <v>1960.6083029282734</v>
          </cell>
          <cell r="BE29">
            <v>1627.6374195420487</v>
          </cell>
          <cell r="BF29">
            <v>1294.6665361558239</v>
          </cell>
          <cell r="BG29">
            <v>961.69565276959929</v>
          </cell>
          <cell r="BH29">
            <v>628.72476938337445</v>
          </cell>
        </row>
        <row r="30">
          <cell r="A30">
            <v>-4098.2413462581271</v>
          </cell>
          <cell r="B30">
            <v>-16691.929003663812</v>
          </cell>
          <cell r="C30">
            <v>-14871.229403801417</v>
          </cell>
          <cell r="D30">
            <v>-12208.868470504684</v>
          </cell>
          <cell r="E30">
            <v>-10236.405722106872</v>
          </cell>
          <cell r="F30">
            <v>-8538.5278925722178</v>
          </cell>
          <cell r="G30">
            <v>-6905.2467782045142</v>
          </cell>
          <cell r="H30">
            <v>-5322.5795120979419</v>
          </cell>
          <cell r="I30">
            <v>-3697.8195074448104</v>
          </cell>
          <cell r="J30">
            <v>-2016.8981974072501</v>
          </cell>
          <cell r="K30">
            <v>-277.54637476953013</v>
          </cell>
          <cell r="L30">
            <v>1535.0221676833946</v>
          </cell>
          <cell r="M30">
            <v>3432.6127607945214</v>
          </cell>
          <cell r="N30">
            <v>5437.6656071246471</v>
          </cell>
          <cell r="O30">
            <v>8100.7458849412033</v>
          </cell>
          <cell r="P30">
            <v>11657.006637603725</v>
          </cell>
          <cell r="Q30">
            <v>15673.175696174238</v>
          </cell>
          <cell r="R30">
            <v>20001.130396206761</v>
          </cell>
          <cell r="S30">
            <v>24665.075467333998</v>
          </cell>
          <cell r="T30">
            <v>29691.094715254618</v>
          </cell>
          <cell r="U30">
            <v>35107.296899291738</v>
          </cell>
          <cell r="V30">
            <v>40943.972934805381</v>
          </cell>
          <cell r="W30">
            <v>47233.765299636645</v>
          </cell>
          <cell r="X30">
            <v>54011.850592014584</v>
          </cell>
          <cell r="Y30">
            <v>61316.136260907639</v>
          </cell>
          <cell r="Z30">
            <v>69187.472609063712</v>
          </cell>
          <cell r="AA30">
            <v>77669.8812543971</v>
          </cell>
          <cell r="AB30">
            <v>86810.801327426467</v>
          </cell>
          <cell r="AC30">
            <v>96661.354781660382</v>
          </cell>
          <cell r="AD30">
            <v>107276.63230071668</v>
          </cell>
          <cell r="AE30">
            <v>13771.324794248536</v>
          </cell>
          <cell r="AF30">
            <v>12660.123482263019</v>
          </cell>
          <cell r="AG30">
            <v>11925.140303765338</v>
          </cell>
          <cell r="AH30">
            <v>11235.118435022157</v>
          </cell>
          <cell r="AI30">
            <v>10585.826223350707</v>
          </cell>
          <cell r="AJ30">
            <v>9973.5609726535495</v>
          </cell>
          <cell r="AK30">
            <v>9378.7512892728428</v>
          </cell>
          <cell r="AL30">
            <v>8783.9416058921433</v>
          </cell>
          <cell r="AM30">
            <v>8188.602965926093</v>
          </cell>
          <cell r="AN30">
            <v>7593.7932825453881</v>
          </cell>
          <cell r="AO30">
            <v>6998.4546425793387</v>
          </cell>
          <cell r="AP30">
            <v>6403.6449591986329</v>
          </cell>
          <cell r="AQ30">
            <v>5808.3063192325835</v>
          </cell>
          <cell r="AR30">
            <v>5213.4966358518786</v>
          </cell>
          <cell r="AS30">
            <v>4774.7291451485662</v>
          </cell>
          <cell r="AT30">
            <v>4492.0038471226426</v>
          </cell>
          <cell r="AU30">
            <v>4209.2785490967199</v>
          </cell>
          <cell r="AV30">
            <v>3926.5532510707967</v>
          </cell>
          <cell r="AW30">
            <v>3643.8279530448758</v>
          </cell>
          <cell r="AX30">
            <v>3361.102655018954</v>
          </cell>
          <cell r="AY30">
            <v>3078.3773569930322</v>
          </cell>
          <cell r="AZ30">
            <v>2795.6520589671104</v>
          </cell>
          <cell r="BA30">
            <v>2512.9267609411881</v>
          </cell>
          <cell r="BB30">
            <v>2230.2014629152668</v>
          </cell>
          <cell r="BC30">
            <v>1947.476164889345</v>
          </cell>
          <cell r="BD30">
            <v>1664.7508668634232</v>
          </cell>
          <cell r="BE30">
            <v>1382.0255688375016</v>
          </cell>
          <cell r="BF30">
            <v>1099.3002708115798</v>
          </cell>
          <cell r="BG30">
            <v>816.57497278565813</v>
          </cell>
          <cell r="BH30">
            <v>533.84967475973644</v>
          </cell>
        </row>
        <row r="31">
          <cell r="A31">
            <v>-3443.0143734057037</v>
          </cell>
          <cell r="B31">
            <v>-12998.577203312194</v>
          </cell>
          <cell r="C31">
            <v>-9822.7239401457882</v>
          </cell>
          <cell r="D31">
            <v>-5849.1172925682986</v>
          </cell>
          <cell r="E31">
            <v>-2455.7015036877283</v>
          </cell>
          <cell r="F31">
            <v>761.96502416643818</v>
          </cell>
          <cell r="G31">
            <v>4026.742654463374</v>
          </cell>
          <cell r="H31">
            <v>7361.2140819107735</v>
          </cell>
          <cell r="I31">
            <v>10856.197255103723</v>
          </cell>
          <cell r="J31">
            <v>14529.6370559552</v>
          </cell>
          <cell r="K31">
            <v>18394.477632498565</v>
          </cell>
          <cell r="L31">
            <v>22475.557347743797</v>
          </cell>
          <cell r="M31">
            <v>26797.120391521839</v>
          </cell>
          <cell r="N31">
            <v>31388.000661278034</v>
          </cell>
          <cell r="O31">
            <v>36734.727318217192</v>
          </cell>
          <cell r="P31">
            <v>43062.384743807619</v>
          </cell>
          <cell r="Q31">
            <v>50033.533356438878</v>
          </cell>
          <cell r="R31">
            <v>57545.870352880302</v>
          </cell>
          <cell r="S31">
            <v>65641.409593837801</v>
          </cell>
          <cell r="T31">
            <v>74365.426585211782</v>
          </cell>
          <cell r="U31">
            <v>83766.71168809029</v>
          </cell>
          <cell r="V31">
            <v>93897.842986091753</v>
          </cell>
          <cell r="W31">
            <v>104815.48033610868</v>
          </cell>
          <cell r="X31">
            <v>116580.68224697515</v>
          </cell>
          <cell r="Y31">
            <v>129259.24735824807</v>
          </cell>
          <cell r="Z31">
            <v>142922.08242887451</v>
          </cell>
          <cell r="AA31">
            <v>157645.59889377494</v>
          </cell>
          <cell r="AB31">
            <v>173512.14020614501</v>
          </cell>
          <cell r="AC31">
            <v>190610.44235545088</v>
          </cell>
          <cell r="AD31">
            <v>209036.13013663306</v>
          </cell>
          <cell r="AE31">
            <v>16504.516043546912</v>
          </cell>
          <cell r="AF31">
            <v>15172.774896251134</v>
          </cell>
          <cell r="AG31">
            <v>14291.919797523211</v>
          </cell>
          <cell r="AH31">
            <v>13464.949468000063</v>
          </cell>
          <cell r="AI31">
            <v>12686.792399991826</v>
          </cell>
          <cell r="AJ31">
            <v>11953.011024269877</v>
          </cell>
          <cell r="AK31">
            <v>11240.149617768604</v>
          </cell>
          <cell r="AL31">
            <v>10527.288211267329</v>
          </cell>
          <cell r="AM31">
            <v>9813.7928663048206</v>
          </cell>
          <cell r="AN31">
            <v>9100.9314598035471</v>
          </cell>
          <cell r="AO31">
            <v>8387.4361148410389</v>
          </cell>
          <cell r="AP31">
            <v>7674.5747083397655</v>
          </cell>
          <cell r="AQ31">
            <v>6961.0793633772582</v>
          </cell>
          <cell r="AR31">
            <v>6248.2179568759848</v>
          </cell>
          <cell r="AS31">
            <v>5722.368396438339</v>
          </cell>
          <cell r="AT31">
            <v>5383.5306820643191</v>
          </cell>
          <cell r="AU31">
            <v>5044.692967690301</v>
          </cell>
          <cell r="AV31">
            <v>4705.8552533162829</v>
          </cell>
          <cell r="AW31">
            <v>4367.0175389422648</v>
          </cell>
          <cell r="AX31">
            <v>4028.1798245682462</v>
          </cell>
          <cell r="AY31">
            <v>3689.3421101942276</v>
          </cell>
          <cell r="AZ31">
            <v>3350.50439582021</v>
          </cell>
          <cell r="BA31">
            <v>3011.6666814461914</v>
          </cell>
          <cell r="BB31">
            <v>2672.8289670721729</v>
          </cell>
          <cell r="BC31">
            <v>2333.9912526981548</v>
          </cell>
          <cell r="BD31">
            <v>1995.1535383241364</v>
          </cell>
          <cell r="BE31">
            <v>1656.3158239501179</v>
          </cell>
          <cell r="BF31">
            <v>1317.4781095760998</v>
          </cell>
          <cell r="BG31">
            <v>978.64039520208132</v>
          </cell>
          <cell r="BH31">
            <v>639.8026808280631</v>
          </cell>
        </row>
        <row r="32">
          <cell r="A32">
            <v>-3773.9366204005514</v>
          </cell>
          <cell r="B32">
            <v>-14985.776076225113</v>
          </cell>
          <cell r="C32">
            <v>-12579.23642916676</v>
          </cell>
          <cell r="D32">
            <v>-9247.3030227819963</v>
          </cell>
          <cell r="E32">
            <v>-6584.3425791607769</v>
          </cell>
          <cell r="F32">
            <v>-4169.4140067538674</v>
          </cell>
          <cell r="G32">
            <v>-1765.6208493646473</v>
          </cell>
          <cell r="H32">
            <v>645.06228695547225</v>
          </cell>
          <cell r="I32">
            <v>3154.0252239628803</v>
          </cell>
          <cell r="J32">
            <v>5777.0775465280185</v>
          </cell>
          <cell r="K32">
            <v>8521.5653158419809</v>
          </cell>
          <cell r="L32">
            <v>11406.9994948654</v>
          </cell>
          <cell r="M32">
            <v>14451.072896480868</v>
          </cell>
          <cell r="N32">
            <v>17679.125619148443</v>
          </cell>
          <cell r="O32">
            <v>21608.628441322548</v>
          </cell>
          <cell r="P32">
            <v>26468.86449721855</v>
          </cell>
          <cell r="Q32">
            <v>31874.316069671568</v>
          </cell>
          <cell r="R32">
            <v>37699.406895684522</v>
          </cell>
          <cell r="S32">
            <v>43976.714661093298</v>
          </cell>
          <cell r="T32">
            <v>50741.346142149894</v>
          </cell>
          <cell r="U32">
            <v>58031.133545384211</v>
          </cell>
          <cell r="V32">
            <v>65886.846089839572</v>
          </cell>
          <cell r="W32">
            <v>74352.418014986921</v>
          </cell>
          <cell r="X32">
            <v>83475.194289486069</v>
          </cell>
          <cell r="Y32">
            <v>93306.19539495674</v>
          </cell>
          <cell r="Z32">
            <v>103900.40266560159</v>
          </cell>
          <cell r="AA32">
            <v>115317.06577948609</v>
          </cell>
          <cell r="AB32">
            <v>127620.0341211652</v>
          </cell>
          <cell r="AC32">
            <v>140878.11386885232</v>
          </cell>
          <cell r="AD32">
            <v>155165.45280319292</v>
          </cell>
          <cell r="AE32">
            <v>14863.147173212754</v>
          </cell>
          <cell r="AF32">
            <v>13663.847259379803</v>
          </cell>
          <cell r="AG32">
            <v>12870.592920014493</v>
          </cell>
          <cell r="AH32">
            <v>12125.864526697649</v>
          </cell>
          <cell r="AI32">
            <v>11425.09493156588</v>
          </cell>
          <cell r="AJ32">
            <v>10764.287880238731</v>
          </cell>
          <cell r="AK32">
            <v>10122.320313848042</v>
          </cell>
          <cell r="AL32">
            <v>9480.3527474573566</v>
          </cell>
          <cell r="AM32">
            <v>8837.814287583742</v>
          </cell>
          <cell r="AN32">
            <v>8195.8467211930565</v>
          </cell>
          <cell r="AO32">
            <v>7553.3082613194438</v>
          </cell>
          <cell r="AP32">
            <v>6911.3406949287582</v>
          </cell>
          <cell r="AQ32">
            <v>6268.8022350551437</v>
          </cell>
          <cell r="AR32">
            <v>5626.8346686644581</v>
          </cell>
          <cell r="AS32">
            <v>5153.2806797360836</v>
          </cell>
          <cell r="AT32">
            <v>4848.1402682700273</v>
          </cell>
          <cell r="AU32">
            <v>4542.9998568039691</v>
          </cell>
          <cell r="AV32">
            <v>4237.8594453379128</v>
          </cell>
          <cell r="AW32">
            <v>3932.7190338718556</v>
          </cell>
          <cell r="AX32">
            <v>3627.5786224057983</v>
          </cell>
          <cell r="AY32">
            <v>3322.4382109397425</v>
          </cell>
          <cell r="AZ32">
            <v>3017.2977994736852</v>
          </cell>
          <cell r="BA32">
            <v>2712.1573880076285</v>
          </cell>
          <cell r="BB32">
            <v>2407.0169765415717</v>
          </cell>
          <cell r="BC32">
            <v>2101.8765650755149</v>
          </cell>
          <cell r="BD32">
            <v>1796.7361536094584</v>
          </cell>
          <cell r="BE32">
            <v>1491.5957421434016</v>
          </cell>
          <cell r="BF32">
            <v>1186.455330677345</v>
          </cell>
          <cell r="BG32">
            <v>881.31491921128838</v>
          </cell>
          <cell r="BH32">
            <v>576.17450774523161</v>
          </cell>
        </row>
        <row r="33">
          <cell r="A33">
            <v>-3937.0459247467347</v>
          </cell>
          <cell r="B33">
            <v>-15704.153446351829</v>
          </cell>
          <cell r="C33">
            <v>-13447.814378749363</v>
          </cell>
          <cell r="D33">
            <v>-10207.133843842221</v>
          </cell>
          <cell r="E33">
            <v>-7601.3436283376705</v>
          </cell>
          <cell r="F33">
            <v>-5247.9618410974908</v>
          </cell>
          <cell r="G33">
            <v>-2916.8557889179988</v>
          </cell>
          <cell r="H33">
            <v>-590.26718748966755</v>
          </cell>
          <cell r="I33">
            <v>1825.8835243439066</v>
          </cell>
          <cell r="J33">
            <v>4347.4738053519677</v>
          </cell>
          <cell r="K33">
            <v>6981.0319119692758</v>
          </cell>
          <cell r="L33">
            <v>9745.6409152078195</v>
          </cell>
          <cell r="M33">
            <v>12658.274180014778</v>
          </cell>
          <cell r="N33">
            <v>15744.386232069233</v>
          </cell>
          <cell r="O33">
            <v>19541.738728449443</v>
          </cell>
          <cell r="P33">
            <v>24287.199098919456</v>
          </cell>
          <cell r="Q33">
            <v>29576.338156309994</v>
          </cell>
          <cell r="R33">
            <v>35276.086824436694</v>
          </cell>
          <cell r="S33">
            <v>41418.321794496296</v>
          </cell>
          <cell r="T33">
            <v>48037.394428066051</v>
          </cell>
          <cell r="U33">
            <v>55170.322872196637</v>
          </cell>
          <cell r="V33">
            <v>62856.999088899189</v>
          </cell>
          <cell r="W33">
            <v>71140.411956869182</v>
          </cell>
          <cell r="X33">
            <v>80066.887693177181</v>
          </cell>
          <cell r="Y33">
            <v>89686.348939520045</v>
          </cell>
          <cell r="Z33">
            <v>100052.59396201139</v>
          </cell>
          <cell r="AA33">
            <v>111223.59752597715</v>
          </cell>
          <cell r="AB33">
            <v>123261.8351284435</v>
          </cell>
          <cell r="AC33">
            <v>136234.63240163572</v>
          </cell>
          <cell r="AD33">
            <v>150214.54164157828</v>
          </cell>
          <cell r="AE33">
            <v>16561.10643517039</v>
          </cell>
          <cell r="AF33">
            <v>15224.799037469709</v>
          </cell>
          <cell r="AG33">
            <v>14340.923678416128</v>
          </cell>
          <cell r="AH33">
            <v>13511.11784770741</v>
          </cell>
          <cell r="AI33">
            <v>12730.292648558157</v>
          </cell>
          <cell r="AJ33">
            <v>11993.995296281149</v>
          </cell>
          <cell r="AK33">
            <v>11278.689643243915</v>
          </cell>
          <cell r="AL33">
            <v>10563.383990206679</v>
          </cell>
          <cell r="AM33">
            <v>9847.4422250712669</v>
          </cell>
          <cell r="AN33">
            <v>9132.1365720340327</v>
          </cell>
          <cell r="AO33">
            <v>8416.1948068986185</v>
          </cell>
          <cell r="AP33">
            <v>7700.8891538613843</v>
          </cell>
          <cell r="AQ33">
            <v>6984.947388725971</v>
          </cell>
          <cell r="AR33">
            <v>6269.6417356887368</v>
          </cell>
          <cell r="AS33">
            <v>5741.9891516130929</v>
          </cell>
          <cell r="AT33">
            <v>5401.9896364990464</v>
          </cell>
          <cell r="AU33">
            <v>5061.990121384998</v>
          </cell>
          <cell r="AV33">
            <v>4721.9906062709515</v>
          </cell>
          <cell r="AW33">
            <v>4381.9910911569041</v>
          </cell>
          <cell r="AX33">
            <v>4041.9915760428567</v>
          </cell>
          <cell r="AY33">
            <v>3701.9920609288097</v>
          </cell>
          <cell r="AZ33">
            <v>3361.9925458147623</v>
          </cell>
          <cell r="BA33">
            <v>3021.9930307007148</v>
          </cell>
          <cell r="BB33">
            <v>2681.9935155866674</v>
          </cell>
          <cell r="BC33">
            <v>2341.9940004726204</v>
          </cell>
          <cell r="BD33">
            <v>2001.994485358573</v>
          </cell>
          <cell r="BE33">
            <v>1661.9949702445258</v>
          </cell>
          <cell r="BF33">
            <v>1321.9954551304784</v>
          </cell>
          <cell r="BG33">
            <v>981.99594001643118</v>
          </cell>
          <cell r="BH33">
            <v>641.99642490238364</v>
          </cell>
        </row>
        <row r="34">
          <cell r="A34">
            <v>-3447.2818483099982</v>
          </cell>
          <cell r="B34">
            <v>-13342.874523077955</v>
          </cell>
          <cell r="C34">
            <v>-10533.975547855503</v>
          </cell>
          <cell r="D34">
            <v>-6752.2336519023593</v>
          </cell>
          <cell r="E34">
            <v>-3633.7918264726295</v>
          </cell>
          <cell r="F34">
            <v>-749.59608066965461</v>
          </cell>
          <cell r="G34">
            <v>2163.7907374610654</v>
          </cell>
          <cell r="H34">
            <v>5126.9737871567904</v>
          </cell>
          <cell r="I34">
            <v>8228.3647869024171</v>
          </cell>
          <cell r="J34">
            <v>11484.727560066884</v>
          </cell>
          <cell r="K34">
            <v>14907.041527707966</v>
          </cell>
          <cell r="L34">
            <v>18517.925305827295</v>
          </cell>
          <cell r="M34">
            <v>22339.09843079287</v>
          </cell>
          <cell r="N34">
            <v>26397.493115552443</v>
          </cell>
          <cell r="O34">
            <v>31174.589384473726</v>
          </cell>
          <cell r="P34">
            <v>36890.019860219676</v>
          </cell>
          <cell r="Q34">
            <v>43201.697294039324</v>
          </cell>
          <cell r="R34">
            <v>50003.366650187367</v>
          </cell>
          <cell r="S34">
            <v>57333.067275012581</v>
          </cell>
          <cell r="T34">
            <v>65231.791608179672</v>
          </cell>
          <cell r="U34">
            <v>73743.71443897787</v>
          </cell>
          <cell r="V34">
            <v>82916.439960392905</v>
          </cell>
          <cell r="W34">
            <v>92801.268002628451</v>
          </cell>
          <cell r="X34">
            <v>103453.48093502768</v>
          </cell>
          <cell r="Y34">
            <v>114932.65284093689</v>
          </cell>
          <cell r="Z34">
            <v>127302.98269461693</v>
          </cell>
          <cell r="AA34">
            <v>140633.65340354451</v>
          </cell>
          <cell r="AB34">
            <v>154999.21872410006</v>
          </cell>
          <cell r="AC34">
            <v>170480.02021452624</v>
          </cell>
          <cell r="AD34">
            <v>187162.63655702845</v>
          </cell>
          <cell r="AE34">
            <v>14118.719295829907</v>
          </cell>
          <cell r="AF34">
            <v>12979.486895209044</v>
          </cell>
          <cell r="AG34">
            <v>12225.963081094989</v>
          </cell>
          <cell r="AH34">
            <v>11518.534767673922</v>
          </cell>
          <cell r="AI34">
            <v>10852.863554880625</v>
          </cell>
          <cell r="AJ34">
            <v>10225.153342658028</v>
          </cell>
          <cell r="AK34">
            <v>9615.3390307044701</v>
          </cell>
          <cell r="AL34">
            <v>9005.5247187509158</v>
          </cell>
          <cell r="AM34">
            <v>8395.1681067892077</v>
          </cell>
          <cell r="AN34">
            <v>7785.3537948356498</v>
          </cell>
          <cell r="AO34">
            <v>7174.9971828739408</v>
          </cell>
          <cell r="AP34">
            <v>6565.1828709203837</v>
          </cell>
          <cell r="AQ34">
            <v>5954.8262589586748</v>
          </cell>
          <cell r="AR34">
            <v>5345.0119470051186</v>
          </cell>
          <cell r="AS34">
            <v>4895.1761374566458</v>
          </cell>
          <cell r="AT34">
            <v>4605.3188303132565</v>
          </cell>
          <cell r="AU34">
            <v>4315.4615231698681</v>
          </cell>
          <cell r="AV34">
            <v>4025.6042160264806</v>
          </cell>
          <cell r="AW34">
            <v>3735.7469088830917</v>
          </cell>
          <cell r="AX34">
            <v>3445.8896017397033</v>
          </cell>
          <cell r="AY34">
            <v>3156.0322945963148</v>
          </cell>
          <cell r="AZ34">
            <v>2866.1749874529264</v>
          </cell>
          <cell r="BA34">
            <v>2576.3176803095375</v>
          </cell>
          <cell r="BB34">
            <v>2286.4603731661496</v>
          </cell>
          <cell r="BC34">
            <v>1996.6030660227609</v>
          </cell>
          <cell r="BD34">
            <v>1706.7457588793725</v>
          </cell>
          <cell r="BE34">
            <v>1416.8884517359838</v>
          </cell>
          <cell r="BF34">
            <v>1127.0311445925954</v>
          </cell>
          <cell r="BG34">
            <v>837.17383744920687</v>
          </cell>
          <cell r="BH34">
            <v>547.31653030581833</v>
          </cell>
        </row>
        <row r="35">
          <cell r="A35">
            <v>-3518.9311711879236</v>
          </cell>
          <cell r="B35">
            <v>-13622.501808024193</v>
          </cell>
          <cell r="C35">
            <v>-10816.897969194717</v>
          </cell>
          <cell r="D35">
            <v>-7172.8800776517646</v>
          </cell>
          <cell r="E35">
            <v>-4046.430279787065</v>
          </cell>
          <cell r="F35">
            <v>-1082.3813040093626</v>
          </cell>
          <cell r="G35">
            <v>1911.0246237073156</v>
          </cell>
          <cell r="H35">
            <v>4954.9020973460365</v>
          </cell>
          <cell r="I35">
            <v>8139.5394236457114</v>
          </cell>
          <cell r="J35">
            <v>11481.962329757018</v>
          </cell>
          <cell r="K35">
            <v>14993.370611074701</v>
          </cell>
          <cell r="L35">
            <v>18696.84876684031</v>
          </cell>
          <cell r="M35">
            <v>22614.570966565989</v>
          </cell>
          <cell r="N35">
            <v>26773.965716071063</v>
          </cell>
          <cell r="O35">
            <v>31666.531952173558</v>
          </cell>
          <cell r="P35">
            <v>37516.907506633863</v>
          </cell>
          <cell r="Q35">
            <v>43976.875363318512</v>
          </cell>
          <cell r="R35">
            <v>50938.347313243998</v>
          </cell>
          <cell r="S35">
            <v>58440.256422505554</v>
          </cell>
          <cell r="T35">
            <v>66524.558232300813</v>
          </cell>
          <cell r="U35">
            <v>75236.465401526992</v>
          </cell>
          <cell r="V35">
            <v>84624.700565292645</v>
          </cell>
          <cell r="W35">
            <v>94741.76882349301</v>
          </cell>
          <cell r="X35">
            <v>105644.25138338131</v>
          </cell>
          <cell r="Y35">
            <v>117393.12199837631</v>
          </cell>
          <cell r="Z35">
            <v>130054.08797283663</v>
          </cell>
          <cell r="AA35">
            <v>143697.95763992204</v>
          </cell>
          <cell r="AB35">
            <v>158401.0363677163</v>
          </cell>
          <cell r="AC35">
            <v>174245.55330833423</v>
          </cell>
          <cell r="AD35">
            <v>191320.12127667072</v>
          </cell>
          <cell r="AE35">
            <v>15841.182650417466</v>
          </cell>
          <cell r="AF35">
            <v>14562.965542946607</v>
          </cell>
          <cell r="AG35">
            <v>13717.512912243368</v>
          </cell>
          <cell r="AH35">
            <v>12923.77936671635</v>
          </cell>
          <cell r="AI35">
            <v>12176.897227760719</v>
          </cell>
          <cell r="AJ35">
            <v>11472.607276597269</v>
          </cell>
          <cell r="AK35">
            <v>10788.396499678705</v>
          </cell>
          <cell r="AL35">
            <v>10104.185722760138</v>
          </cell>
          <cell r="AM35">
            <v>9419.3664860159697</v>
          </cell>
          <cell r="AN35">
            <v>8735.1557090974038</v>
          </cell>
          <cell r="AO35">
            <v>8050.3364723532359</v>
          </cell>
          <cell r="AP35">
            <v>7366.1256954346673</v>
          </cell>
          <cell r="AQ35">
            <v>6681.3064586904993</v>
          </cell>
          <cell r="AR35">
            <v>5997.0956817719325</v>
          </cell>
          <cell r="AS35">
            <v>5492.3805534061148</v>
          </cell>
          <cell r="AT35">
            <v>5167.1610735930417</v>
          </cell>
          <cell r="AU35">
            <v>4841.9415937799722</v>
          </cell>
          <cell r="AV35">
            <v>4516.7221139669009</v>
          </cell>
          <cell r="AW35">
            <v>4191.5026341538305</v>
          </cell>
          <cell r="AX35">
            <v>3866.2831543407601</v>
          </cell>
          <cell r="AY35">
            <v>3541.0636745276893</v>
          </cell>
          <cell r="AZ35">
            <v>3215.8441947146184</v>
          </cell>
          <cell r="BA35">
            <v>2890.624714901548</v>
          </cell>
          <cell r="BB35">
            <v>2565.4052350884772</v>
          </cell>
          <cell r="BC35">
            <v>2240.1857552754063</v>
          </cell>
          <cell r="BD35">
            <v>1914.9662754623355</v>
          </cell>
          <cell r="BE35">
            <v>1589.7467956492649</v>
          </cell>
          <cell r="BF35">
            <v>1264.5273158361938</v>
          </cell>
          <cell r="BG35">
            <v>939.30783602312317</v>
          </cell>
          <cell r="BH35">
            <v>614.08835621005221</v>
          </cell>
        </row>
        <row r="36">
          <cell r="A36">
            <v>-3644.3145080709328</v>
          </cell>
          <cell r="B36">
            <v>-14342.85542625595</v>
          </cell>
          <cell r="C36">
            <v>-11833.838664613106</v>
          </cell>
          <cell r="D36">
            <v>-8458.5186960468272</v>
          </cell>
          <cell r="E36">
            <v>-5706.4172153463242</v>
          </cell>
          <cell r="F36">
            <v>-3174.9707919707744</v>
          </cell>
          <cell r="G36">
            <v>-642.63093325533259</v>
          </cell>
          <cell r="H36">
            <v>1909.2396565682898</v>
          </cell>
          <cell r="I36">
            <v>4570.4074625878693</v>
          </cell>
          <cell r="J36">
            <v>7356.8075500329796</v>
          </cell>
          <cell r="K36">
            <v>10276.802988966234</v>
          </cell>
          <cell r="L36">
            <v>13350.668660521518</v>
          </cell>
          <cell r="M36">
            <v>16597.158811789377</v>
          </cell>
          <cell r="N36">
            <v>20041.843960529575</v>
          </cell>
          <cell r="O36">
            <v>24187.273481844255</v>
          </cell>
          <cell r="P36">
            <v>29257.941267411552</v>
          </cell>
          <cell r="Q36">
            <v>34884.26015293019</v>
          </cell>
          <cell r="R36">
            <v>40947.364795524416</v>
          </cell>
          <cell r="S36">
            <v>47481.164008659289</v>
          </cell>
          <cell r="T36">
            <v>54522.199035113292</v>
          </cell>
          <cell r="U36">
            <v>62109.847909307267</v>
          </cell>
          <cell r="V36">
            <v>70286.545684811965</v>
          </cell>
          <cell r="W36">
            <v>79098.0217586894</v>
          </cell>
          <cell r="X36">
            <v>88593.555619939681</v>
          </cell>
          <cell r="Y36">
            <v>98826.25245236425</v>
          </cell>
          <cell r="Z36">
            <v>109853.34013319582</v>
          </cell>
          <cell r="AA36">
            <v>121736.48928850357</v>
          </cell>
          <cell r="AB36">
            <v>134542.15819533178</v>
          </cell>
          <cell r="AC36">
            <v>148341.96445948692</v>
          </cell>
          <cell r="AD36">
            <v>163213.0855476381</v>
          </cell>
          <cell r="AE36">
            <v>14133.521978855113</v>
          </cell>
          <cell r="AF36">
            <v>12993.095157142285</v>
          </cell>
          <cell r="AG36">
            <v>12238.781315693699</v>
          </cell>
          <cell r="AH36">
            <v>11530.611303477775</v>
          </cell>
          <cell r="AI36">
            <v>10864.242171860858</v>
          </cell>
          <cell r="AJ36">
            <v>10235.873840788488</v>
          </cell>
          <cell r="AK36">
            <v>9625.4201728299759</v>
          </cell>
          <cell r="AL36">
            <v>9014.9665048714651</v>
          </cell>
          <cell r="AM36">
            <v>8403.9699683337421</v>
          </cell>
          <cell r="AN36">
            <v>7793.5163003752314</v>
          </cell>
          <cell r="AO36">
            <v>7182.5197638375093</v>
          </cell>
          <cell r="AP36">
            <v>6572.0660958789986</v>
          </cell>
          <cell r="AQ36">
            <v>5961.0695593412765</v>
          </cell>
          <cell r="AR36">
            <v>5350.6158913827649</v>
          </cell>
          <cell r="AS36">
            <v>4900.3084542905608</v>
          </cell>
          <cell r="AT36">
            <v>4610.1472480646653</v>
          </cell>
          <cell r="AU36">
            <v>4319.9860418387689</v>
          </cell>
          <cell r="AV36">
            <v>4029.8248356128743</v>
          </cell>
          <cell r="AW36">
            <v>3739.6636293869792</v>
          </cell>
          <cell r="AX36">
            <v>3449.5024231610846</v>
          </cell>
          <cell r="AY36">
            <v>3159.3412169351895</v>
          </cell>
          <cell r="AZ36">
            <v>2869.1800107092954</v>
          </cell>
          <cell r="BA36">
            <v>2579.0188044834008</v>
          </cell>
          <cell r="BB36">
            <v>2288.8575982575062</v>
          </cell>
          <cell r="BC36">
            <v>1998.6963920316111</v>
          </cell>
          <cell r="BD36">
            <v>1708.5351858057165</v>
          </cell>
          <cell r="BE36">
            <v>1418.3739795798215</v>
          </cell>
          <cell r="BF36">
            <v>1128.2127733539271</v>
          </cell>
          <cell r="BG36">
            <v>838.05156712803193</v>
          </cell>
          <cell r="BH36">
            <v>547.89036090213745</v>
          </cell>
        </row>
        <row r="37">
          <cell r="A37">
            <v>-3714.5620558461669</v>
          </cell>
          <cell r="B37">
            <v>-14514.517539820768</v>
          </cell>
          <cell r="C37">
            <v>-11839.221010782208</v>
          </cell>
          <cell r="D37">
            <v>-8370.5185633137407</v>
          </cell>
          <cell r="E37">
            <v>-5506.5107802344473</v>
          </cell>
          <cell r="F37">
            <v>-2843.895456711708</v>
          </cell>
          <cell r="G37">
            <v>-176.5426700568978</v>
          </cell>
          <cell r="H37">
            <v>2515.0064117351453</v>
          </cell>
          <cell r="I37">
            <v>5322.828329831611</v>
          </cell>
          <cell r="J37">
            <v>8263.47954201008</v>
          </cell>
          <cell r="K37">
            <v>11345.912113124446</v>
          </cell>
          <cell r="L37">
            <v>14591.279641292211</v>
          </cell>
          <cell r="M37">
            <v>18019.229541087541</v>
          </cell>
          <cell r="N37">
            <v>21656.318252772351</v>
          </cell>
          <cell r="O37">
            <v>26016.314721881474</v>
          </cell>
          <cell r="P37">
            <v>31329.563684108343</v>
          </cell>
          <cell r="Q37">
            <v>37220.392869266332</v>
          </cell>
          <cell r="R37">
            <v>43568.542433485083</v>
          </cell>
          <cell r="S37">
            <v>50409.515346300926</v>
          </cell>
          <cell r="T37">
            <v>57781.570765042343</v>
          </cell>
          <cell r="U37">
            <v>65725.93800485137</v>
          </cell>
          <cell r="V37">
            <v>74287.047119753464</v>
          </cell>
          <cell r="W37">
            <v>83512.777384335379</v>
          </cell>
          <cell r="X37">
            <v>93454.725065701496</v>
          </cell>
          <cell r="Y37">
            <v>104168.49198326275</v>
          </cell>
          <cell r="Z37">
            <v>115713.99647017205</v>
          </cell>
          <cell r="AA37">
            <v>128155.80847550406</v>
          </cell>
          <cell r="AB37">
            <v>141563.51068128814</v>
          </cell>
          <cell r="AC37">
            <v>156012.087653995</v>
          </cell>
          <cell r="AD37">
            <v>171582.34520686459</v>
          </cell>
          <cell r="AE37">
            <v>15940.993983538134</v>
          </cell>
          <cell r="AF37">
            <v>14654.723149503436</v>
          </cell>
          <cell r="AG37">
            <v>13803.943533055315</v>
          </cell>
          <cell r="AH37">
            <v>13005.208870814347</v>
          </cell>
          <cell r="AI37">
            <v>12253.620814149275</v>
          </cell>
          <cell r="AJ37">
            <v>11544.893308007739</v>
          </cell>
          <cell r="AK37">
            <v>10856.371489970159</v>
          </cell>
          <cell r="AL37">
            <v>10167.849671932579</v>
          </cell>
          <cell r="AM37">
            <v>9478.7155603160882</v>
          </cell>
          <cell r="AN37">
            <v>8790.1937422785086</v>
          </cell>
          <cell r="AO37">
            <v>8101.0596306620209</v>
          </cell>
          <cell r="AP37">
            <v>7412.5378126244386</v>
          </cell>
          <cell r="AQ37">
            <v>6723.4037010079501</v>
          </cell>
          <cell r="AR37">
            <v>6034.8818829703696</v>
          </cell>
          <cell r="AS37">
            <v>5526.9866707105602</v>
          </cell>
          <cell r="AT37">
            <v>5199.7180642285221</v>
          </cell>
          <cell r="AU37">
            <v>4872.4494577464839</v>
          </cell>
          <cell r="AV37">
            <v>4545.1808512644466</v>
          </cell>
          <cell r="AW37">
            <v>4217.9122447824084</v>
          </cell>
          <cell r="AX37">
            <v>3890.6436383003702</v>
          </cell>
          <cell r="AY37">
            <v>3563.3750318183329</v>
          </cell>
          <cell r="AZ37">
            <v>3236.1064253362947</v>
          </cell>
          <cell r="BA37">
            <v>2908.837818854257</v>
          </cell>
          <cell r="BB37">
            <v>2581.5692123722192</v>
          </cell>
          <cell r="BC37">
            <v>2254.3006058901815</v>
          </cell>
          <cell r="BD37">
            <v>1927.0319994081433</v>
          </cell>
          <cell r="BE37">
            <v>1599.7633929261053</v>
          </cell>
          <cell r="BF37">
            <v>1272.4947864440674</v>
          </cell>
          <cell r="BG37">
            <v>945.22617996202928</v>
          </cell>
          <cell r="BH37">
            <v>617.95757347999131</v>
          </cell>
        </row>
        <row r="38">
          <cell r="A38">
            <v>-3972.9574958961812</v>
          </cell>
          <cell r="B38">
            <v>-15774.514448580994</v>
          </cell>
          <cell r="C38">
            <v>-13236.05021195472</v>
          </cell>
          <cell r="D38">
            <v>-10011.301444274071</v>
          </cell>
          <cell r="E38">
            <v>-7436.0854279592695</v>
          </cell>
          <cell r="F38">
            <v>-5069.5573915901596</v>
          </cell>
          <cell r="G38">
            <v>-2725.7598435407522</v>
          </cell>
          <cell r="H38">
            <v>-386.82845398787219</v>
          </cell>
          <cell r="I38">
            <v>2042.1794159656777</v>
          </cell>
          <cell r="J38">
            <v>4577.3788799256545</v>
          </cell>
          <cell r="K38">
            <v>7225.3171665207301</v>
          </cell>
          <cell r="L38">
            <v>10005.210789212982</v>
          </cell>
          <cell r="M38">
            <v>12934.109305968594</v>
          </cell>
          <cell r="N38">
            <v>16037.788318933586</v>
          </cell>
          <cell r="O38">
            <v>19859.408016462625</v>
          </cell>
          <cell r="P38">
            <v>24638.039415810297</v>
          </cell>
          <cell r="Q38">
            <v>29964.795250238432</v>
          </cell>
          <cell r="R38">
            <v>35705.08098356476</v>
          </cell>
          <cell r="S38">
            <v>41891.000016545397</v>
          </cell>
          <cell r="T38">
            <v>48557.148020369299</v>
          </cell>
          <cell r="U38">
            <v>55740.806418088985</v>
          </cell>
          <cell r="V38">
            <v>63482.150886517586</v>
          </cell>
          <cell r="W38">
            <v>71824.476044670038</v>
          </cell>
          <cell r="X38">
            <v>80814.437585351901</v>
          </cell>
          <cell r="Y38">
            <v>90502.313204052713</v>
          </cell>
          <cell r="Z38">
            <v>100942.28378442719</v>
          </cell>
          <cell r="AA38">
            <v>112192.73641293663</v>
          </cell>
          <cell r="AB38">
            <v>124316.59091730391</v>
          </cell>
          <cell r="AC38">
            <v>137381.65175499764</v>
          </cell>
          <cell r="AD38">
            <v>151460.98721973368</v>
          </cell>
          <cell r="AE38">
            <v>16950.462328233709</v>
          </cell>
          <cell r="AF38">
            <v>15582.737998199693</v>
          </cell>
          <cell r="AG38">
            <v>14678.082500987583</v>
          </cell>
          <cell r="AH38">
            <v>13828.767720707803</v>
          </cell>
          <cell r="AI38">
            <v>13029.585119296136</v>
          </cell>
          <cell r="AJ38">
            <v>12275.97722594639</v>
          </cell>
          <cell r="AK38">
            <v>11543.854552111554</v>
          </cell>
          <cell r="AL38">
            <v>10811.731878276716</v>
          </cell>
          <cell r="AM38">
            <v>10078.958137183852</v>
          </cell>
          <cell r="AN38">
            <v>9346.8354633490126</v>
          </cell>
          <cell r="AO38">
            <v>8614.0617222561486</v>
          </cell>
          <cell r="AP38">
            <v>7881.9390484213091</v>
          </cell>
          <cell r="AQ38">
            <v>7149.1653073284451</v>
          </cell>
          <cell r="AR38">
            <v>6417.0426334936083</v>
          </cell>
          <cell r="AS38">
            <v>5876.9848007768715</v>
          </cell>
          <cell r="AT38">
            <v>5528.9918091782347</v>
          </cell>
          <cell r="AU38">
            <v>5180.9988175795961</v>
          </cell>
          <cell r="AV38">
            <v>4833.0058259809603</v>
          </cell>
          <cell r="AW38">
            <v>4485.0128343823235</v>
          </cell>
          <cell r="AX38">
            <v>4137.0198427836858</v>
          </cell>
          <cell r="AY38">
            <v>3789.0268511850486</v>
          </cell>
          <cell r="AZ38">
            <v>3441.0338595864114</v>
          </cell>
          <cell r="BA38">
            <v>3093.0408679877751</v>
          </cell>
          <cell r="BB38">
            <v>2745.0478763891369</v>
          </cell>
          <cell r="BC38">
            <v>2397.0548847905002</v>
          </cell>
          <cell r="BD38">
            <v>2049.061893191863</v>
          </cell>
          <cell r="BE38">
            <v>1701.0689015932264</v>
          </cell>
          <cell r="BF38">
            <v>1353.0759099945892</v>
          </cell>
          <cell r="BG38">
            <v>1005.0829183959524</v>
          </cell>
          <cell r="BH38">
            <v>657.08992679731523</v>
          </cell>
        </row>
        <row r="39">
          <cell r="A39">
            <v>-3373.8519393860151</v>
          </cell>
          <cell r="B39">
            <v>-12620.577047513943</v>
          </cell>
          <cell r="C39">
            <v>-9158.6213410986675</v>
          </cell>
          <cell r="D39">
            <v>-4837.4603199466028</v>
          </cell>
          <cell r="E39">
            <v>-1125.6314096233646</v>
          </cell>
          <cell r="F39">
            <v>2410.8448882449702</v>
          </cell>
          <cell r="G39">
            <v>6014.9720502737155</v>
          </cell>
          <cell r="H39">
            <v>9711.1725457802659</v>
          </cell>
          <cell r="I39">
            <v>13591.017137548015</v>
          </cell>
          <cell r="J39">
            <v>17673.365216651237</v>
          </cell>
          <cell r="K39">
            <v>21973.231839039549</v>
          </cell>
          <cell r="L39">
            <v>26517.555924704808</v>
          </cell>
          <cell r="M39">
            <v>31333.096950730142</v>
          </cell>
          <cell r="N39">
            <v>36450.19692031922</v>
          </cell>
          <cell r="O39">
            <v>42349.733245511728</v>
          </cell>
          <cell r="P39">
            <v>49257.831147855577</v>
          </cell>
          <cell r="Q39">
            <v>56850.540979081052</v>
          </cell>
          <cell r="R39">
            <v>65032.692606864279</v>
          </cell>
          <cell r="S39">
            <v>73850.045929746411</v>
          </cell>
          <cell r="T39">
            <v>83351.913306115704</v>
          </cell>
          <cell r="U39">
            <v>93591.43534089782</v>
          </cell>
          <cell r="V39">
            <v>104625.8780822836</v>
          </cell>
          <cell r="W39">
            <v>116516.95329061124</v>
          </cell>
          <cell r="X39">
            <v>129331.16357055392</v>
          </cell>
          <cell r="Y39">
            <v>143140.17429681614</v>
          </cell>
          <cell r="Z39">
            <v>158021.21441338892</v>
          </cell>
          <cell r="AA39">
            <v>174057.50834789226</v>
          </cell>
          <cell r="AB39">
            <v>191338.74145655034</v>
          </cell>
          <cell r="AC39">
            <v>209961.5616028705</v>
          </cell>
          <cell r="AD39">
            <v>230030.11967517785</v>
          </cell>
          <cell r="AE39">
            <v>17868.35987050979</v>
          </cell>
          <cell r="AF39">
            <v>16426.57084673829</v>
          </cell>
          <cell r="AG39">
            <v>15472.926652851256</v>
          </cell>
          <cell r="AH39">
            <v>14577.619973687453</v>
          </cell>
          <cell r="AI39">
            <v>13735.160219625875</v>
          </cell>
          <cell r="AJ39">
            <v>12940.743124748136</v>
          </cell>
          <cell r="AK39">
            <v>12168.974712057065</v>
          </cell>
          <cell r="AL39">
            <v>11397.206299365993</v>
          </cell>
          <cell r="AM39">
            <v>10624.751562972295</v>
          </cell>
          <cell r="AN39">
            <v>9852.9831502812212</v>
          </cell>
          <cell r="AO39">
            <v>9080.5284138875213</v>
          </cell>
          <cell r="AP39">
            <v>8308.7600011964514</v>
          </cell>
          <cell r="AQ39">
            <v>7536.3052648027515</v>
          </cell>
          <cell r="AR39">
            <v>6764.5368521116807</v>
          </cell>
          <cell r="AS39">
            <v>6195.2339316953612</v>
          </cell>
          <cell r="AT39">
            <v>5828.396503553794</v>
          </cell>
          <cell r="AU39">
            <v>5461.5590754122268</v>
          </cell>
          <cell r="AV39">
            <v>5094.7216472706614</v>
          </cell>
          <cell r="AW39">
            <v>4727.8842191290942</v>
          </cell>
          <cell r="AX39">
            <v>4361.0467909875288</v>
          </cell>
          <cell r="AY39">
            <v>3994.209362845962</v>
          </cell>
          <cell r="AZ39">
            <v>3627.3719347043952</v>
          </cell>
          <cell r="BA39">
            <v>3260.5345065628289</v>
          </cell>
          <cell r="BB39">
            <v>2893.6970784212622</v>
          </cell>
          <cell r="BC39">
            <v>2526.8596502796959</v>
          </cell>
          <cell r="BD39">
            <v>2160.0222221381291</v>
          </cell>
          <cell r="BE39">
            <v>1793.1847939965628</v>
          </cell>
          <cell r="BF39">
            <v>1426.3473658549963</v>
          </cell>
          <cell r="BG39">
            <v>1059.50993771343</v>
          </cell>
          <cell r="BH39">
            <v>692.67250957186343</v>
          </cell>
        </row>
        <row r="40">
          <cell r="A40">
            <v>-4013.6380513225226</v>
          </cell>
          <cell r="B40">
            <v>-16064.001542279266</v>
          </cell>
          <cell r="C40">
            <v>-13804.500351310706</v>
          </cell>
          <cell r="D40">
            <v>-10660.838829830918</v>
          </cell>
          <cell r="E40">
            <v>-8162.5086410820568</v>
          </cell>
          <cell r="F40">
            <v>-5907.5408696858403</v>
          </cell>
          <cell r="G40">
            <v>-3683.4984558759074</v>
          </cell>
          <cell r="H40">
            <v>-1473.1573162093023</v>
          </cell>
          <cell r="I40">
            <v>818.36249387087707</v>
          </cell>
          <cell r="J40">
            <v>3206.7937436851848</v>
          </cell>
          <cell r="K40">
            <v>5697.8944543247671</v>
          </cell>
          <cell r="L40">
            <v>8310.111348247261</v>
          </cell>
          <cell r="M40">
            <v>11059.571721673638</v>
          </cell>
          <cell r="N40">
            <v>13971.465289943397</v>
          </cell>
          <cell r="O40">
            <v>17592.291340448439</v>
          </cell>
          <cell r="P40">
            <v>22161.385009403701</v>
          </cell>
          <cell r="Q40">
            <v>27264.12584706111</v>
          </cell>
          <cell r="R40">
            <v>32763.005717234653</v>
          </cell>
          <cell r="S40">
            <v>38688.777922526875</v>
          </cell>
          <cell r="T40">
            <v>45074.583224344729</v>
          </cell>
          <cell r="U40">
            <v>51956.135187531283</v>
          </cell>
          <cell r="V40">
            <v>59371.91991378284</v>
          </cell>
          <cell r="W40">
            <v>67363.411280890155</v>
          </cell>
          <cell r="X40">
            <v>75975.302891561572</v>
          </cell>
          <cell r="Y40">
            <v>85255.758029035889</v>
          </cell>
          <cell r="Z40">
            <v>95256.679017399219</v>
          </cell>
          <cell r="AA40">
            <v>106033.99749304295</v>
          </cell>
          <cell r="AB40">
            <v>117647.98721065004</v>
          </cell>
          <cell r="AC40">
            <v>130163.6011331222</v>
          </cell>
          <cell r="AD40">
            <v>143650.83469067453</v>
          </cell>
          <cell r="AE40">
            <v>16762.69123232699</v>
          </cell>
          <cell r="AF40">
            <v>15410.118058136144</v>
          </cell>
          <cell r="AG40">
            <v>14515.484007586676</v>
          </cell>
          <cell r="AH40">
            <v>13675.57762950707</v>
          </cell>
          <cell r="AI40">
            <v>12885.248084135455</v>
          </cell>
          <cell r="AJ40">
            <v>12139.988386680201</v>
          </cell>
          <cell r="AK40">
            <v>11415.975903242655</v>
          </cell>
          <cell r="AL40">
            <v>10691.963419805112</v>
          </cell>
          <cell r="AM40">
            <v>9967.3070813973318</v>
          </cell>
          <cell r="AN40">
            <v>9243.294597959788</v>
          </cell>
          <cell r="AO40">
            <v>8518.6382595520099</v>
          </cell>
          <cell r="AP40">
            <v>7794.6257761144652</v>
          </cell>
          <cell r="AQ40">
            <v>7069.969437706688</v>
          </cell>
          <cell r="AR40">
            <v>6345.9569542691443</v>
          </cell>
          <cell r="AS40">
            <v>5811.8816870505361</v>
          </cell>
          <cell r="AT40">
            <v>5467.7436360508627</v>
          </cell>
          <cell r="AU40">
            <v>5123.6055850511902</v>
          </cell>
          <cell r="AV40">
            <v>4779.4675340515169</v>
          </cell>
          <cell r="AW40">
            <v>4435.3294830518435</v>
          </cell>
          <cell r="AX40">
            <v>4091.1914320521705</v>
          </cell>
          <cell r="AY40">
            <v>3747.0533810524976</v>
          </cell>
          <cell r="AZ40">
            <v>3402.9153300528246</v>
          </cell>
          <cell r="BA40">
            <v>3058.7772790531517</v>
          </cell>
          <cell r="BB40">
            <v>2714.6392280534787</v>
          </cell>
          <cell r="BC40">
            <v>2370.5011770538058</v>
          </cell>
          <cell r="BD40">
            <v>2026.3631260541324</v>
          </cell>
          <cell r="BE40">
            <v>1682.2250750544597</v>
          </cell>
          <cell r="BF40">
            <v>1338.0870240547865</v>
          </cell>
          <cell r="BG40">
            <v>993.9489730551137</v>
          </cell>
          <cell r="BH40">
            <v>649.81092205544041</v>
          </cell>
        </row>
        <row r="41">
          <cell r="A41">
            <v>-3155.3649776731954</v>
          </cell>
          <cell r="B41">
            <v>-11616.294687365402</v>
          </cell>
          <cell r="C41">
            <v>-8002.5132260088067</v>
          </cell>
          <cell r="D41">
            <v>-3414.5131540601901</v>
          </cell>
          <cell r="E41">
            <v>577.35041975782349</v>
          </cell>
          <cell r="F41">
            <v>4395.5860734913567</v>
          </cell>
          <cell r="G41">
            <v>8306.517811599475</v>
          </cell>
          <cell r="H41">
            <v>12336.097874715369</v>
          </cell>
          <cell r="I41">
            <v>16573.579503650595</v>
          </cell>
          <cell r="J41">
            <v>21038.268453946046</v>
          </cell>
          <cell r="K41">
            <v>25747.403879699523</v>
          </cell>
          <cell r="L41">
            <v>30729.761081996112</v>
          </cell>
          <cell r="M41">
            <v>36014.53499741821</v>
          </cell>
          <cell r="N41">
            <v>41632.859543074417</v>
          </cell>
          <cell r="O41">
            <v>48040.41920400496</v>
          </cell>
          <cell r="P41">
            <v>55456.169424168264</v>
          </cell>
          <cell r="Q41">
            <v>63585.42658916561</v>
          </cell>
          <cell r="R41">
            <v>72345.779114650679</v>
          </cell>
          <cell r="S41">
            <v>81786.220573584185</v>
          </cell>
          <cell r="T41">
            <v>91959.548037322893</v>
          </cell>
          <cell r="U41">
            <v>102922.65735108503</v>
          </cell>
          <cell r="V41">
            <v>114736.86133241731</v>
          </cell>
          <cell r="W41">
            <v>127468.23267223562</v>
          </cell>
          <cell r="X41">
            <v>141187.97345616526</v>
          </cell>
          <cell r="Y41">
            <v>155972.81337278243</v>
          </cell>
          <cell r="Z41">
            <v>171905.43883579716</v>
          </cell>
          <cell r="AA41">
            <v>189074.95542010543</v>
          </cell>
          <cell r="AB41">
            <v>207577.38619795532</v>
          </cell>
          <cell r="AC41">
            <v>227516.20876224345</v>
          </cell>
          <cell r="AD41">
            <v>249002.93394032653</v>
          </cell>
          <cell r="AE41">
            <v>17208.235118544693</v>
          </cell>
          <cell r="AF41">
            <v>15819.711230946883</v>
          </cell>
          <cell r="AG41">
            <v>14901.298258140836</v>
          </cell>
          <cell r="AH41">
            <v>14039.067591761574</v>
          </cell>
          <cell r="AI41">
            <v>13227.731485321861</v>
          </cell>
          <cell r="AJ41">
            <v>12462.663160645381</v>
          </cell>
          <cell r="AK41">
            <v>11719.406790228712</v>
          </cell>
          <cell r="AL41">
            <v>10976.150419812042</v>
          </cell>
          <cell r="AM41">
            <v>10232.233081084467</v>
          </cell>
          <cell r="AN41">
            <v>9488.9767106677955</v>
          </cell>
          <cell r="AO41">
            <v>8745.0593719402204</v>
          </cell>
          <cell r="AP41">
            <v>8001.803001523549</v>
          </cell>
          <cell r="AQ41">
            <v>7257.8856627959758</v>
          </cell>
          <cell r="AR41">
            <v>6514.6292923793035</v>
          </cell>
          <cell r="AS41">
            <v>5966.3585736791074</v>
          </cell>
          <cell r="AT41">
            <v>5613.0735066953866</v>
          </cell>
          <cell r="AU41">
            <v>5259.7884397116641</v>
          </cell>
          <cell r="AV41">
            <v>4906.5033727279415</v>
          </cell>
          <cell r="AW41">
            <v>4553.2183057442198</v>
          </cell>
          <cell r="AX41">
            <v>4199.9332387604982</v>
          </cell>
          <cell r="AY41">
            <v>3846.6481717767756</v>
          </cell>
          <cell r="AZ41">
            <v>3493.3631047930548</v>
          </cell>
          <cell r="BA41">
            <v>3140.0780378093327</v>
          </cell>
          <cell r="BB41">
            <v>2786.7929708256102</v>
          </cell>
          <cell r="BC41">
            <v>2433.5079038418885</v>
          </cell>
          <cell r="BD41">
            <v>2080.2228368581664</v>
          </cell>
          <cell r="BE41">
            <v>1726.9377698744449</v>
          </cell>
          <cell r="BF41">
            <v>1373.6527028907226</v>
          </cell>
          <cell r="BG41">
            <v>1020.3676359070009</v>
          </cell>
          <cell r="BH41">
            <v>667.08256892327881</v>
          </cell>
        </row>
        <row r="42">
          <cell r="A42">
            <v>-3902.8551393450289</v>
          </cell>
          <cell r="B42">
            <v>-15402.245495399511</v>
          </cell>
          <cell r="C42">
            <v>-12721.369716861873</v>
          </cell>
          <cell r="D42">
            <v>-9242.7381478355783</v>
          </cell>
          <cell r="E42">
            <v>-6406.9544339774229</v>
          </cell>
          <cell r="F42">
            <v>-3781.9925723387182</v>
          </cell>
          <cell r="G42">
            <v>-1162.7501403304459</v>
          </cell>
          <cell r="H42">
            <v>1470.1191250910124</v>
          </cell>
          <cell r="I42">
            <v>4211.9137324445092</v>
          </cell>
          <cell r="J42">
            <v>7079.4231068475729</v>
          </cell>
          <cell r="K42">
            <v>10080.890925358643</v>
          </cell>
          <cell r="L42">
            <v>13237.219692252927</v>
          </cell>
          <cell r="M42">
            <v>16567.504439810651</v>
          </cell>
          <cell r="N42">
            <v>20098.65770811008</v>
          </cell>
          <cell r="O42">
            <v>24367.536667289194</v>
          </cell>
          <cell r="P42">
            <v>29613.401175383449</v>
          </cell>
          <cell r="Q42">
            <v>35439.842694846586</v>
          </cell>
          <cell r="R42">
            <v>41718.606011548312</v>
          </cell>
          <cell r="S42">
            <v>48484.806042127471</v>
          </cell>
          <cell r="T42">
            <v>55776.283765460248</v>
          </cell>
          <cell r="U42">
            <v>63633.817853956192</v>
          </cell>
          <cell r="V42">
            <v>72101.352734341897</v>
          </cell>
          <cell r="W42">
            <v>81226.244353396061</v>
          </cell>
          <cell r="X42">
            <v>91059.525023116978</v>
          </cell>
          <cell r="Y42">
            <v>101656.18882650911</v>
          </cell>
          <cell r="Z42">
            <v>113075.49918016221</v>
          </cell>
          <cell r="AA42">
            <v>125381.32027371298</v>
          </cell>
          <cell r="AB42">
            <v>138642.47423981337</v>
          </cell>
          <cell r="AC42">
            <v>152933.12605213211</v>
          </cell>
          <cell r="AD42">
            <v>168333.19830398783</v>
          </cell>
          <cell r="AE42">
            <v>17965.298465566953</v>
          </cell>
          <cell r="AF42">
            <v>16515.687515029593</v>
          </cell>
          <cell r="AG42">
            <v>15556.869655008128</v>
          </cell>
          <cell r="AH42">
            <v>14656.705799681966</v>
          </cell>
          <cell r="AI42">
            <v>13809.675572138616</v>
          </cell>
          <cell r="AJ42">
            <v>13010.948642579637</v>
          </cell>
          <cell r="AK42">
            <v>12234.993267784715</v>
          </cell>
          <cell r="AL42">
            <v>11459.037892989794</v>
          </cell>
          <cell r="AM42">
            <v>10682.39247108081</v>
          </cell>
          <cell r="AN42">
            <v>9906.4370962858902</v>
          </cell>
          <cell r="AO42">
            <v>9129.7916743769074</v>
          </cell>
          <cell r="AP42">
            <v>8353.8362995819843</v>
          </cell>
          <cell r="AQ42">
            <v>7577.1908776730015</v>
          </cell>
          <cell r="AR42">
            <v>6801.2355028780803</v>
          </cell>
          <cell r="AS42">
            <v>6228.8440267315755</v>
          </cell>
          <cell r="AT42">
            <v>5860.0164492334852</v>
          </cell>
          <cell r="AU42">
            <v>5491.1888717353959</v>
          </cell>
          <cell r="AV42">
            <v>5122.3612942373065</v>
          </cell>
          <cell r="AW42">
            <v>4753.5337167392172</v>
          </cell>
          <cell r="AX42">
            <v>4384.7061392411279</v>
          </cell>
          <cell r="AY42">
            <v>4015.8785617430381</v>
          </cell>
          <cell r="AZ42">
            <v>3647.0509842449496</v>
          </cell>
          <cell r="BA42">
            <v>3278.2234067468594</v>
          </cell>
          <cell r="BB42">
            <v>2909.39582924877</v>
          </cell>
          <cell r="BC42">
            <v>2540.5682517506807</v>
          </cell>
          <cell r="BD42">
            <v>2171.7406742525918</v>
          </cell>
          <cell r="BE42">
            <v>1802.9130967545025</v>
          </cell>
          <cell r="BF42">
            <v>1434.0855192564134</v>
          </cell>
          <cell r="BG42">
            <v>1065.257941758324</v>
          </cell>
          <cell r="BH42">
            <v>696.43036426023502</v>
          </cell>
        </row>
        <row r="43">
          <cell r="A43">
            <v>-3640.1491378790834</v>
          </cell>
          <cell r="B43">
            <v>-14248.956954997569</v>
          </cell>
          <cell r="C43">
            <v>-11777.912929874003</v>
          </cell>
          <cell r="D43">
            <v>-8478.0050481610888</v>
          </cell>
          <cell r="E43">
            <v>-5731.1136221454026</v>
          </cell>
          <cell r="F43">
            <v>-3181.6224333376613</v>
          </cell>
          <cell r="G43">
            <v>-630.49500350317612</v>
          </cell>
          <cell r="H43">
            <v>1941.0120719314573</v>
          </cell>
          <cell r="I43">
            <v>4622.8027377724557</v>
          </cell>
          <cell r="J43">
            <v>7430.8433419912253</v>
          </cell>
          <cell r="K43">
            <v>10373.587610411363</v>
          </cell>
          <cell r="L43">
            <v>13471.416634511248</v>
          </cell>
          <cell r="M43">
            <v>16743.210015206747</v>
          </cell>
          <cell r="N43">
            <v>20214.605938164532</v>
          </cell>
          <cell r="O43">
            <v>24388.476942202193</v>
          </cell>
          <cell r="P43">
            <v>29489.664039084597</v>
          </cell>
          <cell r="Q43">
            <v>35148.849099912302</v>
          </cell>
          <cell r="R43">
            <v>41247.37140441926</v>
          </cell>
          <cell r="S43">
            <v>47819.337844606518</v>
          </cell>
          <cell r="T43">
            <v>54901.503119140129</v>
          </cell>
          <cell r="U43">
            <v>62533.47528946372</v>
          </cell>
          <cell r="V43">
            <v>70757.937293766416</v>
          </cell>
          <cell r="W43">
            <v>79620.885657655832</v>
          </cell>
          <cell r="X43">
            <v>89171.887736560762</v>
          </cell>
          <cell r="Y43">
            <v>99464.358928530404</v>
          </cell>
          <cell r="Z43">
            <v>110555.86140778348</v>
          </cell>
          <cell r="AA43">
            <v>122508.42604971907</v>
          </cell>
          <cell r="AB43">
            <v>135388.8993478028</v>
          </cell>
          <cell r="AC43">
            <v>149269.31726251252</v>
          </cell>
          <cell r="AD43">
            <v>164227.30809314901</v>
          </cell>
          <cell r="AE43">
            <v>14330.525299339652</v>
          </cell>
          <cell r="AF43">
            <v>13174.202378198586</v>
          </cell>
          <cell r="AG43">
            <v>12409.374361183913</v>
          </cell>
          <cell r="AH43">
            <v>11691.33335969279</v>
          </cell>
          <cell r="AI43">
            <v>11015.675889911237</v>
          </cell>
          <cell r="AJ43">
            <v>10378.548903502016</v>
          </cell>
          <cell r="AK43">
            <v>9759.5862878254666</v>
          </cell>
          <cell r="AL43">
            <v>9140.6236721489186</v>
          </cell>
          <cell r="AM43">
            <v>8521.1106209956215</v>
          </cell>
          <cell r="AN43">
            <v>7902.1480053190717</v>
          </cell>
          <cell r="AO43">
            <v>7282.6349541657783</v>
          </cell>
          <cell r="AP43">
            <v>6663.6723384892275</v>
          </cell>
          <cell r="AQ43">
            <v>6044.1592873359332</v>
          </cell>
          <cell r="AR43">
            <v>5425.1966716593834</v>
          </cell>
          <cell r="AS43">
            <v>4968.6125216233886</v>
          </cell>
          <cell r="AT43">
            <v>4674.4068372279444</v>
          </cell>
          <cell r="AU43">
            <v>4380.2011528325011</v>
          </cell>
          <cell r="AV43">
            <v>4085.9954684370596</v>
          </cell>
          <cell r="AW43">
            <v>3791.7897840416167</v>
          </cell>
          <cell r="AX43">
            <v>3497.5840996461743</v>
          </cell>
          <cell r="AY43">
            <v>3203.3784152507324</v>
          </cell>
          <cell r="AZ43">
            <v>2909.17273085529</v>
          </cell>
          <cell r="BA43">
            <v>2614.967046459848</v>
          </cell>
          <cell r="BB43">
            <v>2320.7613620644056</v>
          </cell>
          <cell r="BC43">
            <v>2026.5556776689632</v>
          </cell>
          <cell r="BD43">
            <v>1732.349993273521</v>
          </cell>
          <cell r="BE43">
            <v>1438.1443088780786</v>
          </cell>
          <cell r="BF43">
            <v>1143.9386244826364</v>
          </cell>
          <cell r="BG43">
            <v>849.73294008719415</v>
          </cell>
          <cell r="BH43">
            <v>555.52725569175198</v>
          </cell>
        </row>
        <row r="44">
          <cell r="A44">
            <v>-3713.8740239538138</v>
          </cell>
          <cell r="B44">
            <v>-14438.488205964624</v>
          </cell>
          <cell r="C44">
            <v>-11587.599811131964</v>
          </cell>
          <cell r="D44">
            <v>-7958.8010017584666</v>
          </cell>
          <cell r="E44">
            <v>-4899.2987878485328</v>
          </cell>
          <cell r="F44">
            <v>-2015.2686033422888</v>
          </cell>
          <cell r="G44">
            <v>885.27250165021337</v>
          </cell>
          <cell r="H44">
            <v>3823.0886645308806</v>
          </cell>
          <cell r="I44">
            <v>6891.6965023047906</v>
          </cell>
          <cell r="J44">
            <v>10108.339554917351</v>
          </cell>
          <cell r="K44">
            <v>13483.260998339496</v>
          </cell>
          <cell r="L44">
            <v>17039.054741111857</v>
          </cell>
          <cell r="M44">
            <v>20797.030714319411</v>
          </cell>
          <cell r="N44">
            <v>24784.894367845616</v>
          </cell>
          <cell r="O44">
            <v>29518.701943926688</v>
          </cell>
          <cell r="P44">
            <v>35232.066101288081</v>
          </cell>
          <cell r="Q44">
            <v>41553.455796253889</v>
          </cell>
          <cell r="R44">
            <v>48365.591401621612</v>
          </cell>
          <cell r="S44">
            <v>55706.57079779372</v>
          </cell>
          <cell r="T44">
            <v>63617.44950263924</v>
          </cell>
          <cell r="U44">
            <v>72142.470280576774</v>
          </cell>
          <cell r="V44">
            <v>81329.310576807213</v>
          </cell>
          <cell r="W44">
            <v>91229.349160509344</v>
          </cell>
          <cell r="X44">
            <v>101897.95346823926</v>
          </cell>
          <cell r="Y44">
            <v>113394.78925454481</v>
          </cell>
          <cell r="Z44">
            <v>125784.15428156231</v>
          </cell>
          <cell r="AA44">
            <v>139135.33791380317</v>
          </cell>
          <cell r="AB44">
            <v>153523.00862921902</v>
          </cell>
          <cell r="AC44">
            <v>169027.6316137572</v>
          </cell>
          <cell r="AD44">
            <v>185735.91877486804</v>
          </cell>
          <cell r="AE44">
            <v>17574.024413337716</v>
          </cell>
          <cell r="AF44">
            <v>16155.985170437703</v>
          </cell>
          <cell r="AG44">
            <v>15218.049821784442</v>
          </cell>
          <cell r="AH44">
            <v>14337.491026737071</v>
          </cell>
          <cell r="AI44">
            <v>13508.908639073848</v>
          </cell>
          <cell r="AJ44">
            <v>12727.577530850771</v>
          </cell>
          <cell r="AK44">
            <v>11968.522025792327</v>
          </cell>
          <cell r="AL44">
            <v>11209.466520733886</v>
          </cell>
          <cell r="AM44">
            <v>10449.735997397727</v>
          </cell>
          <cell r="AN44">
            <v>9690.6804923392883</v>
          </cell>
          <cell r="AO44">
            <v>8930.9499690031298</v>
          </cell>
          <cell r="AP44">
            <v>8171.89446394469</v>
          </cell>
          <cell r="AQ44">
            <v>7412.1639406085314</v>
          </cell>
          <cell r="AR44">
            <v>6653.1084355500898</v>
          </cell>
          <cell r="AS44">
            <v>6093.1833224179563</v>
          </cell>
          <cell r="AT44">
            <v>5732.3886012121329</v>
          </cell>
          <cell r="AU44">
            <v>5371.5938800063086</v>
          </cell>
          <cell r="AV44">
            <v>5010.7991588004834</v>
          </cell>
          <cell r="AW44">
            <v>4650.0044375946609</v>
          </cell>
          <cell r="AX44">
            <v>4289.2097163888357</v>
          </cell>
          <cell r="AY44">
            <v>3928.4149951830123</v>
          </cell>
          <cell r="AZ44">
            <v>3567.6202739771884</v>
          </cell>
          <cell r="BA44">
            <v>3206.8255527713641</v>
          </cell>
          <cell r="BB44">
            <v>2846.0308315655402</v>
          </cell>
          <cell r="BC44">
            <v>2485.2361103597154</v>
          </cell>
          <cell r="BD44">
            <v>2124.4413891538916</v>
          </cell>
          <cell r="BE44">
            <v>1763.646667948067</v>
          </cell>
          <cell r="BF44">
            <v>1402.8519467422432</v>
          </cell>
          <cell r="BG44">
            <v>1042.0572255364184</v>
          </cell>
          <cell r="BH44">
            <v>681.26250433059454</v>
          </cell>
        </row>
        <row r="45">
          <cell r="A45">
            <v>-3621.0434448707606</v>
          </cell>
          <cell r="B45">
            <v>-14086.497678109086</v>
          </cell>
          <cell r="C45">
            <v>-11370.428210024937</v>
          </cell>
          <cell r="D45">
            <v>-7733.6449037257426</v>
          </cell>
          <cell r="E45">
            <v>-4693.2804276041161</v>
          </cell>
          <cell r="F45">
            <v>-1862.7731779167966</v>
          </cell>
          <cell r="G45">
            <v>985.63023155726091</v>
          </cell>
          <cell r="H45">
            <v>3872.321009515053</v>
          </cell>
          <cell r="I45">
            <v>6888.6735828150067</v>
          </cell>
          <cell r="J45">
            <v>10051.561413625641</v>
          </cell>
          <cell r="K45">
            <v>13371.158462924948</v>
          </cell>
          <cell r="L45">
            <v>16869.704094340792</v>
          </cell>
          <cell r="M45">
            <v>20568.23853938144</v>
          </cell>
          <cell r="N45">
            <v>24493.879049348314</v>
          </cell>
          <cell r="O45">
            <v>29149.980232082537</v>
          </cell>
          <cell r="P45">
            <v>34764.485914951896</v>
          </cell>
          <cell r="Q45">
            <v>40975.271348240822</v>
          </cell>
          <cell r="R45">
            <v>47668.216195653164</v>
          </cell>
          <cell r="S45">
            <v>54880.751745570167</v>
          </cell>
          <cell r="T45">
            <v>62653.215174568766</v>
          </cell>
          <cell r="U45">
            <v>71029.075139073946</v>
          </cell>
          <cell r="V45">
            <v>80055.174880277846</v>
          </cell>
          <cell r="W45">
            <v>89781.994201925278</v>
          </cell>
          <cell r="X45">
            <v>100263.93178611524</v>
          </cell>
          <cell r="Y45">
            <v>111559.60942601255</v>
          </cell>
          <cell r="Z45">
            <v>123732.19987693506</v>
          </cell>
          <cell r="AA45">
            <v>136849.78015937275</v>
          </cell>
          <cell r="AB45">
            <v>150985.7122898387</v>
          </cell>
          <cell r="AC45">
            <v>166219.05356884515</v>
          </cell>
          <cell r="AD45">
            <v>182634.99872060178</v>
          </cell>
          <cell r="AE45">
            <v>16031.420102785461</v>
          </cell>
          <cell r="AF45">
            <v>14737.852830401756</v>
          </cell>
          <cell r="AG45">
            <v>13882.247122235038</v>
          </cell>
          <cell r="AH45">
            <v>13078.981595990901</v>
          </cell>
          <cell r="AI45">
            <v>12323.130116900158</v>
          </cell>
          <cell r="AJ45">
            <v>11610.382317039774</v>
          </cell>
          <cell r="AK45">
            <v>10917.954823102276</v>
          </cell>
          <cell r="AL45">
            <v>10225.527329164774</v>
          </cell>
          <cell r="AM45">
            <v>9532.4840683811271</v>
          </cell>
          <cell r="AN45">
            <v>8840.0565744436262</v>
          </cell>
          <cell r="AO45">
            <v>8147.0133136599807</v>
          </cell>
          <cell r="AP45">
            <v>7454.5858197224788</v>
          </cell>
          <cell r="AQ45">
            <v>6761.5425589388333</v>
          </cell>
          <cell r="AR45">
            <v>6069.1150650013324</v>
          </cell>
          <cell r="AS45">
            <v>5558.3387906774906</v>
          </cell>
          <cell r="AT45">
            <v>5229.2137359673043</v>
          </cell>
          <cell r="AU45">
            <v>4900.0886812571198</v>
          </cell>
          <cell r="AV45">
            <v>4570.9636265469353</v>
          </cell>
          <cell r="AW45">
            <v>4241.8385718367508</v>
          </cell>
          <cell r="AX45">
            <v>3912.7135171265654</v>
          </cell>
          <cell r="AY45">
            <v>3583.5884624163809</v>
          </cell>
          <cell r="AZ45">
            <v>3254.4634077061964</v>
          </cell>
          <cell r="BA45">
            <v>2925.3383529960115</v>
          </cell>
          <cell r="BB45">
            <v>2596.2132982858266</v>
          </cell>
          <cell r="BC45">
            <v>2267.0882435756421</v>
          </cell>
          <cell r="BD45">
            <v>1937.9631888654569</v>
          </cell>
          <cell r="BE45">
            <v>1608.8381341552724</v>
          </cell>
          <cell r="BF45">
            <v>1279.7130794450875</v>
          </cell>
          <cell r="BG45">
            <v>950.588024734903</v>
          </cell>
          <cell r="BH45">
            <v>621.46297002471795</v>
          </cell>
        </row>
        <row r="46">
          <cell r="A46">
            <v>-3151.5547068845281</v>
          </cell>
          <cell r="B46">
            <v>-11509.044144834041</v>
          </cell>
          <cell r="C46">
            <v>-7837.9986577286491</v>
          </cell>
          <cell r="D46">
            <v>-3301.3284101076579</v>
          </cell>
          <cell r="E46">
            <v>689.38045197600513</v>
          </cell>
          <cell r="F46">
            <v>4536.2539480531568</v>
          </cell>
          <cell r="G46">
            <v>8477.3521212684627</v>
          </cell>
          <cell r="H46">
            <v>12538.797850045439</v>
          </cell>
          <cell r="I46">
            <v>16810.070398146356</v>
          </cell>
          <cell r="J46">
            <v>21310.58479076092</v>
          </cell>
          <cell r="K46">
            <v>26057.748759477567</v>
          </cell>
          <cell r="L46">
            <v>31080.530650227531</v>
          </cell>
          <cell r="M46">
            <v>36408.342592239147</v>
          </cell>
          <cell r="N46">
            <v>42072.491320701578</v>
          </cell>
          <cell r="O46">
            <v>48529.226027895194</v>
          </cell>
          <cell r="P46">
            <v>55998.01758854033</v>
          </cell>
          <cell r="Q46">
            <v>64184.459045867879</v>
          </cell>
          <cell r="R46">
            <v>73006.435228910486</v>
          </cell>
          <cell r="S46">
            <v>82513.284350088667</v>
          </cell>
          <cell r="T46">
            <v>92758.174875476005</v>
          </cell>
          <cell r="U46">
            <v>103798.40287734469</v>
          </cell>
          <cell r="V46">
            <v>115695.71247096152</v>
          </cell>
          <cell r="W46">
            <v>128516.64112772563</v>
          </cell>
          <cell r="X46">
            <v>142332.89179586209</v>
          </cell>
          <cell r="Y46">
            <v>157221.73390981232</v>
          </cell>
          <cell r="Z46">
            <v>173266.43553102561</v>
          </cell>
          <cell r="AA46">
            <v>190556.72903696325</v>
          </cell>
          <cell r="AB46">
            <v>209189.31296275047</v>
          </cell>
          <cell r="AC46">
            <v>229268.39280209958</v>
          </cell>
          <cell r="AD46">
            <v>250906.26379201509</v>
          </cell>
          <cell r="AE46">
            <v>17414.858181651885</v>
          </cell>
          <cell r="AF46">
            <v>16009.661982403484</v>
          </cell>
          <cell r="AG46">
            <v>15080.221423076724</v>
          </cell>
          <cell r="AH46">
            <v>14207.637763484328</v>
          </cell>
          <cell r="AI46">
            <v>13386.559766004242</v>
          </cell>
          <cell r="AJ46">
            <v>12612.305097717161</v>
          </cell>
          <cell r="AK46">
            <v>11860.124284621072</v>
          </cell>
          <cell r="AL46">
            <v>11107.943471524981</v>
          </cell>
          <cell r="AM46">
            <v>10355.093753726134</v>
          </cell>
          <cell r="AN46">
            <v>9602.9129406300435</v>
          </cell>
          <cell r="AO46">
            <v>8850.0632228311952</v>
          </cell>
          <cell r="AP46">
            <v>8097.8824097351053</v>
          </cell>
          <cell r="AQ46">
            <v>7345.0326919362587</v>
          </cell>
          <cell r="AR46">
            <v>6592.8518788401698</v>
          </cell>
          <cell r="AS46">
            <v>6037.9979530574683</v>
          </cell>
          <cell r="AT46">
            <v>5680.4709145881552</v>
          </cell>
          <cell r="AU46">
            <v>5322.9438761188421</v>
          </cell>
          <cell r="AV46">
            <v>4965.416837649529</v>
          </cell>
          <cell r="AW46">
            <v>4607.889799180216</v>
          </cell>
          <cell r="AX46">
            <v>4250.362760710902</v>
          </cell>
          <cell r="AY46">
            <v>3892.8357222415889</v>
          </cell>
          <cell r="AZ46">
            <v>3535.3086837722753</v>
          </cell>
          <cell r="BA46">
            <v>3177.7816453029623</v>
          </cell>
          <cell r="BB46">
            <v>2820.2546068336487</v>
          </cell>
          <cell r="BC46">
            <v>2462.7275683643356</v>
          </cell>
          <cell r="BD46">
            <v>2105.2005298950221</v>
          </cell>
          <cell r="BE46">
            <v>1747.673491425709</v>
          </cell>
          <cell r="BF46">
            <v>1390.1464529563955</v>
          </cell>
          <cell r="BG46">
            <v>1032.6194144870824</v>
          </cell>
          <cell r="BH46">
            <v>675.09237601776874</v>
          </cell>
        </row>
        <row r="47">
          <cell r="A47">
            <v>-3220.0840547181624</v>
          </cell>
          <cell r="B47">
            <v>-11788.68807268294</v>
          </cell>
          <cell r="C47">
            <v>-8073.2644633017471</v>
          </cell>
          <cell r="D47">
            <v>-3531.7907611146015</v>
          </cell>
          <cell r="E47">
            <v>444.40906268275819</v>
          </cell>
          <cell r="F47">
            <v>4275.598956061388</v>
          </cell>
          <cell r="G47">
            <v>8197.2015096734031</v>
          </cell>
          <cell r="H47">
            <v>12235.290190053245</v>
          </cell>
          <cell r="I47">
            <v>16480.564265984925</v>
          </cell>
          <cell r="J47">
            <v>20952.562707793164</v>
          </cell>
          <cell r="K47">
            <v>25668.4326001593</v>
          </cell>
          <cell r="L47">
            <v>30657.054251842961</v>
          </cell>
          <cell r="M47">
            <v>35947.631777971947</v>
          </cell>
          <cell r="N47">
            <v>41571.643611796702</v>
          </cell>
          <cell r="O47">
            <v>47994.128462280845</v>
          </cell>
          <cell r="P47">
            <v>55437.899250556933</v>
          </cell>
          <cell r="Q47">
            <v>63600.547020317041</v>
          </cell>
          <cell r="R47">
            <v>72396.882349989974</v>
          </cell>
          <cell r="S47">
            <v>81876.100051714529</v>
          </cell>
          <cell r="T47">
            <v>92091.21405874606</v>
          </cell>
          <cell r="U47">
            <v>103099.35391375408</v>
          </cell>
          <cell r="V47">
            <v>114962.08427427697</v>
          </cell>
          <cell r="W47">
            <v>127745.74922221564</v>
          </cell>
          <cell r="X47">
            <v>141521.84330296749</v>
          </cell>
          <cell r="Y47">
            <v>156367.41136929335</v>
          </cell>
          <cell r="Z47">
            <v>172365.47946610214</v>
          </cell>
          <cell r="AA47">
            <v>189605.51916594195</v>
          </cell>
          <cell r="AB47">
            <v>208183.94795206143</v>
          </cell>
          <cell r="AC47">
            <v>228204.66844750906</v>
          </cell>
          <cell r="AD47">
            <v>249779.6495059884</v>
          </cell>
          <cell r="AE47">
            <v>18102.833387321269</v>
          </cell>
          <cell r="AF47">
            <v>16642.124812715014</v>
          </cell>
          <cell r="AG47">
            <v>15675.966638275309</v>
          </cell>
          <cell r="AH47">
            <v>14768.911499420208</v>
          </cell>
          <cell r="AI47">
            <v>13915.396757506445</v>
          </cell>
          <cell r="AJ47">
            <v>13110.555103721172</v>
          </cell>
          <cell r="AK47">
            <v>12328.659334339331</v>
          </cell>
          <cell r="AL47">
            <v>11546.763564957486</v>
          </cell>
          <cell r="AM47">
            <v>10764.172465745241</v>
          </cell>
          <cell r="AN47">
            <v>9982.2766963633985</v>
          </cell>
          <cell r="AO47">
            <v>9199.6855971511504</v>
          </cell>
          <cell r="AP47">
            <v>8417.7898277693075</v>
          </cell>
          <cell r="AQ47">
            <v>7635.1987285570585</v>
          </cell>
          <cell r="AR47">
            <v>6853.3029591752174</v>
          </cell>
          <cell r="AS47">
            <v>6276.5294897634431</v>
          </cell>
          <cell r="AT47">
            <v>5904.8783203217381</v>
          </cell>
          <cell r="AU47">
            <v>5533.227150880035</v>
          </cell>
          <cell r="AV47">
            <v>5161.5759814383291</v>
          </cell>
          <cell r="AW47">
            <v>4789.9248119966242</v>
          </cell>
          <cell r="AX47">
            <v>4418.2736425549192</v>
          </cell>
          <cell r="AY47">
            <v>4046.6224731132147</v>
          </cell>
          <cell r="AZ47">
            <v>3674.9713036715088</v>
          </cell>
          <cell r="BA47">
            <v>3303.3201342298048</v>
          </cell>
          <cell r="BB47">
            <v>2931.6689647880994</v>
          </cell>
          <cell r="BC47">
            <v>2560.0177953463945</v>
          </cell>
          <cell r="BD47">
            <v>2188.3666259046895</v>
          </cell>
          <cell r="BE47">
            <v>1816.7154564629848</v>
          </cell>
          <cell r="BF47">
            <v>1445.0642870212798</v>
          </cell>
          <cell r="BG47">
            <v>1073.4131175795749</v>
          </cell>
          <cell r="BH47">
            <v>701.76194813786992</v>
          </cell>
        </row>
        <row r="48">
          <cell r="A48">
            <v>-3544.9509773134478</v>
          </cell>
          <cell r="B48">
            <v>-13671.60594342635</v>
          </cell>
          <cell r="C48">
            <v>-10596.511745068043</v>
          </cell>
          <cell r="D48">
            <v>-6595.0504329783016</v>
          </cell>
          <cell r="E48">
            <v>-3216.8344435715799</v>
          </cell>
          <cell r="F48">
            <v>-35.250261899746604</v>
          </cell>
          <cell r="G48">
            <v>3186.8834722272622</v>
          </cell>
          <cell r="H48">
            <v>6471.9839831690306</v>
          </cell>
          <cell r="I48">
            <v>9912.2512930160337</v>
          </cell>
          <cell r="J48">
            <v>13525.56980572228</v>
          </cell>
          <cell r="K48">
            <v>17324.39632149446</v>
          </cell>
          <cell r="L48">
            <v>21333.285123796759</v>
          </cell>
          <cell r="M48">
            <v>25576.047924897179</v>
          </cell>
          <cell r="N48">
            <v>30081.46677798653</v>
          </cell>
          <cell r="O48">
            <v>35346.649309040236</v>
          </cell>
          <cell r="P48">
            <v>41600.672124387042</v>
          </cell>
          <cell r="Q48">
            <v>48496.2779403362</v>
          </cell>
          <cell r="R48">
            <v>55927.207556464251</v>
          </cell>
          <cell r="S48">
            <v>63935.019550608558</v>
          </cell>
          <cell r="T48">
            <v>72564.498801008769</v>
          </cell>
          <cell r="U48">
            <v>81863.906952391684</v>
          </cell>
          <cell r="V48">
            <v>91885.252326389367</v>
          </cell>
          <cell r="W48">
            <v>102684.58078580431</v>
          </cell>
          <cell r="X48">
            <v>114322.28917942355</v>
          </cell>
          <cell r="Y48">
            <v>126863.46312036808</v>
          </cell>
          <cell r="Z48">
            <v>140378.24098705366</v>
          </cell>
          <cell r="AA48">
            <v>154942.20618249202</v>
          </cell>
          <cell r="AB48">
            <v>170636.80984570103</v>
          </cell>
          <cell r="AC48">
            <v>187549.8263793003</v>
          </cell>
          <cell r="AD48">
            <v>205775.84434089783</v>
          </cell>
          <cell r="AE48">
            <v>17523.057236483663</v>
          </cell>
          <cell r="AF48">
            <v>16109.130509600414</v>
          </cell>
          <cell r="AG48">
            <v>15173.915307207802</v>
          </cell>
          <cell r="AH48">
            <v>14295.910258233722</v>
          </cell>
          <cell r="AI48">
            <v>13469.730877650549</v>
          </cell>
          <cell r="AJ48">
            <v>12690.665741059112</v>
          </cell>
          <cell r="AK48">
            <v>11933.811605206634</v>
          </cell>
          <cell r="AL48">
            <v>11176.957469354153</v>
          </cell>
          <cell r="AM48">
            <v>10419.43027287322</v>
          </cell>
          <cell r="AN48">
            <v>9662.5761370207401</v>
          </cell>
          <cell r="AO48">
            <v>8905.0489405398093</v>
          </cell>
          <cell r="AP48">
            <v>8148.1948046873304</v>
          </cell>
          <cell r="AQ48">
            <v>7390.6676082063968</v>
          </cell>
          <cell r="AR48">
            <v>6633.8134723539169</v>
          </cell>
          <cell r="AS48">
            <v>6075.5122218951728</v>
          </cell>
          <cell r="AT48">
            <v>5715.7638568301627</v>
          </cell>
          <cell r="AU48">
            <v>5356.0154917651525</v>
          </cell>
          <cell r="AV48">
            <v>4996.2671267001424</v>
          </cell>
          <cell r="AW48">
            <v>4636.5187616351332</v>
          </cell>
          <cell r="AX48">
            <v>4276.770396570123</v>
          </cell>
          <cell r="AY48">
            <v>3917.0220315051133</v>
          </cell>
          <cell r="AZ48">
            <v>3557.2736664401032</v>
          </cell>
          <cell r="BA48">
            <v>3197.525301375093</v>
          </cell>
          <cell r="BB48">
            <v>2837.7769363100829</v>
          </cell>
          <cell r="BC48">
            <v>2478.0285712450727</v>
          </cell>
          <cell r="BD48">
            <v>2118.280206180063</v>
          </cell>
          <cell r="BE48">
            <v>1758.5318411150531</v>
          </cell>
          <cell r="BF48">
            <v>1398.7834760500434</v>
          </cell>
          <cell r="BG48">
            <v>1039.0351109850333</v>
          </cell>
          <cell r="BH48">
            <v>679.28674592002369</v>
          </cell>
        </row>
        <row r="49">
          <cell r="A49">
            <v>-3327.5076052832073</v>
          </cell>
          <cell r="B49">
            <v>-12573.761432740042</v>
          </cell>
          <cell r="C49">
            <v>-9279.9103454717879</v>
          </cell>
          <cell r="D49">
            <v>-5311.3781193531149</v>
          </cell>
          <cell r="E49">
            <v>-1935.4360049380493</v>
          </cell>
          <cell r="F49">
            <v>1289.4429133111521</v>
          </cell>
          <cell r="G49">
            <v>4567.3508040228689</v>
          </cell>
          <cell r="H49">
            <v>7920.8400423490566</v>
          </cell>
          <cell r="I49">
            <v>11438.478816611829</v>
          </cell>
          <cell r="J49">
            <v>15137.992036008049</v>
          </cell>
          <cell r="K49">
            <v>19032.685074573128</v>
          </cell>
          <cell r="L49">
            <v>23147.442869726776</v>
          </cell>
          <cell r="M49">
            <v>27506.739000231923</v>
          </cell>
          <cell r="N49">
            <v>32139.067862677948</v>
          </cell>
          <cell r="O49">
            <v>37515.480610791041</v>
          </cell>
          <cell r="P49">
            <v>43854.904260285242</v>
          </cell>
          <cell r="Q49">
            <v>50833.323518653575</v>
          </cell>
          <cell r="R49">
            <v>58353.495599956048</v>
          </cell>
          <cell r="S49">
            <v>66457.478183774569</v>
          </cell>
          <cell r="T49">
            <v>75190.593996658936</v>
          </cell>
          <cell r="U49">
            <v>84601.684286208125</v>
          </cell>
          <cell r="V49">
            <v>94743.381973003736</v>
          </cell>
          <cell r="W49">
            <v>105672.40600803748</v>
          </cell>
          <cell r="X49">
            <v>117449.87858187089</v>
          </cell>
          <cell r="Y49">
            <v>130141.66695956659</v>
          </cell>
          <cell r="Z49">
            <v>143818.7518531536</v>
          </cell>
          <cell r="AA49">
            <v>158557.6243918043</v>
          </cell>
          <cell r="AB49">
            <v>174440.71390983826</v>
          </cell>
          <cell r="AC49">
            <v>191556.84894502017</v>
          </cell>
          <cell r="AD49">
            <v>210001.75402535402</v>
          </cell>
          <cell r="AE49">
            <v>15052.78850741046</v>
          </cell>
          <cell r="AF49">
            <v>13838.186529141763</v>
          </cell>
          <cell r="AG49">
            <v>13034.810927467592</v>
          </cell>
          <cell r="AH49">
            <v>12280.580422351832</v>
          </cell>
          <cell r="AI49">
            <v>11570.869592941939</v>
          </cell>
          <cell r="AJ49">
            <v>10901.631195991917</v>
          </cell>
          <cell r="AK49">
            <v>10251.472660058698</v>
          </cell>
          <cell r="AL49">
            <v>9601.3141241254743</v>
          </cell>
          <cell r="AM49">
            <v>8950.5774105856854</v>
          </cell>
          <cell r="AN49">
            <v>8300.4188746524615</v>
          </cell>
          <cell r="AO49">
            <v>7649.6821611126707</v>
          </cell>
          <cell r="AP49">
            <v>6999.5236251794486</v>
          </cell>
          <cell r="AQ49">
            <v>6348.7869116396569</v>
          </cell>
          <cell r="AR49">
            <v>5698.628375706433</v>
          </cell>
          <cell r="AS49">
            <v>5219.0322337112548</v>
          </cell>
          <cell r="AT49">
            <v>4909.9984856541187</v>
          </cell>
          <cell r="AU49">
            <v>4600.9647375969807</v>
          </cell>
          <cell r="AV49">
            <v>4291.9309895398437</v>
          </cell>
          <cell r="AW49">
            <v>3982.8972414827058</v>
          </cell>
          <cell r="AX49">
            <v>3673.8634934255679</v>
          </cell>
          <cell r="AY49">
            <v>3364.8297453684295</v>
          </cell>
          <cell r="AZ49">
            <v>3055.795997311292</v>
          </cell>
          <cell r="BA49">
            <v>2746.7622492541541</v>
          </cell>
          <cell r="BB49">
            <v>2437.7285011970162</v>
          </cell>
          <cell r="BC49">
            <v>2128.6947531398782</v>
          </cell>
          <cell r="BD49">
            <v>1819.6610050827408</v>
          </cell>
          <cell r="BE49">
            <v>1510.6272570256031</v>
          </cell>
          <cell r="BF49">
            <v>1201.5935089684656</v>
          </cell>
          <cell r="BG49">
            <v>892.55976091132788</v>
          </cell>
          <cell r="BH49">
            <v>583.52601285419018</v>
          </cell>
        </row>
        <row r="50">
          <cell r="A50">
            <v>-3054.224436311069</v>
          </cell>
          <cell r="B50">
            <v>-11189.139258196166</v>
          </cell>
          <cell r="C50">
            <v>-7608.645365126149</v>
          </cell>
          <cell r="D50">
            <v>-3112.6387331112778</v>
          </cell>
          <cell r="E50">
            <v>863.78508299319867</v>
          </cell>
          <cell r="F50">
            <v>4702.3087924310476</v>
          </cell>
          <cell r="G50">
            <v>8638.8107198187372</v>
          </cell>
          <cell r="H50">
            <v>12699.298847321428</v>
          </cell>
          <cell r="I50">
            <v>16971.223024384319</v>
          </cell>
          <cell r="J50">
            <v>21473.674333495022</v>
          </cell>
          <cell r="K50">
            <v>26224.246980217798</v>
          </cell>
          <cell r="L50">
            <v>31251.817383324284</v>
          </cell>
          <cell r="M50">
            <v>36585.856943393439</v>
          </cell>
          <cell r="N50">
            <v>42257.207157254983</v>
          </cell>
          <cell r="O50">
            <v>48708.658199778984</v>
          </cell>
          <cell r="P50">
            <v>56154.257667328944</v>
          </cell>
          <cell r="Q50">
            <v>64311.03085960685</v>
          </cell>
          <cell r="R50">
            <v>73101.035553080481</v>
          </cell>
          <cell r="S50">
            <v>82573.431154865117</v>
          </cell>
          <cell r="T50">
            <v>92781.193444608652</v>
          </cell>
          <cell r="U50">
            <v>103781.41084940956</v>
          </cell>
          <cell r="V50">
            <v>115635.60371932652</v>
          </cell>
          <cell r="W50">
            <v>128410.06838907572</v>
          </cell>
          <cell r="X50">
            <v>142176.24795013212</v>
          </cell>
          <cell r="Y50">
            <v>157011.1318068321</v>
          </cell>
          <cell r="Z50">
            <v>172997.68625105504</v>
          </cell>
          <cell r="AA50">
            <v>190225.3184635363</v>
          </cell>
          <cell r="AB50">
            <v>208790.37653680841</v>
          </cell>
          <cell r="AC50">
            <v>228796.68831622179</v>
          </cell>
          <cell r="AD50">
            <v>250356.14207259507</v>
          </cell>
          <cell r="AE50">
            <v>16228.529050689524</v>
          </cell>
          <cell r="AF50">
            <v>14919.05715585391</v>
          </cell>
          <cell r="AG50">
            <v>14052.931634727633</v>
          </cell>
          <cell r="AH50">
            <v>13239.789826672501</v>
          </cell>
          <cell r="AI50">
            <v>12474.645029281817</v>
          </cell>
          <cell r="AJ50">
            <v>11753.133877949718</v>
          </cell>
          <cell r="AK50">
            <v>11052.192874045239</v>
          </cell>
          <cell r="AL50">
            <v>10351.251870140763</v>
          </cell>
          <cell r="AM50">
            <v>9649.6875284354483</v>
          </cell>
          <cell r="AN50">
            <v>8948.7465245309722</v>
          </cell>
          <cell r="AO50">
            <v>8247.1821828256561</v>
          </cell>
          <cell r="AP50">
            <v>7546.2411789211801</v>
          </cell>
          <cell r="AQ50">
            <v>6844.6768372158649</v>
          </cell>
          <cell r="AR50">
            <v>6143.7358333113871</v>
          </cell>
          <cell r="AS50">
            <v>5626.6794806538201</v>
          </cell>
          <cell r="AT50">
            <v>5293.5077792431657</v>
          </cell>
          <cell r="AU50">
            <v>4960.3360778325105</v>
          </cell>
          <cell r="AV50">
            <v>4627.1643764218543</v>
          </cell>
          <cell r="AW50">
            <v>4293.9926750111999</v>
          </cell>
          <cell r="AX50">
            <v>3960.8209736005438</v>
          </cell>
          <cell r="AY50">
            <v>3627.649272189889</v>
          </cell>
          <cell r="AZ50">
            <v>3294.4775707792337</v>
          </cell>
          <cell r="BA50">
            <v>2961.3058693685784</v>
          </cell>
          <cell r="BB50">
            <v>2628.1341679579232</v>
          </cell>
          <cell r="BC50">
            <v>2294.9624665472675</v>
          </cell>
          <cell r="BD50">
            <v>1961.7907651366124</v>
          </cell>
          <cell r="BE50">
            <v>1628.6190637259569</v>
          </cell>
          <cell r="BF50">
            <v>1295.4473623153019</v>
          </cell>
          <cell r="BG50">
            <v>962.27566090464643</v>
          </cell>
          <cell r="BH50">
            <v>629.10395949399151</v>
          </cell>
        </row>
        <row r="51">
          <cell r="A51">
            <v>-3193.5115039795692</v>
          </cell>
          <cell r="B51">
            <v>-11818.99015249759</v>
          </cell>
          <cell r="C51">
            <v>-8316.4831339448738</v>
          </cell>
          <cell r="D51">
            <v>-3930.6238386669529</v>
          </cell>
          <cell r="E51">
            <v>-105.38321980416512</v>
          </cell>
          <cell r="F51">
            <v>3563.7930057528019</v>
          </cell>
          <cell r="G51">
            <v>7315.71664988885</v>
          </cell>
          <cell r="H51">
            <v>11175.482616641433</v>
          </cell>
          <cell r="I51">
            <v>15232.097555961362</v>
          </cell>
          <cell r="J51">
            <v>19504.436198703184</v>
          </cell>
          <cell r="K51">
            <v>24008.748409204578</v>
          </cell>
          <cell r="L51">
            <v>28772.821323147014</v>
          </cell>
          <cell r="M51">
            <v>33824.661143513455</v>
          </cell>
          <cell r="N51">
            <v>39194.698078304194</v>
          </cell>
          <cell r="O51">
            <v>45341.973103663528</v>
          </cell>
          <cell r="P51">
            <v>52485.256550679405</v>
          </cell>
          <cell r="Q51">
            <v>60322.973742549271</v>
          </cell>
          <cell r="R51">
            <v>68769.15328912258</v>
          </cell>
          <cell r="S51">
            <v>77871.031704301073</v>
          </cell>
          <cell r="T51">
            <v>87679.512595321532</v>
          </cell>
          <cell r="U51">
            <v>98249.451348741612</v>
          </cell>
          <cell r="V51">
            <v>109639.96191733876</v>
          </cell>
          <cell r="W51">
            <v>121914.74742367321</v>
          </cell>
          <cell r="X51">
            <v>135142.45642926471</v>
          </cell>
          <cell r="Y51">
            <v>149397.06686187163</v>
          </cell>
          <cell r="Z51">
            <v>164758.29974804187</v>
          </cell>
          <cell r="AA51">
            <v>181312.06506479825</v>
          </cell>
          <cell r="AB51">
            <v>199150.94220394708</v>
          </cell>
          <cell r="AC51">
            <v>218374.69773608158</v>
          </cell>
          <cell r="AD51">
            <v>239090.84336994868</v>
          </cell>
          <cell r="AE51">
            <v>16667.175251314344</v>
          </cell>
          <cell r="AF51">
            <v>15322.309213873417</v>
          </cell>
          <cell r="AG51">
            <v>14432.772903764382</v>
          </cell>
          <cell r="AH51">
            <v>13597.652420774599</v>
          </cell>
          <cell r="AI51">
            <v>12811.826275292849</v>
          </cell>
          <cell r="AJ51">
            <v>12070.813163909308</v>
          </cell>
          <cell r="AK51">
            <v>11350.926197172063</v>
          </cell>
          <cell r="AL51">
            <v>10631.039230434817</v>
          </cell>
          <cell r="AM51">
            <v>9910.5120774961706</v>
          </cell>
          <cell r="AN51">
            <v>9190.6251107589287</v>
          </cell>
          <cell r="AO51">
            <v>8470.0979578202823</v>
          </cell>
          <cell r="AP51">
            <v>7750.2109910830386</v>
          </cell>
          <cell r="AQ51">
            <v>7029.6838381443913</v>
          </cell>
          <cell r="AR51">
            <v>6309.7968714071485</v>
          </cell>
          <cell r="AS51">
            <v>5778.764834083785</v>
          </cell>
          <cell r="AT51">
            <v>5436.5877261743026</v>
          </cell>
          <cell r="AU51">
            <v>5094.4106182648193</v>
          </cell>
          <cell r="AV51">
            <v>4752.2335103553369</v>
          </cell>
          <cell r="AW51">
            <v>4410.0564024458536</v>
          </cell>
          <cell r="AX51">
            <v>4067.8792945363703</v>
          </cell>
          <cell r="AY51">
            <v>3725.7021866268869</v>
          </cell>
          <cell r="AZ51">
            <v>3383.5250787174036</v>
          </cell>
          <cell r="BA51">
            <v>3041.3479708079203</v>
          </cell>
          <cell r="BB51">
            <v>2699.1708628984375</v>
          </cell>
          <cell r="BC51">
            <v>2356.9937549889546</v>
          </cell>
          <cell r="BD51">
            <v>2014.8166470794715</v>
          </cell>
          <cell r="BE51">
            <v>1672.6395391699887</v>
          </cell>
          <cell r="BF51">
            <v>1330.4624312605058</v>
          </cell>
          <cell r="BG51">
            <v>988.28532335102307</v>
          </cell>
          <cell r="BH51">
            <v>646.10821544154021</v>
          </cell>
        </row>
        <row r="52">
          <cell r="A52">
            <v>-3562.8960778983665</v>
          </cell>
          <cell r="B52">
            <v>-13693.934439769193</v>
          </cell>
          <cell r="C52">
            <v>-10746.857980253675</v>
          </cell>
          <cell r="D52">
            <v>-6891.0858004717684</v>
          </cell>
          <cell r="E52">
            <v>-3607.2898537907649</v>
          </cell>
          <cell r="F52">
            <v>-513.13951399404971</v>
          </cell>
          <cell r="G52">
            <v>2615.6958091642668</v>
          </cell>
          <cell r="H52">
            <v>5801.1315560036337</v>
          </cell>
          <cell r="I52">
            <v>9135.2512960365439</v>
          </cell>
          <cell r="J52">
            <v>12635.69579348719</v>
          </cell>
          <cell r="K52">
            <v>16314.340368450416</v>
          </cell>
          <cell r="L52">
            <v>20195.162266878924</v>
          </cell>
          <cell r="M52">
            <v>24301.275765985563</v>
          </cell>
          <cell r="N52">
            <v>28661.061546939156</v>
          </cell>
          <cell r="O52">
            <v>33773.78679894653</v>
          </cell>
          <cell r="P52">
            <v>39868.490416987654</v>
          </cell>
          <cell r="Q52">
            <v>46593.698833474242</v>
          </cell>
          <cell r="R52">
            <v>53841.002657181125</v>
          </cell>
          <cell r="S52">
            <v>61650.933511421645</v>
          </cell>
          <cell r="T52">
            <v>70067.16959476273</v>
          </cell>
          <cell r="U52">
            <v>79136.779957839521</v>
          </cell>
          <cell r="V52">
            <v>88910.48774401359</v>
          </cell>
          <cell r="W52">
            <v>99442.953866087773</v>
          </cell>
          <cell r="X52">
            <v>110793.08270558171</v>
          </cell>
          <cell r="Y52">
            <v>123024.35154423628</v>
          </cell>
          <cell r="Z52">
            <v>136205.16557014245</v>
          </cell>
          <cell r="AA52">
            <v>150409.24044391772</v>
          </cell>
          <cell r="AB52">
            <v>165716.01456448977</v>
          </cell>
          <cell r="AC52">
            <v>182211.09334014403</v>
          </cell>
          <cell r="AD52">
            <v>199986.72794948731</v>
          </cell>
          <cell r="AE52">
            <v>17212.412058523587</v>
          </cell>
          <cell r="AF52">
            <v>15823.551135727346</v>
          </cell>
          <cell r="AG52">
            <v>14904.915237337313</v>
          </cell>
          <cell r="AH52">
            <v>14042.475282456549</v>
          </cell>
          <cell r="AI52">
            <v>13230.94224110771</v>
          </cell>
          <cell r="AJ52">
            <v>12465.688212060622</v>
          </cell>
          <cell r="AK52">
            <v>11722.25143167008</v>
          </cell>
          <cell r="AL52">
            <v>10978.814651279534</v>
          </cell>
          <cell r="AM52">
            <v>10234.716742141822</v>
          </cell>
          <cell r="AN52">
            <v>9491.2799617512774</v>
          </cell>
          <cell r="AO52">
            <v>8747.1820526135634</v>
          </cell>
          <cell r="AP52">
            <v>8003.7452722230209</v>
          </cell>
          <cell r="AQ52">
            <v>7259.6473630853079</v>
          </cell>
          <cell r="AR52">
            <v>6516.2105826947654</v>
          </cell>
          <cell r="AS52">
            <v>5967.8067827187488</v>
          </cell>
          <cell r="AT52">
            <v>5614.4359631572597</v>
          </cell>
          <cell r="AU52">
            <v>5261.0651435957698</v>
          </cell>
          <cell r="AV52">
            <v>4907.6943240342816</v>
          </cell>
          <cell r="AW52">
            <v>4554.3235044727926</v>
          </cell>
          <cell r="AX52">
            <v>4200.9526849113045</v>
          </cell>
          <cell r="AY52">
            <v>3847.581865349815</v>
          </cell>
          <cell r="AZ52">
            <v>3494.2110457883268</v>
          </cell>
          <cell r="BA52">
            <v>3140.8402262268378</v>
          </cell>
          <cell r="BB52">
            <v>2787.4694066653487</v>
          </cell>
          <cell r="BC52">
            <v>2434.0985871038602</v>
          </cell>
          <cell r="BD52">
            <v>2080.7277675423711</v>
          </cell>
          <cell r="BE52">
            <v>1727.3569479808821</v>
          </cell>
          <cell r="BF52">
            <v>1373.9861284193933</v>
          </cell>
          <cell r="BG52">
            <v>1020.6153088579042</v>
          </cell>
          <cell r="BH52">
            <v>667.24448929641528</v>
          </cell>
        </row>
        <row r="53">
          <cell r="A53">
            <v>-3575.4709385398323</v>
          </cell>
          <cell r="B53">
            <v>-13809.613341857432</v>
          </cell>
          <cell r="C53">
            <v>-11056.184698505793</v>
          </cell>
          <cell r="D53">
            <v>-7422.3738083538838</v>
          </cell>
          <cell r="E53">
            <v>-4351.5400357226999</v>
          </cell>
          <cell r="F53">
            <v>-1475.8354884656037</v>
          </cell>
          <cell r="G53">
            <v>1422.1401790666632</v>
          </cell>
          <cell r="H53">
            <v>4363.0209364796765</v>
          </cell>
          <cell r="I53">
            <v>7437.7074873968249</v>
          </cell>
          <cell r="J53">
            <v>10663.151950722391</v>
          </cell>
          <cell r="K53">
            <v>14049.907044316516</v>
          </cell>
          <cell r="L53">
            <v>17620.514111088982</v>
          </cell>
          <cell r="M53">
            <v>21396.417549153259</v>
          </cell>
          <cell r="N53">
            <v>25404.864340494554</v>
          </cell>
          <cell r="O53">
            <v>30144.476932610949</v>
          </cell>
          <cell r="P53">
            <v>35841.753692884769</v>
          </cell>
          <cell r="Q53">
            <v>42139.822734499852</v>
          </cell>
          <cell r="R53">
            <v>48926.827243590255</v>
          </cell>
          <cell r="S53">
            <v>56240.724551168925</v>
          </cell>
          <cell r="T53">
            <v>64122.41871450108</v>
          </cell>
          <cell r="U53">
            <v>72615.989279121073</v>
          </cell>
          <cell r="V53">
            <v>81768.937800239582</v>
          </cell>
          <cell r="W53">
            <v>91632.453502247939</v>
          </cell>
          <cell r="X53">
            <v>102261.69956206044</v>
          </cell>
          <cell r="Y53">
            <v>113716.12161737641</v>
          </cell>
          <cell r="Z53">
            <v>126059.78022524036</v>
          </cell>
          <cell r="AA53">
            <v>139361.70913022439</v>
          </cell>
          <cell r="AB53">
            <v>153696.30134590049</v>
          </cell>
          <cell r="AC53">
            <v>169143.7252088211</v>
          </cell>
          <cell r="AD53">
            <v>185790.37273185095</v>
          </cell>
          <cell r="AE53">
            <v>15825.022505418146</v>
          </cell>
          <cell r="AF53">
            <v>14548.10935196721</v>
          </cell>
          <cell r="AG53">
            <v>13703.519197090665</v>
          </cell>
          <cell r="AH53">
            <v>12910.595366940935</v>
          </cell>
          <cell r="AI53">
            <v>12164.475148602556</v>
          </cell>
          <cell r="AJ53">
            <v>11460.903668274492</v>
          </cell>
          <cell r="AK53">
            <v>10777.390878722723</v>
          </cell>
          <cell r="AL53">
            <v>10093.878089170954</v>
          </cell>
          <cell r="AM53">
            <v>9409.7574605047485</v>
          </cell>
          <cell r="AN53">
            <v>8726.2446709529795</v>
          </cell>
          <cell r="AO53">
            <v>8042.1240422867777</v>
          </cell>
          <cell r="AP53">
            <v>7358.6112527350097</v>
          </cell>
          <cell r="AQ53">
            <v>6674.490624068806</v>
          </cell>
          <cell r="AR53">
            <v>5990.9778345170371</v>
          </cell>
          <cell r="AS53">
            <v>5486.7775837230356</v>
          </cell>
          <cell r="AT53">
            <v>5161.8898716868007</v>
          </cell>
          <cell r="AU53">
            <v>4837.0021596505667</v>
          </cell>
          <cell r="AV53">
            <v>4512.1144476143318</v>
          </cell>
          <cell r="AW53">
            <v>4187.2267355780987</v>
          </cell>
          <cell r="AX53">
            <v>3862.3390235418647</v>
          </cell>
          <cell r="AY53">
            <v>3537.4513115056307</v>
          </cell>
          <cell r="AZ53">
            <v>3212.5635994693971</v>
          </cell>
          <cell r="BA53">
            <v>2887.6758874331631</v>
          </cell>
          <cell r="BB53">
            <v>2562.7881753969291</v>
          </cell>
          <cell r="BC53">
            <v>2237.9004633606955</v>
          </cell>
          <cell r="BD53">
            <v>1913.0127513244611</v>
          </cell>
          <cell r="BE53">
            <v>1588.1250392882273</v>
          </cell>
          <cell r="BF53">
            <v>1263.2373272519931</v>
          </cell>
          <cell r="BG53">
            <v>938.34961521575917</v>
          </cell>
          <cell r="BH53">
            <v>613.46190317952505</v>
          </cell>
        </row>
        <row r="54">
          <cell r="A54">
            <v>-3113.7269396273996</v>
          </cell>
          <cell r="B54">
            <v>-11502.810844129835</v>
          </cell>
          <cell r="C54">
            <v>-7862.4162589321304</v>
          </cell>
          <cell r="D54">
            <v>-3553.5277686013105</v>
          </cell>
          <cell r="E54">
            <v>178.82003065017358</v>
          </cell>
          <cell r="F54">
            <v>3786.0120909299799</v>
          </cell>
          <cell r="G54">
            <v>7476.6407549144315</v>
          </cell>
          <cell r="H54">
            <v>11275.38842891672</v>
          </cell>
          <cell r="I54">
            <v>15269.324865855546</v>
          </cell>
          <cell r="J54">
            <v>19477.016716303922</v>
          </cell>
          <cell r="K54">
            <v>23914.585783048991</v>
          </cell>
          <cell r="L54">
            <v>28609.434967439898</v>
          </cell>
          <cell r="M54">
            <v>33589.236867642983</v>
          </cell>
          <cell r="N54">
            <v>38883.898615670078</v>
          </cell>
          <cell r="O54">
            <v>44941.433505151086</v>
          </cell>
          <cell r="P54">
            <v>51975.469298495715</v>
          </cell>
          <cell r="Q54">
            <v>59692.064688487466</v>
          </cell>
          <cell r="R54">
            <v>68007.719432924729</v>
          </cell>
          <cell r="S54">
            <v>76968.940066362149</v>
          </cell>
          <cell r="T54">
            <v>86625.843546495598</v>
          </cell>
          <cell r="U54">
            <v>97032.437540693616</v>
          </cell>
          <cell r="V54">
            <v>108246.92247190081</v>
          </cell>
          <cell r="W54">
            <v>120332.01701314938</v>
          </cell>
          <cell r="X54">
            <v>133355.30885105592</v>
          </cell>
          <cell r="Y54">
            <v>147389.63267999969</v>
          </cell>
          <cell r="Z54">
            <v>162513.47754097136</v>
          </cell>
          <cell r="AA54">
            <v>178811.42578319574</v>
          </cell>
          <cell r="AB54">
            <v>196374.62610348503</v>
          </cell>
          <cell r="AC54">
            <v>215301.3033088675</v>
          </cell>
          <cell r="AD54">
            <v>235697.30765341298</v>
          </cell>
          <cell r="AE54">
            <v>15117.795497397532</v>
          </cell>
          <cell r="AF54">
            <v>13897.948137610274</v>
          </cell>
          <cell r="AG54">
            <v>13091.103077126643</v>
          </cell>
          <cell r="AH54">
            <v>12333.615351272692</v>
          </cell>
          <cell r="AI54">
            <v>11620.83956384798</v>
          </cell>
          <cell r="AJ54">
            <v>10948.710993177119</v>
          </cell>
          <cell r="AK54">
            <v>10295.744681833074</v>
          </cell>
          <cell r="AL54">
            <v>9642.7783704890298</v>
          </cell>
          <cell r="AM54">
            <v>8989.2313846199304</v>
          </cell>
          <cell r="AN54">
            <v>8336.2650732758866</v>
          </cell>
          <cell r="AO54">
            <v>7682.7180874067863</v>
          </cell>
          <cell r="AP54">
            <v>7029.7517760627406</v>
          </cell>
          <cell r="AQ54">
            <v>6376.2047901936421</v>
          </cell>
          <cell r="AR54">
            <v>5723.2384788495974</v>
          </cell>
          <cell r="AS54">
            <v>5241.5711523967902</v>
          </cell>
          <cell r="AT54">
            <v>4931.2028108352188</v>
          </cell>
          <cell r="AU54">
            <v>4620.8344692736464</v>
          </cell>
          <cell r="AV54">
            <v>4310.4661277120749</v>
          </cell>
          <cell r="AW54">
            <v>4000.0977861505016</v>
          </cell>
          <cell r="AX54">
            <v>3689.7294445889297</v>
          </cell>
          <cell r="AY54">
            <v>3379.3611030273573</v>
          </cell>
          <cell r="AZ54">
            <v>3068.9927614657854</v>
          </cell>
          <cell r="BA54">
            <v>2758.624419904213</v>
          </cell>
          <cell r="BB54">
            <v>2448.2560783426406</v>
          </cell>
          <cell r="BC54">
            <v>2137.8877367810683</v>
          </cell>
          <cell r="BD54">
            <v>1827.5193952194961</v>
          </cell>
          <cell r="BE54">
            <v>1517.151053657924</v>
          </cell>
          <cell r="BF54">
            <v>1206.7827120963516</v>
          </cell>
          <cell r="BG54">
            <v>896.41437053477944</v>
          </cell>
          <cell r="BH54">
            <v>586.04602897320706</v>
          </cell>
        </row>
        <row r="55">
          <cell r="A55">
            <v>-3173.3351296249048</v>
          </cell>
          <cell r="B55">
            <v>-11883.068675753273</v>
          </cell>
          <cell r="C55">
            <v>-8662.611055472471</v>
          </cell>
          <cell r="D55">
            <v>-4593.2017062020814</v>
          </cell>
          <cell r="E55">
            <v>-1093.9275671586568</v>
          </cell>
          <cell r="F55">
            <v>2236.3875204519636</v>
          </cell>
          <cell r="G55">
            <v>5632.1550638165572</v>
          </cell>
          <cell r="H55">
            <v>9116.4556267301814</v>
          </cell>
          <cell r="I55">
            <v>12775.632154349174</v>
          </cell>
          <cell r="J55">
            <v>16627.398036892868</v>
          </cell>
          <cell r="K55">
            <v>20686.064177754728</v>
          </cell>
          <cell r="L55">
            <v>24977.18781879493</v>
          </cell>
          <cell r="M55">
            <v>29526.246216602111</v>
          </cell>
          <cell r="N55">
            <v>34361.768778872174</v>
          </cell>
          <cell r="O55">
            <v>39936.184033293604</v>
          </cell>
          <cell r="P55">
            <v>46462.06637780962</v>
          </cell>
          <cell r="Q55">
            <v>53634.272846463733</v>
          </cell>
          <cell r="R55">
            <v>61363.276342811492</v>
          </cell>
          <cell r="S55">
            <v>69692.302467148067</v>
          </cell>
          <cell r="T55">
            <v>78667.932535456697</v>
          </cell>
          <cell r="U55">
            <v>88340.364092338481</v>
          </cell>
          <cell r="V55">
            <v>98763.691648238164</v>
          </cell>
          <cell r="W55">
            <v>109996.20921102997</v>
          </cell>
          <cell r="X55">
            <v>122100.73630391729</v>
          </cell>
          <cell r="Y55">
            <v>135144.96929294869</v>
          </cell>
          <cell r="Z55">
            <v>149201.85998900217</v>
          </cell>
          <cell r="AA55">
            <v>164350.02364162533</v>
          </cell>
          <cell r="AB55">
            <v>180674.17860649794</v>
          </cell>
          <cell r="AC55">
            <v>198265.62014542212</v>
          </cell>
          <cell r="AD55">
            <v>217222.731008637</v>
          </cell>
          <cell r="AE55">
            <v>13982.572017741542</v>
          </cell>
          <cell r="AF55">
            <v>12854.325272915989</v>
          </cell>
          <cell r="AG55">
            <v>12108.06771391451</v>
          </cell>
          <cell r="AH55">
            <v>11407.46115516516</v>
          </cell>
          <cell r="AI55">
            <v>10748.209031938319</v>
          </cell>
          <cell r="AJ55">
            <v>10126.55185009558</v>
          </cell>
          <cell r="AK55">
            <v>9522.6179977624888</v>
          </cell>
          <cell r="AL55">
            <v>8918.684145429399</v>
          </cell>
          <cell r="AM55">
            <v>8314.2132225051082</v>
          </cell>
          <cell r="AN55">
            <v>7710.2793701720175</v>
          </cell>
          <cell r="AO55">
            <v>7105.8084472477249</v>
          </cell>
          <cell r="AP55">
            <v>6501.8745949146332</v>
          </cell>
          <cell r="AQ55">
            <v>5897.4036719903424</v>
          </cell>
          <cell r="AR55">
            <v>5293.4698196572508</v>
          </cell>
          <cell r="AS55">
            <v>4847.971791728588</v>
          </cell>
          <cell r="AT55">
            <v>4560.9095882043539</v>
          </cell>
          <cell r="AU55">
            <v>4273.8473846801198</v>
          </cell>
          <cell r="AV55">
            <v>3986.7851811558876</v>
          </cell>
          <cell r="AW55">
            <v>3699.7229776316535</v>
          </cell>
          <cell r="AX55">
            <v>3412.6607741074199</v>
          </cell>
          <cell r="AY55">
            <v>3125.5985705831863</v>
          </cell>
          <cell r="AZ55">
            <v>2838.5363670589531</v>
          </cell>
          <cell r="BA55">
            <v>2551.4741635347191</v>
          </cell>
          <cell r="BB55">
            <v>2264.4119600104855</v>
          </cell>
          <cell r="BC55">
            <v>1977.3497564862523</v>
          </cell>
          <cell r="BD55">
            <v>1690.2875529620185</v>
          </cell>
          <cell r="BE55">
            <v>1403.2253494377851</v>
          </cell>
          <cell r="BF55">
            <v>1116.1631459135513</v>
          </cell>
          <cell r="BG55">
            <v>829.10094238931788</v>
          </cell>
          <cell r="BH55">
            <v>542.03873886508393</v>
          </cell>
        </row>
        <row r="56">
          <cell r="A56">
            <v>-3405.8033695558179</v>
          </cell>
          <cell r="B56">
            <v>-12956.245258492125</v>
          </cell>
          <cell r="C56">
            <v>-9784.9135548171671</v>
          </cell>
          <cell r="D56">
            <v>-5691.5237479743137</v>
          </cell>
          <cell r="E56">
            <v>-2174.91217704258</v>
          </cell>
          <cell r="F56">
            <v>1163.7369857795927</v>
          </cell>
          <cell r="G56">
            <v>4557.5289574451735</v>
          </cell>
          <cell r="H56">
            <v>8029.7274346106924</v>
          </cell>
          <cell r="I56">
            <v>11671.023658735814</v>
          </cell>
          <cell r="J56">
            <v>15499.54539925445</v>
          </cell>
          <cell r="K56">
            <v>19529.02705522113</v>
          </cell>
          <cell r="L56">
            <v>23785.053815230858</v>
          </cell>
          <cell r="M56">
            <v>28292.817160475184</v>
          </cell>
          <cell r="N56">
            <v>33081.524008871791</v>
          </cell>
          <cell r="O56">
            <v>38632.769171381995</v>
          </cell>
          <cell r="P56">
            <v>45171.024089644023</v>
          </cell>
          <cell r="Q56">
            <v>52366.569603607168</v>
          </cell>
          <cell r="R56">
            <v>60120.724016006105</v>
          </cell>
          <cell r="S56">
            <v>68476.85358737054</v>
          </cell>
          <cell r="T56">
            <v>77481.691213737708</v>
          </cell>
          <cell r="U56">
            <v>87185.59778731635</v>
          </cell>
          <cell r="V56">
            <v>97642.843847258031</v>
          </cell>
          <cell r="W56">
            <v>108911.91309570991</v>
          </cell>
          <cell r="X56">
            <v>121055.8294766077</v>
          </cell>
          <cell r="Y56">
            <v>134142.5096464449</v>
          </cell>
          <cell r="Z56">
            <v>148245.14280826427</v>
          </cell>
          <cell r="AA56">
            <v>163442.60003314886</v>
          </cell>
          <cell r="AB56">
            <v>179819.87535840468</v>
          </cell>
          <cell r="AC56">
            <v>197468.56112934076</v>
          </cell>
          <cell r="AD56">
            <v>216487.36024306811</v>
          </cell>
          <cell r="AE56">
            <v>16979.9906310728</v>
          </cell>
          <cell r="AF56">
            <v>15609.88367704685</v>
          </cell>
          <cell r="AG56">
            <v>14703.652238071649</v>
          </cell>
          <cell r="AH56">
            <v>13852.857921508303</v>
          </cell>
          <cell r="AI56">
            <v>13052.283115835702</v>
          </cell>
          <cell r="AJ56">
            <v>12297.362410972866</v>
          </cell>
          <cell r="AK56">
            <v>11563.96435363463</v>
          </cell>
          <cell r="AL56">
            <v>10830.566296296396</v>
          </cell>
          <cell r="AM56">
            <v>10096.516037518024</v>
          </cell>
          <cell r="AN56">
            <v>9363.1179801797916</v>
          </cell>
          <cell r="AO56">
            <v>8629.0677214014177</v>
          </cell>
          <cell r="AP56">
            <v>7895.6696640631853</v>
          </cell>
          <cell r="AQ56">
            <v>7161.6194052848132</v>
          </cell>
          <cell r="AR56">
            <v>6428.22134794658</v>
          </cell>
          <cell r="AS56">
            <v>5887.2227154495022</v>
          </cell>
          <cell r="AT56">
            <v>5538.6235077935771</v>
          </cell>
          <cell r="AU56">
            <v>5190.0243001376539</v>
          </cell>
          <cell r="AV56">
            <v>4841.4250924817279</v>
          </cell>
          <cell r="AW56">
            <v>4492.8258848258047</v>
          </cell>
          <cell r="AX56">
            <v>4144.2266771698796</v>
          </cell>
          <cell r="AY56">
            <v>3795.627469513955</v>
          </cell>
          <cell r="AZ56">
            <v>3447.0282618580309</v>
          </cell>
          <cell r="BA56">
            <v>3098.4290542021067</v>
          </cell>
          <cell r="BB56">
            <v>2749.8298465461817</v>
          </cell>
          <cell r="BC56">
            <v>2401.2306388902571</v>
          </cell>
          <cell r="BD56">
            <v>2052.6314312343329</v>
          </cell>
          <cell r="BE56">
            <v>1704.0322235784085</v>
          </cell>
          <cell r="BF56">
            <v>1355.4330159224844</v>
          </cell>
          <cell r="BG56">
            <v>1006.8338082665598</v>
          </cell>
          <cell r="BH56">
            <v>658.23460061063577</v>
          </cell>
        </row>
        <row r="57">
          <cell r="A57">
            <v>-3005.0353024832302</v>
          </cell>
          <cell r="B57">
            <v>-10830.687829389071</v>
          </cell>
          <cell r="C57">
            <v>-7156.22939046177</v>
          </cell>
          <cell r="D57">
            <v>-2689.8054283518854</v>
          </cell>
          <cell r="E57">
            <v>1225.0810169186868</v>
          </cell>
          <cell r="F57">
            <v>4998.0465015866021</v>
          </cell>
          <cell r="G57">
            <v>8868.1317811928511</v>
          </cell>
          <cell r="H57">
            <v>12860.941130280278</v>
          </cell>
          <cell r="I57">
            <v>17062.79583921023</v>
          </cell>
          <cell r="J57">
            <v>21492.658637864108</v>
          </cell>
          <cell r="K57">
            <v>26167.904486105257</v>
          </cell>
          <cell r="L57">
            <v>31117.045363460129</v>
          </cell>
          <cell r="M57">
            <v>36369.161827185293</v>
          </cell>
          <cell r="N57">
            <v>41954.802662401664</v>
          </cell>
          <cell r="O57">
            <v>48311.322189221486</v>
          </cell>
          <cell r="P57">
            <v>55649.740911114488</v>
          </cell>
          <cell r="Q57">
            <v>63689.655101416371</v>
          </cell>
          <cell r="R57">
            <v>72353.728724890869</v>
          </cell>
          <cell r="S57">
            <v>81690.416900435681</v>
          </cell>
          <cell r="T57">
            <v>91751.936443756276</v>
          </cell>
          <cell r="U57">
            <v>102594.55789766563</v>
          </cell>
          <cell r="V57">
            <v>114278.92023345408</v>
          </cell>
          <cell r="W57">
            <v>126870.36998334531</v>
          </cell>
          <cell r="X57">
            <v>140439.32670068575</v>
          </cell>
          <cell r="Y57">
            <v>155061.67679175825</v>
          </cell>
          <cell r="Z57">
            <v>170819.19792178361</v>
          </cell>
          <cell r="AA57">
            <v>187800.01636866169</v>
          </cell>
          <cell r="AB57">
            <v>206099.09988227335</v>
          </cell>
          <cell r="AC57">
            <v>225818.7888057302</v>
          </cell>
          <cell r="AD57">
            <v>247069.36842894749</v>
          </cell>
          <cell r="AE57">
            <v>15002.77935696836</v>
          </cell>
          <cell r="AF57">
            <v>13792.212592044261</v>
          </cell>
          <cell r="AG57">
            <v>12991.506006234215</v>
          </cell>
          <cell r="AH57">
            <v>12239.781244607764</v>
          </cell>
          <cell r="AI57">
            <v>11532.428253124104</v>
          </cell>
          <cell r="AJ57">
            <v>10865.413234497526</v>
          </cell>
          <cell r="AK57">
            <v>10217.414688789282</v>
          </cell>
          <cell r="AL57">
            <v>9569.41614308104</v>
          </cell>
          <cell r="AM57">
            <v>8920.8413406176969</v>
          </cell>
          <cell r="AN57">
            <v>8272.8427949094548</v>
          </cell>
          <cell r="AO57">
            <v>7624.2679924461117</v>
          </cell>
          <cell r="AP57">
            <v>6976.2694467378706</v>
          </cell>
          <cell r="AQ57">
            <v>6327.6946442745257</v>
          </cell>
          <cell r="AR57">
            <v>5679.6960985662836</v>
          </cell>
          <cell r="AS57">
            <v>5201.693295612883</v>
          </cell>
          <cell r="AT57">
            <v>4893.6862354143223</v>
          </cell>
          <cell r="AU57">
            <v>4585.6791752157615</v>
          </cell>
          <cell r="AV57">
            <v>4277.6721150172016</v>
          </cell>
          <cell r="AW57">
            <v>3969.6650548186408</v>
          </cell>
          <cell r="AX57">
            <v>3661.6579946200795</v>
          </cell>
          <cell r="AY57">
            <v>3353.6509344215187</v>
          </cell>
          <cell r="AZ57">
            <v>3045.6438742229579</v>
          </cell>
          <cell r="BA57">
            <v>2737.6368140243967</v>
          </cell>
          <cell r="BB57">
            <v>2429.6297538258364</v>
          </cell>
          <cell r="BC57">
            <v>2121.6226936272751</v>
          </cell>
          <cell r="BD57">
            <v>1813.6156334287148</v>
          </cell>
          <cell r="BE57">
            <v>1505.6085732301533</v>
          </cell>
          <cell r="BF57">
            <v>1197.601513031593</v>
          </cell>
          <cell r="BG57">
            <v>889.5944528330316</v>
          </cell>
          <cell r="BH57">
            <v>581.58739263447103</v>
          </cell>
        </row>
        <row r="58">
          <cell r="A58">
            <v>-3004.5564376671714</v>
          </cell>
          <cell r="B58">
            <v>-10748.892049949483</v>
          </cell>
          <cell r="C58">
            <v>-6903.9718901711794</v>
          </cell>
          <cell r="D58">
            <v>-2242.020151392649</v>
          </cell>
          <cell r="E58">
            <v>1941.9345548331139</v>
          </cell>
          <cell r="F58">
            <v>6020.3724679454335</v>
          </cell>
          <cell r="G58">
            <v>10211.916589467663</v>
          </cell>
          <cell r="H58">
            <v>14543.969835096335</v>
          </cell>
          <cell r="I58">
            <v>19104.821863275218</v>
          </cell>
          <cell r="J58">
            <v>23914.333374732112</v>
          </cell>
          <cell r="K58">
            <v>28991.642089313667</v>
          </cell>
          <cell r="L58">
            <v>34367.22709791307</v>
          </cell>
          <cell r="M58">
            <v>40072.448640417853</v>
          </cell>
          <cell r="N58">
            <v>46139.385323744486</v>
          </cell>
          <cell r="O58">
            <v>53008.423587270314</v>
          </cell>
          <cell r="P58">
            <v>60895.088745103014</v>
          </cell>
          <cell r="Q58">
            <v>69524.882594644296</v>
          </cell>
          <cell r="R58">
            <v>78824.629768317216</v>
          </cell>
          <cell r="S58">
            <v>88846.340483786393</v>
          </cell>
          <cell r="T58">
            <v>99646.062647080791</v>
          </cell>
          <cell r="U58">
            <v>111284.19530883482</v>
          </cell>
          <cell r="V58">
            <v>123825.82645495205</v>
          </cell>
          <cell r="W58">
            <v>137341.09702083605</v>
          </cell>
          <cell r="X58">
            <v>151905.59316499208</v>
          </cell>
          <cell r="Y58">
            <v>167600.76899584755</v>
          </cell>
          <cell r="Z58">
            <v>184514.4021159547</v>
          </cell>
          <cell r="AA58">
            <v>202741.08453127314</v>
          </cell>
          <cell r="AB58">
            <v>222382.75167101622</v>
          </cell>
          <cell r="AC58">
            <v>243549.25247668271</v>
          </cell>
          <cell r="AD58">
            <v>266358.96374858136</v>
          </cell>
          <cell r="AE58">
            <v>17334.499711961358</v>
          </cell>
          <cell r="AF58">
            <v>15935.787597453051</v>
          </cell>
          <cell r="AG58">
            <v>15010.635813850833</v>
          </cell>
          <cell r="AH58">
            <v>14142.078571633208</v>
          </cell>
          <cell r="AI58">
            <v>13324.789325728694</v>
          </cell>
          <cell r="AJ58">
            <v>12554.107349199729</v>
          </cell>
          <cell r="AK58">
            <v>11805.397371090663</v>
          </cell>
          <cell r="AL58">
            <v>11056.687392981599</v>
          </cell>
          <cell r="AM58">
            <v>10307.3115967386</v>
          </cell>
          <cell r="AN58">
            <v>9558.6016186295383</v>
          </cell>
          <cell r="AO58">
            <v>8809.2258223865374</v>
          </cell>
          <cell r="AP58">
            <v>8060.5158442774728</v>
          </cell>
          <cell r="AQ58">
            <v>7311.1400480344737</v>
          </cell>
          <cell r="AR58">
            <v>6562.43006992541</v>
          </cell>
          <cell r="AS58">
            <v>6010.1364413275933</v>
          </cell>
          <cell r="AT58">
            <v>5654.2591622410264</v>
          </cell>
          <cell r="AU58">
            <v>5298.3818831544595</v>
          </cell>
          <cell r="AV58">
            <v>4942.5046040678908</v>
          </cell>
          <cell r="AW58">
            <v>4586.6273249813239</v>
          </cell>
          <cell r="AX58">
            <v>4230.7500458947561</v>
          </cell>
          <cell r="AY58">
            <v>3874.8727668081883</v>
          </cell>
          <cell r="AZ58">
            <v>3518.995487721621</v>
          </cell>
          <cell r="BA58">
            <v>3163.1182086350527</v>
          </cell>
          <cell r="BB58">
            <v>2807.2409295484854</v>
          </cell>
          <cell r="BC58">
            <v>2451.3636504619176</v>
          </cell>
          <cell r="BD58">
            <v>2095.4863713753502</v>
          </cell>
          <cell r="BE58">
            <v>1739.6090922887822</v>
          </cell>
          <cell r="BF58">
            <v>1383.7318132022147</v>
          </cell>
          <cell r="BG58">
            <v>1027.8545341156466</v>
          </cell>
          <cell r="BH58">
            <v>671.97725502907917</v>
          </cell>
        </row>
        <row r="59">
          <cell r="A59">
            <v>-4063.3404238728531</v>
          </cell>
          <cell r="B59">
            <v>-16236.334547010245</v>
          </cell>
          <cell r="C59">
            <v>-13880.60054228041</v>
          </cell>
          <cell r="D59">
            <v>-10584.71961603053</v>
          </cell>
          <cell r="E59">
            <v>-7993.0827929417555</v>
          </cell>
          <cell r="F59">
            <v>-5670.0567155628323</v>
          </cell>
          <cell r="G59">
            <v>-3376.2138950575886</v>
          </cell>
          <cell r="H59">
            <v>-1093.8955995630649</v>
          </cell>
          <cell r="I59">
            <v>1273.1947114782688</v>
          </cell>
          <cell r="J59">
            <v>3741.1787466652704</v>
          </cell>
          <cell r="K59">
            <v>6316.1089323048463</v>
          </cell>
          <cell r="L59">
            <v>9016.9060774527061</v>
          </cell>
          <cell r="M59">
            <v>11860.158227890959</v>
          </cell>
          <cell r="N59">
            <v>14871.649906792905</v>
          </cell>
          <cell r="O59">
            <v>18605.176961722987</v>
          </cell>
          <cell r="P59">
            <v>23303.662724210863</v>
          </cell>
          <cell r="Q59">
            <v>28547.990431654387</v>
          </cell>
          <cell r="R59">
            <v>34199.448928279446</v>
          </cell>
          <cell r="S59">
            <v>40289.644835324492</v>
          </cell>
          <cell r="T59">
            <v>46852.638478175817</v>
          </cell>
          <cell r="U59">
            <v>53925.134373797307</v>
          </cell>
          <cell r="V59">
            <v>61546.686506194492</v>
          </cell>
          <cell r="W59">
            <v>69759.919537946364</v>
          </cell>
          <cell r="X59">
            <v>78610.767194963351</v>
          </cell>
          <cell r="Y59">
            <v>88148.729157673326</v>
          </cell>
          <cell r="Z59">
            <v>98427.147895338509</v>
          </cell>
          <cell r="AA59">
            <v>109503.50699173912</v>
          </cell>
          <cell r="AB59">
            <v>121439.75263065594</v>
          </cell>
          <cell r="AC59">
            <v>134302.64003910581</v>
          </cell>
          <cell r="AD59">
            <v>148164.10682586621</v>
          </cell>
          <cell r="AE59">
            <v>17761.061696669782</v>
          </cell>
          <cell r="AF59">
            <v>16327.93050889635</v>
          </cell>
          <cell r="AG59">
            <v>15380.012877561148</v>
          </cell>
          <cell r="AH59">
            <v>14490.082448506322</v>
          </cell>
          <cell r="AI59">
            <v>13652.681602693712</v>
          </cell>
          <cell r="AJ59">
            <v>12863.034923464942</v>
          </cell>
          <cell r="AK59">
            <v>12095.900922768549</v>
          </cell>
          <cell r="AL59">
            <v>11328.766922072156</v>
          </cell>
          <cell r="AM59">
            <v>10560.950718995997</v>
          </cell>
          <cell r="AN59">
            <v>9793.816718299604</v>
          </cell>
          <cell r="AO59">
            <v>9026.0005152234444</v>
          </cell>
          <cell r="AP59">
            <v>8258.8665145270534</v>
          </cell>
          <cell r="AQ59">
            <v>7491.0503114508911</v>
          </cell>
          <cell r="AR59">
            <v>6723.916310754501</v>
          </cell>
          <cell r="AS59">
            <v>6158.0320120899896</v>
          </cell>
          <cell r="AT59">
            <v>5793.397415457358</v>
          </cell>
          <cell r="AU59">
            <v>5428.7628188247263</v>
          </cell>
          <cell r="AV59">
            <v>5064.1282221920956</v>
          </cell>
          <cell r="AW59">
            <v>4699.4936255594648</v>
          </cell>
          <cell r="AX59">
            <v>4334.859028926835</v>
          </cell>
          <cell r="AY59">
            <v>3970.2244322942029</v>
          </cell>
          <cell r="AZ59">
            <v>3605.5898356615726</v>
          </cell>
          <cell r="BA59">
            <v>3240.9552390289414</v>
          </cell>
          <cell r="BB59">
            <v>2876.3206423963106</v>
          </cell>
          <cell r="BC59">
            <v>2511.686045763679</v>
          </cell>
          <cell r="BD59">
            <v>2147.0514491310487</v>
          </cell>
          <cell r="BE59">
            <v>1782.416852498417</v>
          </cell>
          <cell r="BF59">
            <v>1417.7822558657865</v>
          </cell>
          <cell r="BG59">
            <v>1053.1476592331549</v>
          </cell>
          <cell r="BH59">
            <v>688.51306260052422</v>
          </cell>
        </row>
        <row r="60">
          <cell r="A60">
            <v>-3858.4107510436297</v>
          </cell>
          <cell r="B60">
            <v>-15264.456894070963</v>
          </cell>
          <cell r="C60">
            <v>-12753.0776761997</v>
          </cell>
          <cell r="D60">
            <v>-9226.3693414761838</v>
          </cell>
          <cell r="E60">
            <v>-6350.1940579189586</v>
          </cell>
          <cell r="F60">
            <v>-3721.7506716121297</v>
          </cell>
          <cell r="G60">
            <v>-1097.0195280443313</v>
          </cell>
          <cell r="H60">
            <v>1543.3354552220458</v>
          </cell>
          <cell r="I60">
            <v>4293.7289107114175</v>
          </cell>
          <cell r="J60">
            <v>7170.8076165144439</v>
          </cell>
          <cell r="K60">
            <v>10182.936173613678</v>
          </cell>
          <cell r="L60">
            <v>13351.015532327352</v>
          </cell>
          <cell r="M60">
            <v>16694.217503115757</v>
          </cell>
          <cell r="N60">
            <v>20239.26087265386</v>
          </cell>
          <cell r="O60">
            <v>24516.901460063986</v>
          </cell>
          <cell r="P60">
            <v>29764.034068350469</v>
          </cell>
          <cell r="Q60">
            <v>35589.66374057073</v>
          </cell>
          <cell r="R60">
            <v>41867.552184218257</v>
          </cell>
          <cell r="S60">
            <v>48632.809423074374</v>
          </cell>
          <cell r="T60">
            <v>55923.271163312464</v>
          </cell>
          <cell r="U60">
            <v>63779.710395305723</v>
          </cell>
          <cell r="V60">
            <v>72246.065422633037</v>
          </cell>
          <cell r="W60">
            <v>81369.685593569637</v>
          </cell>
          <cell r="X60">
            <v>91201.596109351347</v>
          </cell>
          <cell r="Y60">
            <v>101796.78339019307</v>
          </cell>
          <cell r="Z60">
            <v>113214.50259501292</v>
          </cell>
          <cell r="AA60">
            <v>125518.60901471137</v>
          </cell>
          <cell r="AB60">
            <v>138777.91519237211</v>
          </cell>
          <cell r="AC60">
            <v>153066.57576763254</v>
          </cell>
          <cell r="AD60">
            <v>168464.50219752206</v>
          </cell>
          <cell r="AE60">
            <v>17506.259926213163</v>
          </cell>
          <cell r="AF60">
            <v>16093.688565896986</v>
          </cell>
          <cell r="AG60">
            <v>15159.369845192034</v>
          </cell>
          <cell r="AH60">
            <v>14282.206437207175</v>
          </cell>
          <cell r="AI60">
            <v>13456.819018392285</v>
          </cell>
          <cell r="AJ60">
            <v>12678.500680641004</v>
          </cell>
          <cell r="AK60">
            <v>11922.372052533998</v>
          </cell>
          <cell r="AL60">
            <v>11166.243424426992</v>
          </cell>
          <cell r="AM60">
            <v>10409.44238087622</v>
          </cell>
          <cell r="AN60">
            <v>9653.3137527692124</v>
          </cell>
          <cell r="AO60">
            <v>8896.5127092184393</v>
          </cell>
          <cell r="AP60">
            <v>8140.3840811114333</v>
          </cell>
          <cell r="AQ60">
            <v>7383.5830375606611</v>
          </cell>
          <cell r="AR60">
            <v>6627.454409453655</v>
          </cell>
          <cell r="AS60">
            <v>6069.688337257573</v>
          </cell>
          <cell r="AT60">
            <v>5710.2848209724152</v>
          </cell>
          <cell r="AU60">
            <v>5350.8813046872592</v>
          </cell>
          <cell r="AV60">
            <v>4991.4777884021041</v>
          </cell>
          <cell r="AW60">
            <v>4632.0742721169463</v>
          </cell>
          <cell r="AX60">
            <v>4272.6707558317894</v>
          </cell>
          <cell r="AY60">
            <v>3913.2672395466325</v>
          </cell>
          <cell r="AZ60">
            <v>3553.863723261476</v>
          </cell>
          <cell r="BA60">
            <v>3194.46020697632</v>
          </cell>
          <cell r="BB60">
            <v>2835.0566906911627</v>
          </cell>
          <cell r="BC60">
            <v>2475.6531744060062</v>
          </cell>
          <cell r="BD60">
            <v>2116.2496581208497</v>
          </cell>
          <cell r="BE60">
            <v>1756.8461418356935</v>
          </cell>
          <cell r="BF60">
            <v>1397.4426255505368</v>
          </cell>
          <cell r="BG60">
            <v>1038.0391092653806</v>
          </cell>
          <cell r="BH60">
            <v>678.63559298022392</v>
          </cell>
        </row>
        <row r="61">
          <cell r="A61">
            <v>-3351.0848263487469</v>
          </cell>
          <cell r="B61">
            <v>-12579.406805761218</v>
          </cell>
          <cell r="C61">
            <v>-9145.0660464129123</v>
          </cell>
          <cell r="D61">
            <v>-4777.5034844732409</v>
          </cell>
          <cell r="E61">
            <v>-995.58866208202767</v>
          </cell>
          <cell r="F61">
            <v>2615.2677331942714</v>
          </cell>
          <cell r="G61">
            <v>6298.5645424746945</v>
          </cell>
          <cell r="H61">
            <v>10079.143198598076</v>
          </cell>
          <cell r="I61">
            <v>14048.520805383298</v>
          </cell>
          <cell r="J61">
            <v>18225.65741079715</v>
          </cell>
          <cell r="K61">
            <v>22626.044256149005</v>
          </cell>
          <cell r="L61">
            <v>27277.073441458484</v>
          </cell>
          <cell r="M61">
            <v>32206.080390786567</v>
          </cell>
          <cell r="N61">
            <v>37443.624775203141</v>
          </cell>
          <cell r="O61">
            <v>43467.714874431098</v>
          </cell>
          <cell r="P61">
            <v>50504.179071677776</v>
          </cell>
          <cell r="Q61">
            <v>58233.699525668519</v>
          </cell>
          <cell r="R61">
            <v>66563.282740413415</v>
          </cell>
          <cell r="S61">
            <v>75539.513147506499</v>
          </cell>
          <cell r="T61">
            <v>85212.59164903278</v>
          </cell>
          <cell r="U61">
            <v>95636.616373570912</v>
          </cell>
          <cell r="V61">
            <v>106869.88522801443</v>
          </cell>
          <cell r="W61">
            <v>118975.22193727693</v>
          </cell>
          <cell r="X61">
            <v>132020.32739530678</v>
          </cell>
          <cell r="Y61">
            <v>146078.15829239448</v>
          </cell>
          <cell r="Z61">
            <v>161227.33513630167</v>
          </cell>
          <cell r="AA61">
            <v>177552.58194913092</v>
          </cell>
          <cell r="AB61">
            <v>195145.20009900632</v>
          </cell>
          <cell r="AC61">
            <v>214103.57891653824</v>
          </cell>
          <cell r="AD61">
            <v>234533.74595177229</v>
          </cell>
          <cell r="AE61">
            <v>18203.685272526338</v>
          </cell>
          <cell r="AF61">
            <v>16734.839009728828</v>
          </cell>
          <cell r="AG61">
            <v>15763.298314707195</v>
          </cell>
          <cell r="AH61">
            <v>14851.189921547571</v>
          </cell>
          <cell r="AI61">
            <v>13992.920201839415</v>
          </cell>
          <cell r="AJ61">
            <v>13183.5947307235</v>
          </cell>
          <cell r="AK61">
            <v>12397.34297680107</v>
          </cell>
          <cell r="AL61">
            <v>11611.091222878638</v>
          </cell>
          <cell r="AM61">
            <v>10824.140265404889</v>
          </cell>
          <cell r="AN61">
            <v>10037.888511482461</v>
          </cell>
          <cell r="AO61">
            <v>9250.9375540087112</v>
          </cell>
          <cell r="AP61">
            <v>8464.6858000862812</v>
          </cell>
          <cell r="AQ61">
            <v>7677.7348426125318</v>
          </cell>
          <cell r="AR61">
            <v>6891.4830886901009</v>
          </cell>
          <cell r="AS61">
            <v>6311.4963824064025</v>
          </cell>
          <cell r="AT61">
            <v>5937.7747237614358</v>
          </cell>
          <cell r="AU61">
            <v>5564.053065116469</v>
          </cell>
          <cell r="AV61">
            <v>5190.3314064715041</v>
          </cell>
          <cell r="AW61">
            <v>4816.6097478265374</v>
          </cell>
          <cell r="AX61">
            <v>4442.8880891815716</v>
          </cell>
          <cell r="AY61">
            <v>4069.1664305366057</v>
          </cell>
          <cell r="AZ61">
            <v>3695.4447718916394</v>
          </cell>
          <cell r="BA61">
            <v>3321.7231132466736</v>
          </cell>
          <cell r="BB61">
            <v>2948.0014546017073</v>
          </cell>
          <cell r="BC61">
            <v>2574.2797959567411</v>
          </cell>
          <cell r="BD61">
            <v>2200.5581373117752</v>
          </cell>
          <cell r="BE61">
            <v>1826.8364786668087</v>
          </cell>
          <cell r="BF61">
            <v>1453.1148200218429</v>
          </cell>
          <cell r="BG61">
            <v>1079.3931613768764</v>
          </cell>
          <cell r="BH61">
            <v>705.67150273191066</v>
          </cell>
        </row>
        <row r="62">
          <cell r="A62">
            <v>-3197.0808708097329</v>
          </cell>
          <cell r="B62">
            <v>-11608.925615709717</v>
          </cell>
          <cell r="C62">
            <v>-7822.5672429863107</v>
          </cell>
          <cell r="D62">
            <v>-3291.2049589305848</v>
          </cell>
          <cell r="E62">
            <v>703.72990324110071</v>
          </cell>
          <cell r="F62">
            <v>4573.7852504580242</v>
          </cell>
          <cell r="G62">
            <v>8537.3295136407414</v>
          </cell>
          <cell r="H62">
            <v>12620.655508602071</v>
          </cell>
          <cell r="I62">
            <v>16914.374890984363</v>
          </cell>
          <cell r="J62">
            <v>21438.1415154571</v>
          </cell>
          <cell r="K62">
            <v>26209.389653276485</v>
          </cell>
          <cell r="L62">
            <v>31257.264959284592</v>
          </cell>
          <cell r="M62">
            <v>36611.299028453897</v>
          </cell>
          <cell r="N62">
            <v>42303.149060189397</v>
          </cell>
          <cell r="O62">
            <v>48795.949450847853</v>
          </cell>
          <cell r="P62">
            <v>56312.129138648575</v>
          </cell>
          <cell r="Q62">
            <v>64551.921904515766</v>
          </cell>
          <cell r="R62">
            <v>73431.391196832366</v>
          </cell>
          <cell r="S62">
            <v>83000.196766773777</v>
          </cell>
          <cell r="T62">
            <v>93311.853581057832</v>
          </cell>
          <cell r="U62">
            <v>104424.03111234623</v>
          </cell>
          <cell r="V62">
            <v>116398.87586433814</v>
          </cell>
          <cell r="W62">
            <v>129303.35893532465</v>
          </cell>
          <cell r="X62">
            <v>143209.65056400545</v>
          </cell>
          <cell r="Y62">
            <v>158195.5237522707</v>
          </cell>
          <cell r="Z62">
            <v>174344.78922226757</v>
          </cell>
          <cell r="AA62">
            <v>191747.76414031629</v>
          </cell>
          <cell r="AB62">
            <v>210501.77722907948</v>
          </cell>
          <cell r="AC62">
            <v>230711.71309290332</v>
          </cell>
          <cell r="AD62">
            <v>252490.59880054949</v>
          </cell>
          <cell r="AE62">
            <v>18109.325110029764</v>
          </cell>
          <cell r="AF62">
            <v>16648.092721564019</v>
          </cell>
          <cell r="AG62">
            <v>15681.58808031292</v>
          </cell>
          <cell r="AH62">
            <v>14774.207669147299</v>
          </cell>
          <cell r="AI62">
            <v>13920.386854647355</v>
          </cell>
          <cell r="AJ62">
            <v>13115.256582570744</v>
          </cell>
          <cell r="AK62">
            <v>12333.08042335085</v>
          </cell>
          <cell r="AL62">
            <v>11550.904264130955</v>
          </cell>
          <cell r="AM62">
            <v>10768.032525733584</v>
          </cell>
          <cell r="AN62">
            <v>9985.856366513688</v>
          </cell>
          <cell r="AO62">
            <v>9202.9846281163173</v>
          </cell>
          <cell r="AP62">
            <v>8420.8084688964209</v>
          </cell>
          <cell r="AQ62">
            <v>7637.9367304990501</v>
          </cell>
          <cell r="AR62">
            <v>6855.7605712791556</v>
          </cell>
          <cell r="AS62">
            <v>6278.7802694147504</v>
          </cell>
          <cell r="AT62">
            <v>5906.99582490584</v>
          </cell>
          <cell r="AU62">
            <v>5535.2113803969278</v>
          </cell>
          <cell r="AV62">
            <v>5163.4269358880165</v>
          </cell>
          <cell r="AW62">
            <v>4791.6424913791052</v>
          </cell>
          <cell r="AX62">
            <v>4419.8580468701921</v>
          </cell>
          <cell r="AY62">
            <v>4048.0736023612822</v>
          </cell>
          <cell r="AZ62">
            <v>3676.28915785237</v>
          </cell>
          <cell r="BA62">
            <v>3304.5047133434587</v>
          </cell>
          <cell r="BB62">
            <v>2932.7202688345469</v>
          </cell>
          <cell r="BC62">
            <v>2560.9358243256352</v>
          </cell>
          <cell r="BD62">
            <v>2189.1513798167234</v>
          </cell>
          <cell r="BE62">
            <v>1817.3669353078117</v>
          </cell>
          <cell r="BF62">
            <v>1445.5824907989002</v>
          </cell>
          <cell r="BG62">
            <v>1073.7980462899882</v>
          </cell>
          <cell r="BH62">
            <v>702.01360178107666</v>
          </cell>
        </row>
        <row r="63">
          <cell r="A63">
            <v>-3520.2213295063966</v>
          </cell>
          <cell r="B63">
            <v>-13652.533641675846</v>
          </cell>
          <cell r="C63">
            <v>-10982.140600156377</v>
          </cell>
          <cell r="D63">
            <v>-7471.0713028770861</v>
          </cell>
          <cell r="E63">
            <v>-4520.2371373721089</v>
          </cell>
          <cell r="F63">
            <v>-1759.7992184111492</v>
          </cell>
          <cell r="G63">
            <v>1019.236467375201</v>
          </cell>
          <cell r="H63">
            <v>3836.7877663757399</v>
          </cell>
          <cell r="I63">
            <v>6781.8910449709301</v>
          </cell>
          <cell r="J63">
            <v>9870.9864033653776</v>
          </cell>
          <cell r="K63">
            <v>13114.093215009423</v>
          </cell>
          <cell r="L63">
            <v>16532.987557291155</v>
          </cell>
          <cell r="M63">
            <v>20148.321613604145</v>
          </cell>
          <cell r="N63">
            <v>23986.521222674335</v>
          </cell>
          <cell r="O63">
            <v>28537.470863121947</v>
          </cell>
          <cell r="P63">
            <v>34022.963163483524</v>
          </cell>
          <cell r="Q63">
            <v>40090.485537712018</v>
          </cell>
          <cell r="R63">
            <v>46629.045442468974</v>
          </cell>
          <cell r="S63">
            <v>53675.21074540804</v>
          </cell>
          <cell r="T63">
            <v>61268.388172783474</v>
          </cell>
          <cell r="U63">
            <v>69451.043697420988</v>
          </cell>
          <cell r="V63">
            <v>78268.940035979758</v>
          </cell>
          <cell r="W63">
            <v>87771.392583744047</v>
          </cell>
          <cell r="X63">
            <v>98011.545218297397</v>
          </cell>
          <cell r="Y63">
            <v>109046.6675145535</v>
          </cell>
          <cell r="Z63">
            <v>120938.47503336212</v>
          </cell>
          <cell r="AA63">
            <v>133753.47447495151</v>
          </cell>
          <cell r="AB63">
            <v>147563.33562753009</v>
          </cell>
          <cell r="AC63">
            <v>162445.29219122411</v>
          </cell>
          <cell r="AD63">
            <v>178482.57371902018</v>
          </cell>
          <cell r="AE63">
            <v>14313.91531110187</v>
          </cell>
          <cell r="AF63">
            <v>13158.932641606714</v>
          </cell>
          <cell r="AG63">
            <v>12394.991108799788</v>
          </cell>
          <cell r="AH63">
            <v>11677.78236239631</v>
          </cell>
          <cell r="AI63">
            <v>11002.908022499489</v>
          </cell>
          <cell r="AJ63">
            <v>10366.519506699628</v>
          </cell>
          <cell r="AK63">
            <v>9748.2743079740449</v>
          </cell>
          <cell r="AL63">
            <v>9130.0291092484658</v>
          </cell>
          <cell r="AM63">
            <v>8511.2341130357854</v>
          </cell>
          <cell r="AN63">
            <v>7892.9889143102055</v>
          </cell>
          <cell r="AO63">
            <v>7274.1939180975251</v>
          </cell>
          <cell r="AP63">
            <v>6655.9487193719442</v>
          </cell>
          <cell r="AQ63">
            <v>6037.1537231592638</v>
          </cell>
          <cell r="AR63">
            <v>5418.9085244336839</v>
          </cell>
          <cell r="AS63">
            <v>4962.8535844024327</v>
          </cell>
          <cell r="AT63">
            <v>4668.9889030655113</v>
          </cell>
          <cell r="AU63">
            <v>4375.1242217285908</v>
          </cell>
          <cell r="AV63">
            <v>4081.2595403916689</v>
          </cell>
          <cell r="AW63">
            <v>3787.3948590547479</v>
          </cell>
          <cell r="AX63">
            <v>3493.530177717827</v>
          </cell>
          <cell r="AY63">
            <v>3199.6654963809056</v>
          </cell>
          <cell r="AZ63">
            <v>2905.8008150439841</v>
          </cell>
          <cell r="BA63">
            <v>2611.9361337070632</v>
          </cell>
          <cell r="BB63">
            <v>2318.0714523701422</v>
          </cell>
          <cell r="BC63">
            <v>2024.2067710332208</v>
          </cell>
          <cell r="BD63">
            <v>1730.3420896962996</v>
          </cell>
          <cell r="BE63">
            <v>1436.4774083593782</v>
          </cell>
          <cell r="BF63">
            <v>1142.6127270224567</v>
          </cell>
          <cell r="BG63">
            <v>848.74804568553532</v>
          </cell>
          <cell r="BH63">
            <v>554.88336434861412</v>
          </cell>
        </row>
        <row r="64">
          <cell r="A64">
            <v>-3577.5165265268383</v>
          </cell>
          <cell r="B64">
            <v>-13865.270892211987</v>
          </cell>
          <cell r="C64">
            <v>-11160.270236569981</v>
          </cell>
          <cell r="D64">
            <v>-7529.3799329888534</v>
          </cell>
          <cell r="E64">
            <v>-4522.5333559636174</v>
          </cell>
          <cell r="F64">
            <v>-1741.344944634626</v>
          </cell>
          <cell r="G64">
            <v>1057.2775435264957</v>
          </cell>
          <cell r="H64">
            <v>3893.412463350227</v>
          </cell>
          <cell r="I64">
            <v>6857.3584774781948</v>
          </cell>
          <cell r="J64">
            <v>9965.8107188001122</v>
          </cell>
          <cell r="K64">
            <v>13228.784345331675</v>
          </cell>
          <cell r="L64">
            <v>16668.220435146315</v>
          </cell>
          <cell r="M64">
            <v>20304.863947269016</v>
          </cell>
          <cell r="N64">
            <v>24165.511614572282</v>
          </cell>
          <cell r="O64">
            <v>28747.894564132417</v>
          </cell>
          <cell r="P64">
            <v>34277.11692086402</v>
          </cell>
          <cell r="Q64">
            <v>40394.40326313363</v>
          </cell>
          <cell r="R64">
            <v>46986.590442100125</v>
          </cell>
          <cell r="S64">
            <v>54090.546243915182</v>
          </cell>
          <cell r="T64">
            <v>61746.000596783531</v>
          </cell>
          <cell r="U64">
            <v>69995.76776648876</v>
          </cell>
          <cell r="V64">
            <v>78885.985801535353</v>
          </cell>
          <cell r="W64">
            <v>88466.374567039369</v>
          </cell>
          <cell r="X64">
            <v>98790.513810460587</v>
          </cell>
          <cell r="Y64">
            <v>109916.14281430012</v>
          </cell>
          <cell r="Z64">
            <v>121905.48331161575</v>
          </cell>
          <cell r="AA64">
            <v>134825.5874703078</v>
          </cell>
          <cell r="AB64">
            <v>148748.71289232973</v>
          </cell>
          <cell r="AC64">
            <v>163752.72672506177</v>
          </cell>
          <cell r="AD64">
            <v>179921.54114490075</v>
          </cell>
          <cell r="AE64">
            <v>15070.101873599984</v>
          </cell>
          <cell r="AF64">
            <v>13854.102888470139</v>
          </cell>
          <cell r="AG64">
            <v>13049.803262920077</v>
          </cell>
          <cell r="AH64">
            <v>12294.705259472039</v>
          </cell>
          <cell r="AI64">
            <v>11584.178137222303</v>
          </cell>
          <cell r="AJ64">
            <v>10914.169997880113</v>
          </cell>
          <cell r="AK64">
            <v>10263.263664765773</v>
          </cell>
          <cell r="AL64">
            <v>9612.3573316514303</v>
          </cell>
          <cell r="AM64">
            <v>8960.8721559241221</v>
          </cell>
          <cell r="AN64">
            <v>8309.9658228097796</v>
          </cell>
          <cell r="AO64">
            <v>7658.4806470824715</v>
          </cell>
          <cell r="AP64">
            <v>7007.574313968129</v>
          </cell>
          <cell r="AQ64">
            <v>6356.0891382408208</v>
          </cell>
          <cell r="AR64">
            <v>5705.1828051264793</v>
          </cell>
          <cell r="AS64">
            <v>5225.0350428368038</v>
          </cell>
          <cell r="AT64">
            <v>4915.6458513717962</v>
          </cell>
          <cell r="AU64">
            <v>4606.2566599067886</v>
          </cell>
          <cell r="AV64">
            <v>4296.867468441782</v>
          </cell>
          <cell r="AW64">
            <v>3987.4782769767753</v>
          </cell>
          <cell r="AX64">
            <v>3678.0890855117682</v>
          </cell>
          <cell r="AY64">
            <v>3368.6998940467606</v>
          </cell>
          <cell r="AZ64">
            <v>3059.310702581753</v>
          </cell>
          <cell r="BA64">
            <v>2749.9215111167464</v>
          </cell>
          <cell r="BB64">
            <v>2440.5323196517388</v>
          </cell>
          <cell r="BC64">
            <v>2131.1431281867322</v>
          </cell>
          <cell r="BD64">
            <v>1821.7539367217248</v>
          </cell>
          <cell r="BE64">
            <v>1512.3647452567179</v>
          </cell>
          <cell r="BF64">
            <v>1202.9755537917106</v>
          </cell>
          <cell r="BG64">
            <v>893.58636232670381</v>
          </cell>
          <cell r="BH64">
            <v>584.19717086169658</v>
          </cell>
        </row>
        <row r="65">
          <cell r="A65">
            <v>-3678.1106309493957</v>
          </cell>
          <cell r="B65">
            <v>-14305.044671824337</v>
          </cell>
          <cell r="C65">
            <v>-11400.25277291901</v>
          </cell>
          <cell r="D65">
            <v>-7588.5280307159401</v>
          </cell>
          <cell r="E65">
            <v>-4432.1326076347295</v>
          </cell>
          <cell r="F65">
            <v>-1493.9319700372362</v>
          </cell>
          <cell r="G65">
            <v>1465.7871485501973</v>
          </cell>
          <cell r="H65">
            <v>4468.0874625099395</v>
          </cell>
          <cell r="I65">
            <v>7606.1167008788088</v>
          </cell>
          <cell r="J65">
            <v>10897.272458632213</v>
          </cell>
          <cell r="K65">
            <v>14352.241247372816</v>
          </cell>
          <cell r="L65">
            <v>17993.995093104462</v>
          </cell>
          <cell r="M65">
            <v>21844.325598309697</v>
          </cell>
          <cell r="N65">
            <v>25931.168660883741</v>
          </cell>
          <cell r="O65">
            <v>30766.25471877473</v>
          </cell>
          <cell r="P65">
            <v>36581.968865372168</v>
          </cell>
          <cell r="Q65">
            <v>43011.85581931116</v>
          </cell>
          <cell r="R65">
            <v>49940.911607834954</v>
          </cell>
          <cell r="S65">
            <v>57407.888004840301</v>
          </cell>
          <cell r="T65">
            <v>65454.545185141789</v>
          </cell>
          <cell r="U65">
            <v>74125.885274453598</v>
          </cell>
          <cell r="V65">
            <v>83470.40403046312</v>
          </cell>
          <cell r="W65">
            <v>93540.362062560511</v>
          </cell>
          <cell r="X65">
            <v>104392.07710706076</v>
          </cell>
          <cell r="Y65">
            <v>116086.2389925107</v>
          </cell>
          <cell r="Z65">
            <v>128688.24905657121</v>
          </cell>
          <cell r="AA65">
            <v>142268.58591271465</v>
          </cell>
          <cell r="AB65">
            <v>156903.19961234077</v>
          </cell>
          <cell r="AC65">
            <v>172673.93640672305</v>
          </cell>
          <cell r="AD65">
            <v>189668.9964843278</v>
          </cell>
          <cell r="AE65">
            <v>17383.603970647426</v>
          </cell>
          <cell r="AF65">
            <v>15980.929658057874</v>
          </cell>
          <cell r="AG65">
            <v>15053.157153162238</v>
          </cell>
          <cell r="AH65">
            <v>14182.139507690168</v>
          </cell>
          <cell r="AI65">
            <v>13362.535087813565</v>
          </cell>
          <cell r="AJ65">
            <v>12589.669963932845</v>
          </cell>
          <cell r="AK65">
            <v>11838.839079593041</v>
          </cell>
          <cell r="AL65">
            <v>11088.008195253231</v>
          </cell>
          <cell r="AM65">
            <v>10336.509606684915</v>
          </cell>
          <cell r="AN65">
            <v>9585.6787223451065</v>
          </cell>
          <cell r="AO65">
            <v>8834.1801337767865</v>
          </cell>
          <cell r="AP65">
            <v>8083.3492494369821</v>
          </cell>
          <cell r="AQ65">
            <v>7331.850660868663</v>
          </cell>
          <cell r="AR65">
            <v>6581.0197765288567</v>
          </cell>
          <cell r="AS65">
            <v>6027.1616396002582</v>
          </cell>
          <cell r="AT65">
            <v>5670.2762500828649</v>
          </cell>
          <cell r="AU65">
            <v>5313.3908605654742</v>
          </cell>
          <cell r="AV65">
            <v>4956.5054710480836</v>
          </cell>
          <cell r="AW65">
            <v>4599.6200815306911</v>
          </cell>
          <cell r="AX65">
            <v>4242.7346920132995</v>
          </cell>
          <cell r="AY65">
            <v>3885.849302495908</v>
          </cell>
          <cell r="AZ65">
            <v>3528.9639129785169</v>
          </cell>
          <cell r="BA65">
            <v>3172.0785234611258</v>
          </cell>
          <cell r="BB65">
            <v>2815.1931339437338</v>
          </cell>
          <cell r="BC65">
            <v>2458.3077444263422</v>
          </cell>
          <cell r="BD65">
            <v>2101.4223549089511</v>
          </cell>
          <cell r="BE65">
            <v>1744.5369653915593</v>
          </cell>
          <cell r="BF65">
            <v>1387.6515758741682</v>
          </cell>
          <cell r="BG65">
            <v>1030.7661863567764</v>
          </cell>
          <cell r="BH65">
            <v>673.8807968393852</v>
          </cell>
        </row>
        <row r="66">
          <cell r="A66">
            <v>-4031.8274752271732</v>
          </cell>
          <cell r="B66">
            <v>-16303.645758752309</v>
          </cell>
          <cell r="C66">
            <v>-14382.601547923847</v>
          </cell>
          <cell r="D66">
            <v>-11476.353560874033</v>
          </cell>
          <cell r="E66">
            <v>-9240.0900620487864</v>
          </cell>
          <cell r="F66">
            <v>-7284.92593256293</v>
          </cell>
          <cell r="G66">
            <v>-5377.7009010061493</v>
          </cell>
          <cell r="H66">
            <v>-3502.953268021708</v>
          </cell>
          <cell r="I66">
            <v>-1567.5108138896292</v>
          </cell>
          <cell r="J66">
            <v>443.37656428882298</v>
          </cell>
          <cell r="K66">
            <v>2533.6508443272169</v>
          </cell>
          <cell r="L66">
            <v>4719.7761170967833</v>
          </cell>
          <cell r="M66">
            <v>7015.5851190086942</v>
          </cell>
          <cell r="N66">
            <v>9444.666546055556</v>
          </cell>
          <cell r="O66">
            <v>12552.064575527331</v>
          </cell>
          <cell r="P66">
            <v>16573.425407412513</v>
          </cell>
          <cell r="Q66">
            <v>21087.258645652862</v>
          </cell>
          <cell r="R66">
            <v>25951.512488980556</v>
          </cell>
          <cell r="S66">
            <v>31193.390999661191</v>
          </cell>
          <cell r="T66">
            <v>36842.210162013551</v>
          </cell>
          <cell r="U66">
            <v>42929.561836407061</v>
          </cell>
          <cell r="V66">
            <v>49489.490441434362</v>
          </cell>
          <cell r="W66">
            <v>56558.683352379907</v>
          </cell>
          <cell r="X66">
            <v>64176.676080816811</v>
          </cell>
          <cell r="Y66">
            <v>72386.073382828588</v>
          </cell>
          <cell r="Z66">
            <v>81232.7875324372</v>
          </cell>
          <cell r="AA66">
            <v>90766.295092816275</v>
          </cell>
          <cell r="AB66">
            <v>101039.91362132115</v>
          </cell>
          <cell r="AC66">
            <v>112111.09985584934</v>
          </cell>
          <cell r="AD66">
            <v>124041.7710501831</v>
          </cell>
          <cell r="AE66">
            <v>14857.508799582334</v>
          </cell>
          <cell r="AF66">
            <v>13658.663843298435</v>
          </cell>
          <cell r="AG66">
            <v>12865.710427034886</v>
          </cell>
          <cell r="AH66">
            <v>12121.264548375655</v>
          </cell>
          <cell r="AI66">
            <v>11420.760792016801</v>
          </cell>
          <cell r="AJ66">
            <v>10760.204419567386</v>
          </cell>
          <cell r="AK66">
            <v>10118.480385246707</v>
          </cell>
          <cell r="AL66">
            <v>9476.7563509260272</v>
          </cell>
          <cell r="AM66">
            <v>8834.4616396923539</v>
          </cell>
          <cell r="AN66">
            <v>8192.7376053716725</v>
          </cell>
          <cell r="AO66">
            <v>7550.4428941380011</v>
          </cell>
          <cell r="AP66">
            <v>6908.7188598173207</v>
          </cell>
          <cell r="AQ66">
            <v>6266.4241485836474</v>
          </cell>
          <cell r="AR66">
            <v>5624.700114262967</v>
          </cell>
          <cell r="AS66">
            <v>5151.325769274913</v>
          </cell>
          <cell r="AT66">
            <v>4846.3011136194873</v>
          </cell>
          <cell r="AU66">
            <v>4541.2764579640625</v>
          </cell>
          <cell r="AV66">
            <v>4236.2518023086368</v>
          </cell>
          <cell r="AW66">
            <v>3931.2271466532106</v>
          </cell>
          <cell r="AX66">
            <v>3626.2024909977858</v>
          </cell>
          <cell r="AY66">
            <v>3321.1778353423597</v>
          </cell>
          <cell r="AZ66">
            <v>3016.1531796869349</v>
          </cell>
          <cell r="BA66">
            <v>2711.1285240315087</v>
          </cell>
          <cell r="BB66">
            <v>2406.103868376083</v>
          </cell>
          <cell r="BC66">
            <v>2101.0792127206573</v>
          </cell>
          <cell r="BD66">
            <v>1796.0545570652318</v>
          </cell>
          <cell r="BE66">
            <v>1491.0299014098061</v>
          </cell>
          <cell r="BF66">
            <v>1186.0052457543809</v>
          </cell>
          <cell r="BG66">
            <v>880.98059009895508</v>
          </cell>
          <cell r="BH66">
            <v>575.95593444352983</v>
          </cell>
        </row>
        <row r="67">
          <cell r="A67">
            <v>-3014.3014286631051</v>
          </cell>
          <cell r="B67">
            <v>-10792.491833601345</v>
          </cell>
          <cell r="C67">
            <v>-6893.5743760094265</v>
          </cell>
          <cell r="D67">
            <v>-2250.0228904017135</v>
          </cell>
          <cell r="E67">
            <v>1807.2841620469267</v>
          </cell>
          <cell r="F67">
            <v>5726.8734328334422</v>
          </cell>
          <cell r="G67">
            <v>9751.3916486243415</v>
          </cell>
          <cell r="H67">
            <v>13907.317544890364</v>
          </cell>
          <cell r="I67">
            <v>18282.149753350051</v>
          </cell>
          <cell r="J67">
            <v>22895.417578031909</v>
          </cell>
          <cell r="K67">
            <v>27765.35848093286</v>
          </cell>
          <cell r="L67">
            <v>32921.474902264061</v>
          </cell>
          <cell r="M67">
            <v>38393.959478152436</v>
          </cell>
          <cell r="N67">
            <v>44214.254564552495</v>
          </cell>
          <cell r="O67">
            <v>50822.741864318508</v>
          </cell>
          <cell r="P67">
            <v>58433.13088441141</v>
          </cell>
          <cell r="Q67">
            <v>66766.309040173001</v>
          </cell>
          <cell r="R67">
            <v>75746.413472896646</v>
          </cell>
          <cell r="S67">
            <v>85423.666750731267</v>
          </cell>
          <cell r="T67">
            <v>95852.190350312274</v>
          </cell>
          <cell r="U67">
            <v>107090.30733916019</v>
          </cell>
          <cell r="V67">
            <v>119200.86855610044</v>
          </cell>
          <cell r="W67">
            <v>132251.60411391678</v>
          </cell>
          <cell r="X67">
            <v>146315.50219006924</v>
          </cell>
          <cell r="Y67">
            <v>161471.21722391967</v>
          </cell>
          <cell r="Z67">
            <v>177803.50980336918</v>
          </cell>
          <cell r="AA67">
            <v>195403.72070103843</v>
          </cell>
          <cell r="AB67">
            <v>214370.28171110793</v>
          </cell>
          <cell r="AC67">
            <v>234809.26614375057</v>
          </cell>
          <cell r="AD67">
            <v>256834.98205587722</v>
          </cell>
          <cell r="AE67">
            <v>16064.406747152034</v>
          </cell>
          <cell r="AF67">
            <v>14768.177798927711</v>
          </cell>
          <cell r="AG67">
            <v>13910.811575408496</v>
          </cell>
          <cell r="AH67">
            <v>13105.89323025772</v>
          </cell>
          <cell r="AI67">
            <v>12348.486492570119</v>
          </cell>
          <cell r="AJ67">
            <v>11634.272125303585</v>
          </cell>
          <cell r="AK67">
            <v>10940.419875521269</v>
          </cell>
          <cell r="AL67">
            <v>10246.567625738955</v>
          </cell>
          <cell r="AM67">
            <v>9552.0983420934808</v>
          </cell>
          <cell r="AN67">
            <v>8858.2460923111648</v>
          </cell>
          <cell r="AO67">
            <v>8163.7768086656888</v>
          </cell>
          <cell r="AP67">
            <v>7469.9245588833737</v>
          </cell>
          <cell r="AQ67">
            <v>6775.4552752379004</v>
          </cell>
          <cell r="AR67">
            <v>6081.6030254555853</v>
          </cell>
          <cell r="AS67">
            <v>5569.7757653049111</v>
          </cell>
          <cell r="AT67">
            <v>5239.9734947858778</v>
          </cell>
          <cell r="AU67">
            <v>4910.1712242668464</v>
          </cell>
          <cell r="AV67">
            <v>4580.3689537478149</v>
          </cell>
          <cell r="AW67">
            <v>4250.5666832287843</v>
          </cell>
          <cell r="AX67">
            <v>3920.7644127097528</v>
          </cell>
          <cell r="AY67">
            <v>3590.9621421907218</v>
          </cell>
          <cell r="AZ67">
            <v>3261.1598716716912</v>
          </cell>
          <cell r="BA67">
            <v>2931.3576011526598</v>
          </cell>
          <cell r="BB67">
            <v>2601.5553306336287</v>
          </cell>
          <cell r="BC67">
            <v>2271.7530601145977</v>
          </cell>
          <cell r="BD67">
            <v>1941.9507895955667</v>
          </cell>
          <cell r="BE67">
            <v>1612.1485190765356</v>
          </cell>
          <cell r="BF67">
            <v>1282.3462485575049</v>
          </cell>
          <cell r="BG67">
            <v>952.5439780384736</v>
          </cell>
          <cell r="BH67">
            <v>622.7417075194428</v>
          </cell>
        </row>
        <row r="68">
          <cell r="A68">
            <v>-3611.7984460052139</v>
          </cell>
          <cell r="B68">
            <v>-14216.199377988361</v>
          </cell>
          <cell r="C68">
            <v>-11633.090024222176</v>
          </cell>
          <cell r="D68">
            <v>-8206.2044339435051</v>
          </cell>
          <cell r="E68">
            <v>-5435.2063616724918</v>
          </cell>
          <cell r="F68">
            <v>-2888.213437418297</v>
          </cell>
          <cell r="G68">
            <v>-337.7404790781149</v>
          </cell>
          <cell r="H68">
            <v>2234.9222685039199</v>
          </cell>
          <cell r="I68">
            <v>4919.000869631036</v>
          </cell>
          <cell r="J68">
            <v>7730.4450613198187</v>
          </cell>
          <cell r="K68">
            <v>10677.812696028677</v>
          </cell>
          <cell r="L68">
            <v>13781.493901003087</v>
          </cell>
          <cell r="M68">
            <v>17060.419546468835</v>
          </cell>
          <cell r="N68">
            <v>20540.172765787564</v>
          </cell>
          <cell r="O68">
            <v>24719.118368334442</v>
          </cell>
          <cell r="P68">
            <v>29820.196971185378</v>
          </cell>
          <cell r="Q68">
            <v>35477.763522379828</v>
          </cell>
          <cell r="R68">
            <v>41574.541668144455</v>
          </cell>
          <cell r="S68">
            <v>48144.628546013446</v>
          </cell>
          <cell r="T68">
            <v>55224.768342921299</v>
          </cell>
          <cell r="U68">
            <v>62854.557792527121</v>
          </cell>
          <cell r="V68">
            <v>71076.667625830145</v>
          </cell>
          <cell r="W68">
            <v>79937.081213572194</v>
          </cell>
          <cell r="X68">
            <v>89485.351735069955</v>
          </cell>
          <cell r="Y68">
            <v>99774.879311732031</v>
          </cell>
          <cell r="Z68">
            <v>110863.20965517114</v>
          </cell>
          <cell r="AA68">
            <v>122812.35590014562</v>
          </cell>
          <cell r="AB68">
            <v>135689.14542222826</v>
          </cell>
          <cell r="AC68">
            <v>149565.59357983223</v>
          </cell>
          <cell r="AD68">
            <v>164519.306470802</v>
          </cell>
          <cell r="AE68">
            <v>13763.272293362004</v>
          </cell>
          <cell r="AF68">
            <v>12652.720733646773</v>
          </cell>
          <cell r="AG68">
            <v>11918.167321550283</v>
          </cell>
          <cell r="AH68">
            <v>11228.548929000774</v>
          </cell>
          <cell r="AI68">
            <v>10579.636377687943</v>
          </cell>
          <cell r="AJ68">
            <v>9967.7291365902747</v>
          </cell>
          <cell r="AK68">
            <v>9373.2672560226129</v>
          </cell>
          <cell r="AL68">
            <v>8778.8053754549492</v>
          </cell>
          <cell r="AM68">
            <v>8183.8148475984999</v>
          </cell>
          <cell r="AN68">
            <v>7589.3529670308371</v>
          </cell>
          <cell r="AO68">
            <v>6994.3624391743861</v>
          </cell>
          <cell r="AP68">
            <v>6399.9005586067242</v>
          </cell>
          <cell r="AQ68">
            <v>5804.9100307502731</v>
          </cell>
          <cell r="AR68">
            <v>5210.4481501826112</v>
          </cell>
          <cell r="AS68">
            <v>4771.9372198074198</v>
          </cell>
          <cell r="AT68">
            <v>4489.3772396246977</v>
          </cell>
          <cell r="AU68">
            <v>4206.8172594419757</v>
          </cell>
          <cell r="AV68">
            <v>3924.2572792592546</v>
          </cell>
          <cell r="AW68">
            <v>3641.6972990765321</v>
          </cell>
          <cell r="AX68">
            <v>3359.1373188938101</v>
          </cell>
          <cell r="AY68">
            <v>3076.577338711088</v>
          </cell>
          <cell r="AZ68">
            <v>2794.017358528366</v>
          </cell>
          <cell r="BA68">
            <v>2511.4573783456444</v>
          </cell>
          <cell r="BB68">
            <v>2228.8973981629219</v>
          </cell>
          <cell r="BC68">
            <v>1946.3374179801997</v>
          </cell>
          <cell r="BD68">
            <v>1663.7774377974777</v>
          </cell>
          <cell r="BE68">
            <v>1381.2174576147556</v>
          </cell>
          <cell r="BF68">
            <v>1098.6574774320336</v>
          </cell>
          <cell r="BG68">
            <v>816.09749724931169</v>
          </cell>
          <cell r="BH68">
            <v>533.53751706658966</v>
          </cell>
        </row>
        <row r="69">
          <cell r="A69">
            <v>-4001.0484610162648</v>
          </cell>
          <cell r="B69">
            <v>-15966.380685652572</v>
          </cell>
          <cell r="C69">
            <v>-13571.454603032498</v>
          </cell>
          <cell r="D69">
            <v>-10243.109112152801</v>
          </cell>
          <cell r="E69">
            <v>-7554.5074294958631</v>
          </cell>
          <cell r="F69">
            <v>-5103.6612451696765</v>
          </cell>
          <cell r="G69">
            <v>-2672.6763623171928</v>
          </cell>
          <cell r="H69">
            <v>-243.18177490346409</v>
          </cell>
          <cell r="I69">
            <v>2280.7229252534908</v>
          </cell>
          <cell r="J69">
            <v>4915.3575801592724</v>
          </cell>
          <cell r="K69">
            <v>7667.660273349381</v>
          </cell>
          <cell r="L69">
            <v>10557.354377583944</v>
          </cell>
          <cell r="M69">
            <v>13602.05922571456</v>
          </cell>
          <cell r="N69">
            <v>16827.945946320804</v>
          </cell>
          <cell r="O69">
            <v>20781.820369807738</v>
          </cell>
          <cell r="P69">
            <v>25705.211411822234</v>
          </cell>
          <cell r="Q69">
            <v>31188.618543490484</v>
          </cell>
          <cell r="R69">
            <v>37097.716821375812</v>
          </cell>
          <cell r="S69">
            <v>43465.553755469067</v>
          </cell>
          <cell r="T69">
            <v>50327.742419847418</v>
          </cell>
          <cell r="U69">
            <v>57722.660624081836</v>
          </cell>
          <cell r="V69">
            <v>65691.665546838747</v>
          </cell>
          <cell r="W69">
            <v>74279.325032045774</v>
          </cell>
          <cell r="X69">
            <v>83533.666841180049</v>
          </cell>
          <cell r="Y69">
            <v>93506.447255659456</v>
          </cell>
          <cell r="Z69">
            <v>104253.44053153537</v>
          </cell>
          <cell r="AA69">
            <v>115834.75082530585</v>
          </cell>
          <cell r="AB69">
            <v>128315.14833533981</v>
          </cell>
          <cell r="AC69">
            <v>141764.43153883403</v>
          </cell>
          <cell r="AD69">
            <v>156257.81755016631</v>
          </cell>
          <cell r="AE69">
            <v>18029.932798804221</v>
          </cell>
          <cell r="AF69">
            <v>16575.106536235111</v>
          </cell>
          <cell r="AG69">
            <v>15612.839106299887</v>
          </cell>
          <cell r="AH69">
            <v>14709.436702462843</v>
          </cell>
          <cell r="AI69">
            <v>13859.359086973558</v>
          </cell>
          <cell r="AJ69">
            <v>13057.758551800418</v>
          </cell>
          <cell r="AK69">
            <v>12279.011497347747</v>
          </cell>
          <cell r="AL69">
            <v>11500.264442895077</v>
          </cell>
          <cell r="AM69">
            <v>10720.824858723599</v>
          </cell>
          <cell r="AN69">
            <v>9942.0778042709262</v>
          </cell>
          <cell r="AO69">
            <v>9162.638220099454</v>
          </cell>
          <cell r="AP69">
            <v>8383.8911656467808</v>
          </cell>
          <cell r="AQ69">
            <v>7604.4515814753067</v>
          </cell>
          <cell r="AR69">
            <v>6825.7045270226345</v>
          </cell>
          <cell r="AS69">
            <v>6251.2537396165717</v>
          </cell>
          <cell r="AT69">
            <v>5881.0992192571211</v>
          </cell>
          <cell r="AU69">
            <v>5510.9446988976688</v>
          </cell>
          <cell r="AV69">
            <v>5140.7901785382192</v>
          </cell>
          <cell r="AW69">
            <v>4770.6356581787677</v>
          </cell>
          <cell r="AX69">
            <v>4400.4811378193153</v>
          </cell>
          <cell r="AY69">
            <v>4030.3266174598648</v>
          </cell>
          <cell r="AZ69">
            <v>3660.1720971004142</v>
          </cell>
          <cell r="BA69">
            <v>3290.0175767409637</v>
          </cell>
          <cell r="BB69">
            <v>2919.8630563815123</v>
          </cell>
          <cell r="BC69">
            <v>2549.7085360220613</v>
          </cell>
          <cell r="BD69">
            <v>2179.5540156626103</v>
          </cell>
          <cell r="BE69">
            <v>1809.399495303159</v>
          </cell>
          <cell r="BF69">
            <v>1439.2449749437085</v>
          </cell>
          <cell r="BG69">
            <v>1069.090454584257</v>
          </cell>
          <cell r="BH69">
            <v>698.93593422480637</v>
          </cell>
        </row>
        <row r="70">
          <cell r="A70">
            <v>-2984.6917485693134</v>
          </cell>
          <cell r="B70">
            <v>-10679.67951732682</v>
          </cell>
          <cell r="C70">
            <v>-6818.002933624236</v>
          </cell>
          <cell r="D70">
            <v>-2171.6889400120626</v>
          </cell>
          <cell r="E70">
            <v>1941.8671765111931</v>
          </cell>
          <cell r="F70">
            <v>5933.542600062251</v>
          </cell>
          <cell r="G70">
            <v>10034.973013894658</v>
          </cell>
          <cell r="H70">
            <v>14273.040307631782</v>
          </cell>
          <cell r="I70">
            <v>18735.104293172015</v>
          </cell>
          <cell r="J70">
            <v>23440.77868037923</v>
          </cell>
          <cell r="K70">
            <v>28408.772746733037</v>
          </cell>
          <cell r="L70">
            <v>33669.026463347021</v>
          </cell>
          <cell r="M70">
            <v>39252.295996689514</v>
          </cell>
          <cell r="N70">
            <v>45190.216061603292</v>
          </cell>
          <cell r="O70">
            <v>51919.799917253993</v>
          </cell>
          <cell r="P70">
            <v>59654.23646921583</v>
          </cell>
          <cell r="Q70">
            <v>68119.411542939473</v>
          </cell>
          <cell r="R70">
            <v>77241.760157407596</v>
          </cell>
          <cell r="S70">
            <v>87072.300402487643</v>
          </cell>
          <cell r="T70">
            <v>97666.011034952098</v>
          </cell>
          <cell r="U70">
            <v>109082.1389553435</v>
          </cell>
          <cell r="V70">
            <v>121384.53055506779</v>
          </cell>
          <cell r="W70">
            <v>134641.9887868232</v>
          </cell>
          <cell r="X70">
            <v>148928.65795533513</v>
          </cell>
          <cell r="Y70">
            <v>164324.43838039489</v>
          </cell>
          <cell r="Z70">
            <v>180915.4332512687</v>
          </cell>
          <cell r="AA70">
            <v>198794.43017157546</v>
          </cell>
          <cell r="AB70">
            <v>218061.42008774457</v>
          </cell>
          <cell r="AC70">
            <v>238824.15650323889</v>
          </cell>
          <cell r="AD70">
            <v>261198.75810603067</v>
          </cell>
          <cell r="AE70">
            <v>16340.040663100821</v>
          </cell>
          <cell r="AF70">
            <v>15021.570952015547</v>
          </cell>
          <cell r="AG70">
            <v>14149.493994803493</v>
          </cell>
          <cell r="AH70">
            <v>13330.764819350363</v>
          </cell>
          <cell r="AI70">
            <v>12560.362457961197</v>
          </cell>
          <cell r="AJ70">
            <v>11833.893563902913</v>
          </cell>
          <cell r="AK70">
            <v>11128.13616158633</v>
          </cell>
          <cell r="AL70">
            <v>10422.378759269744</v>
          </cell>
          <cell r="AM70">
            <v>9715.9937359912892</v>
          </cell>
          <cell r="AN70">
            <v>9010.2363336747057</v>
          </cell>
          <cell r="AO70">
            <v>8303.8513103962505</v>
          </cell>
          <cell r="AP70">
            <v>7598.0939080796661</v>
          </cell>
          <cell r="AQ70">
            <v>6891.7088848012118</v>
          </cell>
          <cell r="AR70">
            <v>6185.9514824846283</v>
          </cell>
          <cell r="AS70">
            <v>5665.3422639196069</v>
          </cell>
          <cell r="AT70">
            <v>5329.8812291061467</v>
          </cell>
          <cell r="AU70">
            <v>4994.4201942926875</v>
          </cell>
          <cell r="AV70">
            <v>4658.9591594792273</v>
          </cell>
          <cell r="AW70">
            <v>4323.4981246657671</v>
          </cell>
          <cell r="AX70">
            <v>3988.037089852307</v>
          </cell>
          <cell r="AY70">
            <v>3652.5760550388472</v>
          </cell>
          <cell r="AZ70">
            <v>3317.1150202253875</v>
          </cell>
          <cell r="BA70">
            <v>2981.6539854119278</v>
          </cell>
          <cell r="BB70">
            <v>2646.1929505984672</v>
          </cell>
          <cell r="BC70">
            <v>2310.731915785007</v>
          </cell>
          <cell r="BD70">
            <v>1975.2708809715473</v>
          </cell>
          <cell r="BE70">
            <v>1639.8098461580871</v>
          </cell>
          <cell r="BF70">
            <v>1304.3488113446276</v>
          </cell>
          <cell r="BG70">
            <v>968.88777653116722</v>
          </cell>
          <cell r="BH70">
            <v>633.42674171770761</v>
          </cell>
        </row>
        <row r="71">
          <cell r="A71">
            <v>-3535.0871589660355</v>
          </cell>
          <cell r="B71">
            <v>-13573.797462502755</v>
          </cell>
          <cell r="C71">
            <v>-10612.632534335138</v>
          </cell>
          <cell r="D71">
            <v>-6898.469664613036</v>
          </cell>
          <cell r="E71">
            <v>-3718.2166607775075</v>
          </cell>
          <cell r="F71">
            <v>-694.08750510181164</v>
          </cell>
          <cell r="G71">
            <v>2362.1500992765555</v>
          </cell>
          <cell r="H71">
            <v>5471.9824117142662</v>
          </cell>
          <cell r="I71">
            <v>8726.532785656851</v>
          </cell>
          <cell r="J71">
            <v>12143.16031952881</v>
          </cell>
          <cell r="K71">
            <v>15733.397303892489</v>
          </cell>
          <cell r="L71">
            <v>19520.760792313773</v>
          </cell>
          <cell r="M71">
            <v>23527.874253777289</v>
          </cell>
          <cell r="N71">
            <v>27782.660032887336</v>
          </cell>
          <cell r="O71">
            <v>32780.243857474881</v>
          </cell>
          <cell r="P71">
            <v>38747.265153016189</v>
          </cell>
          <cell r="Q71">
            <v>45333.881480749478</v>
          </cell>
          <cell r="R71">
            <v>52431.833951672263</v>
          </cell>
          <cell r="S71">
            <v>60080.818919469355</v>
          </cell>
          <cell r="T71">
            <v>68323.614468927262</v>
          </cell>
          <cell r="U71">
            <v>77206.319658728491</v>
          </cell>
          <cell r="V71">
            <v>86778.612337285929</v>
          </cell>
          <cell r="W71">
            <v>97094.026973490327</v>
          </cell>
          <cell r="X71">
            <v>108210.25405618084</v>
          </cell>
          <cell r="Y71">
            <v>120189.46273677435</v>
          </cell>
          <cell r="Z71">
            <v>133098.64851948107</v>
          </cell>
          <cell r="AA71">
            <v>147010.00794361465</v>
          </cell>
          <cell r="AB71">
            <v>162001.34235346399</v>
          </cell>
          <cell r="AC71">
            <v>178156.49301386985</v>
          </cell>
          <cell r="AD71">
            <v>195565.81000495367</v>
          </cell>
          <cell r="AE71">
            <v>16386.212181669838</v>
          </cell>
          <cell r="AF71">
            <v>15064.016913836993</v>
          </cell>
          <cell r="AG71">
            <v>14189.475757284572</v>
          </cell>
          <cell r="AH71">
            <v>13368.433125573478</v>
          </cell>
          <cell r="AI71">
            <v>12595.853863424525</v>
          </cell>
          <cell r="AJ71">
            <v>11867.332209968428</v>
          </cell>
          <cell r="AK71">
            <v>11159.580572038964</v>
          </cell>
          <cell r="AL71">
            <v>10451.828934109497</v>
          </cell>
          <cell r="AM71">
            <v>9743.4479017701324</v>
          </cell>
          <cell r="AN71">
            <v>9035.6962638406658</v>
          </cell>
          <cell r="AO71">
            <v>8327.3152315013012</v>
          </cell>
          <cell r="AP71">
            <v>7619.5635935718365</v>
          </cell>
          <cell r="AQ71">
            <v>6911.1825612324728</v>
          </cell>
          <cell r="AR71">
            <v>6203.4309233030062</v>
          </cell>
          <cell r="AS71">
            <v>5681.3506362934322</v>
          </cell>
          <cell r="AT71">
            <v>5344.9417002037508</v>
          </cell>
          <cell r="AU71">
            <v>5008.5327641140675</v>
          </cell>
          <cell r="AV71">
            <v>4672.1238280243861</v>
          </cell>
          <cell r="AW71">
            <v>4335.7148919347028</v>
          </cell>
          <cell r="AX71">
            <v>3999.3059558450213</v>
          </cell>
          <cell r="AY71">
            <v>3662.897019755339</v>
          </cell>
          <cell r="AZ71">
            <v>3326.4880836656562</v>
          </cell>
          <cell r="BA71">
            <v>2990.0791475759743</v>
          </cell>
          <cell r="BB71">
            <v>2653.6702114862924</v>
          </cell>
          <cell r="BC71">
            <v>2317.26127539661</v>
          </cell>
          <cell r="BD71">
            <v>1980.8523393069281</v>
          </cell>
          <cell r="BE71">
            <v>1644.443403217246</v>
          </cell>
          <cell r="BF71">
            <v>1308.0344671275639</v>
          </cell>
          <cell r="BG71">
            <v>971.62553103788161</v>
          </cell>
          <cell r="BH71">
            <v>635.21659494819971</v>
          </cell>
        </row>
        <row r="72">
          <cell r="A72">
            <v>-3202.6440286276711</v>
          </cell>
          <cell r="B72">
            <v>-11974.481029417744</v>
          </cell>
          <cell r="C72">
            <v>-8589.3683442706497</v>
          </cell>
          <cell r="D72">
            <v>-4453.1649113865988</v>
          </cell>
          <cell r="E72">
            <v>-865.66743553210256</v>
          </cell>
          <cell r="F72">
            <v>2583.9492516017299</v>
          </cell>
          <cell r="G72">
            <v>6104.0870964433952</v>
          </cell>
          <cell r="H72">
            <v>9718.5476986901049</v>
          </cell>
          <cell r="I72">
            <v>13515.000011044967</v>
          </cell>
          <cell r="J72">
            <v>17511.59373567918</v>
          </cell>
          <cell r="K72">
            <v>21723.262536494196</v>
          </cell>
          <cell r="L72">
            <v>26176.343152689547</v>
          </cell>
          <cell r="M72">
            <v>30897.169242215885</v>
          </cell>
          <cell r="N72">
            <v>35914.98838206417</v>
          </cell>
          <cell r="O72">
            <v>41687.18630028914</v>
          </cell>
          <cell r="P72">
            <v>48429.590641378716</v>
          </cell>
          <cell r="Q72">
            <v>55836.092504011205</v>
          </cell>
          <cell r="R72">
            <v>63817.580354671903</v>
          </cell>
          <cell r="S72">
            <v>72418.691849917202</v>
          </cell>
          <cell r="T72">
            <v>81687.529983588873</v>
          </cell>
          <cell r="U72">
            <v>91675.932109953326</v>
          </cell>
          <cell r="V72">
            <v>102439.75985180661</v>
          </cell>
          <cell r="W72">
            <v>114039.21151489855</v>
          </cell>
          <cell r="X72">
            <v>126539.15875590124</v>
          </cell>
          <cell r="Y72">
            <v>140009.50938678626</v>
          </cell>
          <cell r="Z72">
            <v>154525.59834464881</v>
          </cell>
          <cell r="AA72">
            <v>170168.60901353537</v>
          </cell>
          <cell r="AB72">
            <v>187026.02725458017</v>
          </cell>
          <cell r="AC72">
            <v>205192.1306836803</v>
          </cell>
          <cell r="AD72">
            <v>224768.51593306899</v>
          </cell>
          <cell r="AE72">
            <v>15207.680437655594</v>
          </cell>
          <cell r="AF72">
            <v>13980.580306981383</v>
          </cell>
          <cell r="AG72">
            <v>13168.938037799464</v>
          </cell>
          <cell r="AH72">
            <v>12406.946564094424</v>
          </cell>
          <cell r="AI72">
            <v>11689.932869821378</v>
          </cell>
          <cell r="AJ72">
            <v>11013.808065941061</v>
          </cell>
          <cell r="AK72">
            <v>10356.959453245883</v>
          </cell>
          <cell r="AL72">
            <v>9700.1108405507075</v>
          </cell>
          <cell r="AM72">
            <v>9042.6781008499202</v>
          </cell>
          <cell r="AN72">
            <v>8385.8294881547445</v>
          </cell>
          <cell r="AO72">
            <v>7728.3967484539562</v>
          </cell>
          <cell r="AP72">
            <v>7071.5481357587796</v>
          </cell>
          <cell r="AQ72">
            <v>6414.1153960579913</v>
          </cell>
          <cell r="AR72">
            <v>5757.2667833628157</v>
          </cell>
          <cell r="AS72">
            <v>5272.7356373226912</v>
          </cell>
          <cell r="AT72">
            <v>4960.5219579376226</v>
          </cell>
          <cell r="AU72">
            <v>4648.3082785525512</v>
          </cell>
          <cell r="AV72">
            <v>4336.0945991674826</v>
          </cell>
          <cell r="AW72">
            <v>4023.8809197824125</v>
          </cell>
          <cell r="AX72">
            <v>3711.6672403973434</v>
          </cell>
          <cell r="AY72">
            <v>3399.4535610122743</v>
          </cell>
          <cell r="AZ72">
            <v>3087.2398816272039</v>
          </cell>
          <cell r="BA72">
            <v>2775.0262022421343</v>
          </cell>
          <cell r="BB72">
            <v>2462.8125228570652</v>
          </cell>
          <cell r="BC72">
            <v>2150.5988434719952</v>
          </cell>
          <cell r="BD72">
            <v>1838.3851640869257</v>
          </cell>
          <cell r="BE72">
            <v>1526.1714847018559</v>
          </cell>
          <cell r="BF72">
            <v>1213.9578053167863</v>
          </cell>
          <cell r="BG72">
            <v>901.74412593171655</v>
          </cell>
          <cell r="BH72">
            <v>589.53044654664677</v>
          </cell>
        </row>
        <row r="73">
          <cell r="A73">
            <v>-3690.4404573224583</v>
          </cell>
          <cell r="B73">
            <v>-14414.9450322839</v>
          </cell>
          <cell r="C73">
            <v>-11696.489195217124</v>
          </cell>
          <cell r="D73">
            <v>-8135.4593342370517</v>
          </cell>
          <cell r="E73">
            <v>-5151.8828809684346</v>
          </cell>
          <cell r="F73">
            <v>-2359.3688789187781</v>
          </cell>
          <cell r="G73">
            <v>445.75132865295473</v>
          </cell>
          <cell r="H73">
            <v>3283.6846434231961</v>
          </cell>
          <cell r="I73">
            <v>6246.8401413720057</v>
          </cell>
          <cell r="J73">
            <v>9352.0797759598154</v>
          </cell>
          <cell r="K73">
            <v>12609.16517062498</v>
          </cell>
          <cell r="L73">
            <v>16040.076711940203</v>
          </cell>
          <cell r="M73">
            <v>19665.462302688669</v>
          </cell>
          <cell r="N73">
            <v>23512.420904251987</v>
          </cell>
          <cell r="O73">
            <v>28092.59510803346</v>
          </cell>
          <cell r="P73">
            <v>33636.891731567332</v>
          </cell>
          <cell r="Q73">
            <v>39775.110145036786</v>
          </cell>
          <cell r="R73">
            <v>46389.8544062898</v>
          </cell>
          <cell r="S73">
            <v>53518.118455311916</v>
          </cell>
          <cell r="T73">
            <v>61199.768167791619</v>
          </cell>
          <cell r="U73">
            <v>69477.764310952771</v>
          </cell>
          <cell r="V73">
            <v>78398.402808027764</v>
          </cell>
          <cell r="W73">
            <v>88011.573655085915</v>
          </cell>
          <cell r="X73">
            <v>98371.039938248243</v>
          </cell>
          <cell r="Y73">
            <v>109534.73851173384</v>
          </cell>
          <cell r="Z73">
            <v>121565.10401832452</v>
          </cell>
          <cell r="AA73">
            <v>134529.41806437977</v>
          </cell>
          <cell r="AB73">
            <v>148500.18550221605</v>
          </cell>
          <cell r="AC73">
            <v>163555.53992426471</v>
          </cell>
          <cell r="AD73">
            <v>179779.68063679559</v>
          </cell>
          <cell r="AE73">
            <v>16645.681329719326</v>
          </cell>
          <cell r="AF73">
            <v>15302.549626064938</v>
          </cell>
          <cell r="AG73">
            <v>14414.160458373088</v>
          </cell>
          <cell r="AH73">
            <v>13580.116943370571</v>
          </cell>
          <cell r="AI73">
            <v>12795.304196098388</v>
          </cell>
          <cell r="AJ73">
            <v>12055.246692217426</v>
          </cell>
          <cell r="AK73">
            <v>11336.288088792322</v>
          </cell>
          <cell r="AL73">
            <v>10617.329485367218</v>
          </cell>
          <cell r="AM73">
            <v>9897.7315213222373</v>
          </cell>
          <cell r="AN73">
            <v>9178.7729178971349</v>
          </cell>
          <cell r="AO73">
            <v>8459.1749538521562</v>
          </cell>
          <cell r="AP73">
            <v>7740.2163504270511</v>
          </cell>
          <cell r="AQ73">
            <v>7020.6183863820725</v>
          </cell>
          <cell r="AR73">
            <v>6301.6597829569682</v>
          </cell>
          <cell r="AS73">
            <v>5771.3125623948481</v>
          </cell>
          <cell r="AT73">
            <v>5429.5767246957103</v>
          </cell>
          <cell r="AU73">
            <v>5087.8408869965724</v>
          </cell>
          <cell r="AV73">
            <v>4746.1050492974346</v>
          </cell>
          <cell r="AW73">
            <v>4404.3692115982976</v>
          </cell>
          <cell r="AX73">
            <v>4062.6333738991589</v>
          </cell>
          <cell r="AY73">
            <v>3720.897536200021</v>
          </cell>
          <cell r="AZ73">
            <v>3379.1616985008832</v>
          </cell>
          <cell r="BA73">
            <v>3037.4258608017449</v>
          </cell>
          <cell r="BB73">
            <v>2695.6900231026079</v>
          </cell>
          <cell r="BC73">
            <v>2353.9541854034701</v>
          </cell>
          <cell r="BD73">
            <v>2012.2183477043322</v>
          </cell>
          <cell r="BE73">
            <v>1670.4825100051944</v>
          </cell>
          <cell r="BF73">
            <v>1328.7466723060568</v>
          </cell>
          <cell r="BG73">
            <v>987.01083460691882</v>
          </cell>
          <cell r="BH73">
            <v>645.2749969077812</v>
          </cell>
        </row>
        <row r="74">
          <cell r="A74">
            <v>-3970.1457858588683</v>
          </cell>
          <cell r="B74">
            <v>-15880.692553762179</v>
          </cell>
          <cell r="C74">
            <v>-13515.502196362104</v>
          </cell>
          <cell r="D74">
            <v>-10307.717978946481</v>
          </cell>
          <cell r="E74">
            <v>-7740.785041375786</v>
          </cell>
          <cell r="F74">
            <v>-5401.1013838147783</v>
          </cell>
          <cell r="G74">
            <v>-3085.7524256282022</v>
          </cell>
          <cell r="H74">
            <v>-777.04206941465384</v>
          </cell>
          <cell r="I74">
            <v>1619.5959303439904</v>
          </cell>
          <cell r="J74">
            <v>4120.0663544073741</v>
          </cell>
          <cell r="K74">
            <v>6730.7415470092519</v>
          </cell>
          <cell r="L74">
            <v>9470.6193357314496</v>
          </cell>
          <cell r="M74">
            <v>12356.529208906388</v>
          </cell>
          <cell r="N74">
            <v>15413.958998775457</v>
          </cell>
          <cell r="O74">
            <v>19184.427657890301</v>
          </cell>
          <cell r="P74">
            <v>23906.162001638368</v>
          </cell>
          <cell r="Q74">
            <v>29171.128813426018</v>
          </cell>
          <cell r="R74">
            <v>34844.82868170349</v>
          </cell>
          <cell r="S74">
            <v>40958.992615884461</v>
          </cell>
          <cell r="T74">
            <v>47547.814986107711</v>
          </cell>
          <cell r="U74">
            <v>54648.14476033215</v>
          </cell>
          <cell r="V74">
            <v>62299.691587664463</v>
          </cell>
          <cell r="W74">
            <v>70545.247880471172</v>
          </cell>
          <cell r="X74">
            <v>79430.928137302224</v>
          </cell>
          <cell r="Y74">
            <v>89006.426845074879</v>
          </cell>
          <cell r="Z74">
            <v>99325.296402874461</v>
          </cell>
          <cell r="AA74">
            <v>110445.24662170238</v>
          </cell>
          <cell r="AB74">
            <v>122428.46747516761</v>
          </cell>
          <cell r="AC74">
            <v>135341.97690615311</v>
          </cell>
          <cell r="AD74">
            <v>149257.99563461792</v>
          </cell>
          <cell r="AE74">
            <v>16820.207056260719</v>
          </cell>
          <cell r="AF74">
            <v>15462.992958994568</v>
          </cell>
          <cell r="AG74">
            <v>14565.289257288056</v>
          </cell>
          <cell r="AH74">
            <v>13722.501008589172</v>
          </cell>
          <cell r="AI74">
            <v>12929.459699673673</v>
          </cell>
          <cell r="AJ74">
            <v>12181.642881470341</v>
          </cell>
          <cell r="AK74">
            <v>11455.146180317037</v>
          </cell>
          <cell r="AL74">
            <v>10728.649479163729</v>
          </cell>
          <cell r="AM74">
            <v>10001.50671385739</v>
          </cell>
          <cell r="AN74">
            <v>9275.0100127040823</v>
          </cell>
          <cell r="AO74">
            <v>8547.8672473977476</v>
          </cell>
          <cell r="AP74">
            <v>7821.3705462444377</v>
          </cell>
          <cell r="AQ74">
            <v>7094.2277809381012</v>
          </cell>
          <cell r="AR74">
            <v>6367.7310797847922</v>
          </cell>
          <cell r="AS74">
            <v>5831.8233037756245</v>
          </cell>
          <cell r="AT74">
            <v>5486.5044529105917</v>
          </cell>
          <cell r="AU74">
            <v>5141.1856020455607</v>
          </cell>
          <cell r="AV74">
            <v>4795.8667511805288</v>
          </cell>
          <cell r="AW74">
            <v>4450.5479003154978</v>
          </cell>
          <cell r="AX74">
            <v>4105.2290494504668</v>
          </cell>
          <cell r="AY74">
            <v>3759.910198585435</v>
          </cell>
          <cell r="AZ74">
            <v>3414.5913477204035</v>
          </cell>
          <cell r="BA74">
            <v>3069.2724968553716</v>
          </cell>
          <cell r="BB74">
            <v>2723.9536459903402</v>
          </cell>
          <cell r="BC74">
            <v>2378.6347951253088</v>
          </cell>
          <cell r="BD74">
            <v>2033.3159442602771</v>
          </cell>
          <cell r="BE74">
            <v>1687.9970933952459</v>
          </cell>
          <cell r="BF74">
            <v>1342.678242530214</v>
          </cell>
          <cell r="BG74">
            <v>997.35939166518278</v>
          </cell>
          <cell r="BH74">
            <v>652.04054080015101</v>
          </cell>
        </row>
        <row r="75">
          <cell r="A75">
            <v>-3148.3419313692866</v>
          </cell>
          <cell r="B75">
            <v>-11566.979813909637</v>
          </cell>
          <cell r="C75">
            <v>-7916.6473668257631</v>
          </cell>
          <cell r="D75">
            <v>-3516.596856550555</v>
          </cell>
          <cell r="E75">
            <v>376.32599295216119</v>
          </cell>
          <cell r="F75">
            <v>4157.9687674847355</v>
          </cell>
          <cell r="G75">
            <v>8030.3116279953811</v>
          </cell>
          <cell r="H75">
            <v>12019.086251466173</v>
          </cell>
          <cell r="I75">
            <v>16213.205741510663</v>
          </cell>
          <cell r="J75">
            <v>20631.804266644536</v>
          </cell>
          <cell r="K75">
            <v>25291.901060794582</v>
          </cell>
          <cell r="L75">
            <v>30222.013692963199</v>
          </cell>
          <cell r="M75">
            <v>35451.054979367596</v>
          </cell>
          <cell r="N75">
            <v>41009.900629016076</v>
          </cell>
          <cell r="O75">
            <v>47353.166618588708</v>
          </cell>
          <cell r="P75">
            <v>54699.035495519762</v>
          </cell>
          <cell r="Q75">
            <v>62752.814465132644</v>
          </cell>
          <cell r="R75">
            <v>71431.829226768605</v>
          </cell>
          <cell r="S75">
            <v>80784.618459860285</v>
          </cell>
          <cell r="T75">
            <v>90863.489027669653</v>
          </cell>
          <cell r="U75">
            <v>101724.80851119154</v>
          </cell>
          <cell r="V75">
            <v>113429.32045322485</v>
          </cell>
          <cell r="W75">
            <v>126042.48407565968</v>
          </cell>
          <cell r="X75">
            <v>139634.84036990051</v>
          </cell>
          <cell r="Y75">
            <v>154282.40660784036</v>
          </cell>
          <cell r="Z75">
            <v>170067.10147974716</v>
          </cell>
          <cell r="AA75">
            <v>187077.20323670952</v>
          </cell>
          <cell r="AB75">
            <v>205407.84339987035</v>
          </cell>
          <cell r="AC75">
            <v>225161.53879759207</v>
          </cell>
          <cell r="AD75">
            <v>246448.76490604933</v>
          </cell>
          <cell r="AE75">
            <v>16960.788290563167</v>
          </cell>
          <cell r="AF75">
            <v>15592.230763791773</v>
          </cell>
          <cell r="AG75">
            <v>14687.024164290855</v>
          </cell>
          <cell r="AH75">
            <v>13837.191994440383</v>
          </cell>
          <cell r="AI75">
            <v>13037.522543214434</v>
          </cell>
          <cell r="AJ75">
            <v>12283.455563465322</v>
          </cell>
          <cell r="AK75">
            <v>11550.886891698146</v>
          </cell>
          <cell r="AL75">
            <v>10818.31821993097</v>
          </cell>
          <cell r="AM75">
            <v>10085.098084285555</v>
          </cell>
          <cell r="AN75">
            <v>9352.5294125183791</v>
          </cell>
          <cell r="AO75">
            <v>8619.3092768729621</v>
          </cell>
          <cell r="AP75">
            <v>7886.7406051057851</v>
          </cell>
          <cell r="AQ75">
            <v>7153.5204694603708</v>
          </cell>
          <cell r="AR75">
            <v>6420.9517976931947</v>
          </cell>
          <cell r="AS75">
            <v>5880.5649700069762</v>
          </cell>
          <cell r="AT75">
            <v>5532.3599864017151</v>
          </cell>
          <cell r="AU75">
            <v>5184.1550027964549</v>
          </cell>
          <cell r="AV75">
            <v>4835.950019191193</v>
          </cell>
          <cell r="AW75">
            <v>4487.7450355859319</v>
          </cell>
          <cell r="AX75">
            <v>4139.5400519806708</v>
          </cell>
          <cell r="AY75">
            <v>3791.3350683754097</v>
          </cell>
          <cell r="AZ75">
            <v>3443.1300847701491</v>
          </cell>
          <cell r="BA75">
            <v>3094.925101164888</v>
          </cell>
          <cell r="BB75">
            <v>2746.720117559626</v>
          </cell>
          <cell r="BC75">
            <v>2398.5151339543654</v>
          </cell>
          <cell r="BD75">
            <v>2050.3101503491043</v>
          </cell>
          <cell r="BE75">
            <v>1702.1051667438437</v>
          </cell>
          <cell r="BF75">
            <v>1353.9001831385826</v>
          </cell>
          <cell r="BG75">
            <v>1005.695199533322</v>
          </cell>
          <cell r="BH75">
            <v>657.49021592806105</v>
          </cell>
        </row>
        <row r="76">
          <cell r="A76">
            <v>-3733.1222517343949</v>
          </cell>
          <cell r="B76">
            <v>-14646.946761351841</v>
          </cell>
          <cell r="C76">
            <v>-12010.606990511711</v>
          </cell>
          <cell r="D76">
            <v>-8455.5817903470161</v>
          </cell>
          <cell r="E76">
            <v>-5477.1896454101252</v>
          </cell>
          <cell r="F76">
            <v>-2700.9287999113631</v>
          </cell>
          <cell r="G76">
            <v>84.985189567057205</v>
          </cell>
          <cell r="H76">
            <v>2900.6856456814039</v>
          </cell>
          <cell r="I76">
            <v>5839.2252757232418</v>
          </cell>
          <cell r="J76">
            <v>8917.4495254204521</v>
          </cell>
          <cell r="K76">
            <v>12144.901298322093</v>
          </cell>
          <cell r="L76">
            <v>15543.436565333574</v>
          </cell>
          <cell r="M76">
            <v>19133.509541375843</v>
          </cell>
          <cell r="N76">
            <v>22942.208577692792</v>
          </cell>
          <cell r="O76">
            <v>27486.083844509623</v>
          </cell>
          <cell r="P76">
            <v>32997.889699338353</v>
          </cell>
          <cell r="Q76">
            <v>39102.866013144936</v>
          </cell>
          <cell r="R76">
            <v>45681.7875041468</v>
          </cell>
          <cell r="S76">
            <v>52771.447768164908</v>
          </cell>
          <cell r="T76">
            <v>60411.496783485112</v>
          </cell>
          <cell r="U76">
            <v>68644.662659252019</v>
          </cell>
          <cell r="V76">
            <v>77516.99059876753</v>
          </cell>
          <cell r="W76">
            <v>87078.100414130691</v>
          </cell>
          <cell r="X76">
            <v>97381.464032408388</v>
          </cell>
          <cell r="Y76">
            <v>108484.7045453317</v>
          </cell>
          <cell r="Z76">
            <v>120449.91847499678</v>
          </cell>
          <cell r="AA76">
            <v>133344.0230578901</v>
          </cell>
          <cell r="AB76">
            <v>147239.13048947489</v>
          </cell>
          <cell r="AC76">
            <v>162212.95122235731</v>
          </cell>
          <cell r="AD76">
            <v>178349.22857353752</v>
          </cell>
          <cell r="AE76">
            <v>17102.200020876746</v>
          </cell>
          <cell r="AF76">
            <v>15722.232052292216</v>
          </cell>
          <cell r="AG76">
            <v>14809.47823096801</v>
          </cell>
          <cell r="AH76">
            <v>13952.560527381967</v>
          </cell>
          <cell r="AI76">
            <v>13146.22377751167</v>
          </cell>
          <cell r="AJ76">
            <v>12385.869712837501</v>
          </cell>
          <cell r="AK76">
            <v>11647.193199755793</v>
          </cell>
          <cell r="AL76">
            <v>10908.516686674087</v>
          </cell>
          <cell r="AM76">
            <v>10169.183278089578</v>
          </cell>
          <cell r="AN76">
            <v>9430.5067650078727</v>
          </cell>
          <cell r="AO76">
            <v>8691.1733564233655</v>
          </cell>
          <cell r="AP76">
            <v>7952.4968433416589</v>
          </cell>
          <cell r="AQ76">
            <v>7213.1634347571508</v>
          </cell>
          <cell r="AR76">
            <v>6474.4869216754441</v>
          </cell>
          <cell r="AS76">
            <v>5929.5945819202925</v>
          </cell>
          <cell r="AT76">
            <v>5578.4864154916913</v>
          </cell>
          <cell r="AU76">
            <v>5227.3782490630929</v>
          </cell>
          <cell r="AV76">
            <v>4876.2700826344926</v>
          </cell>
          <cell r="AW76">
            <v>4525.1619162058923</v>
          </cell>
          <cell r="AX76">
            <v>4174.053749777293</v>
          </cell>
          <cell r="AY76">
            <v>3822.9455833486936</v>
          </cell>
          <cell r="AZ76">
            <v>3471.8374169200943</v>
          </cell>
          <cell r="BA76">
            <v>3120.7292504914944</v>
          </cell>
          <cell r="BB76">
            <v>2769.6210840628946</v>
          </cell>
          <cell r="BC76">
            <v>2418.5129176342953</v>
          </cell>
          <cell r="BD76">
            <v>2067.4047512056954</v>
          </cell>
          <cell r="BE76">
            <v>1716.2965847770959</v>
          </cell>
          <cell r="BF76">
            <v>1365.1884183484958</v>
          </cell>
          <cell r="BG76">
            <v>1014.0802519198965</v>
          </cell>
          <cell r="BH76">
            <v>662.97208549129641</v>
          </cell>
        </row>
        <row r="77">
          <cell r="A77">
            <v>-3896.5442394269312</v>
          </cell>
          <cell r="B77">
            <v>-15432.245761888029</v>
          </cell>
          <cell r="C77">
            <v>-12825.851164319945</v>
          </cell>
          <cell r="D77">
            <v>-9455.4632402648294</v>
          </cell>
          <cell r="E77">
            <v>-6677.7659559213726</v>
          </cell>
          <cell r="F77">
            <v>-4088.4001570792079</v>
          </cell>
          <cell r="G77">
            <v>-1506.7108334839641</v>
          </cell>
          <cell r="H77">
            <v>1086.4297000635854</v>
          </cell>
          <cell r="I77">
            <v>3785.9009802660039</v>
          </cell>
          <cell r="J77">
            <v>6608.2799100164639</v>
          </cell>
          <cell r="K77">
            <v>9561.5925474276537</v>
          </cell>
          <cell r="L77">
            <v>12666.475550502511</v>
          </cell>
          <cell r="M77">
            <v>15941.744595141776</v>
          </cell>
          <cell r="N77">
            <v>19414.006975679411</v>
          </cell>
          <cell r="O77">
            <v>23618.484762308624</v>
          </cell>
          <cell r="P77">
            <v>28793.480849539519</v>
          </cell>
          <cell r="Q77">
            <v>34543.152270040882</v>
          </cell>
          <cell r="R77">
            <v>40739.18562548401</v>
          </cell>
          <cell r="S77">
            <v>47416.233152908833</v>
          </cell>
          <cell r="T77">
            <v>54611.637232572881</v>
          </cell>
          <cell r="U77">
            <v>62365.63923076052</v>
          </cell>
          <cell r="V77">
            <v>70721.604555602316</v>
          </cell>
          <cell r="W77">
            <v>79726.265184562464</v>
          </cell>
          <cell r="X77">
            <v>89429.981019965257</v>
          </cell>
          <cell r="Y77">
            <v>99887.021534230735</v>
          </cell>
          <cell r="Z77">
            <v>111155.86927996147</v>
          </cell>
          <cell r="AA77">
            <v>123299.54696230622</v>
          </cell>
          <cell r="AB77">
            <v>136385.96990280133</v>
          </cell>
          <cell r="AC77">
            <v>150488.32586589627</v>
          </cell>
          <cell r="AD77">
            <v>165685.48437239922</v>
          </cell>
          <cell r="AE77">
            <v>17735.536646674969</v>
          </cell>
          <cell r="AF77">
            <v>16304.465062423091</v>
          </cell>
          <cell r="AG77">
            <v>15357.909717044895</v>
          </cell>
          <cell r="AH77">
            <v>14469.258238487591</v>
          </cell>
          <cell r="AI77">
            <v>13633.060851050395</v>
          </cell>
          <cell r="AJ77">
            <v>12844.549000995114</v>
          </cell>
          <cell r="AK77">
            <v>12078.517475705594</v>
          </cell>
          <cell r="AL77">
            <v>11312.485950416072</v>
          </cell>
          <cell r="AM77">
            <v>10545.773203163952</v>
          </cell>
          <cell r="AN77">
            <v>9779.74167787443</v>
          </cell>
          <cell r="AO77">
            <v>9013.0289306223112</v>
          </cell>
          <cell r="AP77">
            <v>8246.9974053327915</v>
          </cell>
          <cell r="AQ77">
            <v>7480.2846580806709</v>
          </cell>
          <cell r="AR77">
            <v>6714.2531327911502</v>
          </cell>
          <cell r="AS77">
            <v>6149.1820864682713</v>
          </cell>
          <cell r="AT77">
            <v>5785.0715191120335</v>
          </cell>
          <cell r="AU77">
            <v>5420.9609517557947</v>
          </cell>
          <cell r="AV77">
            <v>5056.8503843995586</v>
          </cell>
          <cell r="AW77">
            <v>4692.7398170433207</v>
          </cell>
          <cell r="AX77">
            <v>4328.6292496870838</v>
          </cell>
          <cell r="AY77">
            <v>3964.5186823308459</v>
          </cell>
          <cell r="AZ77">
            <v>3600.4081149746089</v>
          </cell>
          <cell r="BA77">
            <v>3236.297547618371</v>
          </cell>
          <cell r="BB77">
            <v>2872.1869802621341</v>
          </cell>
          <cell r="BC77">
            <v>2508.0764129058966</v>
          </cell>
          <cell r="BD77">
            <v>2143.9658455496592</v>
          </cell>
          <cell r="BE77">
            <v>1779.8552781934218</v>
          </cell>
          <cell r="BF77">
            <v>1415.7447108371846</v>
          </cell>
          <cell r="BG77">
            <v>1051.6341434809469</v>
          </cell>
          <cell r="BH77">
            <v>687.52357612470973</v>
          </cell>
        </row>
        <row r="78">
          <cell r="A78">
            <v>-3864.0038470847044</v>
          </cell>
          <cell r="B78">
            <v>-15523.981588237499</v>
          </cell>
          <cell r="C78">
            <v>-13240.358807499726</v>
          </cell>
          <cell r="D78">
            <v>-10124.535811524936</v>
          </cell>
          <cell r="E78">
            <v>-7649.9396047439877</v>
          </cell>
          <cell r="F78">
            <v>-5400.4463532037817</v>
          </cell>
          <cell r="G78">
            <v>-3175.2858240456644</v>
          </cell>
          <cell r="H78">
            <v>-957.36223606709984</v>
          </cell>
          <cell r="I78">
            <v>1345.1906668505487</v>
          </cell>
          <cell r="J78">
            <v>3747.7277399793202</v>
          </cell>
          <cell r="K78">
            <v>6256.3684710755251</v>
          </cell>
          <cell r="L78">
            <v>8889.5040930756641</v>
          </cell>
          <cell r="M78">
            <v>11663.433058385988</v>
          </cell>
          <cell r="N78">
            <v>14602.777003526939</v>
          </cell>
          <cell r="O78">
            <v>18233.812928727704</v>
          </cell>
          <cell r="P78">
            <v>22787.718088695281</v>
          </cell>
          <cell r="Q78">
            <v>27867.085117625466</v>
          </cell>
          <cell r="R78">
            <v>33340.776609555134</v>
          </cell>
          <cell r="S78">
            <v>39239.404997339429</v>
          </cell>
          <cell r="T78">
            <v>45595.959236553303</v>
          </cell>
          <cell r="U78">
            <v>52445.989301126683</v>
          </cell>
          <cell r="V78">
            <v>59827.805001854838</v>
          </cell>
          <cell r="W78">
            <v>67782.690239706761</v>
          </cell>
          <cell r="X78">
            <v>76355.133892174606</v>
          </cell>
          <cell r="Y78">
            <v>85593.078623930473</v>
          </cell>
          <cell r="Z78">
            <v>95548.189013300929</v>
          </cell>
          <cell r="AA78">
            <v>106276.14049409694</v>
          </cell>
          <cell r="AB78">
            <v>117836.9307287485</v>
          </cell>
          <cell r="AC78">
            <v>130295.21515414548</v>
          </cell>
          <cell r="AD78">
            <v>143720.66857677366</v>
          </cell>
          <cell r="AE78">
            <v>14859.141875665129</v>
          </cell>
          <cell r="AF78">
            <v>13660.165147288648</v>
          </cell>
          <cell r="AG78">
            <v>12867.124572856368</v>
          </cell>
          <cell r="AH78">
            <v>12122.596867776856</v>
          </cell>
          <cell r="AI78">
            <v>11422.016114934549</v>
          </cell>
          <cell r="AJ78">
            <v>10761.387136853347</v>
          </cell>
          <cell r="AK78">
            <v>10119.592566873807</v>
          </cell>
          <cell r="AL78">
            <v>9477.7979968942673</v>
          </cell>
          <cell r="AM78">
            <v>8835.4326872752827</v>
          </cell>
          <cell r="AN78">
            <v>8193.6381172957408</v>
          </cell>
          <cell r="AO78">
            <v>7551.2728076767562</v>
          </cell>
          <cell r="AP78">
            <v>6909.4782376972153</v>
          </cell>
          <cell r="AQ78">
            <v>6267.1129280782316</v>
          </cell>
          <cell r="AR78">
            <v>5625.3183580986897</v>
          </cell>
          <cell r="AS78">
            <v>5151.8919817552169</v>
          </cell>
          <cell r="AT78">
            <v>4846.8337990478112</v>
          </cell>
          <cell r="AU78">
            <v>4541.7756163404056</v>
          </cell>
          <cell r="AV78">
            <v>4236.7174336330008</v>
          </cell>
          <cell r="AW78">
            <v>3931.6592509255956</v>
          </cell>
          <cell r="AX78">
            <v>3626.6010682181904</v>
          </cell>
          <cell r="AY78">
            <v>3321.5428855107848</v>
          </cell>
          <cell r="AZ78">
            <v>3016.4847028033801</v>
          </cell>
          <cell r="BA78">
            <v>2711.4265200959744</v>
          </cell>
          <cell r="BB78">
            <v>2406.3683373885697</v>
          </cell>
          <cell r="BC78">
            <v>2101.3101546811645</v>
          </cell>
          <cell r="BD78">
            <v>1796.2519719737593</v>
          </cell>
          <cell r="BE78">
            <v>1491.1937892663539</v>
          </cell>
          <cell r="BF78">
            <v>1186.1356065589487</v>
          </cell>
          <cell r="BG78">
            <v>881.07742385154313</v>
          </cell>
          <cell r="BH78">
            <v>576.01924114413794</v>
          </cell>
        </row>
        <row r="79">
          <cell r="A79">
            <v>-3814.9940178445222</v>
          </cell>
          <cell r="B79">
            <v>-15064.732539998053</v>
          </cell>
          <cell r="C79">
            <v>-12707.914034553483</v>
          </cell>
          <cell r="D79">
            <v>-9562.61183230594</v>
          </cell>
          <cell r="E79">
            <v>-6940.0156667329347</v>
          </cell>
          <cell r="F79">
            <v>-4503.0692189489382</v>
          </cell>
          <cell r="G79">
            <v>-2078.7861869962667</v>
          </cell>
          <cell r="H79">
            <v>351.01430526300663</v>
          </cell>
          <cell r="I79">
            <v>2878.7651954679172</v>
          </cell>
          <cell r="J79">
            <v>5520.3548038448107</v>
          </cell>
          <cell r="K79">
            <v>8283.0954220086896</v>
          </cell>
          <cell r="L79">
            <v>11186.606163781666</v>
          </cell>
          <cell r="M79">
            <v>14248.649392704936</v>
          </cell>
          <cell r="N79">
            <v>17494.734925171237</v>
          </cell>
          <cell r="O79">
            <v>21448.657075425461</v>
          </cell>
          <cell r="P79">
            <v>26342.560183383201</v>
          </cell>
          <cell r="Q79">
            <v>31786.281807325253</v>
          </cell>
          <cell r="R79">
            <v>37652.613688382698</v>
          </cell>
          <cell r="S79">
            <v>43974.364159118566</v>
          </cell>
          <cell r="T79">
            <v>50786.888548216979</v>
          </cell>
          <cell r="U79">
            <v>58128.286910411174</v>
          </cell>
          <cell r="V79">
            <v>66039.617106699923</v>
          </cell>
          <cell r="W79">
            <v>74565.124426534749</v>
          </cell>
          <cell r="X79">
            <v>83752.489036174491</v>
          </cell>
          <cell r="Y79">
            <v>93653.092637098453</v>
          </cell>
          <cell r="Z79">
            <v>104322.30582580552</v>
          </cell>
          <cell r="AA79">
            <v>115819.79776210096</v>
          </cell>
          <cell r="AB79">
            <v>128209.86987773725</v>
          </cell>
          <cell r="AC79">
            <v>141561.81549172403</v>
          </cell>
          <cell r="AD79">
            <v>155950.30734350896</v>
          </cell>
          <cell r="AE79">
            <v>15775.118472282471</v>
          </cell>
          <cell r="AF79">
            <v>14502.232050313234</v>
          </cell>
          <cell r="AG79">
            <v>13660.305301132359</v>
          </cell>
          <cell r="AH79">
            <v>12869.881947495716</v>
          </cell>
          <cell r="AI79">
            <v>12126.11461099914</v>
          </cell>
          <cell r="AJ79">
            <v>11424.76183553899</v>
          </cell>
          <cell r="AK79">
            <v>10743.404495996014</v>
          </cell>
          <cell r="AL79">
            <v>10062.047156453034</v>
          </cell>
          <cell r="AM79">
            <v>9380.0838946095391</v>
          </cell>
          <cell r="AN79">
            <v>8698.7265550665616</v>
          </cell>
          <cell r="AO79">
            <v>8016.7632932230626</v>
          </cell>
          <cell r="AP79">
            <v>7335.405953680086</v>
          </cell>
          <cell r="AQ79">
            <v>6653.4426918365871</v>
          </cell>
          <cell r="AR79">
            <v>5972.0853522936104</v>
          </cell>
          <cell r="AS79">
            <v>5469.4750914041415</v>
          </cell>
          <cell r="AT79">
            <v>5145.611909168184</v>
          </cell>
          <cell r="AU79">
            <v>4821.7487269322246</v>
          </cell>
          <cell r="AV79">
            <v>4497.8855446962662</v>
          </cell>
          <cell r="AW79">
            <v>4174.0223624603086</v>
          </cell>
          <cell r="AX79">
            <v>3850.1591802243502</v>
          </cell>
          <cell r="AY79">
            <v>3526.2959979883926</v>
          </cell>
          <cell r="AZ79">
            <v>3202.4328157524342</v>
          </cell>
          <cell r="BA79">
            <v>2878.5696335164762</v>
          </cell>
          <cell r="BB79">
            <v>2554.7064512805177</v>
          </cell>
          <cell r="BC79">
            <v>2230.8432690445593</v>
          </cell>
          <cell r="BD79">
            <v>1906.9800868086013</v>
          </cell>
          <cell r="BE79">
            <v>1583.1169045726426</v>
          </cell>
          <cell r="BF79">
            <v>1259.2537223366846</v>
          </cell>
          <cell r="BG79">
            <v>935.39054010072596</v>
          </cell>
          <cell r="BH79">
            <v>611.52735786476785</v>
          </cell>
        </row>
        <row r="80">
          <cell r="A80">
            <v>-3437.273789632135</v>
          </cell>
          <cell r="B80">
            <v>-13131.955615921423</v>
          </cell>
          <cell r="C80">
            <v>-10018.736979815472</v>
          </cell>
          <cell r="D80">
            <v>-6127.7317433108346</v>
          </cell>
          <cell r="E80">
            <v>-2781.9775751840571</v>
          </cell>
          <cell r="F80">
            <v>412.30816883123612</v>
          </cell>
          <cell r="G80">
            <v>3652.4406637134261</v>
          </cell>
          <cell r="H80">
            <v>6960.8501587078717</v>
          </cell>
          <cell r="I80">
            <v>10427.878363353957</v>
          </cell>
          <cell r="J80">
            <v>14071.235464374042</v>
          </cell>
          <cell r="K80">
            <v>17903.718189065152</v>
          </cell>
          <cell r="L80">
            <v>21949.959483452243</v>
          </cell>
          <cell r="M80">
            <v>26234.011694245401</v>
          </cell>
          <cell r="N80">
            <v>30784.394624979308</v>
          </cell>
          <cell r="O80">
            <v>36085.203848480975</v>
          </cell>
          <cell r="P80">
            <v>42360.418403024385</v>
          </cell>
          <cell r="Q80">
            <v>49274.265194973304</v>
          </cell>
          <cell r="R80">
            <v>56724.851881473645</v>
          </cell>
          <cell r="S80">
            <v>64753.846975449123</v>
          </cell>
          <cell r="T80">
            <v>73406.153824772264</v>
          </cell>
          <cell r="U80">
            <v>82730.161740908166</v>
          </cell>
          <cell r="V80">
            <v>92778.016623327858</v>
          </cell>
          <cell r="W80">
            <v>103605.91259319807</v>
          </cell>
          <cell r="X80">
            <v>115274.40626735208</v>
          </cell>
          <cell r="Y80">
            <v>127848.75543016575</v>
          </cell>
          <cell r="Z80">
            <v>141399.28399741184</v>
          </cell>
          <cell r="AA80">
            <v>156001.7753132061</v>
          </cell>
          <cell r="AB80">
            <v>171737.89597961822</v>
          </cell>
          <cell r="AC80">
            <v>188695.65258927608</v>
          </cell>
          <cell r="AD80">
            <v>206969.88391530965</v>
          </cell>
          <cell r="AE80">
            <v>16361.598287194851</v>
          </cell>
          <cell r="AF80">
            <v>15041.389102200241</v>
          </cell>
          <cell r="AG80">
            <v>14168.161602733595</v>
          </cell>
          <cell r="AH80">
            <v>13348.352267434893</v>
          </cell>
          <cell r="AI80">
            <v>12576.933504382456</v>
          </cell>
          <cell r="AJ80">
            <v>11849.506170644796</v>
          </cell>
          <cell r="AK80">
            <v>11142.817653584103</v>
          </cell>
          <cell r="AL80">
            <v>10436.129136523412</v>
          </cell>
          <cell r="AM80">
            <v>9728.8121704725108</v>
          </cell>
          <cell r="AN80">
            <v>9022.1236534118179</v>
          </cell>
          <cell r="AO80">
            <v>8314.8066873609168</v>
          </cell>
          <cell r="AP80">
            <v>7608.118170300223</v>
          </cell>
          <cell r="AQ80">
            <v>6900.801204249321</v>
          </cell>
          <cell r="AR80">
            <v>6194.1126871886281</v>
          </cell>
          <cell r="AS80">
            <v>5672.8166222402278</v>
          </cell>
          <cell r="AT80">
            <v>5336.9130094041193</v>
          </cell>
          <cell r="AU80">
            <v>5001.0093965680098</v>
          </cell>
          <cell r="AV80">
            <v>4665.1057837318995</v>
          </cell>
          <cell r="AW80">
            <v>4329.20217089579</v>
          </cell>
          <cell r="AX80">
            <v>3993.2985580596801</v>
          </cell>
          <cell r="AY80">
            <v>3657.3949452235711</v>
          </cell>
          <cell r="AZ80">
            <v>3321.4913323874612</v>
          </cell>
          <cell r="BA80">
            <v>2985.5877195513517</v>
          </cell>
          <cell r="BB80">
            <v>2649.6841067152427</v>
          </cell>
          <cell r="BC80">
            <v>2313.7804938791323</v>
          </cell>
          <cell r="BD80">
            <v>1977.8768810430233</v>
          </cell>
          <cell r="BE80">
            <v>1641.9732682069132</v>
          </cell>
          <cell r="BF80">
            <v>1306.069655370804</v>
          </cell>
          <cell r="BG80">
            <v>970.16604253469382</v>
          </cell>
          <cell r="BH80">
            <v>634.26242969858458</v>
          </cell>
        </row>
        <row r="81">
          <cell r="A81">
            <v>-3424.4404120022091</v>
          </cell>
          <cell r="B81">
            <v>-13079.745571680451</v>
          </cell>
          <cell r="C81">
            <v>-10115.745112727551</v>
          </cell>
          <cell r="D81">
            <v>-6384.6286781897197</v>
          </cell>
          <cell r="E81">
            <v>-3231.4624842262883</v>
          </cell>
          <cell r="F81">
            <v>-255.31019859797925</v>
          </cell>
          <cell r="G81">
            <v>2755.7481382456444</v>
          </cell>
          <cell r="H81">
            <v>5822.8532536905104</v>
          </cell>
          <cell r="I81">
            <v>9034.7690615645533</v>
          </cell>
          <cell r="J81">
            <v>12408.555912915919</v>
          </cell>
          <cell r="K81">
            <v>15955.779902776645</v>
          </cell>
          <cell r="L81">
            <v>19699.673248785693</v>
          </cell>
          <cell r="M81">
            <v>23662.676615662996</v>
          </cell>
          <cell r="N81">
            <v>27872.19955387439</v>
          </cell>
          <cell r="O81">
            <v>32809.006024907663</v>
          </cell>
          <cell r="P81">
            <v>38693.379302631729</v>
          </cell>
          <cell r="Q81">
            <v>45186.308682227304</v>
          </cell>
          <cell r="R81">
            <v>52183.301043749532</v>
          </cell>
          <cell r="S81">
            <v>59723.488106472556</v>
          </cell>
          <cell r="T81">
            <v>67849.039486735361</v>
          </cell>
          <cell r="U81">
            <v>76605.398537786183</v>
          </cell>
          <cell r="V81">
            <v>86041.536498486486</v>
          </cell>
          <cell r="W81">
            <v>96210.22637223998</v>
          </cell>
          <cell r="X81">
            <v>107168.33806785401</v>
          </cell>
          <cell r="Y81">
            <v>118977.15645295315</v>
          </cell>
          <cell r="Z81">
            <v>131702.72409870647</v>
          </cell>
          <cell r="AA81">
            <v>145416.21063271782</v>
          </cell>
          <cell r="AB81">
            <v>160194.31076574163</v>
          </cell>
          <cell r="AC81">
            <v>176119.67321824693</v>
          </cell>
          <cell r="AD81">
            <v>193281.36294566444</v>
          </cell>
          <cell r="AE81">
            <v>14565.617179503583</v>
          </cell>
          <cell r="AF81">
            <v>13390.324812098028</v>
          </cell>
          <cell r="AG81">
            <v>12612.949812138475</v>
          </cell>
          <cell r="AH81">
            <v>11883.129367427422</v>
          </cell>
          <cell r="AI81">
            <v>11196.387755117954</v>
          </cell>
          <cell r="AJ81">
            <v>10548.808717719015</v>
          </cell>
          <cell r="AK81">
            <v>9919.6920370636162</v>
          </cell>
          <cell r="AL81">
            <v>9290.5753564082133</v>
          </cell>
          <cell r="AM81">
            <v>8660.8992103969485</v>
          </cell>
          <cell r="AN81">
            <v>8031.7825297415484</v>
          </cell>
          <cell r="AO81">
            <v>7402.1063837302827</v>
          </cell>
          <cell r="AP81">
            <v>6772.9897030748825</v>
          </cell>
          <cell r="AQ81">
            <v>6143.3135570636177</v>
          </cell>
          <cell r="AR81">
            <v>5514.1968764082167</v>
          </cell>
          <cell r="AS81">
            <v>5050.1224757329119</v>
          </cell>
          <cell r="AT81">
            <v>4751.0903550377034</v>
          </cell>
          <cell r="AU81">
            <v>4452.058234342494</v>
          </cell>
          <cell r="AV81">
            <v>4153.0261136472864</v>
          </cell>
          <cell r="AW81">
            <v>3853.9939929520774</v>
          </cell>
          <cell r="AX81">
            <v>3554.9618722568694</v>
          </cell>
          <cell r="AY81">
            <v>3255.9297515616604</v>
          </cell>
          <cell r="AZ81">
            <v>2956.8976308664519</v>
          </cell>
          <cell r="BA81">
            <v>2657.8655101712429</v>
          </cell>
          <cell r="BB81">
            <v>2358.8333894760344</v>
          </cell>
          <cell r="BC81">
            <v>2059.8012687808259</v>
          </cell>
          <cell r="BD81">
            <v>1760.7691480856174</v>
          </cell>
          <cell r="BE81">
            <v>1461.7370273904087</v>
          </cell>
          <cell r="BF81">
            <v>1162.7049066952002</v>
          </cell>
          <cell r="BG81">
            <v>863.67278599999133</v>
          </cell>
          <cell r="BH81">
            <v>564.64066530478283</v>
          </cell>
        </row>
        <row r="82">
          <cell r="A82">
            <v>-3145.596732358511</v>
          </cell>
          <cell r="B82">
            <v>-11388.987145632556</v>
          </cell>
          <cell r="C82">
            <v>-7655.7952686675208</v>
          </cell>
          <cell r="D82">
            <v>-3212.9325930679156</v>
          </cell>
          <cell r="E82">
            <v>788.52967658235877</v>
          </cell>
          <cell r="F82">
            <v>4703.6413823538733</v>
          </cell>
          <cell r="G82">
            <v>8716.4206571244758</v>
          </cell>
          <cell r="H82">
            <v>12853.391033021366</v>
          </cell>
          <cell r="I82">
            <v>17204.461518052267</v>
          </cell>
          <cell r="J82">
            <v>21789.222401834468</v>
          </cell>
          <cell r="K82">
            <v>26625.465923262273</v>
          </cell>
          <cell r="L82">
            <v>31742.589741209311</v>
          </cell>
          <cell r="M82">
            <v>37170.508209199987</v>
          </cell>
          <cell r="N82">
            <v>42940.84168350527</v>
          </cell>
          <cell r="O82">
            <v>49510.449832219922</v>
          </cell>
          <cell r="P82">
            <v>57099.806179798936</v>
          </cell>
          <cell r="Q82">
            <v>65415.923890524566</v>
          </cell>
          <cell r="R82">
            <v>74377.643431526478</v>
          </cell>
          <cell r="S82">
            <v>84035.084550715153</v>
          </cell>
          <cell r="T82">
            <v>94442.257922285513</v>
          </cell>
          <cell r="U82">
            <v>105657.36720943617</v>
          </cell>
          <cell r="V82">
            <v>117743.13457700273</v>
          </cell>
          <cell r="W82">
            <v>130767.15147448287</v>
          </cell>
          <cell r="X82">
            <v>144802.25665125926</v>
          </cell>
          <cell r="Y82">
            <v>159926.94351812644</v>
          </cell>
          <cell r="Z82">
            <v>176225.79913335224</v>
          </cell>
          <cell r="AA82">
            <v>193789.97726836722</v>
          </cell>
          <cell r="AB82">
            <v>212717.70819877367</v>
          </cell>
          <cell r="AC82">
            <v>233114.8480717552</v>
          </cell>
          <cell r="AD82">
            <v>255095.47092230633</v>
          </cell>
          <cell r="AE82">
            <v>17975.118555110173</v>
          </cell>
          <cell r="AF82">
            <v>16524.715226457611</v>
          </cell>
          <cell r="AG82">
            <v>15565.373262856176</v>
          </cell>
          <cell r="AH82">
            <v>14664.717365069393</v>
          </cell>
          <cell r="AI82">
            <v>13817.224138667647</v>
          </cell>
          <cell r="AJ82">
            <v>13018.060613525024</v>
          </cell>
          <cell r="AK82">
            <v>12241.681090404561</v>
          </cell>
          <cell r="AL82">
            <v>11465.301567284097</v>
          </cell>
          <cell r="AM82">
            <v>10688.231619859931</v>
          </cell>
          <cell r="AN82">
            <v>9911.8520967394688</v>
          </cell>
          <cell r="AO82">
            <v>9134.7821493153024</v>
          </cell>
          <cell r="AP82">
            <v>8358.4026261948402</v>
          </cell>
          <cell r="AQ82">
            <v>7581.3326787706746</v>
          </cell>
          <cell r="AR82">
            <v>6804.9531556502125</v>
          </cell>
          <cell r="AS82">
            <v>6232.248802121775</v>
          </cell>
          <cell r="AT82">
            <v>5863.2196181853642</v>
          </cell>
          <cell r="AU82">
            <v>5494.1904342489534</v>
          </cell>
          <cell r="AV82">
            <v>5125.1612503125425</v>
          </cell>
          <cell r="AW82">
            <v>4756.1320663761308</v>
          </cell>
          <cell r="AX82">
            <v>4387.1028824397199</v>
          </cell>
          <cell r="AY82">
            <v>4018.0736985033095</v>
          </cell>
          <cell r="AZ82">
            <v>3649.0445145668978</v>
          </cell>
          <cell r="BA82">
            <v>3280.0153306304869</v>
          </cell>
          <cell r="BB82">
            <v>2910.9861466940761</v>
          </cell>
          <cell r="BC82">
            <v>2541.9569627576648</v>
          </cell>
          <cell r="BD82">
            <v>2172.9277788212535</v>
          </cell>
          <cell r="BE82">
            <v>1803.8985948848426</v>
          </cell>
          <cell r="BF82">
            <v>1434.8694109484313</v>
          </cell>
          <cell r="BG82">
            <v>1065.8402270120203</v>
          </cell>
          <cell r="BH82">
            <v>696.81104307560895</v>
          </cell>
        </row>
        <row r="83">
          <cell r="A83">
            <v>-3878.6083560768666</v>
          </cell>
          <cell r="B83">
            <v>-15588.87672152415</v>
          </cell>
          <cell r="C83">
            <v>-13286.451535804434</v>
          </cell>
          <cell r="D83">
            <v>-9982.7694290585641</v>
          </cell>
          <cell r="E83">
            <v>-7405.2039326496351</v>
          </cell>
          <cell r="F83">
            <v>-5103.9809796130685</v>
          </cell>
          <cell r="G83">
            <v>-2824.5833109298869</v>
          </cell>
          <cell r="H83">
            <v>-549.59983992232321</v>
          </cell>
          <cell r="I83">
            <v>1813.432811890234</v>
          </cell>
          <cell r="J83">
            <v>4280.1189142426847</v>
          </cell>
          <cell r="K83">
            <v>6856.8703071192585</v>
          </cell>
          <cell r="L83">
            <v>9562.440327381586</v>
          </cell>
          <cell r="M83">
            <v>12413.515637488152</v>
          </cell>
          <cell r="N83">
            <v>15435.096061934155</v>
          </cell>
          <cell r="O83">
            <v>19155.756696955938</v>
          </cell>
          <cell r="P83">
            <v>23808.089806860873</v>
          </cell>
          <cell r="Q83">
            <v>28994.03779281961</v>
          </cell>
          <cell r="R83">
            <v>34582.584398460516</v>
          </cell>
          <cell r="S83">
            <v>40604.984400925357</v>
          </cell>
          <cell r="T83">
            <v>47094.918966932106</v>
          </cell>
          <cell r="U83">
            <v>54088.684019703542</v>
          </cell>
          <cell r="V83">
            <v>61625.393229310102</v>
          </cell>
          <cell r="W83">
            <v>69747.196761680607</v>
          </cell>
          <cell r="X83">
            <v>78499.517009667092</v>
          </cell>
          <cell r="Y83">
            <v>87931.302624524949</v>
          </cell>
          <cell r="Z83">
            <v>98095.302268517131</v>
          </cell>
          <cell r="AA83">
            <v>109048.35961964418</v>
          </cell>
          <cell r="AB83">
            <v>120851.73127835841</v>
          </cell>
          <cell r="AC83">
            <v>133571.42935420218</v>
          </cell>
          <cell r="AD83">
            <v>147278.59064833776</v>
          </cell>
          <cell r="AE83">
            <v>15295.39659805554</v>
          </cell>
          <cell r="AF83">
            <v>14061.21869425674</v>
          </cell>
          <cell r="AG83">
            <v>13244.894965350386</v>
          </cell>
          <cell r="AH83">
            <v>12478.508412027197</v>
          </cell>
          <cell r="AI83">
            <v>11757.359064820515</v>
          </cell>
          <cell r="AJ83">
            <v>11077.334450447024</v>
          </cell>
          <cell r="AK83">
            <v>10416.69721012347</v>
          </cell>
          <cell r="AL83">
            <v>9756.0599697999151</v>
          </cell>
          <cell r="AM83">
            <v>9094.8352332930281</v>
          </cell>
          <cell r="AN83">
            <v>8434.1979929694735</v>
          </cell>
          <cell r="AO83">
            <v>7772.9732564625874</v>
          </cell>
          <cell r="AP83">
            <v>7112.336016139031</v>
          </cell>
          <cell r="AQ83">
            <v>6451.1112796321449</v>
          </cell>
          <cell r="AR83">
            <v>5790.4740393085895</v>
          </cell>
          <cell r="AS83">
            <v>5303.1481730677724</v>
          </cell>
          <cell r="AT83">
            <v>4989.1336809096911</v>
          </cell>
          <cell r="AU83">
            <v>4675.1191887516125</v>
          </cell>
          <cell r="AV83">
            <v>4361.1046965935329</v>
          </cell>
          <cell r="AW83">
            <v>4047.090204435453</v>
          </cell>
          <cell r="AX83">
            <v>3733.0757122773744</v>
          </cell>
          <cell r="AY83">
            <v>3419.0612201192953</v>
          </cell>
          <cell r="AZ83">
            <v>3105.0467279612162</v>
          </cell>
          <cell r="BA83">
            <v>2791.0322358031362</v>
          </cell>
          <cell r="BB83">
            <v>2477.0177436450572</v>
          </cell>
          <cell r="BC83">
            <v>2163.0032514869777</v>
          </cell>
          <cell r="BD83">
            <v>1848.9887593288988</v>
          </cell>
          <cell r="BE83">
            <v>1534.9742671708195</v>
          </cell>
          <cell r="BF83">
            <v>1220.9597750127407</v>
          </cell>
          <cell r="BG83">
            <v>906.94528285466117</v>
          </cell>
          <cell r="BH83">
            <v>592.93079069658233</v>
          </cell>
        </row>
        <row r="84">
          <cell r="A84">
            <v>-3031.4622810613664</v>
          </cell>
          <cell r="B84">
            <v>-10817.206812966637</v>
          </cell>
          <cell r="C84">
            <v>-6886.3317849989526</v>
          </cell>
          <cell r="D84">
            <v>-2181.4194127206342</v>
          </cell>
          <cell r="E84">
            <v>2035.4420420008935</v>
          </cell>
          <cell r="F84">
            <v>6150.8712294716506</v>
          </cell>
          <cell r="G84">
            <v>10380.301290673275</v>
          </cell>
          <cell r="H84">
            <v>14751.372421271093</v>
          </cell>
          <cell r="I84">
            <v>19353.173754792038</v>
          </cell>
          <cell r="J84">
            <v>24205.783524028509</v>
          </cell>
          <cell r="K84">
            <v>29328.496686946804</v>
          </cell>
          <cell r="L84">
            <v>34752.051273253826</v>
          </cell>
          <cell r="M84">
            <v>40508.056666505632</v>
          </cell>
          <cell r="N84">
            <v>46628.922904269406</v>
          </cell>
          <cell r="O84">
            <v>53559.202119110909</v>
          </cell>
          <cell r="P84">
            <v>61516.447486802324</v>
          </cell>
          <cell r="Q84">
            <v>70223.540746556726</v>
          </cell>
          <cell r="R84">
            <v>79606.588284547717</v>
          </cell>
          <cell r="S84">
            <v>89718.066188102734</v>
          </cell>
          <cell r="T84">
            <v>100614.52439958604</v>
          </cell>
          <cell r="U84">
            <v>112356.90298035291</v>
          </cell>
          <cell r="V84">
            <v>125010.87292709609</v>
          </cell>
          <cell r="W84">
            <v>138647.20344665105</v>
          </cell>
          <cell r="X84">
            <v>153342.15774329886</v>
          </cell>
          <cell r="Y84">
            <v>169177.91953206592</v>
          </cell>
          <cell r="Z84">
            <v>186243.05266335994</v>
          </cell>
          <cell r="AA84">
            <v>204632.99642946044</v>
          </cell>
          <cell r="AB84">
            <v>224450.59932293944</v>
          </cell>
          <cell r="AC84">
            <v>245806.69423213613</v>
          </cell>
          <cell r="AD84">
            <v>268820.7182905497</v>
          </cell>
          <cell r="AE84">
            <v>17890.772267747634</v>
          </cell>
          <cell r="AF84">
            <v>16447.17479884921</v>
          </cell>
          <cell r="AG84">
            <v>15492.334442994772</v>
          </cell>
          <cell r="AH84">
            <v>14595.904774978688</v>
          </cell>
          <cell r="AI84">
            <v>13752.38831829853</v>
          </cell>
          <cell r="AJ84">
            <v>12956.974781014664</v>
          </cell>
          <cell r="AK84">
            <v>12184.238334303331</v>
          </cell>
          <cell r="AL84">
            <v>11411.501887592005</v>
          </cell>
          <cell r="AM84">
            <v>10638.078256317867</v>
          </cell>
          <cell r="AN84">
            <v>9865.3418096065416</v>
          </cell>
          <cell r="AO84">
            <v>9091.9181783324038</v>
          </cell>
          <cell r="AP84">
            <v>8319.1817316210763</v>
          </cell>
          <cell r="AQ84">
            <v>7545.7581003469422</v>
          </cell>
          <cell r="AR84">
            <v>6773.0216536356129</v>
          </cell>
          <cell r="AS84">
            <v>6203.0046529515184</v>
          </cell>
          <cell r="AT84">
            <v>5835.707098294658</v>
          </cell>
          <cell r="AU84">
            <v>5468.4095436377993</v>
          </cell>
          <cell r="AV84">
            <v>5101.1119889809397</v>
          </cell>
          <cell r="AW84">
            <v>4733.814434324081</v>
          </cell>
          <cell r="AX84">
            <v>4366.5168796672215</v>
          </cell>
          <cell r="AY84">
            <v>3999.2193250103619</v>
          </cell>
          <cell r="AZ84">
            <v>3631.9217703535023</v>
          </cell>
          <cell r="BA84">
            <v>3264.6242156966428</v>
          </cell>
          <cell r="BB84">
            <v>2897.3266610397836</v>
          </cell>
          <cell r="BC84">
            <v>2530.0291063829241</v>
          </cell>
          <cell r="BD84">
            <v>2162.7315517260645</v>
          </cell>
          <cell r="BE84">
            <v>1795.4339970692049</v>
          </cell>
          <cell r="BF84">
            <v>1428.1364424123453</v>
          </cell>
          <cell r="BG84">
            <v>1060.8388877554858</v>
          </cell>
          <cell r="BH84">
            <v>693.5413330986263</v>
          </cell>
        </row>
        <row r="85">
          <cell r="A85">
            <v>-3510.8850802993429</v>
          </cell>
          <cell r="B85">
            <v>-13650.012325587766</v>
          </cell>
          <cell r="C85">
            <v>-11042.439753694804</v>
          </cell>
          <cell r="D85">
            <v>-7481.9582927413967</v>
          </cell>
          <cell r="E85">
            <v>-4498.9396316369666</v>
          </cell>
          <cell r="F85">
            <v>-1727.8080413418033</v>
          </cell>
          <cell r="G85">
            <v>1062.9012862128427</v>
          </cell>
          <cell r="H85">
            <v>3893.1612387634477</v>
          </cell>
          <cell r="I85">
            <v>6851.8491715585733</v>
          </cell>
          <cell r="J85">
            <v>9955.3920165045474</v>
          </cell>
          <cell r="K85">
            <v>13213.893511899067</v>
          </cell>
          <cell r="L85">
            <v>16649.190004919143</v>
          </cell>
          <cell r="M85">
            <v>20282.02428377503</v>
          </cell>
          <cell r="N85">
            <v>24138.815915438197</v>
          </cell>
          <cell r="O85">
            <v>28708.012624367399</v>
          </cell>
          <cell r="P85">
            <v>34210.963027571437</v>
          </cell>
          <cell r="Q85">
            <v>40296.716722448873</v>
          </cell>
          <cell r="R85">
            <v>46854.923292657324</v>
          </cell>
          <cell r="S85">
            <v>53922.260482745711</v>
          </cell>
          <cell r="T85">
            <v>61538.253425892537</v>
          </cell>
          <cell r="U85">
            <v>69745.495694085039</v>
          </cell>
          <cell r="V85">
            <v>78589.887508998363</v>
          </cell>
          <cell r="W85">
            <v>88120.892445804435</v>
          </cell>
          <cell r="X85">
            <v>98391.814065564438</v>
          </cell>
          <cell r="Y85">
            <v>109460.09402331297</v>
          </cell>
          <cell r="Z85">
            <v>121387.63331904767</v>
          </cell>
          <cell r="AA85">
            <v>134241.13848826758</v>
          </cell>
          <cell r="AB85">
            <v>148092.4946681835</v>
          </cell>
          <cell r="AC85">
            <v>163019.16762602684</v>
          </cell>
          <cell r="AD85">
            <v>179104.63699786155</v>
          </cell>
          <cell r="AE85">
            <v>14285.064398077471</v>
          </cell>
          <cell r="AF85">
            <v>13132.4096943288</v>
          </cell>
          <cell r="AG85">
            <v>12370.007950617986</v>
          </cell>
          <cell r="AH85">
            <v>11654.244799407234</v>
          </cell>
          <cell r="AI85">
            <v>10980.730726108306</v>
          </cell>
          <cell r="AJ85">
            <v>10345.624905456491</v>
          </cell>
          <cell r="AK85">
            <v>9728.6258324811697</v>
          </cell>
          <cell r="AL85">
            <v>9111.6267595058453</v>
          </cell>
          <cell r="AM85">
            <v>8494.0789972069924</v>
          </cell>
          <cell r="AN85">
            <v>7877.0799242316707</v>
          </cell>
          <cell r="AO85">
            <v>7259.532161932817</v>
          </cell>
          <cell r="AP85">
            <v>6642.5330889574943</v>
          </cell>
          <cell r="AQ85">
            <v>6024.9853266586415</v>
          </cell>
          <cell r="AR85">
            <v>5407.9862536833198</v>
          </cell>
          <cell r="AS85">
            <v>4952.8505311493918</v>
          </cell>
          <cell r="AT85">
            <v>4659.5781590568613</v>
          </cell>
          <cell r="AU85">
            <v>4366.3057869643299</v>
          </cell>
          <cell r="AV85">
            <v>4073.0334148718007</v>
          </cell>
          <cell r="AW85">
            <v>3779.7610427792702</v>
          </cell>
          <cell r="AX85">
            <v>3486.4886706867405</v>
          </cell>
          <cell r="AY85">
            <v>3193.2162985942109</v>
          </cell>
          <cell r="AZ85">
            <v>2899.9439265016813</v>
          </cell>
          <cell r="BA85">
            <v>2606.6715544091512</v>
          </cell>
          <cell r="BB85">
            <v>2313.399182316622</v>
          </cell>
          <cell r="BC85">
            <v>2020.126810224092</v>
          </cell>
          <cell r="BD85">
            <v>1726.8544381315621</v>
          </cell>
          <cell r="BE85">
            <v>1433.5820660390323</v>
          </cell>
          <cell r="BF85">
            <v>1140.3096939465024</v>
          </cell>
          <cell r="BG85">
            <v>847.03732185397257</v>
          </cell>
          <cell r="BH85">
            <v>553.76494976144284</v>
          </cell>
        </row>
        <row r="86">
          <cell r="A86">
            <v>-3516.954366035422</v>
          </cell>
          <cell r="B86">
            <v>-13562.511266130467</v>
          </cell>
          <cell r="C86">
            <v>-10543.26343567908</v>
          </cell>
          <cell r="D86">
            <v>-6738.0979005941335</v>
          </cell>
          <cell r="E86">
            <v>-3507.6591213187062</v>
          </cell>
          <cell r="F86">
            <v>-442.89538233019823</v>
          </cell>
          <cell r="G86">
            <v>2657.2294844483431</v>
          </cell>
          <cell r="H86">
            <v>5814.4269404436118</v>
          </cell>
          <cell r="I86">
            <v>9119.6319414701247</v>
          </cell>
          <cell r="J86">
            <v>12590.282093534302</v>
          </cell>
          <cell r="K86">
            <v>16238.209624361674</v>
          </cell>
          <cell r="L86">
            <v>20087.195924871769</v>
          </cell>
          <cell r="M86">
            <v>24160.204170675846</v>
          </cell>
          <cell r="N86">
            <v>28485.293479159103</v>
          </cell>
          <cell r="O86">
            <v>33554.943873981509</v>
          </cell>
          <cell r="P86">
            <v>39595.159715851507</v>
          </cell>
          <cell r="Q86">
            <v>46259.477648495973</v>
          </cell>
          <cell r="R86">
            <v>53441.163901854467</v>
          </cell>
          <cell r="S86">
            <v>61180.383123229803</v>
          </cell>
          <cell r="T86">
            <v>69520.418045877042</v>
          </cell>
          <cell r="U86">
            <v>78507.911554119419</v>
          </cell>
          <cell r="V86">
            <v>88193.127540608402</v>
          </cell>
          <cell r="W86">
            <v>98630.232014610476</v>
          </cell>
          <cell r="X86">
            <v>109877.59603346122</v>
          </cell>
          <cell r="Y86">
            <v>121998.12215137515</v>
          </cell>
          <cell r="Z86">
            <v>135059.59621132514</v>
          </cell>
          <cell r="AA86">
            <v>149135.06644743966</v>
          </cell>
          <cell r="AB86">
            <v>164303.25201810451</v>
          </cell>
          <cell r="AC86">
            <v>180648.98325455078</v>
          </cell>
          <cell r="AD86">
            <v>198263.67608708449</v>
          </cell>
          <cell r="AE86">
            <v>16388.939473735307</v>
          </cell>
          <cell r="AF86">
            <v>15066.524142069344</v>
          </cell>
          <cell r="AG86">
            <v>14191.837428439379</v>
          </cell>
          <cell r="AH86">
            <v>13370.658143850242</v>
          </cell>
          <cell r="AI86">
            <v>12597.950294980439</v>
          </cell>
          <cell r="AJ86">
            <v>11869.307387673667</v>
          </cell>
          <cell r="AK86">
            <v>11161.437952818038</v>
          </cell>
          <cell r="AL86">
            <v>10453.568517962409</v>
          </cell>
          <cell r="AM86">
            <v>9745.0695839415948</v>
          </cell>
          <cell r="AN86">
            <v>9037.2001490859675</v>
          </cell>
          <cell r="AO86">
            <v>8328.7012150651535</v>
          </cell>
          <cell r="AP86">
            <v>7620.8317802095244</v>
          </cell>
          <cell r="AQ86">
            <v>6912.3328461887095</v>
          </cell>
          <cell r="AR86">
            <v>6204.4634113330821</v>
          </cell>
          <cell r="AS86">
            <v>5682.2962302073747</v>
          </cell>
          <cell r="AT86">
            <v>5345.831302811589</v>
          </cell>
          <cell r="AU86">
            <v>5009.3663754158033</v>
          </cell>
          <cell r="AV86">
            <v>4672.9014480200167</v>
          </cell>
          <cell r="AW86">
            <v>4336.4365206242301</v>
          </cell>
          <cell r="AX86">
            <v>3999.9715932284453</v>
          </cell>
          <cell r="AY86">
            <v>3663.5066658326591</v>
          </cell>
          <cell r="AZ86">
            <v>3327.0417384368739</v>
          </cell>
          <cell r="BA86">
            <v>2990.5768110410877</v>
          </cell>
          <cell r="BB86">
            <v>2654.1118836453015</v>
          </cell>
          <cell r="BC86">
            <v>2317.6469562495158</v>
          </cell>
          <cell r="BD86">
            <v>1981.1820288537299</v>
          </cell>
          <cell r="BE86">
            <v>1644.7171014579442</v>
          </cell>
          <cell r="BF86">
            <v>1308.252174062158</v>
          </cell>
          <cell r="BG86">
            <v>971.78724666637254</v>
          </cell>
          <cell r="BH86">
            <v>635.32231927058638</v>
          </cell>
        </row>
        <row r="87">
          <cell r="A87">
            <v>-3685.9716410250967</v>
          </cell>
          <cell r="B87">
            <v>-14259.855865882355</v>
          </cell>
          <cell r="C87">
            <v>-11348.55303934364</v>
          </cell>
          <cell r="D87">
            <v>-7676.8605981857863</v>
          </cell>
          <cell r="E87">
            <v>-4540.2686284699521</v>
          </cell>
          <cell r="F87">
            <v>-1562.6030355902699</v>
          </cell>
          <cell r="G87">
            <v>1437.7099564463554</v>
          </cell>
          <cell r="H87">
            <v>4481.9711193328585</v>
          </cell>
          <cell r="I87">
            <v>7663.8225983712828</v>
          </cell>
          <cell r="J87">
            <v>11000.746282124379</v>
          </cell>
          <cell r="K87">
            <v>14503.598015157397</v>
          </cell>
          <cell r="L87">
            <v>18195.58023646236</v>
          </cell>
          <cell r="M87">
            <v>22098.742453020357</v>
          </cell>
          <cell r="N87">
            <v>26241.19537219534</v>
          </cell>
          <cell r="O87">
            <v>31136.688581932656</v>
          </cell>
          <cell r="P87">
            <v>37018.89929048036</v>
          </cell>
          <cell r="Q87">
            <v>43520.847455912604</v>
          </cell>
          <cell r="R87">
            <v>50527.558755054561</v>
          </cell>
          <cell r="S87">
            <v>58078.219261782811</v>
          </cell>
          <cell r="T87">
            <v>66215.057166727958</v>
          </cell>
          <cell r="U87">
            <v>74983.578944704263</v>
          </cell>
          <cell r="V87">
            <v>84432.823856430565</v>
          </cell>
          <cell r="W87">
            <v>94615.638207881275</v>
          </cell>
          <cell r="X87">
            <v>105588.97090110366</v>
          </cell>
          <cell r="Y87">
            <v>117414.19192941269</v>
          </cell>
          <cell r="Z87">
            <v>130157.43559819627</v>
          </cell>
          <cell r="AA87">
            <v>143889.97039084323</v>
          </cell>
          <cell r="AB87">
            <v>158688.59754832421</v>
          </cell>
          <cell r="AC87">
            <v>174636.08059154186</v>
          </cell>
          <cell r="AD87">
            <v>191821.60818861704</v>
          </cell>
          <cell r="AE87">
            <v>17950.088308447295</v>
          </cell>
          <cell r="AF87">
            <v>16501.704657882841</v>
          </cell>
          <cell r="AG87">
            <v>15543.698572312438</v>
          </cell>
          <cell r="AH87">
            <v>14644.296832555872</v>
          </cell>
          <cell r="AI87">
            <v>13797.983735477717</v>
          </cell>
          <cell r="AJ87">
            <v>12999.933040834487</v>
          </cell>
          <cell r="AK87">
            <v>12224.634621624862</v>
          </cell>
          <cell r="AL87">
            <v>11449.336202415236</v>
          </cell>
          <cell r="AM87">
            <v>10673.348320313684</v>
          </cell>
          <cell r="AN87">
            <v>9898.0499011040592</v>
          </cell>
          <cell r="AO87">
            <v>9122.0620190025056</v>
          </cell>
          <cell r="AP87">
            <v>8346.763599792881</v>
          </cell>
          <cell r="AQ87">
            <v>7570.7757176913283</v>
          </cell>
          <cell r="AR87">
            <v>6795.4772984817046</v>
          </cell>
          <cell r="AS87">
            <v>6223.5704323906793</v>
          </cell>
          <cell r="AT87">
            <v>5855.0551194182563</v>
          </cell>
          <cell r="AU87">
            <v>5486.5398064458332</v>
          </cell>
          <cell r="AV87">
            <v>5118.0244934734101</v>
          </cell>
          <cell r="AW87">
            <v>4749.5091805009879</v>
          </cell>
          <cell r="AX87">
            <v>4380.9938675285639</v>
          </cell>
          <cell r="AY87">
            <v>4012.4785545561408</v>
          </cell>
          <cell r="AZ87">
            <v>3643.9632415837177</v>
          </cell>
          <cell r="BA87">
            <v>3275.4479286112946</v>
          </cell>
          <cell r="BB87">
            <v>2906.9326156388706</v>
          </cell>
          <cell r="BC87">
            <v>2538.4173026664475</v>
          </cell>
          <cell r="BD87">
            <v>2169.9019896940245</v>
          </cell>
          <cell r="BE87">
            <v>1801.3866767216011</v>
          </cell>
          <cell r="BF87">
            <v>1432.8713637491783</v>
          </cell>
          <cell r="BG87">
            <v>1064.356050776755</v>
          </cell>
          <cell r="BH87">
            <v>695.84073780433198</v>
          </cell>
        </row>
        <row r="88">
          <cell r="A88">
            <v>-3443.1393693847313</v>
          </cell>
          <cell r="B88">
            <v>-13033.210942218335</v>
          </cell>
          <cell r="C88">
            <v>-9839.2603084510229</v>
          </cell>
          <cell r="D88">
            <v>-5840.1459919841154</v>
          </cell>
          <cell r="E88">
            <v>-2420.746425207838</v>
          </cell>
          <cell r="F88">
            <v>826.81001632501125</v>
          </cell>
          <cell r="G88">
            <v>4123.0624346092909</v>
          </cell>
          <cell r="H88">
            <v>7490.7671269677176</v>
          </cell>
          <cell r="I88">
            <v>11020.878678577435</v>
          </cell>
          <cell r="J88">
            <v>14731.405715563273</v>
          </cell>
          <cell r="K88">
            <v>18635.464654028598</v>
          </cell>
          <cell r="L88">
            <v>22758.078741509187</v>
          </cell>
          <cell r="M88">
            <v>27123.713660254132</v>
          </cell>
          <cell r="N88">
            <v>31761.323942870542</v>
          </cell>
          <cell r="O88">
            <v>37157.35690776274</v>
          </cell>
          <cell r="P88">
            <v>43537.202724962735</v>
          </cell>
          <cell r="Q88">
            <v>50564.355954006773</v>
          </cell>
          <cell r="R88">
            <v>58137.045350781053</v>
          </cell>
          <cell r="S88">
            <v>66297.622305756406</v>
          </cell>
          <cell r="T88">
            <v>75091.726057911132</v>
          </cell>
          <cell r="U88">
            <v>84568.538938955142</v>
          </cell>
          <cell r="V88">
            <v>94781.061432826857</v>
          </cell>
          <cell r="W88">
            <v>105786.40858877356</v>
          </cell>
          <cell r="X88">
            <v>117646.12944574917</v>
          </cell>
          <cell r="Y88">
            <v>130426.55125455887</v>
          </cell>
          <cell r="Z88">
            <v>144199.1504228627</v>
          </cell>
          <cell r="AA88">
            <v>159040.9522576044</v>
          </cell>
          <cell r="AB88">
            <v>175034.96174048327</v>
          </cell>
          <cell r="AC88">
            <v>192270.62774564599</v>
          </cell>
          <cell r="AD88">
            <v>210844.34329580396</v>
          </cell>
          <cell r="AE88">
            <v>16730.446528337143</v>
          </cell>
          <cell r="AF88">
            <v>15380.475163188887</v>
          </cell>
          <cell r="AG88">
            <v>14487.562030225943</v>
          </cell>
          <cell r="AH88">
            <v>13649.271295611039</v>
          </cell>
          <cell r="AI88">
            <v>12860.462027734948</v>
          </cell>
          <cell r="AJ88">
            <v>12116.6359114396</v>
          </cell>
          <cell r="AK88">
            <v>11394.016138032317</v>
          </cell>
          <cell r="AL88">
            <v>10671.39636462503</v>
          </cell>
          <cell r="AM88">
            <v>9948.1339747665916</v>
          </cell>
          <cell r="AN88">
            <v>9225.5142013593068</v>
          </cell>
          <cell r="AO88">
            <v>8502.2518115008697</v>
          </cell>
          <cell r="AP88">
            <v>7779.6320380935849</v>
          </cell>
          <cell r="AQ88">
            <v>7056.369648235147</v>
          </cell>
          <cell r="AR88">
            <v>6333.7498748278622</v>
          </cell>
          <cell r="AS88">
            <v>5800.7019545108387</v>
          </cell>
          <cell r="AT88">
            <v>5457.2258872840775</v>
          </cell>
          <cell r="AU88">
            <v>5113.7498200573164</v>
          </cell>
          <cell r="AV88">
            <v>4770.2737528305552</v>
          </cell>
          <cell r="AW88">
            <v>4426.797685603794</v>
          </cell>
          <cell r="AX88">
            <v>4083.3216183770323</v>
          </cell>
          <cell r="AY88">
            <v>3739.8455511502716</v>
          </cell>
          <cell r="AZ88">
            <v>3396.36948392351</v>
          </cell>
          <cell r="BA88">
            <v>3052.8934166967488</v>
          </cell>
          <cell r="BB88">
            <v>2709.4173494699876</v>
          </cell>
          <cell r="BC88">
            <v>2365.9412822432264</v>
          </cell>
          <cell r="BD88">
            <v>2022.4652150164652</v>
          </cell>
          <cell r="BE88">
            <v>1678.9891477897045</v>
          </cell>
          <cell r="BF88">
            <v>1335.5130805629431</v>
          </cell>
          <cell r="BG88">
            <v>992.03701333618221</v>
          </cell>
          <cell r="BH88">
            <v>648.56094610942091</v>
          </cell>
        </row>
        <row r="89">
          <cell r="A89">
            <v>-3665.8133350803114</v>
          </cell>
          <cell r="B89">
            <v>-14207.720349518657</v>
          </cell>
          <cell r="C89">
            <v>-11312.203911289858</v>
          </cell>
          <cell r="D89">
            <v>-7671.9257464367756</v>
          </cell>
          <cell r="E89">
            <v>-4554.2836112295736</v>
          </cell>
          <cell r="F89">
            <v>-1587.2321300682172</v>
          </cell>
          <cell r="G89">
            <v>1402.743025015357</v>
          </cell>
          <cell r="H89">
            <v>4436.8655029115071</v>
          </cell>
          <cell r="I89">
            <v>7608.2816048214845</v>
          </cell>
          <cell r="J89">
            <v>10934.36529111997</v>
          </cell>
          <cell r="K89">
            <v>14425.956685364437</v>
          </cell>
          <cell r="L89">
            <v>18106.176644592797</v>
          </cell>
          <cell r="M89">
            <v>21997.017940087579</v>
          </cell>
          <cell r="N89">
            <v>26126.433476245114</v>
          </cell>
          <cell r="O89">
            <v>31005.173672025914</v>
          </cell>
          <cell r="P89">
            <v>36865.62401972981</v>
          </cell>
          <cell r="Q89">
            <v>43343.129024661328</v>
          </cell>
          <cell r="R89">
            <v>50323.499577228627</v>
          </cell>
          <cell r="S89">
            <v>57845.77443676984</v>
          </cell>
          <cell r="T89">
            <v>65952.023042966583</v>
          </cell>
          <cell r="U89">
            <v>74687.580795435482</v>
          </cell>
          <cell r="V89">
            <v>84101.30259868539</v>
          </cell>
          <cell r="W89">
            <v>94245.836090429235</v>
          </cell>
          <cell r="X89">
            <v>105177.91608131916</v>
          </cell>
          <cell r="Y89">
            <v>116958.68185280389</v>
          </cell>
          <cell r="Z89">
            <v>129654.01908764312</v>
          </cell>
          <cell r="AA89">
            <v>143334.92834537665</v>
          </cell>
          <cell r="AB89">
            <v>158077.92214350161</v>
          </cell>
          <cell r="AC89">
            <v>173965.45286509351</v>
          </cell>
          <cell r="AD89">
            <v>191086.37388600764</v>
          </cell>
          <cell r="AE89">
            <v>17648.776531747761</v>
          </cell>
          <cell r="AF89">
            <v>16224.705577789302</v>
          </cell>
          <cell r="AG89">
            <v>15282.780667462832</v>
          </cell>
          <cell r="AH89">
            <v>14398.476365196037</v>
          </cell>
          <cell r="AI89">
            <v>13566.369554936244</v>
          </cell>
          <cell r="AJ89">
            <v>12781.715010137361</v>
          </cell>
          <cell r="AK89">
            <v>12019.430819055766</v>
          </cell>
          <cell r="AL89">
            <v>11257.146627974169</v>
          </cell>
          <cell r="AM89">
            <v>10494.184547385988</v>
          </cell>
          <cell r="AN89">
            <v>9731.9003563043934</v>
          </cell>
          <cell r="AO89">
            <v>8968.9382757162111</v>
          </cell>
          <cell r="AP89">
            <v>8206.6540846346161</v>
          </cell>
          <cell r="AQ89">
            <v>7443.6920040464365</v>
          </cell>
          <cell r="AR89">
            <v>6681.4078129648396</v>
          </cell>
          <cell r="AS89">
            <v>6119.1010263256521</v>
          </cell>
          <cell r="AT89">
            <v>5756.7716441288703</v>
          </cell>
          <cell r="AU89">
            <v>5394.4422619320885</v>
          </cell>
          <cell r="AV89">
            <v>5032.1128797353067</v>
          </cell>
          <cell r="AW89">
            <v>4669.7834975385258</v>
          </cell>
          <cell r="AX89">
            <v>4307.4541153417458</v>
          </cell>
          <cell r="AY89">
            <v>3945.1247331449636</v>
          </cell>
          <cell r="AZ89">
            <v>3582.7953509481827</v>
          </cell>
          <cell r="BA89">
            <v>3220.4659687514009</v>
          </cell>
          <cell r="BB89">
            <v>2858.13658655462</v>
          </cell>
          <cell r="BC89">
            <v>2495.8072043578381</v>
          </cell>
          <cell r="BD89">
            <v>2133.4778221610568</v>
          </cell>
          <cell r="BE89">
            <v>1771.1484399642752</v>
          </cell>
          <cell r="BF89">
            <v>1408.8190577674939</v>
          </cell>
          <cell r="BG89">
            <v>1046.4896755707121</v>
          </cell>
          <cell r="BH89">
            <v>684.16029337393081</v>
          </cell>
        </row>
        <row r="90">
          <cell r="A90">
            <v>-3092.3802008312446</v>
          </cell>
          <cell r="B90">
            <v>-11254.261290324197</v>
          </cell>
          <cell r="C90">
            <v>-7450.2825967700728</v>
          </cell>
          <cell r="D90">
            <v>-2713.9433682357894</v>
          </cell>
          <cell r="E90">
            <v>1433.9249144807068</v>
          </cell>
          <cell r="F90">
            <v>5425.250740548594</v>
          </cell>
          <cell r="G90">
            <v>9521.5354660844678</v>
          </cell>
          <cell r="H90">
            <v>13749.717510440789</v>
          </cell>
          <cell r="I90">
            <v>18199.041124883322</v>
          </cell>
          <cell r="J90">
            <v>22889.281187681539</v>
          </cell>
          <cell r="K90">
            <v>27838.866575953332</v>
          </cell>
          <cell r="L90">
            <v>33077.719926369682</v>
          </cell>
          <cell r="M90">
            <v>38636.439013455543</v>
          </cell>
          <cell r="N90">
            <v>44546.926196717708</v>
          </cell>
          <cell r="O90">
            <v>51258.968417346856</v>
          </cell>
          <cell r="P90">
            <v>58990.930812714068</v>
          </cell>
          <cell r="Q90">
            <v>67457.841098425299</v>
          </cell>
          <cell r="R90">
            <v>76582.059633897137</v>
          </cell>
          <cell r="S90">
            <v>86414.614966808003</v>
          </cell>
          <cell r="T90">
            <v>97010.497123608438</v>
          </cell>
          <cell r="U90">
            <v>108428.96514941358</v>
          </cell>
          <cell r="V90">
            <v>120733.87852301641</v>
          </cell>
          <cell r="W90">
            <v>133994.05430051035</v>
          </cell>
          <cell r="X90">
            <v>148283.65198489898</v>
          </cell>
          <cell r="Y90">
            <v>163682.58827413386</v>
          </cell>
          <cell r="Z90">
            <v>180276.98400712063</v>
          </cell>
          <cell r="AA90">
            <v>198159.64580730454</v>
          </cell>
          <cell r="AB90">
            <v>217430.5851175001</v>
          </cell>
          <cell r="AC90">
            <v>238197.57752874304</v>
          </cell>
          <cell r="AD90">
            <v>260576.76553129422</v>
          </cell>
          <cell r="AE90">
            <v>17643.426163723441</v>
          </cell>
          <cell r="AF90">
            <v>16219.786928285685</v>
          </cell>
          <cell r="AG90">
            <v>15278.147570043371</v>
          </cell>
          <cell r="AH90">
            <v>14394.111351711692</v>
          </cell>
          <cell r="AI90">
            <v>13562.256801299061</v>
          </cell>
          <cell r="AJ90">
            <v>12777.840130812827</v>
          </cell>
          <cell r="AK90">
            <v>12015.787032291903</v>
          </cell>
          <cell r="AL90">
            <v>11253.733933770976</v>
          </cell>
          <cell r="AM90">
            <v>10491.003151251103</v>
          </cell>
          <cell r="AN90">
            <v>9728.9500527301734</v>
          </cell>
          <cell r="AO90">
            <v>8966.2192702103021</v>
          </cell>
          <cell r="AP90">
            <v>8204.1661716893741</v>
          </cell>
          <cell r="AQ90">
            <v>7441.4353891694991</v>
          </cell>
          <cell r="AR90">
            <v>6679.3822906485711</v>
          </cell>
          <cell r="AS90">
            <v>6117.245971817486</v>
          </cell>
          <cell r="AT90">
            <v>5755.0264326762435</v>
          </cell>
          <cell r="AU90">
            <v>5392.8068935350002</v>
          </cell>
          <cell r="AV90">
            <v>5030.5873543937569</v>
          </cell>
          <cell r="AW90">
            <v>4668.3678152525144</v>
          </cell>
          <cell r="AX90">
            <v>4306.1482761112702</v>
          </cell>
          <cell r="AY90">
            <v>3943.9287369700287</v>
          </cell>
          <cell r="AZ90">
            <v>3581.7091978287849</v>
          </cell>
          <cell r="BA90">
            <v>3219.4896586875416</v>
          </cell>
          <cell r="BB90">
            <v>2857.2701195462987</v>
          </cell>
          <cell r="BC90">
            <v>2495.0505804050554</v>
          </cell>
          <cell r="BD90">
            <v>2132.831041263812</v>
          </cell>
          <cell r="BE90">
            <v>1770.6115021225689</v>
          </cell>
          <cell r="BF90">
            <v>1408.3919629813256</v>
          </cell>
          <cell r="BG90">
            <v>1046.1724238400823</v>
          </cell>
          <cell r="BH90">
            <v>683.95288469883894</v>
          </cell>
        </row>
        <row r="91">
          <cell r="A91">
            <v>-3795.7523051734743</v>
          </cell>
          <cell r="B91">
            <v>-15085.121809296081</v>
          </cell>
          <cell r="C91">
            <v>-12650.968212951619</v>
          </cell>
          <cell r="D91">
            <v>-9403.0431815775337</v>
          </cell>
          <cell r="E91">
            <v>-6810.4312313885721</v>
          </cell>
          <cell r="F91">
            <v>-4445.4459131007934</v>
          </cell>
          <cell r="G91">
            <v>-2095.2568456330569</v>
          </cell>
          <cell r="H91">
            <v>257.88026564230034</v>
          </cell>
          <cell r="I91">
            <v>2705.4498128951222</v>
          </cell>
          <cell r="J91">
            <v>5263.1515298510567</v>
          </cell>
          <cell r="K91">
            <v>7937.9823482581105</v>
          </cell>
          <cell r="L91">
            <v>10749.128774842422</v>
          </cell>
          <cell r="M91">
            <v>13713.876898487264</v>
          </cell>
          <cell r="N91">
            <v>16857.377426624862</v>
          </cell>
          <cell r="O91">
            <v>20699.42526306213</v>
          </cell>
          <cell r="P91">
            <v>25469.709419496223</v>
          </cell>
          <cell r="Q91">
            <v>30779.349704910805</v>
          </cell>
          <cell r="R91">
            <v>36501.191164672789</v>
          </cell>
          <cell r="S91">
            <v>42667.234047198268</v>
          </cell>
          <cell r="T91">
            <v>49311.962863351895</v>
          </cell>
          <cell r="U91">
            <v>56472.53924619707</v>
          </cell>
          <cell r="V91">
            <v>64189.009782949623</v>
          </cell>
          <cell r="W91">
            <v>72504.529981466272</v>
          </cell>
          <cell r="X91">
            <v>81465.605623833602</v>
          </cell>
          <cell r="Y91">
            <v>91122.352856863465</v>
          </cell>
          <cell r="Z91">
            <v>101528.77847408922</v>
          </cell>
          <cell r="AA91">
            <v>112743.08195678217</v>
          </cell>
          <cell r="AB91">
            <v>124827.98096319687</v>
          </cell>
          <cell r="AC91">
            <v>137851.06208639214</v>
          </cell>
          <cell r="AD91">
            <v>151885.15884229389</v>
          </cell>
          <cell r="AE91">
            <v>14767.959849569448</v>
          </cell>
          <cell r="AF91">
            <v>13576.340553287615</v>
          </cell>
          <cell r="AG91">
            <v>12788.166413738178</v>
          </cell>
          <cell r="AH91">
            <v>12048.207447903605</v>
          </cell>
          <cell r="AI91">
            <v>11351.925757081324</v>
          </cell>
          <cell r="AJ91">
            <v>10695.350679906582</v>
          </cell>
          <cell r="AK91">
            <v>10057.494434879962</v>
          </cell>
          <cell r="AL91">
            <v>9419.6381898533436</v>
          </cell>
          <cell r="AM91">
            <v>8781.2147074889035</v>
          </cell>
          <cell r="AN91">
            <v>8143.3584624622854</v>
          </cell>
          <cell r="AO91">
            <v>7504.9349800978453</v>
          </cell>
          <cell r="AP91">
            <v>6867.0787350712271</v>
          </cell>
          <cell r="AQ91">
            <v>6228.6552527067861</v>
          </cell>
          <cell r="AR91">
            <v>5590.799007680168</v>
          </cell>
          <cell r="AS91">
            <v>5120.2777773110283</v>
          </cell>
          <cell r="AT91">
            <v>4817.091561599369</v>
          </cell>
          <cell r="AU91">
            <v>4513.9053458877088</v>
          </cell>
          <cell r="AV91">
            <v>4210.7191301760477</v>
          </cell>
          <cell r="AW91">
            <v>3907.5329144643879</v>
          </cell>
          <cell r="AX91">
            <v>3604.3466987527277</v>
          </cell>
          <cell r="AY91">
            <v>3301.1604830410674</v>
          </cell>
          <cell r="AZ91">
            <v>2997.9742673294072</v>
          </cell>
          <cell r="BA91">
            <v>2694.7880516177465</v>
          </cell>
          <cell r="BB91">
            <v>2391.6018359060868</v>
          </cell>
          <cell r="BC91">
            <v>2088.4156201944261</v>
          </cell>
          <cell r="BD91">
            <v>1785.2294044827663</v>
          </cell>
          <cell r="BE91">
            <v>1482.0431887711056</v>
          </cell>
          <cell r="BF91">
            <v>1178.8569730594456</v>
          </cell>
          <cell r="BG91">
            <v>875.67075734778507</v>
          </cell>
          <cell r="BH91">
            <v>572.48454163612507</v>
          </cell>
        </row>
        <row r="92">
          <cell r="A92">
            <v>-3029.9243619751301</v>
          </cell>
          <cell r="B92">
            <v>-11042.327764286494</v>
          </cell>
          <cell r="C92">
            <v>-7376.6425653347906</v>
          </cell>
          <cell r="D92">
            <v>-2885.2682477812873</v>
          </cell>
          <cell r="E92">
            <v>993.39331387033803</v>
          </cell>
          <cell r="F92">
            <v>4709.2010163310533</v>
          </cell>
          <cell r="G92">
            <v>8518.2544574109797</v>
          </cell>
          <cell r="H92">
            <v>12445.831967871613</v>
          </cell>
          <cell r="I92">
            <v>16578.230205398657</v>
          </cell>
          <cell r="J92">
            <v>20934.271432146874</v>
          </cell>
          <cell r="K92">
            <v>25530.949190113846</v>
          </cell>
          <cell r="L92">
            <v>30396.403810568674</v>
          </cell>
          <cell r="M92">
            <v>35559.260277747773</v>
          </cell>
          <cell r="N92">
            <v>41049.828027864176</v>
          </cell>
          <cell r="O92">
            <v>47307.22152901355</v>
          </cell>
          <cell r="P92">
            <v>54542.564130713843</v>
          </cell>
          <cell r="Q92">
            <v>62472.37400720935</v>
          </cell>
          <cell r="R92">
            <v>71017.795632851397</v>
          </cell>
          <cell r="S92">
            <v>80226.620547612591</v>
          </cell>
          <cell r="T92">
            <v>90150.350472916849</v>
          </cell>
          <cell r="U92">
            <v>100844.48534266782</v>
          </cell>
          <cell r="V92">
            <v>112368.8336948744</v>
          </cell>
          <cell r="W92">
            <v>124787.84715978507</v>
          </cell>
          <cell r="X92">
            <v>138170.98091520474</v>
          </cell>
          <cell r="Y92">
            <v>152593.08212489553</v>
          </cell>
          <cell r="Z92">
            <v>168134.80853245925</v>
          </cell>
          <cell r="AA92">
            <v>184883.07955175164</v>
          </cell>
          <cell r="AB92">
            <v>202931.56237661676</v>
          </cell>
          <cell r="AC92">
            <v>222381.19582858463</v>
          </cell>
          <cell r="AD92">
            <v>243340.75487222584</v>
          </cell>
          <cell r="AE92">
            <v>14808.157063776067</v>
          </cell>
          <cell r="AF92">
            <v>13613.294274378508</v>
          </cell>
          <cell r="AG92">
            <v>12822.974787398396</v>
          </cell>
          <cell r="AH92">
            <v>12081.001712007948</v>
          </cell>
          <cell r="AI92">
            <v>11382.824797704616</v>
          </cell>
          <cell r="AJ92">
            <v>10724.462575298659</v>
          </cell>
          <cell r="AK92">
            <v>10084.870136215748</v>
          </cell>
          <cell r="AL92">
            <v>9445.2776971328403</v>
          </cell>
          <cell r="AM92">
            <v>8805.1164767371101</v>
          </cell>
          <cell r="AN92">
            <v>8165.5240376542015</v>
          </cell>
          <cell r="AO92">
            <v>7525.3628172584704</v>
          </cell>
          <cell r="AP92">
            <v>6885.7703781755599</v>
          </cell>
          <cell r="AQ92">
            <v>6245.6091577798315</v>
          </cell>
          <cell r="AR92">
            <v>5606.0167186969211</v>
          </cell>
          <cell r="AS92">
            <v>5134.214766895805</v>
          </cell>
          <cell r="AT92">
            <v>4830.2033023764825</v>
          </cell>
          <cell r="AU92">
            <v>4526.191837857159</v>
          </cell>
          <cell r="AV92">
            <v>4222.1803733378365</v>
          </cell>
          <cell r="AW92">
            <v>3918.1689088185135</v>
          </cell>
          <cell r="AX92">
            <v>3614.1574442991905</v>
          </cell>
          <cell r="AY92">
            <v>3310.1459797798675</v>
          </cell>
          <cell r="AZ92">
            <v>3006.134515260545</v>
          </cell>
          <cell r="BA92">
            <v>2702.1230507412215</v>
          </cell>
          <cell r="BB92">
            <v>2398.1115862218985</v>
          </cell>
          <cell r="BC92">
            <v>2094.100121702576</v>
          </cell>
          <cell r="BD92">
            <v>1790.088657183253</v>
          </cell>
          <cell r="BE92">
            <v>1486.07719266393</v>
          </cell>
          <cell r="BF92">
            <v>1182.0657281446072</v>
          </cell>
          <cell r="BG92">
            <v>878.05426362528419</v>
          </cell>
          <cell r="BH92">
            <v>574.04279910596131</v>
          </cell>
        </row>
        <row r="93">
          <cell r="A93">
            <v>-3776.2335642390549</v>
          </cell>
          <cell r="B93">
            <v>-14792.283195018437</v>
          </cell>
          <cell r="C93">
            <v>-12083.137209780576</v>
          </cell>
          <cell r="D93">
            <v>-8393.6375082507711</v>
          </cell>
          <cell r="E93">
            <v>-5387.4540585114364</v>
          </cell>
          <cell r="F93">
            <v>-2631.0263973719357</v>
          </cell>
          <cell r="G93">
            <v>132.68312660711425</v>
          </cell>
          <cell r="H93">
            <v>2923.7232980887684</v>
          </cell>
          <cell r="I93">
            <v>5835.9009328821176</v>
          </cell>
          <cell r="J93">
            <v>8886.2225033847535</v>
          </cell>
          <cell r="K93">
            <v>12084.049306372337</v>
          </cell>
          <cell r="L93">
            <v>15451.162308674629</v>
          </cell>
          <cell r="M93">
            <v>19007.840910618404</v>
          </cell>
          <cell r="N93">
            <v>22781.356616331119</v>
          </cell>
          <cell r="O93">
            <v>27294.031689735759</v>
          </cell>
          <cell r="P93">
            <v>32780.611022177109</v>
          </cell>
          <cell r="Q93">
            <v>38860.622971553646</v>
          </cell>
          <cell r="R93">
            <v>45412.642049635993</v>
          </cell>
          <cell r="S93">
            <v>52473.311396504156</v>
          </cell>
          <cell r="T93">
            <v>60082.118854432796</v>
          </cell>
          <cell r="U93">
            <v>68281.617809515577</v>
          </cell>
          <cell r="V93">
            <v>77117.665177798757</v>
          </cell>
          <cell r="W93">
            <v>86639.677866896644</v>
          </cell>
          <cell r="X93">
            <v>96900.90914738932</v>
          </cell>
          <cell r="Y93">
            <v>107958.74647964943</v>
          </cell>
          <cell r="Z93">
            <v>119875.03246174005</v>
          </cell>
          <cell r="AA93">
            <v>132716.41069333209</v>
          </cell>
          <cell r="AB93">
            <v>146554.69848993584</v>
          </cell>
          <cell r="AC93">
            <v>161467.28853190772</v>
          </cell>
          <cell r="AD93">
            <v>177537.5816945126</v>
          </cell>
          <cell r="AE93">
            <v>17289.90130993101</v>
          </cell>
          <cell r="AF93">
            <v>15894.787818183329</v>
          </cell>
          <cell r="AG93">
            <v>14972.016275826596</v>
          </cell>
          <cell r="AH93">
            <v>14105.693667761583</v>
          </cell>
          <cell r="AI93">
            <v>13290.507153113786</v>
          </cell>
          <cell r="AJ93">
            <v>12521.807996117999</v>
          </cell>
          <cell r="AK93">
            <v>11775.024307729589</v>
          </cell>
          <cell r="AL93">
            <v>11028.240619341183</v>
          </cell>
          <cell r="AM93">
            <v>10280.792825843459</v>
          </cell>
          <cell r="AN93">
            <v>9534.0091374550502</v>
          </cell>
          <cell r="AO93">
            <v>8786.5613439573262</v>
          </cell>
          <cell r="AP93">
            <v>8039.7776555689161</v>
          </cell>
          <cell r="AQ93">
            <v>7292.3298620711948</v>
          </cell>
          <cell r="AR93">
            <v>6545.5461736827856</v>
          </cell>
          <cell r="AS93">
            <v>5994.6734925421379</v>
          </cell>
          <cell r="AT93">
            <v>5639.7118186492526</v>
          </cell>
          <cell r="AU93">
            <v>5284.7501447563691</v>
          </cell>
          <cell r="AV93">
            <v>4929.7884708634829</v>
          </cell>
          <cell r="AW93">
            <v>4574.8267969705985</v>
          </cell>
          <cell r="AX93">
            <v>4219.8651230777141</v>
          </cell>
          <cell r="AY93">
            <v>3864.9034491848292</v>
          </cell>
          <cell r="AZ93">
            <v>3509.9417752919449</v>
          </cell>
          <cell r="BA93">
            <v>3154.9801013990605</v>
          </cell>
          <cell r="BB93">
            <v>2800.0184275061752</v>
          </cell>
          <cell r="BC93">
            <v>2445.0567536132908</v>
          </cell>
          <cell r="BD93">
            <v>2090.0950797204064</v>
          </cell>
          <cell r="BE93">
            <v>1735.133405827522</v>
          </cell>
          <cell r="BF93">
            <v>1380.1717319346374</v>
          </cell>
          <cell r="BG93">
            <v>1025.2100580417532</v>
          </cell>
          <cell r="BH93">
            <v>670.24838414886858</v>
          </cell>
        </row>
        <row r="94">
          <cell r="A94">
            <v>-3024.63942967617</v>
          </cell>
          <cell r="B94">
            <v>-10868.88265571503</v>
          </cell>
          <cell r="C94">
            <v>-7131.6083487112892</v>
          </cell>
          <cell r="D94">
            <v>-2472.8915091903932</v>
          </cell>
          <cell r="E94">
            <v>1579.311806591393</v>
          </cell>
          <cell r="F94">
            <v>5454.8304410827668</v>
          </cell>
          <cell r="G94">
            <v>9432.3421863956009</v>
          </cell>
          <cell r="H94">
            <v>13538.070703394233</v>
          </cell>
          <cell r="I94">
            <v>17859.405350781828</v>
          </cell>
          <cell r="J94">
            <v>22415.731072981944</v>
          </cell>
          <cell r="K94">
            <v>27224.992152475446</v>
          </cell>
          <cell r="L94">
            <v>32316.393415373575</v>
          </cell>
          <cell r="M94">
            <v>37719.774617863775</v>
          </cell>
          <cell r="N94">
            <v>43466.34981485609</v>
          </cell>
          <cell r="O94">
            <v>49997.247141009371</v>
          </cell>
          <cell r="P94">
            <v>57526.034859518317</v>
          </cell>
          <cell r="Q94">
            <v>65771.796739821715</v>
          </cell>
          <cell r="R94">
            <v>74657.698544441053</v>
          </cell>
          <cell r="S94">
            <v>84233.435999332607</v>
          </cell>
          <cell r="T94">
            <v>94552.562838810438</v>
          </cell>
          <cell r="U94">
            <v>105672.79031276189</v>
          </cell>
          <cell r="V94">
            <v>117656.30994538647</v>
          </cell>
          <cell r="W94">
            <v>130570.14135053393</v>
          </cell>
          <cell r="X94">
            <v>144486.50704885164</v>
          </cell>
          <cell r="Y94">
            <v>159483.23638296057</v>
          </cell>
          <cell r="Z94">
            <v>175644.20078961668</v>
          </cell>
          <cell r="AA94">
            <v>193059.78286318132</v>
          </cell>
          <cell r="AB94">
            <v>211827.3818337073</v>
          </cell>
          <cell r="AC94">
            <v>232051.95828660289</v>
          </cell>
          <cell r="AD94">
            <v>253846.62117029936</v>
          </cell>
          <cell r="AE94">
            <v>15905.356385531712</v>
          </cell>
          <cell r="AF94">
            <v>14621.961131461352</v>
          </cell>
          <cell r="AG94">
            <v>13773.08351321951</v>
          </cell>
          <cell r="AH94">
            <v>12976.134497772977</v>
          </cell>
          <cell r="AI94">
            <v>12226.226687211594</v>
          </cell>
          <cell r="AJ94">
            <v>11519.083608363997</v>
          </cell>
          <cell r="AK94">
            <v>10832.101045895748</v>
          </cell>
          <cell r="AL94">
            <v>10145.118483427503</v>
          </cell>
          <cell r="AM94">
            <v>9457.5249962204853</v>
          </cell>
          <cell r="AN94">
            <v>8770.5424337522381</v>
          </cell>
          <cell r="AO94">
            <v>8082.9489465452225</v>
          </cell>
          <cell r="AP94">
            <v>7395.9663840769754</v>
          </cell>
          <cell r="AQ94">
            <v>6708.3728968699579</v>
          </cell>
          <cell r="AR94">
            <v>6021.3903344017126</v>
          </cell>
          <cell r="AS94">
            <v>5514.6305698701035</v>
          </cell>
          <cell r="AT94">
            <v>5188.0936032751406</v>
          </cell>
          <cell r="AU94">
            <v>4861.5566366801722</v>
          </cell>
          <cell r="AV94">
            <v>4535.0196700852048</v>
          </cell>
          <cell r="AW94">
            <v>4208.4827034902382</v>
          </cell>
          <cell r="AX94">
            <v>3881.9457368952712</v>
          </cell>
          <cell r="AY94">
            <v>3555.4087703003047</v>
          </cell>
          <cell r="AZ94">
            <v>3228.8718037053368</v>
          </cell>
          <cell r="BA94">
            <v>2902.3348371103693</v>
          </cell>
          <cell r="BB94">
            <v>2575.7978705154028</v>
          </cell>
          <cell r="BC94">
            <v>2249.2609039204353</v>
          </cell>
          <cell r="BD94">
            <v>1922.7239373254681</v>
          </cell>
          <cell r="BE94">
            <v>1596.1869707305009</v>
          </cell>
          <cell r="BF94">
            <v>1269.6500041355337</v>
          </cell>
          <cell r="BG94">
            <v>943.11303754056644</v>
          </cell>
          <cell r="BH94">
            <v>616.5760709455991</v>
          </cell>
        </row>
        <row r="95">
          <cell r="A95">
            <v>-3003.2905595574025</v>
          </cell>
          <cell r="B95">
            <v>-10740.26567191598</v>
          </cell>
          <cell r="C95">
            <v>-6930.2845307789776</v>
          </cell>
          <cell r="D95">
            <v>-2342.9857132489828</v>
          </cell>
          <cell r="E95">
            <v>1696.9983295017394</v>
          </cell>
          <cell r="F95">
            <v>5603.5508771498025</v>
          </cell>
          <cell r="G95">
            <v>9614.5253337457743</v>
          </cell>
          <cell r="H95">
            <v>13756.315902617671</v>
          </cell>
          <cell r="I95">
            <v>18116.142277038667</v>
          </cell>
          <cell r="J95">
            <v>22713.42790291581</v>
          </cell>
          <cell r="K95">
            <v>27566.341495758046</v>
          </cell>
          <cell r="L95">
            <v>32704.281957950388</v>
          </cell>
          <cell r="M95">
            <v>38157.344449663506</v>
          </cell>
          <cell r="N95">
            <v>43956.822813018181</v>
          </cell>
          <cell r="O95">
            <v>50541.650459421086</v>
          </cell>
          <cell r="P95">
            <v>58124.858462781624</v>
          </cell>
          <cell r="Q95">
            <v>66428.293872786337</v>
          </cell>
          <cell r="R95">
            <v>75376.346553102921</v>
          </cell>
          <cell r="S95">
            <v>85019.059817693109</v>
          </cell>
          <cell r="T95">
            <v>95410.361973036983</v>
          </cell>
          <cell r="U95">
            <v>106608.36792019849</v>
          </cell>
          <cell r="V95">
            <v>118675.70417104336</v>
          </cell>
          <cell r="W95">
            <v>131679.85909631092</v>
          </cell>
          <cell r="X95">
            <v>145693.56036435344</v>
          </cell>
          <cell r="Y95">
            <v>160795.18168142618</v>
          </cell>
          <cell r="Z95">
            <v>177069.18110828288</v>
          </cell>
          <cell r="AA95">
            <v>194606.57340442803</v>
          </cell>
          <cell r="AB95">
            <v>213505.43904168066</v>
          </cell>
          <cell r="AC95">
            <v>233871.47273378412</v>
          </cell>
          <cell r="AD95">
            <v>255818.57454979498</v>
          </cell>
          <cell r="AE95">
            <v>15925.980829972761</v>
          </cell>
          <cell r="AF95">
            <v>14640.921399792676</v>
          </cell>
          <cell r="AG95">
            <v>13790.943043607575</v>
          </cell>
          <cell r="AH95">
            <v>12992.960625935209</v>
          </cell>
          <cell r="AI95">
            <v>12242.080411386143</v>
          </cell>
          <cell r="AJ95">
            <v>11534.020381494629</v>
          </cell>
          <cell r="AK95">
            <v>10846.147010084527</v>
          </cell>
          <cell r="AL95">
            <v>10158.273638674425</v>
          </cell>
          <cell r="AM95">
            <v>9469.7885503406487</v>
          </cell>
          <cell r="AN95">
            <v>8781.9151789305452</v>
          </cell>
          <cell r="AO95">
            <v>8093.4300905967675</v>
          </cell>
          <cell r="AP95">
            <v>7405.5567191866658</v>
          </cell>
          <cell r="AQ95">
            <v>6717.0716308528872</v>
          </cell>
          <cell r="AR95">
            <v>6029.1982594427855</v>
          </cell>
          <cell r="AS95">
            <v>5521.7813805180685</v>
          </cell>
          <cell r="AT95">
            <v>5194.8209940787256</v>
          </cell>
          <cell r="AU95">
            <v>4867.8606076393844</v>
          </cell>
          <cell r="AV95">
            <v>4540.9002212000423</v>
          </cell>
          <cell r="AW95">
            <v>4213.9398347607021</v>
          </cell>
          <cell r="AX95">
            <v>3886.9794483213595</v>
          </cell>
          <cell r="AY95">
            <v>3560.0190618820184</v>
          </cell>
          <cell r="AZ95">
            <v>3233.0586754426772</v>
          </cell>
          <cell r="BA95">
            <v>2906.0982890033351</v>
          </cell>
          <cell r="BB95">
            <v>2579.1379025639935</v>
          </cell>
          <cell r="BC95">
            <v>2252.1775161246519</v>
          </cell>
          <cell r="BD95">
            <v>1925.2171296853107</v>
          </cell>
          <cell r="BE95">
            <v>1598.2567432459691</v>
          </cell>
          <cell r="BF95">
            <v>1271.2963568066277</v>
          </cell>
          <cell r="BG95">
            <v>944.33597036728611</v>
          </cell>
          <cell r="BH95">
            <v>617.37558392794483</v>
          </cell>
        </row>
        <row r="96">
          <cell r="A96">
            <v>-3768.9351636848833</v>
          </cell>
          <cell r="B96">
            <v>-15025.156960815613</v>
          </cell>
          <cell r="C96">
            <v>-12764.87040598535</v>
          </cell>
          <cell r="D96">
            <v>-9655.0477470294391</v>
          </cell>
          <cell r="E96">
            <v>-7155.0769541571608</v>
          </cell>
          <cell r="F96">
            <v>-4878.6015588855353</v>
          </cell>
          <cell r="G96">
            <v>-2620.8423494522303</v>
          </cell>
          <cell r="H96">
            <v>-364.59707206639234</v>
          </cell>
          <cell r="I96">
            <v>1980.4952641020072</v>
          </cell>
          <cell r="J96">
            <v>4429.7168723464583</v>
          </cell>
          <cell r="K96">
            <v>6989.5873630053175</v>
          </cell>
          <cell r="L96">
            <v>9678.681978536566</v>
          </cell>
          <cell r="M96">
            <v>12513.636739616813</v>
          </cell>
          <cell r="N96">
            <v>15518.96035449957</v>
          </cell>
          <cell r="O96">
            <v>19209.82634792801</v>
          </cell>
          <cell r="P96">
            <v>23813.20588336304</v>
          </cell>
          <cell r="Q96">
            <v>28941.88433470884</v>
          </cell>
          <cell r="R96">
            <v>34468.715422929541</v>
          </cell>
          <cell r="S96">
            <v>40424.60877196709</v>
          </cell>
          <cell r="T96">
            <v>46842.873600199782</v>
          </cell>
          <cell r="U96">
            <v>53759.405007194437</v>
          </cell>
          <cell r="V96">
            <v>61212.884722383445</v>
          </cell>
          <cell r="W96">
            <v>69244.997438383274</v>
          </cell>
          <cell r="X96">
            <v>77900.663938830738</v>
          </cell>
          <cell r="Y96">
            <v>87228.292324539027</v>
          </cell>
          <cell r="Z96">
            <v>97280.048742993167</v>
          </cell>
          <cell r="AA96">
            <v>108112.1491352796</v>
          </cell>
          <cell r="AB96">
            <v>119785.17363208871</v>
          </cell>
          <cell r="AC96">
            <v>132364.40535709518</v>
          </cell>
          <cell r="AD96">
            <v>145920.19553252615</v>
          </cell>
          <cell r="AE96">
            <v>13917.116661718532</v>
          </cell>
          <cell r="AF96">
            <v>12794.151476842795</v>
          </cell>
          <cell r="AG96">
            <v>12051.387306192713</v>
          </cell>
          <cell r="AH96">
            <v>11354.06043387564</v>
          </cell>
          <cell r="AI96">
            <v>10697.894408283772</v>
          </cell>
          <cell r="AJ96">
            <v>10079.147334260262</v>
          </cell>
          <cell r="AK96">
            <v>9478.0406231189827</v>
          </cell>
          <cell r="AL96">
            <v>8876.9339119777014</v>
          </cell>
          <cell r="AM96">
            <v>8275.2926443854431</v>
          </cell>
          <cell r="AN96">
            <v>7674.1859332441627</v>
          </cell>
          <cell r="AO96">
            <v>7072.5446656519052</v>
          </cell>
          <cell r="AP96">
            <v>6471.4379545106249</v>
          </cell>
          <cell r="AQ96">
            <v>5869.7966869183674</v>
          </cell>
          <cell r="AR96">
            <v>5268.6899757770861</v>
          </cell>
          <cell r="AS96">
            <v>4825.2774176739049</v>
          </cell>
          <cell r="AT96">
            <v>4539.5590126088246</v>
          </cell>
          <cell r="AU96">
            <v>4253.8406075437433</v>
          </cell>
          <cell r="AV96">
            <v>3968.1222024786603</v>
          </cell>
          <cell r="AW96">
            <v>3682.4037974135781</v>
          </cell>
          <cell r="AX96">
            <v>3396.6853923484955</v>
          </cell>
          <cell r="AY96">
            <v>3110.9669872834129</v>
          </cell>
          <cell r="AZ96">
            <v>2825.2485822183307</v>
          </cell>
          <cell r="BA96">
            <v>2539.5301771532481</v>
          </cell>
          <cell r="BB96">
            <v>2253.8117720881655</v>
          </cell>
          <cell r="BC96">
            <v>1968.0933670230831</v>
          </cell>
          <cell r="BD96">
            <v>1682.3749619580005</v>
          </cell>
          <cell r="BE96">
            <v>1396.6565568929179</v>
          </cell>
          <cell r="BF96">
            <v>1110.9381518278353</v>
          </cell>
          <cell r="BG96">
            <v>825.21974676275295</v>
          </cell>
          <cell r="BH96">
            <v>539.50134169767023</v>
          </cell>
        </row>
        <row r="97">
          <cell r="A97">
            <v>-3998.4899259050667</v>
          </cell>
          <cell r="B97">
            <v>-16037.859500659073</v>
          </cell>
          <cell r="C97">
            <v>-13917.559915461563</v>
          </cell>
          <cell r="D97">
            <v>-10988.39774558801</v>
          </cell>
          <cell r="E97">
            <v>-8642.5550222212896</v>
          </cell>
          <cell r="F97">
            <v>-6515.5969844750489</v>
          </cell>
          <cell r="G97">
            <v>-4426.1290516781046</v>
          </cell>
          <cell r="H97">
            <v>-2357.6936107724787</v>
          </cell>
          <cell r="I97">
            <v>-216.53673190883072</v>
          </cell>
          <cell r="J97">
            <v>2012.5719882145863</v>
          </cell>
          <cell r="K97">
            <v>4334.6523594279279</v>
          </cell>
          <cell r="L97">
            <v>6767.2874670300607</v>
          </cell>
          <cell r="M97">
            <v>9325.6420413436354</v>
          </cell>
          <cell r="N97">
            <v>12034.112436732392</v>
          </cell>
          <cell r="O97">
            <v>15435.890253611791</v>
          </cell>
          <cell r="P97">
            <v>19767.69278683728</v>
          </cell>
          <cell r="Q97">
            <v>24614.33552112733</v>
          </cell>
          <cell r="R97">
            <v>29837.23572660701</v>
          </cell>
          <cell r="S97">
            <v>35465.603248603773</v>
          </cell>
          <cell r="T97">
            <v>41530.915568650016</v>
          </cell>
          <cell r="U97">
            <v>48067.093846974938</v>
          </cell>
          <cell r="V97">
            <v>55110.692631632555</v>
          </cell>
          <cell r="W97">
            <v>62701.104295242316</v>
          </cell>
          <cell r="X97">
            <v>70880.779342685244</v>
          </cell>
          <cell r="Y97">
            <v>79695.463821858968</v>
          </cell>
          <cell r="Z97">
            <v>89194.45516524688</v>
          </cell>
          <cell r="AA97">
            <v>99430.877893132914</v>
          </cell>
          <cell r="AB97">
            <v>110461.98072037369</v>
          </cell>
          <cell r="AC97">
            <v>122349.45672834125</v>
          </cell>
          <cell r="AD97">
            <v>135159.78839264603</v>
          </cell>
          <cell r="AE97">
            <v>15766.545645405164</v>
          </cell>
          <cell r="AF97">
            <v>14494.350960550246</v>
          </cell>
          <cell r="AG97">
            <v>13652.881747854866</v>
          </cell>
          <cell r="AH97">
            <v>12862.887941709889</v>
          </cell>
          <cell r="AI97">
            <v>12119.52479796939</v>
          </cell>
          <cell r="AJ97">
            <v>11418.553165505695</v>
          </cell>
          <cell r="AK97">
            <v>10737.566102643919</v>
          </cell>
          <cell r="AL97">
            <v>10056.579039782146</v>
          </cell>
          <cell r="AM97">
            <v>9374.9863839021309</v>
          </cell>
          <cell r="AN97">
            <v>8693.9993210403554</v>
          </cell>
          <cell r="AO97">
            <v>8012.4066651603425</v>
          </cell>
          <cell r="AP97">
            <v>7331.4196022985661</v>
          </cell>
          <cell r="AQ97">
            <v>6649.8269464185505</v>
          </cell>
          <cell r="AR97">
            <v>5968.8398835567759</v>
          </cell>
          <cell r="AS97">
            <v>5466.5027610758043</v>
          </cell>
          <cell r="AT97">
            <v>5142.8155789756365</v>
          </cell>
          <cell r="AU97">
            <v>4819.1283968754688</v>
          </cell>
          <cell r="AV97">
            <v>4495.441214775301</v>
          </cell>
          <cell r="AW97">
            <v>4171.7540326751332</v>
          </cell>
          <cell r="AX97">
            <v>3848.066850574965</v>
          </cell>
          <cell r="AY97">
            <v>3524.3796684747981</v>
          </cell>
          <cell r="AZ97">
            <v>3200.6924863746299</v>
          </cell>
          <cell r="BA97">
            <v>2877.0053042744621</v>
          </cell>
          <cell r="BB97">
            <v>2553.3181221742939</v>
          </cell>
          <cell r="BC97">
            <v>2229.6309400741261</v>
          </cell>
          <cell r="BD97">
            <v>1905.9437579739583</v>
          </cell>
          <cell r="BE97">
            <v>1582.2565758737906</v>
          </cell>
          <cell r="BF97">
            <v>1258.5693937736226</v>
          </cell>
          <cell r="BG97">
            <v>934.88221167345478</v>
          </cell>
          <cell r="BH97">
            <v>611.19502957328689</v>
          </cell>
        </row>
        <row r="98">
          <cell r="A98">
            <v>-3717.5839875671563</v>
          </cell>
          <cell r="B98">
            <v>-14635.483621899695</v>
          </cell>
          <cell r="C98">
            <v>-12206.268671997344</v>
          </cell>
          <cell r="D98">
            <v>-8831.8679241845366</v>
          </cell>
          <cell r="E98">
            <v>-6083.9597380316673</v>
          </cell>
          <cell r="F98">
            <v>-3575.5629913387224</v>
          </cell>
          <cell r="G98">
            <v>-1070.953702001776</v>
          </cell>
          <cell r="H98">
            <v>1448.4149098067626</v>
          </cell>
          <cell r="I98">
            <v>4073.5909057197973</v>
          </cell>
          <cell r="J98">
            <v>6820.5879652328458</v>
          </cell>
          <cell r="K98">
            <v>9697.4354146117166</v>
          </cell>
          <cell r="L98">
            <v>12724.258028124012</v>
          </cell>
          <cell r="M98">
            <v>15919.52746671842</v>
          </cell>
          <cell r="N98">
            <v>19308.928570977492</v>
          </cell>
          <cell r="O98">
            <v>23404.466352640207</v>
          </cell>
          <cell r="P98">
            <v>28434.199566854393</v>
          </cell>
          <cell r="Q98">
            <v>34019.828428223598</v>
          </cell>
          <cell r="R98">
            <v>40039.084174346128</v>
          </cell>
          <cell r="S98">
            <v>46525.630387219207</v>
          </cell>
          <cell r="T98">
            <v>53515.744040197358</v>
          </cell>
          <cell r="U98">
            <v>61048.518382355214</v>
          </cell>
          <cell r="V98">
            <v>69166.081573290809</v>
          </cell>
          <cell r="W98">
            <v>77913.832291116792</v>
          </cell>
          <cell r="X98">
            <v>87340.693631312373</v>
          </cell>
          <cell r="Y98">
            <v>97499.386716402849</v>
          </cell>
          <cell r="Z98">
            <v>108446.72554666965</v>
          </cell>
          <cell r="AA98">
            <v>120243.93474088759</v>
          </cell>
          <cell r="AB98">
            <v>132956.99194410091</v>
          </cell>
          <cell r="AC98">
            <v>146656.9968174051</v>
          </cell>
          <cell r="AD98">
            <v>161420.56867336406</v>
          </cell>
          <cell r="AE98">
            <v>14903.255636241613</v>
          </cell>
          <cell r="AF98">
            <v>13700.719390581095</v>
          </cell>
          <cell r="AG98">
            <v>12905.324440484283</v>
          </cell>
          <cell r="AH98">
            <v>12158.586384551449</v>
          </cell>
          <cell r="AI98">
            <v>11455.925750390697</v>
          </cell>
          <cell r="AJ98">
            <v>10793.335499659108</v>
          </cell>
          <cell r="AK98">
            <v>10149.635572544123</v>
          </cell>
          <cell r="AL98">
            <v>9505.9356454291374</v>
          </cell>
          <cell r="AM98">
            <v>8861.663284265167</v>
          </cell>
          <cell r="AN98">
            <v>8217.9633571501818</v>
          </cell>
          <cell r="AO98">
            <v>7573.6909959862123</v>
          </cell>
          <cell r="AP98">
            <v>6929.9910688712271</v>
          </cell>
          <cell r="AQ98">
            <v>6285.7187077072567</v>
          </cell>
          <cell r="AR98">
            <v>5642.0187805922715</v>
          </cell>
          <cell r="AS98">
            <v>5167.186897928761</v>
          </cell>
          <cell r="AT98">
            <v>4861.2230597167209</v>
          </cell>
          <cell r="AU98">
            <v>4555.2592215046807</v>
          </cell>
          <cell r="AV98">
            <v>4249.2953832926396</v>
          </cell>
          <cell r="AW98">
            <v>3943.3315450805985</v>
          </cell>
          <cell r="AX98">
            <v>3637.3677068685574</v>
          </cell>
          <cell r="AY98">
            <v>3331.4038686565164</v>
          </cell>
          <cell r="AZ98">
            <v>3025.4400304444757</v>
          </cell>
          <cell r="BA98">
            <v>2719.4761922324346</v>
          </cell>
          <cell r="BB98">
            <v>2413.5123540203931</v>
          </cell>
          <cell r="BC98">
            <v>2107.548515808352</v>
          </cell>
          <cell r="BD98">
            <v>1801.5846775963109</v>
          </cell>
          <cell r="BE98">
            <v>1495.6208393842701</v>
          </cell>
          <cell r="BF98">
            <v>1189.6570011722288</v>
          </cell>
          <cell r="BG98">
            <v>883.69316296018792</v>
          </cell>
          <cell r="BH98">
            <v>577.72932474814672</v>
          </cell>
        </row>
        <row r="99">
          <cell r="A99">
            <v>-3234.5748909617714</v>
          </cell>
          <cell r="B99">
            <v>-12038.890732036214</v>
          </cell>
          <cell r="C99">
            <v>-8767.7564487772397</v>
          </cell>
          <cell r="D99">
            <v>-4723.3533298123002</v>
          </cell>
          <cell r="E99">
            <v>-1186.2461332389259</v>
          </cell>
          <cell r="F99">
            <v>2211.3821929827163</v>
          </cell>
          <cell r="G99">
            <v>5674.9624454702935</v>
          </cell>
          <cell r="H99">
            <v>9228.0126447517832</v>
          </cell>
          <cell r="I99">
            <v>12958.593660085642</v>
          </cell>
          <cell r="J99">
            <v>16884.763632848815</v>
          </cell>
          <cell r="K99">
            <v>21021.048427874834</v>
          </cell>
          <cell r="L99">
            <v>25393.443679448941</v>
          </cell>
          <cell r="M99">
            <v>30027.834652175265</v>
          </cell>
          <cell r="N99">
            <v>34953.311018301756</v>
          </cell>
          <cell r="O99">
            <v>40631.665338110288</v>
          </cell>
          <cell r="P99">
            <v>47279.956078128431</v>
          </cell>
          <cell r="Q99">
            <v>54586.890604899345</v>
          </cell>
          <cell r="R99">
            <v>62461.081448654346</v>
          </cell>
          <cell r="S99">
            <v>70946.566191498394</v>
          </cell>
          <cell r="T99">
            <v>80090.801167482568</v>
          </cell>
          <cell r="U99">
            <v>89944.926869202609</v>
          </cell>
          <cell r="V99">
            <v>100564.05395860114</v>
          </cell>
          <cell r="W99">
            <v>112007.57148153213</v>
          </cell>
          <cell r="X99">
            <v>124339.47900982274</v>
          </cell>
          <cell r="Y99">
            <v>137628.74456838684</v>
          </cell>
          <cell r="Z99">
            <v>151949.69034915022</v>
          </cell>
          <cell r="AA99">
            <v>167382.40836895062</v>
          </cell>
          <cell r="AB99">
            <v>184013.2083960406</v>
          </cell>
          <cell r="AC99">
            <v>201935.10065028843</v>
          </cell>
          <cell r="AD99">
            <v>221248.31597665127</v>
          </cell>
          <cell r="AE99">
            <v>15316.36721587455</v>
          </cell>
          <cell r="AF99">
            <v>14080.497203409244</v>
          </cell>
          <cell r="AG99">
            <v>13263.054261096049</v>
          </cell>
          <cell r="AH99">
            <v>12495.616960287605</v>
          </cell>
          <cell r="AI99">
            <v>11773.478887665811</v>
          </cell>
          <cell r="AJ99">
            <v>11092.521931577343</v>
          </cell>
          <cell r="AK99">
            <v>10430.978930426008</v>
          </cell>
          <cell r="AL99">
            <v>9769.4359292746794</v>
          </cell>
          <cell r="AM99">
            <v>9107.3046264585828</v>
          </cell>
          <cell r="AN99">
            <v>8445.7616253072538</v>
          </cell>
          <cell r="AO99">
            <v>7783.6303224911571</v>
          </cell>
          <cell r="AP99">
            <v>7122.0873213398272</v>
          </cell>
          <cell r="AQ99">
            <v>6459.9560185237315</v>
          </cell>
          <cell r="AR99">
            <v>5798.4130173724016</v>
          </cell>
          <cell r="AS99">
            <v>5310.4190073257814</v>
          </cell>
          <cell r="AT99">
            <v>4995.9739883838783</v>
          </cell>
          <cell r="AU99">
            <v>4681.5289694419735</v>
          </cell>
          <cell r="AV99">
            <v>4367.0839505000704</v>
          </cell>
          <cell r="AW99">
            <v>4052.6389315581673</v>
          </cell>
          <cell r="AX99">
            <v>3738.1939126162629</v>
          </cell>
          <cell r="AY99">
            <v>3423.7488936743589</v>
          </cell>
          <cell r="AZ99">
            <v>3109.3038747324558</v>
          </cell>
          <cell r="BA99">
            <v>2794.8588557905514</v>
          </cell>
          <cell r="BB99">
            <v>2480.4138368486483</v>
          </cell>
          <cell r="BC99">
            <v>2165.9688179067443</v>
          </cell>
          <cell r="BD99">
            <v>1851.5237989648404</v>
          </cell>
          <cell r="BE99">
            <v>1537.0787800229364</v>
          </cell>
          <cell r="BF99">
            <v>1222.6337610810326</v>
          </cell>
          <cell r="BG99">
            <v>908.18874213912852</v>
          </cell>
          <cell r="BH99">
            <v>593.74372319722465</v>
          </cell>
        </row>
        <row r="100">
          <cell r="A100">
            <v>-3773.2846773424885</v>
          </cell>
          <cell r="B100">
            <v>-15060.777700897921</v>
          </cell>
          <cell r="C100">
            <v>-12843.071887444743</v>
          </cell>
          <cell r="D100">
            <v>-9712.836079497034</v>
          </cell>
          <cell r="E100">
            <v>-7182.8008530231773</v>
          </cell>
          <cell r="F100">
            <v>-4881.3406812667217</v>
          </cell>
          <cell r="G100">
            <v>-2597.5972028910619</v>
          </cell>
          <cell r="H100">
            <v>-314.22034413052808</v>
          </cell>
          <cell r="I100">
            <v>2059.3648778603365</v>
          </cell>
          <cell r="J100">
            <v>4538.4909576458585</v>
          </cell>
          <cell r="K100">
            <v>7129.8016999905194</v>
          </cell>
          <cell r="L100">
            <v>9852.0212711269814</v>
          </cell>
          <cell r="M100">
            <v>12721.958884175692</v>
          </cell>
          <cell r="N100">
            <v>15764.225700424091</v>
          </cell>
          <cell r="O100">
            <v>19494.602842901077</v>
          </cell>
          <cell r="P100">
            <v>24140.602313139487</v>
          </cell>
          <cell r="Q100">
            <v>29315.237088164631</v>
          </cell>
          <cell r="R100">
            <v>34891.592208905771</v>
          </cell>
          <cell r="S100">
            <v>40900.854269814168</v>
          </cell>
          <cell r="T100">
            <v>47376.630961717834</v>
          </cell>
          <cell r="U100">
            <v>54355.139027825287</v>
          </cell>
          <cell r="V100">
            <v>61875.406811242436</v>
          </cell>
          <cell r="W100">
            <v>69979.492526779533</v>
          </cell>
          <cell r="X100">
            <v>78712.71947776583</v>
          </cell>
          <cell r="Y100">
            <v>88123.929533356786</v>
          </cell>
          <cell r="Z100">
            <v>98265.756283943323</v>
          </cell>
          <cell r="AA100">
            <v>109194.91940232544</v>
          </cell>
          <cell r="AB100">
            <v>120972.54185690904</v>
          </cell>
          <cell r="AC100">
            <v>133664.4917509871</v>
          </cell>
          <cell r="AD100">
            <v>147341.75069989296</v>
          </cell>
          <cell r="AE100">
            <v>14196.941033517922</v>
          </cell>
          <cell r="AF100">
            <v>13051.396959993877</v>
          </cell>
          <cell r="AG100">
            <v>12293.698408717459</v>
          </cell>
          <cell r="AH100">
            <v>11582.350740374319</v>
          </cell>
          <cell r="AI100">
            <v>10912.991518923682</v>
          </cell>
          <cell r="AJ100">
            <v>10281.803612829865</v>
          </cell>
          <cell r="AK100">
            <v>9668.610755404261</v>
          </cell>
          <cell r="AL100">
            <v>9055.4178979786575</v>
          </cell>
          <cell r="AM100">
            <v>8441.6797360479559</v>
          </cell>
          <cell r="AN100">
            <v>7828.486878622356</v>
          </cell>
          <cell r="AO100">
            <v>7214.7487166916544</v>
          </cell>
          <cell r="AP100">
            <v>6601.5558592660536</v>
          </cell>
          <cell r="AQ100">
            <v>5987.8176973353538</v>
          </cell>
          <cell r="AR100">
            <v>5374.6248399097522</v>
          </cell>
          <cell r="AS100">
            <v>4922.2968114878886</v>
          </cell>
          <cell r="AT100">
            <v>4630.8336120697659</v>
          </cell>
          <cell r="AU100">
            <v>4339.3704126516441</v>
          </cell>
          <cell r="AV100">
            <v>4047.9072132335205</v>
          </cell>
          <cell r="AW100">
            <v>3756.4440138153973</v>
          </cell>
          <cell r="AX100">
            <v>3464.9808143972737</v>
          </cell>
          <cell r="AY100">
            <v>3173.51761497915</v>
          </cell>
          <cell r="AZ100">
            <v>2882.054415561026</v>
          </cell>
          <cell r="BA100">
            <v>2590.5912161429028</v>
          </cell>
          <cell r="BB100">
            <v>2299.1280167247792</v>
          </cell>
          <cell r="BC100">
            <v>2007.6648173066558</v>
          </cell>
          <cell r="BD100">
            <v>1716.2016178885322</v>
          </cell>
          <cell r="BE100">
            <v>1424.7384184704085</v>
          </cell>
          <cell r="BF100">
            <v>1133.2752190522849</v>
          </cell>
          <cell r="BG100">
            <v>841.81201963416152</v>
          </cell>
          <cell r="BH100">
            <v>550.34882021603778</v>
          </cell>
        </row>
        <row r="101">
          <cell r="A101">
            <v>-3828.6946807807244</v>
          </cell>
          <cell r="B101">
            <v>-15263.415901443914</v>
          </cell>
          <cell r="C101">
            <v>-12910.74245561343</v>
          </cell>
          <cell r="D101">
            <v>-9682.545309060808</v>
          </cell>
          <cell r="E101">
            <v>-7161.8614385479423</v>
          </cell>
          <cell r="F101">
            <v>-4901.2459066629626</v>
          </cell>
          <cell r="G101">
            <v>-2662.2955250201303</v>
          </cell>
          <cell r="H101">
            <v>-427.8608335147747</v>
          </cell>
          <cell r="I101">
            <v>1893.480372486006</v>
          </cell>
          <cell r="J101">
            <v>4317.1956118010648</v>
          </cell>
          <cell r="K101">
            <v>6849.5991901419111</v>
          </cell>
          <cell r="L101">
            <v>9509.2098506214534</v>
          </cell>
          <cell r="M101">
            <v>12312.491488118303</v>
          </cell>
          <cell r="N101">
            <v>15284.183401555545</v>
          </cell>
          <cell r="O101">
            <v>18947.177339991464</v>
          </cell>
          <cell r="P101">
            <v>23531.277913160615</v>
          </cell>
          <cell r="Q101">
            <v>28642.037405435643</v>
          </cell>
          <cell r="R101">
            <v>34149.5584392241</v>
          </cell>
          <cell r="S101">
            <v>40084.64264411982</v>
          </cell>
          <cell r="T101">
            <v>46480.48286027096</v>
          </cell>
          <cell r="U101">
            <v>53372.848774269827</v>
          </cell>
          <cell r="V101">
            <v>60800.28696643914</v>
          </cell>
          <cell r="W101">
            <v>68804.336488309113</v>
          </cell>
          <cell r="X101">
            <v>77429.761175934167</v>
          </cell>
          <cell r="Y101">
            <v>86724.79999829657</v>
          </cell>
          <cell r="Z101">
            <v>96741.436840906652</v>
          </cell>
          <cell r="AA101">
            <v>107535.6912334056</v>
          </cell>
          <cell r="AB101">
            <v>119167.93164710733</v>
          </cell>
          <cell r="AC101">
            <v>131703.21311464289</v>
          </cell>
          <cell r="AD101">
            <v>145211.6410598951</v>
          </cell>
          <cell r="AE101">
            <v>14351.956107191201</v>
          </cell>
          <cell r="AF101">
            <v>13193.903944879998</v>
          </cell>
          <cell r="AG101">
            <v>12427.932153863345</v>
          </cell>
          <cell r="AH101">
            <v>11708.817346743253</v>
          </cell>
          <cell r="AI101">
            <v>11032.149454447108</v>
          </cell>
          <cell r="AJ101">
            <v>10394.069666536368</v>
          </cell>
          <cell r="AK101">
            <v>9774.1814135501772</v>
          </cell>
          <cell r="AL101">
            <v>9154.2931605639842</v>
          </cell>
          <cell r="AM101">
            <v>8533.8536489437156</v>
          </cell>
          <cell r="AN101">
            <v>7913.9653959575244</v>
          </cell>
          <cell r="AO101">
            <v>7293.5258843372558</v>
          </cell>
          <cell r="AP101">
            <v>6673.6376313510655</v>
          </cell>
          <cell r="AQ101">
            <v>6053.198119730796</v>
          </cell>
          <cell r="AR101">
            <v>5433.3098667446047</v>
          </cell>
          <cell r="AS101">
            <v>4976.0429108111921</v>
          </cell>
          <cell r="AT101">
            <v>4681.3972519305571</v>
          </cell>
          <cell r="AU101">
            <v>4386.7515930499221</v>
          </cell>
          <cell r="AV101">
            <v>4092.1059341692867</v>
          </cell>
          <cell r="AW101">
            <v>3797.4602752886522</v>
          </cell>
          <cell r="AX101">
            <v>3502.8146164080172</v>
          </cell>
          <cell r="AY101">
            <v>3208.1689575273817</v>
          </cell>
          <cell r="AZ101">
            <v>2913.5232986467468</v>
          </cell>
          <cell r="BA101">
            <v>2618.8776397661122</v>
          </cell>
          <cell r="BB101">
            <v>2324.2319808854768</v>
          </cell>
          <cell r="BC101">
            <v>2029.5863220048423</v>
          </cell>
          <cell r="BD101">
            <v>1734.9406631242073</v>
          </cell>
          <cell r="BE101">
            <v>1440.2950042435725</v>
          </cell>
          <cell r="BF101">
            <v>1145.6493453629375</v>
          </cell>
          <cell r="BG101">
            <v>851.0036864823029</v>
          </cell>
          <cell r="BH101">
            <v>556.35802760166769</v>
          </cell>
        </row>
        <row r="102">
          <cell r="A102">
            <v>-3568.4650083032657</v>
          </cell>
          <cell r="B102">
            <v>-13741.765782450273</v>
          </cell>
          <cell r="C102">
            <v>-10862.006528227206</v>
          </cell>
          <cell r="D102">
            <v>-7112.6803223252291</v>
          </cell>
          <cell r="E102">
            <v>-3893.3080354851518</v>
          </cell>
          <cell r="F102">
            <v>-846.06321969448402</v>
          </cell>
          <cell r="G102">
            <v>2232.8258160989485</v>
          </cell>
          <cell r="H102">
            <v>5364.9990095558205</v>
          </cell>
          <cell r="I102">
            <v>8642.3235963389088</v>
          </cell>
          <cell r="J102">
            <v>12082.251082968809</v>
          </cell>
          <cell r="K102">
            <v>15696.347658492336</v>
          </cell>
          <cell r="L102">
            <v>19508.263361217701</v>
          </cell>
          <cell r="M102">
            <v>23540.736487458646</v>
          </cell>
          <cell r="N102">
            <v>27821.860981301914</v>
          </cell>
          <cell r="O102">
            <v>32851.021704956082</v>
          </cell>
          <cell r="P102">
            <v>38856.858662631981</v>
          </cell>
          <cell r="Q102">
            <v>45486.60209817651</v>
          </cell>
          <cell r="R102">
            <v>52631.029746371074</v>
          </cell>
          <cell r="S102">
            <v>60330.09788023385</v>
          </cell>
          <cell r="T102">
            <v>68626.86468209805</v>
          </cell>
          <cell r="U102">
            <v>77567.731052893374</v>
          </cell>
          <cell r="V102">
            <v>87202.700116077947</v>
          </cell>
          <cell r="W102">
            <v>97585.656867534984</v>
          </cell>
          <cell r="X102">
            <v>108774.66953541734</v>
          </cell>
          <cell r="Y102">
            <v>120832.31433534046</v>
          </cell>
          <cell r="Z102">
            <v>133826.02543716456</v>
          </cell>
          <cell r="AA102">
            <v>147828.4721006077</v>
          </cell>
          <cell r="AB102">
            <v>162917.96508887692</v>
          </cell>
          <cell r="AC102">
            <v>179178.89463324545</v>
          </cell>
          <cell r="AD102">
            <v>196702.20239795814</v>
          </cell>
          <cell r="AE102">
            <v>17024.969035481616</v>
          </cell>
          <cell r="AF102">
            <v>15651.232796493125</v>
          </cell>
          <cell r="AG102">
            <v>14742.6008353365</v>
          </cell>
          <cell r="AH102">
            <v>13889.552844335367</v>
          </cell>
          <cell r="AI102">
            <v>13086.857391004509</v>
          </cell>
          <cell r="AJ102">
            <v>12329.936971919346</v>
          </cell>
          <cell r="AK102">
            <v>11594.596211835726</v>
          </cell>
          <cell r="AL102">
            <v>10859.255451752108</v>
          </cell>
          <cell r="AM102">
            <v>10123.260762607837</v>
          </cell>
          <cell r="AN102">
            <v>9387.9200025242189</v>
          </cell>
          <cell r="AO102">
            <v>8651.9253133799484</v>
          </cell>
          <cell r="AP102">
            <v>7916.5845532963303</v>
          </cell>
          <cell r="AQ102">
            <v>7180.5898641520598</v>
          </cell>
          <cell r="AR102">
            <v>6445.2491040684426</v>
          </cell>
          <cell r="AS102">
            <v>5902.817416877414</v>
          </cell>
          <cell r="AT102">
            <v>5553.2948025789774</v>
          </cell>
          <cell r="AU102">
            <v>5203.7721882805408</v>
          </cell>
          <cell r="AV102">
            <v>4854.2495739821034</v>
          </cell>
          <cell r="AW102">
            <v>4504.726959683665</v>
          </cell>
          <cell r="AX102">
            <v>4155.2043453852293</v>
          </cell>
          <cell r="AY102">
            <v>3805.6817310867914</v>
          </cell>
          <cell r="AZ102">
            <v>3456.1591167883548</v>
          </cell>
          <cell r="BA102">
            <v>3106.6365024899173</v>
          </cell>
          <cell r="BB102">
            <v>2757.1138881914808</v>
          </cell>
          <cell r="BC102">
            <v>2407.5912738930433</v>
          </cell>
          <cell r="BD102">
            <v>2058.0686595946058</v>
          </cell>
          <cell r="BE102">
            <v>1708.5460452961688</v>
          </cell>
          <cell r="BF102">
            <v>1359.0234309977316</v>
          </cell>
          <cell r="BG102">
            <v>1009.5008166992942</v>
          </cell>
          <cell r="BH102">
            <v>659.97820240085696</v>
          </cell>
        </row>
        <row r="103">
          <cell r="A103">
            <v>-3336.6819710220698</v>
          </cell>
          <cell r="B103">
            <v>-12659.47675496919</v>
          </cell>
          <cell r="C103">
            <v>-9510.9714908397327</v>
          </cell>
          <cell r="D103">
            <v>-5700.1081310425006</v>
          </cell>
          <cell r="E103">
            <v>-2425.3761593204267</v>
          </cell>
          <cell r="F103">
            <v>713.82709817186139</v>
          </cell>
          <cell r="G103">
            <v>3900.6205070811889</v>
          </cell>
          <cell r="H103">
            <v>7157.0529652902842</v>
          </cell>
          <cell r="I103">
            <v>10571.277885352634</v>
          </cell>
          <cell r="J103">
            <v>14160.683259698613</v>
          </cell>
          <cell r="K103">
            <v>17938.017302842934</v>
          </cell>
          <cell r="L103">
            <v>21927.571801681461</v>
          </cell>
          <cell r="M103">
            <v>26153.138558991603</v>
          </cell>
          <cell r="N103">
            <v>30642.696838132131</v>
          </cell>
          <cell r="O103">
            <v>35867.379535868895</v>
          </cell>
          <cell r="P103">
            <v>42045.321034356442</v>
          </cell>
          <cell r="Q103">
            <v>48850.232732293094</v>
          </cell>
          <cell r="R103">
            <v>56183.427410326382</v>
          </cell>
          <cell r="S103">
            <v>64085.917049132579</v>
          </cell>
          <cell r="T103">
            <v>72601.897496032179</v>
          </cell>
          <cell r="U103">
            <v>81778.995636831707</v>
          </cell>
          <cell r="V103">
            <v>91668.535756258323</v>
          </cell>
          <cell r="W103">
            <v>102325.82657664706</v>
          </cell>
          <cell r="X103">
            <v>113810.47058018704</v>
          </cell>
          <cell r="Y103">
            <v>126186.69734465817</v>
          </cell>
          <cell r="Z103">
            <v>139523.72275688671</v>
          </cell>
          <cell r="AA103">
            <v>153896.13611287551</v>
          </cell>
          <cell r="AB103">
            <v>169384.31726952267</v>
          </cell>
          <cell r="AC103">
            <v>186074.88618091331</v>
          </cell>
          <cell r="AD103">
            <v>204061.18733328086</v>
          </cell>
          <cell r="AE103">
            <v>14677.04125225574</v>
          </cell>
          <cell r="AF103">
            <v>13492.758132131852</v>
          </cell>
          <cell r="AG103">
            <v>12709.436368126277</v>
          </cell>
          <cell r="AH103">
            <v>11974.032942253123</v>
          </cell>
          <cell r="AI103">
            <v>11282.037893276405</v>
          </cell>
          <cell r="AJ103">
            <v>10629.50500511463</v>
          </cell>
          <cell r="AK103">
            <v>9995.5757070513282</v>
          </cell>
          <cell r="AL103">
            <v>9361.646408988021</v>
          </cell>
          <cell r="AM103">
            <v>8727.1533657702166</v>
          </cell>
          <cell r="AN103">
            <v>8093.224067706914</v>
          </cell>
          <cell r="AO103">
            <v>7458.7310244891078</v>
          </cell>
          <cell r="AP103">
            <v>6824.8017264258051</v>
          </cell>
          <cell r="AQ103">
            <v>6190.308683207998</v>
          </cell>
          <cell r="AR103">
            <v>5556.3793851446962</v>
          </cell>
          <cell r="AS103">
            <v>5088.7549076586356</v>
          </cell>
          <cell r="AT103">
            <v>4787.4352507498252</v>
          </cell>
          <cell r="AU103">
            <v>4486.1155938410157</v>
          </cell>
          <cell r="AV103">
            <v>4184.7959369322052</v>
          </cell>
          <cell r="AW103">
            <v>3883.4762800233952</v>
          </cell>
          <cell r="AX103">
            <v>3582.1566231145857</v>
          </cell>
          <cell r="AY103">
            <v>3280.8369662057762</v>
          </cell>
          <cell r="AZ103">
            <v>2979.5173092969662</v>
          </cell>
          <cell r="BA103">
            <v>2678.1976523881567</v>
          </cell>
          <cell r="BB103">
            <v>2376.8779954793467</v>
          </cell>
          <cell r="BC103">
            <v>2075.5583385705372</v>
          </cell>
          <cell r="BD103">
            <v>1774.2386816617275</v>
          </cell>
          <cell r="BE103">
            <v>1472.9190247529179</v>
          </cell>
          <cell r="BF103">
            <v>1171.5993678441082</v>
          </cell>
          <cell r="BG103">
            <v>870.27971093529845</v>
          </cell>
          <cell r="BH103">
            <v>568.96005402648882</v>
          </cell>
        </row>
        <row r="104">
          <cell r="A104">
            <v>-3480.1693705067191</v>
          </cell>
          <cell r="B104">
            <v>-13481.952996155047</v>
          </cell>
          <cell r="C104">
            <v>-10717.412488679223</v>
          </cell>
          <cell r="D104">
            <v>-7054.3744128498056</v>
          </cell>
          <cell r="E104">
            <v>-3913.76616805709</v>
          </cell>
          <cell r="F104">
            <v>-945.37873261806908</v>
          </cell>
          <cell r="G104">
            <v>2054.3366403852842</v>
          </cell>
          <cell r="H104">
            <v>5106.4951227765587</v>
          </cell>
          <cell r="I104">
            <v>8300.6442067427306</v>
          </cell>
          <cell r="J104">
            <v>11653.723932674895</v>
          </cell>
          <cell r="K104">
            <v>15177.058369930026</v>
          </cell>
          <cell r="L104">
            <v>18893.752629787479</v>
          </cell>
          <cell r="M104">
            <v>22826.066363110309</v>
          </cell>
          <cell r="N104">
            <v>27001.304742585056</v>
          </cell>
          <cell r="O104">
            <v>31905.804261644909</v>
          </cell>
          <cell r="P104">
            <v>37762.186794078531</v>
          </cell>
          <cell r="Q104">
            <v>44226.798452876064</v>
          </cell>
          <cell r="R104">
            <v>51193.274715341016</v>
          </cell>
          <cell r="S104">
            <v>58700.576634929967</v>
          </cell>
          <cell r="T104">
            <v>66790.689912933478</v>
          </cell>
          <cell r="U104">
            <v>75508.859709748096</v>
          </cell>
          <cell r="V104">
            <v>84903.843685157524</v>
          </cell>
          <cell r="W104">
            <v>95028.184682788778</v>
          </cell>
          <cell r="X104">
            <v>105938.50458377082</v>
          </cell>
          <cell r="Y104">
            <v>117695.82097301674</v>
          </cell>
          <cell r="Z104">
            <v>130365.88838913242</v>
          </cell>
          <cell r="AA104">
            <v>144019.56606644229</v>
          </cell>
          <cell r="AB104">
            <v>158733.21422578429</v>
          </cell>
          <cell r="AC104">
            <v>174589.12113038922</v>
          </cell>
          <cell r="AD104">
            <v>191675.96329521789</v>
          </cell>
          <cell r="AE104">
            <v>15403.300475941198</v>
          </cell>
          <cell r="AF104">
            <v>14160.415862187741</v>
          </cell>
          <cell r="AG104">
            <v>13338.333243971501</v>
          </cell>
          <cell r="AH104">
            <v>12566.540091314131</v>
          </cell>
          <cell r="AI104">
            <v>11840.303278045396</v>
          </cell>
          <cell r="AJ104">
            <v>11155.481318766319</v>
          </cell>
          <cell r="AK104">
            <v>10490.183504939514</v>
          </cell>
          <cell r="AL104">
            <v>9824.8856911127095</v>
          </cell>
          <cell r="AM104">
            <v>9158.9962365146257</v>
          </cell>
          <cell r="AN104">
            <v>8493.6984226878194</v>
          </cell>
          <cell r="AO104">
            <v>7827.8089680897328</v>
          </cell>
          <cell r="AP104">
            <v>7162.5111542629293</v>
          </cell>
          <cell r="AQ104">
            <v>6496.6216996648436</v>
          </cell>
          <cell r="AR104">
            <v>5831.3238858380382</v>
          </cell>
          <cell r="AS104">
            <v>5340.5600995391005</v>
          </cell>
          <cell r="AT104">
            <v>5024.3303407680296</v>
          </cell>
          <cell r="AU104">
            <v>4708.1005819969569</v>
          </cell>
          <cell r="AV104">
            <v>4391.8708232258832</v>
          </cell>
          <cell r="AW104">
            <v>4075.64106445481</v>
          </cell>
          <cell r="AX104">
            <v>3759.4113056837377</v>
          </cell>
          <cell r="AY104">
            <v>3443.1815469126645</v>
          </cell>
          <cell r="AZ104">
            <v>3126.9517881415918</v>
          </cell>
          <cell r="BA104">
            <v>2810.7220293705191</v>
          </cell>
          <cell r="BB104">
            <v>2494.4922705994459</v>
          </cell>
          <cell r="BC104">
            <v>2178.2625118283731</v>
          </cell>
          <cell r="BD104">
            <v>1862.0327530573002</v>
          </cell>
          <cell r="BE104">
            <v>1545.8029942862274</v>
          </cell>
          <cell r="BF104">
            <v>1229.5732355151542</v>
          </cell>
          <cell r="BG104">
            <v>913.34347674408173</v>
          </cell>
          <cell r="BH104">
            <v>597.11371797300853</v>
          </cell>
        </row>
        <row r="105">
          <cell r="A105">
            <v>-3261.2776939238443</v>
          </cell>
          <cell r="B105">
            <v>-12208.313102603715</v>
          </cell>
          <cell r="C105">
            <v>-8825.5587298401369</v>
          </cell>
          <cell r="D105">
            <v>-4569.6752291188932</v>
          </cell>
          <cell r="E105">
            <v>-966.27367989872357</v>
          </cell>
          <cell r="F105">
            <v>2441.4948204937268</v>
          </cell>
          <cell r="G105">
            <v>5915.4111512610516</v>
          </cell>
          <cell r="H105">
            <v>9479.0703982669966</v>
          </cell>
          <cell r="I105">
            <v>13221.027387444503</v>
          </cell>
          <cell r="J105">
            <v>17159.526616963129</v>
          </cell>
          <cell r="K105">
            <v>21309.141745001594</v>
          </cell>
          <cell r="L105">
            <v>25695.980125343958</v>
          </cell>
          <cell r="M105">
            <v>30346.005686659682</v>
          </cell>
          <cell r="N105">
            <v>35288.550663114307</v>
          </cell>
          <cell r="O105">
            <v>40988.408013020264</v>
          </cell>
          <cell r="P105">
            <v>47663.846945317375</v>
          </cell>
          <cell r="Q105">
            <v>55001.092321393626</v>
          </cell>
          <cell r="R105">
            <v>62907.947124459082</v>
          </cell>
          <cell r="S105">
            <v>71428.631614663784</v>
          </cell>
          <cell r="T105">
            <v>80610.798985875328</v>
          </cell>
          <cell r="U105">
            <v>90505.801873245087</v>
          </cell>
          <cell r="V105">
            <v>101168.97955044926</v>
          </cell>
          <cell r="W105">
            <v>112659.96742279842</v>
          </cell>
          <cell r="X105">
            <v>125043.0305471012</v>
          </cell>
          <cell r="Y105">
            <v>138387.42304354178</v>
          </cell>
          <cell r="Z105">
            <v>152767.77540963606</v>
          </cell>
          <cell r="AA105">
            <v>168264.51190237579</v>
          </cell>
          <cell r="AB105">
            <v>184964.30032283408</v>
          </cell>
          <cell r="AC105">
            <v>202960.53671871836</v>
          </cell>
          <cell r="AD105">
            <v>222353.86771564255</v>
          </cell>
          <cell r="AE105">
            <v>15464.102471854279</v>
          </cell>
          <cell r="AF105">
            <v>14216.311775451593</v>
          </cell>
          <cell r="AG105">
            <v>13390.984121272371</v>
          </cell>
          <cell r="AH105">
            <v>12616.144442048384</v>
          </cell>
          <cell r="AI105">
            <v>11887.040928372075</v>
          </cell>
          <cell r="AJ105">
            <v>11199.515747011843</v>
          </cell>
          <cell r="AK105">
            <v>10531.59177945776</v>
          </cell>
          <cell r="AL105">
            <v>9863.6678119036751</v>
          </cell>
          <cell r="AM105">
            <v>9195.1498681736484</v>
          </cell>
          <cell r="AN105">
            <v>8527.2259006195654</v>
          </cell>
          <cell r="AO105">
            <v>7858.7079568895388</v>
          </cell>
          <cell r="AP105">
            <v>7190.7839893354567</v>
          </cell>
          <cell r="AQ105">
            <v>6522.26604560543</v>
          </cell>
          <cell r="AR105">
            <v>5854.3420780513461</v>
          </cell>
          <cell r="AS105">
            <v>5361.6410824007207</v>
          </cell>
          <cell r="AT105">
            <v>5044.163058653553</v>
          </cell>
          <cell r="AU105">
            <v>4726.6850349063834</v>
          </cell>
          <cell r="AV105">
            <v>4409.2070111592147</v>
          </cell>
          <cell r="AW105">
            <v>4091.7289874120461</v>
          </cell>
          <cell r="AX105">
            <v>3774.2509636648779</v>
          </cell>
          <cell r="AY105">
            <v>3456.7729399177083</v>
          </cell>
          <cell r="AZ105">
            <v>3139.2949161705405</v>
          </cell>
          <cell r="BA105">
            <v>2821.8168924233714</v>
          </cell>
          <cell r="BB105">
            <v>2504.3388686762032</v>
          </cell>
          <cell r="BC105">
            <v>2186.8608449290341</v>
          </cell>
          <cell r="BD105">
            <v>1869.3828211818657</v>
          </cell>
          <cell r="BE105">
            <v>1551.9047974346968</v>
          </cell>
          <cell r="BF105">
            <v>1234.4267736875283</v>
          </cell>
          <cell r="BG105">
            <v>916.94874994035945</v>
          </cell>
          <cell r="BH105">
            <v>599.4707261931909</v>
          </cell>
        </row>
        <row r="106">
          <cell r="A106">
            <v>-3034.2009392496693</v>
          </cell>
          <cell r="B106">
            <v>-11164.706790088509</v>
          </cell>
          <cell r="C106">
            <v>-7628.1952990214704</v>
          </cell>
          <cell r="D106">
            <v>-3312.817430231798</v>
          </cell>
          <cell r="E106">
            <v>398.24283369758768</v>
          </cell>
          <cell r="F106">
            <v>3952.0413956172351</v>
          </cell>
          <cell r="G106">
            <v>7590.1133255159666</v>
          </cell>
          <cell r="H106">
            <v>11336.77979251446</v>
          </cell>
          <cell r="I106">
            <v>15277.280608350069</v>
          </cell>
          <cell r="J106">
            <v>19429.876711838402</v>
          </cell>
          <cell r="K106">
            <v>23810.591816381308</v>
          </cell>
          <cell r="L106">
            <v>28446.488119384714</v>
          </cell>
          <cell r="M106">
            <v>33364.955704102809</v>
          </cell>
          <cell r="N106">
            <v>38595.399213548953</v>
          </cell>
          <cell r="O106">
            <v>44575.239653842618</v>
          </cell>
          <cell r="P106">
            <v>51513.257066890539</v>
          </cell>
          <cell r="Q106">
            <v>59123.06150657835</v>
          </cell>
          <cell r="R106">
            <v>67323.634841705309</v>
          </cell>
          <cell r="S106">
            <v>76160.83999694763</v>
          </cell>
          <cell r="T106">
            <v>85684.100355015398</v>
          </cell>
          <cell r="U106">
            <v>95946.676164262608</v>
          </cell>
          <cell r="V106">
            <v>107005.9624045387</v>
          </cell>
          <cell r="W106">
            <v>118923.80977714015</v>
          </cell>
          <cell r="X106">
            <v>131766.87061404617</v>
          </cell>
          <cell r="Y106">
            <v>145606.97164098726</v>
          </cell>
          <cell r="Z106">
            <v>160521.51567907984</v>
          </cell>
          <cell r="AA106">
            <v>176593.91453160229</v>
          </cell>
          <cell r="AB106">
            <v>193914.05547689664</v>
          </cell>
          <cell r="AC106">
            <v>212578.80397632704</v>
          </cell>
          <cell r="AD106">
            <v>232692.54540876226</v>
          </cell>
          <cell r="AE106">
            <v>13721.377686312391</v>
          </cell>
          <cell r="AF106">
            <v>12614.20658149269</v>
          </cell>
          <cell r="AG106">
            <v>11881.889107616469</v>
          </cell>
          <cell r="AH106">
            <v>11194.369873679405</v>
          </cell>
          <cell r="AI106">
            <v>10547.432574746048</v>
          </cell>
          <cell r="AJ106">
            <v>9937.3879439978828</v>
          </cell>
          <cell r="AK106">
            <v>9344.7355711084456</v>
          </cell>
          <cell r="AL106">
            <v>8752.0831982190084</v>
          </cell>
          <cell r="AM106">
            <v>8158.903787212641</v>
          </cell>
          <cell r="AN106">
            <v>7566.2514143232065</v>
          </cell>
          <cell r="AO106">
            <v>6973.0720033168382</v>
          </cell>
          <cell r="AP106">
            <v>6380.4196304274019</v>
          </cell>
          <cell r="AQ106">
            <v>5787.2402194210345</v>
          </cell>
          <cell r="AR106">
            <v>5194.5878465315964</v>
          </cell>
          <cell r="AS106">
            <v>4757.411718136882</v>
          </cell>
          <cell r="AT106">
            <v>4475.7118342368885</v>
          </cell>
          <cell r="AU106">
            <v>4194.0119503368951</v>
          </cell>
          <cell r="AV106">
            <v>3912.3120664369017</v>
          </cell>
          <cell r="AW106">
            <v>3630.6121825369087</v>
          </cell>
          <cell r="AX106">
            <v>3348.9122986369152</v>
          </cell>
          <cell r="AY106">
            <v>3067.2124147369218</v>
          </cell>
          <cell r="AZ106">
            <v>2785.5125308369284</v>
          </cell>
          <cell r="BA106">
            <v>2503.8126469369349</v>
          </cell>
          <cell r="BB106">
            <v>2222.1127630369406</v>
          </cell>
          <cell r="BC106">
            <v>1940.4128791369474</v>
          </cell>
          <cell r="BD106">
            <v>1658.7129952369537</v>
          </cell>
          <cell r="BE106">
            <v>1377.0131113369603</v>
          </cell>
          <cell r="BF106">
            <v>1095.3132274369666</v>
          </cell>
          <cell r="BG106">
            <v>813.61334353697305</v>
          </cell>
          <cell r="BH106">
            <v>531.91345963697938</v>
          </cell>
        </row>
        <row r="107">
          <cell r="A107">
            <v>-3870.8806763380626</v>
          </cell>
          <cell r="B107">
            <v>-15466.245546860344</v>
          </cell>
          <cell r="C107">
            <v>-13274.499098303448</v>
          </cell>
          <cell r="D107">
            <v>-10348.865244023616</v>
          </cell>
          <cell r="E107">
            <v>-8002.1809628241372</v>
          </cell>
          <cell r="F107">
            <v>-5859.9828320083652</v>
          </cell>
          <cell r="G107">
            <v>-3748.5142360423424</v>
          </cell>
          <cell r="H107">
            <v>-1651.3025686283745</v>
          </cell>
          <cell r="I107">
            <v>523.11336758370032</v>
          </cell>
          <cell r="J107">
            <v>2789.7886050326574</v>
          </cell>
          <cell r="K107">
            <v>5154.1772651480578</v>
          </cell>
          <cell r="L107">
            <v>7633.9735965716091</v>
          </cell>
          <cell r="M107">
            <v>10244.648791967018</v>
          </cell>
          <cell r="N107">
            <v>13010.318179176345</v>
          </cell>
          <cell r="O107">
            <v>16458.132981648876</v>
          </cell>
          <cell r="P107">
            <v>20818.483221333383</v>
          </cell>
          <cell r="Q107">
            <v>25690.256593150851</v>
          </cell>
          <cell r="R107">
            <v>30940.238392860116</v>
          </cell>
          <cell r="S107">
            <v>36597.789923627664</v>
          </cell>
          <cell r="T107">
            <v>42694.551882890621</v>
          </cell>
          <cell r="U107">
            <v>49264.621317657722</v>
          </cell>
          <cell r="V107">
            <v>56344.742317310382</v>
          </cell>
          <cell r="W107">
            <v>63974.511510381228</v>
          </cell>
          <cell r="X107">
            <v>72196.599514581831</v>
          </cell>
          <cell r="Y107">
            <v>81056.989578571505</v>
          </cell>
          <cell r="Z107">
            <v>90605.234750106829</v>
          </cell>
          <cell r="AA107">
            <v>100894.73500882297</v>
          </cell>
          <cell r="AB107">
            <v>111983.03591355309</v>
          </cell>
          <cell r="AC107">
            <v>123932.15043441507</v>
          </cell>
          <cell r="AD107">
            <v>136808.9057695599</v>
          </cell>
          <cell r="AE107">
            <v>14255.421606729185</v>
          </cell>
          <cell r="AF107">
            <v>13105.158764993012</v>
          </cell>
          <cell r="AG107">
            <v>12344.33907335999</v>
          </cell>
          <cell r="AH107">
            <v>11630.061194959701</v>
          </cell>
          <cell r="AI107">
            <v>10957.944723840823</v>
          </cell>
          <cell r="AJ107">
            <v>10324.156804795959</v>
          </cell>
          <cell r="AK107">
            <v>9708.4380603002737</v>
          </cell>
          <cell r="AL107">
            <v>9092.7193158045866</v>
          </cell>
          <cell r="AM107">
            <v>8476.4530205649862</v>
          </cell>
          <cell r="AN107">
            <v>7860.7342760692982</v>
          </cell>
          <cell r="AO107">
            <v>7244.4679808297005</v>
          </cell>
          <cell r="AP107">
            <v>6628.7492363340125</v>
          </cell>
          <cell r="AQ107">
            <v>6012.4829410944149</v>
          </cell>
          <cell r="AR107">
            <v>5396.7641965987268</v>
          </cell>
          <cell r="AS107">
            <v>4942.5729215578103</v>
          </cell>
          <cell r="AT107">
            <v>4649.9091159716609</v>
          </cell>
          <cell r="AU107">
            <v>4357.2453103855114</v>
          </cell>
          <cell r="AV107">
            <v>4064.5815047993606</v>
          </cell>
          <cell r="AW107">
            <v>3771.9176992132102</v>
          </cell>
          <cell r="AX107">
            <v>3479.2538936270598</v>
          </cell>
          <cell r="AY107">
            <v>3186.590088040909</v>
          </cell>
          <cell r="AZ107">
            <v>2893.9262824547582</v>
          </cell>
          <cell r="BA107">
            <v>2601.2624768686069</v>
          </cell>
          <cell r="BB107">
            <v>2308.5986712824565</v>
          </cell>
          <cell r="BC107">
            <v>2015.9348656963052</v>
          </cell>
          <cell r="BD107">
            <v>1723.2710601101546</v>
          </cell>
          <cell r="BE107">
            <v>1430.6072545240036</v>
          </cell>
          <cell r="BF107">
            <v>1137.943448937853</v>
          </cell>
          <cell r="BG107">
            <v>845.27964335170202</v>
          </cell>
          <cell r="BH107">
            <v>552.61583776555142</v>
          </cell>
        </row>
        <row r="108">
          <cell r="A108">
            <v>-3921.1161919124897</v>
          </cell>
          <cell r="B108">
            <v>-15545.676508617544</v>
          </cell>
          <cell r="C108">
            <v>-12971.742282539779</v>
          </cell>
          <cell r="D108">
            <v>-9483.2647872449324</v>
          </cell>
          <cell r="E108">
            <v>-6634.5940958280908</v>
          </cell>
          <cell r="F108">
            <v>-4012.0187914466219</v>
          </cell>
          <cell r="G108">
            <v>-1396.3137296651801</v>
          </cell>
          <cell r="H108">
            <v>1231.8594085128539</v>
          </cell>
          <cell r="I108">
            <v>3968.044127870985</v>
          </cell>
          <cell r="J108">
            <v>6828.9867701635876</v>
          </cell>
          <cell r="K108">
            <v>9822.8531752420186</v>
          </cell>
          <cell r="L108">
            <v>12970.504056033335</v>
          </cell>
          <cell r="M108">
            <v>16290.976393684305</v>
          </cell>
          <cell r="N108">
            <v>19811.144191023635</v>
          </cell>
          <cell r="O108">
            <v>24069.605692309622</v>
          </cell>
          <cell r="P108">
            <v>29306.357216683205</v>
          </cell>
          <cell r="Q108">
            <v>35123.550716844744</v>
          </cell>
          <cell r="R108">
            <v>41392.348066472216</v>
          </cell>
          <cell r="S108">
            <v>48147.808446053023</v>
          </cell>
          <cell r="T108">
            <v>55427.712771369639</v>
          </cell>
          <cell r="U108">
            <v>63272.774988883837</v>
          </cell>
          <cell r="V108">
            <v>71726.869774530904</v>
          </cell>
          <cell r="W108">
            <v>80837.277909362951</v>
          </cell>
          <cell r="X108">
            <v>90654.950704341129</v>
          </cell>
          <cell r="Y108">
            <v>101234.79495311157</v>
          </cell>
          <cell r="Z108">
            <v>112635.98000640613</v>
          </cell>
          <cell r="AA108">
            <v>124922.26868542648</v>
          </cell>
          <cell r="AB108">
            <v>138162.37388489456</v>
          </cell>
          <cell r="AC108">
            <v>152430.34286012463</v>
          </cell>
          <cell r="AD108">
            <v>167805.971347299</v>
          </cell>
          <cell r="AE108">
            <v>18237.866440240563</v>
          </cell>
          <cell r="AF108">
            <v>16766.262116110775</v>
          </cell>
          <cell r="AG108">
            <v>15792.897153368594</v>
          </cell>
          <cell r="AH108">
            <v>14879.07608887383</v>
          </cell>
          <cell r="AI108">
            <v>14019.194791026732</v>
          </cell>
          <cell r="AJ108">
            <v>13208.349644677508</v>
          </cell>
          <cell r="AK108">
            <v>12420.621541177283</v>
          </cell>
          <cell r="AL108">
            <v>11632.893437677058</v>
          </cell>
          <cell r="AM108">
            <v>10844.464817726861</v>
          </cell>
          <cell r="AN108">
            <v>10056.736714226636</v>
          </cell>
          <cell r="AO108">
            <v>9268.3080942764409</v>
          </cell>
          <cell r="AP108">
            <v>8480.5799907762139</v>
          </cell>
          <cell r="AQ108">
            <v>7692.151370826019</v>
          </cell>
          <cell r="AR108">
            <v>6904.423267325792</v>
          </cell>
          <cell r="AS108">
            <v>6323.3475165666105</v>
          </cell>
          <cell r="AT108">
            <v>5948.9241185484716</v>
          </cell>
          <cell r="AU108">
            <v>5574.5007205303327</v>
          </cell>
          <cell r="AV108">
            <v>5200.0773225121939</v>
          </cell>
          <cell r="AW108">
            <v>4825.653924494055</v>
          </cell>
          <cell r="AX108">
            <v>4451.230526475917</v>
          </cell>
          <cell r="AY108">
            <v>4076.8071284577786</v>
          </cell>
          <cell r="AZ108">
            <v>3702.3837304396402</v>
          </cell>
          <cell r="BA108">
            <v>3327.9603324215018</v>
          </cell>
          <cell r="BB108">
            <v>2953.5369344033629</v>
          </cell>
          <cell r="BC108">
            <v>2579.113536385225</v>
          </cell>
          <cell r="BD108">
            <v>2204.6901383670861</v>
          </cell>
          <cell r="BE108">
            <v>1830.2667403489479</v>
          </cell>
          <cell r="BF108">
            <v>1455.843342330809</v>
          </cell>
          <cell r="BG108">
            <v>1081.4199443126709</v>
          </cell>
          <cell r="BH108">
            <v>706.99654629453187</v>
          </cell>
        </row>
        <row r="109">
          <cell r="A109">
            <v>-3725.7032334500536</v>
          </cell>
          <cell r="B109">
            <v>-14584.254961828261</v>
          </cell>
          <cell r="C109">
            <v>-11876.513461033981</v>
          </cell>
          <cell r="D109">
            <v>-8353.2972253480839</v>
          </cell>
          <cell r="E109">
            <v>-5442.6644041890031</v>
          </cell>
          <cell r="F109">
            <v>-2734.2950383127168</v>
          </cell>
          <cell r="G109">
            <v>-19.209738330001784</v>
          </cell>
          <cell r="H109">
            <v>2722.3248676530084</v>
          </cell>
          <cell r="I109">
            <v>5582.8452214293957</v>
          </cell>
          <cell r="J109">
            <v>8579.0567964285274</v>
          </cell>
          <cell r="K109">
            <v>11720.151471452496</v>
          </cell>
          <cell r="L109">
            <v>15027.576296708401</v>
          </cell>
          <cell r="M109">
            <v>18521.306614511202</v>
          </cell>
          <cell r="N109">
            <v>22228.151929146319</v>
          </cell>
          <cell r="O109">
            <v>26663.453268795562</v>
          </cell>
          <cell r="P109">
            <v>32058.683135665106</v>
          </cell>
          <cell r="Q109">
            <v>38038.103778654971</v>
          </cell>
          <cell r="R109">
            <v>44481.722385813555</v>
          </cell>
          <cell r="S109">
            <v>51425.575851482958</v>
          </cell>
          <cell r="T109">
            <v>58908.498707767729</v>
          </cell>
          <cell r="U109">
            <v>66972.340312425062</v>
          </cell>
          <cell r="V109">
            <v>75662.198897615322</v>
          </cell>
          <cell r="W109">
            <v>85026.67378846521</v>
          </cell>
          <cell r="X109">
            <v>95118.137202013808</v>
          </cell>
          <cell r="Y109">
            <v>105993.02714661673</v>
          </cell>
          <cell r="Z109">
            <v>117712.16305989248</v>
          </cell>
          <cell r="AA109">
            <v>130341.08595046288</v>
          </cell>
          <cell r="AB109">
            <v>143950.42494578063</v>
          </cell>
          <cell r="AC109">
            <v>158616.29229601767</v>
          </cell>
          <cell r="AD109">
            <v>174420.7090431315</v>
          </cell>
          <cell r="AE109">
            <v>16403.90022805781</v>
          </cell>
          <cell r="AF109">
            <v>15080.27772060594</v>
          </cell>
          <cell r="AG109">
            <v>14204.79254328937</v>
          </cell>
          <cell r="AH109">
            <v>13382.863639632373</v>
          </cell>
          <cell r="AI109">
            <v>12609.450419172874</v>
          </cell>
          <cell r="AJ109">
            <v>11880.142365256552</v>
          </cell>
          <cell r="AK109">
            <v>11171.626746996302</v>
          </cell>
          <cell r="AL109">
            <v>10463.111128736055</v>
          </cell>
          <cell r="AM109">
            <v>9753.9654366680443</v>
          </cell>
          <cell r="AN109">
            <v>9045.4498184077929</v>
          </cell>
          <cell r="AO109">
            <v>8336.3041263397827</v>
          </cell>
          <cell r="AP109">
            <v>7627.788508079534</v>
          </cell>
          <cell r="AQ109">
            <v>6918.6428160115247</v>
          </cell>
          <cell r="AR109">
            <v>6210.1271977512743</v>
          </cell>
          <cell r="AS109">
            <v>5687.4833527801338</v>
          </cell>
          <cell r="AT109">
            <v>5350.711281098108</v>
          </cell>
          <cell r="AU109">
            <v>5013.9392094160803</v>
          </cell>
          <cell r="AV109">
            <v>4677.1671377340535</v>
          </cell>
          <cell r="AW109">
            <v>4340.3950660520268</v>
          </cell>
          <cell r="AX109">
            <v>4003.6229943700009</v>
          </cell>
          <cell r="AY109">
            <v>3666.8509226879737</v>
          </cell>
          <cell r="AZ109">
            <v>3330.0788510059465</v>
          </cell>
          <cell r="BA109">
            <v>2993.3067793239197</v>
          </cell>
          <cell r="BB109">
            <v>2656.5347076418925</v>
          </cell>
          <cell r="BC109">
            <v>2319.7626359598657</v>
          </cell>
          <cell r="BD109">
            <v>1982.9905642778385</v>
          </cell>
          <cell r="BE109">
            <v>1646.218492595812</v>
          </cell>
          <cell r="BF109">
            <v>1309.4464209137848</v>
          </cell>
          <cell r="BG109">
            <v>972.67434923175824</v>
          </cell>
          <cell r="BH109">
            <v>635.90227754973102</v>
          </cell>
        </row>
        <row r="110">
          <cell r="A110">
            <v>-3645.7621699808519</v>
          </cell>
          <cell r="B110">
            <v>-14338.816373715994</v>
          </cell>
          <cell r="C110">
            <v>-11773.594482736953</v>
          </cell>
          <cell r="D110">
            <v>-8438.2987668586229</v>
          </cell>
          <cell r="E110">
            <v>-5709.4301027880665</v>
          </cell>
          <cell r="F110">
            <v>-3179.8833625735806</v>
          </cell>
          <cell r="G110">
            <v>-649.6100729463916</v>
          </cell>
          <cell r="H110">
            <v>1900.0171960540506</v>
          </cell>
          <cell r="I110">
            <v>4558.7903412307232</v>
          </cell>
          <cell r="J110">
            <v>7342.6465264795588</v>
          </cell>
          <cell r="K110">
            <v>10259.934254656546</v>
          </cell>
          <cell r="L110">
            <v>13330.917724229545</v>
          </cell>
          <cell r="M110">
            <v>16574.335321923296</v>
          </cell>
          <cell r="N110">
            <v>20015.758278179692</v>
          </cell>
          <cell r="O110">
            <v>24157.971995547992</v>
          </cell>
          <cell r="P110">
            <v>29225.541451111509</v>
          </cell>
          <cell r="Q110">
            <v>34848.618270739622</v>
          </cell>
          <cell r="R110">
            <v>40908.229157442562</v>
          </cell>
          <cell r="S110">
            <v>47438.263385336599</v>
          </cell>
          <cell r="T110">
            <v>54475.241140960876</v>
          </cell>
          <cell r="U110">
            <v>62058.51776784633</v>
          </cell>
          <cell r="V110">
            <v>70230.503867121093</v>
          </cell>
          <cell r="W110">
            <v>79036.902485097889</v>
          </cell>
          <cell r="X110">
            <v>88526.964714350295</v>
          </cell>
          <cell r="Y110">
            <v>98753.765137765018</v>
          </cell>
          <cell r="Z110">
            <v>109774.49865603138</v>
          </cell>
          <cell r="AA110">
            <v>121650.80035862052</v>
          </cell>
          <cell r="AB110">
            <v>134449.09022717996</v>
          </cell>
          <cell r="AC110">
            <v>148240.94459914847</v>
          </cell>
          <cell r="AD110">
            <v>163103.49646905684</v>
          </cell>
          <cell r="AE110">
            <v>14136.67806774267</v>
          </cell>
          <cell r="AF110">
            <v>12995.996582795549</v>
          </cell>
          <cell r="AG110">
            <v>12241.514299147186</v>
          </cell>
          <cell r="AH110">
            <v>11533.186148888291</v>
          </cell>
          <cell r="AI110">
            <v>10866.66821358221</v>
          </cell>
          <cell r="AJ110">
            <v>10238.159564596872</v>
          </cell>
          <cell r="AK110">
            <v>9627.5695791627368</v>
          </cell>
          <cell r="AL110">
            <v>9016.9795937286017</v>
          </cell>
          <cell r="AM110">
            <v>8405.8466184898843</v>
          </cell>
          <cell r="AN110">
            <v>7795.2566330557502</v>
          </cell>
          <cell r="AO110">
            <v>7184.1236578170328</v>
          </cell>
          <cell r="AP110">
            <v>6573.5336723828977</v>
          </cell>
          <cell r="AQ110">
            <v>5962.4006971441813</v>
          </cell>
          <cell r="AR110">
            <v>5351.8107117100462</v>
          </cell>
          <cell r="AS110">
            <v>4901.4027186276007</v>
          </cell>
          <cell r="AT110">
            <v>4611.176717896843</v>
          </cell>
          <cell r="AU110">
            <v>4320.9507171660853</v>
          </cell>
          <cell r="AV110">
            <v>4030.7247164353284</v>
          </cell>
          <cell r="AW110">
            <v>3740.4987157045703</v>
          </cell>
          <cell r="AX110">
            <v>3450.2727149738134</v>
          </cell>
          <cell r="AY110">
            <v>3160.0467142430562</v>
          </cell>
          <cell r="AZ110">
            <v>2869.8207135122984</v>
          </cell>
          <cell r="BA110">
            <v>2579.5947127815411</v>
          </cell>
          <cell r="BB110">
            <v>2289.3687120507839</v>
          </cell>
          <cell r="BC110">
            <v>1999.1427113200266</v>
          </cell>
          <cell r="BD110">
            <v>1708.9167105892691</v>
          </cell>
          <cell r="BE110">
            <v>1418.6907098585118</v>
          </cell>
          <cell r="BF110">
            <v>1128.4647091277545</v>
          </cell>
          <cell r="BG110">
            <v>838.23870839699714</v>
          </cell>
          <cell r="BH110">
            <v>548.01270766623975</v>
          </cell>
        </row>
        <row r="111">
          <cell r="A111">
            <v>-3559.7936228483022</v>
          </cell>
          <cell r="B111">
            <v>-13783.9868211256</v>
          </cell>
          <cell r="C111">
            <v>-11007.86868567831</v>
          </cell>
          <cell r="D111">
            <v>-7473.9780941222707</v>
          </cell>
          <cell r="E111">
            <v>-4505.6991679775601</v>
          </cell>
          <cell r="F111">
            <v>-1715.0761879863635</v>
          </cell>
          <cell r="G111">
            <v>1094.1022351314341</v>
          </cell>
          <cell r="H111">
            <v>3941.9581971238667</v>
          </cell>
          <cell r="I111">
            <v>6918.5113037385681</v>
          </cell>
          <cell r="J111">
            <v>10040.418050065633</v>
          </cell>
          <cell r="K111">
            <v>13317.781879822041</v>
          </cell>
          <cell r="L111">
            <v>16772.591869800905</v>
          </cell>
          <cell r="M111">
            <v>20425.679535292857</v>
          </cell>
          <cell r="N111">
            <v>24303.799799999913</v>
          </cell>
          <cell r="O111">
            <v>28902.476803566198</v>
          </cell>
          <cell r="P111">
            <v>34446.056452761564</v>
          </cell>
          <cell r="Q111">
            <v>40577.966597004859</v>
          </cell>
          <cell r="R111">
            <v>47185.912861697405</v>
          </cell>
          <cell r="S111">
            <v>54306.851168019028</v>
          </cell>
          <cell r="T111">
            <v>61980.606421353892</v>
          </cell>
          <cell r="U111">
            <v>70250.095237990216</v>
          </cell>
          <cell r="V111">
            <v>79161.565962672918</v>
          </cell>
          <cell r="W111">
            <v>88764.857319342162</v>
          </cell>
          <cell r="X111">
            <v>99113.677141601263</v>
          </cell>
          <cell r="Y111">
            <v>110265.90274175517</v>
          </cell>
          <cell r="Z111">
            <v>122283.90459827775</v>
          </cell>
          <cell r="AA111">
            <v>135234.89517197877</v>
          </cell>
          <cell r="AB111">
            <v>149191.30480167616</v>
          </cell>
          <cell r="AC111">
            <v>164231.18678162622</v>
          </cell>
          <cell r="AD111">
            <v>180438.65388616765</v>
          </cell>
          <cell r="AE111">
            <v>14977.124485314715</v>
          </cell>
          <cell r="AF111">
            <v>13768.627799156913</v>
          </cell>
          <cell r="AG111">
            <v>12969.290427957201</v>
          </cell>
          <cell r="AH111">
            <v>12218.851121633366</v>
          </cell>
          <cell r="AI111">
            <v>11512.707709373566</v>
          </cell>
          <cell r="AJ111">
            <v>10846.83329171743</v>
          </cell>
          <cell r="AK111">
            <v>10199.942828660161</v>
          </cell>
          <cell r="AL111">
            <v>9553.0523656029</v>
          </cell>
          <cell r="AM111">
            <v>8905.5866311941536</v>
          </cell>
          <cell r="AN111">
            <v>8258.6961681368884</v>
          </cell>
          <cell r="AO111">
            <v>7611.230433728143</v>
          </cell>
          <cell r="AP111">
            <v>6964.3399706708778</v>
          </cell>
          <cell r="AQ111">
            <v>6316.8742362621315</v>
          </cell>
          <cell r="AR111">
            <v>5669.9837732048672</v>
          </cell>
          <cell r="AS111">
            <v>5192.7983588344787</v>
          </cell>
          <cell r="AT111">
            <v>4885.3179931509676</v>
          </cell>
          <cell r="AU111">
            <v>4577.8376274674565</v>
          </cell>
          <cell r="AV111">
            <v>4270.3572617839463</v>
          </cell>
          <cell r="AW111">
            <v>3962.8768961004357</v>
          </cell>
          <cell r="AX111">
            <v>3655.3965304169246</v>
          </cell>
          <cell r="AY111">
            <v>3347.9161647334149</v>
          </cell>
          <cell r="AZ111">
            <v>3040.4357990499043</v>
          </cell>
          <cell r="BA111">
            <v>2732.9554333663937</v>
          </cell>
          <cell r="BB111">
            <v>2425.4750676828835</v>
          </cell>
          <cell r="BC111">
            <v>2117.9947019993729</v>
          </cell>
          <cell r="BD111">
            <v>1810.5143363158625</v>
          </cell>
          <cell r="BE111">
            <v>1503.0339706323521</v>
          </cell>
          <cell r="BF111">
            <v>1195.5536049488414</v>
          </cell>
          <cell r="BG111">
            <v>888.07323926533115</v>
          </cell>
          <cell r="BH111">
            <v>580.59287358182053</v>
          </cell>
        </row>
        <row r="112">
          <cell r="A112">
            <v>-3459.8628320512735</v>
          </cell>
          <cell r="B112">
            <v>-13290.394237014501</v>
          </cell>
          <cell r="C112">
            <v>-10230.508870900412</v>
          </cell>
          <cell r="D112">
            <v>-6433.1228343582279</v>
          </cell>
          <cell r="E112">
            <v>-3206.072991123292</v>
          </cell>
          <cell r="F112">
            <v>-136.27149397264799</v>
          </cell>
          <cell r="G112">
            <v>2971.8255189456918</v>
          </cell>
          <cell r="H112">
            <v>6139.9267810815063</v>
          </cell>
          <cell r="I112">
            <v>9457.9531093054011</v>
          </cell>
          <cell r="J112">
            <v>12943.270192072609</v>
          </cell>
          <cell r="K112">
            <v>16607.895179959698</v>
          </cell>
          <cell r="L112">
            <v>20475.65162456299</v>
          </cell>
          <cell r="M112">
            <v>24569.62775592694</v>
          </cell>
          <cell r="N112">
            <v>28917.762022851632</v>
          </cell>
          <cell r="O112">
            <v>34005.496531280398</v>
          </cell>
          <cell r="P112">
            <v>40056.032529083335</v>
          </cell>
          <cell r="Q112">
            <v>46729.017810070727</v>
          </cell>
          <cell r="R112">
            <v>53920.04428054922</v>
          </cell>
          <cell r="S112">
            <v>61669.32882437345</v>
          </cell>
          <cell r="T112">
            <v>70020.210466609627</v>
          </cell>
          <cell r="U112">
            <v>79019.392753471722</v>
          </cell>
          <cell r="V112">
            <v>88717.204948842118</v>
          </cell>
          <cell r="W112">
            <v>99167.88350815684</v>
          </cell>
          <cell r="X112">
            <v>110429.8754038402</v>
          </cell>
          <cell r="Y112">
            <v>122566.16499868099</v>
          </cell>
          <cell r="Z112">
            <v>135644.62629523868</v>
          </cell>
          <cell r="AA112">
            <v>149738.40253128615</v>
          </cell>
          <cell r="AB112">
            <v>164926.31524423335</v>
          </cell>
          <cell r="AC112">
            <v>181293.30509228518</v>
          </cell>
          <cell r="AD112">
            <v>198930.90689769143</v>
          </cell>
          <cell r="AE112">
            <v>15696.746278860674</v>
          </cell>
          <cell r="AF112">
            <v>14430.183669992546</v>
          </cell>
          <cell r="AG112">
            <v>13592.439687879296</v>
          </cell>
          <cell r="AH112">
            <v>12805.943227854586</v>
          </cell>
          <cell r="AI112">
            <v>12065.87099372185</v>
          </cell>
          <cell r="AJ112">
            <v>11368.002601309081</v>
          </cell>
          <cell r="AK112">
            <v>10690.030305707158</v>
          </cell>
          <cell r="AL112">
            <v>10012.058010105236</v>
          </cell>
          <cell r="AM112">
            <v>9333.4828024787439</v>
          </cell>
          <cell r="AN112">
            <v>8655.5105068768225</v>
          </cell>
          <cell r="AO112">
            <v>7976.9352992503291</v>
          </cell>
          <cell r="AP112">
            <v>7298.9630036484068</v>
          </cell>
          <cell r="AQ112">
            <v>6620.3877960219133</v>
          </cell>
          <cell r="AR112">
            <v>5942.4155004199911</v>
          </cell>
          <cell r="AS112">
            <v>5442.3022520665254</v>
          </cell>
          <cell r="AT112">
            <v>5120.0480509615154</v>
          </cell>
          <cell r="AU112">
            <v>4797.7938498565054</v>
          </cell>
          <cell r="AV112">
            <v>4475.5396487514945</v>
          </cell>
          <cell r="AW112">
            <v>4153.2854476464836</v>
          </cell>
          <cell r="AX112">
            <v>3831.0312465414736</v>
          </cell>
          <cell r="AY112">
            <v>3508.7770454364631</v>
          </cell>
          <cell r="AZ112">
            <v>3186.5228443314522</v>
          </cell>
          <cell r="BA112">
            <v>2864.2686432264413</v>
          </cell>
          <cell r="BB112">
            <v>2542.0144421214309</v>
          </cell>
          <cell r="BC112">
            <v>2219.76024101642</v>
          </cell>
          <cell r="BD112">
            <v>1897.5060399114095</v>
          </cell>
          <cell r="BE112">
            <v>1575.2518388063988</v>
          </cell>
          <cell r="BF112">
            <v>1252.9976377013884</v>
          </cell>
          <cell r="BG112">
            <v>930.74343659637748</v>
          </cell>
          <cell r="BH112">
            <v>608.48923549136691</v>
          </cell>
        </row>
        <row r="113">
          <cell r="A113">
            <v>-3760.8063921283119</v>
          </cell>
          <cell r="B113">
            <v>-14652.999072502938</v>
          </cell>
          <cell r="C113">
            <v>-11961.461747429927</v>
          </cell>
          <cell r="D113">
            <v>-8446.7839574093505</v>
          </cell>
          <cell r="E113">
            <v>-5603.6098009505749</v>
          </cell>
          <cell r="F113">
            <v>-2996.3399466354176</v>
          </cell>
          <cell r="G113">
            <v>-388.99837785383778</v>
          </cell>
          <cell r="H113">
            <v>2237.5821739780863</v>
          </cell>
          <cell r="I113">
            <v>4976.1024926956134</v>
          </cell>
          <cell r="J113">
            <v>7843.1546175621197</v>
          </cell>
          <cell r="K113">
            <v>10847.276506855465</v>
          </cell>
          <cell r="L113">
            <v>14009.304969507348</v>
          </cell>
          <cell r="M113">
            <v>17348.429934475691</v>
          </cell>
          <cell r="N113">
            <v>20891.195031553027</v>
          </cell>
          <cell r="O113">
            <v>25157.459744042328</v>
          </cell>
          <cell r="P113">
            <v>30379.336045236043</v>
          </cell>
          <cell r="Q113">
            <v>36174.237104216729</v>
          </cell>
          <cell r="R113">
            <v>42419.011392519649</v>
          </cell>
          <cell r="S113">
            <v>49148.58373809285</v>
          </cell>
          <cell r="T113">
            <v>56400.590274042552</v>
          </cell>
          <cell r="U113">
            <v>64215.588924298965</v>
          </cell>
          <cell r="V113">
            <v>72637.286229831137</v>
          </cell>
          <cell r="W113">
            <v>81712.781783970626</v>
          </cell>
          <cell r="X113">
            <v>91492.831643884259</v>
          </cell>
          <cell r="Y113">
            <v>102032.13219136455</v>
          </cell>
          <cell r="Z113">
            <v>113389.62603047055</v>
          </cell>
          <cell r="AA113">
            <v>125628.83163279768</v>
          </cell>
          <cell r="AB113">
            <v>138818.19857396674</v>
          </cell>
          <cell r="AC113">
            <v>153031.49034804455</v>
          </cell>
          <cell r="AD113">
            <v>168348.19690084294</v>
          </cell>
          <cell r="AE113">
            <v>15982.035630470908</v>
          </cell>
          <cell r="AF113">
            <v>14692.453166466026</v>
          </cell>
          <cell r="AG113">
            <v>13839.483134748198</v>
          </cell>
          <cell r="AH113">
            <v>13038.692052058514</v>
          </cell>
          <cell r="AI113">
            <v>12285.168958488439</v>
          </cell>
          <cell r="AJ113">
            <v>11574.616764118009</v>
          </cell>
          <cell r="AK113">
            <v>10884.322279370273</v>
          </cell>
          <cell r="AL113">
            <v>10194.027794622536</v>
          </cell>
          <cell r="AM113">
            <v>9503.1194398862335</v>
          </cell>
          <cell r="AN113">
            <v>8812.8249551384961</v>
          </cell>
          <cell r="AO113">
            <v>8121.9166004021927</v>
          </cell>
          <cell r="AP113">
            <v>7431.6221156544561</v>
          </cell>
          <cell r="AQ113">
            <v>6740.7137609181536</v>
          </cell>
          <cell r="AR113">
            <v>6050.4192761704153</v>
          </cell>
          <cell r="AS113">
            <v>5541.2164380497625</v>
          </cell>
          <cell r="AT113">
            <v>5213.1052465561952</v>
          </cell>
          <cell r="AU113">
            <v>4884.994055062627</v>
          </cell>
          <cell r="AV113">
            <v>4556.8828635690588</v>
          </cell>
          <cell r="AW113">
            <v>4228.7716720754916</v>
          </cell>
          <cell r="AX113">
            <v>3900.6604805819234</v>
          </cell>
          <cell r="AY113">
            <v>3572.5492890883552</v>
          </cell>
          <cell r="AZ113">
            <v>3244.438097594787</v>
          </cell>
          <cell r="BA113">
            <v>2916.3269061012188</v>
          </cell>
          <cell r="BB113">
            <v>2588.2157146076511</v>
          </cell>
          <cell r="BC113">
            <v>2260.1045231140829</v>
          </cell>
          <cell r="BD113">
            <v>1931.9933316205149</v>
          </cell>
          <cell r="BE113">
            <v>1603.8821401269465</v>
          </cell>
          <cell r="BF113">
            <v>1275.7709486333786</v>
          </cell>
          <cell r="BG113">
            <v>947.65975713981015</v>
          </cell>
          <cell r="BH113">
            <v>619.5485656462422</v>
          </cell>
        </row>
        <row r="114">
          <cell r="A114">
            <v>-3163.3334162369265</v>
          </cell>
          <cell r="B114">
            <v>-11802.162568153281</v>
          </cell>
          <cell r="C114">
            <v>-8462.7186977380934</v>
          </cell>
          <cell r="D114">
            <v>-4353.8828879675821</v>
          </cell>
          <cell r="E114">
            <v>-832.24241835238729</v>
          </cell>
          <cell r="F114">
            <v>2529.3036436031662</v>
          </cell>
          <cell r="G114">
            <v>5958.6744437853722</v>
          </cell>
          <cell r="H114">
            <v>9479.1316845781348</v>
          </cell>
          <cell r="I114">
            <v>13177.069003226257</v>
          </cell>
          <cell r="J114">
            <v>17070.335520680674</v>
          </cell>
          <cell r="K114">
            <v>21173.469526928115</v>
          </cell>
          <cell r="L114">
            <v>25512.254262610521</v>
          </cell>
          <cell r="M114">
            <v>30112.430719389391</v>
          </cell>
          <cell r="N114">
            <v>35002.725248466733</v>
          </cell>
          <cell r="O114">
            <v>40634.855408002593</v>
          </cell>
          <cell r="P114">
            <v>47221.387647019146</v>
          </cell>
          <cell r="Q114">
            <v>54458.547312453149</v>
          </cell>
          <cell r="R114">
            <v>62257.546491050816</v>
          </cell>
          <cell r="S114">
            <v>70662.002244359071</v>
          </cell>
          <cell r="T114">
            <v>79718.917739767203</v>
          </cell>
          <cell r="U114">
            <v>89478.945122703357</v>
          </cell>
          <cell r="V114">
            <v>99996.668796282887</v>
          </cell>
          <cell r="W114">
            <v>111330.91069269201</v>
          </cell>
          <cell r="X114">
            <v>123545.05924358223</v>
          </cell>
          <cell r="Y114">
            <v>136707.42388929173</v>
          </cell>
          <cell r="Z114">
            <v>150891.61710953835</v>
          </cell>
          <cell r="AA114">
            <v>166176.96611214866</v>
          </cell>
          <cell r="AB114">
            <v>182648.95648225292</v>
          </cell>
          <cell r="AC114">
            <v>200399.71027311991</v>
          </cell>
          <cell r="AD114">
            <v>219528.50121242553</v>
          </cell>
          <cell r="AE114">
            <v>14009.201700653655</v>
          </cell>
          <cell r="AF114">
            <v>12878.806220028762</v>
          </cell>
          <cell r="AG114">
            <v>12131.127420203939</v>
          </cell>
          <cell r="AH114">
            <v>11429.186562551497</v>
          </cell>
          <cell r="AI114">
            <v>10768.678899572857</v>
          </cell>
          <cell r="AJ114">
            <v>10145.837777206765</v>
          </cell>
          <cell r="AK114">
            <v>9540.7537382723021</v>
          </cell>
          <cell r="AL114">
            <v>8935.6696993378409</v>
          </cell>
          <cell r="AM114">
            <v>8330.0475669660555</v>
          </cell>
          <cell r="AN114">
            <v>7724.9635280315933</v>
          </cell>
          <cell r="AO114">
            <v>7119.3413956598088</v>
          </cell>
          <cell r="AP114">
            <v>6514.2573567253467</v>
          </cell>
          <cell r="AQ114">
            <v>5908.6352243535621</v>
          </cell>
          <cell r="AR114">
            <v>5303.5511854190981</v>
          </cell>
          <cell r="AS114">
            <v>4857.2047104946569</v>
          </cell>
          <cell r="AT114">
            <v>4569.5957995802373</v>
          </cell>
          <cell r="AU114">
            <v>4281.9868886658178</v>
          </cell>
          <cell r="AV114">
            <v>3994.3779777513987</v>
          </cell>
          <cell r="AW114">
            <v>3706.7690668369796</v>
          </cell>
          <cell r="AX114">
            <v>3419.1601559225596</v>
          </cell>
          <cell r="AY114">
            <v>3131.5512450081396</v>
          </cell>
          <cell r="AZ114">
            <v>2843.9423340937205</v>
          </cell>
          <cell r="BA114">
            <v>2556.3334231793006</v>
          </cell>
          <cell r="BB114">
            <v>2268.724512264881</v>
          </cell>
          <cell r="BC114">
            <v>1981.1156013504615</v>
          </cell>
          <cell r="BD114">
            <v>1693.5066904360419</v>
          </cell>
          <cell r="BE114">
            <v>1405.8977795216222</v>
          </cell>
          <cell r="BF114">
            <v>1118.2888686072026</v>
          </cell>
          <cell r="BG114">
            <v>830.67995769278298</v>
          </cell>
          <cell r="BH114">
            <v>543.07104677836344</v>
          </cell>
        </row>
        <row r="115">
          <cell r="A115">
            <v>-3141.06778294796</v>
          </cell>
          <cell r="B115">
            <v>-11490.888326045895</v>
          </cell>
          <cell r="C115">
            <v>-7886.2191228251922</v>
          </cell>
          <cell r="D115">
            <v>-3463.0771254760252</v>
          </cell>
          <cell r="E115">
            <v>402.10048998777592</v>
          </cell>
          <cell r="F115">
            <v>4119.7880154945688</v>
          </cell>
          <cell r="G115">
            <v>7925.3441210112205</v>
          </cell>
          <cell r="H115">
            <v>11844.124519360585</v>
          </cell>
          <cell r="I115">
            <v>15964.581623290665</v>
          </cell>
          <cell r="J115">
            <v>20305.720003929622</v>
          </cell>
          <cell r="K115">
            <v>24884.22446288338</v>
          </cell>
          <cell r="L115">
            <v>29728.227174924341</v>
          </cell>
          <cell r="M115">
            <v>34866.187748260592</v>
          </cell>
          <cell r="N115">
            <v>40328.722933544683</v>
          </cell>
          <cell r="O115">
            <v>46569.483325139132</v>
          </cell>
          <cell r="P115">
            <v>53805.514302951255</v>
          </cell>
          <cell r="Q115">
            <v>61741.054549710985</v>
          </cell>
          <cell r="R115">
            <v>70292.651409153332</v>
          </cell>
          <cell r="S115">
            <v>79508.130957163259</v>
          </cell>
          <cell r="T115">
            <v>89439.032132189808</v>
          </cell>
          <cell r="U115">
            <v>100140.89497441599</v>
          </cell>
          <cell r="V115">
            <v>111673.57124168501</v>
          </cell>
          <cell r="W115">
            <v>124101.55913934739</v>
          </cell>
          <cell r="X115">
            <v>137494.36403605656</v>
          </cell>
          <cell r="Y115">
            <v>151926.88718286905</v>
          </cell>
          <cell r="Z115">
            <v>167479.84460961854</v>
          </cell>
          <cell r="AA115">
            <v>184240.21854130388</v>
          </cell>
          <cell r="AB115">
            <v>202301.74385910481</v>
          </cell>
          <cell r="AC115">
            <v>221765.43232663057</v>
          </cell>
          <cell r="AD115">
            <v>242740.13751321458</v>
          </cell>
          <cell r="AE115">
            <v>16320.621350234454</v>
          </cell>
          <cell r="AF115">
            <v>15003.718573794713</v>
          </cell>
          <cell r="AG115">
            <v>14132.678035990957</v>
          </cell>
          <cell r="AH115">
            <v>13314.921878802515</v>
          </cell>
          <cell r="AI115">
            <v>12545.435101700887</v>
          </cell>
          <cell r="AJ115">
            <v>11819.829579223629</v>
          </cell>
          <cell r="AK115">
            <v>11114.910933926438</v>
          </cell>
          <cell r="AL115">
            <v>10409.992288629246</v>
          </cell>
          <cell r="AM115">
            <v>9704.4467682659924</v>
          </cell>
          <cell r="AN115">
            <v>8999.5281229688007</v>
          </cell>
          <cell r="AO115">
            <v>8293.9826026055453</v>
          </cell>
          <cell r="AP115">
            <v>7589.0639573083545</v>
          </cell>
          <cell r="AQ115">
            <v>6883.5184369451017</v>
          </cell>
          <cell r="AR115">
            <v>6178.59979164791</v>
          </cell>
          <cell r="AS115">
            <v>5658.6092908391565</v>
          </cell>
          <cell r="AT115">
            <v>5323.546934518843</v>
          </cell>
          <cell r="AU115">
            <v>4988.4845781985305</v>
          </cell>
          <cell r="AV115">
            <v>4653.422221878217</v>
          </cell>
          <cell r="AW115">
            <v>4318.3598655579026</v>
          </cell>
          <cell r="AX115">
            <v>3983.2975092375905</v>
          </cell>
          <cell r="AY115">
            <v>3648.2351529172765</v>
          </cell>
          <cell r="AZ115">
            <v>3313.1727965969635</v>
          </cell>
          <cell r="BA115">
            <v>2978.11044027665</v>
          </cell>
          <cell r="BB115">
            <v>2643.0480839563361</v>
          </cell>
          <cell r="BC115">
            <v>2307.9857276360231</v>
          </cell>
          <cell r="BD115">
            <v>1972.9233713157096</v>
          </cell>
          <cell r="BE115">
            <v>1637.8610149953968</v>
          </cell>
          <cell r="BF115">
            <v>1302.7986586750833</v>
          </cell>
          <cell r="BG115">
            <v>967.73630235477026</v>
          </cell>
          <cell r="BH115">
            <v>632.67394603445678</v>
          </cell>
        </row>
        <row r="116">
          <cell r="A116">
            <v>-3879.1937761590011</v>
          </cell>
          <cell r="B116">
            <v>-15456.390021359302</v>
          </cell>
          <cell r="C116">
            <v>-13151.819577766768</v>
          </cell>
          <cell r="D116">
            <v>-9938.5758359013853</v>
          </cell>
          <cell r="E116">
            <v>-7343.1559312832869</v>
          </cell>
          <cell r="F116">
            <v>-4980.5705809669716</v>
          </cell>
          <cell r="G116">
            <v>-2637.1305160141173</v>
          </cell>
          <cell r="H116">
            <v>-295.05829083613332</v>
          </cell>
          <cell r="I116">
            <v>2138.6819825480115</v>
          </cell>
          <cell r="J116">
            <v>4679.8769781430437</v>
          </cell>
          <cell r="K116">
            <v>7335.2607080789485</v>
          </cell>
          <cell r="L116">
            <v>10123.974742507266</v>
          </cell>
          <cell r="M116">
            <v>13063.144822510756</v>
          </cell>
          <cell r="N116">
            <v>16178.088964538494</v>
          </cell>
          <cell r="O116">
            <v>19999.191103922087</v>
          </cell>
          <cell r="P116">
            <v>24760.4475943248</v>
          </cell>
          <cell r="Q116">
            <v>30063.992003679421</v>
          </cell>
          <cell r="R116">
            <v>35779.264348680612</v>
          </cell>
          <cell r="S116">
            <v>41938.228138994207</v>
          </cell>
          <cell r="T116">
            <v>48575.328294610015</v>
          </cell>
          <cell r="U116">
            <v>55727.683784174042</v>
          </cell>
          <cell r="V116">
            <v>63435.295218335115</v>
          </cell>
          <cell r="W116">
            <v>71741.268559102551</v>
          </cell>
          <cell r="X116">
            <v>80692.056196342674</v>
          </cell>
          <cell r="Y116">
            <v>90337.71673967017</v>
          </cell>
          <cell r="Z116">
            <v>100732.1949786593</v>
          </cell>
          <cell r="AA116">
            <v>111933.62357709353</v>
          </cell>
          <cell r="AB116">
            <v>124004.64818852453</v>
          </cell>
          <cell r="AC116">
            <v>137012.77781139596</v>
          </cell>
          <cell r="AD116">
            <v>151030.76234314707</v>
          </cell>
          <cell r="AE116">
            <v>15911.358548445864</v>
          </cell>
          <cell r="AF116">
            <v>14627.478982851042</v>
          </cell>
          <cell r="AG116">
            <v>13778.281025873284</v>
          </cell>
          <cell r="AH116">
            <v>12981.031267852421</v>
          </cell>
          <cell r="AI116">
            <v>12230.840466533686</v>
          </cell>
          <cell r="AJ116">
            <v>11523.430534944153</v>
          </cell>
          <cell r="AK116">
            <v>10836.188727655534</v>
          </cell>
          <cell r="AL116">
            <v>10148.946920366914</v>
          </cell>
          <cell r="AM116">
            <v>9461.0939577964527</v>
          </cell>
          <cell r="AN116">
            <v>8773.8521505078297</v>
          </cell>
          <cell r="AO116">
            <v>8085.9991879373665</v>
          </cell>
          <cell r="AP116">
            <v>7398.7573806487471</v>
          </cell>
          <cell r="AQ116">
            <v>6710.904418078283</v>
          </cell>
          <cell r="AR116">
            <v>6023.6626107896636</v>
          </cell>
          <cell r="AS116">
            <v>5516.71161164556</v>
          </cell>
          <cell r="AT116">
            <v>5190.0514206459648</v>
          </cell>
          <cell r="AU116">
            <v>4863.3912296463704</v>
          </cell>
          <cell r="AV116">
            <v>4536.7310386467752</v>
          </cell>
          <cell r="AW116">
            <v>4210.0708476471809</v>
          </cell>
          <cell r="AX116">
            <v>3883.4106566475862</v>
          </cell>
          <cell r="AY116">
            <v>3556.7504656479919</v>
          </cell>
          <cell r="AZ116">
            <v>3230.0902746483976</v>
          </cell>
          <cell r="BA116">
            <v>2903.4300836488032</v>
          </cell>
          <cell r="BB116">
            <v>2576.7698926492085</v>
          </cell>
          <cell r="BC116">
            <v>2250.1097016496137</v>
          </cell>
          <cell r="BD116">
            <v>1923.4495106500194</v>
          </cell>
          <cell r="BE116">
            <v>1596.7893196504249</v>
          </cell>
          <cell r="BF116">
            <v>1270.1291286508306</v>
          </cell>
          <cell r="BG116">
            <v>943.46893765123605</v>
          </cell>
          <cell r="BH116">
            <v>616.80874665164185</v>
          </cell>
        </row>
        <row r="117">
          <cell r="A117">
            <v>-3106.9415095013264</v>
          </cell>
          <cell r="B117">
            <v>-11557.953199095382</v>
          </cell>
          <cell r="C117">
            <v>-8325.3014004912384</v>
          </cell>
          <cell r="D117">
            <v>-4167.9230592268432</v>
          </cell>
          <cell r="E117">
            <v>-568.3501995857988</v>
          </cell>
          <cell r="F117">
            <v>2857.1844215871829</v>
          </cell>
          <cell r="G117">
            <v>6356.1985661024237</v>
          </cell>
          <cell r="H117">
            <v>9952.2949313619629</v>
          </cell>
          <cell r="I117">
            <v>13731.201214334296</v>
          </cell>
          <cell r="J117">
            <v>17710.794247188511</v>
          </cell>
          <cell r="K117">
            <v>21906.110968995887</v>
          </cell>
          <cell r="L117">
            <v>26343.327109380247</v>
          </cell>
          <cell r="M117">
            <v>31048.728520818098</v>
          </cell>
          <cell r="N117">
            <v>36051.134205263988</v>
          </cell>
          <cell r="O117">
            <v>41795.596277465891</v>
          </cell>
          <cell r="P117">
            <v>48492.729158002818</v>
          </cell>
          <cell r="Q117">
            <v>55846.317547887731</v>
          </cell>
          <cell r="R117">
            <v>63770.784115396942</v>
          </cell>
          <cell r="S117">
            <v>72310.447617089638</v>
          </cell>
          <cell r="T117">
            <v>81513.067389774689</v>
          </cell>
          <cell r="U117">
            <v>91430.110451697168</v>
          </cell>
          <cell r="V117">
            <v>102117.03933948388</v>
          </cell>
          <cell r="W117">
            <v>113633.62229061901</v>
          </cell>
          <cell r="X117">
            <v>126044.26750619186</v>
          </cell>
          <cell r="Y117">
            <v>139418.38336332972</v>
          </cell>
          <cell r="Z117">
            <v>153830.76659185885</v>
          </cell>
          <cell r="AA117">
            <v>169362.02058612797</v>
          </cell>
          <cell r="AB117">
            <v>186099.00619146528</v>
          </cell>
          <cell r="AC117">
            <v>204135.32748636103</v>
          </cell>
          <cell r="AD117">
            <v>223571.85527718178</v>
          </cell>
          <cell r="AE117">
            <v>13879.234457666953</v>
          </cell>
          <cell r="AF117">
            <v>12759.325968895035</v>
          </cell>
          <cell r="AG117">
            <v>12018.583592310399</v>
          </cell>
          <cell r="AH117">
            <v>11323.154834344876</v>
          </cell>
          <cell r="AI117">
            <v>10668.774883834314</v>
          </cell>
          <cell r="AJ117">
            <v>10051.712031010082</v>
          </cell>
          <cell r="AK117">
            <v>9452.2415242379775</v>
          </cell>
          <cell r="AL117">
            <v>8852.7710174658732</v>
          </cell>
          <cell r="AM117">
            <v>8252.7674092982488</v>
          </cell>
          <cell r="AN117">
            <v>7653.2969025261418</v>
          </cell>
          <cell r="AO117">
            <v>7053.2932943585192</v>
          </cell>
          <cell r="AP117">
            <v>6453.8227875864113</v>
          </cell>
          <cell r="AQ117">
            <v>5853.8191794187896</v>
          </cell>
          <cell r="AR117">
            <v>5254.3486726466836</v>
          </cell>
          <cell r="AS117">
            <v>4812.1430775526787</v>
          </cell>
          <cell r="AT117">
            <v>4527.2023941367761</v>
          </cell>
          <cell r="AU117">
            <v>4242.2617107208725</v>
          </cell>
          <cell r="AV117">
            <v>3957.3210273049704</v>
          </cell>
          <cell r="AW117">
            <v>3672.3803438890691</v>
          </cell>
          <cell r="AX117">
            <v>3387.4396604731674</v>
          </cell>
          <cell r="AY117">
            <v>3102.4989770572652</v>
          </cell>
          <cell r="AZ117">
            <v>2817.5582936413639</v>
          </cell>
          <cell r="BA117">
            <v>2532.6176102254622</v>
          </cell>
          <cell r="BB117">
            <v>2247.67692680956</v>
          </cell>
          <cell r="BC117">
            <v>1962.7362433936582</v>
          </cell>
          <cell r="BD117">
            <v>1677.7955599777563</v>
          </cell>
          <cell r="BE117">
            <v>1392.8548765618548</v>
          </cell>
          <cell r="BF117">
            <v>1107.9141931459528</v>
          </cell>
          <cell r="BG117">
            <v>822.97350973005121</v>
          </cell>
          <cell r="BH117">
            <v>538.03282631414925</v>
          </cell>
        </row>
        <row r="118">
          <cell r="A118">
            <v>-3590.0339574449358</v>
          </cell>
          <cell r="B118">
            <v>-14031.933079102377</v>
          </cell>
          <cell r="C118">
            <v>-11431.626177891652</v>
          </cell>
          <cell r="D118">
            <v>-8092.4007226205367</v>
          </cell>
          <cell r="E118">
            <v>-5308.140530706215</v>
          </cell>
          <cell r="F118">
            <v>-2701.0213718412042</v>
          </cell>
          <cell r="G118">
            <v>-86.727372486829381</v>
          </cell>
          <cell r="H118">
            <v>2553.7943962414515</v>
          </cell>
          <cell r="I118">
            <v>5309.8485689558138</v>
          </cell>
          <cell r="J118">
            <v>8197.4977696006445</v>
          </cell>
          <cell r="K118">
            <v>11225.676018640472</v>
          </cell>
          <cell r="L118">
            <v>14415.147563185055</v>
          </cell>
          <cell r="M118">
            <v>17785.305524428706</v>
          </cell>
          <cell r="N118">
            <v>21361.949350571685</v>
          </cell>
          <cell r="O118">
            <v>25641.949878301493</v>
          </cell>
          <cell r="P118">
            <v>30848.322302627203</v>
          </cell>
          <cell r="Q118">
            <v>36618.426891246672</v>
          </cell>
          <cell r="R118">
            <v>42836.479694751775</v>
          </cell>
          <cell r="S118">
            <v>49537.256097217003</v>
          </cell>
          <cell r="T118">
            <v>56758.231186158751</v>
          </cell>
          <cell r="U118">
            <v>64539.789337529721</v>
          </cell>
          <cell r="V118">
            <v>72925.450071340936</v>
          </cell>
          <cell r="W118">
            <v>81962.111441042842</v>
          </cell>
          <cell r="X118">
            <v>91700.312317856529</v>
          </cell>
          <cell r="Y118">
            <v>102194.51503691936</v>
          </cell>
          <cell r="Z118">
            <v>113503.40998598502</v>
          </cell>
          <cell r="AA118">
            <v>125690.24384013651</v>
          </cell>
          <cell r="AB118">
            <v>138823.17327821243</v>
          </cell>
          <cell r="AC118">
            <v>152975.64615915905</v>
          </cell>
          <cell r="AD118">
            <v>168226.8122900931</v>
          </cell>
          <cell r="AE118">
            <v>14078.971895105158</v>
          </cell>
          <cell r="AF118">
            <v>12942.94669237507</v>
          </cell>
          <cell r="AG118">
            <v>12191.544218898765</v>
          </cell>
          <cell r="AH118">
            <v>11486.107476814193</v>
          </cell>
          <cell r="AI118">
            <v>10822.31027963743</v>
          </cell>
          <cell r="AJ118">
            <v>10196.367214195034</v>
          </cell>
          <cell r="AK118">
            <v>9588.2696679988421</v>
          </cell>
          <cell r="AL118">
            <v>8980.1721218026505</v>
          </cell>
          <cell r="AM118">
            <v>8371.5338022959677</v>
          </cell>
          <cell r="AN118">
            <v>7763.4362560997743</v>
          </cell>
          <cell r="AO118">
            <v>7154.7979365930896</v>
          </cell>
          <cell r="AP118">
            <v>6546.7003903968971</v>
          </cell>
          <cell r="AQ118">
            <v>5938.0620708902125</v>
          </cell>
          <cell r="AR118">
            <v>5329.964524694019</v>
          </cell>
          <cell r="AS118">
            <v>4881.395105092668</v>
          </cell>
          <cell r="AT118">
            <v>4592.3538120861585</v>
          </cell>
          <cell r="AU118">
            <v>4303.31251907965</v>
          </cell>
          <cell r="AV118">
            <v>4014.2712260731405</v>
          </cell>
          <cell r="AW118">
            <v>3725.2299330666306</v>
          </cell>
          <cell r="AX118">
            <v>3436.1886400601211</v>
          </cell>
          <cell r="AY118">
            <v>3147.1473470536121</v>
          </cell>
          <cell r="AZ118">
            <v>2858.1060540471021</v>
          </cell>
          <cell r="BA118">
            <v>2569.0647610405936</v>
          </cell>
          <cell r="BB118">
            <v>2280.0234680340836</v>
          </cell>
          <cell r="BC118">
            <v>1990.9821750275742</v>
          </cell>
          <cell r="BD118">
            <v>1701.9408820210649</v>
          </cell>
          <cell r="BE118">
            <v>1412.8995890145557</v>
          </cell>
          <cell r="BF118">
            <v>1123.8582960080464</v>
          </cell>
          <cell r="BG118">
            <v>834.81700300153716</v>
          </cell>
          <cell r="BH118">
            <v>545.7757099950278</v>
          </cell>
        </row>
        <row r="119">
          <cell r="A119">
            <v>-3870.2420421241641</v>
          </cell>
          <cell r="B119">
            <v>-15340.853513963799</v>
          </cell>
          <cell r="C119">
            <v>-13004.431834870695</v>
          </cell>
          <cell r="D119">
            <v>-9812.448113874425</v>
          </cell>
          <cell r="E119">
            <v>-7179.4323314798685</v>
          </cell>
          <cell r="F119">
            <v>-4752.8522266891441</v>
          </cell>
          <cell r="G119">
            <v>-2341.8761306544566</v>
          </cell>
          <cell r="H119">
            <v>71.647458264178979</v>
          </cell>
          <cell r="I119">
            <v>2581.0821181557008</v>
          </cell>
          <cell r="J119">
            <v>5202.3918224790132</v>
          </cell>
          <cell r="K119">
            <v>7942.6908112733272</v>
          </cell>
          <cell r="L119">
            <v>10821.531955654213</v>
          </cell>
          <cell r="M119">
            <v>13856.524433234868</v>
          </cell>
          <cell r="N119">
            <v>17073.290796389309</v>
          </cell>
          <cell r="O119">
            <v>21002.276860177488</v>
          </cell>
          <cell r="P119">
            <v>25878.193606517845</v>
          </cell>
          <cell r="Q119">
            <v>31304.905081411111</v>
          </cell>
          <cell r="R119">
            <v>37152.906271342174</v>
          </cell>
          <cell r="S119">
            <v>43454.902991760755</v>
          </cell>
          <cell r="T119">
            <v>50246.140095567585</v>
          </cell>
          <cell r="U119">
            <v>57564.598585190455</v>
          </cell>
          <cell r="V119">
            <v>65451.20802698272</v>
          </cell>
          <cell r="W119">
            <v>73950.075455903818</v>
          </cell>
          <cell r="X119">
            <v>83108.732050664941</v>
          </cell>
          <cell r="Y119">
            <v>92978.398958907288</v>
          </cell>
          <cell r="Z119">
            <v>103614.27375907979</v>
          </cell>
          <cell r="AA119">
            <v>115075.8391610971</v>
          </cell>
          <cell r="AB119">
            <v>127427.19567223135</v>
          </cell>
          <cell r="AC119">
            <v>140737.42008872234</v>
          </cell>
          <cell r="AD119">
            <v>155080.95181802244</v>
          </cell>
          <cell r="AE119">
            <v>16347.924191147989</v>
          </cell>
          <cell r="AF119">
            <v>15028.818362126356</v>
          </cell>
          <cell r="AG119">
            <v>14156.320656686483</v>
          </cell>
          <cell r="AH119">
            <v>13337.19647154208</v>
          </cell>
          <cell r="AI119">
            <v>12566.422416547688</v>
          </cell>
          <cell r="AJ119">
            <v>11839.60302532604</v>
          </cell>
          <cell r="AK119">
            <v>11133.505118454394</v>
          </cell>
          <cell r="AL119">
            <v>10427.407211582749</v>
          </cell>
          <cell r="AM119">
            <v>9720.6813809429204</v>
          </cell>
          <cell r="AN119">
            <v>9014.583474071278</v>
          </cell>
          <cell r="AO119">
            <v>8307.8576434314491</v>
          </cell>
          <cell r="AP119">
            <v>7601.7597365598076</v>
          </cell>
          <cell r="AQ119">
            <v>6895.0339059199787</v>
          </cell>
          <cell r="AR119">
            <v>6188.9359990483354</v>
          </cell>
          <cell r="AS119">
            <v>5668.0756037903784</v>
          </cell>
          <cell r="AT119">
            <v>5332.4527201461087</v>
          </cell>
          <cell r="AU119">
            <v>4996.82983650184</v>
          </cell>
          <cell r="AV119">
            <v>4661.2069528575703</v>
          </cell>
          <cell r="AW119">
            <v>4325.5840692133006</v>
          </cell>
          <cell r="AX119">
            <v>3989.9611855690328</v>
          </cell>
          <cell r="AY119">
            <v>3654.3383019247635</v>
          </cell>
          <cell r="AZ119">
            <v>3318.7154182804939</v>
          </cell>
          <cell r="BA119">
            <v>2983.0925346362251</v>
          </cell>
          <cell r="BB119">
            <v>2647.4696509919559</v>
          </cell>
          <cell r="BC119">
            <v>2311.8467673476866</v>
          </cell>
          <cell r="BD119">
            <v>1976.2238837034176</v>
          </cell>
          <cell r="BE119">
            <v>1640.6010000591486</v>
          </cell>
          <cell r="BF119">
            <v>1304.9781164148794</v>
          </cell>
          <cell r="BG119">
            <v>969.35523277061031</v>
          </cell>
          <cell r="BH119">
            <v>633.73234912634121</v>
          </cell>
        </row>
        <row r="120">
          <cell r="A120">
            <v>-3540.100750427921</v>
          </cell>
          <cell r="B120">
            <v>-13602.397513777432</v>
          </cell>
          <cell r="C120">
            <v>-10584.226415631634</v>
          </cell>
          <cell r="D120">
            <v>-6764.4593715904721</v>
          </cell>
          <cell r="E120">
            <v>-3552.6639575059094</v>
          </cell>
          <cell r="F120">
            <v>-527.12433081404242</v>
          </cell>
          <cell r="G120">
            <v>2530.8256859798239</v>
          </cell>
          <cell r="H120">
            <v>5642.6857553060272</v>
          </cell>
          <cell r="I120">
            <v>8899.6748133276378</v>
          </cell>
          <cell r="J120">
            <v>12319.234846422716</v>
          </cell>
          <cell r="K120">
            <v>15912.92480901051</v>
          </cell>
          <cell r="L120">
            <v>19704.299840294105</v>
          </cell>
          <cell r="M120">
            <v>23716.009656826463</v>
          </cell>
          <cell r="N120">
            <v>27976.073802765779</v>
          </cell>
          <cell r="O120">
            <v>32980.216007178016</v>
          </cell>
          <cell r="P120">
            <v>38955.264993165532</v>
          </cell>
          <cell r="Q120">
            <v>45550.781029553131</v>
          </cell>
          <cell r="R120">
            <v>52658.324116642158</v>
          </cell>
          <cell r="S120">
            <v>60317.644245063093</v>
          </cell>
          <cell r="T120">
            <v>68571.577300523655</v>
          </cell>
          <cell r="U120">
            <v>77466.284629863309</v>
          </cell>
          <cell r="V120">
            <v>87051.511205243383</v>
          </cell>
          <cell r="W120">
            <v>97380.863830294096</v>
          </cell>
          <cell r="X120">
            <v>108512.11094412787</v>
          </cell>
          <cell r="Y120">
            <v>120507.50569991722</v>
          </cell>
          <cell r="Z120">
            <v>133434.13412490251</v>
          </cell>
          <cell r="AA120">
            <v>147364.29030896563</v>
          </cell>
          <cell r="AB120">
            <v>162375.88072006783</v>
          </cell>
          <cell r="AC120">
            <v>178552.85990774614</v>
          </cell>
          <cell r="AD120">
            <v>195985.7000314038</v>
          </cell>
          <cell r="AE120">
            <v>16322.002519714955</v>
          </cell>
          <cell r="AF120">
            <v>15004.988297400418</v>
          </cell>
          <cell r="AG120">
            <v>14133.874045821844</v>
          </cell>
          <cell r="AH120">
            <v>13316.048684169762</v>
          </cell>
          <cell r="AI120">
            <v>12546.496787509916</v>
          </cell>
          <cell r="AJ120">
            <v>11820.829859024823</v>
          </cell>
          <cell r="AK120">
            <v>11115.851558393546</v>
          </cell>
          <cell r="AL120">
            <v>10410.873257762269</v>
          </cell>
          <cell r="AM120">
            <v>9705.2680290142125</v>
          </cell>
          <cell r="AN120">
            <v>9000.2897283829352</v>
          </cell>
          <cell r="AO120">
            <v>8294.6844996348773</v>
          </cell>
          <cell r="AP120">
            <v>7589.7061990036009</v>
          </cell>
          <cell r="AQ120">
            <v>6884.1009702555439</v>
          </cell>
          <cell r="AR120">
            <v>6179.1226696242675</v>
          </cell>
          <cell r="AS120">
            <v>5659.0881634437555</v>
          </cell>
          <cell r="AT120">
            <v>5323.9974517140063</v>
          </cell>
          <cell r="AU120">
            <v>4988.9067399842579</v>
          </cell>
          <cell r="AV120">
            <v>4653.8160282545086</v>
          </cell>
          <cell r="AW120">
            <v>4318.7253165247612</v>
          </cell>
          <cell r="AX120">
            <v>3983.6346047950119</v>
          </cell>
          <cell r="AY120">
            <v>3648.5438930652635</v>
          </cell>
          <cell r="AZ120">
            <v>3313.4531813355156</v>
          </cell>
          <cell r="BA120">
            <v>2978.3624696057664</v>
          </cell>
          <cell r="BB120">
            <v>2643.2717578760171</v>
          </cell>
          <cell r="BC120">
            <v>2308.1810461462692</v>
          </cell>
          <cell r="BD120">
            <v>1973.0903344165204</v>
          </cell>
          <cell r="BE120">
            <v>1637.9996226867722</v>
          </cell>
          <cell r="BF120">
            <v>1302.9089109570236</v>
          </cell>
          <cell r="BG120">
            <v>967.81819922727539</v>
          </cell>
          <cell r="BH120">
            <v>632.72748749752691</v>
          </cell>
        </row>
        <row r="121">
          <cell r="A121">
            <v>-3114.6276424226253</v>
          </cell>
          <cell r="B121">
            <v>-11526.204792126595</v>
          </cell>
          <cell r="C121">
            <v>-8007.3256267374773</v>
          </cell>
          <cell r="D121">
            <v>-3468.1996032600714</v>
          </cell>
          <cell r="E121">
            <v>381.74821365902949</v>
          </cell>
          <cell r="F121">
            <v>4013.3337048454723</v>
          </cell>
          <cell r="G121">
            <v>7729.9860211815185</v>
          </cell>
          <cell r="H121">
            <v>11556.533049000182</v>
          </cell>
          <cell r="I121">
            <v>15580.200434322167</v>
          </cell>
          <cell r="J121">
            <v>19819.682294027141</v>
          </cell>
          <cell r="K121">
            <v>24291.265900148006</v>
          </cell>
          <cell r="L121">
            <v>29022.534513794704</v>
          </cell>
          <cell r="M121">
            <v>34041.360797152927</v>
          </cell>
          <cell r="N121">
            <v>39377.834808495689</v>
          </cell>
          <cell r="O121">
            <v>45480.201853148334</v>
          </cell>
          <cell r="P121">
            <v>52562.391785765176</v>
          </cell>
          <cell r="Q121">
            <v>60330.842729336153</v>
          </cell>
          <cell r="R121">
            <v>68702.378708742079</v>
          </cell>
          <cell r="S121">
            <v>77723.818782646078</v>
          </cell>
          <cell r="T121">
            <v>87445.616694911194</v>
          </cell>
          <cell r="U121">
            <v>97922.143044658558</v>
          </cell>
          <cell r="V121">
            <v>109211.98936192052</v>
          </cell>
          <cell r="W121">
            <v>121378.2957894767</v>
          </cell>
          <cell r="X121">
            <v>134489.10420348286</v>
          </cell>
          <cell r="Y121">
            <v>148617.73874777183</v>
          </cell>
          <cell r="Z121">
            <v>163843.21591002113</v>
          </cell>
          <cell r="AA121">
            <v>180250.68643319907</v>
          </cell>
          <cell r="AB121">
            <v>197931.91153374506</v>
          </cell>
          <cell r="AC121">
            <v>216985.77608980483</v>
          </cell>
          <cell r="AD121">
            <v>237518.84166960232</v>
          </cell>
          <cell r="AE121">
            <v>15197.441915088124</v>
          </cell>
          <cell r="AF121">
            <v>13971.167925680624</v>
          </cell>
          <cell r="AG121">
            <v>13160.072092079317</v>
          </cell>
          <cell r="AH121">
            <v>12398.593626714484</v>
          </cell>
          <cell r="AI121">
            <v>11682.062659634461</v>
          </cell>
          <cell r="AJ121">
            <v>11006.393054631533</v>
          </cell>
          <cell r="AK121">
            <v>10349.986663179241</v>
          </cell>
          <cell r="AL121">
            <v>9693.5802717269471</v>
          </cell>
          <cell r="AM121">
            <v>9036.5901465306924</v>
          </cell>
          <cell r="AN121">
            <v>8380.1837550783985</v>
          </cell>
          <cell r="AO121">
            <v>7723.1936298821438</v>
          </cell>
          <cell r="AP121">
            <v>7066.7872384298489</v>
          </cell>
          <cell r="AQ121">
            <v>6409.7971132335942</v>
          </cell>
          <cell r="AR121">
            <v>5753.3907217812985</v>
          </cell>
          <cell r="AS121">
            <v>5269.1857847967713</v>
          </cell>
          <cell r="AT121">
            <v>4957.1823022800118</v>
          </cell>
          <cell r="AU121">
            <v>4645.1788197632522</v>
          </cell>
          <cell r="AV121">
            <v>4333.1753372464927</v>
          </cell>
          <cell r="AW121">
            <v>4021.1718547297328</v>
          </cell>
          <cell r="AX121">
            <v>3709.1683722129737</v>
          </cell>
          <cell r="AY121">
            <v>3397.1648896962138</v>
          </cell>
          <cell r="AZ121">
            <v>3085.1614071794543</v>
          </cell>
          <cell r="BA121">
            <v>2773.1579246626943</v>
          </cell>
          <cell r="BB121">
            <v>2461.1544421459344</v>
          </cell>
          <cell r="BC121">
            <v>2149.1509596291753</v>
          </cell>
          <cell r="BD121">
            <v>1837.1474771124156</v>
          </cell>
          <cell r="BE121">
            <v>1525.1439945956561</v>
          </cell>
          <cell r="BF121">
            <v>1213.1405120788963</v>
          </cell>
          <cell r="BG121">
            <v>901.13702956213695</v>
          </cell>
          <cell r="BH121">
            <v>589.13354704537733</v>
          </cell>
        </row>
        <row r="122">
          <cell r="A122">
            <v>-3254.0981040856605</v>
          </cell>
          <cell r="B122">
            <v>-12110.528850514358</v>
          </cell>
          <cell r="C122">
            <v>-8741.7879215678258</v>
          </cell>
          <cell r="D122">
            <v>-4586.5165033873318</v>
          </cell>
          <cell r="E122">
            <v>-965.82253577044025</v>
          </cell>
          <cell r="F122">
            <v>2510.3848496473483</v>
          </cell>
          <cell r="G122">
            <v>6056.0646514673881</v>
          </cell>
          <cell r="H122">
            <v>9695.2104797461216</v>
          </cell>
          <cell r="I122">
            <v>13516.749687167558</v>
          </cell>
          <cell r="J122">
            <v>17539.053428254483</v>
          </cell>
          <cell r="K122">
            <v>21777.070280267053</v>
          </cell>
          <cell r="L122">
            <v>26257.320276895636</v>
          </cell>
          <cell r="M122">
            <v>31006.261738065863</v>
          </cell>
          <cell r="N122">
            <v>36053.484987955424</v>
          </cell>
          <cell r="O122">
            <v>41864.000293644815</v>
          </cell>
          <cell r="P122">
            <v>48656.96455083687</v>
          </cell>
          <cell r="Q122">
            <v>56120.441866282068</v>
          </cell>
          <cell r="R122">
            <v>64163.32832222827</v>
          </cell>
          <cell r="S122">
            <v>72830.604956053576</v>
          </cell>
          <cell r="T122">
            <v>82170.74479996688</v>
          </cell>
          <cell r="U122">
            <v>92235.983973641909</v>
          </cell>
          <cell r="V122">
            <v>103082.61382247685</v>
          </cell>
          <cell r="W122">
            <v>114771.29573530627</v>
          </cell>
          <cell r="X122">
            <v>127367.40040223008</v>
          </cell>
          <cell r="Y122">
            <v>140941.37340990981</v>
          </cell>
          <cell r="Z122">
            <v>155569.12921897726</v>
          </cell>
          <cell r="AA122">
            <v>171332.47572693389</v>
          </cell>
          <cell r="AB122">
            <v>188319.57179097118</v>
          </cell>
          <cell r="AC122">
            <v>206625.4202694768</v>
          </cell>
          <cell r="AD122">
            <v>226352.39933963353</v>
          </cell>
          <cell r="AE122">
            <v>16068.919664623267</v>
          </cell>
          <cell r="AF122">
            <v>14772.326571344651</v>
          </cell>
          <cell r="AG122">
            <v>13914.71949093789</v>
          </cell>
          <cell r="AH122">
            <v>13109.575022898176</v>
          </cell>
          <cell r="AI122">
            <v>12351.955509590964</v>
          </cell>
          <cell r="AJ122">
            <v>11637.540500586021</v>
          </cell>
          <cell r="AK122">
            <v>10943.493329323577</v>
          </cell>
          <cell r="AL122">
            <v>10249.446158061137</v>
          </cell>
          <cell r="AM122">
            <v>9554.7817795943756</v>
          </cell>
          <cell r="AN122">
            <v>8860.7346083319353</v>
          </cell>
          <cell r="AO122">
            <v>8166.070229865174</v>
          </cell>
          <cell r="AP122">
            <v>7472.0230586027337</v>
          </cell>
          <cell r="AQ122">
            <v>6777.3586801359716</v>
          </cell>
          <cell r="AR122">
            <v>6083.3115088735303</v>
          </cell>
          <cell r="AS122">
            <v>5571.3404628849521</v>
          </cell>
          <cell r="AT122">
            <v>5241.445542170236</v>
          </cell>
          <cell r="AU122">
            <v>4911.5506214555189</v>
          </cell>
          <cell r="AV122">
            <v>4581.6557007408028</v>
          </cell>
          <cell r="AW122">
            <v>4251.7607800260866</v>
          </cell>
          <cell r="AX122">
            <v>3921.8658593113705</v>
          </cell>
          <cell r="AY122">
            <v>3591.9709385966548</v>
          </cell>
          <cell r="AZ122">
            <v>3262.0760178819387</v>
          </cell>
          <cell r="BA122">
            <v>2932.1810971672226</v>
          </cell>
          <cell r="BB122">
            <v>2602.2861764525073</v>
          </cell>
          <cell r="BC122">
            <v>2272.3912557377907</v>
          </cell>
          <cell r="BD122">
            <v>1942.4963350230746</v>
          </cell>
          <cell r="BE122">
            <v>1612.6014143083582</v>
          </cell>
          <cell r="BF122">
            <v>1282.7064935936421</v>
          </cell>
          <cell r="BG122">
            <v>952.81157287892574</v>
          </cell>
          <cell r="BH122">
            <v>622.91665216420961</v>
          </cell>
        </row>
        <row r="123">
          <cell r="A123">
            <v>-3811.6123409303564</v>
          </cell>
          <cell r="B123">
            <v>-15182.61580443825</v>
          </cell>
          <cell r="C123">
            <v>-13003.061688703958</v>
          </cell>
          <cell r="D123">
            <v>-10007.404962716988</v>
          </cell>
          <cell r="E123">
            <v>-7576.9959098644322</v>
          </cell>
          <cell r="F123">
            <v>-5357.5508871490638</v>
          </cell>
          <cell r="G123">
            <v>-3162.1266487316943</v>
          </cell>
          <cell r="H123">
            <v>-973.83068317463426</v>
          </cell>
          <cell r="I123">
            <v>1298.1931342546347</v>
          </cell>
          <cell r="J123">
            <v>3669.1119146939682</v>
          </cell>
          <cell r="K123">
            <v>6144.9794054906897</v>
          </cell>
          <cell r="L123">
            <v>8743.9877013310124</v>
          </cell>
          <cell r="M123">
            <v>11482.269060198325</v>
          </cell>
          <cell r="N123">
            <v>14384.146173292889</v>
          </cell>
          <cell r="O123">
            <v>17970.068891755785</v>
          </cell>
          <cell r="P123">
            <v>22468.557272954891</v>
          </cell>
          <cell r="Q123">
            <v>27486.371299663704</v>
          </cell>
          <cell r="R123">
            <v>32893.731269842152</v>
          </cell>
          <cell r="S123">
            <v>38720.878647455618</v>
          </cell>
          <cell r="T123">
            <v>45000.402619910325</v>
          </cell>
          <cell r="U123">
            <v>51767.422357925425</v>
          </cell>
          <cell r="V123">
            <v>59059.783424712703</v>
          </cell>
          <cell r="W123">
            <v>66918.269432911198</v>
          </cell>
          <cell r="X123">
            <v>75386.830132999879</v>
          </cell>
          <cell r="Y123">
            <v>84512.82720880644</v>
          </cell>
          <cell r="Z123">
            <v>94347.299154760331</v>
          </cell>
          <cell r="AA123">
            <v>104945.24671625537</v>
          </cell>
          <cell r="AB123">
            <v>116365.94048948922</v>
          </cell>
          <cell r="AC123">
            <v>128673.25240107806</v>
          </cell>
          <cell r="AD123">
            <v>141936.0129212953</v>
          </cell>
          <cell r="AE123">
            <v>14119.812920931572</v>
          </cell>
          <cell r="AF123">
            <v>12980.492276248064</v>
          </cell>
          <cell r="AG123">
            <v>12226.910094760839</v>
          </cell>
          <cell r="AH123">
            <v>11519.426984488517</v>
          </cell>
          <cell r="AI123">
            <v>10853.704209316755</v>
          </cell>
          <cell r="AJ123">
            <v>10225.945375145504</v>
          </cell>
          <cell r="AK123">
            <v>9616.0838274459202</v>
          </cell>
          <cell r="AL123">
            <v>9006.2222797463346</v>
          </cell>
          <cell r="AM123">
            <v>8395.8183900324584</v>
          </cell>
          <cell r="AN123">
            <v>7785.9568423328728</v>
          </cell>
          <cell r="AO123">
            <v>7175.5529526189957</v>
          </cell>
          <cell r="AP123">
            <v>6565.6914049194102</v>
          </cell>
          <cell r="AQ123">
            <v>5955.287515205534</v>
          </cell>
          <cell r="AR123">
            <v>5345.4259675059475</v>
          </cell>
          <cell r="AS123">
            <v>4895.555314022793</v>
          </cell>
          <cell r="AT123">
            <v>4605.6755547560679</v>
          </cell>
          <cell r="AU123">
            <v>4315.7957954893418</v>
          </cell>
          <cell r="AV123">
            <v>4025.9160362226166</v>
          </cell>
          <cell r="AW123">
            <v>3736.0362769558915</v>
          </cell>
          <cell r="AX123">
            <v>3446.1565176891659</v>
          </cell>
          <cell r="AY123">
            <v>3156.2767584224403</v>
          </cell>
          <cell r="AZ123">
            <v>2866.3969991557151</v>
          </cell>
          <cell r="BA123">
            <v>2576.5172398889895</v>
          </cell>
          <cell r="BB123">
            <v>2286.6374806222634</v>
          </cell>
          <cell r="BC123">
            <v>1996.7577213555383</v>
          </cell>
          <cell r="BD123">
            <v>1706.8779620888126</v>
          </cell>
          <cell r="BE123">
            <v>1416.9982028220873</v>
          </cell>
          <cell r="BF123">
            <v>1127.1184435553616</v>
          </cell>
          <cell r="BG123">
            <v>837.23868428863636</v>
          </cell>
          <cell r="BH123">
            <v>547.35892502191075</v>
          </cell>
        </row>
        <row r="124">
          <cell r="A124">
            <v>-3976.8009339018263</v>
          </cell>
          <cell r="B124">
            <v>-15954.461270350286</v>
          </cell>
          <cell r="C124">
            <v>-13697.242786660057</v>
          </cell>
          <cell r="D124">
            <v>-10595.910737793076</v>
          </cell>
          <cell r="E124">
            <v>-8134.1026447394806</v>
          </cell>
          <cell r="F124">
            <v>-5905.0545580831504</v>
          </cell>
          <cell r="G124">
            <v>-3706.6423210775083</v>
          </cell>
          <cell r="H124">
            <v>-1521.8195402462711</v>
          </cell>
          <cell r="I124">
            <v>743.36739052614575</v>
          </cell>
          <cell r="J124">
            <v>3104.4656131011161</v>
          </cell>
          <cell r="K124">
            <v>5567.1762403923476</v>
          </cell>
          <cell r="L124">
            <v>8149.7667655074256</v>
          </cell>
          <cell r="M124">
            <v>10868.219589572753</v>
          </cell>
          <cell r="N124">
            <v>13747.438031111911</v>
          </cell>
          <cell r="O124">
            <v>17328.522881163262</v>
          </cell>
          <cell r="P124">
            <v>21848.38448342343</v>
          </cell>
          <cell r="Q124">
            <v>26896.347243027147</v>
          </cell>
          <cell r="R124">
            <v>32336.196470587362</v>
          </cell>
          <cell r="S124">
            <v>38198.355331068044</v>
          </cell>
          <cell r="T124">
            <v>44515.608818794739</v>
          </cell>
          <cell r="U124">
            <v>51323.287112405975</v>
          </cell>
          <cell r="V124">
            <v>58659.463164126042</v>
          </cell>
          <cell r="W124">
            <v>66565.165628406525</v>
          </cell>
          <cell r="X124">
            <v>75084.608320771586</v>
          </cell>
          <cell r="Y124">
            <v>84265.437490149998</v>
          </cell>
          <cell r="Z124">
            <v>94158.998287600494</v>
          </cell>
          <cell r="AA124">
            <v>104820.62192169719</v>
          </cell>
          <cell r="AB124">
            <v>116309.9351065337</v>
          </cell>
          <cell r="AC124">
            <v>128691.19353297989</v>
          </cell>
          <cell r="AD124">
            <v>142033.64122817924</v>
          </cell>
          <cell r="AE124">
            <v>16122.712321812922</v>
          </cell>
          <cell r="AF124">
            <v>14821.778725922</v>
          </cell>
          <cell r="AG124">
            <v>13961.300701815069</v>
          </cell>
          <cell r="AH124">
            <v>13153.460915032008</v>
          </cell>
          <cell r="AI124">
            <v>12393.305178530572</v>
          </cell>
          <cell r="AJ124">
            <v>11676.49857864879</v>
          </cell>
          <cell r="AK124">
            <v>10980.128000316277</v>
          </cell>
          <cell r="AL124">
            <v>10283.757421983768</v>
          </cell>
          <cell r="AM124">
            <v>9586.767570270973</v>
          </cell>
          <cell r="AN124">
            <v>8890.3969919384617</v>
          </cell>
          <cell r="AO124">
            <v>8193.4071402256686</v>
          </cell>
          <cell r="AP124">
            <v>7497.0365618931573</v>
          </cell>
          <cell r="AQ124">
            <v>6800.0467101803633</v>
          </cell>
          <cell r="AR124">
            <v>6103.676131847852</v>
          </cell>
          <cell r="AS124">
            <v>5589.9912006981858</v>
          </cell>
          <cell r="AT124">
            <v>5258.9919167313674</v>
          </cell>
          <cell r="AU124">
            <v>4927.992632764548</v>
          </cell>
          <cell r="AV124">
            <v>4596.9933487977305</v>
          </cell>
          <cell r="AW124">
            <v>4265.9940648309112</v>
          </cell>
          <cell r="AX124">
            <v>3934.9947808640927</v>
          </cell>
          <cell r="AY124">
            <v>3603.9954968972738</v>
          </cell>
          <cell r="AZ124">
            <v>3272.9962129304554</v>
          </cell>
          <cell r="BA124">
            <v>2941.9969289636365</v>
          </cell>
          <cell r="BB124">
            <v>2610.9976449968176</v>
          </cell>
          <cell r="BC124">
            <v>2279.9983610299987</v>
          </cell>
          <cell r="BD124">
            <v>1948.9990770631803</v>
          </cell>
          <cell r="BE124">
            <v>1617.9997930963616</v>
          </cell>
          <cell r="BF124">
            <v>1287.0005091295427</v>
          </cell>
          <cell r="BG124">
            <v>956.00122516272404</v>
          </cell>
          <cell r="BH124">
            <v>625.00194119590537</v>
          </cell>
        </row>
        <row r="125">
          <cell r="A125">
            <v>-3223.7718630927047</v>
          </cell>
          <cell r="B125">
            <v>-12133.970750301545</v>
          </cell>
          <cell r="C125">
            <v>-8848.9173455927576</v>
          </cell>
          <cell r="D125">
            <v>-4783.9142066068071</v>
          </cell>
          <cell r="E125">
            <v>-1363.0933151118541</v>
          </cell>
          <cell r="F125">
            <v>1874.0000408642334</v>
          </cell>
          <cell r="G125">
            <v>5169.7853812724652</v>
          </cell>
          <cell r="H125">
            <v>8546.8259935446058</v>
          </cell>
          <cell r="I125">
            <v>12091.798304843822</v>
          </cell>
          <cell r="J125">
            <v>15822.29912894076</v>
          </cell>
          <cell r="K125">
            <v>19751.997436611102</v>
          </cell>
          <cell r="L125">
            <v>23905.874821418591</v>
          </cell>
          <cell r="M125">
            <v>28308.660446828708</v>
          </cell>
          <cell r="N125">
            <v>32988.634409875245</v>
          </cell>
          <cell r="O125">
            <v>38403.624473653974</v>
          </cell>
          <cell r="P125">
            <v>44767.321097835527</v>
          </cell>
          <cell r="Q125">
            <v>51767.26869127898</v>
          </cell>
          <cell r="R125">
            <v>59310.640408257437</v>
          </cell>
          <cell r="S125">
            <v>67439.623675762021</v>
          </cell>
          <cell r="T125">
            <v>76199.681040380165</v>
          </cell>
          <cell r="U125">
            <v>85639.804424341535</v>
          </cell>
          <cell r="V125">
            <v>95812.789120121393</v>
          </cell>
          <cell r="W125">
            <v>106775.52905595722</v>
          </cell>
          <cell r="X125">
            <v>118589.33498359482</v>
          </cell>
          <cell r="Y125">
            <v>131320.27736777568</v>
          </cell>
          <cell r="Z125">
            <v>145039.55589512692</v>
          </cell>
          <cell r="AA125">
            <v>159823.89766898617</v>
          </cell>
          <cell r="AB125">
            <v>175755.98631712605</v>
          </cell>
          <cell r="AC125">
            <v>192924.92441222572</v>
          </cell>
          <cell r="AD125">
            <v>211426.73179124627</v>
          </cell>
          <cell r="AE125">
            <v>13771.769806290833</v>
          </cell>
          <cell r="AF125">
            <v>12660.532586506128</v>
          </cell>
          <cell r="AG125">
            <v>11925.525657470995</v>
          </cell>
          <cell r="AH125">
            <v>11235.481491087929</v>
          </cell>
          <cell r="AI125">
            <v>10586.168297930852</v>
          </cell>
          <cell r="AJ125">
            <v>9973.8832622519531</v>
          </cell>
          <cell r="AK125">
            <v>9379.0543579556179</v>
          </cell>
          <cell r="AL125">
            <v>8784.2254536592882</v>
          </cell>
          <cell r="AM125">
            <v>8188.8675756846933</v>
          </cell>
          <cell r="AN125">
            <v>7594.0386713883636</v>
          </cell>
          <cell r="AO125">
            <v>6998.6807934137696</v>
          </cell>
          <cell r="AP125">
            <v>6403.8518891174372</v>
          </cell>
          <cell r="AQ125">
            <v>5808.4940111428432</v>
          </cell>
          <cell r="AR125">
            <v>5213.6651068465117</v>
          </cell>
          <cell r="AS125">
            <v>4774.8834376367704</v>
          </cell>
          <cell r="AT125">
            <v>4492.1490035136194</v>
          </cell>
          <cell r="AU125">
            <v>4209.4145693904684</v>
          </cell>
          <cell r="AV125">
            <v>3926.6801352673174</v>
          </cell>
          <cell r="AW125">
            <v>3643.9457011441659</v>
          </cell>
          <cell r="AX125">
            <v>3361.2112670210145</v>
          </cell>
          <cell r="AY125">
            <v>3078.4768328978626</v>
          </cell>
          <cell r="AZ125">
            <v>2795.7423987747111</v>
          </cell>
          <cell r="BA125">
            <v>2513.0079646515592</v>
          </cell>
          <cell r="BB125">
            <v>2230.2735305284082</v>
          </cell>
          <cell r="BC125">
            <v>1947.5390964052563</v>
          </cell>
          <cell r="BD125">
            <v>1664.8046622821048</v>
          </cell>
          <cell r="BE125">
            <v>1382.0702281589531</v>
          </cell>
          <cell r="BF125">
            <v>1099.3357940358014</v>
          </cell>
          <cell r="BG125">
            <v>816.60135991264985</v>
          </cell>
          <cell r="BH125">
            <v>533.86692578949817</v>
          </cell>
        </row>
        <row r="126">
          <cell r="A126">
            <v>-3836.0112646981111</v>
          </cell>
          <cell r="B126">
            <v>-15278.169505031248</v>
          </cell>
          <cell r="C126">
            <v>-12921.138737781463</v>
          </cell>
          <cell r="D126">
            <v>-9645.8436209155334</v>
          </cell>
          <cell r="E126">
            <v>-7098.7698847901029</v>
          </cell>
          <cell r="F126">
            <v>-4825.8974292756429</v>
          </cell>
          <cell r="G126">
            <v>-2574.2674294224444</v>
          </cell>
          <cell r="H126">
            <v>-326.65228130896406</v>
          </cell>
          <cell r="I126">
            <v>2008.6092006749459</v>
          </cell>
          <cell r="J126">
            <v>4447.0640497728655</v>
          </cell>
          <cell r="K126">
            <v>6995.0867372793618</v>
          </cell>
          <cell r="L126">
            <v>9671.2860365912129</v>
          </cell>
          <cell r="M126">
            <v>12492.213634582384</v>
          </cell>
          <cell r="N126">
            <v>15482.725489836859</v>
          </cell>
          <cell r="O126">
            <v>19166.917848811801</v>
          </cell>
          <cell r="P126">
            <v>23775.18669891205</v>
          </cell>
          <cell r="Q126">
            <v>28912.348044912029</v>
          </cell>
          <cell r="R126">
            <v>34448.320576944723</v>
          </cell>
          <cell r="S126">
            <v>40414.065043834722</v>
          </cell>
          <cell r="T126">
            <v>46842.945757800357</v>
          </cell>
          <cell r="U126">
            <v>53770.917189326559</v>
          </cell>
          <cell r="V126">
            <v>61236.725047882494</v>
          </cell>
          <cell r="W126">
            <v>69282.122973057863</v>
          </cell>
          <cell r="X126">
            <v>77952.106047995505</v>
          </cell>
          <cell r="Y126">
            <v>87295.162441078268</v>
          </cell>
          <cell r="Z126">
            <v>97363.544583214505</v>
          </cell>
          <cell r="AA126">
            <v>108213.56139732039</v>
          </cell>
          <cell r="AB126">
            <v>119905.89321433699</v>
          </cell>
          <cell r="AC126">
            <v>132505.93113699561</v>
          </cell>
          <cell r="AD126">
            <v>146084.14274927476</v>
          </cell>
          <cell r="AE126">
            <v>14500.053413819167</v>
          </cell>
          <cell r="AF126">
            <v>13330.051353884804</v>
          </cell>
          <cell r="AG126">
            <v>12556.175528159898</v>
          </cell>
          <cell r="AH126">
            <v>11829.6402018231</v>
          </cell>
          <cell r="AI126">
            <v>11145.989798461411</v>
          </cell>
          <cell r="AJ126">
            <v>10501.325688713456</v>
          </cell>
          <cell r="AK126">
            <v>9875.040831669121</v>
          </cell>
          <cell r="AL126">
            <v>9248.7559746247825</v>
          </cell>
          <cell r="AM126">
            <v>8621.9141705288239</v>
          </cell>
          <cell r="AN126">
            <v>7995.6293134844873</v>
          </cell>
          <cell r="AO126">
            <v>7368.7875093885277</v>
          </cell>
          <cell r="AP126">
            <v>6742.5026523441893</v>
          </cell>
          <cell r="AQ126">
            <v>6115.6608482482306</v>
          </cell>
          <cell r="AR126">
            <v>5489.375991203894</v>
          </cell>
          <cell r="AS126">
            <v>5027.3905143888724</v>
          </cell>
          <cell r="AT126">
            <v>4729.7044178031647</v>
          </cell>
          <cell r="AU126">
            <v>4432.018321217457</v>
          </cell>
          <cell r="AV126">
            <v>4134.3322246317484</v>
          </cell>
          <cell r="AW126">
            <v>3836.6461280460403</v>
          </cell>
          <cell r="AX126">
            <v>3538.9600314603317</v>
          </cell>
          <cell r="AY126">
            <v>3241.273934874624</v>
          </cell>
          <cell r="AZ126">
            <v>2943.5878382889155</v>
          </cell>
          <cell r="BA126">
            <v>2645.9017417032078</v>
          </cell>
          <cell r="BB126">
            <v>2348.2156451174988</v>
          </cell>
          <cell r="BC126">
            <v>2050.5295485317906</v>
          </cell>
          <cell r="BD126">
            <v>1752.8434519460823</v>
          </cell>
          <cell r="BE126">
            <v>1455.1573553603739</v>
          </cell>
          <cell r="BF126">
            <v>1157.4712587746656</v>
          </cell>
          <cell r="BG126">
            <v>859.78516218895732</v>
          </cell>
          <cell r="BH126">
            <v>562.09906560324873</v>
          </cell>
        </row>
        <row r="127">
          <cell r="A127">
            <v>-3505.8930579313851</v>
          </cell>
          <cell r="B127">
            <v>-13400.588684758519</v>
          </cell>
          <cell r="C127">
            <v>-10144.520698468827</v>
          </cell>
          <cell r="D127">
            <v>-6028.3303373260478</v>
          </cell>
          <cell r="E127">
            <v>-2523.4359714125812</v>
          </cell>
          <cell r="F127">
            <v>804.41457399068952</v>
          </cell>
          <cell r="G127">
            <v>4182.5322054909793</v>
          </cell>
          <cell r="H127">
            <v>7634.1775809790306</v>
          </cell>
          <cell r="I127">
            <v>11251.846430986488</v>
          </cell>
          <cell r="J127">
            <v>15053.865297616416</v>
          </cell>
          <cell r="K127">
            <v>19053.660197433132</v>
          </cell>
          <cell r="L127">
            <v>23276.760701056246</v>
          </cell>
          <cell r="M127">
            <v>27748.145214548465</v>
          </cell>
          <cell r="N127">
            <v>32497.309881472102</v>
          </cell>
          <cell r="O127">
            <v>38018.432299456574</v>
          </cell>
          <cell r="P127">
            <v>44540.904192121394</v>
          </cell>
          <cell r="Q127">
            <v>51723.895169395422</v>
          </cell>
          <cell r="R127">
            <v>59464.520403794646</v>
          </cell>
          <cell r="S127">
            <v>67806.070491910854</v>
          </cell>
          <cell r="T127">
            <v>76795.196791855255</v>
          </cell>
          <cell r="U127">
            <v>86482.172327909357</v>
          </cell>
          <cell r="V127">
            <v>96921.172949882079</v>
          </cell>
          <cell r="W127">
            <v>108170.58031959829</v>
          </cell>
          <cell r="X127">
            <v>120293.30841901572</v>
          </cell>
          <cell r="Y127">
            <v>133357.15540601598</v>
          </cell>
          <cell r="Z127">
            <v>147435.18278567452</v>
          </cell>
          <cell r="AA127">
            <v>162606.12401758239</v>
          </cell>
          <cell r="AB127">
            <v>178954.82484441527</v>
          </cell>
          <cell r="AC127">
            <v>196572.71780435491</v>
          </cell>
          <cell r="AD127">
            <v>215558.3335811421</v>
          </cell>
          <cell r="AE127">
            <v>18063.624194176966</v>
          </cell>
          <cell r="AF127">
            <v>16606.079389760926</v>
          </cell>
          <cell r="AG127">
            <v>15642.013831524395</v>
          </cell>
          <cell r="AH127">
            <v>14736.92329673822</v>
          </cell>
          <cell r="AI127">
            <v>13885.257194960021</v>
          </cell>
          <cell r="AJ127">
            <v>13082.158759552702</v>
          </cell>
          <cell r="AK127">
            <v>12301.95650972023</v>
          </cell>
          <cell r="AL127">
            <v>11521.754259887759</v>
          </cell>
          <cell r="AM127">
            <v>10740.858186249987</v>
          </cell>
          <cell r="AN127">
            <v>9960.6559364175155</v>
          </cell>
          <cell r="AO127">
            <v>9179.7598627797433</v>
          </cell>
          <cell r="AP127">
            <v>8399.5576129472738</v>
          </cell>
          <cell r="AQ127">
            <v>7618.6615393095026</v>
          </cell>
          <cell r="AR127">
            <v>6838.4592894770303</v>
          </cell>
          <cell r="AS127">
            <v>6262.9350622075681</v>
          </cell>
          <cell r="AT127">
            <v>5892.0888575011131</v>
          </cell>
          <cell r="AU127">
            <v>5521.2426527946609</v>
          </cell>
          <cell r="AV127">
            <v>5150.3964480882078</v>
          </cell>
          <cell r="AW127">
            <v>4779.5502433817537</v>
          </cell>
          <cell r="AX127">
            <v>4408.7040386753015</v>
          </cell>
          <cell r="AY127">
            <v>4037.8578339688474</v>
          </cell>
          <cell r="AZ127">
            <v>3667.0116292623948</v>
          </cell>
          <cell r="BA127">
            <v>3296.1654245559416</v>
          </cell>
          <cell r="BB127">
            <v>2925.3192198494885</v>
          </cell>
          <cell r="BC127">
            <v>2554.4730151430349</v>
          </cell>
          <cell r="BD127">
            <v>2183.6268104365818</v>
          </cell>
          <cell r="BE127">
            <v>1812.7806057301284</v>
          </cell>
          <cell r="BF127">
            <v>1441.9344010236755</v>
          </cell>
          <cell r="BG127">
            <v>1071.0881963172219</v>
          </cell>
          <cell r="BH127">
            <v>700.24199161076899</v>
          </cell>
        </row>
        <row r="128">
          <cell r="A128">
            <v>-3388.0853720114555</v>
          </cell>
          <cell r="B128">
            <v>-12865.576210463878</v>
          </cell>
          <cell r="C128">
            <v>-9798.0366961822983</v>
          </cell>
          <cell r="D128">
            <v>-5903.2575828677791</v>
          </cell>
          <cell r="E128">
            <v>-2675.9915053555624</v>
          </cell>
          <cell r="F128">
            <v>335.25166484842464</v>
          </cell>
          <cell r="G128">
            <v>3385.5372575791716</v>
          </cell>
          <cell r="H128">
            <v>6496.197513772644</v>
          </cell>
          <cell r="I128">
            <v>9755.607202612191</v>
          </cell>
          <cell r="J128">
            <v>13180.995239339869</v>
          </cell>
          <cell r="K128">
            <v>16784.272904484464</v>
          </cell>
          <cell r="L128">
            <v>20588.952570322032</v>
          </cell>
          <cell r="M128">
            <v>24617.825512086438</v>
          </cell>
          <cell r="N128">
            <v>28898.518219910431</v>
          </cell>
          <cell r="O128">
            <v>33907.973359405463</v>
          </cell>
          <cell r="P128">
            <v>39865.187472085032</v>
          </cell>
          <cell r="Q128">
            <v>46435.156071776553</v>
          </cell>
          <cell r="R128">
            <v>53515.168408264639</v>
          </cell>
          <cell r="S128">
            <v>61144.820502367053</v>
          </cell>
          <cell r="T128">
            <v>69366.782316901983</v>
          </cell>
          <cell r="U128">
            <v>78227.036394794311</v>
          </cell>
          <cell r="V128">
            <v>87775.135023278257</v>
          </cell>
          <cell r="W128">
            <v>98064.477362425096</v>
          </cell>
          <cell r="X128">
            <v>109152.60808787926</v>
          </cell>
          <cell r="Y128">
            <v>121101.53921800587</v>
          </cell>
          <cell r="Z128">
            <v>133978.09692531591</v>
          </cell>
          <cell r="AA128">
            <v>147854.2952717641</v>
          </cell>
          <cell r="AB128">
            <v>162807.73895808883</v>
          </cell>
          <cell r="AC128">
            <v>178922.05733963021</v>
          </cell>
          <cell r="AD128">
            <v>196287.37213592412</v>
          </cell>
          <cell r="AE128">
            <v>14183.830008814266</v>
          </cell>
          <cell r="AF128">
            <v>13039.343857318045</v>
          </cell>
          <cell r="AG128">
            <v>12282.345048641126</v>
          </cell>
          <cell r="AH128">
            <v>11571.65431736848</v>
          </cell>
          <cell r="AI128">
            <v>10902.913256215003</v>
          </cell>
          <cell r="AJ128">
            <v>10272.308258806224</v>
          </cell>
          <cell r="AK128">
            <v>9659.6816914485207</v>
          </cell>
          <cell r="AL128">
            <v>9047.0551240908153</v>
          </cell>
          <cell r="AM128">
            <v>8433.8837558224714</v>
          </cell>
          <cell r="AN128">
            <v>7821.2571884647668</v>
          </cell>
          <cell r="AO128">
            <v>7208.0858201964229</v>
          </cell>
          <cell r="AP128">
            <v>6595.4592528387193</v>
          </cell>
          <cell r="AQ128">
            <v>5982.2878845703754</v>
          </cell>
          <cell r="AR128">
            <v>5369.6613172126699</v>
          </cell>
          <cell r="AS128">
            <v>4917.751018493339</v>
          </cell>
          <cell r="AT128">
            <v>4626.5569884123815</v>
          </cell>
          <cell r="AU128">
            <v>4335.362958331425</v>
          </cell>
          <cell r="AV128">
            <v>4044.1689282504676</v>
          </cell>
          <cell r="AW128">
            <v>3752.9748981695111</v>
          </cell>
          <cell r="AX128">
            <v>3461.7808680885537</v>
          </cell>
          <cell r="AY128">
            <v>3170.5868380075967</v>
          </cell>
          <cell r="AZ128">
            <v>2879.3928079266393</v>
          </cell>
          <cell r="BA128">
            <v>2588.1987778456823</v>
          </cell>
          <cell r="BB128">
            <v>2297.0047477647254</v>
          </cell>
          <cell r="BC128">
            <v>2005.8107176837684</v>
          </cell>
          <cell r="BD128">
            <v>1714.6166876028112</v>
          </cell>
          <cell r="BE128">
            <v>1423.4226575218545</v>
          </cell>
          <cell r="BF128">
            <v>1132.2286274408973</v>
          </cell>
          <cell r="BG128">
            <v>841.03459735994045</v>
          </cell>
          <cell r="BH128">
            <v>549.84056727898326</v>
          </cell>
        </row>
        <row r="129">
          <cell r="A129">
            <v>-3059.3244912724449</v>
          </cell>
          <cell r="B129">
            <v>-11182.755100171606</v>
          </cell>
          <cell r="C129">
            <v>-7552.1318941347236</v>
          </cell>
          <cell r="D129">
            <v>-2922.8868702711989</v>
          </cell>
          <cell r="E129">
            <v>1066.2452262291756</v>
          </cell>
          <cell r="F129">
            <v>4860.8420939436528</v>
          </cell>
          <cell r="G129">
            <v>8751.5618272748306</v>
          </cell>
          <cell r="H129">
            <v>12764.163111098151</v>
          </cell>
          <cell r="I129">
            <v>16985.968273700822</v>
          </cell>
          <cell r="J129">
            <v>21436.086166605735</v>
          </cell>
          <cell r="K129">
            <v>26131.893149771382</v>
          </cell>
          <cell r="L129">
            <v>31102.037133599344</v>
          </cell>
          <cell r="M129">
            <v>36375.691672371948</v>
          </cell>
          <cell r="N129">
            <v>41983.646142645943</v>
          </cell>
          <cell r="O129">
            <v>48369.304693319893</v>
          </cell>
          <cell r="P129">
            <v>55746.364975683573</v>
          </cell>
          <cell r="Q129">
            <v>63829.870563026227</v>
          </cell>
          <cell r="R129">
            <v>72540.919696981538</v>
          </cell>
          <cell r="S129">
            <v>81928.230213968316</v>
          </cell>
          <cell r="T129">
            <v>92044.302042657248</v>
          </cell>
          <cell r="U129">
            <v>102945.71081762158</v>
          </cell>
          <cell r="V129">
            <v>114693.42428697835</v>
          </cell>
          <cell r="W129">
            <v>127353.14328357724</v>
          </cell>
          <cell r="X129">
            <v>140995.66916666919</v>
          </cell>
          <cell r="Y129">
            <v>155697.29978902618</v>
          </cell>
          <cell r="Z129">
            <v>171540.25620401825</v>
          </cell>
          <cell r="AA129">
            <v>188613.1424990691</v>
          </cell>
          <cell r="AB129">
            <v>207011.4413271783</v>
          </cell>
          <cell r="AC129">
            <v>226838.04790784346</v>
          </cell>
          <cell r="AD129">
            <v>248203.84548386166</v>
          </cell>
          <cell r="AE129">
            <v>15748.373000072759</v>
          </cell>
          <cell r="AF129">
            <v>14477.644656883393</v>
          </cell>
          <cell r="AG129">
            <v>13637.145328264358</v>
          </cell>
          <cell r="AH129">
            <v>12848.062075234613</v>
          </cell>
          <cell r="AI129">
            <v>12105.555737738692</v>
          </cell>
          <cell r="AJ129">
            <v>11405.392050728065</v>
          </cell>
          <cell r="AK129">
            <v>10725.189898946224</v>
          </cell>
          <cell r="AL129">
            <v>10044.987747164381</v>
          </cell>
          <cell r="AM129">
            <v>9364.1807003756039</v>
          </cell>
          <cell r="AN129">
            <v>8683.9785485937609</v>
          </cell>
          <cell r="AO129">
            <v>8003.1715018049863</v>
          </cell>
          <cell r="AP129">
            <v>7322.9693500231424</v>
          </cell>
          <cell r="AQ129">
            <v>6642.1623032343678</v>
          </cell>
          <cell r="AR129">
            <v>5961.9601514525248</v>
          </cell>
          <cell r="AS129">
            <v>5460.2020267158568</v>
          </cell>
          <cell r="AT129">
            <v>5136.887929024364</v>
          </cell>
          <cell r="AU129">
            <v>4813.5738313328702</v>
          </cell>
          <cell r="AV129">
            <v>4490.2597336413783</v>
          </cell>
          <cell r="AW129">
            <v>4166.9456359498854</v>
          </cell>
          <cell r="AX129">
            <v>3843.6315382583925</v>
          </cell>
          <cell r="AY129">
            <v>3520.3174405668997</v>
          </cell>
          <cell r="AZ129">
            <v>3197.0033428754068</v>
          </cell>
          <cell r="BA129">
            <v>2873.689245183914</v>
          </cell>
          <cell r="BB129">
            <v>2550.3751474924211</v>
          </cell>
          <cell r="BC129">
            <v>2227.0610498009282</v>
          </cell>
          <cell r="BD129">
            <v>1903.7469521094358</v>
          </cell>
          <cell r="BE129">
            <v>1580.4328544179432</v>
          </cell>
          <cell r="BF129">
            <v>1257.1187567264508</v>
          </cell>
          <cell r="BG129">
            <v>933.80465903495815</v>
          </cell>
          <cell r="BH129">
            <v>610.49056134346552</v>
          </cell>
        </row>
        <row r="130">
          <cell r="A130">
            <v>-3470.7966434890386</v>
          </cell>
          <cell r="B130">
            <v>-13280.17633509095</v>
          </cell>
          <cell r="C130">
            <v>-10265.17069630414</v>
          </cell>
          <cell r="D130">
            <v>-6281.8279883454361</v>
          </cell>
          <cell r="E130">
            <v>-2817.0276395730148</v>
          </cell>
          <cell r="F130">
            <v>478.66520368573265</v>
          </cell>
          <cell r="G130">
            <v>3823.7164181330731</v>
          </cell>
          <cell r="H130">
            <v>7241.1706433249783</v>
          </cell>
          <cell r="I130">
            <v>10822.626498474841</v>
          </cell>
          <cell r="J130">
            <v>14586.101548492366</v>
          </cell>
          <cell r="K130">
            <v>18544.869966365466</v>
          </cell>
          <cell r="L130">
            <v>22724.1951520234</v>
          </cell>
          <cell r="M130">
            <v>27148.822746726459</v>
          </cell>
          <cell r="N130">
            <v>31847.820104131497</v>
          </cell>
          <cell r="O130">
            <v>37310.377293874531</v>
          </cell>
          <cell r="P130">
            <v>43763.667363193243</v>
          </cell>
          <cell r="Q130">
            <v>50870.482692369384</v>
          </cell>
          <cell r="R130">
            <v>58529.018565139355</v>
          </cell>
          <cell r="S130">
            <v>66782.106481144569</v>
          </cell>
          <cell r="T130">
            <v>75675.903060656579</v>
          </cell>
          <cell r="U130">
            <v>85260.148182332996</v>
          </cell>
          <cell r="V130">
            <v>95588.443160878334</v>
          </cell>
          <cell r="W130">
            <v>106718.55052035989</v>
          </cell>
          <cell r="X130">
            <v>118712.71703970461</v>
          </cell>
          <cell r="Y130">
            <v>131638.021877058</v>
          </cell>
          <cell r="Z130">
            <v>145566.75171994156</v>
          </cell>
          <cell r="AA130">
            <v>160576.80505929168</v>
          </cell>
          <cell r="AB130">
            <v>176752.12784834305</v>
          </cell>
          <cell r="AC130">
            <v>194183.18298284363</v>
          </cell>
          <cell r="AD130">
            <v>212967.4562282383</v>
          </cell>
          <cell r="AE130">
            <v>17633.969514886663</v>
          </cell>
          <cell r="AF130">
            <v>16211.093331715219</v>
          </cell>
          <cell r="AG130">
            <v>15269.958680022481</v>
          </cell>
          <cell r="AH130">
            <v>14386.396293700425</v>
          </cell>
          <cell r="AI130">
            <v>13554.987606596513</v>
          </cell>
          <cell r="AJ130">
            <v>12770.991373327275</v>
          </cell>
          <cell r="AK130">
            <v>12009.346725437243</v>
          </cell>
          <cell r="AL130">
            <v>11247.702077547208</v>
          </cell>
          <cell r="AM130">
            <v>10485.380108888108</v>
          </cell>
          <cell r="AN130">
            <v>9723.7354609980757</v>
          </cell>
          <cell r="AO130">
            <v>8961.4134923389756</v>
          </cell>
          <cell r="AP130">
            <v>8199.7688444489431</v>
          </cell>
          <cell r="AQ130">
            <v>7437.4468757898421</v>
          </cell>
          <cell r="AR130">
            <v>6675.8022278998096</v>
          </cell>
          <cell r="AS130">
            <v>6113.9672068844802</v>
          </cell>
          <cell r="AT130">
            <v>5751.9418127438548</v>
          </cell>
          <cell r="AU130">
            <v>5389.9164186032313</v>
          </cell>
          <cell r="AV130">
            <v>5027.8910244626068</v>
          </cell>
          <cell r="AW130">
            <v>4665.8656303219841</v>
          </cell>
          <cell r="AX130">
            <v>4303.8402361813587</v>
          </cell>
          <cell r="AY130">
            <v>3941.8148420407342</v>
          </cell>
          <cell r="AZ130">
            <v>3579.7894479001111</v>
          </cell>
          <cell r="BA130">
            <v>3217.7640537594866</v>
          </cell>
          <cell r="BB130">
            <v>2855.7386596188626</v>
          </cell>
          <cell r="BC130">
            <v>2493.7132654782386</v>
          </cell>
          <cell r="BD130">
            <v>2131.6878713376141</v>
          </cell>
          <cell r="BE130">
            <v>1769.66247719699</v>
          </cell>
          <cell r="BF130">
            <v>1407.6370830563658</v>
          </cell>
          <cell r="BG130">
            <v>1045.6116889157415</v>
          </cell>
          <cell r="BH130">
            <v>683.58629477511715</v>
          </cell>
        </row>
        <row r="131">
          <cell r="A131">
            <v>-3328.2091276645142</v>
          </cell>
          <cell r="B131">
            <v>-12614.492180960613</v>
          </cell>
          <cell r="C131">
            <v>-9493.8764861326017</v>
          </cell>
          <cell r="D131">
            <v>-5579.2122409461499</v>
          </cell>
          <cell r="E131">
            <v>-2204.8384158290401</v>
          </cell>
          <cell r="F131">
            <v>1015.1166988176648</v>
          </cell>
          <cell r="G131">
            <v>4287.281730121962</v>
          </cell>
          <cell r="H131">
            <v>7634.1756044669664</v>
          </cell>
          <cell r="I131">
            <v>11144.302829219099</v>
          </cell>
          <cell r="J131">
            <v>14835.268669940726</v>
          </cell>
          <cell r="K131">
            <v>18720.309862242608</v>
          </cell>
          <cell r="L131">
            <v>22824.237239483267</v>
          </cell>
          <cell r="M131">
            <v>27171.457433038286</v>
          </cell>
          <cell r="N131">
            <v>31790.323888474297</v>
          </cell>
          <cell r="O131">
            <v>37151.625014863152</v>
          </cell>
          <cell r="P131">
            <v>43474.226630507248</v>
          </cell>
          <cell r="Q131">
            <v>50434.384581460399</v>
          </cell>
          <cell r="R131">
            <v>57934.877682594481</v>
          </cell>
          <cell r="S131">
            <v>66017.653555871366</v>
          </cell>
          <cell r="T131">
            <v>74727.916326161547</v>
          </cell>
          <cell r="U131">
            <v>84114.379432028334</v>
          </cell>
          <cell r="V131">
            <v>94229.538062869877</v>
          </cell>
          <cell r="W131">
            <v>105129.96274606462</v>
          </cell>
          <cell r="X131">
            <v>116876.61572605018</v>
          </cell>
          <cell r="Y131">
            <v>129535.19190473197</v>
          </cell>
          <cell r="Z131">
            <v>143176.48624998186</v>
          </cell>
          <cell r="AA131">
            <v>157876.78972701356</v>
          </cell>
          <cell r="AB131">
            <v>173718.31596693964</v>
          </cell>
          <cell r="AC131">
            <v>190789.66105871706</v>
          </cell>
          <cell r="AD131">
            <v>209186.29903593735</v>
          </cell>
          <cell r="AE131">
            <v>15186.782377048838</v>
          </cell>
          <cell r="AF131">
            <v>13961.368500435956</v>
          </cell>
          <cell r="AG131">
            <v>13150.841572242554</v>
          </cell>
          <cell r="AH131">
            <v>12389.897210492858</v>
          </cell>
          <cell r="AI131">
            <v>11673.868820698051</v>
          </cell>
          <cell r="AJ131">
            <v>10998.673132680415</v>
          </cell>
          <cell r="AK131">
            <v>10342.727146929157</v>
          </cell>
          <cell r="AL131">
            <v>9686.7811611778998</v>
          </cell>
          <cell r="AM131">
            <v>9030.2518511155431</v>
          </cell>
          <cell r="AN131">
            <v>8374.3058653642875</v>
          </cell>
          <cell r="AO131">
            <v>7717.7765553019308</v>
          </cell>
          <cell r="AP131">
            <v>7061.8305695506751</v>
          </cell>
          <cell r="AQ131">
            <v>6405.3012594883185</v>
          </cell>
          <cell r="AR131">
            <v>5749.3552737370619</v>
          </cell>
          <cell r="AS131">
            <v>5265.4899597610283</v>
          </cell>
          <cell r="AT131">
            <v>4953.7053175602168</v>
          </cell>
          <cell r="AU131">
            <v>4641.9206753594053</v>
          </cell>
          <cell r="AV131">
            <v>4330.1360331585929</v>
          </cell>
          <cell r="AW131">
            <v>4018.3513909577796</v>
          </cell>
          <cell r="AX131">
            <v>3706.5667487569685</v>
          </cell>
          <cell r="AY131">
            <v>3394.7821065561561</v>
          </cell>
          <cell r="AZ131">
            <v>3082.9974643553437</v>
          </cell>
          <cell r="BA131">
            <v>2771.2128221545318</v>
          </cell>
          <cell r="BB131">
            <v>2459.4281799537193</v>
          </cell>
          <cell r="BC131">
            <v>2147.6435377529074</v>
          </cell>
          <cell r="BD131">
            <v>1835.8588955520952</v>
          </cell>
          <cell r="BE131">
            <v>1524.0742533512832</v>
          </cell>
          <cell r="BF131">
            <v>1212.2896111504708</v>
          </cell>
          <cell r="BG131">
            <v>900.50496894965909</v>
          </cell>
          <cell r="BH131">
            <v>588.72032674884667</v>
          </cell>
        </row>
        <row r="132">
          <cell r="A132">
            <v>-3752.4647353153532</v>
          </cell>
          <cell r="B132">
            <v>-14733.789582140416</v>
          </cell>
          <cell r="C132">
            <v>-12068.137869569342</v>
          </cell>
          <cell r="D132">
            <v>-8499.433761782715</v>
          </cell>
          <cell r="E132">
            <v>-5504.5544947596236</v>
          </cell>
          <cell r="F132">
            <v>-2706.0703579830865</v>
          </cell>
          <cell r="G132">
            <v>102.37451125800976</v>
          </cell>
          <cell r="H132">
            <v>2941.0554228606698</v>
          </cell>
          <cell r="I132">
            <v>5903.5205143885369</v>
          </cell>
          <cell r="J132">
            <v>9006.7166676436391</v>
          </cell>
          <cell r="K132">
            <v>12260.265612988176</v>
          </cell>
          <cell r="L132">
            <v>15686.166040639861</v>
          </cell>
          <cell r="M132">
            <v>19305.010798773579</v>
          </cell>
          <cell r="N132">
            <v>23144.056185038899</v>
          </cell>
          <cell r="O132">
            <v>27722.458206873445</v>
          </cell>
          <cell r="P132">
            <v>33274.26063079125</v>
          </cell>
          <cell r="Q132">
            <v>39423.096710864222</v>
          </cell>
          <cell r="R132">
            <v>46049.282915772979</v>
          </cell>
          <cell r="S132">
            <v>53189.877176272763</v>
          </cell>
          <cell r="T132">
            <v>60884.814326591622</v>
          </cell>
          <cell r="U132">
            <v>69177.129445923536</v>
          </cell>
          <cell r="V132">
            <v>78113.198538502373</v>
          </cell>
          <cell r="W132">
            <v>87742.997898295172</v>
          </cell>
          <cell r="X132">
            <v>98120.383608850912</v>
          </cell>
          <cell r="Y132">
            <v>109303.39274144849</v>
          </cell>
          <cell r="Z132">
            <v>121354.56793604037</v>
          </cell>
          <cell r="AA132">
            <v>134341.30718025772</v>
          </cell>
          <cell r="AB132">
            <v>148336.24074266921</v>
          </cell>
          <cell r="AC132">
            <v>163417.63736834819</v>
          </cell>
          <cell r="AD132">
            <v>179669.84200845702</v>
          </cell>
          <cell r="AE132">
            <v>17504.643182251497</v>
          </cell>
          <cell r="AF132">
            <v>16092.202276197213</v>
          </cell>
          <cell r="AG132">
            <v>15157.969842006702</v>
          </cell>
          <cell r="AH132">
            <v>14280.887442109763</v>
          </cell>
          <cell r="AI132">
            <v>13455.576249749356</v>
          </cell>
          <cell r="AJ132">
            <v>12677.329791513068</v>
          </cell>
          <cell r="AK132">
            <v>11921.270993649579</v>
          </cell>
          <cell r="AL132">
            <v>11165.212195786093</v>
          </cell>
          <cell r="AM132">
            <v>10408.481044577973</v>
          </cell>
          <cell r="AN132">
            <v>9652.4222467144846</v>
          </cell>
          <cell r="AO132">
            <v>8895.6910955063668</v>
          </cell>
          <cell r="AP132">
            <v>8139.6322976428773</v>
          </cell>
          <cell r="AQ132">
            <v>7382.9011464347595</v>
          </cell>
          <cell r="AR132">
            <v>6626.8423485712719</v>
          </cell>
          <cell r="AS132">
            <v>6069.1277873737135</v>
          </cell>
          <cell r="AT132">
            <v>5709.7574628420889</v>
          </cell>
          <cell r="AU132">
            <v>5350.3871383104652</v>
          </cell>
          <cell r="AV132">
            <v>4991.0168137788405</v>
          </cell>
          <cell r="AW132">
            <v>4631.6464892472168</v>
          </cell>
          <cell r="AX132">
            <v>4272.276164715593</v>
          </cell>
          <cell r="AY132">
            <v>3912.9058401839684</v>
          </cell>
          <cell r="AZ132">
            <v>3553.5355156523442</v>
          </cell>
          <cell r="BA132">
            <v>3194.1651911207205</v>
          </cell>
          <cell r="BB132">
            <v>2834.7948665890958</v>
          </cell>
          <cell r="BC132">
            <v>2475.4245420574712</v>
          </cell>
          <cell r="BD132">
            <v>2116.0542175258474</v>
          </cell>
          <cell r="BE132">
            <v>1756.6838929942235</v>
          </cell>
          <cell r="BF132">
            <v>1397.3135684625997</v>
          </cell>
          <cell r="BG132">
            <v>1037.9432439309753</v>
          </cell>
          <cell r="BH132">
            <v>678.57291939935169</v>
          </cell>
        </row>
        <row r="133">
          <cell r="A133">
            <v>-3340.3216083934685</v>
          </cell>
          <cell r="B133">
            <v>-12637.246781026115</v>
          </cell>
          <cell r="C133">
            <v>-9311.8423548095798</v>
          </cell>
          <cell r="D133">
            <v>-5201.037368501773</v>
          </cell>
          <cell r="E133">
            <v>-1676.7883265062644</v>
          </cell>
          <cell r="F133">
            <v>1690.6879152366434</v>
          </cell>
          <cell r="G133">
            <v>5118.1201888258038</v>
          </cell>
          <cell r="H133">
            <v>8628.9059637225291</v>
          </cell>
          <cell r="I133">
            <v>12312.719271505859</v>
          </cell>
          <cell r="J133">
            <v>16187.710388602529</v>
          </cell>
          <cell r="K133">
            <v>20267.975631809561</v>
          </cell>
          <cell r="L133">
            <v>24579.312591049787</v>
          </cell>
          <cell r="M133">
            <v>29147.240411252365</v>
          </cell>
          <cell r="N133">
            <v>34000.983535990832</v>
          </cell>
          <cell r="O133">
            <v>39614.275134114003</v>
          </cell>
          <cell r="P133">
            <v>46208.668212960831</v>
          </cell>
          <cell r="Q133">
            <v>53461.846374820838</v>
          </cell>
          <cell r="R133">
            <v>61278.107607351842</v>
          </cell>
          <cell r="S133">
            <v>69701.165512701875</v>
          </cell>
          <cell r="T133">
            <v>78778.12729355901</v>
          </cell>
          <cell r="U133">
            <v>88559.757207180883</v>
          </cell>
          <cell r="V133">
            <v>99100.760472045091</v>
          </cell>
          <cell r="W133">
            <v>110460.08921491059</v>
          </cell>
          <cell r="X133">
            <v>122701.27216934478</v>
          </cell>
          <cell r="Y133">
            <v>135892.7699696038</v>
          </cell>
          <cell r="Z133">
            <v>150108.35802690056</v>
          </cell>
          <cell r="AA133">
            <v>165427.53912935199</v>
          </cell>
          <cell r="AB133">
            <v>181935.98807313296</v>
          </cell>
          <cell r="AC133">
            <v>199726.03081150167</v>
          </cell>
          <cell r="AD133">
            <v>218897.16080140983</v>
          </cell>
          <cell r="AE133">
            <v>16289.402513448107</v>
          </cell>
          <cell r="AF133">
            <v>14975.018769339234</v>
          </cell>
          <cell r="AG133">
            <v>14105.64439802513</v>
          </cell>
          <cell r="AH133">
            <v>13289.452482507051</v>
          </cell>
          <cell r="AI133">
            <v>12521.437615180674</v>
          </cell>
          <cell r="AJ133">
            <v>11797.220064392202</v>
          </cell>
          <cell r="AK133">
            <v>11093.649819971602</v>
          </cell>
          <cell r="AL133">
            <v>10390.079575551004</v>
          </cell>
          <cell r="AM133">
            <v>9685.8836551798613</v>
          </cell>
          <cell r="AN133">
            <v>8982.313410759265</v>
          </cell>
          <cell r="AO133">
            <v>8278.117490388122</v>
          </cell>
          <cell r="AP133">
            <v>7574.5472459675229</v>
          </cell>
          <cell r="AQ133">
            <v>6870.3513255963817</v>
          </cell>
          <cell r="AR133">
            <v>6166.7810811757827</v>
          </cell>
          <cell r="AS133">
            <v>5647.7852421649368</v>
          </cell>
          <cell r="AT133">
            <v>5313.3638085638468</v>
          </cell>
          <cell r="AU133">
            <v>4978.9423749627567</v>
          </cell>
          <cell r="AV133">
            <v>4644.5209413616667</v>
          </cell>
          <cell r="AW133">
            <v>4310.0995077605776</v>
          </cell>
          <cell r="AX133">
            <v>3975.6780741594866</v>
          </cell>
          <cell r="AY133">
            <v>3641.2566405583971</v>
          </cell>
          <cell r="AZ133">
            <v>3306.835206957307</v>
          </cell>
          <cell r="BA133">
            <v>2972.413773356217</v>
          </cell>
          <cell r="BB133">
            <v>2637.9923397551261</v>
          </cell>
          <cell r="BC133">
            <v>2303.5709061540369</v>
          </cell>
          <cell r="BD133">
            <v>1969.1494725529465</v>
          </cell>
          <cell r="BE133">
            <v>1634.7280389518571</v>
          </cell>
          <cell r="BF133">
            <v>1300.3066053507666</v>
          </cell>
          <cell r="BG133">
            <v>965.88517174967728</v>
          </cell>
          <cell r="BH133">
            <v>631.46373814858691</v>
          </cell>
        </row>
        <row r="134">
          <cell r="A134">
            <v>-3908.3108922014367</v>
          </cell>
          <cell r="B134">
            <v>-15769.961651237532</v>
          </cell>
          <cell r="C134">
            <v>-13720.38176465335</v>
          </cell>
          <cell r="D134">
            <v>-10742.161036526206</v>
          </cell>
          <cell r="E134">
            <v>-8428.8648011110799</v>
          </cell>
          <cell r="F134">
            <v>-6377.1038803857127</v>
          </cell>
          <cell r="G134">
            <v>-4362.3524819657532</v>
          </cell>
          <cell r="H134">
            <v>-2368.6544021636678</v>
          </cell>
          <cell r="I134">
            <v>-304.58453711932725</v>
          </cell>
          <cell r="J134">
            <v>1844.6673346958726</v>
          </cell>
          <cell r="K134">
            <v>4083.9414095280113</v>
          </cell>
          <cell r="L134">
            <v>6430.3343801202609</v>
          </cell>
          <cell r="M134">
            <v>8898.5890641447077</v>
          </cell>
          <cell r="N134">
            <v>11512.417616352237</v>
          </cell>
          <cell r="O134">
            <v>14801.776308195296</v>
          </cell>
          <cell r="P134">
            <v>18997.247881758161</v>
          </cell>
          <cell r="Q134">
            <v>23692.873820693676</v>
          </cell>
          <cell r="R134">
            <v>28753.03340452454</v>
          </cell>
          <cell r="S134">
            <v>34206.026327474443</v>
          </cell>
          <cell r="T134">
            <v>40082.349262576485</v>
          </cell>
          <cell r="U134">
            <v>46414.866418847807</v>
          </cell>
          <cell r="V134">
            <v>53238.993339260836</v>
          </cell>
          <cell r="W134">
            <v>60592.894967428932</v>
          </cell>
          <cell r="X134">
            <v>68517.699090723327</v>
          </cell>
          <cell r="Y134">
            <v>77057.726353534032</v>
          </cell>
          <cell r="Z134">
            <v>86260.738127058037</v>
          </cell>
          <cell r="AA134">
            <v>96178.203621863315</v>
          </cell>
          <cell r="AB134">
            <v>106865.58773709528</v>
          </cell>
          <cell r="AC134">
            <v>118382.66125616542</v>
          </cell>
          <cell r="AD134">
            <v>130793.83512373695</v>
          </cell>
          <cell r="AE134">
            <v>13992.605808541239</v>
          </cell>
          <cell r="AF134">
            <v>12863.549442152951</v>
          </cell>
          <cell r="AG134">
            <v>12116.75637421791</v>
          </cell>
          <cell r="AH134">
            <v>11415.647065356887</v>
          </cell>
          <cell r="AI134">
            <v>10755.921867657029</v>
          </cell>
          <cell r="AJ134">
            <v>10133.818589194594</v>
          </cell>
          <cell r="AK134">
            <v>9529.4513583726621</v>
          </cell>
          <cell r="AL134">
            <v>8925.0841275507282</v>
          </cell>
          <cell r="AM134">
            <v>8320.1794407396919</v>
          </cell>
          <cell r="AN134">
            <v>7715.8122099177608</v>
          </cell>
          <cell r="AO134">
            <v>7110.9075231067209</v>
          </cell>
          <cell r="AP134">
            <v>6506.5402922847907</v>
          </cell>
          <cell r="AQ134">
            <v>5901.6356054737507</v>
          </cell>
          <cell r="AR134">
            <v>5297.2683746518187</v>
          </cell>
          <cell r="AS134">
            <v>4851.4506606161776</v>
          </cell>
          <cell r="AT134">
            <v>4564.1824633668266</v>
          </cell>
          <cell r="AU134">
            <v>4276.9142661174756</v>
          </cell>
          <cell r="AV134">
            <v>3989.6460688681236</v>
          </cell>
          <cell r="AW134">
            <v>3702.3778716187717</v>
          </cell>
          <cell r="AX134">
            <v>3415.1096743694193</v>
          </cell>
          <cell r="AY134">
            <v>3127.8414771200669</v>
          </cell>
          <cell r="AZ134">
            <v>2840.5732798707145</v>
          </cell>
          <cell r="BA134">
            <v>2553.3050826213625</v>
          </cell>
          <cell r="BB134">
            <v>2266.0368853720097</v>
          </cell>
          <cell r="BC134">
            <v>1978.7686881226577</v>
          </cell>
          <cell r="BD134">
            <v>1691.5004908733051</v>
          </cell>
          <cell r="BE134">
            <v>1404.2322936239532</v>
          </cell>
          <cell r="BF134">
            <v>1116.9640963746006</v>
          </cell>
          <cell r="BG134">
            <v>829.69589912524862</v>
          </cell>
          <cell r="BH134">
            <v>542.42770187589599</v>
          </cell>
        </row>
        <row r="135">
          <cell r="A135">
            <v>-3384.5779169297575</v>
          </cell>
          <cell r="B135">
            <v>-12740.50475287994</v>
          </cell>
          <cell r="C135">
            <v>-9407.0154133557371</v>
          </cell>
          <cell r="D135">
            <v>-5341.3300095779168</v>
          </cell>
          <cell r="E135">
            <v>-1811.3743625531974</v>
          </cell>
          <cell r="F135">
            <v>1581.8497488872133</v>
          </cell>
          <cell r="G135">
            <v>5034.1183137138514</v>
          </cell>
          <cell r="H135">
            <v>8569.0106692928675</v>
          </cell>
          <cell r="I135">
            <v>12277.316104019752</v>
          </cell>
          <cell r="J135">
            <v>16177.365325298684</v>
          </cell>
          <cell r="K135">
            <v>20283.273301934154</v>
          </cell>
          <cell r="L135">
            <v>24621.00547098754</v>
          </cell>
          <cell r="M135">
            <v>29216.202157763579</v>
          </cell>
          <cell r="N135">
            <v>34098.377536979868</v>
          </cell>
          <cell r="O135">
            <v>39747.948987403608</v>
          </cell>
          <cell r="P135">
            <v>46389.433997947039</v>
          </cell>
          <cell r="Q135">
            <v>53695.51253577946</v>
          </cell>
          <cell r="R135">
            <v>61568.780937950069</v>
          </cell>
          <cell r="S135">
            <v>70053.271627672249</v>
          </cell>
          <cell r="T135">
            <v>79196.435379607356</v>
          </cell>
          <cell r="U135">
            <v>89049.406695371435</v>
          </cell>
          <cell r="V135">
            <v>99667.289780832216</v>
          </cell>
          <cell r="W135">
            <v>111109.46672456678</v>
          </cell>
          <cell r="X135">
            <v>123439.92960101401</v>
          </cell>
          <cell r="Y135">
            <v>136727.63835565763</v>
          </cell>
          <cell r="Z135">
            <v>151046.90647376631</v>
          </cell>
          <cell r="AA135">
            <v>166477.81658960009</v>
          </cell>
          <cell r="AB135">
            <v>183106.66836044</v>
          </cell>
          <cell r="AC135">
            <v>201026.46111024186</v>
          </cell>
          <cell r="AD135">
            <v>220337.41394217237</v>
          </cell>
          <cell r="AE135">
            <v>17099.38087232002</v>
          </cell>
          <cell r="AF135">
            <v>15719.640379422952</v>
          </cell>
          <cell r="AG135">
            <v>14807.037017607752</v>
          </cell>
          <cell r="AH135">
            <v>13950.260569433549</v>
          </cell>
          <cell r="AI135">
            <v>13144.056737145891</v>
          </cell>
          <cell r="AJ135">
            <v>12383.828010209638</v>
          </cell>
          <cell r="AK135">
            <v>11645.273261510478</v>
          </cell>
          <cell r="AL135">
            <v>10906.71851281132</v>
          </cell>
          <cell r="AM135">
            <v>10167.506976892855</v>
          </cell>
          <cell r="AN135">
            <v>9428.952228193697</v>
          </cell>
          <cell r="AO135">
            <v>8689.7406922752307</v>
          </cell>
          <cell r="AP135">
            <v>7951.1859435760716</v>
          </cell>
          <cell r="AQ135">
            <v>7211.9744076576071</v>
          </cell>
          <cell r="AR135">
            <v>6473.4196589584481</v>
          </cell>
          <cell r="AS135">
            <v>5928.6171399545037</v>
          </cell>
          <cell r="AT135">
            <v>5577.5668506457723</v>
          </cell>
          <cell r="AU135">
            <v>5226.5165613370418</v>
          </cell>
          <cell r="AV135">
            <v>4875.4662720283122</v>
          </cell>
          <cell r="AW135">
            <v>4524.4159827195817</v>
          </cell>
          <cell r="AX135">
            <v>4173.3656934108521</v>
          </cell>
          <cell r="AY135">
            <v>3822.3154041021212</v>
          </cell>
          <cell r="AZ135">
            <v>3471.2651147933911</v>
          </cell>
          <cell r="BA135">
            <v>3120.2148254846611</v>
          </cell>
          <cell r="BB135">
            <v>2769.1645361759302</v>
          </cell>
          <cell r="BC135">
            <v>2418.1142468672001</v>
          </cell>
          <cell r="BD135">
            <v>2067.0639575584696</v>
          </cell>
          <cell r="BE135">
            <v>1716.0136682497393</v>
          </cell>
          <cell r="BF135">
            <v>1364.9633789410086</v>
          </cell>
          <cell r="BG135">
            <v>1013.9130896322786</v>
          </cell>
          <cell r="BH135">
            <v>662.86280032354784</v>
          </cell>
        </row>
        <row r="136">
          <cell r="A136">
            <v>-3419.2968990813033</v>
          </cell>
          <cell r="B136">
            <v>-13028.36137947518</v>
          </cell>
          <cell r="C136">
            <v>-9858.3671586795317</v>
          </cell>
          <cell r="D136">
            <v>-5751.8741708064181</v>
          </cell>
          <cell r="E136">
            <v>-2283.2485526306132</v>
          </cell>
          <cell r="F136">
            <v>981.62310948785705</v>
          </cell>
          <cell r="G136">
            <v>4297.4404709213204</v>
          </cell>
          <cell r="H136">
            <v>7687.0426900095435</v>
          </cell>
          <cell r="I136">
            <v>11240.906853072836</v>
          </cell>
          <cell r="J136">
            <v>14977.018213736565</v>
          </cell>
          <cell r="K136">
            <v>18908.669657025563</v>
          </cell>
          <cell r="L136">
            <v>23060.990801700813</v>
          </cell>
          <cell r="M136">
            <v>27458.617612662034</v>
          </cell>
          <cell r="N136">
            <v>32130.481447785089</v>
          </cell>
          <cell r="O136">
            <v>37559.212731167252</v>
          </cell>
          <cell r="P136">
            <v>43968.862101375125</v>
          </cell>
          <cell r="Q136">
            <v>51026.689044774939</v>
          </cell>
          <cell r="R136">
            <v>58632.433436066996</v>
          </cell>
          <cell r="S136">
            <v>66828.63153068973</v>
          </cell>
          <cell r="T136">
            <v>75661.121784136849</v>
          </cell>
          <cell r="U136">
            <v>85179.30121032965</v>
          </cell>
          <cell r="V136">
            <v>95436.401641755743</v>
          </cell>
          <cell r="W136">
            <v>106489.78743640082</v>
          </cell>
          <cell r="X136">
            <v>118401.27629644251</v>
          </cell>
          <cell r="Y136">
            <v>131237.48499293387</v>
          </cell>
          <cell r="Z136">
            <v>145070.20192999224</v>
          </cell>
          <cell r="AA136">
            <v>159976.7886321143</v>
          </cell>
          <cell r="AB136">
            <v>176040.61239999477</v>
          </cell>
          <cell r="AC136">
            <v>193351.51255454108</v>
          </cell>
          <cell r="AD136">
            <v>212006.30287662213</v>
          </cell>
          <cell r="AE136">
            <v>16499.523307316093</v>
          </cell>
          <cell r="AF136">
            <v>15168.185021410412</v>
          </cell>
          <cell r="AG136">
            <v>14287.596387761136</v>
          </cell>
          <cell r="AH136">
            <v>13460.876222781744</v>
          </cell>
          <cell r="AI136">
            <v>12682.954552950376</v>
          </cell>
          <cell r="AJ136">
            <v>11949.395151435388</v>
          </cell>
          <cell r="AK136">
            <v>11236.74939069812</v>
          </cell>
          <cell r="AL136">
            <v>10524.103629960855</v>
          </cell>
          <cell r="AM136">
            <v>9810.824122533355</v>
          </cell>
          <cell r="AN136">
            <v>9098.1783617960864</v>
          </cell>
          <cell r="AO136">
            <v>8384.8988543685864</v>
          </cell>
          <cell r="AP136">
            <v>7672.2530936313206</v>
          </cell>
          <cell r="AQ136">
            <v>6958.9735862038206</v>
          </cell>
          <cell r="AR136">
            <v>6246.3278254665538</v>
          </cell>
          <cell r="AS136">
            <v>5720.6373383483224</v>
          </cell>
          <cell r="AT136">
            <v>5381.9021248491235</v>
          </cell>
          <cell r="AU136">
            <v>5043.1669113499229</v>
          </cell>
          <cell r="AV136">
            <v>4704.431697850725</v>
          </cell>
          <cell r="AW136">
            <v>4365.6964843515243</v>
          </cell>
          <cell r="AX136">
            <v>4026.9612708523255</v>
          </cell>
          <cell r="AY136">
            <v>3688.2260573531262</v>
          </cell>
          <cell r="AZ136">
            <v>3349.4908438539264</v>
          </cell>
          <cell r="BA136">
            <v>3010.7556303547267</v>
          </cell>
          <cell r="BB136">
            <v>2672.0204168555279</v>
          </cell>
          <cell r="BC136">
            <v>2333.2852033563281</v>
          </cell>
          <cell r="BD136">
            <v>1994.5499898571284</v>
          </cell>
          <cell r="BE136">
            <v>1655.8147763579291</v>
          </cell>
          <cell r="BF136">
            <v>1317.0795628587293</v>
          </cell>
          <cell r="BG136">
            <v>978.34434935952982</v>
          </cell>
          <cell r="BH136">
            <v>639.60913586033007</v>
          </cell>
        </row>
        <row r="137">
          <cell r="A137">
            <v>-3022.3447242110633</v>
          </cell>
          <cell r="B137">
            <v>-10805.924489039353</v>
          </cell>
          <cell r="C137">
            <v>-6993.6835128290568</v>
          </cell>
          <cell r="D137">
            <v>-2328.1762340778773</v>
          </cell>
          <cell r="E137">
            <v>1806.9103360529589</v>
          </cell>
          <cell r="F137">
            <v>5806.327112911943</v>
          </cell>
          <cell r="G137">
            <v>9914.0954256598779</v>
          </cell>
          <cell r="H137">
            <v>14157.167145325917</v>
          </cell>
          <cell r="I137">
            <v>18623.715845131697</v>
          </cell>
          <cell r="J137">
            <v>23333.463726992082</v>
          </cell>
          <cell r="K137">
            <v>28305.060834094329</v>
          </cell>
          <cell r="L137">
            <v>33568.49923788297</v>
          </cell>
          <cell r="M137">
            <v>39154.536237987799</v>
          </cell>
          <cell r="N137">
            <v>45094.97627981058</v>
          </cell>
          <cell r="O137">
            <v>51832.082145038374</v>
          </cell>
          <cell r="P137">
            <v>59581.235298220636</v>
          </cell>
          <cell r="Q137">
            <v>68064.041996622109</v>
          </cell>
          <cell r="R137">
            <v>77205.39102461384</v>
          </cell>
          <cell r="S137">
            <v>87056.406734698699</v>
          </cell>
          <cell r="T137">
            <v>97672.182395729076</v>
          </cell>
          <cell r="U137">
            <v>109112.08831019778</v>
          </cell>
          <cell r="V137">
            <v>121440.10385147517</v>
          </cell>
          <cell r="W137">
            <v>134725.1752779595</v>
          </cell>
          <cell r="X137">
            <v>149041.60132526976</v>
          </cell>
          <cell r="Y137">
            <v>164469.4487329628</v>
          </cell>
          <cell r="Z137">
            <v>181095.00002966949</v>
          </cell>
          <cell r="AA137">
            <v>199011.23608095368</v>
          </cell>
          <cell r="AB137">
            <v>218318.35609861714</v>
          </cell>
          <cell r="AC137">
            <v>239124.33801967706</v>
          </cell>
          <cell r="AD137">
            <v>261545.5423890205</v>
          </cell>
          <cell r="AE137">
            <v>16889.975050849473</v>
          </cell>
          <cell r="AF137">
            <v>15527.131408983954</v>
          </cell>
          <cell r="AG137">
            <v>14625.70415103384</v>
          </cell>
          <cell r="AH137">
            <v>13779.420128128491</v>
          </cell>
          <cell r="AI137">
            <v>12983.089388734285</v>
          </cell>
          <cell r="AJ137">
            <v>12232.170725259295</v>
          </cell>
          <cell r="AK137">
            <v>11502.66061186051</v>
          </cell>
          <cell r="AL137">
            <v>10773.150498461722</v>
          </cell>
          <cell r="AM137">
            <v>10042.991641121234</v>
          </cell>
          <cell r="AN137">
            <v>9313.4815277224479</v>
          </cell>
          <cell r="AO137">
            <v>8583.3226703819619</v>
          </cell>
          <cell r="AP137">
            <v>7853.8125569831745</v>
          </cell>
          <cell r="AQ137">
            <v>7123.6536996426867</v>
          </cell>
          <cell r="AR137">
            <v>6394.1435862439002</v>
          </cell>
          <cell r="AS137">
            <v>5856.0129356475381</v>
          </cell>
          <cell r="AT137">
            <v>5509.2617478535994</v>
          </cell>
          <cell r="AU137">
            <v>5162.5105600596598</v>
          </cell>
          <cell r="AV137">
            <v>4815.759372265722</v>
          </cell>
          <cell r="AW137">
            <v>4469.0081844717824</v>
          </cell>
          <cell r="AX137">
            <v>4122.2569966778437</v>
          </cell>
          <cell r="AY137">
            <v>3775.505808883905</v>
          </cell>
          <cell r="AZ137">
            <v>3428.7546210899663</v>
          </cell>
          <cell r="BA137">
            <v>3082.0034332960272</v>
          </cell>
          <cell r="BB137">
            <v>2735.2522455020885</v>
          </cell>
          <cell r="BC137">
            <v>2388.5010577081493</v>
          </cell>
          <cell r="BD137">
            <v>2041.7498699142102</v>
          </cell>
          <cell r="BE137">
            <v>1694.9986821202715</v>
          </cell>
          <cell r="BF137">
            <v>1348.2474943263321</v>
          </cell>
          <cell r="BG137">
            <v>1001.4963065323933</v>
          </cell>
          <cell r="BH137">
            <v>654.74511873845404</v>
          </cell>
        </row>
        <row r="138">
          <cell r="A138">
            <v>-3651.8548542272656</v>
          </cell>
          <cell r="B138">
            <v>-14215.217607618009</v>
          </cell>
          <cell r="C138">
            <v>-11342.022929702471</v>
          </cell>
          <cell r="D138">
            <v>-7535.9305340493511</v>
          </cell>
          <cell r="E138">
            <v>-4314.7223449897683</v>
          </cell>
          <cell r="F138">
            <v>-1286.1346936226521</v>
          </cell>
          <cell r="G138">
            <v>1769.5267710349092</v>
          </cell>
          <cell r="H138">
            <v>4873.8364237946935</v>
          </cell>
          <cell r="I138">
            <v>8119.9654261104688</v>
          </cell>
          <cell r="J138">
            <v>11525.434856280917</v>
          </cell>
          <cell r="K138">
            <v>15101.493977153972</v>
          </cell>
          <cell r="L138">
            <v>18871.662124115916</v>
          </cell>
          <cell r="M138">
            <v>22858.42140414763</v>
          </cell>
          <cell r="N138">
            <v>27089.977840438045</v>
          </cell>
          <cell r="O138">
            <v>32075.175733944088</v>
          </cell>
          <cell r="P138">
            <v>38046.289136885447</v>
          </cell>
          <cell r="Q138">
            <v>44641.993055947838</v>
          </cell>
          <cell r="R138">
            <v>51749.738611531924</v>
          </cell>
          <cell r="S138">
            <v>59409.276926603394</v>
          </cell>
          <cell r="T138">
            <v>67663.445107111213</v>
          </cell>
          <cell r="U138">
            <v>76558.405814866608</v>
          </cell>
          <cell r="V138">
            <v>86143.905439087393</v>
          </cell>
          <cell r="W138">
            <v>96473.552310469982</v>
          </cell>
          <cell r="X138">
            <v>107605.11651374304</v>
          </cell>
          <cell r="Y138">
            <v>119600.85297544893</v>
          </cell>
          <cell r="Z138">
            <v>132527.84963386913</v>
          </cell>
          <cell r="AA138">
            <v>146458.40263828565</v>
          </cell>
          <cell r="AB138">
            <v>161470.42067593671</v>
          </cell>
          <cell r="AC138">
            <v>177647.86068792397</v>
          </cell>
          <cell r="AD138">
            <v>195081.19741087937</v>
          </cell>
          <cell r="AE138">
            <v>17864.661255084193</v>
          </cell>
          <cell r="AF138">
            <v>16423.170670742074</v>
          </cell>
          <cell r="AG138">
            <v>15469.723873994539</v>
          </cell>
          <cell r="AH138">
            <v>14574.60251654567</v>
          </cell>
          <cell r="AI138">
            <v>13732.317145284998</v>
          </cell>
          <cell r="AJ138">
            <v>12938.064488740869</v>
          </cell>
          <cell r="AK138">
            <v>12166.455826277397</v>
          </cell>
          <cell r="AL138">
            <v>11394.847163813927</v>
          </cell>
          <cell r="AM138">
            <v>10622.552319711647</v>
          </cell>
          <cell r="AN138">
            <v>9850.9436572481773</v>
          </cell>
          <cell r="AO138">
            <v>9078.6488131458991</v>
          </cell>
          <cell r="AP138">
            <v>8307.0401506824292</v>
          </cell>
          <cell r="AQ138">
            <v>7534.7453065801492</v>
          </cell>
          <cell r="AR138">
            <v>6763.1366441166801</v>
          </cell>
          <cell r="AS138">
            <v>6193.9515651015054</v>
          </cell>
          <cell r="AT138">
            <v>5827.1900695346258</v>
          </cell>
          <cell r="AU138">
            <v>5460.4285739677462</v>
          </cell>
          <cell r="AV138">
            <v>5093.6670784008675</v>
          </cell>
          <cell r="AW138">
            <v>4726.9055828339888</v>
          </cell>
          <cell r="AX138">
            <v>4360.1440872671092</v>
          </cell>
          <cell r="AY138">
            <v>3993.38259170023</v>
          </cell>
          <cell r="AZ138">
            <v>3626.6210961333513</v>
          </cell>
          <cell r="BA138">
            <v>3259.8596005664717</v>
          </cell>
          <cell r="BB138">
            <v>2893.098104999593</v>
          </cell>
          <cell r="BC138">
            <v>2526.3366094327134</v>
          </cell>
          <cell r="BD138">
            <v>2159.5751138658347</v>
          </cell>
          <cell r="BE138">
            <v>1792.8136182989554</v>
          </cell>
          <cell r="BF138">
            <v>1426.0521227320764</v>
          </cell>
          <cell r="BG138">
            <v>1059.2906271651973</v>
          </cell>
          <cell r="BH138">
            <v>692.52913159831826</v>
          </cell>
        </row>
        <row r="139">
          <cell r="A139">
            <v>-3828.5693901204645</v>
          </cell>
          <cell r="B139">
            <v>-15225.479555779639</v>
          </cell>
          <cell r="C139">
            <v>-12844.01984938846</v>
          </cell>
          <cell r="D139">
            <v>-9707.5619020712766</v>
          </cell>
          <cell r="E139">
            <v>-7182.9289800986753</v>
          </cell>
          <cell r="F139">
            <v>-4866.5106106769736</v>
          </cell>
          <cell r="G139">
            <v>-2569.2517234558636</v>
          </cell>
          <cell r="H139">
            <v>-273.67538067197023</v>
          </cell>
          <cell r="I139">
            <v>2112.0257827658515</v>
          </cell>
          <cell r="J139">
            <v>4603.4297283710348</v>
          </cell>
          <cell r="K139">
            <v>7207.1445214585292</v>
          </cell>
          <cell r="L139">
            <v>9942.0248117228257</v>
          </cell>
          <cell r="M139">
            <v>12824.930937445988</v>
          </cell>
          <cell r="N139">
            <v>15880.824448467845</v>
          </cell>
          <cell r="O139">
            <v>19633.325634026776</v>
          </cell>
          <cell r="P139">
            <v>24313.186314556959</v>
          </cell>
          <cell r="Q139">
            <v>29526.989872300455</v>
          </cell>
          <cell r="R139">
            <v>35145.554550156397</v>
          </cell>
          <cell r="S139">
            <v>41200.30300579498</v>
          </cell>
          <cell r="T139">
            <v>47725.097319464345</v>
          </cell>
          <cell r="U139">
            <v>54756.42837270489</v>
          </cell>
          <cell r="V139">
            <v>62333.619929025619</v>
          </cell>
          <cell r="W139">
            <v>70499.048557893489</v>
          </cell>
          <cell r="X139">
            <v>79298.380631993772</v>
          </cell>
          <cell r="Y139">
            <v>88780.82772320362</v>
          </cell>
          <cell r="Z139">
            <v>98999.421825618861</v>
          </cell>
          <cell r="AA139">
            <v>110011.31194485954</v>
          </cell>
          <cell r="AB139">
            <v>121878.08371237386</v>
          </cell>
          <cell r="AC139">
            <v>134666.10381223168</v>
          </cell>
          <cell r="AD139">
            <v>148446.89114666462</v>
          </cell>
          <cell r="AE139">
            <v>14901.137417093738</v>
          </cell>
          <cell r="AF139">
            <v>13698.772089477154</v>
          </cell>
          <cell r="AG139">
            <v>12903.490189901282</v>
          </cell>
          <cell r="AH139">
            <v>12156.858268821608</v>
          </cell>
          <cell r="AI139">
            <v>11454.297504732609</v>
          </cell>
          <cell r="AJ139">
            <v>10791.801428816947</v>
          </cell>
          <cell r="AK139">
            <v>10148.192991611579</v>
          </cell>
          <cell r="AL139">
            <v>9504.5845544062049</v>
          </cell>
          <cell r="AM139">
            <v>8860.4037645126446</v>
          </cell>
          <cell r="AN139">
            <v>8216.7953273072708</v>
          </cell>
          <cell r="AO139">
            <v>7572.6145374137113</v>
          </cell>
          <cell r="AP139">
            <v>6929.0061002083376</v>
          </cell>
          <cell r="AQ139">
            <v>6284.8253103147772</v>
          </cell>
          <cell r="AR139">
            <v>5641.2168731094043</v>
          </cell>
          <cell r="AS139">
            <v>5166.4524789202515</v>
          </cell>
          <cell r="AT139">
            <v>4860.5321277473167</v>
          </cell>
          <cell r="AU139">
            <v>4554.611776574382</v>
          </cell>
          <cell r="AV139">
            <v>4248.6914254014491</v>
          </cell>
          <cell r="AW139">
            <v>3942.7710742285153</v>
          </cell>
          <cell r="AX139">
            <v>3636.8507230555811</v>
          </cell>
          <cell r="AY139">
            <v>3330.9303718826477</v>
          </cell>
          <cell r="AZ139">
            <v>3025.0100207097144</v>
          </cell>
          <cell r="BA139">
            <v>2719.0896695367805</v>
          </cell>
          <cell r="BB139">
            <v>2413.1693183638467</v>
          </cell>
          <cell r="BC139">
            <v>2107.2489671909134</v>
          </cell>
          <cell r="BD139">
            <v>1801.3286160179796</v>
          </cell>
          <cell r="BE139">
            <v>1495.408264845046</v>
          </cell>
          <cell r="BF139">
            <v>1189.4879136721124</v>
          </cell>
          <cell r="BG139">
            <v>883.56756249917896</v>
          </cell>
          <cell r="BH139">
            <v>577.64721132624527</v>
          </cell>
        </row>
        <row r="140">
          <cell r="A140">
            <v>-3723.713659062455</v>
          </cell>
          <cell r="B140">
            <v>-14476.265314502576</v>
          </cell>
          <cell r="C140">
            <v>-11790.077887253281</v>
          </cell>
          <cell r="D140">
            <v>-8217.8510009200982</v>
          </cell>
          <cell r="E140">
            <v>-5258.5959018168069</v>
          </cell>
          <cell r="F140">
            <v>-2519.5436776548181</v>
          </cell>
          <cell r="G140">
            <v>227.91854175078151</v>
          </cell>
          <cell r="H140">
            <v>3003.7095819559904</v>
          </cell>
          <cell r="I140">
            <v>5900.6600879613934</v>
          </cell>
          <cell r="J140">
            <v>8935.6270741219814</v>
          </cell>
          <cell r="K140">
            <v>12117.988516921889</v>
          </cell>
          <cell r="L140">
            <v>15469.410371416307</v>
          </cell>
          <cell r="M140">
            <v>19010.106002624503</v>
          </cell>
          <cell r="N140">
            <v>22767.110224641721</v>
          </cell>
          <cell r="O140">
            <v>27256.720786889844</v>
          </cell>
          <cell r="P140">
            <v>32711.076304363582</v>
          </cell>
          <cell r="Q140">
            <v>38754.382671154839</v>
          </cell>
          <cell r="R140">
            <v>45266.846616883282</v>
          </cell>
          <cell r="S140">
            <v>52284.890063674829</v>
          </cell>
          <cell r="T140">
            <v>59847.762462125356</v>
          </cell>
          <cell r="U140">
            <v>67997.760299684101</v>
          </cell>
          <cell r="V140">
            <v>76780.463650043603</v>
          </cell>
          <cell r="W140">
            <v>86244.991086473136</v>
          </cell>
          <cell r="X140">
            <v>96444.274384736927</v>
          </cell>
          <cell r="Y140">
            <v>107435.35455191383</v>
          </cell>
          <cell r="Z140">
            <v>119279.70083670363</v>
          </cell>
          <cell r="AA140">
            <v>132043.55450533243</v>
          </cell>
          <cell r="AB140">
            <v>145798.29930567491</v>
          </cell>
          <cell r="AC140">
            <v>160620.86069146945</v>
          </cell>
          <cell r="AD140">
            <v>176594.13603934634</v>
          </cell>
          <cell r="AE140">
            <v>16604.57802711636</v>
          </cell>
          <cell r="AF140">
            <v>15264.762928397357</v>
          </cell>
          <cell r="AG140">
            <v>14378.567466572242</v>
          </cell>
          <cell r="AH140">
            <v>13546.583461318958</v>
          </cell>
          <cell r="AI140">
            <v>12763.70865790133</v>
          </cell>
          <cell r="AJ140">
            <v>12025.478583425214</v>
          </cell>
          <cell r="AK140">
            <v>11308.295309735806</v>
          </cell>
          <cell r="AL140">
            <v>10591.112036046397</v>
          </cell>
          <cell r="AM140">
            <v>9873.290980514972</v>
          </cell>
          <cell r="AN140">
            <v>9156.1077068255654</v>
          </cell>
          <cell r="AO140">
            <v>8438.2866512941346</v>
          </cell>
          <cell r="AP140">
            <v>7721.1033776047298</v>
          </cell>
          <cell r="AQ140">
            <v>7003.2823220733017</v>
          </cell>
          <cell r="AR140">
            <v>6286.0990483838941</v>
          </cell>
          <cell r="AS140">
            <v>5757.0614180908424</v>
          </cell>
          <cell r="AT140">
            <v>5416.1694311941437</v>
          </cell>
          <cell r="AU140">
            <v>5075.2774442974451</v>
          </cell>
          <cell r="AV140">
            <v>4734.3854574007464</v>
          </cell>
          <cell r="AW140">
            <v>4393.4934705040478</v>
          </cell>
          <cell r="AX140">
            <v>4052.6014836073487</v>
          </cell>
          <cell r="AY140">
            <v>3711.7094967106505</v>
          </cell>
          <cell r="AZ140">
            <v>3370.8175098139523</v>
          </cell>
          <cell r="BA140">
            <v>3029.9255229172541</v>
          </cell>
          <cell r="BB140">
            <v>2689.0335360205554</v>
          </cell>
          <cell r="BC140">
            <v>2348.1415491238567</v>
          </cell>
          <cell r="BD140">
            <v>2007.2495622271581</v>
          </cell>
          <cell r="BE140">
            <v>1666.3575753304594</v>
          </cell>
          <cell r="BF140">
            <v>1325.4655884337608</v>
          </cell>
          <cell r="BG140">
            <v>984.57360153706213</v>
          </cell>
          <cell r="BH140">
            <v>643.68161464036348</v>
          </cell>
        </row>
        <row r="141">
          <cell r="A141">
            <v>-3735.1762854164535</v>
          </cell>
          <cell r="B141">
            <v>-14768.890133793539</v>
          </cell>
          <cell r="C141">
            <v>-12269.605963155165</v>
          </cell>
          <cell r="D141">
            <v>-8871.2573957969453</v>
          </cell>
          <cell r="E141">
            <v>-6057.3111754238726</v>
          </cell>
          <cell r="F141">
            <v>-3449.420850134466</v>
          </cell>
          <cell r="G141">
            <v>-841.0134936861557</v>
          </cell>
          <cell r="H141">
            <v>1787.0482107533335</v>
          </cell>
          <cell r="I141">
            <v>4526.6676834643131</v>
          </cell>
          <cell r="J141">
            <v>7394.1121235798983</v>
          </cell>
          <cell r="K141">
            <v>10397.928208903169</v>
          </cell>
          <cell r="L141">
            <v>13558.855805075173</v>
          </cell>
          <cell r="M141">
            <v>16896.072988384658</v>
          </cell>
          <cell r="N141">
            <v>20435.73087554322</v>
          </cell>
          <cell r="O141">
            <v>24692.274444235911</v>
          </cell>
          <cell r="P141">
            <v>29895.873633004278</v>
          </cell>
          <cell r="Q141">
            <v>35669.022079382616</v>
          </cell>
          <cell r="R141">
            <v>41890.355043234922</v>
          </cell>
          <cell r="S141">
            <v>48594.666253419738</v>
          </cell>
          <cell r="T141">
            <v>55819.450566390835</v>
          </cell>
          <cell r="U141">
            <v>63605.113661752141</v>
          </cell>
          <cell r="V141">
            <v>71995.198017023853</v>
          </cell>
          <cell r="W141">
            <v>81036.626425416602</v>
          </cell>
          <cell r="X141">
            <v>90779.964418523668</v>
          </cell>
          <cell r="Y141">
            <v>101279.7030615683</v>
          </cell>
          <cell r="Z141">
            <v>112594.56370278155</v>
          </cell>
          <cell r="AA141">
            <v>124787.82638126603</v>
          </cell>
          <cell r="AB141">
            <v>137927.68373001544</v>
          </cell>
          <cell r="AC141">
            <v>152087.62235334583</v>
          </cell>
          <cell r="AD141">
            <v>167346.83381164743</v>
          </cell>
          <cell r="AE141">
            <v>15919.522018061189</v>
          </cell>
          <cell r="AF141">
            <v>14634.983746184844</v>
          </cell>
          <cell r="AG141">
            <v>13785.350100343809</v>
          </cell>
          <cell r="AH141">
            <v>12987.691305963441</v>
          </cell>
          <cell r="AI141">
            <v>12237.115612318028</v>
          </cell>
          <cell r="AJ141">
            <v>11529.342737522578</v>
          </cell>
          <cell r="AK141">
            <v>10841.74833447068</v>
          </cell>
          <cell r="AL141">
            <v>10154.153931418783</v>
          </cell>
          <cell r="AM141">
            <v>9465.9480595261721</v>
          </cell>
          <cell r="AN141">
            <v>8778.3536564742753</v>
          </cell>
          <cell r="AO141">
            <v>8090.1477845816635</v>
          </cell>
          <cell r="AP141">
            <v>7402.553381529764</v>
          </cell>
          <cell r="AQ141">
            <v>6714.347509637154</v>
          </cell>
          <cell r="AR141">
            <v>6026.7531065852563</v>
          </cell>
          <cell r="AS141">
            <v>5519.5420115439092</v>
          </cell>
          <cell r="AT141">
            <v>5192.7142245131135</v>
          </cell>
          <cell r="AU141">
            <v>4865.8864374823179</v>
          </cell>
          <cell r="AV141">
            <v>4539.0586504515222</v>
          </cell>
          <cell r="AW141">
            <v>4212.2308634207266</v>
          </cell>
          <cell r="AX141">
            <v>3885.4030763899318</v>
          </cell>
          <cell r="AY141">
            <v>3558.5752893591357</v>
          </cell>
          <cell r="AZ141">
            <v>3231.74750232834</v>
          </cell>
          <cell r="BA141">
            <v>2904.9197152975448</v>
          </cell>
          <cell r="BB141">
            <v>2578.0919282667487</v>
          </cell>
          <cell r="BC141">
            <v>2251.264141235953</v>
          </cell>
          <cell r="BD141">
            <v>1924.4363542051574</v>
          </cell>
          <cell r="BE141">
            <v>1597.608567174362</v>
          </cell>
          <cell r="BF141">
            <v>1270.7807801435665</v>
          </cell>
          <cell r="BG141">
            <v>943.95299311277086</v>
          </cell>
          <cell r="BH141">
            <v>617.12520608197542</v>
          </cell>
        </row>
        <row r="142">
          <cell r="A142">
            <v>-3698.5379952290696</v>
          </cell>
          <cell r="B142">
            <v>-14453.667359511177</v>
          </cell>
          <cell r="C142">
            <v>-11606.168349783171</v>
          </cell>
          <cell r="D142">
            <v>-7764.0483649737507</v>
          </cell>
          <cell r="E142">
            <v>-4603.5554467533048</v>
          </cell>
          <cell r="F142">
            <v>-1681.4965329329746</v>
          </cell>
          <cell r="G142">
            <v>1260.3294998386493</v>
          </cell>
          <cell r="H142">
            <v>4242.8993054018101</v>
          </cell>
          <cell r="I142">
            <v>7359.566874584646</v>
          </cell>
          <cell r="J142">
            <v>10627.689749241181</v>
          </cell>
          <cell r="K142">
            <v>14057.807054390776</v>
          </cell>
          <cell r="L142">
            <v>17672.776362372442</v>
          </cell>
          <cell r="M142">
            <v>21494.237013195841</v>
          </cell>
          <cell r="N142">
            <v>25550.067341158716</v>
          </cell>
          <cell r="O142">
            <v>30353.939290130264</v>
          </cell>
          <cell r="P142">
            <v>36138.870674524973</v>
          </cell>
          <cell r="Q142">
            <v>42536.343962804662</v>
          </cell>
          <cell r="R142">
            <v>49430.469728565578</v>
          </cell>
          <cell r="S142">
            <v>56859.804394362814</v>
          </cell>
          <cell r="T142">
            <v>64865.897618037088</v>
          </cell>
          <cell r="U142">
            <v>73493.524665348872</v>
          </cell>
          <cell r="V142">
            <v>82790.936822304007</v>
          </cell>
          <cell r="W142">
            <v>92810.131247639234</v>
          </cell>
          <cell r="X142">
            <v>103607.14177465711</v>
          </cell>
          <cell r="Y142">
            <v>115242.35228876329</v>
          </cell>
          <cell r="Z142">
            <v>127780.83443331647</v>
          </cell>
          <cell r="AA142">
            <v>141292.71153246131</v>
          </cell>
          <cell r="AB142">
            <v>155853.55076623603</v>
          </cell>
          <cell r="AC142">
            <v>171544.7857912535</v>
          </cell>
          <cell r="AD142">
            <v>188454.17217052399</v>
          </cell>
          <cell r="AE142">
            <v>17511.632305617804</v>
          </cell>
          <cell r="AF142">
            <v>16098.627450693659</v>
          </cell>
          <cell r="AG142">
            <v>15164.02200314507</v>
          </cell>
          <cell r="AH142">
            <v>14286.589408329477</v>
          </cell>
          <cell r="AI142">
            <v>13460.948691872007</v>
          </cell>
          <cell r="AJ142">
            <v>12682.39150119465</v>
          </cell>
          <cell r="AK142">
            <v>11926.030829813639</v>
          </cell>
          <cell r="AL142">
            <v>11169.670158432626</v>
          </cell>
          <cell r="AM142">
            <v>10412.636865254754</v>
          </cell>
          <cell r="AN142">
            <v>9656.2761938737403</v>
          </cell>
          <cell r="AO142">
            <v>8899.2429006958682</v>
          </cell>
          <cell r="AP142">
            <v>8142.8822293148569</v>
          </cell>
          <cell r="AQ142">
            <v>7385.8489361369839</v>
          </cell>
          <cell r="AR142">
            <v>6629.4882647559716</v>
          </cell>
          <cell r="AS142">
            <v>6071.5510234482981</v>
          </cell>
          <cell r="AT142">
            <v>5712.0372122139643</v>
          </cell>
          <cell r="AU142">
            <v>5352.5234009796313</v>
          </cell>
          <cell r="AV142">
            <v>4993.0095897452984</v>
          </cell>
          <cell r="AW142">
            <v>4633.4957785109655</v>
          </cell>
          <cell r="AX142">
            <v>4273.9819672766325</v>
          </cell>
          <cell r="AY142">
            <v>3914.4681560422991</v>
          </cell>
          <cell r="AZ142">
            <v>3554.9543448079658</v>
          </cell>
          <cell r="BA142">
            <v>3195.4405335736333</v>
          </cell>
          <cell r="BB142">
            <v>2835.9267223392994</v>
          </cell>
          <cell r="BC142">
            <v>2476.4129111049665</v>
          </cell>
          <cell r="BD142">
            <v>2116.8990998706336</v>
          </cell>
          <cell r="BE142">
            <v>1757.3852886363009</v>
          </cell>
          <cell r="BF142">
            <v>1397.8714774019677</v>
          </cell>
          <cell r="BG142">
            <v>1038.357666167635</v>
          </cell>
          <cell r="BH142">
            <v>678.84385493330194</v>
          </cell>
        </row>
        <row r="143">
          <cell r="A143">
            <v>-3794.6540549412393</v>
          </cell>
          <cell r="B143">
            <v>-15017.478607483765</v>
          </cell>
          <cell r="C143">
            <v>-12410.797091009901</v>
          </cell>
          <cell r="D143">
            <v>-8993.1207958342748</v>
          </cell>
          <cell r="E143">
            <v>-6250.7590621259151</v>
          </cell>
          <cell r="F143">
            <v>-3733.8250550222147</v>
          </cell>
          <cell r="G143">
            <v>-1223.2750949921569</v>
          </cell>
          <cell r="H143">
            <v>1299.532975990028</v>
          </cell>
          <cell r="I143">
            <v>3927.078252619061</v>
          </cell>
          <cell r="J143">
            <v>6675.5881631984066</v>
          </cell>
          <cell r="K143">
            <v>9552.9691369527027</v>
          </cell>
          <cell r="L143">
            <v>12579.419223367933</v>
          </cell>
          <cell r="M143">
            <v>15773.382737433069</v>
          </cell>
          <cell r="N143">
            <v>19160.860504600092</v>
          </cell>
          <cell r="O143">
            <v>23263.259305976298</v>
          </cell>
          <cell r="P143">
            <v>28312.474616627798</v>
          </cell>
          <cell r="Q143">
            <v>33922.332079951972</v>
          </cell>
          <cell r="R143">
            <v>39967.697357365891</v>
          </cell>
          <cell r="S143">
            <v>46482.380052299413</v>
          </cell>
          <cell r="T143">
            <v>53502.814495563049</v>
          </cell>
          <cell r="U143">
            <v>61068.263509755598</v>
          </cell>
          <cell r="V143">
            <v>69221.037992432728</v>
          </cell>
          <cell r="W143">
            <v>78006.733546087198</v>
          </cell>
          <cell r="X143">
            <v>87474.48547832972</v>
          </cell>
          <cell r="Y143">
            <v>97677.243598396439</v>
          </cell>
          <cell r="Z143">
            <v>108672.06834682341</v>
          </cell>
          <cell r="AA143">
            <v>120520.44991443737</v>
          </cell>
          <cell r="AB143">
            <v>133288.65213538305</v>
          </cell>
          <cell r="AC143">
            <v>147048.08307746009</v>
          </cell>
          <cell r="AD143">
            <v>161875.69440235072</v>
          </cell>
          <cell r="AE143">
            <v>15787.908155488851</v>
          </cell>
          <cell r="AF143">
            <v>14513.989740376532</v>
          </cell>
          <cell r="AG143">
            <v>13671.380398768608</v>
          </cell>
          <cell r="AH143">
            <v>12880.316209102131</v>
          </cell>
          <cell r="AI143">
            <v>12135.945862959081</v>
          </cell>
          <cell r="AJ143">
            <v>11434.024465473694</v>
          </cell>
          <cell r="AK143">
            <v>10752.114715212634</v>
          </cell>
          <cell r="AL143">
            <v>10070.204964951577</v>
          </cell>
          <cell r="AM143">
            <v>9387.6888011382653</v>
          </cell>
          <cell r="AN143">
            <v>8705.779050877205</v>
          </cell>
          <cell r="AO143">
            <v>8023.2628870638946</v>
          </cell>
          <cell r="AP143">
            <v>7341.3531368028353</v>
          </cell>
          <cell r="AQ143">
            <v>6658.8369729895239</v>
          </cell>
          <cell r="AR143">
            <v>5976.9272227284655</v>
          </cell>
          <cell r="AS143">
            <v>5473.9094703818428</v>
          </cell>
          <cell r="AT143">
            <v>5149.7837159496585</v>
          </cell>
          <cell r="AU143">
            <v>4825.6579615174724</v>
          </cell>
          <cell r="AV143">
            <v>4501.5322070852872</v>
          </cell>
          <cell r="AW143">
            <v>4177.4064526531029</v>
          </cell>
          <cell r="AX143">
            <v>3853.2806982209167</v>
          </cell>
          <cell r="AY143">
            <v>3529.154943788732</v>
          </cell>
          <cell r="AZ143">
            <v>3205.0291893565468</v>
          </cell>
          <cell r="BA143">
            <v>2880.9034349243607</v>
          </cell>
          <cell r="BB143">
            <v>2556.7776804921764</v>
          </cell>
          <cell r="BC143">
            <v>2232.6519260599912</v>
          </cell>
          <cell r="BD143">
            <v>1908.5261716278058</v>
          </cell>
          <cell r="BE143">
            <v>1584.4004171956208</v>
          </cell>
          <cell r="BF143">
            <v>1260.2746627634353</v>
          </cell>
          <cell r="BG143">
            <v>936.14890833125025</v>
          </cell>
          <cell r="BH143">
            <v>612.02315389906471</v>
          </cell>
        </row>
        <row r="144">
          <cell r="A144">
            <v>-3337.3873620116347</v>
          </cell>
          <cell r="B144">
            <v>-12739.369123396249</v>
          </cell>
          <cell r="C144">
            <v>-9818.0299277664453</v>
          </cell>
          <cell r="D144">
            <v>-5984.7837366753847</v>
          </cell>
          <cell r="E144">
            <v>-2763.6120540953525</v>
          </cell>
          <cell r="F144">
            <v>250.20039372672289</v>
          </cell>
          <cell r="G144">
            <v>3305.0094640901652</v>
          </cell>
          <cell r="H144">
            <v>6422.1238056959146</v>
          </cell>
          <cell r="I144">
            <v>9688.8492516972365</v>
          </cell>
          <cell r="J144">
            <v>13122.180790912153</v>
          </cell>
          <cell r="K144">
            <v>16734.139686827126</v>
          </cell>
          <cell r="L144">
            <v>20548.201835317675</v>
          </cell>
          <cell r="M144">
            <v>24587.219808247381</v>
          </cell>
          <cell r="N144">
            <v>28878.516343952058</v>
          </cell>
          <cell r="O144">
            <v>33891.712043250547</v>
          </cell>
          <cell r="P144">
            <v>39843.003723578935</v>
          </cell>
          <cell r="Q144">
            <v>46403.943863728011</v>
          </cell>
          <cell r="R144">
            <v>53474.226837895701</v>
          </cell>
          <cell r="S144">
            <v>61093.394253995553</v>
          </cell>
          <cell r="T144">
            <v>69304.057437726413</v>
          </cell>
          <cell r="U144">
            <v>78152.135742741841</v>
          </cell>
          <cell r="V144">
            <v>87687.11336145729</v>
          </cell>
          <cell r="W144">
            <v>97962.316072747723</v>
          </cell>
          <cell r="X144">
            <v>109035.20947428816</v>
          </cell>
          <cell r="Y144">
            <v>120967.7203674459</v>
          </cell>
          <cell r="Z144">
            <v>133826.58309211742</v>
          </cell>
          <cell r="AA144">
            <v>147683.71274843812</v>
          </cell>
          <cell r="AB144">
            <v>162616.60739266401</v>
          </cell>
          <cell r="AC144">
            <v>178708.78145656455</v>
          </cell>
          <cell r="AD144">
            <v>196050.23281428943</v>
          </cell>
          <cell r="AE144">
            <v>13732.211651150286</v>
          </cell>
          <cell r="AF144">
            <v>12624.166359124794</v>
          </cell>
          <cell r="AG144">
            <v>11891.270670586498</v>
          </cell>
          <cell r="AH144">
            <v>11203.208593257457</v>
          </cell>
          <cell r="AI144">
            <v>10555.760493141506</v>
          </cell>
          <cell r="AJ144">
            <v>9945.2341904920086</v>
          </cell>
          <cell r="AK144">
            <v>9352.1138780766887</v>
          </cell>
          <cell r="AL144">
            <v>8758.9935656613707</v>
          </cell>
          <cell r="AM144">
            <v>8165.3457989965327</v>
          </cell>
          <cell r="AN144">
            <v>7572.2254865812147</v>
          </cell>
          <cell r="AO144">
            <v>6978.5777199163758</v>
          </cell>
          <cell r="AP144">
            <v>6385.4574075010578</v>
          </cell>
          <cell r="AQ144">
            <v>5791.809640836218</v>
          </cell>
          <cell r="AR144">
            <v>5198.6893284209009</v>
          </cell>
          <cell r="AS144">
            <v>4761.1680196141842</v>
          </cell>
          <cell r="AT144">
            <v>4479.2457144160689</v>
          </cell>
          <cell r="AU144">
            <v>4197.3234092179537</v>
          </cell>
          <cell r="AV144">
            <v>3915.4011040198384</v>
          </cell>
          <cell r="AW144">
            <v>3633.4787988217226</v>
          </cell>
          <cell r="AX144">
            <v>3351.5564936236065</v>
          </cell>
          <cell r="AY144">
            <v>3069.6341884254912</v>
          </cell>
          <cell r="AZ144">
            <v>2787.7118832273754</v>
          </cell>
          <cell r="BA144">
            <v>2505.7895780292597</v>
          </cell>
          <cell r="BB144">
            <v>2223.867272831144</v>
          </cell>
          <cell r="BC144">
            <v>1941.9449676330287</v>
          </cell>
          <cell r="BD144">
            <v>1660.0226624349127</v>
          </cell>
          <cell r="BE144">
            <v>1378.1003572367972</v>
          </cell>
          <cell r="BF144">
            <v>1096.1780520386815</v>
          </cell>
          <cell r="BG144">
            <v>814.25574684056585</v>
          </cell>
          <cell r="BH144">
            <v>532.33344164245011</v>
          </cell>
        </row>
        <row r="145">
          <cell r="A145">
            <v>-4045.2170871328208</v>
          </cell>
          <cell r="B145">
            <v>-16243.235365562488</v>
          </cell>
          <cell r="C145">
            <v>-13965.48496616466</v>
          </cell>
          <cell r="D145">
            <v>-10771.296542109932</v>
          </cell>
          <cell r="E145">
            <v>-8277.736405581054</v>
          </cell>
          <cell r="F145">
            <v>-6048.6142570086959</v>
          </cell>
          <cell r="G145">
            <v>-3852.9307567256355</v>
          </cell>
          <cell r="H145">
            <v>-1673.5958433886049</v>
          </cell>
          <cell r="I145">
            <v>584.65002099639287</v>
          </cell>
          <cell r="J145">
            <v>2937.546030536354</v>
          </cell>
          <cell r="K145">
            <v>5390.636033529735</v>
          </cell>
          <cell r="L145">
            <v>7962.2107144864221</v>
          </cell>
          <cell r="M145">
            <v>10668.170761409379</v>
          </cell>
          <cell r="N145">
            <v>13533.693106420244</v>
          </cell>
          <cell r="O145">
            <v>17108.71817867905</v>
          </cell>
          <cell r="P145">
            <v>21633.665483357756</v>
          </cell>
          <cell r="Q145">
            <v>26690.21062437378</v>
          </cell>
          <cell r="R145">
            <v>32139.308505919718</v>
          </cell>
          <cell r="S145">
            <v>38011.434017430947</v>
          </cell>
          <cell r="T145">
            <v>44339.427893209628</v>
          </cell>
          <cell r="U145">
            <v>51158.680379110068</v>
          </cell>
          <cell r="V145">
            <v>58507.329157746382</v>
          </cell>
          <cell r="W145">
            <v>66426.472639148458</v>
          </cell>
          <cell r="X145">
            <v>74960.399809725539</v>
          </cell>
          <cell r="Y145">
            <v>84156.837925002546</v>
          </cell>
          <cell r="Z145">
            <v>94067.219431387144</v>
          </cell>
          <cell r="AA145">
            <v>104746.9696097671</v>
          </cell>
          <cell r="AB145">
            <v>116255.81654962781</v>
          </cell>
          <cell r="AC145">
            <v>128658.12518726621</v>
          </cell>
          <cell r="AD145">
            <v>142023.25727625904</v>
          </cell>
          <cell r="AE145">
            <v>16876.423760280835</v>
          </cell>
          <cell r="AF145">
            <v>15514.673565275656</v>
          </cell>
          <cell r="AG145">
            <v>14613.969547156401</v>
          </cell>
          <cell r="AH145">
            <v>13768.364521150896</v>
          </cell>
          <cell r="AI145">
            <v>12972.672699766086</v>
          </cell>
          <cell r="AJ145">
            <v>12222.356518945546</v>
          </cell>
          <cell r="AK145">
            <v>11493.431711533869</v>
          </cell>
          <cell r="AL145">
            <v>10764.506904122198</v>
          </cell>
          <cell r="AM145">
            <v>10034.933873273892</v>
          </cell>
          <cell r="AN145">
            <v>9306.0090658622175</v>
          </cell>
          <cell r="AO145">
            <v>8576.4360350139104</v>
          </cell>
          <cell r="AP145">
            <v>7847.5112276022383</v>
          </cell>
          <cell r="AQ145">
            <v>7117.938196753933</v>
          </cell>
          <cell r="AR145">
            <v>6389.013389342259</v>
          </cell>
          <cell r="AS145">
            <v>5851.3144957371378</v>
          </cell>
          <cell r="AT145">
            <v>5504.8415159385722</v>
          </cell>
          <cell r="AU145">
            <v>5158.3685361400067</v>
          </cell>
          <cell r="AV145">
            <v>4811.895556341442</v>
          </cell>
          <cell r="AW145">
            <v>4465.4225765428764</v>
          </cell>
          <cell r="AX145">
            <v>4118.9495967443108</v>
          </cell>
          <cell r="AY145">
            <v>3772.4766169457453</v>
          </cell>
          <cell r="AZ145">
            <v>3426.0036371471801</v>
          </cell>
          <cell r="BA145">
            <v>3079.5306573486146</v>
          </cell>
          <cell r="BB145">
            <v>2733.0576775500494</v>
          </cell>
          <cell r="BC145">
            <v>2386.5846977514839</v>
          </cell>
          <cell r="BD145">
            <v>2040.1117179529185</v>
          </cell>
          <cell r="BE145">
            <v>1693.638738154353</v>
          </cell>
          <cell r="BF145">
            <v>1347.1657583557876</v>
          </cell>
          <cell r="BG145">
            <v>1000.692778557222</v>
          </cell>
          <cell r="BH145">
            <v>654.21979875865679</v>
          </cell>
        </row>
        <row r="146">
          <cell r="A146">
            <v>-3662.3845997046556</v>
          </cell>
          <cell r="B146">
            <v>-14357.98502196833</v>
          </cell>
          <cell r="C146">
            <v>-11830.962791575639</v>
          </cell>
          <cell r="D146">
            <v>-8491.5323546846394</v>
          </cell>
          <cell r="E146">
            <v>-5762.2820060065678</v>
          </cell>
          <cell r="F146">
            <v>-3246.2463118230967</v>
          </cell>
          <cell r="G146">
            <v>-730.98751898205796</v>
          </cell>
          <cell r="H146">
            <v>1802.0556397766995</v>
          </cell>
          <cell r="I146">
            <v>4442.9835619264795</v>
          </cell>
          <cell r="J146">
            <v>7207.7604434247414</v>
          </cell>
          <cell r="K146">
            <v>10104.612821643812</v>
          </cell>
          <cell r="L146">
            <v>13153.728362917451</v>
          </cell>
          <cell r="M146">
            <v>16373.722461071644</v>
          </cell>
          <cell r="N146">
            <v>19790.19088256875</v>
          </cell>
          <cell r="O146">
            <v>23908.462954082643</v>
          </cell>
          <cell r="P146">
            <v>28953.95902552507</v>
          </cell>
          <cell r="Q146">
            <v>34554.236081901938</v>
          </cell>
          <cell r="R146">
            <v>40589.277200479119</v>
          </cell>
          <cell r="S146">
            <v>47092.834245294471</v>
          </cell>
          <cell r="T146">
            <v>54101.279325307289</v>
          </cell>
          <cell r="U146">
            <v>61653.808210821247</v>
          </cell>
          <cell r="V146">
            <v>69792.659541652887</v>
          </cell>
          <cell r="W146">
            <v>78563.351052999831</v>
          </cell>
          <cell r="X146">
            <v>88014.934140137208</v>
          </cell>
          <cell r="Y146">
            <v>98200.268185632711</v>
          </cell>
          <cell r="Z146">
            <v>109176.31618329688</v>
          </cell>
          <cell r="AA146">
            <v>121004.46331218819</v>
          </cell>
          <cell r="AB146">
            <v>133750.86024234691</v>
          </cell>
          <cell r="AC146">
            <v>147486.79309224433</v>
          </cell>
          <cell r="AD146">
            <v>162289.08210699106</v>
          </cell>
          <cell r="AE146">
            <v>14245.448549145156</v>
          </cell>
          <cell r="AF146">
            <v>13095.990428438907</v>
          </cell>
          <cell r="AG146">
            <v>12335.703004374327</v>
          </cell>
          <cell r="AH146">
            <v>11621.924833005427</v>
          </cell>
          <cell r="AI146">
            <v>10950.278572902018</v>
          </cell>
          <cell r="AJ146">
            <v>10316.934050312699</v>
          </cell>
          <cell r="AK146">
            <v>9701.646061122874</v>
          </cell>
          <cell r="AL146">
            <v>9086.3580719330512</v>
          </cell>
          <cell r="AM146">
            <v>8470.5229150644573</v>
          </cell>
          <cell r="AN146">
            <v>7855.2349258746353</v>
          </cell>
          <cell r="AO146">
            <v>7239.3997690060405</v>
          </cell>
          <cell r="AP146">
            <v>6624.1117798162186</v>
          </cell>
          <cell r="AQ146">
            <v>6008.2766229476238</v>
          </cell>
          <cell r="AR146">
            <v>5392.9886337578009</v>
          </cell>
          <cell r="AS146">
            <v>4939.1151098059145</v>
          </cell>
          <cell r="AT146">
            <v>4646.6560510919653</v>
          </cell>
          <cell r="AU146">
            <v>4354.1969923780161</v>
          </cell>
          <cell r="AV146">
            <v>4061.7379336640656</v>
          </cell>
          <cell r="AW146">
            <v>3769.2788749501165</v>
          </cell>
          <cell r="AX146">
            <v>3476.8198162361668</v>
          </cell>
          <cell r="AY146">
            <v>3184.3607575222172</v>
          </cell>
          <cell r="AZ146">
            <v>2891.9016988082681</v>
          </cell>
          <cell r="BA146">
            <v>2599.442640094318</v>
          </cell>
          <cell r="BB146">
            <v>2306.9835813803684</v>
          </cell>
          <cell r="BC146">
            <v>2014.524522666419</v>
          </cell>
          <cell r="BD146">
            <v>1722.0654639524689</v>
          </cell>
          <cell r="BE146">
            <v>1429.6064052385195</v>
          </cell>
          <cell r="BF146">
            <v>1137.1473465245697</v>
          </cell>
          <cell r="BG146">
            <v>844.68828781062018</v>
          </cell>
          <cell r="BH146">
            <v>552.22922909667022</v>
          </cell>
        </row>
        <row r="147">
          <cell r="A147">
            <v>-3773.2066926656616</v>
          </cell>
          <cell r="B147">
            <v>-14964.234068570415</v>
          </cell>
          <cell r="C147">
            <v>-12619.989554408738</v>
          </cell>
          <cell r="D147">
            <v>-9382.1569806614352</v>
          </cell>
          <cell r="E147">
            <v>-6693.983532201687</v>
          </cell>
          <cell r="F147">
            <v>-4208.1764389932732</v>
          </cell>
          <cell r="G147">
            <v>-1730.4358038513997</v>
          </cell>
          <cell r="H147">
            <v>757.67705863605943</v>
          </cell>
          <cell r="I147">
            <v>3347.9954627540774</v>
          </cell>
          <cell r="J147">
            <v>6056.4287569963826</v>
          </cell>
          <cell r="K147">
            <v>8890.6868180221118</v>
          </cell>
          <cell r="L147">
            <v>11870.692393867685</v>
          </cell>
          <cell r="M147">
            <v>15014.633888554483</v>
          </cell>
          <cell r="N147">
            <v>18348.087255999399</v>
          </cell>
          <cell r="O147">
            <v>22389.139893204261</v>
          </cell>
          <cell r="P147">
            <v>27368.187898437765</v>
          </cell>
          <cell r="Q147">
            <v>32901.351395168378</v>
          </cell>
          <cell r="R147">
            <v>38864.068754045496</v>
          </cell>
          <cell r="S147">
            <v>45289.687357736213</v>
          </cell>
          <cell r="T147">
            <v>52214.143432889083</v>
          </cell>
          <cell r="U147">
            <v>59676.163028820527</v>
          </cell>
          <cell r="V147">
            <v>67717.478598698741</v>
          </cell>
          <cell r="W147">
            <v>76383.062394488064</v>
          </cell>
          <cell r="X147">
            <v>85721.377980949212</v>
          </cell>
          <cell r="Y147">
            <v>95784.651275325115</v>
          </cell>
          <cell r="Z147">
            <v>106629.1626285419</v>
          </cell>
          <cell r="AA147">
            <v>118315.56158143263</v>
          </cell>
          <cell r="AB147">
            <v>130909.20605630461</v>
          </cell>
          <cell r="AC147">
            <v>144480.52788082985</v>
          </cell>
          <cell r="AD147">
            <v>159105.42668850452</v>
          </cell>
          <cell r="AE147">
            <v>15598.23297953781</v>
          </cell>
          <cell r="AF147">
            <v>14339.619359535393</v>
          </cell>
          <cell r="AG147">
            <v>13507.133086389322</v>
          </cell>
          <cell r="AH147">
            <v>12725.572704186494</v>
          </cell>
          <cell r="AI147">
            <v>11990.145187896958</v>
          </cell>
          <cell r="AJ147">
            <v>11296.656640619505</v>
          </cell>
          <cell r="AK147">
            <v>10622.939321590606</v>
          </cell>
          <cell r="AL147">
            <v>9949.222002561708</v>
          </cell>
          <cell r="AM147">
            <v>9274.9055554040642</v>
          </cell>
          <cell r="AN147">
            <v>8601.1882363751629</v>
          </cell>
          <cell r="AO147">
            <v>7926.87178921752</v>
          </cell>
          <cell r="AP147">
            <v>7253.1544701886205</v>
          </cell>
          <cell r="AQ147">
            <v>6578.8380230309767</v>
          </cell>
          <cell r="AR147">
            <v>5905.1207040020772</v>
          </cell>
          <cell r="AS147">
            <v>5408.1461829526706</v>
          </cell>
          <cell r="AT147">
            <v>5087.9144598827597</v>
          </cell>
          <cell r="AU147">
            <v>4767.6827368128488</v>
          </cell>
          <cell r="AV147">
            <v>4447.4510137429379</v>
          </cell>
          <cell r="AW147">
            <v>4127.2192906730279</v>
          </cell>
          <cell r="AX147">
            <v>3806.9875676031165</v>
          </cell>
          <cell r="AY147">
            <v>3486.7558445332061</v>
          </cell>
          <cell r="AZ147">
            <v>3166.5241214632956</v>
          </cell>
          <cell r="BA147">
            <v>2846.2923983933847</v>
          </cell>
          <cell r="BB147">
            <v>2526.0606753234742</v>
          </cell>
          <cell r="BC147">
            <v>2205.8289522535638</v>
          </cell>
          <cell r="BD147">
            <v>1885.5972291836533</v>
          </cell>
          <cell r="BE147">
            <v>1565.3655061137426</v>
          </cell>
          <cell r="BF147">
            <v>1245.1337830438322</v>
          </cell>
          <cell r="BG147">
            <v>924.90205997392161</v>
          </cell>
          <cell r="BH147">
            <v>604.67033690401115</v>
          </cell>
        </row>
        <row r="148">
          <cell r="A148">
            <v>-3802.3555235201884</v>
          </cell>
          <cell r="B148">
            <v>-14976.673252222712</v>
          </cell>
          <cell r="C148">
            <v>-12395.78257001937</v>
          </cell>
          <cell r="D148">
            <v>-9034.5894114857983</v>
          </cell>
          <cell r="E148">
            <v>-6329.5352680808237</v>
          </cell>
          <cell r="F148">
            <v>-3847.2579699035036</v>
          </cell>
          <cell r="G148">
            <v>-1373.6642326220601</v>
          </cell>
          <cell r="H148">
            <v>1109.6930938004102</v>
          </cell>
          <cell r="I148">
            <v>3695.3308591118266</v>
          </cell>
          <cell r="J148">
            <v>6399.4250153631674</v>
          </cell>
          <cell r="K148">
            <v>9229.655747022709</v>
          </cell>
          <cell r="L148">
            <v>12206.007484414686</v>
          </cell>
          <cell r="M148">
            <v>15346.653313610237</v>
          </cell>
          <cell r="N148">
            <v>18677.488272795967</v>
          </cell>
          <cell r="O148">
            <v>22721.342495902798</v>
          </cell>
          <cell r="P148">
            <v>27710.290283016271</v>
          </cell>
          <cell r="Q148">
            <v>33255.935890397901</v>
          </cell>
          <cell r="R148">
            <v>39232.104378615099</v>
          </cell>
          <cell r="S148">
            <v>45672.218357774167</v>
          </cell>
          <cell r="T148">
            <v>52612.295122064403</v>
          </cell>
          <cell r="U148">
            <v>60091.148081826832</v>
          </cell>
          <cell r="V148">
            <v>68150.603833317742</v>
          </cell>
          <cell r="W148">
            <v>76835.736080162067</v>
          </cell>
          <cell r="X148">
            <v>86195.117714737105</v>
          </cell>
          <cell r="Y148">
            <v>96281.092469289622</v>
          </cell>
          <cell r="Z148">
            <v>107150.06765603437</v>
          </cell>
          <cell r="AA148">
            <v>118862.82963342781</v>
          </cell>
          <cell r="AB148">
            <v>131484.8837629084</v>
          </cell>
          <cell r="AC148">
            <v>145086.82075736206</v>
          </cell>
          <cell r="AD148">
            <v>159744.71147017111</v>
          </cell>
          <cell r="AE148">
            <v>15651.222344622927</v>
          </cell>
          <cell r="AF148">
            <v>14388.333039246478</v>
          </cell>
          <cell r="AG148">
            <v>13553.018694541664</v>
          </cell>
          <cell r="AH148">
            <v>12768.80324310869</v>
          </cell>
          <cell r="AI148">
            <v>12030.877377345503</v>
          </cell>
          <cell r="AJ148">
            <v>11335.032953100306</v>
          </cell>
          <cell r="AK148">
            <v>10659.026922713585</v>
          </cell>
          <cell r="AL148">
            <v>9983.0208923268674</v>
          </cell>
          <cell r="AM148">
            <v>9306.4136984898905</v>
          </cell>
          <cell r="AN148">
            <v>8630.4076681031711</v>
          </cell>
          <cell r="AO148">
            <v>7953.8004742661951</v>
          </cell>
          <cell r="AP148">
            <v>7277.7944438794775</v>
          </cell>
          <cell r="AQ148">
            <v>6601.1872500425006</v>
          </cell>
          <cell r="AR148">
            <v>5925.181219655783</v>
          </cell>
          <cell r="AS148">
            <v>5426.5184070948681</v>
          </cell>
          <cell r="AT148">
            <v>5105.1988123597584</v>
          </cell>
          <cell r="AU148">
            <v>4783.8792176246488</v>
          </cell>
          <cell r="AV148">
            <v>4462.5596228895411</v>
          </cell>
          <cell r="AW148">
            <v>4141.2400281544324</v>
          </cell>
          <cell r="AX148">
            <v>3819.9204334193237</v>
          </cell>
          <cell r="AY148">
            <v>3498.6008386842145</v>
          </cell>
          <cell r="AZ148">
            <v>3177.2812439491063</v>
          </cell>
          <cell r="BA148">
            <v>2855.9616492139976</v>
          </cell>
          <cell r="BB148">
            <v>2534.6420544788893</v>
          </cell>
          <cell r="BC148">
            <v>2213.3224597437802</v>
          </cell>
          <cell r="BD148">
            <v>1892.002865008672</v>
          </cell>
          <cell r="BE148">
            <v>1570.6832702735628</v>
          </cell>
          <cell r="BF148">
            <v>1249.3636755384546</v>
          </cell>
          <cell r="BG148">
            <v>928.04408080334554</v>
          </cell>
          <cell r="BH148">
            <v>606.7244860682373</v>
          </cell>
        </row>
        <row r="149">
          <cell r="A149">
            <v>-3405.0604675232826</v>
          </cell>
          <cell r="B149">
            <v>-13094.21985706638</v>
          </cell>
          <cell r="C149">
            <v>-10146.440460528032</v>
          </cell>
          <cell r="D149">
            <v>-6253.3117450046138</v>
          </cell>
          <cell r="E149">
            <v>-3013.3156853713995</v>
          </cell>
          <cell r="F149">
            <v>6.4305098147788584</v>
          </cell>
          <cell r="G149">
            <v>3064.6074551008896</v>
          </cell>
          <cell r="H149">
            <v>6182.5963937093338</v>
          </cell>
          <cell r="I149">
            <v>9448.9305680936086</v>
          </cell>
          <cell r="J149">
            <v>12880.746172060606</v>
          </cell>
          <cell r="K149">
            <v>16489.93269371878</v>
          </cell>
          <cell r="L149">
            <v>20300.003698936165</v>
          </cell>
          <cell r="M149">
            <v>24333.764756124769</v>
          </cell>
          <cell r="N149">
            <v>28618.761606024626</v>
          </cell>
          <cell r="O149">
            <v>33632.726602225841</v>
          </cell>
          <cell r="P149">
            <v>39595.189027746674</v>
          </cell>
          <cell r="Q149">
            <v>46170.938140290542</v>
          </cell>
          <cell r="R149">
            <v>53257.179745866444</v>
          </cell>
          <cell r="S149">
            <v>60893.544703404928</v>
          </cell>
          <cell r="T149">
            <v>69122.740518410239</v>
          </cell>
          <cell r="U149">
            <v>77990.790191029591</v>
          </cell>
          <cell r="V149">
            <v>87547.289606518723</v>
          </cell>
          <cell r="W149">
            <v>97845.68490759845</v>
          </cell>
          <cell r="X149">
            <v>108943.57139994769</v>
          </cell>
          <cell r="Y149">
            <v>120903.01566250723</v>
          </cell>
          <cell r="Z149">
            <v>133790.90266404313</v>
          </cell>
          <cell r="AA149">
            <v>147679.30982727112</v>
          </cell>
          <cell r="AB149">
            <v>162645.91013255107</v>
          </cell>
          <cell r="AC149">
            <v>178774.40651556922</v>
          </cell>
          <cell r="AD149">
            <v>196154.99998844121</v>
          </cell>
          <cell r="AE149">
            <v>14559.987509677954</v>
          </cell>
          <cell r="AF149">
            <v>13385.149397515795</v>
          </cell>
          <cell r="AG149">
            <v>12608.07485613115</v>
          </cell>
          <cell r="AH149">
            <v>11878.536489967481</v>
          </cell>
          <cell r="AI149">
            <v>11192.060306062809</v>
          </cell>
          <cell r="AJ149">
            <v>10544.731560575408</v>
          </cell>
          <cell r="AK149">
            <v>9915.8580360561464</v>
          </cell>
          <cell r="AL149">
            <v>9286.984511536888</v>
          </cell>
          <cell r="AM149">
            <v>8657.5517378973818</v>
          </cell>
          <cell r="AN149">
            <v>8028.6782133781244</v>
          </cell>
          <cell r="AO149">
            <v>7399.2454397386182</v>
          </cell>
          <cell r="AP149">
            <v>6770.3719152193598</v>
          </cell>
          <cell r="AQ149">
            <v>6140.9391415798536</v>
          </cell>
          <cell r="AR149">
            <v>5512.0656170605944</v>
          </cell>
          <cell r="AS149">
            <v>5048.17058301412</v>
          </cell>
          <cell r="AT149">
            <v>4749.2540394404332</v>
          </cell>
          <cell r="AU149">
            <v>4450.3374958667446</v>
          </cell>
          <cell r="AV149">
            <v>4151.4209522930551</v>
          </cell>
          <cell r="AW149">
            <v>3852.5044087193683</v>
          </cell>
          <cell r="AX149">
            <v>3553.5878651456796</v>
          </cell>
          <cell r="AY149">
            <v>3254.6713215719919</v>
          </cell>
          <cell r="AZ149">
            <v>2955.7547779983033</v>
          </cell>
          <cell r="BA149">
            <v>2656.8382344246152</v>
          </cell>
          <cell r="BB149">
            <v>2357.921690850927</v>
          </cell>
          <cell r="BC149">
            <v>2059.0051472772388</v>
          </cell>
          <cell r="BD149">
            <v>1760.0886037035505</v>
          </cell>
          <cell r="BE149">
            <v>1461.1720601298623</v>
          </cell>
          <cell r="BF149">
            <v>1162.2555165561739</v>
          </cell>
          <cell r="BG149">
            <v>863.33897298248587</v>
          </cell>
          <cell r="BH149">
            <v>564.42242940879737</v>
          </cell>
        </row>
        <row r="150">
          <cell r="A150">
            <v>-3756.7153633040725</v>
          </cell>
          <cell r="B150">
            <v>-14753.669475874056</v>
          </cell>
          <cell r="C150">
            <v>-12057.495100612006</v>
          </cell>
          <cell r="D150">
            <v>-8330.070600363857</v>
          </cell>
          <cell r="E150">
            <v>-5264.9166633964824</v>
          </cell>
          <cell r="F150">
            <v>-2443.5180406920404</v>
          </cell>
          <cell r="G150">
            <v>389.34455603026913</v>
          </cell>
          <cell r="H150">
            <v>3254.0864159987309</v>
          </cell>
          <cell r="I150">
            <v>6244.4797536916612</v>
          </cell>
          <cell r="J150">
            <v>9377.6247264966169</v>
          </cell>
          <cell r="K150">
            <v>12663.298833397252</v>
          </cell>
          <cell r="L150">
            <v>16123.680755493619</v>
          </cell>
          <cell r="M150">
            <v>19779.55347833813</v>
          </cell>
          <cell r="N150">
            <v>23658.385524880512</v>
          </cell>
          <cell r="O150">
            <v>28280.075951676892</v>
          </cell>
          <cell r="P150">
            <v>33879.139501265759</v>
          </cell>
          <cell r="Q150">
            <v>40079.071453713186</v>
          </cell>
          <cell r="R150">
            <v>46760.320236359643</v>
          </cell>
          <cell r="S150">
            <v>53960.251725606642</v>
          </cell>
          <cell r="T150">
            <v>61719.132607949243</v>
          </cell>
          <cell r="U150">
            <v>70080.355577402457</v>
          </cell>
          <cell r="V150">
            <v>79090.68201558906</v>
          </cell>
          <cell r="W150">
            <v>88800.503511713294</v>
          </cell>
          <cell r="X150">
            <v>99264.123685009821</v>
          </cell>
          <cell r="Y150">
            <v>110540.06188580174</v>
          </cell>
          <cell r="Z150">
            <v>122691.38047366112</v>
          </cell>
          <cell r="AA150">
            <v>135786.03750302357</v>
          </cell>
          <cell r="AB150">
            <v>149897.26678870383</v>
          </cell>
          <cell r="AC150">
            <v>165103.98747688494</v>
          </cell>
          <cell r="AD150">
            <v>181491.24541216734</v>
          </cell>
          <cell r="AE150">
            <v>17582.400802036089</v>
          </cell>
          <cell r="AF150">
            <v>16163.685672520198</v>
          </cell>
          <cell r="AG150">
            <v>15225.303271395091</v>
          </cell>
          <cell r="AH150">
            <v>14344.324771528514</v>
          </cell>
          <cell r="AI150">
            <v>13515.347452802009</v>
          </cell>
          <cell r="AJ150">
            <v>12733.643935111944</v>
          </cell>
          <cell r="AK150">
            <v>11974.22663791048</v>
          </cell>
          <cell r="AL150">
            <v>11214.80934070902</v>
          </cell>
          <cell r="AM150">
            <v>10454.71670349275</v>
          </cell>
          <cell r="AN150">
            <v>9695.2994062912894</v>
          </cell>
          <cell r="AO150">
            <v>8935.2067690750173</v>
          </cell>
          <cell r="AP150">
            <v>8175.7894718735579</v>
          </cell>
          <cell r="AQ150">
            <v>7415.6968346572885</v>
          </cell>
          <cell r="AR150">
            <v>6656.2795374558254</v>
          </cell>
          <cell r="AS150">
            <v>6096.0875446221935</v>
          </cell>
          <cell r="AT150">
            <v>5735.1208561563917</v>
          </cell>
          <cell r="AU150">
            <v>5374.154167690589</v>
          </cell>
          <cell r="AV150">
            <v>5013.1874792247881</v>
          </cell>
          <cell r="AW150">
            <v>4652.2207907589845</v>
          </cell>
          <cell r="AX150">
            <v>4291.2541022931846</v>
          </cell>
          <cell r="AY150">
            <v>3930.2874138273824</v>
          </cell>
          <cell r="AZ150">
            <v>3569.3207253615806</v>
          </cell>
          <cell r="BA150">
            <v>3208.3540368957788</v>
          </cell>
          <cell r="BB150">
            <v>2847.387348429977</v>
          </cell>
          <cell r="BC150">
            <v>2486.4206599641752</v>
          </cell>
          <cell r="BD150">
            <v>2125.4539714983734</v>
          </cell>
          <cell r="BE150">
            <v>1764.4872830325717</v>
          </cell>
          <cell r="BF150">
            <v>1403.5205945667697</v>
          </cell>
          <cell r="BG150">
            <v>1042.5539061009679</v>
          </cell>
          <cell r="BH150">
            <v>681.58721763516587</v>
          </cell>
        </row>
        <row r="151">
          <cell r="A151">
            <v>-3761.3755219873779</v>
          </cell>
          <cell r="B151">
            <v>-14925.848214213176</v>
          </cell>
          <cell r="C151">
            <v>-12563.131079904411</v>
          </cell>
          <cell r="D151">
            <v>-9401.2310935324585</v>
          </cell>
          <cell r="E151">
            <v>-6854.7966926038935</v>
          </cell>
          <cell r="F151">
            <v>-4525.2670318450764</v>
          </cell>
          <cell r="G151">
            <v>-2211.1227032202341</v>
          </cell>
          <cell r="H151">
            <v>105.15082542435289</v>
          </cell>
          <cell r="I151">
            <v>2514.1871047003679</v>
          </cell>
          <cell r="J151">
            <v>5031.4787595749585</v>
          </cell>
          <cell r="K151">
            <v>7663.8882878714039</v>
          </cell>
          <cell r="L151">
            <v>10430.358289942562</v>
          </cell>
          <cell r="M151">
            <v>13347.945812689481</v>
          </cell>
          <cell r="N151">
            <v>16441.481267281932</v>
          </cell>
          <cell r="O151">
            <v>20226.193952928454</v>
          </cell>
          <cell r="P151">
            <v>24929.588603549317</v>
          </cell>
          <cell r="Q151">
            <v>30165.76720205693</v>
          </cell>
          <cell r="R151">
            <v>35808.443953241018</v>
          </cell>
          <cell r="S151">
            <v>41889.176365124003</v>
          </cell>
          <cell r="T151">
            <v>48441.971837089513</v>
          </cell>
          <cell r="U151">
            <v>55503.477851315743</v>
          </cell>
          <cell r="V151">
            <v>63113.186929263844</v>
          </cell>
          <cell r="W151">
            <v>71313.657499471374</v>
          </cell>
          <cell r="X151">
            <v>80150.751911886502</v>
          </cell>
          <cell r="Y151">
            <v>89673.892929873531</v>
          </cell>
          <cell r="Z151">
            <v>99936.340134359343</v>
          </cell>
          <cell r="AA151">
            <v>110995.48778595219</v>
          </cell>
          <cell r="AB151">
            <v>122913.18581087083</v>
          </cell>
          <cell r="AC151">
            <v>135756.08570584518</v>
          </cell>
          <cell r="AD151">
            <v>149596.01329651423</v>
          </cell>
          <cell r="AE151">
            <v>14159.865749750308</v>
          </cell>
          <cell r="AF151">
            <v>13017.313262335831</v>
          </cell>
          <cell r="AG151">
            <v>12261.593439345494</v>
          </cell>
          <cell r="AH151">
            <v>11552.103454048231</v>
          </cell>
          <cell r="AI151">
            <v>10884.492262896456</v>
          </cell>
          <cell r="AJ151">
            <v>10254.952702786033</v>
          </cell>
          <cell r="AK151">
            <v>9643.3611973093939</v>
          </cell>
          <cell r="AL151">
            <v>9031.7696918327529</v>
          </cell>
          <cell r="AM151">
            <v>8419.6343059126648</v>
          </cell>
          <cell r="AN151">
            <v>7808.0428004360256</v>
          </cell>
          <cell r="AO151">
            <v>7195.9074145159384</v>
          </cell>
          <cell r="AP151">
            <v>6584.3159090392974</v>
          </cell>
          <cell r="AQ151">
            <v>5972.1805231192111</v>
          </cell>
          <cell r="AR151">
            <v>5360.5890176425701</v>
          </cell>
          <cell r="AS151">
            <v>4909.4422429830629</v>
          </cell>
          <cell r="AT151">
            <v>4618.7401991406887</v>
          </cell>
          <cell r="AU151">
            <v>4328.0381552983154</v>
          </cell>
          <cell r="AV151">
            <v>4037.3361114559411</v>
          </cell>
          <cell r="AW151">
            <v>3746.634067613566</v>
          </cell>
          <cell r="AX151">
            <v>3455.9320237711913</v>
          </cell>
          <cell r="AY151">
            <v>3165.2299799288162</v>
          </cell>
          <cell r="AZ151">
            <v>2874.5279360864411</v>
          </cell>
          <cell r="BA151">
            <v>2583.8258922440664</v>
          </cell>
          <cell r="BB151">
            <v>2293.1238484016917</v>
          </cell>
          <cell r="BC151">
            <v>2002.421804559317</v>
          </cell>
          <cell r="BD151">
            <v>1711.7197607169421</v>
          </cell>
          <cell r="BE151">
            <v>1421.0177168745674</v>
          </cell>
          <cell r="BF151">
            <v>1130.3156730321923</v>
          </cell>
          <cell r="BG151">
            <v>839.61362918981774</v>
          </cell>
          <cell r="BH151">
            <v>548.91158534744284</v>
          </cell>
        </row>
        <row r="152">
          <cell r="A152">
            <v>-3640.8478638253423</v>
          </cell>
          <cell r="B152">
            <v>-14424.756670553888</v>
          </cell>
          <cell r="C152">
            <v>-12022.121970549484</v>
          </cell>
          <cell r="D152">
            <v>-8785.201887542953</v>
          </cell>
          <cell r="E152">
            <v>-6124.4892736422953</v>
          </cell>
          <cell r="F152">
            <v>-3662.957785290113</v>
          </cell>
          <cell r="G152">
            <v>-1204.46467007294</v>
          </cell>
          <cell r="H152">
            <v>1269.2061784785722</v>
          </cell>
          <cell r="I152">
            <v>3847.1906263371498</v>
          </cell>
          <cell r="J152">
            <v>6545.0864793021228</v>
          </cell>
          <cell r="K152">
            <v>9370.8289232338193</v>
          </cell>
          <cell r="L152">
            <v>12344.195645233569</v>
          </cell>
          <cell r="M152">
            <v>15483.39672720105</v>
          </cell>
          <cell r="N152">
            <v>18813.500015126487</v>
          </cell>
          <cell r="O152">
            <v>22835.144030463329</v>
          </cell>
          <cell r="P152">
            <v>27771.409554642611</v>
          </cell>
          <cell r="Q152">
            <v>33252.600896256103</v>
          </cell>
          <cell r="R152">
            <v>39159.31136654623</v>
          </cell>
          <cell r="S152">
            <v>45524.575121335089</v>
          </cell>
          <cell r="T152">
            <v>52383.990843812295</v>
          </cell>
          <cell r="U152">
            <v>59775.920835459336</v>
          </cell>
          <cell r="V152">
            <v>67741.705562919757</v>
          </cell>
          <cell r="W152">
            <v>76325.894860700617</v>
          </cell>
          <cell r="X152">
            <v>85576.497082740345</v>
          </cell>
          <cell r="Y152">
            <v>95545.247596260364</v>
          </cell>
          <cell r="Z152">
            <v>106287.89811949231</v>
          </cell>
          <cell r="AA152">
            <v>117864.52852144487</v>
          </cell>
          <cell r="AB152">
            <v>130339.88282749672</v>
          </cell>
          <cell r="AC152">
            <v>143783.73130997716</v>
          </cell>
          <cell r="AD152">
            <v>158271.26068877921</v>
          </cell>
          <cell r="AE152">
            <v>13695.023160532646</v>
          </cell>
          <cell r="AF152">
            <v>12589.978589220846</v>
          </cell>
          <cell r="AG152">
            <v>11859.067670880482</v>
          </cell>
          <cell r="AH152">
            <v>11172.86894890578</v>
          </cell>
          <cell r="AI152">
            <v>10527.174216579975</v>
          </cell>
          <cell r="AJ152">
            <v>9918.3012930258956</v>
          </cell>
          <cell r="AK152">
            <v>9326.7872221784855</v>
          </cell>
          <cell r="AL152">
            <v>8735.2731513310755</v>
          </cell>
          <cell r="AM152">
            <v>8143.2330546440689</v>
          </cell>
          <cell r="AN152">
            <v>7551.7189837966598</v>
          </cell>
          <cell r="AO152">
            <v>6959.6788871096533</v>
          </cell>
          <cell r="AP152">
            <v>6368.1648162622441</v>
          </cell>
          <cell r="AQ152">
            <v>5776.1247195752358</v>
          </cell>
          <cell r="AR152">
            <v>5184.6106487278257</v>
          </cell>
          <cell r="AS152">
            <v>4748.2742005612536</v>
          </cell>
          <cell r="AT152">
            <v>4467.1153750755175</v>
          </cell>
          <cell r="AU152">
            <v>4185.9565495897814</v>
          </cell>
          <cell r="AV152">
            <v>3904.7977241040467</v>
          </cell>
          <cell r="AW152">
            <v>3623.6388986183119</v>
          </cell>
          <cell r="AX152">
            <v>3342.4800731325777</v>
          </cell>
          <cell r="AY152">
            <v>3061.3212476468425</v>
          </cell>
          <cell r="AZ152">
            <v>2780.1624221611082</v>
          </cell>
          <cell r="BA152">
            <v>2499.0035966753735</v>
          </cell>
          <cell r="BB152">
            <v>2217.8447711896388</v>
          </cell>
          <cell r="BC152">
            <v>1936.6859457039041</v>
          </cell>
          <cell r="BD152">
            <v>1655.5271202181696</v>
          </cell>
          <cell r="BE152">
            <v>1374.3682947324346</v>
          </cell>
          <cell r="BF152">
            <v>1093.2094692467001</v>
          </cell>
          <cell r="BG152">
            <v>812.05064376096527</v>
          </cell>
          <cell r="BH152">
            <v>530.89181827523078</v>
          </cell>
        </row>
        <row r="153">
          <cell r="A153">
            <v>-3601.111762516146</v>
          </cell>
          <cell r="B153">
            <v>-13967.657130646798</v>
          </cell>
          <cell r="C153">
            <v>-11293.339686902951</v>
          </cell>
          <cell r="D153">
            <v>-7783.7741366425971</v>
          </cell>
          <cell r="E153">
            <v>-4841.4725076567411</v>
          </cell>
          <cell r="F153">
            <v>-2094.4043243865281</v>
          </cell>
          <cell r="G153">
            <v>666.8838346966204</v>
          </cell>
          <cell r="H153">
            <v>3462.2819483116959</v>
          </cell>
          <cell r="I153">
            <v>6382.3212892373858</v>
          </cell>
          <cell r="J153">
            <v>9443.5905153878539</v>
          </cell>
          <cell r="K153">
            <v>12655.82135156472</v>
          </cell>
          <cell r="L153">
            <v>16040.712769015106</v>
          </cell>
          <cell r="M153">
            <v>19618.7032818345</v>
          </cell>
          <cell r="N153">
            <v>23416.43418526719</v>
          </cell>
          <cell r="O153">
            <v>27934.363282047969</v>
          </cell>
          <cell r="P153">
            <v>33398.37777581955</v>
          </cell>
          <cell r="Q153">
            <v>39446.520558776945</v>
          </cell>
          <cell r="R153">
            <v>45964.196384227675</v>
          </cell>
          <cell r="S153">
            <v>52987.856322509258</v>
          </cell>
          <cell r="T153">
            <v>60556.781235280629</v>
          </cell>
          <cell r="U153">
            <v>68713.3014595766</v>
          </cell>
          <cell r="V153">
            <v>77503.033546506427</v>
          </cell>
          <cell r="W153">
            <v>86975.135378592939</v>
          </cell>
          <cell r="X153">
            <v>97182.581092533306</v>
          </cell>
          <cell r="Y153">
            <v>108182.45734492873</v>
          </cell>
          <cell r="Z153">
            <v>120036.28257789233</v>
          </cell>
          <cell r="AA153">
            <v>132810.35107007602</v>
          </cell>
          <cell r="AB153">
            <v>146576.10369727295</v>
          </cell>
          <cell r="AC153">
            <v>161410.52747612828</v>
          </cell>
          <cell r="AD153">
            <v>177396.58612546776</v>
          </cell>
          <cell r="AE153">
            <v>15208.117211371302</v>
          </cell>
          <cell r="AF153">
            <v>13980.981837644362</v>
          </cell>
          <cell r="AG153">
            <v>13169.316257609009</v>
          </cell>
          <cell r="AH153">
            <v>12407.302899051201</v>
          </cell>
          <cell r="AI153">
            <v>11690.268611714228</v>
          </cell>
          <cell r="AJ153">
            <v>11014.124389123472</v>
          </cell>
          <cell r="AK153">
            <v>10357.256911341641</v>
          </cell>
          <cell r="AL153">
            <v>9700.3894335598143</v>
          </cell>
          <cell r="AM153">
            <v>9042.9378119958965</v>
          </cell>
          <cell r="AN153">
            <v>8386.0703342140696</v>
          </cell>
          <cell r="AO153">
            <v>7728.6187126501518</v>
          </cell>
          <cell r="AP153">
            <v>7071.751234868324</v>
          </cell>
          <cell r="AQ153">
            <v>6414.2996133044071</v>
          </cell>
          <cell r="AR153">
            <v>5757.4321355225784</v>
          </cell>
          <cell r="AS153">
            <v>5272.8870734569382</v>
          </cell>
          <cell r="AT153">
            <v>4960.6644271074847</v>
          </cell>
          <cell r="AU153">
            <v>4648.441780758033</v>
          </cell>
          <cell r="AV153">
            <v>4336.2191344085804</v>
          </cell>
          <cell r="AW153">
            <v>4023.9964880591288</v>
          </cell>
          <cell r="AX153">
            <v>3711.7738417096771</v>
          </cell>
          <cell r="AY153">
            <v>3399.5511953602249</v>
          </cell>
          <cell r="AZ153">
            <v>3087.3285490107737</v>
          </cell>
          <cell r="BA153">
            <v>2775.1059026613216</v>
          </cell>
          <cell r="BB153">
            <v>2462.8832563118694</v>
          </cell>
          <cell r="BC153">
            <v>2150.6606099624178</v>
          </cell>
          <cell r="BD153">
            <v>1838.4379636129661</v>
          </cell>
          <cell r="BE153">
            <v>1526.2153172635142</v>
          </cell>
          <cell r="BF153">
            <v>1213.9926709140625</v>
          </cell>
          <cell r="BG153">
            <v>901.77002456461071</v>
          </cell>
          <cell r="BH153">
            <v>589.54737821515903</v>
          </cell>
        </row>
        <row r="154">
          <cell r="A154">
            <v>-3909.2221403108933</v>
          </cell>
          <cell r="B154">
            <v>-15528.697378642788</v>
          </cell>
          <cell r="C154">
            <v>-13026.036461046202</v>
          </cell>
          <cell r="D154">
            <v>-9668.3587096813826</v>
          </cell>
          <cell r="E154">
            <v>-7058.5781352152171</v>
          </cell>
          <cell r="F154">
            <v>-4716.8777068953314</v>
          </cell>
          <cell r="G154">
            <v>-2395.840674062742</v>
          </cell>
          <cell r="H154">
            <v>-77.7856865111536</v>
          </cell>
          <cell r="I154">
            <v>2330.8409279750008</v>
          </cell>
          <cell r="J154">
            <v>4846.0161754809833</v>
          </cell>
          <cell r="K154">
            <v>7474.3431355443881</v>
          </cell>
          <cell r="L154">
            <v>10234.905145765868</v>
          </cell>
          <cell r="M154">
            <v>13144.680952340444</v>
          </cell>
          <cell r="N154">
            <v>16229.190549177534</v>
          </cell>
          <cell r="O154">
            <v>20023.023688589063</v>
          </cell>
          <cell r="P154">
            <v>24761.470872674123</v>
          </cell>
          <cell r="Q154">
            <v>30042.161157323146</v>
          </cell>
          <cell r="R154">
            <v>35732.805152523259</v>
          </cell>
          <cell r="S154">
            <v>41865.2286302352</v>
          </cell>
          <cell r="T154">
            <v>48473.728079807624</v>
          </cell>
          <cell r="U154">
            <v>55595.262516188996</v>
          </cell>
          <cell r="V154">
            <v>63269.66017870936</v>
          </cell>
          <cell r="W154">
            <v>71539.841276425839</v>
          </cell>
          <cell r="X154">
            <v>80452.058025768085</v>
          </cell>
          <cell r="Y154">
            <v>90056.153322930084</v>
          </cell>
          <cell r="Z154">
            <v>100405.83949767177</v>
          </cell>
          <cell r="AA154">
            <v>111558.99870750296</v>
          </cell>
          <cell r="AB154">
            <v>123578.00665224841</v>
          </cell>
          <cell r="AC154">
            <v>136530.08141941571</v>
          </cell>
          <cell r="AD154">
            <v>150487.65941133589</v>
          </cell>
          <cell r="AE154">
            <v>15833.540633292683</v>
          </cell>
          <cell r="AF154">
            <v>14555.940156362616</v>
          </cell>
          <cell r="AG154">
            <v>13710.895384316436</v>
          </cell>
          <cell r="AH154">
            <v>12917.544747406862</v>
          </cell>
          <cell r="AI154">
            <v>12171.022915268099</v>
          </cell>
          <cell r="AJ154">
            <v>11467.072723830064</v>
          </cell>
          <cell r="AK154">
            <v>10783.192020150951</v>
          </cell>
          <cell r="AL154">
            <v>10099.311316471838</v>
          </cell>
          <cell r="AM154">
            <v>9414.822446496999</v>
          </cell>
          <cell r="AN154">
            <v>8730.941742817884</v>
          </cell>
          <cell r="AO154">
            <v>8046.4528728430441</v>
          </cell>
          <cell r="AP154">
            <v>7362.572169163931</v>
          </cell>
          <cell r="AQ154">
            <v>6678.083299189092</v>
          </cell>
          <cell r="AR154">
            <v>5994.2025955099771</v>
          </cell>
          <cell r="AS154">
            <v>5489.7309490696698</v>
          </cell>
          <cell r="AT154">
            <v>5164.6683598681702</v>
          </cell>
          <cell r="AU154">
            <v>4839.6057706666716</v>
          </cell>
          <cell r="AV154">
            <v>4514.543181465172</v>
          </cell>
          <cell r="AW154">
            <v>4189.4805922636724</v>
          </cell>
          <cell r="AX154">
            <v>3864.4180030621733</v>
          </cell>
          <cell r="AY154">
            <v>3539.3554138606742</v>
          </cell>
          <cell r="AZ154">
            <v>3214.2928246591746</v>
          </cell>
          <cell r="BA154">
            <v>2889.2302354576755</v>
          </cell>
          <cell r="BB154">
            <v>2564.1676462561768</v>
          </cell>
          <cell r="BC154">
            <v>2239.1050570546772</v>
          </cell>
          <cell r="BD154">
            <v>1914.0424678531781</v>
          </cell>
          <cell r="BE154">
            <v>1588.9798786516785</v>
          </cell>
          <cell r="BF154">
            <v>1263.9172894501794</v>
          </cell>
          <cell r="BG154">
            <v>938.85470024867982</v>
          </cell>
          <cell r="BH154">
            <v>613.79211104718081</v>
          </cell>
        </row>
        <row r="155">
          <cell r="A155">
            <v>-3303.3394162733184</v>
          </cell>
          <cell r="B155">
            <v>-12357.03555903682</v>
          </cell>
          <cell r="C155">
            <v>-8955.4468374804201</v>
          </cell>
          <cell r="D155">
            <v>-4786.5595127745555</v>
          </cell>
          <cell r="E155">
            <v>-1212.5448202650666</v>
          </cell>
          <cell r="F155">
            <v>2199.8533132022867</v>
          </cell>
          <cell r="G155">
            <v>5676.449090922677</v>
          </cell>
          <cell r="H155">
            <v>9240.8903466370357</v>
          </cell>
          <cell r="I155">
            <v>12982.596272852501</v>
          </cell>
          <cell r="J155">
            <v>16919.884103495584</v>
          </cell>
          <cell r="K155">
            <v>21067.225540165287</v>
          </cell>
          <cell r="L155">
            <v>25450.745823525987</v>
          </cell>
          <cell r="M155">
            <v>30096.370479770034</v>
          </cell>
          <cell r="N155">
            <v>35033.560325557555</v>
          </cell>
          <cell r="O155">
            <v>40732.806262409293</v>
          </cell>
          <cell r="P155">
            <v>47414.74985593075</v>
          </cell>
          <cell r="Q155">
            <v>54760.92811242539</v>
          </cell>
          <cell r="R155">
            <v>62677.40927863137</v>
          </cell>
          <cell r="S155">
            <v>71208.46745156472</v>
          </cell>
          <cell r="T155">
            <v>80401.813841454888</v>
          </cell>
          <cell r="U155">
            <v>90308.863603775899</v>
          </cell>
          <cell r="V155">
            <v>100985.02338614193</v>
          </cell>
          <cell r="W155">
            <v>112490.00119821526</v>
          </cell>
          <cell r="X155">
            <v>124888.14033762082</v>
          </cell>
          <cell r="Y155">
            <v>138248.77923939706</v>
          </cell>
          <cell r="Z155">
            <v>152646.63926149521</v>
          </cell>
          <cell r="AA155">
            <v>168162.24257507434</v>
          </cell>
          <cell r="AB155">
            <v>184882.36249670584</v>
          </cell>
          <cell r="AC155">
            <v>202900.50878103811</v>
          </cell>
          <cell r="AD155">
            <v>222317.45058799119</v>
          </cell>
          <cell r="AE155">
            <v>16101.005368484881</v>
          </cell>
          <cell r="AF155">
            <v>14801.823295804519</v>
          </cell>
          <cell r="AG155">
            <v>13942.503783735528</v>
          </cell>
          <cell r="AH155">
            <v>13135.751639043836</v>
          </cell>
          <cell r="AI155">
            <v>12376.619344799814</v>
          </cell>
          <cell r="AJ155">
            <v>11660.777823690036</v>
          </cell>
          <cell r="AK155">
            <v>10965.344809914974</v>
          </cell>
          <cell r="AL155">
            <v>10269.911796139912</v>
          </cell>
          <cell r="AM155">
            <v>9573.8603427486451</v>
          </cell>
          <cell r="AN155">
            <v>8878.4273289735829</v>
          </cell>
          <cell r="AO155">
            <v>8182.3758755823183</v>
          </cell>
          <cell r="AP155">
            <v>7486.942861807257</v>
          </cell>
          <cell r="AQ155">
            <v>6790.8914084159915</v>
          </cell>
          <cell r="AR155">
            <v>6095.4583946409293</v>
          </cell>
          <cell r="AS155">
            <v>5582.4650676459005</v>
          </cell>
          <cell r="AT155">
            <v>5251.9114274309059</v>
          </cell>
          <cell r="AU155">
            <v>4921.3577872159094</v>
          </cell>
          <cell r="AV155">
            <v>4590.8041470009148</v>
          </cell>
          <cell r="AW155">
            <v>4260.2505067859183</v>
          </cell>
          <cell r="AX155">
            <v>3929.6968665709228</v>
          </cell>
          <cell r="AY155">
            <v>3599.1432263559277</v>
          </cell>
          <cell r="AZ155">
            <v>3268.5895861409322</v>
          </cell>
          <cell r="BA155">
            <v>2938.0359459259357</v>
          </cell>
          <cell r="BB155">
            <v>2607.4823057109402</v>
          </cell>
          <cell r="BC155">
            <v>2276.9286654959451</v>
          </cell>
          <cell r="BD155">
            <v>1946.3750252809496</v>
          </cell>
          <cell r="BE155">
            <v>1615.8213850659542</v>
          </cell>
          <cell r="BF155">
            <v>1285.2677448509587</v>
          </cell>
          <cell r="BG155">
            <v>954.71410463596351</v>
          </cell>
          <cell r="BH155">
            <v>624.16046442096797</v>
          </cell>
        </row>
        <row r="156">
          <cell r="A156">
            <v>-3969.2402545694526</v>
          </cell>
          <cell r="B156">
            <v>-15789.867346247474</v>
          </cell>
          <cell r="C156">
            <v>-13448.597568991827</v>
          </cell>
          <cell r="D156">
            <v>-10222.71835096808</v>
          </cell>
          <cell r="E156">
            <v>-7678.3510123371598</v>
          </cell>
          <cell r="F156">
            <v>-5391.9946077067016</v>
          </cell>
          <cell r="G156">
            <v>-3132.5501273651685</v>
          </cell>
          <cell r="H156">
            <v>-882.62865401075396</v>
          </cell>
          <cell r="I156">
            <v>1452.1190618453625</v>
          </cell>
          <cell r="J156">
            <v>3887.537117365086</v>
          </cell>
          <cell r="K156">
            <v>6429.7088219248908</v>
          </cell>
          <cell r="L156">
            <v>9097.3230630299349</v>
          </cell>
          <cell r="M156">
            <v>11906.828217861766</v>
          </cell>
          <cell r="N156">
            <v>14883.556067231821</v>
          </cell>
          <cell r="O156">
            <v>18569.351692634031</v>
          </cell>
          <cell r="P156">
            <v>23201.920762656471</v>
          </cell>
          <cell r="Q156">
            <v>28371.318975385402</v>
          </cell>
          <cell r="R156">
            <v>33942.031005890203</v>
          </cell>
          <cell r="S156">
            <v>39945.211888801641</v>
          </cell>
          <cell r="T156">
            <v>46414.435305056322</v>
          </cell>
          <cell r="U156">
            <v>53385.88134769514</v>
          </cell>
          <cell r="V156">
            <v>60898.538864408591</v>
          </cell>
          <cell r="W156">
            <v>68994.423508459819</v>
          </cell>
          <cell r="X156">
            <v>77718.812717467343</v>
          </cell>
          <cell r="Y156">
            <v>87120.498934201722</v>
          </cell>
          <cell r="Z156">
            <v>97252.062485570117</v>
          </cell>
          <cell r="AA156">
            <v>108170.16564590627</v>
          </cell>
          <cell r="AB156">
            <v>119935.86952915759</v>
          </cell>
          <cell r="AC156">
            <v>132614.97558223619</v>
          </cell>
          <cell r="AD156">
            <v>146278.39358938645</v>
          </cell>
          <cell r="AE156">
            <v>16339.697439876965</v>
          </cell>
          <cell r="AF156">
            <v>15021.255423302015</v>
          </cell>
          <cell r="AG156">
            <v>14149.196784102189</v>
          </cell>
          <cell r="AH156">
            <v>13330.484806088947</v>
          </cell>
          <cell r="AI156">
            <v>12560.098627032959</v>
          </cell>
          <cell r="AJ156">
            <v>11833.644992483572</v>
          </cell>
          <cell r="AK156">
            <v>11127.902414630149</v>
          </cell>
          <cell r="AL156">
            <v>10422.159836776727</v>
          </cell>
          <cell r="AM156">
            <v>9715.7896511446415</v>
          </cell>
          <cell r="AN156">
            <v>9010.0470732912181</v>
          </cell>
          <cell r="AO156">
            <v>8303.6768876591304</v>
          </cell>
          <cell r="AP156">
            <v>7597.934309805707</v>
          </cell>
          <cell r="AQ156">
            <v>6891.5641241736184</v>
          </cell>
          <cell r="AR156">
            <v>6185.8215463201968</v>
          </cell>
          <cell r="AS156">
            <v>5665.2232631731486</v>
          </cell>
          <cell r="AT156">
            <v>5329.7692747324736</v>
          </cell>
          <cell r="AU156">
            <v>4994.3152862917977</v>
          </cell>
          <cell r="AV156">
            <v>4658.8612978511237</v>
          </cell>
          <cell r="AW156">
            <v>4323.4073094104497</v>
          </cell>
          <cell r="AX156">
            <v>3987.9533209697747</v>
          </cell>
          <cell r="AY156">
            <v>3652.4993325291002</v>
          </cell>
          <cell r="AZ156">
            <v>3317.0453440884257</v>
          </cell>
          <cell r="BA156">
            <v>2981.5913556477512</v>
          </cell>
          <cell r="BB156">
            <v>2646.1373672070763</v>
          </cell>
          <cell r="BC156">
            <v>2310.6833787664018</v>
          </cell>
          <cell r="BD156">
            <v>1975.2293903257273</v>
          </cell>
          <cell r="BE156">
            <v>1639.7754018850528</v>
          </cell>
          <cell r="BF156">
            <v>1304.3214134443781</v>
          </cell>
          <cell r="BG156">
            <v>968.8674250037036</v>
          </cell>
          <cell r="BH156">
            <v>633.41343656302899</v>
          </cell>
        </row>
        <row r="157">
          <cell r="A157">
            <v>-3488.3440874561657</v>
          </cell>
          <cell r="B157">
            <v>-13403.736240429051</v>
          </cell>
          <cell r="C157">
            <v>-10439.194487157331</v>
          </cell>
          <cell r="D157">
            <v>-6564.2346230801331</v>
          </cell>
          <cell r="E157">
            <v>-3343.1423609159865</v>
          </cell>
          <cell r="F157">
            <v>-341.59193144169006</v>
          </cell>
          <cell r="G157">
            <v>2693.6373679217663</v>
          </cell>
          <cell r="H157">
            <v>5783.8728812247873</v>
          </cell>
          <cell r="I157">
            <v>9019.1796482597056</v>
          </cell>
          <cell r="J157">
            <v>12416.842154741895</v>
          </cell>
          <cell r="K157">
            <v>15988.427902794527</v>
          </cell>
          <cell r="L157">
            <v>19757.34509417857</v>
          </cell>
          <cell r="M157">
            <v>23746.146587966061</v>
          </cell>
          <cell r="N157">
            <v>27982.587930152455</v>
          </cell>
          <cell r="O157">
            <v>32955.387130293995</v>
          </cell>
          <cell r="P157">
            <v>38888.275772737812</v>
          </cell>
          <cell r="Q157">
            <v>45436.099864250107</v>
          </cell>
          <cell r="R157">
            <v>52492.248556838618</v>
          </cell>
          <cell r="S157">
            <v>60096.184410347334</v>
          </cell>
          <cell r="T157">
            <v>68290.433565698491</v>
          </cell>
          <cell r="U157">
            <v>77120.823578653377</v>
          </cell>
          <cell r="V157">
            <v>86636.73971722633</v>
          </cell>
          <cell r="W157">
            <v>96891.401156132692</v>
          </cell>
          <cell r="X157">
            <v>107942.15861293006</v>
          </cell>
          <cell r="Y157">
            <v>119850.81509042626</v>
          </cell>
          <cell r="Z157">
            <v>132683.97151915421</v>
          </cell>
          <cell r="AA157">
            <v>146513.39923297023</v>
          </cell>
          <cell r="AB157">
            <v>161416.44136090152</v>
          </cell>
          <cell r="AC157">
            <v>177476.44538008518</v>
          </cell>
          <cell r="AD157">
            <v>194783.22924891635</v>
          </cell>
          <cell r="AE157">
            <v>15449.143137346578</v>
          </cell>
          <cell r="AF157">
            <v>14202.559502165652</v>
          </cell>
          <cell r="AG157">
            <v>13378.03023589674</v>
          </cell>
          <cell r="AH157">
            <v>12603.940104599795</v>
          </cell>
          <cell r="AI157">
            <v>11875.541895571569</v>
          </cell>
          <cell r="AJ157">
            <v>11188.681797696729</v>
          </cell>
          <cell r="AK157">
            <v>10521.403952222769</v>
          </cell>
          <cell r="AL157">
            <v>9854.1261067488085</v>
          </cell>
          <cell r="AM157">
            <v>9186.2548596869419</v>
          </cell>
          <cell r="AN157">
            <v>8518.9770142129837</v>
          </cell>
          <cell r="AO157">
            <v>7851.1057671511189</v>
          </cell>
          <cell r="AP157">
            <v>7183.8279216771598</v>
          </cell>
          <cell r="AQ157">
            <v>6515.9566746152959</v>
          </cell>
          <cell r="AR157">
            <v>5848.6788291413368</v>
          </cell>
          <cell r="AS157">
            <v>5356.4544520994941</v>
          </cell>
          <cell r="AT157">
            <v>5039.2835434897688</v>
          </cell>
          <cell r="AU157">
            <v>4722.1126348800444</v>
          </cell>
          <cell r="AV157">
            <v>4404.94172627032</v>
          </cell>
          <cell r="AW157">
            <v>4087.7708176605952</v>
          </cell>
          <cell r="AX157">
            <v>3770.5999090508708</v>
          </cell>
          <cell r="AY157">
            <v>3453.4290004411455</v>
          </cell>
          <cell r="AZ157">
            <v>3136.2580918314211</v>
          </cell>
          <cell r="BA157">
            <v>2819.0871832216963</v>
          </cell>
          <cell r="BB157">
            <v>2501.9162746119714</v>
          </cell>
          <cell r="BC157">
            <v>2184.7453660022466</v>
          </cell>
          <cell r="BD157">
            <v>1867.5744573925213</v>
          </cell>
          <cell r="BE157">
            <v>1550.4035487827964</v>
          </cell>
          <cell r="BF157">
            <v>1233.2326401730713</v>
          </cell>
          <cell r="BG157">
            <v>916.06173156334637</v>
          </cell>
          <cell r="BH157">
            <v>598.8908229536213</v>
          </cell>
        </row>
        <row r="158">
          <cell r="A158">
            <v>-3998.0974717119066</v>
          </cell>
          <cell r="B158">
            <v>-15965.212328494012</v>
          </cell>
          <cell r="C158">
            <v>-13522.683177959003</v>
          </cell>
          <cell r="D158">
            <v>-10144.07622924502</v>
          </cell>
          <cell r="E158">
            <v>-7445.0700623936791</v>
          </cell>
          <cell r="F158">
            <v>-4995.3687137153429</v>
          </cell>
          <cell r="G158">
            <v>-2565.1828545233193</v>
          </cell>
          <cell r="H158">
            <v>-136.14924452934599</v>
          </cell>
          <cell r="I158">
            <v>2387.5532787115681</v>
          </cell>
          <cell r="J158">
            <v>5022.270689700058</v>
          </cell>
          <cell r="K158">
            <v>7774.9607235529065</v>
          </cell>
          <cell r="L158">
            <v>10665.354812201746</v>
          </cell>
          <cell r="M158">
            <v>13711.081118079052</v>
          </cell>
          <cell r="N158">
            <v>16938.333692692027</v>
          </cell>
          <cell r="O158">
            <v>20893.419409458453</v>
          </cell>
          <cell r="P158">
            <v>25817.618386745678</v>
          </cell>
          <cell r="Q158">
            <v>31301.757732687824</v>
          </cell>
          <cell r="R158">
            <v>37211.64506854408</v>
          </cell>
          <cell r="S158">
            <v>43580.332317229178</v>
          </cell>
          <cell r="T158">
            <v>50443.437308330977</v>
          </cell>
          <cell r="U158">
            <v>57839.342976113781</v>
          </cell>
          <cell r="V158">
            <v>65809.412021780605</v>
          </cell>
          <cell r="W158">
            <v>74398.218240524555</v>
          </cell>
          <cell r="X158">
            <v>83653.795807100367</v>
          </cell>
          <cell r="Y158">
            <v>93627.907914082985</v>
          </cell>
          <cell r="Z158">
            <v>104376.33626521206</v>
          </cell>
          <cell r="AA158">
            <v>115959.19304285708</v>
          </cell>
          <cell r="AB158">
            <v>128441.25709432788</v>
          </cell>
          <cell r="AC158">
            <v>141892.33621720181</v>
          </cell>
          <cell r="AD158">
            <v>156387.65756980251</v>
          </cell>
          <cell r="AE158">
            <v>17903.973518706101</v>
          </cell>
          <cell r="AF158">
            <v>16459.310847468463</v>
          </cell>
          <cell r="AG158">
            <v>15503.765933589682</v>
          </cell>
          <cell r="AH158">
            <v>14606.674807653453</v>
          </cell>
          <cell r="AI158">
            <v>13762.535936676939</v>
          </cell>
          <cell r="AJ158">
            <v>12966.535479300175</v>
          </cell>
          <cell r="AK158">
            <v>12193.228845477572</v>
          </cell>
          <cell r="AL158">
            <v>11419.92221165497</v>
          </cell>
          <cell r="AM158">
            <v>10645.927886209513</v>
          </cell>
          <cell r="AN158">
            <v>9872.6212523869108</v>
          </cell>
          <cell r="AO158">
            <v>9098.6269269414552</v>
          </cell>
          <cell r="AP158">
            <v>8325.3202931188516</v>
          </cell>
          <cell r="AQ158">
            <v>7551.3259676733969</v>
          </cell>
          <cell r="AR158">
            <v>6778.0193338507934</v>
          </cell>
          <cell r="AS158">
            <v>6207.5817287699747</v>
          </cell>
          <cell r="AT158">
            <v>5840.013152430939</v>
          </cell>
          <cell r="AU158">
            <v>5472.4445760919016</v>
          </cell>
          <cell r="AV158">
            <v>5104.875999752865</v>
          </cell>
          <cell r="AW158">
            <v>4737.3074234138276</v>
          </cell>
          <cell r="AX158">
            <v>4369.738847074791</v>
          </cell>
          <cell r="AY158">
            <v>4002.170270735754</v>
          </cell>
          <cell r="AZ158">
            <v>3634.6016943967174</v>
          </cell>
          <cell r="BA158">
            <v>3267.0331180576809</v>
          </cell>
          <cell r="BB158">
            <v>2899.4645417186439</v>
          </cell>
          <cell r="BC158">
            <v>2531.8959653796078</v>
          </cell>
          <cell r="BD158">
            <v>2164.3273890405708</v>
          </cell>
          <cell r="BE158">
            <v>1796.7588127015345</v>
          </cell>
          <cell r="BF158">
            <v>1429.1902363624974</v>
          </cell>
          <cell r="BG158">
            <v>1061.6216600234611</v>
          </cell>
          <cell r="BH158">
            <v>694.05308368442422</v>
          </cell>
        </row>
        <row r="159">
          <cell r="A159">
            <v>-4026.8188777520218</v>
          </cell>
          <cell r="B159">
            <v>-16272.174228912332</v>
          </cell>
          <cell r="C159">
            <v>-14145.054734761114</v>
          </cell>
          <cell r="D159">
            <v>-11128.803586232545</v>
          </cell>
          <cell r="E159">
            <v>-8818.6337870267307</v>
          </cell>
          <cell r="F159">
            <v>-6776.6717517656389</v>
          </cell>
          <cell r="G159">
            <v>-4777.3628646576281</v>
          </cell>
          <cell r="H159">
            <v>-2804.7355297581835</v>
          </cell>
          <cell r="I159">
            <v>-765.17420816873289</v>
          </cell>
          <cell r="J159">
            <v>1356.3881142868422</v>
          </cell>
          <cell r="K159">
            <v>3564.442877189982</v>
          </cell>
          <cell r="L159">
            <v>5876.0439105673049</v>
          </cell>
          <cell r="M159">
            <v>8305.7042824925393</v>
          </cell>
          <cell r="N159">
            <v>10877.509064724629</v>
          </cell>
          <cell r="O159">
            <v>14136.576781237769</v>
          </cell>
          <cell r="P159">
            <v>18319.445681890706</v>
          </cell>
          <cell r="Q159">
            <v>23006.842599244992</v>
          </cell>
          <cell r="R159">
            <v>28058.134321163237</v>
          </cell>
          <cell r="S159">
            <v>33501.57094703395</v>
          </cell>
          <cell r="T159">
            <v>39367.595704879095</v>
          </cell>
          <cell r="U159">
            <v>45689.015209629535</v>
          </cell>
          <cell r="V159">
            <v>52501.182938992955</v>
          </cell>
          <cell r="W159">
            <v>59842.196953030048</v>
          </cell>
          <cell r="X159">
            <v>67753.112963215346</v>
          </cell>
          <cell r="Y159">
            <v>76278.173942603127</v>
          </cell>
          <cell r="Z159">
            <v>85465.057561226989</v>
          </cell>
          <cell r="AA159">
            <v>95365.142830552533</v>
          </cell>
          <cell r="AB159">
            <v>106033.7974482321</v>
          </cell>
          <cell r="AC159">
            <v>117530.68745017954</v>
          </cell>
          <cell r="AD159">
            <v>129920.11090174007</v>
          </cell>
          <cell r="AE159">
            <v>15304.11291549733</v>
          </cell>
          <cell r="AF159">
            <v>14069.231696402307</v>
          </cell>
          <cell r="AG159">
            <v>13252.442772840112</v>
          </cell>
          <cell r="AH159">
            <v>12485.619482330078</v>
          </cell>
          <cell r="AI159">
            <v>11764.059177055531</v>
          </cell>
          <cell r="AJ159">
            <v>11083.64704017688</v>
          </cell>
          <cell r="AK159">
            <v>10422.63332554201</v>
          </cell>
          <cell r="AL159">
            <v>9761.6196109071425</v>
          </cell>
          <cell r="AM159">
            <v>9100.0180652951894</v>
          </cell>
          <cell r="AN159">
            <v>8439.0043506603197</v>
          </cell>
          <cell r="AO159">
            <v>7777.4028050483666</v>
          </cell>
          <cell r="AP159">
            <v>7116.3890904134978</v>
          </cell>
          <cell r="AQ159">
            <v>6454.7875448015448</v>
          </cell>
          <cell r="AR159">
            <v>5793.7738301666759</v>
          </cell>
          <cell r="AS159">
            <v>5306.1702537716619</v>
          </cell>
          <cell r="AT159">
            <v>4991.976815616501</v>
          </cell>
          <cell r="AU159">
            <v>4677.78337746134</v>
          </cell>
          <cell r="AV159">
            <v>4363.5899393061782</v>
          </cell>
          <cell r="AW159">
            <v>4049.3965011510177</v>
          </cell>
          <cell r="AX159">
            <v>3735.2030629958563</v>
          </cell>
          <cell r="AY159">
            <v>3421.0096248406953</v>
          </cell>
          <cell r="AZ159">
            <v>3106.8161866855339</v>
          </cell>
          <cell r="BA159">
            <v>2792.6227485303725</v>
          </cell>
          <cell r="BB159">
            <v>2478.4293103752116</v>
          </cell>
          <cell r="BC159">
            <v>2164.2358722200502</v>
          </cell>
          <cell r="BD159">
            <v>1850.0424340648892</v>
          </cell>
          <cell r="BE159">
            <v>1535.8489959097278</v>
          </cell>
          <cell r="BF159">
            <v>1221.6555577545671</v>
          </cell>
          <cell r="BG159">
            <v>907.4621195994057</v>
          </cell>
          <cell r="BH159">
            <v>593.26868144424509</v>
          </cell>
        </row>
        <row r="160">
          <cell r="A160">
            <v>-3533.7144864652955</v>
          </cell>
          <cell r="B160">
            <v>-13584.106081128126</v>
          </cell>
          <cell r="C160">
            <v>-10514.508589614041</v>
          </cell>
          <cell r="D160">
            <v>-6527.5096249745011</v>
          </cell>
          <cell r="E160">
            <v>-3179.3980835908542</v>
          </cell>
          <cell r="F160">
            <v>-37.226763308376761</v>
          </cell>
          <cell r="G160">
            <v>3144.0158929203167</v>
          </cell>
          <cell r="H160">
            <v>6386.5117617708202</v>
          </cell>
          <cell r="I160">
            <v>9782.0629931880758</v>
          </cell>
          <cell r="J160">
            <v>13348.46083737938</v>
          </cell>
          <cell r="K160">
            <v>17097.971282793682</v>
          </cell>
          <cell r="L160">
            <v>21054.91056848878</v>
          </cell>
          <cell r="M160">
            <v>25242.819405197319</v>
          </cell>
          <cell r="N160">
            <v>29690.300180040376</v>
          </cell>
          <cell r="O160">
            <v>34893.093860115419</v>
          </cell>
          <cell r="P160">
            <v>41079.266655452615</v>
          </cell>
          <cell r="Q160">
            <v>47901.564510397824</v>
          </cell>
          <cell r="R160">
            <v>55253.495077992338</v>
          </cell>
          <cell r="S160">
            <v>63176.175122158282</v>
          </cell>
          <cell r="T160">
            <v>71713.913408057648</v>
          </cell>
          <cell r="U160">
            <v>80914.458505444039</v>
          </cell>
          <cell r="V160">
            <v>90829.265829632626</v>
          </cell>
          <cell r="W160">
            <v>101513.78541355471</v>
          </cell>
          <cell r="X160">
            <v>113027.77202030488</v>
          </cell>
          <cell r="Y160">
            <v>125435.61933053058</v>
          </cell>
          <cell r="Z160">
            <v>138806.72007365793</v>
          </cell>
          <cell r="AA160">
            <v>153215.85411704003</v>
          </cell>
          <cell r="AB160">
            <v>168743.60668347465</v>
          </cell>
          <cell r="AC160">
            <v>185476.81903603487</v>
          </cell>
          <cell r="AD160">
            <v>203509.07415073417</v>
          </cell>
          <cell r="AE160">
            <v>17056.257617481748</v>
          </cell>
          <cell r="AF160">
            <v>15679.996718455957</v>
          </cell>
          <cell r="AG160">
            <v>14769.694868469267</v>
          </cell>
          <cell r="AH160">
            <v>13915.079141165012</v>
          </cell>
          <cell r="AI160">
            <v>13110.90848970249</v>
          </cell>
          <cell r="AJ160">
            <v>12352.596998096094</v>
          </cell>
          <cell r="AK160">
            <v>11615.904824707584</v>
          </cell>
          <cell r="AL160">
            <v>10879.212651319072</v>
          </cell>
          <cell r="AM160">
            <v>10141.865347075476</v>
          </cell>
          <cell r="AN160">
            <v>9405.173173686966</v>
          </cell>
          <cell r="AO160">
            <v>8667.825869443368</v>
          </cell>
          <cell r="AP160">
            <v>7931.1336960548579</v>
          </cell>
          <cell r="AQ160">
            <v>7193.7863918112607</v>
          </cell>
          <cell r="AR160">
            <v>6457.0942184227506</v>
          </cell>
          <cell r="AS160">
            <v>5913.6656472850445</v>
          </cell>
          <cell r="AT160">
            <v>5563.5006783981453</v>
          </cell>
          <cell r="AU160">
            <v>5213.3357095112442</v>
          </cell>
          <cell r="AV160">
            <v>4863.1707406243431</v>
          </cell>
          <cell r="AW160">
            <v>4513.005771737442</v>
          </cell>
          <cell r="AX160">
            <v>4162.8408028505419</v>
          </cell>
          <cell r="AY160">
            <v>3812.6758339636413</v>
          </cell>
          <cell r="AZ160">
            <v>3462.5108650767411</v>
          </cell>
          <cell r="BA160">
            <v>3112.34589618984</v>
          </cell>
          <cell r="BB160">
            <v>2762.1809273029398</v>
          </cell>
          <cell r="BC160">
            <v>2412.0159584160388</v>
          </cell>
          <cell r="BD160">
            <v>2061.8509895291386</v>
          </cell>
          <cell r="BE160">
            <v>1711.6860206422377</v>
          </cell>
          <cell r="BF160">
            <v>1361.5210517553376</v>
          </cell>
          <cell r="BG160">
            <v>1011.3560828684367</v>
          </cell>
          <cell r="BH160">
            <v>661.19111398153655</v>
          </cell>
        </row>
        <row r="161">
          <cell r="A161">
            <v>-3148.2175659824516</v>
          </cell>
          <cell r="B161">
            <v>-11458.097680079602</v>
          </cell>
          <cell r="C161">
            <v>-7808.8411531220263</v>
          </cell>
          <cell r="D161">
            <v>-3354.4973977469908</v>
          </cell>
          <cell r="E161">
            <v>552.46996107699317</v>
          </cell>
          <cell r="F161">
            <v>4316.398367399881</v>
          </cell>
          <cell r="G161">
            <v>8170.3228481147089</v>
          </cell>
          <cell r="H161">
            <v>12139.879141325515</v>
          </cell>
          <cell r="I161">
            <v>16314.026361356824</v>
          </cell>
          <cell r="J161">
            <v>20711.960613203133</v>
          </cell>
          <cell r="K161">
            <v>25350.619259863641</v>
          </cell>
          <cell r="L161">
            <v>30258.446261081324</v>
          </cell>
          <cell r="M161">
            <v>35464.241151110284</v>
          </cell>
          <cell r="N161">
            <v>40998.923143286527</v>
          </cell>
          <cell r="O161">
            <v>47318.014529153501</v>
          </cell>
          <cell r="P161">
            <v>54639.779401092404</v>
          </cell>
          <cell r="Q161">
            <v>62668.082699951861</v>
          </cell>
          <cell r="R161">
            <v>71319.644048306232</v>
          </cell>
          <cell r="S161">
            <v>80642.848588295776</v>
          </cell>
          <cell r="T161">
            <v>90689.837726391066</v>
          </cell>
          <cell r="U161">
            <v>101516.80074195506</v>
          </cell>
          <cell r="V161">
            <v>113184.28903413541</v>
          </cell>
          <cell r="W161">
            <v>125757.55476455999</v>
          </cell>
          <cell r="X161">
            <v>139306.9157897449</v>
          </cell>
          <cell r="Y161">
            <v>153908.1489241535</v>
          </cell>
          <cell r="Z161">
            <v>169642.91373328897</v>
          </cell>
          <cell r="AA161">
            <v>186599.20922694614</v>
          </cell>
          <cell r="AB161">
            <v>204871.86600674668</v>
          </cell>
          <cell r="AC161">
            <v>224563.07662036736</v>
          </cell>
          <cell r="AD161">
            <v>245782.96708854497</v>
          </cell>
          <cell r="AE161">
            <v>16746.866367665447</v>
          </cell>
          <cell r="AF161">
            <v>15395.570093891707</v>
          </cell>
          <cell r="AG161">
            <v>14501.780625072901</v>
          </cell>
          <cell r="AH161">
            <v>13662.667162914566</v>
          </cell>
          <cell r="AI161">
            <v>12873.083730319247</v>
          </cell>
          <cell r="AJ161">
            <v>12128.527597326671</v>
          </cell>
          <cell r="AK161">
            <v>11405.198619861101</v>
          </cell>
          <cell r="AL161">
            <v>10681.869642395532</v>
          </cell>
          <cell r="AM161">
            <v>9957.8974177927794</v>
          </cell>
          <cell r="AN161">
            <v>9234.5684403272116</v>
          </cell>
          <cell r="AO161">
            <v>8510.5962157244576</v>
          </cell>
          <cell r="AP161">
            <v>7787.2672382588898</v>
          </cell>
          <cell r="AQ161">
            <v>7063.2950136561376</v>
          </cell>
          <cell r="AR161">
            <v>6339.966036190569</v>
          </cell>
          <cell r="AS161">
            <v>5806.394964193697</v>
          </cell>
          <cell r="AT161">
            <v>5462.5817976655262</v>
          </cell>
          <cell r="AU161">
            <v>5118.7686311373536</v>
          </cell>
          <cell r="AV161">
            <v>4774.9554646091819</v>
          </cell>
          <cell r="AW161">
            <v>4431.1422980810103</v>
          </cell>
          <cell r="AX161">
            <v>4087.3291315528386</v>
          </cell>
          <cell r="AY161">
            <v>3743.5159650246669</v>
          </cell>
          <cell r="AZ161">
            <v>3399.7027984964952</v>
          </cell>
          <cell r="BA161">
            <v>3055.8896319683231</v>
          </cell>
          <cell r="BB161">
            <v>2712.0764654401514</v>
          </cell>
          <cell r="BC161">
            <v>2368.2632989119793</v>
          </cell>
          <cell r="BD161">
            <v>2024.4501323838076</v>
          </cell>
          <cell r="BE161">
            <v>1680.6369658556357</v>
          </cell>
          <cell r="BF161">
            <v>1336.823799327464</v>
          </cell>
          <cell r="BG161">
            <v>993.01063279929213</v>
          </cell>
          <cell r="BH161">
            <v>649.19746627112045</v>
          </cell>
        </row>
        <row r="162">
          <cell r="A162">
            <v>-3260.0917344046929</v>
          </cell>
          <cell r="B162">
            <v>-12224.524646498186</v>
          </cell>
          <cell r="C162">
            <v>-8895.9248959509387</v>
          </cell>
          <cell r="D162">
            <v>-4685.9869234642683</v>
          </cell>
          <cell r="E162">
            <v>-1148.8295820025455</v>
          </cell>
          <cell r="F162">
            <v>2180.3487064166152</v>
          </cell>
          <cell r="G162">
            <v>5571.6138126754267</v>
          </cell>
          <cell r="H162">
            <v>9048.0972343475405</v>
          </cell>
          <cell r="I162">
            <v>12697.822249847593</v>
          </cell>
          <cell r="J162">
            <v>16538.798293863489</v>
          </cell>
          <cell r="K162">
            <v>20585.14839681517</v>
          </cell>
          <cell r="L162">
            <v>24862.473244279936</v>
          </cell>
          <cell r="M162">
            <v>29396.151734622286</v>
          </cell>
          <cell r="N162">
            <v>34215.116880628069</v>
          </cell>
          <cell r="O162">
            <v>39783.211366731914</v>
          </cell>
          <cell r="P162">
            <v>46317.478214600502</v>
          </cell>
          <cell r="Q162">
            <v>53502.770868187254</v>
          </cell>
          <cell r="R162">
            <v>61245.876464013127</v>
          </cell>
          <cell r="S162">
            <v>69590.099470459609</v>
          </cell>
          <cell r="T162">
            <v>78582.106194330845</v>
          </cell>
          <cell r="U162">
            <v>88272.185769107062</v>
          </cell>
          <cell r="V162">
            <v>98714.531404394875</v>
          </cell>
          <cell r="W162">
            <v>109967.54346950304</v>
          </cell>
          <cell r="X162">
            <v>122094.15610618379</v>
          </cell>
          <cell r="Y162">
            <v>135162.18919717043</v>
          </cell>
          <cell r="Z162">
            <v>149244.72765894697</v>
          </cell>
          <cell r="AA162">
            <v>164420.53018000117</v>
          </cell>
          <cell r="AB162">
            <v>180774.46969049057</v>
          </cell>
          <cell r="AC162">
            <v>198398.00802671359</v>
          </cell>
          <cell r="AD162">
            <v>217389.70744501648</v>
          </cell>
          <cell r="AE162">
            <v>14850.360705844387</v>
          </cell>
          <cell r="AF162">
            <v>13652.092525670156</v>
          </cell>
          <cell r="AG162">
            <v>12859.520607100852</v>
          </cell>
          <cell r="AH162">
            <v>12115.432888682026</v>
          </cell>
          <cell r="AI162">
            <v>11415.266151575983</v>
          </cell>
          <cell r="AJ162">
            <v>10755.027579299745</v>
          </cell>
          <cell r="AK162">
            <v>10113.612284728983</v>
          </cell>
          <cell r="AL162">
            <v>9472.1969901582233</v>
          </cell>
          <cell r="AM162">
            <v>8830.2112932327527</v>
          </cell>
          <cell r="AN162">
            <v>8188.7959986619926</v>
          </cell>
          <cell r="AO162">
            <v>7546.8103017365211</v>
          </cell>
          <cell r="AP162">
            <v>6905.3950071657619</v>
          </cell>
          <cell r="AQ162">
            <v>6263.4093102402894</v>
          </cell>
          <cell r="AR162">
            <v>5621.9940156695302</v>
          </cell>
          <cell r="AS162">
            <v>5148.8474157386572</v>
          </cell>
          <cell r="AT162">
            <v>4843.9695104476714</v>
          </cell>
          <cell r="AU162">
            <v>4539.0916051566855</v>
          </cell>
          <cell r="AV162">
            <v>4234.2136998657015</v>
          </cell>
          <cell r="AW162">
            <v>3929.3357945747157</v>
          </cell>
          <cell r="AX162">
            <v>3624.4578892837308</v>
          </cell>
          <cell r="AY162">
            <v>3319.5799839927454</v>
          </cell>
          <cell r="AZ162">
            <v>3014.70207870176</v>
          </cell>
          <cell r="BA162">
            <v>2709.8241734107746</v>
          </cell>
          <cell r="BB162">
            <v>2404.9462681197897</v>
          </cell>
          <cell r="BC162">
            <v>2100.0683628288043</v>
          </cell>
          <cell r="BD162">
            <v>1795.1904575378196</v>
          </cell>
          <cell r="BE162">
            <v>1490.3125522468345</v>
          </cell>
          <cell r="BF162">
            <v>1185.4346469558495</v>
          </cell>
          <cell r="BG162">
            <v>880.55674166486449</v>
          </cell>
          <cell r="BH162">
            <v>575.67883637387945</v>
          </cell>
        </row>
        <row r="163">
          <cell r="A163">
            <v>-3981.8942945773451</v>
          </cell>
          <cell r="B163">
            <v>-16038.665122560762</v>
          </cell>
          <cell r="C163">
            <v>-14041.770451165412</v>
          </cell>
          <cell r="D163">
            <v>-11161.544491084867</v>
          </cell>
          <cell r="E163">
            <v>-8864.2169730997412</v>
          </cell>
          <cell r="F163">
            <v>-6798.4729899761442</v>
          </cell>
          <cell r="G163">
            <v>-4772.8734697987238</v>
          </cell>
          <cell r="H163">
            <v>-2771.3357629112779</v>
          </cell>
          <cell r="I163">
            <v>-700.89161732957211</v>
          </cell>
          <cell r="J163">
            <v>1453.4053772672978</v>
          </cell>
          <cell r="K163">
            <v>3696.2486202924074</v>
          </cell>
          <cell r="L163">
            <v>6044.8008098632381</v>
          </cell>
          <cell r="M163">
            <v>8513.7795742642993</v>
          </cell>
          <cell r="N163">
            <v>11127.142029422026</v>
          </cell>
          <cell r="O163">
            <v>14424.824368439879</v>
          </cell>
          <cell r="P163">
            <v>18641.63489838524</v>
          </cell>
          <cell r="Q163">
            <v>23363.581374464091</v>
          </cell>
          <cell r="R163">
            <v>28452.104827140021</v>
          </cell>
          <cell r="S163">
            <v>33935.66357978704</v>
          </cell>
          <cell r="T163">
            <v>39844.925249381784</v>
          </cell>
          <cell r="U163">
            <v>46212.938259707495</v>
          </cell>
          <cell r="V163">
            <v>53075.316669573796</v>
          </cell>
          <cell r="W163">
            <v>60470.43934973154</v>
          </cell>
          <cell r="X163">
            <v>68439.664622409095</v>
          </cell>
          <cell r="Y163">
            <v>77027.561563873736</v>
          </cell>
          <cell r="Z163">
            <v>86282.159263612077</v>
          </cell>
          <cell r="AA163">
            <v>96255.215434148151</v>
          </cell>
          <cell r="AB163">
            <v>107002.50587374007</v>
          </cell>
          <cell r="AC163">
            <v>118584.13640081804</v>
          </cell>
          <cell r="AD163">
            <v>131064.87900470347</v>
          </cell>
          <cell r="AE163">
            <v>15161.622544654436</v>
          </cell>
          <cell r="AF163">
            <v>13938.238802337544</v>
          </cell>
          <cell r="AG163">
            <v>13129.054668236937</v>
          </cell>
          <cell r="AH163">
            <v>12369.370957501244</v>
          </cell>
          <cell r="AI163">
            <v>11654.528806754946</v>
          </cell>
          <cell r="AJ163">
            <v>10980.451710544461</v>
          </cell>
          <cell r="AK163">
            <v>10325.592425758003</v>
          </cell>
          <cell r="AL163">
            <v>9670.7331409715425</v>
          </cell>
          <cell r="AM163">
            <v>9015.2914982631428</v>
          </cell>
          <cell r="AN163">
            <v>8360.4322134766826</v>
          </cell>
          <cell r="AO163">
            <v>7704.9905707682829</v>
          </cell>
          <cell r="AP163">
            <v>7050.1312859818236</v>
          </cell>
          <cell r="AQ163">
            <v>6394.6896432734238</v>
          </cell>
          <cell r="AR163">
            <v>5739.8303584869636</v>
          </cell>
          <cell r="AS163">
            <v>5256.7666606728553</v>
          </cell>
          <cell r="AT163">
            <v>4945.4985498311016</v>
          </cell>
          <cell r="AU163">
            <v>4634.2304389893452</v>
          </cell>
          <cell r="AV163">
            <v>4322.9623281475906</v>
          </cell>
          <cell r="AW163">
            <v>4011.6942173058351</v>
          </cell>
          <cell r="AX163">
            <v>3700.4261064640796</v>
          </cell>
          <cell r="AY163">
            <v>3389.157995622325</v>
          </cell>
          <cell r="AZ163">
            <v>3077.889884780569</v>
          </cell>
          <cell r="BA163">
            <v>2766.6217739388135</v>
          </cell>
          <cell r="BB163">
            <v>2455.3536630970584</v>
          </cell>
          <cell r="BC163">
            <v>2144.0855522553034</v>
          </cell>
          <cell r="BD163">
            <v>1832.8174414135476</v>
          </cell>
          <cell r="BE163">
            <v>1521.5493305717926</v>
          </cell>
          <cell r="BF163">
            <v>1210.281219730037</v>
          </cell>
          <cell r="BG163">
            <v>899.01310888828198</v>
          </cell>
          <cell r="BH163">
            <v>587.74499804652635</v>
          </cell>
        </row>
        <row r="164">
          <cell r="A164">
            <v>-3080.5482820716461</v>
          </cell>
          <cell r="B164">
            <v>-11182.615474054403</v>
          </cell>
          <cell r="C164">
            <v>-7366.7955118138425</v>
          </cell>
          <cell r="D164">
            <v>-2713.4702779442523</v>
          </cell>
          <cell r="E164">
            <v>1442.3177244832364</v>
          </cell>
          <cell r="F164">
            <v>5488.6201077357</v>
          </cell>
          <cell r="G164">
            <v>9642.8782869365914</v>
          </cell>
          <cell r="H164">
            <v>13932.345290975514</v>
          </cell>
          <cell r="I164">
            <v>18446.401747154723</v>
          </cell>
          <cell r="J164">
            <v>23204.896532058097</v>
          </cell>
          <cell r="K164">
            <v>28226.577695484444</v>
          </cell>
          <cell r="L164">
            <v>33541.694956867628</v>
          </cell>
          <cell r="M164">
            <v>39181.252274418337</v>
          </cell>
          <cell r="N164">
            <v>45177.321082886789</v>
          </cell>
          <cell r="O164">
            <v>51978.760211631692</v>
          </cell>
          <cell r="P164">
            <v>59804.213883167075</v>
          </cell>
          <cell r="Q164">
            <v>68371.148525472832</v>
          </cell>
          <cell r="R164">
            <v>77603.156568290578</v>
          </cell>
          <cell r="S164">
            <v>87551.869388132021</v>
          </cell>
          <cell r="T164">
            <v>98272.926639450045</v>
          </cell>
          <cell r="U164">
            <v>109826.28742767217</v>
          </cell>
          <cell r="V164">
            <v>122276.56563940537</v>
          </cell>
          <cell r="W164">
            <v>135693.39130519595</v>
          </cell>
          <cell r="X164">
            <v>150151.80001582013</v>
          </cell>
          <cell r="Y164">
            <v>165732.65256997291</v>
          </cell>
          <cell r="Z164">
            <v>182523.08720029733</v>
          </cell>
          <cell r="AA164">
            <v>200617.00690689613</v>
          </cell>
          <cell r="AB164">
            <v>220115.60462381042</v>
          </cell>
          <cell r="AC164">
            <v>241127.92915553704</v>
          </cell>
          <cell r="AD164">
            <v>263771.49504866789</v>
          </cell>
          <cell r="AE164">
            <v>18042.513042323993</v>
          </cell>
          <cell r="AF164">
            <v>16586.67168619539</v>
          </cell>
          <cell r="AG164">
            <v>15623.732841744386</v>
          </cell>
          <cell r="AH164">
            <v>14719.700095999615</v>
          </cell>
          <cell r="AI164">
            <v>13869.029345553427</v>
          </cell>
          <cell r="AJ164">
            <v>13066.869499924134</v>
          </cell>
          <cell r="AK164">
            <v>12287.579080851381</v>
          </cell>
          <cell r="AL164">
            <v>11508.28866177863</v>
          </cell>
          <cell r="AM164">
            <v>10728.305229779919</v>
          </cell>
          <cell r="AN164">
            <v>9949.0148107071636</v>
          </cell>
          <cell r="AO164">
            <v>9169.031378708456</v>
          </cell>
          <cell r="AP164">
            <v>8389.7409596357047</v>
          </cell>
          <cell r="AQ164">
            <v>7609.7575276369944</v>
          </cell>
          <cell r="AR164">
            <v>6830.4671085642412</v>
          </cell>
          <cell r="AS164">
            <v>6255.6155026484075</v>
          </cell>
          <cell r="AT164">
            <v>5885.2027098894951</v>
          </cell>
          <cell r="AU164">
            <v>5514.7899171305835</v>
          </cell>
          <cell r="AV164">
            <v>5144.377124371671</v>
          </cell>
          <cell r="AW164">
            <v>4773.9643316127585</v>
          </cell>
          <cell r="AX164">
            <v>4403.5515388538461</v>
          </cell>
          <cell r="AY164">
            <v>4033.1387460949336</v>
          </cell>
          <cell r="AZ164">
            <v>3662.7259533360216</v>
          </cell>
          <cell r="BA164">
            <v>3292.31316057711</v>
          </cell>
          <cell r="BB164">
            <v>2921.9003678181966</v>
          </cell>
          <cell r="BC164">
            <v>2551.4875750592851</v>
          </cell>
          <cell r="BD164">
            <v>2181.074782300373</v>
          </cell>
          <cell r="BE164">
            <v>1810.6619895414613</v>
          </cell>
          <cell r="BF164">
            <v>1440.2491967825492</v>
          </cell>
          <cell r="BG164">
            <v>1069.8364040236374</v>
          </cell>
          <cell r="BH164">
            <v>699.42361126472542</v>
          </cell>
        </row>
        <row r="165">
          <cell r="A165">
            <v>-3469.9657410753612</v>
          </cell>
          <cell r="B165">
            <v>-13139.442211493752</v>
          </cell>
          <cell r="C165">
            <v>-9815.1240904662336</v>
          </cell>
          <cell r="D165">
            <v>-5786.033623759884</v>
          </cell>
          <cell r="E165">
            <v>-2368.8460722447371</v>
          </cell>
          <cell r="F165">
            <v>884.70061210674828</v>
          </cell>
          <cell r="G165">
            <v>4186.3814184199882</v>
          </cell>
          <cell r="H165">
            <v>7559.0061283166324</v>
          </cell>
          <cell r="I165">
            <v>11094.080859670177</v>
          </cell>
          <cell r="J165">
            <v>14809.743491016739</v>
          </cell>
          <cell r="K165">
            <v>18719.098959695541</v>
          </cell>
          <cell r="L165">
            <v>22847.233116234776</v>
          </cell>
          <cell r="M165">
            <v>27218.635652430174</v>
          </cell>
          <cell r="N165">
            <v>31862.438026052463</v>
          </cell>
          <cell r="O165">
            <v>37268.619062708647</v>
          </cell>
          <cell r="P165">
            <v>43664.000529796984</v>
          </cell>
          <cell r="Q165">
            <v>50709.122256036186</v>
          </cell>
          <cell r="R165">
            <v>58301.175091140438</v>
          </cell>
          <cell r="S165">
            <v>66482.618718486105</v>
          </cell>
          <cell r="T165">
            <v>75299.209077016727</v>
          </cell>
          <cell r="U165">
            <v>84800.254258129135</v>
          </cell>
          <cell r="V165">
            <v>95038.890268499803</v>
          </cell>
          <cell r="W165">
            <v>106072.37820109652</v>
          </cell>
          <cell r="X165">
            <v>117962.42447634733</v>
          </cell>
          <cell r="Y165">
            <v>130775.52594446435</v>
          </cell>
          <cell r="Z165">
            <v>144583.34177895728</v>
          </cell>
          <cell r="AA165">
            <v>159463.09424120744</v>
          </cell>
          <cell r="AB165">
            <v>175498.00055743661</v>
          </cell>
          <cell r="AC165">
            <v>192777.7383234076</v>
          </cell>
          <cell r="AD165">
            <v>211398.9470397016</v>
          </cell>
          <cell r="AE165">
            <v>17003.503954406067</v>
          </cell>
          <cell r="AF165">
            <v>15631.49972207702</v>
          </cell>
          <cell r="AG165">
            <v>14724.013364103195</v>
          </cell>
          <cell r="AH165">
            <v>13872.040896014913</v>
          </cell>
          <cell r="AI165">
            <v>13070.35748111706</v>
          </cell>
          <cell r="AJ165">
            <v>12314.391387301421</v>
          </cell>
          <cell r="AK165">
            <v>11579.977744853109</v>
          </cell>
          <cell r="AL165">
            <v>10845.564102404796</v>
          </cell>
          <cell r="AM165">
            <v>10110.497355369596</v>
          </cell>
          <cell r="AN165">
            <v>9376.083712921285</v>
          </cell>
          <cell r="AO165">
            <v>8641.016965886085</v>
          </cell>
          <cell r="AP165">
            <v>7906.6033234377737</v>
          </cell>
          <cell r="AQ165">
            <v>7171.5365764025728</v>
          </cell>
          <cell r="AR165">
            <v>6437.1229339542615</v>
          </cell>
          <cell r="AS165">
            <v>5895.3751446381266</v>
          </cell>
          <cell r="AT165">
            <v>5546.2932084541699</v>
          </cell>
          <cell r="AU165">
            <v>5197.2112722702141</v>
          </cell>
          <cell r="AV165">
            <v>4848.1293360862564</v>
          </cell>
          <cell r="AW165">
            <v>4499.0473999022997</v>
          </cell>
          <cell r="AX165">
            <v>4149.9654637183421</v>
          </cell>
          <cell r="AY165">
            <v>3800.8835275343854</v>
          </cell>
          <cell r="AZ165">
            <v>3451.8015913504291</v>
          </cell>
          <cell r="BA165">
            <v>3102.7196551664715</v>
          </cell>
          <cell r="BB165">
            <v>2753.6377189825148</v>
          </cell>
          <cell r="BC165">
            <v>2404.5557827985581</v>
          </cell>
          <cell r="BD165">
            <v>2055.4738466146014</v>
          </cell>
          <cell r="BE165">
            <v>1706.3919104306447</v>
          </cell>
          <cell r="BF165">
            <v>1357.3099742466877</v>
          </cell>
          <cell r="BG165">
            <v>1008.2280380627309</v>
          </cell>
          <cell r="BH165">
            <v>659.14610187877395</v>
          </cell>
        </row>
        <row r="166">
          <cell r="A166">
            <v>-3178.2031025938768</v>
          </cell>
          <cell r="B166">
            <v>-11927.37321297408</v>
          </cell>
          <cell r="C166">
            <v>-8694.1836869619983</v>
          </cell>
          <cell r="D166">
            <v>-4705.8285096538257</v>
          </cell>
          <cell r="E166">
            <v>-1238.2335797634621</v>
          </cell>
          <cell r="F166">
            <v>2093.9014419316763</v>
          </cell>
          <cell r="G166">
            <v>5491.1248468606855</v>
          </cell>
          <cell r="H166">
            <v>8976.5278369430798</v>
          </cell>
          <cell r="I166">
            <v>12636.518758692257</v>
          </cell>
          <cell r="J166">
            <v>16488.769397129916</v>
          </cell>
          <cell r="K166">
            <v>20547.570611011892</v>
          </cell>
          <cell r="L166">
            <v>24838.46945739488</v>
          </cell>
          <cell r="M166">
            <v>29386.935807833779</v>
          </cell>
          <cell r="N166">
            <v>34221.459592785381</v>
          </cell>
          <cell r="O166">
            <v>39794.852172224637</v>
          </cell>
          <cell r="P166">
            <v>46319.91211781904</v>
          </cell>
          <cell r="Q166">
            <v>53491.314849983544</v>
          </cell>
          <cell r="R166">
            <v>61219.452213689205</v>
          </cell>
          <cell r="S166">
            <v>69547.544965255744</v>
          </cell>
          <cell r="T166">
            <v>78522.169200640434</v>
          </cell>
          <cell r="U166">
            <v>88193.516839174263</v>
          </cell>
          <cell r="V166">
            <v>98615.676329327631</v>
          </cell>
          <cell r="W166">
            <v>109846.93514639359</v>
          </cell>
          <cell r="X166">
            <v>121950.10577385314</v>
          </cell>
          <cell r="Y166">
            <v>134992.87699152029</v>
          </cell>
          <cell r="Z166">
            <v>149048.19243509963</v>
          </cell>
          <cell r="AA166">
            <v>164194.65854430533</v>
          </cell>
          <cell r="AB166">
            <v>180516.98418105362</v>
          </cell>
          <cell r="AC166">
            <v>198106.45437635703</v>
          </cell>
          <cell r="AD166">
            <v>217061.44085542258</v>
          </cell>
          <cell r="AE166">
            <v>14131.14576788074</v>
          </cell>
          <cell r="AF166">
            <v>12990.910681443329</v>
          </cell>
          <cell r="AG166">
            <v>12236.723659681362</v>
          </cell>
          <cell r="AH166">
            <v>11528.672709179662</v>
          </cell>
          <cell r="AI166">
            <v>10862.415611466668</v>
          </cell>
          <cell r="AJ166">
            <v>10234.152925379778</v>
          </cell>
          <cell r="AK166">
            <v>9623.8018904880482</v>
          </cell>
          <cell r="AL166">
            <v>9013.4508555963221</v>
          </cell>
          <cell r="AM166">
            <v>8402.5570433956473</v>
          </cell>
          <cell r="AN166">
            <v>7792.206008503922</v>
          </cell>
          <cell r="AO166">
            <v>7181.3121963032472</v>
          </cell>
          <cell r="AP166">
            <v>6570.9611614115211</v>
          </cell>
          <cell r="AQ166">
            <v>5960.0673492108472</v>
          </cell>
          <cell r="AR166">
            <v>5349.7163143191201</v>
          </cell>
          <cell r="AS166">
            <v>4899.4845855659596</v>
          </cell>
          <cell r="AT166">
            <v>4609.3721629513684</v>
          </cell>
          <cell r="AU166">
            <v>4319.2597403367772</v>
          </cell>
          <cell r="AV166">
            <v>4029.1473177221856</v>
          </cell>
          <cell r="AW166">
            <v>3739.0348951075935</v>
          </cell>
          <cell r="AX166">
            <v>3448.9224724930014</v>
          </cell>
          <cell r="AY166">
            <v>3158.8100498784083</v>
          </cell>
          <cell r="AZ166">
            <v>2868.6976272638162</v>
          </cell>
          <cell r="BA166">
            <v>2578.5852046492237</v>
          </cell>
          <cell r="BB166">
            <v>2288.4727820346311</v>
          </cell>
          <cell r="BC166">
            <v>1998.3603594200392</v>
          </cell>
          <cell r="BD166">
            <v>1708.2479368054467</v>
          </cell>
          <cell r="BE166">
            <v>1418.1355141908546</v>
          </cell>
          <cell r="BF166">
            <v>1128.023091576262</v>
          </cell>
          <cell r="BG166">
            <v>837.91066896167013</v>
          </cell>
          <cell r="BH166">
            <v>547.79824634707757</v>
          </cell>
        </row>
        <row r="167">
          <cell r="A167">
            <v>-3492.0266213515706</v>
          </cell>
          <cell r="B167">
            <v>-13444.845762046782</v>
          </cell>
          <cell r="C167">
            <v>-10675.398570779518</v>
          </cell>
          <cell r="D167">
            <v>-6987.5268827041809</v>
          </cell>
          <cell r="E167">
            <v>-3873.0595732441293</v>
          </cell>
          <cell r="F167">
            <v>-961.03349911427358</v>
          </cell>
          <cell r="G167">
            <v>1979.0914978240348</v>
          </cell>
          <cell r="H167">
            <v>4968.1137475050455</v>
          </cell>
          <cell r="I167">
            <v>8095.5871324486207</v>
          </cell>
          <cell r="J167">
            <v>11378.42246195277</v>
          </cell>
          <cell r="K167">
            <v>14827.609966449223</v>
          </cell>
          <cell r="L167">
            <v>18465.932451547302</v>
          </cell>
          <cell r="M167">
            <v>22315.232002941011</v>
          </cell>
          <cell r="N167">
            <v>26402.698492672975</v>
          </cell>
          <cell r="O167">
            <v>31216.609177609997</v>
          </cell>
          <cell r="P167">
            <v>36979.668347227169</v>
          </cell>
          <cell r="Q167">
            <v>43344.820383002378</v>
          </cell>
          <cell r="R167">
            <v>50204.115713428553</v>
          </cell>
          <cell r="S167">
            <v>57595.91596667673</v>
          </cell>
          <cell r="T167">
            <v>65561.560883809245</v>
          </cell>
          <cell r="U167">
            <v>74145.599517423107</v>
          </cell>
          <cell r="V167">
            <v>83396.039378844886</v>
          </cell>
          <cell r="W167">
            <v>93364.614927270188</v>
          </cell>
          <cell r="X167">
            <v>104107.07690241243</v>
          </cell>
          <cell r="Y167">
            <v>115683.50411879703</v>
          </cell>
          <cell r="Z167">
            <v>128158.63946545728</v>
          </cell>
          <cell r="AA167">
            <v>141602.25199015945</v>
          </cell>
          <cell r="AB167">
            <v>156089.5270931678</v>
          </cell>
          <cell r="AC167">
            <v>171701.48701276493</v>
          </cell>
          <cell r="AD167">
            <v>188525.4439541566</v>
          </cell>
          <cell r="AE167">
            <v>15030.950744079451</v>
          </cell>
          <cell r="AF167">
            <v>13818.110844015053</v>
          </cell>
          <cell r="AG167">
            <v>13015.900735780622</v>
          </cell>
          <cell r="AH167">
            <v>12262.764427083002</v>
          </cell>
          <cell r="AI167">
            <v>11554.083207377545</v>
          </cell>
          <cell r="AJ167">
            <v>10885.815704937695</v>
          </cell>
          <cell r="AK167">
            <v>10236.600383494491</v>
          </cell>
          <cell r="AL167">
            <v>9587.3850620512894</v>
          </cell>
          <cell r="AM167">
            <v>8937.5924017899997</v>
          </cell>
          <cell r="AN167">
            <v>8288.3770803467978</v>
          </cell>
          <cell r="AO167">
            <v>7638.5844200855081</v>
          </cell>
          <cell r="AP167">
            <v>6989.3690986423053</v>
          </cell>
          <cell r="AQ167">
            <v>6339.5764383810174</v>
          </cell>
          <cell r="AR167">
            <v>5690.3611169378146</v>
          </cell>
          <cell r="AS167">
            <v>5211.4607468282338</v>
          </cell>
          <cell r="AT167">
            <v>4902.8753280522833</v>
          </cell>
          <cell r="AU167">
            <v>4594.2899092763319</v>
          </cell>
          <cell r="AV167">
            <v>4285.7044905003822</v>
          </cell>
          <cell r="AW167">
            <v>3977.1190717244317</v>
          </cell>
          <cell r="AX167">
            <v>3668.5336529484812</v>
          </cell>
          <cell r="AY167">
            <v>3359.9482341725306</v>
          </cell>
          <cell r="AZ167">
            <v>3051.3628153965801</v>
          </cell>
          <cell r="BA167">
            <v>2742.7773966206296</v>
          </cell>
          <cell r="BB167">
            <v>2434.1919778446795</v>
          </cell>
          <cell r="BC167">
            <v>2125.606559068729</v>
          </cell>
          <cell r="BD167">
            <v>1817.0211402927785</v>
          </cell>
          <cell r="BE167">
            <v>1508.4357215168279</v>
          </cell>
          <cell r="BF167">
            <v>1199.8503027408774</v>
          </cell>
          <cell r="BG167">
            <v>891.26488396492698</v>
          </cell>
          <cell r="BH167">
            <v>582.67946518897645</v>
          </cell>
        </row>
        <row r="168">
          <cell r="A168">
            <v>-3244.3964074305104</v>
          </cell>
          <cell r="B168">
            <v>-12027.819972533205</v>
          </cell>
          <cell r="C168">
            <v>-8342.7211858361316</v>
          </cell>
          <cell r="D168">
            <v>-3923.4024371463793</v>
          </cell>
          <cell r="E168">
            <v>-77.691086096194198</v>
          </cell>
          <cell r="F168">
            <v>3637.8639311590932</v>
          </cell>
          <cell r="G168">
            <v>7436.6023249833133</v>
          </cell>
          <cell r="H168">
            <v>11343.923945946399</v>
          </cell>
          <cell r="I168">
            <v>15450.08716313864</v>
          </cell>
          <cell r="J168">
            <v>19774.252223246804</v>
          </cell>
          <cell r="K168">
            <v>24332.825540724058</v>
          </cell>
          <cell r="L168">
            <v>29153.913303881651</v>
          </cell>
          <cell r="M168">
            <v>34265.810721101654</v>
          </cell>
          <cell r="N168">
            <v>39699.389700956723</v>
          </cell>
          <cell r="O168">
            <v>45920.602983183177</v>
          </cell>
          <cell r="P168">
            <v>53151.456568475354</v>
          </cell>
          <cell r="Q168">
            <v>61085.672065945364</v>
          </cell>
          <cell r="R168">
            <v>69635.841332367781</v>
          </cell>
          <cell r="S168">
            <v>78849.782459601498</v>
          </cell>
          <cell r="T168">
            <v>88779.025782248849</v>
          </cell>
          <cell r="U168">
            <v>99479.102068707158</v>
          </cell>
          <cell r="V168">
            <v>111009.85308524103</v>
          </cell>
          <cell r="W168">
            <v>123435.76626995021</v>
          </cell>
          <cell r="X168">
            <v>136826.3353883478</v>
          </cell>
          <cell r="Y168">
            <v>151256.44918756792</v>
          </cell>
          <cell r="Z168">
            <v>166806.81022280987</v>
          </cell>
          <cell r="AA168">
            <v>183564.38619836728</v>
          </cell>
          <cell r="AB168">
            <v>201622.89634743458</v>
          </cell>
          <cell r="AC168">
            <v>221083.335570842</v>
          </cell>
          <cell r="AD168">
            <v>242054.53926604235</v>
          </cell>
          <cell r="AE168">
            <v>17553.605117256804</v>
          </cell>
          <cell r="AF168">
            <v>16137.213497147912</v>
          </cell>
          <cell r="AG168">
            <v>15200.367937557101</v>
          </cell>
          <cell r="AH168">
            <v>14320.832265633368</v>
          </cell>
          <cell r="AI168">
            <v>13493.212609596278</v>
          </cell>
          <cell r="AJ168">
            <v>12712.789331637958</v>
          </cell>
          <cell r="AK168">
            <v>11954.615774773914</v>
          </cell>
          <cell r="AL168">
            <v>11196.442217909867</v>
          </cell>
          <cell r="AM168">
            <v>10437.594427073273</v>
          </cell>
          <cell r="AN168">
            <v>9679.4208702092255</v>
          </cell>
          <cell r="AO168">
            <v>8920.573079372627</v>
          </cell>
          <cell r="AP168">
            <v>8162.399522508581</v>
          </cell>
          <cell r="AQ168">
            <v>7403.5517316719852</v>
          </cell>
          <cell r="AR168">
            <v>6645.3781748079409</v>
          </cell>
          <cell r="AS168">
            <v>6086.1036398472779</v>
          </cell>
          <cell r="AT168">
            <v>5725.7281267899962</v>
          </cell>
          <cell r="AU168">
            <v>5365.3526137327153</v>
          </cell>
          <cell r="AV168">
            <v>5004.9771006754336</v>
          </cell>
          <cell r="AW168">
            <v>4644.6015876181518</v>
          </cell>
          <cell r="AX168">
            <v>4284.2260745608701</v>
          </cell>
          <cell r="AY168">
            <v>3923.8505615035892</v>
          </cell>
          <cell r="AZ168">
            <v>3563.4750484463084</v>
          </cell>
          <cell r="BA168">
            <v>3203.0995353890271</v>
          </cell>
          <cell r="BB168">
            <v>2842.7240223317449</v>
          </cell>
          <cell r="BC168">
            <v>2482.3485092744636</v>
          </cell>
          <cell r="BD168">
            <v>2121.9729962171823</v>
          </cell>
          <cell r="BE168">
            <v>1761.5974831599008</v>
          </cell>
          <cell r="BF168">
            <v>1401.2219701026195</v>
          </cell>
          <cell r="BG168">
            <v>1040.8464570453382</v>
          </cell>
          <cell r="BH168">
            <v>680.47094398805677</v>
          </cell>
        </row>
        <row r="169">
          <cell r="A169">
            <v>-3418.9928633594</v>
          </cell>
          <cell r="B169">
            <v>-13001.262675631362</v>
          </cell>
          <cell r="C169">
            <v>-9923.2194294828041</v>
          </cell>
          <cell r="D169">
            <v>-5971.4325509409655</v>
          </cell>
          <cell r="E169">
            <v>-2573.1843475758656</v>
          </cell>
          <cell r="F169">
            <v>652.4752130108684</v>
          </cell>
          <cell r="G169">
            <v>3926.4728403490608</v>
          </cell>
          <cell r="H169">
            <v>7271.415673315566</v>
          </cell>
          <cell r="I169">
            <v>10777.56974053974</v>
          </cell>
          <cell r="J169">
            <v>14462.736821933637</v>
          </cell>
          <cell r="K169">
            <v>18339.945889035833</v>
          </cell>
          <cell r="L169">
            <v>22434.043826010296</v>
          </cell>
          <cell r="M169">
            <v>26769.347513253746</v>
          </cell>
          <cell r="N169">
            <v>31374.519568519681</v>
          </cell>
          <cell r="O169">
            <v>36732.084779008495</v>
          </cell>
          <cell r="P169">
            <v>43065.699302900568</v>
          </cell>
          <cell r="Q169">
            <v>50041.75316206758</v>
          </cell>
          <cell r="R169">
            <v>57559.376212081363</v>
          </cell>
          <cell r="S169">
            <v>65660.611876687704</v>
          </cell>
          <cell r="T169">
            <v>74390.767519882604</v>
          </cell>
          <cell r="U169">
            <v>83798.667834076405</v>
          </cell>
          <cell r="V169">
            <v>93936.927899439601</v>
          </cell>
          <cell r="W169">
            <v>104862.24744155521</v>
          </cell>
          <cell r="X169">
            <v>116635.72793305787</v>
          </cell>
          <cell r="Y169">
            <v>129323.21431269665</v>
          </cell>
          <cell r="Z169">
            <v>142995.66323293728</v>
          </cell>
          <cell r="AA169">
            <v>157729.53989558245</v>
          </cell>
          <cell r="AB169">
            <v>173607.24569477292</v>
          </cell>
          <cell r="AC169">
            <v>190717.57905902585</v>
          </cell>
          <cell r="AD169">
            <v>209156.23206963885</v>
          </cell>
          <cell r="AE169">
            <v>16364.769966414064</v>
          </cell>
          <cell r="AF169">
            <v>15044.304860209097</v>
          </cell>
          <cell r="AG169">
            <v>14170.908086478099</v>
          </cell>
          <cell r="AH169">
            <v>13350.939831971946</v>
          </cell>
          <cell r="AI169">
            <v>12579.37153017536</v>
          </cell>
          <cell r="AJ169">
            <v>11851.803185387471</v>
          </cell>
          <cell r="AK169">
            <v>11144.97767747511</v>
          </cell>
          <cell r="AL169">
            <v>10438.152169562751</v>
          </cell>
          <cell r="AM169">
            <v>9730.6980908359819</v>
          </cell>
          <cell r="AN169">
            <v>9023.8725829236228</v>
          </cell>
          <cell r="AO169">
            <v>8316.4185041968522</v>
          </cell>
          <cell r="AP169">
            <v>7609.592996284493</v>
          </cell>
          <cell r="AQ169">
            <v>6902.1389175577251</v>
          </cell>
          <cell r="AR169">
            <v>6195.3134096453659</v>
          </cell>
          <cell r="AS169">
            <v>5673.9162919839464</v>
          </cell>
          <cell r="AT169">
            <v>5337.9475645734656</v>
          </cell>
          <cell r="AU169">
            <v>5001.9788371629857</v>
          </cell>
          <cell r="AV169">
            <v>4666.0101097525048</v>
          </cell>
          <cell r="AW169">
            <v>4330.041382342024</v>
          </cell>
          <cell r="AX169">
            <v>3994.0726549315436</v>
          </cell>
          <cell r="AY169">
            <v>3658.1039275210633</v>
          </cell>
          <cell r="AZ169">
            <v>3322.1352001105824</v>
          </cell>
          <cell r="BA169">
            <v>2986.166472700103</v>
          </cell>
          <cell r="BB169">
            <v>2650.1977452896222</v>
          </cell>
          <cell r="BC169">
            <v>2314.2290178791413</v>
          </cell>
          <cell r="BD169">
            <v>1978.2602904686614</v>
          </cell>
          <cell r="BE169">
            <v>1642.2915630581808</v>
          </cell>
          <cell r="BF169">
            <v>1306.3228356477009</v>
          </cell>
          <cell r="BG169">
            <v>970.35410823722032</v>
          </cell>
          <cell r="BH169">
            <v>634.3853808267404</v>
          </cell>
        </row>
        <row r="170">
          <cell r="A170">
            <v>-3609.2884171073824</v>
          </cell>
          <cell r="B170">
            <v>-14160.006826471255</v>
          </cell>
          <cell r="C170">
            <v>-11689.801768508354</v>
          </cell>
          <cell r="D170">
            <v>-8571.1561425326017</v>
          </cell>
          <cell r="E170">
            <v>-5908.5548333575189</v>
          </cell>
          <cell r="F170">
            <v>-3380.412466889763</v>
          </cell>
          <cell r="G170">
            <v>-850.83808218447621</v>
          </cell>
          <cell r="H170">
            <v>1698.7619982156557</v>
          </cell>
          <cell r="I170">
            <v>4357.5067254652631</v>
          </cell>
          <cell r="J170">
            <v>7141.1281827195044</v>
          </cell>
          <cell r="K170">
            <v>10058.001597833605</v>
          </cell>
          <cell r="L170">
            <v>13128.3275173077</v>
          </cell>
          <cell r="M170">
            <v>16370.842532240909</v>
          </cell>
          <cell r="N170">
            <v>19810.859091383598</v>
          </cell>
          <cell r="O170">
            <v>23946.656133833734</v>
          </cell>
          <cell r="P170">
            <v>29001.093985834723</v>
          </cell>
          <cell r="Q170">
            <v>34608.371969827836</v>
          </cell>
          <cell r="R170">
            <v>40650.957516226532</v>
          </cell>
          <cell r="S170">
            <v>47162.64468240206</v>
          </cell>
          <cell r="T170">
            <v>54179.851046225238</v>
          </cell>
          <cell r="U170">
            <v>61741.821376781059</v>
          </cell>
          <cell r="V170">
            <v>69890.847116570149</v>
          </cell>
          <cell r="W170">
            <v>78672.502902683729</v>
          </cell>
          <cell r="X170">
            <v>88135.901449732337</v>
          </cell>
          <cell r="Y170">
            <v>98333.968219998686</v>
          </cell>
          <cell r="Z170">
            <v>109323.73741694812</v>
          </cell>
          <cell r="AA170">
            <v>121166.67095748468</v>
          </cell>
          <cell r="AB170">
            <v>133929.00220685237</v>
          </cell>
          <cell r="AC170">
            <v>147682.10639856989</v>
          </cell>
          <cell r="AD170">
            <v>162502.89981102844</v>
          </cell>
          <cell r="AE170">
            <v>13938.47624927924</v>
          </cell>
          <cell r="AF170">
            <v>12813.787569963022</v>
          </cell>
          <cell r="AG170">
            <v>12069.883426377053</v>
          </cell>
          <cell r="AH170">
            <v>11371.486316973542</v>
          </cell>
          <cell r="AI170">
            <v>10714.313226770611</v>
          </cell>
          <cell r="AJ170">
            <v>10094.616517659118</v>
          </cell>
          <cell r="AK170">
            <v>9492.5872453478751</v>
          </cell>
          <cell r="AL170">
            <v>8890.5579730366317</v>
          </cell>
          <cell r="AM170">
            <v>8287.9933238526519</v>
          </cell>
          <cell r="AN170">
            <v>7685.9640515414076</v>
          </cell>
          <cell r="AO170">
            <v>7083.3994023574278</v>
          </cell>
          <cell r="AP170">
            <v>6481.3701300461853</v>
          </cell>
          <cell r="AQ170">
            <v>5878.8054808622073</v>
          </cell>
          <cell r="AR170">
            <v>5276.776208550963</v>
          </cell>
          <cell r="AS170">
            <v>4832.6831136964902</v>
          </cell>
          <cell r="AT170">
            <v>4546.5261962987879</v>
          </cell>
          <cell r="AU170">
            <v>4260.3692789010847</v>
          </cell>
          <cell r="AV170">
            <v>3974.2123615033815</v>
          </cell>
          <cell r="AW170">
            <v>3688.0554441056784</v>
          </cell>
          <cell r="AX170">
            <v>3401.8985267079761</v>
          </cell>
          <cell r="AY170">
            <v>3115.7416093102738</v>
          </cell>
          <cell r="AZ170">
            <v>2829.5846919125706</v>
          </cell>
          <cell r="BA170">
            <v>2543.4277745148679</v>
          </cell>
          <cell r="BB170">
            <v>2257.2708571171656</v>
          </cell>
          <cell r="BC170">
            <v>1971.1139397194629</v>
          </cell>
          <cell r="BD170">
            <v>1684.9570223217602</v>
          </cell>
          <cell r="BE170">
            <v>1398.8001049240575</v>
          </cell>
          <cell r="BF170">
            <v>1112.6431875263547</v>
          </cell>
          <cell r="BG170">
            <v>826.486270128652</v>
          </cell>
          <cell r="BH170">
            <v>540.32935273094927</v>
          </cell>
        </row>
        <row r="171">
          <cell r="A171">
            <v>-3493.0517890817946</v>
          </cell>
          <cell r="B171">
            <v>-13423.822598949695</v>
          </cell>
          <cell r="C171">
            <v>-10369.392391704459</v>
          </cell>
          <cell r="D171">
            <v>-6600.2835669467313</v>
          </cell>
          <cell r="E171">
            <v>-3363.1344276972845</v>
          </cell>
          <cell r="F171">
            <v>-266.22689322945598</v>
          </cell>
          <cell r="G171">
            <v>2868.6742373232364</v>
          </cell>
          <cell r="H171">
            <v>6063.4562199283973</v>
          </cell>
          <cell r="I171">
            <v>9408.8452397428555</v>
          </cell>
          <cell r="J171">
            <v>12922.321226449782</v>
          </cell>
          <cell r="K171">
            <v>16615.956061094988</v>
          </cell>
          <cell r="L171">
            <v>20513.734616875747</v>
          </cell>
          <cell r="M171">
            <v>24638.889030107101</v>
          </cell>
          <cell r="N171">
            <v>29019.562107251695</v>
          </cell>
          <cell r="O171">
            <v>34145.73678978419</v>
          </cell>
          <cell r="P171">
            <v>40242.765189924299</v>
          </cell>
          <cell r="Q171">
            <v>46967.226651475314</v>
          </cell>
          <cell r="R171">
            <v>54213.725532193755</v>
          </cell>
          <cell r="S171">
            <v>62022.788953629686</v>
          </cell>
          <cell r="T171">
            <v>70438.090263103251</v>
          </cell>
          <cell r="U171">
            <v>79506.69328338778</v>
          </cell>
          <cell r="V171">
            <v>89279.315524130667</v>
          </cell>
          <cell r="W171">
            <v>99810.611827060653</v>
          </cell>
          <cell r="X171">
            <v>111159.48003130998</v>
          </cell>
          <cell r="Y171">
            <v>123389.3903683298</v>
          </cell>
          <cell r="Z171">
            <v>136568.74042858864</v>
          </cell>
          <cell r="AA171">
            <v>150771.23768525879</v>
          </cell>
          <cell r="AB171">
            <v>166076.31171420988</v>
          </cell>
          <cell r="AC171">
            <v>182569.55841571229</v>
          </cell>
          <cell r="AD171">
            <v>200343.21872222598</v>
          </cell>
          <cell r="AE171">
            <v>16377.435947193351</v>
          </cell>
          <cell r="AF171">
            <v>15055.948829332294</v>
          </cell>
          <cell r="AG171">
            <v>14181.876065240815</v>
          </cell>
          <cell r="AH171">
            <v>13361.27317290153</v>
          </cell>
          <cell r="AI171">
            <v>12589.107693796586</v>
          </cell>
          <cell r="AJ171">
            <v>11860.97622672286</v>
          </cell>
          <cell r="AK171">
            <v>11153.603651035275</v>
          </cell>
          <cell r="AL171">
            <v>10446.231075347696</v>
          </cell>
          <cell r="AM171">
            <v>9738.2294423453841</v>
          </cell>
          <cell r="AN171">
            <v>9030.856866657803</v>
          </cell>
          <cell r="AO171">
            <v>8322.8552336554912</v>
          </cell>
          <cell r="AP171">
            <v>7615.4826579679093</v>
          </cell>
          <cell r="AQ171">
            <v>6907.4810249655975</v>
          </cell>
          <cell r="AR171">
            <v>6200.1084492780165</v>
          </cell>
          <cell r="AS171">
            <v>5678.307781436285</v>
          </cell>
          <cell r="AT171">
            <v>5342.0790214404069</v>
          </cell>
          <cell r="AU171">
            <v>5005.850261444527</v>
          </cell>
          <cell r="AV171">
            <v>4669.6215014486479</v>
          </cell>
          <cell r="AW171">
            <v>4333.3927414527698</v>
          </cell>
          <cell r="AX171">
            <v>3997.1639814568907</v>
          </cell>
          <cell r="AY171">
            <v>3660.9352214610121</v>
          </cell>
          <cell r="AZ171">
            <v>3324.7064614651331</v>
          </cell>
          <cell r="BA171">
            <v>2988.477701469254</v>
          </cell>
          <cell r="BB171">
            <v>2652.2489414733745</v>
          </cell>
          <cell r="BC171">
            <v>2316.020181477496</v>
          </cell>
          <cell r="BD171">
            <v>1979.7914214816174</v>
          </cell>
          <cell r="BE171">
            <v>1643.5626614857385</v>
          </cell>
          <cell r="BF171">
            <v>1307.33390148986</v>
          </cell>
          <cell r="BG171">
            <v>971.10514149398125</v>
          </cell>
          <cell r="BH171">
            <v>634.87638149810266</v>
          </cell>
        </row>
        <row r="172">
          <cell r="A172">
            <v>-3448.2138010324379</v>
          </cell>
          <cell r="B172">
            <v>-13085.910707331715</v>
          </cell>
          <cell r="C172">
            <v>-9878.6959751785416</v>
          </cell>
          <cell r="D172">
            <v>-5796.187386158419</v>
          </cell>
          <cell r="E172">
            <v>-2303.6259193229739</v>
          </cell>
          <cell r="F172">
            <v>1009.2051868905007</v>
          </cell>
          <cell r="G172">
            <v>4373.9988036593804</v>
          </cell>
          <cell r="H172">
            <v>7813.89624816592</v>
          </cell>
          <cell r="I172">
            <v>11420.305926031573</v>
          </cell>
          <cell r="J172">
            <v>15211.420770363895</v>
          </cell>
          <cell r="K172">
            <v>19200.724394552577</v>
          </cell>
          <cell r="L172">
            <v>23413.65577787541</v>
          </cell>
          <cell r="M172">
            <v>27875.161648408743</v>
          </cell>
          <cell r="N172">
            <v>32614.516801563648</v>
          </cell>
          <cell r="O172">
            <v>38119.041643029959</v>
          </cell>
          <cell r="P172">
            <v>44615.190256042493</v>
          </cell>
          <cell r="Q172">
            <v>51767.546693709861</v>
          </cell>
          <cell r="R172">
            <v>59475.159149577994</v>
          </cell>
          <cell r="S172">
            <v>67781.133591370279</v>
          </cell>
          <cell r="T172">
            <v>76731.922415110676</v>
          </cell>
          <cell r="U172">
            <v>86377.584237049552</v>
          </cell>
          <cell r="V172">
            <v>96772.06385391191</v>
          </cell>
          <cell r="W172">
            <v>107973.49393718733</v>
          </cell>
          <cell r="X172">
            <v>120044.52014873155</v>
          </cell>
          <cell r="Y172">
            <v>133052.6514959372</v>
          </cell>
          <cell r="Z172">
            <v>147070.637885887</v>
          </cell>
          <cell r="AA172">
            <v>162176.87699001702</v>
          </cell>
          <cell r="AB172">
            <v>178455.85269474113</v>
          </cell>
          <cell r="AC172">
            <v>195998.60759013708</v>
          </cell>
          <cell r="AD172">
            <v>214903.25213915698</v>
          </cell>
          <cell r="AE172">
            <v>17271.414383916839</v>
          </cell>
          <cell r="AF172">
            <v>15877.792592985781</v>
          </cell>
          <cell r="AG172">
            <v>14956.007708038231</v>
          </cell>
          <cell r="AH172">
            <v>14090.611400342006</v>
          </cell>
          <cell r="AI172">
            <v>13276.296509685226</v>
          </cell>
          <cell r="AJ172">
            <v>12508.419270882481</v>
          </cell>
          <cell r="AK172">
            <v>11762.434067953785</v>
          </cell>
          <cell r="AL172">
            <v>11016.448865025086</v>
          </cell>
          <cell r="AM172">
            <v>10269.800267069904</v>
          </cell>
          <cell r="AN172">
            <v>9523.8150641412049</v>
          </cell>
          <cell r="AO172">
            <v>8777.1664661860195</v>
          </cell>
          <cell r="AP172">
            <v>8031.181263257321</v>
          </cell>
          <cell r="AQ172">
            <v>7284.5326653021384</v>
          </cell>
          <cell r="AR172">
            <v>6538.5474623734399</v>
          </cell>
          <cell r="AS172">
            <v>5988.2637922581853</v>
          </cell>
          <cell r="AT172">
            <v>5633.6816549563728</v>
          </cell>
          <cell r="AU172">
            <v>5279.0995176545621</v>
          </cell>
          <cell r="AV172">
            <v>4924.5173803527496</v>
          </cell>
          <cell r="AW172">
            <v>4569.9352430509371</v>
          </cell>
          <cell r="AX172">
            <v>4215.3531057491255</v>
          </cell>
          <cell r="AY172">
            <v>3860.7709684473134</v>
          </cell>
          <cell r="AZ172">
            <v>3506.1888311455018</v>
          </cell>
          <cell r="BA172">
            <v>3151.6066938436893</v>
          </cell>
          <cell r="BB172">
            <v>2797.0245565418782</v>
          </cell>
          <cell r="BC172">
            <v>2442.4424192400661</v>
          </cell>
          <cell r="BD172">
            <v>2087.860281938254</v>
          </cell>
          <cell r="BE172">
            <v>1733.278144636442</v>
          </cell>
          <cell r="BF172">
            <v>1378.6960073346297</v>
          </cell>
          <cell r="BG172">
            <v>1024.1138700328177</v>
          </cell>
          <cell r="BH172">
            <v>669.53173273100549</v>
          </cell>
        </row>
        <row r="173">
          <cell r="A173">
            <v>-3200.6234294212827</v>
          </cell>
          <cell r="B173">
            <v>-11721.725687456626</v>
          </cell>
          <cell r="C173">
            <v>-7995.039925644307</v>
          </cell>
          <cell r="D173">
            <v>-3406.7326751671089</v>
          </cell>
          <cell r="E173">
            <v>596.14180225074574</v>
          </cell>
          <cell r="F173">
            <v>4444.3267811252354</v>
          </cell>
          <cell r="G173">
            <v>8384.8297383176541</v>
          </cell>
          <cell r="H173">
            <v>12443.81198082682</v>
          </cell>
          <cell r="I173">
            <v>16711.686262535924</v>
          </cell>
          <cell r="J173">
            <v>21208.009543979431</v>
          </cell>
          <cell r="K173">
            <v>25950.086326983215</v>
          </cell>
          <cell r="L173">
            <v>30966.910392326081</v>
          </cell>
          <cell r="M173">
            <v>36287.846051785491</v>
          </cell>
          <cell r="N173">
            <v>41944.402569175836</v>
          </cell>
          <cell r="O173">
            <v>48399.105308822909</v>
          </cell>
          <cell r="P173">
            <v>55873.9282094015</v>
          </cell>
          <cell r="Q173">
            <v>64069.06492073962</v>
          </cell>
          <cell r="R173">
            <v>72900.411392959373</v>
          </cell>
          <cell r="S173">
            <v>82417.358243215596</v>
          </cell>
          <cell r="T173">
            <v>92673.1304106319</v>
          </cell>
          <cell r="U173">
            <v>103725.08482468005</v>
          </cell>
          <cell r="V173">
            <v>115635.03118232918</v>
          </cell>
          <cell r="W173">
            <v>128469.57762795848</v>
          </cell>
          <cell r="X173">
            <v>142300.50326930042</v>
          </cell>
          <cell r="Y173">
            <v>157205.1596127642</v>
          </cell>
          <cell r="Z173">
            <v>173266.90316322717</v>
          </cell>
          <cell r="AA173">
            <v>190575.56160767161</v>
          </cell>
          <cell r="AB173">
            <v>209227.93618986959</v>
          </cell>
          <cell r="AC173">
            <v>229328.3430857198</v>
          </cell>
          <cell r="AD173">
            <v>250989.19680695856</v>
          </cell>
          <cell r="AE173">
            <v>17954.484592808847</v>
          </cell>
          <cell r="AF173">
            <v>16505.746208257398</v>
          </cell>
          <cell r="AG173">
            <v>15547.505490572665</v>
          </cell>
          <cell r="AH173">
            <v>14647.883471910764</v>
          </cell>
          <cell r="AI173">
            <v>13801.363098246014</v>
          </cell>
          <cell r="AJ173">
            <v>13003.116947305951</v>
          </cell>
          <cell r="AK173">
            <v>12227.628644221808</v>
          </cell>
          <cell r="AL173">
            <v>11452.140341137669</v>
          </cell>
          <cell r="AM173">
            <v>10675.962406300319</v>
          </cell>
          <cell r="AN173">
            <v>9900.4741032161783</v>
          </cell>
          <cell r="AO173">
            <v>9124.296168378829</v>
          </cell>
          <cell r="AP173">
            <v>8348.8078652946879</v>
          </cell>
          <cell r="AQ173">
            <v>7572.6299304573386</v>
          </cell>
          <cell r="AR173">
            <v>6797.1416273731984</v>
          </cell>
          <cell r="AS173">
            <v>6225.094691485946</v>
          </cell>
          <cell r="AT173">
            <v>5856.4891227955814</v>
          </cell>
          <cell r="AU173">
            <v>5487.8835541052167</v>
          </cell>
          <cell r="AV173">
            <v>5119.2779854148503</v>
          </cell>
          <cell r="AW173">
            <v>4750.6724167244856</v>
          </cell>
          <cell r="AX173">
            <v>4382.066848034121</v>
          </cell>
          <cell r="AY173">
            <v>4013.4612793437559</v>
          </cell>
          <cell r="AZ173">
            <v>3644.8557106533913</v>
          </cell>
          <cell r="BA173">
            <v>3276.2501419630257</v>
          </cell>
          <cell r="BB173">
            <v>2907.6445732726611</v>
          </cell>
          <cell r="BC173">
            <v>2539.0390045822955</v>
          </cell>
          <cell r="BD173">
            <v>2170.4334358919309</v>
          </cell>
          <cell r="BE173">
            <v>1801.8278672015656</v>
          </cell>
          <cell r="BF173">
            <v>1433.2222985112007</v>
          </cell>
          <cell r="BG173">
            <v>1064.6167298208354</v>
          </cell>
          <cell r="BH173">
            <v>696.01116113047067</v>
          </cell>
        </row>
        <row r="174">
          <cell r="A174">
            <v>-3054.5987375544096</v>
          </cell>
          <cell r="B174">
            <v>-11004.40555775786</v>
          </cell>
          <cell r="C174">
            <v>-7209.0136979313502</v>
          </cell>
          <cell r="D174">
            <v>-2703.4532955436816</v>
          </cell>
          <cell r="E174">
            <v>1192.0921040932228</v>
          </cell>
          <cell r="F174">
            <v>4937.6324487776155</v>
          </cell>
          <cell r="G174">
            <v>8777.0514820283061</v>
          </cell>
          <cell r="H174">
            <v>12735.826900584463</v>
          </cell>
          <cell r="I174">
            <v>16901.101724783799</v>
          </cell>
          <cell r="J174">
            <v>21291.959126028509</v>
          </cell>
          <cell r="K174">
            <v>25925.519040124367</v>
          </cell>
          <cell r="L174">
            <v>30830.156842345532</v>
          </cell>
          <cell r="M174">
            <v>36034.70292554942</v>
          </cell>
          <cell r="N174">
            <v>41569.836990403899</v>
          </cell>
          <cell r="O174">
            <v>47879.400039816326</v>
          </cell>
          <cell r="P174">
            <v>55176.638596059282</v>
          </cell>
          <cell r="Q174">
            <v>63174.670771578414</v>
          </cell>
          <cell r="R174">
            <v>71793.610970617257</v>
          </cell>
          <cell r="S174">
            <v>81081.661896692196</v>
          </cell>
          <cell r="T174">
            <v>91090.768354465486</v>
          </cell>
          <cell r="U174">
            <v>101876.90775878238</v>
          </cell>
          <cell r="V174">
            <v>113500.40319667985</v>
          </cell>
          <cell r="W174">
            <v>126026.2607932125</v>
          </cell>
          <cell r="X174">
            <v>139524.53326786449</v>
          </cell>
          <cell r="Y174">
            <v>154070.71171479058</v>
          </cell>
          <cell r="Z174">
            <v>169746.14779797502</v>
          </cell>
          <cell r="AA174">
            <v>186638.50872249875</v>
          </cell>
          <cell r="AB174">
            <v>204842.26752640732</v>
          </cell>
          <cell r="AC174">
            <v>224459.23143521158</v>
          </cell>
          <cell r="AD174">
            <v>245599.11123392129</v>
          </cell>
          <cell r="AE174">
            <v>15266.700085639579</v>
          </cell>
          <cell r="AF174">
            <v>14034.837689079364</v>
          </cell>
          <cell r="AG174">
            <v>13220.045508823732</v>
          </cell>
          <cell r="AH174">
            <v>12455.096814342702</v>
          </cell>
          <cell r="AI174">
            <v>11735.300454033955</v>
          </cell>
          <cell r="AJ174">
            <v>11056.551670245468</v>
          </cell>
          <cell r="AK174">
            <v>10397.153886816532</v>
          </cell>
          <cell r="AL174">
            <v>9737.7561033875954</v>
          </cell>
          <cell r="AM174">
            <v>9077.7719260083704</v>
          </cell>
          <cell r="AN174">
            <v>8418.374142579436</v>
          </cell>
          <cell r="AO174">
            <v>7758.3899652002092</v>
          </cell>
          <cell r="AP174">
            <v>7098.992181771273</v>
          </cell>
          <cell r="AQ174">
            <v>6439.008004392047</v>
          </cell>
          <cell r="AR174">
            <v>5779.6102209631108</v>
          </cell>
          <cell r="AS174">
            <v>5293.1986528695525</v>
          </cell>
          <cell r="AT174">
            <v>4979.773300111372</v>
          </cell>
          <cell r="AU174">
            <v>4666.3479473531916</v>
          </cell>
          <cell r="AV174">
            <v>4352.9225945950102</v>
          </cell>
          <cell r="AW174">
            <v>4039.4972418368307</v>
          </cell>
          <cell r="AX174">
            <v>3726.0718890786488</v>
          </cell>
          <cell r="AY174">
            <v>3412.6465363204693</v>
          </cell>
          <cell r="AZ174">
            <v>3099.2211835622879</v>
          </cell>
          <cell r="BA174">
            <v>2785.7958308041075</v>
          </cell>
          <cell r="BB174">
            <v>2472.3704780459266</v>
          </cell>
          <cell r="BC174">
            <v>2158.9451252877461</v>
          </cell>
          <cell r="BD174">
            <v>1845.5197725295657</v>
          </cell>
          <cell r="BE174">
            <v>1532.0944197713854</v>
          </cell>
          <cell r="BF174">
            <v>1218.669067013205</v>
          </cell>
          <cell r="BG174">
            <v>905.24371425502443</v>
          </cell>
          <cell r="BH174">
            <v>591.81836149684398</v>
          </cell>
        </row>
        <row r="175">
          <cell r="A175">
            <v>-3832.8642785175721</v>
          </cell>
          <cell r="B175">
            <v>-15308.347813264751</v>
          </cell>
          <cell r="C175">
            <v>-12893.236295777124</v>
          </cell>
          <cell r="D175">
            <v>-9600.8361817709483</v>
          </cell>
          <cell r="E175">
            <v>-6960.8818661909499</v>
          </cell>
          <cell r="F175">
            <v>-4550.4947540764942</v>
          </cell>
          <cell r="G175">
            <v>-2154.2770142508703</v>
          </cell>
          <cell r="H175">
            <v>245.80034504952567</v>
          </cell>
          <cell r="I175">
            <v>2742.1137279899312</v>
          </cell>
          <cell r="J175">
            <v>5350.5110132827285</v>
          </cell>
          <cell r="K175">
            <v>8078.1465079482832</v>
          </cell>
          <cell r="L175">
            <v>10944.478947470021</v>
          </cell>
          <cell r="M175">
            <v>13967.071932436274</v>
          </cell>
          <cell r="N175">
            <v>17171.34893757281</v>
          </cell>
          <cell r="O175">
            <v>21081.616108062077</v>
          </cell>
          <cell r="P175">
            <v>25929.913957064098</v>
          </cell>
          <cell r="Q175">
            <v>31324.857912351887</v>
          </cell>
          <cell r="R175">
            <v>37138.625387571294</v>
          </cell>
          <cell r="S175">
            <v>43403.730741036641</v>
          </cell>
          <cell r="T175">
            <v>50155.212505198338</v>
          </cell>
          <cell r="U175">
            <v>57430.829344840982</v>
          </cell>
          <cell r="V175">
            <v>65271.271228025769</v>
          </cell>
          <cell r="W175">
            <v>73720.386990781873</v>
          </cell>
          <cell r="X175">
            <v>82825.429568236257</v>
          </cell>
          <cell r="Y175">
            <v>92637.320263673246</v>
          </cell>
          <cell r="Z175">
            <v>103210.93353348834</v>
          </cell>
          <cell r="AA175">
            <v>114605.40388073777</v>
          </cell>
          <cell r="AB175">
            <v>126884.45657363218</v>
          </cell>
          <cell r="AC175">
            <v>140116.76403856603</v>
          </cell>
          <cell r="AD175">
            <v>154376.32992086481</v>
          </cell>
          <cell r="AE175">
            <v>15599.185898442334</v>
          </cell>
          <cell r="AF175">
            <v>14340.495387889972</v>
          </cell>
          <cell r="AG175">
            <v>13507.958256937862</v>
          </cell>
          <cell r="AH175">
            <v>12726.350128066279</v>
          </cell>
          <cell r="AI175">
            <v>11990.877683432353</v>
          </cell>
          <cell r="AJ175">
            <v>11297.346769923566</v>
          </cell>
          <cell r="AK175">
            <v>10623.588292516637</v>
          </cell>
          <cell r="AL175">
            <v>9949.8298151097042</v>
          </cell>
          <cell r="AM175">
            <v>9275.4721729724133</v>
          </cell>
          <cell r="AN175">
            <v>8601.7136955654823</v>
          </cell>
          <cell r="AO175">
            <v>7927.3560534281914</v>
          </cell>
          <cell r="AP175">
            <v>7253.5975760212614</v>
          </cell>
          <cell r="AQ175">
            <v>6579.2399338839705</v>
          </cell>
          <cell r="AR175">
            <v>5905.4814564770395</v>
          </cell>
          <cell r="AS175">
            <v>5408.4765745260629</v>
          </cell>
          <cell r="AT175">
            <v>5088.2252880310425</v>
          </cell>
          <cell r="AU175">
            <v>4767.9740015360203</v>
          </cell>
          <cell r="AV175">
            <v>4447.722715040999</v>
          </cell>
          <cell r="AW175">
            <v>4127.4714285459768</v>
          </cell>
          <cell r="AX175">
            <v>3807.220142050955</v>
          </cell>
          <cell r="AY175">
            <v>3486.9688555559333</v>
          </cell>
          <cell r="AZ175">
            <v>3166.7175690609115</v>
          </cell>
          <cell r="BA175">
            <v>2846.4662825658888</v>
          </cell>
          <cell r="BB175">
            <v>2526.2149960708671</v>
          </cell>
          <cell r="BC175">
            <v>2205.9637095758458</v>
          </cell>
          <cell r="BD175">
            <v>1885.712423080824</v>
          </cell>
          <cell r="BE175">
            <v>1565.4611365858023</v>
          </cell>
          <cell r="BF175">
            <v>1245.2098500907807</v>
          </cell>
          <cell r="BG175">
            <v>924.95856359575896</v>
          </cell>
          <cell r="BH175">
            <v>604.70727710073731</v>
          </cell>
        </row>
        <row r="176">
          <cell r="A176">
            <v>-3520.7566102422643</v>
          </cell>
          <cell r="B176">
            <v>-13510.076351871139</v>
          </cell>
          <cell r="C176">
            <v>-10660.700582420866</v>
          </cell>
          <cell r="D176">
            <v>-6949.2556607173801</v>
          </cell>
          <cell r="E176">
            <v>-3770.9572317825005</v>
          </cell>
          <cell r="F176">
            <v>-770.21711499143976</v>
          </cell>
          <cell r="G176">
            <v>2261.8918159788468</v>
          </cell>
          <cell r="H176">
            <v>5346.7093461947161</v>
          </cell>
          <cell r="I176">
            <v>8574.9538091608083</v>
          </cell>
          <cell r="J176">
            <v>11963.868234361555</v>
          </cell>
          <cell r="K176">
            <v>15524.876299491554</v>
          </cell>
          <cell r="L176">
            <v>19281.335876836223</v>
          </cell>
          <cell r="M176">
            <v>23255.708724778498</v>
          </cell>
          <cell r="N176">
            <v>27475.735977901866</v>
          </cell>
          <cell r="O176">
            <v>32434.589592285236</v>
          </cell>
          <cell r="P176">
            <v>38357.890315111414</v>
          </cell>
          <cell r="Q176">
            <v>44896.851562972821</v>
          </cell>
          <cell r="R176">
            <v>51943.449366324581</v>
          </cell>
          <cell r="S176">
            <v>59537.092870243709</v>
          </cell>
          <cell r="T176">
            <v>67720.250654158328</v>
          </cell>
          <cell r="U176">
            <v>76538.688243687182</v>
          </cell>
          <cell r="V176">
            <v>86041.724061140791</v>
          </cell>
          <cell r="W176">
            <v>96282.505246125249</v>
          </cell>
          <cell r="X176">
            <v>107318.30488881597</v>
          </cell>
          <cell r="Y176">
            <v>119210.8423382232</v>
          </cell>
          <cell r="Z176">
            <v>132026.62837682056</v>
          </cell>
          <cell r="AA176">
            <v>145837.3371919771</v>
          </cell>
          <cell r="AB176">
            <v>160720.20722449818</v>
          </cell>
          <cell r="AC176">
            <v>176758.47313608063</v>
          </cell>
          <cell r="AD176">
            <v>194041.83131152316</v>
          </cell>
          <cell r="AE176">
            <v>16079.769383454113</v>
          </cell>
          <cell r="AF176">
            <v>14782.300831787892</v>
          </cell>
          <cell r="AG176">
            <v>13924.114695919787</v>
          </cell>
          <cell r="AH176">
            <v>13118.426595123248</v>
          </cell>
          <cell r="AI176">
            <v>12360.295537862135</v>
          </cell>
          <cell r="AJ176">
            <v>11645.398156542315</v>
          </cell>
          <cell r="AK176">
            <v>10950.882365309104</v>
          </cell>
          <cell r="AL176">
            <v>10256.366574075888</v>
          </cell>
          <cell r="AM176">
            <v>9561.2331589006608</v>
          </cell>
          <cell r="AN176">
            <v>8866.7173676674465</v>
          </cell>
          <cell r="AO176">
            <v>8171.5839524922185</v>
          </cell>
          <cell r="AP176">
            <v>7477.0681612590051</v>
          </cell>
          <cell r="AQ176">
            <v>6781.9347460837771</v>
          </cell>
          <cell r="AR176">
            <v>6087.4189548505628</v>
          </cell>
          <cell r="AS176">
            <v>5575.1022265128004</v>
          </cell>
          <cell r="AT176">
            <v>5244.9845610704879</v>
          </cell>
          <cell r="AU176">
            <v>4914.8668956281754</v>
          </cell>
          <cell r="AV176">
            <v>4584.7492301858629</v>
          </cell>
          <cell r="AW176">
            <v>4254.6315647435513</v>
          </cell>
          <cell r="AX176">
            <v>3924.5138993012392</v>
          </cell>
          <cell r="AY176">
            <v>3594.3962338589267</v>
          </cell>
          <cell r="AZ176">
            <v>3264.2785684166151</v>
          </cell>
          <cell r="BA176">
            <v>2934.1609029743026</v>
          </cell>
          <cell r="BB176">
            <v>2604.0432375319901</v>
          </cell>
          <cell r="BC176">
            <v>2273.9255720896781</v>
          </cell>
          <cell r="BD176">
            <v>1943.8079066473656</v>
          </cell>
          <cell r="BE176">
            <v>1613.6902412050536</v>
          </cell>
          <cell r="BF176">
            <v>1283.5725757627411</v>
          </cell>
          <cell r="BG176">
            <v>953.45491032042912</v>
          </cell>
          <cell r="BH176">
            <v>623.33724487811662</v>
          </cell>
        </row>
        <row r="177">
          <cell r="A177">
            <v>-3293.0915684937549</v>
          </cell>
          <cell r="B177">
            <v>-12357.443005505605</v>
          </cell>
          <cell r="C177">
            <v>-9033.3027278781647</v>
          </cell>
          <cell r="D177">
            <v>-4968.4120475518239</v>
          </cell>
          <cell r="E177">
            <v>-1495.2942997676112</v>
          </cell>
          <cell r="F177">
            <v>1817.1081804816124</v>
          </cell>
          <cell r="G177">
            <v>5188.7808232796551</v>
          </cell>
          <cell r="H177">
            <v>8642.774327288349</v>
          </cell>
          <cell r="I177">
            <v>12267.639834337395</v>
          </cell>
          <cell r="J177">
            <v>16081.339796194869</v>
          </cell>
          <cell r="K177">
            <v>20097.783634418109</v>
          </cell>
          <cell r="L177">
            <v>24342.437124680077</v>
          </cell>
          <cell r="M177">
            <v>28840.484677281969</v>
          </cell>
          <cell r="N177">
            <v>33620.80900056161</v>
          </cell>
          <cell r="O177">
            <v>39151.394443731908</v>
          </cell>
          <cell r="P177">
            <v>45650.833841897896</v>
          </cell>
          <cell r="Q177">
            <v>52800.091862517671</v>
          </cell>
          <cell r="R177">
            <v>60504.365363170466</v>
          </cell>
          <cell r="S177">
            <v>68806.741637976593</v>
          </cell>
          <cell r="T177">
            <v>77753.652959676576</v>
          </cell>
          <cell r="U177">
            <v>87395.136259014544</v>
          </cell>
          <cell r="V177">
            <v>97785.112963707157</v>
          </cell>
          <cell r="W177">
            <v>108981.69056203864</v>
          </cell>
          <cell r="X177">
            <v>121047.4875776218</v>
          </cell>
          <cell r="Y177">
            <v>134049.98377279402</v>
          </cell>
          <cell r="Z177">
            <v>148061.8975392131</v>
          </cell>
          <cell r="AA177">
            <v>163161.59258626576</v>
          </cell>
          <cell r="AB177">
            <v>179433.51620175462</v>
          </cell>
          <cell r="AC177">
            <v>196968.67153590059</v>
          </cell>
          <cell r="AD177">
            <v>215865.12654998049</v>
          </cell>
          <cell r="AE177">
            <v>15261.535371153041</v>
          </cell>
          <cell r="AF177">
            <v>14030.089712822388</v>
          </cell>
          <cell r="AG177">
            <v>13215.573176219496</v>
          </cell>
          <cell r="AH177">
            <v>12450.883263373113</v>
          </cell>
          <cell r="AI177">
            <v>11731.330409694392</v>
          </cell>
          <cell r="AJ177">
            <v>11052.811246168087</v>
          </cell>
          <cell r="AK177">
            <v>10393.636536570784</v>
          </cell>
          <cell r="AL177">
            <v>9734.4618269734801</v>
          </cell>
          <cell r="AM177">
            <v>9074.7009218025669</v>
          </cell>
          <cell r="AN177">
            <v>8415.5262122052627</v>
          </cell>
          <cell r="AO177">
            <v>7755.7653070343522</v>
          </cell>
          <cell r="AP177">
            <v>7096.5905974370462</v>
          </cell>
          <cell r="AQ177">
            <v>6436.8296922661348</v>
          </cell>
          <cell r="AR177">
            <v>5777.6549826688297</v>
          </cell>
          <cell r="AS177">
            <v>5291.4079672852904</v>
          </cell>
          <cell r="AT177">
            <v>4978.0886461155187</v>
          </cell>
          <cell r="AU177">
            <v>4664.769324945747</v>
          </cell>
          <cell r="AV177">
            <v>4351.4500037759753</v>
          </cell>
          <cell r="AW177">
            <v>4038.1306826062046</v>
          </cell>
          <cell r="AX177">
            <v>3724.8113614364329</v>
          </cell>
          <cell r="AY177">
            <v>3411.4920402666621</v>
          </cell>
          <cell r="AZ177">
            <v>3098.1727190968904</v>
          </cell>
          <cell r="BA177">
            <v>2784.8533979271192</v>
          </cell>
          <cell r="BB177">
            <v>2471.534076757348</v>
          </cell>
          <cell r="BC177">
            <v>2158.2147555875767</v>
          </cell>
          <cell r="BD177">
            <v>1844.8954344178053</v>
          </cell>
          <cell r="BE177">
            <v>1531.5761132480338</v>
          </cell>
          <cell r="BF177">
            <v>1218.2567920782626</v>
          </cell>
          <cell r="BG177">
            <v>904.93747090849115</v>
          </cell>
          <cell r="BH177">
            <v>591.61814973871992</v>
          </cell>
        </row>
        <row r="178">
          <cell r="A178">
            <v>-3033.6703384625921</v>
          </cell>
          <cell r="B178">
            <v>-11103.705410759616</v>
          </cell>
          <cell r="C178">
            <v>-7544.6336697361794</v>
          </cell>
          <cell r="D178">
            <v>-3157.8339960882531</v>
          </cell>
          <cell r="E178">
            <v>631.6442174353524</v>
          </cell>
          <cell r="F178">
            <v>4258.6654233766894</v>
          </cell>
          <cell r="G178">
            <v>7973.8452369512934</v>
          </cell>
          <cell r="H178">
            <v>11801.9385125106</v>
          </cell>
          <cell r="I178">
            <v>15828.707392485016</v>
          </cell>
          <cell r="J178">
            <v>20072.661291025535</v>
          </cell>
          <cell r="K178">
            <v>24550.251682709844</v>
          </cell>
          <cell r="L178">
            <v>29289.023913152108</v>
          </cell>
          <cell r="M178">
            <v>34316.919604166236</v>
          </cell>
          <cell r="N178">
            <v>39663.74882538263</v>
          </cell>
          <cell r="O178">
            <v>45768.000724759127</v>
          </cell>
          <cell r="P178">
            <v>52839.645898209143</v>
          </cell>
          <cell r="Q178">
            <v>60593.367993809501</v>
          </cell>
          <cell r="R178">
            <v>68949.03168649874</v>
          </cell>
          <cell r="S178">
            <v>77953.367266818401</v>
          </cell>
          <cell r="T178">
            <v>87656.732819210127</v>
          </cell>
          <cell r="U178">
            <v>98113.395857084062</v>
          </cell>
          <cell r="V178">
            <v>109381.83682194995</v>
          </cell>
          <cell r="W178">
            <v>121525.07614397416</v>
          </cell>
          <cell r="X178">
            <v>134611.02669309781</v>
          </cell>
          <cell r="Y178">
            <v>148712.87359185144</v>
          </cell>
          <cell r="Z178">
            <v>163909.48351402523</v>
          </cell>
          <cell r="AA178">
            <v>180285.84575825883</v>
          </cell>
          <cell r="AB178">
            <v>197933.54756332003</v>
          </cell>
          <cell r="AC178">
            <v>216951.28632334442</v>
          </cell>
          <cell r="AD178">
            <v>237445.42156767449</v>
          </cell>
          <cell r="AE178">
            <v>14260.63109851867</v>
          </cell>
          <cell r="AF178">
            <v>13109.94790549475</v>
          </cell>
          <cell r="AG178">
            <v>12348.850180419704</v>
          </cell>
          <cell r="AH178">
            <v>11634.311276786657</v>
          </cell>
          <cell r="AI178">
            <v>10961.949187871654</v>
          </cell>
          <cell r="AJ178">
            <v>10327.929657791241</v>
          </cell>
          <cell r="AK178">
            <v>9711.9859054471326</v>
          </cell>
          <cell r="AL178">
            <v>9096.0421531030261</v>
          </cell>
          <cell r="AM178">
            <v>8479.550649918423</v>
          </cell>
          <cell r="AN178">
            <v>7863.6068975743128</v>
          </cell>
          <cell r="AO178">
            <v>7247.1153943897107</v>
          </cell>
          <cell r="AP178">
            <v>6631.1716420456023</v>
          </cell>
          <cell r="AQ178">
            <v>6014.6801388610002</v>
          </cell>
          <cell r="AR178">
            <v>5398.7363865168909</v>
          </cell>
          <cell r="AS178">
            <v>4944.3791321185436</v>
          </cell>
          <cell r="AT178">
            <v>4651.6083756659536</v>
          </cell>
          <cell r="AU178">
            <v>4358.8376192133665</v>
          </cell>
          <cell r="AV178">
            <v>4066.0668627607765</v>
          </cell>
          <cell r="AW178">
            <v>3773.2961063081875</v>
          </cell>
          <cell r="AX178">
            <v>3480.5253498555981</v>
          </cell>
          <cell r="AY178">
            <v>3187.7545934030095</v>
          </cell>
          <cell r="AZ178">
            <v>2894.9838369504196</v>
          </cell>
          <cell r="BA178">
            <v>2602.2130804978306</v>
          </cell>
          <cell r="BB178">
            <v>2309.4423240452406</v>
          </cell>
          <cell r="BC178">
            <v>2016.6715675926519</v>
          </cell>
          <cell r="BD178">
            <v>1723.9008111400626</v>
          </cell>
          <cell r="BE178">
            <v>1431.1300546874738</v>
          </cell>
          <cell r="BF178">
            <v>1138.3592982348844</v>
          </cell>
          <cell r="BG178">
            <v>845.58854178229558</v>
          </cell>
          <cell r="BH178">
            <v>552.81778532970623</v>
          </cell>
        </row>
        <row r="179">
          <cell r="A179">
            <v>-4101.1855723735762</v>
          </cell>
          <cell r="B179">
            <v>-16843.601625267307</v>
          </cell>
          <cell r="C179">
            <v>-15029.900866229589</v>
          </cell>
          <cell r="D179">
            <v>-12377.796117364313</v>
          </cell>
          <cell r="E179">
            <v>-10362.433467166577</v>
          </cell>
          <cell r="F179">
            <v>-8588.2180977965381</v>
          </cell>
          <cell r="G179">
            <v>-6875.023900092805</v>
          </cell>
          <cell r="H179">
            <v>-5208.4282927512904</v>
          </cell>
          <cell r="I179">
            <v>-3495.4005963992722</v>
          </cell>
          <cell r="J179">
            <v>-1721.7969177214727</v>
          </cell>
          <cell r="K179">
            <v>115.05814292156234</v>
          </cell>
          <cell r="L179">
            <v>2030.3876420115866</v>
          </cell>
          <cell r="M179">
            <v>4036.5372844315134</v>
          </cell>
          <cell r="N179">
            <v>6156.1587285654432</v>
          </cell>
          <cell r="O179">
            <v>8939.4417996740467</v>
          </cell>
          <cell r="P179">
            <v>12622.334831383803</v>
          </cell>
          <cell r="Q179">
            <v>16774.246550533186</v>
          </cell>
          <cell r="R179">
            <v>21248.481966660958</v>
          </cell>
          <cell r="S179">
            <v>26070.063906036441</v>
          </cell>
          <cell r="T179">
            <v>31265.957781962941</v>
          </cell>
          <cell r="U179">
            <v>36865.222402857733</v>
          </cell>
          <cell r="V179">
            <v>42899.17248795522</v>
          </cell>
          <cell r="W179">
            <v>49401.55379952638</v>
          </cell>
          <cell r="X179">
            <v>56408.731871067692</v>
          </cell>
          <cell r="Y179">
            <v>63959.895386949735</v>
          </cell>
          <cell r="Z179">
            <v>72097.275350956566</v>
          </cell>
          <cell r="AA179">
            <v>80866.381269448219</v>
          </cell>
          <cell r="AB179">
            <v>90316.255670036189</v>
          </cell>
          <cell r="AC179">
            <v>100499.74837920489</v>
          </cell>
          <cell r="AD179">
            <v>111473.81209281774</v>
          </cell>
          <cell r="AE179">
            <v>14492.507344717815</v>
          </cell>
          <cell r="AF179">
            <v>13323.114173326207</v>
          </cell>
          <cell r="AG179">
            <v>12549.641085459576</v>
          </cell>
          <cell r="AH179">
            <v>11823.483860197348</v>
          </cell>
          <cell r="AI179">
            <v>11140.18923988264</v>
          </cell>
          <cell r="AJ179">
            <v>10495.860624065672</v>
          </cell>
          <cell r="AK179">
            <v>9869.901696083356</v>
          </cell>
          <cell r="AL179">
            <v>9243.9427681010384</v>
          </cell>
          <cell r="AM179">
            <v>8617.4271829116096</v>
          </cell>
          <cell r="AN179">
            <v>7991.4682549292938</v>
          </cell>
          <cell r="AO179">
            <v>7364.9526697398642</v>
          </cell>
          <cell r="AP179">
            <v>6738.9937417575484</v>
          </cell>
          <cell r="AQ179">
            <v>6112.4781565681187</v>
          </cell>
          <cell r="AR179">
            <v>5486.5192285858029</v>
          </cell>
          <cell r="AS179">
            <v>5024.7741767011148</v>
          </cell>
          <cell r="AT179">
            <v>4727.2430009140589</v>
          </cell>
          <cell r="AU179">
            <v>4429.7118251270022</v>
          </cell>
          <cell r="AV179">
            <v>4132.1806493399445</v>
          </cell>
          <cell r="AW179">
            <v>3834.6494735528868</v>
          </cell>
          <cell r="AX179">
            <v>3537.1182977658295</v>
          </cell>
          <cell r="AY179">
            <v>3239.5871219787714</v>
          </cell>
          <cell r="AZ179">
            <v>2942.0559461917142</v>
          </cell>
          <cell r="BA179">
            <v>2644.5247704046569</v>
          </cell>
          <cell r="BB179">
            <v>2346.9935946175988</v>
          </cell>
          <cell r="BC179">
            <v>2049.4624188305406</v>
          </cell>
          <cell r="BD179">
            <v>1751.9312430434836</v>
          </cell>
          <cell r="BE179">
            <v>1454.4000672564257</v>
          </cell>
          <cell r="BF179">
            <v>1156.8688914693682</v>
          </cell>
          <cell r="BG179">
            <v>859.33771568231043</v>
          </cell>
          <cell r="BH179">
            <v>561.8065398952532</v>
          </cell>
        </row>
        <row r="180">
          <cell r="A180">
            <v>-4014.7095521040937</v>
          </cell>
          <cell r="B180">
            <v>-16324.444042027806</v>
          </cell>
          <cell r="C180">
            <v>-14559.654653941416</v>
          </cell>
          <cell r="D180">
            <v>-11755.602206471392</v>
          </cell>
          <cell r="E180">
            <v>-9593.7311115895736</v>
          </cell>
          <cell r="F180">
            <v>-7713.2266984606304</v>
          </cell>
          <cell r="G180">
            <v>-5884.1904824861176</v>
          </cell>
          <cell r="H180">
            <v>-4091.6175045403011</v>
          </cell>
          <cell r="I180">
            <v>-2243.2455463951383</v>
          </cell>
          <cell r="J180">
            <v>-324.69376203901396</v>
          </cell>
          <cell r="K180">
            <v>1667.56273930774</v>
          </cell>
          <cell r="L180">
            <v>3749.4636801482529</v>
          </cell>
          <cell r="M180">
            <v>5934.2838372053066</v>
          </cell>
          <cell r="N180">
            <v>8245.0535894970435</v>
          </cell>
          <cell r="O180">
            <v>11223.174087975165</v>
          </cell>
          <cell r="P180">
            <v>15102.121918889427</v>
          </cell>
          <cell r="Q180">
            <v>19461.631505600009</v>
          </cell>
          <cell r="R180">
            <v>24159.581151264716</v>
          </cell>
          <cell r="S180">
            <v>29222.244837217153</v>
          </cell>
          <cell r="T180">
            <v>34677.936262244111</v>
          </cell>
          <cell r="U180">
            <v>40557.16719115249</v>
          </cell>
          <cell r="V180">
            <v>46892.818096346804</v>
          </cell>
          <cell r="W180">
            <v>53720.322046755908</v>
          </cell>
          <cell r="X180">
            <v>61077.862872535086</v>
          </cell>
          <cell r="Y180">
            <v>69006.588713808844</v>
          </cell>
          <cell r="Z180">
            <v>77550.842147757678</v>
          </cell>
          <cell r="AA180">
            <v>86758.4081810684</v>
          </cell>
          <cell r="AB180">
            <v>96680.781494683557</v>
          </cell>
          <cell r="AC180">
            <v>107373.45443545436</v>
          </cell>
          <cell r="AD180">
            <v>118896.22736533477</v>
          </cell>
          <cell r="AE180">
            <v>14204.239145142574</v>
          </cell>
          <cell r="AF180">
            <v>13058.106190640594</v>
          </cell>
          <cell r="AG180">
            <v>12300.018135132806</v>
          </cell>
          <cell r="AH180">
            <v>11588.304789798032</v>
          </cell>
          <cell r="AI180">
            <v>10918.601476031761</v>
          </cell>
          <cell r="AJ180">
            <v>10287.089100055036</v>
          </cell>
          <cell r="AK180">
            <v>9673.5810233219527</v>
          </cell>
          <cell r="AL180">
            <v>9060.0729465888689</v>
          </cell>
          <cell r="AM180">
            <v>8446.0192850302192</v>
          </cell>
          <cell r="AN180">
            <v>7832.5112082971373</v>
          </cell>
          <cell r="AO180">
            <v>7218.4575467384902</v>
          </cell>
          <cell r="AP180">
            <v>6604.9494700054074</v>
          </cell>
          <cell r="AQ180">
            <v>5990.8958084467586</v>
          </cell>
          <cell r="AR180">
            <v>5377.3877317136748</v>
          </cell>
          <cell r="AS180">
            <v>4924.827178522245</v>
          </cell>
          <cell r="AT180">
            <v>4633.2141488724683</v>
          </cell>
          <cell r="AU180">
            <v>4341.6011192226924</v>
          </cell>
          <cell r="AV180">
            <v>4049.9880895729157</v>
          </cell>
          <cell r="AW180">
            <v>3758.3750599231389</v>
          </cell>
          <cell r="AX180">
            <v>3466.7620302733626</v>
          </cell>
          <cell r="AY180">
            <v>3175.1490006235863</v>
          </cell>
          <cell r="AZ180">
            <v>2883.5359709738091</v>
          </cell>
          <cell r="BA180">
            <v>2591.9229413240328</v>
          </cell>
          <cell r="BB180">
            <v>2300.3099116742565</v>
          </cell>
          <cell r="BC180">
            <v>2008.6968820244797</v>
          </cell>
          <cell r="BD180">
            <v>1717.0838523747032</v>
          </cell>
          <cell r="BE180">
            <v>1425.4708227249264</v>
          </cell>
          <cell r="BF180">
            <v>1133.8577930751499</v>
          </cell>
          <cell r="BG180">
            <v>842.24476342537321</v>
          </cell>
          <cell r="BH180">
            <v>550.63173377559644</v>
          </cell>
        </row>
        <row r="181">
          <cell r="A181">
            <v>-3996.4848544879869</v>
          </cell>
          <cell r="B181">
            <v>-16159.215362112769</v>
          </cell>
          <cell r="C181">
            <v>-14090.711456933584</v>
          </cell>
          <cell r="D181">
            <v>-11151.57335233819</v>
          </cell>
          <cell r="E181">
            <v>-8866.9149634747137</v>
          </cell>
          <cell r="F181">
            <v>-6830.8773218143206</v>
          </cell>
          <cell r="G181">
            <v>-4836.7601983886252</v>
          </cell>
          <cell r="H181">
            <v>-2868.6479634711895</v>
          </cell>
          <cell r="I181">
            <v>-833.5605512111473</v>
          </cell>
          <cell r="J181">
            <v>1283.4253557546801</v>
          </cell>
          <cell r="K181">
            <v>3486.8222634075828</v>
          </cell>
          <cell r="L181">
            <v>5793.6194217927878</v>
          </cell>
          <cell r="M181">
            <v>8218.3109788109323</v>
          </cell>
          <cell r="N181">
            <v>10784.785308263616</v>
          </cell>
          <cell r="O181">
            <v>14034.058924029912</v>
          </cell>
          <cell r="P181">
            <v>18201.014911131781</v>
          </cell>
          <cell r="Q181">
            <v>22869.834493866532</v>
          </cell>
          <cell r="R181">
            <v>27901.106674398918</v>
          </cell>
          <cell r="S181">
            <v>33322.969589858054</v>
          </cell>
          <cell r="T181">
            <v>39165.745814085436</v>
          </cell>
          <cell r="U181">
            <v>45462.111941133793</v>
          </cell>
          <cell r="V181">
            <v>52247.28133397401</v>
          </cell>
          <cell r="W181">
            <v>59559.201060458792</v>
          </cell>
          <cell r="X181">
            <v>67438.764117937244</v>
          </cell>
          <cell r="Y181">
            <v>75930.038133417751</v>
          </cell>
          <cell r="Z181">
            <v>85080.511818318671</v>
          </cell>
          <cell r="AA181">
            <v>94941.360556142186</v>
          </cell>
          <cell r="AB181">
            <v>105567.73260840916</v>
          </cell>
          <cell r="AC181">
            <v>117019.05753950463</v>
          </cell>
          <cell r="AD181">
            <v>129359.37858534593</v>
          </cell>
          <cell r="AE181">
            <v>14987.123817974407</v>
          </cell>
          <cell r="AF181">
            <v>13777.82029066396</v>
          </cell>
          <cell r="AG181">
            <v>12977.949249580566</v>
          </cell>
          <cell r="AH181">
            <v>12227.008919694288</v>
          </cell>
          <cell r="AI181">
            <v>11520.394057598334</v>
          </cell>
          <cell r="AJ181">
            <v>10854.075075311766</v>
          </cell>
          <cell r="AK181">
            <v>10206.752722078198</v>
          </cell>
          <cell r="AL181">
            <v>9559.4303688446307</v>
          </cell>
          <cell r="AM181">
            <v>8911.5323601852124</v>
          </cell>
          <cell r="AN181">
            <v>8264.2100069516455</v>
          </cell>
          <cell r="AO181">
            <v>7616.311998292229</v>
          </cell>
          <cell r="AP181">
            <v>6968.9896450586602</v>
          </cell>
          <cell r="AQ181">
            <v>6321.0916363992437</v>
          </cell>
          <cell r="AR181">
            <v>5673.769283165675</v>
          </cell>
          <cell r="AS181">
            <v>5196.2652805573825</v>
          </cell>
          <cell r="AT181">
            <v>4888.5796285743691</v>
          </cell>
          <cell r="AU181">
            <v>4580.8939765913537</v>
          </cell>
          <cell r="AV181">
            <v>4273.2083246083384</v>
          </cell>
          <cell r="AW181">
            <v>3965.522672625325</v>
          </cell>
          <cell r="AX181">
            <v>3657.837020642311</v>
          </cell>
          <cell r="AY181">
            <v>3350.1513686592975</v>
          </cell>
          <cell r="AZ181">
            <v>3042.4657166762831</v>
          </cell>
          <cell r="BA181">
            <v>2734.7800646932687</v>
          </cell>
          <cell r="BB181">
            <v>2427.0944127102543</v>
          </cell>
          <cell r="BC181">
            <v>2119.4087607272404</v>
          </cell>
          <cell r="BD181">
            <v>1811.7231087442262</v>
          </cell>
          <cell r="BE181">
            <v>1504.0374567612123</v>
          </cell>
          <cell r="BF181">
            <v>1196.3518047781984</v>
          </cell>
          <cell r="BG181">
            <v>888.66615279518442</v>
          </cell>
          <cell r="BH181">
            <v>580.98050081217036</v>
          </cell>
        </row>
        <row r="182">
          <cell r="A182">
            <v>-3796.2442778201448</v>
          </cell>
          <cell r="B182">
            <v>-14894.670144769405</v>
          </cell>
          <cell r="C182">
            <v>-12111.12026192325</v>
          </cell>
          <cell r="D182">
            <v>-8566.7001446268805</v>
          </cell>
          <cell r="E182">
            <v>-5690.6110954320238</v>
          </cell>
          <cell r="F182">
            <v>-3026.7830016287207</v>
          </cell>
          <cell r="G182">
            <v>-361.43466295959479</v>
          </cell>
          <cell r="H182">
            <v>2324.949348196898</v>
          </cell>
          <cell r="I182">
            <v>5125.9552008738265</v>
          </cell>
          <cell r="J182">
            <v>8058.3553389622703</v>
          </cell>
          <cell r="K182">
            <v>11130.923786891137</v>
          </cell>
          <cell r="L182">
            <v>14364.844640431862</v>
          </cell>
          <cell r="M182">
            <v>17779.677074033629</v>
          </cell>
          <cell r="N182">
            <v>21402.288924361943</v>
          </cell>
          <cell r="O182">
            <v>25756.629775591402</v>
          </cell>
          <cell r="P182">
            <v>31077.105985097256</v>
          </cell>
          <cell r="Q182">
            <v>36979.282530248354</v>
          </cell>
          <cell r="R182">
            <v>43339.660379506662</v>
          </cell>
          <cell r="S182">
            <v>50193.81089090919</v>
          </cell>
          <cell r="T182">
            <v>57580.066919462297</v>
          </cell>
          <cell r="U182">
            <v>65539.73719932801</v>
          </cell>
          <cell r="V182">
            <v>74117.337369056797</v>
          </cell>
          <cell r="W182">
            <v>83360.838931909559</v>
          </cell>
          <cell r="X182">
            <v>93321.937543616456</v>
          </cell>
          <cell r="Y182">
            <v>104056.34212801137</v>
          </cell>
          <cell r="Z182">
            <v>115624.08643746491</v>
          </cell>
          <cell r="AA182">
            <v>128089.8648005634</v>
          </cell>
          <cell r="AB182">
            <v>141523.3939347525</v>
          </cell>
          <cell r="AC182">
            <v>155999.80284743686</v>
          </cell>
          <cell r="AD182">
            <v>171600.05300611549</v>
          </cell>
          <cell r="AE182">
            <v>16832.317273066983</v>
          </cell>
          <cell r="AF182">
            <v>15474.126008461846</v>
          </cell>
          <cell r="AG182">
            <v>14575.77597782376</v>
          </cell>
          <cell r="AH182">
            <v>13732.380938234646</v>
          </cell>
          <cell r="AI182">
            <v>12938.76865524284</v>
          </cell>
          <cell r="AJ182">
            <v>12190.413423703129</v>
          </cell>
          <cell r="AK182">
            <v>11463.393659276548</v>
          </cell>
          <cell r="AL182">
            <v>10736.373894849965</v>
          </cell>
          <cell r="AM182">
            <v>10008.707601116923</v>
          </cell>
          <cell r="AN182">
            <v>9281.6878366903402</v>
          </cell>
          <cell r="AO182">
            <v>8554.0215429573018</v>
          </cell>
          <cell r="AP182">
            <v>7827.0017785307173</v>
          </cell>
          <cell r="AQ182">
            <v>7099.3354847976789</v>
          </cell>
          <cell r="AR182">
            <v>6372.3157203710953</v>
          </cell>
          <cell r="AS182">
            <v>5836.0221013497712</v>
          </cell>
          <cell r="AT182">
            <v>5490.4546277337067</v>
          </cell>
          <cell r="AU182">
            <v>5144.8871541176431</v>
          </cell>
          <cell r="AV182">
            <v>4799.3196805015777</v>
          </cell>
          <cell r="AW182">
            <v>4453.7522068855142</v>
          </cell>
          <cell r="AX182">
            <v>4108.1847332694497</v>
          </cell>
          <cell r="AY182">
            <v>3762.6172596533852</v>
          </cell>
          <cell r="AZ182">
            <v>3417.0497860373202</v>
          </cell>
          <cell r="BA182">
            <v>3071.4823124212562</v>
          </cell>
          <cell r="BB182">
            <v>2725.9148388051917</v>
          </cell>
          <cell r="BC182">
            <v>2380.3473651891272</v>
          </cell>
          <cell r="BD182">
            <v>2034.7798915730627</v>
          </cell>
          <cell r="BE182">
            <v>1689.2124179569983</v>
          </cell>
          <cell r="BF182">
            <v>1343.6449443409338</v>
          </cell>
          <cell r="BG182">
            <v>998.07747072486927</v>
          </cell>
          <cell r="BH182">
            <v>652.50999710880478</v>
          </cell>
        </row>
        <row r="183">
          <cell r="A183">
            <v>-3545.0446394354431</v>
          </cell>
          <cell r="B183">
            <v>-13641.194463313725</v>
          </cell>
          <cell r="C183">
            <v>-10623.288880535969</v>
          </cell>
          <cell r="D183">
            <v>-6670.9227995498468</v>
          </cell>
          <cell r="E183">
            <v>-3361.342124676692</v>
          </cell>
          <cell r="F183">
            <v>-265.07384712506672</v>
          </cell>
          <cell r="G183">
            <v>2867.2714144739793</v>
          </cell>
          <cell r="H183">
            <v>6057.6118664577398</v>
          </cell>
          <cell r="I183">
            <v>9397.6731270240325</v>
          </cell>
          <cell r="J183">
            <v>12905.124480152803</v>
          </cell>
          <cell r="K183">
            <v>16591.93209608227</v>
          </cell>
          <cell r="L183">
            <v>20482.112417396133</v>
          </cell>
          <cell r="M183">
            <v>24598.843600910033</v>
          </cell>
          <cell r="N183">
            <v>28970.523043434241</v>
          </cell>
          <cell r="O183">
            <v>34093.921059771848</v>
          </cell>
          <cell r="P183">
            <v>40197.034747968202</v>
          </cell>
          <cell r="Q183">
            <v>46930.472072630073</v>
          </cell>
          <cell r="R183">
            <v>54186.643636039655</v>
          </cell>
          <cell r="S183">
            <v>62006.130655661946</v>
          </cell>
          <cell r="T183">
            <v>70432.664774338511</v>
          </cell>
          <cell r="U183">
            <v>79513.37263599693</v>
          </cell>
          <cell r="V183">
            <v>89299.039448408177</v>
          </cell>
          <cell r="W183">
            <v>99844.393007006132</v>
          </cell>
          <cell r="X183">
            <v>111208.40976821368</v>
          </cell>
          <cell r="Y183">
            <v>123454.6446840373</v>
          </cell>
          <cell r="Z183">
            <v>136651.58664257775</v>
          </cell>
          <cell r="AA183">
            <v>150873.04150231188</v>
          </cell>
          <cell r="AB183">
            <v>166198.544862321</v>
          </cell>
          <cell r="AC183">
            <v>182713.80687694458</v>
          </cell>
          <cell r="AD183">
            <v>200511.19160255167</v>
          </cell>
          <cell r="AE183">
            <v>16868.765202738738</v>
          </cell>
          <cell r="AF183">
            <v>15507.632972912352</v>
          </cell>
          <cell r="AG183">
            <v>14607.337696221322</v>
          </cell>
          <cell r="AH183">
            <v>13762.116407602456</v>
          </cell>
          <cell r="AI183">
            <v>12966.785672884254</v>
          </cell>
          <cell r="AJ183">
            <v>12216.809987166655</v>
          </cell>
          <cell r="AK183">
            <v>11488.215967406484</v>
          </cell>
          <cell r="AL183">
            <v>10759.62194764631</v>
          </cell>
          <cell r="AM183">
            <v>10030.379998614702</v>
          </cell>
          <cell r="AN183">
            <v>9301.7859788545302</v>
          </cell>
          <cell r="AO183">
            <v>8572.5440298229223</v>
          </cell>
          <cell r="AP183">
            <v>7843.9500100627502</v>
          </cell>
          <cell r="AQ183">
            <v>7114.7080610311414</v>
          </cell>
          <cell r="AR183">
            <v>6386.1140412709701</v>
          </cell>
          <cell r="AS183">
            <v>5848.6591565847721</v>
          </cell>
          <cell r="AT183">
            <v>5502.3434069725454</v>
          </cell>
          <cell r="AU183">
            <v>5156.0276573603178</v>
          </cell>
          <cell r="AV183">
            <v>4809.7119077480911</v>
          </cell>
          <cell r="AW183">
            <v>4463.3961581358653</v>
          </cell>
          <cell r="AX183">
            <v>4117.0804085236387</v>
          </cell>
          <cell r="AY183">
            <v>3770.764658911412</v>
          </cell>
          <cell r="AZ183">
            <v>3424.4489092991857</v>
          </cell>
          <cell r="BA183">
            <v>3078.1331596869586</v>
          </cell>
          <cell r="BB183">
            <v>2731.8174100747319</v>
          </cell>
          <cell r="BC183">
            <v>2385.5016604625057</v>
          </cell>
          <cell r="BD183">
            <v>2039.1859108502786</v>
          </cell>
          <cell r="BE183">
            <v>1692.8701612380526</v>
          </cell>
          <cell r="BF183">
            <v>1346.5544116258254</v>
          </cell>
          <cell r="BG183">
            <v>1000.2386620135994</v>
          </cell>
          <cell r="BH183">
            <v>653.9229124013724</v>
          </cell>
        </row>
        <row r="184">
          <cell r="A184">
            <v>-3066.9344792287907</v>
          </cell>
          <cell r="B184">
            <v>-11258.918025962872</v>
          </cell>
          <cell r="C184">
            <v>-7716.4116948732435</v>
          </cell>
          <cell r="D184">
            <v>-3513.1235447787326</v>
          </cell>
          <cell r="E184">
            <v>214.65953101048268</v>
          </cell>
          <cell r="F184">
            <v>3847.6443489039352</v>
          </cell>
          <cell r="G184">
            <v>7566.926645740381</v>
          </cell>
          <cell r="H184">
            <v>11397.311581201055</v>
          </cell>
          <cell r="I184">
            <v>15425.201650857209</v>
          </cell>
          <cell r="J184">
            <v>19669.072065660952</v>
          </cell>
          <cell r="K184">
            <v>24145.274495128313</v>
          </cell>
          <cell r="L184">
            <v>28881.344782960357</v>
          </cell>
          <cell r="M184">
            <v>33905.186176079042</v>
          </cell>
          <cell r="N184">
            <v>39246.611673515727</v>
          </cell>
          <cell r="O184">
            <v>45348.248560959808</v>
          </cell>
          <cell r="P184">
            <v>52421.908628468242</v>
          </cell>
          <cell r="Q184">
            <v>60179.113259243299</v>
          </cell>
          <cell r="R184">
            <v>68538.529845363431</v>
          </cell>
          <cell r="S184">
            <v>77546.909665984305</v>
          </cell>
          <cell r="T184">
            <v>87254.633423562103</v>
          </cell>
          <cell r="U184">
            <v>97715.99300541704</v>
          </cell>
          <cell r="V184">
            <v>108989.49511917884</v>
          </cell>
          <cell r="W184">
            <v>121138.18850024093</v>
          </cell>
          <cell r="X184">
            <v>134230.01652117987</v>
          </cell>
          <cell r="Y184">
            <v>148338.19717516052</v>
          </cell>
          <cell r="Z184">
            <v>163541.63255844018</v>
          </cell>
          <cell r="AA184">
            <v>179925.35014206372</v>
          </cell>
          <cell r="AB184">
            <v>197580.97830062715</v>
          </cell>
          <cell r="AC184">
            <v>216607.25875757556</v>
          </cell>
          <cell r="AD184">
            <v>237110.59881296058</v>
          </cell>
          <cell r="AE184">
            <v>14918.531072959951</v>
          </cell>
          <cell r="AF184">
            <v>13714.762259948349</v>
          </cell>
          <cell r="AG184">
            <v>12918.552051392388</v>
          </cell>
          <cell r="AH184">
            <v>12171.048609009978</v>
          </cell>
          <cell r="AI184">
            <v>11467.667766573022</v>
          </cell>
          <cell r="AJ184">
            <v>10804.398378631935</v>
          </cell>
          <cell r="AK184">
            <v>10160.038676381757</v>
          </cell>
          <cell r="AL184">
            <v>9515.6789741315752</v>
          </cell>
          <cell r="AM184">
            <v>8870.7462511028862</v>
          </cell>
          <cell r="AN184">
            <v>8226.3865488527063</v>
          </cell>
          <cell r="AO184">
            <v>7581.4538258240173</v>
          </cell>
          <cell r="AP184">
            <v>6937.0941235738374</v>
          </cell>
          <cell r="AQ184">
            <v>6292.1614005451484</v>
          </cell>
          <cell r="AR184">
            <v>5647.8016982949675</v>
          </cell>
          <cell r="AS184">
            <v>5172.4831257059459</v>
          </cell>
          <cell r="AT184">
            <v>4866.205682778078</v>
          </cell>
          <cell r="AU184">
            <v>4559.9282398502091</v>
          </cell>
          <cell r="AV184">
            <v>4253.6507969223412</v>
          </cell>
          <cell r="AW184">
            <v>3947.3733539944715</v>
          </cell>
          <cell r="AX184">
            <v>3641.0959110666035</v>
          </cell>
          <cell r="AY184">
            <v>3334.8184681387352</v>
          </cell>
          <cell r="AZ184">
            <v>3028.5410252108663</v>
          </cell>
          <cell r="BA184">
            <v>2722.2635822829975</v>
          </cell>
          <cell r="BB184">
            <v>2415.9861393551291</v>
          </cell>
          <cell r="BC184">
            <v>2109.7086964272603</v>
          </cell>
          <cell r="BD184">
            <v>1803.4312534993919</v>
          </cell>
          <cell r="BE184">
            <v>1497.1538105715231</v>
          </cell>
          <cell r="BF184">
            <v>1190.8763676436547</v>
          </cell>
          <cell r="BG184">
            <v>884.59892471578598</v>
          </cell>
          <cell r="BH184">
            <v>578.32148178791761</v>
          </cell>
        </row>
        <row r="185">
          <cell r="A185">
            <v>-3053.3485559626979</v>
          </cell>
          <cell r="B185">
            <v>-11229.075551678252</v>
          </cell>
          <cell r="C185">
            <v>-7727.3465824165041</v>
          </cell>
          <cell r="D185">
            <v>-3535.5408763753271</v>
          </cell>
          <cell r="E185">
            <v>157.49315654411413</v>
          </cell>
          <cell r="F185">
            <v>3741.7465427559332</v>
          </cell>
          <cell r="G185">
            <v>7410.4112908574634</v>
          </cell>
          <cell r="H185">
            <v>11187.996721375341</v>
          </cell>
          <cell r="I185">
            <v>15160.312030461944</v>
          </cell>
          <cell r="J185">
            <v>19345.658294810026</v>
          </cell>
          <cell r="K185">
            <v>23760.144168111616</v>
          </cell>
          <cell r="L185">
            <v>28430.991055351358</v>
          </cell>
          <cell r="M185">
            <v>33385.759387194266</v>
          </cell>
          <cell r="N185">
            <v>38653.970737059397</v>
          </cell>
          <cell r="O185">
            <v>44675.877433877686</v>
          </cell>
          <cell r="P185">
            <v>51661.812270704948</v>
          </cell>
          <cell r="Q185">
            <v>59323.973122065509</v>
          </cell>
          <cell r="R185">
            <v>67580.96743317011</v>
          </cell>
          <cell r="S185">
            <v>76478.973671385203</v>
          </cell>
          <cell r="T185">
            <v>86067.755258510137</v>
          </cell>
          <cell r="U185">
            <v>96400.938880106361</v>
          </cell>
          <cell r="V185">
            <v>107536.31440070372</v>
          </cell>
          <cell r="W185">
            <v>119536.15806220286</v>
          </cell>
          <cell r="X185">
            <v>132467.58077301027</v>
          </cell>
          <cell r="Y185">
            <v>146402.90343576352</v>
          </cell>
          <cell r="Z185">
            <v>161420.06141272373</v>
          </cell>
          <cell r="AA185">
            <v>177603.04039086698</v>
          </cell>
          <cell r="AB185">
            <v>195042.34608431609</v>
          </cell>
          <cell r="AC185">
            <v>213835.51040099241</v>
          </cell>
          <cell r="AD185">
            <v>234087.63690430063</v>
          </cell>
          <cell r="AE185">
            <v>14366.21654636604</v>
          </cell>
          <cell r="AF185">
            <v>13207.013716348039</v>
          </cell>
          <cell r="AG185">
            <v>12440.280837849385</v>
          </cell>
          <cell r="AH185">
            <v>11720.451501442129</v>
          </cell>
          <cell r="AI185">
            <v>11043.111256105913</v>
          </cell>
          <cell r="AJ185">
            <v>10404.397457197909</v>
          </cell>
          <cell r="AK185">
            <v>9783.8932687489232</v>
          </cell>
          <cell r="AL185">
            <v>9163.389080299934</v>
          </cell>
          <cell r="AM185">
            <v>8542.3330854734013</v>
          </cell>
          <cell r="AN185">
            <v>7921.8288970244139</v>
          </cell>
          <cell r="AO185">
            <v>7300.7729021978812</v>
          </cell>
          <cell r="AP185">
            <v>6680.2687137488929</v>
          </cell>
          <cell r="AQ185">
            <v>6059.2127189223602</v>
          </cell>
          <cell r="AR185">
            <v>5438.7085304733728</v>
          </cell>
          <cell r="AS185">
            <v>4980.9872234004315</v>
          </cell>
          <cell r="AT185">
            <v>4686.0487977035364</v>
          </cell>
          <cell r="AU185">
            <v>4391.1103720066421</v>
          </cell>
          <cell r="AV185">
            <v>4096.1719463097479</v>
          </cell>
          <cell r="AW185">
            <v>3801.2335206128541</v>
          </cell>
          <cell r="AX185">
            <v>3506.2950949159604</v>
          </cell>
          <cell r="AY185">
            <v>3211.3566692190666</v>
          </cell>
          <cell r="AZ185">
            <v>2916.4182435221728</v>
          </cell>
          <cell r="BA185">
            <v>2621.4798178252786</v>
          </cell>
          <cell r="BB185">
            <v>2326.5413921283853</v>
          </cell>
          <cell r="BC185">
            <v>2031.602966431491</v>
          </cell>
          <cell r="BD185">
            <v>1736.6645407345975</v>
          </cell>
          <cell r="BE185">
            <v>1441.7261150377033</v>
          </cell>
          <cell r="BF185">
            <v>1146.7876893408095</v>
          </cell>
          <cell r="BG185">
            <v>851.84926364391561</v>
          </cell>
          <cell r="BH185">
            <v>556.91083794702183</v>
          </cell>
        </row>
        <row r="186">
          <cell r="A186">
            <v>-3059.7499113426379</v>
          </cell>
          <cell r="B186">
            <v>-11230.331744148569</v>
          </cell>
          <cell r="C186">
            <v>-7719.6353747461844</v>
          </cell>
          <cell r="D186">
            <v>-3418.2632794624606</v>
          </cell>
          <cell r="E186">
            <v>327.63117116853198</v>
          </cell>
          <cell r="F186">
            <v>3929.1764924513009</v>
          </cell>
          <cell r="G186">
            <v>7616.0539657096597</v>
          </cell>
          <cell r="H186">
            <v>11412.881848045783</v>
          </cell>
          <cell r="I186">
            <v>15405.738094105069</v>
          </cell>
          <cell r="J186">
            <v>19613.054199512968</v>
          </cell>
          <cell r="K186">
            <v>24051.044373740206</v>
          </cell>
          <cell r="L186">
            <v>28747.06762691513</v>
          </cell>
          <cell r="M186">
            <v>33728.821626792524</v>
          </cell>
          <cell r="N186">
            <v>39026.009075660397</v>
          </cell>
          <cell r="O186">
            <v>45080.117822938038</v>
          </cell>
          <cell r="P186">
            <v>52102.103789773522</v>
          </cell>
          <cell r="Q186">
            <v>59803.476491234556</v>
          </cell>
          <cell r="R186">
            <v>68102.72677026887</v>
          </cell>
          <cell r="S186">
            <v>77046.269417021278</v>
          </cell>
          <cell r="T186">
            <v>86684.12252242089</v>
          </cell>
          <cell r="U186">
            <v>97070.187211785335</v>
          </cell>
          <cell r="V186">
            <v>108262.549094872</v>
          </cell>
          <cell r="W186">
            <v>120323.80311827984</v>
          </cell>
          <cell r="X186">
            <v>133321.40363698758</v>
          </cell>
          <cell r="Y186">
            <v>147328.04166285507</v>
          </cell>
          <cell r="Z186">
            <v>162422.05139990637</v>
          </cell>
          <cell r="AA186">
            <v>178687.84834000323</v>
          </cell>
          <cell r="AB186">
            <v>196216.40136902427</v>
          </cell>
          <cell r="AC186">
            <v>215105.74152387393</v>
          </cell>
          <cell r="AD186">
            <v>235461.51024562019</v>
          </cell>
          <cell r="AE186">
            <v>14482.189869395081</v>
          </cell>
          <cell r="AF186">
            <v>13313.629209928529</v>
          </cell>
          <cell r="AG186">
            <v>12540.706771394485</v>
          </cell>
          <cell r="AH186">
            <v>11815.066510455534</v>
          </cell>
          <cell r="AI186">
            <v>11132.258339808612</v>
          </cell>
          <cell r="AJ186">
            <v>10488.388433063532</v>
          </cell>
          <cell r="AK186">
            <v>9862.8751364436048</v>
          </cell>
          <cell r="AL186">
            <v>9237.3618398236831</v>
          </cell>
          <cell r="AM186">
            <v>8611.2922822908749</v>
          </cell>
          <cell r="AN186">
            <v>7985.7789856709496</v>
          </cell>
          <cell r="AO186">
            <v>7359.7094281381396</v>
          </cell>
          <cell r="AP186">
            <v>6734.1961315182152</v>
          </cell>
          <cell r="AQ186">
            <v>6108.1265739854061</v>
          </cell>
          <cell r="AR186">
            <v>5482.6132773654817</v>
          </cell>
          <cell r="AS186">
            <v>5021.1969500461782</v>
          </cell>
          <cell r="AT186">
            <v>4723.8775920274966</v>
          </cell>
          <cell r="AU186">
            <v>4426.5582340088158</v>
          </cell>
          <cell r="AV186">
            <v>4129.2388759901351</v>
          </cell>
          <cell r="AW186">
            <v>3831.9195179714552</v>
          </cell>
          <cell r="AX186">
            <v>3534.6001599527744</v>
          </cell>
          <cell r="AY186">
            <v>3237.2808019340932</v>
          </cell>
          <cell r="AZ186">
            <v>2939.9614439154125</v>
          </cell>
          <cell r="BA186">
            <v>2642.6420858967317</v>
          </cell>
          <cell r="BB186">
            <v>2345.3227278780505</v>
          </cell>
          <cell r="BC186">
            <v>2048.0033698593697</v>
          </cell>
          <cell r="BD186">
            <v>1750.684011840689</v>
          </cell>
          <cell r="BE186">
            <v>1453.3646538220087</v>
          </cell>
          <cell r="BF186">
            <v>1156.0452958033277</v>
          </cell>
          <cell r="BG186">
            <v>858.72593778464727</v>
          </cell>
          <cell r="BH186">
            <v>561.4065797659664</v>
          </cell>
        </row>
        <row r="187">
          <cell r="A187">
            <v>-3095.4521494528399</v>
          </cell>
          <cell r="B187">
            <v>-11386.410049686285</v>
          </cell>
          <cell r="C187">
            <v>-7882.6947606381791</v>
          </cell>
          <cell r="D187">
            <v>-3660.4777857197341</v>
          </cell>
          <cell r="E187">
            <v>84.518176411307678</v>
          </cell>
          <cell r="F187">
            <v>3724.7813230246993</v>
          </cell>
          <cell r="G187">
            <v>7450.3633346812221</v>
          </cell>
          <cell r="H187">
            <v>11286.128730421633</v>
          </cell>
          <cell r="I187">
            <v>15319.060023668066</v>
          </cell>
          <cell r="J187">
            <v>19567.698143382724</v>
          </cell>
          <cell r="K187">
            <v>24048.357435289607</v>
          </cell>
          <cell r="L187">
            <v>28788.615722034498</v>
          </cell>
          <cell r="M187">
            <v>33816.386064261416</v>
          </cell>
          <cell r="N187">
            <v>39161.592387777397</v>
          </cell>
          <cell r="O187">
            <v>45270.544673084107</v>
          </cell>
          <cell r="P187">
            <v>52356.627598552892</v>
          </cell>
          <cell r="Q187">
            <v>60128.439700970557</v>
          </cell>
          <cell r="R187">
            <v>68503.597774719659</v>
          </cell>
          <cell r="S187">
            <v>77528.94113556399</v>
          </cell>
          <cell r="T187">
            <v>87254.94535707857</v>
          </cell>
          <cell r="U187">
            <v>97736.004562794013</v>
          </cell>
          <cell r="V187">
            <v>109030.73563341312</v>
          </cell>
          <cell r="W187">
            <v>121202.30603042433</v>
          </cell>
          <cell r="X187">
            <v>134318.78706951463</v>
          </cell>
          <cell r="Y187">
            <v>148453.53461951533</v>
          </cell>
          <cell r="Z187">
            <v>163685.5993559965</v>
          </cell>
          <cell r="AA187">
            <v>180100.16886391389</v>
          </cell>
          <cell r="AB187">
            <v>197789.04406183399</v>
          </cell>
          <cell r="AC187">
            <v>216851.15261220859</v>
          </cell>
          <cell r="AD187">
            <v>237393.10218902453</v>
          </cell>
          <cell r="AE187">
            <v>15345.990178701495</v>
          </cell>
          <cell r="AF187">
            <v>14107.72990417716</v>
          </cell>
          <cell r="AG187">
            <v>13288.705968045262</v>
          </cell>
          <cell r="AH187">
            <v>12519.784387948299</v>
          </cell>
          <cell r="AI187">
            <v>11796.249648024155</v>
          </cell>
          <cell r="AJ187">
            <v>11113.975671893491</v>
          </cell>
          <cell r="AK187">
            <v>10451.153198694034</v>
          </cell>
          <cell r="AL187">
            <v>9788.3307254945757</v>
          </cell>
          <cell r="AM187">
            <v>9124.9188128123569</v>
          </cell>
          <cell r="AN187">
            <v>8462.0963396129009</v>
          </cell>
          <cell r="AO187">
            <v>7798.6844269306794</v>
          </cell>
          <cell r="AP187">
            <v>7135.8619537312225</v>
          </cell>
          <cell r="AQ187">
            <v>6472.4500410490027</v>
          </cell>
          <cell r="AR187">
            <v>5809.6275678495458</v>
          </cell>
          <cell r="AS187">
            <v>5320.6897420654468</v>
          </cell>
          <cell r="AT187">
            <v>5005.6365636967048</v>
          </cell>
          <cell r="AU187">
            <v>4690.5833853279628</v>
          </cell>
          <cell r="AV187">
            <v>4375.5302069592208</v>
          </cell>
          <cell r="AW187">
            <v>4060.4770285904779</v>
          </cell>
          <cell r="AX187">
            <v>3745.4238502217358</v>
          </cell>
          <cell r="AY187">
            <v>3430.3706718529938</v>
          </cell>
          <cell r="AZ187">
            <v>3115.3174934842514</v>
          </cell>
          <cell r="BA187">
            <v>2800.2643151155089</v>
          </cell>
          <cell r="BB187">
            <v>2485.2111367467664</v>
          </cell>
          <cell r="BC187">
            <v>2170.157958378024</v>
          </cell>
          <cell r="BD187">
            <v>1855.1047800092822</v>
          </cell>
          <cell r="BE187">
            <v>1540.0516016405397</v>
          </cell>
          <cell r="BF187">
            <v>1224.9984232717979</v>
          </cell>
          <cell r="BG187">
            <v>909.94524490305548</v>
          </cell>
          <cell r="BH187">
            <v>594.89206653431359</v>
          </cell>
        </row>
        <row r="188">
          <cell r="A188">
            <v>-3935.4289207080838</v>
          </cell>
          <cell r="B188">
            <v>-15745.820258707263</v>
          </cell>
          <cell r="C188">
            <v>-13567.117275053168</v>
          </cell>
          <cell r="D188">
            <v>-10660.817739328661</v>
          </cell>
          <cell r="E188">
            <v>-8312.8286819768637</v>
          </cell>
          <cell r="F188">
            <v>-6161.1883916120323</v>
          </cell>
          <cell r="G188">
            <v>-4042.875027598232</v>
          </cell>
          <cell r="H188">
            <v>-1941.3227443013768</v>
          </cell>
          <cell r="I188">
            <v>236.20533618611023</v>
          </cell>
          <cell r="J188">
            <v>2504.8940298816124</v>
          </cell>
          <cell r="K188">
            <v>4870.0716371036133</v>
          </cell>
          <cell r="L188">
            <v>7349.4824940749086</v>
          </cell>
          <cell r="M188">
            <v>9958.5671771708185</v>
          </cell>
          <cell r="N188">
            <v>12721.659134813701</v>
          </cell>
          <cell r="O188">
            <v>16174.230562324825</v>
          </cell>
          <cell r="P188">
            <v>20550.149347089071</v>
          </cell>
          <cell r="Q188">
            <v>25441.50285099123</v>
          </cell>
          <cell r="R188">
            <v>30712.58483932486</v>
          </cell>
          <cell r="S188">
            <v>36392.874621196039</v>
          </cell>
          <cell r="T188">
            <v>42514.140061089267</v>
          </cell>
          <cell r="U188">
            <v>49110.615245369023</v>
          </cell>
          <cell r="V188">
            <v>56219.191941493722</v>
          </cell>
          <cell r="W188">
            <v>63879.625920705999</v>
          </cell>
          <cell r="X188">
            <v>72134.759298089557</v>
          </cell>
          <cell r="Y188">
            <v>81030.76013346258</v>
          </cell>
          <cell r="Z188">
            <v>90617.38063311101</v>
          </cell>
          <cell r="AA188">
            <v>100948.23539639363</v>
          </cell>
          <cell r="AB188">
            <v>112081.10126335411</v>
          </cell>
          <cell r="AC188">
            <v>124078.24044028226</v>
          </cell>
          <cell r="AD188">
            <v>137006.7487103529</v>
          </cell>
          <cell r="AE188">
            <v>15173.020144085416</v>
          </cell>
          <cell r="AF188">
            <v>13948.716735169235</v>
          </cell>
          <cell r="AG188">
            <v>13138.924304918319</v>
          </cell>
          <cell r="AH188">
            <v>12378.66950948482</v>
          </cell>
          <cell r="AI188">
            <v>11663.289983238859</v>
          </cell>
          <cell r="AJ188">
            <v>10988.706156254302</v>
          </cell>
          <cell r="AK188">
            <v>10333.35458749298</v>
          </cell>
          <cell r="AL188">
            <v>9678.0030187316588</v>
          </cell>
          <cell r="AM188">
            <v>9022.0686542666008</v>
          </cell>
          <cell r="AN188">
            <v>8366.7170855052791</v>
          </cell>
          <cell r="AO188">
            <v>7710.7827210402229</v>
          </cell>
          <cell r="AP188">
            <v>7055.4311522789003</v>
          </cell>
          <cell r="AQ188">
            <v>6399.4967878138441</v>
          </cell>
          <cell r="AR188">
            <v>5744.1452190525215</v>
          </cell>
          <cell r="AS188">
            <v>5260.7183828928237</v>
          </cell>
          <cell r="AT188">
            <v>4949.2162793347516</v>
          </cell>
          <cell r="AU188">
            <v>4637.7141757766767</v>
          </cell>
          <cell r="AV188">
            <v>4326.2120722186037</v>
          </cell>
          <cell r="AW188">
            <v>4014.7099686605311</v>
          </cell>
          <cell r="AX188">
            <v>3703.2078651024576</v>
          </cell>
          <cell r="AY188">
            <v>3391.705761544385</v>
          </cell>
          <cell r="AZ188">
            <v>3080.203657986312</v>
          </cell>
          <cell r="BA188">
            <v>2768.701554428239</v>
          </cell>
          <cell r="BB188">
            <v>2457.1994508701659</v>
          </cell>
          <cell r="BC188">
            <v>2145.6973473120929</v>
          </cell>
          <cell r="BD188">
            <v>1834.1952437540201</v>
          </cell>
          <cell r="BE188">
            <v>1522.6931401959471</v>
          </cell>
          <cell r="BF188">
            <v>1211.191036637874</v>
          </cell>
          <cell r="BG188">
            <v>899.68893307980125</v>
          </cell>
          <cell r="BH188">
            <v>588.18682952172833</v>
          </cell>
        </row>
        <row r="189">
          <cell r="A189">
            <v>-4052.9281542475942</v>
          </cell>
          <cell r="B189">
            <v>-16423.241285879143</v>
          </cell>
          <cell r="C189">
            <v>-14597.926865147587</v>
          </cell>
          <cell r="D189">
            <v>-11821.42428757473</v>
          </cell>
          <cell r="E189">
            <v>-9666.0326749696287</v>
          </cell>
          <cell r="F189">
            <v>-7774.0759839968514</v>
          </cell>
          <cell r="G189">
            <v>-5934.7490126732419</v>
          </cell>
          <cell r="H189">
            <v>-4132.9527594575038</v>
          </cell>
          <cell r="I189">
            <v>-2275.5436465957023</v>
          </cell>
          <cell r="J189">
            <v>-347.99241969952971</v>
          </cell>
          <cell r="K189">
            <v>1653.1926258644537</v>
          </cell>
          <cell r="L189">
            <v>3744.0373762602553</v>
          </cell>
          <cell r="M189">
            <v>5937.8499248589515</v>
          </cell>
          <cell r="N189">
            <v>8257.8827502507156</v>
          </cell>
          <cell r="O189">
            <v>11251.118591438761</v>
          </cell>
          <cell r="P189">
            <v>15153.376843827162</v>
          </cell>
          <cell r="Q189">
            <v>19539.887835478505</v>
          </cell>
          <cell r="R189">
            <v>24266.935075322286</v>
          </cell>
          <cell r="S189">
            <v>29360.955277310371</v>
          </cell>
          <cell r="T189">
            <v>34850.437506203911</v>
          </cell>
          <cell r="U189">
            <v>40766.082506900435</v>
          </cell>
          <cell r="V189">
            <v>47140.974402910724</v>
          </cell>
          <cell r="W189">
            <v>54010.76572423453</v>
          </cell>
          <cell r="X189">
            <v>61413.876799431309</v>
          </cell>
          <cell r="Y189">
            <v>69391.710627015447</v>
          </cell>
          <cell r="Z189">
            <v>77988.884427876532</v>
          </cell>
          <cell r="AA189">
            <v>87253.479173715503</v>
          </cell>
          <cell r="AB189">
            <v>97237.308487021903</v>
          </cell>
          <cell r="AC189">
            <v>107996.20841645529</v>
          </cell>
          <cell r="AD189">
            <v>119590.34970824257</v>
          </cell>
          <cell r="AE189">
            <v>14764.985518230864</v>
          </cell>
          <cell r="AF189">
            <v>13573.606219257576</v>
          </cell>
          <cell r="AG189">
            <v>12785.590821407557</v>
          </cell>
          <cell r="AH189">
            <v>12045.780886526738</v>
          </cell>
          <cell r="AI189">
            <v>11349.639429865072</v>
          </cell>
          <cell r="AJ189">
            <v>10693.196589766272</v>
          </cell>
          <cell r="AK189">
            <v>10055.468811761395</v>
          </cell>
          <cell r="AL189">
            <v>9417.7410337565216</v>
          </cell>
          <cell r="AM189">
            <v>8779.4461326578912</v>
          </cell>
          <cell r="AN189">
            <v>8141.7183546530159</v>
          </cell>
          <cell r="AO189">
            <v>7503.4234535543847</v>
          </cell>
          <cell r="AP189">
            <v>6865.6956755495075</v>
          </cell>
          <cell r="AQ189">
            <v>6227.4007744508763</v>
          </cell>
          <cell r="AR189">
            <v>5589.6729964460019</v>
          </cell>
          <cell r="AS189">
            <v>5119.2465310989228</v>
          </cell>
          <cell r="AT189">
            <v>4816.1213784096426</v>
          </cell>
          <cell r="AU189">
            <v>4512.9962257203642</v>
          </cell>
          <cell r="AV189">
            <v>4209.8710730310841</v>
          </cell>
          <cell r="AW189">
            <v>3906.7459203418039</v>
          </cell>
          <cell r="AX189">
            <v>3603.6207676525241</v>
          </cell>
          <cell r="AY189">
            <v>3300.4956149632449</v>
          </cell>
          <cell r="AZ189">
            <v>2997.3704622739647</v>
          </cell>
          <cell r="BA189">
            <v>2694.2453095846845</v>
          </cell>
          <cell r="BB189">
            <v>2391.1201568954052</v>
          </cell>
          <cell r="BC189">
            <v>2087.995004206125</v>
          </cell>
          <cell r="BD189">
            <v>1784.8698515168455</v>
          </cell>
          <cell r="BE189">
            <v>1481.7446988275656</v>
          </cell>
          <cell r="BF189">
            <v>1178.6195461382858</v>
          </cell>
          <cell r="BG189">
            <v>875.49439344900577</v>
          </cell>
          <cell r="BH189">
            <v>572.36924075972604</v>
          </cell>
        </row>
        <row r="190">
          <cell r="A190">
            <v>-3688.3250651029607</v>
          </cell>
          <cell r="B190">
            <v>-14385.258564614294</v>
          </cell>
          <cell r="C190">
            <v>-11622.005266271764</v>
          </cell>
          <cell r="D190">
            <v>-7936.606671870939</v>
          </cell>
          <cell r="E190">
            <v>-4861.5588604831528</v>
          </cell>
          <cell r="F190">
            <v>-1997.3446132350437</v>
          </cell>
          <cell r="G190">
            <v>883.58207504167945</v>
          </cell>
          <cell r="H190">
            <v>3801.8507752462633</v>
          </cell>
          <cell r="I190">
            <v>6850.3009184699813</v>
          </cell>
          <cell r="J190">
            <v>10046.046160026404</v>
          </cell>
          <cell r="K190">
            <v>13399.285701616407</v>
          </cell>
          <cell r="L190">
            <v>16932.480080148103</v>
          </cell>
          <cell r="M190">
            <v>20666.82889429645</v>
          </cell>
          <cell r="N190">
            <v>24629.833282791911</v>
          </cell>
          <cell r="O190">
            <v>29333.632056456558</v>
          </cell>
          <cell r="P190">
            <v>35010.060189597774</v>
          </cell>
          <cell r="Q190">
            <v>41290.407476658744</v>
          </cell>
          <cell r="R190">
            <v>48058.314445332682</v>
          </cell>
          <cell r="S190">
            <v>55351.631620800632</v>
          </cell>
          <cell r="T190">
            <v>63211.147962881463</v>
          </cell>
          <cell r="U190">
            <v>71680.818984349491</v>
          </cell>
          <cell r="V190">
            <v>80808.012578669674</v>
          </cell>
          <cell r="W190">
            <v>90643.773931979056</v>
          </cell>
          <cell r="X190">
            <v>101243.11100087351</v>
          </cell>
          <cell r="Y190">
            <v>112665.30215257731</v>
          </cell>
          <cell r="Z190">
            <v>124974.22768801825</v>
          </cell>
          <cell r="AA190">
            <v>138238.72710190082</v>
          </cell>
          <cell r="AB190">
            <v>152532.98407780737</v>
          </cell>
          <cell r="AC190">
            <v>167936.94137146938</v>
          </cell>
          <cell r="AD190">
            <v>184536.74790250562</v>
          </cell>
          <cell r="AE190">
            <v>17088.511314340478</v>
          </cell>
          <cell r="AF190">
            <v>15709.647880642007</v>
          </cell>
          <cell r="AG190">
            <v>14797.624633114428</v>
          </cell>
          <cell r="AH190">
            <v>13941.392811751479</v>
          </cell>
          <cell r="AI190">
            <v>13135.701458796486</v>
          </cell>
          <cell r="AJ190">
            <v>12375.955986212357</v>
          </cell>
          <cell r="AK190">
            <v>11637.870714374496</v>
          </cell>
          <cell r="AL190">
            <v>10899.785442536631</v>
          </cell>
          <cell r="AM190">
            <v>10161.043800979187</v>
          </cell>
          <cell r="AN190">
            <v>9422.9585291413223</v>
          </cell>
          <cell r="AO190">
            <v>8684.2168875838779</v>
          </cell>
          <cell r="AP190">
            <v>7946.1316157460133</v>
          </cell>
          <cell r="AQ190">
            <v>7207.3899741885698</v>
          </cell>
          <cell r="AR190">
            <v>6469.3047023507061</v>
          </cell>
          <cell r="AS190">
            <v>5924.8484977900707</v>
          </cell>
          <cell r="AT190">
            <v>5574.0213605066592</v>
          </cell>
          <cell r="AU190">
            <v>5223.1942232232477</v>
          </cell>
          <cell r="AV190">
            <v>4872.3670859398371</v>
          </cell>
          <cell r="AW190">
            <v>4521.5399486564265</v>
          </cell>
          <cell r="AX190">
            <v>4170.712811373015</v>
          </cell>
          <cell r="AY190">
            <v>3819.8856740896044</v>
          </cell>
          <cell r="AZ190">
            <v>3469.0585368061943</v>
          </cell>
          <cell r="BA190">
            <v>3118.2313995227837</v>
          </cell>
          <cell r="BB190">
            <v>2767.4042622393722</v>
          </cell>
          <cell r="BC190">
            <v>2416.5771249559616</v>
          </cell>
          <cell r="BD190">
            <v>2065.7499876725506</v>
          </cell>
          <cell r="BE190">
            <v>1714.9228503891402</v>
          </cell>
          <cell r="BF190">
            <v>1364.0957131057289</v>
          </cell>
          <cell r="BG190">
            <v>1013.2685758223183</v>
          </cell>
          <cell r="BH190">
            <v>662.44143853890728</v>
          </cell>
        </row>
        <row r="191">
          <cell r="A191">
            <v>-3226.1053566090468</v>
          </cell>
          <cell r="B191">
            <v>-11966.712097752672</v>
          </cell>
          <cell r="C191">
            <v>-8570.7789931956122</v>
          </cell>
          <cell r="D191">
            <v>-4389.8726494009243</v>
          </cell>
          <cell r="E191">
            <v>-731.58735046903905</v>
          </cell>
          <cell r="F191">
            <v>2787.8320176804377</v>
          </cell>
          <cell r="G191">
            <v>6380.2689489318927</v>
          </cell>
          <cell r="H191">
            <v>10069.955550580926</v>
          </cell>
          <cell r="I191">
            <v>13945.586313197551</v>
          </cell>
          <cell r="J191">
            <v>18025.613691689672</v>
          </cell>
          <cell r="K191">
            <v>22325.310289624493</v>
          </cell>
          <cell r="L191">
            <v>26871.477757924804</v>
          </cell>
          <cell r="M191">
            <v>31690.93855008938</v>
          </cell>
          <cell r="N191">
            <v>36813.424459412425</v>
          </cell>
          <cell r="O191">
            <v>42700.912022720804</v>
          </cell>
          <cell r="P191">
            <v>49571.792906123395</v>
          </cell>
          <cell r="Q191">
            <v>57117.91055417656</v>
          </cell>
          <cell r="R191">
            <v>65249.852926521438</v>
          </cell>
          <cell r="S191">
            <v>74013.099118978949</v>
          </cell>
          <cell r="T191">
            <v>83456.65888777205</v>
          </cell>
          <cell r="U191">
            <v>93633.34674386878</v>
          </cell>
          <cell r="V191">
            <v>104600.07732598089</v>
          </cell>
          <cell r="W191">
            <v>116418.18370413625</v>
          </cell>
          <cell r="X191">
            <v>129153.76039398486</v>
          </cell>
          <cell r="Y191">
            <v>142878.03300019665</v>
          </cell>
          <cell r="Z191">
            <v>157667.75655623738</v>
          </cell>
          <cell r="AA191">
            <v>173605.64478829599</v>
          </cell>
          <cell r="AB191">
            <v>190780.83270408624</v>
          </cell>
          <cell r="AC191">
            <v>209289.37509361998</v>
          </cell>
          <cell r="AD191">
            <v>229234.78372989016</v>
          </cell>
          <cell r="AE191">
            <v>16048.161224097841</v>
          </cell>
          <cell r="AF191">
            <v>14753.243119006</v>
          </cell>
          <cell r="AG191">
            <v>13896.743927987225</v>
          </cell>
          <cell r="AH191">
            <v>13092.639576140944</v>
          </cell>
          <cell r="AI191">
            <v>12335.998784486221</v>
          </cell>
          <cell r="AJ191">
            <v>11622.506683914729</v>
          </cell>
          <cell r="AK191">
            <v>10929.356109139617</v>
          </cell>
          <cell r="AL191">
            <v>10236.205534364506</v>
          </cell>
          <cell r="AM191">
            <v>9542.4385497167768</v>
          </cell>
          <cell r="AN191">
            <v>8849.2879749416625</v>
          </cell>
          <cell r="AO191">
            <v>8155.520990293935</v>
          </cell>
          <cell r="AP191">
            <v>7462.3704155188225</v>
          </cell>
          <cell r="AQ191">
            <v>6768.6034308710932</v>
          </cell>
          <cell r="AR191">
            <v>6075.4528560959816</v>
          </cell>
          <cell r="AS191">
            <v>5564.1431937430598</v>
          </cell>
          <cell r="AT191">
            <v>5234.6744438123324</v>
          </cell>
          <cell r="AU191">
            <v>4905.2056938816031</v>
          </cell>
          <cell r="AV191">
            <v>4575.7369439508739</v>
          </cell>
          <cell r="AW191">
            <v>4246.2681940201446</v>
          </cell>
          <cell r="AX191">
            <v>3916.7994440894154</v>
          </cell>
          <cell r="AY191">
            <v>3587.3306941586866</v>
          </cell>
          <cell r="AZ191">
            <v>3257.8619442279573</v>
          </cell>
          <cell r="BA191">
            <v>2928.3931942972281</v>
          </cell>
          <cell r="BB191">
            <v>2598.9244443664988</v>
          </cell>
          <cell r="BC191">
            <v>2269.4556944357701</v>
          </cell>
          <cell r="BD191">
            <v>1939.9869445050408</v>
          </cell>
          <cell r="BE191">
            <v>1610.518194574312</v>
          </cell>
          <cell r="BF191">
            <v>1281.0494446435825</v>
          </cell>
          <cell r="BG191">
            <v>951.58069471285387</v>
          </cell>
          <cell r="BH191">
            <v>622.11194478212451</v>
          </cell>
        </row>
        <row r="192">
          <cell r="A192">
            <v>-3288.800894989532</v>
          </cell>
          <cell r="B192">
            <v>-12367.597232962547</v>
          </cell>
          <cell r="C192">
            <v>-9118.2199471104468</v>
          </cell>
          <cell r="D192">
            <v>-5037.5275084380346</v>
          </cell>
          <cell r="E192">
            <v>-1582.0735040729408</v>
          </cell>
          <cell r="F192">
            <v>1684.9051491449438</v>
          </cell>
          <cell r="G192">
            <v>5009.0157466648634</v>
          </cell>
          <cell r="H192">
            <v>8413.0382811168365</v>
          </cell>
          <cell r="I192">
            <v>11985.129736772071</v>
          </cell>
          <cell r="J192">
            <v>15743.107448879471</v>
          </cell>
          <cell r="K192">
            <v>19700.632429419318</v>
          </cell>
          <cell r="L192">
            <v>23882.877561901594</v>
          </cell>
          <cell r="M192">
            <v>28314.695725979102</v>
          </cell>
          <cell r="N192">
            <v>33024.72453180889</v>
          </cell>
          <cell r="O192">
            <v>38479.810404866825</v>
          </cell>
          <cell r="P192">
            <v>44897.600448597121</v>
          </cell>
          <cell r="Q192">
            <v>51958.769838497938</v>
          </cell>
          <cell r="R192">
            <v>59568.116159099387</v>
          </cell>
          <cell r="S192">
            <v>67768.195810164689</v>
          </cell>
          <cell r="T192">
            <v>76604.868955368671</v>
          </cell>
          <cell r="U192">
            <v>86127.556002076031</v>
          </cell>
          <cell r="V192">
            <v>96389.513992311899</v>
          </cell>
          <cell r="W192">
            <v>107448.1344506812</v>
          </cell>
          <cell r="X192">
            <v>119365.26435499618</v>
          </cell>
          <cell r="Y192">
            <v>132207.55202468802</v>
          </cell>
          <cell r="Z192">
            <v>146046.81986143478</v>
          </cell>
          <cell r="AA192">
            <v>160960.46602661291</v>
          </cell>
          <cell r="AB192">
            <v>177031.89730201307</v>
          </cell>
          <cell r="AC192">
            <v>194350.99555465861</v>
          </cell>
          <cell r="AD192">
            <v>213014.62041449989</v>
          </cell>
          <cell r="AE192">
            <v>14849.99155612215</v>
          </cell>
          <cell r="AF192">
            <v>13651.753162454434</v>
          </cell>
          <cell r="AG192">
            <v>12859.20094560884</v>
          </cell>
          <cell r="AH192">
            <v>12115.131723695249</v>
          </cell>
          <cell r="AI192">
            <v>11414.9823913083</v>
          </cell>
          <cell r="AJ192">
            <v>10754.760231218295</v>
          </cell>
          <cell r="AK192">
            <v>10113.360880925426</v>
          </cell>
          <cell r="AL192">
            <v>9471.9615306325504</v>
          </cell>
          <cell r="AM192">
            <v>8829.9917921640081</v>
          </cell>
          <cell r="AN192">
            <v>8188.5924418711356</v>
          </cell>
          <cell r="AO192">
            <v>7546.6227034025942</v>
          </cell>
          <cell r="AP192">
            <v>6905.2233531097199</v>
          </cell>
          <cell r="AQ192">
            <v>6263.2536146411794</v>
          </cell>
          <cell r="AR192">
            <v>5621.8542643483061</v>
          </cell>
          <cell r="AS192">
            <v>5148.7194258782774</v>
          </cell>
          <cell r="AT192">
            <v>4843.849099231089</v>
          </cell>
          <cell r="AU192">
            <v>4538.9787725839014</v>
          </cell>
          <cell r="AV192">
            <v>4234.108445936713</v>
          </cell>
          <cell r="AW192">
            <v>3929.2381192895245</v>
          </cell>
          <cell r="AX192">
            <v>3624.3677926423361</v>
          </cell>
          <cell r="AY192">
            <v>3319.4974659951476</v>
          </cell>
          <cell r="AZ192">
            <v>3014.6271393479587</v>
          </cell>
          <cell r="BA192">
            <v>2709.7568127007703</v>
          </cell>
          <cell r="BB192">
            <v>2404.8864860535818</v>
          </cell>
          <cell r="BC192">
            <v>2100.0161594063929</v>
          </cell>
          <cell r="BD192">
            <v>1795.1458327592047</v>
          </cell>
          <cell r="BE192">
            <v>1490.275506112016</v>
          </cell>
          <cell r="BF192">
            <v>1185.4051794648278</v>
          </cell>
          <cell r="BG192">
            <v>880.53485281763926</v>
          </cell>
          <cell r="BH192">
            <v>575.66452617045104</v>
          </cell>
        </row>
        <row r="193">
          <cell r="A193">
            <v>-3139.1639477669951</v>
          </cell>
          <cell r="B193">
            <v>-11535.006697533718</v>
          </cell>
          <cell r="C193">
            <v>-7914.1957193395629</v>
          </cell>
          <cell r="D193">
            <v>-3469.1630647815432</v>
          </cell>
          <cell r="E193">
            <v>406.68240013599677</v>
          </cell>
          <cell r="F193">
            <v>4135.6322918108017</v>
          </cell>
          <cell r="G193">
            <v>7953.2020938578971</v>
          </cell>
          <cell r="H193">
            <v>11884.809614019705</v>
          </cell>
          <cell r="I193">
            <v>16018.865953893739</v>
          </cell>
          <cell r="J193">
            <v>20374.378835667332</v>
          </cell>
          <cell r="K193">
            <v>24968.106006941052</v>
          </cell>
          <cell r="L193">
            <v>29828.244680043779</v>
          </cell>
          <cell r="M193">
            <v>34983.341449433959</v>
          </cell>
          <cell r="N193">
            <v>40464.031209218476</v>
          </cell>
          <cell r="O193">
            <v>46723.305601945634</v>
          </cell>
          <cell r="P193">
            <v>53978.082865902536</v>
          </cell>
          <cell r="Q193">
            <v>61933.510350191384</v>
          </cell>
          <cell r="R193">
            <v>70506.538345096313</v>
          </cell>
          <cell r="S193">
            <v>79745.112783311226</v>
          </cell>
          <cell r="T193">
            <v>89700.901764889684</v>
          </cell>
          <cell r="U193">
            <v>100429.58451877034</v>
          </cell>
          <cell r="V193">
            <v>111991.16279713658</v>
          </cell>
          <cell r="W193">
            <v>124450.29644412982</v>
          </cell>
          <cell r="X193">
            <v>137876.6650156338</v>
          </cell>
          <cell r="Y193">
            <v>152345.35747254253</v>
          </cell>
          <cell r="Z193">
            <v>167937.29212692974</v>
          </cell>
          <cell r="AA193">
            <v>184739.66918973043</v>
          </cell>
          <cell r="AB193">
            <v>202846.4584508753</v>
          </cell>
          <cell r="AC193">
            <v>222358.92481930129</v>
          </cell>
          <cell r="AD193">
            <v>243386.19466199912</v>
          </cell>
          <cell r="AE193">
            <v>16365.890844308169</v>
          </cell>
          <cell r="AF193">
            <v>15045.335295026367</v>
          </cell>
          <cell r="AG193">
            <v>14171.878699425673</v>
          </cell>
          <cell r="AH193">
            <v>13351.854282548024</v>
          </cell>
          <cell r="AI193">
            <v>12580.233133454773</v>
          </cell>
          <cell r="AJ193">
            <v>11852.614955074612</v>
          </cell>
          <cell r="AK193">
            <v>11145.741034316339</v>
          </cell>
          <cell r="AL193">
            <v>10438.867113558064</v>
          </cell>
          <cell r="AM193">
            <v>9731.3645789324601</v>
          </cell>
          <cell r="AN193">
            <v>9024.490658174187</v>
          </cell>
          <cell r="AO193">
            <v>8316.9881235485827</v>
          </cell>
          <cell r="AP193">
            <v>7610.1142027903097</v>
          </cell>
          <cell r="AQ193">
            <v>6902.6116681647045</v>
          </cell>
          <cell r="AR193">
            <v>6195.7377474064315</v>
          </cell>
          <cell r="AS193">
            <v>5674.3049175104697</v>
          </cell>
          <cell r="AT193">
            <v>5338.313178476822</v>
          </cell>
          <cell r="AU193">
            <v>5002.3214394431761</v>
          </cell>
          <cell r="AV193">
            <v>4666.3297004095302</v>
          </cell>
          <cell r="AW193">
            <v>4330.3379613758843</v>
          </cell>
          <cell r="AX193">
            <v>3994.3462223422371</v>
          </cell>
          <cell r="AY193">
            <v>3658.3544833085898</v>
          </cell>
          <cell r="AZ193">
            <v>3322.3627442749435</v>
          </cell>
          <cell r="BA193">
            <v>2986.3710052412971</v>
          </cell>
          <cell r="BB193">
            <v>2650.3792662076498</v>
          </cell>
          <cell r="BC193">
            <v>2314.3875271740035</v>
          </cell>
          <cell r="BD193">
            <v>1978.3957881403567</v>
          </cell>
          <cell r="BE193">
            <v>1642.4040491067101</v>
          </cell>
          <cell r="BF193">
            <v>1306.4123100730635</v>
          </cell>
          <cell r="BG193">
            <v>970.42057103941693</v>
          </cell>
          <cell r="BH193">
            <v>634.42883200577035</v>
          </cell>
        </row>
        <row r="194">
          <cell r="A194">
            <v>-3971.9997482480794</v>
          </cell>
          <cell r="B194">
            <v>-15832.978765259124</v>
          </cell>
          <cell r="C194">
            <v>-13540.882871120859</v>
          </cell>
          <cell r="D194">
            <v>-10197.324884142114</v>
          </cell>
          <cell r="E194">
            <v>-7514.5569673997243</v>
          </cell>
          <cell r="F194">
            <v>-5100.6817365551387</v>
          </cell>
          <cell r="G194">
            <v>-2707.3198336790801</v>
          </cell>
          <cell r="H194">
            <v>-316.33421077406445</v>
          </cell>
          <cell r="I194">
            <v>2167.418668464059</v>
          </cell>
          <cell r="J194">
            <v>4760.1004986172629</v>
          </cell>
          <cell r="K194">
            <v>7468.5104034285832</v>
          </cell>
          <cell r="L194">
            <v>10312.135792600748</v>
          </cell>
          <cell r="M194">
            <v>13308.361351029047</v>
          </cell>
          <cell r="N194">
            <v>16483.093675655742</v>
          </cell>
          <cell r="O194">
            <v>20379.259365042795</v>
          </cell>
          <cell r="P194">
            <v>25236.422509400636</v>
          </cell>
          <cell r="Q194">
            <v>30647.359524403138</v>
          </cell>
          <cell r="R194">
            <v>36478.361642126561</v>
          </cell>
          <cell r="S194">
            <v>42762.039608183884</v>
          </cell>
          <cell r="T194">
            <v>49533.535825120664</v>
          </cell>
          <cell r="U194">
            <v>56830.720891521982</v>
          </cell>
          <cell r="V194">
            <v>64694.405398961477</v>
          </cell>
          <cell r="W194">
            <v>73168.568171297418</v>
          </cell>
          <cell r="X194">
            <v>82300.602222778776</v>
          </cell>
          <cell r="Y194">
            <v>92141.579810518437</v>
          </cell>
          <cell r="Z194">
            <v>102746.53806367831</v>
          </cell>
          <cell r="AA194">
            <v>114174.7867867906</v>
          </cell>
          <cell r="AB194">
            <v>126490.24015865126</v>
          </cell>
          <cell r="AC194">
            <v>139761.77418185974</v>
          </cell>
          <cell r="AD194">
            <v>154063.61188209604</v>
          </cell>
          <cell r="AE194">
            <v>17397.928692574929</v>
          </cell>
          <cell r="AF194">
            <v>15994.098525335405</v>
          </cell>
          <cell r="AG194">
            <v>15065.561502151899</v>
          </cell>
          <cell r="AH194">
            <v>14193.826106460348</v>
          </cell>
          <cell r="AI194">
            <v>13373.546302732095</v>
          </cell>
          <cell r="AJ194">
            <v>12600.044309879569</v>
          </cell>
          <cell r="AK194">
            <v>11848.594713582741</v>
          </cell>
          <cell r="AL194">
            <v>11097.145117285914</v>
          </cell>
          <cell r="AM194">
            <v>10345.027266548004</v>
          </cell>
          <cell r="AN194">
            <v>9593.5776702511776</v>
          </cell>
          <cell r="AO194">
            <v>8841.4598195132694</v>
          </cell>
          <cell r="AP194">
            <v>8090.0102232164427</v>
          </cell>
          <cell r="AQ194">
            <v>7337.8923724785345</v>
          </cell>
          <cell r="AR194">
            <v>6586.4427761817069</v>
          </cell>
          <cell r="AS194">
            <v>6032.1282400040127</v>
          </cell>
          <cell r="AT194">
            <v>5674.9487639454492</v>
          </cell>
          <cell r="AU194">
            <v>5317.7692878868866</v>
          </cell>
          <cell r="AV194">
            <v>4960.5898118283239</v>
          </cell>
          <cell r="AW194">
            <v>4603.4103357697595</v>
          </cell>
          <cell r="AX194">
            <v>4246.2308597111978</v>
          </cell>
          <cell r="AY194">
            <v>3889.0513836526347</v>
          </cell>
          <cell r="AZ194">
            <v>3531.8719075940717</v>
          </cell>
          <cell r="BA194">
            <v>3174.6924315355086</v>
          </cell>
          <cell r="BB194">
            <v>2817.5129554769446</v>
          </cell>
          <cell r="BC194">
            <v>2460.333479418382</v>
          </cell>
          <cell r="BD194">
            <v>2103.1540033598189</v>
          </cell>
          <cell r="BE194">
            <v>1745.9745273012563</v>
          </cell>
          <cell r="BF194">
            <v>1388.7950512426933</v>
          </cell>
          <cell r="BG194">
            <v>1031.6155751841306</v>
          </cell>
          <cell r="BH194">
            <v>674.43609912556747</v>
          </cell>
        </row>
        <row r="195">
          <cell r="A195">
            <v>-3978.2868775381203</v>
          </cell>
          <cell r="B195">
            <v>-16082.70088913361</v>
          </cell>
          <cell r="C195">
            <v>-14000.897252584809</v>
          </cell>
          <cell r="D195">
            <v>-10917.319819767028</v>
          </cell>
          <cell r="E195">
            <v>-8526.6408686234172</v>
          </cell>
          <cell r="F195">
            <v>-6413.0339452641329</v>
          </cell>
          <cell r="G195">
            <v>-4336.2151151808312</v>
          </cell>
          <cell r="H195">
            <v>-2279.8226357614312</v>
          </cell>
          <cell r="I195">
            <v>-150.74356324934553</v>
          </cell>
          <cell r="J195">
            <v>2066.1648114999721</v>
          </cell>
          <cell r="K195">
            <v>4375.9268145592832</v>
          </cell>
          <cell r="L195">
            <v>6796.043684913323</v>
          </cell>
          <cell r="M195">
            <v>9341.6261016625958</v>
          </cell>
          <cell r="N195">
            <v>12036.923510101649</v>
          </cell>
          <cell r="O195">
            <v>15421.236706304964</v>
          </cell>
          <cell r="P195">
            <v>19729.562746161857</v>
          </cell>
          <cell r="Q195">
            <v>24549.65216096658</v>
          </cell>
          <cell r="R195">
            <v>29743.937643761048</v>
          </cell>
          <cell r="S195">
            <v>35341.469007785003</v>
          </cell>
          <cell r="T195">
            <v>41373.551278776256</v>
          </cell>
          <cell r="U195">
            <v>47873.919772977963</v>
          </cell>
          <cell r="V195">
            <v>54878.9287669064</v>
          </cell>
          <cell r="W195">
            <v>62427.75481404335</v>
          </cell>
          <cell r="X195">
            <v>70562.615845531662</v>
          </cell>
          <cell r="Y195">
            <v>79329.00728022703</v>
          </cell>
          <cell r="Z195">
            <v>88775.956464587056</v>
          </cell>
          <cell r="AA195">
            <v>98956.296865389828</v>
          </cell>
          <cell r="AB195">
            <v>109926.96354874593</v>
          </cell>
          <cell r="AC195">
            <v>121749.31159791425</v>
          </cell>
          <cell r="AD195">
            <v>134489.45925072001</v>
          </cell>
          <cell r="AE195">
            <v>15281.865157262959</v>
          </cell>
          <cell r="AF195">
            <v>14048.779098655992</v>
          </cell>
          <cell r="AG195">
            <v>13233.177550187031</v>
          </cell>
          <cell r="AH195">
            <v>12467.468999176761</v>
          </cell>
          <cell r="AI195">
            <v>11746.957634099655</v>
          </cell>
          <cell r="AJ195">
            <v>11067.534619870881</v>
          </cell>
          <cell r="AK195">
            <v>10407.481828184898</v>
          </cell>
          <cell r="AL195">
            <v>9747.4290364989138</v>
          </cell>
          <cell r="AM195">
            <v>9086.7892683722348</v>
          </cell>
          <cell r="AN195">
            <v>8426.7364766862502</v>
          </cell>
          <cell r="AO195">
            <v>7766.0967085595712</v>
          </cell>
          <cell r="AP195">
            <v>7106.0439168735866</v>
          </cell>
          <cell r="AQ195">
            <v>6445.4041487469094</v>
          </cell>
          <cell r="AR195">
            <v>5785.3513570609239</v>
          </cell>
          <cell r="AS195">
            <v>5298.4566153786245</v>
          </cell>
          <cell r="AT195">
            <v>4984.7199237000168</v>
          </cell>
          <cell r="AU195">
            <v>4670.9832320214082</v>
          </cell>
          <cell r="AV195">
            <v>4357.2465403428005</v>
          </cell>
          <cell r="AW195">
            <v>4043.5098486641928</v>
          </cell>
          <cell r="AX195">
            <v>3729.773156985585</v>
          </cell>
          <cell r="AY195">
            <v>3416.0364653069769</v>
          </cell>
          <cell r="AZ195">
            <v>3102.2997736283692</v>
          </cell>
          <cell r="BA195">
            <v>2788.5630819497615</v>
          </cell>
          <cell r="BB195">
            <v>2474.8263902711537</v>
          </cell>
          <cell r="BC195">
            <v>2161.089698592546</v>
          </cell>
          <cell r="BD195">
            <v>1847.3530069139383</v>
          </cell>
          <cell r="BE195">
            <v>1533.6163152353306</v>
          </cell>
          <cell r="BF195">
            <v>1219.8796235567227</v>
          </cell>
          <cell r="BG195">
            <v>906.14293187811484</v>
          </cell>
          <cell r="BH195">
            <v>592.4062401995069</v>
          </cell>
        </row>
        <row r="196">
          <cell r="A196">
            <v>-3929.0746066111597</v>
          </cell>
          <cell r="B196">
            <v>-15715.121021013174</v>
          </cell>
          <cell r="C196">
            <v>-13495.588267895633</v>
          </cell>
          <cell r="D196">
            <v>-10383.451039592901</v>
          </cell>
          <cell r="E196">
            <v>-7895.8403422542124</v>
          </cell>
          <cell r="F196">
            <v>-5646.1093893755087</v>
          </cell>
          <cell r="G196">
            <v>-3423.8556976224163</v>
          </cell>
          <cell r="H196">
            <v>-1211.9383037497366</v>
          </cell>
          <cell r="I196">
            <v>1082.8706115508858</v>
          </cell>
          <cell r="J196">
            <v>3476.0893072515487</v>
          </cell>
          <cell r="K196">
            <v>5973.6580581033086</v>
          </cell>
          <cell r="L196">
            <v>8593.9778214539729</v>
          </cell>
          <cell r="M196">
            <v>11353.251207036879</v>
          </cell>
          <cell r="N196">
            <v>14276.345182496558</v>
          </cell>
          <cell r="O196">
            <v>17898.748452938496</v>
          </cell>
          <cell r="P196">
            <v>22455.332477758566</v>
          </cell>
          <cell r="Q196">
            <v>27540.790632937562</v>
          </cell>
          <cell r="R196">
            <v>33021.046121076695</v>
          </cell>
          <cell r="S196">
            <v>38926.748085155101</v>
          </cell>
          <cell r="T196">
            <v>45290.925040774106</v>
          </cell>
          <cell r="U196">
            <v>52149.169593037484</v>
          </cell>
          <cell r="V196">
            <v>59539.837493483297</v>
          </cell>
          <cell r="W196">
            <v>67504.262150322553</v>
          </cell>
          <cell r="X196">
            <v>76086.985791665298</v>
          </cell>
          <cell r="Y196">
            <v>85336.008574548527</v>
          </cell>
          <cell r="Z196">
            <v>95303.057032945653</v>
          </cell>
          <cell r="AA196">
            <v>106043.87336609213</v>
          </cell>
          <cell r="AB196">
            <v>117618.52718501606</v>
          </cell>
          <cell r="AC196">
            <v>130091.75146076192</v>
          </cell>
          <cell r="AD196">
            <v>143533.30455314802</v>
          </cell>
          <cell r="AE196">
            <v>15715.84490487491</v>
          </cell>
          <cell r="AF196">
            <v>14447.741237423003</v>
          </cell>
          <cell r="AG196">
            <v>13608.977951135132</v>
          </cell>
          <cell r="AH196">
            <v>12821.52454108494</v>
          </cell>
          <cell r="AI196">
            <v>12080.551842450059</v>
          </cell>
          <cell r="AJ196">
            <v>11381.834336010919</v>
          </cell>
          <cell r="AK196">
            <v>10703.037134464052</v>
          </cell>
          <cell r="AL196">
            <v>10024.239932917186</v>
          </cell>
          <cell r="AM196">
            <v>9344.8390857675222</v>
          </cell>
          <cell r="AN196">
            <v>8666.0418842206564</v>
          </cell>
          <cell r="AO196">
            <v>7986.6410370709918</v>
          </cell>
          <cell r="AP196">
            <v>7307.843835524126</v>
          </cell>
          <cell r="AQ196">
            <v>6628.4429883744624</v>
          </cell>
          <cell r="AR196">
            <v>5949.6457868275975</v>
          </cell>
          <cell r="AS196">
            <v>5448.9240381056197</v>
          </cell>
          <cell r="AT196">
            <v>5126.2777422085392</v>
          </cell>
          <cell r="AU196">
            <v>4803.6314463114577</v>
          </cell>
          <cell r="AV196">
            <v>4480.9851504143771</v>
          </cell>
          <cell r="AW196">
            <v>4158.3388545172966</v>
          </cell>
          <cell r="AX196">
            <v>3835.6925586202151</v>
          </cell>
          <cell r="AY196">
            <v>3513.0462627231341</v>
          </cell>
          <cell r="AZ196">
            <v>3190.3999668260526</v>
          </cell>
          <cell r="BA196">
            <v>2867.753670928972</v>
          </cell>
          <cell r="BB196">
            <v>2545.107375031891</v>
          </cell>
          <cell r="BC196">
            <v>2222.46107913481</v>
          </cell>
          <cell r="BD196">
            <v>1899.8147832377288</v>
          </cell>
          <cell r="BE196">
            <v>1577.1684873406477</v>
          </cell>
          <cell r="BF196">
            <v>1254.5221914435665</v>
          </cell>
          <cell r="BG196">
            <v>931.87589554648548</v>
          </cell>
          <cell r="BH196">
            <v>609.22959964940435</v>
          </cell>
        </row>
        <row r="197">
          <cell r="A197">
            <v>-3980.1918314405921</v>
          </cell>
          <cell r="B197">
            <v>-15937.24796256827</v>
          </cell>
          <cell r="C197">
            <v>-13591.560613858899</v>
          </cell>
          <cell r="D197">
            <v>-10438.877569065953</v>
          </cell>
          <cell r="E197">
            <v>-7884.1245414153063</v>
          </cell>
          <cell r="F197">
            <v>-5535.704019738826</v>
          </cell>
          <cell r="G197">
            <v>-3211.8696286560103</v>
          </cell>
          <cell r="H197">
            <v>-894.87020701022072</v>
          </cell>
          <cell r="I197">
            <v>1510.0832543936251</v>
          </cell>
          <cell r="J197">
            <v>4018.8897468829191</v>
          </cell>
          <cell r="K197">
            <v>6637.9273811578305</v>
          </cell>
          <cell r="L197">
            <v>9386.2298498863693</v>
          </cell>
          <cell r="M197">
            <v>12280.663418192345</v>
          </cell>
          <cell r="N197">
            <v>15346.73349856224</v>
          </cell>
          <cell r="O197">
            <v>19127.174244955226</v>
          </cell>
          <cell r="P197">
            <v>23860.842806445169</v>
          </cell>
          <cell r="Q197">
            <v>29138.999036790567</v>
          </cell>
          <cell r="R197">
            <v>34826.912252465823</v>
          </cell>
          <cell r="S197">
            <v>40956.39295314152</v>
          </cell>
          <cell r="T197">
            <v>47561.721170248595</v>
          </cell>
          <cell r="U197">
            <v>54679.838183146785</v>
          </cell>
          <cell r="V197">
            <v>62350.553118717551</v>
          </cell>
          <cell r="W197">
            <v>70616.765589820439</v>
          </cell>
          <cell r="X197">
            <v>79524.705617751169</v>
          </cell>
          <cell r="Y197">
            <v>89124.192180503727</v>
          </cell>
          <cell r="Z197">
            <v>99468.91183280629</v>
          </cell>
          <cell r="AA197">
            <v>110616.71895615413</v>
          </cell>
          <cell r="AB197">
            <v>122629.95931803326</v>
          </cell>
          <cell r="AC197">
            <v>135575.8187498872</v>
          </cell>
          <cell r="AD197">
            <v>149526.69889386077</v>
          </cell>
          <cell r="AE197">
            <v>17088.715963214869</v>
          </cell>
          <cell r="AF197">
            <v>15709.836016501045</v>
          </cell>
          <cell r="AG197">
            <v>14797.801846750486</v>
          </cell>
          <cell r="AH197">
            <v>13941.559771312432</v>
          </cell>
          <cell r="AI197">
            <v>13135.858769545701</v>
          </cell>
          <cell r="AJ197">
            <v>12376.104198389266</v>
          </cell>
          <cell r="AK197">
            <v>11638.010087377686</v>
          </cell>
          <cell r="AL197">
            <v>10899.915976366105</v>
          </cell>
          <cell r="AM197">
            <v>10161.165487774379</v>
          </cell>
          <cell r="AN197">
            <v>9423.0713767627967</v>
          </cell>
          <cell r="AO197">
            <v>8684.3208881710689</v>
          </cell>
          <cell r="AP197">
            <v>7946.2267771594888</v>
          </cell>
          <cell r="AQ197">
            <v>7207.476288567761</v>
          </cell>
          <cell r="AR197">
            <v>6469.3821775561801</v>
          </cell>
          <cell r="AS197">
            <v>5924.9194526879901</v>
          </cell>
          <cell r="AT197">
            <v>5574.0881139631883</v>
          </cell>
          <cell r="AU197">
            <v>5223.2567752383875</v>
          </cell>
          <cell r="AV197">
            <v>4872.4254365135848</v>
          </cell>
          <cell r="AW197">
            <v>4521.594097788784</v>
          </cell>
          <cell r="AX197">
            <v>4170.7627590639831</v>
          </cell>
          <cell r="AY197">
            <v>3819.9314203391809</v>
          </cell>
          <cell r="AZ197">
            <v>3469.1000816143796</v>
          </cell>
          <cell r="BA197">
            <v>3118.2687428895783</v>
          </cell>
          <cell r="BB197">
            <v>2767.4374041647766</v>
          </cell>
          <cell r="BC197">
            <v>2416.6060654399753</v>
          </cell>
          <cell r="BD197">
            <v>2065.7747267151735</v>
          </cell>
          <cell r="BE197">
            <v>1714.9433879903725</v>
          </cell>
          <cell r="BF197">
            <v>1364.1120492655709</v>
          </cell>
          <cell r="BG197">
            <v>1013.2807105407697</v>
          </cell>
          <cell r="BH197">
            <v>662.44937181596811</v>
          </cell>
        </row>
        <row r="198">
          <cell r="A198">
            <v>-3180.9320759741131</v>
          </cell>
          <cell r="B198">
            <v>-11830.334620576021</v>
          </cell>
          <cell r="C198">
            <v>-8511.0534092052058</v>
          </cell>
          <cell r="D198">
            <v>-4434.3053425542676</v>
          </cell>
          <cell r="E198">
            <v>-903.26594249203197</v>
          </cell>
          <cell r="F198">
            <v>2480.3021122219156</v>
          </cell>
          <cell r="G198">
            <v>5931.8123024039505</v>
          </cell>
          <cell r="H198">
            <v>9474.6679559170552</v>
          </cell>
          <cell r="I198">
            <v>13195.796934467888</v>
          </cell>
          <cell r="J198">
            <v>17113.140190918326</v>
          </cell>
          <cell r="K198">
            <v>21241.302298318566</v>
          </cell>
          <cell r="L198">
            <v>25606.202411468657</v>
          </cell>
          <cell r="M198">
            <v>30233.711347911176</v>
          </cell>
          <cell r="N198">
            <v>35152.714530488447</v>
          </cell>
          <cell r="O198">
            <v>40817.805172089407</v>
          </cell>
          <cell r="P198">
            <v>47442.95832720297</v>
          </cell>
          <cell r="Q198">
            <v>54722.58045383649</v>
          </cell>
          <cell r="R198">
            <v>62567.338564850397</v>
          </cell>
          <cell r="S198">
            <v>71021.105635419255</v>
          </cell>
          <cell r="T198">
            <v>80131.160613799919</v>
          </cell>
          <cell r="U198">
            <v>89948.452835873584</v>
          </cell>
          <cell r="V198">
            <v>100527.88696687587</v>
          </cell>
          <cell r="W198">
            <v>111928.63006389407</v>
          </cell>
          <cell r="X198">
            <v>124214.44247642375</v>
          </cell>
          <cell r="Y198">
            <v>137454.03443559579</v>
          </cell>
          <cell r="Z198">
            <v>151721.45032635177</v>
          </cell>
          <cell r="AA198">
            <v>167096.48279166687</v>
          </cell>
          <cell r="AB198">
            <v>183665.1189847604</v>
          </cell>
          <cell r="AC198">
            <v>201520.02146502375</v>
          </cell>
          <cell r="AD198">
            <v>220761.0464271509</v>
          </cell>
          <cell r="AE198">
            <v>14461.423354204349</v>
          </cell>
          <cell r="AF198">
            <v>13294.538334465278</v>
          </cell>
          <cell r="AG198">
            <v>12522.724216268549</v>
          </cell>
          <cell r="AH198">
            <v>11798.124476109791</v>
          </cell>
          <cell r="AI198">
            <v>11116.295407820729</v>
          </cell>
          <cell r="AJ198">
            <v>10473.348768504116</v>
          </cell>
          <cell r="AK198">
            <v>9848.7324171316559</v>
          </cell>
          <cell r="AL198">
            <v>9224.116065759199</v>
          </cell>
          <cell r="AM198">
            <v>8598.9442511157031</v>
          </cell>
          <cell r="AN198">
            <v>7974.3278997432453</v>
          </cell>
          <cell r="AO198">
            <v>7349.1560850997512</v>
          </cell>
          <cell r="AP198">
            <v>6724.5397337272925</v>
          </cell>
          <cell r="AQ198">
            <v>6099.3679190837984</v>
          </cell>
          <cell r="AR198">
            <v>5474.7515677113397</v>
          </cell>
          <cell r="AS198">
            <v>5013.9968812942025</v>
          </cell>
          <cell r="AT198">
            <v>4717.1038598323867</v>
          </cell>
          <cell r="AU198">
            <v>4420.2108383705718</v>
          </cell>
          <cell r="AV198">
            <v>4123.317816908756</v>
          </cell>
          <cell r="AW198">
            <v>3826.4247954469429</v>
          </cell>
          <cell r="AX198">
            <v>3529.5317739851284</v>
          </cell>
          <cell r="AY198">
            <v>3232.6387525233145</v>
          </cell>
          <cell r="AZ198">
            <v>2935.7457310615</v>
          </cell>
          <cell r="BA198">
            <v>2638.8527095996856</v>
          </cell>
          <cell r="BB198">
            <v>2341.9596881378716</v>
          </cell>
          <cell r="BC198">
            <v>2045.0666666760567</v>
          </cell>
          <cell r="BD198">
            <v>1748.1736452142425</v>
          </cell>
          <cell r="BE198">
            <v>1451.2806237524276</v>
          </cell>
          <cell r="BF198">
            <v>1154.3876022906134</v>
          </cell>
          <cell r="BG198">
            <v>857.49458082879858</v>
          </cell>
          <cell r="BH198">
            <v>560.60155936698425</v>
          </cell>
        </row>
        <row r="199">
          <cell r="A199">
            <v>-3609.600579794359</v>
          </cell>
          <cell r="B199">
            <v>-14083.378363045658</v>
          </cell>
          <cell r="C199">
            <v>-11407.728946133826</v>
          </cell>
          <cell r="D199">
            <v>-7768.8055431500525</v>
          </cell>
          <cell r="E199">
            <v>-4762.6305290874243</v>
          </cell>
          <cell r="F199">
            <v>-1985.6100556174599</v>
          </cell>
          <cell r="G199">
            <v>807.13525622915552</v>
          </cell>
          <cell r="H199">
            <v>3635.6733839077306</v>
          </cell>
          <cell r="I199">
            <v>6590.7727876534573</v>
          </cell>
          <cell r="J199">
            <v>9689.1218252630733</v>
          </cell>
          <cell r="K199">
            <v>12940.621990639082</v>
          </cell>
          <cell r="L199">
            <v>16367.168052068217</v>
          </cell>
          <cell r="M199">
            <v>19989.420921658409</v>
          </cell>
          <cell r="N199">
            <v>23834.186773139427</v>
          </cell>
          <cell r="O199">
            <v>28402.51974938111</v>
          </cell>
          <cell r="P199">
            <v>33920.862500247</v>
          </cell>
          <cell r="Q199">
            <v>40027.568844503556</v>
          </cell>
          <cell r="R199">
            <v>46608.354672715315</v>
          </cell>
          <cell r="S199">
            <v>53700.024007286076</v>
          </cell>
          <cell r="T199">
            <v>61342.238062527198</v>
          </cell>
          <cell r="U199">
            <v>69577.737055890757</v>
          </cell>
          <cell r="V199">
            <v>78452.579238985345</v>
          </cell>
          <cell r="W199">
            <v>88016.398485190773</v>
          </cell>
          <cell r="X199">
            <v>98322.681874468472</v>
          </cell>
          <cell r="Y199">
            <v>109429.06882780255</v>
          </cell>
          <cell r="Z199">
            <v>121397.67346422464</v>
          </cell>
          <cell r="AA199">
            <v>134295.43198325255</v>
          </cell>
          <cell r="AB199">
            <v>148194.47701553002</v>
          </cell>
          <cell r="AC199">
            <v>163172.54103528016</v>
          </cell>
          <cell r="AD199">
            <v>179313.3910907153</v>
          </cell>
          <cell r="AE199">
            <v>15452.482475863921</v>
          </cell>
          <cell r="AF199">
            <v>14205.629391127701</v>
          </cell>
          <cell r="AG199">
            <v>13380.921902525479</v>
          </cell>
          <cell r="AH199">
            <v>12606.664451334585</v>
          </cell>
          <cell r="AI199">
            <v>11878.108798739831</v>
          </cell>
          <cell r="AJ199">
            <v>11191.100235777933</v>
          </cell>
          <cell r="AK199">
            <v>10523.678157928665</v>
          </cell>
          <cell r="AL199">
            <v>9856.2560800793981</v>
          </cell>
          <cell r="AM199">
            <v>9188.2404723782329</v>
          </cell>
          <cell r="AN199">
            <v>8520.8183945289657</v>
          </cell>
          <cell r="AO199">
            <v>7852.8027868278023</v>
          </cell>
          <cell r="AP199">
            <v>7185.3807089785341</v>
          </cell>
          <cell r="AQ199">
            <v>6517.3651012773698</v>
          </cell>
          <cell r="AR199">
            <v>5849.9430234281026</v>
          </cell>
          <cell r="AS199">
            <v>5357.6122518887269</v>
          </cell>
          <cell r="AT199">
            <v>5040.3727866592399</v>
          </cell>
          <cell r="AU199">
            <v>4723.1333214297529</v>
          </cell>
          <cell r="AV199">
            <v>4405.8938562002659</v>
          </cell>
          <cell r="AW199">
            <v>4088.6543909707798</v>
          </cell>
          <cell r="AX199">
            <v>3771.4149257412932</v>
          </cell>
          <cell r="AY199">
            <v>3454.1754605118067</v>
          </cell>
          <cell r="AZ199">
            <v>3136.9359952823197</v>
          </cell>
          <cell r="BA199">
            <v>2819.6965300528332</v>
          </cell>
          <cell r="BB199">
            <v>2502.4570648233471</v>
          </cell>
          <cell r="BC199">
            <v>2185.2175995938601</v>
          </cell>
          <cell r="BD199">
            <v>1867.978134364374</v>
          </cell>
          <cell r="BE199">
            <v>1550.7386691348872</v>
          </cell>
          <cell r="BF199">
            <v>1233.4992039054011</v>
          </cell>
          <cell r="BG199">
            <v>916.25973867591449</v>
          </cell>
          <cell r="BH199">
            <v>599.02027344642829</v>
          </cell>
        </row>
        <row r="200">
          <cell r="A200">
            <v>-3384.0841326715672</v>
          </cell>
          <cell r="B200">
            <v>-13001.779960399137</v>
          </cell>
          <cell r="C200">
            <v>-10038.558884896496</v>
          </cell>
          <cell r="D200">
            <v>-6345.1115830198996</v>
          </cell>
          <cell r="E200">
            <v>-3222.2512833514861</v>
          </cell>
          <cell r="F200">
            <v>-261.42189180615554</v>
          </cell>
          <cell r="G200">
            <v>2735.3083099344235</v>
          </cell>
          <cell r="H200">
            <v>5788.9594707370488</v>
          </cell>
          <cell r="I200">
            <v>8987.3011157614092</v>
          </cell>
          <cell r="J200">
            <v>12347.196373645884</v>
          </cell>
          <cell r="K200">
            <v>15880.222084235094</v>
          </cell>
          <cell r="L200">
            <v>19609.487644576737</v>
          </cell>
          <cell r="M200">
            <v>23557.369215259427</v>
          </cell>
          <cell r="N200">
            <v>27750.98970826788</v>
          </cell>
          <cell r="O200">
            <v>32664.897259083496</v>
          </cell>
          <cell r="P200">
            <v>38516.762251610256</v>
          </cell>
          <cell r="Q200">
            <v>44972.563113245786</v>
          </cell>
          <cell r="R200">
            <v>51929.544573467094</v>
          </cell>
          <cell r="S200">
            <v>59426.614584638621</v>
          </cell>
          <cell r="T200">
            <v>67505.701624582973</v>
          </cell>
          <cell r="U200">
            <v>76211.98918782227</v>
          </cell>
          <cell r="V200">
            <v>85594.168480983775</v>
          </cell>
          <cell r="W200">
            <v>95704.710735606655</v>
          </cell>
          <cell r="X200">
            <v>106600.1606612996</v>
          </cell>
          <cell r="Y200">
            <v>118341.45268042987</v>
          </cell>
          <cell r="Z200">
            <v>130994.25171293276</v>
          </cell>
          <cell r="AA200">
            <v>144629.32041713188</v>
          </cell>
          <cell r="AB200">
            <v>159322.91494041844</v>
          </cell>
          <cell r="AC200">
            <v>175157.21139308432</v>
          </cell>
          <cell r="AD200">
            <v>192220.76543042753</v>
          </cell>
          <cell r="AE200">
            <v>13970.823184185545</v>
          </cell>
          <cell r="AF200">
            <v>12843.524446865207</v>
          </cell>
          <cell r="AG200">
            <v>12097.893929572472</v>
          </cell>
          <cell r="AH200">
            <v>11397.876054352628</v>
          </cell>
          <cell r="AI200">
            <v>10739.177866657634</v>
          </cell>
          <cell r="AJ200">
            <v>10118.043031257957</v>
          </cell>
          <cell r="AK200">
            <v>9514.6166333689343</v>
          </cell>
          <cell r="AL200">
            <v>8911.1902354799113</v>
          </cell>
          <cell r="AM200">
            <v>8307.2272182723827</v>
          </cell>
          <cell r="AN200">
            <v>7703.8008203833597</v>
          </cell>
          <cell r="AO200">
            <v>7099.8378031758302</v>
          </cell>
          <cell r="AP200">
            <v>6496.4114052868063</v>
          </cell>
          <cell r="AQ200">
            <v>5892.4483880792777</v>
          </cell>
          <cell r="AR200">
            <v>5289.0219901902537</v>
          </cell>
          <cell r="AS200">
            <v>4843.8982912600777</v>
          </cell>
          <cell r="AT200">
            <v>4557.0772912887469</v>
          </cell>
          <cell r="AU200">
            <v>4270.2562913174179</v>
          </cell>
          <cell r="AV200">
            <v>3983.4352913460893</v>
          </cell>
          <cell r="AW200">
            <v>3696.614291374759</v>
          </cell>
          <cell r="AX200">
            <v>3409.7932914034304</v>
          </cell>
          <cell r="AY200">
            <v>3122.9722914321005</v>
          </cell>
          <cell r="AZ200">
            <v>2836.1512914607711</v>
          </cell>
          <cell r="BA200">
            <v>2549.3302914894416</v>
          </cell>
          <cell r="BB200">
            <v>2262.5092915181117</v>
          </cell>
          <cell r="BC200">
            <v>1975.6882915467827</v>
          </cell>
          <cell r="BD200">
            <v>1688.867291575453</v>
          </cell>
          <cell r="BE200">
            <v>1402.046291604124</v>
          </cell>
          <cell r="BF200">
            <v>1115.2252916327941</v>
          </cell>
          <cell r="BG200">
            <v>828.40429166146521</v>
          </cell>
          <cell r="BH200">
            <v>541.58329169013541</v>
          </cell>
        </row>
        <row r="201">
          <cell r="A201">
            <v>-3372.1899597621391</v>
          </cell>
          <cell r="B201">
            <v>-12659.025944847093</v>
          </cell>
          <cell r="C201">
            <v>-9254.9485998692398</v>
          </cell>
          <cell r="D201">
            <v>-4879.2340178464474</v>
          </cell>
          <cell r="E201">
            <v>-1144.0013160480207</v>
          </cell>
          <cell r="F201">
            <v>2389.7035475215202</v>
          </cell>
          <cell r="G201">
            <v>5991.0541787268903</v>
          </cell>
          <cell r="H201">
            <v>9684.453484019723</v>
          </cell>
          <cell r="I201">
            <v>13561.364924289566</v>
          </cell>
          <cell r="J201">
            <v>17640.618250846223</v>
          </cell>
          <cell r="K201">
            <v>21937.219667731886</v>
          </cell>
          <cell r="L201">
            <v>26478.085214896571</v>
          </cell>
          <cell r="M201">
            <v>31289.956646147708</v>
          </cell>
          <cell r="N201">
            <v>36403.134255974743</v>
          </cell>
          <cell r="O201">
            <v>42297.862552817562</v>
          </cell>
          <cell r="P201">
            <v>49199.993615172854</v>
          </cell>
          <cell r="Q201">
            <v>56786.063255073313</v>
          </cell>
          <cell r="R201">
            <v>64961.059196222086</v>
          </cell>
          <cell r="S201">
            <v>73770.701317919753</v>
          </cell>
          <cell r="T201">
            <v>83264.258852516345</v>
          </cell>
          <cell r="U201">
            <v>93494.825930912906</v>
          </cell>
          <cell r="V201">
            <v>104519.61851937637</v>
          </cell>
          <cell r="W201">
            <v>116400.29440833088</v>
          </cell>
          <cell r="X201">
            <v>129203.29804271119</v>
          </cell>
          <cell r="Y201">
            <v>143000.23212239161</v>
          </cell>
          <cell r="Z201">
            <v>157868.25805092289</v>
          </cell>
          <cell r="AA201">
            <v>173890.52747214475</v>
          </cell>
          <cell r="AB201">
            <v>191156.64730810758</v>
          </cell>
          <cell r="AC201">
            <v>209763.18089909578</v>
          </cell>
          <cell r="AD201">
            <v>229814.18804845444</v>
          </cell>
          <cell r="AE201">
            <v>17811.392741231688</v>
          </cell>
          <cell r="AF201">
            <v>16374.200366638075</v>
          </cell>
          <cell r="AG201">
            <v>15423.59653977253</v>
          </cell>
          <cell r="AH201">
            <v>14531.144238498198</v>
          </cell>
          <cell r="AI201">
            <v>13691.370378053552</v>
          </cell>
          <cell r="AJ201">
            <v>12899.486009272254</v>
          </cell>
          <cell r="AK201">
            <v>12130.178115132248</v>
          </cell>
          <cell r="AL201">
            <v>11360.870220992243</v>
          </cell>
          <cell r="AM201">
            <v>10590.878191257048</v>
          </cell>
          <cell r="AN201">
            <v>9821.5702971170431</v>
          </cell>
          <cell r="AO201">
            <v>9051.5782673818467</v>
          </cell>
          <cell r="AP201">
            <v>8282.2703732418431</v>
          </cell>
          <cell r="AQ201">
            <v>7512.2783435066476</v>
          </cell>
          <cell r="AR201">
            <v>6742.9704493666441</v>
          </cell>
          <cell r="AS201">
            <v>6175.4825558078983</v>
          </cell>
          <cell r="AT201">
            <v>5809.8146628304121</v>
          </cell>
          <cell r="AU201">
            <v>5444.1467698529259</v>
          </cell>
          <cell r="AV201">
            <v>5078.4788768754397</v>
          </cell>
          <cell r="AW201">
            <v>4712.8109838979535</v>
          </cell>
          <cell r="AX201">
            <v>4347.1430909204673</v>
          </cell>
          <cell r="AY201">
            <v>3981.4751979429811</v>
          </cell>
          <cell r="AZ201">
            <v>3615.8073049654954</v>
          </cell>
          <cell r="BA201">
            <v>3250.1394119880088</v>
          </cell>
          <cell r="BB201">
            <v>2884.4715190105226</v>
          </cell>
          <cell r="BC201">
            <v>2518.8036260330368</v>
          </cell>
          <cell r="BD201">
            <v>2153.1357330555506</v>
          </cell>
          <cell r="BE201">
            <v>1787.4678400780647</v>
          </cell>
          <cell r="BF201">
            <v>1421.7999471005787</v>
          </cell>
          <cell r="BG201">
            <v>1056.1320541230928</v>
          </cell>
          <cell r="BH201">
            <v>690.46416114560668</v>
          </cell>
        </row>
        <row r="202">
          <cell r="A202">
            <v>-4042.5362779211464</v>
          </cell>
          <cell r="B202">
            <v>-16313.739321170297</v>
          </cell>
          <cell r="C202">
            <v>-14400.164557875964</v>
          </cell>
          <cell r="D202">
            <v>-11706.954217562066</v>
          </cell>
          <cell r="E202">
            <v>-9601.1330026376872</v>
          </cell>
          <cell r="F202">
            <v>-7724.1171327093643</v>
          </cell>
          <cell r="G202">
            <v>-5900.0678526995607</v>
          </cell>
          <cell r="H202">
            <v>-4113.9765748721256</v>
          </cell>
          <cell r="I202">
            <v>-2272.9042836578674</v>
          </cell>
          <cell r="J202">
            <v>-362.34771657445276</v>
          </cell>
          <cell r="K202">
            <v>1621.126542562474</v>
          </cell>
          <cell r="L202">
            <v>3693.4603758857183</v>
          </cell>
          <cell r="M202">
            <v>5867.868050942051</v>
          </cell>
          <cell r="N202">
            <v>8167.541472568264</v>
          </cell>
          <cell r="O202">
            <v>11138.581050216206</v>
          </cell>
          <cell r="P202">
            <v>15016.262084539252</v>
          </cell>
          <cell r="Q202">
            <v>19376.100338074168</v>
          </cell>
          <cell r="R202">
            <v>24074.404165822907</v>
          </cell>
          <cell r="S202">
            <v>29137.44952993502</v>
          </cell>
          <cell r="T202">
            <v>34593.552263789126</v>
          </cell>
          <cell r="U202">
            <v>40473.226432497824</v>
          </cell>
          <cell r="V202">
            <v>46809.354987350096</v>
          </cell>
          <cell r="W202">
            <v>53637.373668601438</v>
          </cell>
          <cell r="X202">
            <v>60995.469185115871</v>
          </cell>
          <cell r="Y202">
            <v>68924.792779208205</v>
          </cell>
          <cell r="Z202">
            <v>77469.690371080374</v>
          </cell>
          <cell r="AA202">
            <v>86677.950569968132</v>
          </cell>
          <cell r="AB202">
            <v>96601.071939038069</v>
          </cell>
          <cell r="AC202">
            <v>107294.55100875269</v>
          </cell>
          <cell r="AD202">
            <v>118818.19264946182</v>
          </cell>
          <cell r="AE202">
            <v>14524.466831719841</v>
          </cell>
          <cell r="AF202">
            <v>13352.494865301784</v>
          </cell>
          <cell r="AG202">
            <v>12577.316082036139</v>
          </cell>
          <cell r="AH202">
            <v>11849.557504306034</v>
          </cell>
          <cell r="AI202">
            <v>11164.756053943418</v>
          </cell>
          <cell r="AJ202">
            <v>10519.006537551248</v>
          </cell>
          <cell r="AK202">
            <v>9891.6672186022879</v>
          </cell>
          <cell r="AL202">
            <v>9264.3278996533263</v>
          </cell>
          <cell r="AM202">
            <v>8636.4306959333608</v>
          </cell>
          <cell r="AN202">
            <v>8009.0913769843983</v>
          </cell>
          <cell r="AO202">
            <v>7381.1941732644318</v>
          </cell>
          <cell r="AP202">
            <v>6753.854854315472</v>
          </cell>
          <cell r="AQ202">
            <v>6125.9576505955056</v>
          </cell>
          <cell r="AR202">
            <v>5498.618331646544</v>
          </cell>
          <cell r="AS202">
            <v>5035.8550201444596</v>
          </cell>
          <cell r="AT202">
            <v>4737.6677160892514</v>
          </cell>
          <cell r="AU202">
            <v>4439.4804120340432</v>
          </cell>
          <cell r="AV202">
            <v>4141.2931079788341</v>
          </cell>
          <cell r="AW202">
            <v>3843.1058039236259</v>
          </cell>
          <cell r="AX202">
            <v>3544.9184998684168</v>
          </cell>
          <cell r="AY202">
            <v>3246.7311958132086</v>
          </cell>
          <cell r="AZ202">
            <v>2948.543891758</v>
          </cell>
          <cell r="BA202">
            <v>2650.3565877027909</v>
          </cell>
          <cell r="BB202">
            <v>2352.1692836475831</v>
          </cell>
          <cell r="BC202">
            <v>2053.981979592374</v>
          </cell>
          <cell r="BD202">
            <v>1755.7946755371656</v>
          </cell>
          <cell r="BE202">
            <v>1457.607371481957</v>
          </cell>
          <cell r="BF202">
            <v>1159.4200674267483</v>
          </cell>
          <cell r="BG202">
            <v>861.23276337153959</v>
          </cell>
          <cell r="BH202">
            <v>563.04545931633095</v>
          </cell>
        </row>
        <row r="203">
          <cell r="A203">
            <v>-3743.4924815631812</v>
          </cell>
          <cell r="B203">
            <v>-14638.136195364053</v>
          </cell>
          <cell r="C203">
            <v>-11978.111886396429</v>
          </cell>
          <cell r="D203">
            <v>-8492.6006123658208</v>
          </cell>
          <cell r="E203">
            <v>-5589.2397059632121</v>
          </cell>
          <cell r="F203">
            <v>-2882.802210625774</v>
          </cell>
          <cell r="G203">
            <v>-170.78953356635287</v>
          </cell>
          <cell r="H203">
            <v>2566.5312581182689</v>
          </cell>
          <cell r="I203">
            <v>5422.0541603633801</v>
          </cell>
          <cell r="J203">
            <v>8412.4944042124844</v>
          </cell>
          <cell r="K203">
            <v>11546.97094270585</v>
          </cell>
          <cell r="L203">
            <v>14846.908609773083</v>
          </cell>
          <cell r="M203">
            <v>18332.232530224504</v>
          </cell>
          <cell r="N203">
            <v>22029.777505323127</v>
          </cell>
          <cell r="O203">
            <v>26457.371541153083</v>
          </cell>
          <cell r="P203">
            <v>31847.49063324029</v>
          </cell>
          <cell r="Q203">
            <v>37822.260784676066</v>
          </cell>
          <cell r="R203">
            <v>44260.867870535229</v>
          </cell>
          <cell r="S203">
            <v>51199.320757482499</v>
          </cell>
          <cell r="T203">
            <v>58676.423774083603</v>
          </cell>
          <cell r="U203">
            <v>66733.993729777721</v>
          </cell>
          <cell r="V203">
            <v>75417.093781596661</v>
          </cell>
          <cell r="W203">
            <v>84774.285456565209</v>
          </cell>
          <cell r="X203">
            <v>94857.900239255556</v>
          </cell>
          <cell r="Y203">
            <v>105724.33224338923</v>
          </cell>
          <cell r="Z203">
            <v>117434.35360429616</v>
          </cell>
          <cell r="AA203">
            <v>130053.45435610991</v>
          </cell>
          <cell r="AB203">
            <v>143652.20869451307</v>
          </cell>
          <cell r="AC203">
            <v>158306.66967341118</v>
          </cell>
          <cell r="AD203">
            <v>174098.79454293559</v>
          </cell>
          <cell r="AE203">
            <v>16676.248613919561</v>
          </cell>
          <cell r="AF203">
            <v>15330.650451386698</v>
          </cell>
          <cell r="AG203">
            <v>14440.629890925076</v>
          </cell>
          <cell r="AH203">
            <v>13605.054780750608</v>
          </cell>
          <cell r="AI203">
            <v>12818.800843189209</v>
          </cell>
          <cell r="AJ203">
            <v>12077.384335276054</v>
          </cell>
          <cell r="AK203">
            <v>11357.105472768499</v>
          </cell>
          <cell r="AL203">
            <v>10636.82661026095</v>
          </cell>
          <cell r="AM203">
            <v>9915.9072130441346</v>
          </cell>
          <cell r="AN203">
            <v>9195.6283505365827</v>
          </cell>
          <cell r="AO203">
            <v>8474.7089533197686</v>
          </cell>
          <cell r="AP203">
            <v>7754.4300908122168</v>
          </cell>
          <cell r="AQ203">
            <v>7033.5106935954018</v>
          </cell>
          <cell r="AR203">
            <v>6313.23183108785</v>
          </cell>
          <cell r="AS203">
            <v>5781.9107078121888</v>
          </cell>
          <cell r="AT203">
            <v>5439.5473237684218</v>
          </cell>
          <cell r="AU203">
            <v>5097.183939724654</v>
          </cell>
          <cell r="AV203">
            <v>4754.8205556808862</v>
          </cell>
          <cell r="AW203">
            <v>4412.4571716371183</v>
          </cell>
          <cell r="AX203">
            <v>4070.09378759335</v>
          </cell>
          <cell r="AY203">
            <v>3727.7304035495818</v>
          </cell>
          <cell r="AZ203">
            <v>3385.3670195058144</v>
          </cell>
          <cell r="BA203">
            <v>3043.0036354620461</v>
          </cell>
          <cell r="BB203">
            <v>2700.6402514182787</v>
          </cell>
          <cell r="BC203">
            <v>2358.2768673745104</v>
          </cell>
          <cell r="BD203">
            <v>2015.9134833307426</v>
          </cell>
          <cell r="BE203">
            <v>1673.5500992869745</v>
          </cell>
          <cell r="BF203">
            <v>1331.1867152432064</v>
          </cell>
          <cell r="BG203">
            <v>988.82333119943848</v>
          </cell>
          <cell r="BH203">
            <v>646.45994715567042</v>
          </cell>
        </row>
        <row r="204">
          <cell r="A204">
            <v>-3023.9922572273449</v>
          </cell>
          <cell r="B204">
            <v>-11021.398274139507</v>
          </cell>
          <cell r="C204">
            <v>-7205.8895558867143</v>
          </cell>
          <cell r="D204">
            <v>-2680.9232074054617</v>
          </cell>
          <cell r="E204">
            <v>1355.8560898813416</v>
          </cell>
          <cell r="F204">
            <v>5307.5331463529719</v>
          </cell>
          <cell r="G204">
            <v>9364.727016948691</v>
          </cell>
          <cell r="H204">
            <v>13554.095251813769</v>
          </cell>
          <cell r="I204">
            <v>17963.248583385721</v>
          </cell>
          <cell r="J204">
            <v>22611.590238976638</v>
          </cell>
          <cell r="K204">
            <v>27517.463678925462</v>
          </cell>
          <cell r="L204">
            <v>32710.490337497144</v>
          </cell>
          <cell r="M204">
            <v>38221.042072512711</v>
          </cell>
          <cell r="N204">
            <v>44080.476867515405</v>
          </cell>
          <cell r="O204">
            <v>50728.859083558425</v>
          </cell>
          <cell r="P204">
            <v>58380.316974519978</v>
          </cell>
          <cell r="Q204">
            <v>66757.281061943795</v>
          </cell>
          <cell r="R204">
            <v>75784.570641997954</v>
          </cell>
          <cell r="S204">
            <v>85512.672172777748</v>
          </cell>
          <cell r="T204">
            <v>95995.991507327344</v>
          </cell>
          <cell r="U204">
            <v>107293.15816645569</v>
          </cell>
          <cell r="V204">
            <v>119467.35323304187</v>
          </cell>
          <cell r="W204">
            <v>132586.66270162733</v>
          </cell>
          <cell r="X204">
            <v>146724.45825945566</v>
          </cell>
          <cell r="Y204">
            <v>161959.80762853334</v>
          </cell>
          <cell r="Z204">
            <v>178377.91676361192</v>
          </cell>
          <cell r="AA204">
            <v>196070.6063791487</v>
          </cell>
          <cell r="AB204">
            <v>215136.82547029265</v>
          </cell>
          <cell r="AC204">
            <v>235683.20469984054</v>
          </cell>
          <cell r="AD204">
            <v>257824.65274605976</v>
          </cell>
          <cell r="AE204">
            <v>16645.234551410413</v>
          </cell>
          <cell r="AF204">
            <v>15302.138898074387</v>
          </cell>
          <cell r="AG204">
            <v>14413.773575186609</v>
          </cell>
          <cell r="AH204">
            <v>13579.752446324006</v>
          </cell>
          <cell r="AI204">
            <v>12794.960763813613</v>
          </cell>
          <cell r="AJ204">
            <v>12054.9231234416</v>
          </cell>
          <cell r="AK204">
            <v>11335.983817220535</v>
          </cell>
          <cell r="AL204">
            <v>10617.044510999473</v>
          </cell>
          <cell r="AM204">
            <v>9897.4658613192896</v>
          </cell>
          <cell r="AN204">
            <v>9178.5265550982258</v>
          </cell>
          <cell r="AO204">
            <v>8458.9479054180429</v>
          </cell>
          <cell r="AP204">
            <v>7740.008599196979</v>
          </cell>
          <cell r="AQ204">
            <v>7020.4299495167961</v>
          </cell>
          <cell r="AR204">
            <v>6301.4906432957323</v>
          </cell>
          <cell r="AS204">
            <v>5771.157657514972</v>
          </cell>
          <cell r="AT204">
            <v>5429.4309921745171</v>
          </cell>
          <cell r="AU204">
            <v>5087.7043268340622</v>
          </cell>
          <cell r="AV204">
            <v>4745.9776614936081</v>
          </cell>
          <cell r="AW204">
            <v>4404.2509961531523</v>
          </cell>
          <cell r="AX204">
            <v>4062.5243308126983</v>
          </cell>
          <cell r="AY204">
            <v>3720.7976654722434</v>
          </cell>
          <cell r="AZ204">
            <v>3379.0710001317884</v>
          </cell>
          <cell r="BA204">
            <v>3037.3443347913339</v>
          </cell>
          <cell r="BB204">
            <v>2695.617669450879</v>
          </cell>
          <cell r="BC204">
            <v>2353.8910041104241</v>
          </cell>
          <cell r="BD204">
            <v>2012.1643387699694</v>
          </cell>
          <cell r="BE204">
            <v>1670.4376734295145</v>
          </cell>
          <cell r="BF204">
            <v>1328.71100808906</v>
          </cell>
          <cell r="BG204">
            <v>986.98434274860494</v>
          </cell>
          <cell r="BH204">
            <v>645.25767740815036</v>
          </cell>
        </row>
        <row r="205">
          <cell r="A205">
            <v>-3099.8103660905172</v>
          </cell>
          <cell r="B205">
            <v>-11536.397661166859</v>
          </cell>
          <cell r="C205">
            <v>-8173.529557847467</v>
          </cell>
          <cell r="D205">
            <v>-4017.0409028239346</v>
          </cell>
          <cell r="E205">
            <v>-363.88340894281555</v>
          </cell>
          <cell r="F205">
            <v>3164.1620781558563</v>
          </cell>
          <cell r="G205">
            <v>6771.3226709483934</v>
          </cell>
          <cell r="H205">
            <v>10481.797626996133</v>
          </cell>
          <cell r="I205">
            <v>14381.785287012079</v>
          </cell>
          <cell r="J205">
            <v>18489.414001668491</v>
          </cell>
          <cell r="K205">
            <v>22820.325582074271</v>
          </cell>
          <cell r="L205">
            <v>27401.343452274898</v>
          </cell>
          <cell r="M205">
            <v>32259.523423410355</v>
          </cell>
          <cell r="N205">
            <v>37424.134219266671</v>
          </cell>
          <cell r="O205">
            <v>43339.960226266849</v>
          </cell>
          <cell r="P205">
            <v>50218.6384993334</v>
          </cell>
          <cell r="Q205">
            <v>57767.087463572825</v>
          </cell>
          <cell r="R205">
            <v>65901.542138238263</v>
          </cell>
          <cell r="S205">
            <v>74667.49566957455</v>
          </cell>
          <cell r="T205">
            <v>84113.972954999597</v>
          </cell>
          <cell r="U205">
            <v>94293.804822126593</v>
          </cell>
          <cell r="V205">
            <v>105263.92349301607</v>
          </cell>
          <cell r="W205">
            <v>117085.68098608579</v>
          </cell>
          <cell r="X205">
            <v>129825.19223638825</v>
          </cell>
          <cell r="Y205">
            <v>143553.70485320737</v>
          </cell>
          <cell r="Z205">
            <v>158347.99758289792</v>
          </cell>
          <cell r="AA205">
            <v>174290.80970543134</v>
          </cell>
          <cell r="AB205">
            <v>191471.30376611056</v>
          </cell>
          <cell r="AC205">
            <v>209985.56423035095</v>
          </cell>
          <cell r="AD205">
            <v>229937.13485032771</v>
          </cell>
          <cell r="AE205">
            <v>14593.606547632739</v>
          </cell>
          <cell r="AF205">
            <v>13416.055732107527</v>
          </cell>
          <cell r="AG205">
            <v>12637.186924176769</v>
          </cell>
          <cell r="AH205">
            <v>11905.964052583047</v>
          </cell>
          <cell r="AI205">
            <v>11217.902793906405</v>
          </cell>
          <cell r="AJ205">
            <v>10569.079365154386</v>
          </cell>
          <cell r="AK205">
            <v>9938.7537705096875</v>
          </cell>
          <cell r="AL205">
            <v>9308.4281758649904</v>
          </cell>
          <cell r="AM205">
            <v>8677.5420407927977</v>
          </cell>
          <cell r="AN205">
            <v>8047.2164461480988</v>
          </cell>
          <cell r="AO205">
            <v>7416.3303110759052</v>
          </cell>
          <cell r="AP205">
            <v>6786.0047164312064</v>
          </cell>
          <cell r="AQ205">
            <v>6155.1185813590118</v>
          </cell>
          <cell r="AR205">
            <v>5524.792986714313</v>
          </cell>
          <cell r="AS205">
            <v>5059.8268181805133</v>
          </cell>
          <cell r="AT205">
            <v>4760.2200757576147</v>
          </cell>
          <cell r="AU205">
            <v>4460.6133333347134</v>
          </cell>
          <cell r="AV205">
            <v>4161.0065909118139</v>
          </cell>
          <cell r="AW205">
            <v>3861.399848488913</v>
          </cell>
          <cell r="AX205">
            <v>3561.7931060660135</v>
          </cell>
          <cell r="AY205">
            <v>3262.1863636431131</v>
          </cell>
          <cell r="AZ205">
            <v>2962.5796212202126</v>
          </cell>
          <cell r="BA205">
            <v>2662.9728787973127</v>
          </cell>
          <cell r="BB205">
            <v>2363.3661363744122</v>
          </cell>
          <cell r="BC205">
            <v>2063.7593939515118</v>
          </cell>
          <cell r="BD205">
            <v>1764.1526515286116</v>
          </cell>
          <cell r="BE205">
            <v>1464.5459091057112</v>
          </cell>
          <cell r="BF205">
            <v>1164.9391666828108</v>
          </cell>
          <cell r="BG205">
            <v>865.33242425991034</v>
          </cell>
          <cell r="BH205">
            <v>565.72568183700992</v>
          </cell>
        </row>
        <row r="206">
          <cell r="A206">
            <v>-3614.205646366343</v>
          </cell>
          <cell r="B206">
            <v>-13991.663743778772</v>
          </cell>
          <cell r="C206">
            <v>-11119.606751248317</v>
          </cell>
          <cell r="D206">
            <v>-7384.7578124072015</v>
          </cell>
          <cell r="E206">
            <v>-4272.4875986295165</v>
          </cell>
          <cell r="F206">
            <v>-1366.2729882487019</v>
          </cell>
          <cell r="G206">
            <v>1562.5102038033178</v>
          </cell>
          <cell r="H206">
            <v>4534.6998390392746</v>
          </cell>
          <cell r="I206">
            <v>7642.092222609489</v>
          </cell>
          <cell r="J206">
            <v>10901.864345057629</v>
          </cell>
          <cell r="K206">
            <v>14324.674794878447</v>
          </cell>
          <cell r="L206">
            <v>17933.287069220627</v>
          </cell>
          <cell r="M206">
            <v>21749.339617692654</v>
          </cell>
          <cell r="N206">
            <v>25800.413942264891</v>
          </cell>
          <cell r="O206">
            <v>30590.167313675971</v>
          </cell>
          <cell r="P206">
            <v>36347.394989598099</v>
          </cell>
          <cell r="Q206">
            <v>42711.660743622837</v>
          </cell>
          <cell r="R206">
            <v>49570.000987942942</v>
          </cell>
          <cell r="S206">
            <v>56960.772009268541</v>
          </cell>
          <cell r="T206">
            <v>64925.307792529464</v>
          </cell>
          <cell r="U206">
            <v>73508.151187326759</v>
          </cell>
          <cell r="V206">
            <v>82757.303020436448</v>
          </cell>
          <cell r="W206">
            <v>92724.490547564405</v>
          </cell>
          <cell r="X206">
            <v>103465.45674570874</v>
          </cell>
          <cell r="Y206">
            <v>115040.27206403977</v>
          </cell>
          <cell r="Z206">
            <v>127513.67037681142</v>
          </cell>
          <cell r="AA206">
            <v>140955.41101716994</v>
          </cell>
          <cell r="AB206">
            <v>155440.66891658818</v>
          </cell>
          <cell r="AC206">
            <v>171050.45503183815</v>
          </cell>
          <cell r="AD206">
            <v>187872.06941080172</v>
          </cell>
          <cell r="AE206">
            <v>16399.783049954221</v>
          </cell>
          <cell r="AF206">
            <v>15076.492755544941</v>
          </cell>
          <cell r="AG206">
            <v>14201.227314288208</v>
          </cell>
          <cell r="AH206">
            <v>13379.504704722116</v>
          </cell>
          <cell r="AI206">
            <v>12606.285601511079</v>
          </cell>
          <cell r="AJ206">
            <v>11877.160594986452</v>
          </cell>
          <cell r="AK206">
            <v>11168.822805471133</v>
          </cell>
          <cell r="AL206">
            <v>10460.485015955814</v>
          </cell>
          <cell r="AM206">
            <v>9751.51731077355</v>
          </cell>
          <cell r="AN206">
            <v>9043.179521258231</v>
          </cell>
          <cell r="AO206">
            <v>8334.2118160759674</v>
          </cell>
          <cell r="AP206">
            <v>7625.8740265606484</v>
          </cell>
          <cell r="AQ206">
            <v>6916.9063213783829</v>
          </cell>
          <cell r="AR206">
            <v>6208.5685318630631</v>
          </cell>
          <cell r="AS206">
            <v>5686.0558640976251</v>
          </cell>
          <cell r="AT206">
            <v>5349.3683180820635</v>
          </cell>
          <cell r="AU206">
            <v>5012.6807720665029</v>
          </cell>
          <cell r="AV206">
            <v>4675.9932260509413</v>
          </cell>
          <cell r="AW206">
            <v>4339.3056800353797</v>
          </cell>
          <cell r="AX206">
            <v>4002.6181340198191</v>
          </cell>
          <cell r="AY206">
            <v>3665.9305880042584</v>
          </cell>
          <cell r="AZ206">
            <v>3329.2430419886978</v>
          </cell>
          <cell r="BA206">
            <v>2992.5554959731367</v>
          </cell>
          <cell r="BB206">
            <v>2655.8679499575751</v>
          </cell>
          <cell r="BC206">
            <v>2319.1804039420144</v>
          </cell>
          <cell r="BD206">
            <v>1982.4928579264533</v>
          </cell>
          <cell r="BE206">
            <v>1645.8053119108924</v>
          </cell>
          <cell r="BF206">
            <v>1309.1177658953316</v>
          </cell>
          <cell r="BG206">
            <v>972.43021987977068</v>
          </cell>
          <cell r="BH206">
            <v>635.74267386420979</v>
          </cell>
        </row>
        <row r="207">
          <cell r="A207">
            <v>-3499.0404861478173</v>
          </cell>
          <cell r="B207">
            <v>-13315.520999588833</v>
          </cell>
          <cell r="C207">
            <v>-10104.931059281271</v>
          </cell>
          <cell r="D207">
            <v>-6066.9908994928646</v>
          </cell>
          <cell r="E207">
            <v>-2615.6941931862452</v>
          </cell>
          <cell r="F207">
            <v>663.49195920277464</v>
          </cell>
          <cell r="G207">
            <v>3990.5181962707356</v>
          </cell>
          <cell r="H207">
            <v>7388.3576961113677</v>
          </cell>
          <cell r="I207">
            <v>10949.157122431721</v>
          </cell>
          <cell r="J207">
            <v>14691.101680112411</v>
          </cell>
          <cell r="K207">
            <v>18627.343891388722</v>
          </cell>
          <cell r="L207">
            <v>22783.102218430744</v>
          </cell>
          <cell r="M207">
            <v>27182.996353337105</v>
          </cell>
          <cell r="N207">
            <v>31856.278860004284</v>
          </cell>
          <cell r="O207">
            <v>37296.403836578582</v>
          </cell>
          <cell r="P207">
            <v>43731.94327256985</v>
          </cell>
          <cell r="Q207">
            <v>50821.321593356413</v>
          </cell>
          <cell r="R207">
            <v>58461.066777459215</v>
          </cell>
          <cell r="S207">
            <v>66693.905234801787</v>
          </cell>
          <cell r="T207">
            <v>75565.880337549694</v>
          </cell>
          <cell r="U207">
            <v>85126.609924509947</v>
          </cell>
          <cell r="V207">
            <v>95429.563796265633</v>
          </cell>
          <cell r="W207">
            <v>106532.3627529795</v>
          </cell>
          <cell r="X207">
            <v>118497.10084727914</v>
          </cell>
          <cell r="Y207">
            <v>131390.69265447097</v>
          </cell>
          <cell r="Z207">
            <v>145285.24750224393</v>
          </cell>
          <cell r="AA207">
            <v>160258.47275279721</v>
          </cell>
          <cell r="AB207">
            <v>176394.1083928076</v>
          </cell>
          <cell r="AC207">
            <v>193782.39536174602</v>
          </cell>
          <cell r="AD207">
            <v>212520.58023773757</v>
          </cell>
          <cell r="AE207">
            <v>17658.576618480995</v>
          </cell>
          <cell r="AF207">
            <v>16233.714900424075</v>
          </cell>
          <cell r="AG207">
            <v>15291.266954078601</v>
          </cell>
          <cell r="AH207">
            <v>14406.471611605981</v>
          </cell>
          <cell r="AI207">
            <v>13573.902745582876</v>
          </cell>
          <cell r="AJ207">
            <v>12788.812494513884</v>
          </cell>
          <cell r="AK207">
            <v>12026.105019066114</v>
          </cell>
          <cell r="AL207">
            <v>11263.397543618345</v>
          </cell>
          <cell r="AM207">
            <v>10500.01180224266</v>
          </cell>
          <cell r="AN207">
            <v>9737.3043267948888</v>
          </cell>
          <cell r="AO207">
            <v>8973.9185854192056</v>
          </cell>
          <cell r="AP207">
            <v>8211.2111099714348</v>
          </cell>
          <cell r="AQ207">
            <v>7447.8253685957488</v>
          </cell>
          <cell r="AR207">
            <v>6685.117893147979</v>
          </cell>
          <cell r="AS207">
            <v>6122.4988664353887</v>
          </cell>
          <cell r="AT207">
            <v>5759.9682884579743</v>
          </cell>
          <cell r="AU207">
            <v>5397.4377104805599</v>
          </cell>
          <cell r="AV207">
            <v>5034.9071325031455</v>
          </cell>
          <cell r="AW207">
            <v>4672.376554525732</v>
          </cell>
          <cell r="AX207">
            <v>4309.8459765483185</v>
          </cell>
          <cell r="AY207">
            <v>3947.3153985709046</v>
          </cell>
          <cell r="AZ207">
            <v>3584.7848205934911</v>
          </cell>
          <cell r="BA207">
            <v>3222.2542426160767</v>
          </cell>
          <cell r="BB207">
            <v>2859.7236646386632</v>
          </cell>
          <cell r="BC207">
            <v>2497.1930866612488</v>
          </cell>
          <cell r="BD207">
            <v>2134.6625086838353</v>
          </cell>
          <cell r="BE207">
            <v>1772.1319307064211</v>
          </cell>
          <cell r="BF207">
            <v>1409.6013527290074</v>
          </cell>
          <cell r="BG207">
            <v>1047.0707747515933</v>
          </cell>
          <cell r="BH207">
            <v>684.54019677417966</v>
          </cell>
        </row>
        <row r="208">
          <cell r="A208">
            <v>-3663.8489147485943</v>
          </cell>
          <cell r="B208">
            <v>-14370.964482328585</v>
          </cell>
          <cell r="C208">
            <v>-11554.947993109919</v>
          </cell>
          <cell r="D208">
            <v>-7776.9775412007057</v>
          </cell>
          <cell r="E208">
            <v>-4689.8724950479436</v>
          </cell>
          <cell r="F208">
            <v>-1838.7571324974224</v>
          </cell>
          <cell r="G208">
            <v>1029.9772725508287</v>
          </cell>
          <cell r="H208">
            <v>3936.8655531641052</v>
          </cell>
          <cell r="I208">
            <v>6974.0768056352626</v>
          </cell>
          <cell r="J208">
            <v>10158.65308156203</v>
          </cell>
          <cell r="K208">
            <v>13500.812027656668</v>
          </cell>
          <cell r="L208">
            <v>17022.941707116952</v>
          </cell>
          <cell r="M208">
            <v>20746.197882463122</v>
          </cell>
          <cell r="N208">
            <v>24697.951272366183</v>
          </cell>
          <cell r="O208">
            <v>29386.24217901595</v>
          </cell>
          <cell r="P208">
            <v>35041.086554758636</v>
          </cell>
          <cell r="Q208">
            <v>41296.860162315155</v>
          </cell>
          <cell r="R208">
            <v>48038.285732881246</v>
          </cell>
          <cell r="S208">
            <v>55303.06569048488</v>
          </cell>
          <cell r="T208">
            <v>63131.829396314482</v>
          </cell>
          <cell r="U208">
            <v>71568.360374457407</v>
          </cell>
          <cell r="V208">
            <v>80659.841177762966</v>
          </cell>
          <cell r="W208">
            <v>90457.117263278822</v>
          </cell>
          <cell r="X208">
            <v>101014.98135302335</v>
          </cell>
          <cell r="Y208">
            <v>112392.47987042347</v>
          </cell>
          <cell r="Z208">
            <v>124653.24316621003</v>
          </cell>
          <cell r="AA208">
            <v>137865.84138060713</v>
          </cell>
          <cell r="AB208">
            <v>152104.16793202842</v>
          </cell>
          <cell r="AC208">
            <v>167447.85277699732</v>
          </cell>
          <cell r="AD208">
            <v>183982.7077525091</v>
          </cell>
          <cell r="AE208">
            <v>16550.251336771802</v>
          </cell>
          <cell r="AF208">
            <v>15214.819831533352</v>
          </cell>
          <cell r="AG208">
            <v>14331.523815051605</v>
          </cell>
          <cell r="AH208">
            <v>13502.261886646718</v>
          </cell>
          <cell r="AI208">
            <v>12721.948485087929</v>
          </cell>
          <cell r="AJ208">
            <v>11986.133744298317</v>
          </cell>
          <cell r="AK208">
            <v>11271.296943585601</v>
          </cell>
          <cell r="AL208">
            <v>10556.460142872889</v>
          </cell>
          <cell r="AM208">
            <v>9840.9876470063264</v>
          </cell>
          <cell r="AN208">
            <v>9126.1508462936144</v>
          </cell>
          <cell r="AO208">
            <v>8410.6783504270552</v>
          </cell>
          <cell r="AP208">
            <v>7695.8415497143424</v>
          </cell>
          <cell r="AQ208">
            <v>6980.3690538477813</v>
          </cell>
          <cell r="AR208">
            <v>6265.5322531350675</v>
          </cell>
          <cell r="AS208">
            <v>5738.225522806747</v>
          </cell>
          <cell r="AT208">
            <v>5398.4488628628224</v>
          </cell>
          <cell r="AU208">
            <v>5058.6722029188986</v>
          </cell>
          <cell r="AV208">
            <v>4718.8955429749749</v>
          </cell>
          <cell r="AW208">
            <v>4379.1188830310502</v>
          </cell>
          <cell r="AX208">
            <v>4039.3422230871261</v>
          </cell>
          <cell r="AY208">
            <v>3699.5655631432019</v>
          </cell>
          <cell r="AZ208">
            <v>3359.7889031992781</v>
          </cell>
          <cell r="BA208">
            <v>3020.012243255354</v>
          </cell>
          <cell r="BB208">
            <v>2680.2355833114289</v>
          </cell>
          <cell r="BC208">
            <v>2340.4589233675047</v>
          </cell>
          <cell r="BD208">
            <v>2000.6822634235807</v>
          </cell>
          <cell r="BE208">
            <v>1660.9056034796565</v>
          </cell>
          <cell r="BF208">
            <v>1321.1289435357323</v>
          </cell>
          <cell r="BG208">
            <v>981.35228359180815</v>
          </cell>
          <cell r="BH208">
            <v>641.57562364788419</v>
          </cell>
        </row>
        <row r="209">
          <cell r="A209">
            <v>-3938.3932287115786</v>
          </cell>
          <cell r="B209">
            <v>-15528.005902721216</v>
          </cell>
          <cell r="C209">
            <v>-12949.839252216263</v>
          </cell>
          <cell r="D209">
            <v>-9625.554511627437</v>
          </cell>
          <cell r="E209">
            <v>-6895.0915455289396</v>
          </cell>
          <cell r="F209">
            <v>-4361.20607030663</v>
          </cell>
          <cell r="G209">
            <v>-1839.8620224986319</v>
          </cell>
          <cell r="H209">
            <v>687.77258935712803</v>
          </cell>
          <cell r="I209">
            <v>3317.1492431975771</v>
          </cell>
          <cell r="J209">
            <v>6064.8241956326365</v>
          </cell>
          <cell r="K209">
            <v>8938.393651878232</v>
          </cell>
          <cell r="L209">
            <v>11958.155614697822</v>
          </cell>
          <cell r="M209">
            <v>15142.455030905017</v>
          </cell>
          <cell r="N209">
            <v>18517.822283670612</v>
          </cell>
          <cell r="O209">
            <v>22625.221596789779</v>
          </cell>
          <cell r="P209">
            <v>27704.629641514817</v>
          </cell>
          <cell r="Q209">
            <v>33353.673724658569</v>
          </cell>
          <cell r="R209">
            <v>39441.267781029048</v>
          </cell>
          <cell r="S209">
            <v>46001.457584776086</v>
          </cell>
          <cell r="T209">
            <v>53070.931971976832</v>
          </cell>
          <cell r="U209">
            <v>60689.228028402111</v>
          </cell>
          <cell r="V209">
            <v>68898.952206542323</v>
          </cell>
          <cell r="W209">
            <v>77746.018608522761</v>
          </cell>
          <cell r="X209">
            <v>87279.905767540811</v>
          </cell>
          <cell r="Y209">
            <v>97553.933363913515</v>
          </cell>
          <cell r="Z209">
            <v>108625.56042331121</v>
          </cell>
          <cell r="AA209">
            <v>120556.70666489477</v>
          </cell>
          <cell r="AB209">
            <v>133414.09879654378</v>
          </cell>
          <cell r="AC209">
            <v>147269.64369388376</v>
          </cell>
          <cell r="AD209">
            <v>162200.83055017079</v>
          </cell>
          <cell r="AE209">
            <v>17837.169287612844</v>
          </cell>
          <cell r="AF209">
            <v>16397.897016380008</v>
          </cell>
          <cell r="AG209">
            <v>15445.917481057002</v>
          </cell>
          <cell r="AH209">
            <v>14552.173627882659</v>
          </cell>
          <cell r="AI209">
            <v>13711.184451478282</v>
          </cell>
          <cell r="AJ209">
            <v>12918.15407213751</v>
          </cell>
          <cell r="AK209">
            <v>12147.732839983864</v>
          </cell>
          <cell r="AL209">
            <v>11377.311607830217</v>
          </cell>
          <cell r="AM209">
            <v>10606.205250004237</v>
          </cell>
          <cell r="AN209">
            <v>9835.7840178505903</v>
          </cell>
          <cell r="AO209">
            <v>9064.6776600246085</v>
          </cell>
          <cell r="AP209">
            <v>8294.2564278709633</v>
          </cell>
          <cell r="AQ209">
            <v>7523.1500700449806</v>
          </cell>
          <cell r="AR209">
            <v>6752.7288378913372</v>
          </cell>
          <cell r="AS209">
            <v>6184.4196790771675</v>
          </cell>
          <cell r="AT209">
            <v>5818.2225936024752</v>
          </cell>
          <cell r="AU209">
            <v>5452.0255081277837</v>
          </cell>
          <cell r="AV209">
            <v>5085.8284226530923</v>
          </cell>
          <cell r="AW209">
            <v>4719.6313371784008</v>
          </cell>
          <cell r="AX209">
            <v>4353.4342517037085</v>
          </cell>
          <cell r="AY209">
            <v>3987.2371662290175</v>
          </cell>
          <cell r="AZ209">
            <v>3621.0400807543256</v>
          </cell>
          <cell r="BA209">
            <v>3254.8429952796337</v>
          </cell>
          <cell r="BB209">
            <v>2888.6459098049413</v>
          </cell>
          <cell r="BC209">
            <v>2522.4488243302499</v>
          </cell>
          <cell r="BD209">
            <v>2156.2517388555584</v>
          </cell>
          <cell r="BE209">
            <v>1790.0546533808667</v>
          </cell>
          <cell r="BF209">
            <v>1423.8575679061753</v>
          </cell>
          <cell r="BG209">
            <v>1057.6604824314838</v>
          </cell>
          <cell r="BH209">
            <v>691.46339695679251</v>
          </cell>
        </row>
        <row r="210">
          <cell r="A210">
            <v>-3858.2962995305238</v>
          </cell>
          <cell r="B210">
            <v>-15409.461906015551</v>
          </cell>
          <cell r="C210">
            <v>-13173.98550117812</v>
          </cell>
          <cell r="D210">
            <v>-9969.2358511209768</v>
          </cell>
          <cell r="E210">
            <v>-7458.6739027869917</v>
          </cell>
          <cell r="F210">
            <v>-5221.5703179877</v>
          </cell>
          <cell r="G210">
            <v>-3008.9747922888155</v>
          </cell>
          <cell r="H210">
            <v>-803.86056476217323</v>
          </cell>
          <cell r="I210">
            <v>1485.5896256463434</v>
          </cell>
          <cell r="J210">
            <v>3874.7847538079463</v>
          </cell>
          <cell r="K210">
            <v>6369.8068242294712</v>
          </cell>
          <cell r="L210">
            <v>8989.0036392737802</v>
          </cell>
          <cell r="M210">
            <v>11748.606823605258</v>
          </cell>
          <cell r="N210">
            <v>14673.276244950564</v>
          </cell>
          <cell r="O210">
            <v>18289.372612442261</v>
          </cell>
          <cell r="P210">
            <v>22827.890069556128</v>
          </cell>
          <cell r="Q210">
            <v>27890.847707328125</v>
          </cell>
          <cell r="R210">
            <v>33346.855904418357</v>
          </cell>
          <cell r="S210">
            <v>39226.428197228517</v>
          </cell>
          <cell r="T210">
            <v>45562.446967291471</v>
          </cell>
          <cell r="U210">
            <v>52390.347340875014</v>
          </cell>
          <cell r="V210">
            <v>59748.31536518989</v>
          </cell>
          <cell r="W210">
            <v>67677.501569531916</v>
          </cell>
          <cell r="X210">
            <v>76222.251105730393</v>
          </cell>
          <cell r="Y210">
            <v>85430.351754997813</v>
          </cell>
          <cell r="Z210">
            <v>95353.301188195765</v>
          </cell>
          <cell r="AA210">
            <v>106046.59497420986</v>
          </cell>
          <cell r="AB210">
            <v>117570.03694716324</v>
          </cell>
          <cell r="AC210">
            <v>129988.07366824365</v>
          </cell>
          <cell r="AD210">
            <v>143370.15485267111</v>
          </cell>
          <cell r="AE210">
            <v>14619.705725672227</v>
          </cell>
          <cell r="AF210">
            <v>13440.048980520598</v>
          </cell>
          <cell r="AG210">
            <v>12659.787245103322</v>
          </cell>
          <cell r="AH210">
            <v>11927.256655924506</v>
          </cell>
          <cell r="AI210">
            <v>11237.964869808769</v>
          </cell>
          <cell r="AJ210">
            <v>10587.981086477643</v>
          </cell>
          <cell r="AK210">
            <v>9956.5282187449848</v>
          </cell>
          <cell r="AL210">
            <v>9325.0753510123195</v>
          </cell>
          <cell r="AM210">
            <v>8693.0609403827348</v>
          </cell>
          <cell r="AN210">
            <v>8061.6080726500741</v>
          </cell>
          <cell r="AO210">
            <v>7429.5936620204884</v>
          </cell>
          <cell r="AP210">
            <v>6798.1407942878268</v>
          </cell>
          <cell r="AQ210">
            <v>6166.126383658242</v>
          </cell>
          <cell r="AR210">
            <v>5534.6735159255795</v>
          </cell>
          <cell r="AS210">
            <v>5068.8758027852236</v>
          </cell>
          <cell r="AT210">
            <v>4768.7332442371735</v>
          </cell>
          <cell r="AU210">
            <v>4468.5906856891233</v>
          </cell>
          <cell r="AV210">
            <v>4168.4481271410732</v>
          </cell>
          <cell r="AW210">
            <v>3868.3055685930226</v>
          </cell>
          <cell r="AX210">
            <v>3568.163010044972</v>
          </cell>
          <cell r="AY210">
            <v>3268.0204514969223</v>
          </cell>
          <cell r="AZ210">
            <v>2967.8778929488717</v>
          </cell>
          <cell r="BA210">
            <v>2667.7353344008211</v>
          </cell>
          <cell r="BB210">
            <v>2367.592775852771</v>
          </cell>
          <cell r="BC210">
            <v>2067.4502173047208</v>
          </cell>
          <cell r="BD210">
            <v>1767.3076587566704</v>
          </cell>
          <cell r="BE210">
            <v>1467.1651002086198</v>
          </cell>
          <cell r="BF210">
            <v>1167.0225416605697</v>
          </cell>
          <cell r="BG210">
            <v>866.8799831125192</v>
          </cell>
          <cell r="BH210">
            <v>566.73742456446894</v>
          </cell>
        </row>
        <row r="211">
          <cell r="A211">
            <v>-3280.9177519734703</v>
          </cell>
          <cell r="B211">
            <v>-12404.61187313076</v>
          </cell>
          <cell r="C211">
            <v>-9223.0453287149394</v>
          </cell>
          <cell r="D211">
            <v>-5311.0153309720672</v>
          </cell>
          <cell r="E211">
            <v>-1994.149229658937</v>
          </cell>
          <cell r="F211">
            <v>1157.2800116940957</v>
          </cell>
          <cell r="G211">
            <v>4359.8592366180137</v>
          </cell>
          <cell r="H211">
            <v>7635.6788205999001</v>
          </cell>
          <cell r="I211">
            <v>11071.936348232281</v>
          </cell>
          <cell r="J211">
            <v>14686.014646564878</v>
          </cell>
          <cell r="K211">
            <v>18490.906128870036</v>
          </cell>
          <cell r="L211">
            <v>22511.009505021866</v>
          </cell>
          <cell r="M211">
            <v>26770.308583746413</v>
          </cell>
          <cell r="N211">
            <v>31296.748313774289</v>
          </cell>
          <cell r="O211">
            <v>36554.575139664019</v>
          </cell>
          <cell r="P211">
            <v>42759.216096546472</v>
          </cell>
          <cell r="Q211">
            <v>49590.484251759262</v>
          </cell>
          <cell r="R211">
            <v>56952.081507343668</v>
          </cell>
          <cell r="S211">
            <v>64885.178689610526</v>
          </cell>
          <cell r="T211">
            <v>73434.142823114205</v>
          </cell>
          <cell r="U211">
            <v>82646.785259828772</v>
          </cell>
          <cell r="V211">
            <v>92574.62907123685</v>
          </cell>
          <cell r="W211">
            <v>103273.19719876128</v>
          </cell>
          <cell r="X211">
            <v>114802.32297406372</v>
          </cell>
          <cell r="Y211">
            <v>127226.48474584093</v>
          </cell>
          <cell r="Z211">
            <v>140615.16648456891</v>
          </cell>
          <cell r="AA211">
            <v>155043.24638193072</v>
          </cell>
          <cell r="AB211">
            <v>170591.41561822727</v>
          </cell>
          <cell r="AC211">
            <v>187346.62963979098</v>
          </cell>
          <cell r="AD211">
            <v>205402.59447023767</v>
          </cell>
          <cell r="AE211">
            <v>13963.690483110433</v>
          </cell>
          <cell r="AF211">
            <v>12836.967279873495</v>
          </cell>
          <cell r="AG211">
            <v>12091.717438760124</v>
          </cell>
          <cell r="AH211">
            <v>11392.056952520536</v>
          </cell>
          <cell r="AI211">
            <v>10733.695058343084</v>
          </cell>
          <cell r="AJ211">
            <v>10112.87733876757</v>
          </cell>
          <cell r="AK211">
            <v>9509.7590157901122</v>
          </cell>
          <cell r="AL211">
            <v>8906.6406928126544</v>
          </cell>
          <cell r="AM211">
            <v>8302.98602448374</v>
          </cell>
          <cell r="AN211">
            <v>7699.867701506284</v>
          </cell>
          <cell r="AO211">
            <v>7096.2130331773706</v>
          </cell>
          <cell r="AP211">
            <v>6493.0947101999127</v>
          </cell>
          <cell r="AQ211">
            <v>5889.4400418709993</v>
          </cell>
          <cell r="AR211">
            <v>5286.3217188935423</v>
          </cell>
          <cell r="AS211">
            <v>4841.4252745956846</v>
          </cell>
          <cell r="AT211">
            <v>4554.7507089774281</v>
          </cell>
          <cell r="AU211">
            <v>4268.0761433591715</v>
          </cell>
          <cell r="AV211">
            <v>3981.401577740914</v>
          </cell>
          <cell r="AW211">
            <v>3694.7270121226557</v>
          </cell>
          <cell r="AX211">
            <v>3408.0524465043977</v>
          </cell>
          <cell r="AY211">
            <v>3121.3778808861402</v>
          </cell>
          <cell r="AZ211">
            <v>2834.7033152678823</v>
          </cell>
          <cell r="BA211">
            <v>2548.0287496496239</v>
          </cell>
          <cell r="BB211">
            <v>2261.3541840313665</v>
          </cell>
          <cell r="BC211">
            <v>1974.6796184131081</v>
          </cell>
          <cell r="BD211">
            <v>1688.0050527948504</v>
          </cell>
          <cell r="BE211">
            <v>1401.3304871765922</v>
          </cell>
          <cell r="BF211">
            <v>1114.6559215583345</v>
          </cell>
          <cell r="BG211">
            <v>827.98135594007636</v>
          </cell>
          <cell r="BH211">
            <v>541.30679032181854</v>
          </cell>
        </row>
        <row r="212">
          <cell r="A212">
            <v>-3131.9459800198774</v>
          </cell>
          <cell r="B212">
            <v>-11444.915099056701</v>
          </cell>
          <cell r="C212">
            <v>-7866.6829798070976</v>
          </cell>
          <cell r="D212">
            <v>-3627.8069441223051</v>
          </cell>
          <cell r="E212">
            <v>131.16157901641336</v>
          </cell>
          <cell r="F212">
            <v>3788.7750523331206</v>
          </cell>
          <cell r="G212">
            <v>7531.0826322226212</v>
          </cell>
          <cell r="H212">
            <v>11383.079438407745</v>
          </cell>
          <cell r="I212">
            <v>15432.68076101246</v>
          </cell>
          <cell r="J212">
            <v>19698.636217894295</v>
          </cell>
          <cell r="K212">
            <v>24197.277360936481</v>
          </cell>
          <cell r="L212">
            <v>28956.323452745019</v>
          </cell>
          <cell r="M212">
            <v>34003.777178433993</v>
          </cell>
          <cell r="N212">
            <v>39369.861603163707</v>
          </cell>
          <cell r="O212">
            <v>45506.616638260202</v>
          </cell>
          <cell r="P212">
            <v>52629.853121702559</v>
          </cell>
          <cell r="Q212">
            <v>60443.627898251805</v>
          </cell>
          <cell r="R212">
            <v>68864.006317580235</v>
          </cell>
          <cell r="S212">
            <v>77938.080596952379</v>
          </cell>
          <cell r="T212">
            <v>87716.598844844819</v>
          </cell>
          <cell r="U212">
            <v>98254.248877282313</v>
          </cell>
          <cell r="V212">
            <v>109609.96406757322</v>
          </cell>
          <cell r="W212">
            <v>121847.2529399553</v>
          </cell>
          <cell r="X212">
            <v>135034.55435045238</v>
          </cell>
          <cell r="Y212">
            <v>149245.62024134415</v>
          </cell>
          <cell r="Z212">
            <v>164559.92810986025</v>
          </cell>
          <cell r="AA212">
            <v>181063.12549789075</v>
          </cell>
          <cell r="AB212">
            <v>198847.50898858812</v>
          </cell>
          <cell r="AC212">
            <v>218012.54038872058</v>
          </cell>
          <cell r="AD212">
            <v>238665.40298360266</v>
          </cell>
          <cell r="AE212">
            <v>15882.01091703993</v>
          </cell>
          <cell r="AF212">
            <v>14600.499397149437</v>
          </cell>
          <cell r="AG212">
            <v>13752.867739401012</v>
          </cell>
          <cell r="AH212">
            <v>12957.088464995084</v>
          </cell>
          <cell r="AI212">
            <v>12208.281349617066</v>
          </cell>
          <cell r="AJ212">
            <v>11502.176196991693</v>
          </cell>
          <cell r="AK212">
            <v>10816.201969663996</v>
          </cell>
          <cell r="AL212">
            <v>10130.227742336298</v>
          </cell>
          <cell r="AM212">
            <v>9443.6434869692766</v>
          </cell>
          <cell r="AN212">
            <v>8757.6692596415814</v>
          </cell>
          <cell r="AO212">
            <v>8071.0850042745606</v>
          </cell>
          <cell r="AP212">
            <v>7385.1107769468626</v>
          </cell>
          <cell r="AQ212">
            <v>6698.5265215798418</v>
          </cell>
          <cell r="AR212">
            <v>6012.5522942521457</v>
          </cell>
          <cell r="AS212">
            <v>5506.536338524882</v>
          </cell>
          <cell r="AT212">
            <v>5180.4786543980535</v>
          </cell>
          <cell r="AU212">
            <v>4854.4209702712233</v>
          </cell>
          <cell r="AV212">
            <v>4528.3632861443939</v>
          </cell>
          <cell r="AW212">
            <v>4202.3056020175645</v>
          </cell>
          <cell r="AX212">
            <v>3876.2479178907342</v>
          </cell>
          <cell r="AY212">
            <v>3550.1902337639049</v>
          </cell>
          <cell r="AZ212">
            <v>3224.132549637075</v>
          </cell>
          <cell r="BA212">
            <v>2898.0748655102457</v>
          </cell>
          <cell r="BB212">
            <v>2572.0171813834154</v>
          </cell>
          <cell r="BC212">
            <v>2245.959497256586</v>
          </cell>
          <cell r="BD212">
            <v>1919.9018131297564</v>
          </cell>
          <cell r="BE212">
            <v>1593.8441290029275</v>
          </cell>
          <cell r="BF212">
            <v>1267.7864448760977</v>
          </cell>
          <cell r="BG212">
            <v>941.72876074926864</v>
          </cell>
          <cell r="BH212">
            <v>615.67107662243905</v>
          </cell>
        </row>
        <row r="213">
          <cell r="A213">
            <v>-3753.7475412581807</v>
          </cell>
          <cell r="B213">
            <v>-14606.316247613087</v>
          </cell>
          <cell r="C213">
            <v>-11677.095160555784</v>
          </cell>
          <cell r="D213">
            <v>-7901.0183297093245</v>
          </cell>
          <cell r="E213">
            <v>-4781.5590700537168</v>
          </cell>
          <cell r="F213">
            <v>-1874.3801714674446</v>
          </cell>
          <cell r="G213">
            <v>1049.2520017060824</v>
          </cell>
          <cell r="H213">
            <v>4010.264783300529</v>
          </cell>
          <cell r="I213">
            <v>7103.0785562249584</v>
          </cell>
          <cell r="J213">
            <v>10345.172129888371</v>
          </cell>
          <cell r="K213">
            <v>13746.855827665078</v>
          </cell>
          <cell r="L213">
            <v>17330.909214945619</v>
          </cell>
          <cell r="M213">
            <v>21118.785486995097</v>
          </cell>
          <cell r="N213">
            <v>25138.525420975839</v>
          </cell>
          <cell r="O213">
            <v>29911.522868916556</v>
          </cell>
          <cell r="P213">
            <v>35673.70511985675</v>
          </cell>
          <cell r="Q213">
            <v>42049.466120373341</v>
          </cell>
          <cell r="R213">
            <v>48920.194017044996</v>
          </cell>
          <cell r="S213">
            <v>56324.314376367918</v>
          </cell>
          <cell r="T213">
            <v>64303.235841427908</v>
          </cell>
          <cell r="U213">
            <v>72901.581715888664</v>
          </cell>
          <cell r="V213">
            <v>82167.439526446789</v>
          </cell>
          <cell r="W213">
            <v>92152.629959468948</v>
          </cell>
          <cell r="X213">
            <v>102912.99667587894</v>
          </cell>
          <cell r="Y213">
            <v>114508.71862512777</v>
          </cell>
          <cell r="Z213">
            <v>127004.64660490869</v>
          </cell>
          <cell r="AA213">
            <v>140470.66594887778</v>
          </cell>
          <cell r="AB213">
            <v>154982.08737076481</v>
          </cell>
          <cell r="AC213">
            <v>170620.06815072795</v>
          </cell>
          <cell r="AD213">
            <v>187472.06601950026</v>
          </cell>
          <cell r="AE213">
            <v>18079.533873643504</v>
          </cell>
          <cell r="AF213">
            <v>16620.705325146151</v>
          </cell>
          <cell r="AG213">
            <v>15655.790658566166</v>
          </cell>
          <cell r="AH213">
            <v>14749.902958153547</v>
          </cell>
          <cell r="AI213">
            <v>13897.486744739601</v>
          </cell>
          <cell r="AJ213">
            <v>13093.680974051716</v>
          </cell>
          <cell r="AK213">
            <v>12312.791554934694</v>
          </cell>
          <cell r="AL213">
            <v>11531.902135817671</v>
          </cell>
          <cell r="AM213">
            <v>10750.318281804561</v>
          </cell>
          <cell r="AN213">
            <v>9969.4288626875368</v>
          </cell>
          <cell r="AO213">
            <v>9187.8450086744288</v>
          </cell>
          <cell r="AP213">
            <v>8406.9555895574031</v>
          </cell>
          <cell r="AQ213">
            <v>7625.3717355442959</v>
          </cell>
          <cell r="AR213">
            <v>6844.4823164272721</v>
          </cell>
          <cell r="AS213">
            <v>6268.4511916558122</v>
          </cell>
          <cell r="AT213">
            <v>5897.2783612299118</v>
          </cell>
          <cell r="AU213">
            <v>5526.1055308040113</v>
          </cell>
          <cell r="AV213">
            <v>5154.9327003781109</v>
          </cell>
          <cell r="AW213">
            <v>4783.7598699522114</v>
          </cell>
          <cell r="AX213">
            <v>4412.58703952631</v>
          </cell>
          <cell r="AY213">
            <v>4041.4142091004105</v>
          </cell>
          <cell r="AZ213">
            <v>3670.2413786745105</v>
          </cell>
          <cell r="BA213">
            <v>3299.0685482486101</v>
          </cell>
          <cell r="BB213">
            <v>2927.8957178227101</v>
          </cell>
          <cell r="BC213">
            <v>2556.7228873968097</v>
          </cell>
          <cell r="BD213">
            <v>2185.5500569709093</v>
          </cell>
          <cell r="BE213">
            <v>1814.3772265450091</v>
          </cell>
          <cell r="BF213">
            <v>1443.2043961191087</v>
          </cell>
          <cell r="BG213">
            <v>1072.0315656932082</v>
          </cell>
          <cell r="BH213">
            <v>700.85873526730768</v>
          </cell>
        </row>
        <row r="214">
          <cell r="A214">
            <v>-3623.1167707935906</v>
          </cell>
          <cell r="B214">
            <v>-14058.631790148207</v>
          </cell>
          <cell r="C214">
            <v>-11264.08133386251</v>
          </cell>
          <cell r="D214">
            <v>-7550.7366976027197</v>
          </cell>
          <cell r="E214">
            <v>-4369.6532533594191</v>
          </cell>
          <cell r="F214">
            <v>-1367.6950467339593</v>
          </cell>
          <cell r="G214">
            <v>1660.8813140903733</v>
          </cell>
          <cell r="H214">
            <v>4737.4766440443063</v>
          </cell>
          <cell r="I214">
            <v>7954.602440197229</v>
          </cell>
          <cell r="J214">
            <v>11329.612017075164</v>
          </cell>
          <cell r="K214">
            <v>14873.652132754522</v>
          </cell>
          <cell r="L214">
            <v>18610.054751411782</v>
          </cell>
          <cell r="M214">
            <v>22561.128311287532</v>
          </cell>
          <cell r="N214">
            <v>26754.823940165043</v>
          </cell>
          <cell r="O214">
            <v>31696.417436979686</v>
          </cell>
          <cell r="P214">
            <v>37616.495778195153</v>
          </cell>
          <cell r="Q214">
            <v>44156.111021698256</v>
          </cell>
          <cell r="R214">
            <v>51203.413592073026</v>
          </cell>
          <cell r="S214">
            <v>58797.816575910772</v>
          </cell>
          <cell r="T214">
            <v>66981.792800143841</v>
          </cell>
          <cell r="U214">
            <v>75801.112367640075</v>
          </cell>
          <cell r="V214">
            <v>85305.09863330287</v>
          </cell>
          <cell r="W214">
            <v>95546.904052261118</v>
          </cell>
          <cell r="X214">
            <v>106583.80744287085</v>
          </cell>
          <cell r="Y214">
            <v>118477.53432701656</v>
          </cell>
          <cell r="Z214">
            <v>131294.60213926231</v>
          </cell>
          <cell r="AA214">
            <v>145106.69223548664</v>
          </cell>
          <cell r="AB214">
            <v>159991.05078151455</v>
          </cell>
          <cell r="AC214">
            <v>176030.92076377556</v>
          </cell>
          <cell r="AD214">
            <v>193316.00753807239</v>
          </cell>
          <cell r="AE214">
            <v>17413.40514361181</v>
          </cell>
          <cell r="AF214">
            <v>16008.326189276346</v>
          </cell>
          <cell r="AG214">
            <v>15078.963179388953</v>
          </cell>
          <cell r="AH214">
            <v>14206.452325284685</v>
          </cell>
          <cell r="AI214">
            <v>13385.442835831007</v>
          </cell>
          <cell r="AJ214">
            <v>12611.252768786959</v>
          </cell>
          <cell r="AK214">
            <v>11859.134715164591</v>
          </cell>
          <cell r="AL214">
            <v>11107.016661542224</v>
          </cell>
          <cell r="AM214">
            <v>10354.229759028292</v>
          </cell>
          <cell r="AN214">
            <v>9602.111705405925</v>
          </cell>
          <cell r="AO214">
            <v>8849.3248028919934</v>
          </cell>
          <cell r="AP214">
            <v>8097.2067492696251</v>
          </cell>
          <cell r="AQ214">
            <v>7344.4198467556935</v>
          </cell>
          <cell r="AR214">
            <v>6592.3017931333261</v>
          </cell>
          <cell r="AS214">
            <v>6037.4941625229685</v>
          </cell>
          <cell r="AT214">
            <v>5679.9969549246189</v>
          </cell>
          <cell r="AU214">
            <v>5322.4997473262674</v>
          </cell>
          <cell r="AV214">
            <v>4965.0025397279178</v>
          </cell>
          <cell r="AW214">
            <v>4607.5053321295673</v>
          </cell>
          <cell r="AX214">
            <v>4250.0081245312176</v>
          </cell>
          <cell r="AY214">
            <v>3892.5109169328671</v>
          </cell>
          <cell r="AZ214">
            <v>3535.0137093345174</v>
          </cell>
          <cell r="BA214">
            <v>3177.5165017361664</v>
          </cell>
          <cell r="BB214">
            <v>2820.0192941378168</v>
          </cell>
          <cell r="BC214">
            <v>2462.5220865394663</v>
          </cell>
          <cell r="BD214">
            <v>2105.0248789411166</v>
          </cell>
          <cell r="BE214">
            <v>1747.5276713427659</v>
          </cell>
          <cell r="BF214">
            <v>1390.030463744416</v>
          </cell>
          <cell r="BG214">
            <v>1032.5332561460655</v>
          </cell>
          <cell r="BH214">
            <v>675.0360485477155</v>
          </cell>
        </row>
        <row r="215">
          <cell r="A215">
            <v>-3882.2749834023061</v>
          </cell>
          <cell r="B215">
            <v>-15411.817353664712</v>
          </cell>
          <cell r="C215">
            <v>-12862.545054073556</v>
          </cell>
          <cell r="D215">
            <v>-9503.5094406115186</v>
          </cell>
          <cell r="E215">
            <v>-6727.8704206369457</v>
          </cell>
          <cell r="F215">
            <v>-4143.2268348270236</v>
          </cell>
          <cell r="G215">
            <v>-1565.9905144430227</v>
          </cell>
          <cell r="H215">
            <v>1022.9267222113589</v>
          </cell>
          <cell r="I215">
            <v>3718.0500549162666</v>
          </cell>
          <cell r="J215">
            <v>6535.866185905732</v>
          </cell>
          <cell r="K215">
            <v>9484.400451368414</v>
          </cell>
          <cell r="L215">
            <v>12584.241504692189</v>
          </cell>
          <cell r="M215">
            <v>15854.1809856495</v>
          </cell>
          <cell r="N215">
            <v>19320.703410455633</v>
          </cell>
          <cell r="O215">
            <v>23516.791447281714</v>
          </cell>
          <cell r="P215">
            <v>28679.835684328609</v>
          </cell>
          <cell r="Q215">
            <v>34415.851334329578</v>
          </cell>
          <cell r="R215">
            <v>40597.168786318965</v>
          </cell>
          <cell r="S215">
            <v>47258.357976460429</v>
          </cell>
          <cell r="T215">
            <v>54436.672594904274</v>
          </cell>
          <cell r="U215">
            <v>62172.25843258416</v>
          </cell>
          <cell r="V215">
            <v>70508.377902517008</v>
          </cell>
          <cell r="W215">
            <v>79491.65199127511</v>
          </cell>
          <cell r="X215">
            <v>89172.320993779547</v>
          </cell>
          <cell r="Y215">
            <v>99604.525489613385</v>
          </cell>
          <cell r="Z215">
            <v>110846.60913225639</v>
          </cell>
          <cell r="AA215">
            <v>122961.44494463461</v>
          </cell>
          <cell r="AB215">
            <v>136016.78694584189</v>
          </cell>
          <cell r="AC215">
            <v>150085.64907555716</v>
          </cell>
          <cell r="AD215">
            <v>165246.71353534941</v>
          </cell>
          <cell r="AE215">
            <v>17566.920778082029</v>
          </cell>
          <cell r="AF215">
            <v>16149.454723958977</v>
          </cell>
          <cell r="AG215">
            <v>15211.898500226314</v>
          </cell>
          <cell r="AH215">
            <v>14331.69563779597</v>
          </cell>
          <cell r="AI215">
            <v>13503.448173251258</v>
          </cell>
          <cell r="AJ215">
            <v>12722.432888602572</v>
          </cell>
          <cell r="AK215">
            <v>11963.684203047733</v>
          </cell>
          <cell r="AL215">
            <v>11204.935517492891</v>
          </cell>
          <cell r="AM215">
            <v>10445.512086510962</v>
          </cell>
          <cell r="AN215">
            <v>9686.7634009561225</v>
          </cell>
          <cell r="AO215">
            <v>8927.3399699741949</v>
          </cell>
          <cell r="AP215">
            <v>8168.5912844193535</v>
          </cell>
          <cell r="AQ215">
            <v>7409.167853437425</v>
          </cell>
          <cell r="AR215">
            <v>6650.4191678825819</v>
          </cell>
          <cell r="AS215">
            <v>6090.7203833181493</v>
          </cell>
          <cell r="AT215">
            <v>5730.0714997441237</v>
          </cell>
          <cell r="AU215">
            <v>5369.422616170099</v>
          </cell>
          <cell r="AV215">
            <v>5008.7737325960743</v>
          </cell>
          <cell r="AW215">
            <v>4648.1248490220496</v>
          </cell>
          <cell r="AX215">
            <v>4287.4759654480258</v>
          </cell>
          <cell r="AY215">
            <v>3926.827081874002</v>
          </cell>
          <cell r="AZ215">
            <v>3566.1781982999769</v>
          </cell>
          <cell r="BA215">
            <v>3205.5293147259522</v>
          </cell>
          <cell r="BB215">
            <v>2844.880431151928</v>
          </cell>
          <cell r="BC215">
            <v>2484.2315475779028</v>
          </cell>
          <cell r="BD215">
            <v>2123.5826640038786</v>
          </cell>
          <cell r="BE215">
            <v>1762.9337804298536</v>
          </cell>
          <cell r="BF215">
            <v>1402.2848968558289</v>
          </cell>
          <cell r="BG215">
            <v>1041.636013281804</v>
          </cell>
          <cell r="BH215">
            <v>680.98712970777945</v>
          </cell>
        </row>
        <row r="216">
          <cell r="A216">
            <v>-3035.8530957360822</v>
          </cell>
          <cell r="B216">
            <v>-11060.811527467124</v>
          </cell>
          <cell r="C216">
            <v>-7366.2875630007256</v>
          </cell>
          <cell r="D216">
            <v>-2920.5041673820879</v>
          </cell>
          <cell r="E216">
            <v>902.21721248292647</v>
          </cell>
          <cell r="F216">
            <v>4567.6747133169101</v>
          </cell>
          <cell r="G216">
            <v>8323.5525103119471</v>
          </cell>
          <cell r="H216">
            <v>12194.837504032119</v>
          </cell>
          <cell r="I216">
            <v>16267.637491474497</v>
          </cell>
          <cell r="J216">
            <v>20560.662761280841</v>
          </cell>
          <cell r="K216">
            <v>25090.606997114864</v>
          </cell>
          <cell r="L216">
            <v>29885.295365751299</v>
          </cell>
          <cell r="M216">
            <v>34972.973720106165</v>
          </cell>
          <cell r="N216">
            <v>40383.745295594548</v>
          </cell>
          <cell r="O216">
            <v>46557.142365640502</v>
          </cell>
          <cell r="P216">
            <v>53703.894499006834</v>
          </cell>
          <cell r="Q216">
            <v>61538.723232112243</v>
          </cell>
          <cell r="R216">
            <v>69981.790081360508</v>
          </cell>
          <cell r="S216">
            <v>79080.314152431121</v>
          </cell>
          <cell r="T216">
            <v>88885.18029289307</v>
          </cell>
          <cell r="U216">
            <v>99451.223673274595</v>
          </cell>
          <cell r="V216">
            <v>110837.53646090069</v>
          </cell>
          <cell r="W216">
            <v>123107.79830161785</v>
          </cell>
          <cell r="X216">
            <v>136330.63245767387</v>
          </cell>
          <cell r="Y216">
            <v>150579.98959350679</v>
          </cell>
          <cell r="Z216">
            <v>165935.56135582217</v>
          </cell>
          <cell r="AA216">
            <v>182483.22606096635</v>
          </cell>
          <cell r="AB216">
            <v>200315.52898216905</v>
          </cell>
          <cell r="AC216">
            <v>219532.19992273266</v>
          </cell>
          <cell r="AD216">
            <v>240240.71096977344</v>
          </cell>
          <cell r="AE216">
            <v>14471.572162755581</v>
          </cell>
          <cell r="AF216">
            <v>13303.868240728916</v>
          </cell>
          <cell r="AG216">
            <v>12531.512475037962</v>
          </cell>
          <cell r="AH216">
            <v>11806.40422172258</v>
          </cell>
          <cell r="AI216">
            <v>11124.096656088595</v>
          </cell>
          <cell r="AJ216">
            <v>10480.698806528615</v>
          </cell>
          <cell r="AK216">
            <v>9855.6441088320935</v>
          </cell>
          <cell r="AL216">
            <v>9230.5894111355683</v>
          </cell>
          <cell r="AM216">
            <v>8604.9788603522738</v>
          </cell>
          <cell r="AN216">
            <v>7979.9241626557541</v>
          </cell>
          <cell r="AO216">
            <v>7354.3136118724588</v>
          </cell>
          <cell r="AP216">
            <v>6729.2589141759372</v>
          </cell>
          <cell r="AQ216">
            <v>6103.6483633926418</v>
          </cell>
          <cell r="AR216">
            <v>5478.5936656961212</v>
          </cell>
          <cell r="AS216">
            <v>5017.5156285971743</v>
          </cell>
          <cell r="AT216">
            <v>4720.4142520958012</v>
          </cell>
          <cell r="AU216">
            <v>4423.312875594429</v>
          </cell>
          <cell r="AV216">
            <v>4126.2114990930559</v>
          </cell>
          <cell r="AW216">
            <v>3829.1101225916836</v>
          </cell>
          <cell r="AX216">
            <v>3532.008746090311</v>
          </cell>
          <cell r="AY216">
            <v>3234.9073695889379</v>
          </cell>
          <cell r="AZ216">
            <v>2937.8059930875647</v>
          </cell>
          <cell r="BA216">
            <v>2640.704616586193</v>
          </cell>
          <cell r="BB216">
            <v>2343.6032400848198</v>
          </cell>
          <cell r="BC216">
            <v>2046.5018635834469</v>
          </cell>
          <cell r="BD216">
            <v>1749.4004870820743</v>
          </cell>
          <cell r="BE216">
            <v>1452.2991105807016</v>
          </cell>
          <cell r="BF216">
            <v>1155.1977340793289</v>
          </cell>
          <cell r="BG216">
            <v>858.09635757795616</v>
          </cell>
          <cell r="BH216">
            <v>560.99498107658349</v>
          </cell>
        </row>
        <row r="217">
          <cell r="A217">
            <v>-3757.9106966963627</v>
          </cell>
          <cell r="B217">
            <v>-14698.603881336845</v>
          </cell>
          <cell r="C217">
            <v>-11903.407018574097</v>
          </cell>
          <cell r="D217">
            <v>-8258.1323994022077</v>
          </cell>
          <cell r="E217">
            <v>-5283.0710801285195</v>
          </cell>
          <cell r="F217">
            <v>-2532.0391170167118</v>
          </cell>
          <cell r="G217">
            <v>226.89713178668421</v>
          </cell>
          <cell r="H217">
            <v>3013.7447872884445</v>
          </cell>
          <cell r="I217">
            <v>5921.9454794789153</v>
          </cell>
          <cell r="J217">
            <v>8968.4722670174997</v>
          </cell>
          <cell r="K217">
            <v>12162.708825626836</v>
          </cell>
          <cell r="L217">
            <v>15526.408537268568</v>
          </cell>
          <cell r="M217">
            <v>19079.841297450166</v>
          </cell>
          <cell r="N217">
            <v>22850.216248219116</v>
          </cell>
          <cell r="O217">
            <v>27357.564156927427</v>
          </cell>
          <cell r="P217">
            <v>32835.632416475317</v>
          </cell>
          <cell r="Q217">
            <v>38905.726133990582</v>
          </cell>
          <cell r="R217">
            <v>45447.05700209624</v>
          </cell>
          <cell r="S217">
            <v>52496.208385470112</v>
          </cell>
          <cell r="T217">
            <v>60092.603710464915</v>
          </cell>
          <cell r="U217">
            <v>68278.726946476832</v>
          </cell>
          <cell r="V217">
            <v>77100.360203856093</v>
          </cell>
          <cell r="W217">
            <v>86606.839777160465</v>
          </cell>
          <cell r="X217">
            <v>96851.332065712311</v>
          </cell>
          <cell r="Y217">
            <v>107891.13091458491</v>
          </cell>
          <cell r="Z217">
            <v>119787.97803894337</v>
          </cell>
          <cell r="AA217">
            <v>132608.40832375857</v>
          </cell>
          <cell r="AB217">
            <v>146424.12193003658</v>
          </cell>
          <cell r="AC217">
            <v>161312.38528862057</v>
          </cell>
          <cell r="AD217">
            <v>177356.46322418441</v>
          </cell>
          <cell r="AE217">
            <v>16999.460100809862</v>
          </cell>
          <cell r="AF217">
            <v>15627.782165005567</v>
          </cell>
          <cell r="AG217">
            <v>14720.51162972229</v>
          </cell>
          <cell r="AH217">
            <v>13868.741781749141</v>
          </cell>
          <cell r="AI217">
            <v>13067.249026986345</v>
          </cell>
          <cell r="AJ217">
            <v>12311.462720596595</v>
          </cell>
          <cell r="AK217">
            <v>11577.223739868425</v>
          </cell>
          <cell r="AL217">
            <v>10842.984759140258</v>
          </cell>
          <cell r="AM217">
            <v>10108.092829149615</v>
          </cell>
          <cell r="AN217">
            <v>9373.8538484214478</v>
          </cell>
          <cell r="AO217">
            <v>8638.9619184308049</v>
          </cell>
          <cell r="AP217">
            <v>7904.7229377026379</v>
          </cell>
          <cell r="AQ217">
            <v>7169.8310077119941</v>
          </cell>
          <cell r="AR217">
            <v>6435.5920269838271</v>
          </cell>
          <cell r="AS217">
            <v>5893.9730786849277</v>
          </cell>
          <cell r="AT217">
            <v>5544.9741628153006</v>
          </cell>
          <cell r="AU217">
            <v>5195.9752469456726</v>
          </cell>
          <cell r="AV217">
            <v>4846.9763310760463</v>
          </cell>
          <cell r="AW217">
            <v>4497.9774152064192</v>
          </cell>
          <cell r="AX217">
            <v>4148.9784993367921</v>
          </cell>
          <cell r="AY217">
            <v>3799.9795834671645</v>
          </cell>
          <cell r="AZ217">
            <v>3450.9806675975378</v>
          </cell>
          <cell r="BA217">
            <v>3101.9817517279107</v>
          </cell>
          <cell r="BB217">
            <v>2752.9828358582831</v>
          </cell>
          <cell r="BC217">
            <v>2403.9839199886565</v>
          </cell>
          <cell r="BD217">
            <v>2054.9850041190293</v>
          </cell>
          <cell r="BE217">
            <v>1705.9860882494024</v>
          </cell>
          <cell r="BF217">
            <v>1356.9871723797751</v>
          </cell>
          <cell r="BG217">
            <v>1007.9882565101484</v>
          </cell>
          <cell r="BH217">
            <v>658.98934064052094</v>
          </cell>
        </row>
        <row r="218">
          <cell r="A218">
            <v>-3134.4336804897039</v>
          </cell>
          <cell r="B218">
            <v>-11604.589812465108</v>
          </cell>
          <cell r="C218">
            <v>-8097.2739843437403</v>
          </cell>
          <cell r="D218">
            <v>-3856.3989186156828</v>
          </cell>
          <cell r="E218">
            <v>-202.34171261452849</v>
          </cell>
          <cell r="F218">
            <v>3304.5086474659161</v>
          </cell>
          <cell r="G218">
            <v>6888.4172106870064</v>
          </cell>
          <cell r="H218">
            <v>10573.487897078254</v>
          </cell>
          <cell r="I218">
            <v>14446.555673219777</v>
          </cell>
          <cell r="J218">
            <v>18525.914167264909</v>
          </cell>
          <cell r="K218">
            <v>22827.039486316626</v>
          </cell>
          <cell r="L218">
            <v>27376.679478226433</v>
          </cell>
          <cell r="M218">
            <v>32201.719594579245</v>
          </cell>
          <cell r="N218">
            <v>37331.60856849522</v>
          </cell>
          <cell r="O218">
            <v>43216.152738159355</v>
          </cell>
          <cell r="P218">
            <v>50068.644028071292</v>
          </cell>
          <cell r="Q218">
            <v>57590.856881942222</v>
          </cell>
          <cell r="R218">
            <v>65697.038668807378</v>
          </cell>
          <cell r="S218">
            <v>74432.524414586325</v>
          </cell>
          <cell r="T218">
            <v>83846.168621079836</v>
          </cell>
          <cell r="U218">
            <v>93990.618492029404</v>
          </cell>
          <cell r="V218">
            <v>104922.60837042549</v>
          </cell>
          <cell r="W218">
            <v>116703.27703374927</v>
          </cell>
          <cell r="X218">
            <v>129398.50962166868</v>
          </cell>
          <cell r="Y218">
            <v>143079.30610846996</v>
          </cell>
          <cell r="Z218">
            <v>157822.17838096217</v>
          </cell>
          <cell r="AA218">
            <v>173709.57814257048</v>
          </cell>
          <cell r="AB218">
            <v>190830.35803673705</v>
          </cell>
          <cell r="AC218">
            <v>209280.26856852983</v>
          </cell>
          <cell r="AD218">
            <v>229162.49360356698</v>
          </cell>
          <cell r="AE218">
            <v>14662.376180741519</v>
          </cell>
          <cell r="AF218">
            <v>13479.276377905577</v>
          </cell>
          <cell r="AG218">
            <v>12696.737296832503</v>
          </cell>
          <cell r="AH218">
            <v>11962.068674633121</v>
          </cell>
          <cell r="AI218">
            <v>11270.765056354618</v>
          </cell>
          <cell r="AJ218">
            <v>10618.884168913271</v>
          </cell>
          <cell r="AK218">
            <v>9985.5882831523031</v>
          </cell>
          <cell r="AL218">
            <v>9352.2923973913348</v>
          </cell>
          <cell r="AM218">
            <v>8718.4333297612611</v>
          </cell>
          <cell r="AN218">
            <v>8085.1374440002937</v>
          </cell>
          <cell r="AO218">
            <v>7451.27837637022</v>
          </cell>
          <cell r="AP218">
            <v>6817.9824906092517</v>
          </cell>
          <cell r="AQ218">
            <v>6184.1234229791789</v>
          </cell>
          <cell r="AR218">
            <v>5550.8275372182106</v>
          </cell>
          <cell r="AS218">
            <v>5083.6703028424145</v>
          </cell>
          <cell r="AT218">
            <v>4782.6517198517913</v>
          </cell>
          <cell r="AU218">
            <v>4481.6331368611682</v>
          </cell>
          <cell r="AV218">
            <v>4180.614553870545</v>
          </cell>
          <cell r="AW218">
            <v>3879.5959708799228</v>
          </cell>
          <cell r="AX218">
            <v>3578.5773878892996</v>
          </cell>
          <cell r="AY218">
            <v>3277.5588048986779</v>
          </cell>
          <cell r="AZ218">
            <v>2976.5402219080538</v>
          </cell>
          <cell r="BA218">
            <v>2675.5216389174316</v>
          </cell>
          <cell r="BB218">
            <v>2374.5030559268084</v>
          </cell>
          <cell r="BC218">
            <v>2073.4844729361857</v>
          </cell>
          <cell r="BD218">
            <v>1772.4658899455628</v>
          </cell>
          <cell r="BE218">
            <v>1471.4473069549399</v>
          </cell>
          <cell r="BF218">
            <v>1170.428723964317</v>
          </cell>
          <cell r="BG218">
            <v>869.41014097369418</v>
          </cell>
          <cell r="BH218">
            <v>568.39155798307138</v>
          </cell>
        </row>
        <row r="219">
          <cell r="A219">
            <v>-3428.5025206550672</v>
          </cell>
          <cell r="B219">
            <v>-12837.67174161199</v>
          </cell>
          <cell r="C219">
            <v>-9420.5294409323724</v>
          </cell>
          <cell r="D219">
            <v>-5259.026001110391</v>
          </cell>
          <cell r="E219">
            <v>-1662.0299201848538</v>
          </cell>
          <cell r="F219">
            <v>1784.7580449357697</v>
          </cell>
          <cell r="G219">
            <v>5291.6736138222841</v>
          </cell>
          <cell r="H219">
            <v>8882.6443990227472</v>
          </cell>
          <cell r="I219">
            <v>12649.747859567929</v>
          </cell>
          <cell r="J219">
            <v>16611.659759470363</v>
          </cell>
          <cell r="K219">
            <v>20782.711761397764</v>
          </cell>
          <cell r="L219">
            <v>25189.251054205175</v>
          </cell>
          <cell r="M219">
            <v>29857.273992477742</v>
          </cell>
          <cell r="N219">
            <v>34816.813862800984</v>
          </cell>
          <cell r="O219">
            <v>40555.203473098671</v>
          </cell>
          <cell r="P219">
            <v>47300.236880126235</v>
          </cell>
          <cell r="Q219">
            <v>54720.015892430391</v>
          </cell>
          <cell r="R219">
            <v>62715.811632397177</v>
          </cell>
          <cell r="S219">
            <v>71332.341775579553</v>
          </cell>
          <cell r="T219">
            <v>80617.795546898487</v>
          </cell>
          <cell r="U219">
            <v>90624.103226042353</v>
          </cell>
          <cell r="V219">
            <v>101407.2265752712</v>
          </cell>
          <cell r="W219">
            <v>113027.47181388579</v>
          </cell>
          <cell r="X219">
            <v>125549.82688971848</v>
          </cell>
          <cell r="Y219">
            <v>139044.32493388603</v>
          </cell>
          <cell r="Z219">
            <v>153586.43593147991</v>
          </cell>
          <cell r="AA219">
            <v>169257.48879866983</v>
          </cell>
          <cell r="AB219">
            <v>186145.12622675</v>
          </cell>
          <cell r="AC219">
            <v>204343.7948369103</v>
          </cell>
          <cell r="AD219">
            <v>223955.27338699714</v>
          </cell>
          <cell r="AE219">
            <v>17959.580718337958</v>
          </cell>
          <cell r="AF219">
            <v>16510.431129965626</v>
          </cell>
          <cell r="AG219">
            <v>15551.918429258534</v>
          </cell>
          <cell r="AH219">
            <v>14652.041065659707</v>
          </cell>
          <cell r="AI219">
            <v>13805.280419206018</v>
          </cell>
          <cell r="AJ219">
            <v>13006.80769742972</v>
          </cell>
          <cell r="AK219">
            <v>12231.09928300134</v>
          </cell>
          <cell r="AL219">
            <v>11455.390868572958</v>
          </cell>
          <cell r="AM219">
            <v>10678.992626649188</v>
          </cell>
          <cell r="AN219">
            <v>9903.2842122208076</v>
          </cell>
          <cell r="AO219">
            <v>9126.8859702970331</v>
          </cell>
          <cell r="AP219">
            <v>8351.1775558686513</v>
          </cell>
          <cell r="AQ219">
            <v>7574.7793139448786</v>
          </cell>
          <cell r="AR219">
            <v>6799.0708995164969</v>
          </cell>
          <cell r="AS219">
            <v>6226.8615962285667</v>
          </cell>
          <cell r="AT219">
            <v>5858.1514040810889</v>
          </cell>
          <cell r="AU219">
            <v>5489.4412119336112</v>
          </cell>
          <cell r="AV219">
            <v>5120.7310197861316</v>
          </cell>
          <cell r="AW219">
            <v>4752.0208276386538</v>
          </cell>
          <cell r="AX219">
            <v>4383.3106354911761</v>
          </cell>
          <cell r="AY219">
            <v>4014.600443343697</v>
          </cell>
          <cell r="AZ219">
            <v>3645.8902511962192</v>
          </cell>
          <cell r="BA219">
            <v>3277.180059048741</v>
          </cell>
          <cell r="BB219">
            <v>2908.4698669012628</v>
          </cell>
          <cell r="BC219">
            <v>2539.759674753785</v>
          </cell>
          <cell r="BD219">
            <v>2171.0494826063064</v>
          </cell>
          <cell r="BE219">
            <v>1802.3392904588284</v>
          </cell>
          <cell r="BF219">
            <v>1433.6290983113497</v>
          </cell>
          <cell r="BG219">
            <v>1064.918906163872</v>
          </cell>
          <cell r="BH219">
            <v>696.20871401639306</v>
          </cell>
        </row>
        <row r="220">
          <cell r="A220">
            <v>-3630.5690608176719</v>
          </cell>
          <cell r="B220">
            <v>-14175.758667695973</v>
          </cell>
          <cell r="C220">
            <v>-11588.708708271884</v>
          </cell>
          <cell r="D220">
            <v>-8046.1794963262055</v>
          </cell>
          <cell r="E220">
            <v>-5133.6556863582773</v>
          </cell>
          <cell r="F220">
            <v>-2456.1161426427111</v>
          </cell>
          <cell r="G220">
            <v>230.80461457477162</v>
          </cell>
          <cell r="H220">
            <v>2946.6017973408643</v>
          </cell>
          <cell r="I220">
            <v>5781.8304602745329</v>
          </cell>
          <cell r="J220">
            <v>8752.9145865832561</v>
          </cell>
          <cell r="K220">
            <v>11869.114692201414</v>
          </cell>
          <cell r="L220">
            <v>15151.677888995251</v>
          </cell>
          <cell r="M220">
            <v>18620.484583865516</v>
          </cell>
          <cell r="N220">
            <v>22301.894311815493</v>
          </cell>
          <cell r="O220">
            <v>26698.869920064579</v>
          </cell>
          <cell r="P220">
            <v>32037.569794415471</v>
          </cell>
          <cell r="Q220">
            <v>37951.980597648464</v>
          </cell>
          <cell r="R220">
            <v>44325.542482238583</v>
          </cell>
          <cell r="S220">
            <v>51193.900539899143</v>
          </cell>
          <cell r="T220">
            <v>58595.467083449665</v>
          </cell>
          <cell r="U220">
            <v>66571.636473381848</v>
          </cell>
          <cell r="V220">
            <v>75167.016621970382</v>
          </cell>
          <cell r="W220">
            <v>84429.678469649429</v>
          </cell>
          <cell r="X220">
            <v>94411.42482888847</v>
          </cell>
          <cell r="Y220">
            <v>105168.08009911697</v>
          </cell>
          <cell r="Z220">
            <v>116759.80247297169</v>
          </cell>
          <cell r="AA220">
            <v>129251.42037992632</v>
          </cell>
          <cell r="AB220">
            <v>142712.79504891441</v>
          </cell>
          <cell r="AC220">
            <v>157219.21121763071</v>
          </cell>
          <cell r="AD220">
            <v>172851.79817361161</v>
          </cell>
          <cell r="AE220">
            <v>15005.599848822922</v>
          </cell>
          <cell r="AF220">
            <v>13794.805499821325</v>
          </cell>
          <cell r="AG220">
            <v>12993.948382809731</v>
          </cell>
          <cell r="AH220">
            <v>12242.082298464564</v>
          </cell>
          <cell r="AI220">
            <v>11534.596326064278</v>
          </cell>
          <cell r="AJ220">
            <v>10867.455909977525</v>
          </cell>
          <cell r="AK220">
            <v>10219.335541867151</v>
          </cell>
          <cell r="AL220">
            <v>9571.2151737567747</v>
          </cell>
          <cell r="AM220">
            <v>8922.518440556205</v>
          </cell>
          <cell r="AN220">
            <v>8274.3980724458306</v>
          </cell>
          <cell r="AO220">
            <v>7625.7013392452636</v>
          </cell>
          <cell r="AP220">
            <v>6977.5809711348884</v>
          </cell>
          <cell r="AQ220">
            <v>6328.8842379343205</v>
          </cell>
          <cell r="AR220">
            <v>5680.7638698239452</v>
          </cell>
          <cell r="AS220">
            <v>5202.6712033205895</v>
          </cell>
          <cell r="AT220">
            <v>4894.606238424255</v>
          </cell>
          <cell r="AU220">
            <v>4586.5412735279197</v>
          </cell>
          <cell r="AV220">
            <v>4278.4763086315852</v>
          </cell>
          <cell r="AW220">
            <v>3970.4113437352498</v>
          </cell>
          <cell r="AX220">
            <v>3662.3463788389149</v>
          </cell>
          <cell r="AY220">
            <v>3354.2814139425805</v>
          </cell>
          <cell r="AZ220">
            <v>3046.2164490462451</v>
          </cell>
          <cell r="BA220">
            <v>2738.1514841499106</v>
          </cell>
          <cell r="BB220">
            <v>2430.0865192535753</v>
          </cell>
          <cell r="BC220">
            <v>2122.0215543572408</v>
          </cell>
          <cell r="BD220">
            <v>1813.9565894609061</v>
          </cell>
          <cell r="BE220">
            <v>1505.8916245645717</v>
          </cell>
          <cell r="BF220">
            <v>1197.826659668237</v>
          </cell>
          <cell r="BG220">
            <v>889.76169477190228</v>
          </cell>
          <cell r="BH220">
            <v>581.69672987556771</v>
          </cell>
        </row>
        <row r="221">
          <cell r="A221">
            <v>-3358.1304845340583</v>
          </cell>
          <cell r="B221">
            <v>-12728.235377091165</v>
          </cell>
          <cell r="C221">
            <v>-9574.5252303495145</v>
          </cell>
          <cell r="D221">
            <v>-5565.4141800772004</v>
          </cell>
          <cell r="E221">
            <v>-2086.1726767495938</v>
          </cell>
          <cell r="F221">
            <v>1238.144882755651</v>
          </cell>
          <cell r="G221">
            <v>4618.7850009248905</v>
          </cell>
          <cell r="H221">
            <v>8078.8986082865204</v>
          </cell>
          <cell r="I221">
            <v>11708.217069031696</v>
          </cell>
          <cell r="J221">
            <v>15524.70884564104</v>
          </cell>
          <cell r="K221">
            <v>19542.134949351876</v>
          </cell>
          <cell r="L221">
            <v>23785.97747580169</v>
          </cell>
          <cell r="M221">
            <v>28281.378925198973</v>
          </cell>
          <cell r="N221">
            <v>33057.304101733855</v>
          </cell>
          <cell r="O221">
            <v>38589.33148790057</v>
          </cell>
          <cell r="P221">
            <v>45099.379941808576</v>
          </cell>
          <cell r="Q221">
            <v>52262.518771389543</v>
          </cell>
          <cell r="R221">
            <v>59981.750684277431</v>
          </cell>
          <cell r="S221">
            <v>68300.246631735179</v>
          </cell>
          <cell r="T221">
            <v>77264.529038167471</v>
          </cell>
          <cell r="U221">
            <v>86924.731984690487</v>
          </cell>
          <cell r="V221">
            <v>97334.881591428755</v>
          </cell>
          <cell r="W221">
            <v>108553.1981666182</v>
          </cell>
          <cell r="X221">
            <v>120642.42181232922</v>
          </cell>
          <cell r="Y221">
            <v>133670.1633078086</v>
          </cell>
          <cell r="Z221">
            <v>147709.28223280661</v>
          </cell>
          <cell r="AA221">
            <v>162838.29444560115</v>
          </cell>
          <cell r="AB221">
            <v>179141.81119459969</v>
          </cell>
          <cell r="AC221">
            <v>196711.01231931578</v>
          </cell>
          <cell r="AD221">
            <v>215644.15618716792</v>
          </cell>
          <cell r="AE221">
            <v>16350.610869708697</v>
          </cell>
          <cell r="AF221">
            <v>15031.288253937339</v>
          </cell>
          <cell r="AG221">
            <v>14158.647158985006</v>
          </cell>
          <cell r="AH221">
            <v>13339.388355930645</v>
          </cell>
          <cell r="AI221">
            <v>12568.487629066207</v>
          </cell>
          <cell r="AJ221">
            <v>11841.548789647153</v>
          </cell>
          <cell r="AK221">
            <v>11135.334840023779</v>
          </cell>
          <cell r="AL221">
            <v>10429.120890400411</v>
          </cell>
          <cell r="AM221">
            <v>9722.2789138135322</v>
          </cell>
          <cell r="AN221">
            <v>9016.0649641901618</v>
          </cell>
          <cell r="AO221">
            <v>8309.2229876032852</v>
          </cell>
          <cell r="AP221">
            <v>7603.0090379799149</v>
          </cell>
          <cell r="AQ221">
            <v>6896.1670613930373</v>
          </cell>
          <cell r="AR221">
            <v>6189.953111769667</v>
          </cell>
          <cell r="AS221">
            <v>5669.0071163804196</v>
          </cell>
          <cell r="AT221">
            <v>5333.3290752252997</v>
          </cell>
          <cell r="AU221">
            <v>4997.6510340701789</v>
          </cell>
          <cell r="AV221">
            <v>4661.9729929150571</v>
          </cell>
          <cell r="AW221">
            <v>4326.2949517599372</v>
          </cell>
          <cell r="AX221">
            <v>3990.6169106048164</v>
          </cell>
          <cell r="AY221">
            <v>3654.9388694496961</v>
          </cell>
          <cell r="AZ221">
            <v>3319.2608282945757</v>
          </cell>
          <cell r="BA221">
            <v>2983.5827871394554</v>
          </cell>
          <cell r="BB221">
            <v>2647.9047459843346</v>
          </cell>
          <cell r="BC221">
            <v>2312.2267048292138</v>
          </cell>
          <cell r="BD221">
            <v>1976.5486636740932</v>
          </cell>
          <cell r="BE221">
            <v>1640.8706225189726</v>
          </cell>
          <cell r="BF221">
            <v>1305.192581363852</v>
          </cell>
          <cell r="BG221">
            <v>969.51454020873143</v>
          </cell>
          <cell r="BH221">
            <v>633.83649905361096</v>
          </cell>
        </row>
        <row r="222">
          <cell r="A222">
            <v>-3630.8224189195107</v>
          </cell>
          <cell r="B222">
            <v>-14198.297812498033</v>
          </cell>
          <cell r="C222">
            <v>-11583.334597583585</v>
          </cell>
          <cell r="D222">
            <v>-8058.7385049623026</v>
          </cell>
          <cell r="E222">
            <v>-5144.5901031553531</v>
          </cell>
          <cell r="F222">
            <v>-2448.1541335312209</v>
          </cell>
          <cell r="G222">
            <v>258.58366513640726</v>
          </cell>
          <cell r="H222">
            <v>2995.22785839281</v>
          </cell>
          <cell r="I222">
            <v>5852.4207905460926</v>
          </cell>
          <cell r="J222">
            <v>8846.6142173649951</v>
          </cell>
          <cell r="K222">
            <v>11987.171898294302</v>
          </cell>
          <cell r="L222">
            <v>15295.452573069077</v>
          </cell>
          <cell r="M222">
            <v>18791.472559796915</v>
          </cell>
          <cell r="N222">
            <v>22501.654038735454</v>
          </cell>
          <cell r="O222">
            <v>26928.914575709387</v>
          </cell>
          <cell r="P222">
            <v>32299.620573774475</v>
          </cell>
          <cell r="Q222">
            <v>38248.366503471414</v>
          </cell>
          <cell r="R222">
            <v>44658.929039624898</v>
          </cell>
          <cell r="S222">
            <v>51567.160205589076</v>
          </cell>
          <cell r="T222">
            <v>59011.695310465264</v>
          </cell>
          <cell r="U222">
            <v>67034.169022807953</v>
          </cell>
          <cell r="V222">
            <v>75679.448218693957</v>
          </cell>
          <cell r="W222">
            <v>84995.882906392668</v>
          </cell>
          <cell r="X222">
            <v>95035.576630969925</v>
          </cell>
          <cell r="Y222">
            <v>105854.67787110466</v>
          </cell>
          <cell r="Z222">
            <v>117513.69405779756</v>
          </cell>
          <cell r="AA222">
            <v>130077.82997116802</v>
          </cell>
          <cell r="AB222">
            <v>143617.35240787375</v>
          </cell>
          <cell r="AC222">
            <v>158207.98315861047</v>
          </cell>
          <cell r="AD222">
            <v>173931.32249347569</v>
          </cell>
          <cell r="AE222">
            <v>15172.899198394547</v>
          </cell>
          <cell r="AF222">
            <v>13948.605548525691</v>
          </cell>
          <cell r="AG222">
            <v>13138.819573212813</v>
          </cell>
          <cell r="AH222">
            <v>12378.570837847818</v>
          </cell>
          <cell r="AI222">
            <v>11663.197013965015</v>
          </cell>
          <cell r="AJ222">
            <v>10988.618564156935</v>
          </cell>
          <cell r="AK222">
            <v>10333.272219269798</v>
          </cell>
          <cell r="AL222">
            <v>9677.9258743826613</v>
          </cell>
          <cell r="AM222">
            <v>9021.996738437314</v>
          </cell>
          <cell r="AN222">
            <v>8366.6503935501769</v>
          </cell>
          <cell r="AO222">
            <v>7710.7212576048287</v>
          </cell>
          <cell r="AP222">
            <v>7055.3749127176907</v>
          </cell>
          <cell r="AQ222">
            <v>6399.4457767723416</v>
          </cell>
          <cell r="AR222">
            <v>5744.0994318852045</v>
          </cell>
          <cell r="AS222">
            <v>5260.6764491701151</v>
          </cell>
          <cell r="AT222">
            <v>4949.1768286270753</v>
          </cell>
          <cell r="AU222">
            <v>4637.6772080840346</v>
          </cell>
          <cell r="AV222">
            <v>4326.177587540994</v>
          </cell>
          <cell r="AW222">
            <v>4014.6779669979528</v>
          </cell>
          <cell r="AX222">
            <v>3703.178346454913</v>
          </cell>
          <cell r="AY222">
            <v>3391.6787259118723</v>
          </cell>
          <cell r="AZ222">
            <v>3080.1791053688312</v>
          </cell>
          <cell r="BA222">
            <v>2768.679484825791</v>
          </cell>
          <cell r="BB222">
            <v>2457.1798642827507</v>
          </cell>
          <cell r="BC222">
            <v>2145.6802437397096</v>
          </cell>
          <cell r="BD222">
            <v>1834.1806231966696</v>
          </cell>
          <cell r="BE222">
            <v>1522.6810026536286</v>
          </cell>
          <cell r="BF222">
            <v>1211.1813821105886</v>
          </cell>
          <cell r="BG222">
            <v>899.6817615675476</v>
          </cell>
          <cell r="BH222">
            <v>588.18214102450747</v>
          </cell>
        </row>
        <row r="223">
          <cell r="A223">
            <v>-3140.3695393929393</v>
          </cell>
          <cell r="B223">
            <v>-11697.721830870056</v>
          </cell>
          <cell r="C223">
            <v>-8429.3075098165682</v>
          </cell>
          <cell r="D223">
            <v>-4248.5028451458329</v>
          </cell>
          <cell r="E223">
            <v>-595.52588498721195</v>
          </cell>
          <cell r="F223">
            <v>2899.9752354815087</v>
          </cell>
          <cell r="G223">
            <v>6471.0003439795564</v>
          </cell>
          <cell r="H223">
            <v>10141.582807029579</v>
          </cell>
          <cell r="I223">
            <v>13998.514513347014</v>
          </cell>
          <cell r="J223">
            <v>18059.920509425159</v>
          </cell>
          <cell r="K223">
            <v>22341.146512374737</v>
          </cell>
          <cell r="L223">
            <v>26868.809659613391</v>
          </cell>
          <cell r="M223">
            <v>31669.664039477913</v>
          </cell>
          <cell r="N223">
            <v>36772.955513504363</v>
          </cell>
          <cell r="O223">
            <v>42628.584693097815</v>
          </cell>
          <cell r="P223">
            <v>49449.892092661627</v>
          </cell>
          <cell r="Q223">
            <v>56938.505500864216</v>
          </cell>
          <cell r="R223">
            <v>65008.479429773695</v>
          </cell>
          <cell r="S223">
            <v>73704.946407484807</v>
          </cell>
          <cell r="T223">
            <v>83076.542717541248</v>
          </cell>
          <cell r="U223">
            <v>93175.680404576909</v>
          </cell>
          <cell r="V223">
            <v>104058.84039646198</v>
          </cell>
          <cell r="W223">
            <v>115786.88838228307</v>
          </cell>
          <cell r="X223">
            <v>128425.41521275166</v>
          </cell>
          <cell r="Y223">
            <v>142045.10372678115</v>
          </cell>
          <cell r="Z223">
            <v>156722.12405576446</v>
          </cell>
          <cell r="AA223">
            <v>172538.55961634952</v>
          </cell>
          <cell r="AB223">
            <v>189582.86617414173</v>
          </cell>
          <cell r="AC223">
            <v>207950.36654571418</v>
          </cell>
          <cell r="AD223">
            <v>227743.78370562094</v>
          </cell>
          <cell r="AE223">
            <v>14857.15741454885</v>
          </cell>
          <cell r="AF223">
            <v>13658.340811347613</v>
          </cell>
          <cell r="AG223">
            <v>12865.406148696564</v>
          </cell>
          <cell r="AH223">
            <v>12120.977876430405</v>
          </cell>
          <cell r="AI223">
            <v>11420.490687218789</v>
          </cell>
          <cell r="AJ223">
            <v>10759.949937147674</v>
          </cell>
          <cell r="AK223">
            <v>10118.241079814221</v>
          </cell>
          <cell r="AL223">
            <v>9476.5322224807696</v>
          </cell>
          <cell r="AM223">
            <v>8834.2527017310222</v>
          </cell>
          <cell r="AN223">
            <v>8192.5438443975709</v>
          </cell>
          <cell r="AO223">
            <v>7550.2643236478234</v>
          </cell>
          <cell r="AP223">
            <v>6908.5554663143721</v>
          </cell>
          <cell r="AQ223">
            <v>6266.2759455646265</v>
          </cell>
          <cell r="AR223">
            <v>5624.5670882311742</v>
          </cell>
          <cell r="AS223">
            <v>5151.2039387041032</v>
          </cell>
          <cell r="AT223">
            <v>4846.1864969834141</v>
          </cell>
          <cell r="AU223">
            <v>4541.1690552627269</v>
          </cell>
          <cell r="AV223">
            <v>4236.1516135420406</v>
          </cell>
          <cell r="AW223">
            <v>3931.134171821353</v>
          </cell>
          <cell r="AX223">
            <v>3626.1167301006658</v>
          </cell>
          <cell r="AY223">
            <v>3321.0992883799781</v>
          </cell>
          <cell r="AZ223">
            <v>3016.0818466592909</v>
          </cell>
          <cell r="BA223">
            <v>2711.0644049386033</v>
          </cell>
          <cell r="BB223">
            <v>2406.0469632179161</v>
          </cell>
          <cell r="BC223">
            <v>2101.0295214972289</v>
          </cell>
          <cell r="BD223">
            <v>1796.0120797765417</v>
          </cell>
          <cell r="BE223">
            <v>1490.9946380558545</v>
          </cell>
          <cell r="BF223">
            <v>1185.977196335167</v>
          </cell>
          <cell r="BG223">
            <v>880.95975461448006</v>
          </cell>
          <cell r="BH223">
            <v>575.94231289379263</v>
          </cell>
        </row>
        <row r="224">
          <cell r="A224">
            <v>-3881.1685224142457</v>
          </cell>
          <cell r="B224">
            <v>-15547.665422461969</v>
          </cell>
          <cell r="C224">
            <v>-13368.160048075688</v>
          </cell>
          <cell r="D224">
            <v>-10408.337588766299</v>
          </cell>
          <cell r="E224">
            <v>-8050.9907334843874</v>
          </cell>
          <cell r="F224">
            <v>-5910.7792208141482</v>
          </cell>
          <cell r="G224">
            <v>-3801.780641125597</v>
          </cell>
          <cell r="H224">
            <v>-1707.52965425958</v>
          </cell>
          <cell r="I224">
            <v>463.56701242785562</v>
          </cell>
          <cell r="J224">
            <v>2726.5690047974185</v>
          </cell>
          <cell r="K224">
            <v>5086.896725460897</v>
          </cell>
          <cell r="L224">
            <v>7562.2296383810371</v>
          </cell>
          <cell r="M224">
            <v>10168.011506360583</v>
          </cell>
          <cell r="N224">
            <v>12928.36621127754</v>
          </cell>
          <cell r="O224">
            <v>16371.406446353592</v>
          </cell>
          <cell r="P224">
            <v>20727.892746169953</v>
          </cell>
          <cell r="Q224">
            <v>25595.844706703439</v>
          </cell>
          <cell r="R224">
            <v>30841.708429039452</v>
          </cell>
          <cell r="S224">
            <v>36494.822185384975</v>
          </cell>
          <cell r="T224">
            <v>42586.801854264377</v>
          </cell>
          <cell r="U224">
            <v>49151.717737016981</v>
          </cell>
          <cell r="V224">
            <v>56226.28510101889</v>
          </cell>
          <cell r="W224">
            <v>63850.069515270319</v>
          </cell>
          <cell r="X224">
            <v>72065.708126718222</v>
          </cell>
          <cell r="Y224">
            <v>80919.148114834708</v>
          </cell>
          <cell r="Z224">
            <v>90459.903658044495</v>
          </cell>
          <cell r="AA224">
            <v>100741.33284912375</v>
          </cell>
          <cell r="AB224">
            <v>111820.93610826069</v>
          </cell>
          <cell r="AC224">
            <v>123760.67776269822</v>
          </cell>
          <cell r="AD224">
            <v>136627.33259143931</v>
          </cell>
          <cell r="AE224">
            <v>14344.332645430481</v>
          </cell>
          <cell r="AF224">
            <v>13186.895616437019</v>
          </cell>
          <cell r="AG224">
            <v>12421.330693767439</v>
          </cell>
          <cell r="AH224">
            <v>11702.59786553529</v>
          </cell>
          <cell r="AI224">
            <v>11026.289405205291</v>
          </cell>
          <cell r="AJ224">
            <v>10388.548552059061</v>
          </cell>
          <cell r="AK224">
            <v>9768.9895708708918</v>
          </cell>
          <cell r="AL224">
            <v>9149.4305896827227</v>
          </cell>
          <cell r="AM224">
            <v>8529.3206426776451</v>
          </cell>
          <cell r="AN224">
            <v>7909.761661489475</v>
          </cell>
          <cell r="AO224">
            <v>7289.6517144843956</v>
          </cell>
          <cell r="AP224">
            <v>6670.0927332962274</v>
          </cell>
          <cell r="AQ224">
            <v>6049.982786291147</v>
          </cell>
          <cell r="AR224">
            <v>5430.4238051029779</v>
          </cell>
          <cell r="AS224">
            <v>4973.3997399035497</v>
          </cell>
          <cell r="AT224">
            <v>4678.9105906928617</v>
          </cell>
          <cell r="AU224">
            <v>4384.4214414821736</v>
          </cell>
          <cell r="AV224">
            <v>4089.9322922714864</v>
          </cell>
          <cell r="AW224">
            <v>3795.4431430607983</v>
          </cell>
          <cell r="AX224">
            <v>3500.9539938501107</v>
          </cell>
          <cell r="AY224">
            <v>3206.4648446394226</v>
          </cell>
          <cell r="AZ224">
            <v>2911.9756954287345</v>
          </cell>
          <cell r="BA224">
            <v>2617.4865462180469</v>
          </cell>
          <cell r="BB224">
            <v>2322.9973970073588</v>
          </cell>
          <cell r="BC224">
            <v>2028.5082477966707</v>
          </cell>
          <cell r="BD224">
            <v>1734.0190985859833</v>
          </cell>
          <cell r="BE224">
            <v>1439.5299493752955</v>
          </cell>
          <cell r="BF224">
            <v>1145.0408001646081</v>
          </cell>
          <cell r="BG224">
            <v>850.55165095392022</v>
          </cell>
          <cell r="BH224">
            <v>556.0625017432327</v>
          </cell>
        </row>
        <row r="225">
          <cell r="A225">
            <v>-3304.9025089675224</v>
          </cell>
          <cell r="B225">
            <v>-12387.206303984594</v>
          </cell>
          <cell r="C225">
            <v>-8990.0640171008927</v>
          </cell>
          <cell r="D225">
            <v>-4789.1872648285844</v>
          </cell>
          <cell r="E225">
            <v>-1133.6823695231312</v>
          </cell>
          <cell r="F225">
            <v>2378.4273775621127</v>
          </cell>
          <cell r="G225">
            <v>5959.646934757965</v>
          </cell>
          <cell r="H225">
            <v>9634.2079820687995</v>
          </cell>
          <cell r="I225">
            <v>13492.13619495726</v>
          </cell>
          <cell r="J225">
            <v>17551.975466144821</v>
          </cell>
          <cell r="K225">
            <v>21828.750409809618</v>
          </cell>
          <cell r="L225">
            <v>26349.202270329664</v>
          </cell>
          <cell r="M225">
            <v>31139.983362728228</v>
          </cell>
          <cell r="N225">
            <v>36230.979605413275</v>
          </cell>
          <cell r="O225">
            <v>42093.429214390788</v>
          </cell>
          <cell r="P225">
            <v>48949.406608260309</v>
          </cell>
          <cell r="Q225">
            <v>56482.696593989313</v>
          </cell>
          <cell r="R225">
            <v>64600.815459246551</v>
          </cell>
          <cell r="S225">
            <v>73349.164989835903</v>
          </cell>
          <cell r="T225">
            <v>82776.671630185738</v>
          </cell>
          <cell r="U225">
            <v>92936.060111758372</v>
          </cell>
          <cell r="V225">
            <v>103884.1483239435</v>
          </cell>
          <cell r="W225">
            <v>115682.16507654563</v>
          </cell>
          <cell r="X225">
            <v>128396.09253099926</v>
          </cell>
          <cell r="Y225">
            <v>142097.03521540918</v>
          </cell>
          <cell r="Z225">
            <v>156861.6176871873</v>
          </cell>
          <cell r="AA225">
            <v>172772.4130672738</v>
          </cell>
          <cell r="AB225">
            <v>189918.40484258288</v>
          </cell>
          <cell r="AC225">
            <v>208395.48451937328</v>
          </cell>
          <cell r="AD225">
            <v>228306.98791074293</v>
          </cell>
          <cell r="AE225">
            <v>16957.000018509058</v>
          </cell>
          <cell r="AF225">
            <v>15588.74816551557</v>
          </cell>
          <cell r="AG225">
            <v>14683.743748177731</v>
          </cell>
          <cell r="AH225">
            <v>13834.101392350321</v>
          </cell>
          <cell r="AI225">
            <v>13034.610551067655</v>
          </cell>
          <cell r="AJ225">
            <v>12280.711995734755</v>
          </cell>
          <cell r="AK225">
            <v>11548.30694663531</v>
          </cell>
          <cell r="AL225">
            <v>10815.90189753587</v>
          </cell>
          <cell r="AM225">
            <v>10082.845530065719</v>
          </cell>
          <cell r="AN225">
            <v>9350.4404809662774</v>
          </cell>
          <cell r="AO225">
            <v>8617.3841134961276</v>
          </cell>
          <cell r="AP225">
            <v>7884.9790643966835</v>
          </cell>
          <cell r="AQ225">
            <v>7151.9226969265337</v>
          </cell>
          <cell r="AR225">
            <v>6419.5176478270923</v>
          </cell>
          <cell r="AS225">
            <v>5879.251518087377</v>
          </cell>
          <cell r="AT225">
            <v>5531.1243077073859</v>
          </cell>
          <cell r="AU225">
            <v>5182.9970973273957</v>
          </cell>
          <cell r="AV225">
            <v>4834.8698869474047</v>
          </cell>
          <cell r="AW225">
            <v>4486.7426765674145</v>
          </cell>
          <cell r="AX225">
            <v>4138.6154661874234</v>
          </cell>
          <cell r="AY225">
            <v>3790.4882558074332</v>
          </cell>
          <cell r="AZ225">
            <v>3442.3610454274431</v>
          </cell>
          <cell r="BA225">
            <v>3094.2338350474529</v>
          </cell>
          <cell r="BB225">
            <v>2746.1066246674623</v>
          </cell>
          <cell r="BC225">
            <v>2397.9794142874716</v>
          </cell>
          <cell r="BD225">
            <v>2049.852203907481</v>
          </cell>
          <cell r="BE225">
            <v>1701.7249935274906</v>
          </cell>
          <cell r="BF225">
            <v>1353.5977831475</v>
          </cell>
          <cell r="BG225">
            <v>1005.4705727675093</v>
          </cell>
          <cell r="BH225">
            <v>657.34336238751871</v>
          </cell>
        </row>
        <row r="226">
          <cell r="A226">
            <v>-3784.7735943598836</v>
          </cell>
          <cell r="B226">
            <v>-14975.333259709703</v>
          </cell>
          <cell r="C226">
            <v>-12499.994806759027</v>
          </cell>
          <cell r="D226">
            <v>-9108.1705372707402</v>
          </cell>
          <cell r="E226">
            <v>-6349.3734464862591</v>
          </cell>
          <cell r="F226">
            <v>-3821.40988547594</v>
          </cell>
          <cell r="G226">
            <v>-1299.203825826635</v>
          </cell>
          <cell r="H226">
            <v>1235.9438072336429</v>
          </cell>
          <cell r="I226">
            <v>3876.3977327279417</v>
          </cell>
          <cell r="J226">
            <v>6638.3348385071831</v>
          </cell>
          <cell r="K226">
            <v>9529.7231572298388</v>
          </cell>
          <cell r="L226">
            <v>12570.805336851734</v>
          </cell>
          <cell r="M226">
            <v>15780.101826849079</v>
          </cell>
          <cell r="N226">
            <v>19183.569099115641</v>
          </cell>
          <cell r="O226">
            <v>23301.469175971732</v>
          </cell>
          <cell r="P226">
            <v>28365.415787457161</v>
          </cell>
          <cell r="Q226">
            <v>33990.633855221153</v>
          </cell>
          <cell r="R226">
            <v>40052.552220717567</v>
          </cell>
          <cell r="S226">
            <v>46585.073062980548</v>
          </cell>
          <cell r="T226">
            <v>53624.730475309603</v>
          </cell>
          <cell r="U226">
            <v>61210.894787613863</v>
          </cell>
          <cell r="V226">
            <v>69385.992750831196</v>
          </cell>
          <cell r="W226">
            <v>78195.744814835693</v>
          </cell>
          <cell r="X226">
            <v>87689.420826846152</v>
          </cell>
          <cell r="Y226">
            <v>97920.115580366168</v>
          </cell>
          <cell r="Z226">
            <v>108945.04575570463</v>
          </cell>
          <cell r="AA226">
            <v>120825.86991276091</v>
          </cell>
          <cell r="AB226">
            <v>133629.033325681</v>
          </cell>
          <cell r="AC226">
            <v>147426.13958792455</v>
          </cell>
          <cell r="AD226">
            <v>162294.35106599878</v>
          </cell>
          <cell r="AE226">
            <v>15870.470613468839</v>
          </cell>
          <cell r="AF226">
            <v>14589.890274903346</v>
          </cell>
          <cell r="AG226">
            <v>13742.874529503673</v>
          </cell>
          <cell r="AH226">
            <v>12947.673490086388</v>
          </cell>
          <cell r="AI226">
            <v>12199.410478441383</v>
          </cell>
          <cell r="AJ226">
            <v>11493.818401134806</v>
          </cell>
          <cell r="AK226">
            <v>10808.342621444919</v>
          </cell>
          <cell r="AL226">
            <v>10122.866841755038</v>
          </cell>
          <cell r="AM226">
            <v>9436.7814772888887</v>
          </cell>
          <cell r="AN226">
            <v>8751.3056975990057</v>
          </cell>
          <cell r="AO226">
            <v>8065.2203331328574</v>
          </cell>
          <cell r="AP226">
            <v>7379.7445534429735</v>
          </cell>
          <cell r="AQ226">
            <v>6693.659188976827</v>
          </cell>
          <cell r="AR226">
            <v>6008.1834092869422</v>
          </cell>
          <cell r="AS226">
            <v>5502.5351385947424</v>
          </cell>
          <cell r="AT226">
            <v>5176.7143769002269</v>
          </cell>
          <cell r="AU226">
            <v>4850.8936152057113</v>
          </cell>
          <cell r="AV226">
            <v>4525.0728535111948</v>
          </cell>
          <cell r="AW226">
            <v>4199.2520918166783</v>
          </cell>
          <cell r="AX226">
            <v>3873.4313301221628</v>
          </cell>
          <cell r="AY226">
            <v>3547.6105684276476</v>
          </cell>
          <cell r="AZ226">
            <v>3221.7898067331312</v>
          </cell>
          <cell r="BA226">
            <v>2895.9690450386156</v>
          </cell>
          <cell r="BB226">
            <v>2570.1482833440991</v>
          </cell>
          <cell r="BC226">
            <v>2244.3275216495836</v>
          </cell>
          <cell r="BD226">
            <v>1918.5067599550675</v>
          </cell>
          <cell r="BE226">
            <v>1592.685998260552</v>
          </cell>
          <cell r="BF226">
            <v>1266.8652365660362</v>
          </cell>
          <cell r="BG226">
            <v>941.04447487152038</v>
          </cell>
          <cell r="BH226">
            <v>615.2237131770047</v>
          </cell>
        </row>
        <row r="227">
          <cell r="A227">
            <v>-2986.5114941865882</v>
          </cell>
          <cell r="B227">
            <v>-10611.729386667939</v>
          </cell>
          <cell r="C227">
            <v>-6619.687791913615</v>
          </cell>
          <cell r="D227">
            <v>-1804.8233591392823</v>
          </cell>
          <cell r="E227">
            <v>2454.0542124617009</v>
          </cell>
          <cell r="F227">
            <v>6582.7022454886283</v>
          </cell>
          <cell r="G227">
            <v>10828.551791834552</v>
          </cell>
          <cell r="H227">
            <v>15219.297054046809</v>
          </cell>
          <cell r="I227">
            <v>19843.276804178386</v>
          </cell>
          <cell r="J227">
            <v>24720.598966080128</v>
          </cell>
          <cell r="K227">
            <v>29870.785557508814</v>
          </cell>
          <cell r="L227">
            <v>35324.69250659422</v>
          </cell>
          <cell r="M227">
            <v>41114.116928555282</v>
          </cell>
          <cell r="N227">
            <v>47271.48411436005</v>
          </cell>
          <cell r="O227">
            <v>54235.817377738691</v>
          </cell>
          <cell r="P227">
            <v>62222.509535111669</v>
          </cell>
          <cell r="Q227">
            <v>70959.391819245895</v>
          </cell>
          <cell r="R227">
            <v>80374.540980996651</v>
          </cell>
          <cell r="S227">
            <v>90520.612640791194</v>
          </cell>
          <cell r="T227">
            <v>101454.35021171511</v>
          </cell>
          <cell r="U227">
            <v>113236.90224547965</v>
          </cell>
          <cell r="V227">
            <v>125934.16441478173</v>
          </cell>
          <cell r="W227">
            <v>139617.14804464308</v>
          </cell>
          <cell r="X227">
            <v>154362.37725379504</v>
          </cell>
          <cell r="Y227">
            <v>170252.31692718159</v>
          </cell>
          <cell r="Z227">
            <v>187375.83391307868</v>
          </cell>
          <cell r="AA227">
            <v>205828.6940241463</v>
          </cell>
          <cell r="AB227">
            <v>225714.09762196289</v>
          </cell>
          <cell r="AC227">
            <v>247143.25678037902</v>
          </cell>
          <cell r="AD227">
            <v>270236.01725556247</v>
          </cell>
          <cell r="AE227">
            <v>17294.769740100903</v>
          </cell>
          <cell r="AF227">
            <v>15899.263417157033</v>
          </cell>
          <cell r="AG227">
            <v>14976.232044004488</v>
          </cell>
          <cell r="AH227">
            <v>14109.665499837916</v>
          </cell>
          <cell r="AI227">
            <v>13294.249447811573</v>
          </cell>
          <cell r="AJ227">
            <v>12525.333843185437</v>
          </cell>
          <cell r="AK227">
            <v>11778.339878047973</v>
          </cell>
          <cell r="AL227">
            <v>11031.345912910509</v>
          </cell>
          <cell r="AM227">
            <v>10283.687655667327</v>
          </cell>
          <cell r="AN227">
            <v>9536.6936905298608</v>
          </cell>
          <cell r="AO227">
            <v>8789.0354332866809</v>
          </cell>
          <cell r="AP227">
            <v>8042.0414681492166</v>
          </cell>
          <cell r="AQ227">
            <v>7294.3832109060359</v>
          </cell>
          <cell r="AR227">
            <v>6547.3892457685706</v>
          </cell>
          <cell r="AS227">
            <v>5996.3614518177019</v>
          </cell>
          <cell r="AT227">
            <v>5641.2998290534306</v>
          </cell>
          <cell r="AU227">
            <v>5286.2382062891584</v>
          </cell>
          <cell r="AV227">
            <v>4931.1765835248871</v>
          </cell>
          <cell r="AW227">
            <v>4576.1149607606148</v>
          </cell>
          <cell r="AX227">
            <v>4221.0533379963435</v>
          </cell>
          <cell r="AY227">
            <v>3865.9917152320713</v>
          </cell>
          <cell r="AZ227">
            <v>3510.9300924677996</v>
          </cell>
          <cell r="BA227">
            <v>3155.8684697035283</v>
          </cell>
          <cell r="BB227">
            <v>2800.8068469392565</v>
          </cell>
          <cell r="BC227">
            <v>2445.7452241749843</v>
          </cell>
          <cell r="BD227">
            <v>2090.6836014107125</v>
          </cell>
          <cell r="BE227">
            <v>1735.6219786464401</v>
          </cell>
          <cell r="BF227">
            <v>1380.5603558821681</v>
          </cell>
          <cell r="BG227">
            <v>1025.4987331178957</v>
          </cell>
          <cell r="BH227">
            <v>670.43711035362389</v>
          </cell>
        </row>
        <row r="228">
          <cell r="A228">
            <v>-3371.8484804043756</v>
          </cell>
          <cell r="B228">
            <v>-12610.475953350649</v>
          </cell>
          <cell r="C228">
            <v>-9187.3427391592522</v>
          </cell>
          <cell r="D228">
            <v>-4928.0144503634911</v>
          </cell>
          <cell r="E228">
            <v>-1212.8752253194809</v>
          </cell>
          <cell r="F228">
            <v>2352.7328036154072</v>
          </cell>
          <cell r="G228">
            <v>5987.2291658541708</v>
          </cell>
          <cell r="H228">
            <v>9715.2042227400434</v>
          </cell>
          <cell r="I228">
            <v>13628.369739361477</v>
          </cell>
          <cell r="J228">
            <v>17745.60208215049</v>
          </cell>
          <cell r="K228">
            <v>22082.06294314715</v>
          </cell>
          <cell r="L228">
            <v>26664.852291293937</v>
          </cell>
          <cell r="M228">
            <v>31520.930137890675</v>
          </cell>
          <cell r="N228">
            <v>36680.70719016045</v>
          </cell>
          <cell r="O228">
            <v>42625.035261355122</v>
          </cell>
          <cell r="P228">
            <v>49580.403481652262</v>
          </cell>
          <cell r="Q228">
            <v>57223.80927851158</v>
          </cell>
          <cell r="R228">
            <v>65460.592531492344</v>
          </cell>
          <cell r="S228">
            <v>74336.818674615803</v>
          </cell>
          <cell r="T228">
            <v>83902.129321263783</v>
          </cell>
          <cell r="U228">
            <v>94210.019892276279</v>
          </cell>
          <cell r="V228">
            <v>105318.13879704004</v>
          </cell>
          <cell r="W228">
            <v>117288.6098407824</v>
          </cell>
          <cell r="X228">
            <v>130188.37966118137</v>
          </cell>
          <cell r="Y228">
            <v>144089.59213738248</v>
          </cell>
          <cell r="Z228">
            <v>159069.99186536091</v>
          </cell>
          <cell r="AA228">
            <v>175213.35895612428</v>
          </cell>
          <cell r="AB228">
            <v>192609.97758843051</v>
          </cell>
          <cell r="AC228">
            <v>211357.14093646995</v>
          </cell>
          <cell r="AD228">
            <v>231559.69529639624</v>
          </cell>
          <cell r="AE228">
            <v>18180.643763427906</v>
          </cell>
          <cell r="AF228">
            <v>16713.656708478786</v>
          </cell>
          <cell r="AG228">
            <v>15743.345751470573</v>
          </cell>
          <cell r="AH228">
            <v>14832.391869253383</v>
          </cell>
          <cell r="AI228">
            <v>13975.208513611595</v>
          </cell>
          <cell r="AJ228">
            <v>13166.907454856535</v>
          </cell>
          <cell r="AK228">
            <v>12381.650907490934</v>
          </cell>
          <cell r="AL228">
            <v>11596.39436012533</v>
          </cell>
          <cell r="AM228">
            <v>10810.439494232776</v>
          </cell>
          <cell r="AN228">
            <v>10025.182946867177</v>
          </cell>
          <cell r="AO228">
            <v>9239.2280809746208</v>
          </cell>
          <cell r="AP228">
            <v>8453.9715336090194</v>
          </cell>
          <cell r="AQ228">
            <v>7668.0166677164652</v>
          </cell>
          <cell r="AR228">
            <v>6882.7601203508648</v>
          </cell>
          <cell r="AS228">
            <v>6303.5075384364764</v>
          </cell>
          <cell r="AT228">
            <v>5930.2589219733018</v>
          </cell>
          <cell r="AU228">
            <v>5557.0103055101263</v>
          </cell>
          <cell r="AV228">
            <v>5183.7616890469526</v>
          </cell>
          <cell r="AW228">
            <v>4810.5130725837771</v>
          </cell>
          <cell r="AX228">
            <v>4437.2644561206025</v>
          </cell>
          <cell r="AY228">
            <v>4064.0158396574284</v>
          </cell>
          <cell r="AZ228">
            <v>3690.7672231942543</v>
          </cell>
          <cell r="BA228">
            <v>3317.5186067310792</v>
          </cell>
          <cell r="BB228">
            <v>2944.2699902679042</v>
          </cell>
          <cell r="BC228">
            <v>2571.02137380473</v>
          </cell>
          <cell r="BD228">
            <v>2197.7727573415555</v>
          </cell>
          <cell r="BE228">
            <v>1824.5241408783811</v>
          </cell>
          <cell r="BF228">
            <v>1451.2755244152067</v>
          </cell>
          <cell r="BG228">
            <v>1078.0269079520324</v>
          </cell>
          <cell r="BH228">
            <v>704.77829148885792</v>
          </cell>
        </row>
        <row r="229">
          <cell r="A229">
            <v>-4022.6485330617852</v>
          </cell>
          <cell r="B229">
            <v>-16310.225012394163</v>
          </cell>
          <cell r="C229">
            <v>-14444.823833319675</v>
          </cell>
          <cell r="D229">
            <v>-11594.939989821298</v>
          </cell>
          <cell r="E229">
            <v>-9398.3951635894318</v>
          </cell>
          <cell r="F229">
            <v>-7477.0841127360673</v>
          </cell>
          <cell r="G229">
            <v>-5605.2457893799428</v>
          </cell>
          <cell r="H229">
            <v>-3767.6266981597132</v>
          </cell>
          <cell r="I229">
            <v>-1871.4999541313289</v>
          </cell>
          <cell r="J229">
            <v>97.71170762532833</v>
          </cell>
          <cell r="K229">
            <v>2143.7648332764179</v>
          </cell>
          <cell r="L229">
            <v>4282.884930140146</v>
          </cell>
          <cell r="M229">
            <v>6528.65360756068</v>
          </cell>
          <cell r="N229">
            <v>8904.3989034753267</v>
          </cell>
          <cell r="O229">
            <v>11953.291666578678</v>
          </cell>
          <cell r="P229">
            <v>15909.907001558577</v>
          </cell>
          <cell r="Q229">
            <v>20353.502645593191</v>
          </cell>
          <cell r="R229">
            <v>25142.066167739551</v>
          </cell>
          <cell r="S229">
            <v>30302.378320897318</v>
          </cell>
          <cell r="T229">
            <v>35863.298917413078</v>
          </cell>
          <cell r="U229">
            <v>41855.928231868347</v>
          </cell>
          <cell r="V229">
            <v>48313.780933985603</v>
          </cell>
          <cell r="W229">
            <v>55272.973524397639</v>
          </cell>
          <cell r="X229">
            <v>62772.426321542996</v>
          </cell>
          <cell r="Y229">
            <v>70854.081129328872</v>
          </cell>
          <cell r="Z229">
            <v>79563.135802900491</v>
          </cell>
          <cell r="AA229">
            <v>88948.297024360727</v>
          </cell>
          <cell r="AB229">
            <v>99062.052702125773</v>
          </cell>
          <cell r="AC229">
            <v>109960.96551735065</v>
          </cell>
          <cell r="AD229">
            <v>121705.98925912671</v>
          </cell>
          <cell r="AE229">
            <v>14543.555344741841</v>
          </cell>
          <cell r="AF229">
            <v>13370.043135752296</v>
          </cell>
          <cell r="AG229">
            <v>12593.845588047983</v>
          </cell>
          <cell r="AH229">
            <v>11865.130567010952</v>
          </cell>
          <cell r="AI229">
            <v>11179.429128954869</v>
          </cell>
          <cell r="AJ229">
            <v>10532.830948154193</v>
          </cell>
          <cell r="AK229">
            <v>9904.6671600596383</v>
          </cell>
          <cell r="AL229">
            <v>9276.5033719650801</v>
          </cell>
          <cell r="AM229">
            <v>8647.7809659097366</v>
          </cell>
          <cell r="AN229">
            <v>8019.6171778151793</v>
          </cell>
          <cell r="AO229">
            <v>7390.894771759833</v>
          </cell>
          <cell r="AP229">
            <v>6762.7309836652785</v>
          </cell>
          <cell r="AQ229">
            <v>6134.0085776099322</v>
          </cell>
          <cell r="AR229">
            <v>5505.8447895153768</v>
          </cell>
          <cell r="AS229">
            <v>5042.473299854325</v>
          </cell>
          <cell r="AT229">
            <v>4743.894108626776</v>
          </cell>
          <cell r="AU229">
            <v>4445.314917399226</v>
          </cell>
          <cell r="AV229">
            <v>4146.7357261716761</v>
          </cell>
          <cell r="AW229">
            <v>3848.1565349441262</v>
          </cell>
          <cell r="AX229">
            <v>3549.5773437165767</v>
          </cell>
          <cell r="AY229">
            <v>3250.9981524890272</v>
          </cell>
          <cell r="AZ229">
            <v>2952.4189612614773</v>
          </cell>
          <cell r="BA229">
            <v>2653.8397700339278</v>
          </cell>
          <cell r="BB229">
            <v>2355.2605788063779</v>
          </cell>
          <cell r="BC229">
            <v>2056.6813875788284</v>
          </cell>
          <cell r="BD229">
            <v>1758.1021963512785</v>
          </cell>
          <cell r="BE229">
            <v>1459.5230051237288</v>
          </cell>
          <cell r="BF229">
            <v>1160.9438138961791</v>
          </cell>
          <cell r="BG229">
            <v>862.36462266862952</v>
          </cell>
          <cell r="BH229">
            <v>563.78543144107971</v>
          </cell>
        </row>
        <row r="230">
          <cell r="A230">
            <v>-3927.3988156763003</v>
          </cell>
          <cell r="B230">
            <v>-15792.775614912962</v>
          </cell>
          <cell r="C230">
            <v>-13703.199221975579</v>
          </cell>
          <cell r="D230">
            <v>-10680.513618785324</v>
          </cell>
          <cell r="E230">
            <v>-8293.9171578400492</v>
          </cell>
          <cell r="F230">
            <v>-6158.8036457462294</v>
          </cell>
          <cell r="G230">
            <v>-4057.2690361390014</v>
          </cell>
          <cell r="H230">
            <v>-1972.8527312963545</v>
          </cell>
          <cell r="I230">
            <v>186.82419831240125</v>
          </cell>
          <cell r="J230">
            <v>2436.8725659966813</v>
          </cell>
          <cell r="K230">
            <v>4782.5607362934907</v>
          </cell>
          <cell r="L230">
            <v>7241.5270465577532</v>
          </cell>
          <cell r="M230">
            <v>9829.1082800143122</v>
          </cell>
          <cell r="N230">
            <v>12569.515064809048</v>
          </cell>
          <cell r="O230">
            <v>15996.352728737704</v>
          </cell>
          <cell r="P230">
            <v>20342.558554342959</v>
          </cell>
          <cell r="Q230">
            <v>25201.353428210976</v>
          </cell>
          <cell r="R230">
            <v>30437.349175445721</v>
          </cell>
          <cell r="S230">
            <v>36079.828880137429</v>
          </cell>
          <cell r="T230">
            <v>42160.348948296778</v>
          </cell>
          <cell r="U230">
            <v>48712.915591743615</v>
          </cell>
          <cell r="V230">
            <v>55774.175012898559</v>
          </cell>
          <cell r="W230">
            <v>63383.618354114384</v>
          </cell>
          <cell r="X230">
            <v>71583.802557756499</v>
          </cell>
          <cell r="Y230">
            <v>80420.588372225538</v>
          </cell>
          <cell r="Z230">
            <v>89943.396835005915</v>
          </cell>
          <cell r="AA230">
            <v>100205.4856671601</v>
          </cell>
          <cell r="AB230">
            <v>111264.24712504588</v>
          </cell>
          <cell r="AC230">
            <v>123181.52897503623</v>
          </cell>
          <cell r="AD230">
            <v>136023.98038634108</v>
          </cell>
          <cell r="AE230">
            <v>14879.992366099705</v>
          </cell>
          <cell r="AF230">
            <v>13679.333222075304</v>
          </cell>
          <cell r="AG230">
            <v>12885.179845500761</v>
          </cell>
          <cell r="AH230">
            <v>12139.607412002677</v>
          </cell>
          <cell r="AI230">
            <v>11438.043597526801</v>
          </cell>
          <cell r="AJ230">
            <v>10776.487618525656</v>
          </cell>
          <cell r="AK230">
            <v>10133.792476248316</v>
          </cell>
          <cell r="AL230">
            <v>9491.0973339709744</v>
          </cell>
          <cell r="AM230">
            <v>8847.8306511868504</v>
          </cell>
          <cell r="AN230">
            <v>8205.1355089095086</v>
          </cell>
          <cell r="AO230">
            <v>7561.8688261253856</v>
          </cell>
          <cell r="AP230">
            <v>6919.1736838480438</v>
          </cell>
          <cell r="AQ230">
            <v>6275.9070010639216</v>
          </cell>
          <cell r="AR230">
            <v>5633.2118587865798</v>
          </cell>
          <cell r="AS230">
            <v>5159.1211660098952</v>
          </cell>
          <cell r="AT230">
            <v>4853.6349227338678</v>
          </cell>
          <cell r="AU230">
            <v>4548.1486794578414</v>
          </cell>
          <cell r="AV230">
            <v>4242.662436181814</v>
          </cell>
          <cell r="AW230">
            <v>3937.176192905788</v>
          </cell>
          <cell r="AX230">
            <v>3631.6899496297619</v>
          </cell>
          <cell r="AY230">
            <v>3326.203706353735</v>
          </cell>
          <cell r="AZ230">
            <v>3020.7174630777085</v>
          </cell>
          <cell r="BA230">
            <v>2715.2312198016821</v>
          </cell>
          <cell r="BB230">
            <v>2409.7449765256551</v>
          </cell>
          <cell r="BC230">
            <v>2104.2587332496291</v>
          </cell>
          <cell r="BD230">
            <v>1798.7724899736027</v>
          </cell>
          <cell r="BE230">
            <v>1493.2862466975764</v>
          </cell>
          <cell r="BF230">
            <v>1187.8000034215499</v>
          </cell>
          <cell r="BG230">
            <v>882.31376014552382</v>
          </cell>
          <cell r="BH230">
            <v>576.82751686949734</v>
          </cell>
        </row>
        <row r="231">
          <cell r="A231">
            <v>-4006.0538665972845</v>
          </cell>
          <cell r="B231">
            <v>-16083.963677380694</v>
          </cell>
          <cell r="C231">
            <v>-13851.476350274685</v>
          </cell>
          <cell r="D231">
            <v>-10648.152220053375</v>
          </cell>
          <cell r="E231">
            <v>-8114.5451754536871</v>
          </cell>
          <cell r="F231">
            <v>-5841.5790505199984</v>
          </cell>
          <cell r="G231">
            <v>-3598.1681994464998</v>
          </cell>
          <cell r="H231">
            <v>-1366.9900858491287</v>
          </cell>
          <cell r="I231">
            <v>946.73131922499783</v>
          </cell>
          <cell r="J231">
            <v>3358.7422703047532</v>
          </cell>
          <cell r="K231">
            <v>5874.9280917484712</v>
          </cell>
          <cell r="L231">
            <v>8513.8446206729041</v>
          </cell>
          <cell r="M231">
            <v>11291.765048659614</v>
          </cell>
          <cell r="N231">
            <v>14233.915446199671</v>
          </cell>
          <cell r="O231">
            <v>17885.485099221434</v>
          </cell>
          <cell r="P231">
            <v>22485.490549853959</v>
          </cell>
          <cell r="Q231">
            <v>27620.960581268042</v>
          </cell>
          <cell r="R231">
            <v>33155.110497568065</v>
          </cell>
          <cell r="S231">
            <v>39118.890854329351</v>
          </cell>
          <cell r="T231">
            <v>45545.65497919255</v>
          </cell>
          <cell r="U231">
            <v>52471.345505303558</v>
          </cell>
          <cell r="V231">
            <v>59934.695385829182</v>
          </cell>
          <cell r="W231">
            <v>67977.44451375182</v>
          </cell>
          <cell r="X231">
            <v>76644.573158422194</v>
          </cell>
          <cell r="Y231">
            <v>85984.553524397765</v>
          </cell>
          <cell r="Z231">
            <v>96049.620839448311</v>
          </cell>
          <cell r="AA231">
            <v>106896.06548782707</v>
          </cell>
          <cell r="AB231">
            <v>118584.54782260756</v>
          </cell>
          <cell r="AC231">
            <v>131180.43741771992</v>
          </cell>
          <cell r="AD231">
            <v>144754.17865700441</v>
          </cell>
          <cell r="AE231">
            <v>16786.662069724483</v>
          </cell>
          <cell r="AF231">
            <v>15432.154700649453</v>
          </cell>
          <cell r="AG231">
            <v>14536.241313324115</v>
          </cell>
          <cell r="AH231">
            <v>13695.133859657122</v>
          </cell>
          <cell r="AI231">
            <v>12903.674134127685</v>
          </cell>
          <cell r="AJ231">
            <v>12157.348706905113</v>
          </cell>
          <cell r="AK231">
            <v>11432.30087745578</v>
          </cell>
          <cell r="AL231">
            <v>10707.253048006445</v>
          </cell>
          <cell r="AM231">
            <v>9981.5604428670158</v>
          </cell>
          <cell r="AN231">
            <v>9256.5126134176826</v>
          </cell>
          <cell r="AO231">
            <v>8530.8200082782514</v>
          </cell>
          <cell r="AP231">
            <v>7805.7721788289182</v>
          </cell>
          <cell r="AQ231">
            <v>7080.079573689487</v>
          </cell>
          <cell r="AR231">
            <v>6355.0317442401538</v>
          </cell>
          <cell r="AS231">
            <v>5820.1927433697647</v>
          </cell>
          <cell r="AT231">
            <v>5475.5625710783215</v>
          </cell>
          <cell r="AU231">
            <v>5130.9323987868784</v>
          </cell>
          <cell r="AV231">
            <v>4786.3022264954352</v>
          </cell>
          <cell r="AW231">
            <v>4441.672054203992</v>
          </cell>
          <cell r="AX231">
            <v>4097.0418819125489</v>
          </cell>
          <cell r="AY231">
            <v>3752.4117096211057</v>
          </cell>
          <cell r="AZ231">
            <v>3407.7815373296639</v>
          </cell>
          <cell r="BA231">
            <v>3063.1513650382199</v>
          </cell>
          <cell r="BB231">
            <v>2718.5211927467776</v>
          </cell>
          <cell r="BC231">
            <v>2373.891020455334</v>
          </cell>
          <cell r="BD231">
            <v>2029.2608481638915</v>
          </cell>
          <cell r="BE231">
            <v>1684.6306758724479</v>
          </cell>
          <cell r="BF231">
            <v>1340.0005035810054</v>
          </cell>
          <cell r="BG231">
            <v>995.37033128956182</v>
          </cell>
          <cell r="BH231">
            <v>650.74015899811923</v>
          </cell>
        </row>
        <row r="232">
          <cell r="A232">
            <v>-4007.4378294753515</v>
          </cell>
          <cell r="B232">
            <v>-15970.498235265512</v>
          </cell>
          <cell r="C232">
            <v>-13680.034991453422</v>
          </cell>
          <cell r="D232">
            <v>-10596.337395188561</v>
          </cell>
          <cell r="E232">
            <v>-8103.3567792797212</v>
          </cell>
          <cell r="F232">
            <v>-5824.3147610766082</v>
          </cell>
          <cell r="G232">
            <v>-3574.8653418067784</v>
          </cell>
          <cell r="H232">
            <v>-1337.6438713854768</v>
          </cell>
          <cell r="I232">
            <v>982.34944952094236</v>
          </cell>
          <cell r="J232">
            <v>3400.9125036551218</v>
          </cell>
          <cell r="K232">
            <v>5923.9462884343939</v>
          </cell>
          <cell r="L232">
            <v>8570.0517436985901</v>
          </cell>
          <cell r="M232">
            <v>11355.537898472825</v>
          </cell>
          <cell r="N232">
            <v>14305.707135126109</v>
          </cell>
          <cell r="O232">
            <v>17967.058895314407</v>
          </cell>
          <cell r="P232">
            <v>22579.189011685979</v>
          </cell>
          <cell r="Q232">
            <v>27728.149991753522</v>
          </cell>
          <cell r="R232">
            <v>33276.838194112002</v>
          </cell>
          <cell r="S232">
            <v>39256.285481861349</v>
          </cell>
          <cell r="T232">
            <v>45699.932802281313</v>
          </cell>
          <cell r="U232">
            <v>52643.817210297144</v>
          </cell>
          <cell r="V232">
            <v>60126.773411063084</v>
          </cell>
          <cell r="W232">
            <v>68190.650948820345</v>
          </cell>
          <cell r="X232">
            <v>76880.548256690468</v>
          </cell>
          <cell r="Y232">
            <v>86245.06487636258</v>
          </cell>
          <cell r="Z232">
            <v>96336.573258250311</v>
          </cell>
          <cell r="AA232">
            <v>107211.51166220139</v>
          </cell>
          <cell r="AB232">
            <v>118930.69979685041</v>
          </cell>
          <cell r="AC232">
            <v>131559.67896287501</v>
          </cell>
          <cell r="AD232">
            <v>145169.07860245672</v>
          </cell>
          <cell r="AE232">
            <v>16926.997931123278</v>
          </cell>
          <cell r="AF232">
            <v>15561.16693155991</v>
          </cell>
          <cell r="AG232">
            <v>14657.763742126999</v>
          </cell>
          <cell r="AH232">
            <v>13809.624661889515</v>
          </cell>
          <cell r="AI232">
            <v>13011.548362923184</v>
          </cell>
          <cell r="AJ232">
            <v>12258.983683294266</v>
          </cell>
          <cell r="AK232">
            <v>11527.874481352979</v>
          </cell>
          <cell r="AL232">
            <v>10796.765279411693</v>
          </cell>
          <cell r="AM232">
            <v>10065.005911479879</v>
          </cell>
          <cell r="AN232">
            <v>9333.8967095385942</v>
          </cell>
          <cell r="AO232">
            <v>8602.1373416067763</v>
          </cell>
          <cell r="AP232">
            <v>7871.0281396654937</v>
          </cell>
          <cell r="AQ232">
            <v>7139.2687717336767</v>
          </cell>
          <cell r="AR232">
            <v>6408.1595697923931</v>
          </cell>
          <cell r="AS232">
            <v>5868.8493350587696</v>
          </cell>
          <cell r="AT232">
            <v>5521.3380675328081</v>
          </cell>
          <cell r="AU232">
            <v>5173.8268000068465</v>
          </cell>
          <cell r="AV232">
            <v>4826.315532480884</v>
          </cell>
          <cell r="AW232">
            <v>4478.8042649549225</v>
          </cell>
          <cell r="AX232">
            <v>4131.2929974289609</v>
          </cell>
          <cell r="AY232">
            <v>3783.7817299029994</v>
          </cell>
          <cell r="AZ232">
            <v>3436.2704623770373</v>
          </cell>
          <cell r="BA232">
            <v>3088.7591948510758</v>
          </cell>
          <cell r="BB232">
            <v>2741.2479273251142</v>
          </cell>
          <cell r="BC232">
            <v>2393.7366597991522</v>
          </cell>
          <cell r="BD232">
            <v>2046.2253922731907</v>
          </cell>
          <cell r="BE232">
            <v>1698.7141247472289</v>
          </cell>
          <cell r="BF232">
            <v>1351.2028572212671</v>
          </cell>
          <cell r="BG232">
            <v>1003.6915896953054</v>
          </cell>
          <cell r="BH232">
            <v>656.18032216934364</v>
          </cell>
        </row>
        <row r="233">
          <cell r="A233">
            <v>-3925.0089873791248</v>
          </cell>
          <cell r="B233">
            <v>-15495.284116537658</v>
          </cell>
          <cell r="C233">
            <v>-12833.204818667464</v>
          </cell>
          <cell r="D233">
            <v>-9363.4074388508561</v>
          </cell>
          <cell r="E233">
            <v>-6539.5110317554681</v>
          </cell>
          <cell r="F233">
            <v>-3930.6586870269634</v>
          </cell>
          <cell r="G233">
            <v>-1329.4044654147108</v>
          </cell>
          <cell r="H233">
            <v>1283.5166095380496</v>
          </cell>
          <cell r="I233">
            <v>4003.7276057362301</v>
          </cell>
          <cell r="J233">
            <v>6848.0152555239138</v>
          </cell>
          <cell r="K233">
            <v>9824.4705075794227</v>
          </cell>
          <cell r="L233">
            <v>12953.891966908481</v>
          </cell>
          <cell r="M233">
            <v>16255.221586661653</v>
          </cell>
          <cell r="N233">
            <v>19755.360943854481</v>
          </cell>
          <cell r="O233">
            <v>23993.908101020759</v>
          </cell>
          <cell r="P233">
            <v>29211.054168790215</v>
          </cell>
          <cell r="Q233">
            <v>35007.601460187121</v>
          </cell>
          <cell r="R233">
            <v>41254.149782207067</v>
          </cell>
          <cell r="S233">
            <v>47985.633884345232</v>
          </cell>
          <cell r="T233">
            <v>55239.700591490458</v>
          </cell>
          <cell r="U233">
            <v>63056.919349386357</v>
          </cell>
          <cell r="V233">
            <v>71481.009115283814</v>
          </cell>
          <cell r="W233">
            <v>80559.08286270441</v>
          </cell>
          <cell r="X233">
            <v>90341.911067743917</v>
          </cell>
          <cell r="Y233">
            <v>100884.2056505027</v>
          </cell>
          <cell r="Z233">
            <v>112244.92595962691</v>
          </cell>
          <cell r="AA233">
            <v>124487.60851122493</v>
          </cell>
          <cell r="AB233">
            <v>137680.72232627289</v>
          </cell>
          <cell r="AC233">
            <v>151898.05185378643</v>
          </cell>
          <cell r="AD233">
            <v>167219.10962131331</v>
          </cell>
          <cell r="AE233">
            <v>18124.043632895129</v>
          </cell>
          <cell r="AF233">
            <v>16661.623614178639</v>
          </cell>
          <cell r="AG233">
            <v>15694.333437267027</v>
          </cell>
          <cell r="AH233">
            <v>14786.215544210272</v>
          </cell>
          <cell r="AI233">
            <v>13931.700778880862</v>
          </cell>
          <cell r="AJ233">
            <v>13125.916129667216</v>
          </cell>
          <cell r="AK233">
            <v>12343.104249479571</v>
          </cell>
          <cell r="AL233">
            <v>11560.29236929193</v>
          </cell>
          <cell r="AM233">
            <v>10776.784344588345</v>
          </cell>
          <cell r="AN233">
            <v>9993.9724644007038</v>
          </cell>
          <cell r="AO233">
            <v>9210.4644396971198</v>
          </cell>
          <cell r="AP233">
            <v>8427.652559509479</v>
          </cell>
          <cell r="AQ233">
            <v>7644.1445348058951</v>
          </cell>
          <cell r="AR233">
            <v>6861.3326546182534</v>
          </cell>
          <cell r="AS233">
            <v>6283.8834066327627</v>
          </cell>
          <cell r="AT233">
            <v>5911.7967908494256</v>
          </cell>
          <cell r="AU233">
            <v>5539.7101750660868</v>
          </cell>
          <cell r="AV233">
            <v>5167.6235592827497</v>
          </cell>
          <cell r="AW233">
            <v>4795.5369434994118</v>
          </cell>
          <cell r="AX233">
            <v>4423.4503277160738</v>
          </cell>
          <cell r="AY233">
            <v>4051.3637119327364</v>
          </cell>
          <cell r="AZ233">
            <v>3679.2770961493989</v>
          </cell>
          <cell r="BA233">
            <v>3307.1904803660609</v>
          </cell>
          <cell r="BB233">
            <v>2935.1038645827239</v>
          </cell>
          <cell r="BC233">
            <v>2563.0172487993855</v>
          </cell>
          <cell r="BD233">
            <v>2190.9306330160484</v>
          </cell>
          <cell r="BE233">
            <v>1818.84401723271</v>
          </cell>
          <cell r="BF233">
            <v>1446.7574014493728</v>
          </cell>
          <cell r="BG233">
            <v>1074.6707856660344</v>
          </cell>
          <cell r="BH233">
            <v>702.58416988269721</v>
          </cell>
        </row>
        <row r="234">
          <cell r="A234">
            <v>-3686.2921527716962</v>
          </cell>
          <cell r="B234">
            <v>-14348.799546584911</v>
          </cell>
          <cell r="C234">
            <v>-11671.699750536733</v>
          </cell>
          <cell r="D234">
            <v>-8176.5592877656081</v>
          </cell>
          <cell r="E234">
            <v>-5312.7568618455234</v>
          </cell>
          <cell r="F234">
            <v>-2667.5162223997181</v>
          </cell>
          <cell r="G234">
            <v>-17.005708467625453</v>
          </cell>
          <cell r="H234">
            <v>2658.1181920947661</v>
          </cell>
          <cell r="I234">
            <v>5449.3550261779137</v>
          </cell>
          <cell r="J234">
            <v>8373.2123034037959</v>
          </cell>
          <cell r="K234">
            <v>11438.628917361319</v>
          </cell>
          <cell r="L234">
            <v>14666.667832504132</v>
          </cell>
          <cell r="M234">
            <v>18076.898697737768</v>
          </cell>
          <cell r="N234">
            <v>21695.770470039773</v>
          </cell>
          <cell r="O234">
            <v>26033.729246097562</v>
          </cell>
          <cell r="P234">
            <v>31319.54564630504</v>
          </cell>
          <cell r="Q234">
            <v>37179.811134298077</v>
          </cell>
          <cell r="R234">
            <v>43495.024262110273</v>
          </cell>
          <cell r="S234">
            <v>50300.503797364232</v>
          </cell>
          <cell r="T234">
            <v>57634.310395401473</v>
          </cell>
          <cell r="U234">
            <v>65537.459459151854</v>
          </cell>
          <cell r="V234">
            <v>74054.150523867807</v>
          </cell>
          <cell r="W234">
            <v>83232.014449591545</v>
          </cell>
          <cell r="X234">
            <v>93122.379803816264</v>
          </cell>
          <cell r="Y234">
            <v>103780.55992412506</v>
          </cell>
          <cell r="Z234">
            <v>115266.1622662491</v>
          </cell>
          <cell r="AA234">
            <v>127643.42176761913</v>
          </cell>
          <cell r="AB234">
            <v>140981.560090796</v>
          </cell>
          <cell r="AC234">
            <v>155355.17275590231</v>
          </cell>
          <cell r="AD234">
            <v>170844.64632715084</v>
          </cell>
          <cell r="AE234">
            <v>15406.822364808291</v>
          </cell>
          <cell r="AF234">
            <v>14163.653571603092</v>
          </cell>
          <cell r="AG234">
            <v>13341.382988240975</v>
          </cell>
          <cell r="AH234">
            <v>12569.413368876601</v>
          </cell>
          <cell r="AI234">
            <v>11843.01050513371</v>
          </cell>
          <cell r="AJ234">
            <v>11158.031964683081</v>
          </cell>
          <cell r="AK234">
            <v>10492.58203378452</v>
          </cell>
          <cell r="AL234">
            <v>9827.1321028859547</v>
          </cell>
          <cell r="AM234">
            <v>9161.0903959403586</v>
          </cell>
          <cell r="AN234">
            <v>8495.6404650417971</v>
          </cell>
          <cell r="AO234">
            <v>7829.5987580962028</v>
          </cell>
          <cell r="AP234">
            <v>7164.1488271976405</v>
          </cell>
          <cell r="AQ234">
            <v>6498.1071202520452</v>
          </cell>
          <cell r="AR234">
            <v>5832.657189353482</v>
          </cell>
          <cell r="AS234">
            <v>5341.7811923294439</v>
          </cell>
          <cell r="AT234">
            <v>5025.4791291799293</v>
          </cell>
          <cell r="AU234">
            <v>4709.1770660304155</v>
          </cell>
          <cell r="AV234">
            <v>4392.8750028809009</v>
          </cell>
          <cell r="AW234">
            <v>4076.572939731388</v>
          </cell>
          <cell r="AX234">
            <v>3760.2708765818734</v>
          </cell>
          <cell r="AY234">
            <v>3443.9688134323601</v>
          </cell>
          <cell r="AZ234">
            <v>3127.6667502828464</v>
          </cell>
          <cell r="BA234">
            <v>2811.3646871333322</v>
          </cell>
          <cell r="BB234">
            <v>2495.0626239838189</v>
          </cell>
          <cell r="BC234">
            <v>2178.7605608343042</v>
          </cell>
          <cell r="BD234">
            <v>1862.4584976847909</v>
          </cell>
          <cell r="BE234">
            <v>1546.1564345352765</v>
          </cell>
          <cell r="BF234">
            <v>1229.8543713857632</v>
          </cell>
          <cell r="BG234">
            <v>913.55230823624879</v>
          </cell>
          <cell r="BH234">
            <v>597.25024508673539</v>
          </cell>
        </row>
        <row r="235">
          <cell r="A235">
            <v>-3548.2107906976726</v>
          </cell>
          <cell r="B235">
            <v>-13814.65517444818</v>
          </cell>
          <cell r="C235">
            <v>-11109.642062672448</v>
          </cell>
          <cell r="D235">
            <v>-7512.9189534262869</v>
          </cell>
          <cell r="E235">
            <v>-4495.7866330759143</v>
          </cell>
          <cell r="F235">
            <v>-1675.8893068236359</v>
          </cell>
          <cell r="G235">
            <v>1164.5878469250565</v>
          </cell>
          <cell r="H235">
            <v>4045.926903522859</v>
          </cell>
          <cell r="I235">
            <v>7057.9996187736779</v>
          </cell>
          <cell r="J235">
            <v>10217.462249854238</v>
          </cell>
          <cell r="K235">
            <v>13534.611649197042</v>
          </cell>
          <cell r="L235">
            <v>17031.604208608034</v>
          </cell>
          <cell r="M235">
            <v>20729.499301940381</v>
          </cell>
          <cell r="N235">
            <v>24655.087835635517</v>
          </cell>
          <cell r="O235">
            <v>29301.907183223539</v>
          </cell>
          <cell r="P235">
            <v>34893.866422589228</v>
          </cell>
          <cell r="Q235">
            <v>41076.996888849375</v>
          </cell>
          <cell r="R235">
            <v>47740.139842271208</v>
          </cell>
          <cell r="S235">
            <v>54920.559899716405</v>
          </cell>
          <cell r="T235">
            <v>62658.414627099046</v>
          </cell>
          <cell r="U235">
            <v>70996.979126538849</v>
          </cell>
          <cell r="V235">
            <v>79982.888058798751</v>
          </cell>
          <cell r="W235">
            <v>89666.396454553629</v>
          </cell>
          <cell r="X235">
            <v>100101.66077311515</v>
          </cell>
          <cell r="Y235">
            <v>111347.04178047618</v>
          </cell>
          <cell r="Z235">
            <v>123465.43094056491</v>
          </cell>
          <cell r="AA235">
            <v>136524.60214510004</v>
          </cell>
          <cell r="AB235">
            <v>150597.59074914907</v>
          </cell>
          <cell r="AC235">
            <v>165763.10203220177</v>
          </cell>
          <cell r="AD235">
            <v>182105.95136913835</v>
          </cell>
          <cell r="AE235">
            <v>15076.138979261583</v>
          </cell>
          <cell r="AF235">
            <v>13859.652863094454</v>
          </cell>
          <cell r="AG235">
            <v>13055.031033894826</v>
          </cell>
          <cell r="AH235">
            <v>12299.630537041639</v>
          </cell>
          <cell r="AI235">
            <v>11588.818776549348</v>
          </cell>
          <cell r="AJ235">
            <v>10918.542230930596</v>
          </cell>
          <cell r="AK235">
            <v>10267.375143752226</v>
          </cell>
          <cell r="AL235">
            <v>9616.2080565738579</v>
          </cell>
          <cell r="AM235">
            <v>8964.4618948972948</v>
          </cell>
          <cell r="AN235">
            <v>8313.2948077189285</v>
          </cell>
          <cell r="AO235">
            <v>7661.5486460423663</v>
          </cell>
          <cell r="AP235">
            <v>7010.3815588639991</v>
          </cell>
          <cell r="AQ235">
            <v>6358.635397187436</v>
          </cell>
          <cell r="AR235">
            <v>5707.4683100090697</v>
          </cell>
          <cell r="AS235">
            <v>5227.128199797764</v>
          </cell>
          <cell r="AT235">
            <v>4917.6150665535242</v>
          </cell>
          <cell r="AU235">
            <v>4608.1019333092836</v>
          </cell>
          <cell r="AV235">
            <v>4298.588800065043</v>
          </cell>
          <cell r="AW235">
            <v>3989.0756668208019</v>
          </cell>
          <cell r="AX235">
            <v>3679.5625335765608</v>
          </cell>
          <cell r="AY235">
            <v>3370.0494003323192</v>
          </cell>
          <cell r="AZ235">
            <v>3060.5362670880786</v>
          </cell>
          <cell r="BA235">
            <v>2751.0231338438371</v>
          </cell>
          <cell r="BB235">
            <v>2441.510000599596</v>
          </cell>
          <cell r="BC235">
            <v>2131.9968673553549</v>
          </cell>
          <cell r="BD235">
            <v>1822.4837341111136</v>
          </cell>
          <cell r="BE235">
            <v>1512.9706008668725</v>
          </cell>
          <cell r="BF235">
            <v>1203.4574676226314</v>
          </cell>
          <cell r="BG235">
            <v>893.94433437839041</v>
          </cell>
          <cell r="BH235">
            <v>584.43120113414932</v>
          </cell>
        </row>
        <row r="236">
          <cell r="A236">
            <v>-3094.2500247585763</v>
          </cell>
          <cell r="B236">
            <v>-11410.218348048265</v>
          </cell>
          <cell r="C236">
            <v>-8092.2158988316105</v>
          </cell>
          <cell r="D236">
            <v>-4001.3698294415512</v>
          </cell>
          <cell r="E236">
            <v>-411.39023235151711</v>
          </cell>
          <cell r="F236">
            <v>3044.0719899464434</v>
          </cell>
          <cell r="G236">
            <v>6575.0263779169281</v>
          </cell>
          <cell r="H236">
            <v>10205.248620776883</v>
          </cell>
          <cell r="I236">
            <v>14020.533302625121</v>
          </cell>
          <cell r="J236">
            <v>18038.854728101374</v>
          </cell>
          <cell r="K236">
            <v>22275.450039697062</v>
          </cell>
          <cell r="L236">
            <v>26756.697159041167</v>
          </cell>
          <cell r="M236">
            <v>31509.12219978312</v>
          </cell>
          <cell r="N236">
            <v>36561.698230019603</v>
          </cell>
          <cell r="O236">
            <v>42358.92091279052</v>
          </cell>
          <cell r="P236">
            <v>49111.480419516134</v>
          </cell>
          <cell r="Q236">
            <v>56524.428243001661</v>
          </cell>
          <cell r="R236">
            <v>64512.862471208515</v>
          </cell>
          <cell r="S236">
            <v>73121.459609341546</v>
          </cell>
          <cell r="T236">
            <v>82398.364515812456</v>
          </cell>
          <cell r="U236">
            <v>92395.459659513028</v>
          </cell>
          <cell r="V236">
            <v>103168.6552802301</v>
          </cell>
          <cell r="W236">
            <v>114778.20207496782</v>
          </cell>
          <cell r="X236">
            <v>127289.02815892172</v>
          </cell>
          <cell r="Y236">
            <v>140771.10218560876</v>
          </cell>
          <cell r="Z236">
            <v>155299.82465695686</v>
          </cell>
          <cell r="AA236">
            <v>170956.44961181359</v>
          </cell>
          <cell r="AB236">
            <v>187828.53905122998</v>
          </cell>
          <cell r="AC236">
            <v>206010.45264195962</v>
          </cell>
          <cell r="AD236">
            <v>225603.87543691348</v>
          </cell>
          <cell r="AE236">
            <v>13982.045274953045</v>
          </cell>
          <cell r="AF236">
            <v>12853.841032739723</v>
          </cell>
          <cell r="AG236">
            <v>12107.611586290577</v>
          </cell>
          <cell r="AH236">
            <v>11407.031420357362</v>
          </cell>
          <cell r="AI236">
            <v>10747.804132067991</v>
          </cell>
          <cell r="AJ236">
            <v>10126.170368909385</v>
          </cell>
          <cell r="AK236">
            <v>9522.2592675981414</v>
          </cell>
          <cell r="AL236">
            <v>8918.348166286898</v>
          </cell>
          <cell r="AM236">
            <v>8313.9000146166418</v>
          </cell>
          <cell r="AN236">
            <v>7709.9889133053985</v>
          </cell>
          <cell r="AO236">
            <v>7105.5407616351422</v>
          </cell>
          <cell r="AP236">
            <v>6501.629660323898</v>
          </cell>
          <cell r="AQ236">
            <v>5897.1815086536426</v>
          </cell>
          <cell r="AR236">
            <v>5293.2704073423984</v>
          </cell>
          <cell r="AS236">
            <v>4847.789161939384</v>
          </cell>
          <cell r="AT236">
            <v>4560.7377724445978</v>
          </cell>
          <cell r="AU236">
            <v>4273.6863829498125</v>
          </cell>
          <cell r="AV236">
            <v>3986.6349934550271</v>
          </cell>
          <cell r="AW236">
            <v>3699.5836039602405</v>
          </cell>
          <cell r="AX236">
            <v>3412.5322144654556</v>
          </cell>
          <cell r="AY236">
            <v>3125.4808249706698</v>
          </cell>
          <cell r="AZ236">
            <v>2838.4294354758836</v>
          </cell>
          <cell r="BA236">
            <v>2551.3780459810982</v>
          </cell>
          <cell r="BB236">
            <v>2264.326656486312</v>
          </cell>
          <cell r="BC236">
            <v>1977.2752669915265</v>
          </cell>
          <cell r="BD236">
            <v>1690.2238774967407</v>
          </cell>
          <cell r="BE236">
            <v>1403.1724880019553</v>
          </cell>
          <cell r="BF236">
            <v>1116.1210985071696</v>
          </cell>
          <cell r="BG236">
            <v>829.06970901238401</v>
          </cell>
          <cell r="BH236">
            <v>542.01831951759823</v>
          </cell>
        </row>
        <row r="237">
          <cell r="A237">
            <v>-3067.7237852015605</v>
          </cell>
          <cell r="B237">
            <v>-11057.040303168804</v>
          </cell>
          <cell r="C237">
            <v>-7125.1247985276405</v>
          </cell>
          <cell r="D237">
            <v>-2479.6576015879441</v>
          </cell>
          <cell r="E237">
            <v>1655.6596097662425</v>
          </cell>
          <cell r="F237">
            <v>5693.9084981392352</v>
          </cell>
          <cell r="G237">
            <v>9840.5276486813273</v>
          </cell>
          <cell r="H237">
            <v>14122.720629382322</v>
          </cell>
          <cell r="I237">
            <v>18629.669668968731</v>
          </cell>
          <cell r="J237">
            <v>23381.261514547121</v>
          </cell>
          <cell r="K237">
            <v>28396.251889358355</v>
          </cell>
          <cell r="L237">
            <v>33704.870697271741</v>
          </cell>
          <cell r="M237">
            <v>39338.097663347238</v>
          </cell>
          <cell r="N237">
            <v>45328.023847639924</v>
          </cell>
          <cell r="O237">
            <v>52122.434147360262</v>
          </cell>
          <cell r="P237">
            <v>59939.379894436992</v>
          </cell>
          <cell r="Q237">
            <v>68496.882308802393</v>
          </cell>
          <cell r="R237">
            <v>77718.725875311735</v>
          </cell>
          <cell r="S237">
            <v>87656.485124133033</v>
          </cell>
          <cell r="T237">
            <v>98365.738450245903</v>
          </cell>
          <cell r="U237">
            <v>109906.37894387248</v>
          </cell>
          <cell r="V237">
            <v>122342.94935148246</v>
          </cell>
          <cell r="W237">
            <v>135745.0030406912</v>
          </cell>
          <cell r="X237">
            <v>150187.49298780126</v>
          </cell>
          <cell r="Y237">
            <v>165751.19096345751</v>
          </cell>
          <cell r="Z237">
            <v>182523.13926077433</v>
          </cell>
          <cell r="AA237">
            <v>200597.13749229081</v>
          </cell>
          <cell r="AB237">
            <v>220074.26717823918</v>
          </cell>
          <cell r="AC237">
            <v>241063.45705996369</v>
          </cell>
          <cell r="AD237">
            <v>263682.09230008913</v>
          </cell>
          <cell r="AE237">
            <v>17739.412649680631</v>
          </cell>
          <cell r="AF237">
            <v>16308.028312684226</v>
          </cell>
          <cell r="AG237">
            <v>15361.266102893813</v>
          </cell>
          <cell r="AH237">
            <v>14472.420414492712</v>
          </cell>
          <cell r="AI237">
            <v>13636.040280761925</v>
          </cell>
          <cell r="AJ237">
            <v>12847.356105822333</v>
          </cell>
          <cell r="AK237">
            <v>12081.157168598593</v>
          </cell>
          <cell r="AL237">
            <v>11314.958231374851</v>
          </cell>
          <cell r="AM237">
            <v>10548.077923311235</v>
          </cell>
          <cell r="AN237">
            <v>9781.8789860874967</v>
          </cell>
          <cell r="AO237">
            <v>9014.9986780238833</v>
          </cell>
          <cell r="AP237">
            <v>8248.7997408001429</v>
          </cell>
          <cell r="AQ237">
            <v>7481.9194327365276</v>
          </cell>
          <cell r="AR237">
            <v>6715.7204955127872</v>
          </cell>
          <cell r="AS237">
            <v>6150.5259560519462</v>
          </cell>
          <cell r="AT237">
            <v>5786.3358143540036</v>
          </cell>
          <cell r="AU237">
            <v>5422.1456726560609</v>
          </cell>
          <cell r="AV237">
            <v>5057.9555309581183</v>
          </cell>
          <cell r="AW237">
            <v>4693.7653892601747</v>
          </cell>
          <cell r="AX237">
            <v>4329.5752475622321</v>
          </cell>
          <cell r="AY237">
            <v>3965.3851058642895</v>
          </cell>
          <cell r="AZ237">
            <v>3601.1949641663464</v>
          </cell>
          <cell r="BA237">
            <v>3237.0048224684037</v>
          </cell>
          <cell r="BB237">
            <v>2872.8146807704611</v>
          </cell>
          <cell r="BC237">
            <v>2508.6245390725176</v>
          </cell>
          <cell r="BD237">
            <v>2144.4343973745754</v>
          </cell>
          <cell r="BE237">
            <v>1780.2442556766321</v>
          </cell>
          <cell r="BF237">
            <v>1416.0541139786899</v>
          </cell>
          <cell r="BG237">
            <v>1051.8639722807466</v>
          </cell>
          <cell r="BH237">
            <v>687.67383058280427</v>
          </cell>
        </row>
        <row r="238">
          <cell r="A238">
            <v>-3712.9670864290201</v>
          </cell>
          <cell r="B238">
            <v>-14569.640983421301</v>
          </cell>
          <cell r="C238">
            <v>-11979.031963488429</v>
          </cell>
          <cell r="D238">
            <v>-8583.8566224230053</v>
          </cell>
          <cell r="E238">
            <v>-5765.504809594353</v>
          </cell>
          <cell r="F238">
            <v>-3140.5631110692962</v>
          </cell>
          <cell r="G238">
            <v>-513.07021066672985</v>
          </cell>
          <cell r="H238">
            <v>2136.2050768976555</v>
          </cell>
          <cell r="I238">
            <v>4898.9922294160169</v>
          </cell>
          <cell r="J238">
            <v>7791.6516383063863</v>
          </cell>
          <cell r="K238">
            <v>10822.899857870188</v>
          </cell>
          <cell r="L238">
            <v>14013.616921900577</v>
          </cell>
          <cell r="M238">
            <v>17383.153224739046</v>
          </cell>
          <cell r="N238">
            <v>20957.778349841632</v>
          </cell>
          <cell r="O238">
            <v>25250.182788451151</v>
          </cell>
          <cell r="P238">
            <v>30489.943174264128</v>
          </cell>
          <cell r="Q238">
            <v>36301.394918607104</v>
          </cell>
          <cell r="R238">
            <v>42564.004764989892</v>
          </cell>
          <cell r="S238">
            <v>49312.797289368747</v>
          </cell>
          <cell r="T238">
            <v>56585.516116555278</v>
          </cell>
          <cell r="U238">
            <v>64422.835007045462</v>
          </cell>
          <cell r="V238">
            <v>72868.585331067879</v>
          </cell>
          <cell r="W238">
            <v>81970.00120203328</v>
          </cell>
          <cell r="X238">
            <v>91777.983640331149</v>
          </cell>
          <cell r="Y238">
            <v>102347.3852448484</v>
          </cell>
          <cell r="Z238">
            <v>113737.31696427742</v>
          </cell>
          <cell r="AA238">
            <v>126011.47868387843</v>
          </cell>
          <cell r="AB238">
            <v>139238.51547655126</v>
          </cell>
          <cell r="AC238">
            <v>153492.40151060361</v>
          </cell>
          <cell r="AD238">
            <v>168852.8537612771</v>
          </cell>
          <cell r="AE238">
            <v>15725.61619784904</v>
          </cell>
          <cell r="AF238">
            <v>14456.724089652702</v>
          </cell>
          <cell r="AG238">
            <v>13617.439304084592</v>
          </cell>
          <cell r="AH238">
            <v>12829.496296560026</v>
          </cell>
          <cell r="AI238">
            <v>12088.062899733734</v>
          </cell>
          <cell r="AJ238">
            <v>11388.910967178599</v>
          </cell>
          <cell r="AK238">
            <v>10709.691724922724</v>
          </cell>
          <cell r="AL238">
            <v>10030.472482666846</v>
          </cell>
          <cell r="AM238">
            <v>9350.6492194928105</v>
          </cell>
          <cell r="AN238">
            <v>8671.4299772369341</v>
          </cell>
          <cell r="AO238">
            <v>7991.6067140628984</v>
          </cell>
          <cell r="AP238">
            <v>7312.3874718070247</v>
          </cell>
          <cell r="AQ238">
            <v>6632.5642086329899</v>
          </cell>
          <cell r="AR238">
            <v>5953.3449663771144</v>
          </cell>
          <cell r="AS238">
            <v>5452.3118949782556</v>
          </cell>
          <cell r="AT238">
            <v>5129.4649944364155</v>
          </cell>
          <cell r="AU238">
            <v>4806.6180938945754</v>
          </cell>
          <cell r="AV238">
            <v>4483.7711933527344</v>
          </cell>
          <cell r="AW238">
            <v>4160.9242928108952</v>
          </cell>
          <cell r="AX238">
            <v>3838.0773922690541</v>
          </cell>
          <cell r="AY238">
            <v>3515.2304917272136</v>
          </cell>
          <cell r="AZ238">
            <v>3192.3835911853739</v>
          </cell>
          <cell r="BA238">
            <v>2869.5366906435333</v>
          </cell>
          <cell r="BB238">
            <v>2546.6897901016928</v>
          </cell>
          <cell r="BC238">
            <v>2223.8428895598522</v>
          </cell>
          <cell r="BD238">
            <v>1900.9959890180121</v>
          </cell>
          <cell r="BE238">
            <v>1578.1490884761718</v>
          </cell>
          <cell r="BF238">
            <v>1255.3021879343316</v>
          </cell>
          <cell r="BG238">
            <v>932.4552873924913</v>
          </cell>
          <cell r="BH238">
            <v>609.6083868506513</v>
          </cell>
        </row>
        <row r="239">
          <cell r="A239">
            <v>-3214.2949364470533</v>
          </cell>
          <cell r="B239">
            <v>-11713.560752523388</v>
          </cell>
          <cell r="C239">
            <v>-7959.7742606096963</v>
          </cell>
          <cell r="D239">
            <v>-3328.9515303147973</v>
          </cell>
          <cell r="E239">
            <v>704.20297397123647</v>
          </cell>
          <cell r="F239">
            <v>4572.7456848404354</v>
          </cell>
          <cell r="G239">
            <v>8534.162616235837</v>
          </cell>
          <cell r="H239">
            <v>12614.747726122931</v>
          </cell>
          <cell r="I239">
            <v>16905.392262741287</v>
          </cell>
          <cell r="J239">
            <v>21425.801951256413</v>
          </cell>
          <cell r="K239">
            <v>26193.373438024963</v>
          </cell>
          <cell r="L239">
            <v>31237.253417984241</v>
          </cell>
          <cell r="M239">
            <v>36586.94838875634</v>
          </cell>
          <cell r="N239">
            <v>42274.183588598476</v>
          </cell>
          <cell r="O239">
            <v>48764.037103937197</v>
          </cell>
          <cell r="P239">
            <v>56279.6797302548</v>
          </cell>
          <cell r="Q239">
            <v>64519.595822330142</v>
          </cell>
          <cell r="R239">
            <v>73399.198014988899</v>
          </cell>
          <cell r="S239">
            <v>82968.146802671472</v>
          </cell>
          <cell r="T239">
            <v>93279.957953062112</v>
          </cell>
          <cell r="U239">
            <v>104392.30180197017</v>
          </cell>
          <cell r="V239">
            <v>116367.32578325077</v>
          </cell>
          <cell r="W239">
            <v>129272.00199756149</v>
          </cell>
          <cell r="X239">
            <v>143178.50176378468</v>
          </cell>
          <cell r="Y239">
            <v>158164.59924785059</v>
          </cell>
          <cell r="Z239">
            <v>174314.10642631442</v>
          </cell>
          <cell r="AA239">
            <v>191717.34181728639</v>
          </cell>
          <cell r="AB239">
            <v>210471.63560016282</v>
          </cell>
          <cell r="AC239">
            <v>230681.87394911342</v>
          </cell>
          <cell r="AD239">
            <v>252461.08562459279</v>
          </cell>
          <cell r="AE239">
            <v>18238.609120281293</v>
          </cell>
          <cell r="AF239">
            <v>16766.944869670358</v>
          </cell>
          <cell r="AG239">
            <v>15793.540269685931</v>
          </cell>
          <cell r="AH239">
            <v>14879.681992687851</v>
          </cell>
          <cell r="AI239">
            <v>14019.765678865642</v>
          </cell>
          <cell r="AJ239">
            <v>13208.887513385134</v>
          </cell>
          <cell r="AK239">
            <v>12421.127332122856</v>
          </cell>
          <cell r="AL239">
            <v>11633.367150860578</v>
          </cell>
          <cell r="AM239">
            <v>10844.906424621993</v>
          </cell>
          <cell r="AN239">
            <v>10057.146243359713</v>
          </cell>
          <cell r="AO239">
            <v>9268.6855171211282</v>
          </cell>
          <cell r="AP239">
            <v>8480.9253358588503</v>
          </cell>
          <cell r="AQ239">
            <v>7692.4646096202632</v>
          </cell>
          <cell r="AR239">
            <v>6904.704428357988</v>
          </cell>
          <cell r="AS239">
            <v>6323.6050151071613</v>
          </cell>
          <cell r="AT239">
            <v>5949.1663698677858</v>
          </cell>
          <cell r="AU239">
            <v>5574.7277246284111</v>
          </cell>
          <cell r="AV239">
            <v>5200.2890793890374</v>
          </cell>
          <cell r="AW239">
            <v>4825.8504341496628</v>
          </cell>
          <cell r="AX239">
            <v>4451.4117889102872</v>
          </cell>
          <cell r="AY239">
            <v>4076.9731436709135</v>
          </cell>
          <cell r="AZ239">
            <v>3702.5344984315389</v>
          </cell>
          <cell r="BA239">
            <v>3328.0958531921642</v>
          </cell>
          <cell r="BB239">
            <v>2953.65720795279</v>
          </cell>
          <cell r="BC239">
            <v>2579.2185627134154</v>
          </cell>
          <cell r="BD239">
            <v>2204.7799174740408</v>
          </cell>
          <cell r="BE239">
            <v>1830.3412722346663</v>
          </cell>
          <cell r="BF239">
            <v>1455.9026269952915</v>
          </cell>
          <cell r="BG239">
            <v>1081.4639817559171</v>
          </cell>
          <cell r="BH239">
            <v>707.02533651654232</v>
          </cell>
        </row>
        <row r="240">
          <cell r="A240">
            <v>-3096.9193723367334</v>
          </cell>
          <cell r="B240">
            <v>-11436.087727062761</v>
          </cell>
          <cell r="C240">
            <v>-7940.9763808001217</v>
          </cell>
          <cell r="D240">
            <v>-3763.9079281362201</v>
          </cell>
          <cell r="E240">
            <v>-162.66992119937464</v>
          </cell>
          <cell r="F240">
            <v>3299.7269944130326</v>
          </cell>
          <cell r="G240">
            <v>6838.4969924351835</v>
          </cell>
          <cell r="H240">
            <v>10477.460393361396</v>
          </cell>
          <cell r="I240">
            <v>14302.478942935026</v>
          </cell>
          <cell r="J240">
            <v>18331.640942157304</v>
          </cell>
          <cell r="K240">
            <v>22580.260460256515</v>
          </cell>
          <cell r="L240">
            <v>27074.798073858681</v>
          </cell>
          <cell r="M240">
            <v>31841.859188536288</v>
          </cell>
          <cell r="N240">
            <v>36910.554820774858</v>
          </cell>
          <cell r="O240">
            <v>42725.599423742991</v>
          </cell>
          <cell r="P240">
            <v>49497.758397167141</v>
          </cell>
          <cell r="Q240">
            <v>56931.924625517328</v>
          </cell>
          <cell r="R240">
            <v>64943.224498502066</v>
          </cell>
          <cell r="S240">
            <v>73576.462400841585</v>
          </cell>
          <cell r="T240">
            <v>82879.920998082162</v>
          </cell>
          <cell r="U240">
            <v>92905.631264576077</v>
          </cell>
          <cell r="V240">
            <v>103709.66347443547</v>
          </cell>
          <cell r="W240">
            <v>115352.4407828705</v>
          </cell>
          <cell r="X240">
            <v>127899.07715166136</v>
          </cell>
          <cell r="Y240">
            <v>141419.74150866302</v>
          </cell>
          <cell r="Z240">
            <v>155990.05017795882</v>
          </cell>
          <cell r="AA240">
            <v>171691.48977538664</v>
          </cell>
          <cell r="AB240">
            <v>188611.87293454373</v>
          </cell>
          <cell r="AC240">
            <v>206845.82941198599</v>
          </cell>
          <cell r="AD240">
            <v>226495.33531819985</v>
          </cell>
          <cell r="AE240">
            <v>13877.158820210214</v>
          </cell>
          <cell r="AF240">
            <v>12757.417813586864</v>
          </cell>
          <cell r="AG240">
            <v>12016.786214914893</v>
          </cell>
          <cell r="AH240">
            <v>11321.461458217089</v>
          </cell>
          <cell r="AI240">
            <v>10667.179370131169</v>
          </cell>
          <cell r="AJ240">
            <v>10050.208798965148</v>
          </cell>
          <cell r="AK240">
            <v>9450.8279429185131</v>
          </cell>
          <cell r="AL240">
            <v>8851.4470868718763</v>
          </cell>
          <cell r="AM240">
            <v>8251.5332091549517</v>
          </cell>
          <cell r="AN240">
            <v>7652.1523531083149</v>
          </cell>
          <cell r="AO240">
            <v>7052.238475391393</v>
          </cell>
          <cell r="AP240">
            <v>6452.8576193447561</v>
          </cell>
          <cell r="AQ240">
            <v>5852.9437416278342</v>
          </cell>
          <cell r="AR240">
            <v>5253.5628855811956</v>
          </cell>
          <cell r="AS240">
            <v>4811.4234222684199</v>
          </cell>
          <cell r="AT240">
            <v>4526.5253516895036</v>
          </cell>
          <cell r="AU240">
            <v>4241.6272811105864</v>
          </cell>
          <cell r="AV240">
            <v>3956.7292105316706</v>
          </cell>
          <cell r="AW240">
            <v>3671.8311399527552</v>
          </cell>
          <cell r="AX240">
            <v>3386.9330693738389</v>
          </cell>
          <cell r="AY240">
            <v>3102.034998794923</v>
          </cell>
          <cell r="AZ240">
            <v>2817.1369282160067</v>
          </cell>
          <cell r="BA240">
            <v>2532.2388576370904</v>
          </cell>
          <cell r="BB240">
            <v>2247.3407870581741</v>
          </cell>
          <cell r="BC240">
            <v>1962.4427164792583</v>
          </cell>
          <cell r="BD240">
            <v>1677.5446459003422</v>
          </cell>
          <cell r="BE240">
            <v>1392.6465753214263</v>
          </cell>
          <cell r="BF240">
            <v>1107.7485047425102</v>
          </cell>
          <cell r="BG240">
            <v>822.85043416359417</v>
          </cell>
          <cell r="BH240">
            <v>537.95236358467821</v>
          </cell>
        </row>
        <row r="241">
          <cell r="A241">
            <v>-3958.6283652392121</v>
          </cell>
          <cell r="B241">
            <v>-15967.318609614607</v>
          </cell>
          <cell r="C241">
            <v>-13879.725444060643</v>
          </cell>
          <cell r="D241">
            <v>-10903.48281379627</v>
          </cell>
          <cell r="E241">
            <v>-8657.0223244130066</v>
          </cell>
          <cell r="F241">
            <v>-6692.9817210729434</v>
          </cell>
          <cell r="G241">
            <v>-4772.4923629911837</v>
          </cell>
          <cell r="H241">
            <v>-2880.0800549222945</v>
          </cell>
          <cell r="I241">
            <v>-923.87811523971732</v>
          </cell>
          <cell r="J241">
            <v>1110.8478261370929</v>
          </cell>
          <cell r="K241">
            <v>3228.325093122271</v>
          </cell>
          <cell r="L241">
            <v>5445.1172000903271</v>
          </cell>
          <cell r="M241">
            <v>7775.2597993306999</v>
          </cell>
          <cell r="N241">
            <v>10242.27363057981</v>
          </cell>
          <cell r="O241">
            <v>13382.0603356885</v>
          </cell>
          <cell r="P241">
            <v>17426.581629559769</v>
          </cell>
          <cell r="Q241">
            <v>21962.222269597907</v>
          </cell>
          <cell r="R241">
            <v>26849.976479999241</v>
          </cell>
          <cell r="S241">
            <v>32117.179752323533</v>
          </cell>
          <cell r="T241">
            <v>37793.289703381342</v>
          </cell>
          <cell r="U241">
            <v>43910.050821332305</v>
          </cell>
          <cell r="V241">
            <v>50501.672001451298</v>
          </cell>
          <cell r="W241">
            <v>57605.017864457383</v>
          </cell>
          <cell r="X241">
            <v>65259.814927381856</v>
          </cell>
          <cell r="Y241">
            <v>73508.873780016671</v>
          </cell>
          <cell r="Z241">
            <v>82398.328509497864</v>
          </cell>
          <cell r="AA241">
            <v>91977.894712041743</v>
          </cell>
          <cell r="AB241">
            <v>102301.14753480245</v>
          </cell>
          <cell r="AC241">
            <v>113425.82130284193</v>
          </cell>
          <cell r="AD241">
            <v>125414.13240691982</v>
          </cell>
          <cell r="AE241">
            <v>13839.46312413586</v>
          </cell>
          <cell r="AF241">
            <v>12722.763764380901</v>
          </cell>
          <cell r="AG241">
            <v>11984.144005741051</v>
          </cell>
          <cell r="AH241">
            <v>11290.708018282035</v>
          </cell>
          <cell r="AI241">
            <v>10638.203211775073</v>
          </cell>
          <cell r="AJ241">
            <v>10022.908569769976</v>
          </cell>
          <cell r="AK241">
            <v>9425.1558624586105</v>
          </cell>
          <cell r="AL241">
            <v>8827.4031551472453</v>
          </cell>
          <cell r="AM241">
            <v>8229.1188740572852</v>
          </cell>
          <cell r="AN241">
            <v>7631.3661667459219</v>
          </cell>
          <cell r="AO241">
            <v>7033.0818856559608</v>
          </cell>
          <cell r="AP241">
            <v>6435.3291783445975</v>
          </cell>
          <cell r="AQ241">
            <v>5837.0448972546346</v>
          </cell>
          <cell r="AR241">
            <v>5239.2921899432722</v>
          </cell>
          <cell r="AS241">
            <v>4798.353747318336</v>
          </cell>
          <cell r="AT241">
            <v>4514.2295693798269</v>
          </cell>
          <cell r="AU241">
            <v>4230.1053914413187</v>
          </cell>
          <cell r="AV241">
            <v>3945.9812135028083</v>
          </cell>
          <cell r="AW241">
            <v>3661.8570355643001</v>
          </cell>
          <cell r="AX241">
            <v>3377.732857625791</v>
          </cell>
          <cell r="AY241">
            <v>3093.6086796872823</v>
          </cell>
          <cell r="AZ241">
            <v>2809.4845017487733</v>
          </cell>
          <cell r="BA241">
            <v>2525.3603238102637</v>
          </cell>
          <cell r="BB241">
            <v>2241.2361458717551</v>
          </cell>
          <cell r="BC241">
            <v>1957.1119679332464</v>
          </cell>
          <cell r="BD241">
            <v>1672.9877899947371</v>
          </cell>
          <cell r="BE241">
            <v>1388.8636120562282</v>
          </cell>
          <cell r="BF241">
            <v>1104.7394341177192</v>
          </cell>
          <cell r="BG241">
            <v>820.61525617921018</v>
          </cell>
          <cell r="BH241">
            <v>536.49107824070109</v>
          </cell>
        </row>
        <row r="242">
          <cell r="A242">
            <v>-3698.7203431232547</v>
          </cell>
          <cell r="B242">
            <v>-14427.279818992938</v>
          </cell>
          <cell r="C242">
            <v>-11526.668802787637</v>
          </cell>
          <cell r="D242">
            <v>-7681.1350072992291</v>
          </cell>
          <cell r="E242">
            <v>-4461.1891255814717</v>
          </cell>
          <cell r="F242">
            <v>-1448.7123252812648</v>
          </cell>
          <cell r="G242">
            <v>1588.0793384560466</v>
          </cell>
          <cell r="H242">
            <v>4670.6942879250419</v>
          </cell>
          <cell r="I242">
            <v>7893.0775352291839</v>
          </cell>
          <cell r="J242">
            <v>11272.827166257895</v>
          </cell>
          <cell r="K242">
            <v>14820.991437266772</v>
          </cell>
          <cell r="L242">
            <v>18560.99929043269</v>
          </cell>
          <cell r="M242">
            <v>22515.155816540591</v>
          </cell>
          <cell r="N242">
            <v>26711.765034812932</v>
          </cell>
          <cell r="O242">
            <v>31665.453883564391</v>
          </cell>
          <cell r="P242">
            <v>37610.621778677327</v>
          </cell>
          <cell r="Q242">
            <v>44180.497179594968</v>
          </cell>
          <cell r="R242">
            <v>51260.40908204615</v>
          </cell>
          <cell r="S242">
            <v>58889.952945156336</v>
          </cell>
          <cell r="T242">
            <v>67111.798126445865</v>
          </cell>
          <cell r="U242">
            <v>75971.926516550811</v>
          </cell>
          <cell r="V242">
            <v>85519.889699777792</v>
          </cell>
          <cell r="W242">
            <v>95809.08607870042</v>
          </cell>
          <cell r="X242">
            <v>106897.05951265885</v>
          </cell>
          <cell r="Y242">
            <v>118845.82114034207</v>
          </cell>
          <cell r="Z242">
            <v>131722.19618629356</v>
          </cell>
          <cell r="AA242">
            <v>145598.19769090714</v>
          </cell>
          <cell r="AB242">
            <v>160551.42925405406</v>
          </cell>
          <cell r="AC242">
            <v>176665.51904474408</v>
          </cell>
          <cell r="AD242">
            <v>194030.58750408489</v>
          </cell>
          <cell r="AE242">
            <v>18256.735615256322</v>
          </cell>
          <cell r="AF242">
            <v>16783.608746829097</v>
          </cell>
          <cell r="AG242">
            <v>15809.236725838282</v>
          </cell>
          <cell r="AH242">
            <v>14894.470208120929</v>
          </cell>
          <cell r="AI242">
            <v>14033.699263957194</v>
          </cell>
          <cell r="AJ242">
            <v>13222.015204842202</v>
          </cell>
          <cell r="AK242">
            <v>12433.472105821611</v>
          </cell>
          <cell r="AL242">
            <v>11644.929006801021</v>
          </cell>
          <cell r="AM242">
            <v>10855.68466656545</v>
          </cell>
          <cell r="AN242">
            <v>10067.141567544861</v>
          </cell>
          <cell r="AO242">
            <v>9277.8972273092877</v>
          </cell>
          <cell r="AP242">
            <v>8489.3541282886981</v>
          </cell>
          <cell r="AQ242">
            <v>7700.109788053127</v>
          </cell>
          <cell r="AR242">
            <v>6911.5666890325365</v>
          </cell>
          <cell r="AS242">
            <v>6329.889748431634</v>
          </cell>
          <cell r="AT242">
            <v>5955.0789662504212</v>
          </cell>
          <cell r="AU242">
            <v>5580.2681840692085</v>
          </cell>
          <cell r="AV242">
            <v>5205.4574018879957</v>
          </cell>
          <cell r="AW242">
            <v>4830.6466197067821</v>
          </cell>
          <cell r="AX242">
            <v>4455.8358375255693</v>
          </cell>
          <cell r="AY242">
            <v>4081.0250553443566</v>
          </cell>
          <cell r="AZ242">
            <v>3706.2142731631443</v>
          </cell>
          <cell r="BA242">
            <v>3331.4034909819311</v>
          </cell>
          <cell r="BB242">
            <v>2956.5927088007188</v>
          </cell>
          <cell r="BC242">
            <v>2581.7819266195056</v>
          </cell>
          <cell r="BD242">
            <v>2206.9711444382924</v>
          </cell>
          <cell r="BE242">
            <v>1832.1603622570797</v>
          </cell>
          <cell r="BF242">
            <v>1457.3495800758665</v>
          </cell>
          <cell r="BG242">
            <v>1082.5387978946535</v>
          </cell>
          <cell r="BH242">
            <v>707.7280157134403</v>
          </cell>
        </row>
        <row r="243">
          <cell r="A243">
            <v>-3384.5759438435507</v>
          </cell>
          <cell r="B243">
            <v>-12709.478722021926</v>
          </cell>
          <cell r="C243">
            <v>-9341.7223468216707</v>
          </cell>
          <cell r="D243">
            <v>-5100.3713160059842</v>
          </cell>
          <cell r="E243">
            <v>-1423.2392053675674</v>
          </cell>
          <cell r="F243">
            <v>2090.8399415718031</v>
          </cell>
          <cell r="G243">
            <v>5670.5226274135093</v>
          </cell>
          <cell r="H243">
            <v>9340.1014744619897</v>
          </cell>
          <cell r="I243">
            <v>13191.153886678054</v>
          </cell>
          <cell r="J243">
            <v>17242.407791855723</v>
          </cell>
          <cell r="K243">
            <v>21508.692238162512</v>
          </cell>
          <cell r="L243">
            <v>26016.767977968775</v>
          </cell>
          <cell r="M243">
            <v>30793.189675190351</v>
          </cell>
          <cell r="N243">
            <v>35868.122977379324</v>
          </cell>
          <cell r="O243">
            <v>41723.247269407148</v>
          </cell>
          <cell r="P243">
            <v>48584.848167909047</v>
          </cell>
          <cell r="Q243">
            <v>56127.814867322646</v>
          </cell>
          <cell r="R243">
            <v>64256.361674696207</v>
          </cell>
          <cell r="S243">
            <v>73015.948695649073</v>
          </cell>
          <cell r="T243">
            <v>82455.565221944038</v>
          </cell>
          <cell r="U243">
            <v>92628.003711379657</v>
          </cell>
          <cell r="V243">
            <v>103590.15503745317</v>
          </cell>
          <cell r="W243">
            <v>115403.32666002291</v>
          </cell>
          <cell r="X243">
            <v>128133.58549638506</v>
          </cell>
          <cell r="Y243">
            <v>141852.12741032394</v>
          </cell>
          <cell r="Z243">
            <v>156635.67538555729</v>
          </cell>
          <cell r="AA243">
            <v>172566.90861042083</v>
          </cell>
          <cell r="AB243">
            <v>189734.92487351203</v>
          </cell>
          <cell r="AC243">
            <v>208235.73885630956</v>
          </cell>
          <cell r="AD243">
            <v>228172.81910954366</v>
          </cell>
          <cell r="AE243">
            <v>17950.550747228426</v>
          </cell>
          <cell r="AF243">
            <v>16502.129782709941</v>
          </cell>
          <cell r="AG243">
            <v>15544.099016527445</v>
          </cell>
          <cell r="AH243">
            <v>14644.674105952045</v>
          </cell>
          <cell r="AI243">
            <v>13798.339205750121</v>
          </cell>
          <cell r="AJ243">
            <v>13000.267951342272</v>
          </cell>
          <cell r="AK243">
            <v>12224.949558523056</v>
          </cell>
          <cell r="AL243">
            <v>11449.63116570384</v>
          </cell>
          <cell r="AM243">
            <v>10673.623292230424</v>
          </cell>
          <cell r="AN243">
            <v>9898.3048994112069</v>
          </cell>
          <cell r="AO243">
            <v>9122.2970259377907</v>
          </cell>
          <cell r="AP243">
            <v>8346.9786331185769</v>
          </cell>
          <cell r="AQ243">
            <v>7570.9707596451572</v>
          </cell>
          <cell r="AR243">
            <v>6795.6523668259424</v>
          </cell>
          <cell r="AS243">
            <v>6223.7307669960355</v>
          </cell>
          <cell r="AT243">
            <v>5855.2059601554365</v>
          </cell>
          <cell r="AU243">
            <v>5486.6811533148375</v>
          </cell>
          <cell r="AV243">
            <v>5118.1563464742394</v>
          </cell>
          <cell r="AW243">
            <v>4749.6315396336404</v>
          </cell>
          <cell r="AX243">
            <v>4381.1067327930405</v>
          </cell>
          <cell r="AY243">
            <v>4012.5819259524428</v>
          </cell>
          <cell r="AZ243">
            <v>3644.0571191118429</v>
          </cell>
          <cell r="BA243">
            <v>3275.5323122712443</v>
          </cell>
          <cell r="BB243">
            <v>2907.0075054306458</v>
          </cell>
          <cell r="BC243">
            <v>2538.4826985900468</v>
          </cell>
          <cell r="BD243">
            <v>2169.9578917494478</v>
          </cell>
          <cell r="BE243">
            <v>1801.4330849088487</v>
          </cell>
          <cell r="BF243">
            <v>1432.9082780682502</v>
          </cell>
          <cell r="BG243">
            <v>1064.3834712276509</v>
          </cell>
          <cell r="BH243">
            <v>695.85866438705227</v>
          </cell>
        </row>
        <row r="244">
          <cell r="A244">
            <v>-4062.6965275239763</v>
          </cell>
          <cell r="B244">
            <v>-16246.714872516473</v>
          </cell>
          <cell r="C244">
            <v>-13962.728040313597</v>
          </cell>
          <cell r="D244">
            <v>-10758.138307585412</v>
          </cell>
          <cell r="E244">
            <v>-8193.0498759290858</v>
          </cell>
          <cell r="F244">
            <v>-5873.0091256503474</v>
          </cell>
          <cell r="G244">
            <v>-3582.7156529183098</v>
          </cell>
          <cell r="H244">
            <v>-1304.5318650319143</v>
          </cell>
          <cell r="I244">
            <v>1057.7890916093734</v>
          </cell>
          <cell r="J244">
            <v>3520.2802082260864</v>
          </cell>
          <cell r="K244">
            <v>6088.9472496253084</v>
          </cell>
          <cell r="L244">
            <v>8782.6598437043813</v>
          </cell>
          <cell r="M244">
            <v>11617.961478768642</v>
          </cell>
          <cell r="N244">
            <v>14620.533028989108</v>
          </cell>
          <cell r="O244">
            <v>18343.936398680627</v>
          </cell>
          <cell r="P244">
            <v>23031.042135581192</v>
          </cell>
          <cell r="Q244">
            <v>28262.988713183637</v>
          </cell>
          <cell r="R244">
            <v>33901.104900681268</v>
          </cell>
          <cell r="S244">
            <v>39976.922700466617</v>
          </cell>
          <cell r="T244">
            <v>46524.422026225075</v>
          </cell>
          <cell r="U244">
            <v>53580.220740650257</v>
          </cell>
          <cell r="V244">
            <v>61183.779446281311</v>
          </cell>
          <cell r="W244">
            <v>69377.62217478489</v>
          </cell>
          <cell r="X244">
            <v>78207.574208919759</v>
          </cell>
          <cell r="Y244">
            <v>87723.018367238561</v>
          </cell>
          <cell r="Z244">
            <v>97977.171184837061</v>
          </cell>
          <cell r="AA244">
            <v>109027.38053473264</v>
          </cell>
          <cell r="AB244">
            <v>120935.44635436377</v>
          </cell>
          <cell r="AC244">
            <v>133767.96627092155</v>
          </cell>
          <cell r="AD244">
            <v>147596.70805847345</v>
          </cell>
          <cell r="AE244">
            <v>17863.427093823098</v>
          </cell>
          <cell r="AF244">
            <v>16422.036093336061</v>
          </cell>
          <cell r="AG244">
            <v>15468.655164453819</v>
          </cell>
          <cell r="AH244">
            <v>14573.595645518848</v>
          </cell>
          <cell r="AI244">
            <v>13731.368462653756</v>
          </cell>
          <cell r="AJ244">
            <v>12937.170676215825</v>
          </cell>
          <cell r="AK244">
            <v>12165.615319522127</v>
          </cell>
          <cell r="AL244">
            <v>11394.059962828427</v>
          </cell>
          <cell r="AM244">
            <v>10621.818471900056</v>
          </cell>
          <cell r="AN244">
            <v>9850.2631152063605</v>
          </cell>
          <cell r="AO244">
            <v>9078.0216242779879</v>
          </cell>
          <cell r="AP244">
            <v>8306.4662675842901</v>
          </cell>
          <cell r="AQ244">
            <v>7534.2247766559185</v>
          </cell>
          <cell r="AR244">
            <v>6762.6694199622189</v>
          </cell>
          <cell r="AS244">
            <v>6193.5236624972767</v>
          </cell>
          <cell r="AT244">
            <v>5826.7875042610876</v>
          </cell>
          <cell r="AU244">
            <v>5460.0513460248994</v>
          </cell>
          <cell r="AV244">
            <v>5093.3151877887121</v>
          </cell>
          <cell r="AW244">
            <v>4726.5790295525239</v>
          </cell>
          <cell r="AX244">
            <v>4359.8428713163357</v>
          </cell>
          <cell r="AY244">
            <v>3993.106713080148</v>
          </cell>
          <cell r="AZ244">
            <v>3626.3705548439598</v>
          </cell>
          <cell r="BA244">
            <v>3259.6343966077716</v>
          </cell>
          <cell r="BB244">
            <v>2892.8982383715834</v>
          </cell>
          <cell r="BC244">
            <v>2526.1620801353956</v>
          </cell>
          <cell r="BD244">
            <v>2159.4259218992074</v>
          </cell>
          <cell r="BE244">
            <v>1792.6897636630197</v>
          </cell>
          <cell r="BF244">
            <v>1425.9536054268315</v>
          </cell>
          <cell r="BG244">
            <v>1059.2174471906437</v>
          </cell>
          <cell r="BH244">
            <v>692.48128895445564</v>
          </cell>
        </row>
        <row r="245">
          <cell r="A245">
            <v>-3242.2062145179061</v>
          </cell>
          <cell r="B245">
            <v>-12022.780682397293</v>
          </cell>
          <cell r="C245">
            <v>-8460.1756251036531</v>
          </cell>
          <cell r="D245">
            <v>-4131.4681112798989</v>
          </cell>
          <cell r="E245">
            <v>-361.56894159199834</v>
          </cell>
          <cell r="F245">
            <v>3270.3032595981517</v>
          </cell>
          <cell r="G245">
            <v>6980.8003527216479</v>
          </cell>
          <cell r="H245">
            <v>10794.827736686553</v>
          </cell>
          <cell r="I245">
            <v>14802.087650332378</v>
          </cell>
          <cell r="J245">
            <v>19021.457509203781</v>
          </cell>
          <cell r="K245">
            <v>23468.847796892092</v>
          </cell>
          <cell r="L245">
            <v>28171.811220808246</v>
          </cell>
          <cell r="M245">
            <v>33158.008531208121</v>
          </cell>
          <cell r="N245">
            <v>38457.851536996168</v>
          </cell>
          <cell r="O245">
            <v>44536.348733151455</v>
          </cell>
          <cell r="P245">
            <v>51614.259881069986</v>
          </cell>
          <cell r="Q245">
            <v>59383.849086837516</v>
          </cell>
          <cell r="R245">
            <v>67756.611694692547</v>
          </cell>
          <cell r="S245">
            <v>76779.373623399952</v>
          </cell>
          <cell r="T245">
            <v>86502.596009492147</v>
          </cell>
          <cell r="U245">
            <v>96980.657418671821</v>
          </cell>
          <cell r="V245">
            <v>108272.15796601922</v>
          </cell>
          <cell r="W245">
            <v>120440.24704584149</v>
          </cell>
          <cell r="X245">
            <v>133552.97650404196</v>
          </cell>
          <cell r="Y245">
            <v>147683.68122817858</v>
          </cell>
          <cell r="Z245">
            <v>162911.38928371726</v>
          </cell>
          <cell r="AA245">
            <v>179321.26389022835</v>
          </cell>
          <cell r="AB245">
            <v>197005.0797093446</v>
          </cell>
          <cell r="AC245">
            <v>216061.73610819015</v>
          </cell>
          <cell r="AD245">
            <v>236597.81026878449</v>
          </cell>
          <cell r="AE245">
            <v>16970.053126246465</v>
          </cell>
          <cell r="AF245">
            <v>15600.748024516201</v>
          </cell>
          <cell r="AG245">
            <v>14695.046955639209</v>
          </cell>
          <cell r="AH245">
            <v>13844.750564711439</v>
          </cell>
          <cell r="AI245">
            <v>13044.644293808266</v>
          </cell>
          <cell r="AJ245">
            <v>12290.16540474563</v>
          </cell>
          <cell r="AK245">
            <v>11557.196567122104</v>
          </cell>
          <cell r="AL245">
            <v>10824.227729498578</v>
          </cell>
          <cell r="AM245">
            <v>10090.607072134475</v>
          </cell>
          <cell r="AN245">
            <v>9357.6382345109469</v>
          </cell>
          <cell r="AO245">
            <v>8624.0175771468457</v>
          </cell>
          <cell r="AP245">
            <v>7891.0487395233195</v>
          </cell>
          <cell r="AQ245">
            <v>7157.4280821592165</v>
          </cell>
          <cell r="AR245">
            <v>6424.4592445356884</v>
          </cell>
          <cell r="AS245">
            <v>5883.777230383007</v>
          </cell>
          <cell r="AT245">
            <v>5535.3820397011687</v>
          </cell>
          <cell r="AU245">
            <v>5186.9868490193294</v>
          </cell>
          <cell r="AV245">
            <v>4838.591658337491</v>
          </cell>
          <cell r="AW245">
            <v>4490.1964676556508</v>
          </cell>
          <cell r="AX245">
            <v>4141.8012769738116</v>
          </cell>
          <cell r="AY245">
            <v>3793.4060862919728</v>
          </cell>
          <cell r="AZ245">
            <v>3445.0108956101344</v>
          </cell>
          <cell r="BA245">
            <v>3096.6157049282947</v>
          </cell>
          <cell r="BB245">
            <v>2748.2205142464559</v>
          </cell>
          <cell r="BC245">
            <v>2399.8253235646166</v>
          </cell>
          <cell r="BD245">
            <v>2051.4301328827778</v>
          </cell>
          <cell r="BE245">
            <v>1703.0349422009388</v>
          </cell>
          <cell r="BF245">
            <v>1354.6397515190999</v>
          </cell>
          <cell r="BG245">
            <v>1006.2445608372609</v>
          </cell>
          <cell r="BH245">
            <v>657.84937015542209</v>
          </cell>
        </row>
        <row r="246">
          <cell r="A246">
            <v>-3057.6153641015685</v>
          </cell>
          <cell r="B246">
            <v>-11044.880748053265</v>
          </cell>
          <cell r="C246">
            <v>-7203.3829104227343</v>
          </cell>
          <cell r="D246">
            <v>-2695.7518537314163</v>
          </cell>
          <cell r="E246">
            <v>1308.0366452514888</v>
          </cell>
          <cell r="F246">
            <v>5216.9261077495921</v>
          </cell>
          <cell r="G246">
            <v>9227.6740680427974</v>
          </cell>
          <cell r="H246">
            <v>13366.715166333046</v>
          </cell>
          <cell r="I246">
            <v>17722.204778659303</v>
          </cell>
          <cell r="J246">
            <v>22313.595859064048</v>
          </cell>
          <cell r="K246">
            <v>27158.909976384111</v>
          </cell>
          <cell r="L246">
            <v>32287.530190637219</v>
          </cell>
          <cell r="M246">
            <v>37729.474968652954</v>
          </cell>
          <cell r="N246">
            <v>43516.119668352578</v>
          </cell>
          <cell r="O246">
            <v>50092.65699071197</v>
          </cell>
          <cell r="P246">
            <v>57674.735476255322</v>
          </cell>
          <cell r="Q246">
            <v>65979.053071298724</v>
          </cell>
          <cell r="R246">
            <v>74928.056422971204</v>
          </cell>
          <cell r="S246">
            <v>84571.794162005288</v>
          </cell>
          <cell r="T246">
            <v>94964.200324406527</v>
          </cell>
          <cell r="U246">
            <v>106163.3959855624</v>
          </cell>
          <cell r="V246">
            <v>118232.01431099097</v>
          </cell>
          <cell r="W246">
            <v>131237.55084162403</v>
          </cell>
          <cell r="X246">
            <v>145252.74097264724</v>
          </cell>
          <cell r="Y246">
            <v>160355.96673700315</v>
          </cell>
          <cell r="Z246">
            <v>176631.69516855531</v>
          </cell>
          <cell r="AA246">
            <v>194170.95069652385</v>
          </cell>
          <cell r="AB246">
            <v>213071.82421312857</v>
          </cell>
          <cell r="AC246">
            <v>233440.02166147641</v>
          </cell>
          <cell r="AD246">
            <v>255389.45521175233</v>
          </cell>
          <cell r="AE246">
            <v>16687.979372468002</v>
          </cell>
          <cell r="AF246">
            <v>15341.434660893246</v>
          </cell>
          <cell r="AG246">
            <v>14450.788023395977</v>
          </cell>
          <cell r="AH246">
            <v>13614.625135352904</v>
          </cell>
          <cell r="AI246">
            <v>12827.818114462467</v>
          </cell>
          <cell r="AJ246">
            <v>12085.880063710782</v>
          </cell>
          <cell r="AK246">
            <v>11365.094527453082</v>
          </cell>
          <cell r="AL246">
            <v>10644.308991195379</v>
          </cell>
          <cell r="AM246">
            <v>9922.8824696499814</v>
          </cell>
          <cell r="AN246">
            <v>9202.0969333922822</v>
          </cell>
          <cell r="AO246">
            <v>8480.6704118468842</v>
          </cell>
          <cell r="AP246">
            <v>7759.884875589185</v>
          </cell>
          <cell r="AQ246">
            <v>7038.4583540437889</v>
          </cell>
          <cell r="AR246">
            <v>6317.6728177860887</v>
          </cell>
          <cell r="AS246">
            <v>5785.9779413988554</v>
          </cell>
          <cell r="AT246">
            <v>5443.3737248820862</v>
          </cell>
          <cell r="AU246">
            <v>5100.769508365318</v>
          </cell>
          <cell r="AV246">
            <v>4758.1652918485488</v>
          </cell>
          <cell r="AW246">
            <v>4415.5610753317796</v>
          </cell>
          <cell r="AX246">
            <v>4072.9568588150109</v>
          </cell>
          <cell r="AY246">
            <v>3730.3526422982422</v>
          </cell>
          <cell r="AZ246">
            <v>3387.7484257814745</v>
          </cell>
          <cell r="BA246">
            <v>3045.1442092647053</v>
          </cell>
          <cell r="BB246">
            <v>2702.5399927479366</v>
          </cell>
          <cell r="BC246">
            <v>2359.9357762311674</v>
          </cell>
          <cell r="BD246">
            <v>2017.331559714399</v>
          </cell>
          <cell r="BE246">
            <v>1674.7273431976303</v>
          </cell>
          <cell r="BF246">
            <v>1332.1231266808616</v>
          </cell>
          <cell r="BG246">
            <v>989.51891016409263</v>
          </cell>
          <cell r="BH246">
            <v>646.91469364732404</v>
          </cell>
        </row>
        <row r="247">
          <cell r="A247">
            <v>-3046.4534690135984</v>
          </cell>
          <cell r="B247">
            <v>-11189.142375953998</v>
          </cell>
          <cell r="C247">
            <v>-7617.0560563499794</v>
          </cell>
          <cell r="D247">
            <v>-3381.7586195971007</v>
          </cell>
          <cell r="E247">
            <v>370.4245540278821</v>
          </cell>
          <cell r="F247">
            <v>4028.6193835710719</v>
          </cell>
          <cell r="G247">
            <v>7775.459261163468</v>
          </cell>
          <cell r="H247">
            <v>11635.884458704173</v>
          </cell>
          <cell r="I247">
            <v>15696.037841299199</v>
          </cell>
          <cell r="J247">
            <v>19974.425966974191</v>
          </cell>
          <cell r="K247">
            <v>24487.605418640345</v>
          </cell>
          <cell r="L247">
            <v>29263.275059369706</v>
          </cell>
          <cell r="M247">
            <v>34329.559047897092</v>
          </cell>
          <cell r="N247">
            <v>39716.329305464234</v>
          </cell>
          <cell r="O247">
            <v>45863.605108554359</v>
          </cell>
          <cell r="P247">
            <v>52982.417150555957</v>
          </cell>
          <cell r="Q247">
            <v>60787.213304972844</v>
          </cell>
          <cell r="R247">
            <v>69197.91606839867</v>
          </cell>
          <cell r="S247">
            <v>78261.563545554804</v>
          </cell>
          <cell r="T247">
            <v>88028.845531477593</v>
          </cell>
          <cell r="U247">
            <v>98554.387001727257</v>
          </cell>
          <cell r="V247">
            <v>109897.0536106793</v>
          </cell>
          <cell r="W247">
            <v>122120.2809064418</v>
          </cell>
          <cell r="X247">
            <v>135292.42910358225</v>
          </cell>
          <cell r="Y247">
            <v>149487.1653977836</v>
          </cell>
          <cell r="Z247">
            <v>164783.87596057978</v>
          </cell>
          <cell r="AA247">
            <v>181268.10991831435</v>
          </cell>
          <cell r="AB247">
            <v>199032.05779833856</v>
          </cell>
          <cell r="AC247">
            <v>218175.0671182322</v>
          </cell>
          <cell r="AD247">
            <v>238804.19800155447</v>
          </cell>
          <cell r="AE247">
            <v>14831.029087796562</v>
          </cell>
          <cell r="AF247">
            <v>13634.320766216801</v>
          </cell>
          <cell r="AG247">
            <v>12842.7805867351</v>
          </cell>
          <cell r="AH247">
            <v>12099.661492570691</v>
          </cell>
          <cell r="AI247">
            <v>11400.406205105477</v>
          </cell>
          <cell r="AJ247">
            <v>10741.027105548625</v>
          </cell>
          <cell r="AK247">
            <v>10100.446780291424</v>
          </cell>
          <cell r="AL247">
            <v>9459.8664550342219</v>
          </cell>
          <cell r="AM247">
            <v>8818.7164699497589</v>
          </cell>
          <cell r="AN247">
            <v>8178.1361446925603</v>
          </cell>
          <cell r="AO247">
            <v>7536.9861596080964</v>
          </cell>
          <cell r="AP247">
            <v>6896.4058343508968</v>
          </cell>
          <cell r="AQ247">
            <v>6255.2558492664339</v>
          </cell>
          <cell r="AR247">
            <v>5614.6755240092334</v>
          </cell>
          <cell r="AS247">
            <v>5142.1448477944004</v>
          </cell>
          <cell r="AT247">
            <v>4837.6638206219377</v>
          </cell>
          <cell r="AU247">
            <v>4533.1827934494759</v>
          </cell>
          <cell r="AV247">
            <v>4228.7017662770122</v>
          </cell>
          <cell r="AW247">
            <v>3924.2207391045508</v>
          </cell>
          <cell r="AX247">
            <v>3619.7397119320885</v>
          </cell>
          <cell r="AY247">
            <v>3315.2586847596253</v>
          </cell>
          <cell r="AZ247">
            <v>3010.777657587163</v>
          </cell>
          <cell r="BA247">
            <v>2706.2966304147008</v>
          </cell>
          <cell r="BB247">
            <v>2401.815603242238</v>
          </cell>
          <cell r="BC247">
            <v>2097.3345760697757</v>
          </cell>
          <cell r="BD247">
            <v>1792.8535488973132</v>
          </cell>
          <cell r="BE247">
            <v>1488.3725217248507</v>
          </cell>
          <cell r="BF247">
            <v>1183.8914945523882</v>
          </cell>
          <cell r="BG247">
            <v>879.41046737992576</v>
          </cell>
          <cell r="BH247">
            <v>574.92944020746302</v>
          </cell>
        </row>
        <row r="248">
          <cell r="A248">
            <v>-4074.0256693694146</v>
          </cell>
          <cell r="B248">
            <v>-16601.337716865033</v>
          </cell>
          <cell r="C248">
            <v>-14736.503080139599</v>
          </cell>
          <cell r="D248">
            <v>-11944.855019028339</v>
          </cell>
          <cell r="E248">
            <v>-9845.8165117914978</v>
          </cell>
          <cell r="F248">
            <v>-8026.3783733856562</v>
          </cell>
          <cell r="G248">
            <v>-6263.9509493459936</v>
          </cell>
          <cell r="H248">
            <v>-4543.8520403089833</v>
          </cell>
          <cell r="I248">
            <v>-2773.106746294382</v>
          </cell>
          <cell r="J248">
            <v>-937.34615615383905</v>
          </cell>
          <cell r="K248">
            <v>966.47081699287196</v>
          </cell>
          <cell r="L248">
            <v>2953.9119950482032</v>
          </cell>
          <cell r="M248">
            <v>5037.7283324828604</v>
          </cell>
          <cell r="N248">
            <v>7240.8813993138465</v>
          </cell>
          <cell r="O248">
            <v>10111.655700061077</v>
          </cell>
          <cell r="P248">
            <v>13885.594962064566</v>
          </cell>
          <cell r="Q248">
            <v>18134.761686722464</v>
          </cell>
          <cell r="R248">
            <v>22713.802267188119</v>
          </cell>
          <cell r="S248">
            <v>27648.325668182551</v>
          </cell>
          <cell r="T248">
            <v>32965.928944912077</v>
          </cell>
          <cell r="U248">
            <v>38696.351583699456</v>
          </cell>
          <cell r="V248">
            <v>44871.64182447928</v>
          </cell>
          <cell r="W248">
            <v>51526.335895341115</v>
          </cell>
          <cell r="X248">
            <v>58697.651161515765</v>
          </cell>
          <cell r="Y248">
            <v>66425.694269019485</v>
          </cell>
          <cell r="Z248">
            <v>74753.685447030148</v>
          </cell>
          <cell r="AA248">
            <v>83728.200223439941</v>
          </cell>
          <cell r="AB248">
            <v>93399.429905414305</v>
          </cell>
          <cell r="AC248">
            <v>103821.46228173393</v>
          </cell>
          <cell r="AD248">
            <v>115052.58411678893</v>
          </cell>
          <cell r="AE248">
            <v>14366.782034370061</v>
          </cell>
          <cell r="AF248">
            <v>13207.533575407755</v>
          </cell>
          <cell r="AG248">
            <v>12440.770516503308</v>
          </cell>
          <cell r="AH248">
            <v>11720.912845923773</v>
          </cell>
          <cell r="AI248">
            <v>11043.545938885629</v>
          </cell>
          <cell r="AJ248">
            <v>10404.806998703294</v>
          </cell>
          <cell r="AK248">
            <v>9784.2783857529848</v>
          </cell>
          <cell r="AL248">
            <v>9163.7497728026756</v>
          </cell>
          <cell r="AM248">
            <v>8542.6693317544286</v>
          </cell>
          <cell r="AN248">
            <v>7922.1407188041194</v>
          </cell>
          <cell r="AO248">
            <v>7301.0602777558724</v>
          </cell>
          <cell r="AP248">
            <v>6680.5316648055623</v>
          </cell>
          <cell r="AQ248">
            <v>6059.4512237573163</v>
          </cell>
          <cell r="AR248">
            <v>5438.9226108070079</v>
          </cell>
          <cell r="AS248">
            <v>4981.1832867490466</v>
          </cell>
          <cell r="AT248">
            <v>4686.2332515834296</v>
          </cell>
          <cell r="AU248">
            <v>4391.2832164178117</v>
          </cell>
          <cell r="AV248">
            <v>4096.3331812521938</v>
          </cell>
          <cell r="AW248">
            <v>3801.3831460865754</v>
          </cell>
          <cell r="AX248">
            <v>3506.4331109209575</v>
          </cell>
          <cell r="AY248">
            <v>3211.4830757553395</v>
          </cell>
          <cell r="AZ248">
            <v>2916.5330405897212</v>
          </cell>
          <cell r="BA248">
            <v>2621.5830054241037</v>
          </cell>
          <cell r="BB248">
            <v>2326.6329702584858</v>
          </cell>
          <cell r="BC248">
            <v>2031.6829350928672</v>
          </cell>
          <cell r="BD248">
            <v>1736.7328999272495</v>
          </cell>
          <cell r="BE248">
            <v>1441.7828647616311</v>
          </cell>
          <cell r="BF248">
            <v>1146.8328295960132</v>
          </cell>
          <cell r="BG248">
            <v>851.88279443039494</v>
          </cell>
          <cell r="BH248">
            <v>556.93275926477702</v>
          </cell>
        </row>
        <row r="249">
          <cell r="A249">
            <v>-3353.2838267124935</v>
          </cell>
          <cell r="B249">
            <v>-12588.552185801629</v>
          </cell>
          <cell r="C249">
            <v>-9213.7417539559137</v>
          </cell>
          <cell r="D249">
            <v>-5008.9802280558451</v>
          </cell>
          <cell r="E249">
            <v>-1351.3659954166972</v>
          </cell>
          <cell r="F249">
            <v>2156.7119659877471</v>
          </cell>
          <cell r="G249">
            <v>5731.4388528042573</v>
          </cell>
          <cell r="H249">
            <v>9397.051944562736</v>
          </cell>
          <cell r="I249">
            <v>13244.478515526154</v>
          </cell>
          <cell r="J249">
            <v>17292.3461487688</v>
          </cell>
          <cell r="K249">
            <v>21555.526260116992</v>
          </cell>
          <cell r="L249">
            <v>26060.733294998332</v>
          </cell>
          <cell r="M249">
            <v>30834.517956391453</v>
          </cell>
          <cell r="N249">
            <v>35906.895653084794</v>
          </cell>
          <cell r="O249">
            <v>41755.345985294523</v>
          </cell>
          <cell r="P249">
            <v>48604.416008366272</v>
          </cell>
          <cell r="Q249">
            <v>56132.449437924675</v>
          </cell>
          <cell r="R249">
            <v>64244.903666894737</v>
          </cell>
          <cell r="S249">
            <v>72987.148800760362</v>
          </cell>
          <cell r="T249">
            <v>82408.077144204479</v>
          </cell>
          <cell r="U249">
            <v>92560.376638586691</v>
          </cell>
          <cell r="V249">
            <v>103500.82552708253</v>
          </cell>
          <cell r="W249">
            <v>115290.60989544395</v>
          </cell>
          <cell r="X249">
            <v>127995.66586427335</v>
          </cell>
          <cell r="Y249">
            <v>141687.04834657433</v>
          </cell>
          <cell r="Z249">
            <v>156441.32843290822</v>
          </cell>
          <cell r="AA249">
            <v>172341.02162659389</v>
          </cell>
          <cell r="AB249">
            <v>189475.04932391885</v>
          </cell>
          <cell r="AC249">
            <v>207939.23612025828</v>
          </cell>
          <cell r="AD249">
            <v>227836.84572336075</v>
          </cell>
          <cell r="AE249">
            <v>17538.456813476165</v>
          </cell>
          <cell r="AF249">
            <v>16123.287502425184</v>
          </cell>
          <cell r="AG249">
            <v>15187.250416138711</v>
          </cell>
          <cell r="AH249">
            <v>14308.473760579718</v>
          </cell>
          <cell r="AI249">
            <v>13481.568318738558</v>
          </cell>
          <cell r="AJ249">
            <v>12701.818525731793</v>
          </cell>
          <cell r="AK249">
            <v>11944.299252889812</v>
          </cell>
          <cell r="AL249">
            <v>11186.779980047828</v>
          </cell>
          <cell r="AM249">
            <v>10428.587055079639</v>
          </cell>
          <cell r="AN249">
            <v>9671.0677822376601</v>
          </cell>
          <cell r="AO249">
            <v>8912.8748572694712</v>
          </cell>
          <cell r="AP249">
            <v>8155.3555844274924</v>
          </cell>
          <cell r="AQ249">
            <v>7397.1626594593054</v>
          </cell>
          <cell r="AR249">
            <v>6639.643386617322</v>
          </cell>
          <cell r="AS249">
            <v>6080.8514910059985</v>
          </cell>
          <cell r="AT249">
            <v>5720.786972625333</v>
          </cell>
          <cell r="AU249">
            <v>5360.7224542446666</v>
          </cell>
          <cell r="AV249">
            <v>5000.6579358640001</v>
          </cell>
          <cell r="AW249">
            <v>4640.5934174833346</v>
          </cell>
          <cell r="AX249">
            <v>4280.5288991026691</v>
          </cell>
          <cell r="AY249">
            <v>3920.4643807220027</v>
          </cell>
          <cell r="AZ249">
            <v>3560.3998623413368</v>
          </cell>
          <cell r="BA249">
            <v>3200.3353439606713</v>
          </cell>
          <cell r="BB249">
            <v>2840.2708255800053</v>
          </cell>
          <cell r="BC249">
            <v>2480.2063071993393</v>
          </cell>
          <cell r="BD249">
            <v>2120.1417888186738</v>
          </cell>
          <cell r="BE249">
            <v>1760.0772704380076</v>
          </cell>
          <cell r="BF249">
            <v>1400.0127520573421</v>
          </cell>
          <cell r="BG249">
            <v>1039.948233676676</v>
          </cell>
          <cell r="BH249">
            <v>679.88371529601056</v>
          </cell>
        </row>
        <row r="250">
          <cell r="A250">
            <v>-3629.6297145892959</v>
          </cell>
          <cell r="B250">
            <v>-14208.101874571268</v>
          </cell>
          <cell r="C250">
            <v>-11431.292557923245</v>
          </cell>
          <cell r="D250">
            <v>-7810.4697280869841</v>
          </cell>
          <cell r="E250">
            <v>-4893.9124985012349</v>
          </cell>
          <cell r="F250">
            <v>-2211.200150475624</v>
          </cell>
          <cell r="G250">
            <v>481.85876635591433</v>
          </cell>
          <cell r="H250">
            <v>3204.7902055869627</v>
          </cell>
          <cell r="I250">
            <v>6048.1050952385458</v>
          </cell>
          <cell r="J250">
            <v>9028.3154568056834</v>
          </cell>
          <cell r="K250">
            <v>12154.757963805956</v>
          </cell>
          <cell r="L250">
            <v>15448.746760916007</v>
          </cell>
          <cell r="M250">
            <v>18930.232742143206</v>
          </cell>
          <cell r="N250">
            <v>22625.677002766726</v>
          </cell>
          <cell r="O250">
            <v>27037.567206078947</v>
          </cell>
          <cell r="P250">
            <v>32391.848333606704</v>
          </cell>
          <cell r="Q250">
            <v>38322.910879285773</v>
          </cell>
          <cell r="R250">
            <v>44714.417224363613</v>
          </cell>
          <cell r="S250">
            <v>51602.112817614667</v>
          </cell>
          <cell r="T250">
            <v>59024.51811989901</v>
          </cell>
          <cell r="U250">
            <v>67023.14403556248</v>
          </cell>
          <cell r="V250">
            <v>75642.724068336087</v>
          </cell>
          <cell r="W250">
            <v>84931.464500101371</v>
          </cell>
          <cell r="X250">
            <v>94941.313991683666</v>
          </cell>
          <cell r="Y250">
            <v>105728.2541134552</v>
          </cell>
          <cell r="Z250">
            <v>117352.61243058427</v>
          </cell>
          <cell r="AA250">
            <v>129879.39989390571</v>
          </cell>
          <cell r="AB250">
            <v>143378.67442332194</v>
          </cell>
          <cell r="AC250">
            <v>157925.93271712775</v>
          </cell>
          <cell r="AD250">
            <v>173602.53247851165</v>
          </cell>
          <cell r="AE250">
            <v>14841.133522884382</v>
          </cell>
          <cell r="AF250">
            <v>13643.609879489604</v>
          </cell>
          <cell r="AG250">
            <v>12851.530420749828</v>
          </cell>
          <cell r="AH250">
            <v>12107.905036792239</v>
          </cell>
          <cell r="AI250">
            <v>11408.17334410793</v>
          </cell>
          <cell r="AJ250">
            <v>10748.3450071266</v>
          </cell>
          <cell r="AK250">
            <v>10107.328252119529</v>
          </cell>
          <cell r="AL250">
            <v>9466.311497112456</v>
          </cell>
          <cell r="AM250">
            <v>8824.7246941667709</v>
          </cell>
          <cell r="AN250">
            <v>8183.7079391597026</v>
          </cell>
          <cell r="AO250">
            <v>7542.1211362140184</v>
          </cell>
          <cell r="AP250">
            <v>6901.1043812069502</v>
          </cell>
          <cell r="AQ250">
            <v>6259.517578261266</v>
          </cell>
          <cell r="AR250">
            <v>5618.5008232541959</v>
          </cell>
          <cell r="AS250">
            <v>5145.6482101382544</v>
          </cell>
          <cell r="AT250">
            <v>4840.9597389134378</v>
          </cell>
          <cell r="AU250">
            <v>4536.2712676886213</v>
          </cell>
          <cell r="AV250">
            <v>4231.5827964638056</v>
          </cell>
          <cell r="AW250">
            <v>3926.8943252389899</v>
          </cell>
          <cell r="AX250">
            <v>3622.2058540141743</v>
          </cell>
          <cell r="AY250">
            <v>3317.5173827893577</v>
          </cell>
          <cell r="AZ250">
            <v>3012.8289115645421</v>
          </cell>
          <cell r="BA250">
            <v>2708.140440339726</v>
          </cell>
          <cell r="BB250">
            <v>2403.4519691149098</v>
          </cell>
          <cell r="BC250">
            <v>2098.7634978900937</v>
          </cell>
          <cell r="BD250">
            <v>1794.0750266652781</v>
          </cell>
          <cell r="BE250">
            <v>1489.3865554404622</v>
          </cell>
          <cell r="BF250">
            <v>1184.6980842156465</v>
          </cell>
          <cell r="BG250">
            <v>880.00961299083065</v>
          </cell>
          <cell r="BH250">
            <v>575.32114176601476</v>
          </cell>
        </row>
        <row r="251">
          <cell r="A251">
            <v>-3869.6904843924494</v>
          </cell>
          <cell r="B251">
            <v>-15505.407403813275</v>
          </cell>
          <cell r="C251">
            <v>-13271.23926354654</v>
          </cell>
          <cell r="D251">
            <v>-10127.931841647971</v>
          </cell>
          <cell r="E251">
            <v>-7596.4706207788495</v>
          </cell>
          <cell r="F251">
            <v>-5294.1592668781559</v>
          </cell>
          <cell r="G251">
            <v>-3013.8776016487514</v>
          </cell>
          <cell r="H251">
            <v>-738.21442492552387</v>
          </cell>
          <cell r="I251">
            <v>1625.1914017998329</v>
          </cell>
          <cell r="J251">
            <v>4091.8521586736847</v>
          </cell>
          <cell r="K251">
            <v>6668.164441849176</v>
          </cell>
          <cell r="L251">
            <v>9372.8537416959516</v>
          </cell>
          <cell r="M251">
            <v>12222.596354657091</v>
          </cell>
          <cell r="N251">
            <v>15242.288362861749</v>
          </cell>
          <cell r="O251">
            <v>18959.777891528836</v>
          </cell>
          <cell r="P251">
            <v>23607.456285351334</v>
          </cell>
          <cell r="Q251">
            <v>28788.06827391799</v>
          </cell>
          <cell r="R251">
            <v>34370.864634821774</v>
          </cell>
          <cell r="S251">
            <v>40387.067986106507</v>
          </cell>
          <cell r="T251">
            <v>46870.324838797831</v>
          </cell>
          <cell r="U251">
            <v>53856.893770014722</v>
          </cell>
          <cell r="V251">
            <v>61385.848204448819</v>
          </cell>
          <cell r="W251">
            <v>69499.294938296647</v>
          </cell>
          <cell r="X251">
            <v>78242.609627773039</v>
          </cell>
          <cell r="Y251">
            <v>87664.690559209528</v>
          </cell>
          <cell r="Z251">
            <v>97818.232119985245</v>
          </cell>
          <cell r="AA251">
            <v>108760.0194997167</v>
          </cell>
          <cell r="AB251">
            <v>120551.24626986678</v>
          </cell>
          <cell r="AC251">
            <v>133257.85661788439</v>
          </cell>
          <cell r="AD251">
            <v>146950.91414986958</v>
          </cell>
          <cell r="AE251">
            <v>15390.330021404516</v>
          </cell>
          <cell r="AF251">
            <v>14148.491987142397</v>
          </cell>
          <cell r="AG251">
            <v>13327.101609218527</v>
          </cell>
          <cell r="AH251">
            <v>12555.958350265037</v>
          </cell>
          <cell r="AI251">
            <v>11830.333069672954</v>
          </cell>
          <cell r="AJ251">
            <v>11146.08776940942</v>
          </cell>
          <cell r="AK251">
            <v>10481.350174157918</v>
          </cell>
          <cell r="AL251">
            <v>9816.6125789064172</v>
          </cell>
          <cell r="AM251">
            <v>9151.2838410787936</v>
          </cell>
          <cell r="AN251">
            <v>8486.5462458272923</v>
          </cell>
          <cell r="AO251">
            <v>7821.2175079996678</v>
          </cell>
          <cell r="AP251">
            <v>7156.4799127481647</v>
          </cell>
          <cell r="AQ251">
            <v>6491.1511749205429</v>
          </cell>
          <cell r="AR251">
            <v>5826.4135796690389</v>
          </cell>
          <cell r="AS251">
            <v>5336.0630443735718</v>
          </cell>
          <cell r="AT251">
            <v>5020.0995690341369</v>
          </cell>
          <cell r="AU251">
            <v>4704.136093694703</v>
          </cell>
          <cell r="AV251">
            <v>4388.1726183552692</v>
          </cell>
          <cell r="AW251">
            <v>4072.2091430158348</v>
          </cell>
          <cell r="AX251">
            <v>3756.2456676764014</v>
          </cell>
          <cell r="AY251">
            <v>3440.282192336967</v>
          </cell>
          <cell r="AZ251">
            <v>3124.318716997534</v>
          </cell>
          <cell r="BA251">
            <v>2808.3552416581001</v>
          </cell>
          <cell r="BB251">
            <v>2492.3917663186662</v>
          </cell>
          <cell r="BC251">
            <v>2176.4282909792323</v>
          </cell>
          <cell r="BD251">
            <v>1860.4648156397982</v>
          </cell>
          <cell r="BE251">
            <v>1544.5013403003643</v>
          </cell>
          <cell r="BF251">
            <v>1228.5378649609304</v>
          </cell>
          <cell r="BG251">
            <v>912.57438962149661</v>
          </cell>
          <cell r="BH251">
            <v>596.61091428206271</v>
          </cell>
        </row>
        <row r="252">
          <cell r="A252">
            <v>-4059.9305435430306</v>
          </cell>
          <cell r="B252">
            <v>-16273.87049910218</v>
          </cell>
          <cell r="C252">
            <v>-14015.092466116366</v>
          </cell>
          <cell r="D252">
            <v>-10876.166233713435</v>
          </cell>
          <cell r="E252">
            <v>-8352.2137111067022</v>
          </cell>
          <cell r="F252">
            <v>-6057.8324656429013</v>
          </cell>
          <cell r="G252">
            <v>-3794.5898980043771</v>
          </cell>
          <cell r="H252">
            <v>-1545.0042702216504</v>
          </cell>
          <cell r="I252">
            <v>786.90511081297643</v>
          </cell>
          <cell r="J252">
            <v>3217.038685320827</v>
          </cell>
          <cell r="K252">
            <v>5751.2477627368871</v>
          </cell>
          <cell r="L252">
            <v>8408.2173625078995</v>
          </cell>
          <cell r="M252">
            <v>11204.292269139971</v>
          </cell>
          <cell r="N252">
            <v>14164.957599173973</v>
          </cell>
          <cell r="O252">
            <v>17842.838986091145</v>
          </cell>
          <cell r="P252">
            <v>22480.198614351444</v>
          </cell>
          <cell r="Q252">
            <v>27658.345118244626</v>
          </cell>
          <cell r="R252">
            <v>33238.484592492299</v>
          </cell>
          <cell r="S252">
            <v>39251.824796104949</v>
          </cell>
          <cell r="T252">
            <v>45731.996227529511</v>
          </cell>
          <cell r="U252">
            <v>52715.240208208183</v>
          </cell>
          <cell r="V252">
            <v>60240.611567552682</v>
          </cell>
          <cell r="W252">
            <v>68350.197062879786</v>
          </cell>
          <cell r="X252">
            <v>77089.350755854321</v>
          </cell>
          <cell r="Y252">
            <v>86506.947661816725</v>
          </cell>
          <cell r="Z252">
            <v>96655.657090567547</v>
          </cell>
          <cell r="AA252">
            <v>107592.23720730696</v>
          </cell>
          <cell r="AB252">
            <v>119377.85246110601</v>
          </cell>
          <cell r="AC252">
            <v>132078.41565617477</v>
          </cell>
          <cell r="AD252">
            <v>145764.95657901192</v>
          </cell>
          <cell r="AE252">
            <v>17689.408445210145</v>
          </cell>
          <cell r="AF252">
            <v>16262.05892247036</v>
          </cell>
          <cell r="AG252">
            <v>15317.965464574851</v>
          </cell>
          <cell r="AH252">
            <v>14431.625271841685</v>
          </cell>
          <cell r="AI252">
            <v>13597.602742843819</v>
          </cell>
          <cell r="AJ252">
            <v>12811.141726332591</v>
          </cell>
          <cell r="AK252">
            <v>12047.102565707919</v>
          </cell>
          <cell r="AL252">
            <v>11283.063405083249</v>
          </cell>
          <cell r="AM252">
            <v>10518.344794280192</v>
          </cell>
          <cell r="AN252">
            <v>9754.3056336555219</v>
          </cell>
          <cell r="AO252">
            <v>8989.5870228524673</v>
          </cell>
          <cell r="AP252">
            <v>8225.5478622277969</v>
          </cell>
          <cell r="AQ252">
            <v>7460.8292514247405</v>
          </cell>
          <cell r="AR252">
            <v>6696.7900908000702</v>
          </cell>
          <cell r="AS252">
            <v>6133.1887327976547</v>
          </cell>
          <cell r="AT252">
            <v>5770.0251774174912</v>
          </cell>
          <cell r="AU252">
            <v>5406.8616220373269</v>
          </cell>
          <cell r="AV252">
            <v>5043.6980666571635</v>
          </cell>
          <cell r="AW252">
            <v>4680.5345112770001</v>
          </cell>
          <cell r="AX252">
            <v>4317.3709558968367</v>
          </cell>
          <cell r="AY252">
            <v>3954.2074005166733</v>
          </cell>
          <cell r="AZ252">
            <v>3591.0438451365098</v>
          </cell>
          <cell r="BA252">
            <v>3227.8802897563464</v>
          </cell>
          <cell r="BB252">
            <v>2864.7167343761826</v>
          </cell>
          <cell r="BC252">
            <v>2501.5531789960196</v>
          </cell>
          <cell r="BD252">
            <v>2138.3896236158562</v>
          </cell>
          <cell r="BE252">
            <v>1775.2260682356934</v>
          </cell>
          <cell r="BF252">
            <v>1412.06251285553</v>
          </cell>
          <cell r="BG252">
            <v>1048.8989574753671</v>
          </cell>
          <cell r="BH252">
            <v>685.73540209520365</v>
          </cell>
        </row>
        <row r="253">
          <cell r="A253">
            <v>-3945.7274545991504</v>
          </cell>
          <cell r="B253">
            <v>-15685.479001548072</v>
          </cell>
          <cell r="C253">
            <v>-13311.853535491748</v>
          </cell>
          <cell r="D253">
            <v>-10050.875147966079</v>
          </cell>
          <cell r="E253">
            <v>-7408.9171931814863</v>
          </cell>
          <cell r="F253">
            <v>-4996.7119710160887</v>
          </cell>
          <cell r="G253">
            <v>-2603.9843522031169</v>
          </cell>
          <cell r="H253">
            <v>-212.62144630848871</v>
          </cell>
          <cell r="I253">
            <v>2272.0536687762983</v>
          </cell>
          <cell r="J253">
            <v>4866.1536037571277</v>
          </cell>
          <cell r="K253">
            <v>7576.5329193708912</v>
          </cell>
          <cell r="L253">
            <v>10422.669839293421</v>
          </cell>
          <cell r="M253">
            <v>13421.972626381601</v>
          </cell>
          <cell r="N253">
            <v>16600.268985354382</v>
          </cell>
          <cell r="O253">
            <v>20497.381909065887</v>
          </cell>
          <cell r="P253">
            <v>25351.603786164043</v>
          </cell>
          <cell r="Q253">
            <v>30758.309482624092</v>
          </cell>
          <cell r="R253">
            <v>36584.751793550022</v>
          </cell>
          <cell r="S253">
            <v>42863.515963157886</v>
          </cell>
          <cell r="T253">
            <v>49629.716912856522</v>
          </cell>
          <cell r="U253">
            <v>56921.195626662411</v>
          </cell>
          <cell r="V253">
            <v>64778.730782524472</v>
          </cell>
          <cell r="W253">
            <v>73246.266813138718</v>
          </cell>
          <cell r="X253">
            <v>82371.159671716625</v>
          </cell>
          <cell r="Y253">
            <v>92204.441677188777</v>
          </cell>
          <cell r="Z253">
            <v>102801.10692002997</v>
          </cell>
          <cell r="AA253">
            <v>114220.41882488028</v>
          </cell>
          <cell r="AB253">
            <v>126526.24159005171</v>
          </cell>
          <cell r="AC253">
            <v>139787.39735754509</v>
          </cell>
          <cell r="AD253">
            <v>154078.05111110368</v>
          </cell>
          <cell r="AE253">
            <v>17079.047679079678</v>
          </cell>
          <cell r="AF253">
            <v>15700.947861378578</v>
          </cell>
          <cell r="AG253">
            <v>14789.429693269874</v>
          </cell>
          <cell r="AH253">
            <v>13933.67205397621</v>
          </cell>
          <cell r="AI253">
            <v>13128.426893726764</v>
          </cell>
          <cell r="AJ253">
            <v>12369.102168972056</v>
          </cell>
          <cell r="AK253">
            <v>11631.425649522016</v>
          </cell>
          <cell r="AL253">
            <v>10893.749130071972</v>
          </cell>
          <cell r="AM253">
            <v>10155.41660440058</v>
          </cell>
          <cell r="AN253">
            <v>9417.7400849505357</v>
          </cell>
          <cell r="AO253">
            <v>8679.4075592791432</v>
          </cell>
          <cell r="AP253">
            <v>7941.7310398290992</v>
          </cell>
          <cell r="AQ253">
            <v>7203.398514157705</v>
          </cell>
          <cell r="AR253">
            <v>6465.7219947076601</v>
          </cell>
          <cell r="AS253">
            <v>5921.5673105568885</v>
          </cell>
          <cell r="AT253">
            <v>5570.9344617053839</v>
          </cell>
          <cell r="AU253">
            <v>5220.3016128538775</v>
          </cell>
          <cell r="AV253">
            <v>4869.6687640023729</v>
          </cell>
          <cell r="AW253">
            <v>4519.0359151508683</v>
          </cell>
          <cell r="AX253">
            <v>4168.4030662993637</v>
          </cell>
          <cell r="AY253">
            <v>3817.7702174478582</v>
          </cell>
          <cell r="AZ253">
            <v>3467.1373685963531</v>
          </cell>
          <cell r="BA253">
            <v>3116.5045197448485</v>
          </cell>
          <cell r="BB253">
            <v>2765.8716708933434</v>
          </cell>
          <cell r="BC253">
            <v>2415.2388220418379</v>
          </cell>
          <cell r="BD253">
            <v>2064.6059731903333</v>
          </cell>
          <cell r="BE253">
            <v>1713.9731243388278</v>
          </cell>
          <cell r="BF253">
            <v>1363.340275487323</v>
          </cell>
          <cell r="BG253">
            <v>1012.7074266358176</v>
          </cell>
          <cell r="BH253">
            <v>662.07457778431274</v>
          </cell>
        </row>
        <row r="254">
          <cell r="A254">
            <v>-3815.0084432252479</v>
          </cell>
          <cell r="B254">
            <v>-14981.194849492706</v>
          </cell>
          <cell r="C254">
            <v>-12377.811071702607</v>
          </cell>
          <cell r="D254">
            <v>-9022.265229485427</v>
          </cell>
          <cell r="E254">
            <v>-6207.697646080288</v>
          </cell>
          <cell r="F254">
            <v>-3567.4060847335977</v>
          </cell>
          <cell r="G254">
            <v>-928.60865239134444</v>
          </cell>
          <cell r="H254">
            <v>1728.0777578552538</v>
          </cell>
          <cell r="I254">
            <v>4496.4428025922562</v>
          </cell>
          <cell r="J254">
            <v>7393.0794215706401</v>
          </cell>
          <cell r="K254">
            <v>10426.511617066477</v>
          </cell>
          <cell r="L254">
            <v>13617.71042661116</v>
          </cell>
          <cell r="M254">
            <v>16985.984890735494</v>
          </cell>
          <cell r="N254">
            <v>20557.982038265938</v>
          </cell>
          <cell r="O254">
            <v>24859.826465660484</v>
          </cell>
          <cell r="P254">
            <v>30126.689148139463</v>
          </cell>
          <cell r="Q254">
            <v>35971.888424723031</v>
          </cell>
          <cell r="R254">
            <v>42270.865711979197</v>
          </cell>
          <cell r="S254">
            <v>49058.848976180183</v>
          </cell>
          <cell r="T254">
            <v>56373.801022172353</v>
          </cell>
          <cell r="U254">
            <v>64256.6318060021</v>
          </cell>
          <cell r="V254">
            <v>72751.427229922876</v>
          </cell>
          <cell r="W254">
            <v>81905.695699352887</v>
          </cell>
          <cell r="X254">
            <v>91770.63382069052</v>
          </cell>
          <cell r="Y254">
            <v>102401.41272594148</v>
          </cell>
          <cell r="Z254">
            <v>113857.48662547095</v>
          </cell>
          <cell r="AA254">
            <v>126202.92531450764</v>
          </cell>
          <cell r="AB254">
            <v>139506.77249299199</v>
          </cell>
          <cell r="AC254">
            <v>153843.4319027256</v>
          </cell>
          <cell r="AD254">
            <v>169293.0834413507</v>
          </cell>
          <cell r="AE254">
            <v>17164.875358268851</v>
          </cell>
          <cell r="AF254">
            <v>15779.850148047817</v>
          </cell>
          <cell r="AG254">
            <v>14863.751309495563</v>
          </cell>
          <cell r="AH254">
            <v>14003.693214256751</v>
          </cell>
          <cell r="AI254">
            <v>13194.401439431293</v>
          </cell>
          <cell r="AJ254">
            <v>12431.260864981616</v>
          </cell>
          <cell r="AK254">
            <v>11689.877284994804</v>
          </cell>
          <cell r="AL254">
            <v>10948.49370500799</v>
          </cell>
          <cell r="AM254">
            <v>10206.450822158668</v>
          </cell>
          <cell r="AN254">
            <v>9465.0672421718555</v>
          </cell>
          <cell r="AO254">
            <v>8723.0243593225314</v>
          </cell>
          <cell r="AP254">
            <v>7981.6407793357175</v>
          </cell>
          <cell r="AQ254">
            <v>7239.5978964863943</v>
          </cell>
          <cell r="AR254">
            <v>6498.2143164995823</v>
          </cell>
          <cell r="AS254">
            <v>5951.3250809535457</v>
          </cell>
          <cell r="AT254">
            <v>5598.9301898482854</v>
          </cell>
          <cell r="AU254">
            <v>5246.5352987430242</v>
          </cell>
          <cell r="AV254">
            <v>4894.1404076377648</v>
          </cell>
          <cell r="AW254">
            <v>4541.7455165325046</v>
          </cell>
          <cell r="AX254">
            <v>4189.3506254272452</v>
          </cell>
          <cell r="AY254">
            <v>3836.9557343219853</v>
          </cell>
          <cell r="AZ254">
            <v>3484.5608432167251</v>
          </cell>
          <cell r="BA254">
            <v>3132.1659521114652</v>
          </cell>
          <cell r="BB254">
            <v>2779.7710610062045</v>
          </cell>
          <cell r="BC254">
            <v>2427.3761699009451</v>
          </cell>
          <cell r="BD254">
            <v>2074.9812787956848</v>
          </cell>
          <cell r="BE254">
            <v>1722.5863876904252</v>
          </cell>
          <cell r="BF254">
            <v>1370.1914965851652</v>
          </cell>
          <cell r="BG254">
            <v>1017.7966054799057</v>
          </cell>
          <cell r="BH254">
            <v>665.40171437464562</v>
          </cell>
        </row>
        <row r="255">
          <cell r="A255">
            <v>-3462.3778090237893</v>
          </cell>
          <cell r="B255">
            <v>-13087.298538053614</v>
          </cell>
          <cell r="C255">
            <v>-9787.4480537779455</v>
          </cell>
          <cell r="D255">
            <v>-5703.6693456654266</v>
          </cell>
          <cell r="E255">
            <v>-2205.771156289351</v>
          </cell>
          <cell r="F255">
            <v>1127.051060109643</v>
          </cell>
          <cell r="G255">
            <v>4512.3627746374432</v>
          </cell>
          <cell r="H255">
            <v>7973.4354467251633</v>
          </cell>
          <cell r="I255">
            <v>11602.147000536628</v>
          </cell>
          <cell r="J255">
            <v>15416.83321141675</v>
          </cell>
          <cell r="K255">
            <v>19431.06682124158</v>
          </cell>
          <cell r="L255">
            <v>23670.435634704903</v>
          </cell>
          <cell r="M255">
            <v>28160.025004686195</v>
          </cell>
          <cell r="N255">
            <v>32929.318255969541</v>
          </cell>
          <cell r="O255">
            <v>38468.140194997635</v>
          </cell>
          <cell r="P255">
            <v>45004.122333141924</v>
          </cell>
          <cell r="Q255">
            <v>52200.177999266765</v>
          </cell>
          <cell r="R255">
            <v>59954.88216826554</v>
          </cell>
          <cell r="S255">
            <v>68311.60417526339</v>
          </cell>
          <cell r="T255">
            <v>77317.080229581814</v>
          </cell>
          <cell r="U255">
            <v>87021.674793932674</v>
          </cell>
          <cell r="V255">
            <v>97479.662255158168</v>
          </cell>
          <cell r="W255">
            <v>108749.53046180241</v>
          </cell>
          <cell r="X255">
            <v>120894.30782609337</v>
          </cell>
          <cell r="Y255">
            <v>133981.91581970209</v>
          </cell>
          <cell r="Z255">
            <v>148085.54883466361</v>
          </cell>
          <cell r="AA255">
            <v>163284.08353388836</v>
          </cell>
          <cell r="AB255">
            <v>179662.51998061748</v>
          </cell>
          <cell r="AC255">
            <v>197312.45701390447</v>
          </cell>
          <cell r="AD255">
            <v>216332.60452873074</v>
          </cell>
          <cell r="AE255">
            <v>17556.249160989595</v>
          </cell>
          <cell r="AF255">
            <v>16139.644194313923</v>
          </cell>
          <cell r="AG255">
            <v>15202.657520654873</v>
          </cell>
          <cell r="AH255">
            <v>14322.989367069076</v>
          </cell>
          <cell r="AI255">
            <v>13495.24504931435</v>
          </cell>
          <cell r="AJ255">
            <v>12714.704218678773</v>
          </cell>
          <cell r="AK255">
            <v>11956.416460542227</v>
          </cell>
          <cell r="AL255">
            <v>11198.12870240568</v>
          </cell>
          <cell r="AM255">
            <v>10439.166608738858</v>
          </cell>
          <cell r="AN255">
            <v>9680.8788506023138</v>
          </cell>
          <cell r="AO255">
            <v>8921.9167569354922</v>
          </cell>
          <cell r="AP255">
            <v>8163.6289987989458</v>
          </cell>
          <cell r="AQ255">
            <v>7404.6669051321251</v>
          </cell>
          <cell r="AR255">
            <v>6646.3791469955786</v>
          </cell>
          <cell r="AS255">
            <v>6087.020370289747</v>
          </cell>
          <cell r="AT255">
            <v>5726.5905750146312</v>
          </cell>
          <cell r="AU255">
            <v>5366.1607797395145</v>
          </cell>
          <cell r="AV255">
            <v>5005.7309844643996</v>
          </cell>
          <cell r="AW255">
            <v>4645.3011891892838</v>
          </cell>
          <cell r="AX255">
            <v>4284.871393914168</v>
          </cell>
          <cell r="AY255">
            <v>3924.4415986390522</v>
          </cell>
          <cell r="AZ255">
            <v>3564.0118033639369</v>
          </cell>
          <cell r="BA255">
            <v>3203.5820080888211</v>
          </cell>
          <cell r="BB255">
            <v>2843.1522128137053</v>
          </cell>
          <cell r="BC255">
            <v>2482.72241753859</v>
          </cell>
          <cell r="BD255">
            <v>2122.2926222634746</v>
          </cell>
          <cell r="BE255">
            <v>1761.8628269883591</v>
          </cell>
          <cell r="BF255">
            <v>1401.4330317132437</v>
          </cell>
          <cell r="BG255">
            <v>1041.0032364381282</v>
          </cell>
          <cell r="BH255">
            <v>680.57344116301283</v>
          </cell>
        </row>
        <row r="256">
          <cell r="A256">
            <v>-3857.3650069056657</v>
          </cell>
          <cell r="B256">
            <v>-15381.05235453458</v>
          </cell>
          <cell r="C256">
            <v>-13106.073965185864</v>
          </cell>
          <cell r="D256">
            <v>-9952.3099077903807</v>
          </cell>
          <cell r="E256">
            <v>-7418.0478874832843</v>
          </cell>
          <cell r="F256">
            <v>-5115.2188600621739</v>
          </cell>
          <cell r="G256">
            <v>-2833.7131486501798</v>
          </cell>
          <cell r="H256">
            <v>-556.11882233310644</v>
          </cell>
          <cell r="I256">
            <v>1809.7948166050478</v>
          </cell>
          <cell r="J256">
            <v>4279.5843684327174</v>
          </cell>
          <cell r="K256">
            <v>6859.6929801318702</v>
          </cell>
          <cell r="L256">
            <v>9568.8731571162316</v>
          </cell>
          <cell r="M256">
            <v>12423.833515160786</v>
          </cell>
          <cell r="N256">
            <v>15449.512860486477</v>
          </cell>
          <cell r="O256">
            <v>19172.857149308631</v>
          </cell>
          <cell r="P256">
            <v>23825.845399281989</v>
          </cell>
          <cell r="Q256">
            <v>29011.904990275172</v>
          </cell>
          <cell r="R256">
            <v>34600.571865139398</v>
          </cell>
          <cell r="S256">
            <v>40623.101473639967</v>
          </cell>
          <cell r="T256">
            <v>47113.17570733586</v>
          </cell>
          <cell r="U256">
            <v>54107.091270562116</v>
          </cell>
          <cell r="V256">
            <v>61643.962675141287</v>
          </cell>
          <cell r="W256">
            <v>69765.940994101606</v>
          </cell>
          <cell r="X256">
            <v>78518.449597815139</v>
          </cell>
          <cell r="Y256">
            <v>87950.438190944638</v>
          </cell>
          <cell r="Z256">
            <v>98114.656570939187</v>
          </cell>
          <cell r="AA256">
            <v>109067.94963911295</v>
          </cell>
          <cell r="AB256">
            <v>120871.57531420077</v>
          </cell>
          <cell r="AC256">
            <v>133591.54712636943</v>
          </cell>
          <cell r="AD256">
            <v>147299.00340769222</v>
          </cell>
          <cell r="AE256">
            <v>15198.987204957113</v>
          </cell>
          <cell r="AF256">
            <v>13972.58852688273</v>
          </cell>
          <cell r="AG256">
            <v>13161.410220311203</v>
          </cell>
          <cell r="AH256">
            <v>12399.854327115785</v>
          </cell>
          <cell r="AI256">
            <v>11683.25050250813</v>
          </cell>
          <cell r="AJ256">
            <v>11007.512194798443</v>
          </cell>
          <cell r="AK256">
            <v>10351.039059340657</v>
          </cell>
          <cell r="AL256">
            <v>9694.5659238828684</v>
          </cell>
          <cell r="AM256">
            <v>9037.5089953265397</v>
          </cell>
          <cell r="AN256">
            <v>8381.0358598687526</v>
          </cell>
          <cell r="AO256">
            <v>7723.9789313124238</v>
          </cell>
          <cell r="AP256">
            <v>7067.5057958546377</v>
          </cell>
          <cell r="AQ256">
            <v>6410.4488672983089</v>
          </cell>
          <cell r="AR256">
            <v>5753.9757318405218</v>
          </cell>
          <cell r="AS256">
            <v>5269.7215604527437</v>
          </cell>
          <cell r="AT256">
            <v>4957.6863531349736</v>
          </cell>
          <cell r="AU256">
            <v>4645.6511458172054</v>
          </cell>
          <cell r="AV256">
            <v>4333.6159384994353</v>
          </cell>
          <cell r="AW256">
            <v>4021.5807311816661</v>
          </cell>
          <cell r="AX256">
            <v>3709.5455238638974</v>
          </cell>
          <cell r="AY256">
            <v>3397.5103165461283</v>
          </cell>
          <cell r="AZ256">
            <v>3085.4751092283582</v>
          </cell>
          <cell r="BA256">
            <v>2773.439901910589</v>
          </cell>
          <cell r="BB256">
            <v>2461.4046945928199</v>
          </cell>
          <cell r="BC256">
            <v>2149.3694872750507</v>
          </cell>
          <cell r="BD256">
            <v>1837.3342799572815</v>
          </cell>
          <cell r="BE256">
            <v>1525.2990726395126</v>
          </cell>
          <cell r="BF256">
            <v>1213.2638653217434</v>
          </cell>
          <cell r="BG256">
            <v>901.22865800397437</v>
          </cell>
          <cell r="BH256">
            <v>589.19345068620532</v>
          </cell>
        </row>
        <row r="257">
          <cell r="A257">
            <v>-3432.0692377329024</v>
          </cell>
          <cell r="B257">
            <v>-12951.686414020221</v>
          </cell>
          <cell r="C257">
            <v>-9424.7258309088611</v>
          </cell>
          <cell r="D257">
            <v>-5091.6787397856915</v>
          </cell>
          <cell r="E257">
            <v>-1448.3528762870517</v>
          </cell>
          <cell r="F257">
            <v>2004.5031995343529</v>
          </cell>
          <cell r="G257">
            <v>5518.4210813818072</v>
          </cell>
          <cell r="H257">
            <v>9117.3642139476415</v>
          </cell>
          <cell r="I257">
            <v>12893.377061352521</v>
          </cell>
          <cell r="J257">
            <v>16865.2162449479</v>
          </cell>
          <cell r="K257">
            <v>21047.289452346758</v>
          </cell>
          <cell r="L257">
            <v>25466.012349354882</v>
          </cell>
          <cell r="M257">
            <v>30147.454722221275</v>
          </cell>
          <cell r="N257">
            <v>35121.745459848978</v>
          </cell>
          <cell r="O257">
            <v>40875.787643427844</v>
          </cell>
          <cell r="P257">
            <v>47637.199803098818</v>
          </cell>
          <cell r="Q257">
            <v>55074.492354692593</v>
          </cell>
          <cell r="R257">
            <v>63089.161255519182</v>
          </cell>
          <cell r="S257">
            <v>71726.02973208754</v>
          </cell>
          <cell r="T257">
            <v>81033.400754469607</v>
          </cell>
          <cell r="U257">
            <v>91063.327177836371</v>
          </cell>
          <cell r="V257">
            <v>101871.90285578392</v>
          </cell>
          <cell r="W257">
            <v>113519.57635354256</v>
          </cell>
          <cell r="X257">
            <v>126071.48901555876</v>
          </cell>
          <cell r="Y257">
            <v>139597.83927814112</v>
          </cell>
          <cell r="Z257">
            <v>154174.27526464476</v>
          </cell>
          <cell r="AA257">
            <v>169882.31785883923</v>
          </cell>
          <cell r="AB257">
            <v>186809.81662256215</v>
          </cell>
          <cell r="AC257">
            <v>205051.44110744513</v>
          </cell>
          <cell r="AD257">
            <v>224709.21030844544</v>
          </cell>
          <cell r="AE257">
            <v>17825.090121816153</v>
          </cell>
          <cell r="AF257">
            <v>16386.792512431872</v>
          </cell>
          <cell r="AG257">
            <v>15435.457648830974</v>
          </cell>
          <cell r="AH257">
            <v>14542.31903071429</v>
          </cell>
          <cell r="AI257">
            <v>13701.89936438919</v>
          </cell>
          <cell r="AJ257">
            <v>12909.406017874611</v>
          </cell>
          <cell r="AK257">
            <v>12139.506507842139</v>
          </cell>
          <cell r="AL257">
            <v>11369.606997809668</v>
          </cell>
          <cell r="AM257">
            <v>10599.022826065617</v>
          </cell>
          <cell r="AN257">
            <v>9829.1233160331467</v>
          </cell>
          <cell r="AO257">
            <v>9058.5391442890941</v>
          </cell>
          <cell r="AP257">
            <v>8288.6396342566259</v>
          </cell>
          <cell r="AQ257">
            <v>7518.0554625125733</v>
          </cell>
          <cell r="AR257">
            <v>6748.1559524801023</v>
          </cell>
          <cell r="AS257">
            <v>6180.2316473634246</v>
          </cell>
          <cell r="AT257">
            <v>5814.2825471625401</v>
          </cell>
          <cell r="AU257">
            <v>5448.3334469616548</v>
          </cell>
          <cell r="AV257">
            <v>5082.3843467607685</v>
          </cell>
          <cell r="AW257">
            <v>4716.435246559884</v>
          </cell>
          <cell r="AX257">
            <v>4350.4861463589996</v>
          </cell>
          <cell r="AY257">
            <v>3984.5370461581151</v>
          </cell>
          <cell r="AZ257">
            <v>3618.5879459572297</v>
          </cell>
          <cell r="BA257">
            <v>3252.6388457563453</v>
          </cell>
          <cell r="BB257">
            <v>2886.6897455554595</v>
          </cell>
          <cell r="BC257">
            <v>2520.740645354575</v>
          </cell>
          <cell r="BD257">
            <v>2154.7915451536901</v>
          </cell>
          <cell r="BE257">
            <v>1788.8424449528054</v>
          </cell>
          <cell r="BF257">
            <v>1422.8933447519205</v>
          </cell>
          <cell r="BG257">
            <v>1056.9442445510358</v>
          </cell>
          <cell r="BH257">
            <v>690.99514435015089</v>
          </cell>
        </row>
        <row r="258">
          <cell r="A258">
            <v>-3290.1197532605884</v>
          </cell>
          <cell r="B258">
            <v>-12352.847486519726</v>
          </cell>
          <cell r="C258">
            <v>-9102.3476817039555</v>
          </cell>
          <cell r="D258">
            <v>-5052.2876855374689</v>
          </cell>
          <cell r="E258">
            <v>-1531.7261615147313</v>
          </cell>
          <cell r="F258">
            <v>1841.7729569425996</v>
          </cell>
          <cell r="G258">
            <v>5277.4673712892218</v>
          </cell>
          <cell r="H258">
            <v>8798.7622273959478</v>
          </cell>
          <cell r="I258">
            <v>12494.516811443933</v>
          </cell>
          <cell r="J258">
            <v>16382.787861767123</v>
          </cell>
          <cell r="K258">
            <v>20477.815779880359</v>
          </cell>
          <cell r="L258">
            <v>24805.427996234768</v>
          </cell>
          <cell r="M258">
            <v>29391.246940208726</v>
          </cell>
          <cell r="N258">
            <v>34264.364036599109</v>
          </cell>
          <cell r="O258">
            <v>39892.792683140418</v>
          </cell>
          <cell r="P258">
            <v>46495.867265514644</v>
          </cell>
          <cell r="Q258">
            <v>53756.364547706777</v>
          </cell>
          <cell r="R258">
            <v>61580.513102902631</v>
          </cell>
          <cell r="S258">
            <v>70012.07064427399</v>
          </cell>
          <cell r="T258">
            <v>79098.19190998617</v>
          </cell>
          <cell r="U258">
            <v>88889.692383076617</v>
          </cell>
          <cell r="V258">
            <v>99441.33248459312</v>
          </cell>
          <cell r="W258">
            <v>110812.12382938387</v>
          </cell>
          <cell r="X258">
            <v>123065.65925732037</v>
          </cell>
          <cell r="Y258">
            <v>136270.46848570203</v>
          </cell>
          <cell r="Z258">
            <v>150500.40137188102</v>
          </cell>
          <cell r="AA258">
            <v>165835.04092956102</v>
          </cell>
          <cell r="AB258">
            <v>182360.14840862423</v>
          </cell>
          <cell r="AC258">
            <v>200168.14292766229</v>
          </cell>
          <cell r="AD258">
            <v>219358.61834162715</v>
          </cell>
          <cell r="AE258">
            <v>15816.113917846562</v>
          </cell>
          <cell r="AF258">
            <v>14539.919593872482</v>
          </cell>
          <cell r="AG258">
            <v>13695.804895214356</v>
          </cell>
          <cell r="AH258">
            <v>12903.32743608091</v>
          </cell>
          <cell r="AI258">
            <v>12157.627240987471</v>
          </cell>
          <cell r="AJ258">
            <v>11454.451831384946</v>
          </cell>
          <cell r="AK258">
            <v>10771.323820656709</v>
          </cell>
          <cell r="AL258">
            <v>10088.195809928471</v>
          </cell>
          <cell r="AM258">
            <v>9404.4603022646497</v>
          </cell>
          <cell r="AN258">
            <v>8721.3322915364115</v>
          </cell>
          <cell r="AO258">
            <v>8037.596783872591</v>
          </cell>
          <cell r="AP258">
            <v>7354.4687731443528</v>
          </cell>
          <cell r="AQ258">
            <v>6670.7332654805323</v>
          </cell>
          <cell r="AR258">
            <v>5987.6052547522931</v>
          </cell>
          <cell r="AS258">
            <v>5483.6888400214812</v>
          </cell>
          <cell r="AT258">
            <v>5158.9840212880908</v>
          </cell>
          <cell r="AU258">
            <v>4834.2792025547014</v>
          </cell>
          <cell r="AV258">
            <v>4509.574383821312</v>
          </cell>
          <cell r="AW258">
            <v>4184.8695650879235</v>
          </cell>
          <cell r="AX258">
            <v>3860.1647463545341</v>
          </cell>
          <cell r="AY258">
            <v>3535.4599276211447</v>
          </cell>
          <cell r="AZ258">
            <v>3210.7551088877558</v>
          </cell>
          <cell r="BA258">
            <v>2886.0502901543668</v>
          </cell>
          <cell r="BB258">
            <v>2561.3454714209774</v>
          </cell>
          <cell r="BC258">
            <v>2236.6406526875885</v>
          </cell>
          <cell r="BD258">
            <v>1911.9358339541991</v>
          </cell>
          <cell r="BE258">
            <v>1587.2310152208099</v>
          </cell>
          <cell r="BF258">
            <v>1262.5261964874205</v>
          </cell>
          <cell r="BG258">
            <v>937.82137775403135</v>
          </cell>
          <cell r="BH258">
            <v>613.11655902064206</v>
          </cell>
        </row>
        <row r="259">
          <cell r="A259">
            <v>-3819.4404262166481</v>
          </cell>
          <cell r="B259">
            <v>-15209.634866115624</v>
          </cell>
          <cell r="C259">
            <v>-12800.510755238194</v>
          </cell>
          <cell r="D259">
            <v>-9517.0505583175218</v>
          </cell>
          <cell r="E259">
            <v>-6875.9455755978852</v>
          </cell>
          <cell r="F259">
            <v>-4463.8850642402131</v>
          </cell>
          <cell r="G259">
            <v>-2065.3407945364111</v>
          </cell>
          <cell r="H259">
            <v>337.72034329794985</v>
          </cell>
          <cell r="I259">
            <v>2837.4890451834103</v>
          </cell>
          <cell r="J259">
            <v>5449.8120554379684</v>
          </cell>
          <cell r="K259">
            <v>8181.8870856318345</v>
          </cell>
          <cell r="L259">
            <v>11053.189731603965</v>
          </cell>
          <cell r="M259">
            <v>14081.315781562853</v>
          </cell>
          <cell r="N259">
            <v>17291.680857701878</v>
          </cell>
          <cell r="O259">
            <v>21207.276760977875</v>
          </cell>
          <cell r="P259">
            <v>26059.618568318856</v>
          </cell>
          <cell r="Q259">
            <v>31458.464863991892</v>
          </cell>
          <cell r="R259">
            <v>37276.437628422274</v>
          </cell>
          <cell r="S259">
            <v>43546.074738628959</v>
          </cell>
          <cell r="T259">
            <v>50302.440071585166</v>
          </cell>
          <cell r="U259">
            <v>57583.319604159595</v>
          </cell>
          <cell r="V259">
            <v>65429.432736805415</v>
          </cell>
          <cell r="W259">
            <v>73884.660022856959</v>
          </cell>
          <cell r="X259">
            <v>82996.288577043131</v>
          </cell>
          <cell r="Y259">
            <v>92815.276535701661</v>
          </cell>
          <cell r="Z259">
            <v>103396.53804772696</v>
          </cell>
          <cell r="AA259">
            <v>114799.25039010604</v>
          </cell>
          <cell r="AB259">
            <v>127087.18492563174</v>
          </cell>
          <cell r="AC259">
            <v>140329.06375372302</v>
          </cell>
          <cell r="AD259">
            <v>154598.94404897568</v>
          </cell>
          <cell r="AE259">
            <v>15455.441773744315</v>
          </cell>
          <cell r="AF259">
            <v>14208.349904741772</v>
          </cell>
          <cell r="AG259">
            <v>13383.484476784064</v>
          </cell>
          <cell r="AH259">
            <v>12609.078747901362</v>
          </cell>
          <cell r="AI259">
            <v>11880.383569945434</v>
          </cell>
          <cell r="AJ259">
            <v>11193.243438286572</v>
          </cell>
          <cell r="AK259">
            <v>10525.693542739187</v>
          </cell>
          <cell r="AL259">
            <v>9858.1436471917987</v>
          </cell>
          <cell r="AM259">
            <v>9190.0001081258833</v>
          </cell>
          <cell r="AN259">
            <v>8522.4502125784966</v>
          </cell>
          <cell r="AO259">
            <v>7854.3066735125803</v>
          </cell>
          <cell r="AP259">
            <v>7186.7567779651945</v>
          </cell>
          <cell r="AQ259">
            <v>6518.6132388992773</v>
          </cell>
          <cell r="AR259">
            <v>5851.0633433518897</v>
          </cell>
          <cell r="AS259">
            <v>5358.6382857707122</v>
          </cell>
          <cell r="AT259">
            <v>5041.3380661557421</v>
          </cell>
          <cell r="AU259">
            <v>4724.0378465407712</v>
          </cell>
          <cell r="AV259">
            <v>4406.7376269258011</v>
          </cell>
          <cell r="AW259">
            <v>4089.4374073108306</v>
          </cell>
          <cell r="AX259">
            <v>3772.1371876958619</v>
          </cell>
          <cell r="AY259">
            <v>3454.8369680808914</v>
          </cell>
          <cell r="AZ259">
            <v>3137.5367484659214</v>
          </cell>
          <cell r="BA259">
            <v>2820.2365288509504</v>
          </cell>
          <cell r="BB259">
            <v>2502.9363092359804</v>
          </cell>
          <cell r="BC259">
            <v>2185.6360896210103</v>
          </cell>
          <cell r="BD259">
            <v>1868.3358700060396</v>
          </cell>
          <cell r="BE259">
            <v>1551.0356503910693</v>
          </cell>
          <cell r="BF259">
            <v>1233.7354307760988</v>
          </cell>
          <cell r="BG259">
            <v>916.43521116112845</v>
          </cell>
          <cell r="BH259">
            <v>599.13499154615795</v>
          </cell>
        </row>
        <row r="260">
          <cell r="A260">
            <v>-3483.3091519771524</v>
          </cell>
          <cell r="B260">
            <v>-13346.747783385857</v>
          </cell>
          <cell r="C260">
            <v>-10377.195439657215</v>
          </cell>
          <cell r="D260">
            <v>-6614.4571224942529</v>
          </cell>
          <cell r="E260">
            <v>-3433.2745273484916</v>
          </cell>
          <cell r="F260">
            <v>-431.76919488788877</v>
          </cell>
          <cell r="G260">
            <v>2603.2914295688806</v>
          </cell>
          <cell r="H260">
            <v>5693.2314972613331</v>
          </cell>
          <cell r="I260">
            <v>8928.064915055118</v>
          </cell>
          <cell r="J260">
            <v>12325.031804271892</v>
          </cell>
          <cell r="K260">
            <v>15895.689418847851</v>
          </cell>
          <cell r="L260">
            <v>19663.429477091133</v>
          </cell>
          <cell r="M260">
            <v>23650.795918675602</v>
          </cell>
          <cell r="N260">
            <v>27885.493320917652</v>
          </cell>
          <cell r="O260">
            <v>32855.895911855012</v>
          </cell>
          <cell r="P260">
            <v>38785.633577568507</v>
          </cell>
          <cell r="Q260">
            <v>45329.914917486705</v>
          </cell>
          <cell r="R260">
            <v>52382.245825467813</v>
          </cell>
          <cell r="S260">
            <v>59982.067509828164</v>
          </cell>
          <cell r="T260">
            <v>68171.883102387859</v>
          </cell>
          <cell r="U260">
            <v>76997.495363549548</v>
          </cell>
          <cell r="V260">
            <v>86508.262841040909</v>
          </cell>
          <cell r="W260">
            <v>96757.375914925316</v>
          </cell>
          <cell r="X260">
            <v>107802.15427270472</v>
          </cell>
          <cell r="Y260">
            <v>119704.36747818731</v>
          </cell>
          <cell r="Z260">
            <v>132530.58042695012</v>
          </cell>
          <cell r="AA260">
            <v>146352.5256204062</v>
          </cell>
          <cell r="AB260">
            <v>161247.50434047586</v>
          </cell>
          <cell r="AC260">
            <v>177298.81896848962</v>
          </cell>
          <cell r="AD260">
            <v>194596.23886613193</v>
          </cell>
          <cell r="AE260">
            <v>15488.987142865373</v>
          </cell>
          <cell r="AF260">
            <v>14239.188514801139</v>
          </cell>
          <cell r="AG260">
            <v>13412.532752043486</v>
          </cell>
          <cell r="AH260">
            <v>12636.446208959214</v>
          </cell>
          <cell r="AI260">
            <v>11906.169429579071</v>
          </cell>
          <cell r="AJ260">
            <v>11217.537889929945</v>
          </cell>
          <cell r="AK260">
            <v>10548.539106154021</v>
          </cell>
          <cell r="AL260">
            <v>9879.5403223780922</v>
          </cell>
          <cell r="AM260">
            <v>9209.9466066060086</v>
          </cell>
          <cell r="AN260">
            <v>8540.9478228300813</v>
          </cell>
          <cell r="AO260">
            <v>7871.3541070579977</v>
          </cell>
          <cell r="AP260">
            <v>7202.3553232820723</v>
          </cell>
          <cell r="AQ260">
            <v>6532.7616075099877</v>
          </cell>
          <cell r="AR260">
            <v>5863.7628237340614</v>
          </cell>
          <cell r="AS260">
            <v>5370.2689788245852</v>
          </cell>
          <cell r="AT260">
            <v>5052.2800727815593</v>
          </cell>
          <cell r="AU260">
            <v>4734.2911667385333</v>
          </cell>
          <cell r="AV260">
            <v>4416.3022606955083</v>
          </cell>
          <cell r="AW260">
            <v>4098.3133546524823</v>
          </cell>
          <cell r="AX260">
            <v>3780.3244486094572</v>
          </cell>
          <cell r="AY260">
            <v>3462.3355425664317</v>
          </cell>
          <cell r="AZ260">
            <v>3144.3466365234058</v>
          </cell>
          <cell r="BA260">
            <v>2826.3577304803798</v>
          </cell>
          <cell r="BB260">
            <v>2508.3688244373543</v>
          </cell>
          <cell r="BC260">
            <v>2190.3799183943293</v>
          </cell>
          <cell r="BD260">
            <v>1872.3910123513033</v>
          </cell>
          <cell r="BE260">
            <v>1554.4021063082782</v>
          </cell>
          <cell r="BF260">
            <v>1236.4132002652525</v>
          </cell>
          <cell r="BG260">
            <v>918.42429422222722</v>
          </cell>
          <cell r="BH260">
            <v>600.43538817920137</v>
          </cell>
        </row>
        <row r="261">
          <cell r="A261">
            <v>-3487.1853504386809</v>
          </cell>
          <cell r="B261">
            <v>-13512.457271752426</v>
          </cell>
          <cell r="C261">
            <v>-10633.147089657245</v>
          </cell>
          <cell r="D261">
            <v>-6925.3913041828018</v>
          </cell>
          <cell r="E261">
            <v>-3833.0732067118502</v>
          </cell>
          <cell r="F261">
            <v>-933.76742140905367</v>
          </cell>
          <cell r="G261">
            <v>1993.5499901344215</v>
          </cell>
          <cell r="H261">
            <v>4969.5958503713946</v>
          </cell>
          <cell r="I261">
            <v>8083.6244770478752</v>
          </cell>
          <cell r="J261">
            <v>11352.4949427419</v>
          </cell>
          <cell r="K261">
            <v>14787.15809531698</v>
          </cell>
          <cell r="L261">
            <v>18410.318383557806</v>
          </cell>
          <cell r="M261">
            <v>22243.742329929311</v>
          </cell>
          <cell r="N261">
            <v>26314.529791356028</v>
          </cell>
          <cell r="O261">
            <v>31109.358018850049</v>
          </cell>
          <cell r="P261">
            <v>36850.141902637755</v>
          </cell>
          <cell r="Q261">
            <v>43190.823661411887</v>
          </cell>
          <cell r="R261">
            <v>50023.74902363868</v>
          </cell>
          <cell r="S261">
            <v>57387.132139524423</v>
          </cell>
          <cell r="T261">
            <v>65322.153823068991</v>
          </cell>
          <cell r="U261">
            <v>73873.19186188608</v>
          </cell>
          <cell r="V261">
            <v>83088.069206573244</v>
          </cell>
          <cell r="W261">
            <v>93018.321427667994</v>
          </cell>
          <cell r="X261">
            <v>103719.48493598221</v>
          </cell>
          <cell r="Y261">
            <v>115251.40757823012</v>
          </cell>
          <cell r="Z261">
            <v>127678.58334500248</v>
          </cell>
          <cell r="AA261">
            <v>141070.51306299001</v>
          </cell>
          <cell r="AB261">
            <v>155502.09308868222</v>
          </cell>
          <cell r="AC261">
            <v>171054.03417736766</v>
          </cell>
          <cell r="AD261">
            <v>187813.31287002366</v>
          </cell>
          <cell r="AE261">
            <v>14774.97207680831</v>
          </cell>
          <cell r="AF261">
            <v>13582.786967416687</v>
          </cell>
          <cell r="AG261">
            <v>12794.238581442785</v>
          </cell>
          <cell r="AH261">
            <v>12053.928263053851</v>
          </cell>
          <cell r="AI261">
            <v>11357.315958830122</v>
          </cell>
          <cell r="AJ261">
            <v>10700.429122029309</v>
          </cell>
          <cell r="AK261">
            <v>10062.270005585011</v>
          </cell>
          <cell r="AL261">
            <v>9424.1108891407148</v>
          </cell>
          <cell r="AM261">
            <v>8785.3842660189475</v>
          </cell>
          <cell r="AN261">
            <v>8147.2251495746486</v>
          </cell>
          <cell r="AO261">
            <v>7508.4985264528823</v>
          </cell>
          <cell r="AP261">
            <v>6870.3394100085852</v>
          </cell>
          <cell r="AQ261">
            <v>6231.6127868868198</v>
          </cell>
          <cell r="AR261">
            <v>5593.4536704425209</v>
          </cell>
          <cell r="AS261">
            <v>5122.7090238519368</v>
          </cell>
          <cell r="AT261">
            <v>4819.378847115061</v>
          </cell>
          <cell r="AU261">
            <v>4516.0486703781871</v>
          </cell>
          <cell r="AV261">
            <v>4212.7184936413114</v>
          </cell>
          <cell r="AW261">
            <v>3909.3883169044361</v>
          </cell>
          <cell r="AX261">
            <v>3606.0581401675618</v>
          </cell>
          <cell r="AY261">
            <v>3302.7279634306869</v>
          </cell>
          <cell r="AZ261">
            <v>2999.3977866938117</v>
          </cell>
          <cell r="BA261">
            <v>2696.0676099569364</v>
          </cell>
          <cell r="BB261">
            <v>2392.7374332200616</v>
          </cell>
          <cell r="BC261">
            <v>2089.4072564831872</v>
          </cell>
          <cell r="BD261">
            <v>1786.0770797463122</v>
          </cell>
          <cell r="BE261">
            <v>1482.7469030094376</v>
          </cell>
          <cell r="BF261">
            <v>1179.4167262725625</v>
          </cell>
          <cell r="BG261">
            <v>876.08654953568805</v>
          </cell>
          <cell r="BH261">
            <v>572.75637279881289</v>
          </cell>
        </row>
        <row r="262">
          <cell r="A262">
            <v>-3145.123804826846</v>
          </cell>
          <cell r="B262">
            <v>-11474.89108475286</v>
          </cell>
          <cell r="C262">
            <v>-7708.7849759611772</v>
          </cell>
          <cell r="D262">
            <v>-3197.8770341099116</v>
          </cell>
          <cell r="E262">
            <v>793.7989334471647</v>
          </cell>
          <cell r="F262">
            <v>4673.5104420821199</v>
          </cell>
          <cell r="G262">
            <v>8649.4760839512837</v>
          </cell>
          <cell r="H262">
            <v>12748.007954048499</v>
          </cell>
          <cell r="I262">
            <v>17058.666909243348</v>
          </cell>
          <cell r="J262">
            <v>21600.950413122064</v>
          </cell>
          <cell r="K262">
            <v>26392.473595086041</v>
          </cell>
          <cell r="L262">
            <v>31462.416088628743</v>
          </cell>
          <cell r="M262">
            <v>36840.444886136778</v>
          </cell>
          <cell r="N262">
            <v>42558.009432897408</v>
          </cell>
          <cell r="O262">
            <v>49070.804518781035</v>
          </cell>
          <cell r="P262">
            <v>56598.431075801069</v>
          </cell>
          <cell r="Q262">
            <v>64847.86990843185</v>
          </cell>
          <cell r="R262">
            <v>73737.73411674361</v>
          </cell>
          <cell r="S262">
            <v>83317.741587023833</v>
          </cell>
          <cell r="T262">
            <v>93641.469934282053</v>
          </cell>
          <cell r="U262">
            <v>104766.65614302161</v>
          </cell>
          <cell r="V262">
            <v>116755.51946990295</v>
          </cell>
          <cell r="W262">
            <v>129675.10941417979</v>
          </cell>
          <cell r="X262">
            <v>143597.68070198511</v>
          </cell>
          <cell r="Y262">
            <v>158601.09738162099</v>
          </cell>
          <cell r="Z262">
            <v>174769.2682898168</v>
          </cell>
          <cell r="AA262">
            <v>192192.61632436432</v>
          </cell>
          <cell r="AB262">
            <v>210968.58414760683</v>
          </cell>
          <cell r="AC262">
            <v>231202.17914900486</v>
          </cell>
          <cell r="AD262">
            <v>253006.56071456181</v>
          </cell>
          <cell r="AE262">
            <v>17581.036172972905</v>
          </cell>
          <cell r="AF262">
            <v>16162.431154693808</v>
          </cell>
          <cell r="AG262">
            <v>15224.121584572349</v>
          </cell>
          <cell r="AH262">
            <v>14343.211460400218</v>
          </cell>
          <cell r="AI262">
            <v>13514.298481382191</v>
          </cell>
          <cell r="AJ262">
            <v>12732.655634322433</v>
          </cell>
          <cell r="AK262">
            <v>11973.297278043005</v>
          </cell>
          <cell r="AL262">
            <v>11213.938921763578</v>
          </cell>
          <cell r="AM262">
            <v>10453.905277884744</v>
          </cell>
          <cell r="AN262">
            <v>9694.546921605317</v>
          </cell>
          <cell r="AO262">
            <v>8934.5132777264826</v>
          </cell>
          <cell r="AP262">
            <v>8175.1549214470542</v>
          </cell>
          <cell r="AQ262">
            <v>7415.1212775682225</v>
          </cell>
          <cell r="AR262">
            <v>6655.7629212887941</v>
          </cell>
          <cell r="AS262">
            <v>6095.6144068335125</v>
          </cell>
          <cell r="AT262">
            <v>5734.6757342023793</v>
          </cell>
          <cell r="AU262">
            <v>5373.7370615712443</v>
          </cell>
          <cell r="AV262">
            <v>5012.7983889401103</v>
          </cell>
          <cell r="AW262">
            <v>4651.8597163089771</v>
          </cell>
          <cell r="AX262">
            <v>4290.921043677843</v>
          </cell>
          <cell r="AY262">
            <v>3929.9823710467094</v>
          </cell>
          <cell r="AZ262">
            <v>3569.0436984155758</v>
          </cell>
          <cell r="BA262">
            <v>3208.1050257844413</v>
          </cell>
          <cell r="BB262">
            <v>2847.1663531533081</v>
          </cell>
          <cell r="BC262">
            <v>2486.2276805221741</v>
          </cell>
          <cell r="BD262">
            <v>2125.28900789104</v>
          </cell>
          <cell r="BE262">
            <v>1764.3503352599062</v>
          </cell>
          <cell r="BF262">
            <v>1403.4116626287719</v>
          </cell>
          <cell r="BG262">
            <v>1042.472989997638</v>
          </cell>
          <cell r="BH262">
            <v>681.53431736650384</v>
          </cell>
        </row>
        <row r="263">
          <cell r="A263">
            <v>-3683.4550659397801</v>
          </cell>
          <cell r="B263">
            <v>-14392.957629119042</v>
          </cell>
          <cell r="C263">
            <v>-11632.591984311784</v>
          </cell>
          <cell r="D263">
            <v>-8068.0202676952549</v>
          </cell>
          <cell r="E263">
            <v>-5118.8127536778429</v>
          </cell>
          <cell r="F263">
            <v>-2367.8616694194679</v>
          </cell>
          <cell r="G263">
            <v>394.08297936395735</v>
          </cell>
          <cell r="H263">
            <v>3186.9805274571672</v>
          </cell>
          <cell r="I263">
            <v>6102.8408176746934</v>
          </cell>
          <cell r="J263">
            <v>9158.4289554527404</v>
          </cell>
          <cell r="K263">
            <v>12363.302182942314</v>
          </cell>
          <cell r="L263">
            <v>15739.189543310895</v>
          </cell>
          <cell r="M263">
            <v>19306.451358419894</v>
          </cell>
          <cell r="N263">
            <v>23091.999632929841</v>
          </cell>
          <cell r="O263">
            <v>27606.173527158637</v>
          </cell>
          <cell r="P263">
            <v>33078.87056271897</v>
          </cell>
          <cell r="Q263">
            <v>39139.777150559923</v>
          </cell>
          <cell r="R263">
            <v>45671.207668238596</v>
          </cell>
          <cell r="S263">
            <v>52709.690111252261</v>
          </cell>
          <cell r="T263">
            <v>60294.588238319608</v>
          </cell>
          <cell r="U263">
            <v>68468.321719049432</v>
          </cell>
          <cell r="V263">
            <v>77276.603372244834</v>
          </cell>
          <cell r="W263">
            <v>86768.694821633733</v>
          </cell>
          <cell r="X263">
            <v>96997.681998817745</v>
          </cell>
          <cell r="Y263">
            <v>108020.77203423159</v>
          </cell>
          <cell r="Z263">
            <v>119899.61319651859</v>
          </cell>
          <cell r="AA263">
            <v>132700.63966963193</v>
          </cell>
          <cell r="AB263">
            <v>146495.44309587794</v>
          </cell>
          <cell r="AC263">
            <v>161361.17296281137</v>
          </cell>
          <cell r="AD263">
            <v>177380.96807320646</v>
          </cell>
          <cell r="AE263">
            <v>16168.183248923018</v>
          </cell>
          <cell r="AF263">
            <v>14863.580626659044</v>
          </cell>
          <cell r="AG263">
            <v>14000.675794163235</v>
          </cell>
          <cell r="AH263">
            <v>13190.557654747674</v>
          </cell>
          <cell r="AI263">
            <v>12428.258049063628</v>
          </cell>
          <cell r="AJ263">
            <v>11709.429837680964</v>
          </cell>
          <cell r="AK263">
            <v>11011.095283611805</v>
          </cell>
          <cell r="AL263">
            <v>10312.760729542646</v>
          </cell>
          <cell r="AM263">
            <v>9613.8051555548973</v>
          </cell>
          <cell r="AN263">
            <v>8915.4706014857384</v>
          </cell>
          <cell r="AO263">
            <v>8216.5150274979896</v>
          </cell>
          <cell r="AP263">
            <v>7518.1804734288326</v>
          </cell>
          <cell r="AQ263">
            <v>6819.2248994410838</v>
          </cell>
          <cell r="AR263">
            <v>6120.8903453719258</v>
          </cell>
          <cell r="AS263">
            <v>5605.7566672871517</v>
          </cell>
          <cell r="AT263">
            <v>5273.8238651867623</v>
          </cell>
          <cell r="AU263">
            <v>4941.8910630863729</v>
          </cell>
          <cell r="AV263">
            <v>4609.9582609859826</v>
          </cell>
          <cell r="AW263">
            <v>4278.0254588855942</v>
          </cell>
          <cell r="AX263">
            <v>3946.0926567852043</v>
          </cell>
          <cell r="AY263">
            <v>3614.1598546848149</v>
          </cell>
          <cell r="AZ263">
            <v>3282.2270525844265</v>
          </cell>
          <cell r="BA263">
            <v>2950.2942504840362</v>
          </cell>
          <cell r="BB263">
            <v>2618.3614483836473</v>
          </cell>
          <cell r="BC263">
            <v>2286.4286462832579</v>
          </cell>
          <cell r="BD263">
            <v>1954.4958441828683</v>
          </cell>
          <cell r="BE263">
            <v>1622.5630420824789</v>
          </cell>
          <cell r="BF263">
            <v>1290.6302399820891</v>
          </cell>
          <cell r="BG263">
            <v>958.6974378816999</v>
          </cell>
          <cell r="BH263">
            <v>626.76463578131006</v>
          </cell>
        </row>
        <row r="264">
          <cell r="A264">
            <v>-3327.6015140649465</v>
          </cell>
          <cell r="B264">
            <v>-12469.818897779132</v>
          </cell>
          <cell r="C264">
            <v>-9122.7988633640289</v>
          </cell>
          <cell r="D264">
            <v>-4900.8589770940152</v>
          </cell>
          <cell r="E264">
            <v>-1193.17140566329</v>
          </cell>
          <cell r="F264">
            <v>2370.6828836470004</v>
          </cell>
          <cell r="G264">
            <v>6005.0958863500518</v>
          </cell>
          <cell r="H264">
            <v>9734.6166925503676</v>
          </cell>
          <cell r="I264">
            <v>13650.041108743832</v>
          </cell>
          <cell r="J264">
            <v>17770.078255003191</v>
          </cell>
          <cell r="K264">
            <v>22109.976189708039</v>
          </cell>
          <cell r="L264">
            <v>26696.795707415997</v>
          </cell>
          <cell r="M264">
            <v>31557.531392951842</v>
          </cell>
          <cell r="N264">
            <v>36722.364016036183</v>
          </cell>
          <cell r="O264">
            <v>42666.003490705647</v>
          </cell>
          <cell r="P264">
            <v>49612.510278280133</v>
          </cell>
          <cell r="Q264">
            <v>57244.201343479363</v>
          </cell>
          <cell r="R264">
            <v>65468.360419736331</v>
          </cell>
          <cell r="S264">
            <v>74330.982338488539</v>
          </cell>
          <cell r="T264">
            <v>83881.632629471947</v>
          </cell>
          <cell r="U264">
            <v>94173.724723309584</v>
          </cell>
          <cell r="V264">
            <v>105264.81867405737</v>
          </cell>
          <cell r="W264">
            <v>117216.94307235818</v>
          </cell>
          <cell r="X264">
            <v>130096.9419495496</v>
          </cell>
          <cell r="Y264">
            <v>143976.84861284011</v>
          </cell>
          <cell r="Z264">
            <v>158934.28850228104</v>
          </cell>
          <cell r="AA264">
            <v>175052.91332257213</v>
          </cell>
          <cell r="AB264">
            <v>192422.86887764779</v>
          </cell>
          <cell r="AC264">
            <v>211141.29922447764</v>
          </cell>
          <cell r="AD264">
            <v>231312.88996563744</v>
          </cell>
          <cell r="AE264">
            <v>17700.472607086926</v>
          </cell>
          <cell r="AF264">
            <v>16272.230322657384</v>
          </cell>
          <cell r="AG264">
            <v>15327.54636435722</v>
          </cell>
          <cell r="AH264">
            <v>14440.651794048308</v>
          </cell>
          <cell r="AI264">
            <v>13606.107610507932</v>
          </cell>
          <cell r="AJ264">
            <v>12819.154687666234</v>
          </cell>
          <cell r="AK264">
            <v>12054.637644868195</v>
          </cell>
          <cell r="AL264">
            <v>11290.120602070159</v>
          </cell>
          <cell r="AM264">
            <v>10524.923684119283</v>
          </cell>
          <cell r="AN264">
            <v>9760.406641321244</v>
          </cell>
          <cell r="AO264">
            <v>8995.2097233703698</v>
          </cell>
          <cell r="AP264">
            <v>8230.6926805723306</v>
          </cell>
          <cell r="AQ264">
            <v>7465.4957626214564</v>
          </cell>
          <cell r="AR264">
            <v>6700.9787198234199</v>
          </cell>
          <cell r="AS264">
            <v>6137.0248471126533</v>
          </cell>
          <cell r="AT264">
            <v>5773.6341444891568</v>
          </cell>
          <cell r="AU264">
            <v>5410.2434418656603</v>
          </cell>
          <cell r="AV264">
            <v>5046.8527392421665</v>
          </cell>
          <cell r="AW264">
            <v>4683.4620366186709</v>
          </cell>
          <cell r="AX264">
            <v>4320.0713339951744</v>
          </cell>
          <cell r="AY264">
            <v>3956.6806313716788</v>
          </cell>
          <cell r="AZ264">
            <v>3593.2899287481837</v>
          </cell>
          <cell r="BA264">
            <v>3229.8992261246881</v>
          </cell>
          <cell r="BB264">
            <v>2866.508523501192</v>
          </cell>
          <cell r="BC264">
            <v>2503.1178208776969</v>
          </cell>
          <cell r="BD264">
            <v>2139.7271182542013</v>
          </cell>
          <cell r="BE264">
            <v>1776.3364156307059</v>
          </cell>
          <cell r="BF264">
            <v>1412.9457130072101</v>
          </cell>
          <cell r="BG264">
            <v>1049.5550103837149</v>
          </cell>
          <cell r="BH264">
            <v>686.16430776021912</v>
          </cell>
        </row>
        <row r="265">
          <cell r="A265">
            <v>-3642.3847043215619</v>
          </cell>
          <cell r="B265">
            <v>-14281.1778860697</v>
          </cell>
          <cell r="C265">
            <v>-11709.383130598972</v>
          </cell>
          <cell r="D265">
            <v>-8228.3275721809077</v>
          </cell>
          <cell r="E265">
            <v>-5371.5505642434618</v>
          </cell>
          <cell r="F265">
            <v>-2739.275027034038</v>
          </cell>
          <cell r="G265">
            <v>-100.60479928717888</v>
          </cell>
          <cell r="H265">
            <v>2563.6926067130089</v>
          </cell>
          <cell r="I265">
            <v>5344.0399287392447</v>
          </cell>
          <cell r="J265">
            <v>8256.7076380537146</v>
          </cell>
          <cell r="K265">
            <v>11310.656552744136</v>
          </cell>
          <cell r="L265">
            <v>14526.826807734911</v>
          </cell>
          <cell r="M265">
            <v>17924.736905339822</v>
          </cell>
          <cell r="N265">
            <v>21530.5051934072</v>
          </cell>
          <cell r="O265">
            <v>25847.725230211494</v>
          </cell>
          <cell r="P265">
            <v>31102.358579252981</v>
          </cell>
          <cell r="Q265">
            <v>36926.661203456926</v>
          </cell>
          <cell r="R265">
            <v>43203.119576901823</v>
          </cell>
          <cell r="S265">
            <v>49966.835725488942</v>
          </cell>
          <cell r="T265">
            <v>57255.636736615364</v>
          </cell>
          <cell r="U265">
            <v>65110.286312779994</v>
          </cell>
          <cell r="V265">
            <v>73574.712748645703</v>
          </cell>
          <cell r="W265">
            <v>82696.254606553397</v>
          </cell>
          <cell r="X265">
            <v>92525.925464464599</v>
          </cell>
          <cell r="Y265">
            <v>103118.6992169748</v>
          </cell>
          <cell r="Z265">
            <v>114533.81752498634</v>
          </cell>
          <cell r="AA265">
            <v>126835.12113349789</v>
          </cell>
          <cell r="AB265">
            <v>140091.40691045517</v>
          </cell>
          <cell r="AC265">
            <v>154376.81260345594</v>
          </cell>
          <cell r="AD265">
            <v>169771.23146611702</v>
          </cell>
          <cell r="AE265">
            <v>14834.98946988561</v>
          </cell>
          <cell r="AF265">
            <v>13637.961587055277</v>
          </cell>
          <cell r="AG265">
            <v>12846.210039803273</v>
          </cell>
          <cell r="AH265">
            <v>12102.892507922026</v>
          </cell>
          <cell r="AI265">
            <v>11403.450495847228</v>
          </cell>
          <cell r="AJ265">
            <v>10743.895319960109</v>
          </cell>
          <cell r="AK265">
            <v>10103.143938275758</v>
          </cell>
          <cell r="AL265">
            <v>9462.3925565914051</v>
          </cell>
          <cell r="AM265">
            <v>8821.0713629615148</v>
          </cell>
          <cell r="AN265">
            <v>8180.3199812771645</v>
          </cell>
          <cell r="AO265">
            <v>7538.9987876472742</v>
          </cell>
          <cell r="AP265">
            <v>6898.2474059629212</v>
          </cell>
          <cell r="AQ265">
            <v>6256.9262123330309</v>
          </cell>
          <cell r="AR265">
            <v>5616.1748306486807</v>
          </cell>
          <cell r="AS265">
            <v>5143.5179728981284</v>
          </cell>
          <cell r="AT265">
            <v>4838.9556390813768</v>
          </cell>
          <cell r="AU265">
            <v>4534.3933052646253</v>
          </cell>
          <cell r="AV265">
            <v>4229.8309714478746</v>
          </cell>
          <cell r="AW265">
            <v>3925.2686376311231</v>
          </cell>
          <cell r="AX265">
            <v>3620.7063038143724</v>
          </cell>
          <cell r="AY265">
            <v>3316.1439699976208</v>
          </cell>
          <cell r="AZ265">
            <v>3011.5816361808697</v>
          </cell>
          <cell r="BA265">
            <v>2707.0193023641182</v>
          </cell>
          <cell r="BB265">
            <v>2402.4569685473671</v>
          </cell>
          <cell r="BC265">
            <v>2097.894634730616</v>
          </cell>
          <cell r="BD265">
            <v>1793.3323009138646</v>
          </cell>
          <cell r="BE265">
            <v>1488.7699670971135</v>
          </cell>
          <cell r="BF265">
            <v>1184.2076332803622</v>
          </cell>
          <cell r="BG265">
            <v>879.64529946361108</v>
          </cell>
          <cell r="BH265">
            <v>575.08296564685963</v>
          </cell>
        </row>
        <row r="266">
          <cell r="A266">
            <v>-3622.9355121321487</v>
          </cell>
          <cell r="B266">
            <v>-14092.011229476324</v>
          </cell>
          <cell r="C266">
            <v>-11390.756998876357</v>
          </cell>
          <cell r="D266">
            <v>-7817.7177371590706</v>
          </cell>
          <cell r="E266">
            <v>-4865.4263971612827</v>
          </cell>
          <cell r="F266">
            <v>-2129.4408434628431</v>
          </cell>
          <cell r="G266">
            <v>619.48291614971856</v>
          </cell>
          <cell r="H266">
            <v>3401.1825891231747</v>
          </cell>
          <cell r="I266">
            <v>6306.4930770783649</v>
          </cell>
          <cell r="J266">
            <v>9352.0422424664648</v>
          </cell>
          <cell r="K266">
            <v>12547.459868462873</v>
          </cell>
          <cell r="L266">
            <v>15914.38702707947</v>
          </cell>
          <cell r="M266">
            <v>19473.161236287462</v>
          </cell>
          <cell r="N266">
            <v>23250.464974684895</v>
          </cell>
          <cell r="O266">
            <v>27749.184940830608</v>
          </cell>
          <cell r="P266">
            <v>33196.036588160394</v>
          </cell>
          <cell r="Q266">
            <v>39226.621019312486</v>
          </cell>
          <cell r="R266">
            <v>45725.375392475617</v>
          </cell>
          <cell r="S266">
            <v>52728.644956954398</v>
          </cell>
          <cell r="T266">
            <v>60275.596538212987</v>
          </cell>
          <cell r="U266">
            <v>68408.437584165309</v>
          </cell>
          <cell r="V266">
            <v>77172.652216597911</v>
          </cell>
          <cell r="W266">
            <v>86617.255607878295</v>
          </cell>
          <cell r="X266">
            <v>96795.068105588245</v>
          </cell>
          <cell r="Y266">
            <v>107763.01063816479</v>
          </cell>
          <cell r="Z266">
            <v>119582.42305364888</v>
          </cell>
          <cell r="AA266">
            <v>132319.4071718982</v>
          </cell>
          <cell r="AB266">
            <v>146045.19646883523</v>
          </cell>
          <cell r="AC266">
            <v>160836.55446024382</v>
          </cell>
          <cell r="AD266">
            <v>176776.20401313552</v>
          </cell>
          <cell r="AE266">
            <v>15308.363481800516</v>
          </cell>
          <cell r="AF266">
            <v>14073.139286635773</v>
          </cell>
          <cell r="AG266">
            <v>13256.123508012164</v>
          </cell>
          <cell r="AH266">
            <v>12489.087239902112</v>
          </cell>
          <cell r="AI266">
            <v>11767.32652837493</v>
          </cell>
          <cell r="AJ266">
            <v>11086.725413741262</v>
          </cell>
          <cell r="AK266">
            <v>10425.528109071684</v>
          </cell>
          <cell r="AL266">
            <v>9764.3308044021032</v>
          </cell>
          <cell r="AM266">
            <v>9102.545505491189</v>
          </cell>
          <cell r="AN266">
            <v>8441.348200821607</v>
          </cell>
          <cell r="AO266">
            <v>7779.5629019106909</v>
          </cell>
          <cell r="AP266">
            <v>7118.3655972411116</v>
          </cell>
          <cell r="AQ266">
            <v>6456.5802983301955</v>
          </cell>
          <cell r="AR266">
            <v>5795.3829936606153</v>
          </cell>
          <cell r="AS266">
            <v>5307.6439901851436</v>
          </cell>
          <cell r="AT266">
            <v>4993.3632879037787</v>
          </cell>
          <cell r="AU266">
            <v>4679.0825856224146</v>
          </cell>
          <cell r="AV266">
            <v>4364.8018833410515</v>
          </cell>
          <cell r="AW266">
            <v>4050.5211810596879</v>
          </cell>
          <cell r="AX266">
            <v>3736.2404787783244</v>
          </cell>
          <cell r="AY266">
            <v>3421.9597764969608</v>
          </cell>
          <cell r="AZ266">
            <v>3107.6790742155972</v>
          </cell>
          <cell r="BA266">
            <v>2793.3983719342336</v>
          </cell>
          <cell r="BB266">
            <v>2479.1176696528701</v>
          </cell>
          <cell r="BC266">
            <v>2164.8369673715065</v>
          </cell>
          <cell r="BD266">
            <v>1850.5562650901429</v>
          </cell>
          <cell r="BE266">
            <v>1536.2755628087793</v>
          </cell>
          <cell r="BF266">
            <v>1221.9948605274158</v>
          </cell>
          <cell r="BG266">
            <v>907.71415824605219</v>
          </cell>
          <cell r="BH266">
            <v>593.43345596468862</v>
          </cell>
        </row>
        <row r="267">
          <cell r="A267">
            <v>-3467.5762786382584</v>
          </cell>
          <cell r="B267">
            <v>-13309.648462757781</v>
          </cell>
          <cell r="C267">
            <v>-10265.526159789426</v>
          </cell>
          <cell r="D267">
            <v>-6411.0415527323557</v>
          </cell>
          <cell r="E267">
            <v>-3217.9485376289172</v>
          </cell>
          <cell r="F267">
            <v>-230.14669706738329</v>
          </cell>
          <cell r="G267">
            <v>2791.7226844353572</v>
          </cell>
          <cell r="H267">
            <v>5868.8946877512317</v>
          </cell>
          <cell r="I267">
            <v>9090.9591126537962</v>
          </cell>
          <cell r="J267">
            <v>12475.147367892907</v>
          </cell>
          <cell r="K267">
            <v>16033.013697311177</v>
          </cell>
          <cell r="L267">
            <v>19787.889428186056</v>
          </cell>
          <cell r="M267">
            <v>23762.263339899633</v>
          </cell>
          <cell r="N267">
            <v>27983.789364469707</v>
          </cell>
          <cell r="O267">
            <v>32938.430055109209</v>
          </cell>
          <cell r="P267">
            <v>38848.632475750965</v>
          </cell>
          <cell r="Q267">
            <v>45371.163980485413</v>
          </cell>
          <cell r="R267">
            <v>52400.056557052718</v>
          </cell>
          <cell r="S267">
            <v>59974.620331418795</v>
          </cell>
          <cell r="T267">
            <v>68137.21717678968</v>
          </cell>
          <cell r="U267">
            <v>76933.497628680692</v>
          </cell>
          <cell r="V267">
            <v>86412.656192318536</v>
          </cell>
          <cell r="W267">
            <v>96627.706470219957</v>
          </cell>
          <cell r="X267">
            <v>107635.77764863991</v>
          </cell>
          <cell r="Y267">
            <v>119498.43400103273</v>
          </cell>
          <cell r="Z267">
            <v>132282.01919539782</v>
          </cell>
          <cell r="AA267">
            <v>146058.02733109894</v>
          </cell>
          <cell r="AB267">
            <v>160903.50278023636</v>
          </cell>
          <cell r="AC267">
            <v>176901.47106974368</v>
          </cell>
          <cell r="AD267">
            <v>194141.40321398189</v>
          </cell>
          <cell r="AE267">
            <v>15037.625659030016</v>
          </cell>
          <cell r="AF267">
            <v>13824.247163415714</v>
          </cell>
          <cell r="AG267">
            <v>13021.680811299171</v>
          </cell>
          <cell r="AH267">
            <v>12268.210051315511</v>
          </cell>
          <cell r="AI267">
            <v>11559.214121852228</v>
          </cell>
          <cell r="AJ267">
            <v>10890.649856498379</v>
          </cell>
          <cell r="AK267">
            <v>10241.146232796122</v>
          </cell>
          <cell r="AL267">
            <v>9591.6426090938621</v>
          </cell>
          <cell r="AM267">
            <v>8941.5613901900397</v>
          </cell>
          <cell r="AN267">
            <v>8292.0577664877837</v>
          </cell>
          <cell r="AO267">
            <v>7641.9765475839604</v>
          </cell>
          <cell r="AP267">
            <v>6992.4729238817026</v>
          </cell>
          <cell r="AQ267">
            <v>6342.3917049778811</v>
          </cell>
          <cell r="AR267">
            <v>5692.8880812756242</v>
          </cell>
          <cell r="AS267">
            <v>5213.775042034551</v>
          </cell>
          <cell r="AT267">
            <v>4905.052587254665</v>
          </cell>
          <cell r="AU267">
            <v>4596.3301324747799</v>
          </cell>
          <cell r="AV267">
            <v>4287.6076776948939</v>
          </cell>
          <cell r="AW267">
            <v>3978.8852229150089</v>
          </cell>
          <cell r="AX267">
            <v>3670.1627681351233</v>
          </cell>
          <cell r="AY267">
            <v>3361.4403133552373</v>
          </cell>
          <cell r="AZ267">
            <v>3052.7178585753522</v>
          </cell>
          <cell r="BA267">
            <v>2743.9954037954662</v>
          </cell>
          <cell r="BB267">
            <v>2435.2729490155803</v>
          </cell>
          <cell r="BC267">
            <v>2126.5504942356947</v>
          </cell>
          <cell r="BD267">
            <v>1817.8280394558094</v>
          </cell>
          <cell r="BE267">
            <v>1509.1055846759239</v>
          </cell>
          <cell r="BF267">
            <v>1200.3831298960383</v>
          </cell>
          <cell r="BG267">
            <v>891.66067511615267</v>
          </cell>
          <cell r="BH267">
            <v>582.93822033626714</v>
          </cell>
        </row>
        <row r="268">
          <cell r="A268">
            <v>-3338.0115761420561</v>
          </cell>
          <cell r="B268">
            <v>-12584.695188598833</v>
          </cell>
          <cell r="C268">
            <v>-9367.8444551846933</v>
          </cell>
          <cell r="D268">
            <v>-5290.205730644765</v>
          </cell>
          <cell r="E268">
            <v>-1767.1974395270283</v>
          </cell>
          <cell r="F268">
            <v>1590.9493846873943</v>
          </cell>
          <cell r="G268">
            <v>5008.3533605191169</v>
          </cell>
          <cell r="H268">
            <v>8508.3569678759359</v>
          </cell>
          <cell r="I268">
            <v>12180.598252283486</v>
          </cell>
          <cell r="J268">
            <v>16043.178294368408</v>
          </cell>
          <cell r="K268">
            <v>20110.125551603691</v>
          </cell>
          <cell r="L268">
            <v>24407.16741353651</v>
          </cell>
          <cell r="M268">
            <v>28959.743763379636</v>
          </cell>
          <cell r="N268">
            <v>33797.0097557525</v>
          </cell>
          <cell r="O268">
            <v>39392.769956735203</v>
          </cell>
          <cell r="P268">
            <v>45968.529147106106</v>
          </cell>
          <cell r="Q268">
            <v>53201.694285100202</v>
          </cell>
          <cell r="R268">
            <v>60996.388830711621</v>
          </cell>
          <cell r="S268">
            <v>69396.205771187742</v>
          </cell>
          <cell r="T268">
            <v>78448.122330667946</v>
          </cell>
          <cell r="U268">
            <v>88202.762697288446</v>
          </cell>
          <cell r="V268">
            <v>98714.681146475559</v>
          </cell>
          <cell r="W268">
            <v>110042.66714383577</v>
          </cell>
          <cell r="X268">
            <v>122250.07413397578</v>
          </cell>
          <cell r="Y268">
            <v>135405.17385405366</v>
          </cell>
          <cell r="Z268">
            <v>149581.53815361133</v>
          </cell>
          <cell r="AA268">
            <v>164858.45045607371</v>
          </cell>
          <cell r="AB268">
            <v>181321.34916307201</v>
          </cell>
          <cell r="AC268">
            <v>199062.30548139807</v>
          </cell>
          <cell r="AD268">
            <v>218180.53834490714</v>
          </cell>
          <cell r="AE268">
            <v>16279.988671602423</v>
          </cell>
          <cell r="AF268">
            <v>14966.364525685161</v>
          </cell>
          <cell r="AG268">
            <v>14097.492576287968</v>
          </cell>
          <cell r="AH268">
            <v>13281.772347905262</v>
          </cell>
          <cell r="AI268">
            <v>12514.201325618023</v>
          </cell>
          <cell r="AJ268">
            <v>11790.402308872122</v>
          </cell>
          <cell r="AK268">
            <v>11087.238666167135</v>
          </cell>
          <cell r="AL268">
            <v>10384.075023462152</v>
          </cell>
          <cell r="AM268">
            <v>9680.2860663922929</v>
          </cell>
          <cell r="AN268">
            <v>8977.1224236873077</v>
          </cell>
          <cell r="AO268">
            <v>8273.3334666174469</v>
          </cell>
          <cell r="AP268">
            <v>7570.1698239124607</v>
          </cell>
          <cell r="AQ268">
            <v>6866.3808668426</v>
          </cell>
          <cell r="AR268">
            <v>6163.2172241376165</v>
          </cell>
          <cell r="AS268">
            <v>5644.5213190711247</v>
          </cell>
          <cell r="AT268">
            <v>5310.2931516431281</v>
          </cell>
          <cell r="AU268">
            <v>4976.0649842151306</v>
          </cell>
          <cell r="AV268">
            <v>4641.8368167871331</v>
          </cell>
          <cell r="AW268">
            <v>4307.6086493591365</v>
          </cell>
          <cell r="AX268">
            <v>3973.3804819311385</v>
          </cell>
          <cell r="AY268">
            <v>3639.152314503141</v>
          </cell>
          <cell r="AZ268">
            <v>3304.9241470751431</v>
          </cell>
          <cell r="BA268">
            <v>2970.6959796471456</v>
          </cell>
          <cell r="BB268">
            <v>2636.4678122191472</v>
          </cell>
          <cell r="BC268">
            <v>2302.2396447911497</v>
          </cell>
          <cell r="BD268">
            <v>1968.0114773631524</v>
          </cell>
          <cell r="BE268">
            <v>1633.7833099351551</v>
          </cell>
          <cell r="BF268">
            <v>1299.5551425071576</v>
          </cell>
          <cell r="BG268">
            <v>965.32697507916021</v>
          </cell>
          <cell r="BH268">
            <v>631.09880765116282</v>
          </cell>
        </row>
        <row r="269">
          <cell r="A269">
            <v>-3508.0583052361817</v>
          </cell>
          <cell r="B269">
            <v>-13297.588394622016</v>
          </cell>
          <cell r="C269">
            <v>-10144.462326484614</v>
          </cell>
          <cell r="D269">
            <v>-6184.6366715818131</v>
          </cell>
          <cell r="E269">
            <v>-2743.3707755319506</v>
          </cell>
          <cell r="F269">
            <v>546.23953066895604</v>
          </cell>
          <cell r="G269">
            <v>3883.4037057976884</v>
          </cell>
          <cell r="H269">
            <v>7291.1628527041867</v>
          </cell>
          <cell r="I269">
            <v>10861.977561505559</v>
          </cell>
          <cell r="J269">
            <v>14614.051905184795</v>
          </cell>
          <cell r="K269">
            <v>18560.547676314462</v>
          </cell>
          <cell r="L269">
            <v>22726.734754021873</v>
          </cell>
          <cell r="M269">
            <v>27137.279672167948</v>
          </cell>
          <cell r="N269">
            <v>31821.486447183335</v>
          </cell>
          <cell r="O269">
            <v>37274.584557601964</v>
          </cell>
          <cell r="P269">
            <v>43726.009320615245</v>
          </cell>
          <cell r="Q269">
            <v>50833.026254968798</v>
          </cell>
          <cell r="R269">
            <v>58491.779384050009</v>
          </cell>
          <cell r="S269">
            <v>66745.101422538559</v>
          </cell>
          <cell r="T269">
            <v>75639.150300070716</v>
          </cell>
          <cell r="U269">
            <v>85223.667306318253</v>
          </cell>
          <cell r="V269">
            <v>95552.2552765406</v>
          </cell>
          <cell r="W269">
            <v>106682.67837340443</v>
          </cell>
          <cell r="X269">
            <v>118677.18514164499</v>
          </cell>
          <cell r="Y269">
            <v>131602.85664230032</v>
          </cell>
          <cell r="Z269">
            <v>145531.98161351081</v>
          </cell>
          <cell r="AA269">
            <v>160542.46075602679</v>
          </cell>
          <cell r="AB269">
            <v>176718.2424044504</v>
          </cell>
          <cell r="AC269">
            <v>194149.79202076877</v>
          </cell>
          <cell r="AD269">
            <v>212934.59813588962</v>
          </cell>
          <cell r="AE269">
            <v>17971.347884083534</v>
          </cell>
          <cell r="AF269">
            <v>16521.248808990778</v>
          </cell>
          <cell r="AG269">
            <v>15562.108088175904</v>
          </cell>
          <cell r="AH269">
            <v>14661.641122500379</v>
          </cell>
          <cell r="AI269">
            <v>13814.325676186385</v>
          </cell>
          <cell r="AJ269">
            <v>13015.329792928325</v>
          </cell>
          <cell r="AK269">
            <v>12239.113132253777</v>
          </cell>
          <cell r="AL269">
            <v>11462.896471579226</v>
          </cell>
          <cell r="AM269">
            <v>10685.989531432451</v>
          </cell>
          <cell r="AN269">
            <v>9909.7728707579045</v>
          </cell>
          <cell r="AO269">
            <v>9132.8659306111294</v>
          </cell>
          <cell r="AP269">
            <v>8356.6492699365826</v>
          </cell>
          <cell r="AQ269">
            <v>7579.7423297898067</v>
          </cell>
          <cell r="AR269">
            <v>6803.5256691152608</v>
          </cell>
          <cell r="AS269">
            <v>6230.9414527478702</v>
          </cell>
          <cell r="AT269">
            <v>5861.9896806876341</v>
          </cell>
          <cell r="AU269">
            <v>5493.0379086273988</v>
          </cell>
          <cell r="AV269">
            <v>5124.0861365671635</v>
          </cell>
          <cell r="AW269">
            <v>4755.1343645069283</v>
          </cell>
          <cell r="AX269">
            <v>4386.1825924466939</v>
          </cell>
          <cell r="AY269">
            <v>4017.2308203864586</v>
          </cell>
          <cell r="AZ269">
            <v>3648.2790483262233</v>
          </cell>
          <cell r="BA269">
            <v>3279.3272762659885</v>
          </cell>
          <cell r="BB269">
            <v>2910.3755042057537</v>
          </cell>
          <cell r="BC269">
            <v>2541.423732145518</v>
          </cell>
          <cell r="BD269">
            <v>2172.4719600852832</v>
          </cell>
          <cell r="BE269">
            <v>1803.5201880250477</v>
          </cell>
          <cell r="BF269">
            <v>1434.5684159648124</v>
          </cell>
          <cell r="BG269">
            <v>1065.6166439045769</v>
          </cell>
          <cell r="BH269">
            <v>696.66487184434175</v>
          </cell>
        </row>
        <row r="270">
          <cell r="A270">
            <v>-3290.8719921776369</v>
          </cell>
          <cell r="B270">
            <v>-12157.114410031465</v>
          </cell>
          <cell r="C270">
            <v>-8639.9727751508271</v>
          </cell>
          <cell r="D270">
            <v>-4369.7083399202429</v>
          </cell>
          <cell r="E270">
            <v>-622.06177226286741</v>
          </cell>
          <cell r="F270">
            <v>2993.4805019639325</v>
          </cell>
          <cell r="G270">
            <v>6684.3124389374443</v>
          </cell>
          <cell r="H270">
            <v>10475.276057360483</v>
          </cell>
          <cell r="I270">
            <v>14457.000552506783</v>
          </cell>
          <cell r="J270">
            <v>18648.425317089397</v>
          </cell>
          <cell r="K270">
            <v>23065.223623958918</v>
          </cell>
          <cell r="L270">
            <v>27734.843618492265</v>
          </cell>
          <cell r="M270">
            <v>32684.745769404766</v>
          </cell>
          <cell r="N270">
            <v>37945.430663139079</v>
          </cell>
          <cell r="O270">
            <v>43988.734370851293</v>
          </cell>
          <cell r="P270">
            <v>51037.989925913091</v>
          </cell>
          <cell r="Q270">
            <v>58779.171257361624</v>
          </cell>
          <cell r="R270">
            <v>67121.320613786302</v>
          </cell>
          <cell r="S270">
            <v>76111.092704795403</v>
          </cell>
          <cell r="T270">
            <v>85798.76416635295</v>
          </cell>
          <cell r="U270">
            <v>96238.514740334547</v>
          </cell>
          <cell r="V270">
            <v>107488.7302827831</v>
          </cell>
          <cell r="W270">
            <v>119612.32929548246</v>
          </cell>
          <cell r="X270">
            <v>132677.11480702602</v>
          </cell>
          <cell r="Y270">
            <v>146756.15357132736</v>
          </cell>
          <cell r="Z270">
            <v>161928.18470429623</v>
          </cell>
          <cell r="AA270">
            <v>178278.06004404207</v>
          </cell>
          <cell r="AB270">
            <v>195897.21869738447</v>
          </cell>
          <cell r="AC270">
            <v>214884.19842664248</v>
          </cell>
          <cell r="AD270">
            <v>235345.18673670961</v>
          </cell>
          <cell r="AE270">
            <v>17519.7478246016</v>
          </cell>
          <cell r="AF270">
            <v>16106.088132508406</v>
          </cell>
          <cell r="AG270">
            <v>15171.049555248119</v>
          </cell>
          <cell r="AH270">
            <v>14293.210326672977</v>
          </cell>
          <cell r="AI270">
            <v>13467.186978671445</v>
          </cell>
          <cell r="AJ270">
            <v>12688.268976645917</v>
          </cell>
          <cell r="AK270">
            <v>11931.557780580508</v>
          </cell>
          <cell r="AL270">
            <v>11174.846584515097</v>
          </cell>
          <cell r="AM270">
            <v>10417.462454935745</v>
          </cell>
          <cell r="AN270">
            <v>9660.7512588703357</v>
          </cell>
          <cell r="AO270">
            <v>8903.3671292909821</v>
          </cell>
          <cell r="AP270">
            <v>8146.6559332255738</v>
          </cell>
          <cell r="AQ270">
            <v>7389.2718036462202</v>
          </cell>
          <cell r="AR270">
            <v>6632.5606075808091</v>
          </cell>
          <cell r="AS270">
            <v>6074.3647981285694</v>
          </cell>
          <cell r="AT270">
            <v>5714.6843752894993</v>
          </cell>
          <cell r="AU270">
            <v>5355.0039524504273</v>
          </cell>
          <cell r="AV270">
            <v>4995.3235296113562</v>
          </cell>
          <cell r="AW270">
            <v>4635.643106772286</v>
          </cell>
          <cell r="AX270">
            <v>4275.962683933215</v>
          </cell>
          <cell r="AY270">
            <v>3916.2822610941448</v>
          </cell>
          <cell r="AZ270">
            <v>3556.6018382550737</v>
          </cell>
          <cell r="BA270">
            <v>3196.9214154160036</v>
          </cell>
          <cell r="BB270">
            <v>2837.2409925769321</v>
          </cell>
          <cell r="BC270">
            <v>2477.5605697378614</v>
          </cell>
          <cell r="BD270">
            <v>2117.8801468987908</v>
          </cell>
          <cell r="BE270">
            <v>1758.1997240597202</v>
          </cell>
          <cell r="BF270">
            <v>1398.5193012206494</v>
          </cell>
          <cell r="BG270">
            <v>1038.8388783815788</v>
          </cell>
          <cell r="BH270">
            <v>679.15845554250802</v>
          </cell>
        </row>
        <row r="271">
          <cell r="A271">
            <v>-3614.6075576091698</v>
          </cell>
          <cell r="B271">
            <v>-14217.157242231204</v>
          </cell>
          <cell r="C271">
            <v>-11631.195541990735</v>
          </cell>
          <cell r="D271">
            <v>-8100.1344520430139</v>
          </cell>
          <cell r="E271">
            <v>-5245.221470258477</v>
          </cell>
          <cell r="F271">
            <v>-2634.1279781042963</v>
          </cell>
          <cell r="G271">
            <v>-16.202326713351553</v>
          </cell>
          <cell r="H271">
            <v>2627.6449756058578</v>
          </cell>
          <cell r="I271">
            <v>5387.1049592467098</v>
          </cell>
          <cell r="J271">
            <v>8278.3408281896955</v>
          </cell>
          <cell r="K271">
            <v>11310.281699166086</v>
          </cell>
          <cell r="L271">
            <v>14503.73863154693</v>
          </cell>
          <cell r="M271">
            <v>17878.1231749703</v>
          </cell>
          <cell r="N271">
            <v>21459.369337436699</v>
          </cell>
          <cell r="O271">
            <v>25746.829313479047</v>
          </cell>
          <cell r="P271">
            <v>30964.511687551658</v>
          </cell>
          <cell r="Q271">
            <v>36747.675329640275</v>
          </cell>
          <cell r="R271">
            <v>42979.800994873949</v>
          </cell>
          <cell r="S271">
            <v>49695.742771897072</v>
          </cell>
          <cell r="T271">
            <v>56933.06056283629</v>
          </cell>
          <cell r="U271">
            <v>64732.230142633067</v>
          </cell>
          <cell r="V271">
            <v>73136.869525828384</v>
          </cell>
          <cell r="W271">
            <v>82193.98290678885</v>
          </cell>
          <cell r="X271">
            <v>91954.223537646947</v>
          </cell>
          <cell r="Y271">
            <v>102472.1770141388</v>
          </cell>
          <cell r="Z271">
            <v>113806.66655365752</v>
          </cell>
          <cell r="AA271">
            <v>126021.08197283556</v>
          </cell>
          <cell r="AB271">
            <v>139183.73420451154</v>
          </cell>
          <cell r="AC271">
            <v>153368.23733677069</v>
          </cell>
          <cell r="AD271">
            <v>168653.92031066856</v>
          </cell>
          <cell r="AE271">
            <v>14249.599445724747</v>
          </cell>
          <cell r="AF271">
            <v>13099.80639124894</v>
          </cell>
          <cell r="AG271">
            <v>12339.297431550916</v>
          </cell>
          <cell r="AH271">
            <v>11625.311276603265</v>
          </cell>
          <cell r="AI271">
            <v>10953.469309488306</v>
          </cell>
          <cell r="AJ271">
            <v>10319.94024040307</v>
          </cell>
          <cell r="AK271">
            <v>9704.4729661032688</v>
          </cell>
          <cell r="AL271">
            <v>9089.0056918034697</v>
          </cell>
          <cell r="AM271">
            <v>8472.9910903889613</v>
          </cell>
          <cell r="AN271">
            <v>7857.5238160891622</v>
          </cell>
          <cell r="AO271">
            <v>7241.509214674652</v>
          </cell>
          <cell r="AP271">
            <v>6626.0419403748547</v>
          </cell>
          <cell r="AQ271">
            <v>6010.0273389603462</v>
          </cell>
          <cell r="AR271">
            <v>5394.5600646605453</v>
          </cell>
          <cell r="AS271">
            <v>4940.5542892002841</v>
          </cell>
          <cell r="AT271">
            <v>4648.0100125795543</v>
          </cell>
          <cell r="AU271">
            <v>4355.4657359588255</v>
          </cell>
          <cell r="AV271">
            <v>4062.9214593380957</v>
          </cell>
          <cell r="AW271">
            <v>3770.3771827173664</v>
          </cell>
          <cell r="AX271">
            <v>3477.8329060966375</v>
          </cell>
          <cell r="AY271">
            <v>3185.2886294759087</v>
          </cell>
          <cell r="AZ271">
            <v>2892.7443528551798</v>
          </cell>
          <cell r="BA271">
            <v>2600.2000762344505</v>
          </cell>
          <cell r="BB271">
            <v>2307.6557996137217</v>
          </cell>
          <cell r="BC271">
            <v>2015.1115229929926</v>
          </cell>
          <cell r="BD271">
            <v>1722.5672463722638</v>
          </cell>
          <cell r="BE271">
            <v>1430.0229697515347</v>
          </cell>
          <cell r="BF271">
            <v>1137.4786931308058</v>
          </cell>
          <cell r="BG271">
            <v>844.93441651007674</v>
          </cell>
          <cell r="BH271">
            <v>552.39013988934789</v>
          </cell>
        </row>
        <row r="272">
          <cell r="A272">
            <v>-4029.0352230374965</v>
          </cell>
          <cell r="B272">
            <v>-16352.787904655723</v>
          </cell>
          <cell r="C272">
            <v>-14364.221159139428</v>
          </cell>
          <cell r="D272">
            <v>-11567.831396256246</v>
          </cell>
          <cell r="E272">
            <v>-9380.7812230380605</v>
          </cell>
          <cell r="F272">
            <v>-7419.6969540758091</v>
          </cell>
          <cell r="G272">
            <v>-5506.3308596918205</v>
          </cell>
          <cell r="H272">
            <v>-3625.1935950414004</v>
          </cell>
          <cell r="I272">
            <v>-1683.2253742155199</v>
          </cell>
          <cell r="J272">
            <v>334.25337962967814</v>
          </cell>
          <cell r="K272">
            <v>2431.2081249191046</v>
          </cell>
          <cell r="L272">
            <v>4624.1110536637862</v>
          </cell>
          <cell r="M272">
            <v>6926.8274740725947</v>
          </cell>
          <cell r="N272">
            <v>9362.8724318435889</v>
          </cell>
          <cell r="O272">
            <v>12476.330942525379</v>
          </cell>
          <cell r="P272">
            <v>16502.595572506845</v>
          </cell>
          <cell r="Q272">
            <v>21021.290090673847</v>
          </cell>
          <cell r="R272">
            <v>25890.782607722656</v>
          </cell>
          <cell r="S272">
            <v>31138.306483979955</v>
          </cell>
          <cell r="T272">
            <v>36793.209276310168</v>
          </cell>
          <cell r="U272">
            <v>42887.116868687219</v>
          </cell>
          <cell r="V272">
            <v>49454.110344648972</v>
          </cell>
          <cell r="W272">
            <v>56530.916590820256</v>
          </cell>
          <cell r="X272">
            <v>64157.113697482353</v>
          </cell>
          <cell r="Y272">
            <v>72375.352304922984</v>
          </cell>
          <cell r="Z272">
            <v>81231.594133478182</v>
          </cell>
          <cell r="AA272">
            <v>90775.369031281502</v>
          </cell>
          <cell r="AB272">
            <v>101060.05197729827</v>
          </cell>
          <cell r="AC272">
            <v>112143.1615888246</v>
          </cell>
          <cell r="AD272">
            <v>124086.68180289998</v>
          </cell>
          <cell r="AE272">
            <v>14940.26537260117</v>
          </cell>
          <cell r="AF272">
            <v>13734.742829818671</v>
          </cell>
          <cell r="AG272">
            <v>12937.372649736992</v>
          </cell>
          <cell r="AH272">
            <v>12188.780195057048</v>
          </cell>
          <cell r="AI272">
            <v>11484.374621035147</v>
          </cell>
          <cell r="AJ272">
            <v>10820.138938520564</v>
          </cell>
          <cell r="AK272">
            <v>10174.840490573712</v>
          </cell>
          <cell r="AL272">
            <v>9529.5420426268593</v>
          </cell>
          <cell r="AM272">
            <v>8883.6697390870431</v>
          </cell>
          <cell r="AN272">
            <v>8238.3712911401926</v>
          </cell>
          <cell r="AO272">
            <v>7592.4989876003783</v>
          </cell>
          <cell r="AP272">
            <v>6947.2005396535251</v>
          </cell>
          <cell r="AQ272">
            <v>6301.3282361137108</v>
          </cell>
          <cell r="AR272">
            <v>5656.0297881668585</v>
          </cell>
          <cell r="AS272">
            <v>5180.0187401436806</v>
          </cell>
          <cell r="AT272">
            <v>4873.2950920441781</v>
          </cell>
          <cell r="AU272">
            <v>4566.5714439446756</v>
          </cell>
          <cell r="AV272">
            <v>4259.8477958451731</v>
          </cell>
          <cell r="AW272">
            <v>3953.1241477456711</v>
          </cell>
          <cell r="AX272">
            <v>3646.400499646169</v>
          </cell>
          <cell r="AY272">
            <v>3339.6768515466665</v>
          </cell>
          <cell r="AZ272">
            <v>3032.9532034471645</v>
          </cell>
          <cell r="BA272">
            <v>2726.229555347662</v>
          </cell>
          <cell r="BB272">
            <v>2419.5059072481595</v>
          </cell>
          <cell r="BC272">
            <v>2112.7822591486574</v>
          </cell>
          <cell r="BD272">
            <v>1806.0586110491547</v>
          </cell>
          <cell r="BE272">
            <v>1499.3349629496524</v>
          </cell>
          <cell r="BF272">
            <v>1192.6113148501499</v>
          </cell>
          <cell r="BG272">
            <v>885.88766675064755</v>
          </cell>
          <cell r="BH272">
            <v>579.16401865114506</v>
          </cell>
        </row>
        <row r="273">
          <cell r="A273">
            <v>-3998.2521290872414</v>
          </cell>
          <cell r="B273">
            <v>-16226.391224824956</v>
          </cell>
          <cell r="C273">
            <v>-14288.03280297287</v>
          </cell>
          <cell r="D273">
            <v>-11357.508482756755</v>
          </cell>
          <cell r="E273">
            <v>-9103.6986504411689</v>
          </cell>
          <cell r="F273">
            <v>-7127.269556584406</v>
          </cell>
          <cell r="G273">
            <v>-5196.0685208242439</v>
          </cell>
          <cell r="H273">
            <v>-3294.5329880512054</v>
          </cell>
          <cell r="I273">
            <v>-1330.0911760519582</v>
          </cell>
          <cell r="J273">
            <v>711.96317838351092</v>
          </cell>
          <cell r="K273">
            <v>2835.7847318950958</v>
          </cell>
          <cell r="L273">
            <v>5057.9625215633978</v>
          </cell>
          <cell r="M273">
            <v>7392.5351000337459</v>
          </cell>
          <cell r="N273">
            <v>9863.045504152773</v>
          </cell>
          <cell r="O273">
            <v>13009.755767313087</v>
          </cell>
          <cell r="P273">
            <v>17066.641992576657</v>
          </cell>
          <cell r="Q273">
            <v>21616.942970363452</v>
          </cell>
          <cell r="R273">
            <v>26520.495638632958</v>
          </cell>
          <cell r="S273">
            <v>31804.723844167653</v>
          </cell>
          <cell r="T273">
            <v>37499.180418246346</v>
          </cell>
          <cell r="U273">
            <v>43635.712455243614</v>
          </cell>
          <cell r="V273">
            <v>50248.639422236287</v>
          </cell>
          <cell r="W273">
            <v>57374.94509572172</v>
          </cell>
          <cell r="X273">
            <v>65054.484398882276</v>
          </cell>
          <cell r="Y273">
            <v>73330.206296164208</v>
          </cell>
          <cell r="Z273">
            <v>82248.393991741948</v>
          </cell>
          <cell r="AA273">
            <v>91858.923775213218</v>
          </cell>
          <cell r="AB273">
            <v>102215.54396215866</v>
          </cell>
          <cell r="AC273">
            <v>113376.17548958151</v>
          </cell>
          <cell r="AD273">
            <v>125403.23584735268</v>
          </cell>
          <cell r="AE273">
            <v>14590.551924491996</v>
          </cell>
          <cell r="AF273">
            <v>13413.247584980702</v>
          </cell>
          <cell r="AG273">
            <v>12634.541803967004</v>
          </cell>
          <cell r="AH273">
            <v>11903.471986403985</v>
          </cell>
          <cell r="AI273">
            <v>11215.554747496286</v>
          </cell>
          <cell r="AJ273">
            <v>10566.867125547969</v>
          </cell>
          <cell r="AK273">
            <v>9936.6734658805017</v>
          </cell>
          <cell r="AL273">
            <v>9306.4798062130376</v>
          </cell>
          <cell r="AM273">
            <v>8675.7257234461522</v>
          </cell>
          <cell r="AN273">
            <v>8045.5320637786845</v>
          </cell>
          <cell r="AO273">
            <v>7414.7779810117991</v>
          </cell>
          <cell r="AP273">
            <v>6784.5843213443341</v>
          </cell>
          <cell r="AQ273">
            <v>6153.8302385774487</v>
          </cell>
          <cell r="AR273">
            <v>5523.6365789099818</v>
          </cell>
          <cell r="AS273">
            <v>5058.767733571337</v>
          </cell>
          <cell r="AT273">
            <v>4759.2237025615168</v>
          </cell>
          <cell r="AU273">
            <v>4459.6796715516966</v>
          </cell>
          <cell r="AV273">
            <v>4160.1356405418755</v>
          </cell>
          <cell r="AW273">
            <v>3860.5916095320536</v>
          </cell>
          <cell r="AX273">
            <v>3561.0475785222329</v>
          </cell>
          <cell r="AY273">
            <v>3261.5035475124118</v>
          </cell>
          <cell r="AZ273">
            <v>2961.9595165025908</v>
          </cell>
          <cell r="BA273">
            <v>2662.4154854927701</v>
          </cell>
          <cell r="BB273">
            <v>2362.8714544829486</v>
          </cell>
          <cell r="BC273">
            <v>2063.327423473128</v>
          </cell>
          <cell r="BD273">
            <v>1763.7833924633071</v>
          </cell>
          <cell r="BE273">
            <v>1464.239361453486</v>
          </cell>
          <cell r="BF273">
            <v>1164.6953304436652</v>
          </cell>
          <cell r="BG273">
            <v>865.15129943384431</v>
          </cell>
          <cell r="BH273">
            <v>565.60726842402346</v>
          </cell>
        </row>
        <row r="274">
          <cell r="A274">
            <v>-3575.0297558085404</v>
          </cell>
          <cell r="B274">
            <v>-13844.563268513753</v>
          </cell>
          <cell r="C274">
            <v>-10931.990381549667</v>
          </cell>
          <cell r="D274">
            <v>-7133.323641998405</v>
          </cell>
          <cell r="E274">
            <v>-3976.1240827771453</v>
          </cell>
          <cell r="F274">
            <v>-1029.7927394044855</v>
          </cell>
          <cell r="G274">
            <v>1943.1719459202573</v>
          </cell>
          <cell r="H274">
            <v>4963.8195797851604</v>
          </cell>
          <cell r="I274">
            <v>8123.4207267753845</v>
          </cell>
          <cell r="J274">
            <v>11439.199589321892</v>
          </cell>
          <cell r="K274">
            <v>14922.160522807539</v>
          </cell>
          <cell r="L274">
            <v>18595.330256039761</v>
          </cell>
          <cell r="M274">
            <v>22480.71031961777</v>
          </cell>
          <cell r="N274">
            <v>26605.967547397806</v>
          </cell>
          <cell r="O274">
            <v>31469.846418970083</v>
          </cell>
          <cell r="P274">
            <v>37299.583241572713</v>
          </cell>
          <cell r="Q274">
            <v>43740.033791483635</v>
          </cell>
          <cell r="R274">
            <v>50680.473255387886</v>
          </cell>
          <cell r="S274">
            <v>58159.717072077983</v>
          </cell>
          <cell r="T274">
            <v>66219.594023735626</v>
          </cell>
          <cell r="U274">
            <v>74905.180169610292</v>
          </cell>
          <cell r="V274">
            <v>84265.050940577115</v>
          </cell>
          <cell r="W274">
            <v>94351.552804450665</v>
          </cell>
          <cell r="X274">
            <v>105221.09602138294</v>
          </cell>
          <cell r="Y274">
            <v>116934.47012662359</v>
          </cell>
          <cell r="Z274">
            <v>129557.18390502699</v>
          </cell>
          <cell r="AA274">
            <v>143159.83175866367</v>
          </cell>
          <cell r="AB274">
            <v>157818.48851650159</v>
          </cell>
          <cell r="AC274">
            <v>173615.13489418876</v>
          </cell>
          <cell r="AD274">
            <v>190638.11598338542</v>
          </cell>
          <cell r="AE274">
            <v>16169.346842412951</v>
          </cell>
          <cell r="AF274">
            <v>14864.650330372069</v>
          </cell>
          <cell r="AG274">
            <v>14001.68339625173</v>
          </cell>
          <cell r="AH274">
            <v>13191.506954169838</v>
          </cell>
          <cell r="AI274">
            <v>12429.152487228661</v>
          </cell>
          <cell r="AJ274">
            <v>11710.272543142682</v>
          </cell>
          <cell r="AK274">
            <v>11011.887731259865</v>
          </cell>
          <cell r="AL274">
            <v>10313.50291937705</v>
          </cell>
          <cell r="AM274">
            <v>9614.4970428820161</v>
          </cell>
          <cell r="AN274">
            <v>8916.1122309992006</v>
          </cell>
          <cell r="AO274">
            <v>8217.106354504167</v>
          </cell>
          <cell r="AP274">
            <v>7518.7215426213506</v>
          </cell>
          <cell r="AQ274">
            <v>6819.715666126317</v>
          </cell>
          <cell r="AR274">
            <v>6121.3308542434997</v>
          </cell>
          <cell r="AS274">
            <v>5606.1601029647236</v>
          </cell>
          <cell r="AT274">
            <v>5274.2034122899859</v>
          </cell>
          <cell r="AU274">
            <v>4942.2467216152472</v>
          </cell>
          <cell r="AV274">
            <v>4610.2900309405095</v>
          </cell>
          <cell r="AW274">
            <v>4278.3333402657699</v>
          </cell>
          <cell r="AX274">
            <v>3946.3766495910322</v>
          </cell>
          <cell r="AY274">
            <v>3614.4199589162945</v>
          </cell>
          <cell r="AZ274">
            <v>3282.4632682415563</v>
          </cell>
          <cell r="BA274">
            <v>2950.5065775668177</v>
          </cell>
          <cell r="BB274">
            <v>2618.5498868920795</v>
          </cell>
          <cell r="BC274">
            <v>2286.5931962173418</v>
          </cell>
          <cell r="BD274">
            <v>1954.6365055426036</v>
          </cell>
          <cell r="BE274">
            <v>1622.6798148678656</v>
          </cell>
          <cell r="BF274">
            <v>1290.7231241931274</v>
          </cell>
          <cell r="BG274">
            <v>958.76643351838948</v>
          </cell>
          <cell r="BH274">
            <v>626.80974284365141</v>
          </cell>
        </row>
        <row r="275">
          <cell r="A275">
            <v>-4042.049549613118</v>
          </cell>
          <cell r="B275">
            <v>-16188.370709501589</v>
          </cell>
          <cell r="C275">
            <v>-13903.613992859902</v>
          </cell>
          <cell r="D275">
            <v>-10721.47776491384</v>
          </cell>
          <cell r="E275">
            <v>-8192.0404898956749</v>
          </cell>
          <cell r="F275">
            <v>-5908.0018632674592</v>
          </cell>
          <cell r="G275">
            <v>-3654.5921325424324</v>
          </cell>
          <cell r="H275">
            <v>-1414.3991771477447</v>
          </cell>
          <cell r="I275">
            <v>908.16924660281006</v>
          </cell>
          <cell r="J275">
            <v>3328.993162884517</v>
          </cell>
          <cell r="K275">
            <v>5853.9282012502472</v>
          </cell>
          <cell r="L275">
            <v>8501.6110315398</v>
          </cell>
          <cell r="M275">
            <v>11288.347897177278</v>
          </cell>
          <cell r="N275">
            <v>14239.56724256222</v>
          </cell>
          <cell r="O275">
            <v>17905.611768483283</v>
          </cell>
          <cell r="P275">
            <v>22527.670914161798</v>
          </cell>
          <cell r="Q275">
            <v>27688.637126421181</v>
          </cell>
          <cell r="R275">
            <v>33250.262558346403</v>
          </cell>
          <cell r="S275">
            <v>39243.651426415774</v>
          </cell>
          <cell r="T275">
            <v>45702.322648268186</v>
          </cell>
          <cell r="U275">
            <v>52662.397302229641</v>
          </cell>
          <cell r="V275">
            <v>60162.800639810099</v>
          </cell>
          <cell r="W275">
            <v>68245.479780955371</v>
          </cell>
          <cell r="X275">
            <v>76955.638309547183</v>
          </cell>
          <cell r="Y275">
            <v>86341.989081161591</v>
          </cell>
          <cell r="Z275">
            <v>96457.026656950766</v>
          </cell>
          <cell r="AA275">
            <v>107357.32088727479</v>
          </cell>
          <cell r="AB275">
            <v>119103.8332869943</v>
          </cell>
          <cell r="AC275">
            <v>131762.25797179859</v>
          </cell>
          <cell r="AD275">
            <v>145403.38906230763</v>
          </cell>
          <cell r="AE275">
            <v>17316.486925447574</v>
          </cell>
          <cell r="AF275">
            <v>15919.228253676672</v>
          </cell>
          <cell r="AG275">
            <v>14995.037822397728</v>
          </cell>
          <cell r="AH275">
            <v>14127.383123457328</v>
          </cell>
          <cell r="AI275">
            <v>13310.943146753025</v>
          </cell>
          <cell r="AJ275">
            <v>12541.062008445173</v>
          </cell>
          <cell r="AK275">
            <v>11793.130036809935</v>
          </cell>
          <cell r="AL275">
            <v>11045.198065174694</v>
          </cell>
          <cell r="AM275">
            <v>10296.60096727665</v>
          </cell>
          <cell r="AN275">
            <v>9548.6689956414084</v>
          </cell>
          <cell r="AO275">
            <v>8800.0718977433662</v>
          </cell>
          <cell r="AP275">
            <v>8052.1399261081251</v>
          </cell>
          <cell r="AQ275">
            <v>7303.5428282100811</v>
          </cell>
          <cell r="AR275">
            <v>6555.6108565748391</v>
          </cell>
          <cell r="AS275">
            <v>6003.8911324675018</v>
          </cell>
          <cell r="AT275">
            <v>5648.3836558880639</v>
          </cell>
          <cell r="AU275">
            <v>5292.876179308626</v>
          </cell>
          <cell r="AV275">
            <v>4937.368702729188</v>
          </cell>
          <cell r="AW275">
            <v>4581.8612261497501</v>
          </cell>
          <cell r="AX275">
            <v>4226.3537495703113</v>
          </cell>
          <cell r="AY275">
            <v>3870.8462729908738</v>
          </cell>
          <cell r="AZ275">
            <v>3515.3387964114359</v>
          </cell>
          <cell r="BA275">
            <v>3159.8313198319984</v>
          </cell>
          <cell r="BB275">
            <v>2804.32384325256</v>
          </cell>
          <cell r="BC275">
            <v>2448.816366673122</v>
          </cell>
          <cell r="BD275">
            <v>2093.3088900936846</v>
          </cell>
          <cell r="BE275">
            <v>1737.8014135142469</v>
          </cell>
          <cell r="BF275">
            <v>1382.2939369348089</v>
          </cell>
          <cell r="BG275">
            <v>1026.7864603553712</v>
          </cell>
          <cell r="BH275">
            <v>671.27898377593351</v>
          </cell>
        </row>
        <row r="276">
          <cell r="A276">
            <v>-3322.9834220548751</v>
          </cell>
          <cell r="B276">
            <v>-12551.524294971297</v>
          </cell>
          <cell r="C276">
            <v>-9308.8475823041153</v>
          </cell>
          <cell r="D276">
            <v>-5351.3930879919535</v>
          </cell>
          <cell r="E276">
            <v>-1897.9452897458484</v>
          </cell>
          <cell r="F276">
            <v>1432.0710791267684</v>
          </cell>
          <cell r="G276">
            <v>4820.3317510085644</v>
          </cell>
          <cell r="H276">
            <v>8290.0014478555131</v>
          </cell>
          <cell r="I276">
            <v>11930.210392819339</v>
          </cell>
          <cell r="J276">
            <v>15758.890273024124</v>
          </cell>
          <cell r="K276">
            <v>19789.929676485295</v>
          </cell>
          <cell r="L276">
            <v>24048.853040997757</v>
          </cell>
          <cell r="M276">
            <v>28560.898483316792</v>
          </cell>
          <cell r="N276">
            <v>33354.96969630332</v>
          </cell>
          <cell r="O276">
            <v>38902.38193250569</v>
          </cell>
          <cell r="P276">
            <v>45423.385074136939</v>
          </cell>
          <cell r="Q276">
            <v>52596.824948567075</v>
          </cell>
          <cell r="R276">
            <v>60327.157603186708</v>
          </cell>
          <cell r="S276">
            <v>68657.616071806115</v>
          </cell>
          <cell r="T276">
            <v>77634.789681006616</v>
          </cell>
          <cell r="U276">
            <v>87308.884607871165</v>
          </cell>
          <cell r="V276">
            <v>97734.00466548813</v>
          </cell>
          <cell r="W276">
            <v>108968.45388656396</v>
          </cell>
          <cell r="X276">
            <v>121075.06259738811</v>
          </cell>
          <cell r="Y276">
            <v>134121.53880576656</v>
          </cell>
          <cell r="Z276">
            <v>148180.84686811481</v>
          </cell>
          <cell r="AA276">
            <v>163331.61555346055</v>
          </cell>
          <cell r="AB276">
            <v>179658.57778651614</v>
          </cell>
          <cell r="AC276">
            <v>197253.04452914806</v>
          </cell>
          <cell r="AD276">
            <v>216213.41545049648</v>
          </cell>
          <cell r="AE276">
            <v>15950.079031984316</v>
          </cell>
          <cell r="AF276">
            <v>14663.07512993302</v>
          </cell>
          <cell r="AG276">
            <v>13811.810639452549</v>
          </cell>
          <cell r="AH276">
            <v>13012.620764499652</v>
          </cell>
          <cell r="AI276">
            <v>12260.604364789382</v>
          </cell>
          <cell r="AJ276">
            <v>11551.472942572409</v>
          </cell>
          <cell r="AK276">
            <v>10862.558724030845</v>
          </cell>
          <cell r="AL276">
            <v>10173.644505489281</v>
          </cell>
          <cell r="AM276">
            <v>9484.1176444120993</v>
          </cell>
          <cell r="AN276">
            <v>8795.2034258705353</v>
          </cell>
          <cell r="AO276">
            <v>8105.6765647933553</v>
          </cell>
          <cell r="AP276">
            <v>7416.7623462517913</v>
          </cell>
          <cell r="AQ276">
            <v>6727.2354851746104</v>
          </cell>
          <cell r="AR276">
            <v>6038.3212666330473</v>
          </cell>
          <cell r="AS276">
            <v>5530.1365960989469</v>
          </cell>
          <cell r="AT276">
            <v>5202.6814735723083</v>
          </cell>
          <cell r="AU276">
            <v>4875.2263510456696</v>
          </cell>
          <cell r="AV276">
            <v>4547.7712285190319</v>
          </cell>
          <cell r="AW276">
            <v>4220.3161059923932</v>
          </cell>
          <cell r="AX276">
            <v>3892.8609834657536</v>
          </cell>
          <cell r="AY276">
            <v>3565.4058609391154</v>
          </cell>
          <cell r="AZ276">
            <v>3237.9507384124772</v>
          </cell>
          <cell r="BA276">
            <v>2910.4956158858386</v>
          </cell>
          <cell r="BB276">
            <v>2583.0404933591994</v>
          </cell>
          <cell r="BC276">
            <v>2255.5853708325608</v>
          </cell>
          <cell r="BD276">
            <v>1928.1302483059221</v>
          </cell>
          <cell r="BE276">
            <v>1600.6751257792837</v>
          </cell>
          <cell r="BF276">
            <v>1273.2200032526453</v>
          </cell>
          <cell r="BG276">
            <v>945.7648807260066</v>
          </cell>
          <cell r="BH276">
            <v>618.30975819936816</v>
          </cell>
        </row>
        <row r="277">
          <cell r="A277">
            <v>-3183.2922607062997</v>
          </cell>
          <cell r="B277">
            <v>-11812.861503568001</v>
          </cell>
          <cell r="C277">
            <v>-8319.3294083621895</v>
          </cell>
          <cell r="D277">
            <v>-3997.3246155467782</v>
          </cell>
          <cell r="E277">
            <v>-270.49773404187096</v>
          </cell>
          <cell r="F277">
            <v>3294.1506843978259</v>
          </cell>
          <cell r="G277">
            <v>6936.6725132685533</v>
          </cell>
          <cell r="H277">
            <v>10681.540844336716</v>
          </cell>
          <cell r="I277">
            <v>14616.874924186306</v>
          </cell>
          <cell r="J277">
            <v>18761.232552825586</v>
          </cell>
          <cell r="K277">
            <v>23130.295789792774</v>
          </cell>
          <cell r="L277">
            <v>27751.183999904937</v>
          </cell>
          <cell r="M277">
            <v>32651.143770968662</v>
          </cell>
          <cell r="N277">
            <v>37860.060812504518</v>
          </cell>
          <cell r="O277">
            <v>43834.490034871473</v>
          </cell>
          <cell r="P277">
            <v>50791.06452896649</v>
          </cell>
          <cell r="Q277">
            <v>58427.403305401851</v>
          </cell>
          <cell r="R277">
            <v>66656.570906796987</v>
          </cell>
          <cell r="S277">
            <v>75524.590175510239</v>
          </cell>
          <cell r="T277">
            <v>85081.056826759042</v>
          </cell>
          <cell r="U277">
            <v>95379.416820025275</v>
          </cell>
          <cell r="V277">
            <v>106477.26526352373</v>
          </cell>
          <cell r="W277">
            <v>118436.66852340131</v>
          </cell>
          <cell r="X277">
            <v>131324.5113391105</v>
          </cell>
          <cell r="Y277">
            <v>145212.87088625124</v>
          </cell>
          <cell r="Z277">
            <v>160179.4198788834</v>
          </cell>
          <cell r="AA277">
            <v>176307.86096571974</v>
          </cell>
          <cell r="AB277">
            <v>193688.3948496235</v>
          </cell>
          <cell r="AC277">
            <v>212418.22474844006</v>
          </cell>
          <cell r="AD277">
            <v>232602.10001843306</v>
          </cell>
          <cell r="AE277">
            <v>15704.753011974652</v>
          </cell>
          <cell r="AF277">
            <v>14437.544343814925</v>
          </cell>
          <cell r="AG277">
            <v>13599.37303795168</v>
          </cell>
          <cell r="AH277">
            <v>12812.475394959583</v>
          </cell>
          <cell r="AI277">
            <v>12072.025658333108</v>
          </cell>
          <cell r="AJ277">
            <v>11373.801291129934</v>
          </cell>
          <cell r="AK277">
            <v>10695.483169512028</v>
          </cell>
          <cell r="AL277">
            <v>10017.165047894119</v>
          </cell>
          <cell r="AM277">
            <v>9338.2437067130213</v>
          </cell>
          <cell r="AN277">
            <v>8659.9255850951122</v>
          </cell>
          <cell r="AO277">
            <v>7981.0042439140161</v>
          </cell>
          <cell r="AP277">
            <v>7302.6861222961079</v>
          </cell>
          <cell r="AQ277">
            <v>6623.7647811150136</v>
          </cell>
          <cell r="AR277">
            <v>5945.4466594971036</v>
          </cell>
          <cell r="AS277">
            <v>5445.0783090202303</v>
          </cell>
          <cell r="AT277">
            <v>5122.6597296843893</v>
          </cell>
          <cell r="AU277">
            <v>4800.2411503485491</v>
          </cell>
          <cell r="AV277">
            <v>4477.822571012709</v>
          </cell>
          <cell r="AW277">
            <v>4155.4039916768679</v>
          </cell>
          <cell r="AX277">
            <v>3832.9854123410278</v>
          </cell>
          <cell r="AY277">
            <v>3510.5668330051881</v>
          </cell>
          <cell r="AZ277">
            <v>3188.148253669347</v>
          </cell>
          <cell r="BA277">
            <v>2865.7296743335064</v>
          </cell>
          <cell r="BB277">
            <v>2543.3110949976663</v>
          </cell>
          <cell r="BC277">
            <v>2220.8925156618257</v>
          </cell>
          <cell r="BD277">
            <v>1898.4739363259855</v>
          </cell>
          <cell r="BE277">
            <v>1576.0553569901449</v>
          </cell>
          <cell r="BF277">
            <v>1253.6367776543048</v>
          </cell>
          <cell r="BG277">
            <v>931.21819831846403</v>
          </cell>
          <cell r="BH277">
            <v>608.79961898262388</v>
          </cell>
        </row>
        <row r="278">
          <cell r="A278">
            <v>-3031.6471734611687</v>
          </cell>
          <cell r="B278">
            <v>-11017.460987995732</v>
          </cell>
          <cell r="C278">
            <v>-7249.2988634338244</v>
          </cell>
          <cell r="D278">
            <v>-2678.1542576117618</v>
          </cell>
          <cell r="E278">
            <v>1320.9466493421319</v>
          </cell>
          <cell r="F278">
            <v>5182.9299425014315</v>
          </cell>
          <cell r="G278">
            <v>9145.7210345660533</v>
          </cell>
          <cell r="H278">
            <v>13235.459672010407</v>
          </cell>
          <cell r="I278">
            <v>17539.411218321071</v>
          </cell>
          <cell r="J278">
            <v>22076.826757964442</v>
          </cell>
          <cell r="K278">
            <v>26865.538004604889</v>
          </cell>
          <cell r="L278">
            <v>31934.625058667476</v>
          </cell>
          <cell r="M278">
            <v>37313.800552499735</v>
          </cell>
          <cell r="N278">
            <v>43034.10633332195</v>
          </cell>
          <cell r="O278">
            <v>49536.289358185779</v>
          </cell>
          <cell r="P278">
            <v>57033.70530250232</v>
          </cell>
          <cell r="Q278">
            <v>65245.549819507476</v>
          </cell>
          <cell r="R278">
            <v>74094.901167769363</v>
          </cell>
          <cell r="S278">
            <v>83631.25065938702</v>
          </cell>
          <cell r="T278">
            <v>93907.931745638387</v>
          </cell>
          <cell r="U278">
            <v>104982.41829223004</v>
          </cell>
          <cell r="V278">
            <v>116916.64601042971</v>
          </cell>
          <cell r="W278">
            <v>129777.35884173293</v>
          </cell>
          <cell r="X278">
            <v>143636.48223327132</v>
          </cell>
          <cell r="Y278">
            <v>158571.52539156112</v>
          </cell>
          <cell r="Z278">
            <v>174666.01476425579</v>
          </cell>
          <cell r="AA278">
            <v>192009.9611742135</v>
          </cell>
          <cell r="AB278">
            <v>210700.36321839603</v>
          </cell>
          <cell r="AC278">
            <v>230841.74974693242</v>
          </cell>
          <cell r="AD278">
            <v>252546.76445624296</v>
          </cell>
          <cell r="AE278">
            <v>15948.504491379907</v>
          </cell>
          <cell r="AF278">
            <v>14661.627638222708</v>
          </cell>
          <cell r="AG278">
            <v>13810.447181840293</v>
          </cell>
          <cell r="AH278">
            <v>13011.336200346557</v>
          </cell>
          <cell r="AI278">
            <v>12259.394037281396</v>
          </cell>
          <cell r="AJ278">
            <v>11550.332618242204</v>
          </cell>
          <cell r="AK278">
            <v>10861.486407100971</v>
          </cell>
          <cell r="AL278">
            <v>10172.640195959741</v>
          </cell>
          <cell r="AM278">
            <v>9483.1814027609944</v>
          </cell>
          <cell r="AN278">
            <v>8794.3351916197626</v>
          </cell>
          <cell r="AO278">
            <v>8104.8763984210173</v>
          </cell>
          <cell r="AP278">
            <v>7416.0301872797854</v>
          </cell>
          <cell r="AQ278">
            <v>6726.5713940810401</v>
          </cell>
          <cell r="AR278">
            <v>6037.7251829398083</v>
          </cell>
          <cell r="AS278">
            <v>5529.5906787651775</v>
          </cell>
          <cell r="AT278">
            <v>5202.1678815571468</v>
          </cell>
          <cell r="AU278">
            <v>4874.7450843491179</v>
          </cell>
          <cell r="AV278">
            <v>4547.3222871410871</v>
          </cell>
          <cell r="AW278">
            <v>4219.8994899330582</v>
          </cell>
          <cell r="AX278">
            <v>3892.4766927250294</v>
          </cell>
          <cell r="AY278">
            <v>3565.053895517</v>
          </cell>
          <cell r="AZ278">
            <v>3237.6310983089697</v>
          </cell>
          <cell r="BA278">
            <v>2910.2083011009404</v>
          </cell>
          <cell r="BB278">
            <v>2582.7855038929115</v>
          </cell>
          <cell r="BC278">
            <v>2255.3627066848817</v>
          </cell>
          <cell r="BD278">
            <v>1927.9399094768526</v>
          </cell>
          <cell r="BE278">
            <v>1600.517112268823</v>
          </cell>
          <cell r="BF278">
            <v>1273.0943150607939</v>
          </cell>
          <cell r="BG278">
            <v>945.67151785276405</v>
          </cell>
          <cell r="BH278">
            <v>618.24872064473493</v>
          </cell>
        </row>
        <row r="279">
          <cell r="A279">
            <v>-4019.7625649866168</v>
          </cell>
          <cell r="B279">
            <v>-16171.755911446606</v>
          </cell>
          <cell r="C279">
            <v>-14100.989766703558</v>
          </cell>
          <cell r="D279">
            <v>-11274.973739615827</v>
          </cell>
          <cell r="E279">
            <v>-9001.7739725700703</v>
          </cell>
          <cell r="F279">
            <v>-6930.0413937799294</v>
          </cell>
          <cell r="G279">
            <v>-4899.9186515204074</v>
          </cell>
          <cell r="H279">
            <v>-2895.2638950429759</v>
          </cell>
          <cell r="I279">
            <v>-822.32028824633642</v>
          </cell>
          <cell r="J279">
            <v>1333.9598724656137</v>
          </cell>
          <cell r="K279">
            <v>3578.2023119894316</v>
          </cell>
          <cell r="L279">
            <v>5927.6102975991698</v>
          </cell>
          <cell r="M279">
            <v>8396.8903831002481</v>
          </cell>
          <cell r="N279">
            <v>11010.157724418546</v>
          </cell>
          <cell r="O279">
            <v>14312.48664126224</v>
          </cell>
          <cell r="P279">
            <v>18540.814850856077</v>
          </cell>
          <cell r="Q279">
            <v>23276.918023487866</v>
          </cell>
          <cell r="R279">
            <v>28380.697193861353</v>
          </cell>
          <cell r="S279">
            <v>33880.696005218197</v>
          </cell>
          <cell r="T279">
            <v>39807.674018005753</v>
          </cell>
          <cell r="U279">
            <v>46194.778737288536</v>
          </cell>
          <cell r="V279">
            <v>53077.730995094855</v>
          </cell>
          <cell r="W279">
            <v>60495.024724476658</v>
          </cell>
          <cell r="X279">
            <v>68488.142242548929</v>
          </cell>
          <cell r="Y279">
            <v>77101.786246510834</v>
          </cell>
          <cell r="Z279">
            <v>86384.129820120928</v>
          </cell>
          <cell r="AA279">
            <v>96387.085848824965</v>
          </cell>
          <cell r="AB279">
            <v>107166.59735027986</v>
          </cell>
          <cell r="AC279">
            <v>118782.95034399116</v>
          </cell>
          <cell r="AD279">
            <v>131301.11100983332</v>
          </cell>
          <cell r="AE279">
            <v>15690.180285810084</v>
          </cell>
          <cell r="AF279">
            <v>14424.147483638211</v>
          </cell>
          <cell r="AG279">
            <v>13586.753932185369</v>
          </cell>
          <cell r="AH279">
            <v>12800.586465838656</v>
          </cell>
          <cell r="AI279">
            <v>12060.823805999844</v>
          </cell>
          <cell r="AJ279">
            <v>11363.247333895491</v>
          </cell>
          <cell r="AK279">
            <v>10685.558636008807</v>
          </cell>
          <cell r="AL279">
            <v>10007.869938122129</v>
          </cell>
          <cell r="AM279">
            <v>9329.5785804106708</v>
          </cell>
          <cell r="AN279">
            <v>8651.8898825239903</v>
          </cell>
          <cell r="AO279">
            <v>7973.5985248125298</v>
          </cell>
          <cell r="AP279">
            <v>7295.9098269258502</v>
          </cell>
          <cell r="AQ279">
            <v>6617.6184692143916</v>
          </cell>
          <cell r="AR279">
            <v>5939.9297713277101</v>
          </cell>
          <cell r="AS279">
            <v>5440.0257217505296</v>
          </cell>
          <cell r="AT279">
            <v>5117.9063204828471</v>
          </cell>
          <cell r="AU279">
            <v>4795.7869192151657</v>
          </cell>
          <cell r="AV279">
            <v>4473.6675179474842</v>
          </cell>
          <cell r="AW279">
            <v>4151.5481166798027</v>
          </cell>
          <cell r="AX279">
            <v>3829.4287154121212</v>
          </cell>
          <cell r="AY279">
            <v>3507.3093141444392</v>
          </cell>
          <cell r="AZ279">
            <v>3185.1899128767573</v>
          </cell>
          <cell r="BA279">
            <v>2863.0705116090758</v>
          </cell>
          <cell r="BB279">
            <v>2540.9511103413947</v>
          </cell>
          <cell r="BC279">
            <v>2218.8317090737132</v>
          </cell>
          <cell r="BD279">
            <v>1896.7123078060313</v>
          </cell>
          <cell r="BE279">
            <v>1574.59290653835</v>
          </cell>
          <cell r="BF279">
            <v>1252.4735052706678</v>
          </cell>
          <cell r="BG279">
            <v>930.35410400298633</v>
          </cell>
          <cell r="BH279">
            <v>608.23470273530438</v>
          </cell>
        </row>
        <row r="280">
          <cell r="A280">
            <v>-3410.2052033231967</v>
          </cell>
          <cell r="B280">
            <v>-13018.406808237323</v>
          </cell>
          <cell r="C280">
            <v>-9907.9934577850163</v>
          </cell>
          <cell r="D280">
            <v>-6072.8131724283594</v>
          </cell>
          <cell r="E280">
            <v>-2853.906815417392</v>
          </cell>
          <cell r="F280">
            <v>189.74346530221325</v>
          </cell>
          <cell r="G280">
            <v>3272.9163353375302</v>
          </cell>
          <cell r="H280">
            <v>6417.1426141643205</v>
          </cell>
          <cell r="I280">
            <v>9711.3261943010839</v>
          </cell>
          <cell r="J280">
            <v>13172.754258662477</v>
          </cell>
          <cell r="K280">
            <v>16813.449520564318</v>
          </cell>
          <cell r="L280">
            <v>20657.103605881817</v>
          </cell>
          <cell r="M280">
            <v>24726.702499334286</v>
          </cell>
          <cell r="N280">
            <v>29050.010325847339</v>
          </cell>
          <cell r="O280">
            <v>34106.462182078307</v>
          </cell>
          <cell r="P280">
            <v>40116.474639545995</v>
          </cell>
          <cell r="Q280">
            <v>46743.942510998881</v>
          </cell>
          <cell r="R280">
            <v>53885.917937147489</v>
          </cell>
          <cell r="S280">
            <v>61582.343476593909</v>
          </cell>
          <cell r="T280">
            <v>69876.262532569468</v>
          </cell>
          <cell r="U280">
            <v>78814.060079561968</v>
          </cell>
          <cell r="V280">
            <v>88445.722078176477</v>
          </cell>
          <cell r="W280">
            <v>98825.115029046297</v>
          </cell>
          <cell r="X280">
            <v>110010.28722924007</v>
          </cell>
          <cell r="Y280">
            <v>122063.79341598708</v>
          </cell>
          <cell r="Z280">
            <v>135053.04461333851</v>
          </cell>
          <cell r="AA280">
            <v>149050.68513833411</v>
          </cell>
          <cell r="AB280">
            <v>164134.99887513762</v>
          </cell>
          <cell r="AC280">
            <v>180390.34708928893</v>
          </cell>
          <cell r="AD280">
            <v>197907.64023061449</v>
          </cell>
          <cell r="AE280">
            <v>14774.968057542164</v>
          </cell>
          <cell r="AF280">
            <v>13582.783272463117</v>
          </cell>
          <cell r="AG280">
            <v>12794.23510099966</v>
          </cell>
          <cell r="AH280">
            <v>12053.92498399887</v>
          </cell>
          <cell r="AI280">
            <v>11357.312869276026</v>
          </cell>
          <cell r="AJ280">
            <v>10700.426211169493</v>
          </cell>
          <cell r="AK280">
            <v>10062.267268324937</v>
          </cell>
          <cell r="AL280">
            <v>9424.1083254803798</v>
          </cell>
          <cell r="AM280">
            <v>8785.381876112735</v>
          </cell>
          <cell r="AN280">
            <v>8147.2229332681818</v>
          </cell>
          <cell r="AO280">
            <v>7508.4964839005343</v>
          </cell>
          <cell r="AP280">
            <v>6870.3375410559802</v>
          </cell>
          <cell r="AQ280">
            <v>6231.6110916883354</v>
          </cell>
          <cell r="AR280">
            <v>5593.4521488437795</v>
          </cell>
          <cell r="AS280">
            <v>5122.7076303108324</v>
          </cell>
          <cell r="AT280">
            <v>4819.3775360894915</v>
          </cell>
          <cell r="AU280">
            <v>4516.0474418681488</v>
          </cell>
          <cell r="AV280">
            <v>4212.717347646807</v>
          </cell>
          <cell r="AW280">
            <v>3909.387253425466</v>
          </cell>
          <cell r="AX280">
            <v>3606.0571592041242</v>
          </cell>
          <cell r="AY280">
            <v>3302.7270649827828</v>
          </cell>
          <cell r="AZ280">
            <v>2999.3969707614415</v>
          </cell>
          <cell r="BA280">
            <v>2696.0668765400992</v>
          </cell>
          <cell r="BB280">
            <v>2392.7367823187578</v>
          </cell>
          <cell r="BC280">
            <v>2089.4066880974165</v>
          </cell>
          <cell r="BD280">
            <v>1786.0765938760744</v>
          </cell>
          <cell r="BE280">
            <v>1482.746499654733</v>
          </cell>
          <cell r="BF280">
            <v>1179.416405433391</v>
          </cell>
          <cell r="BG280">
            <v>876.08631121204962</v>
          </cell>
          <cell r="BH280">
            <v>572.75621699070757</v>
          </cell>
        </row>
        <row r="281">
          <cell r="A281">
            <v>-3745.4014210297837</v>
          </cell>
          <cell r="B281">
            <v>-14669.838879378634</v>
          </cell>
          <cell r="C281">
            <v>-11901.864219453893</v>
          </cell>
          <cell r="D281">
            <v>-8139.0419146272434</v>
          </cell>
          <cell r="E281">
            <v>-5077.7551806414149</v>
          </cell>
          <cell r="F281">
            <v>-2269.1373205890704</v>
          </cell>
          <cell r="G281">
            <v>551.10413820329006</v>
          </cell>
          <cell r="H281">
            <v>3403.3064631495731</v>
          </cell>
          <cell r="I281">
            <v>6380.9976608501456</v>
          </cell>
          <cell r="J281">
            <v>9501.2931578639236</v>
          </cell>
          <cell r="K281">
            <v>12773.949871534218</v>
          </cell>
          <cell r="L281">
            <v>16221.093272924318</v>
          </cell>
          <cell r="M281">
            <v>19863.445734962279</v>
          </cell>
          <cell r="N281">
            <v>23728.461483287225</v>
          </cell>
          <cell r="O281">
            <v>28334.814959221134</v>
          </cell>
          <cell r="P281">
            <v>33916.323301692384</v>
          </cell>
          <cell r="Q281">
            <v>40097.046632262252</v>
          </cell>
          <cell r="R281">
            <v>46757.595577794389</v>
          </cell>
          <cell r="S281">
            <v>53935.220247775986</v>
          </cell>
          <cell r="T281">
            <v>61670.062574501375</v>
          </cell>
          <cell r="U281">
            <v>70005.380812792122</v>
          </cell>
          <cell r="V281">
            <v>78987.791468213414</v>
          </cell>
          <cell r="W281">
            <v>88667.530006807079</v>
          </cell>
          <cell r="X281">
            <v>99098.731804398645</v>
          </cell>
          <cell r="Y281">
            <v>110339.73490672892</v>
          </cell>
          <cell r="Z281">
            <v>122453.40629364178</v>
          </cell>
          <cell r="AA281">
            <v>135507.49347200862</v>
          </cell>
          <cell r="AB281">
            <v>149575.00336372526</v>
          </cell>
          <cell r="AC281">
            <v>164734.61060776887</v>
          </cell>
          <cell r="AD281">
            <v>181071.09755980442</v>
          </cell>
          <cell r="AE281">
            <v>17246.558899877025</v>
          </cell>
          <cell r="AF281">
            <v>15854.942685525399</v>
          </cell>
          <cell r="AG281">
            <v>14934.484351431569</v>
          </cell>
          <cell r="AH281">
            <v>14070.333445161999</v>
          </cell>
          <cell r="AI281">
            <v>13257.190444097938</v>
          </cell>
          <cell r="AJ281">
            <v>12490.418265947979</v>
          </cell>
          <cell r="AK281">
            <v>11745.506618600382</v>
          </cell>
          <cell r="AL281">
            <v>11000.594971252784</v>
          </cell>
          <cell r="AM281">
            <v>10255.020883577841</v>
          </cell>
          <cell r="AN281">
            <v>9510.1092362302425</v>
          </cell>
          <cell r="AO281">
            <v>8764.5351485553019</v>
          </cell>
          <cell r="AP281">
            <v>8019.6235012077013</v>
          </cell>
          <cell r="AQ281">
            <v>7274.0494135327617</v>
          </cell>
          <cell r="AR281">
            <v>6529.1377661851611</v>
          </cell>
          <cell r="AS281">
            <v>5979.646015404126</v>
          </cell>
          <cell r="AT281">
            <v>5625.5741611896492</v>
          </cell>
          <cell r="AU281">
            <v>5271.5023069751724</v>
          </cell>
          <cell r="AV281">
            <v>4917.4304527606964</v>
          </cell>
          <cell r="AW281">
            <v>4563.3585985462205</v>
          </cell>
          <cell r="AX281">
            <v>4209.2867443317446</v>
          </cell>
          <cell r="AY281">
            <v>3855.2148901172691</v>
          </cell>
          <cell r="AZ281">
            <v>3501.1430359027931</v>
          </cell>
          <cell r="BA281">
            <v>3147.0711816883172</v>
          </cell>
          <cell r="BB281">
            <v>2792.9993274738408</v>
          </cell>
          <cell r="BC281">
            <v>2438.9274732593649</v>
          </cell>
          <cell r="BD281">
            <v>2084.855619044889</v>
          </cell>
          <cell r="BE281">
            <v>1730.7837648304132</v>
          </cell>
          <cell r="BF281">
            <v>1376.7119106159375</v>
          </cell>
          <cell r="BG281">
            <v>1022.6400564014616</v>
          </cell>
          <cell r="BH281">
            <v>668.56820218698601</v>
          </cell>
        </row>
        <row r="282">
          <cell r="A282">
            <v>-4002.0417791856971</v>
          </cell>
          <cell r="B282">
            <v>-16142.438990381153</v>
          </cell>
          <cell r="C282">
            <v>-13984.401745298863</v>
          </cell>
          <cell r="D282">
            <v>-10919.350200863879</v>
          </cell>
          <cell r="E282">
            <v>-8502.6597918563948</v>
          </cell>
          <cell r="F282">
            <v>-6331.3032806012507</v>
          </cell>
          <cell r="G282">
            <v>-4194.8951876130814</v>
          </cell>
          <cell r="H282">
            <v>-2076.7184362078533</v>
          </cell>
          <cell r="I282">
            <v>117.196897008961</v>
          </cell>
          <cell r="J282">
            <v>2402.2121864354053</v>
          </cell>
          <cell r="K282">
            <v>4783.6166350647673</v>
          </cell>
          <cell r="L282">
            <v>7279.2824953710196</v>
          </cell>
          <cell r="M282">
            <v>9904.7137014649688</v>
          </cell>
          <cell r="N282">
            <v>12684.526020645229</v>
          </cell>
          <cell r="O282">
            <v>16161.876883412355</v>
          </cell>
          <cell r="P282">
            <v>20573.939549427847</v>
          </cell>
          <cell r="Q282">
            <v>25506.779439538386</v>
          </cell>
          <cell r="R282">
            <v>30822.568510058896</v>
          </cell>
          <cell r="S282">
            <v>36551.036101094396</v>
          </cell>
          <cell r="T282">
            <v>42724.219518684542</v>
          </cell>
          <cell r="U282">
            <v>49376.643208197122</v>
          </cell>
          <cell r="V282">
            <v>56545.511837417995</v>
          </cell>
          <cell r="W282">
            <v>64270.918369182764</v>
          </cell>
          <cell r="X282">
            <v>72596.068287227783</v>
          </cell>
          <cell r="Y282">
            <v>81567.521229276739</v>
          </cell>
          <cell r="Z282">
            <v>91235.451378731595</v>
          </cell>
          <cell r="AA282">
            <v>101653.92807124718</v>
          </cell>
          <cell r="AB282">
            <v>112881.21818552373</v>
          </cell>
          <cell r="AC282">
            <v>124980.11200948223</v>
          </cell>
          <cell r="AD282">
            <v>138018.27440427776</v>
          </cell>
          <cell r="AE282">
            <v>16044.662502867435</v>
          </cell>
          <cell r="AF282">
            <v>14750.026707842317</v>
          </cell>
          <cell r="AG282">
            <v>13893.714245499903</v>
          </cell>
          <cell r="AH282">
            <v>13089.785199529979</v>
          </cell>
          <cell r="AI282">
            <v>12333.309366038658</v>
          </cell>
          <cell r="AJ282">
            <v>11619.972816618798</v>
          </cell>
          <cell r="AK282">
            <v>10926.973358261199</v>
          </cell>
          <cell r="AL282">
            <v>10233.9738999036</v>
          </cell>
          <cell r="AM282">
            <v>9540.3581660592663</v>
          </cell>
          <cell r="AN282">
            <v>8847.3587077016673</v>
          </cell>
          <cell r="AO282">
            <v>8153.7429738573301</v>
          </cell>
          <cell r="AP282">
            <v>7460.7435154997311</v>
          </cell>
          <cell r="AQ282">
            <v>6767.1277816553966</v>
          </cell>
          <cell r="AR282">
            <v>6074.1283232977967</v>
          </cell>
          <cell r="AS282">
            <v>5562.930133527062</v>
          </cell>
          <cell r="AT282">
            <v>5233.5332123431954</v>
          </cell>
          <cell r="AU282">
            <v>4904.136291159326</v>
          </cell>
          <cell r="AV282">
            <v>4574.7393699754575</v>
          </cell>
          <cell r="AW282">
            <v>4245.342448791589</v>
          </cell>
          <cell r="AX282">
            <v>3915.945527607721</v>
          </cell>
          <cell r="AY282">
            <v>3586.548606423853</v>
          </cell>
          <cell r="AZ282">
            <v>3257.1516852399841</v>
          </cell>
          <cell r="BA282">
            <v>2927.7547640561161</v>
          </cell>
          <cell r="BB282">
            <v>2598.3578428722481</v>
          </cell>
          <cell r="BC282">
            <v>2268.9609216883796</v>
          </cell>
          <cell r="BD282">
            <v>1939.5640005045116</v>
          </cell>
          <cell r="BE282">
            <v>1610.1670793206433</v>
          </cell>
          <cell r="BF282">
            <v>1280.7701581367751</v>
          </cell>
          <cell r="BG282">
            <v>951.37323695290672</v>
          </cell>
          <cell r="BH282">
            <v>621.97631576903871</v>
          </cell>
        </row>
        <row r="283">
          <cell r="A283">
            <v>-3746.9905439777103</v>
          </cell>
          <cell r="B283">
            <v>-14712.971867451937</v>
          </cell>
          <cell r="C283">
            <v>-11935.893793015663</v>
          </cell>
          <cell r="D283">
            <v>-8367.9400001213016</v>
          </cell>
          <cell r="E283">
            <v>-5367.4612639909965</v>
          </cell>
          <cell r="F283">
            <v>-2538.622795347575</v>
          </cell>
          <cell r="G283">
            <v>302.15699218493546</v>
          </cell>
          <cell r="H283">
            <v>3175.3287163928508</v>
          </cell>
          <cell r="I283">
            <v>6174.512317707382</v>
          </cell>
          <cell r="J283">
            <v>9316.7457927823325</v>
          </cell>
          <cell r="K283">
            <v>12611.849796661965</v>
          </cell>
          <cell r="L283">
            <v>16082.02469475141</v>
          </cell>
          <cell r="M283">
            <v>19748.10410176183</v>
          </cell>
          <cell r="N283">
            <v>23637.492320967383</v>
          </cell>
          <cell r="O283">
            <v>28268.80800499352</v>
          </cell>
          <cell r="P283">
            <v>33876.190463113904</v>
          </cell>
          <cell r="Q283">
            <v>40084.549431743551</v>
          </cell>
          <cell r="R283">
            <v>46774.879441739045</v>
          </cell>
          <cell r="S283">
            <v>53984.59715761496</v>
          </cell>
          <cell r="T283">
            <v>61754.023996792697</v>
          </cell>
          <cell r="U283">
            <v>70126.611633117573</v>
          </cell>
          <cell r="V283">
            <v>79149.185006800253</v>
          </cell>
          <cell r="W283">
            <v>88872.204199851083</v>
          </cell>
          <cell r="X283">
            <v>99350.046641585548</v>
          </cell>
          <cell r="Y283">
            <v>110641.31122247587</v>
          </cell>
          <cell r="Z283">
            <v>122809.14601715171</v>
          </cell>
          <cell r="AA283">
            <v>135921.6014493891</v>
          </cell>
          <cell r="AB283">
            <v>150052.01087421493</v>
          </cell>
          <cell r="AC283">
            <v>165279.40070558985</v>
          </cell>
          <cell r="AD283">
            <v>181688.93238336846</v>
          </cell>
          <cell r="AE283">
            <v>17626.95848428812</v>
          </cell>
          <cell r="AF283">
            <v>16204.648017670153</v>
          </cell>
          <cell r="AG283">
            <v>15263.88754853653</v>
          </cell>
          <cell r="AH283">
            <v>14380.676454810335</v>
          </cell>
          <cell r="AI283">
            <v>13549.598324688515</v>
          </cell>
          <cell r="AJ283">
            <v>12765.913797843403</v>
          </cell>
          <cell r="AK283">
            <v>12004.571969685878</v>
          </cell>
          <cell r="AL283">
            <v>11243.230141528353</v>
          </cell>
          <cell r="AM283">
            <v>10481.211261895449</v>
          </cell>
          <cell r="AN283">
            <v>9719.8694337379238</v>
          </cell>
          <cell r="AO283">
            <v>8957.8505541050181</v>
          </cell>
          <cell r="AP283">
            <v>8196.5087259474949</v>
          </cell>
          <cell r="AQ283">
            <v>7434.4898463145882</v>
          </cell>
          <cell r="AR283">
            <v>6673.1480181570641</v>
          </cell>
          <cell r="AS283">
            <v>6111.5363752370849</v>
          </cell>
          <cell r="AT283">
            <v>5749.6549175546497</v>
          </cell>
          <cell r="AU283">
            <v>5387.7734598722145</v>
          </cell>
          <cell r="AV283">
            <v>5025.8920021897793</v>
          </cell>
          <cell r="AW283">
            <v>4664.0105445073432</v>
          </cell>
          <cell r="AX283">
            <v>4302.1290868249089</v>
          </cell>
          <cell r="AY283">
            <v>3940.2476291424737</v>
          </cell>
          <cell r="AZ283">
            <v>3578.3661714600385</v>
          </cell>
          <cell r="BA283">
            <v>3216.4847137776037</v>
          </cell>
          <cell r="BB283">
            <v>2854.6032560951685</v>
          </cell>
          <cell r="BC283">
            <v>2492.7217984127333</v>
          </cell>
          <cell r="BD283">
            <v>2130.8403407302985</v>
          </cell>
          <cell r="BE283">
            <v>1768.9588830478635</v>
          </cell>
          <cell r="BF283">
            <v>1407.0774253654288</v>
          </cell>
          <cell r="BG283">
            <v>1045.1959676829936</v>
          </cell>
          <cell r="BH283">
            <v>683.31451000055893</v>
          </cell>
        </row>
        <row r="284">
          <cell r="A284">
            <v>-3698.5918238260692</v>
          </cell>
          <cell r="B284">
            <v>-14353.582667478269</v>
          </cell>
          <cell r="C284">
            <v>-11436.276747437756</v>
          </cell>
          <cell r="D284">
            <v>-7574.6777622164718</v>
          </cell>
          <cell r="E284">
            <v>-4351.6626252058813</v>
          </cell>
          <cell r="F284">
            <v>-1346.0920687174075</v>
          </cell>
          <cell r="G284">
            <v>1683.5397759982154</v>
          </cell>
          <cell r="H284">
            <v>4758.7058816777298</v>
          </cell>
          <cell r="I284">
            <v>7973.4103734522942</v>
          </cell>
          <cell r="J284">
            <v>11345.298983300929</v>
          </cell>
          <cell r="K284">
            <v>14885.390730877725</v>
          </cell>
          <cell r="L284">
            <v>18617.093843155897</v>
          </cell>
          <cell r="M284">
            <v>22562.672245943551</v>
          </cell>
          <cell r="N284">
            <v>26750.474571706123</v>
          </cell>
          <cell r="O284">
            <v>31695.759455819436</v>
          </cell>
          <cell r="P284">
            <v>37633.051858890627</v>
          </cell>
          <cell r="Q284">
            <v>44194.745557246875</v>
          </cell>
          <cell r="R284">
            <v>51265.840590303735</v>
          </cell>
          <cell r="S284">
            <v>58885.88310753477</v>
          </cell>
          <cell r="T284">
            <v>67097.489328771917</v>
          </cell>
          <cell r="U284">
            <v>75946.583881746017</v>
          </cell>
          <cell r="V284">
            <v>85482.656642390342</v>
          </cell>
          <cell r="W284">
            <v>95759.039514323711</v>
          </cell>
          <cell r="X284">
            <v>106833.20469544487</v>
          </cell>
          <cell r="Y284">
            <v>118767.08609973738</v>
          </cell>
          <cell r="Z284">
            <v>131627.42573188475</v>
          </cell>
          <cell r="AA284">
            <v>145486.14695184695</v>
          </cell>
          <cell r="AB284">
            <v>160420.75671693604</v>
          </cell>
          <cell r="AC284">
            <v>176514.77905098966</v>
          </cell>
          <cell r="AD284">
            <v>193858.22216488281</v>
          </cell>
          <cell r="AE284">
            <v>18164.091352080966</v>
          </cell>
          <cell r="AF284">
            <v>16698.439902927228</v>
          </cell>
          <cell r="AG284">
            <v>15729.012357216427</v>
          </cell>
          <cell r="AH284">
            <v>14818.887845156467</v>
          </cell>
          <cell r="AI284">
            <v>13962.484904756675</v>
          </cell>
          <cell r="AJ284">
            <v>13154.919756775227</v>
          </cell>
          <cell r="AK284">
            <v>12370.378139505277</v>
          </cell>
          <cell r="AL284">
            <v>11585.836522235333</v>
          </cell>
          <cell r="AM284">
            <v>10800.597222216553</v>
          </cell>
          <cell r="AN284">
            <v>10016.055604946609</v>
          </cell>
          <cell r="AO284">
            <v>9230.8163049278264</v>
          </cell>
          <cell r="AP284">
            <v>8446.2746876578822</v>
          </cell>
          <cell r="AQ284">
            <v>7661.0353876391009</v>
          </cell>
          <cell r="AR284">
            <v>6876.4937703691558</v>
          </cell>
          <cell r="AS284">
            <v>6297.7685640050731</v>
          </cell>
          <cell r="AT284">
            <v>5924.8597685468512</v>
          </cell>
          <cell r="AU284">
            <v>5551.9509730886302</v>
          </cell>
          <cell r="AV284">
            <v>5179.0421776304074</v>
          </cell>
          <cell r="AW284">
            <v>4806.1333821721864</v>
          </cell>
          <cell r="AX284">
            <v>4433.2245867139654</v>
          </cell>
          <cell r="AY284">
            <v>4060.3157912557444</v>
          </cell>
          <cell r="AZ284">
            <v>3687.4069957975225</v>
          </cell>
          <cell r="BA284">
            <v>3314.4982003393015</v>
          </cell>
          <cell r="BB284">
            <v>2941.5894048810792</v>
          </cell>
          <cell r="BC284">
            <v>2568.6806094228582</v>
          </cell>
          <cell r="BD284">
            <v>2195.7718139646367</v>
          </cell>
          <cell r="BE284">
            <v>1822.8630185064158</v>
          </cell>
          <cell r="BF284">
            <v>1449.9542230481945</v>
          </cell>
          <cell r="BG284">
            <v>1077.0454275899733</v>
          </cell>
          <cell r="BH284">
            <v>704.13663213175221</v>
          </cell>
        </row>
        <row r="285">
          <cell r="A285">
            <v>-4102.2920789472228</v>
          </cell>
          <cell r="B285">
            <v>-16697.274606419029</v>
          </cell>
          <cell r="C285">
            <v>-14817.105345795087</v>
          </cell>
          <cell r="D285">
            <v>-12276.632808879524</v>
          </cell>
          <cell r="E285">
            <v>-10303.664353042688</v>
          </cell>
          <cell r="F285">
            <v>-8531.0355654688628</v>
          </cell>
          <cell r="G285">
            <v>-6819.7878377958914</v>
          </cell>
          <cell r="H285">
            <v>-5155.4992799921465</v>
          </cell>
          <cell r="I285">
            <v>-3444.9225701654304</v>
          </cell>
          <cell r="J285">
            <v>-1673.8515111720367</v>
          </cell>
          <cell r="K285">
            <v>160.36749277650262</v>
          </cell>
          <cell r="L285">
            <v>2072.9652334237926</v>
          </cell>
          <cell r="M285">
            <v>4076.2720619249671</v>
          </cell>
          <cell r="N285">
            <v>6193.0158621164701</v>
          </cell>
          <cell r="O285">
            <v>8974.9059333027162</v>
          </cell>
          <cell r="P285">
            <v>12658.444293543982</v>
          </cell>
          <cell r="Q285">
            <v>16811.619577434278</v>
          </cell>
          <cell r="R285">
            <v>21287.216652117619</v>
          </cell>
          <cell r="S285">
            <v>26110.265959141067</v>
          </cell>
          <cell r="T285">
            <v>31307.741118279511</v>
          </cell>
          <cell r="U285">
            <v>36908.709781511541</v>
          </cell>
          <cell r="V285">
            <v>42944.496198181478</v>
          </cell>
          <cell r="W285">
            <v>49448.856400517463</v>
          </cell>
          <cell r="X285">
            <v>56458.166989256511</v>
          </cell>
          <cell r="Y285">
            <v>64011.628575188479</v>
          </cell>
          <cell r="Z285">
            <v>72151.485014395541</v>
          </cell>
          <cell r="AA285">
            <v>80923.259663293182</v>
          </cell>
          <cell r="AB285">
            <v>90376.009974764136</v>
          </cell>
          <cell r="AC285">
            <v>100562.60185925171</v>
          </cell>
          <cell r="AD285">
            <v>111540.00534521781</v>
          </cell>
          <cell r="AE285">
            <v>14547.680654898457</v>
          </cell>
          <cell r="AF285">
            <v>13373.835576695024</v>
          </cell>
          <cell r="AG285">
            <v>12597.417858918738</v>
          </cell>
          <cell r="AH285">
            <v>11868.496136328591</v>
          </cell>
          <cell r="AI285">
            <v>11182.600197612952</v>
          </cell>
          <cell r="AJ285">
            <v>10535.81860787414</v>
          </cell>
          <cell r="AK285">
            <v>9907.4766397958301</v>
          </cell>
          <cell r="AL285">
            <v>9279.1346717175238</v>
          </cell>
          <cell r="AM285">
            <v>8650.2339272252593</v>
          </cell>
          <cell r="AN285">
            <v>8021.8919591469503</v>
          </cell>
          <cell r="AO285">
            <v>7392.9912146546885</v>
          </cell>
          <cell r="AP285">
            <v>6764.6492465763786</v>
          </cell>
          <cell r="AQ285">
            <v>6135.748502084115</v>
          </cell>
          <cell r="AR285">
            <v>5507.4065340058078</v>
          </cell>
          <cell r="AS285">
            <v>5043.9036080441192</v>
          </cell>
          <cell r="AT285">
            <v>4745.2397241990539</v>
          </cell>
          <cell r="AU285">
            <v>4446.5758403539885</v>
          </cell>
          <cell r="AV285">
            <v>4147.9119565089231</v>
          </cell>
          <cell r="AW285">
            <v>3849.2480726638569</v>
          </cell>
          <cell r="AX285">
            <v>3550.584188818792</v>
          </cell>
          <cell r="AY285">
            <v>3251.9203049737257</v>
          </cell>
          <cell r="AZ285">
            <v>2953.2564211286603</v>
          </cell>
          <cell r="BA285">
            <v>2654.5925372835945</v>
          </cell>
          <cell r="BB285">
            <v>2355.9286534385292</v>
          </cell>
          <cell r="BC285">
            <v>2057.2647695934638</v>
          </cell>
          <cell r="BD285">
            <v>1758.6008857483978</v>
          </cell>
          <cell r="BE285">
            <v>1459.9370019033322</v>
          </cell>
          <cell r="BF285">
            <v>1161.2731180582662</v>
          </cell>
          <cell r="BG285">
            <v>862.60923421320069</v>
          </cell>
          <cell r="BH285">
            <v>563.94535036813477</v>
          </cell>
        </row>
        <row r="286">
          <cell r="A286">
            <v>-3535.2865488079133</v>
          </cell>
          <cell r="B286">
            <v>-13648.069464760851</v>
          </cell>
          <cell r="C286">
            <v>-10794.743447928287</v>
          </cell>
          <cell r="D286">
            <v>-6980.3994218417283</v>
          </cell>
          <cell r="E286">
            <v>-3765.8829950734785</v>
          </cell>
          <cell r="F286">
            <v>-760.344998710504</v>
          </cell>
          <cell r="G286">
            <v>2276.4759280608564</v>
          </cell>
          <cell r="H286">
            <v>5365.9536448381969</v>
          </cell>
          <cell r="I286">
            <v>8599.0083112605298</v>
          </cell>
          <cell r="J286">
            <v>11992.927035612944</v>
          </cell>
          <cell r="K286">
            <v>15559.142669592873</v>
          </cell>
          <cell r="L286">
            <v>19321.048979388484</v>
          </cell>
          <cell r="M286">
            <v>23301.134317066713</v>
          </cell>
          <cell r="N286">
            <v>27527.204919711879</v>
          </cell>
          <cell r="O286">
            <v>32493.637436380428</v>
          </cell>
          <cell r="P286">
            <v>38426.577939661263</v>
          </cell>
          <cell r="Q286">
            <v>44976.322370622183</v>
          </cell>
          <cell r="R286">
            <v>52034.54048360142</v>
          </cell>
          <cell r="S286">
            <v>59640.706411983956</v>
          </cell>
          <cell r="T286">
            <v>67837.358768716993</v>
          </cell>
          <cell r="U286">
            <v>76670.338549822627</v>
          </cell>
          <cell r="V286">
            <v>86189.045506978189</v>
          </cell>
          <cell r="W286">
            <v>96446.714422966674</v>
          </cell>
          <cell r="X286">
            <v>107500.71283510809</v>
          </cell>
          <cell r="Y286">
            <v>119412.86187173447</v>
          </cell>
          <cell r="Z286">
            <v>132249.78199603449</v>
          </cell>
          <cell r="AA286">
            <v>146083.26559089118</v>
          </cell>
          <cell r="AB286">
            <v>160990.67846844887</v>
          </cell>
          <cell r="AC286">
            <v>177055.39254991125</v>
          </cell>
          <cell r="AD286">
            <v>194367.25213539653</v>
          </cell>
          <cell r="AE286">
            <v>16205.803365364985</v>
          </cell>
          <cell r="AF286">
            <v>14898.16519471537</v>
          </cell>
          <cell r="AG286">
            <v>14033.252555913989</v>
          </cell>
          <cell r="AH286">
            <v>13221.249434230018</v>
          </cell>
          <cell r="AI286">
            <v>12457.176110405353</v>
          </cell>
          <cell r="AJ286">
            <v>11736.675330089145</v>
          </cell>
          <cell r="AK286">
            <v>11036.715891712638</v>
          </cell>
          <cell r="AL286">
            <v>10336.756453336129</v>
          </cell>
          <cell r="AM286">
            <v>9636.1745500523575</v>
          </cell>
          <cell r="AN286">
            <v>8936.2151116758487</v>
          </cell>
          <cell r="AO286">
            <v>8235.633208392077</v>
          </cell>
          <cell r="AP286">
            <v>7535.67377001557</v>
          </cell>
          <cell r="AQ286">
            <v>6835.0918667317992</v>
          </cell>
          <cell r="AR286">
            <v>6135.1324283552904</v>
          </cell>
          <cell r="AS286">
            <v>5618.8001376215652</v>
          </cell>
          <cell r="AT286">
            <v>5286.094994530622</v>
          </cell>
          <cell r="AU286">
            <v>4953.3898514396797</v>
          </cell>
          <cell r="AV286">
            <v>4620.6847083487364</v>
          </cell>
          <cell r="AW286">
            <v>4287.9795652577932</v>
          </cell>
          <cell r="AX286">
            <v>3955.2744221668509</v>
          </cell>
          <cell r="AY286">
            <v>3622.5692790759081</v>
          </cell>
          <cell r="AZ286">
            <v>3289.8641359849648</v>
          </cell>
          <cell r="BA286">
            <v>2957.158992894022</v>
          </cell>
          <cell r="BB286">
            <v>2624.4538498030788</v>
          </cell>
          <cell r="BC286">
            <v>2291.748706712136</v>
          </cell>
          <cell r="BD286">
            <v>1959.0435636211932</v>
          </cell>
          <cell r="BE286">
            <v>1626.3384205302507</v>
          </cell>
          <cell r="BF286">
            <v>1293.6332774393079</v>
          </cell>
          <cell r="BG286">
            <v>960.92813434836523</v>
          </cell>
          <cell r="BH286">
            <v>628.22299125742234</v>
          </cell>
        </row>
        <row r="287">
          <cell r="A287">
            <v>-3685.1758059995655</v>
          </cell>
          <cell r="B287">
            <v>-14614.804084411786</v>
          </cell>
          <cell r="C287">
            <v>-12174.565834959059</v>
          </cell>
          <cell r="D287">
            <v>-8817.9303564780257</v>
          </cell>
          <cell r="E287">
            <v>-6105.5064766066043</v>
          </cell>
          <cell r="F287">
            <v>-3625.8670753674219</v>
          </cell>
          <cell r="G287">
            <v>-1149.9524640510915</v>
          </cell>
          <cell r="H287">
            <v>1340.5886986127302</v>
          </cell>
          <cell r="I287">
            <v>3935.846036802458</v>
          </cell>
          <cell r="J287">
            <v>6651.6200032318457</v>
          </cell>
          <cell r="K287">
            <v>9495.8607506300032</v>
          </cell>
          <cell r="L287">
            <v>12488.488136001582</v>
          </cell>
          <cell r="M287">
            <v>15647.803094960644</v>
          </cell>
          <cell r="N287">
            <v>18999.168175478309</v>
          </cell>
          <cell r="O287">
            <v>23049.068619998892</v>
          </cell>
          <cell r="P287">
            <v>28023.076102726827</v>
          </cell>
          <cell r="Q287">
            <v>33546.892492057472</v>
          </cell>
          <cell r="R287">
            <v>39499.537103295384</v>
          </cell>
          <cell r="S287">
            <v>45914.300985770016</v>
          </cell>
          <cell r="T287">
            <v>52827.059659488972</v>
          </cell>
          <cell r="U287">
            <v>60276.473754313294</v>
          </cell>
          <cell r="V287">
            <v>68304.205225273574</v>
          </cell>
          <cell r="W287">
            <v>76955.150353242818</v>
          </cell>
          <cell r="X287">
            <v>86277.690834057183</v>
          </cell>
          <cell r="Y287">
            <v>96323.964360337661</v>
          </cell>
          <cell r="Z287">
            <v>107150.15620928183</v>
          </cell>
          <cell r="AA287">
            <v>118816.81346717355</v>
          </cell>
          <cell r="AB287">
            <v>131389.18364795789</v>
          </cell>
          <cell r="AC287">
            <v>144937.5795996566</v>
          </cell>
          <cell r="AD287">
            <v>159537.77273941625</v>
          </cell>
          <cell r="AE287">
            <v>14266.227260289952</v>
          </cell>
          <cell r="AF287">
            <v>13115.092515770788</v>
          </cell>
          <cell r="AG287">
            <v>12353.696120464117</v>
          </cell>
          <cell r="AH287">
            <v>11638.876817228209</v>
          </cell>
          <cell r="AI287">
            <v>10966.250879750512</v>
          </cell>
          <cell r="AJ287">
            <v>10331.982547507561</v>
          </cell>
          <cell r="AK287">
            <v>9715.7970863038408</v>
          </cell>
          <cell r="AL287">
            <v>9099.6116251001258</v>
          </cell>
          <cell r="AM287">
            <v>8482.8781981073389</v>
          </cell>
          <cell r="AN287">
            <v>7866.692736903623</v>
          </cell>
          <cell r="AO287">
            <v>7249.959309910837</v>
          </cell>
          <cell r="AP287">
            <v>6633.773848707121</v>
          </cell>
          <cell r="AQ287">
            <v>6017.0404217143341</v>
          </cell>
          <cell r="AR287">
            <v>5400.8549605106182</v>
          </cell>
          <cell r="AS287">
            <v>4946.3194070818827</v>
          </cell>
          <cell r="AT287">
            <v>4653.4337614281285</v>
          </cell>
          <cell r="AU287">
            <v>4360.548115774377</v>
          </cell>
          <cell r="AV287">
            <v>4067.6624701206238</v>
          </cell>
          <cell r="AW287">
            <v>3774.7768244668719</v>
          </cell>
          <cell r="AX287">
            <v>3481.8911788131204</v>
          </cell>
          <cell r="AY287">
            <v>3189.005533159369</v>
          </cell>
          <cell r="AZ287">
            <v>2896.119887505617</v>
          </cell>
          <cell r="BA287">
            <v>2603.2342418518651</v>
          </cell>
          <cell r="BB287">
            <v>2310.3485961981137</v>
          </cell>
          <cell r="BC287">
            <v>2017.4629505443622</v>
          </cell>
          <cell r="BD287">
            <v>1724.5773048906103</v>
          </cell>
          <cell r="BE287">
            <v>1431.6916592368591</v>
          </cell>
          <cell r="BF287">
            <v>1138.806013583107</v>
          </cell>
          <cell r="BG287">
            <v>845.92036792935562</v>
          </cell>
          <cell r="BH287">
            <v>553.0347222756036</v>
          </cell>
        </row>
        <row r="288">
          <cell r="A288">
            <v>-3776.9732727832243</v>
          </cell>
          <cell r="B288">
            <v>-14885.234479914818</v>
          </cell>
          <cell r="C288">
            <v>-12408.33458186865</v>
          </cell>
          <cell r="D288">
            <v>-8911.9845578785698</v>
          </cell>
          <cell r="E288">
            <v>-6014.1819025811365</v>
          </cell>
          <cell r="F288">
            <v>-3348.447537846474</v>
          </cell>
          <cell r="G288">
            <v>-681.02575952164239</v>
          </cell>
          <cell r="H288">
            <v>2007.5900835825976</v>
          </cell>
          <cell r="I288">
            <v>4810.5430108163573</v>
          </cell>
          <cell r="J288">
            <v>7744.3987527743138</v>
          </cell>
          <cell r="K288">
            <v>10817.93355465069</v>
          </cell>
          <cell r="L288">
            <v>14052.275317171296</v>
          </cell>
          <cell r="M288">
            <v>17466.979523101454</v>
          </cell>
          <cell r="N288">
            <v>21088.669626097017</v>
          </cell>
          <cell r="O288">
            <v>25438.234095876447</v>
          </cell>
          <cell r="P288">
            <v>30749.024314885311</v>
          </cell>
          <cell r="Q288">
            <v>36639.570174806686</v>
          </cell>
          <cell r="R288">
            <v>42987.41441851433</v>
          </cell>
          <cell r="S288">
            <v>49828.058307994273</v>
          </cell>
          <cell r="T288">
            <v>57199.75916046316</v>
          </cell>
          <cell r="U288">
            <v>65143.744308098438</v>
          </cell>
          <cell r="V288">
            <v>73704.44166801832</v>
          </cell>
          <cell r="W288">
            <v>82929.728212008762</v>
          </cell>
          <cell r="X288">
            <v>92871.197725600752</v>
          </cell>
          <cell r="Y288">
            <v>103584.44935398092</v>
          </cell>
          <cell r="Z288">
            <v>115129.39854847075</v>
          </cell>
          <cell r="AA288">
            <v>127570.6121525897</v>
          </cell>
          <cell r="AB288">
            <v>140977.66950171939</v>
          </cell>
          <cell r="AC288">
            <v>155425.55155587383</v>
          </cell>
          <cell r="AD288">
            <v>170995.06024185792</v>
          </cell>
          <cell r="AE288">
            <v>16859.078148566889</v>
          </cell>
          <cell r="AF288">
            <v>15498.7275622981</v>
          </cell>
          <cell r="AG288">
            <v>14598.949289016105</v>
          </cell>
          <cell r="AH288">
            <v>13754.213377027454</v>
          </cell>
          <cell r="AI288">
            <v>12959.339368798665</v>
          </cell>
          <cell r="AJ288">
            <v>12209.794363987923</v>
          </cell>
          <cell r="AK288">
            <v>11481.61874650284</v>
          </cell>
          <cell r="AL288">
            <v>10753.443129017751</v>
          </cell>
          <cell r="AM288">
            <v>10024.61995434098</v>
          </cell>
          <cell r="AN288">
            <v>9296.4443368558914</v>
          </cell>
          <cell r="AO288">
            <v>8567.621162179119</v>
          </cell>
          <cell r="AP288">
            <v>7839.445544694031</v>
          </cell>
          <cell r="AQ288">
            <v>7110.6223700172604</v>
          </cell>
          <cell r="AR288">
            <v>6382.4467525321716</v>
          </cell>
          <cell r="AS288">
            <v>5845.3005065945908</v>
          </cell>
          <cell r="AT288">
            <v>5499.1836322045128</v>
          </cell>
          <cell r="AU288">
            <v>5153.0667578144366</v>
          </cell>
          <cell r="AV288">
            <v>4806.9498834243586</v>
          </cell>
          <cell r="AW288">
            <v>4460.8330090342815</v>
          </cell>
          <cell r="AX288">
            <v>4114.7161346442035</v>
          </cell>
          <cell r="AY288">
            <v>3768.599260254126</v>
          </cell>
          <cell r="AZ288">
            <v>3422.4823858640484</v>
          </cell>
          <cell r="BA288">
            <v>3076.3655114739713</v>
          </cell>
          <cell r="BB288">
            <v>2730.2486370838938</v>
          </cell>
          <cell r="BC288">
            <v>2384.1317626938162</v>
          </cell>
          <cell r="BD288">
            <v>2038.0148883037389</v>
          </cell>
          <cell r="BE288">
            <v>1691.8980139136615</v>
          </cell>
          <cell r="BF288">
            <v>1345.7811395235842</v>
          </cell>
          <cell r="BG288">
            <v>999.66426513350677</v>
          </cell>
          <cell r="BH288">
            <v>653.54739074342945</v>
          </cell>
        </row>
        <row r="289">
          <cell r="A289">
            <v>-3598.8702576678634</v>
          </cell>
          <cell r="B289">
            <v>-13927.277061896504</v>
          </cell>
          <cell r="C289">
            <v>-11097.559112811692</v>
          </cell>
          <cell r="D289">
            <v>-7377.5377412475991</v>
          </cell>
          <cell r="E289">
            <v>-4227.8315984693218</v>
          </cell>
          <cell r="F289">
            <v>-1269.0925571673713</v>
          </cell>
          <cell r="G289">
            <v>1715.3562223629597</v>
          </cell>
          <cell r="H289">
            <v>4746.6501787294437</v>
          </cell>
          <cell r="I289">
            <v>7916.6152897624679</v>
          </cell>
          <cell r="J289">
            <v>11242.494280829709</v>
          </cell>
          <cell r="K289">
            <v>14735.26714151293</v>
          </cell>
          <cell r="L289">
            <v>18418.012202728278</v>
          </cell>
          <cell r="M289">
            <v>22312.765471153387</v>
          </cell>
          <cell r="N289">
            <v>26447.25963772033</v>
          </cell>
          <cell r="O289">
            <v>31323.583739400696</v>
          </cell>
          <cell r="P289">
            <v>37170.51976849333</v>
          </cell>
          <cell r="Q289">
            <v>43630.533586389567</v>
          </cell>
          <cell r="R289">
            <v>50592.055065614972</v>
          </cell>
          <cell r="S289">
            <v>58094.01754926471</v>
          </cell>
          <cell r="T289">
            <v>66178.376877040617</v>
          </cell>
          <cell r="U289">
            <v>74890.34602951775</v>
          </cell>
          <cell r="V289">
            <v>84278.647988455283</v>
          </cell>
          <cell r="W289">
            <v>94395.788227310273</v>
          </cell>
          <cell r="X289">
            <v>105298.34835589849</v>
          </cell>
          <cell r="Y289">
            <v>117047.30256145319</v>
          </cell>
          <cell r="Z289">
            <v>129708.35861582552</v>
          </cell>
          <cell r="AA289">
            <v>143352.32535596064</v>
          </cell>
          <cell r="AB289">
            <v>158055.50869283773</v>
          </cell>
          <cell r="AC289">
            <v>173900.13836361325</v>
          </cell>
          <cell r="AD289">
            <v>190974.82781364239</v>
          </cell>
          <cell r="AE289">
            <v>16704.442063422292</v>
          </cell>
          <cell r="AF289">
            <v>15356.568985545775</v>
          </cell>
          <cell r="AG289">
            <v>14465.043725177795</v>
          </cell>
          <cell r="AH289">
            <v>13628.055962480576</v>
          </cell>
          <cell r="AI289">
            <v>12840.472756496874</v>
          </cell>
          <cell r="AJ289">
            <v>12097.802783889096</v>
          </cell>
          <cell r="AK289">
            <v>11376.306192729966</v>
          </cell>
          <cell r="AL289">
            <v>10654.809601570838</v>
          </cell>
          <cell r="AM289">
            <v>9932.67139279205</v>
          </cell>
          <cell r="AN289">
            <v>9211.174801632922</v>
          </cell>
          <cell r="AO289">
            <v>8489.036592854136</v>
          </cell>
          <cell r="AP289">
            <v>7767.5400016950061</v>
          </cell>
          <cell r="AQ289">
            <v>7045.401792916221</v>
          </cell>
          <cell r="AR289">
            <v>6323.9052017570903</v>
          </cell>
          <cell r="AS289">
            <v>5791.6858083964953</v>
          </cell>
          <cell r="AT289">
            <v>5448.7436128344352</v>
          </cell>
          <cell r="AU289">
            <v>5105.8014172723751</v>
          </cell>
          <cell r="AV289">
            <v>4762.8592217103151</v>
          </cell>
          <cell r="AW289">
            <v>4419.9170261482541</v>
          </cell>
          <cell r="AX289">
            <v>4076.9748305861945</v>
          </cell>
          <cell r="AY289">
            <v>3734.0326350241339</v>
          </cell>
          <cell r="AZ289">
            <v>3391.0904394620738</v>
          </cell>
          <cell r="BA289">
            <v>3048.1482439000138</v>
          </cell>
          <cell r="BB289">
            <v>2705.2060483379532</v>
          </cell>
          <cell r="BC289">
            <v>2362.2638527758936</v>
          </cell>
          <cell r="BD289">
            <v>2019.3216572138333</v>
          </cell>
          <cell r="BE289">
            <v>1676.3794616517735</v>
          </cell>
          <cell r="BF289">
            <v>1333.4372660897134</v>
          </cell>
          <cell r="BG289">
            <v>990.49507052765341</v>
          </cell>
          <cell r="BH289">
            <v>647.55287496559333</v>
          </cell>
        </row>
        <row r="290">
          <cell r="A290">
            <v>-3237.3199630981089</v>
          </cell>
          <cell r="B290">
            <v>-12034.87933774681</v>
          </cell>
          <cell r="C290">
            <v>-8676.8680752589662</v>
          </cell>
          <cell r="D290">
            <v>-4419.8507812105272</v>
          </cell>
          <cell r="E290">
            <v>-713.0550517496016</v>
          </cell>
          <cell r="F290">
            <v>2829.6169363289164</v>
          </cell>
          <cell r="G290">
            <v>6446.0942125795709</v>
          </cell>
          <cell r="H290">
            <v>10160.751604281728</v>
          </cell>
          <cell r="I290">
            <v>14062.615081376714</v>
          </cell>
          <cell r="J290">
            <v>18170.225985043955</v>
          </cell>
          <cell r="K290">
            <v>22498.96645561848</v>
          </cell>
          <cell r="L290">
            <v>27075.788476206733</v>
          </cell>
          <cell r="M290">
            <v>31927.674608181504</v>
          </cell>
          <cell r="N290">
            <v>37084.504395440461</v>
          </cell>
          <cell r="O290">
            <v>43009.715216857105</v>
          </cell>
          <cell r="P290">
            <v>49922.535738465129</v>
          </cell>
          <cell r="Q290">
            <v>57514.205425877393</v>
          </cell>
          <cell r="R290">
            <v>65695.236160780027</v>
          </cell>
          <cell r="S290">
            <v>74511.381572954197</v>
          </cell>
          <cell r="T290">
            <v>84011.947265368086</v>
          </cell>
          <cell r="U290">
            <v>94250.066563086439</v>
          </cell>
          <cell r="V290">
            <v>105282.99766928474</v>
          </cell>
          <cell r="W290">
            <v>117172.44389025678</v>
          </cell>
          <cell r="X290">
            <v>129984.8987203218</v>
          </cell>
          <cell r="Y290">
            <v>143792.01771657032</v>
          </cell>
          <cell r="Z290">
            <v>158671.01924321207</v>
          </cell>
          <cell r="AA290">
            <v>174705.11632674979</v>
          </cell>
          <cell r="AB290">
            <v>191983.98203719253</v>
          </cell>
          <cell r="AC290">
            <v>210604.25099802122</v>
          </cell>
          <cell r="AD290">
            <v>230670.05982967734</v>
          </cell>
          <cell r="AE290">
            <v>16342.098217048113</v>
          </cell>
          <cell r="AF290">
            <v>15023.462482963609</v>
          </cell>
          <cell r="AG290">
            <v>14151.275712965733</v>
          </cell>
          <cell r="AH290">
            <v>13332.443442331785</v>
          </cell>
          <cell r="AI290">
            <v>12561.944071121634</v>
          </cell>
          <cell r="AJ290">
            <v>11835.383699387656</v>
          </cell>
          <cell r="AK290">
            <v>11129.537427406736</v>
          </cell>
          <cell r="AL290">
            <v>10423.691155425815</v>
          </cell>
          <cell r="AM290">
            <v>9717.2171834523779</v>
          </cell>
          <cell r="AN290">
            <v>9011.3709114714584</v>
          </cell>
          <cell r="AO290">
            <v>8304.8969394980195</v>
          </cell>
          <cell r="AP290">
            <v>7599.0506675171</v>
          </cell>
          <cell r="AQ290">
            <v>6892.5766955436629</v>
          </cell>
          <cell r="AR290">
            <v>6186.7304235627425</v>
          </cell>
          <cell r="AS290">
            <v>5666.0556493742824</v>
          </cell>
          <cell r="AT290">
            <v>5330.5523729782853</v>
          </cell>
          <cell r="AU290">
            <v>4995.0490965822892</v>
          </cell>
          <cell r="AV290">
            <v>4659.5458201862921</v>
          </cell>
          <cell r="AW290">
            <v>4324.042543790295</v>
          </cell>
          <cell r="AX290">
            <v>3988.5392673942988</v>
          </cell>
          <cell r="AY290">
            <v>3653.0359909983022</v>
          </cell>
          <cell r="AZ290">
            <v>3317.5327146023051</v>
          </cell>
          <cell r="BA290">
            <v>2982.0294382063084</v>
          </cell>
          <cell r="BB290">
            <v>2646.5261618103118</v>
          </cell>
          <cell r="BC290">
            <v>2311.0228854143152</v>
          </cell>
          <cell r="BD290">
            <v>1975.5196090183181</v>
          </cell>
          <cell r="BE290">
            <v>1640.0163326223214</v>
          </cell>
          <cell r="BF290">
            <v>1304.5130562263244</v>
          </cell>
          <cell r="BG290">
            <v>969.00977983032772</v>
          </cell>
          <cell r="BH290">
            <v>633.50650343433074</v>
          </cell>
        </row>
        <row r="291">
          <cell r="A291">
            <v>-3919.5564242194405</v>
          </cell>
          <cell r="B291">
            <v>-15763.715526077114</v>
          </cell>
          <cell r="C291">
            <v>-13708.538630574176</v>
          </cell>
          <cell r="D291">
            <v>-10852.228178550933</v>
          </cell>
          <cell r="E291">
            <v>-8531.9880981330098</v>
          </cell>
          <cell r="F291">
            <v>-6410.4917362354863</v>
          </cell>
          <cell r="G291">
            <v>-4323.4886665376071</v>
          </cell>
          <cell r="H291">
            <v>-2254.6065611613662</v>
          </cell>
          <cell r="I291">
            <v>-111.71084825896737</v>
          </cell>
          <cell r="J291">
            <v>2120.1603759963173</v>
          </cell>
          <cell r="K291">
            <v>4446.1781395152811</v>
          </cell>
          <cell r="L291">
            <v>6883.854608315135</v>
          </cell>
          <cell r="M291">
            <v>9448.4072808836918</v>
          </cell>
          <cell r="N291">
            <v>12163.852140494975</v>
          </cell>
          <cell r="O291">
            <v>15562.601081635883</v>
          </cell>
          <cell r="P291">
            <v>19877.052854867132</v>
          </cell>
          <cell r="Q291">
            <v>24701.235917207137</v>
          </cell>
          <cell r="R291">
            <v>29899.932848033852</v>
          </cell>
          <cell r="S291">
            <v>35502.218132265501</v>
          </cell>
          <cell r="T291">
            <v>41539.423382644934</v>
          </cell>
          <cell r="U291">
            <v>48045.312566438559</v>
          </cell>
          <cell r="V291">
            <v>55056.270835439405</v>
          </cell>
          <cell r="W291">
            <v>62611.508015333966</v>
          </cell>
          <cell r="X291">
            <v>70753.277892477447</v>
          </cell>
          <cell r="Y291">
            <v>79527.114524471312</v>
          </cell>
          <cell r="Z291">
            <v>88982.086896145207</v>
          </cell>
          <cell r="AA291">
            <v>99171.073345144119</v>
          </cell>
          <cell r="AB291">
            <v>110151.0572918877</v>
          </cell>
          <cell r="AC291">
            <v>121983.44592781448</v>
          </cell>
          <cell r="AD291">
            <v>134734.4136442228</v>
          </cell>
          <cell r="AE291">
            <v>14848.083983928551</v>
          </cell>
          <cell r="AF291">
            <v>13649.999511307349</v>
          </cell>
          <cell r="AG291">
            <v>12857.549102638892</v>
          </cell>
          <cell r="AH291">
            <v>12113.575460965361</v>
          </cell>
          <cell r="AI291">
            <v>11413.51606704018</v>
          </cell>
          <cell r="AJ291">
            <v>10753.378716522586</v>
          </cell>
          <cell r="AK291">
            <v>10112.061757897145</v>
          </cell>
          <cell r="AL291">
            <v>9470.7447992717007</v>
          </cell>
          <cell r="AM291">
            <v>8828.8575257404354</v>
          </cell>
          <cell r="AN291">
            <v>8187.540567114992</v>
          </cell>
          <cell r="AO291">
            <v>7545.6532935837249</v>
          </cell>
          <cell r="AP291">
            <v>6904.3363349582814</v>
          </cell>
          <cell r="AQ291">
            <v>6262.4490614270144</v>
          </cell>
          <cell r="AR291">
            <v>5621.1321028015709</v>
          </cell>
          <cell r="AS291">
            <v>5148.0580413938214</v>
          </cell>
          <cell r="AT291">
            <v>4843.2268772037687</v>
          </cell>
          <cell r="AU291">
            <v>4538.395713013716</v>
          </cell>
          <cell r="AV291">
            <v>4233.5645488236632</v>
          </cell>
          <cell r="AW291">
            <v>3928.7333846336091</v>
          </cell>
          <cell r="AX291">
            <v>3623.902220443556</v>
          </cell>
          <cell r="AY291">
            <v>3319.0710562535032</v>
          </cell>
          <cell r="AZ291">
            <v>3014.2398920634491</v>
          </cell>
          <cell r="BA291">
            <v>2709.4087278733959</v>
          </cell>
          <cell r="BB291">
            <v>2404.5775636833428</v>
          </cell>
          <cell r="BC291">
            <v>2099.7463994932896</v>
          </cell>
          <cell r="BD291">
            <v>1794.9152353032359</v>
          </cell>
          <cell r="BE291">
            <v>1490.0840711131827</v>
          </cell>
          <cell r="BF291">
            <v>1185.2529069231291</v>
          </cell>
          <cell r="BG291">
            <v>880.42174273307592</v>
          </cell>
          <cell r="BH291">
            <v>575.59057854302239</v>
          </cell>
        </row>
        <row r="292">
          <cell r="A292">
            <v>-3722.4380958792262</v>
          </cell>
          <cell r="B292">
            <v>-14518.234541246249</v>
          </cell>
          <cell r="C292">
            <v>-11737.9540184496</v>
          </cell>
          <cell r="D292">
            <v>-8023.0580136929839</v>
          </cell>
          <cell r="E292">
            <v>-4921.7987244932247</v>
          </cell>
          <cell r="F292">
            <v>-2033.7233979540342</v>
          </cell>
          <cell r="G292">
            <v>870.79446623268439</v>
          </cell>
          <cell r="H292">
            <v>3812.546128471387</v>
          </cell>
          <cell r="I292">
            <v>6885.1819738508093</v>
          </cell>
          <cell r="J292">
            <v>10105.965522531345</v>
          </cell>
          <cell r="K292">
            <v>13485.14688846185</v>
          </cell>
          <cell r="L292">
            <v>17045.344680921833</v>
          </cell>
          <cell r="M292">
            <v>20807.889751067331</v>
          </cell>
          <cell r="N292">
            <v>24800.521909322557</v>
          </cell>
          <cell r="O292">
            <v>29540.066966967057</v>
          </cell>
          <cell r="P292">
            <v>35260.494150596962</v>
          </cell>
          <cell r="Q292">
            <v>41589.733251051774</v>
          </cell>
          <cell r="R292">
            <v>48410.327631656131</v>
          </cell>
          <cell r="S292">
            <v>55760.422479769637</v>
          </cell>
          <cell r="T292">
            <v>63681.124292780514</v>
          </cell>
          <cell r="U292">
            <v>72216.730772299125</v>
          </cell>
          <cell r="V292">
            <v>81414.978565635058</v>
          </cell>
          <cell r="W292">
            <v>91327.310240089326</v>
          </cell>
          <cell r="X292">
            <v>102009.16198315444</v>
          </cell>
          <cell r="Y292">
            <v>113520.27363762853</v>
          </cell>
          <cell r="Z292">
            <v>125925.02280556134</v>
          </cell>
          <cell r="AA292">
            <v>139292.78488955798</v>
          </cell>
          <cell r="AB292">
            <v>153698.32108502439</v>
          </cell>
          <cell r="AC292">
            <v>169222.1964932596</v>
          </cell>
          <cell r="AD292">
            <v>185951.23069375337</v>
          </cell>
          <cell r="AE292">
            <v>17681.670758498662</v>
          </cell>
          <cell r="AF292">
            <v>16254.945585830785</v>
          </cell>
          <cell r="AG292">
            <v>15311.265092530793</v>
          </cell>
          <cell r="AH292">
            <v>14425.312602006687</v>
          </cell>
          <cell r="AI292">
            <v>13591.654890467793</v>
          </cell>
          <cell r="AJ292">
            <v>12805.537887097278</v>
          </cell>
          <cell r="AK292">
            <v>12041.83293186328</v>
          </cell>
          <cell r="AL292">
            <v>11278.127976629281</v>
          </cell>
          <cell r="AM292">
            <v>10513.743868421447</v>
          </cell>
          <cell r="AN292">
            <v>9750.0389131874472</v>
          </cell>
          <cell r="AO292">
            <v>8985.6548049796147</v>
          </cell>
          <cell r="AP292">
            <v>8221.9498497456152</v>
          </cell>
          <cell r="AQ292">
            <v>7457.5657415377846</v>
          </cell>
          <cell r="AR292">
            <v>6693.8607863037842</v>
          </cell>
          <cell r="AS292">
            <v>6130.5059583507955</v>
          </cell>
          <cell r="AT292">
            <v>5767.5012576788167</v>
          </cell>
          <cell r="AU292">
            <v>5404.4965570068398</v>
          </cell>
          <cell r="AV292">
            <v>5041.491856334862</v>
          </cell>
          <cell r="AW292">
            <v>4678.4871556628832</v>
          </cell>
          <cell r="AX292">
            <v>4315.4824549909063</v>
          </cell>
          <cell r="AY292">
            <v>3952.4777543189284</v>
          </cell>
          <cell r="AZ292">
            <v>3589.4730536469501</v>
          </cell>
          <cell r="BA292">
            <v>3226.4683529749723</v>
          </cell>
          <cell r="BB292">
            <v>2863.463652302994</v>
          </cell>
          <cell r="BC292">
            <v>2500.4589516310161</v>
          </cell>
          <cell r="BD292">
            <v>2137.4542509590383</v>
          </cell>
          <cell r="BE292">
            <v>1774.4495502870602</v>
          </cell>
          <cell r="BF292">
            <v>1411.4448496150826</v>
          </cell>
          <cell r="BG292">
            <v>1048.4401489431045</v>
          </cell>
          <cell r="BH292">
            <v>685.4354482711268</v>
          </cell>
        </row>
        <row r="293">
          <cell r="A293">
            <v>-3905.6822697368998</v>
          </cell>
          <cell r="B293">
            <v>-15371.297493515269</v>
          </cell>
          <cell r="C293">
            <v>-12675.028186072706</v>
          </cell>
          <cell r="D293">
            <v>-9144.8130667312307</v>
          </cell>
          <cell r="E293">
            <v>-6299.8768270585333</v>
          </cell>
          <cell r="F293">
            <v>-3689.4272846756612</v>
          </cell>
          <cell r="G293">
            <v>-1085.3450256078816</v>
          </cell>
          <cell r="H293">
            <v>1531.6367903222738</v>
          </cell>
          <cell r="I293">
            <v>4256.8444724692899</v>
          </cell>
          <cell r="J293">
            <v>7107.1020035866031</v>
          </cell>
          <cell r="K293">
            <v>10090.580720982198</v>
          </cell>
          <cell r="L293">
            <v>13228.116519289484</v>
          </cell>
          <cell r="M293">
            <v>16538.707526306403</v>
          </cell>
          <cell r="N293">
            <v>20049.28378398468</v>
          </cell>
          <cell r="O293">
            <v>24297.378332302731</v>
          </cell>
          <cell r="P293">
            <v>29522.305510696016</v>
          </cell>
          <cell r="Q293">
            <v>35326.559447836364</v>
          </cell>
          <cell r="R293">
            <v>41581.412702537258</v>
          </cell>
          <cell r="S293">
            <v>48321.846470863624</v>
          </cell>
          <cell r="T293">
            <v>55585.557630042109</v>
          </cell>
          <cell r="U293">
            <v>63413.169563847172</v>
          </cell>
          <cell r="V293">
            <v>71848.459354910025</v>
          </cell>
          <cell r="W293">
            <v>80938.602614556803</v>
          </cell>
          <cell r="X293">
            <v>90734.437319423567</v>
          </cell>
          <cell r="Y293">
            <v>101290.74813039324</v>
          </cell>
          <cell r="Z293">
            <v>112666.57278395051</v>
          </cell>
          <cell r="AA293">
            <v>124925.53226949391</v>
          </cell>
          <cell r="AB293">
            <v>138136.18663917083</v>
          </cell>
          <cell r="AC293">
            <v>152372.41844015458</v>
          </cell>
          <cell r="AD293">
            <v>167713.84591376566</v>
          </cell>
          <cell r="AE293">
            <v>17812.193367995267</v>
          </cell>
          <cell r="AF293">
            <v>16374.936391228413</v>
          </cell>
          <cell r="AG293">
            <v>15424.289834472153</v>
          </cell>
          <cell r="AH293">
            <v>14531.797417233391</v>
          </cell>
          <cell r="AI293">
            <v>13691.985808734014</v>
          </cell>
          <cell r="AJ293">
            <v>12900.065844543164</v>
          </cell>
          <cell r="AK293">
            <v>12130.723369812049</v>
          </cell>
          <cell r="AL293">
            <v>11361.380895080934</v>
          </cell>
          <cell r="AM293">
            <v>10591.354254002556</v>
          </cell>
          <cell r="AN293">
            <v>9822.0117792714391</v>
          </cell>
          <cell r="AO293">
            <v>9051.9851381930584</v>
          </cell>
          <cell r="AP293">
            <v>8282.6426634619438</v>
          </cell>
          <cell r="AQ293">
            <v>7512.616022383565</v>
          </cell>
          <cell r="AR293">
            <v>6743.2735476524504</v>
          </cell>
          <cell r="AS293">
            <v>6175.760145364422</v>
          </cell>
          <cell r="AT293">
            <v>5810.0758155194781</v>
          </cell>
          <cell r="AU293">
            <v>5444.391485674535</v>
          </cell>
          <cell r="AV293">
            <v>5078.7071558295929</v>
          </cell>
          <cell r="AW293">
            <v>4713.022825984649</v>
          </cell>
          <cell r="AX293">
            <v>4347.3384961397078</v>
          </cell>
          <cell r="AY293">
            <v>3981.6541662947634</v>
          </cell>
          <cell r="AZ293">
            <v>3615.9698364498208</v>
          </cell>
          <cell r="BA293">
            <v>3250.2855066048778</v>
          </cell>
          <cell r="BB293">
            <v>2884.6011767599352</v>
          </cell>
          <cell r="BC293">
            <v>2518.9168469149918</v>
          </cell>
          <cell r="BD293">
            <v>2153.2325170700487</v>
          </cell>
          <cell r="BE293">
            <v>1787.5481872251055</v>
          </cell>
          <cell r="BF293">
            <v>1421.8638573801627</v>
          </cell>
          <cell r="BG293">
            <v>1056.1795275352192</v>
          </cell>
          <cell r="BH293">
            <v>690.49519769027643</v>
          </cell>
        </row>
        <row r="294">
          <cell r="A294">
            <v>-3384.4588151152811</v>
          </cell>
          <cell r="B294">
            <v>-12808.233278858486</v>
          </cell>
          <cell r="C294">
            <v>-9667.0137152481766</v>
          </cell>
          <cell r="D294">
            <v>-5836.3912092568953</v>
          </cell>
          <cell r="E294">
            <v>-2583.4125445444629</v>
          </cell>
          <cell r="F294">
            <v>508.48814115516655</v>
          </cell>
          <cell r="G294">
            <v>3643.5021952836855</v>
          </cell>
          <cell r="H294">
            <v>6843.4339965329882</v>
          </cell>
          <cell r="I294">
            <v>10197.134011874692</v>
          </cell>
          <cell r="J294">
            <v>13722.02274983901</v>
          </cell>
          <cell r="K294">
            <v>17430.465123830836</v>
          </cell>
          <cell r="L294">
            <v>21346.475882988645</v>
          </cell>
          <cell r="M294">
            <v>25493.438492159345</v>
          </cell>
          <cell r="N294">
            <v>29899.331576511766</v>
          </cell>
          <cell r="O294">
            <v>35041.601229103966</v>
          </cell>
          <cell r="P294">
            <v>41140.352917930672</v>
          </cell>
          <cell r="Q294">
            <v>47862.469086560872</v>
          </cell>
          <cell r="R294">
            <v>55106.440603173942</v>
          </cell>
          <cell r="S294">
            <v>62912.780454660751</v>
          </cell>
          <cell r="T294">
            <v>71325.146756371891</v>
          </cell>
          <cell r="U294">
            <v>80390.586916613727</v>
          </cell>
          <cell r="V294">
            <v>90159.800756268858</v>
          </cell>
          <cell r="W294">
            <v>100687.42405507679</v>
          </cell>
          <cell r="X294">
            <v>112032.33411034838</v>
          </cell>
          <cell r="Y294">
            <v>124257.97901699865</v>
          </cell>
          <cell r="Z294">
            <v>137432.73251044319</v>
          </cell>
          <cell r="AA294">
            <v>151630.27635687133</v>
          </cell>
          <cell r="AB294">
            <v>166930.01242947014</v>
          </cell>
          <cell r="AC294">
            <v>183417.50677519615</v>
          </cell>
          <cell r="AD294">
            <v>201184.96815560502</v>
          </cell>
          <cell r="AE294">
            <v>14847.924807386204</v>
          </cell>
          <cell r="AF294">
            <v>13649.853178640615</v>
          </cell>
          <cell r="AG294">
            <v>12857.41126531177</v>
          </cell>
          <cell r="AH294">
            <v>12113.445599290319</v>
          </cell>
          <cell r="AI294">
            <v>11413.393710241447</v>
          </cell>
          <cell r="AJ294">
            <v>10753.263436622197</v>
          </cell>
          <cell r="AK294">
            <v>10111.953353134053</v>
          </cell>
          <cell r="AL294">
            <v>9470.6432696459087</v>
          </cell>
          <cell r="AM294">
            <v>8828.7628773659126</v>
          </cell>
          <cell r="AN294">
            <v>8187.4527938777683</v>
          </cell>
          <cell r="AO294">
            <v>7545.5724015977712</v>
          </cell>
          <cell r="AP294">
            <v>6904.2623181096269</v>
          </cell>
          <cell r="AQ294">
            <v>6262.3819258296307</v>
          </cell>
          <cell r="AR294">
            <v>5621.0718423414855</v>
          </cell>
          <cell r="AS294">
            <v>5148.0028524495947</v>
          </cell>
          <cell r="AT294">
            <v>4843.1749561539555</v>
          </cell>
          <cell r="AU294">
            <v>4538.3470598583162</v>
          </cell>
          <cell r="AV294">
            <v>4233.519163562677</v>
          </cell>
          <cell r="AW294">
            <v>3928.6912672670383</v>
          </cell>
          <cell r="AX294">
            <v>3623.8633709713999</v>
          </cell>
          <cell r="AY294">
            <v>3319.0354746757607</v>
          </cell>
          <cell r="AZ294">
            <v>3014.2075783801215</v>
          </cell>
          <cell r="BA294">
            <v>2709.3796820844823</v>
          </cell>
          <cell r="BB294">
            <v>2404.5517857888435</v>
          </cell>
          <cell r="BC294">
            <v>2099.7238894932043</v>
          </cell>
          <cell r="BD294">
            <v>1794.8959931975653</v>
          </cell>
          <cell r="BE294">
            <v>1490.0680969019261</v>
          </cell>
          <cell r="BF294">
            <v>1185.2402006062869</v>
          </cell>
          <cell r="BG294">
            <v>880.41230431064787</v>
          </cell>
          <cell r="BH294">
            <v>575.58440801500876</v>
          </cell>
        </row>
        <row r="295">
          <cell r="A295">
            <v>-3249.7612605513605</v>
          </cell>
          <cell r="B295">
            <v>-12284.274409585392</v>
          </cell>
          <cell r="C295">
            <v>-9006.8146843686718</v>
          </cell>
          <cell r="D295">
            <v>-5019.0037008292375</v>
          </cell>
          <cell r="E295">
            <v>-1632.7358804005714</v>
          </cell>
          <cell r="F295">
            <v>1597.3766519370961</v>
          </cell>
          <cell r="G295">
            <v>4884.3836769708687</v>
          </cell>
          <cell r="H295">
            <v>8250.8191489584824</v>
          </cell>
          <cell r="I295">
            <v>11783.750529306737</v>
          </cell>
          <cell r="J295">
            <v>15500.739289205772</v>
          </cell>
          <cell r="K295">
            <v>19415.326831302205</v>
          </cell>
          <cell r="L295">
            <v>23552.424528140837</v>
          </cell>
          <cell r="M295">
            <v>27936.656674050697</v>
          </cell>
          <cell r="N295">
            <v>32596.273604925475</v>
          </cell>
          <cell r="O295">
            <v>37991.98789528542</v>
          </cell>
          <cell r="P295">
            <v>44338.635125315392</v>
          </cell>
          <cell r="Q295">
            <v>51321.210212252685</v>
          </cell>
          <cell r="R295">
            <v>58845.860749896274</v>
          </cell>
          <cell r="S295">
            <v>66954.669464260573</v>
          </cell>
          <cell r="T295">
            <v>75692.986072747415</v>
          </cell>
          <cell r="U295">
            <v>85109.680909177827</v>
          </cell>
          <cell r="V295">
            <v>95257.418238394413</v>
          </cell>
          <cell r="W295">
            <v>106192.95078898645</v>
          </cell>
          <cell r="X295">
            <v>117977.43715135567</v>
          </cell>
          <cell r="Y295">
            <v>130676.78381621906</v>
          </cell>
          <cell r="Z295">
            <v>144362.01376644947</v>
          </cell>
          <cell r="AA295">
            <v>159109.66368365867</v>
          </cell>
          <cell r="AB295">
            <v>175002.21199095991</v>
          </cell>
          <cell r="AC295">
            <v>192128.54012580187</v>
          </cell>
          <cell r="AD295">
            <v>210584.42962261281</v>
          </cell>
          <cell r="AE295">
            <v>14119.232393092943</v>
          </cell>
          <cell r="AF295">
            <v>12979.958590910472</v>
          </cell>
          <cell r="AG295">
            <v>12226.407392513285</v>
          </cell>
          <cell r="AH295">
            <v>11518.953369994686</v>
          </cell>
          <cell r="AI295">
            <v>10853.257965624931</v>
          </cell>
          <cell r="AJ295">
            <v>10225.52494139048</v>
          </cell>
          <cell r="AK295">
            <v>9615.6884677912512</v>
          </cell>
          <cell r="AL295">
            <v>9005.8519941920204</v>
          </cell>
          <cell r="AM295">
            <v>8395.4732008765695</v>
          </cell>
          <cell r="AN295">
            <v>7785.6367272773368</v>
          </cell>
          <cell r="AO295">
            <v>7175.2579339618869</v>
          </cell>
          <cell r="AP295">
            <v>6565.4214603626569</v>
          </cell>
          <cell r="AQ295">
            <v>5955.042667047207</v>
          </cell>
          <cell r="AR295">
            <v>5345.2061934479743</v>
          </cell>
          <cell r="AS295">
            <v>4895.3540361332589</v>
          </cell>
          <cell r="AT295">
            <v>4605.4861951030598</v>
          </cell>
          <cell r="AU295">
            <v>4315.6183540728607</v>
          </cell>
          <cell r="AV295">
            <v>4025.750513042663</v>
          </cell>
          <cell r="AW295">
            <v>3735.8826720124648</v>
          </cell>
          <cell r="AX295">
            <v>3446.0148309822666</v>
          </cell>
          <cell r="AY295">
            <v>3156.146989952068</v>
          </cell>
          <cell r="AZ295">
            <v>2866.2791489218694</v>
          </cell>
          <cell r="BA295">
            <v>2576.4113078916703</v>
          </cell>
          <cell r="BB295">
            <v>2286.5434668614716</v>
          </cell>
          <cell r="BC295">
            <v>1996.6756258312732</v>
          </cell>
          <cell r="BD295">
            <v>1706.8077848010746</v>
          </cell>
          <cell r="BE295">
            <v>1416.9399437708762</v>
          </cell>
          <cell r="BF295">
            <v>1127.0721027406773</v>
          </cell>
          <cell r="BG295">
            <v>837.20426171047905</v>
          </cell>
          <cell r="BH295">
            <v>547.3364206802803</v>
          </cell>
        </row>
        <row r="296">
          <cell r="A296">
            <v>-3887.801583569888</v>
          </cell>
          <cell r="B296">
            <v>-15342.486154827024</v>
          </cell>
          <cell r="C296">
            <v>-12699.611554496998</v>
          </cell>
          <cell r="D296">
            <v>-9333.7100498855216</v>
          </cell>
          <cell r="E296">
            <v>-6575.3993323458562</v>
          </cell>
          <cell r="F296">
            <v>-4008.3582008031794</v>
          </cell>
          <cell r="G296">
            <v>-1449.6269258241746</v>
          </cell>
          <cell r="H296">
            <v>1119.7897733634331</v>
          </cell>
          <cell r="I296">
            <v>3794.5416768623686</v>
          </cell>
          <cell r="J296">
            <v>6591.1832913073058</v>
          </cell>
          <cell r="K296">
            <v>9517.6467313033245</v>
          </cell>
          <cell r="L296">
            <v>12594.446658029814</v>
          </cell>
          <cell r="M296">
            <v>15840.255464508135</v>
          </cell>
          <cell r="N296">
            <v>19281.611590092125</v>
          </cell>
          <cell r="O296">
            <v>23452.932502012976</v>
          </cell>
          <cell r="P296">
            <v>28591.906951137265</v>
          </cell>
          <cell r="Q296">
            <v>34302.664246109736</v>
          </cell>
          <cell r="R296">
            <v>40456.76247132694</v>
          </cell>
          <cell r="S296">
            <v>47088.619335382988</v>
          </cell>
          <cell r="T296">
            <v>54235.324483036922</v>
          </cell>
          <cell r="U296">
            <v>61936.846924560989</v>
          </cell>
          <cell r="V296">
            <v>70236.258568368576</v>
          </cell>
          <cell r="W296">
            <v>79179.975107061007</v>
          </cell>
          <cell r="X296">
            <v>88818.015604083761</v>
          </cell>
          <cell r="Y296">
            <v>99204.282232770012</v>
          </cell>
          <cell r="Z296">
            <v>110396.86173225284</v>
          </cell>
          <cell r="AA296">
            <v>122458.35026618326</v>
          </cell>
          <cell r="AB296">
            <v>135456.20350107495</v>
          </cell>
          <cell r="AC296">
            <v>149463.11386214051</v>
          </cell>
          <cell r="AD296">
            <v>164557.41707647918</v>
          </cell>
          <cell r="AE296">
            <v>17409.942066534368</v>
          </cell>
          <cell r="AF296">
            <v>16005.142546156741</v>
          </cell>
          <cell r="AG296">
            <v>15075.964362597668</v>
          </cell>
          <cell r="AH296">
            <v>14203.627028394518</v>
          </cell>
          <cell r="AI296">
            <v>13382.780816549084</v>
          </cell>
          <cell r="AJ296">
            <v>12608.744715937946</v>
          </cell>
          <cell r="AK296">
            <v>11856.7762391944</v>
          </cell>
          <cell r="AL296">
            <v>11104.807762450851</v>
          </cell>
          <cell r="AM296">
            <v>10352.170569832533</v>
          </cell>
          <cell r="AN296">
            <v>9600.2020930889867</v>
          </cell>
          <cell r="AO296">
            <v>8847.5649004706665</v>
          </cell>
          <cell r="AP296">
            <v>8095.5964237271191</v>
          </cell>
          <cell r="AQ296">
            <v>7342.959231108799</v>
          </cell>
          <cell r="AR296">
            <v>6590.9907543652535</v>
          </cell>
          <cell r="AS296">
            <v>6036.2934606805056</v>
          </cell>
          <cell r="AT296">
            <v>5678.8673500545538</v>
          </cell>
          <cell r="AU296">
            <v>5321.4412394286019</v>
          </cell>
          <cell r="AV296">
            <v>4964.0151288026509</v>
          </cell>
          <cell r="AW296">
            <v>4606.5890181767008</v>
          </cell>
          <cell r="AX296">
            <v>4249.1629075507499</v>
          </cell>
          <cell r="AY296">
            <v>3891.736796924798</v>
          </cell>
          <cell r="AZ296">
            <v>3534.3106862988466</v>
          </cell>
          <cell r="BA296">
            <v>3176.8845756728956</v>
          </cell>
          <cell r="BB296">
            <v>2819.4584650469446</v>
          </cell>
          <cell r="BC296">
            <v>2462.0323544209932</v>
          </cell>
          <cell r="BD296">
            <v>2104.6062437950418</v>
          </cell>
          <cell r="BE296">
            <v>1747.1801331690904</v>
          </cell>
          <cell r="BF296">
            <v>1389.7540225431392</v>
          </cell>
          <cell r="BG296">
            <v>1032.3279119171877</v>
          </cell>
          <cell r="BH296">
            <v>674.90180129123644</v>
          </cell>
        </row>
        <row r="297">
          <cell r="A297">
            <v>-3222.6044800999898</v>
          </cell>
          <cell r="B297">
            <v>-12197.653701735748</v>
          </cell>
          <cell r="C297">
            <v>-9042.0344018467931</v>
          </cell>
          <cell r="D297">
            <v>-5139.3166875586521</v>
          </cell>
          <cell r="E297">
            <v>-1779.8264218564334</v>
          </cell>
          <cell r="F297">
            <v>1435.4114502913735</v>
          </cell>
          <cell r="G297">
            <v>4707.5297166090149</v>
          </cell>
          <cell r="H297">
            <v>8058.954317684118</v>
          </cell>
          <cell r="I297">
            <v>11576.107735873153</v>
          </cell>
          <cell r="J297">
            <v>15276.360643156726</v>
          </cell>
          <cell r="K297">
            <v>19173.205813325851</v>
          </cell>
          <cell r="L297">
            <v>23291.421635071227</v>
          </cell>
          <cell r="M297">
            <v>27655.534716935865</v>
          </cell>
          <cell r="N297">
            <v>32293.533552473586</v>
          </cell>
          <cell r="O297">
            <v>37662.266677683081</v>
          </cell>
          <cell r="P297">
            <v>43974.938937859239</v>
          </cell>
          <cell r="Q297">
            <v>50919.594017305229</v>
          </cell>
          <cell r="R297">
            <v>58403.380718727327</v>
          </cell>
          <cell r="S297">
            <v>66468.153231065022</v>
          </cell>
          <cell r="T297">
            <v>75159.014992718177</v>
          </cell>
          <cell r="U297">
            <v>84524.570939227007</v>
          </cell>
          <cell r="V297">
            <v>94617.199333594908</v>
          </cell>
          <cell r="W297">
            <v>105493.34469950577</v>
          </cell>
          <cell r="X297">
            <v>117213.83349570824</v>
          </cell>
          <cell r="Y297">
            <v>129844.21429702289</v>
          </cell>
          <cell r="Z297">
            <v>143455.12438448487</v>
          </cell>
          <cell r="AA297">
            <v>158122.68479483231</v>
          </cell>
          <cell r="AB297">
            <v>173928.92603871285</v>
          </cell>
          <cell r="AC297">
            <v>190962.24686850127</v>
          </cell>
          <cell r="AD297">
            <v>209317.90866145468</v>
          </cell>
          <cell r="AE297">
            <v>13814.419799448346</v>
          </cell>
          <cell r="AF297">
            <v>12699.741173040758</v>
          </cell>
          <cell r="AG297">
            <v>11962.45799041331</v>
          </cell>
          <cell r="AH297">
            <v>11270.276816268093</v>
          </cell>
          <cell r="AI297">
            <v>10618.952755689126</v>
          </cell>
          <cell r="AJ297">
            <v>10004.771525624941</v>
          </cell>
          <cell r="AK297">
            <v>9408.1004870891466</v>
          </cell>
          <cell r="AL297">
            <v>8811.4294485533555</v>
          </cell>
          <cell r="AM297">
            <v>8214.2277981530624</v>
          </cell>
          <cell r="AN297">
            <v>7617.5567596172714</v>
          </cell>
          <cell r="AO297">
            <v>7020.3551092169801</v>
          </cell>
          <cell r="AP297">
            <v>6423.6840706811881</v>
          </cell>
          <cell r="AQ297">
            <v>5826.4824202808977</v>
          </cell>
          <cell r="AR297">
            <v>5229.8113817451049</v>
          </cell>
          <cell r="AS297">
            <v>4789.670843235871</v>
          </cell>
          <cell r="AT297">
            <v>4506.060804753196</v>
          </cell>
          <cell r="AU297">
            <v>4222.4507662705219</v>
          </cell>
          <cell r="AV297">
            <v>3938.8407277878468</v>
          </cell>
          <cell r="AW297">
            <v>3655.2306893051732</v>
          </cell>
          <cell r="AX297">
            <v>3371.6206508225</v>
          </cell>
          <cell r="AY297">
            <v>3088.0106123398264</v>
          </cell>
          <cell r="AZ297">
            <v>2804.4005738571527</v>
          </cell>
          <cell r="BA297">
            <v>2520.79053537448</v>
          </cell>
          <cell r="BB297">
            <v>2237.1804968918059</v>
          </cell>
          <cell r="BC297">
            <v>1953.5704584091325</v>
          </cell>
          <cell r="BD297">
            <v>1669.9604199264591</v>
          </cell>
          <cell r="BE297">
            <v>1386.3503814437854</v>
          </cell>
          <cell r="BF297">
            <v>1102.740342961112</v>
          </cell>
          <cell r="BG297">
            <v>819.13030447843835</v>
          </cell>
          <cell r="BH297">
            <v>535.52026599576482</v>
          </cell>
        </row>
        <row r="298">
          <cell r="A298">
            <v>-3529.8403744672405</v>
          </cell>
          <cell r="B298">
            <v>-13679.389656144327</v>
          </cell>
          <cell r="C298">
            <v>-11004.855261558705</v>
          </cell>
          <cell r="D298">
            <v>-7421.5783301767378</v>
          </cell>
          <cell r="E298">
            <v>-4424.6095275958296</v>
          </cell>
          <cell r="F298">
            <v>-1636.9131773254853</v>
          </cell>
          <cell r="G298">
            <v>1170.5134283399966</v>
          </cell>
          <cell r="H298">
            <v>4017.7558371254545</v>
          </cell>
          <cell r="I298">
            <v>6994.2226004276099</v>
          </cell>
          <cell r="J298">
            <v>10116.483322539658</v>
          </cell>
          <cell r="K298">
            <v>13394.699925405035</v>
          </cell>
          <cell r="L298">
            <v>16850.835972978886</v>
          </cell>
          <cell r="M298">
            <v>20505.741258734801</v>
          </cell>
          <cell r="N298">
            <v>24386.041626400831</v>
          </cell>
          <cell r="O298">
            <v>28983.222340751003</v>
          </cell>
          <cell r="P298">
            <v>34519.986319738935</v>
          </cell>
          <cell r="Q298">
            <v>40643.159657173834</v>
          </cell>
          <cell r="R298">
            <v>47241.690854039814</v>
          </cell>
          <cell r="S298">
            <v>54352.483176351088</v>
          </cell>
          <cell r="T298">
            <v>62015.304786568886</v>
          </cell>
          <cell r="U298">
            <v>70273.011152958032</v>
          </cell>
          <cell r="V298">
            <v>79171.78472515996</v>
          </cell>
          <cell r="W298">
            <v>88761.393216403187</v>
          </cell>
          <cell r="X298">
            <v>99095.467936833462</v>
          </cell>
          <cell r="Y298">
            <v>110231.80373458313</v>
          </cell>
          <cell r="Z298">
            <v>122232.68222204557</v>
          </cell>
          <cell r="AA298">
            <v>135165.22009504514</v>
          </cell>
          <cell r="AB298">
            <v>149101.74449292963</v>
          </cell>
          <cell r="AC298">
            <v>164120.19749884255</v>
          </cell>
          <cell r="AD298">
            <v>180304.57204240176</v>
          </cell>
          <cell r="AE298">
            <v>14596.615175575511</v>
          </cell>
          <cell r="AF298">
            <v>13418.821595365911</v>
          </cell>
          <cell r="AG298">
            <v>12639.792215307099</v>
          </cell>
          <cell r="AH298">
            <v>11908.418594304267</v>
          </cell>
          <cell r="AI298">
            <v>11220.215484446258</v>
          </cell>
          <cell r="AJ298">
            <v>10571.258293810821</v>
          </cell>
          <cell r="AK298">
            <v>9940.8027508088835</v>
          </cell>
          <cell r="AL298">
            <v>9310.3472078069426</v>
          </cell>
          <cell r="AM298">
            <v>8679.3310088161088</v>
          </cell>
          <cell r="AN298">
            <v>8048.8754658141679</v>
          </cell>
          <cell r="AO298">
            <v>7417.8592668233332</v>
          </cell>
          <cell r="AP298">
            <v>6787.403723821395</v>
          </cell>
          <cell r="AQ298">
            <v>6156.3875248305603</v>
          </cell>
          <cell r="AR298">
            <v>5525.9319818286212</v>
          </cell>
          <cell r="AS298">
            <v>5060.8699555503663</v>
          </cell>
          <cell r="AT298">
            <v>4761.2014459958018</v>
          </cell>
          <cell r="AU298">
            <v>4461.5329364412364</v>
          </cell>
          <cell r="AV298">
            <v>4161.864426886671</v>
          </cell>
          <cell r="AW298">
            <v>3862.1959173321061</v>
          </cell>
          <cell r="AX298">
            <v>3562.5274077775407</v>
          </cell>
          <cell r="AY298">
            <v>3262.8588982229753</v>
          </cell>
          <cell r="AZ298">
            <v>2963.1903886684099</v>
          </cell>
          <cell r="BA298">
            <v>2663.521879113845</v>
          </cell>
          <cell r="BB298">
            <v>2363.8533695592796</v>
          </cell>
          <cell r="BC298">
            <v>2064.1848600047147</v>
          </cell>
          <cell r="BD298">
            <v>1764.5163504501495</v>
          </cell>
          <cell r="BE298">
            <v>1464.8478408955846</v>
          </cell>
          <cell r="BF298">
            <v>1165.1793313410192</v>
          </cell>
          <cell r="BG298">
            <v>865.51082178645447</v>
          </cell>
          <cell r="BH298">
            <v>565.84231223188908</v>
          </cell>
        </row>
        <row r="299">
          <cell r="A299">
            <v>-3430.1567026712264</v>
          </cell>
          <cell r="B299">
            <v>-12991.372762382522</v>
          </cell>
          <cell r="C299">
            <v>-9783.8386019217069</v>
          </cell>
          <cell r="D299">
            <v>-5704.3177581325281</v>
          </cell>
          <cell r="E299">
            <v>-2276.2637203687996</v>
          </cell>
          <cell r="F299">
            <v>945.5501817967297</v>
          </cell>
          <cell r="G299">
            <v>4215.6844061906349</v>
          </cell>
          <cell r="H299">
            <v>7556.7375843982791</v>
          </cell>
          <cell r="I299">
            <v>11059.244971171471</v>
          </cell>
          <cell r="J299">
            <v>14741.170306106636</v>
          </cell>
          <cell r="K299">
            <v>18615.541921199765</v>
          </cell>
          <cell r="L299">
            <v>22707.241213638557</v>
          </cell>
          <cell r="M299">
            <v>27040.579539134473</v>
          </cell>
          <cell r="N299">
            <v>31644.403673603269</v>
          </cell>
          <cell r="O299">
            <v>37003.187666761754</v>
          </cell>
          <cell r="P299">
            <v>43341.19510305953</v>
          </cell>
          <cell r="Q299">
            <v>50322.786915519566</v>
          </cell>
          <cell r="R299">
            <v>57846.377844532872</v>
          </cell>
          <cell r="S299">
            <v>65954.044690095136</v>
          </cell>
          <cell r="T299">
            <v>74691.130783537272</v>
          </cell>
          <cell r="U299">
            <v>84106.499576842136</v>
          </cell>
          <cell r="V299">
            <v>94252.807918759179</v>
          </cell>
          <cell r="W299">
            <v>105186.80054605383</v>
          </cell>
          <cell r="X299">
            <v>116969.62743687806</v>
          </cell>
          <cell r="Y299">
            <v>129667.1858011077</v>
          </cell>
          <cell r="Z299">
            <v>143350.4886202786</v>
          </cell>
          <cell r="AA299">
            <v>158096.06179823578</v>
          </cell>
          <cell r="AB299">
            <v>173986.37214361949</v>
          </cell>
          <cell r="AC299">
            <v>191110.28857774424</v>
          </cell>
          <cell r="AD299">
            <v>209563.57914724358</v>
          </cell>
          <cell r="AE299">
            <v>16259.068412573874</v>
          </cell>
          <cell r="AF299">
            <v>14947.132311897494</v>
          </cell>
          <cell r="AG299">
            <v>14079.376888230801</v>
          </cell>
          <cell r="AH299">
            <v>13264.704884070898</v>
          </cell>
          <cell r="AI299">
            <v>12498.120212875971</v>
          </cell>
          <cell r="AJ299">
            <v>11775.251298921932</v>
          </cell>
          <cell r="AK299">
            <v>11072.991241952879</v>
          </cell>
          <cell r="AL299">
            <v>10370.731184983833</v>
          </cell>
          <cell r="AM299">
            <v>9667.8466171970558</v>
          </cell>
          <cell r="AN299">
            <v>8965.5865602280064</v>
          </cell>
          <cell r="AO299">
            <v>8262.7019924412307</v>
          </cell>
          <cell r="AP299">
            <v>7560.4419354721804</v>
          </cell>
          <cell r="AQ299">
            <v>6857.5573676854046</v>
          </cell>
          <cell r="AR299">
            <v>6155.2973107163552</v>
          </cell>
          <cell r="AS299">
            <v>5637.2679449767593</v>
          </cell>
          <cell r="AT299">
            <v>5303.4692704666195</v>
          </cell>
          <cell r="AU299">
            <v>4969.670595956477</v>
          </cell>
          <cell r="AV299">
            <v>4635.8719214463363</v>
          </cell>
          <cell r="AW299">
            <v>4302.0732469361947</v>
          </cell>
          <cell r="AX299">
            <v>3968.2745724260535</v>
          </cell>
          <cell r="AY299">
            <v>3634.4758979159124</v>
          </cell>
          <cell r="AZ299">
            <v>3300.6772234057707</v>
          </cell>
          <cell r="BA299">
            <v>2966.8785488956296</v>
          </cell>
          <cell r="BB299">
            <v>2633.0798743854884</v>
          </cell>
          <cell r="BC299">
            <v>2299.2811998753473</v>
          </cell>
          <cell r="BD299">
            <v>1965.4825253652057</v>
          </cell>
          <cell r="BE299">
            <v>1631.6838508550643</v>
          </cell>
          <cell r="BF299">
            <v>1297.8851763449229</v>
          </cell>
          <cell r="BG299">
            <v>964.08650183478142</v>
          </cell>
          <cell r="BH299">
            <v>630.28782732464003</v>
          </cell>
        </row>
        <row r="300">
          <cell r="A300">
            <v>-3323.2606318476528</v>
          </cell>
          <cell r="B300">
            <v>-12583.913230876286</v>
          </cell>
          <cell r="C300">
            <v>-9372.7131068608669</v>
          </cell>
          <cell r="D300">
            <v>-5236.6140434543413</v>
          </cell>
          <cell r="E300">
            <v>-1718.116328566394</v>
          </cell>
          <cell r="F300">
            <v>1607.4198046411511</v>
          </cell>
          <cell r="G300">
            <v>4991.4756801585954</v>
          </cell>
          <cell r="H300">
            <v>8457.1911793773543</v>
          </cell>
          <cell r="I300">
            <v>12093.640565983351</v>
          </cell>
          <cell r="J300">
            <v>15918.810399771472</v>
          </cell>
          <cell r="K300">
            <v>19946.598289246074</v>
          </cell>
          <cell r="L300">
            <v>24202.529343230242</v>
          </cell>
          <cell r="M300">
            <v>28711.833043868843</v>
          </cell>
          <cell r="N300">
            <v>33503.463545123559</v>
          </cell>
          <cell r="O300">
            <v>39048.506431109512</v>
          </cell>
          <cell r="P300">
            <v>45567.002981243153</v>
          </cell>
          <cell r="Q300">
            <v>52737.742796607221</v>
          </cell>
          <cell r="R300">
            <v>60465.165779558389</v>
          </cell>
          <cell r="S300">
            <v>68792.488691135892</v>
          </cell>
          <cell r="T300">
            <v>77766.283321852505</v>
          </cell>
          <cell r="U300">
            <v>87436.736951351937</v>
          </cell>
          <cell r="V300">
            <v>97857.933028226165</v>
          </cell>
          <cell r="W300">
            <v>109088.15363973638</v>
          </cell>
          <cell r="X300">
            <v>121190.20546304469</v>
          </cell>
          <cell r="Y300">
            <v>134231.77102088681</v>
          </cell>
          <cell r="Z300">
            <v>148285.78720613552</v>
          </cell>
          <cell r="AA300">
            <v>163430.85319220982</v>
          </cell>
          <cell r="AB300">
            <v>179751.67001062926</v>
          </cell>
          <cell r="AC300">
            <v>197339.51425411575</v>
          </cell>
          <cell r="AD300">
            <v>216292.74855449924</v>
          </cell>
          <cell r="AE300">
            <v>15764.043160183481</v>
          </cell>
          <cell r="AF300">
            <v>14492.050399609856</v>
          </cell>
          <cell r="AG300">
            <v>13650.714745927127</v>
          </cell>
          <cell r="AH300">
            <v>12860.846328555925</v>
          </cell>
          <cell r="AI300">
            <v>12117.60117231398</v>
          </cell>
          <cell r="AJ300">
            <v>11416.740798916822</v>
          </cell>
          <cell r="AK300">
            <v>10735.861823146493</v>
          </cell>
          <cell r="AL300">
            <v>10054.982847376166</v>
          </cell>
          <cell r="AM300">
            <v>9373.4983747080532</v>
          </cell>
          <cell r="AN300">
            <v>8692.6193989377261</v>
          </cell>
          <cell r="AO300">
            <v>8011.1349262696149</v>
          </cell>
          <cell r="AP300">
            <v>7330.2559504992869</v>
          </cell>
          <cell r="AQ300">
            <v>6648.7714778311765</v>
          </cell>
          <cell r="AR300">
            <v>5967.8925020608485</v>
          </cell>
          <cell r="AS300">
            <v>5465.6351111364002</v>
          </cell>
          <cell r="AT300">
            <v>5141.9993050578323</v>
          </cell>
          <cell r="AU300">
            <v>4818.3634989792663</v>
          </cell>
          <cell r="AV300">
            <v>4494.7276929006994</v>
          </cell>
          <cell r="AW300">
            <v>4171.0918868221324</v>
          </cell>
          <cell r="AX300">
            <v>3847.4560807435664</v>
          </cell>
          <cell r="AY300">
            <v>3523.8202746649999</v>
          </cell>
          <cell r="AZ300">
            <v>3200.1844685864339</v>
          </cell>
          <cell r="BA300">
            <v>2876.5486625078674</v>
          </cell>
          <cell r="BB300">
            <v>2552.912856429301</v>
          </cell>
          <cell r="BC300">
            <v>2229.277050350734</v>
          </cell>
          <cell r="BD300">
            <v>1905.641244272168</v>
          </cell>
          <cell r="BE300">
            <v>1582.0054381936013</v>
          </cell>
          <cell r="BF300">
            <v>1258.3696321150351</v>
          </cell>
          <cell r="BG300">
            <v>934.7338260364686</v>
          </cell>
          <cell r="BH300">
            <v>611.09801995790224</v>
          </cell>
        </row>
        <row r="301">
          <cell r="A301">
            <v>-3662.6143369642205</v>
          </cell>
          <cell r="B301">
            <v>-14424.98522868361</v>
          </cell>
          <cell r="C301">
            <v>-11743.451689053947</v>
          </cell>
          <cell r="D301">
            <v>-8258.0357697896125</v>
          </cell>
          <cell r="E301">
            <v>-5453.3704165868476</v>
          </cell>
          <cell r="F301">
            <v>-2870.8307107099986</v>
          </cell>
          <cell r="G301">
            <v>-285.00576452908928</v>
          </cell>
          <cell r="H301">
            <v>2323.0553461624845</v>
          </cell>
          <cell r="I301">
            <v>5043.7683595593435</v>
          </cell>
          <cell r="J301">
            <v>7893.3302979704404</v>
          </cell>
          <cell r="K301">
            <v>10880.388817242298</v>
          </cell>
          <cell r="L301">
            <v>14025.580343776623</v>
          </cell>
          <cell r="M301">
            <v>17348.041013698821</v>
          </cell>
          <cell r="N301">
            <v>20873.734824454565</v>
          </cell>
          <cell r="O301">
            <v>25107.883508483763</v>
          </cell>
          <cell r="P301">
            <v>30276.531734802229</v>
          </cell>
          <cell r="Q301">
            <v>36009.089312060067</v>
          </cell>
          <cell r="R301">
            <v>42186.680232132254</v>
          </cell>
          <cell r="S301">
            <v>48843.85358999906</v>
          </cell>
          <cell r="T301">
            <v>56017.840616672198</v>
          </cell>
          <cell r="U301">
            <v>63748.762900385409</v>
          </cell>
          <cell r="V301">
            <v>72079.85677253727</v>
          </cell>
          <cell r="W301">
            <v>81057.715113297862</v>
          </cell>
          <cell r="X301">
            <v>90732.547929213048</v>
          </cell>
          <cell r="Y301">
            <v>101158.46316012533</v>
          </cell>
          <cell r="Z301">
            <v>112393.76928586599</v>
          </cell>
          <cell r="AA301">
            <v>124501.30142509102</v>
          </cell>
          <cell r="AB301">
            <v>137548.772750017</v>
          </cell>
          <cell r="AC301">
            <v>151609.15318239646</v>
          </cell>
          <cell r="AD301">
            <v>166761.07748864606</v>
          </cell>
          <cell r="AE301">
            <v>14585.728898639067</v>
          </cell>
          <cell r="AF301">
            <v>13408.81372667233</v>
          </cell>
          <cell r="AG301">
            <v>12630.365353201069</v>
          </cell>
          <cell r="AH301">
            <v>11899.53719672453</v>
          </cell>
          <cell r="AI301">
            <v>11211.847354466736</v>
          </cell>
          <cell r="AJ301">
            <v>10563.374161498718</v>
          </cell>
          <cell r="AK301">
            <v>9933.3888174815893</v>
          </cell>
          <cell r="AL301">
            <v>9303.4034734644592</v>
          </cell>
          <cell r="AM301">
            <v>8672.8578916003353</v>
          </cell>
          <cell r="AN301">
            <v>8042.8725475832052</v>
          </cell>
          <cell r="AO301">
            <v>7412.3269657190813</v>
          </cell>
          <cell r="AP301">
            <v>6782.3416217019521</v>
          </cell>
          <cell r="AQ301">
            <v>6151.7960398378273</v>
          </cell>
          <cell r="AR301">
            <v>5521.8106958206981</v>
          </cell>
          <cell r="AS301">
            <v>5057.0955166676031</v>
          </cell>
          <cell r="AT301">
            <v>4757.6505023785439</v>
          </cell>
          <cell r="AU301">
            <v>4458.205488089483</v>
          </cell>
          <cell r="AV301">
            <v>4158.7604738004229</v>
          </cell>
          <cell r="AW301">
            <v>3859.315459511361</v>
          </cell>
          <cell r="AX301">
            <v>3559.8704452223005</v>
          </cell>
          <cell r="AY301">
            <v>3260.4254309332396</v>
          </cell>
          <cell r="AZ301">
            <v>2960.9804166441786</v>
          </cell>
          <cell r="BA301">
            <v>2661.5354023551172</v>
          </cell>
          <cell r="BB301">
            <v>2362.0903880660562</v>
          </cell>
          <cell r="BC301">
            <v>2062.6453737769957</v>
          </cell>
          <cell r="BD301">
            <v>1763.2003594879343</v>
          </cell>
          <cell r="BE301">
            <v>1463.7553451988736</v>
          </cell>
          <cell r="BF301">
            <v>1164.3103309098121</v>
          </cell>
          <cell r="BG301">
            <v>864.8653166207514</v>
          </cell>
          <cell r="BH301">
            <v>565.4203023316901</v>
          </cell>
        </row>
        <row r="302">
          <cell r="A302">
            <v>-3087.0155170309631</v>
          </cell>
          <cell r="B302">
            <v>-11183.39287730965</v>
          </cell>
          <cell r="C302">
            <v>-7415.0898020636323</v>
          </cell>
          <cell r="D302">
            <v>-2939.6112137455189</v>
          </cell>
          <cell r="E302">
            <v>975.47539749219243</v>
          </cell>
          <cell r="F302">
            <v>4762.2954517163435</v>
          </cell>
          <cell r="G302">
            <v>8643.3756387178164</v>
          </cell>
          <cell r="H302">
            <v>12644.451394506377</v>
          </cell>
          <cell r="I302">
            <v>16853.474686815134</v>
          </cell>
          <cell r="J302">
            <v>21289.632302160011</v>
          </cell>
          <cell r="K302">
            <v>25970.174011492349</v>
          </cell>
          <cell r="L302">
            <v>30923.70985122192</v>
          </cell>
          <cell r="M302">
            <v>36179.312793873403</v>
          </cell>
          <cell r="N302">
            <v>41767.876536863892</v>
          </cell>
          <cell r="O302">
            <v>48137.330434547534</v>
          </cell>
          <cell r="P302">
            <v>55503.083227813579</v>
          </cell>
          <cell r="Q302">
            <v>63576.043048299791</v>
          </cell>
          <cell r="R302">
            <v>72275.727720110677</v>
          </cell>
          <cell r="S302">
            <v>81650.791522222193</v>
          </cell>
          <cell r="T302">
            <v>91753.665891732715</v>
          </cell>
          <cell r="U302">
            <v>102640.85265446431</v>
          </cell>
          <cell r="V302">
            <v>114373.24001981772</v>
          </cell>
          <cell r="W302">
            <v>127016.44310712919</v>
          </cell>
          <cell r="X302">
            <v>140641.17090797322</v>
          </cell>
          <cell r="Y302">
            <v>155323.6217367028</v>
          </cell>
          <cell r="Z302">
            <v>171145.9093808425</v>
          </cell>
          <cell r="AA302">
            <v>188196.52233464434</v>
          </cell>
          <cell r="AB302">
            <v>206570.81868413821</v>
          </cell>
          <cell r="AC302">
            <v>226371.55941139415</v>
          </cell>
          <cell r="AD302">
            <v>247709.48310058139</v>
          </cell>
          <cell r="AE302">
            <v>16079.45859917256</v>
          </cell>
          <cell r="AF302">
            <v>14782.015124534624</v>
          </cell>
          <cell r="AG302">
            <v>13923.845575394558</v>
          </cell>
          <cell r="AH302">
            <v>13118.173046661997</v>
          </cell>
          <cell r="AI302">
            <v>12360.056642298592</v>
          </cell>
          <cell r="AJ302">
            <v>11645.17307827078</v>
          </cell>
          <cell r="AK302">
            <v>10950.67071040118</v>
          </cell>
          <cell r="AL302">
            <v>10256.168342531577</v>
          </cell>
          <cell r="AM302">
            <v>9561.0483626571822</v>
          </cell>
          <cell r="AN302">
            <v>8866.5459947875825</v>
          </cell>
          <cell r="AO302">
            <v>8171.4260149131878</v>
          </cell>
          <cell r="AP302">
            <v>7476.9236470435862</v>
          </cell>
          <cell r="AQ302">
            <v>6781.8036671691916</v>
          </cell>
          <cell r="AR302">
            <v>6087.3012992995909</v>
          </cell>
          <cell r="AS302">
            <v>5574.9944728442842</v>
          </cell>
          <cell r="AT302">
            <v>5244.8831878032734</v>
          </cell>
          <cell r="AU302">
            <v>4914.7719027622597</v>
          </cell>
          <cell r="AV302">
            <v>4584.6606177212479</v>
          </cell>
          <cell r="AW302">
            <v>4254.5493326802352</v>
          </cell>
          <cell r="AX302">
            <v>3924.4380476392239</v>
          </cell>
          <cell r="AY302">
            <v>3594.3267625982116</v>
          </cell>
          <cell r="AZ302">
            <v>3264.2154775572003</v>
          </cell>
          <cell r="BA302">
            <v>2934.104192516188</v>
          </cell>
          <cell r="BB302">
            <v>2603.9929074751758</v>
          </cell>
          <cell r="BC302">
            <v>2273.8816224341635</v>
          </cell>
          <cell r="BD302">
            <v>1943.7703373931513</v>
          </cell>
          <cell r="BE302">
            <v>1613.6590523521393</v>
          </cell>
          <cell r="BF302">
            <v>1283.5477673111272</v>
          </cell>
          <cell r="BG302">
            <v>953.43648227011499</v>
          </cell>
          <cell r="BH302">
            <v>623.32519722910297</v>
          </cell>
        </row>
        <row r="303">
          <cell r="A303">
            <v>-3468.5664877950803</v>
          </cell>
          <cell r="B303">
            <v>-13377.703509033008</v>
          </cell>
          <cell r="C303">
            <v>-10567.342659050228</v>
          </cell>
          <cell r="D303">
            <v>-6952.5989845430022</v>
          </cell>
          <cell r="E303">
            <v>-3940.1213415218062</v>
          </cell>
          <cell r="F303">
            <v>-1123.4182676977214</v>
          </cell>
          <cell r="G303">
            <v>1717.6486853094905</v>
          </cell>
          <cell r="H303">
            <v>4603.3025568432995</v>
          </cell>
          <cell r="I303">
            <v>7622.0181602528401</v>
          </cell>
          <cell r="J303">
            <v>10790.398312785044</v>
          </cell>
          <cell r="K303">
            <v>14118.957106064081</v>
          </cell>
          <cell r="L303">
            <v>17629.872295693494</v>
          </cell>
          <cell r="M303">
            <v>21344.316877335958</v>
          </cell>
          <cell r="N303">
            <v>25288.95025674018</v>
          </cell>
          <cell r="O303">
            <v>29947.955216046728</v>
          </cell>
          <cell r="P303">
            <v>35541.341943381667</v>
          </cell>
          <cell r="Q303">
            <v>41722.863807914568</v>
          </cell>
          <cell r="R303">
            <v>48384.273279676498</v>
          </cell>
          <cell r="S303">
            <v>55562.825280775513</v>
          </cell>
          <cell r="T303">
            <v>63298.666929742976</v>
          </cell>
          <cell r="U303">
            <v>71635.062070258515</v>
          </cell>
          <cell r="V303">
            <v>80618.633230623076</v>
          </cell>
          <cell r="W303">
            <v>90299.622367174947</v>
          </cell>
          <cell r="X303">
            <v>100732.17184989429</v>
          </cell>
          <cell r="Y303">
            <v>111974.62726165127</v>
          </cell>
          <cell r="Z303">
            <v>124089.86370454599</v>
          </cell>
          <cell r="AA303">
            <v>137145.63743825787</v>
          </cell>
          <cell r="AB303">
            <v>151214.96481699415</v>
          </cell>
          <cell r="AC303">
            <v>166376.53064429792</v>
          </cell>
          <cell r="AD303">
            <v>182715.12822950192</v>
          </cell>
          <cell r="AE303">
            <v>13958.514656660171</v>
          </cell>
          <cell r="AF303">
            <v>12832.209088271591</v>
          </cell>
          <cell r="AG303">
            <v>12087.235483862576</v>
          </cell>
          <cell r="AH303">
            <v>11387.834336030357</v>
          </cell>
          <cell r="AI303">
            <v>10729.716472391239</v>
          </cell>
          <cell r="AJ303">
            <v>10109.128867109484</v>
          </cell>
          <cell r="AK303">
            <v>9506.2340979104811</v>
          </cell>
          <cell r="AL303">
            <v>8903.3393287114814</v>
          </cell>
          <cell r="AM303">
            <v>8299.908412964518</v>
          </cell>
          <cell r="AN303">
            <v>7697.0136437655183</v>
          </cell>
          <cell r="AO303">
            <v>7093.5827280185558</v>
          </cell>
          <cell r="AP303">
            <v>6490.6879588195561</v>
          </cell>
          <cell r="AQ303">
            <v>5887.2570430725928</v>
          </cell>
          <cell r="AR303">
            <v>5284.362273873593</v>
          </cell>
          <cell r="AS303">
            <v>4839.6307363234764</v>
          </cell>
          <cell r="AT303">
            <v>4553.0624304222429</v>
          </cell>
          <cell r="AU303">
            <v>4266.4941245210102</v>
          </cell>
          <cell r="AV303">
            <v>3979.9258186197771</v>
          </cell>
          <cell r="AW303">
            <v>3693.3575127185445</v>
          </cell>
          <cell r="AX303">
            <v>3406.789206817311</v>
          </cell>
          <cell r="AY303">
            <v>3120.2209009160779</v>
          </cell>
          <cell r="AZ303">
            <v>2833.6525950148448</v>
          </cell>
          <cell r="BA303">
            <v>2547.0842891136122</v>
          </cell>
          <cell r="BB303">
            <v>2260.5159832123786</v>
          </cell>
          <cell r="BC303">
            <v>1973.9476773111455</v>
          </cell>
          <cell r="BD303">
            <v>1687.3793714099127</v>
          </cell>
          <cell r="BE303">
            <v>1400.8110655086793</v>
          </cell>
          <cell r="BF303">
            <v>1114.2427596074465</v>
          </cell>
          <cell r="BG303">
            <v>827.67445370621317</v>
          </cell>
          <cell r="BH303">
            <v>541.10614780498031</v>
          </cell>
        </row>
        <row r="304">
          <cell r="A304">
            <v>-3320.8315872319599</v>
          </cell>
          <cell r="B304">
            <v>-12441.457668354851</v>
          </cell>
          <cell r="C304">
            <v>-9135.5960838138672</v>
          </cell>
          <cell r="D304">
            <v>-4926.0717098841733</v>
          </cell>
          <cell r="E304">
            <v>-1321.2302325142014</v>
          </cell>
          <cell r="F304">
            <v>2095.6413520281094</v>
          </cell>
          <cell r="G304">
            <v>5576.0479160540526</v>
          </cell>
          <cell r="H304">
            <v>9143.6732573189693</v>
          </cell>
          <cell r="I304">
            <v>12888.288818849387</v>
          </cell>
          <cell r="J304">
            <v>16828.240391631334</v>
          </cell>
          <cell r="K304">
            <v>20977.972330492725</v>
          </cell>
          <cell r="L304">
            <v>25363.630934817367</v>
          </cell>
          <cell r="M304">
            <v>30011.144435223443</v>
          </cell>
          <cell r="N304">
            <v>34950.028708500293</v>
          </cell>
          <cell r="O304">
            <v>40653.009680761796</v>
          </cell>
          <cell r="P304">
            <v>47341.695107321473</v>
          </cell>
          <cell r="Q304">
            <v>54695.870386960531</v>
          </cell>
          <cell r="R304">
            <v>62620.969406000739</v>
          </cell>
          <cell r="S304">
            <v>71161.314458080422</v>
          </cell>
          <cell r="T304">
            <v>80364.668691680243</v>
          </cell>
          <cell r="U304">
            <v>90282.503232627001</v>
          </cell>
          <cell r="V304">
            <v>100970.28504401153</v>
          </cell>
          <cell r="W304">
            <v>112487.78713342008</v>
          </cell>
          <cell r="X304">
            <v>124899.4228423591</v>
          </cell>
          <cell r="Y304">
            <v>138274.60608743742</v>
          </cell>
          <cell r="Z304">
            <v>152688.13956800685</v>
          </cell>
          <cell r="AA304">
            <v>168220.63311137146</v>
          </cell>
          <cell r="AB304">
            <v>184958.95449522193</v>
          </cell>
          <cell r="AC304">
            <v>202996.71526858819</v>
          </cell>
          <cell r="AD304">
            <v>222434.79428833423</v>
          </cell>
          <cell r="AE304">
            <v>16382.487170016719</v>
          </cell>
          <cell r="AF304">
            <v>15060.592471511654</v>
          </cell>
          <cell r="AG304">
            <v>14186.250120879917</v>
          </cell>
          <cell r="AH304">
            <v>13365.39413348521</v>
          </cell>
          <cell r="AI304">
            <v>12592.990498669931</v>
          </cell>
          <cell r="AJ304">
            <v>11864.634457108674</v>
          </cell>
          <cell r="AK304">
            <v>11157.04370951003</v>
          </cell>
          <cell r="AL304">
            <v>10449.452961911384</v>
          </cell>
          <cell r="AM304">
            <v>9741.2329629805372</v>
          </cell>
          <cell r="AN304">
            <v>9033.642215381893</v>
          </cell>
          <cell r="AO304">
            <v>8325.4222164510466</v>
          </cell>
          <cell r="AP304">
            <v>7617.8314688524015</v>
          </cell>
          <cell r="AQ304">
            <v>6909.6114699215559</v>
          </cell>
          <cell r="AR304">
            <v>6202.0207223229108</v>
          </cell>
          <cell r="AS304">
            <v>5680.0591177233655</v>
          </cell>
          <cell r="AT304">
            <v>5343.7266561229235</v>
          </cell>
          <cell r="AU304">
            <v>5007.3941945224788</v>
          </cell>
          <cell r="AV304">
            <v>4671.0617329220368</v>
          </cell>
          <cell r="AW304">
            <v>4334.7292713215929</v>
          </cell>
          <cell r="AX304">
            <v>3998.39680972115</v>
          </cell>
          <cell r="AY304">
            <v>3662.0643481207071</v>
          </cell>
          <cell r="AZ304">
            <v>3325.7318865202633</v>
          </cell>
          <cell r="BA304">
            <v>2989.3994249198208</v>
          </cell>
          <cell r="BB304">
            <v>2653.066963319377</v>
          </cell>
          <cell r="BC304">
            <v>2316.7345017189336</v>
          </cell>
          <cell r="BD304">
            <v>1980.4020401184907</v>
          </cell>
          <cell r="BE304">
            <v>1644.0695785180478</v>
          </cell>
          <cell r="BF304">
            <v>1307.7371169176049</v>
          </cell>
          <cell r="BG304">
            <v>971.40465531716188</v>
          </cell>
          <cell r="BH304">
            <v>635.07219371671886</v>
          </cell>
        </row>
        <row r="305">
          <cell r="A305">
            <v>-3443.3436830744959</v>
          </cell>
          <cell r="B305">
            <v>-13067.776416255192</v>
          </cell>
          <cell r="C305">
            <v>-9961.0200525851578</v>
          </cell>
          <cell r="D305">
            <v>-6007.8799471563379</v>
          </cell>
          <cell r="E305">
            <v>-2657.4803499608606</v>
          </cell>
          <cell r="F305">
            <v>502.17655822324059</v>
          </cell>
          <cell r="G305">
            <v>3705.8775076876427</v>
          </cell>
          <cell r="H305">
            <v>6975.8604460175047</v>
          </cell>
          <cell r="I305">
            <v>10402.502111984504</v>
          </cell>
          <cell r="J305">
            <v>14003.538864521372</v>
          </cell>
          <cell r="K305">
            <v>17791.575919118699</v>
          </cell>
          <cell r="L305">
            <v>21791.065210784225</v>
          </cell>
          <cell r="M305">
            <v>26025.813255928333</v>
          </cell>
          <cell r="N305">
            <v>30524.318683103873</v>
          </cell>
          <cell r="O305">
            <v>35772.079099013921</v>
          </cell>
          <cell r="P305">
            <v>41993.169455701551</v>
          </cell>
          <cell r="Q305">
            <v>48849.473830975025</v>
          </cell>
          <cell r="R305">
            <v>56238.050933448954</v>
          </cell>
          <cell r="S305">
            <v>64200.222478236079</v>
          </cell>
          <cell r="T305">
            <v>72780.51809258257</v>
          </cell>
          <cell r="U305">
            <v>82026.924354423754</v>
          </cell>
          <cell r="V305">
            <v>91991.153164450341</v>
          </cell>
          <cell r="W305">
            <v>102728.93095259543</v>
          </cell>
          <cell r="X305">
            <v>114300.31033637279</v>
          </cell>
          <cell r="Y305">
            <v>126770.00597406186</v>
          </cell>
          <cell r="Z305">
            <v>140207.75649104844</v>
          </cell>
          <cell r="AA305">
            <v>154688.71450344761</v>
          </cell>
          <cell r="AB305">
            <v>170293.86692027442</v>
          </cell>
          <cell r="AC305">
            <v>187110.48787476402</v>
          </cell>
          <cell r="AD305">
            <v>205232.62681792735</v>
          </cell>
          <cell r="AE305">
            <v>16075.950672526149</v>
          </cell>
          <cell r="AF305">
            <v>14778.79025073535</v>
          </cell>
          <cell r="AG305">
            <v>13920.80792156976</v>
          </cell>
          <cell r="AH305">
            <v>13115.311159957366</v>
          </cell>
          <cell r="AI305">
            <v>12357.360147775515</v>
          </cell>
          <cell r="AJ305">
            <v>11642.632544166887</v>
          </cell>
          <cell r="AK305">
            <v>10948.281690314203</v>
          </cell>
          <cell r="AL305">
            <v>10253.930836461523</v>
          </cell>
          <cell r="AM305">
            <v>9558.9625053435084</v>
          </cell>
          <cell r="AN305">
            <v>8864.6116514908263</v>
          </cell>
          <cell r="AO305">
            <v>8169.643320372812</v>
          </cell>
          <cell r="AP305">
            <v>7475.292466520129</v>
          </cell>
          <cell r="AQ305">
            <v>6780.3241354021156</v>
          </cell>
          <cell r="AR305">
            <v>6085.9732815494317</v>
          </cell>
          <cell r="AS305">
            <v>5573.7782209696097</v>
          </cell>
          <cell r="AT305">
            <v>5243.7389536626479</v>
          </cell>
          <cell r="AU305">
            <v>4913.699686355686</v>
          </cell>
          <cell r="AV305">
            <v>4583.6604190487233</v>
          </cell>
          <cell r="AW305">
            <v>4253.6211517417623</v>
          </cell>
          <cell r="AX305">
            <v>3923.5818844347996</v>
          </cell>
          <cell r="AY305">
            <v>3593.5426171278373</v>
          </cell>
          <cell r="AZ305">
            <v>3263.5033498208759</v>
          </cell>
          <cell r="BA305">
            <v>2933.4640825139136</v>
          </cell>
          <cell r="BB305">
            <v>2603.4248152069513</v>
          </cell>
          <cell r="BC305">
            <v>2273.3855478999894</v>
          </cell>
          <cell r="BD305">
            <v>1943.3462805930276</v>
          </cell>
          <cell r="BE305">
            <v>1613.3070132860655</v>
          </cell>
          <cell r="BF305">
            <v>1283.2677459791037</v>
          </cell>
          <cell r="BG305">
            <v>953.2284786721417</v>
          </cell>
          <cell r="BH305">
            <v>623.18921136517986</v>
          </cell>
        </row>
        <row r="306">
          <cell r="A306">
            <v>-3103.0808456901764</v>
          </cell>
          <cell r="B306">
            <v>-11335.589783909762</v>
          </cell>
          <cell r="C306">
            <v>-7723.0499499810476</v>
          </cell>
          <cell r="D306">
            <v>-3294.4709794738719</v>
          </cell>
          <cell r="E306">
            <v>533.97859845289975</v>
          </cell>
          <cell r="F306">
            <v>4199.156244980416</v>
          </cell>
          <cell r="G306">
            <v>7951.4116261236404</v>
          </cell>
          <cell r="H306">
            <v>11815.769982561558</v>
          </cell>
          <cell r="I306">
            <v>15879.633100076964</v>
          </cell>
          <cell r="J306">
            <v>20161.814427567824</v>
          </cell>
          <cell r="K306">
            <v>24678.811585374046</v>
          </cell>
          <cell r="L306">
            <v>29458.434491294098</v>
          </cell>
          <cell r="M306">
            <v>34528.817539698895</v>
          </cell>
          <cell r="N306">
            <v>39920.239498859446</v>
          </cell>
          <cell r="O306">
            <v>46081.00547638526</v>
          </cell>
          <cell r="P306">
            <v>53225.406702444772</v>
          </cell>
          <cell r="Q306">
            <v>61060.7197408418</v>
          </cell>
          <cell r="R306">
            <v>69504.30849326012</v>
          </cell>
          <cell r="S306">
            <v>78603.394984200233</v>
          </cell>
          <cell r="T306">
            <v>88408.86720664789</v>
          </cell>
          <cell r="U306">
            <v>98975.56372073479</v>
          </cell>
          <cell r="V306">
            <v>110362.58034653321</v>
          </cell>
          <cell r="W306">
            <v>122633.60066620925</v>
          </cell>
          <cell r="X306">
            <v>135857.25218391686</v>
          </cell>
          <cell r="Y306">
            <v>150107.49013531057</v>
          </cell>
          <cell r="Z306">
            <v>165464.01109318773</v>
          </cell>
          <cell r="AA306">
            <v>182012.69868241184</v>
          </cell>
          <cell r="AB306">
            <v>199846.10389684397</v>
          </cell>
          <cell r="AC306">
            <v>219063.96270452515</v>
          </cell>
          <cell r="AD306">
            <v>239773.75383589492</v>
          </cell>
          <cell r="AE306">
            <v>15380.463989800099</v>
          </cell>
          <cell r="AF306">
            <v>14139.422040695124</v>
          </cell>
          <cell r="AG306">
            <v>13318.558218304301</v>
          </cell>
          <cell r="AH306">
            <v>12547.909303770572</v>
          </cell>
          <cell r="AI306">
            <v>11822.74918811916</v>
          </cell>
          <cell r="AJ306">
            <v>11138.942525997121</v>
          </cell>
          <cell r="AK306">
            <v>10474.631063396073</v>
          </cell>
          <cell r="AL306">
            <v>9810.3196007950264</v>
          </cell>
          <cell r="AM306">
            <v>9145.4173745721328</v>
          </cell>
          <cell r="AN306">
            <v>8481.1059119710862</v>
          </cell>
          <cell r="AO306">
            <v>7816.2036857481917</v>
          </cell>
          <cell r="AP306">
            <v>7151.8922231471452</v>
          </cell>
          <cell r="AQ306">
            <v>6486.9899969242506</v>
          </cell>
          <cell r="AR306">
            <v>5822.6785343232032</v>
          </cell>
          <cell r="AS306">
            <v>5332.6423401673837</v>
          </cell>
          <cell r="AT306">
            <v>5016.8814144567868</v>
          </cell>
          <cell r="AU306">
            <v>4701.1204887461918</v>
          </cell>
          <cell r="AV306">
            <v>4385.3595630355958</v>
          </cell>
          <cell r="AW306">
            <v>4069.5986373250016</v>
          </cell>
          <cell r="AX306">
            <v>3753.8377116144052</v>
          </cell>
          <cell r="AY306">
            <v>3438.0767859038101</v>
          </cell>
          <cell r="AZ306">
            <v>3122.3158601932146</v>
          </cell>
          <cell r="BA306">
            <v>2806.5549344826181</v>
          </cell>
          <cell r="BB306">
            <v>2490.7940087720231</v>
          </cell>
          <cell r="BC306">
            <v>2175.0330830614275</v>
          </cell>
          <cell r="BD306">
            <v>1859.272157350832</v>
          </cell>
          <cell r="BE306">
            <v>1543.5112316402365</v>
          </cell>
          <cell r="BF306">
            <v>1227.7503059296409</v>
          </cell>
          <cell r="BG306">
            <v>911.98938021904553</v>
          </cell>
          <cell r="BH306">
            <v>596.22845450845</v>
          </cell>
        </row>
        <row r="307">
          <cell r="A307">
            <v>-3384.8859948248059</v>
          </cell>
          <cell r="B307">
            <v>-12740.150135558548</v>
          </cell>
          <cell r="C307">
            <v>-9376.4664016950683</v>
          </cell>
          <cell r="D307">
            <v>-5188.640066054958</v>
          </cell>
          <cell r="E307">
            <v>-1541.6236258460062</v>
          </cell>
          <cell r="F307">
            <v>1959.3822340030722</v>
          </cell>
          <cell r="G307">
            <v>5525.1595099275964</v>
          </cell>
          <cell r="H307">
            <v>9179.9215435446022</v>
          </cell>
          <cell r="I307">
            <v>13015.127813343752</v>
          </cell>
          <cell r="J307">
            <v>17049.42772487858</v>
          </cell>
          <cell r="K307">
            <v>21297.563535426649</v>
          </cell>
          <cell r="L307">
            <v>25786.196590602474</v>
          </cell>
          <cell r="M307">
            <v>30541.774845881679</v>
          </cell>
          <cell r="N307">
            <v>35594.353091292978</v>
          </cell>
          <cell r="O307">
            <v>41425.253738204854</v>
          </cell>
          <cell r="P307">
            <v>48260.51311553103</v>
          </cell>
          <cell r="Q307">
            <v>55775.027715049524</v>
          </cell>
          <cell r="R307">
            <v>63872.91361207021</v>
          </cell>
          <cell r="S307">
            <v>72599.459436516219</v>
          </cell>
          <cell r="T307">
            <v>82003.469692350147</v>
          </cell>
          <cell r="U307">
            <v>92137.537704013186</v>
          </cell>
          <cell r="V307">
            <v>103058.33975240534</v>
          </cell>
          <cell r="W307">
            <v>114826.95204540651</v>
          </cell>
          <cell r="X307">
            <v>127509.19229564232</v>
          </cell>
          <cell r="Y307">
            <v>141175.9878158205</v>
          </cell>
          <cell r="Z307">
            <v>155903.77219026408</v>
          </cell>
          <cell r="AA307">
            <v>171774.91274108697</v>
          </cell>
          <cell r="AB307">
            <v>188878.17117967954</v>
          </cell>
          <cell r="AC307">
            <v>207309.20001976634</v>
          </cell>
          <cell r="AD307">
            <v>227171.07752829959</v>
          </cell>
          <cell r="AE307">
            <v>17897.785323920285</v>
          </cell>
          <cell r="AF307">
            <v>16453.621975025824</v>
          </cell>
          <cell r="AG307">
            <v>15498.407328506266</v>
          </cell>
          <cell r="AH307">
            <v>14601.626266401516</v>
          </cell>
          <cell r="AI307">
            <v>13757.779157237228</v>
          </cell>
          <cell r="AJ307">
            <v>12962.053823473369</v>
          </cell>
          <cell r="AK307">
            <v>12189.014469541135</v>
          </cell>
          <cell r="AL307">
            <v>11415.975115608901</v>
          </cell>
          <cell r="AM307">
            <v>10642.248307742377</v>
          </cell>
          <cell r="AN307">
            <v>9869.2089538101445</v>
          </cell>
          <cell r="AO307">
            <v>9095.4821459436225</v>
          </cell>
          <cell r="AP307">
            <v>8322.4427920113885</v>
          </cell>
          <cell r="AQ307">
            <v>7548.7159841448647</v>
          </cell>
          <cell r="AR307">
            <v>6775.6766302126334</v>
          </cell>
          <cell r="AS307">
            <v>6205.4361868964734</v>
          </cell>
          <cell r="AT307">
            <v>5837.9946541963891</v>
          </cell>
          <cell r="AU307">
            <v>5470.5531214963048</v>
          </cell>
          <cell r="AV307">
            <v>5103.1115887962205</v>
          </cell>
          <cell r="AW307">
            <v>4735.6700560961362</v>
          </cell>
          <cell r="AX307">
            <v>4368.2285233960529</v>
          </cell>
          <cell r="AY307">
            <v>4000.7869906959686</v>
          </cell>
          <cell r="AZ307">
            <v>3633.3454579958839</v>
          </cell>
          <cell r="BA307">
            <v>3265.9039252958</v>
          </cell>
          <cell r="BB307">
            <v>2898.4623925957158</v>
          </cell>
          <cell r="BC307">
            <v>2531.0208598956315</v>
          </cell>
          <cell r="BD307">
            <v>2163.5793271955472</v>
          </cell>
          <cell r="BE307">
            <v>1796.1377944954629</v>
          </cell>
          <cell r="BF307">
            <v>1428.6962617953786</v>
          </cell>
          <cell r="BG307">
            <v>1061.2547290952944</v>
          </cell>
          <cell r="BH307">
            <v>693.81319639521007</v>
          </cell>
        </row>
        <row r="308">
          <cell r="A308">
            <v>-3092.7788703822262</v>
          </cell>
          <cell r="B308">
            <v>-11413.773497888653</v>
          </cell>
          <cell r="C308">
            <v>-7913.8649167395188</v>
          </cell>
          <cell r="D308">
            <v>-3694.212693711625</v>
          </cell>
          <cell r="E308">
            <v>-4.4801388517747398</v>
          </cell>
          <cell r="F308">
            <v>3561.4856635229839</v>
          </cell>
          <cell r="G308">
            <v>7209.2390093024005</v>
          </cell>
          <cell r="H308">
            <v>10963.20528888648</v>
          </cell>
          <cell r="I308">
            <v>14909.808057877981</v>
          </cell>
          <cell r="J308">
            <v>19067.387468648863</v>
          </cell>
          <cell r="K308">
            <v>23451.851721930012</v>
          </cell>
          <cell r="L308">
            <v>28090.311051374287</v>
          </cell>
          <cell r="M308">
            <v>33010.138536880942</v>
          </cell>
          <cell r="N308">
            <v>38240.901319349083</v>
          </cell>
          <cell r="O308">
            <v>44227.628102522714</v>
          </cell>
          <cell r="P308">
            <v>51182.363877920739</v>
          </cell>
          <cell r="Q308">
            <v>58812.688449468522</v>
          </cell>
          <cell r="R308">
            <v>67035.374947620556</v>
          </cell>
          <cell r="S308">
            <v>75896.409968202541</v>
          </cell>
          <cell r="T308">
            <v>85445.350165986631</v>
          </cell>
          <cell r="U308">
            <v>95735.599407645481</v>
          </cell>
          <cell r="V308">
            <v>106824.70744081063</v>
          </cell>
          <cell r="W308">
            <v>118774.69174958566</v>
          </cell>
          <cell r="X308">
            <v>131652.38439653962</v>
          </cell>
          <cell r="Y308">
            <v>145529.80579094586</v>
          </cell>
          <cell r="Z308">
            <v>160484.56747362021</v>
          </cell>
          <cell r="AA308">
            <v>176600.30617099325</v>
          </cell>
          <cell r="AB308">
            <v>193967.15154592809</v>
          </cell>
          <cell r="AC308">
            <v>212682.23026124993</v>
          </cell>
          <cell r="AD308">
            <v>232850.20917503739</v>
          </cell>
          <cell r="AE308">
            <v>14676.962624697573</v>
          </cell>
          <cell r="AF308">
            <v>13492.685848992041</v>
          </cell>
          <cell r="AG308">
            <v>12709.368281382487</v>
          </cell>
          <cell r="AH308">
            <v>11973.968795198178</v>
          </cell>
          <cell r="AI308">
            <v>11281.977453363796</v>
          </cell>
          <cell r="AJ308">
            <v>10629.448060938437</v>
          </cell>
          <cell r="AK308">
            <v>9995.5221589487628</v>
          </cell>
          <cell r="AL308">
            <v>9361.5962569590865</v>
          </cell>
          <cell r="AM308">
            <v>8727.1066128349958</v>
          </cell>
          <cell r="AN308">
            <v>8093.1807108453222</v>
          </cell>
          <cell r="AO308">
            <v>7458.6910667212314</v>
          </cell>
          <cell r="AP308">
            <v>6824.765164731557</v>
          </cell>
          <cell r="AQ308">
            <v>6190.2755206074662</v>
          </cell>
          <cell r="AR308">
            <v>5556.3496186177917</v>
          </cell>
          <cell r="AS308">
            <v>5088.7276462804321</v>
          </cell>
          <cell r="AT308">
            <v>4787.4096035953917</v>
          </cell>
          <cell r="AU308">
            <v>4486.0915609103504</v>
          </cell>
          <cell r="AV308">
            <v>4184.7735182253082</v>
          </cell>
          <cell r="AW308">
            <v>3883.4554755402669</v>
          </cell>
          <cell r="AX308">
            <v>3582.1374328552261</v>
          </cell>
          <cell r="AY308">
            <v>3280.8193901701843</v>
          </cell>
          <cell r="AZ308">
            <v>2979.501347485143</v>
          </cell>
          <cell r="BA308">
            <v>2678.1833048001013</v>
          </cell>
          <cell r="BB308">
            <v>2376.86526211506</v>
          </cell>
          <cell r="BC308">
            <v>2075.5472194300182</v>
          </cell>
          <cell r="BD308">
            <v>1774.2291767449767</v>
          </cell>
          <cell r="BE308">
            <v>1472.9111340599354</v>
          </cell>
          <cell r="BF308">
            <v>1171.5930913748937</v>
          </cell>
          <cell r="BG308">
            <v>870.27504868985238</v>
          </cell>
          <cell r="BH308">
            <v>568.95700600481075</v>
          </cell>
        </row>
        <row r="309">
          <cell r="A309">
            <v>-3331.8037210129532</v>
          </cell>
          <cell r="B309">
            <v>-12499.170090775298</v>
          </cell>
          <cell r="C309">
            <v>-9087.6283325551467</v>
          </cell>
          <cell r="D309">
            <v>-4794.5406023917321</v>
          </cell>
          <cell r="E309">
            <v>-1146.1097287284106</v>
          </cell>
          <cell r="F309">
            <v>2310.4913904675641</v>
          </cell>
          <cell r="G309">
            <v>5832.5696207214851</v>
          </cell>
          <cell r="H309">
            <v>9444.0498866333</v>
          </cell>
          <cell r="I309">
            <v>13235.137121552492</v>
          </cell>
          <cell r="J309">
            <v>17224.358981884659</v>
          </cell>
          <cell r="K309">
            <v>21426.38475615632</v>
          </cell>
          <cell r="L309">
            <v>25867.635911853125</v>
          </cell>
          <cell r="M309">
            <v>30574.338492039384</v>
          </cell>
          <cell r="N309">
            <v>35576.287028525068</v>
          </cell>
          <cell r="O309">
            <v>41347.802551854831</v>
          </cell>
          <cell r="P309">
            <v>48111.517901177227</v>
          </cell>
          <cell r="Q309">
            <v>55546.876941129216</v>
          </cell>
          <cell r="R309">
            <v>63559.462226780364</v>
          </cell>
          <cell r="S309">
            <v>72194.085331712195</v>
          </cell>
          <cell r="T309">
            <v>81499.036668422239</v>
          </cell>
          <cell r="U309">
            <v>91526.355559629956</v>
          </cell>
          <cell r="V309">
            <v>102332.12127592029</v>
          </cell>
          <cell r="W309">
            <v>113976.76666739566</v>
          </cell>
          <cell r="X309">
            <v>126525.41614336811</v>
          </cell>
          <cell r="Y309">
            <v>140048.24989029369</v>
          </cell>
          <cell r="Z309">
            <v>154620.89636489112</v>
          </cell>
          <cell r="AA309">
            <v>170324.85525752167</v>
          </cell>
          <cell r="AB309">
            <v>187247.95329131532</v>
          </cell>
          <cell r="AC309">
            <v>205484.8354061679</v>
          </cell>
          <cell r="AD309">
            <v>225137.4940746275</v>
          </cell>
          <cell r="AE309">
            <v>16714.399301123758</v>
          </cell>
          <cell r="AF309">
            <v>15365.722778715735</v>
          </cell>
          <cell r="AG309">
            <v>14473.666095095143</v>
          </cell>
          <cell r="AH309">
            <v>13636.179418032829</v>
          </cell>
          <cell r="AI309">
            <v>12848.126746911536</v>
          </cell>
          <cell r="AJ309">
            <v>12105.014081191171</v>
          </cell>
          <cell r="AK309">
            <v>11383.087418016967</v>
          </cell>
          <cell r="AL309">
            <v>10661.16075484276</v>
          </cell>
          <cell r="AM309">
            <v>9938.5920915913975</v>
          </cell>
          <cell r="AN309">
            <v>9216.6654284171891</v>
          </cell>
          <cell r="AO309">
            <v>8494.0967651658248</v>
          </cell>
          <cell r="AP309">
            <v>7772.1701019916172</v>
          </cell>
          <cell r="AQ309">
            <v>7049.6014387402529</v>
          </cell>
          <cell r="AR309">
            <v>6327.6747755660463</v>
          </cell>
          <cell r="AS309">
            <v>5795.1381351529053</v>
          </cell>
          <cell r="AT309">
            <v>5451.9915175008346</v>
          </cell>
          <cell r="AU309">
            <v>5108.8448998487629</v>
          </cell>
          <cell r="AV309">
            <v>4765.6982821966922</v>
          </cell>
          <cell r="AW309">
            <v>4422.5516645446196</v>
          </cell>
          <cell r="AX309">
            <v>4079.4050468925493</v>
          </cell>
          <cell r="AY309">
            <v>3736.2584292404781</v>
          </cell>
          <cell r="AZ309">
            <v>3393.1118115884069</v>
          </cell>
          <cell r="BA309">
            <v>3049.9651939363357</v>
          </cell>
          <cell r="BB309">
            <v>2706.8185762842641</v>
          </cell>
          <cell r="BC309">
            <v>2363.6719586321929</v>
          </cell>
          <cell r="BD309">
            <v>2020.5253409801217</v>
          </cell>
          <cell r="BE309">
            <v>1677.3787233280507</v>
          </cell>
          <cell r="BF309">
            <v>1334.2321056759795</v>
          </cell>
          <cell r="BG309">
            <v>991.08548802390817</v>
          </cell>
          <cell r="BH309">
            <v>647.93887037183697</v>
          </cell>
        </row>
        <row r="310">
          <cell r="A310">
            <v>-3221.3167139950874</v>
          </cell>
          <cell r="B310">
            <v>-12078.80814754952</v>
          </cell>
          <cell r="C310">
            <v>-8636.7858967790344</v>
          </cell>
          <cell r="D310">
            <v>-4364.6410866954393</v>
          </cell>
          <cell r="E310">
            <v>-722.69437393691464</v>
          </cell>
          <cell r="F310">
            <v>2746.3409344256074</v>
          </cell>
          <cell r="G310">
            <v>6286.5527550630577</v>
          </cell>
          <cell r="H310">
            <v>9921.8692139912091</v>
          </cell>
          <cell r="I310">
            <v>13740.40051137091</v>
          </cell>
          <cell r="J310">
            <v>17760.450716094143</v>
          </cell>
          <cell r="K310">
            <v>21997.049666298648</v>
          </cell>
          <cell r="L310">
            <v>26476.685816601097</v>
          </cell>
          <cell r="M310">
            <v>31225.834119469433</v>
          </cell>
          <cell r="N310">
            <v>36273.96101707279</v>
          </cell>
          <cell r="O310">
            <v>42080.784101346348</v>
          </cell>
          <cell r="P310">
            <v>48863.217659157919</v>
          </cell>
          <cell r="Q310">
            <v>56313.585076284602</v>
          </cell>
          <cell r="R310">
            <v>64342.343878435109</v>
          </cell>
          <cell r="S310">
            <v>72994.39609198476</v>
          </cell>
          <cell r="T310">
            <v>82318.129604310307</v>
          </cell>
          <cell r="U310">
            <v>92365.688780238677</v>
          </cell>
          <cell r="V310">
            <v>103193.26608715413</v>
          </cell>
          <cell r="W310">
            <v>114861.41635971999</v>
          </cell>
          <cell r="X310">
            <v>127435.39546178785</v>
          </cell>
          <cell r="Y310">
            <v>140985.52523951067</v>
          </cell>
          <cell r="Z310">
            <v>155587.58680671459</v>
          </cell>
          <cell r="AA310">
            <v>171323.24436203652</v>
          </cell>
          <cell r="AB310">
            <v>188280.50190808665</v>
          </cell>
          <cell r="AC310">
            <v>206554.19542690765</v>
          </cell>
          <cell r="AD310">
            <v>226246.52326429327</v>
          </cell>
          <cell r="AE310">
            <v>15442.154553849967</v>
          </cell>
          <cell r="AF310">
            <v>14196.13482397709</v>
          </cell>
          <cell r="AG310">
            <v>13371.978542253111</v>
          </cell>
          <cell r="AH310">
            <v>12598.23857882427</v>
          </cell>
          <cell r="AI310">
            <v>11870.16986843926</v>
          </cell>
          <cell r="AJ310">
            <v>11183.620479003188</v>
          </cell>
          <cell r="AK310">
            <v>10516.644483728754</v>
          </cell>
          <cell r="AL310">
            <v>9849.6684884543247</v>
          </cell>
          <cell r="AM310">
            <v>9182.099360023476</v>
          </cell>
          <cell r="AN310">
            <v>8515.1233647490462</v>
          </cell>
          <cell r="AO310">
            <v>7847.5542363181994</v>
          </cell>
          <cell r="AP310">
            <v>7180.5782410437696</v>
          </cell>
          <cell r="AQ310">
            <v>6513.0091126129228</v>
          </cell>
          <cell r="AR310">
            <v>5846.0331173384911</v>
          </cell>
          <cell r="AS310">
            <v>5354.0314032060041</v>
          </cell>
          <cell r="AT310">
            <v>5037.0039702154654</v>
          </cell>
          <cell r="AU310">
            <v>4719.976537224924</v>
          </cell>
          <cell r="AV310">
            <v>4402.9491042343834</v>
          </cell>
          <cell r="AW310">
            <v>4085.9216712438429</v>
          </cell>
          <cell r="AX310">
            <v>3768.8942382533023</v>
          </cell>
          <cell r="AY310">
            <v>3451.8668052627618</v>
          </cell>
          <cell r="AZ310">
            <v>3134.8393722722212</v>
          </cell>
          <cell r="BA310">
            <v>2817.8119392816802</v>
          </cell>
          <cell r="BB310">
            <v>2500.7845062911397</v>
          </cell>
          <cell r="BC310">
            <v>2183.7570733005987</v>
          </cell>
          <cell r="BD310">
            <v>1866.7296403100581</v>
          </cell>
          <cell r="BE310">
            <v>1549.7022073195174</v>
          </cell>
          <cell r="BF310">
            <v>1232.6747743289768</v>
          </cell>
          <cell r="BG310">
            <v>915.64734133843604</v>
          </cell>
          <cell r="BH310">
            <v>598.61990834789549</v>
          </cell>
        </row>
        <row r="311">
          <cell r="A311">
            <v>-3932.5695995967781</v>
          </cell>
          <cell r="B311">
            <v>-15658.664733880347</v>
          </cell>
          <cell r="C311">
            <v>-13269.803415938448</v>
          </cell>
          <cell r="D311">
            <v>-10180.080535444382</v>
          </cell>
          <cell r="E311">
            <v>-7661.0338655496189</v>
          </cell>
          <cell r="F311">
            <v>-5328.0596940716277</v>
          </cell>
          <cell r="G311">
            <v>-3018.3542454388976</v>
          </cell>
          <cell r="H311">
            <v>-714.28144693176318</v>
          </cell>
          <cell r="I311">
            <v>1678.0518603378782</v>
          </cell>
          <cell r="J311">
            <v>4174.4482159817162</v>
          </cell>
          <cell r="K311">
            <v>6781.3217337194101</v>
          </cell>
          <cell r="L311">
            <v>9517.6202558829391</v>
          </cell>
          <cell r="M311">
            <v>12400.166109177149</v>
          </cell>
          <cell r="N311">
            <v>15454.292641077549</v>
          </cell>
          <cell r="O311">
            <v>19217.187384200035</v>
          </cell>
          <cell r="P311">
            <v>23925.275924572932</v>
          </cell>
          <cell r="Q311">
            <v>29174.06851146352</v>
          </cell>
          <cell r="R311">
            <v>34830.338507730681</v>
          </cell>
          <cell r="S311">
            <v>40925.719443639449</v>
          </cell>
          <cell r="T311">
            <v>47494.300642620306</v>
          </cell>
          <cell r="U311">
            <v>54572.817870874918</v>
          </cell>
          <cell r="V311">
            <v>62200.858787606136</v>
          </cell>
          <cell r="W311">
            <v>70421.084344883289</v>
          </cell>
          <cell r="X311">
            <v>79279.467375354681</v>
          </cell>
          <cell r="Y311">
            <v>88825.549702143791</v>
          </cell>
          <cell r="Z311">
            <v>99112.719208855182</v>
          </cell>
          <cell r="AA311">
            <v>110198.50841924507</v>
          </cell>
          <cell r="AB311">
            <v>122144.91625640767</v>
          </cell>
          <cell r="AC311">
            <v>135018.75478096318</v>
          </cell>
          <cell r="AD311">
            <v>148892.02284743291</v>
          </cell>
          <cell r="AE311">
            <v>16386.632659397434</v>
          </cell>
          <cell r="AF311">
            <v>15064.403463426985</v>
          </cell>
          <cell r="AG311">
            <v>14189.839865746981</v>
          </cell>
          <cell r="AH311">
            <v>13368.776165705012</v>
          </cell>
          <cell r="AI311">
            <v>12596.177078817496</v>
          </cell>
          <cell r="AJ311">
            <v>11867.636731161301</v>
          </cell>
          <cell r="AK311">
            <v>11159.866931999873</v>
          </cell>
          <cell r="AL311">
            <v>10452.097132838444</v>
          </cell>
          <cell r="AM311">
            <v>9743.6979231165697</v>
          </cell>
          <cell r="AN311">
            <v>9035.9281239551401</v>
          </cell>
          <cell r="AO311">
            <v>8327.528914233264</v>
          </cell>
          <cell r="AP311">
            <v>7619.7591150718372</v>
          </cell>
          <cell r="AQ311">
            <v>6911.3599053499611</v>
          </cell>
          <cell r="AR311">
            <v>6203.5901061885334</v>
          </cell>
          <cell r="AS311">
            <v>5681.4964223591041</v>
          </cell>
          <cell r="AT311">
            <v>5345.0788538616744</v>
          </cell>
          <cell r="AU311">
            <v>5008.6612853642428</v>
          </cell>
          <cell r="AV311">
            <v>4672.243716866813</v>
          </cell>
          <cell r="AW311">
            <v>4335.8261483693823</v>
          </cell>
          <cell r="AX311">
            <v>3999.4085798719525</v>
          </cell>
          <cell r="AY311">
            <v>3662.9910113745223</v>
          </cell>
          <cell r="AZ311">
            <v>3326.5734428770925</v>
          </cell>
          <cell r="BA311">
            <v>2990.1558743796618</v>
          </cell>
          <cell r="BB311">
            <v>2653.7383058822306</v>
          </cell>
          <cell r="BC311">
            <v>2317.3207373848009</v>
          </cell>
          <cell r="BD311">
            <v>1980.9031688873706</v>
          </cell>
          <cell r="BE311">
            <v>1644.4856003899406</v>
          </cell>
          <cell r="BF311">
            <v>1308.0680318925104</v>
          </cell>
          <cell r="BG311">
            <v>971.65046339508035</v>
          </cell>
          <cell r="BH311">
            <v>635.23289489765023</v>
          </cell>
        </row>
        <row r="312">
          <cell r="A312">
            <v>-3915.3569451877238</v>
          </cell>
          <cell r="B312">
            <v>-15664.086556814464</v>
          </cell>
          <cell r="C312">
            <v>-13237.66020538683</v>
          </cell>
          <cell r="D312">
            <v>-9797.7915159095683</v>
          </cell>
          <cell r="E312">
            <v>-7099.2751967737686</v>
          </cell>
          <cell r="F312">
            <v>-4680.58976599372</v>
          </cell>
          <cell r="G312">
            <v>-2278.9652719084688</v>
          </cell>
          <cell r="H312">
            <v>123.72808433477593</v>
          </cell>
          <cell r="I312">
            <v>2621.4831561133633</v>
          </cell>
          <cell r="J312">
            <v>5230.4073937066241</v>
          </cell>
          <cell r="K312">
            <v>7957.5166045451069</v>
          </cell>
          <cell r="L312">
            <v>10822.352447655658</v>
          </cell>
          <cell r="M312">
            <v>13842.443721945263</v>
          </cell>
          <cell r="N312">
            <v>17043.588605399218</v>
          </cell>
          <cell r="O312">
            <v>20960.758001414044</v>
          </cell>
          <cell r="P312">
            <v>25830.309567661479</v>
          </cell>
          <cell r="Q312">
            <v>31251.849985185792</v>
          </cell>
          <cell r="R312">
            <v>37094.278675125533</v>
          </cell>
          <cell r="S312">
            <v>43390.270287896317</v>
          </cell>
          <cell r="T312">
            <v>50175.036091942282</v>
          </cell>
          <cell r="U312">
            <v>57486.520897985822</v>
          </cell>
          <cell r="V312">
            <v>65365.615271018949</v>
          </cell>
          <cell r="W312">
            <v>73856.384216862542</v>
          </cell>
          <cell r="X312">
            <v>83006.313622258036</v>
          </cell>
          <cell r="Y312">
            <v>92866.575826743589</v>
          </cell>
          <cell r="Z312">
            <v>103492.31581156525</v>
          </cell>
          <cell r="AA312">
            <v>114942.95960617704</v>
          </cell>
          <cell r="AB312">
            <v>127282.54663713925</v>
          </cell>
          <cell r="AC312">
            <v>140580.0878781252</v>
          </cell>
          <cell r="AD312">
            <v>154909.9518040441</v>
          </cell>
          <cell r="AE312">
            <v>16553.842567013144</v>
          </cell>
          <cell r="AF312">
            <v>15218.121287202137</v>
          </cell>
          <cell r="AG312">
            <v>14334.633604787234</v>
          </cell>
          <cell r="AH312">
            <v>13505.191735277243</v>
          </cell>
          <cell r="AI312">
            <v>12724.709013928174</v>
          </cell>
          <cell r="AJ312">
            <v>11988.734609089033</v>
          </cell>
          <cell r="AK312">
            <v>11273.742696318857</v>
          </cell>
          <cell r="AL312">
            <v>10558.750783548681</v>
          </cell>
          <cell r="AM312">
            <v>9843.1230376855074</v>
          </cell>
          <cell r="AN312">
            <v>9128.1311249153314</v>
          </cell>
          <cell r="AO312">
            <v>8412.5033790521575</v>
          </cell>
          <cell r="AP312">
            <v>7697.5114662819842</v>
          </cell>
          <cell r="AQ312">
            <v>6981.8837204188094</v>
          </cell>
          <cell r="AR312">
            <v>6266.8918076486343</v>
          </cell>
          <cell r="AS312">
            <v>5739.4706573131562</v>
          </cell>
          <cell r="AT312">
            <v>5399.6202694123767</v>
          </cell>
          <cell r="AU312">
            <v>5059.7698815115973</v>
          </cell>
          <cell r="AV312">
            <v>4719.9194936108188</v>
          </cell>
          <cell r="AW312">
            <v>4380.0691057100412</v>
          </cell>
          <cell r="AX312">
            <v>4040.2187178092622</v>
          </cell>
          <cell r="AY312">
            <v>3700.3683299084823</v>
          </cell>
          <cell r="AZ312">
            <v>3360.5179420077038</v>
          </cell>
          <cell r="BA312">
            <v>3020.6675541069249</v>
          </cell>
          <cell r="BB312">
            <v>2680.8171662061459</v>
          </cell>
          <cell r="BC312">
            <v>2340.9667783053669</v>
          </cell>
          <cell r="BD312">
            <v>2001.1163904045879</v>
          </cell>
          <cell r="BE312">
            <v>1661.266002503809</v>
          </cell>
          <cell r="BF312">
            <v>1321.41561460303</v>
          </cell>
          <cell r="BG312">
            <v>981.56522670225104</v>
          </cell>
          <cell r="BH312">
            <v>641.71483880147207</v>
          </cell>
        </row>
        <row r="313">
          <cell r="A313">
            <v>-3981.1612493370512</v>
          </cell>
          <cell r="B313">
            <v>-16089.480364947287</v>
          </cell>
          <cell r="C313">
            <v>-14155.213468297787</v>
          </cell>
          <cell r="D313">
            <v>-11369.662935660268</v>
          </cell>
          <cell r="E313">
            <v>-9200.5482837113286</v>
          </cell>
          <cell r="F313">
            <v>-7274.5952573187369</v>
          </cell>
          <cell r="G313">
            <v>-5396.0396965057844</v>
          </cell>
          <cell r="H313">
            <v>-3549.6236736936316</v>
          </cell>
          <cell r="I313">
            <v>-1643.3235939600511</v>
          </cell>
          <cell r="J313">
            <v>337.38452960289419</v>
          </cell>
          <cell r="K313">
            <v>2396.390507211745</v>
          </cell>
          <cell r="L313">
            <v>4549.9539795906076</v>
          </cell>
          <cell r="M313">
            <v>6811.7504905197147</v>
          </cell>
          <cell r="N313">
            <v>9205.0223884010993</v>
          </cell>
          <cell r="O313">
            <v>12268.021269941026</v>
          </cell>
          <cell r="P313">
            <v>16233.380885392027</v>
          </cell>
          <cell r="Q313">
            <v>20684.672672587181</v>
          </cell>
          <cell r="R313">
            <v>25481.529809488802</v>
          </cell>
          <cell r="S313">
            <v>30650.779432269192</v>
          </cell>
          <cell r="T313">
            <v>36221.331337401571</v>
          </cell>
          <cell r="U313">
            <v>42224.339663991785</v>
          </cell>
          <cell r="V313">
            <v>48693.377127929598</v>
          </cell>
          <cell r="W313">
            <v>55664.622782289924</v>
          </cell>
          <cell r="X313">
            <v>63177.064354062044</v>
          </cell>
          <cell r="Y313">
            <v>71272.716288804906</v>
          </cell>
          <cell r="Z313">
            <v>79996.854722675693</v>
          </cell>
          <cell r="AA313">
            <v>89398.270695947693</v>
          </cell>
          <cell r="AB313">
            <v>99529.543024151368</v>
          </cell>
          <cell r="AC313">
            <v>110447.33235291166</v>
          </cell>
          <cell r="AD313">
            <v>122212.69804102632</v>
          </cell>
          <cell r="AE313">
            <v>14078.792175883123</v>
          </cell>
          <cell r="AF313">
            <v>12942.781474607202</v>
          </cell>
          <cell r="AG313">
            <v>12191.388592844623</v>
          </cell>
          <cell r="AH313">
            <v>11485.960855717474</v>
          </cell>
          <cell r="AI313">
            <v>10822.172131965957</v>
          </cell>
          <cell r="AJ313">
            <v>10196.237056737731</v>
          </cell>
          <cell r="AK313">
            <v>9588.1472729562065</v>
          </cell>
          <cell r="AL313">
            <v>8980.0574891746801</v>
          </cell>
          <cell r="AM313">
            <v>8371.4269389856763</v>
          </cell>
          <cell r="AN313">
            <v>7763.3371552041508</v>
          </cell>
          <cell r="AO313">
            <v>7154.7066050151489</v>
          </cell>
          <cell r="AP313">
            <v>6546.6168212336243</v>
          </cell>
          <cell r="AQ313">
            <v>5937.9862710446214</v>
          </cell>
          <cell r="AR313">
            <v>5329.8964872630959</v>
          </cell>
          <cell r="AS313">
            <v>4881.3327936868936</v>
          </cell>
          <cell r="AT313">
            <v>4592.2951903160128</v>
          </cell>
          <cell r="AU313">
            <v>4303.257586945133</v>
          </cell>
          <cell r="AV313">
            <v>4014.2199835742513</v>
          </cell>
          <cell r="AW313">
            <v>3725.1823802033705</v>
          </cell>
          <cell r="AX313">
            <v>3436.1447768324892</v>
          </cell>
          <cell r="AY313">
            <v>3147.1071734616075</v>
          </cell>
          <cell r="AZ313">
            <v>2858.0695700907263</v>
          </cell>
          <cell r="BA313">
            <v>2569.0319667198455</v>
          </cell>
          <cell r="BB313">
            <v>2279.9943633489638</v>
          </cell>
          <cell r="BC313">
            <v>1990.9567599780826</v>
          </cell>
          <cell r="BD313">
            <v>1701.9191566072013</v>
          </cell>
          <cell r="BE313">
            <v>1412.8815532363203</v>
          </cell>
          <cell r="BF313">
            <v>1123.8439498654391</v>
          </cell>
          <cell r="BG313">
            <v>834.80634649455794</v>
          </cell>
          <cell r="BH313">
            <v>545.76874312367659</v>
          </cell>
        </row>
        <row r="314">
          <cell r="A314">
            <v>-3326.045723012795</v>
          </cell>
          <cell r="B314">
            <v>-12495.021561914618</v>
          </cell>
          <cell r="C314">
            <v>-9131.2795795649326</v>
          </cell>
          <cell r="D314">
            <v>-4768.3800554423196</v>
          </cell>
          <cell r="E314">
            <v>-1031.4073807027773</v>
          </cell>
          <cell r="F314">
            <v>2506.484918009668</v>
          </cell>
          <cell r="G314">
            <v>6114.2267950258829</v>
          </cell>
          <cell r="H314">
            <v>9816.2153040660687</v>
          </cell>
          <cell r="I314">
            <v>13703.019148110343</v>
          </cell>
          <cell r="J314">
            <v>17793.345412137769</v>
          </cell>
          <cell r="K314">
            <v>22102.336012909858</v>
          </cell>
          <cell r="L314">
            <v>26656.918114473439</v>
          </cell>
          <cell r="M314">
            <v>31483.922957499788</v>
          </cell>
          <cell r="N314">
            <v>36613.479394802795</v>
          </cell>
          <cell r="O314">
            <v>42519.63261655518</v>
          </cell>
          <cell r="P314">
            <v>49425.819058682071</v>
          </cell>
          <cell r="Q314">
            <v>57014.056232940493</v>
          </cell>
          <cell r="R314">
            <v>65191.387979772524</v>
          </cell>
          <cell r="S314">
            <v>74003.547241819077</v>
          </cell>
          <cell r="T314">
            <v>83499.817328911508</v>
          </cell>
          <cell r="U314">
            <v>93733.307542303693</v>
          </cell>
          <cell r="V314">
            <v>104761.25019632925</v>
          </cell>
          <cell r="W314">
            <v>116645.32069862212</v>
          </cell>
          <cell r="X314">
            <v>129451.98247899626</v>
          </cell>
          <cell r="Y314">
            <v>143252.858696051</v>
          </cell>
          <cell r="Z314">
            <v>158125.13280032613</v>
          </cell>
          <cell r="AA314">
            <v>174151.9801942152</v>
          </cell>
          <cell r="AB314">
            <v>191423.0334027608</v>
          </cell>
          <cell r="AC314">
            <v>210034.88335686657</v>
          </cell>
          <cell r="AD314">
            <v>230091.61959242806</v>
          </cell>
          <cell r="AE314">
            <v>17310.689681342665</v>
          </cell>
          <cell r="AF314">
            <v>15913.898786299964</v>
          </cell>
          <cell r="AG314">
            <v>14990.017757127383</v>
          </cell>
          <cell r="AH314">
            <v>14122.653533160934</v>
          </cell>
          <cell r="AI314">
            <v>13306.486885675329</v>
          </cell>
          <cell r="AJ314">
            <v>12536.863489535956</v>
          </cell>
          <cell r="AK314">
            <v>11789.181911888372</v>
          </cell>
          <cell r="AL314">
            <v>11041.500334240785</v>
          </cell>
          <cell r="AM314">
            <v>10293.153853002541</v>
          </cell>
          <cell r="AN314">
            <v>9545.4722753549559</v>
          </cell>
          <cell r="AO314">
            <v>8797.1257941167132</v>
          </cell>
          <cell r="AP314">
            <v>8049.44421646913</v>
          </cell>
          <cell r="AQ314">
            <v>7301.0977352308837</v>
          </cell>
          <cell r="AR314">
            <v>6553.4161575833004</v>
          </cell>
          <cell r="AS314">
            <v>6001.8811391805266</v>
          </cell>
          <cell r="AT314">
            <v>5646.4926800225621</v>
          </cell>
          <cell r="AU314">
            <v>5291.1042208645977</v>
          </cell>
          <cell r="AV314">
            <v>4935.7157617066323</v>
          </cell>
          <cell r="AW314">
            <v>4580.3273025486678</v>
          </cell>
          <cell r="AX314">
            <v>4224.9388433907034</v>
          </cell>
          <cell r="AY314">
            <v>3869.5503842327385</v>
          </cell>
          <cell r="AZ314">
            <v>3514.1619250747735</v>
          </cell>
          <cell r="BA314">
            <v>3158.7734659168091</v>
          </cell>
          <cell r="BB314">
            <v>2803.3850067588446</v>
          </cell>
          <cell r="BC314">
            <v>2447.9965476008801</v>
          </cell>
          <cell r="BD314">
            <v>2092.6080884429152</v>
          </cell>
          <cell r="BE314">
            <v>1737.2196292849505</v>
          </cell>
          <cell r="BF314">
            <v>1381.8311701269859</v>
          </cell>
          <cell r="BG314">
            <v>1026.4427109690212</v>
          </cell>
          <cell r="BH314">
            <v>671.05425181105636</v>
          </cell>
        </row>
        <row r="315">
          <cell r="A315">
            <v>-3927.6020702540418</v>
          </cell>
          <cell r="B315">
            <v>-15612.793205742333</v>
          </cell>
          <cell r="C315">
            <v>-13090.292314873215</v>
          </cell>
          <cell r="D315">
            <v>-9735.6487163933143</v>
          </cell>
          <cell r="E315">
            <v>-6996.9560113292646</v>
          </cell>
          <cell r="F315">
            <v>-4467.0663196976893</v>
          </cell>
          <cell r="G315">
            <v>-1949.4255921700983</v>
          </cell>
          <cell r="H315">
            <v>574.7601488474877</v>
          </cell>
          <cell r="I315">
            <v>3200.5321430001295</v>
          </cell>
          <cell r="J315">
            <v>5944.3265647885037</v>
          </cell>
          <cell r="K315">
            <v>8813.7402618575998</v>
          </cell>
          <cell r="L315">
            <v>11829.017229617622</v>
          </cell>
          <cell r="M315">
            <v>15008.48020415769</v>
          </cell>
          <cell r="N315">
            <v>18378.502534294763</v>
          </cell>
          <cell r="O315">
            <v>22477.406770851521</v>
          </cell>
          <cell r="P315">
            <v>27544.127628809361</v>
          </cell>
          <cell r="Q315">
            <v>33178.560747671276</v>
          </cell>
          <cell r="R315">
            <v>39250.409552630947</v>
          </cell>
          <cell r="S315">
            <v>45793.631760180506</v>
          </cell>
          <cell r="T315">
            <v>52844.821312594649</v>
          </cell>
          <cell r="U315">
            <v>60443.413034989178</v>
          </cell>
          <cell r="V315">
            <v>68631.903180439098</v>
          </cell>
          <cell r="W315">
            <v>77456.087096587304</v>
          </cell>
          <cell r="X315">
            <v>86965.315342929607</v>
          </cell>
          <cell r="Y315">
            <v>97212.769691150592</v>
          </cell>
          <cell r="Z315">
            <v>108255.76055208247</v>
          </cell>
          <cell r="AA315">
            <v>120156.04749269187</v>
          </cell>
          <cell r="AB315">
            <v>132980.18463563328</v>
          </cell>
          <cell r="AC315">
            <v>146799.89287306735</v>
          </cell>
          <cell r="AD315">
            <v>161692.46097640568</v>
          </cell>
          <cell r="AE315">
            <v>17682.877307762676</v>
          </cell>
          <cell r="AF315">
            <v>16256.054779237962</v>
          </cell>
          <cell r="AG315">
            <v>15312.309891740148</v>
          </cell>
          <cell r="AH315">
            <v>14426.296946220586</v>
          </cell>
          <cell r="AI315">
            <v>13592.58234814014</v>
          </cell>
          <cell r="AJ315">
            <v>12806.411702277079</v>
          </cell>
          <cell r="AK315">
            <v>12042.654633887923</v>
          </cell>
          <cell r="AL315">
            <v>11278.897565498768</v>
          </cell>
          <cell r="AM315">
            <v>10514.461297792222</v>
          </cell>
          <cell r="AN315">
            <v>9750.7042294030689</v>
          </cell>
          <cell r="AO315">
            <v>8986.2679616965215</v>
          </cell>
          <cell r="AP315">
            <v>8222.510893307368</v>
          </cell>
          <cell r="AQ315">
            <v>7458.0746256008215</v>
          </cell>
          <cell r="AR315">
            <v>6694.3175572116652</v>
          </cell>
          <cell r="AS315">
            <v>6130.9242874529054</v>
          </cell>
          <cell r="AT315">
            <v>5767.8948163245359</v>
          </cell>
          <cell r="AU315">
            <v>5404.8653451961691</v>
          </cell>
          <cell r="AV315">
            <v>5041.8358740678013</v>
          </cell>
          <cell r="AW315">
            <v>4678.8064029394336</v>
          </cell>
          <cell r="AX315">
            <v>4315.7769318110668</v>
          </cell>
          <cell r="AY315">
            <v>3952.7474606826986</v>
          </cell>
          <cell r="AZ315">
            <v>3589.7179895543309</v>
          </cell>
          <cell r="BA315">
            <v>3226.6885184259636</v>
          </cell>
          <cell r="BB315">
            <v>2863.6590472975959</v>
          </cell>
          <cell r="BC315">
            <v>2500.6295761692277</v>
          </cell>
          <cell r="BD315">
            <v>2137.6001050408599</v>
          </cell>
          <cell r="BE315">
            <v>1774.570633912492</v>
          </cell>
          <cell r="BF315">
            <v>1411.5411627841243</v>
          </cell>
          <cell r="BG315">
            <v>1048.5116916557561</v>
          </cell>
          <cell r="BH315">
            <v>685.48222052738822</v>
          </cell>
        </row>
        <row r="316">
          <cell r="A316">
            <v>-3901.3039607506703</v>
          </cell>
          <cell r="B316">
            <v>-15699.103782132732</v>
          </cell>
          <cell r="C316">
            <v>-13580.27735882321</v>
          </cell>
          <cell r="D316">
            <v>-10551.696549715045</v>
          </cell>
          <cell r="E316">
            <v>-8182.1312296338647</v>
          </cell>
          <cell r="F316">
            <v>-6066.8553767710364</v>
          </cell>
          <cell r="G316">
            <v>-3984.8454266405829</v>
          </cell>
          <cell r="H316">
            <v>-1919.7733021333281</v>
          </cell>
          <cell r="I316">
            <v>220.09762929433475</v>
          </cell>
          <cell r="J316">
            <v>2449.7833473719052</v>
          </cell>
          <cell r="K316">
            <v>4774.5170345170272</v>
          </cell>
          <cell r="L316">
            <v>7211.8166055619204</v>
          </cell>
          <cell r="M316">
            <v>9776.9157504462219</v>
          </cell>
          <cell r="N316">
            <v>12493.86069986141</v>
          </cell>
          <cell r="O316">
            <v>15892.575567219585</v>
          </cell>
          <cell r="P316">
            <v>20204.284746293226</v>
          </cell>
          <cell r="Q316">
            <v>25024.770854715454</v>
          </cell>
          <cell r="R316">
            <v>30219.483827483884</v>
          </cell>
          <cell r="S316">
            <v>35817.475868639478</v>
          </cell>
          <cell r="T316">
            <v>41850.054580325319</v>
          </cell>
          <cell r="U316">
            <v>48350.958055202922</v>
          </cell>
          <cell r="V316">
            <v>55356.543561747472</v>
          </cell>
          <cell r="W316">
            <v>62905.990877673219</v>
          </cell>
          <cell r="X316">
            <v>71041.521408660963</v>
          </cell>
          <cell r="Y316">
            <v>79808.634317841876</v>
          </cell>
          <cell r="Z316">
            <v>89256.360986626823</v>
          </cell>
          <cell r="AA316">
            <v>99437.539229991016</v>
          </cell>
          <cell r="AB316">
            <v>110409.10879980399</v>
          </cell>
          <cell r="AC316">
            <v>122232.42982885128</v>
          </cell>
          <cell r="AD316">
            <v>134973.62599649266</v>
          </cell>
          <cell r="AE316">
            <v>14357.849063392228</v>
          </cell>
          <cell r="AF316">
            <v>13199.321401391644</v>
          </cell>
          <cell r="AG316">
            <v>12433.035100061416</v>
          </cell>
          <cell r="AH316">
            <v>11713.625022245802</v>
          </cell>
          <cell r="AI316">
            <v>11036.679288084608</v>
          </cell>
          <cell r="AJ316">
            <v>10398.337502700155</v>
          </cell>
          <cell r="AK316">
            <v>9778.1947217390243</v>
          </cell>
          <cell r="AL316">
            <v>9158.0519407778938</v>
          </cell>
          <cell r="AM316">
            <v>8537.3576748342384</v>
          </cell>
          <cell r="AN316">
            <v>7917.2148938731079</v>
          </cell>
          <cell r="AO316">
            <v>7296.5206279294516</v>
          </cell>
          <cell r="AP316">
            <v>6676.377846968322</v>
          </cell>
          <cell r="AQ316">
            <v>6055.6835810246657</v>
          </cell>
          <cell r="AR316">
            <v>5435.5408000635352</v>
          </cell>
          <cell r="AS316">
            <v>4978.0860889472488</v>
          </cell>
          <cell r="AT316">
            <v>4683.3194476758072</v>
          </cell>
          <cell r="AU316">
            <v>4388.5528064043638</v>
          </cell>
          <cell r="AV316">
            <v>4093.7861651329213</v>
          </cell>
          <cell r="AW316">
            <v>3799.0195238614779</v>
          </cell>
          <cell r="AX316">
            <v>3504.252882590034</v>
          </cell>
          <cell r="AY316">
            <v>3209.4862413185906</v>
          </cell>
          <cell r="AZ316">
            <v>2914.7196000471477</v>
          </cell>
          <cell r="BA316">
            <v>2619.9529587757038</v>
          </cell>
          <cell r="BB316">
            <v>2325.1863175042608</v>
          </cell>
          <cell r="BC316">
            <v>2030.419676232817</v>
          </cell>
          <cell r="BD316">
            <v>1735.6530349613738</v>
          </cell>
          <cell r="BE316">
            <v>1440.8863936899299</v>
          </cell>
          <cell r="BF316">
            <v>1146.1197524184865</v>
          </cell>
          <cell r="BG316">
            <v>851.3531111470428</v>
          </cell>
          <cell r="BH316">
            <v>556.58646987559951</v>
          </cell>
        </row>
        <row r="317">
          <cell r="A317">
            <v>-3379.5098191388529</v>
          </cell>
          <cell r="B317">
            <v>-12814.038789259408</v>
          </cell>
          <cell r="C317">
            <v>-9682.5767601366315</v>
          </cell>
          <cell r="D317">
            <v>-5729.457476561076</v>
          </cell>
          <cell r="E317">
            <v>-2328.6668308982107</v>
          </cell>
          <cell r="F317">
            <v>908.93082600776859</v>
          </cell>
          <cell r="G317">
            <v>4197.3871216612188</v>
          </cell>
          <cell r="H317">
            <v>7559.3571136003557</v>
          </cell>
          <cell r="I317">
            <v>11084.454668980054</v>
          </cell>
          <cell r="J317">
            <v>14790.461875401945</v>
          </cell>
          <cell r="K317">
            <v>18690.58763489388</v>
          </cell>
          <cell r="L317">
            <v>22809.76482336982</v>
          </cell>
          <cell r="M317">
            <v>27172.462143918568</v>
          </cell>
          <cell r="N317">
            <v>31807.30650666877</v>
          </cell>
          <cell r="O317">
            <v>37192.003442869347</v>
          </cell>
          <cell r="P317">
            <v>43548.375242659793</v>
          </cell>
          <cell r="Q317">
            <v>50547.222012029786</v>
          </cell>
          <cell r="R317">
            <v>58089.407445101075</v>
          </cell>
          <cell r="S317">
            <v>66217.112334395802</v>
          </cell>
          <cell r="T317">
            <v>74975.79207698135</v>
          </cell>
          <cell r="U317">
            <v>84414.430890531454</v>
          </cell>
          <cell r="V317">
            <v>94585.815764840867</v>
          </cell>
          <cell r="W317">
            <v>105546.83168090782</v>
          </cell>
          <cell r="X317">
            <v>117358.77974864139</v>
          </cell>
          <cell r="Y317">
            <v>130087.72004242556</v>
          </cell>
          <cell r="Z317">
            <v>143804.84105189942</v>
          </cell>
          <cell r="AA317">
            <v>158586.85781416131</v>
          </cell>
          <cell r="AB317">
            <v>174516.44095401093</v>
          </cell>
          <cell r="AC317">
            <v>191682.6790317001</v>
          </cell>
          <cell r="AD317">
            <v>210181.57678394174</v>
          </cell>
          <cell r="AE317">
            <v>15936.26177269555</v>
          </cell>
          <cell r="AF317">
            <v>14650.372778387633</v>
          </cell>
          <cell r="AG317">
            <v>13799.845722634896</v>
          </cell>
          <cell r="AH317">
            <v>13001.348171130749</v>
          </cell>
          <cell r="AI317">
            <v>12249.983229357666</v>
          </cell>
          <cell r="AJ317">
            <v>11541.466114612833</v>
          </cell>
          <cell r="AK317">
            <v>10853.148689752741</v>
          </cell>
          <cell r="AL317">
            <v>10164.831264892657</v>
          </cell>
          <cell r="AM317">
            <v>9475.9017282178756</v>
          </cell>
          <cell r="AN317">
            <v>8787.5843033577876</v>
          </cell>
          <cell r="AO317">
            <v>8098.6547666830083</v>
          </cell>
          <cell r="AP317">
            <v>7410.3373418229221</v>
          </cell>
          <cell r="AQ317">
            <v>6721.4078051481429</v>
          </cell>
          <cell r="AR317">
            <v>6033.0903802880566</v>
          </cell>
          <cell r="AS317">
            <v>5525.3459407612891</v>
          </cell>
          <cell r="AT317">
            <v>5198.1744865678502</v>
          </cell>
          <cell r="AU317">
            <v>4871.0030323744104</v>
          </cell>
          <cell r="AV317">
            <v>4543.8315781809697</v>
          </cell>
          <cell r="AW317">
            <v>4216.6601239875299</v>
          </cell>
          <cell r="AX317">
            <v>3889.4886697940883</v>
          </cell>
          <cell r="AY317">
            <v>3562.3172156006485</v>
          </cell>
          <cell r="AZ317">
            <v>3235.1457614072074</v>
          </cell>
          <cell r="BA317">
            <v>2907.9743072137676</v>
          </cell>
          <cell r="BB317">
            <v>2580.8028530203269</v>
          </cell>
          <cell r="BC317">
            <v>2253.6313988268862</v>
          </cell>
          <cell r="BD317">
            <v>1926.4599446334455</v>
          </cell>
          <cell r="BE317">
            <v>1599.2884904400048</v>
          </cell>
          <cell r="BF317">
            <v>1272.1170362465643</v>
          </cell>
          <cell r="BG317">
            <v>944.94558205312353</v>
          </cell>
          <cell r="BH317">
            <v>617.77412785968306</v>
          </cell>
        </row>
        <row r="318">
          <cell r="A318">
            <v>-3795.8016519399002</v>
          </cell>
          <cell r="B318">
            <v>-14975.000867647528</v>
          </cell>
          <cell r="C318">
            <v>-12469.84708478066</v>
          </cell>
          <cell r="D318">
            <v>-9097.506882092177</v>
          </cell>
          <cell r="E318">
            <v>-6337.5891634414356</v>
          </cell>
          <cell r="F318">
            <v>-3796.1005961828228</v>
          </cell>
          <cell r="G318">
            <v>-1260.2171600774868</v>
          </cell>
          <cell r="H318">
            <v>1288.8488977723682</v>
          </cell>
          <cell r="I318">
            <v>3943.8186758015977</v>
          </cell>
          <cell r="J318">
            <v>6720.9521128708102</v>
          </cell>
          <cell r="K318">
            <v>9628.2644043075852</v>
          </cell>
          <cell r="L318">
            <v>12686.091531095832</v>
          </cell>
          <cell r="M318">
            <v>15913.039107260771</v>
          </cell>
          <cell r="N318">
            <v>19335.191759392761</v>
          </cell>
          <cell r="O318">
            <v>23474.768545271658</v>
          </cell>
          <cell r="P318">
            <v>28564.302518677472</v>
          </cell>
          <cell r="Q318">
            <v>34217.695689912653</v>
          </cell>
          <cell r="R318">
            <v>40309.976465385771</v>
          </cell>
          <cell r="S318">
            <v>46875.216830419544</v>
          </cell>
          <cell r="T318">
            <v>53950.133867105382</v>
          </cell>
          <cell r="U318">
            <v>61574.295100039955</v>
          </cell>
          <cell r="V318">
            <v>69790.339783584626</v>
          </cell>
          <cell r="W318">
            <v>78644.217368230122</v>
          </cell>
          <cell r="X318">
            <v>88185.444479724742</v>
          </cell>
          <cell r="Y318">
            <v>98467.381848160294</v>
          </cell>
          <cell r="Z318">
            <v>109547.53273578241</v>
          </cell>
          <cell r="AA318">
            <v>121487.86453252754</v>
          </cell>
          <cell r="AB318">
            <v>134355.15531785734</v>
          </cell>
          <cell r="AC318">
            <v>148221.36732708855</v>
          </cell>
          <cell r="AD318">
            <v>163164.04941088503</v>
          </cell>
          <cell r="AE318">
            <v>16121.979110746639</v>
          </cell>
          <cell r="AF318">
            <v>14821.104677290048</v>
          </cell>
          <cell r="AG318">
            <v>13960.665785060992</v>
          </cell>
          <cell r="AH318">
            <v>13152.862736331654</v>
          </cell>
          <cell r="AI318">
            <v>12392.741569360884</v>
          </cell>
          <cell r="AJ318">
            <v>11675.967567625183</v>
          </cell>
          <cell r="AK318">
            <v>10979.628658071722</v>
          </cell>
          <cell r="AL318">
            <v>10283.289748518269</v>
          </cell>
          <cell r="AM318">
            <v>9586.3315937471652</v>
          </cell>
          <cell r="AN318">
            <v>8889.9926841937104</v>
          </cell>
          <cell r="AO318">
            <v>8193.0345294226063</v>
          </cell>
          <cell r="AP318">
            <v>7496.6956198691505</v>
          </cell>
          <cell r="AQ318">
            <v>6799.7374650980482</v>
          </cell>
          <cell r="AR318">
            <v>6103.3985555445915</v>
          </cell>
          <cell r="AS318">
            <v>5589.7369851960466</v>
          </cell>
          <cell r="AT318">
            <v>5258.7527540524188</v>
          </cell>
          <cell r="AU318">
            <v>4927.7685229087892</v>
          </cell>
          <cell r="AV318">
            <v>4596.7842917651606</v>
          </cell>
          <cell r="AW318">
            <v>4265.800060621531</v>
          </cell>
          <cell r="AX318">
            <v>3934.8158294779014</v>
          </cell>
          <cell r="AY318">
            <v>3603.8315983342727</v>
          </cell>
          <cell r="AZ318">
            <v>3272.8473671906431</v>
          </cell>
          <cell r="BA318">
            <v>2941.863136047014</v>
          </cell>
          <cell r="BB318">
            <v>2610.8789049033844</v>
          </cell>
          <cell r="BC318">
            <v>2279.8946737597548</v>
          </cell>
          <cell r="BD318">
            <v>1948.9104426161259</v>
          </cell>
          <cell r="BE318">
            <v>1617.9262114724966</v>
          </cell>
          <cell r="BF318">
            <v>1286.9419803288674</v>
          </cell>
          <cell r="BG318">
            <v>955.95774918523796</v>
          </cell>
          <cell r="BH318">
            <v>624.97351804160883</v>
          </cell>
        </row>
        <row r="319">
          <cell r="A319">
            <v>-3764.1622091324048</v>
          </cell>
          <cell r="B319">
            <v>-14911.111729953982</v>
          </cell>
          <cell r="C319">
            <v>-12457.965219133803</v>
          </cell>
          <cell r="D319">
            <v>-9166.3569828711534</v>
          </cell>
          <cell r="E319">
            <v>-6509.7095592415699</v>
          </cell>
          <cell r="F319">
            <v>-4076.3415753304139</v>
          </cell>
          <cell r="G319">
            <v>-1652.7869196364195</v>
          </cell>
          <cell r="H319">
            <v>779.0836212268083</v>
          </cell>
          <cell r="I319">
            <v>3310.6293089795727</v>
          </cell>
          <cell r="J319">
            <v>5957.6977124579025</v>
          </cell>
          <cell r="K319">
            <v>8727.7618575879042</v>
          </cell>
          <cell r="L319">
            <v>11640.451236301255</v>
          </cell>
          <cell r="M319">
            <v>14713.607521904714</v>
          </cell>
          <cell r="N319">
            <v>17972.63814310998</v>
          </cell>
          <cell r="O319">
            <v>21934.185367400874</v>
          </cell>
          <cell r="P319">
            <v>26827.397293665392</v>
          </cell>
          <cell r="Q319">
            <v>32267.977855379631</v>
          </cell>
          <cell r="R319">
            <v>38130.924825385351</v>
          </cell>
          <cell r="S319">
            <v>44449.027605627663</v>
          </cell>
          <cell r="T319">
            <v>51257.621124539677</v>
          </cell>
          <cell r="U319">
            <v>58594.78345287915</v>
          </cell>
          <cell r="V319">
            <v>66501.548760996186</v>
          </cell>
          <cell r="W319">
            <v>75022.136808527066</v>
          </cell>
          <cell r="X319">
            <v>84204.200249969348</v>
          </cell>
          <cell r="Y319">
            <v>94099.091139231779</v>
          </cell>
          <cell r="Z319">
            <v>104762.14812362446</v>
          </cell>
          <cell r="AA319">
            <v>116253.00593346552</v>
          </cell>
          <cell r="AB319">
            <v>128635.92889816963</v>
          </cell>
          <cell r="AC319">
            <v>141980.17035405774</v>
          </cell>
          <cell r="AD319">
            <v>156360.35995392886</v>
          </cell>
          <cell r="AE319">
            <v>14906.882298088787</v>
          </cell>
          <cell r="AF319">
            <v>13704.053418897152</v>
          </cell>
          <cell r="AG319">
            <v>12908.464911862891</v>
          </cell>
          <cell r="AH319">
            <v>12161.545139499543</v>
          </cell>
          <cell r="AI319">
            <v>11458.713515014553</v>
          </cell>
          <cell r="AJ319">
            <v>10795.962024964436</v>
          </cell>
          <cell r="AK319">
            <v>10152.105455433615</v>
          </cell>
          <cell r="AL319">
            <v>9508.2488859027926</v>
          </cell>
          <cell r="AM319">
            <v>8863.8197430229029</v>
          </cell>
          <cell r="AN319">
            <v>8219.9631734920822</v>
          </cell>
          <cell r="AO319">
            <v>7575.5340306121907</v>
          </cell>
          <cell r="AP319">
            <v>6931.6774610813709</v>
          </cell>
          <cell r="AQ319">
            <v>6287.2483182014803</v>
          </cell>
          <cell r="AR319">
            <v>5643.3917486706587</v>
          </cell>
          <cell r="AS319">
            <v>5168.4443171153662</v>
          </cell>
          <cell r="AT319">
            <v>4862.4060235356046</v>
          </cell>
          <cell r="AU319">
            <v>4556.3677299558422</v>
          </cell>
          <cell r="AV319">
            <v>4250.3294363760806</v>
          </cell>
          <cell r="AW319">
            <v>3944.2911427963172</v>
          </cell>
          <cell r="AX319">
            <v>3638.2528492165552</v>
          </cell>
          <cell r="AY319">
            <v>3332.2145556367927</v>
          </cell>
          <cell r="AZ319">
            <v>3026.1762620570294</v>
          </cell>
          <cell r="BA319">
            <v>2720.1379684772669</v>
          </cell>
          <cell r="BB319">
            <v>2414.0996748975044</v>
          </cell>
          <cell r="BC319">
            <v>2108.0613813177424</v>
          </cell>
          <cell r="BD319">
            <v>1802.0230877379797</v>
          </cell>
          <cell r="BE319">
            <v>1495.9847941582175</v>
          </cell>
          <cell r="BF319">
            <v>1189.9465005784548</v>
          </cell>
          <cell r="BG319">
            <v>883.90820699869266</v>
          </cell>
          <cell r="BH319">
            <v>577.86991341892985</v>
          </cell>
        </row>
        <row r="320">
          <cell r="A320">
            <v>-2991.5110672968945</v>
          </cell>
          <cell r="B320">
            <v>-10705.245294910563</v>
          </cell>
          <cell r="C320">
            <v>-6800.4794762435095</v>
          </cell>
          <cell r="D320">
            <v>-2180.4175416173516</v>
          </cell>
          <cell r="E320">
            <v>1973.7912478674955</v>
          </cell>
          <cell r="F320">
            <v>6044.730469115927</v>
          </cell>
          <cell r="G320">
            <v>10229.006075506797</v>
          </cell>
          <cell r="H320">
            <v>14553.968243849156</v>
          </cell>
          <cell r="I320">
            <v>19107.591177514678</v>
          </cell>
          <cell r="J320">
            <v>23909.681977288797</v>
          </cell>
          <cell r="K320">
            <v>28979.370737514506</v>
          </cell>
          <cell r="L320">
            <v>34347.086818581709</v>
          </cell>
          <cell r="M320">
            <v>40044.153801587519</v>
          </cell>
          <cell r="N320">
            <v>46102.565223900579</v>
          </cell>
          <cell r="O320">
            <v>52960.824193678811</v>
          </cell>
          <cell r="P320">
            <v>60833.620129719908</v>
          </cell>
          <cell r="Q320">
            <v>69447.861611712025</v>
          </cell>
          <cell r="R320">
            <v>78730.849047124604</v>
          </cell>
          <cell r="S320">
            <v>88734.498922296072</v>
          </cell>
          <cell r="T320">
            <v>99514.75813532286</v>
          </cell>
          <cell r="U320">
            <v>111131.91688739856</v>
          </cell>
          <cell r="V320">
            <v>123650.94586472101</v>
          </cell>
          <cell r="W320">
            <v>137141.85959670693</v>
          </cell>
          <cell r="X320">
            <v>151680.10802264945</v>
          </cell>
          <cell r="Y320">
            <v>167346.99845671258</v>
          </cell>
          <cell r="Z320">
            <v>184230.15031116482</v>
          </cell>
          <cell r="AA320">
            <v>202423.9851209592</v>
          </cell>
          <cell r="AB320">
            <v>222030.2546101952</v>
          </cell>
          <cell r="AC320">
            <v>243158.60975375221</v>
          </cell>
          <cell r="AD320">
            <v>265927.2140166568</v>
          </cell>
          <cell r="AE320">
            <v>17108.585163954598</v>
          </cell>
          <cell r="AF320">
            <v>15728.101981367681</v>
          </cell>
          <cell r="AG320">
            <v>14815.007381445583</v>
          </cell>
          <cell r="AH320">
            <v>13957.769745796022</v>
          </cell>
          <cell r="AI320">
            <v>13151.131948369823</v>
          </cell>
          <cell r="AJ320">
            <v>12390.494003873942</v>
          </cell>
          <cell r="AK320">
            <v>11651.541704330933</v>
          </cell>
          <cell r="AL320">
            <v>10912.589404787921</v>
          </cell>
          <cell r="AM320">
            <v>10172.979964488764</v>
          </cell>
          <cell r="AN320">
            <v>9434.0276649457519</v>
          </cell>
          <cell r="AO320">
            <v>8694.4182246465953</v>
          </cell>
          <cell r="AP320">
            <v>7955.4659251035846</v>
          </cell>
          <cell r="AQ320">
            <v>7215.8564848044271</v>
          </cell>
          <cell r="AR320">
            <v>6476.9041852614164</v>
          </cell>
          <cell r="AS320">
            <v>5931.808408781917</v>
          </cell>
          <cell r="AT320">
            <v>5580.5691553659271</v>
          </cell>
          <cell r="AU320">
            <v>5229.3299019499391</v>
          </cell>
          <cell r="AV320">
            <v>4878.0906485339492</v>
          </cell>
          <cell r="AW320">
            <v>4526.8513951179611</v>
          </cell>
          <cell r="AX320">
            <v>4175.6121417019722</v>
          </cell>
          <cell r="AY320">
            <v>3824.3728882859832</v>
          </cell>
          <cell r="AZ320">
            <v>3473.1336348699942</v>
          </cell>
          <cell r="BA320">
            <v>3121.8943814540057</v>
          </cell>
          <cell r="BB320">
            <v>2770.6551280380168</v>
          </cell>
          <cell r="BC320">
            <v>2419.4158746220278</v>
          </cell>
          <cell r="BD320">
            <v>2068.1766212060388</v>
          </cell>
          <cell r="BE320">
            <v>1716.9373677900501</v>
          </cell>
          <cell r="BF320">
            <v>1365.6981143740611</v>
          </cell>
          <cell r="BG320">
            <v>1014.4588609580723</v>
          </cell>
          <cell r="BH320">
            <v>663.21960754208339</v>
          </cell>
        </row>
        <row r="321">
          <cell r="A321">
            <v>-4100.0272543699111</v>
          </cell>
          <cell r="B321">
            <v>-16683.796279608148</v>
          </cell>
          <cell r="C321">
            <v>-14789.683814307245</v>
          </cell>
          <cell r="D321">
            <v>-11960.709713935636</v>
          </cell>
          <cell r="E321">
            <v>-9852.3126936939461</v>
          </cell>
          <cell r="F321">
            <v>-8035.8307580447408</v>
          </cell>
          <cell r="G321">
            <v>-6277.5210304352931</v>
          </cell>
          <cell r="H321">
            <v>-4562.7002340601621</v>
          </cell>
          <cell r="I321">
            <v>-2797.8776798720946</v>
          </cell>
          <cell r="J321">
            <v>-968.5917348872814</v>
          </cell>
          <cell r="K321">
            <v>928.12703510426479</v>
          </cell>
          <cell r="L321">
            <v>2907.8462236782239</v>
          </cell>
          <cell r="M321">
            <v>4983.268336224638</v>
          </cell>
          <cell r="N321">
            <v>7177.4769758929815</v>
          </cell>
          <cell r="O321">
            <v>10042.347993208057</v>
          </cell>
          <cell r="P321">
            <v>13814.796664719746</v>
          </cell>
          <cell r="Q321">
            <v>18063.6534122097</v>
          </cell>
          <cell r="R321">
            <v>22642.359951174272</v>
          </cell>
          <cell r="S321">
            <v>27576.523378157752</v>
          </cell>
          <cell r="T321">
            <v>32893.738735158331</v>
          </cell>
          <cell r="U321">
            <v>38623.743339000073</v>
          </cell>
          <cell r="V321">
            <v>44798.583091695044</v>
          </cell>
          <cell r="W321">
            <v>51452.791701911265</v>
          </cell>
          <cell r="X321">
            <v>58623.583819868712</v>
          </cell>
          <cell r="Y321">
            <v>66351.063165799569</v>
          </cell>
          <cell r="Z321">
            <v>74678.446815961302</v>
          </cell>
          <cell r="AA321">
            <v>83652.306900556403</v>
          </cell>
          <cell r="AB321">
            <v>93322.831065289036</v>
          </cell>
          <cell r="AC321">
            <v>103744.10315322992</v>
          </cell>
          <cell r="AD321">
            <v>114974.40567674347</v>
          </cell>
          <cell r="AE321">
            <v>14609.623688800499</v>
          </cell>
          <cell r="AF321">
            <v>13430.780458163032</v>
          </cell>
          <cell r="AG321">
            <v>12651.056806598719</v>
          </cell>
          <cell r="AH321">
            <v>11919.031384934789</v>
          </cell>
          <cell r="AI321">
            <v>11230.214948004143</v>
          </cell>
          <cell r="AJ321">
            <v>10580.679406285575</v>
          </cell>
          <cell r="AK321">
            <v>9949.6620008812715</v>
          </cell>
          <cell r="AL321">
            <v>9318.6445954769697</v>
          </cell>
          <cell r="AM321">
            <v>8687.0660344267835</v>
          </cell>
          <cell r="AN321">
            <v>8056.0486290224808</v>
          </cell>
          <cell r="AO321">
            <v>7424.4700679722901</v>
          </cell>
          <cell r="AP321">
            <v>6793.4526625679891</v>
          </cell>
          <cell r="AQ321">
            <v>6161.8741015177993</v>
          </cell>
          <cell r="AR321">
            <v>5530.8566961134966</v>
          </cell>
          <cell r="AS321">
            <v>5065.3802062458062</v>
          </cell>
          <cell r="AT321">
            <v>4765.4446319147319</v>
          </cell>
          <cell r="AU321">
            <v>4465.5090575836575</v>
          </cell>
          <cell r="AV321">
            <v>4165.5734832525832</v>
          </cell>
          <cell r="AW321">
            <v>3865.6379089215084</v>
          </cell>
          <cell r="AX321">
            <v>3565.7023345904345</v>
          </cell>
          <cell r="AY321">
            <v>3265.7667602593597</v>
          </cell>
          <cell r="AZ321">
            <v>2965.8311859282849</v>
          </cell>
          <cell r="BA321">
            <v>2665.8956115972101</v>
          </cell>
          <cell r="BB321">
            <v>2365.9600372661357</v>
          </cell>
          <cell r="BC321">
            <v>2066.0244629350609</v>
          </cell>
          <cell r="BD321">
            <v>1766.0888886039863</v>
          </cell>
          <cell r="BE321">
            <v>1466.153314272912</v>
          </cell>
          <cell r="BF321">
            <v>1166.2177399418372</v>
          </cell>
          <cell r="BG321">
            <v>866.28216561076283</v>
          </cell>
          <cell r="BH321">
            <v>566.34659127968814</v>
          </cell>
        </row>
        <row r="322">
          <cell r="A322">
            <v>-3988.0334076464005</v>
          </cell>
          <cell r="B322">
            <v>-16103.355774779706</v>
          </cell>
          <cell r="C322">
            <v>-14032.085332491926</v>
          </cell>
          <cell r="D322">
            <v>-11044.696876725331</v>
          </cell>
          <cell r="E322">
            <v>-8797.5774348441155</v>
          </cell>
          <cell r="F322">
            <v>-6840.8272569082592</v>
          </cell>
          <cell r="G322">
            <v>-4929.3374694277645</v>
          </cell>
          <cell r="H322">
            <v>-3047.6595244637588</v>
          </cell>
          <cell r="I322">
            <v>-1103.4271133857835</v>
          </cell>
          <cell r="J322">
            <v>918.12871758320171</v>
          </cell>
          <cell r="K322">
            <v>3021.1165297547768</v>
          </cell>
          <cell r="L322">
            <v>5222.0522783598899</v>
          </cell>
          <cell r="M322">
            <v>7534.874969282333</v>
          </cell>
          <cell r="N322">
            <v>9983.1567235143666</v>
          </cell>
          <cell r="O322">
            <v>13106.428336440344</v>
          </cell>
          <cell r="P322">
            <v>17138.036402632959</v>
          </cell>
          <cell r="Q322">
            <v>21661.064848308575</v>
          </cell>
          <cell r="R322">
            <v>26535.227746921741</v>
          </cell>
          <cell r="S322">
            <v>31787.784578601892</v>
          </cell>
          <cell r="T322">
            <v>37448.111047764374</v>
          </cell>
          <cell r="U322">
            <v>43547.863371101528</v>
          </cell>
          <cell r="V322">
            <v>50121.155319677484</v>
          </cell>
          <cell r="W322">
            <v>57204.749005260819</v>
          </cell>
          <cell r="X322">
            <v>64838.260477896125</v>
          </cell>
          <cell r="Y322">
            <v>73064.381284549469</v>
          </cell>
          <cell r="Z322">
            <v>81929.117227926923</v>
          </cell>
          <cell r="AA322">
            <v>91482.045660761156</v>
          </cell>
          <cell r="AB322">
            <v>101776.59275452196</v>
          </cell>
          <cell r="AC322">
            <v>112870.33229321722</v>
          </cell>
          <cell r="AD322">
            <v>124825.30766333325</v>
          </cell>
          <cell r="AE322">
            <v>14145.132593015349</v>
          </cell>
          <cell r="AF322">
            <v>13003.768916651239</v>
          </cell>
          <cell r="AG322">
            <v>12248.835410339085</v>
          </cell>
          <cell r="AH322">
            <v>11540.083640173236</v>
          </cell>
          <cell r="AI322">
            <v>10873.167089810509</v>
          </cell>
          <cell r="AJ322">
            <v>10244.282557450624</v>
          </cell>
          <cell r="AK322">
            <v>9633.3274050063646</v>
          </cell>
          <cell r="AL322">
            <v>9022.3722525621051</v>
          </cell>
          <cell r="AM322">
            <v>8410.8737855749478</v>
          </cell>
          <cell r="AN322">
            <v>7799.9186331306882</v>
          </cell>
          <cell r="AO322">
            <v>7188.42016614353</v>
          </cell>
          <cell r="AP322">
            <v>6577.4650136992695</v>
          </cell>
          <cell r="AQ322">
            <v>5965.9665467121131</v>
          </cell>
          <cell r="AR322">
            <v>5355.0113942678508</v>
          </cell>
          <cell r="AS322">
            <v>4904.3340319784184</v>
          </cell>
          <cell r="AT322">
            <v>4613.9344598438138</v>
          </cell>
          <cell r="AU322">
            <v>4323.5348877092074</v>
          </cell>
          <cell r="AV322">
            <v>4033.1353155746019</v>
          </cell>
          <cell r="AW322">
            <v>3742.735743439996</v>
          </cell>
          <cell r="AX322">
            <v>3452.3361713053905</v>
          </cell>
          <cell r="AY322">
            <v>3161.9365991707855</v>
          </cell>
          <cell r="AZ322">
            <v>2871.5370270361796</v>
          </cell>
          <cell r="BA322">
            <v>2581.1374549015741</v>
          </cell>
          <cell r="BB322">
            <v>2290.7378827669686</v>
          </cell>
          <cell r="BC322">
            <v>2000.3383106323627</v>
          </cell>
          <cell r="BD322">
            <v>1709.9387384977574</v>
          </cell>
          <cell r="BE322">
            <v>1419.5391663631517</v>
          </cell>
          <cell r="BF322">
            <v>1129.1395942285465</v>
          </cell>
          <cell r="BG322">
            <v>838.74002209394075</v>
          </cell>
          <cell r="BH322">
            <v>548.34044995933539</v>
          </cell>
        </row>
        <row r="323">
          <cell r="A323">
            <v>-3583.0124470879691</v>
          </cell>
          <cell r="B323">
            <v>-13761.096817829755</v>
          </cell>
          <cell r="C323">
            <v>-10791.727193803867</v>
          </cell>
          <cell r="D323">
            <v>-6966.1146064959621</v>
          </cell>
          <cell r="E323">
            <v>-3714.5536014712043</v>
          </cell>
          <cell r="F323">
            <v>-647.59146797452479</v>
          </cell>
          <cell r="G323">
            <v>2451.7466353142449</v>
          </cell>
          <cell r="H323">
            <v>5605.2298237495525</v>
          </cell>
          <cell r="I323">
            <v>8905.1811375178004</v>
          </cell>
          <cell r="J323">
            <v>12369.223204651165</v>
          </cell>
          <cell r="K323">
            <v>16009.024737905409</v>
          </cell>
          <cell r="L323">
            <v>19848.395472879911</v>
          </cell>
          <cell r="M323">
            <v>23910.22092892275</v>
          </cell>
          <cell r="N323">
            <v>28222.833349730459</v>
          </cell>
          <cell r="O323">
            <v>33288.037610950676</v>
          </cell>
          <cell r="P323">
            <v>39335.585135394613</v>
          </cell>
          <cell r="Q323">
            <v>46011.045211886289</v>
          </cell>
          <cell r="R323">
            <v>53204.738602675716</v>
          </cell>
          <cell r="S323">
            <v>60956.897106765566</v>
          </cell>
          <cell r="T323">
            <v>69310.875822271759</v>
          </cell>
          <cell r="U323">
            <v>78313.39561625068</v>
          </cell>
          <cell r="V323">
            <v>88014.804418089057</v>
          </cell>
          <cell r="W323">
            <v>98469.358797778856</v>
          </cell>
          <cell r="X323">
            <v>109735.5274038457</v>
          </cell>
          <cell r="Y323">
            <v>121876.31795795175</v>
          </cell>
          <cell r="Z323">
            <v>134959.62963493977</v>
          </cell>
          <cell r="AA323">
            <v>149058.63279905583</v>
          </cell>
          <cell r="AB323">
            <v>164252.17822008161</v>
          </cell>
          <cell r="AC323">
            <v>180625.23805797871</v>
          </cell>
          <cell r="AD323">
            <v>198269.38108231715</v>
          </cell>
          <cell r="AE323">
            <v>17242.496121084761</v>
          </cell>
          <cell r="AF323">
            <v>15851.207730322494</v>
          </cell>
          <cell r="AG323">
            <v>14930.966228967332</v>
          </cell>
          <cell r="AH323">
            <v>14067.018891073096</v>
          </cell>
          <cell r="AI323">
            <v>13254.067442431695</v>
          </cell>
          <cell r="AJ323">
            <v>12487.475893111057</v>
          </cell>
          <cell r="AK323">
            <v>11742.739724898776</v>
          </cell>
          <cell r="AL323">
            <v>10998.003556686494</v>
          </cell>
          <cell r="AM323">
            <v>10252.605104198205</v>
          </cell>
          <cell r="AN323">
            <v>9507.8689359859218</v>
          </cell>
          <cell r="AO323">
            <v>8762.470483497631</v>
          </cell>
          <cell r="AP323">
            <v>8017.73431528535</v>
          </cell>
          <cell r="AQ323">
            <v>7272.3358627970583</v>
          </cell>
          <cell r="AR323">
            <v>6527.5996945847774</v>
          </cell>
          <cell r="AS323">
            <v>5978.2373877957016</v>
          </cell>
          <cell r="AT323">
            <v>5624.248942429831</v>
          </cell>
          <cell r="AU323">
            <v>5270.2604970639595</v>
          </cell>
          <cell r="AV323">
            <v>4916.2720516980889</v>
          </cell>
          <cell r="AW323">
            <v>4562.2836063322184</v>
          </cell>
          <cell r="AX323">
            <v>4208.295160966346</v>
          </cell>
          <cell r="AY323">
            <v>3854.3067156004754</v>
          </cell>
          <cell r="AZ323">
            <v>3500.3182702346048</v>
          </cell>
          <cell r="BA323">
            <v>3146.3298248687333</v>
          </cell>
          <cell r="BB323">
            <v>2792.3413795028623</v>
          </cell>
          <cell r="BC323">
            <v>2438.3529341369913</v>
          </cell>
          <cell r="BD323">
            <v>2084.3644887711203</v>
          </cell>
          <cell r="BE323">
            <v>1730.3760434052492</v>
          </cell>
          <cell r="BF323">
            <v>1376.387598039378</v>
          </cell>
          <cell r="BG323">
            <v>1022.3991526735072</v>
          </cell>
          <cell r="BH323">
            <v>668.4107073076359</v>
          </cell>
        </row>
        <row r="324">
          <cell r="A324">
            <v>-3050.6458582492742</v>
          </cell>
          <cell r="B324">
            <v>-11363.840905220286</v>
          </cell>
          <cell r="C324">
            <v>-7919.9237923428927</v>
          </cell>
          <cell r="D324">
            <v>-3668.2421859295355</v>
          </cell>
          <cell r="E324">
            <v>-4.2817965143313756</v>
          </cell>
          <cell r="F324">
            <v>3508.7083010026845</v>
          </cell>
          <cell r="G324">
            <v>7102.823969034529</v>
          </cell>
          <cell r="H324">
            <v>10802.147103476838</v>
          </cell>
          <cell r="I324">
            <v>14691.799247890545</v>
          </cell>
          <cell r="J324">
            <v>18789.830845588545</v>
          </cell>
          <cell r="K324">
            <v>23111.963590180385</v>
          </cell>
          <cell r="L324">
            <v>27684.95285177428</v>
          </cell>
          <cell r="M324">
            <v>32535.839204090778</v>
          </cell>
          <cell r="N324">
            <v>37693.731248591954</v>
          </cell>
          <cell r="O324">
            <v>43596.627334676486</v>
          </cell>
          <cell r="P324">
            <v>50453.202756992781</v>
          </cell>
          <cell r="Q324">
            <v>57975.629989794936</v>
          </cell>
          <cell r="R324">
            <v>66082.042798384893</v>
          </cell>
          <cell r="S324">
            <v>74817.777500705488</v>
          </cell>
          <cell r="T324">
            <v>84231.689990883984</v>
          </cell>
          <cell r="U324">
            <v>94376.428973078262</v>
          </cell>
          <cell r="V324">
            <v>105308.73040717634</v>
          </cell>
          <cell r="W324">
            <v>117089.73481308096</v>
          </cell>
          <cell r="X324">
            <v>129785.3292081503</v>
          </cell>
          <cell r="Y324">
            <v>143466.51559013093</v>
          </cell>
          <cell r="Z324">
            <v>158209.80802637842</v>
          </cell>
          <cell r="AA324">
            <v>174097.66057014622</v>
          </cell>
          <cell r="AB324">
            <v>191218.92839712818</v>
          </cell>
          <cell r="AC324">
            <v>209669.36474122884</v>
          </cell>
          <cell r="AD324">
            <v>229552.15640874981</v>
          </cell>
          <cell r="AE324">
            <v>13704.779024710931</v>
          </cell>
          <cell r="AF324">
            <v>12598.947257596519</v>
          </cell>
          <cell r="AG324">
            <v>11867.515663419234</v>
          </cell>
          <cell r="AH324">
            <v>11180.828117040774</v>
          </cell>
          <cell r="AI324">
            <v>10534.673413962428</v>
          </cell>
          <cell r="AJ324">
            <v>9925.3667502478256</v>
          </cell>
          <cell r="AK324">
            <v>9333.4313050904129</v>
          </cell>
          <cell r="AL324">
            <v>8741.4958599330039</v>
          </cell>
          <cell r="AM324">
            <v>8149.0340142132509</v>
          </cell>
          <cell r="AN324">
            <v>7557.0985690558409</v>
          </cell>
          <cell r="AO324">
            <v>6964.6367233360888</v>
          </cell>
          <cell r="AP324">
            <v>6372.7012781786789</v>
          </cell>
          <cell r="AQ324">
            <v>5780.239432458925</v>
          </cell>
          <cell r="AR324">
            <v>5188.303987301515</v>
          </cell>
          <cell r="AS324">
            <v>4751.6567080341511</v>
          </cell>
          <cell r="AT324">
            <v>4470.2975946568358</v>
          </cell>
          <cell r="AU324">
            <v>4188.9384812795206</v>
          </cell>
          <cell r="AV324">
            <v>3907.5793679022049</v>
          </cell>
          <cell r="AW324">
            <v>3626.2202545248883</v>
          </cell>
          <cell r="AX324">
            <v>3344.8611411475727</v>
          </cell>
          <cell r="AY324">
            <v>3063.5020277702561</v>
          </cell>
          <cell r="AZ324">
            <v>2782.1429143929399</v>
          </cell>
          <cell r="BA324">
            <v>2500.7838010156233</v>
          </cell>
          <cell r="BB324">
            <v>2219.4246876383072</v>
          </cell>
          <cell r="BC324">
            <v>1938.0655742609908</v>
          </cell>
          <cell r="BD324">
            <v>1656.7064608836747</v>
          </cell>
          <cell r="BE324">
            <v>1375.3473475063581</v>
          </cell>
          <cell r="BF324">
            <v>1093.988234129042</v>
          </cell>
          <cell r="BG324">
            <v>812.6291207517254</v>
          </cell>
          <cell r="BH324">
            <v>531.27000737440915</v>
          </cell>
        </row>
        <row r="325">
          <cell r="A325">
            <v>-3878.8917378485939</v>
          </cell>
          <cell r="B325">
            <v>-15285.234159193653</v>
          </cell>
          <cell r="C325">
            <v>-12634.039646892936</v>
          </cell>
          <cell r="D325">
            <v>-9112.6168890033641</v>
          </cell>
          <cell r="E325">
            <v>-6273.5110683973053</v>
          </cell>
          <cell r="F325">
            <v>-3673.0699365282599</v>
          </cell>
          <cell r="G325">
            <v>-1078.3768479578639</v>
          </cell>
          <cell r="H325">
            <v>1529.7580028521384</v>
          </cell>
          <cell r="I325">
            <v>4246.0536433857333</v>
          </cell>
          <cell r="J325">
            <v>7087.2210518831034</v>
          </cell>
          <cell r="K325">
            <v>10061.437700638229</v>
          </cell>
          <cell r="L325">
            <v>13189.46399867698</v>
          </cell>
          <cell r="M325">
            <v>16490.256362707791</v>
          </cell>
          <cell r="N325">
            <v>19990.576932694166</v>
          </cell>
          <cell r="O325">
            <v>24224.184400090144</v>
          </cell>
          <cell r="P325">
            <v>29428.790601007026</v>
          </cell>
          <cell r="Q325">
            <v>35209.883854034313</v>
          </cell>
          <cell r="R325">
            <v>41439.778400523159</v>
          </cell>
          <cell r="S325">
            <v>48153.315851254956</v>
          </cell>
          <cell r="T325">
            <v>55388.042661804328</v>
          </cell>
          <cell r="U325">
            <v>63184.420116670037</v>
          </cell>
          <cell r="V325">
            <v>71586.050615019558</v>
          </cell>
          <cell r="W325">
            <v>80639.921523584038</v>
          </cell>
          <cell r="X325">
            <v>90396.667960487364</v>
          </cell>
          <cell r="Y325">
            <v>100910.85597966683</v>
          </cell>
          <cell r="Z325">
            <v>112241.28773963611</v>
          </cell>
          <cell r="AA325">
            <v>124451.33036329273</v>
          </cell>
          <cell r="AB325">
            <v>137609.27032796672</v>
          </cell>
          <cell r="AC325">
            <v>151788.69536768988</v>
          </cell>
          <cell r="AD325">
            <v>167068.90602353122</v>
          </cell>
          <cell r="AE325">
            <v>17429.876198295486</v>
          </cell>
          <cell r="AF325">
            <v>16023.468202793123</v>
          </cell>
          <cell r="AG325">
            <v>15093.226123658182</v>
          </cell>
          <cell r="AH325">
            <v>14219.889975829252</v>
          </cell>
          <cell r="AI325">
            <v>13398.10390694811</v>
          </cell>
          <cell r="AJ325">
            <v>12623.181546201326</v>
          </cell>
          <cell r="AK325">
            <v>11870.352076432166</v>
          </cell>
          <cell r="AL325">
            <v>11117.522606663004</v>
          </cell>
          <cell r="AM325">
            <v>10364.023655349072</v>
          </cell>
          <cell r="AN325">
            <v>9611.1941855799105</v>
          </cell>
          <cell r="AO325">
            <v>8857.6952342659752</v>
          </cell>
          <cell r="AP325">
            <v>8104.8657644968152</v>
          </cell>
          <cell r="AQ325">
            <v>7351.366813182879</v>
          </cell>
          <cell r="AR325">
            <v>6598.5373434137209</v>
          </cell>
          <cell r="AS325">
            <v>6043.2049293536393</v>
          </cell>
          <cell r="AT325">
            <v>5685.3695710026332</v>
          </cell>
          <cell r="AU325">
            <v>5327.5342126516261</v>
          </cell>
          <cell r="AV325">
            <v>4969.6988543006182</v>
          </cell>
          <cell r="AW325">
            <v>4611.863495949613</v>
          </cell>
          <cell r="AX325">
            <v>4254.0281375986069</v>
          </cell>
          <cell r="AY325">
            <v>3896.192779247599</v>
          </cell>
          <cell r="AZ325">
            <v>3538.3574208965929</v>
          </cell>
          <cell r="BA325">
            <v>3180.5220625455863</v>
          </cell>
          <cell r="BB325">
            <v>2822.6867041945793</v>
          </cell>
          <cell r="BC325">
            <v>2464.8513458435732</v>
          </cell>
          <cell r="BD325">
            <v>2107.0159874925662</v>
          </cell>
          <cell r="BE325">
            <v>1749.1806291415598</v>
          </cell>
          <cell r="BF325">
            <v>1391.3452707905531</v>
          </cell>
          <cell r="BG325">
            <v>1033.5099124395467</v>
          </cell>
          <cell r="BH325">
            <v>675.67455408854005</v>
          </cell>
        </row>
        <row r="326">
          <cell r="A326">
            <v>-3247.1275594497256</v>
          </cell>
          <cell r="B326">
            <v>-12285.012753044961</v>
          </cell>
          <cell r="C326">
            <v>-9193.4464672431513</v>
          </cell>
          <cell r="D326">
            <v>-5313.983280470874</v>
          </cell>
          <cell r="E326">
            <v>-1904.8597747007027</v>
          </cell>
          <cell r="F326">
            <v>1378.5854313130776</v>
          </cell>
          <cell r="G326">
            <v>4720.9103331205743</v>
          </cell>
          <cell r="H326">
            <v>8144.954960958532</v>
          </cell>
          <cell r="I326">
            <v>11738.049858222526</v>
          </cell>
          <cell r="J326">
            <v>15517.745299754068</v>
          </cell>
          <cell r="K326">
            <v>19497.83167670171</v>
          </cell>
          <cell r="L326">
            <v>23703.497379842152</v>
          </cell>
          <cell r="M326">
            <v>28159.719730919773</v>
          </cell>
          <cell r="N326">
            <v>32894.828972076364</v>
          </cell>
          <cell r="O326">
            <v>38369.525342786808</v>
          </cell>
          <cell r="P326">
            <v>44799.365563095547</v>
          </cell>
          <cell r="Q326">
            <v>51871.126071811275</v>
          </cell>
          <cell r="R326">
            <v>59491.885727306049</v>
          </cell>
          <cell r="S326">
            <v>67704.264760114049</v>
          </cell>
          <cell r="T326">
            <v>76554.192120029737</v>
          </cell>
          <cell r="U326">
            <v>86091.162340582829</v>
          </cell>
          <cell r="V326">
            <v>96368.512344570088</v>
          </cell>
          <cell r="W326">
            <v>107443.71973871988</v>
          </cell>
          <cell r="X326">
            <v>119378.72426574705</v>
          </cell>
          <cell r="Y326">
            <v>132240.27421156579</v>
          </cell>
          <cell r="Z326">
            <v>146100.29970499504</v>
          </cell>
          <cell r="AA326">
            <v>161036.31499768997</v>
          </cell>
          <cell r="AB326">
            <v>177131.85197411015</v>
          </cell>
          <cell r="AC326">
            <v>194476.92731599309</v>
          </cell>
          <cell r="AD326">
            <v>213168.54593402011</v>
          </cell>
          <cell r="AE326">
            <v>14775.115816052927</v>
          </cell>
          <cell r="AF326">
            <v>13582.919108413524</v>
          </cell>
          <cell r="AG326">
            <v>12794.363050997083</v>
          </cell>
          <cell r="AH326">
            <v>12054.045530452679</v>
          </cell>
          <cell r="AI326">
            <v>11357.426449192359</v>
          </cell>
          <cell r="AJ326">
            <v>10700.533221826659</v>
          </cell>
          <cell r="AK326">
            <v>10062.367897011283</v>
          </cell>
          <cell r="AL326">
            <v>9424.2025721959071</v>
          </cell>
          <cell r="AM326">
            <v>8785.4697351820359</v>
          </cell>
          <cell r="AN326">
            <v>8147.3044103666616</v>
          </cell>
          <cell r="AO326">
            <v>7508.5715733527904</v>
          </cell>
          <cell r="AP326">
            <v>6870.4062485374161</v>
          </cell>
          <cell r="AQ326">
            <v>6231.6734115235449</v>
          </cell>
          <cell r="AR326">
            <v>5593.5080867081697</v>
          </cell>
          <cell r="AS326">
            <v>5122.7588604486982</v>
          </cell>
          <cell r="AT326">
            <v>4819.4257327451323</v>
          </cell>
          <cell r="AU326">
            <v>4516.0926050415665</v>
          </cell>
          <cell r="AV326">
            <v>4212.7594773379997</v>
          </cell>
          <cell r="AW326">
            <v>3909.4263496344342</v>
          </cell>
          <cell r="AX326">
            <v>3606.0932219308684</v>
          </cell>
          <cell r="AY326">
            <v>3302.7600942273025</v>
          </cell>
          <cell r="AZ326">
            <v>2999.4269665237362</v>
          </cell>
          <cell r="BA326">
            <v>2696.0938388201703</v>
          </cell>
          <cell r="BB326">
            <v>2392.7607111166044</v>
          </cell>
          <cell r="BC326">
            <v>2089.4275834130385</v>
          </cell>
          <cell r="BD326">
            <v>1786.0944557094724</v>
          </cell>
          <cell r="BE326">
            <v>1482.7613280059063</v>
          </cell>
          <cell r="BF326">
            <v>1179.4282003023404</v>
          </cell>
          <cell r="BG326">
            <v>876.09507259877432</v>
          </cell>
          <cell r="BH326">
            <v>572.76194489520844</v>
          </cell>
        </row>
        <row r="327">
          <cell r="A327">
            <v>-3205.3463986238871</v>
          </cell>
          <cell r="B327">
            <v>-11894.091649660782</v>
          </cell>
          <cell r="C327">
            <v>-8364.8797699206189</v>
          </cell>
          <cell r="D327">
            <v>-3994.3950468367466</v>
          </cell>
          <cell r="E327">
            <v>-176.5361759957014</v>
          </cell>
          <cell r="F327">
            <v>3497.4490328284946</v>
          </cell>
          <cell r="G327">
            <v>7253.8846111859639</v>
          </cell>
          <cell r="H327">
            <v>11117.899123358322</v>
          </cell>
          <cell r="I327">
            <v>15178.715935373533</v>
          </cell>
          <cell r="J327">
            <v>19455.227381575525</v>
          </cell>
          <cell r="K327">
            <v>23963.678188082165</v>
          </cell>
          <cell r="L327">
            <v>28731.879768175029</v>
          </cell>
          <cell r="M327">
            <v>33787.854869973919</v>
          </cell>
          <cell r="N327">
            <v>39162.070669030269</v>
          </cell>
          <cell r="O327">
            <v>45314.873983804377</v>
          </cell>
          <cell r="P327">
            <v>52465.628228932314</v>
          </cell>
          <cell r="Q327">
            <v>60311.805753655986</v>
          </cell>
          <cell r="R327">
            <v>68767.102430709725</v>
          </cell>
          <cell r="S327">
            <v>77878.805762901888</v>
          </cell>
          <cell r="T327">
            <v>87697.87430477739</v>
          </cell>
          <cell r="U327">
            <v>98279.222655904188</v>
          </cell>
          <cell r="V327">
            <v>109682.02857892992</v>
          </cell>
          <cell r="W327">
            <v>121970.06396001107</v>
          </cell>
          <cell r="X327">
            <v>135212.0514625604</v>
          </cell>
          <cell r="Y327">
            <v>149482.04886895168</v>
          </cell>
          <cell r="Z327">
            <v>164859.86325966995</v>
          </cell>
          <cell r="AA327">
            <v>181431.49734626539</v>
          </cell>
          <cell r="AB327">
            <v>199289.63045429435</v>
          </cell>
          <cell r="AC327">
            <v>218534.13684621642</v>
          </cell>
          <cell r="AD327">
            <v>239272.64428304503</v>
          </cell>
          <cell r="AE327">
            <v>16856.091988980763</v>
          </cell>
          <cell r="AF327">
            <v>15495.982354435901</v>
          </cell>
          <cell r="AG327">
            <v>14596.363454133401</v>
          </cell>
          <cell r="AH327">
            <v>13751.777165761128</v>
          </cell>
          <cell r="AI327">
            <v>12957.043949372704</v>
          </cell>
          <cell r="AJ327">
            <v>12207.631707515053</v>
          </cell>
          <cell r="AK327">
            <v>11479.585067936196</v>
          </cell>
          <cell r="AL327">
            <v>10751.538428357338</v>
          </cell>
          <cell r="AM327">
            <v>10022.844346285183</v>
          </cell>
          <cell r="AN327">
            <v>9294.7977067063257</v>
          </cell>
          <cell r="AO327">
            <v>8566.10362463417</v>
          </cell>
          <cell r="AP327">
            <v>7838.0569850553129</v>
          </cell>
          <cell r="AQ327">
            <v>7109.3629029831573</v>
          </cell>
          <cell r="AR327">
            <v>6381.316263404301</v>
          </cell>
          <cell r="AS327">
            <v>5844.2651593479814</v>
          </cell>
          <cell r="AT327">
            <v>5498.2095908142073</v>
          </cell>
          <cell r="AU327">
            <v>5152.1540222804324</v>
          </cell>
          <cell r="AV327">
            <v>4806.0984537466584</v>
          </cell>
          <cell r="AW327">
            <v>4460.0428852128825</v>
          </cell>
          <cell r="AX327">
            <v>4113.9873166791085</v>
          </cell>
          <cell r="AY327">
            <v>3767.9317481453336</v>
          </cell>
          <cell r="AZ327">
            <v>3421.8761796115587</v>
          </cell>
          <cell r="BA327">
            <v>3075.8206110777842</v>
          </cell>
          <cell r="BB327">
            <v>2729.7650425440097</v>
          </cell>
          <cell r="BC327">
            <v>2383.7094740102348</v>
          </cell>
          <cell r="BD327">
            <v>2037.6539054764598</v>
          </cell>
          <cell r="BE327">
            <v>1691.5983369426851</v>
          </cell>
          <cell r="BF327">
            <v>1345.5427684089102</v>
          </cell>
          <cell r="BG327">
            <v>999.4871998751355</v>
          </cell>
          <cell r="BH327">
            <v>653.43163134136068</v>
          </cell>
        </row>
        <row r="328">
          <cell r="A328">
            <v>-3678.5681024937294</v>
          </cell>
          <cell r="B328">
            <v>-14268.990920790193</v>
          </cell>
          <cell r="C328">
            <v>-11537.915681170363</v>
          </cell>
          <cell r="D328">
            <v>-7957.6146059823423</v>
          </cell>
          <cell r="E328">
            <v>-4950.3181973936098</v>
          </cell>
          <cell r="F328">
            <v>-2139.786171009303</v>
          </cell>
          <cell r="G328">
            <v>684.85959879470897</v>
          </cell>
          <cell r="H328">
            <v>3543.9308649080549</v>
          </cell>
          <cell r="I328">
            <v>6529.8569582170348</v>
          </cell>
          <cell r="J328">
            <v>9659.5958852176282</v>
          </cell>
          <cell r="K328">
            <v>12943.04990725509</v>
          </cell>
          <cell r="L328">
            <v>16402.337579808453</v>
          </cell>
          <cell r="M328">
            <v>20058.265642067454</v>
          </cell>
          <cell r="N328">
            <v>23938.065595819844</v>
          </cell>
          <cell r="O328">
            <v>28552.908509629742</v>
          </cell>
          <cell r="P328">
            <v>34133.653993333028</v>
          </cell>
          <cell r="Q328">
            <v>40310.909539514454</v>
          </cell>
          <cell r="R328">
            <v>46967.72148754372</v>
          </cell>
          <cell r="S328">
            <v>54141.319047194374</v>
          </cell>
          <cell r="T328">
            <v>61871.821628547972</v>
          </cell>
          <cell r="U328">
            <v>70202.463215755313</v>
          </cell>
          <cell r="V328">
            <v>79179.834159515696</v>
          </cell>
          <cell r="W328">
            <v>88854.141740534789</v>
          </cell>
          <cell r="X328">
            <v>99279.490961201009</v>
          </cell>
          <cell r="Y328">
            <v>110514.18713584921</v>
          </cell>
          <cell r="Z328">
            <v>122621.06197189326</v>
          </cell>
          <cell r="AA328">
            <v>135667.82496548409</v>
          </cell>
          <cell r="AB328">
            <v>149727.44207692606</v>
          </cell>
          <cell r="AC328">
            <v>164878.54380364998</v>
          </cell>
          <cell r="AD328">
            <v>181205.86493295155</v>
          </cell>
          <cell r="AE328">
            <v>16619.798286600897</v>
          </cell>
          <cell r="AF328">
            <v>15278.755072754217</v>
          </cell>
          <cell r="AG328">
            <v>14391.74729730927</v>
          </cell>
          <cell r="AH328">
            <v>13559.000670300331</v>
          </cell>
          <cell r="AI328">
            <v>12775.408260109894</v>
          </cell>
          <cell r="AJ328">
            <v>12036.501501572642</v>
          </cell>
          <cell r="AK328">
            <v>11318.660835957604</v>
          </cell>
          <cell r="AL328">
            <v>10600.820170342568</v>
          </cell>
          <cell r="AM328">
            <v>9882.341138275342</v>
          </cell>
          <cell r="AN328">
            <v>9164.5004726603038</v>
          </cell>
          <cell r="AO328">
            <v>8446.0214405930765</v>
          </cell>
          <cell r="AP328">
            <v>7728.180774978041</v>
          </cell>
          <cell r="AQ328">
            <v>7009.7017429108164</v>
          </cell>
          <cell r="AR328">
            <v>6291.8610772957791</v>
          </cell>
          <cell r="AS328">
            <v>5762.3385150763015</v>
          </cell>
          <cell r="AT328">
            <v>5421.1340562523837</v>
          </cell>
          <cell r="AU328">
            <v>5079.9295974284678</v>
          </cell>
          <cell r="AV328">
            <v>4738.72513860455</v>
          </cell>
          <cell r="AW328">
            <v>4397.5206797806313</v>
          </cell>
          <cell r="AX328">
            <v>4056.3162209567145</v>
          </cell>
          <cell r="AY328">
            <v>3715.1117621327971</v>
          </cell>
          <cell r="AZ328">
            <v>3373.9073033088794</v>
          </cell>
          <cell r="BA328">
            <v>3032.7028444849625</v>
          </cell>
          <cell r="BB328">
            <v>2691.4983856610447</v>
          </cell>
          <cell r="BC328">
            <v>2350.2939268371274</v>
          </cell>
          <cell r="BD328">
            <v>2009.0894680132096</v>
          </cell>
          <cell r="BE328">
            <v>1667.8850091892925</v>
          </cell>
          <cell r="BF328">
            <v>1326.6805503653745</v>
          </cell>
          <cell r="BG328">
            <v>985.47609154145721</v>
          </cell>
          <cell r="BH328">
            <v>644.27163271753943</v>
          </cell>
        </row>
        <row r="329">
          <cell r="A329">
            <v>-3784.8420014505518</v>
          </cell>
          <cell r="B329">
            <v>-15087.328548575766</v>
          </cell>
          <cell r="C329">
            <v>-12657.400957075804</v>
          </cell>
          <cell r="D329">
            <v>-9434.2613359338466</v>
          </cell>
          <cell r="E329">
            <v>-6883.6208479218749</v>
          </cell>
          <cell r="F329">
            <v>-4561.7806730560696</v>
          </cell>
          <cell r="G329">
            <v>-2256.4327043893686</v>
          </cell>
          <cell r="H329">
            <v>49.904613049006642</v>
          </cell>
          <cell r="I329">
            <v>2448.1753276786626</v>
          </cell>
          <cell r="J329">
            <v>4953.9134717721017</v>
          </cell>
          <cell r="K329">
            <v>7573.8985502112</v>
          </cell>
          <cell r="L329">
            <v>10327.034534789407</v>
          </cell>
          <cell r="M329">
            <v>13230.301958263577</v>
          </cell>
          <cell r="N329">
            <v>16308.580195333112</v>
          </cell>
          <cell r="O329">
            <v>20079.459728771297</v>
          </cell>
          <cell r="P329">
            <v>24771.288676140291</v>
          </cell>
          <cell r="Q329">
            <v>29995.890628686717</v>
          </cell>
          <cell r="R329">
            <v>35626.092008797597</v>
          </cell>
          <cell r="S329">
            <v>41693.380554129282</v>
          </cell>
          <cell r="T329">
            <v>48231.688477244461</v>
          </cell>
          <cell r="U329">
            <v>55277.582236552051</v>
          </cell>
          <cell r="V329">
            <v>62870.467039658157</v>
          </cell>
          <cell r="W329">
            <v>71052.80722284384</v>
          </cell>
          <cell r="X329">
            <v>79870.363739174354</v>
          </cell>
          <cell r="Y329">
            <v>89372.450083427568</v>
          </cell>
          <cell r="Z329">
            <v>99612.2080851395</v>
          </cell>
          <cell r="AA329">
            <v>110646.90511218118</v>
          </cell>
          <cell r="AB329">
            <v>122538.25434702101</v>
          </cell>
          <cell r="AC329">
            <v>135352.7599268661</v>
          </cell>
          <cell r="AD329">
            <v>149162.08887792967</v>
          </cell>
          <cell r="AE329">
            <v>14287.891659557985</v>
          </cell>
          <cell r="AF329">
            <v>13135.00882549408</v>
          </cell>
          <cell r="AG329">
            <v>12372.456189283059</v>
          </cell>
          <cell r="AH329">
            <v>11656.551376156744</v>
          </cell>
          <cell r="AI329">
            <v>10982.904002765988</v>
          </cell>
          <cell r="AJ329">
            <v>10347.672483680286</v>
          </cell>
          <cell r="AK329">
            <v>9730.5512959098232</v>
          </cell>
          <cell r="AL329">
            <v>9113.4301081393605</v>
          </cell>
          <cell r="AM329">
            <v>8495.7601224502559</v>
          </cell>
          <cell r="AN329">
            <v>7878.6389346797932</v>
          </cell>
          <cell r="AO329">
            <v>7260.9689489906877</v>
          </cell>
          <cell r="AP329">
            <v>6643.847761220225</v>
          </cell>
          <cell r="AQ329">
            <v>6026.1777755311205</v>
          </cell>
          <cell r="AR329">
            <v>5409.0565877606568</v>
          </cell>
          <cell r="AS329">
            <v>4953.8307859900642</v>
          </cell>
          <cell r="AT329">
            <v>4660.5003702193399</v>
          </cell>
          <cell r="AU329">
            <v>4367.1699544486146</v>
          </cell>
          <cell r="AV329">
            <v>4073.8395386778893</v>
          </cell>
          <cell r="AW329">
            <v>3780.509122907165</v>
          </cell>
          <cell r="AX329">
            <v>3487.1787071364402</v>
          </cell>
          <cell r="AY329">
            <v>3193.8482913657149</v>
          </cell>
          <cell r="AZ329">
            <v>2900.5178755949905</v>
          </cell>
          <cell r="BA329">
            <v>2607.1874598242648</v>
          </cell>
          <cell r="BB329">
            <v>2313.8570440535404</v>
          </cell>
          <cell r="BC329">
            <v>2020.5266282828156</v>
          </cell>
          <cell r="BD329">
            <v>1727.1962125120906</v>
          </cell>
          <cell r="BE329">
            <v>1433.8657967413658</v>
          </cell>
          <cell r="BF329">
            <v>1140.5353809706407</v>
          </cell>
          <cell r="BG329">
            <v>847.20496519991605</v>
          </cell>
          <cell r="BH329">
            <v>553.87454942919089</v>
          </cell>
        </row>
        <row r="330">
          <cell r="A330">
            <v>-4057.8114975144344</v>
          </cell>
          <cell r="B330">
            <v>-16461.031163745196</v>
          </cell>
          <cell r="C330">
            <v>-14564.105085915684</v>
          </cell>
          <cell r="D330">
            <v>-11827.607806025089</v>
          </cell>
          <cell r="E330">
            <v>-9684.8112368891871</v>
          </cell>
          <cell r="F330">
            <v>-7774.4304319047014</v>
          </cell>
          <cell r="G330">
            <v>-5915.9710894850123</v>
          </cell>
          <cell r="H330">
            <v>-4094.2245806664223</v>
          </cell>
          <cell r="I330">
            <v>-2215.8721225757204</v>
          </cell>
          <cell r="J330">
            <v>-266.3434479266935</v>
          </cell>
          <cell r="K330">
            <v>1757.9432324934833</v>
          </cell>
          <cell r="L330">
            <v>3873.1244996296291</v>
          </cell>
          <cell r="M330">
            <v>6092.6355061305703</v>
          </cell>
          <cell r="N330">
            <v>8439.8094261479619</v>
          </cell>
          <cell r="O330">
            <v>11462.194857395769</v>
          </cell>
          <cell r="P330">
            <v>15396.055453208557</v>
          </cell>
          <cell r="Q330">
            <v>19816.684930715892</v>
          </cell>
          <cell r="R330">
            <v>24580.499363141673</v>
          </cell>
          <cell r="S330">
            <v>29714.141090424528</v>
          </cell>
          <cell r="T330">
            <v>35246.320766592107</v>
          </cell>
          <cell r="U330">
            <v>41207.977928359098</v>
          </cell>
          <cell r="V330">
            <v>47632.454029082772</v>
          </cell>
          <cell r="W330">
            <v>54555.678905794077</v>
          </cell>
          <cell r="X330">
            <v>62016.371722149212</v>
          </cell>
          <cell r="Y330">
            <v>70056.257511104486</v>
          </cell>
          <cell r="Z330">
            <v>78720.300528362</v>
          </cell>
          <cell r="AA330">
            <v>88056.955721649632</v>
          </cell>
          <cell r="AB330">
            <v>98118.439722214782</v>
          </cell>
          <cell r="AC330">
            <v>108961.02287409216</v>
          </cell>
          <cell r="AD330">
            <v>120645.34393436239</v>
          </cell>
          <cell r="AE330">
            <v>14978.768273772637</v>
          </cell>
          <cell r="AF330">
            <v>13770.138951146064</v>
          </cell>
          <cell r="AG330">
            <v>12970.713850052265</v>
          </cell>
          <cell r="AH330">
            <v>12220.192180557098</v>
          </cell>
          <cell r="AI330">
            <v>11513.97126674539</v>
          </cell>
          <cell r="AJ330">
            <v>10848.023767191373</v>
          </cell>
          <cell r="AK330">
            <v>10201.062305787413</v>
          </cell>
          <cell r="AL330">
            <v>9554.1008443834544</v>
          </cell>
          <cell r="AM330">
            <v>8906.5640484900978</v>
          </cell>
          <cell r="AN330">
            <v>8259.6025870861376</v>
          </cell>
          <cell r="AO330">
            <v>7612.065791192781</v>
          </cell>
          <cell r="AP330">
            <v>6965.1043297888227</v>
          </cell>
          <cell r="AQ330">
            <v>6317.5675338954661</v>
          </cell>
          <cell r="AR330">
            <v>5670.606072491506</v>
          </cell>
          <cell r="AS330">
            <v>5193.3682854592498</v>
          </cell>
          <cell r="AT330">
            <v>4885.8541727986976</v>
          </cell>
          <cell r="AU330">
            <v>4578.3400601381463</v>
          </cell>
          <cell r="AV330">
            <v>4270.8259474775932</v>
          </cell>
          <cell r="AW330">
            <v>3963.3118348170419</v>
          </cell>
          <cell r="AX330">
            <v>3655.7977221564897</v>
          </cell>
          <cell r="AY330">
            <v>3348.2836094959375</v>
          </cell>
          <cell r="AZ330">
            <v>3040.7694968353858</v>
          </cell>
          <cell r="BA330">
            <v>2733.2553841748345</v>
          </cell>
          <cell r="BB330">
            <v>2425.7412715142823</v>
          </cell>
          <cell r="BC330">
            <v>2118.2271588537301</v>
          </cell>
          <cell r="BD330">
            <v>1810.7130461931781</v>
          </cell>
          <cell r="BE330">
            <v>1503.1989335326259</v>
          </cell>
          <cell r="BF330">
            <v>1195.6848208720739</v>
          </cell>
          <cell r="BG330">
            <v>888.17070821152174</v>
          </cell>
          <cell r="BH330">
            <v>580.65659555096977</v>
          </cell>
        </row>
        <row r="331">
          <cell r="A331">
            <v>-3895.304586387856</v>
          </cell>
          <cell r="B331">
            <v>-15478.305103620742</v>
          </cell>
          <cell r="C331">
            <v>-12941.266434028803</v>
          </cell>
          <cell r="D331">
            <v>-9558.6322575306567</v>
          </cell>
          <cell r="E331">
            <v>-6807.9418053678028</v>
          </cell>
          <cell r="F331">
            <v>-4272.3918035113547</v>
          </cell>
          <cell r="G331">
            <v>-1747.2052034887233</v>
          </cell>
          <cell r="H331">
            <v>786.4262136386559</v>
          </cell>
          <cell r="I331">
            <v>3422.9615521874221</v>
          </cell>
          <cell r="J331">
            <v>6178.8040799787059</v>
          </cell>
          <cell r="K331">
            <v>9061.6761792141788</v>
          </cell>
          <cell r="L331">
            <v>12091.864754509028</v>
          </cell>
          <cell r="M331">
            <v>15287.787027415874</v>
          </cell>
          <cell r="N331">
            <v>18675.760329864745</v>
          </cell>
          <cell r="O331">
            <v>22789.973934683039</v>
          </cell>
          <cell r="P331">
            <v>27867.743636839281</v>
          </cell>
          <cell r="Q331">
            <v>33512.625965687374</v>
          </cell>
          <cell r="R331">
            <v>39595.7351799604</v>
          </cell>
          <cell r="S331">
            <v>46151.091971662463</v>
          </cell>
          <cell r="T331">
            <v>53215.358147532897</v>
          </cell>
          <cell r="U331">
            <v>60828.041665646902</v>
          </cell>
          <cell r="V331">
            <v>69031.717589540582</v>
          </cell>
          <cell r="W331">
            <v>77872.266195578763</v>
          </cell>
          <cell r="X331">
            <v>87399.12956521679</v>
          </cell>
          <cell r="Y331">
            <v>97665.588097186206</v>
          </cell>
          <cell r="Z331">
            <v>108729.05848604004</v>
          </cell>
          <cell r="AA331">
            <v>120651.41483354731</v>
          </cell>
          <cell r="AB331">
            <v>133499.33468879928</v>
          </cell>
          <cell r="AC331">
            <v>147344.67195230842</v>
          </cell>
          <cell r="AD331">
            <v>162264.85872962204</v>
          </cell>
          <cell r="AE331">
            <v>17290.979910076363</v>
          </cell>
          <cell r="AF331">
            <v>15895.779386622256</v>
          </cell>
          <cell r="AG331">
            <v>14972.950278782529</v>
          </cell>
          <cell r="AH331">
            <v>14106.573626702218</v>
          </cell>
          <cell r="AI331">
            <v>13291.336258074547</v>
          </cell>
          <cell r="AJ331">
            <v>12522.589147131102</v>
          </cell>
          <cell r="AK331">
            <v>11775.758871953076</v>
          </cell>
          <cell r="AL331">
            <v>11028.928596775046</v>
          </cell>
          <cell r="AM331">
            <v>10281.434175058674</v>
          </cell>
          <cell r="AN331">
            <v>9534.6038998806453</v>
          </cell>
          <cell r="AO331">
            <v>8787.1094781642714</v>
          </cell>
          <cell r="AP331">
            <v>8040.2792029862449</v>
          </cell>
          <cell r="AQ331">
            <v>7292.784781269871</v>
          </cell>
          <cell r="AR331">
            <v>6545.9545060918417</v>
          </cell>
          <cell r="AS331">
            <v>5995.0474597258944</v>
          </cell>
          <cell r="AT331">
            <v>5640.0636421720255</v>
          </cell>
          <cell r="AU331">
            <v>5285.0798246181575</v>
          </cell>
          <cell r="AV331">
            <v>4930.0960070642896</v>
          </cell>
          <cell r="AW331">
            <v>4575.1121895104206</v>
          </cell>
          <cell r="AX331">
            <v>4220.1283719565527</v>
          </cell>
          <cell r="AY331">
            <v>3865.1445544026842</v>
          </cell>
          <cell r="AZ331">
            <v>3510.1607368488162</v>
          </cell>
          <cell r="BA331">
            <v>3155.1769192949482</v>
          </cell>
          <cell r="BB331">
            <v>2800.1931017410798</v>
          </cell>
          <cell r="BC331">
            <v>2445.2092841872113</v>
          </cell>
          <cell r="BD331">
            <v>2090.2254666333433</v>
          </cell>
          <cell r="BE331">
            <v>1735.2416490794749</v>
          </cell>
          <cell r="BF331">
            <v>1380.2578315256067</v>
          </cell>
          <cell r="BG331">
            <v>1025.2740139717384</v>
          </cell>
          <cell r="BH331">
            <v>670.29019641787011</v>
          </cell>
        </row>
        <row r="332">
          <cell r="A332">
            <v>-3531.4231941043536</v>
          </cell>
          <cell r="B332">
            <v>-13683.990466097517</v>
          </cell>
          <cell r="C332">
            <v>-10842.066676292921</v>
          </cell>
          <cell r="D332">
            <v>-7124.1393559808275</v>
          </cell>
          <cell r="E332">
            <v>-3950.4018196453335</v>
          </cell>
          <cell r="F332">
            <v>-950.17928799834624</v>
          </cell>
          <cell r="G332">
            <v>2080.9157465735561</v>
          </cell>
          <cell r="H332">
            <v>5164.2184292394568</v>
          </cell>
          <cell r="I332">
            <v>8390.4647559650548</v>
          </cell>
          <cell r="J332">
            <v>11776.831694950677</v>
          </cell>
          <cell r="K332">
            <v>15334.707728781526</v>
          </cell>
          <cell r="L332">
            <v>19087.419600509918</v>
          </cell>
          <cell r="M332">
            <v>23057.402199550899</v>
          </cell>
          <cell r="N332">
            <v>27272.324692835384</v>
          </cell>
          <cell r="O332">
            <v>32225.497736419318</v>
          </cell>
          <cell r="P332">
            <v>38142.656346378164</v>
          </cell>
          <cell r="Q332">
            <v>44675.00141047965</v>
          </cell>
          <cell r="R332">
            <v>51714.469398531677</v>
          </cell>
          <cell r="S332">
            <v>59300.429581060031</v>
          </cell>
          <cell r="T332">
            <v>67475.307567376425</v>
          </cell>
          <cell r="U332">
            <v>76284.822577101513</v>
          </cell>
          <cell r="V332">
            <v>85778.24313169271</v>
          </cell>
          <cell r="W332">
            <v>96008.662595970003</v>
          </cell>
          <cell r="X332">
            <v>107033.29611064646</v>
          </cell>
          <cell r="Y332">
            <v>118913.80057650256</v>
          </cell>
          <cell r="Z332">
            <v>131716.61947976373</v>
          </cell>
          <cell r="AA332">
            <v>145513.35448716817</v>
          </cell>
          <cell r="AB332">
            <v>160381.16588892537</v>
          </cell>
          <cell r="AC332">
            <v>176403.20412910235</v>
          </cell>
          <cell r="AD332">
            <v>193669.07483683497</v>
          </cell>
          <cell r="AE332">
            <v>16215.823117427037</v>
          </cell>
          <cell r="AF332">
            <v>14907.376457993407</v>
          </cell>
          <cell r="AG332">
            <v>14041.929059513614</v>
          </cell>
          <cell r="AH332">
            <v>13229.423891138749</v>
          </cell>
          <cell r="AI332">
            <v>12464.878154741293</v>
          </cell>
          <cell r="AJ332">
            <v>11743.931901959662</v>
          </cell>
          <cell r="AK332">
            <v>11043.539691454067</v>
          </cell>
          <cell r="AL332">
            <v>10343.14748094847</v>
          </cell>
          <cell r="AM332">
            <v>9642.1324206769332</v>
          </cell>
          <cell r="AN332">
            <v>8941.7402101713342</v>
          </cell>
          <cell r="AO332">
            <v>8240.7251498997975</v>
          </cell>
          <cell r="AP332">
            <v>7540.3329393942013</v>
          </cell>
          <cell r="AQ332">
            <v>6839.3178791226628</v>
          </cell>
          <cell r="AR332">
            <v>6138.9256686170656</v>
          </cell>
          <cell r="AS332">
            <v>5622.2741390638785</v>
          </cell>
          <cell r="AT332">
            <v>5289.3632904631031</v>
          </cell>
          <cell r="AU332">
            <v>4956.4524418623269</v>
          </cell>
          <cell r="AV332">
            <v>4623.5415932615497</v>
          </cell>
          <cell r="AW332">
            <v>4290.6307446607734</v>
          </cell>
          <cell r="AX332">
            <v>3957.7198960599976</v>
          </cell>
          <cell r="AY332">
            <v>3624.8090474592213</v>
          </cell>
          <cell r="AZ332">
            <v>3291.8981988584455</v>
          </cell>
          <cell r="BA332">
            <v>2958.9873502576697</v>
          </cell>
          <cell r="BB332">
            <v>2626.076501656893</v>
          </cell>
          <cell r="BC332">
            <v>2293.1656530561168</v>
          </cell>
          <cell r="BD332">
            <v>1960.2548044553407</v>
          </cell>
          <cell r="BE332">
            <v>1627.3439558545647</v>
          </cell>
          <cell r="BF332">
            <v>1294.4331072537884</v>
          </cell>
          <cell r="BG332">
            <v>961.52225865301227</v>
          </cell>
          <cell r="BH332">
            <v>628.61141005223612</v>
          </cell>
        </row>
        <row r="333">
          <cell r="A333">
            <v>-3787.107959185752</v>
          </cell>
          <cell r="B333">
            <v>-14998.504292489233</v>
          </cell>
          <cell r="C333">
            <v>-12591.134868210653</v>
          </cell>
          <cell r="D333">
            <v>-9177.3051076031497</v>
          </cell>
          <cell r="E333">
            <v>-6450.5260974878802</v>
          </cell>
          <cell r="F333">
            <v>-3991.4964152814637</v>
          </cell>
          <cell r="G333">
            <v>-1541.7870679889086</v>
          </cell>
          <cell r="H333">
            <v>916.89777963709003</v>
          </cell>
          <cell r="I333">
            <v>3476.5324749369406</v>
          </cell>
          <cell r="J333">
            <v>6153.1247553502817</v>
          </cell>
          <cell r="K333">
            <v>8954.2495866144036</v>
          </cell>
          <cell r="L333">
            <v>11899.717300999622</v>
          </cell>
          <cell r="M333">
            <v>15007.538718162819</v>
          </cell>
          <cell r="N333">
            <v>18303.364254599721</v>
          </cell>
          <cell r="O333">
            <v>22307.135442013485</v>
          </cell>
          <cell r="P333">
            <v>27249.569291113035</v>
          </cell>
          <cell r="Q333">
            <v>32744.197096984972</v>
          </cell>
          <cell r="R333">
            <v>38665.387139173334</v>
          </cell>
          <cell r="S333">
            <v>45046.254552657185</v>
          </cell>
          <cell r="T333">
            <v>51922.485286405536</v>
          </cell>
          <cell r="U333">
            <v>59332.535682348476</v>
          </cell>
          <cell r="V333">
            <v>67317.847548182617</v>
          </cell>
          <cell r="W333">
            <v>75923.079926837381</v>
          </cell>
          <cell r="X333">
            <v>85196.358858807187</v>
          </cell>
          <cell r="Y333">
            <v>95189.546534182635</v>
          </cell>
          <cell r="Z333">
            <v>105958.53133965353</v>
          </cell>
          <cell r="AA333">
            <v>117563.54042261424</v>
          </cell>
          <cell r="AB333">
            <v>130069.476520433</v>
          </cell>
          <cell r="AC333">
            <v>143546.28093865293</v>
          </cell>
          <cell r="AD333">
            <v>158069.32470813364</v>
          </cell>
          <cell r="AE333">
            <v>15326.958651689331</v>
          </cell>
          <cell r="AF333">
            <v>14090.234021563849</v>
          </cell>
          <cell r="AG333">
            <v>13272.225808495927</v>
          </cell>
          <cell r="AH333">
            <v>12504.257816381978</v>
          </cell>
          <cell r="AI333">
            <v>11781.620377367506</v>
          </cell>
          <cell r="AJ333">
            <v>11100.192532079827</v>
          </cell>
          <cell r="AK333">
            <v>10438.192066691927</v>
          </cell>
          <cell r="AL333">
            <v>9776.1916013040245</v>
          </cell>
          <cell r="AM333">
            <v>9113.6024274343144</v>
          </cell>
          <cell r="AN333">
            <v>8451.601962046414</v>
          </cell>
          <cell r="AO333">
            <v>7789.0127881767021</v>
          </cell>
          <cell r="AP333">
            <v>7127.0123227888016</v>
          </cell>
          <cell r="AQ333">
            <v>6464.4231489190888</v>
          </cell>
          <cell r="AR333">
            <v>5802.4226835311883</v>
          </cell>
          <cell r="AS333">
            <v>5314.0912202776472</v>
          </cell>
          <cell r="AT333">
            <v>4999.4287591584671</v>
          </cell>
          <cell r="AU333">
            <v>4684.7662980392834</v>
          </cell>
          <cell r="AV333">
            <v>4370.1038369201015</v>
          </cell>
          <cell r="AW333">
            <v>4055.44137580092</v>
          </cell>
          <cell r="AX333">
            <v>3740.7789146817386</v>
          </cell>
          <cell r="AY333">
            <v>3426.1164535625562</v>
          </cell>
          <cell r="AZ333">
            <v>3111.4539924433739</v>
          </cell>
          <cell r="BA333">
            <v>2796.7915313241915</v>
          </cell>
          <cell r="BB333">
            <v>2482.1290702050101</v>
          </cell>
          <cell r="BC333">
            <v>2167.4666090858277</v>
          </cell>
          <cell r="BD333">
            <v>1852.804147966646</v>
          </cell>
          <cell r="BE333">
            <v>1538.1416868474637</v>
          </cell>
          <cell r="BF333">
            <v>1223.479225728282</v>
          </cell>
          <cell r="BG333">
            <v>908.81676460909978</v>
          </cell>
          <cell r="BH333">
            <v>594.15430348991811</v>
          </cell>
        </row>
        <row r="334">
          <cell r="A334">
            <v>-3633.9132794800166</v>
          </cell>
          <cell r="B334">
            <v>-14087.131934345967</v>
          </cell>
          <cell r="C334">
            <v>-11172.105662244598</v>
          </cell>
          <cell r="D334">
            <v>-7529.8637946083736</v>
          </cell>
          <cell r="E334">
            <v>-4456.7544213374849</v>
          </cell>
          <cell r="F334">
            <v>-1548.455105587884</v>
          </cell>
          <cell r="G334">
            <v>1381.4061542819027</v>
          </cell>
          <cell r="H334">
            <v>4353.6891304174078</v>
          </cell>
          <cell r="I334">
            <v>7460.5536642059187</v>
          </cell>
          <cell r="J334">
            <v>10719.176431468533</v>
          </cell>
          <cell r="K334">
            <v>14140.160359735433</v>
          </cell>
          <cell r="L334">
            <v>17746.26435500068</v>
          </cell>
          <cell r="M334">
            <v>21559.101800555185</v>
          </cell>
          <cell r="N334">
            <v>25606.274767630315</v>
          </cell>
          <cell r="O334">
            <v>30393.833106759768</v>
          </cell>
          <cell r="P334">
            <v>36151.599679787425</v>
          </cell>
          <cell r="Q334">
            <v>42517.230063373172</v>
          </cell>
          <cell r="R334">
            <v>49377.04087699356</v>
          </cell>
          <cell r="S334">
            <v>56769.396631735995</v>
          </cell>
          <cell r="T334">
            <v>64735.640175387409</v>
          </cell>
          <cell r="U334">
            <v>73320.323908452527</v>
          </cell>
          <cell r="V334">
            <v>82571.458950072629</v>
          </cell>
          <cell r="W334">
            <v>92540.78364734177</v>
          </cell>
          <cell r="X334">
            <v>103284.05292969952</v>
          </cell>
          <cell r="Y334">
            <v>114861.35012665689</v>
          </cell>
          <cell r="Z334">
            <v>127337.42299274266</v>
          </cell>
          <cell r="AA334">
            <v>140782.04581893986</v>
          </cell>
          <cell r="AB334">
            <v>155270.4096557739</v>
          </cell>
          <cell r="AC334">
            <v>170883.54283043323</v>
          </cell>
          <cell r="AD334">
            <v>187708.76410972676</v>
          </cell>
          <cell r="AE334">
            <v>16727.157767533809</v>
          </cell>
          <cell r="AF334">
            <v>15377.45177085039</v>
          </cell>
          <cell r="AG334">
            <v>14484.714160860338</v>
          </cell>
          <cell r="AH334">
            <v>13646.588211907621</v>
          </cell>
          <cell r="AI334">
            <v>12857.934002953423</v>
          </cell>
          <cell r="AJ334">
            <v>12114.254103088801</v>
          </cell>
          <cell r="AK334">
            <v>11391.776377509257</v>
          </cell>
          <cell r="AL334">
            <v>10669.298651929712</v>
          </cell>
          <cell r="AM334">
            <v>9946.178436220318</v>
          </cell>
          <cell r="AN334">
            <v>9223.7007106407764</v>
          </cell>
          <cell r="AO334">
            <v>8500.5804949313824</v>
          </cell>
          <cell r="AP334">
            <v>7778.102769351839</v>
          </cell>
          <cell r="AQ334">
            <v>7054.9825536424441</v>
          </cell>
          <cell r="AR334">
            <v>6332.5048280629026</v>
          </cell>
          <cell r="AS334">
            <v>5799.5616907893955</v>
          </cell>
          <cell r="AT334">
            <v>5456.1531418219265</v>
          </cell>
          <cell r="AU334">
            <v>5112.7445928544594</v>
          </cell>
          <cell r="AV334">
            <v>4769.3360438869904</v>
          </cell>
          <cell r="AW334">
            <v>4425.9274949195215</v>
          </cell>
          <cell r="AX334">
            <v>4082.518945952052</v>
          </cell>
          <cell r="AY334">
            <v>3739.1103969845835</v>
          </cell>
          <cell r="AZ334">
            <v>3395.7018480171155</v>
          </cell>
          <cell r="BA334">
            <v>3052.2932990496465</v>
          </cell>
          <cell r="BB334">
            <v>2708.884750082178</v>
          </cell>
          <cell r="BC334">
            <v>2365.4762011147095</v>
          </cell>
          <cell r="BD334">
            <v>2022.0676521472403</v>
          </cell>
          <cell r="BE334">
            <v>1678.6591031797718</v>
          </cell>
          <cell r="BF334">
            <v>1335.2505542123029</v>
          </cell>
          <cell r="BG334">
            <v>991.84200524483413</v>
          </cell>
          <cell r="BH334">
            <v>648.43345627736517</v>
          </cell>
        </row>
        <row r="335">
          <cell r="A335">
            <v>-3372.9225712872367</v>
          </cell>
          <cell r="B335">
            <v>-12692.165222609419</v>
          </cell>
          <cell r="C335">
            <v>-9467.8245913671944</v>
          </cell>
          <cell r="D335">
            <v>-5396.3457275540304</v>
          </cell>
          <cell r="E335">
            <v>-1871.3397998196408</v>
          </cell>
          <cell r="F335">
            <v>1490.6706748672004</v>
          </cell>
          <cell r="G335">
            <v>4910.5127616283926</v>
          </cell>
          <cell r="H335">
            <v>8411.5750571065491</v>
          </cell>
          <cell r="I335">
            <v>12084.239471985975</v>
          </cell>
          <cell r="J335">
            <v>15946.711022557718</v>
          </cell>
          <cell r="K335">
            <v>20012.947878056122</v>
          </cell>
          <cell r="L335">
            <v>24308.709373899412</v>
          </cell>
          <cell r="M335">
            <v>28859.414727932039</v>
          </cell>
          <cell r="N335">
            <v>33694.374669084107</v>
          </cell>
          <cell r="O335">
            <v>39292.300393684767</v>
          </cell>
          <cell r="P335">
            <v>45876.698359662121</v>
          </cell>
          <cell r="Q335">
            <v>53120.860213010892</v>
          </cell>
          <cell r="R335">
            <v>60927.405177568849</v>
          </cell>
          <cell r="S335">
            <v>69339.9925158119</v>
          </cell>
          <cell r="T335">
            <v>78405.67087222611</v>
          </cell>
          <cell r="U335">
            <v>88175.141399841581</v>
          </cell>
          <cell r="V335">
            <v>98703.041313963229</v>
          </cell>
          <cell r="W335">
            <v>110048.24945891436</v>
          </cell>
          <cell r="X335">
            <v>122274.21559672059</v>
          </cell>
          <cell r="Y335">
            <v>135449.31525933059</v>
          </cell>
          <cell r="Z335">
            <v>149647.23214893616</v>
          </cell>
          <cell r="AA335">
            <v>164947.37022502377</v>
          </cell>
          <cell r="AB335">
            <v>181435.29778281416</v>
          </cell>
          <cell r="AC335">
            <v>199203.22600666573</v>
          </cell>
          <cell r="AD335">
            <v>218350.52467482234</v>
          </cell>
          <cell r="AE335">
            <v>16748.993753970848</v>
          </cell>
          <cell r="AF335">
            <v>15397.525822459816</v>
          </cell>
          <cell r="AG335">
            <v>14503.622813863831</v>
          </cell>
          <cell r="AH335">
            <v>13664.402757525491</v>
          </cell>
          <cell r="AI335">
            <v>12874.719022644085</v>
          </cell>
          <cell r="AJ335">
            <v>12130.068307268983</v>
          </cell>
          <cell r="AK335">
            <v>11406.647443946849</v>
          </cell>
          <cell r="AL335">
            <v>10683.226580624714</v>
          </cell>
          <cell r="AM335">
            <v>9959.1623884524906</v>
          </cell>
          <cell r="AN335">
            <v>9235.7415251303573</v>
          </cell>
          <cell r="AO335">
            <v>8511.6773329581356</v>
          </cell>
          <cell r="AP335">
            <v>7788.2564696360023</v>
          </cell>
          <cell r="AQ335">
            <v>7064.1922774637796</v>
          </cell>
          <cell r="AR335">
            <v>6340.7714141416463</v>
          </cell>
          <cell r="AS335">
            <v>5807.1325615960686</v>
          </cell>
          <cell r="AT335">
            <v>5463.2757198270465</v>
          </cell>
          <cell r="AU335">
            <v>5119.4188780580234</v>
          </cell>
          <cell r="AV335">
            <v>4775.5620362890022</v>
          </cell>
          <cell r="AW335">
            <v>4431.7051945199792</v>
          </cell>
          <cell r="AX335">
            <v>4087.8483527509575</v>
          </cell>
          <cell r="AY335">
            <v>3743.9915109819353</v>
          </cell>
          <cell r="AZ335">
            <v>3400.1346692129132</v>
          </cell>
          <cell r="BA335">
            <v>3056.2778274438911</v>
          </cell>
          <cell r="BB335">
            <v>2712.4209856748689</v>
          </cell>
          <cell r="BC335">
            <v>2368.5641439058468</v>
          </cell>
          <cell r="BD335">
            <v>2024.7073021368244</v>
          </cell>
          <cell r="BE335">
            <v>1680.8504603678018</v>
          </cell>
          <cell r="BF335">
            <v>1336.9936185987797</v>
          </cell>
          <cell r="BG335">
            <v>993.1367768297572</v>
          </cell>
          <cell r="BH335">
            <v>649.27993506073494</v>
          </cell>
        </row>
        <row r="336">
          <cell r="A336">
            <v>-3591.7110615793981</v>
          </cell>
          <cell r="B336">
            <v>-13775.205929320757</v>
          </cell>
          <cell r="C336">
            <v>-10708.949326056902</v>
          </cell>
          <cell r="D336">
            <v>-6813.655850282179</v>
          </cell>
          <cell r="E336">
            <v>-3469.4006015439918</v>
          </cell>
          <cell r="F336">
            <v>-290.60101332580524</v>
          </cell>
          <cell r="G336">
            <v>2926.0887290304099</v>
          </cell>
          <cell r="H336">
            <v>6203.1014664185223</v>
          </cell>
          <cell r="I336">
            <v>9633.6384700142171</v>
          </cell>
          <cell r="J336">
            <v>13235.674307923682</v>
          </cell>
          <cell r="K336">
            <v>17021.504037522944</v>
          </cell>
          <cell r="L336">
            <v>21015.660331658022</v>
          </cell>
          <cell r="M336">
            <v>25241.853408520608</v>
          </cell>
          <cell r="N336">
            <v>29729.008610029206</v>
          </cell>
          <cell r="O336">
            <v>34981.107882459546</v>
          </cell>
          <cell r="P336">
            <v>41229.975365743121</v>
          </cell>
          <cell r="Q336">
            <v>48122.418910734028</v>
          </cell>
          <cell r="R336">
            <v>55549.940760591046</v>
          </cell>
          <cell r="S336">
            <v>63554.080434712392</v>
          </cell>
          <cell r="T336">
            <v>72179.602273342476</v>
          </cell>
          <cell r="U336">
            <v>81474.745788794811</v>
          </cell>
          <cell r="V336">
            <v>91491.495452091491</v>
          </cell>
          <cell r="W336">
            <v>102285.87142384019</v>
          </cell>
          <cell r="X336">
            <v>113918.24285530481</v>
          </cell>
          <cell r="Y336">
            <v>126453.66551185267</v>
          </cell>
          <cell r="Z336">
            <v>139962.2456069871</v>
          </cell>
          <cell r="AA336">
            <v>154519.53188176168</v>
          </cell>
          <cell r="AB336">
            <v>170206.93812233835</v>
          </cell>
          <cell r="AC336">
            <v>187112.19847868138</v>
          </cell>
          <cell r="AD336">
            <v>205329.85813082513</v>
          </cell>
          <cell r="AE336">
            <v>18187.038366978311</v>
          </cell>
          <cell r="AF336">
            <v>16719.535334666019</v>
          </cell>
          <cell r="AG336">
            <v>15748.883094149285</v>
          </cell>
          <cell r="AH336">
            <v>14837.608805844979</v>
          </cell>
          <cell r="AI336">
            <v>13980.123956603698</v>
          </cell>
          <cell r="AJ336">
            <v>13171.538597419711</v>
          </cell>
          <cell r="AK336">
            <v>12386.00585497702</v>
          </cell>
          <cell r="AL336">
            <v>11600.47311253433</v>
          </cell>
          <cell r="AM336">
            <v>10814.241805947962</v>
          </cell>
          <cell r="AN336">
            <v>10028.70906350527</v>
          </cell>
          <cell r="AO336">
            <v>9242.4777569189046</v>
          </cell>
          <cell r="AP336">
            <v>8456.9450144762141</v>
          </cell>
          <cell r="AQ336">
            <v>7670.7137078898477</v>
          </cell>
          <cell r="AR336">
            <v>6885.1809654471572</v>
          </cell>
          <cell r="AS336">
            <v>6305.7246453887792</v>
          </cell>
          <cell r="AT336">
            <v>5932.3447477147129</v>
          </cell>
          <cell r="AU336">
            <v>5558.9648500406474</v>
          </cell>
          <cell r="AV336">
            <v>5185.5849523665838</v>
          </cell>
          <cell r="AW336">
            <v>4812.2050546925184</v>
          </cell>
          <cell r="AX336">
            <v>4438.8251570184539</v>
          </cell>
          <cell r="AY336">
            <v>4065.4452593443884</v>
          </cell>
          <cell r="AZ336">
            <v>3692.0653616703239</v>
          </cell>
          <cell r="BA336">
            <v>3318.6854639962585</v>
          </cell>
          <cell r="BB336">
            <v>2945.3055663221935</v>
          </cell>
          <cell r="BC336">
            <v>2571.9256686481281</v>
          </cell>
          <cell r="BD336">
            <v>2198.5457709740635</v>
          </cell>
          <cell r="BE336">
            <v>1825.1658732999983</v>
          </cell>
          <cell r="BF336">
            <v>1451.7859756259336</v>
          </cell>
          <cell r="BG336">
            <v>1078.4060779518686</v>
          </cell>
          <cell r="BH336">
            <v>705.02618027780375</v>
          </cell>
        </row>
        <row r="337">
          <cell r="A337">
            <v>-3760.0744235749235</v>
          </cell>
          <cell r="B337">
            <v>-15006.871770679252</v>
          </cell>
          <cell r="C337">
            <v>-12678.878939441902</v>
          </cell>
          <cell r="D337">
            <v>-9493.0069016481102</v>
          </cell>
          <cell r="E337">
            <v>-6966.9447656238799</v>
          </cell>
          <cell r="F337">
            <v>-4678.204911021664</v>
          </cell>
          <cell r="G337">
            <v>-2406.7786647483226</v>
          </cell>
          <cell r="H337">
            <v>-135.39639129943708</v>
          </cell>
          <cell r="I337">
            <v>2226.1820818343663</v>
          </cell>
          <cell r="J337">
            <v>4693.2984478699163</v>
          </cell>
          <cell r="K337">
            <v>7272.5903954022715</v>
          </cell>
          <cell r="L337">
            <v>9982.7306528736717</v>
          </cell>
          <cell r="M337">
            <v>12840.476289777718</v>
          </cell>
          <cell r="N337">
            <v>15870.413197608879</v>
          </cell>
          <cell r="O337">
            <v>19586.482224995911</v>
          </cell>
          <cell r="P337">
            <v>24215.247247549112</v>
          </cell>
          <cell r="Q337">
            <v>29370.807788827427</v>
          </cell>
          <cell r="R337">
            <v>34926.60789348479</v>
          </cell>
          <cell r="S337">
            <v>40913.719198991312</v>
          </cell>
          <cell r="T337">
            <v>47365.625514784617</v>
          </cell>
          <cell r="U337">
            <v>54318.410085448602</v>
          </cell>
          <cell r="V337">
            <v>61810.95739161934</v>
          </cell>
          <cell r="W337">
            <v>69885.170617219832</v>
          </cell>
          <cell r="X337">
            <v>78586.205999241472</v>
          </cell>
          <cell r="Y337">
            <v>87962.725370707776</v>
          </cell>
          <cell r="Z337">
            <v>98067.168309204921</v>
          </cell>
          <cell r="AA337">
            <v>108956.04541301008</v>
          </cell>
          <cell r="AB337">
            <v>120690.25434500755</v>
          </cell>
          <cell r="AC337">
            <v>133335.42041191563</v>
          </cell>
          <cell r="AD337">
            <v>146962.26358356385</v>
          </cell>
          <cell r="AE337">
            <v>13795.594619562111</v>
          </cell>
          <cell r="AF337">
            <v>12682.434987506955</v>
          </cell>
          <cell r="AG337">
            <v>11946.156515083883</v>
          </cell>
          <cell r="AH337">
            <v>11254.91858975449</v>
          </cell>
          <cell r="AI337">
            <v>10604.482101204076</v>
          </cell>
          <cell r="AJ337">
            <v>9991.137827907276</v>
          </cell>
          <cell r="AK337">
            <v>9395.279884658612</v>
          </cell>
          <cell r="AL337">
            <v>8799.421941409948</v>
          </cell>
          <cell r="AM337">
            <v>8203.0341093719471</v>
          </cell>
          <cell r="AN337">
            <v>7607.1761661232813</v>
          </cell>
          <cell r="AO337">
            <v>7010.7883340852804</v>
          </cell>
          <cell r="AP337">
            <v>6414.9303908366146</v>
          </cell>
          <cell r="AQ337">
            <v>5818.5425587986128</v>
          </cell>
          <cell r="AR337">
            <v>5222.684615549947</v>
          </cell>
          <cell r="AS337">
            <v>4783.1438651558092</v>
          </cell>
          <cell r="AT337">
            <v>4499.9203076161994</v>
          </cell>
          <cell r="AU337">
            <v>4216.6967500765895</v>
          </cell>
          <cell r="AV337">
            <v>3933.4731925369783</v>
          </cell>
          <cell r="AW337">
            <v>3650.249634997369</v>
          </cell>
          <cell r="AX337">
            <v>3367.0260774577587</v>
          </cell>
          <cell r="AY337">
            <v>3083.8025199181484</v>
          </cell>
          <cell r="AZ337">
            <v>2800.578962378539</v>
          </cell>
          <cell r="BA337">
            <v>2517.3554048389292</v>
          </cell>
          <cell r="BB337">
            <v>2234.1318472993189</v>
          </cell>
          <cell r="BC337">
            <v>1950.9082897597086</v>
          </cell>
          <cell r="BD337">
            <v>1667.6847322200986</v>
          </cell>
          <cell r="BE337">
            <v>1384.4611746804885</v>
          </cell>
          <cell r="BF337">
            <v>1101.2376171408785</v>
          </cell>
          <cell r="BG337">
            <v>818.0140596012684</v>
          </cell>
          <cell r="BH337">
            <v>534.79050206165846</v>
          </cell>
        </row>
        <row r="338">
          <cell r="A338">
            <v>-2989.1851949629963</v>
          </cell>
          <cell r="B338">
            <v>-10768.590238672279</v>
          </cell>
          <cell r="C338">
            <v>-6965.8216092282919</v>
          </cell>
          <cell r="D338">
            <v>-2256.2153338183707</v>
          </cell>
          <cell r="E338">
            <v>1935.5247546201069</v>
          </cell>
          <cell r="F338">
            <v>5999.1696006649927</v>
          </cell>
          <cell r="G338">
            <v>10175.973960133213</v>
          </cell>
          <cell r="H338">
            <v>14493.240094264631</v>
          </cell>
          <cell r="I338">
            <v>19038.759430762191</v>
          </cell>
          <cell r="J338">
            <v>23832.283796636832</v>
          </cell>
          <cell r="K338">
            <v>28892.911504052914</v>
          </cell>
          <cell r="L338">
            <v>34251.016798441036</v>
          </cell>
          <cell r="M338">
            <v>39937.872930104721</v>
          </cell>
          <cell r="N338">
            <v>45985.393346620585</v>
          </cell>
          <cell r="O338">
            <v>52831.089809811507</v>
          </cell>
          <cell r="P338">
            <v>60689.192751898052</v>
          </cell>
          <cell r="Q338">
            <v>69287.290129622619</v>
          </cell>
          <cell r="R338">
            <v>78552.880151997146</v>
          </cell>
          <cell r="S338">
            <v>88537.78200774311</v>
          </cell>
          <cell r="T338">
            <v>99297.837743873039</v>
          </cell>
          <cell r="U338">
            <v>110893.22457063444</v>
          </cell>
          <cell r="V338">
            <v>123388.79141149833</v>
          </cell>
          <cell r="W338">
            <v>136854.42158039773</v>
          </cell>
          <cell r="X338">
            <v>151365.4236145429</v>
          </cell>
          <cell r="Y338">
            <v>167002.95244860384</v>
          </cell>
          <cell r="Z338">
            <v>183854.46328573895</v>
          </cell>
          <cell r="AA338">
            <v>202014.20070381137</v>
          </cell>
          <cell r="AB338">
            <v>221583.7257321919</v>
          </cell>
          <cell r="AC338">
            <v>242672.48384690366</v>
          </cell>
          <cell r="AD338">
            <v>265398.41706070671</v>
          </cell>
          <cell r="AE338">
            <v>17000.823909441144</v>
          </cell>
          <cell r="AF338">
            <v>15629.035928600293</v>
          </cell>
          <cell r="AG338">
            <v>14721.692606100272</v>
          </cell>
          <cell r="AH338">
            <v>13869.854423540984</v>
          </cell>
          <cell r="AI338">
            <v>13068.297367751546</v>
          </cell>
          <cell r="AJ338">
            <v>12312.450427207419</v>
          </cell>
          <cell r="AK338">
            <v>11578.152540993231</v>
          </cell>
          <cell r="AL338">
            <v>10843.854654779037</v>
          </cell>
          <cell r="AM338">
            <v>10108.903766918487</v>
          </cell>
          <cell r="AN338">
            <v>9374.6058807042937</v>
          </cell>
          <cell r="AO338">
            <v>8639.6549928437416</v>
          </cell>
          <cell r="AP338">
            <v>7905.357106629549</v>
          </cell>
          <cell r="AQ338">
            <v>7170.4062187689988</v>
          </cell>
          <cell r="AR338">
            <v>6436.1083325548052</v>
          </cell>
          <cell r="AS338">
            <v>5894.4459320172982</v>
          </cell>
          <cell r="AT338">
            <v>5545.4190171564705</v>
          </cell>
          <cell r="AU338">
            <v>5196.3921022956447</v>
          </cell>
          <cell r="AV338">
            <v>4847.3651874348188</v>
          </cell>
          <cell r="AW338">
            <v>4498.338272573993</v>
          </cell>
          <cell r="AX338">
            <v>4149.3113577131671</v>
          </cell>
          <cell r="AY338">
            <v>3800.2844428523404</v>
          </cell>
          <cell r="AZ338">
            <v>3451.257527991515</v>
          </cell>
          <cell r="BA338">
            <v>3102.2306131306891</v>
          </cell>
          <cell r="BB338">
            <v>2753.2036982698623</v>
          </cell>
          <cell r="BC338">
            <v>2404.1767834090365</v>
          </cell>
          <cell r="BD338">
            <v>2055.1498685482102</v>
          </cell>
          <cell r="BE338">
            <v>1706.1229536873841</v>
          </cell>
          <cell r="BF338">
            <v>1357.096038826558</v>
          </cell>
          <cell r="BG338">
            <v>1008.0691239657319</v>
          </cell>
          <cell r="BH338">
            <v>659.04220910490585</v>
          </cell>
        </row>
        <row r="339">
          <cell r="A339">
            <v>-2996.6427064980539</v>
          </cell>
          <cell r="B339">
            <v>-10823.668456301602</v>
          </cell>
          <cell r="C339">
            <v>-7055.7272355788818</v>
          </cell>
          <cell r="D339">
            <v>-2613.3315931184943</v>
          </cell>
          <cell r="E339">
            <v>1357.1215626077833</v>
          </cell>
          <cell r="F339">
            <v>5241.9319872870801</v>
          </cell>
          <cell r="G339">
            <v>9229.8616736876884</v>
          </cell>
          <cell r="H339">
            <v>13347.163304648133</v>
          </cell>
          <cell r="I339">
            <v>17680.634406005927</v>
          </cell>
          <cell r="J339">
            <v>22249.470075655281</v>
          </cell>
          <cell r="K339">
            <v>27071.693674180231</v>
          </cell>
          <cell r="L339">
            <v>32176.507970835039</v>
          </cell>
          <cell r="M339">
            <v>37593.824210088962</v>
          </cell>
          <cell r="N339">
            <v>43354.634148252175</v>
          </cell>
          <cell r="O339">
            <v>49895.748606510402</v>
          </cell>
          <cell r="P339">
            <v>57429.239119127204</v>
          </cell>
          <cell r="Q339">
            <v>65678.404579199909</v>
          </cell>
          <cell r="R339">
            <v>74567.974192331458</v>
          </cell>
          <cell r="S339">
            <v>84147.664197241975</v>
          </cell>
          <cell r="T339">
            <v>94471.050433468845</v>
          </cell>
          <cell r="U339">
            <v>105595.86797220862</v>
          </cell>
          <cell r="V339">
            <v>117584.3340082799</v>
          </cell>
          <cell r="W339">
            <v>130503.49581902863</v>
          </cell>
          <cell r="X339">
            <v>144425.60573618737</v>
          </cell>
          <cell r="Y339">
            <v>159428.5252277744</v>
          </cell>
          <cell r="Z339">
            <v>175596.16034992097</v>
          </cell>
          <cell r="AA339">
            <v>193018.9310039558</v>
          </cell>
          <cell r="AB339">
            <v>211794.2766231359</v>
          </cell>
          <cell r="AC339">
            <v>232027.20111715319</v>
          </cell>
          <cell r="AD339">
            <v>253830.86012209885</v>
          </cell>
          <cell r="AE339">
            <v>15829.873179401166</v>
          </cell>
          <cell r="AF339">
            <v>14552.568627491877</v>
          </cell>
          <cell r="AG339">
            <v>13707.719589476988</v>
          </cell>
          <cell r="AH339">
            <v>12914.552712911869</v>
          </cell>
          <cell r="AI339">
            <v>12168.203794365949</v>
          </cell>
          <cell r="AJ339">
            <v>11464.416655837484</v>
          </cell>
          <cell r="AK339">
            <v>10780.694356460106</v>
          </cell>
          <cell r="AL339">
            <v>10096.972057082728</v>
          </cell>
          <cell r="AM339">
            <v>9412.6417322765319</v>
          </cell>
          <cell r="AN339">
            <v>8728.9194328991525</v>
          </cell>
          <cell r="AO339">
            <v>8044.5891080929559</v>
          </cell>
          <cell r="AP339">
            <v>7360.8668087155775</v>
          </cell>
          <cell r="AQ339">
            <v>6676.53648390938</v>
          </cell>
          <cell r="AR339">
            <v>5992.8141845320015</v>
          </cell>
          <cell r="AS339">
            <v>5488.4593866567602</v>
          </cell>
          <cell r="AT339">
            <v>5163.4720902836543</v>
          </cell>
          <cell r="AU339">
            <v>4838.4847939105466</v>
          </cell>
          <cell r="AV339">
            <v>4513.4974975374407</v>
          </cell>
          <cell r="AW339">
            <v>4188.5102011643348</v>
          </cell>
          <cell r="AX339">
            <v>3863.5229047912289</v>
          </cell>
          <cell r="AY339">
            <v>3538.5356084181226</v>
          </cell>
          <cell r="AZ339">
            <v>3213.5483120450167</v>
          </cell>
          <cell r="BA339">
            <v>2888.5610156719108</v>
          </cell>
          <cell r="BB339">
            <v>2563.5737192988045</v>
          </cell>
          <cell r="BC339">
            <v>2238.5864229256986</v>
          </cell>
          <cell r="BD339">
            <v>1913.5991265525922</v>
          </cell>
          <cell r="BE339">
            <v>1588.6118301794861</v>
          </cell>
          <cell r="BF339">
            <v>1263.6245338063798</v>
          </cell>
          <cell r="BG339">
            <v>938.63723743327364</v>
          </cell>
          <cell r="BH339">
            <v>613.64994106016741</v>
          </cell>
        </row>
        <row r="340">
          <cell r="A340">
            <v>-3241.1091775114519</v>
          </cell>
          <cell r="B340">
            <v>-12027.558157166171</v>
          </cell>
          <cell r="C340">
            <v>-8451.2610737084397</v>
          </cell>
          <cell r="D340">
            <v>-4067.5264718285589</v>
          </cell>
          <cell r="E340">
            <v>-308.17272128650245</v>
          </cell>
          <cell r="F340">
            <v>3283.6351119356586</v>
          </cell>
          <cell r="G340">
            <v>6952.3614778644605</v>
          </cell>
          <cell r="H340">
            <v>10722.677149687723</v>
          </cell>
          <cell r="I340">
            <v>14684.007644613417</v>
          </cell>
          <cell r="J340">
            <v>18855.165760140564</v>
          </cell>
          <cell r="K340">
            <v>23251.857545944302</v>
          </cell>
          <cell r="L340">
            <v>27901.400660798336</v>
          </cell>
          <cell r="M340">
            <v>32831.175949861652</v>
          </cell>
          <cell r="N340">
            <v>38071.451654087563</v>
          </cell>
          <cell r="O340">
            <v>44086.711549734675</v>
          </cell>
          <cell r="P340">
            <v>51097.020587141429</v>
          </cell>
          <cell r="Q340">
            <v>58793.877493671469</v>
          </cell>
          <cell r="R340">
            <v>67088.261404878431</v>
          </cell>
          <cell r="S340">
            <v>76026.559895022045</v>
          </cell>
          <cell r="T340">
            <v>85658.761726306358</v>
          </cell>
          <cell r="U340">
            <v>96038.73641845907</v>
          </cell>
          <cell r="V340">
            <v>107224.53552202345</v>
          </cell>
          <cell r="W340">
            <v>119278.71728027893</v>
          </cell>
          <cell r="X340">
            <v>132268.69649551073</v>
          </cell>
          <cell r="Y340">
            <v>146267.12155630675</v>
          </cell>
          <cell r="Z340">
            <v>161352.28073446386</v>
          </cell>
          <cell r="AA340">
            <v>177608.54002377833</v>
          </cell>
          <cell r="AB340">
            <v>195126.81496939977</v>
          </cell>
          <cell r="AC340">
            <v>214005.07912652427</v>
          </cell>
          <cell r="AD340">
            <v>234348.91199205694</v>
          </cell>
          <cell r="AE340">
            <v>16547.844127924629</v>
          </cell>
          <cell r="AF340">
            <v>15212.60685916446</v>
          </cell>
          <cell r="AG340">
            <v>14329.439316742853</v>
          </cell>
          <cell r="AH340">
            <v>13500.2980032223</v>
          </cell>
          <cell r="AI340">
            <v>12720.098097059172</v>
          </cell>
          <cell r="AJ340">
            <v>11984.390379402796</v>
          </cell>
          <cell r="AK340">
            <v>11269.657550613889</v>
          </cell>
          <cell r="AL340">
            <v>10554.924721824978</v>
          </cell>
          <cell r="AM340">
            <v>9839.5562903431201</v>
          </cell>
          <cell r="AN340">
            <v>9124.8234615542115</v>
          </cell>
          <cell r="AO340">
            <v>8409.4550300723513</v>
          </cell>
          <cell r="AP340">
            <v>7694.7222012834418</v>
          </cell>
          <cell r="AQ340">
            <v>6979.3537698015825</v>
          </cell>
          <cell r="AR340">
            <v>6264.6209410126739</v>
          </cell>
          <cell r="AS340">
            <v>5737.3909066450742</v>
          </cell>
          <cell r="AT340">
            <v>5397.6636666987788</v>
          </cell>
          <cell r="AU340">
            <v>5057.9364267524879</v>
          </cell>
          <cell r="AV340">
            <v>4718.2091868061934</v>
          </cell>
          <cell r="AW340">
            <v>4378.4819468598998</v>
          </cell>
          <cell r="AX340">
            <v>4038.7547069136062</v>
          </cell>
          <cell r="AY340">
            <v>3699.0274669673126</v>
          </cell>
          <cell r="AZ340">
            <v>3359.3002270210195</v>
          </cell>
          <cell r="BA340">
            <v>3019.5729870747259</v>
          </cell>
          <cell r="BB340">
            <v>2679.8457471284319</v>
          </cell>
          <cell r="BC340">
            <v>2340.1185071821387</v>
          </cell>
          <cell r="BD340">
            <v>2000.3912672358454</v>
          </cell>
          <cell r="BE340">
            <v>1660.6640272895525</v>
          </cell>
          <cell r="BF340">
            <v>1320.9367873432589</v>
          </cell>
          <cell r="BG340">
            <v>981.20954739696595</v>
          </cell>
          <cell r="BH340">
            <v>641.48230745067247</v>
          </cell>
        </row>
        <row r="341">
          <cell r="A341">
            <v>-3663.3592930800251</v>
          </cell>
          <cell r="B341">
            <v>-14198.544350647619</v>
          </cell>
          <cell r="C341">
            <v>-11278.381105319108</v>
          </cell>
          <cell r="D341">
            <v>-7485.4003247948649</v>
          </cell>
          <cell r="E341">
            <v>-4322.1648819900865</v>
          </cell>
          <cell r="F341">
            <v>-1365.1362599691122</v>
          </cell>
          <cell r="G341">
            <v>1614.9809047313558</v>
          </cell>
          <cell r="H341">
            <v>4639.3532293644485</v>
          </cell>
          <cell r="I341">
            <v>7801.0236213016415</v>
          </cell>
          <cell r="J341">
            <v>11117.427503096122</v>
          </cell>
          <cell r="K341">
            <v>14599.394246009646</v>
          </cell>
          <cell r="L341">
            <v>18270.019728388495</v>
          </cell>
          <cell r="M341">
            <v>22151.25535107906</v>
          </cell>
          <cell r="N341">
            <v>26271.101109552386</v>
          </cell>
          <cell r="O341">
            <v>31139.942781984813</v>
          </cell>
          <cell r="P341">
            <v>36989.820204846401</v>
          </cell>
          <cell r="Q341">
            <v>43455.939330291818</v>
          </cell>
          <cell r="R341">
            <v>50424.040087958216</v>
          </cell>
          <cell r="S341">
            <v>57933.092616532922</v>
          </cell>
          <cell r="T341">
            <v>66025.092407847318</v>
          </cell>
          <cell r="U341">
            <v>74745.29517290392</v>
          </cell>
          <cell r="V341">
            <v>84142.46994116345</v>
          </cell>
          <cell r="W341">
            <v>94269.171808587344</v>
          </cell>
          <cell r="X341">
            <v>105182.03585981955</v>
          </cell>
          <cell r="Y341">
            <v>116942.09390831149</v>
          </cell>
          <cell r="Z341">
            <v>129615.11582580561</v>
          </cell>
          <cell r="AA341">
            <v>143271.97737011421</v>
          </cell>
          <cell r="AB341">
            <v>157989.05656832448</v>
          </cell>
          <cell r="AC341">
            <v>173848.66087226183</v>
          </cell>
          <cell r="AD341">
            <v>190939.48747514214</v>
          </cell>
          <cell r="AE341">
            <v>17367.139966151903</v>
          </cell>
          <cell r="AF341">
            <v>15965.794125853092</v>
          </cell>
          <cell r="AG341">
            <v>15038.900313932583</v>
          </cell>
          <cell r="AH341">
            <v>14168.707608930565</v>
          </cell>
          <cell r="AI341">
            <v>13349.879436078238</v>
          </cell>
          <cell r="AJ341">
            <v>12577.746292452906</v>
          </cell>
          <cell r="AK341">
            <v>11827.62651974887</v>
          </cell>
          <cell r="AL341">
            <v>11077.506747044832</v>
          </cell>
          <cell r="AM341">
            <v>10326.719902494695</v>
          </cell>
          <cell r="AN341">
            <v>9576.6001297906623</v>
          </cell>
          <cell r="AO341">
            <v>8825.8132852405251</v>
          </cell>
          <cell r="AP341">
            <v>8075.6935125364889</v>
          </cell>
          <cell r="AQ341">
            <v>7324.9066679863517</v>
          </cell>
          <cell r="AR341">
            <v>6574.7868952823164</v>
          </cell>
          <cell r="AS341">
            <v>6021.4533171777484</v>
          </cell>
          <cell r="AT341">
            <v>5664.9059336726505</v>
          </cell>
          <cell r="AU341">
            <v>5308.3585501675516</v>
          </cell>
          <cell r="AV341">
            <v>4951.8111666624536</v>
          </cell>
          <cell r="AW341">
            <v>4595.2637831573556</v>
          </cell>
          <cell r="AX341">
            <v>4238.7163996522568</v>
          </cell>
          <cell r="AY341">
            <v>3882.1690161471588</v>
          </cell>
          <cell r="AZ341">
            <v>3525.6216326420604</v>
          </cell>
          <cell r="BA341">
            <v>3169.0742491369624</v>
          </cell>
          <cell r="BB341">
            <v>2812.526865631864</v>
          </cell>
          <cell r="BC341">
            <v>2455.979482126766</v>
          </cell>
          <cell r="BD341">
            <v>2099.432098621668</v>
          </cell>
          <cell r="BE341">
            <v>1742.8847151165699</v>
          </cell>
          <cell r="BF341">
            <v>1386.3373316114719</v>
          </cell>
          <cell r="BG341">
            <v>1029.7899481063739</v>
          </cell>
          <cell r="BH341">
            <v>673.24256460127583</v>
          </cell>
        </row>
        <row r="342">
          <cell r="A342">
            <v>-3574.4253210521624</v>
          </cell>
          <cell r="B342">
            <v>-13835.957706858328</v>
          </cell>
          <cell r="C342">
            <v>-11051.152195364113</v>
          </cell>
          <cell r="D342">
            <v>-7367.5964882024182</v>
          </cell>
          <cell r="E342">
            <v>-4258.4300246500943</v>
          </cell>
          <cell r="F342">
            <v>-1345.6539647356074</v>
          </cell>
          <cell r="G342">
            <v>1591.4902564783774</v>
          </cell>
          <cell r="H342">
            <v>4573.8523600046465</v>
          </cell>
          <cell r="I342">
            <v>7692.4964526647782</v>
          </cell>
          <cell r="J342">
            <v>10964.471692778978</v>
          </cell>
          <cell r="K342">
            <v>14400.553468950595</v>
          </cell>
          <cell r="L342">
            <v>18023.520183315282</v>
          </cell>
          <cell r="M342">
            <v>21855.097376607657</v>
          </cell>
          <cell r="N342">
            <v>25922.700966967666</v>
          </cell>
          <cell r="O342">
            <v>30724.810379574767</v>
          </cell>
          <cell r="P342">
            <v>36488.268678733824</v>
          </cell>
          <cell r="Q342">
            <v>42857.364460215162</v>
          </cell>
          <cell r="R342">
            <v>49720.909699575874</v>
          </cell>
          <cell r="S342">
            <v>57117.289793234122</v>
          </cell>
          <cell r="T342">
            <v>65087.870095690036</v>
          </cell>
          <cell r="U342">
            <v>73677.227261416294</v>
          </cell>
          <cell r="V342">
            <v>82933.398546420533</v>
          </cell>
          <cell r="W342">
            <v>92908.150463736136</v>
          </cell>
          <cell r="X342">
            <v>103657.26829533711</v>
          </cell>
          <cell r="Y342">
            <v>115240.86807961491</v>
          </cell>
          <cell r="Z342">
            <v>127723.73281925442</v>
          </cell>
          <cell r="AA342">
            <v>141175.6747898004</v>
          </cell>
          <cell r="AB342">
            <v>155671.92597518041</v>
          </cell>
          <cell r="AC342">
            <v>171293.55881375118</v>
          </cell>
          <cell r="AD342">
            <v>188127.93960795499</v>
          </cell>
          <cell r="AE342">
            <v>16066.052123336989</v>
          </cell>
          <cell r="AF342">
            <v>14769.690410530993</v>
          </cell>
          <cell r="AG342">
            <v>13912.236372379828</v>
          </cell>
          <cell r="AH342">
            <v>13107.235584503544</v>
          </cell>
          <cell r="AI342">
            <v>12349.751270405673</v>
          </cell>
          <cell r="AJ342">
            <v>11635.463750651821</v>
          </cell>
          <cell r="AK342">
            <v>10941.540433945862</v>
          </cell>
          <cell r="AL342">
            <v>10247.617117239904</v>
          </cell>
          <cell r="AM342">
            <v>9553.0767034718901</v>
          </cell>
          <cell r="AN342">
            <v>8859.1533867659309</v>
          </cell>
          <cell r="AO342">
            <v>8164.6129729979139</v>
          </cell>
          <cell r="AP342">
            <v>7470.6896562919537</v>
          </cell>
          <cell r="AQ342">
            <v>6776.1492425239385</v>
          </cell>
          <cell r="AR342">
            <v>6082.2259258179802</v>
          </cell>
          <cell r="AS342">
            <v>5570.3462424189465</v>
          </cell>
          <cell r="AT342">
            <v>5240.5101923268376</v>
          </cell>
          <cell r="AU342">
            <v>4910.6741422347286</v>
          </cell>
          <cell r="AV342">
            <v>4580.8380921426206</v>
          </cell>
          <cell r="AW342">
            <v>4251.0020420505107</v>
          </cell>
          <cell r="AX342">
            <v>3921.1659919584031</v>
          </cell>
          <cell r="AY342">
            <v>3591.329941866295</v>
          </cell>
          <cell r="AZ342">
            <v>3261.4938917741861</v>
          </cell>
          <cell r="BA342">
            <v>2931.6578416820771</v>
          </cell>
          <cell r="BB342">
            <v>2601.8217915899691</v>
          </cell>
          <cell r="BC342">
            <v>2271.9857414978605</v>
          </cell>
          <cell r="BD342">
            <v>1942.1496914057523</v>
          </cell>
          <cell r="BE342">
            <v>1612.3136413136438</v>
          </cell>
          <cell r="BF342">
            <v>1282.4775912215355</v>
          </cell>
          <cell r="BG342">
            <v>952.64154112942686</v>
          </cell>
          <cell r="BH342">
            <v>622.80549103731857</v>
          </cell>
        </row>
        <row r="343">
          <cell r="A343">
            <v>-3555.3579905865026</v>
          </cell>
          <cell r="B343">
            <v>-13734.454303547645</v>
          </cell>
          <cell r="C343">
            <v>-10917.442785727311</v>
          </cell>
          <cell r="D343">
            <v>-7183.1656982553804</v>
          </cell>
          <cell r="E343">
            <v>-3990.474401898965</v>
          </cell>
          <cell r="F343">
            <v>-981.27208842123298</v>
          </cell>
          <cell r="G343">
            <v>2058.1334995915217</v>
          </cell>
          <cell r="H343">
            <v>5149.1477688733603</v>
          </cell>
          <cell r="I343">
            <v>8383.0908827018247</v>
          </cell>
          <cell r="J343">
            <v>11777.242328030037</v>
          </cell>
          <cell r="K343">
            <v>15342.97829701205</v>
          </cell>
          <cell r="L343">
            <v>19103.692008965736</v>
          </cell>
          <cell r="M343">
            <v>23081.851811065404</v>
          </cell>
          <cell r="N343">
            <v>27305.280672792451</v>
          </cell>
          <cell r="O343">
            <v>32270.941887616202</v>
          </cell>
          <cell r="P343">
            <v>38206.118381996705</v>
          </cell>
          <cell r="Q343">
            <v>44759.102563131419</v>
          </cell>
          <cell r="R343">
            <v>51820.811936510057</v>
          </cell>
          <cell r="S343">
            <v>59430.740160910056</v>
          </cell>
          <cell r="T343">
            <v>67631.446890478095</v>
          </cell>
          <cell r="U343">
            <v>76468.795795918617</v>
          </cell>
          <cell r="V343">
            <v>85992.211063886061</v>
          </cell>
          <cell r="W343">
            <v>96254.95380909105</v>
          </cell>
          <cell r="X343">
            <v>107314.41994499719</v>
          </cell>
          <cell r="Y343">
            <v>119232.46117899395</v>
          </cell>
          <cell r="Z343">
            <v>132075.73092725922</v>
          </cell>
          <cell r="AA343">
            <v>145916.05708389133</v>
          </cell>
          <cell r="AB343">
            <v>160830.8437290779</v>
          </cell>
          <cell r="AC343">
            <v>176903.50402291349</v>
          </cell>
          <cell r="AD343">
            <v>194223.92670588967</v>
          </cell>
          <cell r="AE343">
            <v>16590.307434565329</v>
          </cell>
          <cell r="AF343">
            <v>15251.643822823973</v>
          </cell>
          <cell r="AG343">
            <v>14366.209990372134</v>
          </cell>
          <cell r="AH343">
            <v>13534.941023148031</v>
          </cell>
          <cell r="AI343">
            <v>12752.73905148318</v>
          </cell>
          <cell r="AJ343">
            <v>12015.143439417647</v>
          </cell>
          <cell r="AK343">
            <v>11298.576539734642</v>
          </cell>
          <cell r="AL343">
            <v>10582.00964005164</v>
          </cell>
          <cell r="AM343">
            <v>9864.8055066600737</v>
          </cell>
          <cell r="AN343">
            <v>9148.238606977071</v>
          </cell>
          <cell r="AO343">
            <v>8431.0344735855051</v>
          </cell>
          <cell r="AP343">
            <v>7714.4675739025033</v>
          </cell>
          <cell r="AQ343">
            <v>6997.2634405109384</v>
          </cell>
          <cell r="AR343">
            <v>6280.6965408279357</v>
          </cell>
          <cell r="AS343">
            <v>5752.1135851706231</v>
          </cell>
          <cell r="AT343">
            <v>5411.5145735389951</v>
          </cell>
          <cell r="AU343">
            <v>5070.915561907369</v>
          </cell>
          <cell r="AV343">
            <v>4730.3165502757429</v>
          </cell>
          <cell r="AW343">
            <v>4389.7175386441158</v>
          </cell>
          <cell r="AX343">
            <v>4049.1185270124897</v>
          </cell>
          <cell r="AY343">
            <v>3708.5195153808627</v>
          </cell>
          <cell r="AZ343">
            <v>3367.9205037492356</v>
          </cell>
          <cell r="BA343">
            <v>3027.3214921176091</v>
          </cell>
          <cell r="BB343">
            <v>2686.7224804859825</v>
          </cell>
          <cell r="BC343">
            <v>2346.1234688543559</v>
          </cell>
          <cell r="BD343">
            <v>2005.5244572227289</v>
          </cell>
          <cell r="BE343">
            <v>1664.9254455911021</v>
          </cell>
          <cell r="BF343">
            <v>1324.326433959475</v>
          </cell>
          <cell r="BG343">
            <v>983.72742232784822</v>
          </cell>
          <cell r="BH343">
            <v>643.12841069622129</v>
          </cell>
        </row>
        <row r="344">
          <cell r="A344">
            <v>-3303.7300092954429</v>
          </cell>
          <cell r="B344">
            <v>-12309.607304783627</v>
          </cell>
          <cell r="C344">
            <v>-8818.1087266573631</v>
          </cell>
          <cell r="D344">
            <v>-4540.0814143081088</v>
          </cell>
          <cell r="E344">
            <v>-808.70796311895106</v>
          </cell>
          <cell r="F344">
            <v>2782.9263873973168</v>
          </cell>
          <cell r="G344">
            <v>6448.0673261997936</v>
          </cell>
          <cell r="H344">
            <v>10211.418385122386</v>
          </cell>
          <cell r="I344">
            <v>14163.569964931727</v>
          </cell>
          <cell r="J344">
            <v>18323.362814342174</v>
          </cell>
          <cell r="K344">
            <v>22706.29844337867</v>
          </cell>
          <cell r="L344">
            <v>27339.654181094364</v>
          </cell>
          <cell r="M344">
            <v>32250.690287306916</v>
          </cell>
          <cell r="N344">
            <v>37469.762323463925</v>
          </cell>
          <cell r="O344">
            <v>43469.250568519761</v>
          </cell>
          <cell r="P344">
            <v>50472.489079470353</v>
          </cell>
          <cell r="Q344">
            <v>58164.394876040067</v>
          </cell>
          <cell r="R344">
            <v>66453.443309753231</v>
          </cell>
          <cell r="S344">
            <v>75385.992115419052</v>
          </cell>
          <cell r="T344">
            <v>85011.997899277063</v>
          </cell>
          <cell r="U344">
            <v>95385.295528739109</v>
          </cell>
          <cell r="V344">
            <v>106563.8992118834</v>
          </cell>
          <cell r="W344">
            <v>118610.32695053174</v>
          </cell>
          <cell r="X344">
            <v>131591.95018146277</v>
          </cell>
          <cell r="Y344">
            <v>145581.37056118081</v>
          </cell>
          <cell r="Z344">
            <v>160656.82600146579</v>
          </cell>
          <cell r="AA344">
            <v>176902.62822651849</v>
          </cell>
          <cell r="AB344">
            <v>194409.63429880302</v>
          </cell>
          <cell r="AC344">
            <v>213275.75475066731</v>
          </cell>
          <cell r="AD344">
            <v>233606.50116354073</v>
          </cell>
          <cell r="AE344">
            <v>17489.423386119695</v>
          </cell>
          <cell r="AF344">
            <v>16078.210557805389</v>
          </cell>
          <cell r="AG344">
            <v>15144.790412505317</v>
          </cell>
          <cell r="AH344">
            <v>14268.470611147422</v>
          </cell>
          <cell r="AI344">
            <v>13443.877003713611</v>
          </cell>
          <cell r="AJ344">
            <v>12666.307208938058</v>
          </cell>
          <cell r="AK344">
            <v>11910.905782987114</v>
          </cell>
          <cell r="AL344">
            <v>11155.504357036172</v>
          </cell>
          <cell r="AM344">
            <v>10399.431162332969</v>
          </cell>
          <cell r="AN344">
            <v>9644.0297363820227</v>
          </cell>
          <cell r="AO344">
            <v>8887.9565416788173</v>
          </cell>
          <cell r="AP344">
            <v>8132.5551157278751</v>
          </cell>
          <cell r="AQ344">
            <v>7376.4819210246715</v>
          </cell>
          <cell r="AR344">
            <v>6621.0804950737293</v>
          </cell>
          <cell r="AS344">
            <v>6063.8508510397378</v>
          </cell>
          <cell r="AT344">
            <v>5704.7929889226998</v>
          </cell>
          <cell r="AU344">
            <v>5345.7351268056627</v>
          </cell>
          <cell r="AV344">
            <v>4986.6772646886257</v>
          </cell>
          <cell r="AW344">
            <v>4627.6194025715886</v>
          </cell>
          <cell r="AX344">
            <v>4268.5615404545515</v>
          </cell>
          <cell r="AY344">
            <v>3909.5036783375131</v>
          </cell>
          <cell r="AZ344">
            <v>3550.4458162204755</v>
          </cell>
          <cell r="BA344">
            <v>3191.3879541034385</v>
          </cell>
          <cell r="BB344">
            <v>2832.3300919864009</v>
          </cell>
          <cell r="BC344">
            <v>2473.2722298693629</v>
          </cell>
          <cell r="BD344">
            <v>2114.2143677523254</v>
          </cell>
          <cell r="BE344">
            <v>1755.1565056352879</v>
          </cell>
          <cell r="BF344">
            <v>1396.0986435182504</v>
          </cell>
          <cell r="BG344">
            <v>1037.0407814012126</v>
          </cell>
          <cell r="BH344">
            <v>677.98291928417507</v>
          </cell>
        </row>
        <row r="345">
          <cell r="A345">
            <v>-3714.0480608731464</v>
          </cell>
          <cell r="B345">
            <v>-14363.462101757768</v>
          </cell>
          <cell r="C345">
            <v>-11609.983827294935</v>
          </cell>
          <cell r="D345">
            <v>-8047.8349120443308</v>
          </cell>
          <cell r="E345">
            <v>-4980.3198788591726</v>
          </cell>
          <cell r="F345">
            <v>-2075.7229956566225</v>
          </cell>
          <cell r="G345">
            <v>845.95026362859937</v>
          </cell>
          <cell r="H345">
            <v>3805.587105397834</v>
          </cell>
          <cell r="I345">
            <v>6896.9423842546439</v>
          </cell>
          <cell r="J345">
            <v>10137.290409826724</v>
          </cell>
          <cell r="K345">
            <v>13536.960428506993</v>
          </cell>
          <cell r="L345">
            <v>17118.661796590924</v>
          </cell>
          <cell r="M345">
            <v>20903.836768823698</v>
          </cell>
          <cell r="N345">
            <v>24920.266588505798</v>
          </cell>
          <cell r="O345">
            <v>29684.92850937623</v>
          </cell>
          <cell r="P345">
            <v>35432.066347512751</v>
          </cell>
          <cell r="Q345">
            <v>41790.007767611765</v>
          </cell>
          <cell r="R345">
            <v>48641.532703527446</v>
          </cell>
          <cell r="S345">
            <v>56024.959326345117</v>
          </cell>
          <cell r="T345">
            <v>63981.580546354955</v>
          </cell>
          <cell r="U345">
            <v>72555.894949787194</v>
          </cell>
          <cell r="V345">
            <v>81795.855663766619</v>
          </cell>
          <cell r="W345">
            <v>91753.138541299966</v>
          </cell>
          <cell r="X345">
            <v>102483.43116616087</v>
          </cell>
          <cell r="Y345">
            <v>114046.74429397538</v>
          </cell>
          <cell r="Z345">
            <v>126507.7474712882</v>
          </cell>
          <cell r="AA345">
            <v>139936.13070960907</v>
          </cell>
          <cell r="AB345">
            <v>154406.99423715554</v>
          </cell>
          <cell r="AC345">
            <v>170001.26850803639</v>
          </cell>
          <cell r="AD345">
            <v>186806.16681783943</v>
          </cell>
          <cell r="AE345">
            <v>17877.524645382779</v>
          </cell>
          <cell r="AF345">
            <v>16434.996120509164</v>
          </cell>
          <cell r="AG345">
            <v>15480.86279754653</v>
          </cell>
          <cell r="AH345">
            <v>14585.096910922377</v>
          </cell>
          <cell r="AI345">
            <v>13742.205054863663</v>
          </cell>
          <cell r="AJ345">
            <v>12947.380499318993</v>
          </cell>
          <cell r="AK345">
            <v>12175.216242588083</v>
          </cell>
          <cell r="AL345">
            <v>11403.051985857179</v>
          </cell>
          <cell r="AM345">
            <v>10630.201053404639</v>
          </cell>
          <cell r="AN345">
            <v>9858.036796673734</v>
          </cell>
          <cell r="AO345">
            <v>9085.1858642211937</v>
          </cell>
          <cell r="AP345">
            <v>8313.0216074902874</v>
          </cell>
          <cell r="AQ345">
            <v>7540.1706750377489</v>
          </cell>
          <cell r="AR345">
            <v>6768.0064183068416</v>
          </cell>
          <cell r="AS345">
            <v>6198.4114994565316</v>
          </cell>
          <cell r="AT345">
            <v>5831.3859184868224</v>
          </cell>
          <cell r="AU345">
            <v>5464.3603375171133</v>
          </cell>
          <cell r="AV345">
            <v>5097.3347565474041</v>
          </cell>
          <cell r="AW345">
            <v>4730.3091755776959</v>
          </cell>
          <cell r="AX345">
            <v>4363.2835946079867</v>
          </cell>
          <cell r="AY345">
            <v>3996.2580136382776</v>
          </cell>
          <cell r="AZ345">
            <v>3629.2324326685689</v>
          </cell>
          <cell r="BA345">
            <v>3262.2068516988597</v>
          </cell>
          <cell r="BB345">
            <v>2895.1812707291506</v>
          </cell>
          <cell r="BC345">
            <v>2528.1556897594419</v>
          </cell>
          <cell r="BD345">
            <v>2161.1301087897327</v>
          </cell>
          <cell r="BE345">
            <v>1794.1045278200238</v>
          </cell>
          <cell r="BF345">
            <v>1427.0789468503149</v>
          </cell>
          <cell r="BG345">
            <v>1060.053365880606</v>
          </cell>
          <cell r="BH345">
            <v>693.02778491089703</v>
          </cell>
        </row>
        <row r="346">
          <cell r="A346">
            <v>-3551.1863832676327</v>
          </cell>
          <cell r="B346">
            <v>-13628.072303370995</v>
          </cell>
          <cell r="C346">
            <v>-10462.909995599446</v>
          </cell>
          <cell r="D346">
            <v>-6415.7354157959871</v>
          </cell>
          <cell r="E346">
            <v>-3015.1943535802593</v>
          </cell>
          <cell r="F346">
            <v>185.88056107004985</v>
          </cell>
          <cell r="G346">
            <v>3428.5078915225426</v>
          </cell>
          <cell r="H346">
            <v>6735.2288571781555</v>
          </cell>
          <cell r="I346">
            <v>10198.577616866205</v>
          </cell>
          <cell r="J346">
            <v>13836.595277238566</v>
          </cell>
          <cell r="K346">
            <v>17661.856091428082</v>
          </cell>
          <cell r="L346">
            <v>21699.07211843356</v>
          </cell>
          <cell r="M346">
            <v>25972.209431929237</v>
          </cell>
          <cell r="N346">
            <v>30510.266356520897</v>
          </cell>
          <cell r="O346">
            <v>35811.95428985406</v>
          </cell>
          <cell r="P346">
            <v>42107.131101126659</v>
          </cell>
          <cell r="Q346">
            <v>49047.571641734809</v>
          </cell>
          <cell r="R346">
            <v>56526.816618716104</v>
          </cell>
          <cell r="S346">
            <v>64586.694820741359</v>
          </cell>
          <cell r="T346">
            <v>73272.282314052907</v>
          </cell>
          <cell r="U346">
            <v>82632.15453706168</v>
          </cell>
          <cell r="V346">
            <v>92718.657965702994</v>
          </cell>
          <cell r="W346">
            <v>103588.20286887999</v>
          </cell>
          <cell r="X346">
            <v>115301.57879127294</v>
          </cell>
          <cell r="Y346">
            <v>127924.29452789888</v>
          </cell>
          <cell r="Z346">
            <v>141526.94449178001</v>
          </cell>
          <cell r="AA346">
            <v>156185.60352368609</v>
          </cell>
          <cell r="AB346">
            <v>171982.25235198362</v>
          </cell>
          <cell r="AC346">
            <v>189005.23608203794</v>
          </cell>
          <cell r="AD346">
            <v>207349.75827934043</v>
          </cell>
          <cell r="AE346">
            <v>17662.106745674675</v>
          </cell>
          <cell r="AF346">
            <v>16236.960183419556</v>
          </cell>
          <cell r="AG346">
            <v>15294.32383224419</v>
          </cell>
          <cell r="AH346">
            <v>14409.351610277437</v>
          </cell>
          <cell r="AI346">
            <v>13576.616305358491</v>
          </cell>
          <cell r="AJ346">
            <v>12791.369106846638</v>
          </cell>
          <cell r="AK346">
            <v>12028.509158498135</v>
          </cell>
          <cell r="AL346">
            <v>11265.649210149626</v>
          </cell>
          <cell r="AM346">
            <v>10502.110860281018</v>
          </cell>
          <cell r="AN346">
            <v>9739.2509119325132</v>
          </cell>
          <cell r="AO346">
            <v>8975.7125620639054</v>
          </cell>
          <cell r="AP346">
            <v>8212.8526137153985</v>
          </cell>
          <cell r="AQ346">
            <v>7449.3142638467934</v>
          </cell>
          <cell r="AR346">
            <v>6686.4543154982866</v>
          </cell>
          <cell r="AS346">
            <v>6123.7228155796829</v>
          </cell>
          <cell r="AT346">
            <v>5761.1197640909841</v>
          </cell>
          <cell r="AU346">
            <v>5398.5167126022834</v>
          </cell>
          <cell r="AV346">
            <v>5035.9136611135827</v>
          </cell>
          <cell r="AW346">
            <v>4673.3106096248821</v>
          </cell>
          <cell r="AX346">
            <v>4310.7075581361823</v>
          </cell>
          <cell r="AY346">
            <v>3948.1045066474817</v>
          </cell>
          <cell r="AZ346">
            <v>3585.5014551587815</v>
          </cell>
          <cell r="BA346">
            <v>3222.8984036700813</v>
          </cell>
          <cell r="BB346">
            <v>2860.2953521813811</v>
          </cell>
          <cell r="BC346">
            <v>2497.6923006926804</v>
          </cell>
          <cell r="BD346">
            <v>2135.0892492039802</v>
          </cell>
          <cell r="BE346">
            <v>1772.4861977152796</v>
          </cell>
          <cell r="BF346">
            <v>1409.8831462265791</v>
          </cell>
          <cell r="BG346">
            <v>1047.2800947378785</v>
          </cell>
          <cell r="BH346">
            <v>684.67704324917815</v>
          </cell>
        </row>
        <row r="347">
          <cell r="A347">
            <v>-4103.2543493139356</v>
          </cell>
          <cell r="B347">
            <v>-16727.539436587747</v>
          </cell>
          <cell r="C347">
            <v>-14785.108225734022</v>
          </cell>
          <cell r="D347">
            <v>-11865.800619354226</v>
          </cell>
          <cell r="E347">
            <v>-9696.9217290156666</v>
          </cell>
          <cell r="F347">
            <v>-7829.9312633194986</v>
          </cell>
          <cell r="G347">
            <v>-6018.3869315081083</v>
          </cell>
          <cell r="H347">
            <v>-4247.3074686141626</v>
          </cell>
          <cell r="I347">
            <v>-2422.8735017850358</v>
          </cell>
          <cell r="J347">
            <v>-530.46014193157339</v>
          </cell>
          <cell r="K347">
            <v>1433.1993979805038</v>
          </cell>
          <cell r="L347">
            <v>3484.0039787870182</v>
          </cell>
          <cell r="M347">
            <v>5635.0374256736868</v>
          </cell>
          <cell r="N347">
            <v>7909.6525727470616</v>
          </cell>
          <cell r="O347">
            <v>10860.24808574573</v>
          </cell>
          <cell r="P347">
            <v>14724.478899985568</v>
          </cell>
          <cell r="Q347">
            <v>19072.107504716332</v>
          </cell>
          <cell r="R347">
            <v>23757.253816893175</v>
          </cell>
          <cell r="S347">
            <v>28806.120213305072</v>
          </cell>
          <cell r="T347">
            <v>34246.943229347293</v>
          </cell>
          <cell r="U347">
            <v>40110.151476040555</v>
          </cell>
          <cell r="V347">
            <v>46428.535816558695</v>
          </cell>
          <cell r="W347">
            <v>53237.432754002497</v>
          </cell>
          <cell r="X347">
            <v>60574.922056042938</v>
          </cell>
          <cell r="Y347">
            <v>68482.039721679073</v>
          </cell>
          <cell r="Z347">
            <v>77003.007481158973</v>
          </cell>
          <cell r="AA347">
            <v>86185.480112575737</v>
          </cell>
          <cell r="AB347">
            <v>96080.811958293765</v>
          </cell>
          <cell r="AC347">
            <v>106744.34413173773</v>
          </cell>
          <cell r="AD347">
            <v>118235.714020791</v>
          </cell>
          <cell r="AE347">
            <v>14969.965910878005</v>
          </cell>
          <cell r="AF347">
            <v>13762.046846512219</v>
          </cell>
          <cell r="AG347">
            <v>12963.091532367407</v>
          </cell>
          <cell r="AH347">
            <v>12213.010911426727</v>
          </cell>
          <cell r="AI347">
            <v>11507.20501256508</v>
          </cell>
          <cell r="AJ347">
            <v>10841.648861048014</v>
          </cell>
          <cell r="AK347">
            <v>10195.067590421962</v>
          </cell>
          <cell r="AL347">
            <v>9548.4863197959112</v>
          </cell>
          <cell r="AM347">
            <v>8901.3300527792217</v>
          </cell>
          <cell r="AN347">
            <v>8254.7487821531704</v>
          </cell>
          <cell r="AO347">
            <v>7607.5925151364836</v>
          </cell>
          <cell r="AP347">
            <v>6961.0112445104323</v>
          </cell>
          <cell r="AQ347">
            <v>6313.8549774937428</v>
          </cell>
          <cell r="AR347">
            <v>5667.2737068676915</v>
          </cell>
          <cell r="AS347">
            <v>5190.3163714795037</v>
          </cell>
          <cell r="AT347">
            <v>4882.9829713291783</v>
          </cell>
          <cell r="AU347">
            <v>4575.649571178853</v>
          </cell>
          <cell r="AV347">
            <v>4268.3161710285285</v>
          </cell>
          <cell r="AW347">
            <v>3960.9827708782022</v>
          </cell>
          <cell r="AX347">
            <v>3653.6493707278778</v>
          </cell>
          <cell r="AY347">
            <v>3346.315970577552</v>
          </cell>
          <cell r="AZ347">
            <v>3038.9825704272271</v>
          </cell>
          <cell r="BA347">
            <v>2731.6491702769017</v>
          </cell>
          <cell r="BB347">
            <v>2424.3157701265759</v>
          </cell>
          <cell r="BC347">
            <v>2116.982369976251</v>
          </cell>
          <cell r="BD347">
            <v>1809.6489698259259</v>
          </cell>
          <cell r="BE347">
            <v>1502.3155696756005</v>
          </cell>
          <cell r="BF347">
            <v>1194.9821695252754</v>
          </cell>
          <cell r="BG347">
            <v>887.64876937495023</v>
          </cell>
          <cell r="BH347">
            <v>580.3153692246251</v>
          </cell>
        </row>
        <row r="348">
          <cell r="A348">
            <v>-3310.6798741767625</v>
          </cell>
          <cell r="B348">
            <v>-12350.72347355169</v>
          </cell>
          <cell r="C348">
            <v>-8921.1799794579947</v>
          </cell>
          <cell r="D348">
            <v>-4657.7660062571549</v>
          </cell>
          <cell r="E348">
            <v>-938.4576347135087</v>
          </cell>
          <cell r="F348">
            <v>2632.5266593674087</v>
          </cell>
          <cell r="G348">
            <v>6275.5049576509427</v>
          </cell>
          <cell r="H348">
            <v>10015.062471588748</v>
          </cell>
          <cell r="I348">
            <v>13941.781741849212</v>
          </cell>
          <cell r="J348">
            <v>18074.435264941909</v>
          </cell>
          <cell r="K348">
            <v>22428.378878956053</v>
          </cell>
          <cell r="L348">
            <v>27030.748308553219</v>
          </cell>
          <cell r="M348">
            <v>31908.63349658791</v>
          </cell>
          <cell r="N348">
            <v>37092.284488690042</v>
          </cell>
          <cell r="O348">
            <v>43054.724944831549</v>
          </cell>
          <cell r="P348">
            <v>50019.345966427281</v>
          </cell>
          <cell r="Q348">
            <v>57669.977891379225</v>
          </cell>
          <cell r="R348">
            <v>65914.548255556118</v>
          </cell>
          <cell r="S348">
            <v>74799.16604355548</v>
          </cell>
          <cell r="T348">
            <v>84373.519800279682</v>
          </cell>
          <cell r="U348">
            <v>94691.155521505294</v>
          </cell>
          <cell r="V348">
            <v>105809.77611781951</v>
          </cell>
          <cell r="W348">
            <v>117791.56412671979</v>
          </cell>
          <cell r="X348">
            <v>130703.52947769299</v>
          </cell>
          <cell r="Y348">
            <v>144617.88425520124</v>
          </cell>
          <cell r="Z348">
            <v>159612.44655549232</v>
          </cell>
          <cell r="AA348">
            <v>175771.07569586384</v>
          </cell>
          <cell r="AB348">
            <v>193184.14121035318</v>
          </cell>
          <cell r="AC348">
            <v>211949.02825478261</v>
          </cell>
          <cell r="AD348">
            <v>232170.68224771097</v>
          </cell>
          <cell r="AE348">
            <v>17453.10082099355</v>
          </cell>
          <cell r="AF348">
            <v>16044.818842297989</v>
          </cell>
          <cell r="AG348">
            <v>15113.337252276113</v>
          </cell>
          <cell r="AH348">
            <v>14238.837418469657</v>
          </cell>
          <cell r="AI348">
            <v>13415.956352058347</v>
          </cell>
          <cell r="AJ348">
            <v>12640.00143782444</v>
          </cell>
          <cell r="AK348">
            <v>11886.168852474171</v>
          </cell>
          <cell r="AL348">
            <v>11132.336267123896</v>
          </cell>
          <cell r="AM348">
            <v>10377.833308171092</v>
          </cell>
          <cell r="AN348">
            <v>9624.0007228208196</v>
          </cell>
          <cell r="AO348">
            <v>8869.4977638680139</v>
          </cell>
          <cell r="AP348">
            <v>8115.665178517741</v>
          </cell>
          <cell r="AQ348">
            <v>7361.1622195649361</v>
          </cell>
          <cell r="AR348">
            <v>6607.3296342146632</v>
          </cell>
          <cell r="AS348">
            <v>6051.2572616120306</v>
          </cell>
          <cell r="AT348">
            <v>5692.9451017570327</v>
          </cell>
          <cell r="AU348">
            <v>5334.6329419020358</v>
          </cell>
          <cell r="AV348">
            <v>4976.3207820470388</v>
          </cell>
          <cell r="AW348">
            <v>4618.0086221920419</v>
          </cell>
          <cell r="AX348">
            <v>4259.696462337045</v>
          </cell>
          <cell r="AY348">
            <v>3901.384302482049</v>
          </cell>
          <cell r="AZ348">
            <v>3543.0721426270516</v>
          </cell>
          <cell r="BA348">
            <v>3184.7599827720546</v>
          </cell>
          <cell r="BB348">
            <v>2826.4478229170577</v>
          </cell>
          <cell r="BC348">
            <v>2468.1356630620608</v>
          </cell>
          <cell r="BD348">
            <v>2109.8235032070643</v>
          </cell>
          <cell r="BE348">
            <v>1751.5113433520673</v>
          </cell>
          <cell r="BF348">
            <v>1393.1991834970709</v>
          </cell>
          <cell r="BG348">
            <v>1034.8870236420739</v>
          </cell>
          <cell r="BH348">
            <v>676.57486378707756</v>
          </cell>
        </row>
        <row r="349">
          <cell r="A349">
            <v>-3898.667460269663</v>
          </cell>
          <cell r="B349">
            <v>-15459.817106566021</v>
          </cell>
          <cell r="C349">
            <v>-13116.501858674466</v>
          </cell>
          <cell r="D349">
            <v>-9890.6144507433382</v>
          </cell>
          <cell r="E349">
            <v>-7271.9074926088042</v>
          </cell>
          <cell r="F349">
            <v>-4882.1651665862282</v>
          </cell>
          <cell r="G349">
            <v>-2511.0175298667659</v>
          </cell>
          <cell r="H349">
            <v>-140.5108426873594</v>
          </cell>
          <cell r="I349">
            <v>2323.0374077131733</v>
          </cell>
          <cell r="J349">
            <v>4895.58589488696</v>
          </cell>
          <cell r="K349">
            <v>7583.9784036637129</v>
          </cell>
          <cell r="L349">
            <v>10407.549110557342</v>
          </cell>
          <cell r="M349">
            <v>13383.604033649284</v>
          </cell>
          <cell r="N349">
            <v>16537.720850113776</v>
          </cell>
          <cell r="O349">
            <v>20403.745804491529</v>
          </cell>
          <cell r="P349">
            <v>25217.32099200326</v>
          </cell>
          <cell r="Q349">
            <v>30578.300371959835</v>
          </cell>
          <cell r="R349">
            <v>36355.466513596031</v>
          </cell>
          <cell r="S349">
            <v>42581.129076830483</v>
          </cell>
          <cell r="T349">
            <v>49290.106004449473</v>
          </cell>
          <cell r="U349">
            <v>56519.918246624686</v>
          </cell>
          <cell r="V349">
            <v>64310.999602401105</v>
          </cell>
          <cell r="W349">
            <v>72706.92285172522</v>
          </cell>
          <cell r="X349">
            <v>81754.64344269014</v>
          </cell>
          <cell r="Y349">
            <v>91504.762096854975</v>
          </cell>
          <cell r="Z349">
            <v>102011.80780129725</v>
          </cell>
          <cell r="AA349">
            <v>113334.54277007451</v>
          </cell>
          <cell r="AB349">
            <v>125536.291080636</v>
          </cell>
          <cell r="AC349">
            <v>138685.2928231335</v>
          </cell>
          <cell r="AD349">
            <v>152855.08574326363</v>
          </cell>
          <cell r="AE349">
            <v>16347.511192953743</v>
          </cell>
          <cell r="AF349">
            <v>15028.438688549903</v>
          </cell>
          <cell r="AG349">
            <v>14155.963025050803</v>
          </cell>
          <cell r="AH349">
            <v>13336.859533470022</v>
          </cell>
          <cell r="AI349">
            <v>12566.104950568182</v>
          </cell>
          <cell r="AJ349">
            <v>11839.30392101084</v>
          </cell>
          <cell r="AK349">
            <v>11133.223852315903</v>
          </cell>
          <cell r="AL349">
            <v>10427.143783620962</v>
          </cell>
          <cell r="AM349">
            <v>9720.4358070211019</v>
          </cell>
          <cell r="AN349">
            <v>9014.3557383261632</v>
          </cell>
          <cell r="AO349">
            <v>8307.6477617263026</v>
          </cell>
          <cell r="AP349">
            <v>7601.5676930313621</v>
          </cell>
          <cell r="AQ349">
            <v>6894.8597164315024</v>
          </cell>
          <cell r="AR349">
            <v>6188.7796477365619</v>
          </cell>
          <cell r="AS349">
            <v>5667.9324109934223</v>
          </cell>
          <cell r="AT349">
            <v>5332.3180062020811</v>
          </cell>
          <cell r="AU349">
            <v>4996.7036014107407</v>
          </cell>
          <cell r="AV349">
            <v>4661.0891966194013</v>
          </cell>
          <cell r="AW349">
            <v>4325.4747918280609</v>
          </cell>
          <cell r="AX349">
            <v>3989.8603870367192</v>
          </cell>
          <cell r="AY349">
            <v>3654.2459822453784</v>
          </cell>
          <cell r="AZ349">
            <v>3318.6315774540381</v>
          </cell>
          <cell r="BA349">
            <v>2983.0171726626977</v>
          </cell>
          <cell r="BB349">
            <v>2647.402767871356</v>
          </cell>
          <cell r="BC349">
            <v>2311.7883630800156</v>
          </cell>
          <cell r="BD349">
            <v>1976.1739582886748</v>
          </cell>
          <cell r="BE349">
            <v>1640.5595534973347</v>
          </cell>
          <cell r="BF349">
            <v>1304.9451487059937</v>
          </cell>
          <cell r="BG349">
            <v>969.33074391465334</v>
          </cell>
          <cell r="BH349">
            <v>633.71633912331254</v>
          </cell>
        </row>
        <row r="350">
          <cell r="A350">
            <v>-4037.9261401741023</v>
          </cell>
          <cell r="B350">
            <v>-16293.628642503074</v>
          </cell>
          <cell r="C350">
            <v>-14315.824212381964</v>
          </cell>
          <cell r="D350">
            <v>-11350.84832040937</v>
          </cell>
          <cell r="E350">
            <v>-9107.115680192057</v>
          </cell>
          <cell r="F350">
            <v>-7163.891828941767</v>
          </cell>
          <cell r="G350">
            <v>-5269.1655719702203</v>
          </cell>
          <cell r="H350">
            <v>-3407.5375228049297</v>
          </cell>
          <cell r="I350">
            <v>-1485.7416686577988</v>
          </cell>
          <cell r="J350">
            <v>511.03120144246191</v>
          </cell>
          <cell r="K350">
            <v>2586.6638664336397</v>
          </cell>
          <cell r="L350">
            <v>4757.5752811743487</v>
          </cell>
          <cell r="M350">
            <v>7037.5204770441214</v>
          </cell>
          <cell r="N350">
            <v>9450.1394881702963</v>
          </cell>
          <cell r="O350">
            <v>12541.512254087789</v>
          </cell>
          <cell r="P350">
            <v>16547.5007678728</v>
          </cell>
          <cell r="Q350">
            <v>21045.260081693628</v>
          </cell>
          <cell r="R350">
            <v>25892.192140075273</v>
          </cell>
          <cell r="S350">
            <v>31115.404130627696</v>
          </cell>
          <cell r="T350">
            <v>36744.107642382674</v>
          </cell>
          <cell r="U350">
            <v>42809.782035945282</v>
          </cell>
          <cell r="V350">
            <v>49346.350496494633</v>
          </cell>
          <cell r="W350">
            <v>56390.36975423681</v>
          </cell>
          <cell r="X350">
            <v>63981.234533349423</v>
          </cell>
          <cell r="Y350">
            <v>72161.397872829271</v>
          </cell>
          <cell r="Z350">
            <v>80976.608551419733</v>
          </cell>
          <cell r="AA350">
            <v>90476.166944452532</v>
          </cell>
          <cell r="AB350">
            <v>100713.20074352103</v>
          </cell>
          <cell r="AC350">
            <v>111744.96208098828</v>
          </cell>
          <cell r="AD350">
            <v>123633.14772104258</v>
          </cell>
          <cell r="AE350">
            <v>14734.150828491933</v>
          </cell>
          <cell r="AF350">
            <v>13545.259565216335</v>
          </cell>
          <cell r="AG350">
            <v>12758.889831716764</v>
          </cell>
          <cell r="AH350">
            <v>12020.624890549594</v>
          </cell>
          <cell r="AI350">
            <v>11325.937231848249</v>
          </cell>
          <cell r="AJ350">
            <v>10670.865284479472</v>
          </cell>
          <cell r="AK350">
            <v>10034.469315310329</v>
          </cell>
          <cell r="AL350">
            <v>9398.0733461411892</v>
          </cell>
          <cell r="AM350">
            <v>8761.1114382387277</v>
          </cell>
          <cell r="AN350">
            <v>8124.7154690695861</v>
          </cell>
          <cell r="AO350">
            <v>7487.7535611671228</v>
          </cell>
          <cell r="AP350">
            <v>6851.3575919979821</v>
          </cell>
          <cell r="AQ350">
            <v>6214.3956840955207</v>
          </cell>
          <cell r="AR350">
            <v>5577.9997149263791</v>
          </cell>
          <cell r="AS350">
            <v>5108.5556720873401</v>
          </cell>
          <cell r="AT350">
            <v>4806.0635555784011</v>
          </cell>
          <cell r="AU350">
            <v>4503.571439069462</v>
          </cell>
          <cell r="AV350">
            <v>4201.0793225605239</v>
          </cell>
          <cell r="AW350">
            <v>3898.587206051584</v>
          </cell>
          <cell r="AX350">
            <v>3596.0950895426454</v>
          </cell>
          <cell r="AY350">
            <v>3293.6029730337063</v>
          </cell>
          <cell r="AZ350">
            <v>2991.1108565247682</v>
          </cell>
          <cell r="BA350">
            <v>2688.6187400158287</v>
          </cell>
          <cell r="BB350">
            <v>2386.1266235068897</v>
          </cell>
          <cell r="BC350">
            <v>2083.6345069979511</v>
          </cell>
          <cell r="BD350">
            <v>1781.1423904890121</v>
          </cell>
          <cell r="BE350">
            <v>1478.6502739800735</v>
          </cell>
          <cell r="BF350">
            <v>1176.1581574711342</v>
          </cell>
          <cell r="BG350">
            <v>873.66604096219578</v>
          </cell>
          <cell r="BH350">
            <v>571.17392445325663</v>
          </cell>
        </row>
        <row r="351">
          <cell r="A351">
            <v>-3613.4464459975202</v>
          </cell>
          <cell r="B351">
            <v>-14128.501755716032</v>
          </cell>
          <cell r="C351">
            <v>-11379.825851018406</v>
          </cell>
          <cell r="D351">
            <v>-7869.2357099552046</v>
          </cell>
          <cell r="E351">
            <v>-4987.6472473954582</v>
          </cell>
          <cell r="F351">
            <v>-2303.3683897575888</v>
          </cell>
          <cell r="G351">
            <v>391.662690510782</v>
          </cell>
          <cell r="H351">
            <v>3116.9696643448224</v>
          </cell>
          <cell r="I351">
            <v>5962.7771731741386</v>
          </cell>
          <cell r="J351">
            <v>8945.5082935847713</v>
          </cell>
          <cell r="K351">
            <v>12074.522602792549</v>
          </cell>
          <cell r="L351">
            <v>15371.118355634835</v>
          </cell>
          <cell r="M351">
            <v>18855.260782814279</v>
          </cell>
          <cell r="N351">
            <v>22553.30224933385</v>
          </cell>
          <cell r="O351">
            <v>26965.740482234971</v>
          </cell>
          <cell r="P351">
            <v>32317.795526694732</v>
          </cell>
          <cell r="Q351">
            <v>38245.714122160913</v>
          </cell>
          <cell r="R351">
            <v>44633.832444000109</v>
          </cell>
          <cell r="S351">
            <v>51517.876992963516</v>
          </cell>
          <cell r="T351">
            <v>58936.34781090363</v>
          </cell>
          <cell r="U351">
            <v>66930.733797978057</v>
          </cell>
          <cell r="V351">
            <v>75545.744745487289</v>
          </cell>
          <cell r="W351">
            <v>84829.561382024767</v>
          </cell>
          <cell r="X351">
            <v>94834.104831359466</v>
          </cell>
          <cell r="Y351">
            <v>105615.32698903405</v>
          </cell>
          <cell r="Z351">
            <v>117233.52344165315</v>
          </cell>
          <cell r="AA351">
            <v>129753.67067890894</v>
          </cell>
          <cell r="AB351">
            <v>143245.78948425312</v>
          </cell>
          <cell r="AC351">
            <v>157785.33653653046</v>
          </cell>
          <cell r="AD351">
            <v>173453.62641266576</v>
          </cell>
          <cell r="AE351">
            <v>14776.655037701479</v>
          </cell>
          <cell r="AF351">
            <v>13584.334131036869</v>
          </cell>
          <cell r="AG351">
            <v>12795.695924514468</v>
          </cell>
          <cell r="AH351">
            <v>12055.30128019191</v>
          </cell>
          <cell r="AI351">
            <v>11358.609627509204</v>
          </cell>
          <cell r="AJ351">
            <v>10701.647967226369</v>
          </cell>
          <cell r="AK351">
            <v>10063.41616050347</v>
          </cell>
          <cell r="AL351">
            <v>9425.1843537805707</v>
          </cell>
          <cell r="AM351">
            <v>8786.3849757376738</v>
          </cell>
          <cell r="AN351">
            <v>8148.1531690147749</v>
          </cell>
          <cell r="AO351">
            <v>7509.3537909718771</v>
          </cell>
          <cell r="AP351">
            <v>6871.1219842489782</v>
          </cell>
          <cell r="AQ351">
            <v>6232.3226062060812</v>
          </cell>
          <cell r="AR351">
            <v>5594.0907994831814</v>
          </cell>
          <cell r="AS351">
            <v>5123.2925321597277</v>
          </cell>
          <cell r="AT351">
            <v>4819.9278042357146</v>
          </cell>
          <cell r="AU351">
            <v>4516.5630763117042</v>
          </cell>
          <cell r="AV351">
            <v>4213.198348387692</v>
          </cell>
          <cell r="AW351">
            <v>3909.8336204636803</v>
          </cell>
          <cell r="AX351">
            <v>3606.4688925396681</v>
          </cell>
          <cell r="AY351">
            <v>3303.1041646156568</v>
          </cell>
          <cell r="AZ351">
            <v>2999.7394366916451</v>
          </cell>
          <cell r="BA351">
            <v>2696.3747087676325</v>
          </cell>
          <cell r="BB351">
            <v>2393.0099808436212</v>
          </cell>
          <cell r="BC351">
            <v>2089.6452529196094</v>
          </cell>
          <cell r="BD351">
            <v>1786.280524995597</v>
          </cell>
          <cell r="BE351">
            <v>1482.9157970715853</v>
          </cell>
          <cell r="BF351">
            <v>1179.5510691475731</v>
          </cell>
          <cell r="BG351">
            <v>876.18634122356127</v>
          </cell>
          <cell r="BH351">
            <v>572.82161329954909</v>
          </cell>
        </row>
        <row r="352">
          <cell r="A352">
            <v>-3861.0751419114904</v>
          </cell>
          <cell r="B352">
            <v>-15540.34084387152</v>
          </cell>
          <cell r="C352">
            <v>-13503.648721740552</v>
          </cell>
          <cell r="D352">
            <v>-10625.108497393063</v>
          </cell>
          <cell r="E352">
            <v>-8315.7922383744917</v>
          </cell>
          <cell r="F352">
            <v>-6222.4928225186113</v>
          </cell>
          <cell r="G352">
            <v>-4162.343708173823</v>
          </cell>
          <cell r="H352">
            <v>-2119.1741180897602</v>
          </cell>
          <cell r="I352">
            <v>-2.1657179358400782</v>
          </cell>
          <cell r="J352">
            <v>2203.4542898683749</v>
          </cell>
          <cell r="K352">
            <v>4502.8578131374725</v>
          </cell>
          <cell r="L352">
            <v>6913.3808959004937</v>
          </cell>
          <cell r="M352">
            <v>9450.1215028100032</v>
          </cell>
          <cell r="N352">
            <v>12136.782934831417</v>
          </cell>
          <cell r="O352">
            <v>15497.813992372254</v>
          </cell>
          <cell r="P352">
            <v>19762.090231231949</v>
          </cell>
          <cell r="Q352">
            <v>24529.63583086689</v>
          </cell>
          <cell r="R352">
            <v>29667.298385566122</v>
          </cell>
          <cell r="S352">
            <v>35203.811036431965</v>
          </cell>
          <cell r="T352">
            <v>41170.137552983841</v>
          </cell>
          <cell r="U352">
            <v>47599.64550263925</v>
          </cell>
          <cell r="V352">
            <v>54528.292863791939</v>
          </cell>
          <cell r="W352">
            <v>61994.829126147873</v>
          </cell>
          <cell r="X352">
            <v>70041.012003003285</v>
          </cell>
          <cell r="Y352">
            <v>78711.840967459881</v>
          </cell>
          <cell r="Z352">
            <v>88055.808918663359</v>
          </cell>
          <cell r="AA352">
            <v>98125.173385546266</v>
          </cell>
          <cell r="AB352">
            <v>108976.24878482187</v>
          </cell>
          <cell r="AC352">
            <v>120669.72136772593</v>
          </cell>
          <cell r="AD352">
            <v>133270.98861689254</v>
          </cell>
          <cell r="AE352">
            <v>13863.889220472576</v>
          </cell>
          <cell r="AF352">
            <v>12745.218931217254</v>
          </cell>
          <cell r="AG352">
            <v>12005.295538381562</v>
          </cell>
          <cell r="AH352">
            <v>11310.635664267329</v>
          </cell>
          <cell r="AI352">
            <v>10656.979212994889</v>
          </cell>
          <cell r="AJ352">
            <v>10040.598600669533</v>
          </cell>
          <cell r="AK352">
            <v>9441.7908838478052</v>
          </cell>
          <cell r="AL352">
            <v>8842.9831670260737</v>
          </cell>
          <cell r="AM352">
            <v>8243.6429382193874</v>
          </cell>
          <cell r="AN352">
            <v>7644.8352213976568</v>
          </cell>
          <cell r="AO352">
            <v>7045.4949925909686</v>
          </cell>
          <cell r="AP352">
            <v>6446.6872757692399</v>
          </cell>
          <cell r="AQ352">
            <v>5847.3470469625508</v>
          </cell>
          <cell r="AR352">
            <v>5248.5393301408221</v>
          </cell>
          <cell r="AS352">
            <v>4806.8226488818063</v>
          </cell>
          <cell r="AT352">
            <v>4522.1970031855035</v>
          </cell>
          <cell r="AU352">
            <v>4237.5713574892015</v>
          </cell>
          <cell r="AV352">
            <v>3952.9457117928991</v>
          </cell>
          <cell r="AW352">
            <v>3668.3200660965986</v>
          </cell>
          <cell r="AX352">
            <v>3383.6944204002975</v>
          </cell>
          <cell r="AY352">
            <v>3099.0687747039965</v>
          </cell>
          <cell r="AZ352">
            <v>2814.4431290076955</v>
          </cell>
          <cell r="BA352">
            <v>2529.817483311394</v>
          </cell>
          <cell r="BB352">
            <v>2245.1918376150934</v>
          </cell>
          <cell r="BC352">
            <v>1960.5661919187924</v>
          </cell>
          <cell r="BD352">
            <v>1675.9405462224911</v>
          </cell>
          <cell r="BE352">
            <v>1391.3149005261905</v>
          </cell>
          <cell r="BF352">
            <v>1106.689254829889</v>
          </cell>
          <cell r="BG352">
            <v>822.06360913358833</v>
          </cell>
          <cell r="BH352">
            <v>537.43796343728707</v>
          </cell>
        </row>
        <row r="353">
          <cell r="A353">
            <v>-3221.9113712571989</v>
          </cell>
          <cell r="B353">
            <v>-11941.709443749472</v>
          </cell>
          <cell r="C353">
            <v>-8448.7740627767544</v>
          </cell>
          <cell r="D353">
            <v>-4175.2360541531871</v>
          </cell>
          <cell r="E353">
            <v>-437.37349427385658</v>
          </cell>
          <cell r="F353">
            <v>3164.8031604448306</v>
          </cell>
          <cell r="G353">
            <v>6844.7549119584355</v>
          </cell>
          <cell r="H353">
            <v>10627.199047708051</v>
          </cell>
          <cell r="I353">
            <v>14601.264892301751</v>
          </cell>
          <cell r="J353">
            <v>18785.667987462162</v>
          </cell>
          <cell r="K353">
            <v>23196.185425076343</v>
          </cell>
          <cell r="L353">
            <v>27860.164338680032</v>
          </cell>
          <cell r="M353">
            <v>32805.061976472665</v>
          </cell>
          <cell r="N353">
            <v>38061.041373679545</v>
          </cell>
          <cell r="O353">
            <v>44090.233240511145</v>
          </cell>
          <cell r="P353">
            <v>51111.951981111793</v>
          </cell>
          <cell r="Q353">
            <v>58820.156656837076</v>
          </cell>
          <cell r="R353">
            <v>67126.769294053127</v>
          </cell>
          <cell r="S353">
            <v>76078.245857986607</v>
          </cell>
          <cell r="T353">
            <v>85724.648811177161</v>
          </cell>
          <cell r="U353">
            <v>96119.927095236402</v>
          </cell>
          <cell r="V353">
            <v>107322.2178483188</v>
          </cell>
          <cell r="W353">
            <v>119394.1715457039</v>
          </cell>
          <cell r="X353">
            <v>132403.30238188663</v>
          </cell>
          <cell r="Y353">
            <v>146422.36585374037</v>
          </cell>
          <cell r="Z353">
            <v>161529.76565644168</v>
          </cell>
          <cell r="AA353">
            <v>177809.99216778364</v>
          </cell>
          <cell r="AB353">
            <v>195354.09497316589</v>
          </cell>
          <cell r="AC353">
            <v>214260.19207392729</v>
          </cell>
          <cell r="AD353">
            <v>234634.01862684527</v>
          </cell>
          <cell r="AE353">
            <v>16558.253835947042</v>
          </cell>
          <cell r="AF353">
            <v>15222.176613051392</v>
          </cell>
          <cell r="AG353">
            <v>14338.453498787287</v>
          </cell>
          <cell r="AH353">
            <v>13508.790599559477</v>
          </cell>
          <cell r="AI353">
            <v>12728.099895129248</v>
          </cell>
          <cell r="AJ353">
            <v>11991.92936778773</v>
          </cell>
          <cell r="AK353">
            <v>11276.746923930887</v>
          </cell>
          <cell r="AL353">
            <v>10561.564480074047</v>
          </cell>
          <cell r="AM353">
            <v>9845.7460336873683</v>
          </cell>
          <cell r="AN353">
            <v>9130.5635898305263</v>
          </cell>
          <cell r="AO353">
            <v>8414.7451434438462</v>
          </cell>
          <cell r="AP353">
            <v>7699.562699587007</v>
          </cell>
          <cell r="AQ353">
            <v>6983.744253200327</v>
          </cell>
          <cell r="AR353">
            <v>6268.5618093434859</v>
          </cell>
          <cell r="AS353">
            <v>5741.0001117890697</v>
          </cell>
          <cell r="AT353">
            <v>5401.0591605370773</v>
          </cell>
          <cell r="AU353">
            <v>5061.118209285085</v>
          </cell>
          <cell r="AV353">
            <v>4721.1772580330926</v>
          </cell>
          <cell r="AW353">
            <v>4381.2363067810993</v>
          </cell>
          <cell r="AX353">
            <v>4041.2953555291065</v>
          </cell>
          <cell r="AY353">
            <v>3701.3544042771141</v>
          </cell>
          <cell r="AZ353">
            <v>3361.4134530251217</v>
          </cell>
          <cell r="BA353">
            <v>3021.4725017731289</v>
          </cell>
          <cell r="BB353">
            <v>2681.5315505211365</v>
          </cell>
          <cell r="BC353">
            <v>2341.5905992691441</v>
          </cell>
          <cell r="BD353">
            <v>2001.6496480171513</v>
          </cell>
          <cell r="BE353">
            <v>1661.7086967651587</v>
          </cell>
          <cell r="BF353">
            <v>1321.7677455131661</v>
          </cell>
          <cell r="BG353">
            <v>981.8267942611734</v>
          </cell>
          <cell r="BH353">
            <v>641.8858430091808</v>
          </cell>
        </row>
        <row r="354">
          <cell r="A354">
            <v>-3764.1740581325384</v>
          </cell>
          <cell r="B354">
            <v>-14851.538771169666</v>
          </cell>
          <cell r="C354">
            <v>-12367.511271531937</v>
          </cell>
          <cell r="D354">
            <v>-9042.8537523710147</v>
          </cell>
          <cell r="E354">
            <v>-6402.1195567096484</v>
          </cell>
          <cell r="F354">
            <v>-4007.4275707414081</v>
          </cell>
          <cell r="G354">
            <v>-1624.2795270807414</v>
          </cell>
          <cell r="H354">
            <v>765.23202719307676</v>
          </cell>
          <cell r="I354">
            <v>3252.3151687136278</v>
          </cell>
          <cell r="J354">
            <v>5852.7985800694496</v>
          </cell>
          <cell r="K354">
            <v>8573.9555391503618</v>
          </cell>
          <cell r="L354">
            <v>11435.201668442409</v>
          </cell>
          <cell r="M354">
            <v>14454.109611400756</v>
          </cell>
          <cell r="N354">
            <v>17656.001330870291</v>
          </cell>
          <cell r="O354">
            <v>21557.796955429807</v>
          </cell>
          <cell r="P354">
            <v>26388.259814823432</v>
          </cell>
          <cell r="Q354">
            <v>31761.628363398038</v>
          </cell>
          <cell r="R354">
            <v>37552.145477009733</v>
          </cell>
          <cell r="S354">
            <v>43792.195482871473</v>
          </cell>
          <cell r="T354">
            <v>50516.676787679862</v>
          </cell>
          <cell r="U354">
            <v>57763.197052139301</v>
          </cell>
          <cell r="V354">
            <v>65572.283517391625</v>
          </cell>
          <cell r="W354">
            <v>73987.609659632944</v>
          </cell>
          <cell r="X354">
            <v>83056.239440517515</v>
          </cell>
          <cell r="Y354">
            <v>92828.890519355366</v>
          </cell>
          <cell r="Z354">
            <v>103360.21789915657</v>
          </cell>
          <cell r="AA354">
            <v>114709.11959285544</v>
          </cell>
          <cell r="AB354">
            <v>126939.06601919772</v>
          </cell>
          <cell r="AC354">
            <v>140118.45497048699</v>
          </cell>
          <cell r="AD354">
            <v>154320.99413739931</v>
          </cell>
          <cell r="AE354">
            <v>14516.167455221481</v>
          </cell>
          <cell r="AF354">
            <v>13344.865161343389</v>
          </cell>
          <cell r="AG354">
            <v>12570.129320366115</v>
          </cell>
          <cell r="AH354">
            <v>11842.786588705027</v>
          </cell>
          <cell r="AI354">
            <v>11158.376438424473</v>
          </cell>
          <cell r="AJ354">
            <v>10512.995907580776</v>
          </cell>
          <cell r="AK354">
            <v>9886.015054471598</v>
          </cell>
          <cell r="AL354">
            <v>9259.0342013624158</v>
          </cell>
          <cell r="AM354">
            <v>8631.4957822612796</v>
          </cell>
          <cell r="AN354">
            <v>8004.5149291520984</v>
          </cell>
          <cell r="AO354">
            <v>7376.976510050964</v>
          </cell>
          <cell r="AP354">
            <v>6749.9956569417836</v>
          </cell>
          <cell r="AQ354">
            <v>6122.4572378406483</v>
          </cell>
          <cell r="AR354">
            <v>5495.4763847314662</v>
          </cell>
          <cell r="AS354">
            <v>5032.9774992490284</v>
          </cell>
          <cell r="AT354">
            <v>4734.9605813933313</v>
          </cell>
          <cell r="AU354">
            <v>4436.9436635376342</v>
          </cell>
          <cell r="AV354">
            <v>4138.9267456819362</v>
          </cell>
          <cell r="AW354">
            <v>3840.9098278262386</v>
          </cell>
          <cell r="AX354">
            <v>3542.892909970541</v>
          </cell>
          <cell r="AY354">
            <v>3244.8759921148426</v>
          </cell>
          <cell r="AZ354">
            <v>2946.8590742591446</v>
          </cell>
          <cell r="BA354">
            <v>2648.842156403447</v>
          </cell>
          <cell r="BB354">
            <v>2350.825238547749</v>
          </cell>
          <cell r="BC354">
            <v>2052.808320692051</v>
          </cell>
          <cell r="BD354">
            <v>1754.7914028363532</v>
          </cell>
          <cell r="BE354">
            <v>1456.7744849806552</v>
          </cell>
          <cell r="BF354">
            <v>1158.7575671249572</v>
          </cell>
          <cell r="BG354">
            <v>860.74064926925905</v>
          </cell>
          <cell r="BH354">
            <v>562.72373141356104</v>
          </cell>
        </row>
        <row r="355">
          <cell r="A355">
            <v>-3320.934154023847</v>
          </cell>
          <cell r="B355">
            <v>-12408.470300704968</v>
          </cell>
          <cell r="C355">
            <v>-9150.5660727548548</v>
          </cell>
          <cell r="D355">
            <v>-4950.4067146129692</v>
          </cell>
          <cell r="E355">
            <v>-1305.909090040795</v>
          </cell>
          <cell r="F355">
            <v>2159.7217854029964</v>
          </cell>
          <cell r="G355">
            <v>5691.1349252255031</v>
          </cell>
          <cell r="H355">
            <v>9312.3011380367898</v>
          </cell>
          <cell r="I355">
            <v>13113.340842000183</v>
          </cell>
          <cell r="J355">
            <v>17112.711649689554</v>
          </cell>
          <cell r="K355">
            <v>21325.11901520285</v>
          </cell>
          <cell r="L355">
            <v>25777.008580759411</v>
          </cell>
          <cell r="M355">
            <v>30494.658523369904</v>
          </cell>
          <cell r="N355">
            <v>35507.796238218332</v>
          </cell>
          <cell r="O355">
            <v>41289.86806414061</v>
          </cell>
          <cell r="P355">
            <v>48063.329748040618</v>
          </cell>
          <cell r="Q355">
            <v>55508.770746961323</v>
          </cell>
          <cell r="R355">
            <v>63532.220680257487</v>
          </cell>
          <cell r="S355">
            <v>72178.551883666674</v>
          </cell>
          <cell r="T355">
            <v>81496.120248966501</v>
          </cell>
          <cell r="U355">
            <v>91537.035661483285</v>
          </cell>
          <cell r="V355">
            <v>102357.45343236734</v>
          </cell>
          <cell r="W355">
            <v>114017.88835551307</v>
          </cell>
          <cell r="X355">
            <v>126583.55314553424</v>
          </cell>
          <cell r="Y355">
            <v>140124.72314955844</v>
          </cell>
          <cell r="Z355">
            <v>154717.12937254633</v>
          </cell>
          <cell r="AA355">
            <v>170442.38201418787</v>
          </cell>
          <cell r="AB355">
            <v>187388.42688606775</v>
          </cell>
          <cell r="AC355">
            <v>205650.03726168256</v>
          </cell>
          <cell r="AD355">
            <v>225329.34391005262</v>
          </cell>
          <cell r="AE355">
            <v>16844.004455203743</v>
          </cell>
          <cell r="AF355">
            <v>15484.870157715583</v>
          </cell>
          <cell r="AG355">
            <v>14585.896375738906</v>
          </cell>
          <cell r="AH355">
            <v>13741.915741707804</v>
          </cell>
          <cell r="AI355">
            <v>12947.752429933282</v>
          </cell>
          <cell r="AJ355">
            <v>12198.877592937461</v>
          </cell>
          <cell r="AK355">
            <v>11471.353036908748</v>
          </cell>
          <cell r="AL355">
            <v>10743.828480880031</v>
          </cell>
          <cell r="AM355">
            <v>10015.656946640194</v>
          </cell>
          <cell r="AN355">
            <v>9288.1323906114794</v>
          </cell>
          <cell r="AO355">
            <v>8559.9608563716411</v>
          </cell>
          <cell r="AP355">
            <v>7832.4363003429271</v>
          </cell>
          <cell r="AQ355">
            <v>7104.2647661030896</v>
          </cell>
          <cell r="AR355">
            <v>6376.7402100743748</v>
          </cell>
          <cell r="AS355">
            <v>5840.0742263273523</v>
          </cell>
          <cell r="AT355">
            <v>5494.2668148620196</v>
          </cell>
          <cell r="AU355">
            <v>5148.4594033966887</v>
          </cell>
          <cell r="AV355">
            <v>4802.651991931356</v>
          </cell>
          <cell r="AW355">
            <v>4456.8445804660232</v>
          </cell>
          <cell r="AX355">
            <v>4111.0371690006905</v>
          </cell>
          <cell r="AY355">
            <v>3765.2297575353587</v>
          </cell>
          <cell r="AZ355">
            <v>3419.4223460700268</v>
          </cell>
          <cell r="BA355">
            <v>3073.6149346046941</v>
          </cell>
          <cell r="BB355">
            <v>2727.8075231393618</v>
          </cell>
          <cell r="BC355">
            <v>2382.00011167403</v>
          </cell>
          <cell r="BD355">
            <v>2036.1927002086977</v>
          </cell>
          <cell r="BE355">
            <v>1690.3852887433654</v>
          </cell>
          <cell r="BF355">
            <v>1344.5778772780334</v>
          </cell>
          <cell r="BG355">
            <v>998.7704658127011</v>
          </cell>
          <cell r="BH355">
            <v>652.96305434736894</v>
          </cell>
        </row>
        <row r="356">
          <cell r="A356">
            <v>-3245.1930302233218</v>
          </cell>
          <cell r="B356">
            <v>-12199.795142286272</v>
          </cell>
          <cell r="C356">
            <v>-8863.2235806347162</v>
          </cell>
          <cell r="D356">
            <v>-4759.9072874854101</v>
          </cell>
          <cell r="E356">
            <v>-1256.4044242978557</v>
          </cell>
          <cell r="F356">
            <v>2085.5388594052065</v>
          </cell>
          <cell r="G356">
            <v>5490.560621480915</v>
          </cell>
          <cell r="H356">
            <v>8981.8537201988438</v>
          </cell>
          <cell r="I356">
            <v>12647.176008055036</v>
          </cell>
          <cell r="J356">
            <v>16504.455760766858</v>
          </cell>
          <cell r="K356">
            <v>20567.902010946258</v>
          </cell>
          <cell r="L356">
            <v>24863.163448020514</v>
          </cell>
          <cell r="M356">
            <v>29415.714470328148</v>
          </cell>
          <cell r="N356">
            <v>34254.405511825091</v>
          </cell>
          <cell r="O356">
            <v>39840.853579377821</v>
          </cell>
          <cell r="P356">
            <v>46391.421086220143</v>
          </cell>
          <cell r="Q356">
            <v>53593.366196827308</v>
          </cell>
          <cell r="R356">
            <v>61354.417023189359</v>
          </cell>
          <cell r="S356">
            <v>69717.978395055645</v>
          </cell>
          <cell r="T356">
            <v>78730.824771911837</v>
          </cell>
          <cell r="U356">
            <v>88443.361836093609</v>
          </cell>
          <cell r="V356">
            <v>98909.908394053375</v>
          </cell>
          <cell r="W356">
            <v>110189.00016235518</v>
          </cell>
          <cell r="X356">
            <v>122343.71713736589</v>
          </cell>
          <cell r="Y356">
            <v>135442.03637950617</v>
          </cell>
          <cell r="Z356">
            <v>149557.21218505973</v>
          </cell>
          <cell r="AA356">
            <v>164768.18577170811</v>
          </cell>
          <cell r="AB356">
            <v>181160.02676901832</v>
          </cell>
          <cell r="AC356">
            <v>198824.40898298455</v>
          </cell>
          <cell r="AD356">
            <v>217860.12309540715</v>
          </cell>
          <cell r="AE356">
            <v>14875.041616428074</v>
          </cell>
          <cell r="AF356">
            <v>13674.781945919303</v>
          </cell>
          <cell r="AG356">
            <v>12880.892793577646</v>
          </cell>
          <cell r="AH356">
            <v>12135.568420857386</v>
          </cell>
          <cell r="AI356">
            <v>11434.238024970624</v>
          </cell>
          <cell r="AJ356">
            <v>10772.902153477955</v>
          </cell>
          <cell r="AK356">
            <v>10130.420843485355</v>
          </cell>
          <cell r="AL356">
            <v>9487.939533492754</v>
          </cell>
          <cell r="AM356">
            <v>8844.8868731516668</v>
          </cell>
          <cell r="AN356">
            <v>8202.4055631590672</v>
          </cell>
          <cell r="AO356">
            <v>7559.3529028179801</v>
          </cell>
          <cell r="AP356">
            <v>6916.8715928253805</v>
          </cell>
          <cell r="AQ356">
            <v>6273.8189324842933</v>
          </cell>
          <cell r="AR356">
            <v>5631.3376224916947</v>
          </cell>
          <cell r="AS356">
            <v>5157.4046653027608</v>
          </cell>
          <cell r="AT356">
            <v>4852.0200609174917</v>
          </cell>
          <cell r="AU356">
            <v>4546.6354565322245</v>
          </cell>
          <cell r="AV356">
            <v>4241.2508521469572</v>
          </cell>
          <cell r="AW356">
            <v>3935.8662477616895</v>
          </cell>
          <cell r="AX356">
            <v>3630.4816433764222</v>
          </cell>
          <cell r="AY356">
            <v>3325.0970389911549</v>
          </cell>
          <cell r="AZ356">
            <v>3019.7124346058872</v>
          </cell>
          <cell r="BA356">
            <v>2714.3278302206199</v>
          </cell>
          <cell r="BB356">
            <v>2408.9432258353527</v>
          </cell>
          <cell r="BC356">
            <v>2103.558621450085</v>
          </cell>
          <cell r="BD356">
            <v>1798.1740170648179</v>
          </cell>
          <cell r="BE356">
            <v>1492.7894126795502</v>
          </cell>
          <cell r="BF356">
            <v>1187.4048082942832</v>
          </cell>
          <cell r="BG356">
            <v>882.02020390901544</v>
          </cell>
          <cell r="BH356">
            <v>576.6355995237484</v>
          </cell>
        </row>
        <row r="357">
          <cell r="A357">
            <v>-3162.2953378302332</v>
          </cell>
          <cell r="B357">
            <v>-11664.991502927365</v>
          </cell>
          <cell r="C357">
            <v>-8039.2705822296693</v>
          </cell>
          <cell r="D357">
            <v>-3644.8530624873842</v>
          </cell>
          <cell r="E357">
            <v>186.76940163131687</v>
          </cell>
          <cell r="F357">
            <v>3883.0092202234464</v>
          </cell>
          <cell r="G357">
            <v>7665.0530338100089</v>
          </cell>
          <cell r="H357">
            <v>11558.138104961317</v>
          </cell>
          <cell r="I357">
            <v>15650.867537679147</v>
          </cell>
          <cell r="J357">
            <v>19962.174112746216</v>
          </cell>
          <cell r="K357">
            <v>24508.561506048009</v>
          </cell>
          <cell r="L357">
            <v>29318.007485661503</v>
          </cell>
          <cell r="M357">
            <v>34418.776979529124</v>
          </cell>
          <cell r="N357">
            <v>39841.38394796737</v>
          </cell>
          <cell r="O357">
            <v>46041.22338302205</v>
          </cell>
          <cell r="P357">
            <v>53235.850268508082</v>
          </cell>
          <cell r="Q357">
            <v>61127.486919205214</v>
          </cell>
          <cell r="R357">
            <v>69631.771832323444</v>
          </cell>
          <cell r="S357">
            <v>78796.266484659165</v>
          </cell>
          <cell r="T357">
            <v>88672.22467405787</v>
          </cell>
          <cell r="U357">
            <v>99314.879163893158</v>
          </cell>
          <cell r="V357">
            <v>110783.75058050115</v>
          </cell>
          <cell r="W357">
            <v>123142.98029112606</v>
          </cell>
          <cell r="X357">
            <v>136461.6891240454</v>
          </cell>
          <cell r="Y357">
            <v>150814.36393707106</v>
          </cell>
          <cell r="Z357">
            <v>166281.27419636722</v>
          </cell>
          <cell r="AA357">
            <v>182948.92089536553</v>
          </cell>
          <cell r="AB357">
            <v>200910.5203244212</v>
          </cell>
          <cell r="AC357">
            <v>220266.52539676541</v>
          </cell>
          <cell r="AD357">
            <v>241125.18744634622</v>
          </cell>
          <cell r="AE357">
            <v>16420.394465256471</v>
          </cell>
          <cell r="AF357">
            <v>15095.441046052159</v>
          </cell>
          <cell r="AG357">
            <v>14219.075562224467</v>
          </cell>
          <cell r="AH357">
            <v>13396.320203266663</v>
          </cell>
          <cell r="AI357">
            <v>12622.129310367472</v>
          </cell>
          <cell r="AJ357">
            <v>11892.087932067016</v>
          </cell>
          <cell r="AK357">
            <v>11182.859896363103</v>
          </cell>
          <cell r="AL357">
            <v>10473.631860659194</v>
          </cell>
          <cell r="AM357">
            <v>9763.7731176038724</v>
          </cell>
          <cell r="AN357">
            <v>9054.5450818999634</v>
          </cell>
          <cell r="AO357">
            <v>8344.68633884464</v>
          </cell>
          <cell r="AP357">
            <v>7635.4583031407301</v>
          </cell>
          <cell r="AQ357">
            <v>6925.5995600854094</v>
          </cell>
          <cell r="AR357">
            <v>6216.3715243814986</v>
          </cell>
          <cell r="AS357">
            <v>5693.202157343685</v>
          </cell>
          <cell r="AT357">
            <v>5356.0914589719696</v>
          </cell>
          <cell r="AU357">
            <v>5018.9807606002541</v>
          </cell>
          <cell r="AV357">
            <v>4681.8700622285405</v>
          </cell>
          <cell r="AW357">
            <v>4344.7593638568251</v>
          </cell>
          <cell r="AX357">
            <v>4007.6486654851101</v>
          </cell>
          <cell r="AY357">
            <v>3670.5379671133951</v>
          </cell>
          <cell r="AZ357">
            <v>3333.427268741681</v>
          </cell>
          <cell r="BA357">
            <v>2996.3165703699656</v>
          </cell>
          <cell r="BB357">
            <v>2659.205871998251</v>
          </cell>
          <cell r="BC357">
            <v>2322.0951736265356</v>
          </cell>
          <cell r="BD357">
            <v>1984.9844752548208</v>
          </cell>
          <cell r="BE357">
            <v>1647.8737768831056</v>
          </cell>
          <cell r="BF357">
            <v>1310.7630785113909</v>
          </cell>
          <cell r="BG357">
            <v>973.65238013967564</v>
          </cell>
          <cell r="BH357">
            <v>636.54168176796099</v>
          </cell>
        </row>
        <row r="358">
          <cell r="A358">
            <v>-3542.3342528552857</v>
          </cell>
          <cell r="B358">
            <v>-13778.697383260525</v>
          </cell>
          <cell r="C358">
            <v>-10999.162017348901</v>
          </cell>
          <cell r="D358">
            <v>-7391.917517349978</v>
          </cell>
          <cell r="E358">
            <v>-4458.9583792660605</v>
          </cell>
          <cell r="F358">
            <v>-1749.8904323724096</v>
          </cell>
          <cell r="G358">
            <v>974.78899051556641</v>
          </cell>
          <cell r="H358">
            <v>3734.7111293039466</v>
          </cell>
          <cell r="I358">
            <v>6618.9720500919693</v>
          </cell>
          <cell r="J358">
            <v>9644.0047031572576</v>
          </cell>
          <cell r="K358">
            <v>12819.522759105499</v>
          </cell>
          <cell r="L358">
            <v>16167.014291076628</v>
          </cell>
          <cell r="M358">
            <v>19706.751213545169</v>
          </cell>
          <cell r="N358">
            <v>23465.078179667769</v>
          </cell>
          <cell r="O358">
            <v>27934.013047178531</v>
          </cell>
          <cell r="P358">
            <v>33335.557129743574</v>
          </cell>
          <cell r="Q358">
            <v>39313.761017387966</v>
          </cell>
          <cell r="R358">
            <v>45756.068409321444</v>
          </cell>
          <cell r="S358">
            <v>52698.508866720142</v>
          </cell>
          <cell r="T358">
            <v>60179.909019229948</v>
          </cell>
          <cell r="U358">
            <v>68242.10970866101</v>
          </cell>
          <cell r="V358">
            <v>76930.199990111447</v>
          </cell>
          <cell r="W358">
            <v>86292.769299206659</v>
          </cell>
          <cell r="X358">
            <v>96382.179195736608</v>
          </cell>
          <cell r="Y358">
            <v>107254.85620345794</v>
          </cell>
          <cell r="Z358">
            <v>118971.60738381083</v>
          </cell>
          <cell r="AA358">
            <v>131597.96040844396</v>
          </cell>
          <cell r="AB358">
            <v>145204.53003245307</v>
          </cell>
          <cell r="AC358">
            <v>159867.41301788957</v>
          </cell>
          <cell r="AD358">
            <v>175668.61371620727</v>
          </cell>
          <cell r="AE358">
            <v>13983.73167698418</v>
          </cell>
          <cell r="AF358">
            <v>12855.391359834166</v>
          </cell>
          <cell r="AG358">
            <v>12109.071909181099</v>
          </cell>
          <cell r="AH358">
            <v>11408.407244893629</v>
          </cell>
          <cell r="AI358">
            <v>10749.100445902061</v>
          </cell>
          <cell r="AJ358">
            <v>10127.391706270402</v>
          </cell>
          <cell r="AK358">
            <v>9523.4077660512685</v>
          </cell>
          <cell r="AL358">
            <v>8919.4238258321366</v>
          </cell>
          <cell r="AM358">
            <v>8314.9027704792898</v>
          </cell>
          <cell r="AN358">
            <v>7710.9188302601578</v>
          </cell>
          <cell r="AO358">
            <v>7106.3977749073119</v>
          </cell>
          <cell r="AP358">
            <v>6502.4138346881782</v>
          </cell>
          <cell r="AQ358">
            <v>5897.8927793353332</v>
          </cell>
          <cell r="AR358">
            <v>5293.9088391161995</v>
          </cell>
          <cell r="AS358">
            <v>4848.3738633423909</v>
          </cell>
          <cell r="AT358">
            <v>4561.2878520139066</v>
          </cell>
          <cell r="AU358">
            <v>4274.2018406854213</v>
          </cell>
          <cell r="AV358">
            <v>3987.1158293569365</v>
          </cell>
          <cell r="AW358">
            <v>3700.0298180284512</v>
          </cell>
          <cell r="AX358">
            <v>3412.943806699966</v>
          </cell>
          <cell r="AY358">
            <v>3125.8577953714812</v>
          </cell>
          <cell r="AZ358">
            <v>2838.7717840429959</v>
          </cell>
          <cell r="BA358">
            <v>2551.6857727145107</v>
          </cell>
          <cell r="BB358">
            <v>2264.5997613860259</v>
          </cell>
          <cell r="BC358">
            <v>1977.5137500575408</v>
          </cell>
          <cell r="BD358">
            <v>1690.4277387290558</v>
          </cell>
          <cell r="BE358">
            <v>1403.3417274005706</v>
          </cell>
          <cell r="BF358">
            <v>1116.2557160720855</v>
          </cell>
          <cell r="BG358">
            <v>829.16970474360039</v>
          </cell>
          <cell r="BH358">
            <v>542.08369341511536</v>
          </cell>
        </row>
        <row r="359">
          <cell r="A359">
            <v>-3926.8856517446188</v>
          </cell>
          <cell r="B359">
            <v>-15743.29975796333</v>
          </cell>
          <cell r="C359">
            <v>-13462.057912205455</v>
          </cell>
          <cell r="D359">
            <v>-10245.859207607147</v>
          </cell>
          <cell r="E359">
            <v>-7769.0265851138083</v>
          </cell>
          <cell r="F359">
            <v>-5573.4369544892033</v>
          </cell>
          <cell r="G359">
            <v>-3407.4057292340249</v>
          </cell>
          <cell r="H359">
            <v>-1254.1100038466261</v>
          </cell>
          <cell r="I359">
            <v>979.25473855634277</v>
          </cell>
          <cell r="J359">
            <v>3308.1311034320038</v>
          </cell>
          <cell r="K359">
            <v>5738.1973654268668</v>
          </cell>
          <cell r="L359">
            <v>8287.5438675247315</v>
          </cell>
          <cell r="M359">
            <v>10972.00414408777</v>
          </cell>
          <cell r="N359">
            <v>13816.261461372731</v>
          </cell>
          <cell r="O359">
            <v>17354.760822728353</v>
          </cell>
          <cell r="P359">
            <v>21821.283807743424</v>
          </cell>
          <cell r="Q359">
            <v>26809.744983685043</v>
          </cell>
          <cell r="R359">
            <v>32185.473365007427</v>
          </cell>
          <cell r="S359">
            <v>37978.533511315989</v>
          </cell>
          <cell r="T359">
            <v>44221.323972111779</v>
          </cell>
          <cell r="U359">
            <v>50948.758480492783</v>
          </cell>
          <cell r="V359">
            <v>58198.461213393122</v>
          </cell>
          <cell r="W359">
            <v>66010.977210382189</v>
          </cell>
          <cell r="X359">
            <v>74429.999127821822</v>
          </cell>
          <cell r="Y359">
            <v>83502.611596538176</v>
          </cell>
          <cell r="Z359">
            <v>93279.554549614593</v>
          </cell>
          <cell r="AA359">
            <v>103815.50699300545</v>
          </cell>
          <cell r="AB359">
            <v>115169.39280600031</v>
          </cell>
          <cell r="AC359">
            <v>127404.7102817726</v>
          </cell>
          <cell r="AD359">
            <v>140589.8872510177</v>
          </cell>
          <cell r="AE359">
            <v>15081.034300893802</v>
          </cell>
          <cell r="AF359">
            <v>13864.153183671833</v>
          </cell>
          <cell r="AG359">
            <v>13059.270088464265</v>
          </cell>
          <cell r="AH359">
            <v>12303.624308093969</v>
          </cell>
          <cell r="AI359">
            <v>11592.58174234097</v>
          </cell>
          <cell r="AJ359">
            <v>10922.087553512785</v>
          </cell>
          <cell r="AK359">
            <v>10270.709028092007</v>
          </cell>
          <cell r="AL359">
            <v>9619.3305026712314</v>
          </cell>
          <cell r="AM359">
            <v>8967.3727147229602</v>
          </cell>
          <cell r="AN359">
            <v>8315.9941893021823</v>
          </cell>
          <cell r="AO359">
            <v>7664.036401353912</v>
          </cell>
          <cell r="AP359">
            <v>7012.657875933136</v>
          </cell>
          <cell r="AQ359">
            <v>6360.7000879848629</v>
          </cell>
          <cell r="AR359">
            <v>5709.3215625640869</v>
          </cell>
          <cell r="AS359">
            <v>5228.8254827550236</v>
          </cell>
          <cell r="AT359">
            <v>4919.2118485576757</v>
          </cell>
          <cell r="AU359">
            <v>4609.5982143603251</v>
          </cell>
          <cell r="AV359">
            <v>4299.9845801629745</v>
          </cell>
          <cell r="AW359">
            <v>3990.3709459656247</v>
          </cell>
          <cell r="AX359">
            <v>3680.7573117682746</v>
          </cell>
          <cell r="AY359">
            <v>3371.1436775709244</v>
          </cell>
          <cell r="AZ359">
            <v>3061.5300433735742</v>
          </cell>
          <cell r="BA359">
            <v>2751.9164091762236</v>
          </cell>
          <cell r="BB359">
            <v>2442.3027749788735</v>
          </cell>
          <cell r="BC359">
            <v>2132.6891407815233</v>
          </cell>
          <cell r="BD359">
            <v>1823.0755065841731</v>
          </cell>
          <cell r="BE359">
            <v>1513.4618723868232</v>
          </cell>
          <cell r="BF359">
            <v>1203.8482381894728</v>
          </cell>
          <cell r="BG359">
            <v>894.23460399212286</v>
          </cell>
          <cell r="BH359">
            <v>584.62096979477258</v>
          </cell>
        </row>
        <row r="360">
          <cell r="A360">
            <v>-3975.4105784513495</v>
          </cell>
          <cell r="B360">
            <v>-16091.423447642854</v>
          </cell>
          <cell r="C360">
            <v>-13962.454249726246</v>
          </cell>
          <cell r="D360">
            <v>-11034.473629462405</v>
          </cell>
          <cell r="E360">
            <v>-8712.4015297492278</v>
          </cell>
          <cell r="F360">
            <v>-6603.8617682796521</v>
          </cell>
          <cell r="G360">
            <v>-4532.6197076318176</v>
          </cell>
          <cell r="H360">
            <v>-2482.3489053447502</v>
          </cell>
          <cell r="I360">
            <v>-360.06178745176271</v>
          </cell>
          <cell r="J360">
            <v>1849.2850701823836</v>
          </cell>
          <cell r="K360">
            <v>4150.6669036050025</v>
          </cell>
          <cell r="L360">
            <v>6561.5212393040838</v>
          </cell>
          <cell r="M360">
            <v>9096.9040942656356</v>
          </cell>
          <cell r="N360">
            <v>11780.942935270557</v>
          </cell>
          <cell r="O360">
            <v>15152.262233016278</v>
          </cell>
          <cell r="P360">
            <v>19445.603676386534</v>
          </cell>
          <cell r="Q360">
            <v>24249.289309039879</v>
          </cell>
          <cell r="R360">
            <v>29425.897541443483</v>
          </cell>
          <cell r="S360">
            <v>35004.379324188099</v>
          </cell>
          <cell r="T360">
            <v>41015.933145398187</v>
          </cell>
          <cell r="U360">
            <v>47494.179512911738</v>
          </cell>
          <cell r="V360">
            <v>54475.348981964984</v>
          </cell>
          <cell r="W360">
            <v>61998.484779955223</v>
          </cell>
          <cell r="X360">
            <v>70105.66116149025</v>
          </cell>
          <cell r="Y360">
            <v>78842.218714908129</v>
          </cell>
          <cell r="Z360">
            <v>88257.017936253163</v>
          </cell>
          <cell r="AA360">
            <v>98402.712488858961</v>
          </cell>
          <cell r="AB360">
            <v>109336.04367678301</v>
          </cell>
          <cell r="AC360">
            <v>121118.15777897925</v>
          </cell>
          <cell r="AD360">
            <v>133814.9480189473</v>
          </cell>
          <cell r="AE360">
            <v>15323.522742385483</v>
          </cell>
          <cell r="AF360">
            <v>14087.075354063769</v>
          </cell>
          <cell r="AG360">
            <v>13269.250517365148</v>
          </cell>
          <cell r="AH360">
            <v>12501.454683892003</v>
          </cell>
          <cell r="AI360">
            <v>11778.979241576057</v>
          </cell>
          <cell r="AJ360">
            <v>11097.704154857562</v>
          </cell>
          <cell r="AK360">
            <v>10435.852092920721</v>
          </cell>
          <cell r="AL360">
            <v>9774.0000309838833</v>
          </cell>
          <cell r="AM360">
            <v>9111.5593925385092</v>
          </cell>
          <cell r="AN360">
            <v>8449.7073306016682</v>
          </cell>
          <cell r="AO360">
            <v>7787.2666921562932</v>
          </cell>
          <cell r="AP360">
            <v>7125.414630219454</v>
          </cell>
          <cell r="AQ360">
            <v>6462.9739917740781</v>
          </cell>
          <cell r="AR360">
            <v>5801.1219298372389</v>
          </cell>
          <cell r="AS360">
            <v>5312.8999379182314</v>
          </cell>
          <cell r="AT360">
            <v>4998.3080160170575</v>
          </cell>
          <cell r="AU360">
            <v>4683.7160941158827</v>
          </cell>
          <cell r="AV360">
            <v>4369.1241722147088</v>
          </cell>
          <cell r="AW360">
            <v>4054.5322503135344</v>
          </cell>
          <cell r="AX360">
            <v>3739.94032841236</v>
          </cell>
          <cell r="AY360">
            <v>3425.3484065111857</v>
          </cell>
          <cell r="AZ360">
            <v>3110.7564846100108</v>
          </cell>
          <cell r="BA360">
            <v>2796.1645627088365</v>
          </cell>
          <cell r="BB360">
            <v>2481.5726408076625</v>
          </cell>
          <cell r="BC360">
            <v>2166.9807189064882</v>
          </cell>
          <cell r="BD360">
            <v>1852.3887970053142</v>
          </cell>
          <cell r="BE360">
            <v>1537.7968751041399</v>
          </cell>
          <cell r="BF360">
            <v>1223.204953202966</v>
          </cell>
          <cell r="BG360">
            <v>908.61303130179147</v>
          </cell>
          <cell r="BH360">
            <v>594.02110940061755</v>
          </cell>
        </row>
        <row r="361">
          <cell r="A361">
            <v>-3661.6988518719704</v>
          </cell>
          <cell r="B361">
            <v>-14125.711238708845</v>
          </cell>
          <cell r="C361">
            <v>-11152.306874873157</v>
          </cell>
          <cell r="D361">
            <v>-7328.6571181869776</v>
          </cell>
          <cell r="E361">
            <v>-4153.0628279586153</v>
          </cell>
          <cell r="F361">
            <v>-1189.6181467377635</v>
          </cell>
          <cell r="G361">
            <v>1797.5124116645052</v>
          </cell>
          <cell r="H361">
            <v>4829.5372589199715</v>
          </cell>
          <cell r="I361">
            <v>7999.5989105856634</v>
          </cell>
          <cell r="J361">
            <v>11325.22189687818</v>
          </cell>
          <cell r="K361">
            <v>14817.292640938789</v>
          </cell>
          <cell r="L361">
            <v>18498.975039348046</v>
          </cell>
          <cell r="M361">
            <v>22392.284481507348</v>
          </cell>
          <cell r="N361">
            <v>26525.332580566188</v>
          </cell>
          <cell r="O361">
            <v>31408.961777433949</v>
          </cell>
          <cell r="P361">
            <v>37275.403374209425</v>
          </cell>
          <cell r="Q361">
            <v>43759.535975211707</v>
          </cell>
          <cell r="R361">
            <v>50747.048641356931</v>
          </cell>
          <cell r="S361">
            <v>58277.020075314424</v>
          </cell>
          <cell r="T361">
            <v>66391.562761001696</v>
          </cell>
          <cell r="U361">
            <v>75136.058483907065</v>
          </cell>
          <cell r="V361">
            <v>84559.412135467035</v>
          </cell>
          <cell r="W361">
            <v>94714.32522093704</v>
          </cell>
          <cell r="X361">
            <v>105657.5906003892</v>
          </cell>
          <cell r="Y361">
            <v>117450.41011121945</v>
          </cell>
          <cell r="Z361">
            <v>130158.73684851553</v>
          </cell>
          <cell r="AA361">
            <v>143853.64401753948</v>
          </cell>
          <cell r="AB361">
            <v>158611.72242118695</v>
          </cell>
          <cell r="AC361">
            <v>174515.50880543073</v>
          </cell>
          <cell r="AD361">
            <v>191653.9474583345</v>
          </cell>
          <cell r="AE361">
            <v>17333.072936244116</v>
          </cell>
          <cell r="AF361">
            <v>15934.475947555049</v>
          </cell>
          <cell r="AG361">
            <v>15009.400311757585</v>
          </cell>
          <cell r="AH361">
            <v>14140.914559136019</v>
          </cell>
          <cell r="AI361">
            <v>13323.692583038497</v>
          </cell>
          <cell r="AJ361">
            <v>12553.074040144658</v>
          </cell>
          <cell r="AK361">
            <v>11804.425687189696</v>
          </cell>
          <cell r="AL361">
            <v>11055.777334234735</v>
          </cell>
          <cell r="AM361">
            <v>10306.463217948291</v>
          </cell>
          <cell r="AN361">
            <v>9557.81486499333</v>
          </cell>
          <cell r="AO361">
            <v>8808.5007487068833</v>
          </cell>
          <cell r="AP361">
            <v>8059.8523957519228</v>
          </cell>
          <cell r="AQ361">
            <v>7310.538279465477</v>
          </cell>
          <cell r="AR361">
            <v>6561.8899265105156</v>
          </cell>
          <cell r="AS361">
            <v>6009.6417563424884</v>
          </cell>
          <cell r="AT361">
            <v>5653.7937689613973</v>
          </cell>
          <cell r="AU361">
            <v>5297.9457815803062</v>
          </cell>
          <cell r="AV361">
            <v>4942.0977941992151</v>
          </cell>
          <cell r="AW361">
            <v>4586.2498068181249</v>
          </cell>
          <cell r="AX361">
            <v>4230.4018194370337</v>
          </cell>
          <cell r="AY361">
            <v>3874.5538320559426</v>
          </cell>
          <cell r="AZ361">
            <v>3518.705844674852</v>
          </cell>
          <cell r="BA361">
            <v>3162.8578572937613</v>
          </cell>
          <cell r="BB361">
            <v>2807.0098699126697</v>
          </cell>
          <cell r="BC361">
            <v>2451.1618825315791</v>
          </cell>
          <cell r="BD361">
            <v>2095.3138951504884</v>
          </cell>
          <cell r="BE361">
            <v>1739.4659077693977</v>
          </cell>
          <cell r="BF361">
            <v>1383.6179203883069</v>
          </cell>
          <cell r="BG361">
            <v>1027.7699330072164</v>
          </cell>
          <cell r="BH361">
            <v>671.92194562612553</v>
          </cell>
        </row>
        <row r="362">
          <cell r="A362">
            <v>-3813.6909487187177</v>
          </cell>
          <cell r="B362">
            <v>-15138.87024651522</v>
          </cell>
          <cell r="C362">
            <v>-12745.289232984345</v>
          </cell>
          <cell r="D362">
            <v>-9395.5599097004597</v>
          </cell>
          <cell r="E362">
            <v>-6603.8983636665016</v>
          </cell>
          <cell r="F362">
            <v>-4020.2908335265565</v>
          </cell>
          <cell r="G362">
            <v>-1441.3517177907015</v>
          </cell>
          <cell r="H362">
            <v>1151.9570869358638</v>
          </cell>
          <cell r="I362">
            <v>3852.8335837066502</v>
          </cell>
          <cell r="J362">
            <v>6677.5600560132025</v>
          </cell>
          <cell r="K362">
            <v>9634.3121557292834</v>
          </cell>
          <cell r="L362">
            <v>12743.645836743624</v>
          </cell>
          <cell r="M362">
            <v>16024.425871437483</v>
          </cell>
          <cell r="N362">
            <v>19502.847201965877</v>
          </cell>
          <cell r="O362">
            <v>23702.941617275766</v>
          </cell>
          <cell r="P362">
            <v>28858.5430198953</v>
          </cell>
          <cell r="Q362">
            <v>34583.39805902823</v>
          </cell>
          <cell r="R362">
            <v>40752.688472923095</v>
          </cell>
          <cell r="S362">
            <v>47400.916934746274</v>
          </cell>
          <cell r="T362">
            <v>54565.264649849385</v>
          </cell>
          <cell r="U362">
            <v>62285.799297184225</v>
          </cell>
          <cell r="V362">
            <v>70605.699113749681</v>
          </cell>
          <cell r="W362">
            <v>79571.494375296927</v>
          </cell>
          <cell r="X362">
            <v>89233.327623809178</v>
          </cell>
          <cell r="Y362">
            <v>99645.234097117049</v>
          </cell>
          <cell r="Z362">
            <v>110865.44392899367</v>
          </cell>
          <cell r="AA362">
            <v>122956.70780982891</v>
          </cell>
          <cell r="AB362">
            <v>135986.6479291874</v>
          </cell>
          <cell r="AC362">
            <v>150028.13616295019</v>
          </cell>
          <cell r="AD362">
            <v>165159.70162010621</v>
          </cell>
          <cell r="AE362">
            <v>16811.043580050668</v>
          </cell>
          <cell r="AF362">
            <v>15454.568879098168</v>
          </cell>
          <cell r="AG362">
            <v>14557.354237156896</v>
          </cell>
          <cell r="AH362">
            <v>13715.025130847951</v>
          </cell>
          <cell r="AI362">
            <v>12922.415862700056</v>
          </cell>
          <cell r="AJ362">
            <v>12175.006447425842</v>
          </cell>
          <cell r="AK362">
            <v>11448.905534220654</v>
          </cell>
          <cell r="AL362">
            <v>10722.804621015463</v>
          </cell>
          <cell r="AM362">
            <v>9996.0579956263628</v>
          </cell>
          <cell r="AN362">
            <v>9269.9570824211714</v>
          </cell>
          <cell r="AO362">
            <v>8543.2104570320698</v>
          </cell>
          <cell r="AP362">
            <v>7817.1095438268831</v>
          </cell>
          <cell r="AQ362">
            <v>7090.3629184377805</v>
          </cell>
          <cell r="AR362">
            <v>6364.262005232591</v>
          </cell>
          <cell r="AS362">
            <v>5828.6461862807746</v>
          </cell>
          <cell r="AT362">
            <v>5483.5154615823349</v>
          </cell>
          <cell r="AU362">
            <v>5138.384736883896</v>
          </cell>
          <cell r="AV362">
            <v>4793.2540121854572</v>
          </cell>
          <cell r="AW362">
            <v>4448.1232874870175</v>
          </cell>
          <cell r="AX362">
            <v>4102.9925627885787</v>
          </cell>
          <cell r="AY362">
            <v>3757.8618380901394</v>
          </cell>
          <cell r="AZ362">
            <v>3412.7311133916996</v>
          </cell>
          <cell r="BA362">
            <v>3067.6003886932604</v>
          </cell>
          <cell r="BB362">
            <v>2722.4696639948211</v>
          </cell>
          <cell r="BC362">
            <v>2377.3389392963813</v>
          </cell>
          <cell r="BD362">
            <v>2032.2082145979421</v>
          </cell>
          <cell r="BE362">
            <v>1687.0774898995026</v>
          </cell>
          <cell r="BF362">
            <v>1341.9467652010635</v>
          </cell>
          <cell r="BG362">
            <v>996.81604050262376</v>
          </cell>
          <cell r="BH362">
            <v>651.68531580418471</v>
          </cell>
        </row>
        <row r="363">
          <cell r="A363">
            <v>-4048.7612097745705</v>
          </cell>
          <cell r="B363">
            <v>-16200.646971375279</v>
          </cell>
          <cell r="C363">
            <v>-13984.421869179458</v>
          </cell>
          <cell r="D363">
            <v>-10950.588505437368</v>
          </cell>
          <cell r="E363">
            <v>-8459.657209910165</v>
          </cell>
          <cell r="F363">
            <v>-6167.7355316108633</v>
          </cell>
          <cell r="G363">
            <v>-3906.9917132052938</v>
          </cell>
          <cell r="H363">
            <v>-1659.9659561982742</v>
          </cell>
          <cell r="I363">
            <v>669.12900286891738</v>
          </cell>
          <cell r="J363">
            <v>3096.1136745380168</v>
          </cell>
          <cell r="K363">
            <v>5626.8261773809745</v>
          </cell>
          <cell r="L363">
            <v>8279.9131947980022</v>
          </cell>
          <cell r="M363">
            <v>11071.697403631622</v>
          </cell>
          <cell r="N363">
            <v>14027.563594351204</v>
          </cell>
          <cell r="O363">
            <v>17698.911780448416</v>
          </cell>
          <cell r="P363">
            <v>22327.535795570118</v>
          </cell>
          <cell r="Q363">
            <v>27495.82044777014</v>
          </cell>
          <cell r="R363">
            <v>33065.332469148183</v>
          </cell>
          <cell r="S363">
            <v>39067.22018310571</v>
          </cell>
          <cell r="T363">
            <v>45535.050038339832</v>
          </cell>
          <cell r="U363">
            <v>52504.994334194409</v>
          </cell>
          <cell r="V363">
            <v>60016.033519617922</v>
          </cell>
          <cell r="W363">
            <v>68110.174197115339</v>
          </cell>
          <cell r="X363">
            <v>76832.684050913231</v>
          </cell>
          <cell r="Y363">
            <v>86232.345013208847</v>
          </cell>
          <cell r="Z363">
            <v>96361.726084373076</v>
          </cell>
          <cell r="AA363">
            <v>107277.47733289484</v>
          </cell>
          <cell r="AB363">
            <v>119040.64671930531</v>
          </cell>
          <cell r="AC363">
            <v>131717.02151596651</v>
          </cell>
          <cell r="AD363">
            <v>145377.49623216561</v>
          </cell>
          <cell r="AE363">
            <v>17656.319952511927</v>
          </cell>
          <cell r="AF363">
            <v>16231.640323703718</v>
          </cell>
          <cell r="AG363">
            <v>15289.312816862182</v>
          </cell>
          <cell r="AH363">
            <v>14404.630546217606</v>
          </cell>
          <cell r="AI363">
            <v>13572.168077774981</v>
          </cell>
          <cell r="AJ363">
            <v>12787.178156788672</v>
          </cell>
          <cell r="AK363">
            <v>12024.568151031772</v>
          </cell>
          <cell r="AL363">
            <v>11261.95814527487</v>
          </cell>
          <cell r="AM363">
            <v>10498.669960268593</v>
          </cell>
          <cell r="AN363">
            <v>9736.0599545116966</v>
          </cell>
          <cell r="AO363">
            <v>8972.771769505418</v>
          </cell>
          <cell r="AP363">
            <v>8210.1617637485197</v>
          </cell>
          <cell r="AQ363">
            <v>7446.8735787422429</v>
          </cell>
          <cell r="AR363">
            <v>6684.2635729853437</v>
          </cell>
          <cell r="AS363">
            <v>6121.7164457943582</v>
          </cell>
          <cell r="AT363">
            <v>5759.2321971692891</v>
          </cell>
          <cell r="AU363">
            <v>5396.7479485442209</v>
          </cell>
          <cell r="AV363">
            <v>5034.2636999191509</v>
          </cell>
          <cell r="AW363">
            <v>4671.7794512940827</v>
          </cell>
          <cell r="AX363">
            <v>4309.2952026690127</v>
          </cell>
          <cell r="AY363">
            <v>3946.810954043945</v>
          </cell>
          <cell r="AZ363">
            <v>3584.3267054188755</v>
          </cell>
          <cell r="BA363">
            <v>3221.8424567938068</v>
          </cell>
          <cell r="BB363">
            <v>2859.3582081687373</v>
          </cell>
          <cell r="BC363">
            <v>2496.8739595436687</v>
          </cell>
          <cell r="BD363">
            <v>2134.3897109185996</v>
          </cell>
          <cell r="BE363">
            <v>1771.9054622935312</v>
          </cell>
          <cell r="BF363">
            <v>1409.4212136684621</v>
          </cell>
          <cell r="BG363">
            <v>1046.9369650433937</v>
          </cell>
          <cell r="BH363">
            <v>684.4527164183246</v>
          </cell>
        </row>
        <row r="364">
          <cell r="A364">
            <v>-3963.4099203273272</v>
          </cell>
          <cell r="B364">
            <v>-15797.238287460819</v>
          </cell>
          <cell r="C364">
            <v>-13316.176045573358</v>
          </cell>
          <cell r="D364">
            <v>-9911.062950898031</v>
          </cell>
          <cell r="E364">
            <v>-7150.1066170387967</v>
          </cell>
          <cell r="F364">
            <v>-4620.5775306502983</v>
          </cell>
          <cell r="G364">
            <v>-2104.8875762188204</v>
          </cell>
          <cell r="H364">
            <v>415.77519676796055</v>
          </cell>
          <cell r="I364">
            <v>3037.0887075908786</v>
          </cell>
          <cell r="J364">
            <v>5775.5504827640707</v>
          </cell>
          <cell r="K364">
            <v>8638.6642846372542</v>
          </cell>
          <cell r="L364">
            <v>11646.669792016864</v>
          </cell>
          <cell r="M364">
            <v>14817.836685455019</v>
          </cell>
          <cell r="N364">
            <v>18178.63590674807</v>
          </cell>
          <cell r="O364">
            <v>22271.71373336278</v>
          </cell>
          <cell r="P364">
            <v>27337.747204956628</v>
          </cell>
          <cell r="Q364">
            <v>32972.936420453538</v>
          </cell>
          <cell r="R364">
            <v>39045.600019794947</v>
          </cell>
          <cell r="S364">
            <v>45589.700276331583</v>
          </cell>
          <cell r="T364">
            <v>52641.836042957584</v>
          </cell>
          <cell r="U364">
            <v>60241.447436632319</v>
          </cell>
          <cell r="V364">
            <v>68431.036413093898</v>
          </cell>
          <cell r="W364">
            <v>77256.404465360916</v>
          </cell>
          <cell r="X364">
            <v>86766.908775386415</v>
          </cell>
          <cell r="Y364">
            <v>97015.738251430623</v>
          </cell>
          <cell r="Z364">
            <v>108060.21099493244</v>
          </cell>
          <cell r="AA364">
            <v>119962.09486050688</v>
          </cell>
          <cell r="AB364">
            <v>132787.95290184856</v>
          </cell>
          <cell r="AC364">
            <v>146609.51563549807</v>
          </cell>
          <cell r="AD364">
            <v>161504.08220441247</v>
          </cell>
          <cell r="AE364">
            <v>18108.329934631205</v>
          </cell>
          <cell r="AF364">
            <v>16647.177846370785</v>
          </cell>
          <cell r="AG364">
            <v>15680.726318178051</v>
          </cell>
          <cell r="AH364">
            <v>14773.3957709724</v>
          </cell>
          <cell r="AI364">
            <v>13919.621877131518</v>
          </cell>
          <cell r="AJ364">
            <v>13114.535849985878</v>
          </cell>
          <cell r="AK364">
            <v>12332.402674282279</v>
          </cell>
          <cell r="AL364">
            <v>11550.269498578682</v>
          </cell>
          <cell r="AM364">
            <v>10767.440781922296</v>
          </cell>
          <cell r="AN364">
            <v>9985.3076062186974</v>
          </cell>
          <cell r="AO364">
            <v>9202.4788895623096</v>
          </cell>
          <cell r="AP364">
            <v>8420.3457138587128</v>
          </cell>
          <cell r="AQ364">
            <v>7637.5169972023268</v>
          </cell>
          <cell r="AR364">
            <v>6855.38382149873</v>
          </cell>
          <cell r="AS364">
            <v>6278.4352268679413</v>
          </cell>
          <cell r="AT364">
            <v>5906.6712133099627</v>
          </cell>
          <cell r="AU364">
            <v>5534.9071997519814</v>
          </cell>
          <cell r="AV364">
            <v>5163.1431861940027</v>
          </cell>
          <cell r="AW364">
            <v>4791.3791726360241</v>
          </cell>
          <cell r="AX364">
            <v>4419.6151590780437</v>
          </cell>
          <cell r="AY364">
            <v>4047.8511455200642</v>
          </cell>
          <cell r="AZ364">
            <v>3676.0871319620851</v>
          </cell>
          <cell r="BA364">
            <v>3304.323118404106</v>
          </cell>
          <cell r="BB364">
            <v>2932.5591048461265</v>
          </cell>
          <cell r="BC364">
            <v>2560.7950912881465</v>
          </cell>
          <cell r="BD364">
            <v>2189.0310777301679</v>
          </cell>
          <cell r="BE364">
            <v>1817.2670641721882</v>
          </cell>
          <cell r="BF364">
            <v>1445.5030506142093</v>
          </cell>
          <cell r="BG364">
            <v>1073.7390370562293</v>
          </cell>
          <cell r="BH364">
            <v>701.97502349825061</v>
          </cell>
        </row>
        <row r="365">
          <cell r="A365">
            <v>-3164.7736867407757</v>
          </cell>
          <cell r="B365">
            <v>-11800.62295197226</v>
          </cell>
          <cell r="C365">
            <v>-8517.0461873290224</v>
          </cell>
          <cell r="D365">
            <v>-4451.1667008028899</v>
          </cell>
          <cell r="E365">
            <v>-863.54948267169766</v>
          </cell>
          <cell r="F365">
            <v>2602.0720077246388</v>
          </cell>
          <cell r="G365">
            <v>6140.2940503254404</v>
          </cell>
          <cell r="H365">
            <v>9774.987687396957</v>
          </cell>
          <cell r="I365">
            <v>13593.220669075537</v>
          </cell>
          <cell r="J365">
            <v>17613.042794638648</v>
          </cell>
          <cell r="K365">
            <v>21849.546100330081</v>
          </cell>
          <cell r="L365">
            <v>26329.140040056827</v>
          </cell>
          <cell r="M365">
            <v>31078.308165771821</v>
          </cell>
          <cell r="N365">
            <v>36126.18338597547</v>
          </cell>
          <cell r="O365">
            <v>41925.542507177634</v>
          </cell>
          <cell r="P365">
            <v>48690.59855645871</v>
          </cell>
          <cell r="Q365">
            <v>56119.757018344462</v>
          </cell>
          <cell r="R365">
            <v>64125.660358939669</v>
          </cell>
          <cell r="S365">
            <v>72753.08278205547</v>
          </cell>
          <cell r="T365">
            <v>82050.274429306548</v>
          </cell>
          <cell r="U365">
            <v>92069.231226196265</v>
          </cell>
          <cell r="V365">
            <v>102865.98567705481</v>
          </cell>
          <cell r="W365">
            <v>114500.92023514392</v>
          </cell>
          <cell r="X365">
            <v>127039.10500049731</v>
          </cell>
          <cell r="Y365">
            <v>140550.66163412223</v>
          </cell>
          <cell r="Z365">
            <v>155111.15552380585</v>
          </cell>
          <cell r="AA365">
            <v>170802.01839477292</v>
          </cell>
          <cell r="AB365">
            <v>187711.0037287068</v>
          </cell>
          <cell r="AC365">
            <v>205932.67753813247</v>
          </cell>
          <cell r="AD365">
            <v>225568.94724089064</v>
          </cell>
          <cell r="AE365">
            <v>15005.673981009382</v>
          </cell>
          <cell r="AF365">
            <v>13794.873650318728</v>
          </cell>
          <cell r="AG365">
            <v>12994.012576831567</v>
          </cell>
          <cell r="AH365">
            <v>12242.142778041305</v>
          </cell>
          <cell r="AI365">
            <v>11534.653310447056</v>
          </cell>
          <cell r="AJ365">
            <v>10867.509598485549</v>
          </cell>
          <cell r="AK365">
            <v>10219.386028465187</v>
          </cell>
          <cell r="AL365">
            <v>9571.2624584448313</v>
          </cell>
          <cell r="AM365">
            <v>8922.5625204868593</v>
          </cell>
          <cell r="AN365">
            <v>8274.4389504665014</v>
          </cell>
          <cell r="AO365">
            <v>7625.7390125085303</v>
          </cell>
          <cell r="AP365">
            <v>6977.6154424881724</v>
          </cell>
          <cell r="AQ365">
            <v>6328.9155045302005</v>
          </cell>
          <cell r="AR365">
            <v>5680.7919345098435</v>
          </cell>
          <cell r="AS365">
            <v>5202.6969060846013</v>
          </cell>
          <cell r="AT365">
            <v>4894.6304192544785</v>
          </cell>
          <cell r="AU365">
            <v>4586.5639324243566</v>
          </cell>
          <cell r="AV365">
            <v>4278.4974455942338</v>
          </cell>
          <cell r="AW365">
            <v>3970.4309587641137</v>
          </cell>
          <cell r="AX365">
            <v>3662.3644719339914</v>
          </cell>
          <cell r="AY365">
            <v>3354.2979851038699</v>
          </cell>
          <cell r="AZ365">
            <v>3046.2314982737485</v>
          </cell>
          <cell r="BA365">
            <v>2738.165011443627</v>
          </cell>
          <cell r="BB365">
            <v>2430.0985246135056</v>
          </cell>
          <cell r="BC365">
            <v>2122.0320377833837</v>
          </cell>
          <cell r="BD365">
            <v>1813.9655509532624</v>
          </cell>
          <cell r="BE365">
            <v>1505.8990641231405</v>
          </cell>
          <cell r="BF365">
            <v>1197.8325772930191</v>
          </cell>
          <cell r="BG365">
            <v>889.76609046289718</v>
          </cell>
          <cell r="BH365">
            <v>581.69960363277562</v>
          </cell>
        </row>
        <row r="366">
          <cell r="A366">
            <v>-3662.1247517833845</v>
          </cell>
          <cell r="B366">
            <v>-14339.924185289108</v>
          </cell>
          <cell r="C366">
            <v>-11668.65553740744</v>
          </cell>
          <cell r="D366">
            <v>-8027.0364526563317</v>
          </cell>
          <cell r="E366">
            <v>-5043.4356981747305</v>
          </cell>
          <cell r="F366">
            <v>-2298.0840774816852</v>
          </cell>
          <cell r="G366">
            <v>459.02569382867961</v>
          </cell>
          <cell r="H366">
            <v>3247.8056533057661</v>
          </cell>
          <cell r="I366">
            <v>6159.7815487329326</v>
          </cell>
          <cell r="J366">
            <v>9211.6512458620382</v>
          </cell>
          <cell r="K366">
            <v>12413.000398159898</v>
          </cell>
          <cell r="L366">
            <v>15785.520465001373</v>
          </cell>
          <cell r="M366">
            <v>19349.563040344055</v>
          </cell>
          <cell r="N366">
            <v>23131.934736981559</v>
          </cell>
          <cell r="O366">
            <v>27639.885375218801</v>
          </cell>
          <cell r="P366">
            <v>33102.011403676843</v>
          </cell>
          <cell r="Q366">
            <v>39150.489602259993</v>
          </cell>
          <cell r="R366">
            <v>45668.526882523198</v>
          </cell>
          <cell r="S366">
            <v>52692.576336293729</v>
          </cell>
          <cell r="T366">
            <v>60261.921003653712</v>
          </cell>
          <cell r="U366">
            <v>68418.893569177904</v>
          </cell>
          <cell r="V366">
            <v>77209.113113761094</v>
          </cell>
          <cell r="W366">
            <v>86681.740246105386</v>
          </cell>
          <cell r="X366">
            <v>96889.752040727763</v>
          </cell>
          <cell r="Y366">
            <v>107890.23832011972</v>
          </cell>
          <cell r="Z366">
            <v>119744.72093806091</v>
          </cell>
          <cell r="AA366">
            <v>132519.49784972658</v>
          </cell>
          <cell r="AB366">
            <v>146286.01389285078</v>
          </cell>
          <cell r="AC366">
            <v>161121.26035359595</v>
          </cell>
          <cell r="AD366">
            <v>177108.20555175832</v>
          </cell>
          <cell r="AE366">
            <v>15838.49995711536</v>
          </cell>
          <cell r="AF366">
            <v>14560.499314825704</v>
          </cell>
          <cell r="AG366">
            <v>13715.189860939479</v>
          </cell>
          <cell r="AH366">
            <v>12921.590733638246</v>
          </cell>
          <cell r="AI366">
            <v>12174.835078655175</v>
          </cell>
          <cell r="AJ366">
            <v>11470.664398506802</v>
          </cell>
          <cell r="AK366">
            <v>10786.569492209072</v>
          </cell>
          <cell r="AL366">
            <v>10102.474585911337</v>
          </cell>
          <cell r="AM366">
            <v>9417.7713228302564</v>
          </cell>
          <cell r="AN366">
            <v>8733.6764165325239</v>
          </cell>
          <cell r="AO366">
            <v>8048.9731534514422</v>
          </cell>
          <cell r="AP366">
            <v>7364.8782471537115</v>
          </cell>
          <cell r="AQ366">
            <v>6680.1749840726279</v>
          </cell>
          <cell r="AR366">
            <v>5996.0800777748973</v>
          </cell>
          <cell r="AS366">
            <v>5491.4504225662431</v>
          </cell>
          <cell r="AT366">
            <v>5166.2860184466635</v>
          </cell>
          <cell r="AU366">
            <v>4841.1216143270849</v>
          </cell>
          <cell r="AV366">
            <v>4515.9572102075063</v>
          </cell>
          <cell r="AW366">
            <v>4190.7928060879285</v>
          </cell>
          <cell r="AX366">
            <v>3865.6284019683485</v>
          </cell>
          <cell r="AY366">
            <v>3540.4639978487694</v>
          </cell>
          <cell r="AZ366">
            <v>3215.2995937291907</v>
          </cell>
          <cell r="BA366">
            <v>2890.1351896096116</v>
          </cell>
          <cell r="BB366">
            <v>2564.970785490033</v>
          </cell>
          <cell r="BC366">
            <v>2239.8063813704534</v>
          </cell>
          <cell r="BD366">
            <v>1914.6419772508748</v>
          </cell>
          <cell r="BE366">
            <v>1589.4775731312955</v>
          </cell>
          <cell r="BF366">
            <v>1264.3131690117166</v>
          </cell>
          <cell r="BG366">
            <v>939.14876489213748</v>
          </cell>
          <cell r="BH366">
            <v>613.98436077255849</v>
          </cell>
        </row>
        <row r="367">
          <cell r="A367">
            <v>-3713.8354319475511</v>
          </cell>
          <cell r="B367">
            <v>-14515.178881610482</v>
          </cell>
          <cell r="C367">
            <v>-11835.708377169396</v>
          </cell>
          <cell r="D367">
            <v>-8271.0132109172719</v>
          </cell>
          <cell r="E367">
            <v>-5277.2524908756604</v>
          </cell>
          <cell r="F367">
            <v>-2479.9314425767238</v>
          </cell>
          <cell r="G367">
            <v>329.08178333440742</v>
          </cell>
          <cell r="H367">
            <v>3170.0359462259812</v>
          </cell>
          <cell r="I367">
            <v>6135.8148329760224</v>
          </cell>
          <cell r="J367">
            <v>9243.3259944021884</v>
          </cell>
          <cell r="K367">
            <v>12502.290388580102</v>
          </cell>
          <cell r="L367">
            <v>15934.713027826507</v>
          </cell>
          <cell r="M367">
            <v>19561.238907907416</v>
          </cell>
          <cell r="N367">
            <v>23409.047136039051</v>
          </cell>
          <cell r="O367">
            <v>27992.833273386605</v>
          </cell>
          <cell r="P367">
            <v>33544.800119000538</v>
          </cell>
          <cell r="Q367">
            <v>39692.299725704834</v>
          </cell>
          <cell r="R367">
            <v>46317.045703343967</v>
          </cell>
          <cell r="S367">
            <v>53456.087927988236</v>
          </cell>
          <cell r="T367">
            <v>61149.352553874582</v>
          </cell>
          <cell r="U367">
            <v>69439.86530635567</v>
          </cell>
          <cell r="V367">
            <v>78373.992109660903</v>
          </cell>
          <cell r="W367">
            <v>88001.698395216081</v>
          </cell>
          <cell r="X367">
            <v>98376.828540741437</v>
          </cell>
          <cell r="Y367">
            <v>109557.40700293343</v>
          </cell>
          <cell r="Z367">
            <v>121605.96282785914</v>
          </cell>
          <cell r="AA367">
            <v>134589.87935393577</v>
          </cell>
          <cell r="AB367">
            <v>148581.77106326152</v>
          </cell>
          <cell r="AC367">
            <v>163659.88968889439</v>
          </cell>
          <cell r="AD367">
            <v>179908.56184929461</v>
          </cell>
          <cell r="AE367">
            <v>17002.182876248906</v>
          </cell>
          <cell r="AF367">
            <v>15630.285241055824</v>
          </cell>
          <cell r="AG367">
            <v>14722.869389749836</v>
          </cell>
          <cell r="AH367">
            <v>13870.963115207373</v>
          </cell>
          <cell r="AI367">
            <v>13069.341986674213</v>
          </cell>
          <cell r="AJ367">
            <v>12313.434627240427</v>
          </cell>
          <cell r="AK367">
            <v>11579.078044667773</v>
          </cell>
          <cell r="AL367">
            <v>10844.721462095116</v>
          </cell>
          <cell r="AM367">
            <v>10109.711825678187</v>
          </cell>
          <cell r="AN367">
            <v>9375.3552431055323</v>
          </cell>
          <cell r="AO367">
            <v>8640.345606688601</v>
          </cell>
          <cell r="AP367">
            <v>7905.9890241159437</v>
          </cell>
          <cell r="AQ367">
            <v>7170.9793876990143</v>
          </cell>
          <cell r="AR367">
            <v>6436.6228051263588</v>
          </cell>
          <cell r="AS367">
            <v>5894.9171066153349</v>
          </cell>
          <cell r="AT367">
            <v>5545.8622921659453</v>
          </cell>
          <cell r="AU367">
            <v>5196.8074777165557</v>
          </cell>
          <cell r="AV367">
            <v>4847.7526632671661</v>
          </cell>
          <cell r="AW367">
            <v>4498.6978488177756</v>
          </cell>
          <cell r="AX367">
            <v>4149.643034368386</v>
          </cell>
          <cell r="AY367">
            <v>3800.5882199189959</v>
          </cell>
          <cell r="AZ367">
            <v>3451.5334054696068</v>
          </cell>
          <cell r="BA367">
            <v>3102.4785910202168</v>
          </cell>
          <cell r="BB367">
            <v>2753.4237765708272</v>
          </cell>
          <cell r="BC367">
            <v>2404.3689621214376</v>
          </cell>
          <cell r="BD367">
            <v>2055.3141476720475</v>
          </cell>
          <cell r="BE367">
            <v>1706.2593332226577</v>
          </cell>
          <cell r="BF367">
            <v>1357.2045187732676</v>
          </cell>
          <cell r="BG367">
            <v>1008.1497043238778</v>
          </cell>
          <cell r="BH367">
            <v>659.09488987448776</v>
          </cell>
        </row>
        <row r="368">
          <cell r="A368">
            <v>-3457.8205653225341</v>
          </cell>
          <cell r="B368">
            <v>-13434.536941924036</v>
          </cell>
          <cell r="C368">
            <v>-10557.105308583716</v>
          </cell>
          <cell r="D368">
            <v>-6892.4939711176085</v>
          </cell>
          <cell r="E368">
            <v>-3861.0827943200384</v>
          </cell>
          <cell r="F368">
            <v>-1021.7339421851299</v>
          </cell>
          <cell r="G368">
            <v>1843.9017170995928</v>
          </cell>
          <cell r="H368">
            <v>4756.168517092774</v>
          </cell>
          <cell r="I368">
            <v>7803.3287924420465</v>
          </cell>
          <cell r="J368">
            <v>11001.994041276879</v>
          </cell>
          <cell r="K368">
            <v>14362.850036476433</v>
          </cell>
          <cell r="L368">
            <v>17908.211951856731</v>
          </cell>
          <cell r="M368">
            <v>21659.442695052323</v>
          </cell>
          <cell r="N368">
            <v>25643.234369636397</v>
          </cell>
          <cell r="O368">
            <v>30341.568026357338</v>
          </cell>
          <cell r="P368">
            <v>35973.829758570544</v>
          </cell>
          <cell r="Q368">
            <v>42196.320344741907</v>
          </cell>
          <cell r="R368">
            <v>48901.879046474911</v>
          </cell>
          <cell r="S368">
            <v>56128.007697005101</v>
          </cell>
          <cell r="T368">
            <v>63915.119494343962</v>
          </cell>
          <cell r="U368">
            <v>72306.765018092701</v>
          </cell>
          <cell r="V368">
            <v>81349.875792528663</v>
          </cell>
          <cell r="W368">
            <v>91095.026758127147</v>
          </cell>
          <cell r="X368">
            <v>101596.71911942938</v>
          </cell>
          <cell r="Y368">
            <v>112913.685151126</v>
          </cell>
          <cell r="Z368">
            <v>125109.21666702865</v>
          </cell>
          <cell r="AA368">
            <v>138251.51898894145</v>
          </cell>
          <cell r="AB368">
            <v>152414.09239505601</v>
          </cell>
          <cell r="AC368">
            <v>167676.14318117648</v>
          </cell>
          <cell r="AD368">
            <v>184123.02663369628</v>
          </cell>
          <cell r="AE368">
            <v>13934.480543983393</v>
          </cell>
          <cell r="AF368">
            <v>12810.114276129645</v>
          </cell>
          <cell r="AG368">
            <v>12066.423385532953</v>
          </cell>
          <cell r="AH368">
            <v>11368.226483740284</v>
          </cell>
          <cell r="AI368">
            <v>10711.241783570085</v>
          </cell>
          <cell r="AJ368">
            <v>10091.722721238493</v>
          </cell>
          <cell r="AK368">
            <v>9489.8660310308169</v>
          </cell>
          <cell r="AL368">
            <v>8888.0093408231405</v>
          </cell>
          <cell r="AM368">
            <v>8285.6174272177705</v>
          </cell>
          <cell r="AN368">
            <v>7683.7607370100932</v>
          </cell>
          <cell r="AO368">
            <v>7081.368823404724</v>
          </cell>
          <cell r="AP368">
            <v>6479.5121331970468</v>
          </cell>
          <cell r="AQ368">
            <v>5877.1202195916767</v>
          </cell>
          <cell r="AR368">
            <v>5275.2635293840012</v>
          </cell>
          <cell r="AS368">
            <v>4831.2977414961724</v>
          </cell>
          <cell r="AT368">
            <v>4545.2228559281939</v>
          </cell>
          <cell r="AU368">
            <v>4259.1479703602154</v>
          </cell>
          <cell r="AV368">
            <v>3973.0730847922364</v>
          </cell>
          <cell r="AW368">
            <v>3686.998199224256</v>
          </cell>
          <cell r="AX368">
            <v>3400.9233136562757</v>
          </cell>
          <cell r="AY368">
            <v>3114.8484280882963</v>
          </cell>
          <cell r="AZ368">
            <v>2828.7735425203159</v>
          </cell>
          <cell r="BA368">
            <v>2542.6986569523356</v>
          </cell>
          <cell r="BB368">
            <v>2256.6237713843561</v>
          </cell>
          <cell r="BC368">
            <v>1970.5488858163762</v>
          </cell>
          <cell r="BD368">
            <v>1684.4740002483961</v>
          </cell>
          <cell r="BE368">
            <v>1398.3991146804162</v>
          </cell>
          <cell r="BF368">
            <v>1112.3242291124363</v>
          </cell>
          <cell r="BG368">
            <v>826.24934354445645</v>
          </cell>
          <cell r="BH368">
            <v>540.17445797647645</v>
          </cell>
        </row>
        <row r="369">
          <cell r="A369">
            <v>-3566.4141671529915</v>
          </cell>
          <cell r="B369">
            <v>-13822.51126828847</v>
          </cell>
          <cell r="C369">
            <v>-11023.98766447333</v>
          </cell>
          <cell r="D369">
            <v>-7451.7762513096459</v>
          </cell>
          <cell r="E369">
            <v>-4529.8711664720395</v>
          </cell>
          <cell r="F369">
            <v>-1819.5504545590939</v>
          </cell>
          <cell r="G369">
            <v>905.25702072215427</v>
          </cell>
          <cell r="H369">
            <v>3664.2074737270423</v>
          </cell>
          <cell r="I369">
            <v>6546.9422103264214</v>
          </cell>
          <cell r="J369">
            <v>9569.971156560232</v>
          </cell>
          <cell r="K369">
            <v>12742.947849393458</v>
          </cell>
          <cell r="L369">
            <v>16087.375425913056</v>
          </cell>
          <cell r="M369">
            <v>19623.499489785092</v>
          </cell>
          <cell r="N369">
            <v>23377.777246188889</v>
          </cell>
          <cell r="O369">
            <v>27845.876151135413</v>
          </cell>
          <cell r="P369">
            <v>33251.264953618564</v>
          </cell>
          <cell r="Q369">
            <v>39234.880608457592</v>
          </cell>
          <cell r="R369">
            <v>45683.019897137397</v>
          </cell>
          <cell r="S369">
            <v>52631.744996583082</v>
          </cell>
          <cell r="T369">
            <v>60119.917684234897</v>
          </cell>
          <cell r="U369">
            <v>68189.416678311827</v>
          </cell>
          <cell r="V369">
            <v>76885.371850765077</v>
          </cell>
          <cell r="W369">
            <v>86256.416622791323</v>
          </cell>
          <cell r="X369">
            <v>96354.959954466176</v>
          </cell>
          <cell r="Y369">
            <v>107237.47944963916</v>
          </cell>
          <cell r="Z369">
            <v>118964.83721532383</v>
          </cell>
          <cell r="AA369">
            <v>131602.62024207303</v>
          </cell>
          <cell r="AB369">
            <v>145221.50720896744</v>
          </cell>
          <cell r="AC369">
            <v>159897.66376462835</v>
          </cell>
          <cell r="AD369">
            <v>175713.16849492316</v>
          </cell>
          <cell r="AE369">
            <v>14313.869579462329</v>
          </cell>
          <cell r="AF369">
            <v>13158.890600030305</v>
          </cell>
          <cell r="AG369">
            <v>12394.951507946133</v>
          </cell>
          <cell r="AH369">
            <v>11677.745052958466</v>
          </cell>
          <cell r="AI369">
            <v>11002.872869222931</v>
          </cell>
          <cell r="AJ369">
            <v>10366.486386625696</v>
          </cell>
          <cell r="AK369">
            <v>9748.2431631365162</v>
          </cell>
          <cell r="AL369">
            <v>9129.9999396473359</v>
          </cell>
          <cell r="AM369">
            <v>8511.2069204276122</v>
          </cell>
          <cell r="AN369">
            <v>7892.9636969384319</v>
          </cell>
          <cell r="AO369">
            <v>7274.1706777187073</v>
          </cell>
          <cell r="AP369">
            <v>6655.9274542295279</v>
          </cell>
          <cell r="AQ369">
            <v>6037.1344350098034</v>
          </cell>
          <cell r="AR369">
            <v>5418.891211520624</v>
          </cell>
          <cell r="AS369">
            <v>4962.8377285428551</v>
          </cell>
          <cell r="AT369">
            <v>4668.973986076493</v>
          </cell>
          <cell r="AU369">
            <v>4375.1102436101319</v>
          </cell>
          <cell r="AV369">
            <v>4081.2465011437698</v>
          </cell>
          <cell r="AW369">
            <v>3787.3827586774073</v>
          </cell>
          <cell r="AX369">
            <v>3493.5190162110453</v>
          </cell>
          <cell r="AY369">
            <v>3199.6552737446832</v>
          </cell>
          <cell r="AZ369">
            <v>2905.7915312783207</v>
          </cell>
          <cell r="BA369">
            <v>2611.9277888119582</v>
          </cell>
          <cell r="BB369">
            <v>2318.0640463455957</v>
          </cell>
          <cell r="BC369">
            <v>2024.2003038792338</v>
          </cell>
          <cell r="BD369">
            <v>1730.3365614128718</v>
          </cell>
          <cell r="BE369">
            <v>1436.47281894651</v>
          </cell>
          <cell r="BF369">
            <v>1142.6090764801477</v>
          </cell>
          <cell r="BG369">
            <v>848.74533401378596</v>
          </cell>
          <cell r="BH369">
            <v>554.8815915474238</v>
          </cell>
        </row>
        <row r="370">
          <cell r="A370">
            <v>-3543.6858175941043</v>
          </cell>
          <cell r="B370">
            <v>-13585.939505844919</v>
          </cell>
          <cell r="C370">
            <v>-10453.892845029883</v>
          </cell>
          <cell r="D370">
            <v>-6531.2257800456418</v>
          </cell>
          <cell r="E370">
            <v>-3268.7981213490189</v>
          </cell>
          <cell r="F370">
            <v>-205.58478871145491</v>
          </cell>
          <cell r="G370">
            <v>2892.294943019589</v>
          </cell>
          <cell r="H370">
            <v>6046.5685274961106</v>
          </cell>
          <cell r="I370">
            <v>9348.7967716873572</v>
          </cell>
          <cell r="J370">
            <v>12816.626306600027</v>
          </cell>
          <cell r="K370">
            <v>16461.856323580028</v>
          </cell>
          <cell r="L370">
            <v>20308.319326298169</v>
          </cell>
          <cell r="M370">
            <v>24378.96537450538</v>
          </cell>
          <cell r="N370">
            <v>28702.109972601083</v>
          </cell>
          <cell r="O370">
            <v>33774.519913246229</v>
          </cell>
          <cell r="P370">
            <v>39823.769023384542</v>
          </cell>
          <cell r="Q370">
            <v>46499.423675875958</v>
          </cell>
          <cell r="R370">
            <v>53693.326748105617</v>
          </cell>
          <cell r="S370">
            <v>61445.711211750844</v>
          </cell>
          <cell r="T370">
            <v>69799.933428639953</v>
          </cell>
          <cell r="U370">
            <v>78802.715627646961</v>
          </cell>
          <cell r="V370">
            <v>88504.407205697789</v>
          </cell>
          <cell r="W370">
            <v>98959.266314252396</v>
          </cell>
          <cell r="X370">
            <v>110225.76330607772</v>
          </cell>
          <cell r="Y370">
            <v>122366.90773938208</v>
          </cell>
          <cell r="Z370">
            <v>135450.60076813027</v>
          </cell>
          <cell r="AA370">
            <v>149550.01488933468</v>
          </cell>
          <cell r="AB370">
            <v>164744.00317111556</v>
          </cell>
          <cell r="AC370">
            <v>181117.54025019903</v>
          </cell>
          <cell r="AD370">
            <v>198762.19756519745</v>
          </cell>
          <cell r="AE370">
            <v>16516.719281602687</v>
          </cell>
          <cell r="AF370">
            <v>15183.99346112981</v>
          </cell>
          <cell r="AG370">
            <v>14302.487068875071</v>
          </cell>
          <cell r="AH370">
            <v>13474.905287566869</v>
          </cell>
          <cell r="AI370">
            <v>12696.17285970436</v>
          </cell>
          <cell r="AJ370">
            <v>11961.848934974296</v>
          </cell>
          <cell r="AK370">
            <v>11248.46044743524</v>
          </cell>
          <cell r="AL370">
            <v>10535.071959896182</v>
          </cell>
          <cell r="AM370">
            <v>9821.0490651695218</v>
          </cell>
          <cell r="AN370">
            <v>9107.6605776304659</v>
          </cell>
          <cell r="AO370">
            <v>8393.6376829038072</v>
          </cell>
          <cell r="AP370">
            <v>7680.2491953647486</v>
          </cell>
          <cell r="AQ370">
            <v>6966.226300638089</v>
          </cell>
          <cell r="AR370">
            <v>6252.8378130990332</v>
          </cell>
          <cell r="AS370">
            <v>5726.5994459038529</v>
          </cell>
          <cell r="AT370">
            <v>5387.511199052552</v>
          </cell>
          <cell r="AU370">
            <v>5048.4229522012492</v>
          </cell>
          <cell r="AV370">
            <v>4709.3347053499465</v>
          </cell>
          <cell r="AW370">
            <v>4370.2464584986456</v>
          </cell>
          <cell r="AX370">
            <v>4031.1582116473428</v>
          </cell>
          <cell r="AY370">
            <v>3692.06996479604</v>
          </cell>
          <cell r="AZ370">
            <v>3352.9817179447382</v>
          </cell>
          <cell r="BA370">
            <v>3013.8934710934359</v>
          </cell>
          <cell r="BB370">
            <v>2674.8052242421336</v>
          </cell>
          <cell r="BC370">
            <v>2335.7169773908317</v>
          </cell>
          <cell r="BD370">
            <v>1996.628730539529</v>
          </cell>
          <cell r="BE370">
            <v>1657.5404836882271</v>
          </cell>
          <cell r="BF370">
            <v>1318.4522368369246</v>
          </cell>
          <cell r="BG370">
            <v>979.36398998562254</v>
          </cell>
          <cell r="BH370">
            <v>640.2757431343199</v>
          </cell>
        </row>
        <row r="371">
          <cell r="A371">
            <v>-3004.6753853672735</v>
          </cell>
          <cell r="B371">
            <v>-10730.686536625737</v>
          </cell>
          <cell r="C371">
            <v>-6838.4301724419029</v>
          </cell>
          <cell r="D371">
            <v>-2191.9631446276189</v>
          </cell>
          <cell r="E371">
            <v>1969.1365390419937</v>
          </cell>
          <cell r="F371">
            <v>6030.9957505601787</v>
          </cell>
          <cell r="G371">
            <v>10205.194114449027</v>
          </cell>
          <cell r="H371">
            <v>14519.038867679685</v>
          </cell>
          <cell r="I371">
            <v>19060.744044294035</v>
          </cell>
          <cell r="J371">
            <v>23850.152929464402</v>
          </cell>
          <cell r="K371">
            <v>28906.315534825524</v>
          </cell>
          <cell r="L371">
            <v>34259.615867493347</v>
          </cell>
          <cell r="M371">
            <v>39941.297049223424</v>
          </cell>
          <cell r="N371">
            <v>45983.390354559924</v>
          </cell>
          <cell r="O371">
            <v>52826.328274482388</v>
          </cell>
          <cell r="P371">
            <v>60685.44960340784</v>
          </cell>
          <cell r="Q371">
            <v>69285.705125243781</v>
          </cell>
          <cell r="R371">
            <v>78553.62083406582</v>
          </cell>
          <cell r="S371">
            <v>88541.028925342398</v>
          </cell>
          <cell r="T371">
            <v>99303.785462580505</v>
          </cell>
          <cell r="U371">
            <v>110902.08276065916</v>
          </cell>
          <cell r="V371">
            <v>123400.78602029252</v>
          </cell>
          <cell r="W371">
            <v>136869.79609630158</v>
          </cell>
          <cell r="X371">
            <v>151384.44042852923</v>
          </cell>
          <cell r="Y371">
            <v>167025.89432173874</v>
          </cell>
          <cell r="Z371">
            <v>183881.63493056482</v>
          </cell>
          <cell r="AA371">
            <v>202045.93048849722</v>
          </cell>
          <cell r="AB371">
            <v>221620.36751698086</v>
          </cell>
          <cell r="AC371">
            <v>242714.41896312949</v>
          </cell>
          <cell r="AD371">
            <v>265446.05644344538</v>
          </cell>
          <cell r="AE371">
            <v>17175.395271975871</v>
          </cell>
          <cell r="AF371">
            <v>15789.521215177774</v>
          </cell>
          <cell r="AG371">
            <v>14872.860923045024</v>
          </cell>
          <cell r="AH371">
            <v>14012.275720165981</v>
          </cell>
          <cell r="AI371">
            <v>13202.487951081477</v>
          </cell>
          <cell r="AJ371">
            <v>12438.879667264739</v>
          </cell>
          <cell r="AK371">
            <v>11697.04171221708</v>
          </cell>
          <cell r="AL371">
            <v>10955.203757169427</v>
          </cell>
          <cell r="AM371">
            <v>10212.706095189378</v>
          </cell>
          <cell r="AN371">
            <v>9470.8681401417216</v>
          </cell>
          <cell r="AO371">
            <v>8728.3704781616707</v>
          </cell>
          <cell r="AP371">
            <v>7986.5325231140168</v>
          </cell>
          <cell r="AQ371">
            <v>7244.0348611339659</v>
          </cell>
          <cell r="AR371">
            <v>6502.1969060863121</v>
          </cell>
          <cell r="AS371">
            <v>5954.9724960956537</v>
          </cell>
          <cell r="AT371">
            <v>5602.3616311619871</v>
          </cell>
          <cell r="AU371">
            <v>5249.7507662283251</v>
          </cell>
          <cell r="AV371">
            <v>4897.1399012946604</v>
          </cell>
          <cell r="AW371">
            <v>4544.5290363609956</v>
          </cell>
          <cell r="AX371">
            <v>4191.9181714273318</v>
          </cell>
          <cell r="AY371">
            <v>3839.3073064936671</v>
          </cell>
          <cell r="AZ371">
            <v>3486.6964415600037</v>
          </cell>
          <cell r="BA371">
            <v>3134.0855766263389</v>
          </cell>
          <cell r="BB371">
            <v>2781.4747116926746</v>
          </cell>
          <cell r="BC371">
            <v>2428.8638467590108</v>
          </cell>
          <cell r="BD371">
            <v>2076.2529818253465</v>
          </cell>
          <cell r="BE371">
            <v>1723.6421168916827</v>
          </cell>
          <cell r="BF371">
            <v>1371.0312519580184</v>
          </cell>
          <cell r="BG371">
            <v>1018.4203870243546</v>
          </cell>
          <cell r="BH371">
            <v>665.80952209069017</v>
          </cell>
        </row>
        <row r="372">
          <cell r="A372">
            <v>-3916.174905832303</v>
          </cell>
          <cell r="B372">
            <v>-15438.435112108544</v>
          </cell>
          <cell r="C372">
            <v>-12896.105082282362</v>
          </cell>
          <cell r="D372">
            <v>-9433.7171725983771</v>
          </cell>
          <cell r="E372">
            <v>-6591.873055830396</v>
          </cell>
          <cell r="F372">
            <v>-3978.7960506496506</v>
          </cell>
          <cell r="G372">
            <v>-1372.9903210867283</v>
          </cell>
          <cell r="H372">
            <v>1244.8284831093767</v>
          </cell>
          <cell r="I372">
            <v>3970.1748612765523</v>
          </cell>
          <cell r="J372">
            <v>6819.7983200879335</v>
          </cell>
          <cell r="K372">
            <v>9801.8175627042383</v>
          </cell>
          <cell r="L372">
            <v>12937.043672348773</v>
          </cell>
          <cell r="M372">
            <v>16244.449167378061</v>
          </cell>
          <cell r="N372">
            <v>19750.895971676702</v>
          </cell>
          <cell r="O372">
            <v>23995.105407930536</v>
          </cell>
          <cell r="P372">
            <v>29216.994731827021</v>
          </cell>
          <cell r="Q372">
            <v>35018.296608803095</v>
          </cell>
          <cell r="R372">
            <v>41269.968627237235</v>
          </cell>
          <cell r="S372">
            <v>48006.974191657951</v>
          </cell>
          <cell r="T372">
            <v>55266.991006552198</v>
          </cell>
          <cell r="U372">
            <v>63090.621794525156</v>
          </cell>
          <cell r="V372">
            <v>71521.621373058515</v>
          </cell>
          <cell r="W372">
            <v>80607.141359827496</v>
          </cell>
          <cell r="X372">
            <v>90397.993875127664</v>
          </cell>
          <cell r="Y372">
            <v>100948.93571620666</v>
          </cell>
          <cell r="Z372">
            <v>112318.97459278746</v>
          </cell>
          <cell r="AA372">
            <v>124571.69913645132</v>
          </cell>
          <cell r="AB372">
            <v>137775.63452950687</v>
          </cell>
          <cell r="AC372">
            <v>152004.62574225242</v>
          </cell>
          <cell r="AD372">
            <v>167338.25052194321</v>
          </cell>
          <cell r="AE372">
            <v>18134.09943507515</v>
          </cell>
          <cell r="AF372">
            <v>16670.86801870865</v>
          </cell>
          <cell r="AG372">
            <v>15703.041158104004</v>
          </cell>
          <cell r="AH372">
            <v>14794.419412039959</v>
          </cell>
          <cell r="AI372">
            <v>13939.430534442108</v>
          </cell>
          <cell r="AJ372">
            <v>13133.198809995345</v>
          </cell>
          <cell r="AK372">
            <v>12349.952600605522</v>
          </cell>
          <cell r="AL372">
            <v>11566.706391215703</v>
          </cell>
          <cell r="AM372">
            <v>10782.76365106658</v>
          </cell>
          <cell r="AN372">
            <v>9999.5174416767568</v>
          </cell>
          <cell r="AO372">
            <v>9215.5747015276338</v>
          </cell>
          <cell r="AP372">
            <v>8432.3284921378126</v>
          </cell>
          <cell r="AQ372">
            <v>7648.3857519886906</v>
          </cell>
          <cell r="AR372">
            <v>6865.1395425988676</v>
          </cell>
          <cell r="AS372">
            <v>6287.3699072029112</v>
          </cell>
          <cell r="AT372">
            <v>5915.0768458008179</v>
          </cell>
          <cell r="AU372">
            <v>5542.7837843987263</v>
          </cell>
          <cell r="AV372">
            <v>5170.4907229966329</v>
          </cell>
          <cell r="AW372">
            <v>4798.1976615945405</v>
          </cell>
          <cell r="AX372">
            <v>4425.904600192448</v>
          </cell>
          <cell r="AY372">
            <v>4053.6115387903565</v>
          </cell>
          <cell r="AZ372">
            <v>3681.318477388264</v>
          </cell>
          <cell r="BA372">
            <v>3309.0254159861715</v>
          </cell>
          <cell r="BB372">
            <v>2936.7323545840791</v>
          </cell>
          <cell r="BC372">
            <v>2564.4392931819866</v>
          </cell>
          <cell r="BD372">
            <v>2192.1462317798946</v>
          </cell>
          <cell r="BE372">
            <v>1819.8531703778021</v>
          </cell>
          <cell r="BF372">
            <v>1447.5601089757099</v>
          </cell>
          <cell r="BG372">
            <v>1075.2670475736174</v>
          </cell>
          <cell r="BH372">
            <v>702.97398617152533</v>
          </cell>
        </row>
        <row r="373">
          <cell r="A373">
            <v>-3709.0730698140792</v>
          </cell>
          <cell r="B373">
            <v>-14721.921128982049</v>
          </cell>
          <cell r="C373">
            <v>-12394.985810513741</v>
          </cell>
          <cell r="D373">
            <v>-9176.9389029087397</v>
          </cell>
          <cell r="E373">
            <v>-6498.003845286652</v>
          </cell>
          <cell r="F373">
            <v>-4015.4609902356174</v>
          </cell>
          <cell r="G373">
            <v>-1538.2906496383362</v>
          </cell>
          <cell r="H373">
            <v>951.88576745419175</v>
          </cell>
          <cell r="I373">
            <v>3545.6207986392965</v>
          </cell>
          <cell r="J373">
            <v>6258.6540158222033</v>
          </cell>
          <cell r="K373">
            <v>9098.8395705851271</v>
          </cell>
          <cell r="L373">
            <v>12086.067655902674</v>
          </cell>
          <cell r="M373">
            <v>15238.589696097579</v>
          </cell>
          <cell r="N373">
            <v>18581.728825029189</v>
          </cell>
          <cell r="O373">
            <v>22625.010023059211</v>
          </cell>
          <cell r="P373">
            <v>27595.371875828801</v>
          </cell>
          <cell r="Q373">
            <v>33116.209310720566</v>
          </cell>
          <cell r="R373">
            <v>39065.643703544651</v>
          </cell>
          <cell r="S373">
            <v>45476.94815000712</v>
          </cell>
          <cell r="T373">
            <v>52385.978822705678</v>
          </cell>
          <cell r="U373">
            <v>59831.375502101866</v>
          </cell>
          <cell r="V373">
            <v>67854.777675233621</v>
          </cell>
          <cell r="W373">
            <v>76501.057410732727</v>
          </cell>
          <cell r="X373">
            <v>85818.570312534735</v>
          </cell>
          <cell r="Y373">
            <v>95859.425955778235</v>
          </cell>
          <cell r="Z373">
            <v>106679.77931734493</v>
          </cell>
          <cell r="AA373">
            <v>118340.14483091069</v>
          </cell>
          <cell r="AB373">
            <v>130905.73482290577</v>
          </cell>
          <cell r="AC373">
            <v>144446.82422213876</v>
          </cell>
          <cell r="AD373">
            <v>159039.14358277604</v>
          </cell>
          <cell r="AE373">
            <v>14799.383938864026</v>
          </cell>
          <cell r="AF373">
            <v>13605.229048529056</v>
          </cell>
          <cell r="AG373">
            <v>12815.377788050717</v>
          </cell>
          <cell r="AH373">
            <v>12073.844296225177</v>
          </cell>
          <cell r="AI373">
            <v>11376.081018355706</v>
          </cell>
          <cell r="AJ373">
            <v>10718.108844082655</v>
          </cell>
          <cell r="AK373">
            <v>10078.895332933633</v>
          </cell>
          <cell r="AL373">
            <v>9439.6818217846121</v>
          </cell>
          <cell r="AM373">
            <v>8799.8998662984977</v>
          </cell>
          <cell r="AN373">
            <v>8160.6863551494771</v>
          </cell>
          <cell r="AO373">
            <v>7520.9043996633636</v>
          </cell>
          <cell r="AP373">
            <v>6881.6908885143439</v>
          </cell>
          <cell r="AQ373">
            <v>6241.9089330282304</v>
          </cell>
          <cell r="AR373">
            <v>5602.6954218792089</v>
          </cell>
          <cell r="AS373">
            <v>5131.1729901722601</v>
          </cell>
          <cell r="AT373">
            <v>4827.3416379073806</v>
          </cell>
          <cell r="AU373">
            <v>4523.5102856425028</v>
          </cell>
          <cell r="AV373">
            <v>4219.6789333776251</v>
          </cell>
          <cell r="AW373">
            <v>3915.8475811127482</v>
          </cell>
          <cell r="AX373">
            <v>3612.0162288478705</v>
          </cell>
          <cell r="AY373">
            <v>3308.1848765829932</v>
          </cell>
          <cell r="AZ373">
            <v>3004.3535243181163</v>
          </cell>
          <cell r="BA373">
            <v>2700.5221720532386</v>
          </cell>
          <cell r="BB373">
            <v>2396.6908197883608</v>
          </cell>
          <cell r="BC373">
            <v>2092.8594675234835</v>
          </cell>
          <cell r="BD373">
            <v>1789.028115258606</v>
          </cell>
          <cell r="BE373">
            <v>1485.1967629937285</v>
          </cell>
          <cell r="BF373">
            <v>1181.365410728851</v>
          </cell>
          <cell r="BG373">
            <v>877.53405846397357</v>
          </cell>
          <cell r="BH373">
            <v>573.70270619909616</v>
          </cell>
        </row>
        <row r="374">
          <cell r="A374">
            <v>-3298.8313114090574</v>
          </cell>
          <cell r="B374">
            <v>-12365.421457408951</v>
          </cell>
          <cell r="C374">
            <v>-8990.7434586545751</v>
          </cell>
          <cell r="D374">
            <v>-4795.9166918697119</v>
          </cell>
          <cell r="E374">
            <v>-1148.0741543836257</v>
          </cell>
          <cell r="F374">
            <v>2352.3206689812396</v>
          </cell>
          <cell r="G374">
            <v>5921.4625424381657</v>
          </cell>
          <cell r="H374">
            <v>9583.5103276734371</v>
          </cell>
          <cell r="I374">
            <v>13428.298132117021</v>
          </cell>
          <cell r="J374">
            <v>17474.318473326104</v>
          </cell>
          <cell r="K374">
            <v>21736.542437932003</v>
          </cell>
          <cell r="L374">
            <v>26241.633861465227</v>
          </cell>
          <cell r="M374">
            <v>31016.164986260821</v>
          </cell>
          <cell r="N374">
            <v>36089.938896076746</v>
          </cell>
          <cell r="O374">
            <v>41933.291568214539</v>
          </cell>
          <cell r="P374">
            <v>48767.81260791557</v>
          </cell>
          <cell r="Q374">
            <v>56277.740387343576</v>
          </cell>
          <cell r="R374">
            <v>64370.683377509682</v>
          </cell>
          <cell r="S374">
            <v>73091.902564396063</v>
          </cell>
          <cell r="T374">
            <v>82490.172661953504</v>
          </cell>
          <cell r="U374">
            <v>92618.054891935273</v>
          </cell>
          <cell r="V374">
            <v>103532.19094033835</v>
          </cell>
          <cell r="W374">
            <v>115293.6197344472</v>
          </cell>
          <cell r="X374">
            <v>127968.1188121029</v>
          </cell>
          <cell r="Y374">
            <v>141626.57219235529</v>
          </cell>
          <cell r="Z374">
            <v>156345.36680487066</v>
          </cell>
          <cell r="AA374">
            <v>172206.8196951836</v>
          </cell>
          <cell r="AB374">
            <v>189299.638395004</v>
          </cell>
          <cell r="AC374">
            <v>207719.41703226641</v>
          </cell>
          <cell r="AD374">
            <v>227569.17095549221</v>
          </cell>
          <cell r="AE374">
            <v>16800.381448936449</v>
          </cell>
          <cell r="AF374">
            <v>15444.767070012495</v>
          </cell>
          <cell r="AG374">
            <v>14548.121471872959</v>
          </cell>
          <cell r="AH374">
            <v>13706.326599106982</v>
          </cell>
          <cell r="AI374">
            <v>12914.22003050294</v>
          </cell>
          <cell r="AJ374">
            <v>12167.284647500652</v>
          </cell>
          <cell r="AK374">
            <v>11441.644251996329</v>
          </cell>
          <cell r="AL374">
            <v>10716.003856492011</v>
          </cell>
          <cell r="AM374">
            <v>9989.7181583362435</v>
          </cell>
          <cell r="AN374">
            <v>9264.0777628319211</v>
          </cell>
          <cell r="AO374">
            <v>8537.7920646761504</v>
          </cell>
          <cell r="AP374">
            <v>7812.1516691718316</v>
          </cell>
          <cell r="AQ374">
            <v>7085.8659710160628</v>
          </cell>
          <cell r="AR374">
            <v>6360.225575511743</v>
          </cell>
          <cell r="AS374">
            <v>5824.9494621862514</v>
          </cell>
          <cell r="AT374">
            <v>5480.0376310395859</v>
          </cell>
          <cell r="AU374">
            <v>5135.1257998929186</v>
          </cell>
          <cell r="AV374">
            <v>4790.2139687462532</v>
          </cell>
          <cell r="AW374">
            <v>4445.3021375995877</v>
          </cell>
          <cell r="AX374">
            <v>4100.3903064529204</v>
          </cell>
          <cell r="AY374">
            <v>3755.4784753062549</v>
          </cell>
          <cell r="AZ374">
            <v>3410.566644159589</v>
          </cell>
          <cell r="BA374">
            <v>3065.6548130129236</v>
          </cell>
          <cell r="BB374">
            <v>2720.7429818662572</v>
          </cell>
          <cell r="BC374">
            <v>2375.8311507195908</v>
          </cell>
          <cell r="BD374">
            <v>2030.9193195729251</v>
          </cell>
          <cell r="BE374">
            <v>1686.007488426259</v>
          </cell>
          <cell r="BF374">
            <v>1341.0956572795933</v>
          </cell>
          <cell r="BG374">
            <v>996.18382613292692</v>
          </cell>
          <cell r="BH374">
            <v>651.27199498626123</v>
          </cell>
        </row>
        <row r="375">
          <cell r="A375">
            <v>-3302.3929823998014</v>
          </cell>
          <cell r="B375">
            <v>-12549.208173502848</v>
          </cell>
          <cell r="C375">
            <v>-9404.9246641962909</v>
          </cell>
          <cell r="D375">
            <v>-5382.9008894574472</v>
          </cell>
          <cell r="E375">
            <v>-2034.6412126596422</v>
          </cell>
          <cell r="F375">
            <v>1101.0345990753926</v>
          </cell>
          <cell r="G375">
            <v>4286.3775560478689</v>
          </cell>
          <cell r="H375">
            <v>7543.3971463228581</v>
          </cell>
          <cell r="I375">
            <v>10959.534335951012</v>
          </cell>
          <cell r="J375">
            <v>14552.189574944035</v>
          </cell>
          <cell r="K375">
            <v>18334.228522705409</v>
          </cell>
          <cell r="L375">
            <v>22329.959962822901</v>
          </cell>
          <cell r="M375">
            <v>26563.232653782652</v>
          </cell>
          <cell r="N375">
            <v>31061.999293820401</v>
          </cell>
          <cell r="O375">
            <v>36292.684805820732</v>
          </cell>
          <cell r="P375">
            <v>42471.397885408696</v>
          </cell>
          <cell r="Q375">
            <v>49275.602295618686</v>
          </cell>
          <cell r="R375">
            <v>56608.034777340945</v>
          </cell>
          <cell r="S375">
            <v>64509.703048555682</v>
          </cell>
          <cell r="T375">
            <v>73024.798362963062</v>
          </cell>
          <cell r="U375">
            <v>82200.942656134721</v>
          </cell>
          <cell r="V375">
            <v>92089.454878263263</v>
          </cell>
          <cell r="W375">
            <v>102745.63800301529</v>
          </cell>
          <cell r="X375">
            <v>114229.08831762758</v>
          </cell>
          <cell r="Y375">
            <v>126604.0287239973</v>
          </cell>
          <cell r="Z375">
            <v>139939.66791480203</v>
          </cell>
          <cell r="AA375">
            <v>154310.58743339524</v>
          </cell>
          <cell r="AB375">
            <v>169797.15878216751</v>
          </cell>
          <cell r="AC375">
            <v>186485.99291211434</v>
          </cell>
          <cell r="AD375">
            <v>204470.42460744607</v>
          </cell>
          <cell r="AE375">
            <v>14017.358545175073</v>
          </cell>
          <cell r="AF375">
            <v>12886.304892844171</v>
          </cell>
          <cell r="AG375">
            <v>12138.190757740975</v>
          </cell>
          <cell r="AH375">
            <v>11435.841195683997</v>
          </cell>
          <cell r="AI375">
            <v>10774.948952739474</v>
          </cell>
          <cell r="AJ375">
            <v>10151.745181715358</v>
          </cell>
          <cell r="AK375">
            <v>9546.3088331680137</v>
          </cell>
          <cell r="AL375">
            <v>8940.8724846206624</v>
          </cell>
          <cell r="AM375">
            <v>8334.8977293315966</v>
          </cell>
          <cell r="AN375">
            <v>7729.4613807842488</v>
          </cell>
          <cell r="AO375">
            <v>7123.4866254951821</v>
          </cell>
          <cell r="AP375">
            <v>6518.0502769478326</v>
          </cell>
          <cell r="AQ375">
            <v>5912.0755216587668</v>
          </cell>
          <cell r="AR375">
            <v>5306.6391731114181</v>
          </cell>
          <cell r="AS375">
            <v>4860.032813371522</v>
          </cell>
          <cell r="AT375">
            <v>4572.2564424390785</v>
          </cell>
          <cell r="AU375">
            <v>4284.4800715066331</v>
          </cell>
          <cell r="AV375">
            <v>3996.703700574189</v>
          </cell>
          <cell r="AW375">
            <v>3708.9273296417459</v>
          </cell>
          <cell r="AX375">
            <v>3421.1509587093028</v>
          </cell>
          <cell r="AY375">
            <v>3133.3745877768592</v>
          </cell>
          <cell r="AZ375">
            <v>2845.5982168444157</v>
          </cell>
          <cell r="BA375">
            <v>2557.8218459119721</v>
          </cell>
          <cell r="BB375">
            <v>2270.0454749795285</v>
          </cell>
          <cell r="BC375">
            <v>1982.2691040470856</v>
          </cell>
          <cell r="BD375">
            <v>1694.4927331146425</v>
          </cell>
          <cell r="BE375">
            <v>1406.7163621821994</v>
          </cell>
          <cell r="BF375">
            <v>1118.9399912497561</v>
          </cell>
          <cell r="BG375">
            <v>831.16362031731308</v>
          </cell>
          <cell r="BH375">
            <v>543.38724938486985</v>
          </cell>
        </row>
        <row r="376">
          <cell r="A376">
            <v>-3098.3885158517414</v>
          </cell>
          <cell r="B376">
            <v>-11397.183202770711</v>
          </cell>
          <cell r="C376">
            <v>-7818.1098139710439</v>
          </cell>
          <cell r="D376">
            <v>-3408.8757800734602</v>
          </cell>
          <cell r="E376">
            <v>433.9618783879589</v>
          </cell>
          <cell r="F376">
            <v>4129.8919790705722</v>
          </cell>
          <cell r="G376">
            <v>7914.4982932369703</v>
          </cell>
          <cell r="H376">
            <v>11812.97748458505</v>
          </cell>
          <cell r="I376">
            <v>15912.715011455199</v>
          </cell>
          <cell r="J376">
            <v>20232.50793152754</v>
          </cell>
          <cell r="K376">
            <v>24789.024206654987</v>
          </cell>
          <cell r="L376">
            <v>29610.236708912344</v>
          </cell>
          <cell r="M376">
            <v>34724.498713428635</v>
          </cell>
          <cell r="N376">
            <v>40162.115991291415</v>
          </cell>
          <cell r="O376">
            <v>46370.248521314643</v>
          </cell>
          <cell r="P376">
            <v>53563.137544991972</v>
          </cell>
          <cell r="Q376">
            <v>61450.045239358638</v>
          </cell>
          <cell r="R376">
            <v>69949.234074976601</v>
          </cell>
          <cell r="S376">
            <v>79108.23702807173</v>
          </cell>
          <cell r="T376">
            <v>88978.277183345679</v>
          </cell>
          <cell r="U376">
            <v>99614.554206686953</v>
          </cell>
          <cell r="V376">
            <v>111076.55305750287</v>
          </cell>
          <cell r="W376">
            <v>123428.37666719244</v>
          </cell>
          <cell r="X376">
            <v>136739.10444431347</v>
          </cell>
          <cell r="Y376">
            <v>151083.17861143759</v>
          </cell>
          <cell r="Z376">
            <v>166540.82053433906</v>
          </cell>
          <cell r="AA376">
            <v>183198.47937190125</v>
          </cell>
          <cell r="AB376">
            <v>201149.31555588046</v>
          </cell>
          <cell r="AC376">
            <v>220493.7218044608</v>
          </cell>
          <cell r="AD376">
            <v>241339.88458344538</v>
          </cell>
          <cell r="AE376">
            <v>15633.813959240917</v>
          </cell>
          <cell r="AF376">
            <v>14372.32932777675</v>
          </cell>
          <cell r="AG376">
            <v>13537.944078174382</v>
          </cell>
          <cell r="AH376">
            <v>12754.600886076843</v>
          </cell>
          <cell r="AI376">
            <v>12017.49579313074</v>
          </cell>
          <cell r="AJ376">
            <v>11322.425335776845</v>
          </cell>
          <cell r="AK376">
            <v>10647.171206630706</v>
          </cell>
          <cell r="AL376">
            <v>9971.9170774845697</v>
          </cell>
          <cell r="AM376">
            <v>9296.0624535442548</v>
          </cell>
          <cell r="AN376">
            <v>8620.8083243981164</v>
          </cell>
          <cell r="AO376">
            <v>7944.9537004578051</v>
          </cell>
          <cell r="AP376">
            <v>7269.6995713116676</v>
          </cell>
          <cell r="AQ376">
            <v>6593.8449473713545</v>
          </cell>
          <cell r="AR376">
            <v>5918.5908182252169</v>
          </cell>
          <cell r="AS376">
            <v>5420.4826533605401</v>
          </cell>
          <cell r="AT376">
            <v>5099.5204527773249</v>
          </cell>
          <cell r="AU376">
            <v>4778.5582521941087</v>
          </cell>
          <cell r="AV376">
            <v>4457.5960516108926</v>
          </cell>
          <cell r="AW376">
            <v>4136.6338510276773</v>
          </cell>
          <cell r="AX376">
            <v>3815.6716504444607</v>
          </cell>
          <cell r="AY376">
            <v>3494.7094498612446</v>
          </cell>
          <cell r="AZ376">
            <v>3173.7472492780284</v>
          </cell>
          <cell r="BA376">
            <v>2852.7850486948132</v>
          </cell>
          <cell r="BB376">
            <v>2531.8228481115971</v>
          </cell>
          <cell r="BC376">
            <v>2210.8606475283809</v>
          </cell>
          <cell r="BD376">
            <v>1889.8984469451652</v>
          </cell>
          <cell r="BE376">
            <v>1568.9362463619493</v>
          </cell>
          <cell r="BF376">
            <v>1247.9740457787334</v>
          </cell>
          <cell r="BG376">
            <v>927.01184519551759</v>
          </cell>
          <cell r="BH376">
            <v>606.04964461230168</v>
          </cell>
        </row>
        <row r="377">
          <cell r="A377">
            <v>-3731.7114863300512</v>
          </cell>
          <cell r="B377">
            <v>-14571.010787283356</v>
          </cell>
          <cell r="C377">
            <v>-11927.944927943574</v>
          </cell>
          <cell r="D377">
            <v>-8492.4779449561556</v>
          </cell>
          <cell r="E377">
            <v>-5658.7047404718769</v>
          </cell>
          <cell r="F377">
            <v>-3029.3402060910958</v>
          </cell>
          <cell r="G377">
            <v>-397.83625796287743</v>
          </cell>
          <cell r="H377">
            <v>2255.0816400426515</v>
          </cell>
          <cell r="I377">
            <v>5021.6361702632903</v>
          </cell>
          <cell r="J377">
            <v>7918.3257579002347</v>
          </cell>
          <cell r="K377">
            <v>10953.861243574149</v>
          </cell>
          <cell r="L377">
            <v>14149.182858413202</v>
          </cell>
          <cell r="M377">
            <v>17523.662913593122</v>
          </cell>
          <cell r="N377">
            <v>21103.752310181764</v>
          </cell>
          <cell r="O377">
            <v>25405.330442066072</v>
          </cell>
          <cell r="P377">
            <v>30659.232999538435</v>
          </cell>
          <cell r="Q377">
            <v>36487.056494831479</v>
          </cell>
          <cell r="R377">
            <v>42767.309073738368</v>
          </cell>
          <cell r="S377">
            <v>49535.113981818089</v>
          </cell>
          <cell r="T377">
            <v>56828.321173462624</v>
          </cell>
          <cell r="U377">
            <v>64687.718993390023</v>
          </cell>
          <cell r="V377">
            <v>73157.262291521809</v>
          </cell>
          <cell r="W377">
            <v>82284.318247011193</v>
          </cell>
          <cell r="X377">
            <v>92119.931276229647</v>
          </cell>
          <cell r="Y377">
            <v>102719.10850624858</v>
          </cell>
          <cell r="Z377">
            <v>114141.12741036953</v>
          </cell>
          <cell r="AA377">
            <v>126449.86732620007</v>
          </cell>
          <cell r="AB377">
            <v>139714.16671033952</v>
          </cell>
          <cell r="AC377">
            <v>154008.20812767415</v>
          </cell>
          <cell r="AD377">
            <v>169411.93312839203</v>
          </cell>
          <cell r="AE377">
            <v>15920.161906061046</v>
          </cell>
          <cell r="AF377">
            <v>14635.572001941935</v>
          </cell>
          <cell r="AG377">
            <v>13785.904204926408</v>
          </cell>
          <cell r="AH377">
            <v>12988.213348509884</v>
          </cell>
          <cell r="AI377">
            <v>12237.607485341872</v>
          </cell>
          <cell r="AJ377">
            <v>11529.806161490682</v>
          </cell>
          <cell r="AK377">
            <v>10842.184120460286</v>
          </cell>
          <cell r="AL377">
            <v>10154.562079429883</v>
          </cell>
          <cell r="AM377">
            <v>9466.3285449806772</v>
          </cell>
          <cell r="AN377">
            <v>8778.7065039502759</v>
          </cell>
          <cell r="AO377">
            <v>8090.4729695010665</v>
          </cell>
          <cell r="AP377">
            <v>7402.850928470667</v>
          </cell>
          <cell r="AQ377">
            <v>6714.6173940214585</v>
          </cell>
          <cell r="AR377">
            <v>6026.995352991059</v>
          </cell>
          <cell r="AS377">
            <v>5519.7638705101444</v>
          </cell>
          <cell r="AT377">
            <v>5192.9229465787112</v>
          </cell>
          <cell r="AU377">
            <v>4866.082022647277</v>
          </cell>
          <cell r="AV377">
            <v>4539.2410987158455</v>
          </cell>
          <cell r="AW377">
            <v>4212.4001747844122</v>
          </cell>
          <cell r="AX377">
            <v>3885.5592508529808</v>
          </cell>
          <cell r="AY377">
            <v>3558.7183269215484</v>
          </cell>
          <cell r="AZ377">
            <v>3231.877402990116</v>
          </cell>
          <cell r="BA377">
            <v>2905.0364790586837</v>
          </cell>
          <cell r="BB377">
            <v>2578.1955551272508</v>
          </cell>
          <cell r="BC377">
            <v>2251.354631195818</v>
          </cell>
          <cell r="BD377">
            <v>1924.5137072643854</v>
          </cell>
          <cell r="BE377">
            <v>1597.6727833329528</v>
          </cell>
          <cell r="BF377">
            <v>1270.8318594015202</v>
          </cell>
          <cell r="BG377">
            <v>943.99093547008749</v>
          </cell>
          <cell r="BH377">
            <v>617.15001153865489</v>
          </cell>
        </row>
        <row r="378">
          <cell r="A378">
            <v>-3024.4968732662041</v>
          </cell>
          <cell r="B378">
            <v>-10969.412654526546</v>
          </cell>
          <cell r="C378">
            <v>-7242.4864725939551</v>
          </cell>
          <cell r="D378">
            <v>-2710.206559611247</v>
          </cell>
          <cell r="E378">
            <v>1240.6372063517633</v>
          </cell>
          <cell r="F378">
            <v>5045.0716905099189</v>
          </cell>
          <cell r="G378">
            <v>8947.6051812258902</v>
          </cell>
          <cell r="H378">
            <v>12974.036151185728</v>
          </cell>
          <cell r="I378">
            <v>17211.168408044592</v>
          </cell>
          <cell r="J378">
            <v>21678.087733546949</v>
          </cell>
          <cell r="K378">
            <v>26392.312256992351</v>
          </cell>
          <cell r="L378">
            <v>31382.557073637076</v>
          </cell>
          <cell r="M378">
            <v>36678.116572794956</v>
          </cell>
          <cell r="N378">
            <v>42309.744167980723</v>
          </cell>
          <cell r="O378">
            <v>48717.000856452243</v>
          </cell>
          <cell r="P378">
            <v>56112.133173557399</v>
          </cell>
          <cell r="Q378">
            <v>64213.725250211355</v>
          </cell>
          <cell r="R378">
            <v>72944.264974647376</v>
          </cell>
          <cell r="S378">
            <v>82352.579187307143</v>
          </cell>
          <cell r="T378">
            <v>92491.285283149744</v>
          </cell>
          <cell r="U378">
            <v>103417.0854822501</v>
          </cell>
          <cell r="V378">
            <v>115191.08394538835</v>
          </cell>
          <cell r="W378">
            <v>127879.12850814691</v>
          </cell>
          <cell r="X378">
            <v>141552.17894471355</v>
          </cell>
          <cell r="Y378">
            <v>156286.70382096048</v>
          </cell>
          <cell r="Z378">
            <v>172165.10815625938</v>
          </cell>
          <cell r="AA378">
            <v>189276.19428579445</v>
          </cell>
          <cell r="AB378">
            <v>207715.65850081466</v>
          </cell>
          <cell r="AC378">
            <v>227586.62624435971</v>
          </cell>
          <cell r="AD378">
            <v>249000.22885562049</v>
          </cell>
          <cell r="AE378">
            <v>15424.351251657681</v>
          </cell>
          <cell r="AF378">
            <v>14179.768061337048</v>
          </cell>
          <cell r="AG378">
            <v>13356.561951642891</v>
          </cell>
          <cell r="AH378">
            <v>12583.714035132707</v>
          </cell>
          <cell r="AI378">
            <v>11856.48471715389</v>
          </cell>
          <cell r="AJ378">
            <v>11170.7268523854</v>
          </cell>
          <cell r="AK378">
            <v>10504.51981555893</v>
          </cell>
          <cell r="AL378">
            <v>9838.3127787324538</v>
          </cell>
          <cell r="AM378">
            <v>9171.5132925744037</v>
          </cell>
          <cell r="AN378">
            <v>8505.3062557479316</v>
          </cell>
          <cell r="AO378">
            <v>7838.5067695898806</v>
          </cell>
          <cell r="AP378">
            <v>7172.2997327634093</v>
          </cell>
          <cell r="AQ378">
            <v>6505.5002466053584</v>
          </cell>
          <cell r="AR378">
            <v>5839.2932097788871</v>
          </cell>
          <cell r="AS378">
            <v>5347.8587257673835</v>
          </cell>
          <cell r="AT378">
            <v>5031.1967945708511</v>
          </cell>
          <cell r="AU378">
            <v>4714.534863374317</v>
          </cell>
          <cell r="AV378">
            <v>4397.8729321777846</v>
          </cell>
          <cell r="AW378">
            <v>4081.2110009812513</v>
          </cell>
          <cell r="AX378">
            <v>3764.5490697847181</v>
          </cell>
          <cell r="AY378">
            <v>3447.8871385881853</v>
          </cell>
          <cell r="AZ378">
            <v>3131.2252073916525</v>
          </cell>
          <cell r="BA378">
            <v>2814.5632761951197</v>
          </cell>
          <cell r="BB378">
            <v>2497.901344998586</v>
          </cell>
          <cell r="BC378">
            <v>2181.2394138020527</v>
          </cell>
          <cell r="BD378">
            <v>1864.5774826055194</v>
          </cell>
          <cell r="BE378">
            <v>1547.9155514089864</v>
          </cell>
          <cell r="BF378">
            <v>1231.2536202124531</v>
          </cell>
          <cell r="BG378">
            <v>914.59168901592</v>
          </cell>
          <cell r="BH378">
            <v>597.92975781938662</v>
          </cell>
        </row>
        <row r="379">
          <cell r="A379">
            <v>-3101.6480444551398</v>
          </cell>
          <cell r="B379">
            <v>-11264.68503276342</v>
          </cell>
          <cell r="C379">
            <v>-7618.4670667362479</v>
          </cell>
          <cell r="D379">
            <v>-3214.3723534869137</v>
          </cell>
          <cell r="E379">
            <v>705.29054033190903</v>
          </cell>
          <cell r="F379">
            <v>4513.3567222849288</v>
          </cell>
          <cell r="G379">
            <v>8415.558866336547</v>
          </cell>
          <cell r="H379">
            <v>12437.761861832058</v>
          </cell>
          <cell r="I379">
            <v>16668.301092956521</v>
          </cell>
          <cell r="J379">
            <v>21126.349435523724</v>
          </cell>
          <cell r="K379">
            <v>25829.200084569609</v>
          </cell>
          <cell r="L379">
            <v>30805.557294945163</v>
          </cell>
          <cell r="M379">
            <v>36084.600959799791</v>
          </cell>
          <cell r="N379">
            <v>41697.259953470093</v>
          </cell>
          <cell r="O379">
            <v>48093.346374219953</v>
          </cell>
          <cell r="P379">
            <v>55489.353732434109</v>
          </cell>
          <cell r="Q379">
            <v>63595.356950526926</v>
          </cell>
          <cell r="R379">
            <v>72330.650264775657</v>
          </cell>
          <cell r="S379">
            <v>81744.087100779143</v>
          </cell>
          <cell r="T379">
            <v>91888.313502528588</v>
          </cell>
          <cell r="U379">
            <v>102820.06256322983</v>
          </cell>
          <cell r="V379">
            <v>114600.47171355525</v>
          </cell>
          <cell r="W379">
            <v>127295.4246418078</v>
          </cell>
          <cell r="X379">
            <v>140975.91975823557</v>
          </cell>
          <cell r="Y379">
            <v>155718.46726418886</v>
          </cell>
          <cell r="Z379">
            <v>171605.51704678778</v>
          </cell>
          <cell r="AA379">
            <v>188725.91979216496</v>
          </cell>
          <cell r="AB379">
            <v>207175.42389612773</v>
          </cell>
          <cell r="AC379">
            <v>227057.21095128614</v>
          </cell>
          <cell r="AD379">
            <v>248482.47280543871</v>
          </cell>
          <cell r="AE379">
            <v>16596.780238454183</v>
          </cell>
          <cell r="AF379">
            <v>15257.594339403437</v>
          </cell>
          <cell r="AG379">
            <v>14371.815049848006</v>
          </cell>
          <cell r="AH379">
            <v>13540.221758254092</v>
          </cell>
          <cell r="AI379">
            <v>12757.714605990024</v>
          </cell>
          <cell r="AJ379">
            <v>12019.831216753088</v>
          </cell>
          <cell r="AK379">
            <v>11302.984744371797</v>
          </cell>
          <cell r="AL379">
            <v>10586.138271990509</v>
          </cell>
          <cell r="AM379">
            <v>9868.6543172802612</v>
          </cell>
          <cell r="AN379">
            <v>9151.8078448989727</v>
          </cell>
          <cell r="AO379">
            <v>8434.3238901887253</v>
          </cell>
          <cell r="AP379">
            <v>7717.4774178074358</v>
          </cell>
          <cell r="AQ379">
            <v>6999.9934630971884</v>
          </cell>
          <cell r="AR379">
            <v>6283.146990715898</v>
          </cell>
          <cell r="AS379">
            <v>5754.3578053775227</v>
          </cell>
          <cell r="AT379">
            <v>5413.6259070820579</v>
          </cell>
          <cell r="AU379">
            <v>5072.894008786594</v>
          </cell>
          <cell r="AV379">
            <v>4732.1621104911301</v>
          </cell>
          <cell r="AW379">
            <v>4391.4302121956653</v>
          </cell>
          <cell r="AX379">
            <v>4050.6983139002009</v>
          </cell>
          <cell r="AY379">
            <v>3709.966415604737</v>
          </cell>
          <cell r="AZ379">
            <v>3369.2345173092731</v>
          </cell>
          <cell r="BA379">
            <v>3028.5026190138087</v>
          </cell>
          <cell r="BB379">
            <v>2687.7707207183444</v>
          </cell>
          <cell r="BC379">
            <v>2347.0388224228805</v>
          </cell>
          <cell r="BD379">
            <v>2006.3069241274161</v>
          </cell>
          <cell r="BE379">
            <v>1665.5750258319524</v>
          </cell>
          <cell r="BF379">
            <v>1324.8431275364881</v>
          </cell>
          <cell r="BG379">
            <v>984.11122924102438</v>
          </cell>
          <cell r="BH379">
            <v>643.37933094556001</v>
          </cell>
        </row>
        <row r="380">
          <cell r="A380">
            <v>-4008.6252475344854</v>
          </cell>
          <cell r="B380">
            <v>-16069.42183387504</v>
          </cell>
          <cell r="C380">
            <v>-13909.484330073232</v>
          </cell>
          <cell r="D380">
            <v>-10927.658035577819</v>
          </cell>
          <cell r="E380">
            <v>-8598.8281031098959</v>
          </cell>
          <cell r="F380">
            <v>-6516.5984311608663</v>
          </cell>
          <cell r="G380">
            <v>-4474.2643837439009</v>
          </cell>
          <cell r="H380">
            <v>-2455.6220190233748</v>
          </cell>
          <cell r="I380">
            <v>-366.98105293700354</v>
          </cell>
          <cell r="J380">
            <v>1806.8571030589376</v>
          </cell>
          <cell r="K380">
            <v>4070.6562747320186</v>
          </cell>
          <cell r="L380">
            <v>6441.7431867091491</v>
          </cell>
          <cell r="M380">
            <v>8934.9559948550341</v>
          </cell>
          <cell r="N380">
            <v>11574.58678336575</v>
          </cell>
          <cell r="O380">
            <v>14904.90203917152</v>
          </cell>
          <cell r="P380">
            <v>19162.498368905661</v>
          </cell>
          <cell r="Q380">
            <v>23929.891701058725</v>
          </cell>
          <cell r="R380">
            <v>29067.390167355748</v>
          </cell>
          <cell r="S380">
            <v>34603.725991210275</v>
          </cell>
          <cell r="T380">
            <v>40569.861953210377</v>
          </cell>
          <cell r="U380">
            <v>46999.164555068943</v>
          </cell>
          <cell r="V380">
            <v>53927.590626741643</v>
          </cell>
          <cell r="W380">
            <v>61393.888420340161</v>
          </cell>
          <cell r="X380">
            <v>69439.81431548878</v>
          </cell>
          <cell r="Y380">
            <v>78110.366348080832</v>
          </cell>
          <cell r="Z380">
            <v>87454.03586847939</v>
          </cell>
          <cell r="AA380">
            <v>97523.0787365984</v>
          </cell>
          <cell r="AB380">
            <v>108373.80757056223</v>
          </cell>
          <cell r="AC380">
            <v>120066.90668338878</v>
          </cell>
          <cell r="AD380">
            <v>132667.77146902517</v>
          </cell>
          <cell r="AE380">
            <v>15428.603854162331</v>
          </cell>
          <cell r="AF380">
            <v>14183.677523471901</v>
          </cell>
          <cell r="AG380">
            <v>13360.244450043137</v>
          </cell>
          <cell r="AH380">
            <v>12587.183453907635</v>
          </cell>
          <cell r="AI380">
            <v>11859.75363367309</v>
          </cell>
          <cell r="AJ380">
            <v>11173.806700621228</v>
          </cell>
          <cell r="AK380">
            <v>10507.415985812635</v>
          </cell>
          <cell r="AL380">
            <v>9841.0252710040386</v>
          </cell>
          <cell r="AM380">
            <v>9174.041943521408</v>
          </cell>
          <cell r="AN380">
            <v>8507.6512287128153</v>
          </cell>
          <cell r="AO380">
            <v>7840.6679012301838</v>
          </cell>
          <cell r="AP380">
            <v>7174.2771864215902</v>
          </cell>
          <cell r="AQ380">
            <v>6507.2938589389596</v>
          </cell>
          <cell r="AR380">
            <v>5840.9031441303641</v>
          </cell>
          <cell r="AS380">
            <v>5349.3331681630916</v>
          </cell>
          <cell r="AT380">
            <v>5032.5839310371393</v>
          </cell>
          <cell r="AU380">
            <v>4715.834693911188</v>
          </cell>
          <cell r="AV380">
            <v>4399.0854567852357</v>
          </cell>
          <cell r="AW380">
            <v>4082.336219659283</v>
          </cell>
          <cell r="AX380">
            <v>3765.5869825333311</v>
          </cell>
          <cell r="AY380">
            <v>3448.8377454073789</v>
          </cell>
          <cell r="AZ380">
            <v>3132.088508281427</v>
          </cell>
          <cell r="BA380">
            <v>2815.3392711554748</v>
          </cell>
          <cell r="BB380">
            <v>2498.5900340295225</v>
          </cell>
          <cell r="BC380">
            <v>2181.8407969035707</v>
          </cell>
          <cell r="BD380">
            <v>1865.0915597776186</v>
          </cell>
          <cell r="BE380">
            <v>1548.3423226516668</v>
          </cell>
          <cell r="BF380">
            <v>1231.5930855257147</v>
          </cell>
          <cell r="BG380">
            <v>914.84384839976269</v>
          </cell>
          <cell r="BH380">
            <v>598.09461127381076</v>
          </cell>
        </row>
        <row r="381">
          <cell r="A381">
            <v>-3185.4394606611409</v>
          </cell>
          <cell r="B381">
            <v>-11810.063752155193</v>
          </cell>
          <cell r="C381">
            <v>-8320.6421905148072</v>
          </cell>
          <cell r="D381">
            <v>-4106.9002283211703</v>
          </cell>
          <cell r="E381">
            <v>-444.83568985792226</v>
          </cell>
          <cell r="F381">
            <v>3082.7257717520638</v>
          </cell>
          <cell r="G381">
            <v>6685.8862014076276</v>
          </cell>
          <cell r="H381">
            <v>10388.901441871772</v>
          </cell>
          <cell r="I381">
            <v>14279.717082850015</v>
          </cell>
          <cell r="J381">
            <v>18376.760705971174</v>
          </cell>
          <cell r="K381">
            <v>22695.478954189908</v>
          </cell>
          <cell r="L381">
            <v>27262.740680369865</v>
          </cell>
          <cell r="M381">
            <v>32105.501708944594</v>
          </cell>
          <cell r="N381">
            <v>37253.442093867809</v>
          </cell>
          <cell r="O381">
            <v>43163.191643687358</v>
          </cell>
          <cell r="P381">
            <v>50051.041873765353</v>
          </cell>
          <cell r="Q381">
            <v>57613.56691310562</v>
          </cell>
          <cell r="R381">
            <v>65763.190425163644</v>
          </cell>
          <cell r="S381">
            <v>74545.490390160965</v>
          </cell>
          <cell r="T381">
            <v>84009.583125374309</v>
          </cell>
          <cell r="U381">
            <v>94208.397975436746</v>
          </cell>
          <cell r="V381">
            <v>105198.97332756105</v>
          </cell>
          <cell r="W381">
            <v>117042.77560719376</v>
          </cell>
          <cell r="X381">
            <v>129806.04303813135</v>
          </cell>
          <cell r="Y381">
            <v>143560.15608962715</v>
          </cell>
          <cell r="Z381">
            <v>158382.03668227023</v>
          </cell>
          <cell r="AA381">
            <v>174354.57838525396</v>
          </cell>
          <cell r="AB381">
            <v>191567.11001097658</v>
          </cell>
          <cell r="AC381">
            <v>210115.89519969572</v>
          </cell>
          <cell r="AD381">
            <v>230104.67078823733</v>
          </cell>
          <cell r="AE381">
            <v>15517.586427724211</v>
          </cell>
          <cell r="AF381">
            <v>14265.480137664359</v>
          </cell>
          <cell r="AG381">
            <v>13437.298015344182</v>
          </cell>
          <cell r="AH381">
            <v>12659.77848507256</v>
          </cell>
          <cell r="AI381">
            <v>11928.153302891986</v>
          </cell>
          <cell r="AJ381">
            <v>11238.25025533963</v>
          </cell>
          <cell r="AK381">
            <v>10568.016214112011</v>
          </cell>
          <cell r="AL381">
            <v>9897.7821728843883</v>
          </cell>
          <cell r="AM381">
            <v>9226.9521011620782</v>
          </cell>
          <cell r="AN381">
            <v>8556.7180599344538</v>
          </cell>
          <cell r="AO381">
            <v>7885.8879882121455</v>
          </cell>
          <cell r="AP381">
            <v>7215.6539469845211</v>
          </cell>
          <cell r="AQ381">
            <v>6544.8238752622137</v>
          </cell>
          <cell r="AR381">
            <v>5874.5898340345902</v>
          </cell>
          <cell r="AS381">
            <v>5380.1847887401918</v>
          </cell>
          <cell r="AT381">
            <v>5061.6087393790121</v>
          </cell>
          <cell r="AU381">
            <v>4743.0326900178352</v>
          </cell>
          <cell r="AV381">
            <v>4424.4566406566582</v>
          </cell>
          <cell r="AW381">
            <v>4105.8805912954804</v>
          </cell>
          <cell r="AX381">
            <v>3787.3045419343034</v>
          </cell>
          <cell r="AY381">
            <v>3468.728492573126</v>
          </cell>
          <cell r="AZ381">
            <v>3150.152443211949</v>
          </cell>
          <cell r="BA381">
            <v>2831.5763938507716</v>
          </cell>
          <cell r="BB381">
            <v>2513.0003444895942</v>
          </cell>
          <cell r="BC381">
            <v>2194.4242951284168</v>
          </cell>
          <cell r="BD381">
            <v>1875.8482457672396</v>
          </cell>
          <cell r="BE381">
            <v>1557.272196406062</v>
          </cell>
          <cell r="BF381">
            <v>1238.696147044885</v>
          </cell>
          <cell r="BG381">
            <v>920.1200976837074</v>
          </cell>
          <cell r="BH381">
            <v>601.54404832253033</v>
          </cell>
        </row>
        <row r="382">
          <cell r="A382">
            <v>-3094.8688053078413</v>
          </cell>
          <cell r="B382">
            <v>-11432.869481671978</v>
          </cell>
          <cell r="C382">
            <v>-7856.2851070851866</v>
          </cell>
          <cell r="D382">
            <v>-3444.2824391528793</v>
          </cell>
          <cell r="E382">
            <v>356.62872487856794</v>
          </cell>
          <cell r="F382">
            <v>3995.6151429983061</v>
          </cell>
          <cell r="G382">
            <v>7720.6575728049838</v>
          </cell>
          <cell r="H382">
            <v>11556.614012632916</v>
          </cell>
          <cell r="I382">
            <v>15590.384048037864</v>
          </cell>
          <cell r="J382">
            <v>19840.596469863111</v>
          </cell>
          <cell r="K382">
            <v>24323.61229412656</v>
          </cell>
          <cell r="L382">
            <v>29067.042545080338</v>
          </cell>
          <cell r="M382">
            <v>34098.828357563492</v>
          </cell>
          <cell r="N382">
            <v>39448.983542731643</v>
          </cell>
          <cell r="O382">
            <v>45563.297096075745</v>
          </cell>
          <cell r="P382">
            <v>52654.834796828021</v>
          </cell>
          <cell r="Q382">
            <v>60432.425414351288</v>
          </cell>
          <cell r="R382">
            <v>68813.81060435118</v>
          </cell>
          <cell r="S382">
            <v>77845.864508664206</v>
          </cell>
          <cell r="T382">
            <v>87579.100230576776</v>
          </cell>
          <cell r="U382">
            <v>98067.952336859758</v>
          </cell>
          <cell r="V382">
            <v>109371.08129117006</v>
          </cell>
          <cell r="W382">
            <v>121551.70152140831</v>
          </cell>
          <cell r="X382">
            <v>134677.93495579832</v>
          </cell>
          <cell r="Y382">
            <v>148823.19200489094</v>
          </cell>
          <cell r="Z382">
            <v>164066.58212019119</v>
          </cell>
          <cell r="AA382">
            <v>180493.35622551851</v>
          </cell>
          <cell r="AB382">
            <v>198195.38349546332</v>
          </cell>
          <cell r="AC382">
            <v>217271.66514739426</v>
          </cell>
          <cell r="AD382">
            <v>237828.88812047421</v>
          </cell>
          <cell r="AE382">
            <v>15099.129506806472</v>
          </cell>
          <cell r="AF382">
            <v>13880.788296467012</v>
          </cell>
          <cell r="AG382">
            <v>13074.939450167523</v>
          </cell>
          <cell r="AH382">
            <v>12318.386996838331</v>
          </cell>
          <cell r="AI382">
            <v>11606.491275964583</v>
          </cell>
          <cell r="AJ382">
            <v>10935.192584595787</v>
          </cell>
          <cell r="AK382">
            <v>10283.032492850749</v>
          </cell>
          <cell r="AL382">
            <v>9630.8724011057147</v>
          </cell>
          <cell r="AM382">
            <v>8978.1323517963228</v>
          </cell>
          <cell r="AN382">
            <v>8325.9722600512887</v>
          </cell>
          <cell r="AO382">
            <v>7673.2322107418986</v>
          </cell>
          <cell r="AP382">
            <v>7021.0721189968635</v>
          </cell>
          <cell r="AQ382">
            <v>6368.3320696874716</v>
          </cell>
          <cell r="AR382">
            <v>5716.1719779424366</v>
          </cell>
          <cell r="AS382">
            <v>5235.099367682551</v>
          </cell>
          <cell r="AT382">
            <v>4925.1142389078141</v>
          </cell>
          <cell r="AU382">
            <v>4615.1291101330762</v>
          </cell>
          <cell r="AV382">
            <v>4305.1439813583402</v>
          </cell>
          <cell r="AW382">
            <v>3995.1588525836032</v>
          </cell>
          <cell r="AX382">
            <v>3685.1737238088658</v>
          </cell>
          <cell r="AY382">
            <v>3375.1885950341289</v>
          </cell>
          <cell r="AZ382">
            <v>3065.203466259391</v>
          </cell>
          <cell r="BA382">
            <v>2755.2183374846545</v>
          </cell>
          <cell r="BB382">
            <v>2445.2332087099171</v>
          </cell>
          <cell r="BC382">
            <v>2135.2480799351802</v>
          </cell>
          <cell r="BD382">
            <v>1825.262951160443</v>
          </cell>
          <cell r="BE382">
            <v>1515.2778223857063</v>
          </cell>
          <cell r="BF382">
            <v>1205.2926936109691</v>
          </cell>
          <cell r="BG382">
            <v>895.30756483623225</v>
          </cell>
          <cell r="BH382">
            <v>585.32243606149495</v>
          </cell>
        </row>
        <row r="383">
          <cell r="A383">
            <v>-3120.3930050624494</v>
          </cell>
          <cell r="B383">
            <v>-11619.607291919541</v>
          </cell>
          <cell r="C383">
            <v>-8401.5629178710333</v>
          </cell>
          <cell r="D383">
            <v>-4447.8207079540689</v>
          </cell>
          <cell r="E383">
            <v>-918.10334205898516</v>
          </cell>
          <cell r="F383">
            <v>2512.0277458037212</v>
          </cell>
          <cell r="G383">
            <v>6014.560626725196</v>
          </cell>
          <cell r="H383">
            <v>9613.1286082355018</v>
          </cell>
          <cell r="I383">
            <v>13393.727347233367</v>
          </cell>
          <cell r="J383">
            <v>17374.153707317415</v>
          </cell>
          <cell r="K383">
            <v>21569.385977751735</v>
          </cell>
          <cell r="L383">
            <v>26005.580120798048</v>
          </cell>
          <cell r="M383">
            <v>30709.000068786405</v>
          </cell>
          <cell r="N383">
            <v>35708.397548276422</v>
          </cell>
          <cell r="O383">
            <v>41450.487219745824</v>
          </cell>
          <cell r="P383">
            <v>48146.716189639221</v>
          </cell>
          <cell r="Q383">
            <v>55499.790319626329</v>
          </cell>
          <cell r="R383">
            <v>63423.702703905379</v>
          </cell>
          <cell r="S383">
            <v>71962.768999683482</v>
          </cell>
          <cell r="T383">
            <v>81164.745203806786</v>
          </cell>
          <cell r="U383">
            <v>91081.094735267528</v>
          </cell>
          <cell r="V383">
            <v>101767.27625202034</v>
          </cell>
          <cell r="W383">
            <v>113283.0538117659</v>
          </cell>
          <cell r="X383">
            <v>125692.83111132249</v>
          </cell>
          <cell r="Y383">
            <v>139066.01167386823</v>
          </cell>
          <cell r="Z383">
            <v>153477.38699845533</v>
          </cell>
          <cell r="AA383">
            <v>169007.55484257979</v>
          </cell>
          <cell r="AB383">
            <v>185743.36997711397</v>
          </cell>
          <cell r="AC383">
            <v>203778.42993451614</v>
          </cell>
          <cell r="AD383">
            <v>223213.59846693571</v>
          </cell>
          <cell r="AE383">
            <v>14294.847393896338</v>
          </cell>
          <cell r="AF383">
            <v>13141.40330510654</v>
          </cell>
          <cell r="AG383">
            <v>12378.479437528227</v>
          </cell>
          <cell r="AH383">
            <v>11662.226102463874</v>
          </cell>
          <cell r="AI383">
            <v>10988.250779206288</v>
          </cell>
          <cell r="AJ383">
            <v>10352.710012136673</v>
          </cell>
          <cell r="AK383">
            <v>9735.288392984241</v>
          </cell>
          <cell r="AL383">
            <v>9117.866773831809</v>
          </cell>
          <cell r="AM383">
            <v>8499.8960895909786</v>
          </cell>
          <cell r="AN383">
            <v>7882.4744704385475</v>
          </cell>
          <cell r="AO383">
            <v>7264.503786197718</v>
          </cell>
          <cell r="AP383">
            <v>6647.0821670452879</v>
          </cell>
          <cell r="AQ383">
            <v>6029.1114828044565</v>
          </cell>
          <cell r="AR383">
            <v>5411.6898636520255</v>
          </cell>
          <cell r="AS383">
            <v>4956.2424455774644</v>
          </cell>
          <cell r="AT383">
            <v>4662.7692285807725</v>
          </cell>
          <cell r="AU383">
            <v>4369.2960115840806</v>
          </cell>
          <cell r="AV383">
            <v>4075.82279458739</v>
          </cell>
          <cell r="AW383">
            <v>3782.3495775906981</v>
          </cell>
          <cell r="AX383">
            <v>3488.8763605940062</v>
          </cell>
          <cell r="AY383">
            <v>3195.4031435973147</v>
          </cell>
          <cell r="AZ383">
            <v>2901.9299266006228</v>
          </cell>
          <cell r="BA383">
            <v>2608.4567096039314</v>
          </cell>
          <cell r="BB383">
            <v>2314.9834926072404</v>
          </cell>
          <cell r="BC383">
            <v>2021.5102756105484</v>
          </cell>
          <cell r="BD383">
            <v>1728.037058613857</v>
          </cell>
          <cell r="BE383">
            <v>1434.5638416171653</v>
          </cell>
          <cell r="BF383">
            <v>1141.0906246204736</v>
          </cell>
          <cell r="BG383">
            <v>847.61740762378201</v>
          </cell>
          <cell r="BH383">
            <v>554.14419062709032</v>
          </cell>
        </row>
        <row r="384">
          <cell r="A384">
            <v>-3244.6674559970934</v>
          </cell>
          <cell r="B384">
            <v>-12154.498165616349</v>
          </cell>
          <cell r="C384">
            <v>-8951.2950914640023</v>
          </cell>
          <cell r="D384">
            <v>-4907.6178502063894</v>
          </cell>
          <cell r="E384">
            <v>-1496.9424488201364</v>
          </cell>
          <cell r="F384">
            <v>1715.0170063515936</v>
          </cell>
          <cell r="G384">
            <v>4983.2198479918407</v>
          </cell>
          <cell r="H384">
            <v>8330.0978681802426</v>
          </cell>
          <cell r="I384">
            <v>11842.671150145043</v>
          </cell>
          <cell r="J384">
            <v>15538.52955330873</v>
          </cell>
          <cell r="K384">
            <v>19431.13270221078</v>
          </cell>
          <cell r="L384">
            <v>23545.306067570491</v>
          </cell>
          <cell r="M384">
            <v>27905.557018430492</v>
          </cell>
          <cell r="N384">
            <v>32540.137569809955</v>
          </cell>
          <cell r="O384">
            <v>37910.049551592747</v>
          </cell>
          <cell r="P384">
            <v>44229.978605894714</v>
          </cell>
          <cell r="Q384">
            <v>51184.033391569232</v>
          </cell>
          <cell r="R384">
            <v>58677.94952284285</v>
          </cell>
          <cell r="S384">
            <v>66753.637838996379</v>
          </cell>
          <cell r="T384">
            <v>75456.262826684208</v>
          </cell>
          <cell r="U384">
            <v>84834.495209035653</v>
          </cell>
          <cell r="V384">
            <v>94940.784143904835</v>
          </cell>
          <cell r="W384">
            <v>105831.65055357783</v>
          </cell>
          <cell r="X384">
            <v>117568.00322642758</v>
          </cell>
          <cell r="Y384">
            <v>130215.47945836157</v>
          </cell>
          <cell r="Z384">
            <v>143844.81213915051</v>
          </cell>
          <cell r="AA384">
            <v>158532.22533662245</v>
          </cell>
          <cell r="AB384">
            <v>174359.86059108633</v>
          </cell>
          <cell r="AC384">
            <v>191416.23630409958</v>
          </cell>
          <cell r="AD384">
            <v>209796.74279077881</v>
          </cell>
          <cell r="AE384">
            <v>13885.553288167092</v>
          </cell>
          <cell r="AF384">
            <v>12765.134936121534</v>
          </cell>
          <cell r="AG384">
            <v>12024.05532007775</v>
          </cell>
          <cell r="AH384">
            <v>11328.309952686832</v>
          </cell>
          <cell r="AI384">
            <v>10673.632081134403</v>
          </cell>
          <cell r="AJ384">
            <v>10056.288296707868</v>
          </cell>
          <cell r="AK384">
            <v>9456.5448676406868</v>
          </cell>
          <cell r="AL384">
            <v>8856.8014385735005</v>
          </cell>
          <cell r="AM384">
            <v>8256.5246654045186</v>
          </cell>
          <cell r="AN384">
            <v>7656.781236337335</v>
          </cell>
          <cell r="AO384">
            <v>7056.5044631683513</v>
          </cell>
          <cell r="AP384">
            <v>6456.7610341011687</v>
          </cell>
          <cell r="AQ384">
            <v>5856.4842609321831</v>
          </cell>
          <cell r="AR384">
            <v>5256.7408318649987</v>
          </cell>
          <cell r="AS384">
            <v>4814.3339128283706</v>
          </cell>
          <cell r="AT384">
            <v>4529.2635038222998</v>
          </cell>
          <cell r="AU384">
            <v>4244.1930948162299</v>
          </cell>
          <cell r="AV384">
            <v>3959.1226858101595</v>
          </cell>
          <cell r="AW384">
            <v>3674.0522768040896</v>
          </cell>
          <cell r="AX384">
            <v>3388.9818677980202</v>
          </cell>
          <cell r="AY384">
            <v>3103.9114587919503</v>
          </cell>
          <cell r="AZ384">
            <v>2818.8410497858799</v>
          </cell>
          <cell r="BA384">
            <v>2533.7706407798105</v>
          </cell>
          <cell r="BB384">
            <v>2248.7002317737406</v>
          </cell>
          <cell r="BC384">
            <v>1963.6298227676707</v>
          </cell>
          <cell r="BD384">
            <v>1678.5594137616008</v>
          </cell>
          <cell r="BE384">
            <v>1393.4890047555307</v>
          </cell>
          <cell r="BF384">
            <v>1108.4185957494608</v>
          </cell>
          <cell r="BG384">
            <v>823.34818674339078</v>
          </cell>
          <cell r="BH384">
            <v>538.27777773732089</v>
          </cell>
        </row>
        <row r="385">
          <cell r="A385">
            <v>-3719.8549847318936</v>
          </cell>
          <cell r="B385">
            <v>-14656.724007578436</v>
          </cell>
          <cell r="C385">
            <v>-12112.928907974077</v>
          </cell>
          <cell r="D385">
            <v>-8767.6199261887668</v>
          </cell>
          <cell r="E385">
            <v>-5986.1343254445264</v>
          </cell>
          <cell r="F385">
            <v>-3391.7229813940162</v>
          </cell>
          <cell r="G385">
            <v>-796.8290546781069</v>
          </cell>
          <cell r="H385">
            <v>1817.5989859531646</v>
          </cell>
          <cell r="I385">
            <v>4543.1531710471309</v>
          </cell>
          <cell r="J385">
            <v>7396.0580943280193</v>
          </cell>
          <cell r="K385">
            <v>10384.8229431033</v>
          </cell>
          <cell r="L385">
            <v>13530.109375660653</v>
          </cell>
          <cell r="M385">
            <v>16851.018649921418</v>
          </cell>
          <cell r="N385">
            <v>20373.620122000528</v>
          </cell>
          <cell r="O385">
            <v>24610.703964426382</v>
          </cell>
          <cell r="P385">
            <v>29791.608901492407</v>
          </cell>
          <cell r="Q385">
            <v>35539.830321860558</v>
          </cell>
          <cell r="R385">
            <v>41734.301109891807</v>
          </cell>
          <cell r="S385">
            <v>48409.664763735687</v>
          </cell>
          <cell r="T385">
            <v>55603.254246336553</v>
          </cell>
          <cell r="U385">
            <v>63355.30077557511</v>
          </cell>
          <cell r="V385">
            <v>71709.158823331352</v>
          </cell>
          <cell r="W385">
            <v>80711.548581809286</v>
          </cell>
          <cell r="X385">
            <v>90412.81725315284</v>
          </cell>
          <cell r="Y385">
            <v>100867.22062365337</v>
          </cell>
          <cell r="Z385">
            <v>112133.22649729512</v>
          </cell>
          <cell r="AA385">
            <v>124273.84168563496</v>
          </cell>
          <cell r="AB385">
            <v>137356.96438275662</v>
          </cell>
          <cell r="AC385">
            <v>151455.76389600814</v>
          </cell>
          <cell r="AD385">
            <v>166649.08985622344</v>
          </cell>
          <cell r="AE385">
            <v>15630.336314183487</v>
          </cell>
          <cell r="AF385">
            <v>14369.132292160177</v>
          </cell>
          <cell r="AG385">
            <v>13534.932646387233</v>
          </cell>
          <cell r="AH385">
            <v>12751.763704129648</v>
          </cell>
          <cell r="AI385">
            <v>12014.822575644805</v>
          </cell>
          <cell r="AJ385">
            <v>11319.906732407906</v>
          </cell>
          <cell r="AK385">
            <v>10644.802809359324</v>
          </cell>
          <cell r="AL385">
            <v>9969.6988863107399</v>
          </cell>
          <cell r="AM385">
            <v>9293.9946020443331</v>
          </cell>
          <cell r="AN385">
            <v>8618.8906789957509</v>
          </cell>
          <cell r="AO385">
            <v>7943.1863947293423</v>
          </cell>
          <cell r="AP385">
            <v>7268.082471680762</v>
          </cell>
          <cell r="AQ385">
            <v>6592.3781874143533</v>
          </cell>
          <cell r="AR385">
            <v>5917.2742643657712</v>
          </cell>
          <cell r="AS385">
            <v>5419.2769005763867</v>
          </cell>
          <cell r="AT385">
            <v>5098.3860960461998</v>
          </cell>
          <cell r="AU385">
            <v>4777.4952915160129</v>
          </cell>
          <cell r="AV385">
            <v>4456.6044869858251</v>
          </cell>
          <cell r="AW385">
            <v>4135.7136824556374</v>
          </cell>
          <cell r="AX385">
            <v>3814.8228779254496</v>
          </cell>
          <cell r="AY385">
            <v>3493.9320733952623</v>
          </cell>
          <cell r="AZ385">
            <v>3173.041268865074</v>
          </cell>
          <cell r="BA385">
            <v>2852.1504643348862</v>
          </cell>
          <cell r="BB385">
            <v>2531.2596598046994</v>
          </cell>
          <cell r="BC385">
            <v>2210.3688552745111</v>
          </cell>
          <cell r="BD385">
            <v>1889.4780507443236</v>
          </cell>
          <cell r="BE385">
            <v>1568.5872462141358</v>
          </cell>
          <cell r="BF385">
            <v>1247.696441683948</v>
          </cell>
          <cell r="BG385">
            <v>926.80563715376002</v>
          </cell>
          <cell r="BH385">
            <v>605.91483262357235</v>
          </cell>
        </row>
        <row r="386">
          <cell r="A386">
            <v>-4090.0090077910618</v>
          </cell>
          <cell r="B386">
            <v>-16533.638878626974</v>
          </cell>
          <cell r="C386">
            <v>-14493.888554033936</v>
          </cell>
          <cell r="D386">
            <v>-11464.443373833519</v>
          </cell>
          <cell r="E386">
            <v>-9044.8970805051522</v>
          </cell>
          <cell r="F386">
            <v>-6873.1464542799267</v>
          </cell>
          <cell r="G386">
            <v>-4740.7428613518423</v>
          </cell>
          <cell r="H386">
            <v>-2630.9169516462721</v>
          </cell>
          <cell r="I386">
            <v>-448.0459511745446</v>
          </cell>
          <cell r="J386">
            <v>1823.3362687746767</v>
          </cell>
          <cell r="K386">
            <v>4188.2608850668385</v>
          </cell>
          <cell r="L386">
            <v>6664.5735539619855</v>
          </cell>
          <cell r="M386">
            <v>9267.6326120183985</v>
          </cell>
          <cell r="N386">
            <v>12022.249686116136</v>
          </cell>
          <cell r="O386">
            <v>15482.763383420106</v>
          </cell>
          <cell r="P386">
            <v>19890.922056564163</v>
          </cell>
          <cell r="Q386">
            <v>24823.375169130446</v>
          </cell>
          <cell r="R386">
            <v>30138.747435560752</v>
          </cell>
          <cell r="S386">
            <v>35866.765864921319</v>
          </cell>
          <cell r="T386">
            <v>42039.465251248374</v>
          </cell>
          <cell r="U386">
            <v>48691.367332893024</v>
          </cell>
          <cell r="V386">
            <v>55859.673860471587</v>
          </cell>
          <cell r="W386">
            <v>63584.474653182726</v>
          </cell>
          <cell r="X386">
            <v>71908.97180707712</v>
          </cell>
          <cell r="Y386">
            <v>80879.721309198023</v>
          </cell>
          <cell r="Z386">
            <v>90546.893408855089</v>
          </cell>
          <cell r="AA386">
            <v>100964.55320219703</v>
          </cell>
          <cell r="AB386">
            <v>112190.96299929408</v>
          </cell>
          <cell r="AC386">
            <v>124288.90816476259</v>
          </cell>
          <cell r="AD386">
            <v>137326.04825424415</v>
          </cell>
          <cell r="AE386">
            <v>17262.483004916976</v>
          </cell>
          <cell r="AF386">
            <v>15869.581882491728</v>
          </cell>
          <cell r="AG386">
            <v>14948.273670153654</v>
          </cell>
          <cell r="AH386">
            <v>14083.324875454187</v>
          </cell>
          <cell r="AI386">
            <v>13269.431082615572</v>
          </cell>
          <cell r="AJ386">
            <v>12501.950927832275</v>
          </cell>
          <cell r="AK386">
            <v>11756.351488132201</v>
          </cell>
          <cell r="AL386">
            <v>11010.752048432127</v>
          </cell>
          <cell r="AM386">
            <v>10264.489556759834</v>
          </cell>
          <cell r="AN386">
            <v>9518.8901170597601</v>
          </cell>
          <cell r="AO386">
            <v>8772.6276253874657</v>
          </cell>
          <cell r="AP386">
            <v>8027.0281856873935</v>
          </cell>
          <cell r="AQ386">
            <v>7280.7656940151001</v>
          </cell>
          <cell r="AR386">
            <v>6535.1662543150269</v>
          </cell>
          <cell r="AS386">
            <v>5985.1671464195178</v>
          </cell>
          <cell r="AT386">
            <v>5630.768370328572</v>
          </cell>
          <cell r="AU386">
            <v>5276.3695942376262</v>
          </cell>
          <cell r="AV386">
            <v>4921.9708181466794</v>
          </cell>
          <cell r="AW386">
            <v>4567.5720420557336</v>
          </cell>
          <cell r="AX386">
            <v>4213.1732659647878</v>
          </cell>
          <cell r="AY386">
            <v>3858.7744898738424</v>
          </cell>
          <cell r="AZ386">
            <v>3504.3757137828966</v>
          </cell>
          <cell r="BA386">
            <v>3149.9769376919503</v>
          </cell>
          <cell r="BB386">
            <v>2795.5781616010045</v>
          </cell>
          <cell r="BC386">
            <v>2441.1793855100582</v>
          </cell>
          <cell r="BD386">
            <v>2086.7806094191128</v>
          </cell>
          <cell r="BE386">
            <v>1732.3818333281667</v>
          </cell>
          <cell r="BF386">
            <v>1377.9830572372211</v>
          </cell>
          <cell r="BG386">
            <v>1023.584281146275</v>
          </cell>
          <cell r="BH386">
            <v>669.18550505532949</v>
          </cell>
        </row>
        <row r="387">
          <cell r="A387">
            <v>-3481.5886854522696</v>
          </cell>
          <cell r="B387">
            <v>-13318.207804237527</v>
          </cell>
          <cell r="C387">
            <v>-10421.579297695671</v>
          </cell>
          <cell r="D387">
            <v>-6689.195994228271</v>
          </cell>
          <cell r="E387">
            <v>-3494.9913958088546</v>
          </cell>
          <cell r="F387">
            <v>-475.32546836831273</v>
          </cell>
          <cell r="G387">
            <v>2578.606624387277</v>
          </cell>
          <cell r="H387">
            <v>5688.2343879051932</v>
          </cell>
          <cell r="I387">
            <v>8943.682390138827</v>
          </cell>
          <cell r="J387">
            <v>12362.202825738232</v>
          </cell>
          <cell r="K387">
            <v>15955.440798201182</v>
          </cell>
          <cell r="L387">
            <v>19746.888047136228</v>
          </cell>
          <cell r="M387">
            <v>23759.211495692303</v>
          </cell>
          <cell r="N387">
            <v>28020.161292856839</v>
          </cell>
          <cell r="O387">
            <v>33018.249862247547</v>
          </cell>
          <cell r="P387">
            <v>38977.396907690214</v>
          </cell>
          <cell r="Q387">
            <v>45553.271352027063</v>
          </cell>
          <cell r="R387">
            <v>52639.648019228713</v>
          </cell>
          <cell r="S387">
            <v>60276.158523577964</v>
          </cell>
          <cell r="T387">
            <v>68505.511184571238</v>
          </cell>
          <cell r="U387">
            <v>77373.729879540202</v>
          </cell>
          <cell r="V387">
            <v>86930.41143902333</v>
          </cell>
          <cell r="W387">
            <v>97229.003024408637</v>
          </cell>
          <cell r="X387">
            <v>108327.10103912425</v>
          </cell>
          <cell r="Y387">
            <v>120286.77324508116</v>
          </cell>
          <cell r="Z387">
            <v>133174.90588585276</v>
          </cell>
          <cell r="AA387">
            <v>147063.57775792867</v>
          </cell>
          <cell r="AB387">
            <v>162030.4633220924</v>
          </cell>
          <cell r="AC387">
            <v>178159.26710938284</v>
          </cell>
          <cell r="AD387">
            <v>195540.19185111957</v>
          </cell>
          <cell r="AE387">
            <v>15700.300487643679</v>
          </cell>
          <cell r="AF387">
            <v>14433.451091445959</v>
          </cell>
          <cell r="AG387">
            <v>13595.517419255146</v>
          </cell>
          <cell r="AH387">
            <v>12808.842873111416</v>
          </cell>
          <cell r="AI387">
            <v>12068.603064680929</v>
          </cell>
          <cell r="AJ387">
            <v>11370.576654171569</v>
          </cell>
          <cell r="AK387">
            <v>10692.450845539312</v>
          </cell>
          <cell r="AL387">
            <v>10014.325036907054</v>
          </cell>
          <cell r="AM387">
            <v>9335.5961797330656</v>
          </cell>
          <cell r="AN387">
            <v>8657.4703711008078</v>
          </cell>
          <cell r="AO387">
            <v>7978.7415139268223</v>
          </cell>
          <cell r="AP387">
            <v>7300.6157052945646</v>
          </cell>
          <cell r="AQ387">
            <v>6621.8868481205773</v>
          </cell>
          <cell r="AR387">
            <v>5943.7610394883204</v>
          </cell>
          <cell r="AS387">
            <v>5443.5345506665271</v>
          </cell>
          <cell r="AT387">
            <v>5121.2073816552047</v>
          </cell>
          <cell r="AU387">
            <v>4798.8802126438795</v>
          </cell>
          <cell r="AV387">
            <v>4476.5530436325535</v>
          </cell>
          <cell r="AW387">
            <v>4154.2258746212283</v>
          </cell>
          <cell r="AX387">
            <v>3831.8987056099031</v>
          </cell>
          <cell r="AY387">
            <v>3509.5715365985784</v>
          </cell>
          <cell r="AZ387">
            <v>3187.2443675872528</v>
          </cell>
          <cell r="BA387">
            <v>2864.9171985759276</v>
          </cell>
          <cell r="BB387">
            <v>2542.5900295646029</v>
          </cell>
          <cell r="BC387">
            <v>2220.2628605532773</v>
          </cell>
          <cell r="BD387">
            <v>1897.9356915419519</v>
          </cell>
          <cell r="BE387">
            <v>1575.6085225306265</v>
          </cell>
          <cell r="BF387">
            <v>1253.2813535193011</v>
          </cell>
          <cell r="BG387">
            <v>930.9541845079757</v>
          </cell>
          <cell r="BH387">
            <v>608.62701549665042</v>
          </cell>
        </row>
        <row r="388">
          <cell r="A388">
            <v>-3601.7696362950246</v>
          </cell>
          <cell r="B388">
            <v>-13849.76365126842</v>
          </cell>
          <cell r="C388">
            <v>-10891.622182226783</v>
          </cell>
          <cell r="D388">
            <v>-6919.1666746977771</v>
          </cell>
          <cell r="E388">
            <v>-3575.6606559234287</v>
          </cell>
          <cell r="F388">
            <v>-456.60538917040412</v>
          </cell>
          <cell r="G388">
            <v>2696.9638570222214</v>
          </cell>
          <cell r="H388">
            <v>5907.1346620279028</v>
          </cell>
          <cell r="I388">
            <v>9266.8991749319248</v>
          </cell>
          <cell r="J388">
            <v>12794.102674453728</v>
          </cell>
          <cell r="K388">
            <v>16500.683207759979</v>
          </cell>
          <cell r="L388">
            <v>20410.800314375399</v>
          </cell>
          <cell r="M388">
            <v>24547.713841695248</v>
          </cell>
          <cell r="N388">
            <v>28940.109093270017</v>
          </cell>
          <cell r="O388">
            <v>34092.565133699987</v>
          </cell>
          <cell r="P388">
            <v>40236.477763413364</v>
          </cell>
          <cell r="Q388">
            <v>47016.432777001261</v>
          </cell>
          <cell r="R388">
            <v>54322.733318420935</v>
          </cell>
          <cell r="S388">
            <v>62196.240958894246</v>
          </cell>
          <cell r="T388">
            <v>70680.989459610268</v>
          </cell>
          <cell r="U388">
            <v>79824.431037076734</v>
          </cell>
          <cell r="V388">
            <v>89677.701746690189</v>
          </cell>
          <cell r="W388">
            <v>100295.90746872293</v>
          </cell>
          <cell r="X388">
            <v>111738.43209614504</v>
          </cell>
          <cell r="Y388">
            <v>124069.26964786807</v>
          </cell>
          <cell r="Z388">
            <v>137357.3821648029</v>
          </cell>
          <cell r="AA388">
            <v>151677.08539031868</v>
          </cell>
          <cell r="AB388">
            <v>167108.46439207837</v>
          </cell>
          <cell r="AC388">
            <v>183737.82144967702</v>
          </cell>
          <cell r="AD388">
            <v>201658.15871296194</v>
          </cell>
          <cell r="AE388">
            <v>17793.694146129877</v>
          </cell>
          <cell r="AF388">
            <v>16357.929862325735</v>
          </cell>
          <cell r="AG388">
            <v>15408.270619214998</v>
          </cell>
          <cell r="AH388">
            <v>14516.705118437259</v>
          </cell>
          <cell r="AI388">
            <v>13677.765713655288</v>
          </cell>
          <cell r="AJ388">
            <v>12886.66821432402</v>
          </cell>
          <cell r="AK388">
            <v>12118.12475613379</v>
          </cell>
          <cell r="AL388">
            <v>11349.581297943565</v>
          </cell>
          <cell r="AM388">
            <v>10580.354383961181</v>
          </cell>
          <cell r="AN388">
            <v>9811.8109257709566</v>
          </cell>
          <cell r="AO388">
            <v>9042.5840117885746</v>
          </cell>
          <cell r="AP388">
            <v>8274.04055359835</v>
          </cell>
          <cell r="AQ388">
            <v>7504.813639615968</v>
          </cell>
          <cell r="AR388">
            <v>6736.2701814257416</v>
          </cell>
          <cell r="AS388">
            <v>6169.346181920605</v>
          </cell>
          <cell r="AT388">
            <v>5804.0416411005572</v>
          </cell>
          <cell r="AU388">
            <v>5438.7371002805094</v>
          </cell>
          <cell r="AV388">
            <v>5073.4325594604625</v>
          </cell>
          <cell r="AW388">
            <v>4708.1280186404147</v>
          </cell>
          <cell r="AX388">
            <v>4342.8234778203678</v>
          </cell>
          <cell r="AY388">
            <v>3977.5189370003204</v>
          </cell>
          <cell r="AZ388">
            <v>3612.2143961802726</v>
          </cell>
          <cell r="BA388">
            <v>3246.9098553602248</v>
          </cell>
          <cell r="BB388">
            <v>2881.6053145401775</v>
          </cell>
          <cell r="BC388">
            <v>2516.3007737201301</v>
          </cell>
          <cell r="BD388">
            <v>2150.9962329000823</v>
          </cell>
          <cell r="BE388">
            <v>1785.6916920800347</v>
          </cell>
          <cell r="BF388">
            <v>1420.3871512599871</v>
          </cell>
          <cell r="BG388">
            <v>1055.0826104399396</v>
          </cell>
          <cell r="BH388">
            <v>689.77806961989188</v>
          </cell>
        </row>
        <row r="389">
          <cell r="A389">
            <v>-4034.4819819070076</v>
          </cell>
          <cell r="B389">
            <v>-16271.762888775811</v>
          </cell>
          <cell r="C389">
            <v>-14221.200520239507</v>
          </cell>
          <cell r="D389">
            <v>-11223.468801577357</v>
          </cell>
          <cell r="E389">
            <v>-8826.2842749596002</v>
          </cell>
          <cell r="F389">
            <v>-6669.4208324187994</v>
          </cell>
          <cell r="G389">
            <v>-4550.1601035587464</v>
          </cell>
          <cell r="H389">
            <v>-2451.852156074885</v>
          </cell>
          <cell r="I389">
            <v>-279.98489167560314</v>
          </cell>
          <cell r="J389">
            <v>1980.7694370684821</v>
          </cell>
          <cell r="K389">
            <v>4335.5025866424785</v>
          </cell>
          <cell r="L389">
            <v>6801.9693843504765</v>
          </cell>
          <cell r="M389">
            <v>9395.4984865105998</v>
          </cell>
          <cell r="N389">
            <v>12140.674018028254</v>
          </cell>
          <cell r="O389">
            <v>15584.814874086413</v>
          </cell>
          <cell r="P389">
            <v>19966.670231533943</v>
          </cell>
          <cell r="Q389">
            <v>24868.451248144476</v>
          </cell>
          <cell r="R389">
            <v>30150.770264097653</v>
          </cell>
          <cell r="S389">
            <v>35843.169433245894</v>
          </cell>
          <cell r="T389">
            <v>41977.484343621036</v>
          </cell>
          <cell r="U389">
            <v>48588.022062689946</v>
          </cell>
          <cell r="V389">
            <v>55711.753004725972</v>
          </cell>
          <cell r="W389">
            <v>63388.517693343369</v>
          </cell>
          <cell r="X389">
            <v>71661.249575544352</v>
          </cell>
          <cell r="Y389">
            <v>80576.215133399703</v>
          </cell>
          <cell r="Z389">
            <v>90183.272636223293</v>
          </cell>
          <cell r="AA389">
            <v>100536.15098035036</v>
          </cell>
          <cell r="AB389">
            <v>111692.75017597232</v>
          </cell>
          <cell r="AC389">
            <v>123715.46516154557</v>
          </cell>
          <cell r="AD389">
            <v>136671.5347567542</v>
          </cell>
          <cell r="AE389">
            <v>16460.353788218257</v>
          </cell>
          <cell r="AF389">
            <v>15132.176071223821</v>
          </cell>
          <cell r="AG389">
            <v>14253.677936352029</v>
          </cell>
          <cell r="AH389">
            <v>13428.920387545702</v>
          </cell>
          <cell r="AI389">
            <v>12652.845487292796</v>
          </cell>
          <cell r="AJ389">
            <v>11921.02754027027</v>
          </cell>
          <cell r="AK389">
            <v>11210.073585484928</v>
          </cell>
          <cell r="AL389">
            <v>10499.119630699583</v>
          </cell>
          <cell r="AM389">
            <v>9787.5334337252334</v>
          </cell>
          <cell r="AN389">
            <v>9076.5794789398878</v>
          </cell>
          <cell r="AO389">
            <v>8364.9932819655405</v>
          </cell>
          <cell r="AP389">
            <v>7654.039327180195</v>
          </cell>
          <cell r="AQ389">
            <v>6942.4531302058476</v>
          </cell>
          <cell r="AR389">
            <v>6231.4991754205021</v>
          </cell>
          <cell r="AS389">
            <v>5707.0566663917698</v>
          </cell>
          <cell r="AT389">
            <v>5369.1256031196481</v>
          </cell>
          <cell r="AU389">
            <v>5031.1945398475264</v>
          </cell>
          <cell r="AV389">
            <v>4693.2634765754055</v>
          </cell>
          <cell r="AW389">
            <v>4355.3324133032829</v>
          </cell>
          <cell r="AX389">
            <v>4017.4013500311621</v>
          </cell>
          <cell r="AY389">
            <v>3679.4702867590399</v>
          </cell>
          <cell r="AZ389">
            <v>3341.5392234869182</v>
          </cell>
          <cell r="BA389">
            <v>3003.6081602147965</v>
          </cell>
          <cell r="BB389">
            <v>2665.6770969426752</v>
          </cell>
          <cell r="BC389">
            <v>2327.7460336705535</v>
          </cell>
          <cell r="BD389">
            <v>1989.8149703984316</v>
          </cell>
          <cell r="BE389">
            <v>1651.8839071263101</v>
          </cell>
          <cell r="BF389">
            <v>1313.9528438541879</v>
          </cell>
          <cell r="BG389">
            <v>976.02178058206641</v>
          </cell>
          <cell r="BH389">
            <v>638.09071730994435</v>
          </cell>
        </row>
        <row r="390">
          <cell r="A390">
            <v>-3551.0315102727986</v>
          </cell>
          <cell r="B390">
            <v>-13870.211459177575</v>
          </cell>
          <cell r="C390">
            <v>-11108.121696972366</v>
          </cell>
          <cell r="D390">
            <v>-7484.0807350766127</v>
          </cell>
          <cell r="E390">
            <v>-4548.7209295732155</v>
          </cell>
          <cell r="F390">
            <v>-1843.8671211780745</v>
          </cell>
          <cell r="G390">
            <v>876.01369341471263</v>
          </cell>
          <cell r="H390">
            <v>3630.5300444025565</v>
          </cell>
          <cell r="I390">
            <v>6508.8417901969706</v>
          </cell>
          <cell r="J390">
            <v>9527.3560043853849</v>
          </cell>
          <cell r="K390">
            <v>12695.739271167002</v>
          </cell>
          <cell r="L390">
            <v>16035.442926249467</v>
          </cell>
          <cell r="M390">
            <v>19566.693093472371</v>
          </cell>
          <cell r="N390">
            <v>23315.803063880656</v>
          </cell>
          <cell r="O390">
            <v>27775.365306398646</v>
          </cell>
          <cell r="P390">
            <v>33167.589384572078</v>
          </cell>
          <cell r="Q390">
            <v>39135.959311555227</v>
          </cell>
          <cell r="R390">
            <v>45567.669306904289</v>
          </cell>
          <cell r="S390">
            <v>52498.68966428061</v>
          </cell>
          <cell r="T390">
            <v>59967.783144724104</v>
          </cell>
          <cell r="U390">
            <v>68016.721763153066</v>
          </cell>
          <cell r="V390">
            <v>76690.520404563315</v>
          </cell>
          <cell r="W390">
            <v>86037.688576460161</v>
          </cell>
          <cell r="X390">
            <v>96110.501705485702</v>
          </cell>
          <cell r="Y390">
            <v>106965.29349550864</v>
          </cell>
          <cell r="Z390">
            <v>118662.77098223218</v>
          </cell>
          <cell r="AA390">
            <v>131268.35404630992</v>
          </cell>
          <cell r="AB390">
            <v>144852.54128374759</v>
          </cell>
          <cell r="AC390">
            <v>159491.30427977443</v>
          </cell>
          <cell r="AD390">
            <v>175266.51249122017</v>
          </cell>
          <cell r="AE390">
            <v>14054.817663545829</v>
          </cell>
          <cell r="AF390">
            <v>12920.741453683149</v>
          </cell>
          <cell r="AG390">
            <v>12170.628104829992</v>
          </cell>
          <cell r="AH390">
            <v>11466.401627425666</v>
          </cell>
          <cell r="AI390">
            <v>10803.743257098511</v>
          </cell>
          <cell r="AJ390">
            <v>10178.874075023328</v>
          </cell>
          <cell r="AK390">
            <v>9571.8197959812242</v>
          </cell>
          <cell r="AL390">
            <v>8964.7655169391182</v>
          </cell>
          <cell r="AM390">
            <v>8357.1713923505577</v>
          </cell>
          <cell r="AN390">
            <v>7750.1171133084517</v>
          </cell>
          <cell r="AO390">
            <v>7142.522988719893</v>
          </cell>
          <cell r="AP390">
            <v>6535.468709677787</v>
          </cell>
          <cell r="AQ390">
            <v>5927.8745850892265</v>
          </cell>
          <cell r="AR390">
            <v>5320.8203060471214</v>
          </cell>
          <cell r="AS390">
            <v>4873.0204632097721</v>
          </cell>
          <cell r="AT390">
            <v>4584.4750565771756</v>
          </cell>
          <cell r="AU390">
            <v>4295.9296499445809</v>
          </cell>
          <cell r="AV390">
            <v>4007.3842433119844</v>
          </cell>
          <cell r="AW390">
            <v>3718.8388366793884</v>
          </cell>
          <cell r="AX390">
            <v>3430.2934300467914</v>
          </cell>
          <cell r="AY390">
            <v>3141.7480234141949</v>
          </cell>
          <cell r="AZ390">
            <v>2853.2026167815984</v>
          </cell>
          <cell r="BA390">
            <v>2564.6572101490019</v>
          </cell>
          <cell r="BB390">
            <v>2276.1118035164054</v>
          </cell>
          <cell r="BC390">
            <v>1987.5663968838087</v>
          </cell>
          <cell r="BD390">
            <v>1699.0209902512127</v>
          </cell>
          <cell r="BE390">
            <v>1410.4755836186157</v>
          </cell>
          <cell r="BF390">
            <v>1121.9301769860197</v>
          </cell>
          <cell r="BG390">
            <v>833.38477035342282</v>
          </cell>
          <cell r="BH390">
            <v>544.83936372082655</v>
          </cell>
        </row>
        <row r="391">
          <cell r="A391">
            <v>-3955.5647326676935</v>
          </cell>
          <cell r="B391">
            <v>-15913.365413138421</v>
          </cell>
          <cell r="C391">
            <v>-13720.979607470514</v>
          </cell>
          <cell r="D391">
            <v>-10634.645017861916</v>
          </cell>
          <cell r="E391">
            <v>-8229.7187264574623</v>
          </cell>
          <cell r="F391">
            <v>-6081.7533657074746</v>
          </cell>
          <cell r="G391">
            <v>-3967.6050466086172</v>
          </cell>
          <cell r="H391">
            <v>-1870.7188545883521</v>
          </cell>
          <cell r="I391">
            <v>301.89379296388125</v>
          </cell>
          <cell r="J391">
            <v>2565.4943022942407</v>
          </cell>
          <cell r="K391">
            <v>4925.3770917139091</v>
          </cell>
          <cell r="L391">
            <v>7399.2871655940426</v>
          </cell>
          <cell r="M391">
            <v>10002.635367165554</v>
          </cell>
          <cell r="N391">
            <v>12759.84557090166</v>
          </cell>
          <cell r="O391">
            <v>16208.216898069175</v>
          </cell>
          <cell r="P391">
            <v>20582.257632288161</v>
          </cell>
          <cell r="Q391">
            <v>25472.286643474585</v>
          </cell>
          <cell r="R391">
            <v>30741.941315280801</v>
          </cell>
          <cell r="S391">
            <v>36420.692974333149</v>
          </cell>
          <cell r="T391">
            <v>42540.300882935713</v>
          </cell>
          <cell r="U391">
            <v>49134.989857463028</v>
          </cell>
          <cell r="V391">
            <v>56241.641675730076</v>
          </cell>
          <cell r="W391">
            <v>63900.001343814154</v>
          </cell>
          <cell r="X391">
            <v>72152.899375905807</v>
          </cell>
          <cell r="Y391">
            <v>81046.491330322562</v>
          </cell>
          <cell r="Z391">
            <v>90630.515941325852</v>
          </cell>
          <cell r="AA391">
            <v>100958.57329038148</v>
          </cell>
          <cell r="AB391">
            <v>112088.42457257846</v>
          </cell>
          <cell r="AC391">
            <v>124082.31513469346</v>
          </cell>
          <cell r="AD391">
            <v>137007.32259154026</v>
          </cell>
          <cell r="AE391">
            <v>15215.100283520946</v>
          </cell>
          <cell r="AF391">
            <v>13987.401449193781</v>
          </cell>
          <cell r="AG391">
            <v>13175.363178757116</v>
          </cell>
          <cell r="AH391">
            <v>12412.999928481098</v>
          </cell>
          <cell r="AI391">
            <v>11695.636402350616</v>
          </cell>
          <cell r="AJ391">
            <v>11019.181716352437</v>
          </cell>
          <cell r="AK391">
            <v>10362.012626416627</v>
          </cell>
          <cell r="AL391">
            <v>9704.8435364808192</v>
          </cell>
          <cell r="AM391">
            <v>9047.0900345431219</v>
          </cell>
          <cell r="AN391">
            <v>8389.9209446073128</v>
          </cell>
          <cell r="AO391">
            <v>7732.1674426696163</v>
          </cell>
          <cell r="AP391">
            <v>7074.998352733809</v>
          </cell>
          <cell r="AQ391">
            <v>6417.2448507961117</v>
          </cell>
          <cell r="AR391">
            <v>5760.0757608603017</v>
          </cell>
          <cell r="AS391">
            <v>5275.3082114820572</v>
          </cell>
          <cell r="AT391">
            <v>4962.942202661372</v>
          </cell>
          <cell r="AU391">
            <v>4650.5761938406858</v>
          </cell>
          <cell r="AV391">
            <v>4338.2101850200006</v>
          </cell>
          <cell r="AW391">
            <v>4025.8441761993145</v>
          </cell>
          <cell r="AX391">
            <v>3713.4781673786288</v>
          </cell>
          <cell r="AY391">
            <v>3401.1121585579435</v>
          </cell>
          <cell r="AZ391">
            <v>3088.7461497372574</v>
          </cell>
          <cell r="BA391">
            <v>2776.3801409165712</v>
          </cell>
          <cell r="BB391">
            <v>2464.0141320958851</v>
          </cell>
          <cell r="BC391">
            <v>2151.6481232751994</v>
          </cell>
          <cell r="BD391">
            <v>1839.2821144545142</v>
          </cell>
          <cell r="BE391">
            <v>1526.9161056338287</v>
          </cell>
          <cell r="BF391">
            <v>1214.550096813143</v>
          </cell>
          <cell r="BG391">
            <v>902.18408799245765</v>
          </cell>
          <cell r="BH391">
            <v>589.81807917177207</v>
          </cell>
        </row>
        <row r="392">
          <cell r="A392">
            <v>-3334.4407733143385</v>
          </cell>
          <cell r="B392">
            <v>-12581.331836375104</v>
          </cell>
          <cell r="C392">
            <v>-9373.9910378723416</v>
          </cell>
          <cell r="D392">
            <v>-5169.6210528999254</v>
          </cell>
          <cell r="E392">
            <v>-1548.8707062540414</v>
          </cell>
          <cell r="F392">
            <v>1880.7308705803614</v>
          </cell>
          <cell r="G392">
            <v>5373.6439874937932</v>
          </cell>
          <cell r="H392">
            <v>8953.6289777198654</v>
          </cell>
          <cell r="I392">
            <v>12710.681987996722</v>
          </cell>
          <cell r="J392">
            <v>16663.114245782577</v>
          </cell>
          <cell r="K392">
            <v>20825.385547230937</v>
          </cell>
          <cell r="L392">
            <v>25223.687941983673</v>
          </cell>
          <cell r="M392">
            <v>29884.005867822903</v>
          </cell>
          <cell r="N392">
            <v>34835.847419939077</v>
          </cell>
          <cell r="O392">
            <v>40553.033195705291</v>
          </cell>
          <cell r="P392">
            <v>47257.83208027068</v>
          </cell>
          <cell r="Q392">
            <v>54629.605130202945</v>
          </cell>
          <cell r="R392">
            <v>62573.668080178308</v>
          </cell>
          <cell r="S392">
            <v>71134.449282436166</v>
          </cell>
          <cell r="T392">
            <v>80359.826177663082</v>
          </cell>
          <cell r="U392">
            <v>90301.393056692919</v>
          </cell>
          <cell r="V392">
            <v>101014.74960924282</v>
          </cell>
          <cell r="W392">
            <v>112559.81187343848</v>
          </cell>
          <cell r="X392">
            <v>125001.14732515832</v>
          </cell>
          <cell r="Y392">
            <v>138408.33598123482</v>
          </cell>
          <cell r="Z392">
            <v>152856.35953603563</v>
          </cell>
          <cell r="AA392">
            <v>168426.02070772872</v>
          </cell>
          <cell r="AB392">
            <v>185204.39513948822</v>
          </cell>
          <cell r="AC392">
            <v>203285.31838296473</v>
          </cell>
          <cell r="AD392">
            <v>222769.91068754872</v>
          </cell>
          <cell r="AE392">
            <v>16737.755044143596</v>
          </cell>
          <cell r="AF392">
            <v>15387.193958509171</v>
          </cell>
          <cell r="AG392">
            <v>14493.890766037954</v>
          </cell>
          <cell r="AH392">
            <v>13655.233833122607</v>
          </cell>
          <cell r="AI392">
            <v>12866.07998239317</v>
          </cell>
          <cell r="AJ392">
            <v>12121.928933650921</v>
          </cell>
          <cell r="AK392">
            <v>11398.993491559775</v>
          </cell>
          <cell r="AL392">
            <v>10676.058049468631</v>
          </cell>
          <cell r="AM392">
            <v>9952.4797102062385</v>
          </cell>
          <cell r="AN392">
            <v>9229.5442681150944</v>
          </cell>
          <cell r="AO392">
            <v>8505.9659288527018</v>
          </cell>
          <cell r="AP392">
            <v>7783.0304867615569</v>
          </cell>
          <cell r="AQ392">
            <v>7059.4521474991661</v>
          </cell>
          <cell r="AR392">
            <v>6336.5167054080221</v>
          </cell>
          <cell r="AS392">
            <v>5803.2359288343141</v>
          </cell>
          <cell r="AT392">
            <v>5459.6098177780468</v>
          </cell>
          <cell r="AU392">
            <v>5115.9837067217768</v>
          </cell>
          <cell r="AV392">
            <v>4772.3575956655086</v>
          </cell>
          <cell r="AW392">
            <v>4428.7314846092404</v>
          </cell>
          <cell r="AX392">
            <v>4085.1053735529722</v>
          </cell>
          <cell r="AY392">
            <v>3741.4792624967031</v>
          </cell>
          <cell r="AZ392">
            <v>3397.8531514404349</v>
          </cell>
          <cell r="BA392">
            <v>3054.2270403841662</v>
          </cell>
          <cell r="BB392">
            <v>2710.6009293278971</v>
          </cell>
          <cell r="BC392">
            <v>2366.9748182716289</v>
          </cell>
          <cell r="BD392">
            <v>2023.3487072153603</v>
          </cell>
          <cell r="BE392">
            <v>1679.7225961590921</v>
          </cell>
          <cell r="BF392">
            <v>1336.0964851028234</v>
          </cell>
          <cell r="BG392">
            <v>992.47037404655532</v>
          </cell>
          <cell r="BH392">
            <v>648.84426299028667</v>
          </cell>
        </row>
        <row r="393">
          <cell r="A393">
            <v>-3870.1258115889705</v>
          </cell>
          <cell r="B393">
            <v>-15340.928671855485</v>
          </cell>
          <cell r="C393">
            <v>-12774.674224544062</v>
          </cell>
          <cell r="D393">
            <v>-9296.4723738662487</v>
          </cell>
          <cell r="E393">
            <v>-6452.6529333898607</v>
          </cell>
          <cell r="F393">
            <v>-3831.8115144374024</v>
          </cell>
          <cell r="G393">
            <v>-1215.6269651098819</v>
          </cell>
          <cell r="H393">
            <v>1415.1972206665771</v>
          </cell>
          <cell r="I393">
            <v>4155.20860507008</v>
          </cell>
          <cell r="J393">
            <v>7021.0335258344312</v>
          </cell>
          <cell r="K393">
            <v>10020.959849036748</v>
          </cell>
          <cell r="L393">
            <v>13175.832398613782</v>
          </cell>
          <cell r="M393">
            <v>16504.74682933202</v>
          </cell>
          <cell r="N393">
            <v>20034.394851563255</v>
          </cell>
          <cell r="O393">
            <v>24296.689135550107</v>
          </cell>
          <cell r="P393">
            <v>29528.925261801203</v>
          </cell>
          <cell r="Q393">
            <v>35338.939499625936</v>
          </cell>
          <cell r="R393">
            <v>41600.00024212354</v>
          </cell>
          <cell r="S393">
            <v>48347.123401656703</v>
          </cell>
          <cell r="T393">
            <v>55618.043266866116</v>
          </cell>
          <cell r="U393">
            <v>63453.423537285678</v>
          </cell>
          <cell r="V393">
            <v>71897.084741123195</v>
          </cell>
          <cell r="W393">
            <v>80996.249308074432</v>
          </cell>
          <cell r="X393">
            <v>90801.805667776804</v>
          </cell>
          <cell r="Y393">
            <v>101368.59285091217</v>
          </cell>
          <cell r="Z393">
            <v>112755.70718463289</v>
          </cell>
          <cell r="AA393">
            <v>125026.83279755115</v>
          </cell>
          <cell r="AB393">
            <v>138250.597782689</v>
          </cell>
          <cell r="AC393">
            <v>152500.95801028449</v>
          </cell>
          <cell r="AD393">
            <v>167857.61073698261</v>
          </cell>
          <cell r="AE393">
            <v>17600.132488599884</v>
          </cell>
          <cell r="AF393">
            <v>16179.986598161006</v>
          </cell>
          <cell r="AG393">
            <v>15240.657847171558</v>
          </cell>
          <cell r="AH393">
            <v>14358.790888737518</v>
          </cell>
          <cell r="AI393">
            <v>13528.977554147788</v>
          </cell>
          <cell r="AJ393">
            <v>12746.485695780155</v>
          </cell>
          <cell r="AK393">
            <v>11986.302533345797</v>
          </cell>
          <cell r="AL393">
            <v>11226.11937091144</v>
          </cell>
          <cell r="AM393">
            <v>10465.260187388194</v>
          </cell>
          <cell r="AN393">
            <v>9705.0770249538364</v>
          </cell>
          <cell r="AO393">
            <v>8944.2178414305927</v>
          </cell>
          <cell r="AP393">
            <v>8184.0346789962368</v>
          </cell>
          <cell r="AQ393">
            <v>7423.1754954729913</v>
          </cell>
          <cell r="AR393">
            <v>6662.9923330386337</v>
          </cell>
          <cell r="AS393">
            <v>6102.2353918259769</v>
          </cell>
          <cell r="AT393">
            <v>5740.9046718350201</v>
          </cell>
          <cell r="AU393">
            <v>5379.573951844065</v>
          </cell>
          <cell r="AV393">
            <v>5018.2432318531091</v>
          </cell>
          <cell r="AW393">
            <v>4656.9125118621532</v>
          </cell>
          <cell r="AX393">
            <v>4295.5817918711973</v>
          </cell>
          <cell r="AY393">
            <v>3934.2510718802409</v>
          </cell>
          <cell r="AZ393">
            <v>3572.9203518892855</v>
          </cell>
          <cell r="BA393">
            <v>3211.5896318983296</v>
          </cell>
          <cell r="BB393">
            <v>2850.2589119073741</v>
          </cell>
          <cell r="BC393">
            <v>2488.9281919164177</v>
          </cell>
          <cell r="BD393">
            <v>2127.5974719254618</v>
          </cell>
          <cell r="BE393">
            <v>1766.2667519345055</v>
          </cell>
          <cell r="BF393">
            <v>1404.9360319435493</v>
          </cell>
          <cell r="BG393">
            <v>1043.6053119525932</v>
          </cell>
          <cell r="BH393">
            <v>682.27459196163716</v>
          </cell>
        </row>
        <row r="394">
          <cell r="A394">
            <v>-3366.2642332547221</v>
          </cell>
          <cell r="B394">
            <v>-12672.962884161623</v>
          </cell>
          <cell r="C394">
            <v>-9234.6313186103853</v>
          </cell>
          <cell r="D394">
            <v>-5008.3922242869739</v>
          </cell>
          <cell r="E394">
            <v>-1409.9836405778403</v>
          </cell>
          <cell r="F394">
            <v>2018.0068246276987</v>
          </cell>
          <cell r="G394">
            <v>5508.3331766739393</v>
          </cell>
          <cell r="H394">
            <v>9084.7707652666759</v>
          </cell>
          <cell r="I394">
            <v>12837.960877325888</v>
          </cell>
          <cell r="J394">
            <v>16786.388935365416</v>
          </cell>
          <cell r="K394">
            <v>20944.462498667395</v>
          </cell>
          <cell r="L394">
            <v>25338.409046726185</v>
          </cell>
          <cell r="M394">
            <v>29994.186170457673</v>
          </cell>
          <cell r="N394">
            <v>34941.521212199041</v>
          </cell>
          <cell r="O394">
            <v>40658.655111377724</v>
          </cell>
          <cell r="P394">
            <v>47369.514559824776</v>
          </cell>
          <cell r="Q394">
            <v>54749.440752873379</v>
          </cell>
          <cell r="R394">
            <v>62702.289795654055</v>
          </cell>
          <cell r="S394">
            <v>71272.539177935498</v>
          </cell>
          <cell r="T394">
            <v>80508.119292607706</v>
          </cell>
          <cell r="U394">
            <v>90460.681493525</v>
          </cell>
          <cell r="V394">
            <v>101185.88696337581</v>
          </cell>
          <cell r="W394">
            <v>112743.71800711601</v>
          </cell>
          <cell r="X394">
            <v>125198.81351192071</v>
          </cell>
          <cell r="Y394">
            <v>138620.83044976339</v>
          </cell>
          <cell r="Z394">
            <v>153084.83344438055</v>
          </cell>
          <cell r="AA394">
            <v>168671.71458133115</v>
          </cell>
          <cell r="AB394">
            <v>185468.64580900327</v>
          </cell>
          <cell r="AC394">
            <v>203569.56646068563</v>
          </cell>
          <cell r="AD394">
            <v>223075.70862424487</v>
          </cell>
          <cell r="AE394">
            <v>16947.42623495137</v>
          </cell>
          <cell r="AF394">
            <v>15579.946885766261</v>
          </cell>
          <cell r="AG394">
            <v>14675.453426522476</v>
          </cell>
          <cell r="AH394">
            <v>13826.290771821874</v>
          </cell>
          <cell r="AI394">
            <v>13027.251316530976</v>
          </cell>
          <cell r="AJ394">
            <v>12273.778406157993</v>
          </cell>
          <cell r="AK394">
            <v>11541.786866960596</v>
          </cell>
          <cell r="AL394">
            <v>10809.795327763202</v>
          </cell>
          <cell r="AM394">
            <v>10077.152837924119</v>
          </cell>
          <cell r="AN394">
            <v>9345.1612987267235</v>
          </cell>
          <cell r="AO394">
            <v>8612.5188088876421</v>
          </cell>
          <cell r="AP394">
            <v>7880.5272696902466</v>
          </cell>
          <cell r="AQ394">
            <v>7147.8847798511661</v>
          </cell>
          <cell r="AR394">
            <v>6415.8932406537697</v>
          </cell>
          <cell r="AS394">
            <v>5875.9321407532952</v>
          </cell>
          <cell r="AT394">
            <v>5528.0014801497427</v>
          </cell>
          <cell r="AU394">
            <v>5180.0708195461903</v>
          </cell>
          <cell r="AV394">
            <v>4832.1401589426378</v>
          </cell>
          <cell r="AW394">
            <v>4484.2094983390862</v>
          </cell>
          <cell r="AX394">
            <v>4136.2788377355337</v>
          </cell>
          <cell r="AY394">
            <v>3788.3481771319821</v>
          </cell>
          <cell r="AZ394">
            <v>3440.41751652843</v>
          </cell>
          <cell r="BA394">
            <v>3092.4868559248785</v>
          </cell>
          <cell r="BB394">
            <v>2744.5561953213255</v>
          </cell>
          <cell r="BC394">
            <v>2396.6255347177735</v>
          </cell>
          <cell r="BD394">
            <v>2048.6948741142214</v>
          </cell>
          <cell r="BE394">
            <v>1700.7642135106694</v>
          </cell>
          <cell r="BF394">
            <v>1352.8335529071173</v>
          </cell>
          <cell r="BG394">
            <v>1004.9028923035653</v>
          </cell>
          <cell r="BH394">
            <v>656.97223170001325</v>
          </cell>
        </row>
        <row r="395">
          <cell r="A395">
            <v>-3413.5367779425742</v>
          </cell>
          <cell r="B395">
            <v>-12907.665007734264</v>
          </cell>
          <cell r="C395">
            <v>-9651.2651777639512</v>
          </cell>
          <cell r="D395">
            <v>-5604.3525283584104</v>
          </cell>
          <cell r="E395">
            <v>-2052.808388758664</v>
          </cell>
          <cell r="F395">
            <v>1369.1809919902994</v>
          </cell>
          <cell r="G395">
            <v>4850.0695948415814</v>
          </cell>
          <cell r="H395">
            <v>8413.6187195904386</v>
          </cell>
          <cell r="I395">
            <v>12151.283726528965</v>
          </cell>
          <cell r="J395">
            <v>16081.452118736943</v>
          </cell>
          <cell r="K395">
            <v>20218.30361325607</v>
          </cell>
          <cell r="L395">
            <v>24587.956268687089</v>
          </cell>
          <cell r="M395">
            <v>29216.203234891676</v>
          </cell>
          <cell r="N395">
            <v>34132.696016948918</v>
          </cell>
          <cell r="O395">
            <v>39821.39476176523</v>
          </cell>
          <cell r="P395">
            <v>46508.628240093043</v>
          </cell>
          <cell r="Q395">
            <v>53864.990801424807</v>
          </cell>
          <cell r="R395">
            <v>61792.446906519981</v>
          </cell>
          <cell r="S395">
            <v>70335.332031370781</v>
          </cell>
          <cell r="T395">
            <v>79541.423530192304</v>
          </cell>
          <cell r="U395">
            <v>89462.207837373804</v>
          </cell>
          <cell r="V395">
            <v>100153.16841301197</v>
          </cell>
          <cell r="W395">
            <v>111674.09604240427</v>
          </cell>
          <cell r="X395">
            <v>124089.42322489854</v>
          </cell>
          <cell r="Y395">
            <v>137468.58452221774</v>
          </cell>
          <cell r="Z395">
            <v>151886.40488156182</v>
          </cell>
          <cell r="AA395">
            <v>167423.51810524106</v>
          </cell>
          <cell r="AB395">
            <v>184166.81780719489</v>
          </cell>
          <cell r="AC395">
            <v>202209.94337843667</v>
          </cell>
          <cell r="AD395">
            <v>221653.8036792597</v>
          </cell>
          <cell r="AE395">
            <v>17782.385174599327</v>
          </cell>
          <cell r="AF395">
            <v>16347.533406053495</v>
          </cell>
          <cell r="AG395">
            <v>15398.477728973285</v>
          </cell>
          <cell r="AH395">
            <v>14507.478872130359</v>
          </cell>
          <cell r="AI395">
            <v>13669.072664208279</v>
          </cell>
          <cell r="AJ395">
            <v>12878.477955305145</v>
          </cell>
          <cell r="AK395">
            <v>12110.422953082367</v>
          </cell>
          <cell r="AL395">
            <v>11342.367950859591</v>
          </cell>
          <cell r="AM395">
            <v>10573.629927222259</v>
          </cell>
          <cell r="AN395">
            <v>9805.5749249994806</v>
          </cell>
          <cell r="AO395">
            <v>9036.8369013621486</v>
          </cell>
          <cell r="AP395">
            <v>8268.7818991393706</v>
          </cell>
          <cell r="AQ395">
            <v>7500.0438755020405</v>
          </cell>
          <cell r="AR395">
            <v>6731.9888732792633</v>
          </cell>
          <cell r="AS395">
            <v>6165.4251883506131</v>
          </cell>
          <cell r="AT395">
            <v>5800.3528207160898</v>
          </cell>
          <cell r="AU395">
            <v>5435.2804530815656</v>
          </cell>
          <cell r="AV395">
            <v>5070.2080854470423</v>
          </cell>
          <cell r="AW395">
            <v>4705.1357178125172</v>
          </cell>
          <cell r="AX395">
            <v>4340.0633501779939</v>
          </cell>
          <cell r="AY395">
            <v>3974.9909825434697</v>
          </cell>
          <cell r="AZ395">
            <v>3609.918614908946</v>
          </cell>
          <cell r="BA395">
            <v>3244.8462472744222</v>
          </cell>
          <cell r="BB395">
            <v>2879.7738796398985</v>
          </cell>
          <cell r="BC395">
            <v>2514.7015120053748</v>
          </cell>
          <cell r="BD395">
            <v>2149.6291443708501</v>
          </cell>
          <cell r="BE395">
            <v>1784.5567767363266</v>
          </cell>
          <cell r="BF395">
            <v>1419.4844091018022</v>
          </cell>
          <cell r="BG395">
            <v>1054.4120414672782</v>
          </cell>
          <cell r="BH395">
            <v>689.33967383275387</v>
          </cell>
        </row>
        <row r="396">
          <cell r="A396">
            <v>-3141.8098022468648</v>
          </cell>
          <cell r="B396">
            <v>-11709.236290381252</v>
          </cell>
          <cell r="C396">
            <v>-8265.5489925850343</v>
          </cell>
          <cell r="D396">
            <v>-3961.5392876233873</v>
          </cell>
          <cell r="E396">
            <v>-322.12781785877723</v>
          </cell>
          <cell r="F396">
            <v>3124.8359605243136</v>
          </cell>
          <cell r="G396">
            <v>6645.6551135772906</v>
          </cell>
          <cell r="H396">
            <v>10264.083392903785</v>
          </cell>
          <cell r="I396">
            <v>14066.632908780783</v>
          </cell>
          <cell r="J396">
            <v>18071.441154645407</v>
          </cell>
          <cell r="K396">
            <v>22293.635712881678</v>
          </cell>
          <cell r="L396">
            <v>26759.584317562265</v>
          </cell>
          <cell r="M396">
            <v>31495.724939364158</v>
          </cell>
          <cell r="N396">
            <v>36531.231203182535</v>
          </cell>
          <cell r="O396">
            <v>42315.741537414433</v>
          </cell>
          <cell r="P396">
            <v>49061.823797179903</v>
          </cell>
          <cell r="Q396">
            <v>56469.706306999477</v>
          </cell>
          <cell r="R396">
            <v>64452.68198807646</v>
          </cell>
          <cell r="S396">
            <v>73055.39681787994</v>
          </cell>
          <cell r="T396">
            <v>82325.962757138303</v>
          </cell>
          <cell r="U396">
            <v>92316.22682312745</v>
          </cell>
          <cell r="V396">
            <v>103082.06105181736</v>
          </cell>
          <cell r="W396">
            <v>114683.67497053367</v>
          </cell>
          <cell r="X396">
            <v>127185.95232868423</v>
          </cell>
          <cell r="Y396">
            <v>140658.81396976687</v>
          </cell>
          <cell r="Z396">
            <v>155177.6088740745</v>
          </cell>
          <cell r="AA396">
            <v>170823.53555906142</v>
          </cell>
          <cell r="AB396">
            <v>187684.09619411477</v>
          </cell>
          <cell r="AC396">
            <v>205853.58596943709</v>
          </cell>
          <cell r="AD396">
            <v>225433.62045590568</v>
          </cell>
          <cell r="AE396">
            <v>14221.484738555635</v>
          </cell>
          <cell r="AF396">
            <v>13073.960245743949</v>
          </cell>
          <cell r="AG396">
            <v>12314.951783430628</v>
          </cell>
          <cell r="AH396">
            <v>11602.374335565981</v>
          </cell>
          <cell r="AI396">
            <v>10931.857924319544</v>
          </cell>
          <cell r="AJ396">
            <v>10299.578819089662</v>
          </cell>
          <cell r="AK396">
            <v>9685.3258724104417</v>
          </cell>
          <cell r="AL396">
            <v>9071.0729257312214</v>
          </cell>
          <cell r="AM396">
            <v>8456.2737318231902</v>
          </cell>
          <cell r="AN396">
            <v>7842.0207851439709</v>
          </cell>
          <cell r="AO396">
            <v>7227.2215912359416</v>
          </cell>
          <cell r="AP396">
            <v>6612.9686445567222</v>
          </cell>
          <cell r="AQ396">
            <v>5998.169450648692</v>
          </cell>
          <cell r="AR396">
            <v>5383.9165039694726</v>
          </cell>
          <cell r="AS396">
            <v>4930.8064897885879</v>
          </cell>
          <cell r="AT396">
            <v>4638.8394081060405</v>
          </cell>
          <cell r="AU396">
            <v>4346.872326423495</v>
          </cell>
          <cell r="AV396">
            <v>4054.9052447409467</v>
          </cell>
          <cell r="AW396">
            <v>3762.9381630583985</v>
          </cell>
          <cell r="AX396">
            <v>3470.9710813758497</v>
          </cell>
          <cell r="AY396">
            <v>3179.0039996933024</v>
          </cell>
          <cell r="AZ396">
            <v>2887.0369180107541</v>
          </cell>
          <cell r="BA396">
            <v>2595.0698363282058</v>
          </cell>
          <cell r="BB396">
            <v>2303.1027546456576</v>
          </cell>
          <cell r="BC396">
            <v>2011.1356729631098</v>
          </cell>
          <cell r="BD396">
            <v>1719.1685912805619</v>
          </cell>
          <cell r="BE396">
            <v>1427.2015095980141</v>
          </cell>
          <cell r="BF396">
            <v>1135.2344279154661</v>
          </cell>
          <cell r="BG396">
            <v>843.26734623291827</v>
          </cell>
          <cell r="BH396">
            <v>551.30026455037034</v>
          </cell>
        </row>
        <row r="397">
          <cell r="A397">
            <v>-3849.2078560879791</v>
          </cell>
          <cell r="B397">
            <v>-15164.14045400567</v>
          </cell>
          <cell r="C397">
            <v>-12389.666697410708</v>
          </cell>
          <cell r="D397">
            <v>-8862.8740420942468</v>
          </cell>
          <cell r="E397">
            <v>-5970.3930081484541</v>
          </cell>
          <cell r="F397">
            <v>-3272.5395270530712</v>
          </cell>
          <cell r="G397">
            <v>-574.00605657678625</v>
          </cell>
          <cell r="H397">
            <v>2144.9506552246507</v>
          </cell>
          <cell r="I397">
            <v>4979.0668084068539</v>
          </cell>
          <cell r="J397">
            <v>7945.2528136200308</v>
          </cell>
          <cell r="K397">
            <v>11052.32324440756</v>
          </cell>
          <cell r="L397">
            <v>14321.65634375539</v>
          </cell>
          <cell r="M397">
            <v>17772.974867003621</v>
          </cell>
          <cell r="N397">
            <v>21433.404059638178</v>
          </cell>
          <cell r="O397">
            <v>25833.535769830876</v>
          </cell>
          <cell r="P397">
            <v>31210.875053549993</v>
          </cell>
          <cell r="Q397">
            <v>37176.366252901862</v>
          </cell>
          <cell r="R397">
            <v>43604.974037512206</v>
          </cell>
          <cell r="S397">
            <v>50532.651351467983</v>
          </cell>
          <cell r="T397">
            <v>57998.142259342108</v>
          </cell>
          <cell r="U397">
            <v>66043.198628130573</v>
          </cell>
          <cell r="V397">
            <v>74712.813630771343</v>
          </cell>
          <cell r="W397">
            <v>84055.473377148272</v>
          </cell>
          <cell r="X397">
            <v>94123.428079864039</v>
          </cell>
          <cell r="Y397">
            <v>104972.9842713164</v>
          </cell>
          <cell r="Z397">
            <v>116664.81970634569</v>
          </cell>
          <cell r="AA397">
            <v>129264.32271159338</v>
          </cell>
          <cell r="AB397">
            <v>142841.95787943286</v>
          </cell>
          <cell r="AC397">
            <v>157473.66015167069</v>
          </cell>
          <cell r="AD397">
            <v>173241.25949699027</v>
          </cell>
          <cell r="AE397">
            <v>17815.934541731822</v>
          </cell>
          <cell r="AF397">
            <v>16378.375691526753</v>
          </cell>
          <cell r="AG397">
            <v>15427.529466270526</v>
          </cell>
          <cell r="AH397">
            <v>14534.849594902873</v>
          </cell>
          <cell r="AI397">
            <v>13694.861597057812</v>
          </cell>
          <cell r="AJ397">
            <v>12902.775302415104</v>
          </cell>
          <cell r="AK397">
            <v>12133.271239282078</v>
          </cell>
          <cell r="AL397">
            <v>11363.767176149051</v>
          </cell>
          <cell r="AM397">
            <v>10593.578802970276</v>
          </cell>
          <cell r="AN397">
            <v>9824.0747398372478</v>
          </cell>
          <cell r="AO397">
            <v>9053.8863666584766</v>
          </cell>
          <cell r="AP397">
            <v>8284.3823035254463</v>
          </cell>
          <cell r="AQ397">
            <v>7514.1939303466743</v>
          </cell>
          <cell r="AR397">
            <v>6744.6898672136458</v>
          </cell>
          <cell r="AS397">
            <v>6177.0572675762542</v>
          </cell>
          <cell r="AT397">
            <v>5811.2961314345002</v>
          </cell>
          <cell r="AU397">
            <v>5445.5349952927436</v>
          </cell>
          <cell r="AV397">
            <v>5079.7738591509888</v>
          </cell>
          <cell r="AW397">
            <v>4714.0127230092339</v>
          </cell>
          <cell r="AX397">
            <v>4348.2515868674782</v>
          </cell>
          <cell r="AY397">
            <v>3982.4904507257238</v>
          </cell>
          <cell r="AZ397">
            <v>3616.7293145839676</v>
          </cell>
          <cell r="BA397">
            <v>3250.9681784422132</v>
          </cell>
          <cell r="BB397">
            <v>2885.2070423004579</v>
          </cell>
          <cell r="BC397">
            <v>2519.4459061587027</v>
          </cell>
          <cell r="BD397">
            <v>2153.6847700169474</v>
          </cell>
          <cell r="BE397">
            <v>1787.9236338751923</v>
          </cell>
          <cell r="BF397">
            <v>1422.162497733437</v>
          </cell>
          <cell r="BG397">
            <v>1056.401361591682</v>
          </cell>
          <cell r="BH397">
            <v>690.64022544992679</v>
          </cell>
        </row>
        <row r="398">
          <cell r="A398">
            <v>-3292.1729201661801</v>
          </cell>
          <cell r="B398">
            <v>-12509.172846743477</v>
          </cell>
          <cell r="C398">
            <v>-9513.9990630622142</v>
          </cell>
          <cell r="D398">
            <v>-5586.7777175368692</v>
          </cell>
          <cell r="E398">
            <v>-2248.2506384743319</v>
          </cell>
          <cell r="F398">
            <v>894.14240356096866</v>
          </cell>
          <cell r="G398">
            <v>4086.3740676478251</v>
          </cell>
          <cell r="H398">
            <v>7350.4835739388709</v>
          </cell>
          <cell r="I398">
            <v>10773.75729136629</v>
          </cell>
          <cell r="J398">
            <v>14373.489783400142</v>
          </cell>
          <cell r="K398">
            <v>18162.567009790168</v>
          </cell>
          <cell r="L398">
            <v>22165.297358552616</v>
          </cell>
          <cell r="M398">
            <v>26405.561228651339</v>
          </cell>
          <cell r="N398">
            <v>30911.198212115673</v>
          </cell>
          <cell r="O398">
            <v>36147.362487528393</v>
          </cell>
          <cell r="P398">
            <v>42329.823542182057</v>
          </cell>
          <cell r="Q398">
            <v>49137.506709325244</v>
          </cell>
          <cell r="R398">
            <v>56473.688012922205</v>
          </cell>
          <cell r="S398">
            <v>64379.396136796429</v>
          </cell>
          <cell r="T398">
            <v>72898.84492812425</v>
          </cell>
          <cell r="U398">
            <v>82079.680669943729</v>
          </cell>
          <cell r="V398">
            <v>91973.248550071061</v>
          </cell>
          <cell r="W398">
            <v>102634.8798166912</v>
          </cell>
          <cell r="X398">
            <v>114124.20122658381</v>
          </cell>
          <cell r="Y398">
            <v>126505.46851661858</v>
          </cell>
          <cell r="Z398">
            <v>139847.92576350991</v>
          </cell>
          <cell r="AA398">
            <v>154226.19264160292</v>
          </cell>
          <cell r="AB398">
            <v>169720.68174448764</v>
          </cell>
          <cell r="AC398">
            <v>186418.04830437578</v>
          </cell>
          <cell r="AD398">
            <v>204411.67482435968</v>
          </cell>
          <cell r="AE398">
            <v>14137.070289455387</v>
          </cell>
          <cell r="AF398">
            <v>12996.357156334378</v>
          </cell>
          <cell r="AG398">
            <v>12241.853939597486</v>
          </cell>
          <cell r="AH398">
            <v>11533.50613679512</v>
          </cell>
          <cell r="AI398">
            <v>10866.969708968742</v>
          </cell>
          <cell r="AJ398">
            <v>10238.443622029617</v>
          </cell>
          <cell r="AK398">
            <v>9627.8366957944891</v>
          </cell>
          <cell r="AL398">
            <v>9017.2297695593606</v>
          </cell>
          <cell r="AM398">
            <v>8406.0798384544159</v>
          </cell>
          <cell r="AN398">
            <v>7795.4729122192866</v>
          </cell>
          <cell r="AO398">
            <v>7184.3229811143401</v>
          </cell>
          <cell r="AP398">
            <v>6573.7160548792117</v>
          </cell>
          <cell r="AQ398">
            <v>5962.5661237742652</v>
          </cell>
          <cell r="AR398">
            <v>5351.9591975391368</v>
          </cell>
          <cell r="AS398">
            <v>4901.5387079003131</v>
          </cell>
          <cell r="AT398">
            <v>4611.3046548577931</v>
          </cell>
          <cell r="AU398">
            <v>4321.0706018152732</v>
          </cell>
          <cell r="AV398">
            <v>4030.8365487727547</v>
          </cell>
          <cell r="AW398">
            <v>3740.6024957302352</v>
          </cell>
          <cell r="AX398">
            <v>3450.3684426877157</v>
          </cell>
          <cell r="AY398">
            <v>3160.1343896451967</v>
          </cell>
          <cell r="AZ398">
            <v>2869.9003366026768</v>
          </cell>
          <cell r="BA398">
            <v>2579.6662835601578</v>
          </cell>
          <cell r="BB398">
            <v>2289.4322305176383</v>
          </cell>
          <cell r="BC398">
            <v>1999.1981774751189</v>
          </cell>
          <cell r="BD398">
            <v>1708.9641244325996</v>
          </cell>
          <cell r="BE398">
            <v>1418.73007139008</v>
          </cell>
          <cell r="BF398">
            <v>1128.4960183475607</v>
          </cell>
          <cell r="BG398">
            <v>838.26196530504114</v>
          </cell>
          <cell r="BH398">
            <v>548.02791226252191</v>
          </cell>
        </row>
        <row r="399">
          <cell r="A399">
            <v>-3543.9098863585659</v>
          </cell>
          <cell r="B399">
            <v>-13816.210155733934</v>
          </cell>
          <cell r="C399">
            <v>-11148.93726721157</v>
          </cell>
          <cell r="D399">
            <v>-7551.1072956085609</v>
          </cell>
          <cell r="E399">
            <v>-4516.4253565060835</v>
          </cell>
          <cell r="F399">
            <v>-1677.9768609145167</v>
          </cell>
          <cell r="G399">
            <v>1182.0826172640288</v>
          </cell>
          <cell r="H399">
            <v>4084.1396073137767</v>
          </cell>
          <cell r="I399">
            <v>7118.0713031770283</v>
          </cell>
          <cell r="J399">
            <v>10300.542227645688</v>
          </cell>
          <cell r="K399">
            <v>13641.957123145647</v>
          </cell>
          <cell r="L399">
            <v>17164.57757256319</v>
          </cell>
          <cell r="M399">
            <v>20889.599124782955</v>
          </cell>
          <cell r="N399">
            <v>24843.849527779163</v>
          </cell>
          <cell r="O399">
            <v>29520.278481084861</v>
          </cell>
          <cell r="P399">
            <v>35142.790587136005</v>
          </cell>
          <cell r="Q399">
            <v>41358.497047237899</v>
          </cell>
          <cell r="R399">
            <v>48056.744953563728</v>
          </cell>
          <cell r="S399">
            <v>55274.995252639572</v>
          </cell>
          <cell r="T399">
            <v>63053.617081626006</v>
          </cell>
          <cell r="U399">
            <v>71436.113538714897</v>
          </cell>
          <cell r="V399">
            <v>80469.364980669052</v>
          </cell>
          <cell r="W399">
            <v>90203.891208182104</v>
          </cell>
          <cell r="X399">
            <v>100694.1340053692</v>
          </cell>
          <cell r="Y399">
            <v>111998.76161353265</v>
          </cell>
          <cell r="Z399">
            <v>124180.99684201746</v>
          </cell>
          <cell r="AA399">
            <v>137308.97065116503</v>
          </cell>
          <cell r="AB399">
            <v>151456.10318483066</v>
          </cell>
          <cell r="AC399">
            <v>166701.51438344538</v>
          </cell>
          <cell r="AD399">
            <v>183130.46647403747</v>
          </cell>
          <cell r="AE399">
            <v>15207.707286608496</v>
          </cell>
          <cell r="AF399">
            <v>13980.6049895057</v>
          </cell>
          <cell r="AG399">
            <v>13168.9612873804</v>
          </cell>
          <cell r="AH399">
            <v>12406.968468389778</v>
          </cell>
          <cell r="AI399">
            <v>11689.953508238814</v>
          </cell>
          <cell r="AJ399">
            <v>11013.827510669355</v>
          </cell>
          <cell r="AK399">
            <v>10356.977738316888</v>
          </cell>
          <cell r="AL399">
            <v>9700.1279659644224</v>
          </cell>
          <cell r="AM399">
            <v>9042.6940655750805</v>
          </cell>
          <cell r="AN399">
            <v>8385.8442932226135</v>
          </cell>
          <cell r="AO399">
            <v>7728.4103928332697</v>
          </cell>
          <cell r="AP399">
            <v>7071.5606204808046</v>
          </cell>
          <cell r="AQ399">
            <v>6414.1267200914608</v>
          </cell>
          <cell r="AR399">
            <v>5757.2769477389957</v>
          </cell>
          <cell r="AS399">
            <v>5272.744946265726</v>
          </cell>
          <cell r="AT399">
            <v>4960.5307156716526</v>
          </cell>
          <cell r="AU399">
            <v>4648.3164850775802</v>
          </cell>
          <cell r="AV399">
            <v>4336.1022544835087</v>
          </cell>
          <cell r="AW399">
            <v>4023.8880238894362</v>
          </cell>
          <cell r="AX399">
            <v>3711.6737932953633</v>
          </cell>
          <cell r="AY399">
            <v>3399.4595627012909</v>
          </cell>
          <cell r="AZ399">
            <v>3087.2453321072185</v>
          </cell>
          <cell r="BA399">
            <v>2775.031101513146</v>
          </cell>
          <cell r="BB399">
            <v>2462.8168709190736</v>
          </cell>
          <cell r="BC399">
            <v>2150.6026403250012</v>
          </cell>
          <cell r="BD399">
            <v>1838.3884097309285</v>
          </cell>
          <cell r="BE399">
            <v>1526.1741791368561</v>
          </cell>
          <cell r="BF399">
            <v>1213.9599485427836</v>
          </cell>
          <cell r="BG399">
            <v>901.74571794871122</v>
          </cell>
          <cell r="BH399">
            <v>589.53148735463867</v>
          </cell>
        </row>
        <row r="400">
          <cell r="A400">
            <v>-3504.9188608984673</v>
          </cell>
          <cell r="B400">
            <v>-13490.855633644434</v>
          </cell>
          <cell r="C400">
            <v>-10491.977539543288</v>
          </cell>
          <cell r="D400">
            <v>-6667.8673513251169</v>
          </cell>
          <cell r="E400">
            <v>-3420.7233566511468</v>
          </cell>
          <cell r="F400">
            <v>-347.83682461643565</v>
          </cell>
          <cell r="G400">
            <v>2761.3768581807831</v>
          </cell>
          <cell r="H400">
            <v>5928.6709457641309</v>
          </cell>
          <cell r="I400">
            <v>9244.8325082862266</v>
          </cell>
          <cell r="J400">
            <v>12727.311219568592</v>
          </cell>
          <cell r="K400">
            <v>16388.018095032268</v>
          </cell>
          <cell r="L400">
            <v>20250.790683652998</v>
          </cell>
          <cell r="M400">
            <v>24338.671044896524</v>
          </cell>
          <cell r="N400">
            <v>28679.736279845885</v>
          </cell>
          <cell r="O400">
            <v>33765.190922435519</v>
          </cell>
          <cell r="P400">
            <v>39820.604011063137</v>
          </cell>
          <cell r="Q400">
            <v>46500.811199371812</v>
          </cell>
          <cell r="R400">
            <v>53699.620232605623</v>
          </cell>
          <cell r="S400">
            <v>61457.291519757651</v>
          </cell>
          <cell r="T400">
            <v>69817.210990002073</v>
          </cell>
          <cell r="U400">
            <v>78826.132734948696</v>
          </cell>
          <cell r="V400">
            <v>88534.440487846063</v>
          </cell>
          <cell r="W400">
            <v>98996.42940209496</v>
          </cell>
          <cell r="X400">
            <v>110270.60970495996</v>
          </cell>
          <cell r="Y400">
            <v>122420.03392470785</v>
          </cell>
          <cell r="Z400">
            <v>135512.64952123913</v>
          </cell>
          <cell r="AA400">
            <v>149621.67889235218</v>
          </cell>
          <cell r="AB400">
            <v>164826.02888088091</v>
          </cell>
          <cell r="AC400">
            <v>181210.73207293585</v>
          </cell>
          <cell r="AD400">
            <v>198867.42235527473</v>
          </cell>
          <cell r="AE400">
            <v>16302.11810697745</v>
          </cell>
          <cell r="AF400">
            <v>14986.708347984495</v>
          </cell>
          <cell r="AG400">
            <v>14116.655338450149</v>
          </cell>
          <cell r="AH400">
            <v>13299.82629921737</v>
          </cell>
          <cell r="AI400">
            <v>12531.211915434242</v>
          </cell>
          <cell r="AJ400">
            <v>11806.429036605345</v>
          </cell>
          <cell r="AK400">
            <v>11102.309581540585</v>
          </cell>
          <cell r="AL400">
            <v>10398.190126475825</v>
          </cell>
          <cell r="AM400">
            <v>9693.4445070545789</v>
          </cell>
          <cell r="AN400">
            <v>8989.3250519898193</v>
          </cell>
          <cell r="AO400">
            <v>8284.5794325685692</v>
          </cell>
          <cell r="AP400">
            <v>7580.4599775038096</v>
          </cell>
          <cell r="AQ400">
            <v>6875.7143580825614</v>
          </cell>
          <cell r="AR400">
            <v>6171.5949030178017</v>
          </cell>
          <cell r="AS400">
            <v>5652.1939331172998</v>
          </cell>
          <cell r="AT400">
            <v>5317.5114483810521</v>
          </cell>
          <cell r="AU400">
            <v>4982.8289636448053</v>
          </cell>
          <cell r="AV400">
            <v>4648.1464789085576</v>
          </cell>
          <cell r="AW400">
            <v>4313.4639941723117</v>
          </cell>
          <cell r="AX400">
            <v>3978.7815094360635</v>
          </cell>
          <cell r="AY400">
            <v>3644.0990246998167</v>
          </cell>
          <cell r="AZ400">
            <v>3309.4165399635699</v>
          </cell>
          <cell r="BA400">
            <v>2974.7340552273226</v>
          </cell>
          <cell r="BB400">
            <v>2640.0515704910749</v>
          </cell>
          <cell r="BC400">
            <v>2305.3690857548277</v>
          </cell>
          <cell r="BD400">
            <v>1970.6866010185806</v>
          </cell>
          <cell r="BE400">
            <v>1636.0041162823336</v>
          </cell>
          <cell r="BF400">
            <v>1301.3216315460863</v>
          </cell>
          <cell r="BG400">
            <v>966.63914680983919</v>
          </cell>
          <cell r="BH400">
            <v>631.95666207359204</v>
          </cell>
        </row>
        <row r="401">
          <cell r="A401">
            <v>-3088.0194613236667</v>
          </cell>
          <cell r="B401">
            <v>-11308.991261975818</v>
          </cell>
          <cell r="C401">
            <v>-7668.3660802446357</v>
          </cell>
          <cell r="D401">
            <v>-3224.9015873415169</v>
          </cell>
          <cell r="E401">
            <v>659.0536817208008</v>
          </cell>
          <cell r="F401">
            <v>4403.7175929012146</v>
          </cell>
          <cell r="G401">
            <v>8240.1625867116036</v>
          </cell>
          <cell r="H401">
            <v>12193.868442928822</v>
          </cell>
          <cell r="I401">
            <v>16352.382059574855</v>
          </cell>
          <cell r="J401">
            <v>20734.657434784098</v>
          </cell>
          <cell r="K401">
            <v>25357.678026775986</v>
          </cell>
          <cell r="L401">
            <v>30249.742912529236</v>
          </cell>
          <cell r="M401">
            <v>35439.590250098547</v>
          </cell>
          <cell r="N401">
            <v>40957.777319495923</v>
          </cell>
          <cell r="O401">
            <v>47250.913822084469</v>
          </cell>
          <cell r="P401">
            <v>54533.514687432798</v>
          </cell>
          <cell r="Q401">
            <v>62516.61407091649</v>
          </cell>
          <cell r="R401">
            <v>71119.462206466022</v>
          </cell>
          <cell r="S401">
            <v>80390.17180034201</v>
          </cell>
          <cell r="T401">
            <v>90380.59067323005</v>
          </cell>
          <cell r="U401">
            <v>101146.5917268807</v>
          </cell>
          <cell r="V401">
            <v>112748.38542161294</v>
          </cell>
          <cell r="W401">
            <v>125250.85651225882</v>
          </cell>
          <cell r="X401">
            <v>138723.92692579387</v>
          </cell>
          <cell r="Y401">
            <v>153242.946810102</v>
          </cell>
          <cell r="Z401">
            <v>168889.11594087144</v>
          </cell>
          <cell r="AA401">
            <v>185749.93784340355</v>
          </cell>
          <cell r="AB401">
            <v>203919.70916907789</v>
          </cell>
          <cell r="AC401">
            <v>223500.04706338415</v>
          </cell>
          <cell r="AD401">
            <v>244600.45747490466</v>
          </cell>
          <cell r="AE401">
            <v>15849.498161368134</v>
          </cell>
          <cell r="AF401">
            <v>14570.610079476421</v>
          </cell>
          <cell r="AG401">
            <v>13724.713645380214</v>
          </cell>
          <cell r="AH401">
            <v>12930.563445356151</v>
          </cell>
          <cell r="AI401">
            <v>12183.289245609205</v>
          </cell>
          <cell r="AJ401">
            <v>11478.62959156873</v>
          </cell>
          <cell r="AK401">
            <v>10794.059651932732</v>
          </cell>
          <cell r="AL401">
            <v>10109.489712296738</v>
          </cell>
          <cell r="AM401">
            <v>9424.310993436362</v>
          </cell>
          <cell r="AN401">
            <v>8739.741053800366</v>
          </cell>
          <cell r="AO401">
            <v>8054.5623349399884</v>
          </cell>
          <cell r="AP401">
            <v>7369.9923953039943</v>
          </cell>
          <cell r="AQ401">
            <v>6684.8136764436194</v>
          </cell>
          <cell r="AR401">
            <v>6000.2437368076235</v>
          </cell>
          <cell r="AS401">
            <v>5495.263668363179</v>
          </cell>
          <cell r="AT401">
            <v>5169.8734711102925</v>
          </cell>
          <cell r="AU401">
            <v>4844.4832738574069</v>
          </cell>
          <cell r="AV401">
            <v>4519.0930766045185</v>
          </cell>
          <cell r="AW401">
            <v>4193.7028793516329</v>
          </cell>
          <cell r="AX401">
            <v>3868.3126820987454</v>
          </cell>
          <cell r="AY401">
            <v>3542.922484845858</v>
          </cell>
          <cell r="AZ401">
            <v>3217.532287592971</v>
          </cell>
          <cell r="BA401">
            <v>2892.142090340084</v>
          </cell>
          <cell r="BB401">
            <v>2566.751893087197</v>
          </cell>
          <cell r="BC401">
            <v>2241.36169583431</v>
          </cell>
          <cell r="BD401">
            <v>1915.9714985814228</v>
          </cell>
          <cell r="BE401">
            <v>1590.5813013285358</v>
          </cell>
          <cell r="BF401">
            <v>1265.1911040756486</v>
          </cell>
          <cell r="BG401">
            <v>939.80090682276136</v>
          </cell>
          <cell r="BH401">
            <v>614.41070956987426</v>
          </cell>
        </row>
        <row r="402">
          <cell r="A402">
            <v>-3306.0065416526122</v>
          </cell>
          <cell r="B402">
            <v>-12565.289546022466</v>
          </cell>
          <cell r="C402">
            <v>-9499.7496165121556</v>
          </cell>
          <cell r="D402">
            <v>-5663.9325590665203</v>
          </cell>
          <cell r="E402">
            <v>-2318.689022275129</v>
          </cell>
          <cell r="F402">
            <v>894.23173460356816</v>
          </cell>
          <cell r="G402">
            <v>4159.6720525696892</v>
          </cell>
          <cell r="H402">
            <v>7500.0914446028055</v>
          </cell>
          <cell r="I402">
            <v>11003.464884032528</v>
          </cell>
          <cell r="J402">
            <v>14687.247879740196</v>
          </cell>
          <cell r="K402">
            <v>18564.669648783547</v>
          </cell>
          <cell r="L402">
            <v>22660.463179267681</v>
          </cell>
          <cell r="M402">
            <v>26998.994546934529</v>
          </cell>
          <cell r="N402">
            <v>31608.417431689846</v>
          </cell>
          <cell r="O402">
            <v>36956.173406257905</v>
          </cell>
          <cell r="P402">
            <v>43259.779457289798</v>
          </cell>
          <cell r="Q402">
            <v>50198.296230273743</v>
          </cell>
          <cell r="R402">
            <v>57675.468092550589</v>
          </cell>
          <cell r="S402">
            <v>65733.11223858915</v>
          </cell>
          <cell r="T402">
            <v>74416.292240341761</v>
          </cell>
          <cell r="U402">
            <v>83773.570071965107</v>
          </cell>
          <cell r="V402">
            <v>93857.277699875223</v>
          </cell>
          <cell r="W402">
            <v>104723.80975704436</v>
          </cell>
          <cell r="X402">
            <v>116433.93893836389</v>
          </cell>
          <cell r="Y402">
            <v>129053.15588096909</v>
          </cell>
          <cell r="Z402">
            <v>142652.03543035683</v>
          </cell>
          <cell r="AA402">
            <v>157306.63134069362</v>
          </cell>
          <cell r="AB402">
            <v>173098.90161673483</v>
          </cell>
          <cell r="AC402">
            <v>190117.16687614194</v>
          </cell>
          <cell r="AD402">
            <v>208456.60429565809</v>
          </cell>
          <cell r="AE402">
            <v>14963.283677929903</v>
          </cell>
          <cell r="AF402">
            <v>13755.90379959958</v>
          </cell>
          <cell r="AG402">
            <v>12957.305119902438</v>
          </cell>
          <cell r="AH402">
            <v>12207.559316921186</v>
          </cell>
          <cell r="AI402">
            <v>11502.068472847268</v>
          </cell>
          <cell r="AJ402">
            <v>10836.809409598203</v>
          </cell>
          <cell r="AK402">
            <v>10190.51675730942</v>
          </cell>
          <cell r="AL402">
            <v>9544.2241050206412</v>
          </cell>
          <cell r="AM402">
            <v>8897.3567130057909</v>
          </cell>
          <cell r="AN402">
            <v>8251.0640607170099</v>
          </cell>
          <cell r="AO402">
            <v>7604.1966687021595</v>
          </cell>
          <cell r="AP402">
            <v>6957.9040164133794</v>
          </cell>
          <cell r="AQ402">
            <v>6311.0366243985309</v>
          </cell>
          <cell r="AR402">
            <v>5664.7439721097498</v>
          </cell>
          <cell r="AS402">
            <v>5187.9995390114082</v>
          </cell>
          <cell r="AT402">
            <v>4880.8033251035076</v>
          </cell>
          <cell r="AU402">
            <v>4573.6071111956071</v>
          </cell>
          <cell r="AV402">
            <v>4266.4108972877066</v>
          </cell>
          <cell r="AW402">
            <v>3959.2146833798056</v>
          </cell>
          <cell r="AX402">
            <v>3652.0184694719051</v>
          </cell>
          <cell r="AY402">
            <v>3344.8222555640036</v>
          </cell>
          <cell r="AZ402">
            <v>3037.6260416561031</v>
          </cell>
          <cell r="BA402">
            <v>2730.4298277482021</v>
          </cell>
          <cell r="BB402">
            <v>2423.2336138403011</v>
          </cell>
          <cell r="BC402">
            <v>2116.0373999324006</v>
          </cell>
          <cell r="BD402">
            <v>1808.8411860244998</v>
          </cell>
          <cell r="BE402">
            <v>1501.6449721165991</v>
          </cell>
          <cell r="BF402">
            <v>1194.4487582086983</v>
          </cell>
          <cell r="BG402">
            <v>887.25254430079769</v>
          </cell>
          <cell r="BH402">
            <v>580.05633039289705</v>
          </cell>
        </row>
        <row r="403">
          <cell r="A403">
            <v>-3392.9321572943654</v>
          </cell>
          <cell r="B403">
            <v>-12871.408370819589</v>
          </cell>
          <cell r="C403">
            <v>-9866.313675898964</v>
          </cell>
          <cell r="D403">
            <v>-6058.1096987797719</v>
          </cell>
          <cell r="E403">
            <v>-2735.1691826298506</v>
          </cell>
          <cell r="F403">
            <v>442.94208783451694</v>
          </cell>
          <cell r="G403">
            <v>3667.6382799538869</v>
          </cell>
          <cell r="H403">
            <v>6961.23020248992</v>
          </cell>
          <cell r="I403">
            <v>10413.222857396717</v>
          </cell>
          <cell r="J403">
            <v>14041.172813894402</v>
          </cell>
          <cell r="K403">
            <v>17857.872630441154</v>
          </cell>
          <cell r="L403">
            <v>21887.839003811401</v>
          </cell>
          <cell r="M403">
            <v>26155.050234982722</v>
          </cell>
          <cell r="N403">
            <v>30687.793518714789</v>
          </cell>
          <cell r="O403">
            <v>35965.04437507932</v>
          </cell>
          <cell r="P403">
            <v>42208.573439141626</v>
          </cell>
          <cell r="Q403">
            <v>49086.584642450063</v>
          </cell>
          <cell r="R403">
            <v>56498.55373043225</v>
          </cell>
          <cell r="S403">
            <v>64485.933241355044</v>
          </cell>
          <cell r="T403">
            <v>73093.393781760198</v>
          </cell>
          <cell r="U403">
            <v>82369.073853467751</v>
          </cell>
          <cell r="V403">
            <v>92364.849075299135</v>
          </cell>
          <cell r="W403">
            <v>103136.62230518198</v>
          </cell>
          <cell r="X403">
            <v>114744.63628518848</v>
          </cell>
          <cell r="Y403">
            <v>127253.81055801996</v>
          </cell>
          <cell r="Z403">
            <v>140734.10453919438</v>
          </cell>
          <cell r="AA403">
            <v>155260.90877547063</v>
          </cell>
          <cell r="AB403">
            <v>170915.46657768183</v>
          </cell>
          <cell r="AC403">
            <v>187785.32838602064</v>
          </cell>
          <cell r="AD403">
            <v>205964.84140888284</v>
          </cell>
          <cell r="AE403">
            <v>15812.586462370247</v>
          </cell>
          <cell r="AF403">
            <v>14536.676767014826</v>
          </cell>
          <cell r="AG403">
            <v>13692.750330595574</v>
          </cell>
          <cell r="AH403">
            <v>12900.449617087987</v>
          </cell>
          <cell r="AI403">
            <v>12154.915734923916</v>
          </cell>
          <cell r="AJ403">
            <v>11451.897153981216</v>
          </cell>
          <cell r="AK403">
            <v>10768.921500757167</v>
          </cell>
          <cell r="AL403">
            <v>10085.945847533118</v>
          </cell>
          <cell r="AM403">
            <v>9402.3628328630493</v>
          </cell>
          <cell r="AN403">
            <v>8719.3871796389994</v>
          </cell>
          <cell r="AO403">
            <v>8035.8041649689312</v>
          </cell>
          <cell r="AP403">
            <v>7352.8285117448831</v>
          </cell>
          <cell r="AQ403">
            <v>6669.2454970748149</v>
          </cell>
          <cell r="AR403">
            <v>5986.2698438507641</v>
          </cell>
          <cell r="AS403">
            <v>5482.4658172025102</v>
          </cell>
          <cell r="AT403">
            <v>5157.8334171300476</v>
          </cell>
          <cell r="AU403">
            <v>4833.2010170575868</v>
          </cell>
          <cell r="AV403">
            <v>4508.5686169851269</v>
          </cell>
          <cell r="AW403">
            <v>4183.9362169126653</v>
          </cell>
          <cell r="AX403">
            <v>3859.3038168402045</v>
          </cell>
          <cell r="AY403">
            <v>3534.6714167677442</v>
          </cell>
          <cell r="AZ403">
            <v>3210.0390166952834</v>
          </cell>
          <cell r="BA403">
            <v>2885.4066166228231</v>
          </cell>
          <cell r="BB403">
            <v>2560.7742165503619</v>
          </cell>
          <cell r="BC403">
            <v>2236.1418164779016</v>
          </cell>
          <cell r="BD403">
            <v>1911.5094164054408</v>
          </cell>
          <cell r="BE403">
            <v>1586.87701633298</v>
          </cell>
          <cell r="BF403">
            <v>1262.2446162605195</v>
          </cell>
          <cell r="BG403">
            <v>937.61221618805871</v>
          </cell>
          <cell r="BH403">
            <v>612.97981611559806</v>
          </cell>
        </row>
        <row r="404">
          <cell r="A404">
            <v>-3282.5367358805147</v>
          </cell>
          <cell r="B404">
            <v>-12166.028711437053</v>
          </cell>
          <cell r="C404">
            <v>-8630.0037224980988</v>
          </cell>
          <cell r="D404">
            <v>-4338.248261167244</v>
          </cell>
          <cell r="E404">
            <v>-626.75100952943956</v>
          </cell>
          <cell r="F404">
            <v>2933.9558530421587</v>
          </cell>
          <cell r="G404">
            <v>6567.7629487958593</v>
          </cell>
          <cell r="H404">
            <v>10299.184042115467</v>
          </cell>
          <cell r="I404">
            <v>14218.292595187777</v>
          </cell>
          <cell r="J404">
            <v>18343.876159195937</v>
          </cell>
          <cell r="K404">
            <v>22691.333174811425</v>
          </cell>
          <cell r="L404">
            <v>27287.771429635774</v>
          </cell>
          <cell r="M404">
            <v>32160.267455286943</v>
          </cell>
          <cell r="N404">
            <v>37339.047504446826</v>
          </cell>
          <cell r="O404">
            <v>43294.03204968253</v>
          </cell>
          <cell r="P404">
            <v>50247.163740032513</v>
          </cell>
          <cell r="Q404">
            <v>57884.472778155003</v>
          </cell>
          <cell r="R404">
            <v>66114.685965173587</v>
          </cell>
          <cell r="S404">
            <v>74983.831991039595</v>
          </cell>
          <cell r="T404">
            <v>84541.512872527222</v>
          </cell>
          <cell r="U404">
            <v>94841.181359881317</v>
          </cell>
          <cell r="V404">
            <v>105940.43987926425</v>
          </cell>
          <cell r="W404">
            <v>117901.36268288184</v>
          </cell>
          <cell r="X404">
            <v>130790.84300846061</v>
          </cell>
          <cell r="Y404">
            <v>144680.96718961772</v>
          </cell>
          <cell r="Z404">
            <v>159649.41780939107</v>
          </cell>
          <cell r="AA404">
            <v>175779.9081516258</v>
          </cell>
          <cell r="AB404">
            <v>193162.65037995033</v>
          </cell>
          <cell r="AC404">
            <v>211894.86006270404</v>
          </cell>
          <cell r="AD404">
            <v>232081.29986544605</v>
          </cell>
          <cell r="AE404">
            <v>16910.482464717712</v>
          </cell>
          <cell r="AF404">
            <v>15545.984089880871</v>
          </cell>
          <cell r="AG404">
            <v>14643.46233997353</v>
          </cell>
          <cell r="AH404">
            <v>13796.150778741126</v>
          </cell>
          <cell r="AI404">
            <v>12998.853153131895</v>
          </cell>
          <cell r="AJ404">
            <v>12247.02274172555</v>
          </cell>
          <cell r="AK404">
            <v>11516.62687415771</v>
          </cell>
          <cell r="AL404">
            <v>10786.231006589867</v>
          </cell>
          <cell r="AM404">
            <v>10055.185607390556</v>
          </cell>
          <cell r="AN404">
            <v>9324.789739822716</v>
          </cell>
          <cell r="AO404">
            <v>8593.7443406234052</v>
          </cell>
          <cell r="AP404">
            <v>7863.3484730555629</v>
          </cell>
          <cell r="AQ404">
            <v>7132.3030738562511</v>
          </cell>
          <cell r="AR404">
            <v>6401.9072062884097</v>
          </cell>
          <cell r="AS404">
            <v>5863.1231700041635</v>
          </cell>
          <cell r="AT404">
            <v>5515.9509650035088</v>
          </cell>
          <cell r="AU404">
            <v>5168.778760002856</v>
          </cell>
          <cell r="AV404">
            <v>4821.6065550022022</v>
          </cell>
          <cell r="AW404">
            <v>4474.4343500015484</v>
          </cell>
          <cell r="AX404">
            <v>4127.2621450008937</v>
          </cell>
          <cell r="AY404">
            <v>3780.0899400002399</v>
          </cell>
          <cell r="AZ404">
            <v>3432.9177349995866</v>
          </cell>
          <cell r="BA404">
            <v>3085.7455299989329</v>
          </cell>
          <cell r="BB404">
            <v>2738.5733249982782</v>
          </cell>
          <cell r="BC404">
            <v>2391.4011199976244</v>
          </cell>
          <cell r="BD404">
            <v>2044.2289149969706</v>
          </cell>
          <cell r="BE404">
            <v>1697.0567099963166</v>
          </cell>
          <cell r="BF404">
            <v>1349.8845049956628</v>
          </cell>
          <cell r="BG404">
            <v>1002.7122999950087</v>
          </cell>
          <cell r="BH404">
            <v>655.54009499435494</v>
          </cell>
        </row>
        <row r="405">
          <cell r="A405">
            <v>-3142.1667783523299</v>
          </cell>
          <cell r="B405">
            <v>-11617.909469719949</v>
          </cell>
          <cell r="C405">
            <v>-8170.6694027626645</v>
          </cell>
          <cell r="D405">
            <v>-3951.9336383215955</v>
          </cell>
          <cell r="E405">
            <v>-319.81039573194278</v>
          </cell>
          <cell r="F405">
            <v>3154.0915895911412</v>
          </cell>
          <cell r="G405">
            <v>6702.8764579132057</v>
          </cell>
          <cell r="H405">
            <v>10350.460099585749</v>
          </cell>
          <cell r="I405">
            <v>14183.653154430414</v>
          </cell>
          <cell r="J405">
            <v>18220.672545498812</v>
          </cell>
          <cell r="K405">
            <v>22476.778261608037</v>
          </cell>
          <cell r="L405">
            <v>26978.506135894582</v>
          </cell>
          <cell r="M405">
            <v>31752.481490204857</v>
          </cell>
          <cell r="N405">
            <v>36828.019244331503</v>
          </cell>
          <cell r="O405">
            <v>42655.871655036179</v>
          </cell>
          <cell r="P405">
            <v>49449.357145145608</v>
          </cell>
          <cell r="Q405">
            <v>56908.524891501649</v>
          </cell>
          <cell r="R405">
            <v>64946.767215310385</v>
          </cell>
          <cell r="S405">
            <v>73609.039180950946</v>
          </cell>
          <cell r="T405">
            <v>82943.785831281901</v>
          </cell>
          <cell r="U405">
            <v>93003.213123740672</v>
          </cell>
          <cell r="V405">
            <v>103843.57989991632</v>
          </cell>
          <cell r="W405">
            <v>115525.512521479</v>
          </cell>
          <cell r="X405">
            <v>128114.34393211466</v>
          </cell>
          <cell r="Y405">
            <v>141680.47904171838</v>
          </cell>
          <cell r="Z405">
            <v>156299.78847631265</v>
          </cell>
          <cell r="AA405">
            <v>172054.03289579492</v>
          </cell>
          <cell r="AB405">
            <v>189031.32025257483</v>
          </cell>
          <cell r="AC405">
            <v>207326.59854838712</v>
          </cell>
          <cell r="AD405">
            <v>227042.1868450976</v>
          </cell>
          <cell r="AE405">
            <v>14533.460306362442</v>
          </cell>
          <cell r="AF405">
            <v>13360.762660972212</v>
          </cell>
          <cell r="AG405">
            <v>12585.103891018482</v>
          </cell>
          <cell r="AH405">
            <v>11856.894688945977</v>
          </cell>
          <cell r="AI405">
            <v>11171.669213071757</v>
          </cell>
          <cell r="AJ405">
            <v>10525.519851923256</v>
          </cell>
          <cell r="AK405">
            <v>9897.7920877168799</v>
          </cell>
          <cell r="AL405">
            <v>9270.0643235105053</v>
          </cell>
          <cell r="AM405">
            <v>8641.7783290937605</v>
          </cell>
          <cell r="AN405">
            <v>8014.0505648873859</v>
          </cell>
          <cell r="AO405">
            <v>7385.764570470642</v>
          </cell>
          <cell r="AP405">
            <v>6758.0368062642656</v>
          </cell>
          <cell r="AQ405">
            <v>6129.7508118475225</v>
          </cell>
          <cell r="AR405">
            <v>5502.0230476411452</v>
          </cell>
          <cell r="AS405">
            <v>5038.9731954931476</v>
          </cell>
          <cell r="AT405">
            <v>4740.6012554035269</v>
          </cell>
          <cell r="AU405">
            <v>4442.2293153139062</v>
          </cell>
          <cell r="AV405">
            <v>4143.8573752242855</v>
          </cell>
          <cell r="AW405">
            <v>3845.4854351346644</v>
          </cell>
          <cell r="AX405">
            <v>3547.1134950450432</v>
          </cell>
          <cell r="AY405">
            <v>3248.741554955423</v>
          </cell>
          <cell r="AZ405">
            <v>2950.3696148658014</v>
          </cell>
          <cell r="BA405">
            <v>2651.9976747761798</v>
          </cell>
          <cell r="BB405">
            <v>2353.6257346865596</v>
          </cell>
          <cell r="BC405">
            <v>2055.2537945969384</v>
          </cell>
          <cell r="BD405">
            <v>1756.881854507317</v>
          </cell>
          <cell r="BE405">
            <v>1458.5099144176959</v>
          </cell>
          <cell r="BF405">
            <v>1160.1379743280747</v>
          </cell>
          <cell r="BG405">
            <v>861.7660342384537</v>
          </cell>
          <cell r="BH405">
            <v>563.39409414883255</v>
          </cell>
        </row>
        <row r="406">
          <cell r="A406">
            <v>-3704.0919260927649</v>
          </cell>
          <cell r="B406">
            <v>-14502.830363420762</v>
          </cell>
          <cell r="C406">
            <v>-11851.664739987829</v>
          </cell>
          <cell r="D406">
            <v>-8311.0474358782831</v>
          </cell>
          <cell r="E406">
            <v>-5307.9946661819813</v>
          </cell>
          <cell r="F406">
            <v>-2488.045034023537</v>
          </cell>
          <cell r="G406">
            <v>345.0192207477121</v>
          </cell>
          <cell r="H406">
            <v>3211.5709325033699</v>
          </cell>
          <cell r="I406">
            <v>6204.4060245516894</v>
          </cell>
          <cell r="J406">
            <v>9340.4221020824025</v>
          </cell>
          <cell r="K406">
            <v>12629.480446521446</v>
          </cell>
          <cell r="L406">
            <v>16093.710179645248</v>
          </cell>
          <cell r="M406">
            <v>19753.926388189455</v>
          </cell>
          <cell r="N406">
            <v>23637.326639500483</v>
          </cell>
          <cell r="O406">
            <v>28257.249990606691</v>
          </cell>
          <cell r="P406">
            <v>33845.645792030016</v>
          </cell>
          <cell r="Q406">
            <v>40031.748027784655</v>
          </cell>
          <cell r="R406">
            <v>46698.093456890005</v>
          </cell>
          <cell r="S406">
            <v>53881.964606528811</v>
          </cell>
          <cell r="T406">
            <v>61623.538343360902</v>
          </cell>
          <cell r="U406">
            <v>69966.110568618882</v>
          </cell>
          <cell r="V406">
            <v>78956.338356867767</v>
          </cell>
          <cell r="W406">
            <v>88644.500892626238</v>
          </cell>
          <cell r="X406">
            <v>99084.780664175269</v>
          </cell>
          <cell r="Y406">
            <v>110335.56648717365</v>
          </cell>
          <cell r="Z406">
            <v>122459.780052784</v>
          </cell>
          <cell r="AA406">
            <v>135525.22782657822</v>
          </cell>
          <cell r="AB406">
            <v>149604.98026626979</v>
          </cell>
          <cell r="AC406">
            <v>164777.78047910417</v>
          </cell>
          <cell r="AD406">
            <v>181128.48460438417</v>
          </cell>
          <cell r="AE406">
            <v>17119.766643342813</v>
          </cell>
          <cell r="AF406">
            <v>15738.381232774807</v>
          </cell>
          <cell r="AG406">
            <v>14824.689871147944</v>
          </cell>
          <cell r="AH406">
            <v>13966.891979646603</v>
          </cell>
          <cell r="AI406">
            <v>13159.726996376612</v>
          </cell>
          <cell r="AJ406">
            <v>12398.591929680577</v>
          </cell>
          <cell r="AK406">
            <v>11659.15668079798</v>
          </cell>
          <cell r="AL406">
            <v>10919.721431915381</v>
          </cell>
          <cell r="AM406">
            <v>10179.62861279601</v>
          </cell>
          <cell r="AN406">
            <v>9440.1933639134131</v>
          </cell>
          <cell r="AO406">
            <v>8700.1005447940443</v>
          </cell>
          <cell r="AP406">
            <v>7960.6652959114444</v>
          </cell>
          <cell r="AQ406">
            <v>7220.5724767920765</v>
          </cell>
          <cell r="AR406">
            <v>6481.1372279094767</v>
          </cell>
          <cell r="AS406">
            <v>5935.6851988742628</v>
          </cell>
          <cell r="AT406">
            <v>5584.216389686434</v>
          </cell>
          <cell r="AU406">
            <v>5232.7475804986052</v>
          </cell>
          <cell r="AV406">
            <v>4881.2787713107782</v>
          </cell>
          <cell r="AW406">
            <v>4529.8099621229494</v>
          </cell>
          <cell r="AX406">
            <v>4178.3411529351215</v>
          </cell>
          <cell r="AY406">
            <v>3826.8723437472927</v>
          </cell>
          <cell r="AZ406">
            <v>3475.4035345594652</v>
          </cell>
          <cell r="BA406">
            <v>3123.934725371636</v>
          </cell>
          <cell r="BB406">
            <v>2772.4659161838085</v>
          </cell>
          <cell r="BC406">
            <v>2420.9971069959797</v>
          </cell>
          <cell r="BD406">
            <v>2069.5282978081518</v>
          </cell>
          <cell r="BE406">
            <v>1718.059488620323</v>
          </cell>
          <cell r="BF406">
            <v>1366.5906794324951</v>
          </cell>
          <cell r="BG406">
            <v>1015.1218702446663</v>
          </cell>
          <cell r="BH406">
            <v>663.65306105683851</v>
          </cell>
        </row>
        <row r="407">
          <cell r="A407">
            <v>-3176.6196450734233</v>
          </cell>
          <cell r="B407">
            <v>-11652.952337221319</v>
          </cell>
          <cell r="C407">
            <v>-8110.8892939556827</v>
          </cell>
          <cell r="D407">
            <v>-3777.3482095685395</v>
          </cell>
          <cell r="E407">
            <v>34.917714906916174</v>
          </cell>
          <cell r="F407">
            <v>3712.8654723399486</v>
          </cell>
          <cell r="G407">
            <v>7474.6751956116532</v>
          </cell>
          <cell r="H407">
            <v>11345.48826608405</v>
          </cell>
          <cell r="I407">
            <v>15414.173148916036</v>
          </cell>
          <cell r="J407">
            <v>19699.639524058301</v>
          </cell>
          <cell r="K407">
            <v>24218.227967203024</v>
          </cell>
          <cell r="L407">
            <v>28997.794442319937</v>
          </cell>
          <cell r="M407">
            <v>34066.434994751493</v>
          </cell>
          <cell r="N407">
            <v>39454.624215850745</v>
          </cell>
          <cell r="O407">
            <v>45620.170912692018</v>
          </cell>
          <cell r="P407">
            <v>52781.414974016479</v>
          </cell>
          <cell r="Q407">
            <v>60638.024986551085</v>
          </cell>
          <cell r="R407">
            <v>69104.564052557049</v>
          </cell>
          <cell r="S407">
            <v>78228.382549573158</v>
          </cell>
          <cell r="T407">
            <v>88060.506788003258</v>
          </cell>
          <cell r="U407">
            <v>98655.924383338031</v>
          </cell>
          <cell r="V407">
            <v>110073.89178256353</v>
          </cell>
          <cell r="W407">
            <v>122378.26566464434</v>
          </cell>
          <cell r="X407">
            <v>135637.86006848735</v>
          </cell>
          <cell r="Y407">
            <v>149926.83124567757</v>
          </cell>
          <cell r="Z407">
            <v>165325.09239033196</v>
          </cell>
          <cell r="AA407">
            <v>181918.76056550976</v>
          </cell>
          <cell r="AB407">
            <v>199800.63832568115</v>
          </cell>
          <cell r="AC407">
            <v>219070.7327288005</v>
          </cell>
          <cell r="AD407">
            <v>239836.8146406351</v>
          </cell>
          <cell r="AE407">
            <v>16550.359263951228</v>
          </cell>
          <cell r="AF407">
            <v>15214.919050122639</v>
          </cell>
          <cell r="AG407">
            <v>14331.617273507967</v>
          </cell>
          <cell r="AH407">
            <v>13502.349937336205</v>
          </cell>
          <cell r="AI407">
            <v>12722.03144721273</v>
          </cell>
          <cell r="AJ407">
            <v>11986.211908042238</v>
          </cell>
          <cell r="AK407">
            <v>11271.370445749582</v>
          </cell>
          <cell r="AL407">
            <v>10556.528983456925</v>
          </cell>
          <cell r="AM407">
            <v>9841.0518218649413</v>
          </cell>
          <cell r="AN407">
            <v>9126.2103595722874</v>
          </cell>
          <cell r="AO407">
            <v>8410.7331979803039</v>
          </cell>
          <cell r="AP407">
            <v>7695.8917356876464</v>
          </cell>
          <cell r="AQ407">
            <v>6980.4145740956637</v>
          </cell>
          <cell r="AR407">
            <v>6265.5731118030071</v>
          </cell>
          <cell r="AS407">
            <v>5738.2629428122209</v>
          </cell>
          <cell r="AT407">
            <v>5398.4840671233023</v>
          </cell>
          <cell r="AU407">
            <v>5058.7051914343829</v>
          </cell>
          <cell r="AV407">
            <v>4718.9263157454634</v>
          </cell>
          <cell r="AW407">
            <v>4379.1474400565448</v>
          </cell>
          <cell r="AX407">
            <v>4039.3685643676254</v>
          </cell>
          <cell r="AY407">
            <v>3699.5896886787064</v>
          </cell>
          <cell r="AZ407">
            <v>3359.8108129897869</v>
          </cell>
          <cell r="BA407">
            <v>3020.0319373008674</v>
          </cell>
          <cell r="BB407">
            <v>2680.2530616119484</v>
          </cell>
          <cell r="BC407">
            <v>2340.4741859230289</v>
          </cell>
          <cell r="BD407">
            <v>2000.6953102341101</v>
          </cell>
          <cell r="BE407">
            <v>1660.9164345451907</v>
          </cell>
          <cell r="BF407">
            <v>1321.1375588562717</v>
          </cell>
          <cell r="BG407">
            <v>981.3586831673523</v>
          </cell>
          <cell r="BH407">
            <v>641.57980747843339</v>
          </cell>
        </row>
        <row r="408">
          <cell r="A408">
            <v>-3213.0184459784696</v>
          </cell>
          <cell r="B408">
            <v>-11849.924539688716</v>
          </cell>
          <cell r="C408">
            <v>-8172.477621944221</v>
          </cell>
          <cell r="D408">
            <v>-3678.2589430973499</v>
          </cell>
          <cell r="E408">
            <v>290.37820224822178</v>
          </cell>
          <cell r="F408">
            <v>4135.7453528167916</v>
          </cell>
          <cell r="G408">
            <v>8072.3221304550634</v>
          </cell>
          <cell r="H408">
            <v>12126.253755503847</v>
          </cell>
          <cell r="I408">
            <v>16388.062040602672</v>
          </cell>
          <cell r="J408">
            <v>20877.20474578414</v>
          </cell>
          <cell r="K408">
            <v>25610.90665118918</v>
          </cell>
          <cell r="L408">
            <v>30618.099959506242</v>
          </cell>
          <cell r="M408">
            <v>35928.084791480302</v>
          </cell>
          <cell r="N408">
            <v>41572.263354606766</v>
          </cell>
          <cell r="O408">
            <v>48013.997094038059</v>
          </cell>
          <cell r="P408">
            <v>55475.666381331423</v>
          </cell>
          <cell r="Q408">
            <v>63656.860237952424</v>
          </cell>
          <cell r="R408">
            <v>72473.181435407911</v>
          </cell>
          <cell r="S408">
            <v>81973.936559771362</v>
          </cell>
          <cell r="T408">
            <v>92212.259995533881</v>
          </cell>
          <cell r="U408">
            <v>103245.41108754325</v>
          </cell>
          <cell r="V408">
            <v>115135.09437239659</v>
          </cell>
          <cell r="W408">
            <v>127947.80467022814</v>
          </cell>
          <cell r="X408">
            <v>141755.19896686979</v>
          </cell>
          <cell r="Y408">
            <v>156634.49716618966</v>
          </cell>
          <cell r="Z408">
            <v>172668.91395387653</v>
          </cell>
          <cell r="AA408">
            <v>189948.12418793235</v>
          </cell>
          <cell r="AB408">
            <v>208568.76441863764</v>
          </cell>
          <cell r="AC408">
            <v>228634.97334281576</v>
          </cell>
          <cell r="AD408">
            <v>250258.9742149658</v>
          </cell>
          <cell r="AE408">
            <v>18213.662328121802</v>
          </cell>
          <cell r="AF408">
            <v>16744.011021696821</v>
          </cell>
          <cell r="AG408">
            <v>15771.937845730679</v>
          </cell>
          <cell r="AH408">
            <v>14859.329545216506</v>
          </cell>
          <cell r="AI408">
            <v>14000.589425994116</v>
          </cell>
          <cell r="AJ408">
            <v>13190.820380673351</v>
          </cell>
          <cell r="AK408">
            <v>12404.137698763347</v>
          </cell>
          <cell r="AL408">
            <v>11617.455016853341</v>
          </cell>
          <cell r="AM408">
            <v>10830.072748173312</v>
          </cell>
          <cell r="AN408">
            <v>10043.39006626331</v>
          </cell>
          <cell r="AO408">
            <v>9256.007797583281</v>
          </cell>
          <cell r="AP408">
            <v>8469.3251156732749</v>
          </cell>
          <cell r="AQ408">
            <v>7681.9428469932482</v>
          </cell>
          <cell r="AR408">
            <v>6895.2601650832439</v>
          </cell>
          <cell r="AS408">
            <v>6314.9555803300709</v>
          </cell>
          <cell r="AT408">
            <v>5941.0290927337292</v>
          </cell>
          <cell r="AU408">
            <v>5567.1026051373892</v>
          </cell>
          <cell r="AV408">
            <v>5193.1761175410475</v>
          </cell>
          <cell r="AW408">
            <v>4819.2496299447066</v>
          </cell>
          <cell r="AX408">
            <v>4445.3231423483658</v>
          </cell>
          <cell r="AY408">
            <v>4071.3966547520245</v>
          </cell>
          <cell r="AZ408">
            <v>3697.4701671556832</v>
          </cell>
          <cell r="BA408">
            <v>3323.5436795593428</v>
          </cell>
          <cell r="BB408">
            <v>2949.6171919630019</v>
          </cell>
          <cell r="BC408">
            <v>2575.6907043666606</v>
          </cell>
          <cell r="BD408">
            <v>2201.7642167703193</v>
          </cell>
          <cell r="BE408">
            <v>1827.837729173978</v>
          </cell>
          <cell r="BF408">
            <v>1453.9112415776369</v>
          </cell>
          <cell r="BG408">
            <v>1079.9847539812956</v>
          </cell>
          <cell r="BH408">
            <v>706.05826638495444</v>
          </cell>
        </row>
        <row r="409">
          <cell r="A409">
            <v>-3532.8644046160452</v>
          </cell>
          <cell r="B409">
            <v>-13608.399779532152</v>
          </cell>
          <cell r="C409">
            <v>-10603.717444578057</v>
          </cell>
          <cell r="D409">
            <v>-6771.0063735028816</v>
          </cell>
          <cell r="E409">
            <v>-3507.0814788694142</v>
          </cell>
          <cell r="F409">
            <v>-414.05527307047549</v>
          </cell>
          <cell r="G409">
            <v>2715.0394355136727</v>
          </cell>
          <cell r="H409">
            <v>5902.090907070854</v>
          </cell>
          <cell r="I409">
            <v>9238.5416220695261</v>
          </cell>
          <cell r="J409">
            <v>12741.948592040988</v>
          </cell>
          <cell r="K409">
            <v>16424.262785250183</v>
          </cell>
          <cell r="L409">
            <v>20309.448466415444</v>
          </cell>
          <cell r="M409">
            <v>24420.655536883689</v>
          </cell>
          <cell r="N409">
            <v>28786.140226877404</v>
          </cell>
          <cell r="O409">
            <v>33900.866647040479</v>
          </cell>
          <cell r="P409">
            <v>39992.141529128421</v>
          </cell>
          <cell r="Q409">
            <v>46712.161413209615</v>
          </cell>
          <cell r="R409">
            <v>53953.873905256231</v>
          </cell>
          <cell r="S409">
            <v>61757.779358228625</v>
          </cell>
          <cell r="T409">
            <v>70167.52227274199</v>
          </cell>
          <cell r="U409">
            <v>79230.13538542013</v>
          </cell>
          <cell r="V409">
            <v>88996.302706462317</v>
          </cell>
          <cell r="W409">
            <v>99520.642977499825</v>
          </cell>
          <cell r="X409">
            <v>110862.01513502315</v>
          </cell>
          <cell r="Y409">
            <v>123083.84748772843</v>
          </cell>
          <cell r="Z409">
            <v>136254.49244875691</v>
          </cell>
          <cell r="AA409">
            <v>150447.60880672012</v>
          </cell>
          <cell r="AB409">
            <v>165742.57367341791</v>
          </cell>
          <cell r="AC409">
            <v>182224.92641212905</v>
          </cell>
          <cell r="AD409">
            <v>199986.84702920812</v>
          </cell>
          <cell r="AE409">
            <v>16814.144423689337</v>
          </cell>
          <cell r="AF409">
            <v>15457.419517214057</v>
          </cell>
          <cell r="AG409">
            <v>14560.039381542327</v>
          </cell>
          <cell r="AH409">
            <v>13717.554905292278</v>
          </cell>
          <cell r="AI409">
            <v>12924.799438165397</v>
          </cell>
          <cell r="AJ409">
            <v>12177.252161150491</v>
          </cell>
          <cell r="AK409">
            <v>11451.017316616944</v>
          </cell>
          <cell r="AL409">
            <v>10724.782472083394</v>
          </cell>
          <cell r="AM409">
            <v>9997.9017962625312</v>
          </cell>
          <cell r="AN409">
            <v>9271.6669517289847</v>
          </cell>
          <cell r="AO409">
            <v>8544.7862759081236</v>
          </cell>
          <cell r="AP409">
            <v>7818.5514313745762</v>
          </cell>
          <cell r="AQ409">
            <v>7091.670755553715</v>
          </cell>
          <cell r="AR409">
            <v>6365.4359110201667</v>
          </cell>
          <cell r="AS409">
            <v>5829.7212962442227</v>
          </cell>
          <cell r="AT409">
            <v>5484.5269112258811</v>
          </cell>
          <cell r="AU409">
            <v>5139.3325262075396</v>
          </cell>
          <cell r="AV409">
            <v>4794.1381411891971</v>
          </cell>
          <cell r="AW409">
            <v>4448.9437561708555</v>
          </cell>
          <cell r="AX409">
            <v>4103.749371152513</v>
          </cell>
          <cell r="AY409">
            <v>3758.554986134171</v>
          </cell>
          <cell r="AZ409">
            <v>3413.360601115829</v>
          </cell>
          <cell r="BA409">
            <v>3068.166216097487</v>
          </cell>
          <cell r="BB409">
            <v>2722.9718310791445</v>
          </cell>
          <cell r="BC409">
            <v>2377.777446060803</v>
          </cell>
          <cell r="BD409">
            <v>2032.5830610424609</v>
          </cell>
          <cell r="BE409">
            <v>1687.3886760241191</v>
          </cell>
          <cell r="BF409">
            <v>1342.1942910057774</v>
          </cell>
          <cell r="BG409">
            <v>996.99990598743557</v>
          </cell>
          <cell r="BH409">
            <v>651.80552096909378</v>
          </cell>
        </row>
        <row r="410">
          <cell r="A410">
            <v>-3453.4063146070675</v>
          </cell>
          <cell r="B410">
            <v>-13402.215362775536</v>
          </cell>
          <cell r="C410">
            <v>-10510.733325003737</v>
          </cell>
          <cell r="D410">
            <v>-6774.8079449966417</v>
          </cell>
          <cell r="E410">
            <v>-3684.2714791507879</v>
          </cell>
          <cell r="F410">
            <v>-796.77139736576419</v>
          </cell>
          <cell r="G410">
            <v>2119.8368512789411</v>
          </cell>
          <cell r="H410">
            <v>5086.1792415199361</v>
          </cell>
          <cell r="I410">
            <v>8190.7500495225013</v>
          </cell>
          <cell r="J410">
            <v>11450.312023326302</v>
          </cell>
          <cell r="K410">
            <v>14875.847567458673</v>
          </cell>
          <cell r="L410">
            <v>18489.989400480274</v>
          </cell>
          <cell r="M410">
            <v>22314.471511691605</v>
          </cell>
          <cell r="N410">
            <v>26376.233895558056</v>
          </cell>
          <cell r="O410">
            <v>31157.204677185517</v>
          </cell>
          <cell r="P410">
            <v>36877.24900633216</v>
          </cell>
          <cell r="Q410">
            <v>43194.019760607676</v>
          </cell>
          <cell r="R410">
            <v>50001.177844915343</v>
          </cell>
          <cell r="S410">
            <v>57336.793302131693</v>
          </cell>
          <cell r="T410">
            <v>65241.891651500198</v>
          </cell>
          <cell r="U410">
            <v>73760.683329942694</v>
          </cell>
          <cell r="V410">
            <v>82940.810945495818</v>
          </cell>
          <cell r="W410">
            <v>92833.615725674346</v>
          </cell>
          <cell r="X410">
            <v>103494.42465091345</v>
          </cell>
          <cell r="Y410">
            <v>114982.85987892645</v>
          </cell>
          <cell r="Z410">
            <v>127363.17219047921</v>
          </cell>
          <cell r="AA410">
            <v>140704.60032142719</v>
          </cell>
          <cell r="AB410">
            <v>155081.75819063152</v>
          </cell>
          <cell r="AC410">
            <v>170575.05218938552</v>
          </cell>
          <cell r="AD410">
            <v>187271.13086610325</v>
          </cell>
          <cell r="AE410">
            <v>14216.716607248833</v>
          </cell>
          <cell r="AF410">
            <v>13069.576852568231</v>
          </cell>
          <cell r="AG410">
            <v>12310.822868045225</v>
          </cell>
          <cell r="AH410">
            <v>11598.484330737396</v>
          </cell>
          <cell r="AI410">
            <v>10928.19272796567</v>
          </cell>
          <cell r="AJ410">
            <v>10296.125611135853</v>
          </cell>
          <cell r="AK410">
            <v>9682.0786091072223</v>
          </cell>
          <cell r="AL410">
            <v>9068.0316070785921</v>
          </cell>
          <cell r="AM410">
            <v>8453.4385409650786</v>
          </cell>
          <cell r="AN410">
            <v>7839.3915389364447</v>
          </cell>
          <cell r="AO410">
            <v>7224.7984728229321</v>
          </cell>
          <cell r="AP410">
            <v>6610.7514707942992</v>
          </cell>
          <cell r="AQ410">
            <v>5996.1584046807866</v>
          </cell>
          <cell r="AR410">
            <v>5382.1114026521536</v>
          </cell>
          <cell r="AS410">
            <v>4929.1533056644303</v>
          </cell>
          <cell r="AT410">
            <v>4637.284113717611</v>
          </cell>
          <cell r="AU410">
            <v>4345.4149217707936</v>
          </cell>
          <cell r="AV410">
            <v>4053.5457298239744</v>
          </cell>
          <cell r="AW410">
            <v>3761.6765378771552</v>
          </cell>
          <cell r="AX410">
            <v>3469.8073459303359</v>
          </cell>
          <cell r="AY410">
            <v>3177.9381539835163</v>
          </cell>
          <cell r="AZ410">
            <v>2886.068962036697</v>
          </cell>
          <cell r="BA410">
            <v>2594.1997700898778</v>
          </cell>
          <cell r="BB410">
            <v>2302.3305781430581</v>
          </cell>
          <cell r="BC410">
            <v>2010.4613861962384</v>
          </cell>
          <cell r="BD410">
            <v>1718.5921942494194</v>
          </cell>
          <cell r="BE410">
            <v>1426.7230023025998</v>
          </cell>
          <cell r="BF410">
            <v>1134.8538103557805</v>
          </cell>
          <cell r="BG410">
            <v>842.98461840896096</v>
          </cell>
          <cell r="BH410">
            <v>551.11542646214184</v>
          </cell>
        </row>
        <row r="411">
          <cell r="A411">
            <v>-3499.5100957122941</v>
          </cell>
          <cell r="B411">
            <v>-13302.923370460363</v>
          </cell>
          <cell r="C411">
            <v>-10052.14717091517</v>
          </cell>
          <cell r="D411">
            <v>-5996.7134180021612</v>
          </cell>
          <cell r="E411">
            <v>-2494.2983489859648</v>
          </cell>
          <cell r="F411">
            <v>854.71873836885015</v>
          </cell>
          <cell r="G411">
            <v>4255.1196385393596</v>
          </cell>
          <cell r="H411">
            <v>7730.2882995980272</v>
          </cell>
          <cell r="I411">
            <v>11372.825792718428</v>
          </cell>
          <cell r="J411">
            <v>15201.10711024742</v>
          </cell>
          <cell r="K411">
            <v>19228.680122716178</v>
          </cell>
          <cell r="L411">
            <v>23481.206329204237</v>
          </cell>
          <cell r="M411">
            <v>27983.821101753219</v>
          </cell>
          <cell r="N411">
            <v>32766.110042805885</v>
          </cell>
          <cell r="O411">
            <v>38322.250845295297</v>
          </cell>
          <cell r="P411">
            <v>44881.872853776687</v>
          </cell>
          <cell r="Q411">
            <v>52104.753249705864</v>
          </cell>
          <cell r="R411">
            <v>59888.364621997272</v>
          </cell>
          <cell r="S411">
            <v>68276.237973605021</v>
          </cell>
          <cell r="T411">
            <v>77315.28373237334</v>
          </cell>
          <cell r="U411">
            <v>87056.054104573399</v>
          </cell>
          <cell r="V411">
            <v>97553.025795627167</v>
          </cell>
          <cell r="W411">
            <v>108864.90467917561</v>
          </cell>
          <cell r="X411">
            <v>121054.95411839857</v>
          </cell>
          <cell r="Y411">
            <v>134191.34877577191</v>
          </cell>
          <cell r="Z411">
            <v>148347.55588999565</v>
          </cell>
          <cell r="AA411">
            <v>163602.74615244078</v>
          </cell>
          <cell r="AB411">
            <v>180042.23648100276</v>
          </cell>
          <cell r="AC411">
            <v>197757.96716763961</v>
          </cell>
          <cell r="AD411">
            <v>216849.0160681135</v>
          </cell>
          <cell r="AE411">
            <v>18224.69317323665</v>
          </cell>
          <cell r="AF411">
            <v>16754.151793434772</v>
          </cell>
          <cell r="AG411">
            <v>15781.489895197887</v>
          </cell>
          <cell r="AH411">
            <v>14868.328886467641</v>
          </cell>
          <cell r="AI411">
            <v>14009.068683525767</v>
          </cell>
          <cell r="AJ411">
            <v>13198.809213118775</v>
          </cell>
          <cell r="AK411">
            <v>12411.650088049655</v>
          </cell>
          <cell r="AL411">
            <v>11624.490962980535</v>
          </cell>
          <cell r="AM411">
            <v>10836.63182744663</v>
          </cell>
          <cell r="AN411">
            <v>10049.47270237751</v>
          </cell>
          <cell r="AO411">
            <v>9261.6135668436054</v>
          </cell>
          <cell r="AP411">
            <v>8474.4544417744855</v>
          </cell>
          <cell r="AQ411">
            <v>7686.5953062405824</v>
          </cell>
          <cell r="AR411">
            <v>6899.4361811714634</v>
          </cell>
          <cell r="AS411">
            <v>6318.7801432136293</v>
          </cell>
          <cell r="AT411">
            <v>5944.6271923670802</v>
          </cell>
          <cell r="AU411">
            <v>5570.4742415205319</v>
          </cell>
          <cell r="AV411">
            <v>5196.3212906739818</v>
          </cell>
          <cell r="AW411">
            <v>4822.1683398274345</v>
          </cell>
          <cell r="AX411">
            <v>4448.0153889808862</v>
          </cell>
          <cell r="AY411">
            <v>4073.8624381343375</v>
          </cell>
          <cell r="AZ411">
            <v>3699.7094872877888</v>
          </cell>
          <cell r="BA411">
            <v>3325.55653644124</v>
          </cell>
          <cell r="BB411">
            <v>2951.4035855946918</v>
          </cell>
          <cell r="BC411">
            <v>2577.2506347481431</v>
          </cell>
          <cell r="BD411">
            <v>2203.0976839015943</v>
          </cell>
          <cell r="BE411">
            <v>1828.9447330550458</v>
          </cell>
          <cell r="BF411">
            <v>1454.7917822084971</v>
          </cell>
          <cell r="BG411">
            <v>1080.6388313619484</v>
          </cell>
          <cell r="BH411">
            <v>706.48588051539991</v>
          </cell>
        </row>
        <row r="412">
          <cell r="A412">
            <v>-3399.4322287872719</v>
          </cell>
          <cell r="B412">
            <v>-13112.263861426551</v>
          </cell>
          <cell r="C412">
            <v>-10269.368133129035</v>
          </cell>
          <cell r="D412">
            <v>-6516.2366915876182</v>
          </cell>
          <cell r="E412">
            <v>-3381.8113127680717</v>
          </cell>
          <cell r="F412">
            <v>-455.50311089828546</v>
          </cell>
          <cell r="G412">
            <v>2504.2418752694962</v>
          </cell>
          <cell r="H412">
            <v>5518.2480915729075</v>
          </cell>
          <cell r="I412">
            <v>8674.3110048058043</v>
          </cell>
          <cell r="J412">
            <v>11989.209087315881</v>
          </cell>
          <cell r="K412">
            <v>15474.281333514056</v>
          </cell>
          <cell r="L412">
            <v>19152.410966358126</v>
          </cell>
          <cell r="M412">
            <v>23045.694559657972</v>
          </cell>
          <cell r="N412">
            <v>27181.112665371453</v>
          </cell>
          <cell r="O412">
            <v>32034.553001017</v>
          </cell>
          <cell r="P412">
            <v>37823.863388126338</v>
          </cell>
          <cell r="Q412">
            <v>44212.93435697299</v>
          </cell>
          <cell r="R412">
            <v>51098.005509406838</v>
          </cell>
          <cell r="S412">
            <v>58517.582628712793</v>
          </cell>
          <cell r="T412">
            <v>66513.160802203216</v>
          </cell>
          <cell r="U412">
            <v>75129.456488658238</v>
          </cell>
          <cell r="V412">
            <v>84414.65760176476</v>
          </cell>
          <cell r="W412">
            <v>94420.693008182658</v>
          </cell>
          <cell r="X412">
            <v>105203.52294744627</v>
          </cell>
          <cell r="Y412">
            <v>116823.45199791745</v>
          </cell>
          <cell r="Z412">
            <v>129345.46633909942</v>
          </cell>
          <cell r="AA412">
            <v>142839.59719649982</v>
          </cell>
          <cell r="AB412">
            <v>157381.31250166357</v>
          </cell>
          <cell r="AC412">
            <v>173051.93895779166</v>
          </cell>
          <cell r="AD412">
            <v>189939.11687141116</v>
          </cell>
          <cell r="AE412">
            <v>13887.82917052178</v>
          </cell>
          <cell r="AF412">
            <v>12767.227178666963</v>
          </cell>
          <cell r="AG412">
            <v>12026.026097530174</v>
          </cell>
          <cell r="AH412">
            <v>11330.166695460757</v>
          </cell>
          <cell r="AI412">
            <v>10675.381520311203</v>
          </cell>
          <cell r="AJ412">
            <v>10057.936551452432</v>
          </cell>
          <cell r="AK412">
            <v>9458.0948227021745</v>
          </cell>
          <cell r="AL412">
            <v>8858.2530939519129</v>
          </cell>
          <cell r="AM412">
            <v>8257.877933683214</v>
          </cell>
          <cell r="AN412">
            <v>7658.0362049329551</v>
          </cell>
          <cell r="AO412">
            <v>7057.6610446642553</v>
          </cell>
          <cell r="AP412">
            <v>6457.8193159139964</v>
          </cell>
          <cell r="AQ412">
            <v>5857.4441556452966</v>
          </cell>
          <cell r="AR412">
            <v>5257.6024268950368</v>
          </cell>
          <cell r="AS412">
            <v>4815.1229960845021</v>
          </cell>
          <cell r="AT412">
            <v>4530.0058632136897</v>
          </cell>
          <cell r="AU412">
            <v>4244.8887303428783</v>
          </cell>
          <cell r="AV412">
            <v>3959.7715974720659</v>
          </cell>
          <cell r="AW412">
            <v>3674.654464601253</v>
          </cell>
          <cell r="AX412">
            <v>3389.5373317304397</v>
          </cell>
          <cell r="AY412">
            <v>3104.4201988596274</v>
          </cell>
          <cell r="AZ412">
            <v>2819.3030659888141</v>
          </cell>
          <cell r="BA412">
            <v>2534.1859331180017</v>
          </cell>
          <cell r="BB412">
            <v>2249.0688002471888</v>
          </cell>
          <cell r="BC412">
            <v>1963.9516673763758</v>
          </cell>
          <cell r="BD412">
            <v>1678.8345345055629</v>
          </cell>
          <cell r="BE412">
            <v>1393.7174016347501</v>
          </cell>
          <cell r="BF412">
            <v>1108.600268763937</v>
          </cell>
          <cell r="BG412">
            <v>823.4831358931242</v>
          </cell>
          <cell r="BH412">
            <v>538.36600302231125</v>
          </cell>
        </row>
        <row r="413">
          <cell r="A413">
            <v>-3206.8818429216217</v>
          </cell>
          <cell r="B413">
            <v>-11745.527661728196</v>
          </cell>
          <cell r="C413">
            <v>-8100.0578284954572</v>
          </cell>
          <cell r="D413">
            <v>-3504.5308933393153</v>
          </cell>
          <cell r="E413">
            <v>499.55050520797727</v>
          </cell>
          <cell r="F413">
            <v>4329.5209312440875</v>
          </cell>
          <cell r="G413">
            <v>8250.4742986987931</v>
          </cell>
          <cell r="H413">
            <v>12288.468586048391</v>
          </cell>
          <cell r="I413">
            <v>16533.932907211682</v>
          </cell>
          <cell r="J413">
            <v>21006.375293516041</v>
          </cell>
          <cell r="K413">
            <v>25722.972386453952</v>
          </cell>
          <cell r="L413">
            <v>30712.596737924428</v>
          </cell>
          <cell r="M413">
            <v>36004.463479457605</v>
          </cell>
          <cell r="N413">
            <v>41630.002242908864</v>
          </cell>
          <cell r="O413">
            <v>48052.463410201737</v>
          </cell>
          <cell r="P413">
            <v>55493.926229817378</v>
          </cell>
          <cell r="Q413">
            <v>63653.475341013167</v>
          </cell>
          <cell r="R413">
            <v>72446.471455204519</v>
          </cell>
          <cell r="S413">
            <v>81922.090709471478</v>
          </cell>
          <cell r="T413">
            <v>92133.326912217424</v>
          </cell>
          <cell r="U413">
            <v>103137.28791891535</v>
          </cell>
          <cell r="V413">
            <v>114995.51501627361</v>
          </cell>
          <cell r="W413">
            <v>127774.32710102478</v>
          </cell>
          <cell r="X413">
            <v>141545.19157820812</v>
          </cell>
          <cell r="Y413">
            <v>156385.12405324934</v>
          </cell>
          <cell r="Z413">
            <v>172377.11905317599</v>
          </cell>
          <cell r="AA413">
            <v>189610.61418583957</v>
          </cell>
          <cell r="AB413">
            <v>208181.99033302453</v>
          </cell>
          <cell r="AC413">
            <v>228195.11067484843</v>
          </cell>
          <cell r="AD413">
            <v>249761.90156002657</v>
          </cell>
          <cell r="AE413">
            <v>17921.038036846465</v>
          </cell>
          <cell r="AF413">
            <v>16474.998438172344</v>
          </cell>
          <cell r="AG413">
            <v>15518.542781574928</v>
          </cell>
          <cell r="AH413">
            <v>14620.596626012109</v>
          </cell>
          <cell r="AI413">
            <v>13775.653194915929</v>
          </cell>
          <cell r="AJ413">
            <v>12978.894058789414</v>
          </cell>
          <cell r="AK413">
            <v>12204.850376005747</v>
          </cell>
          <cell r="AL413">
            <v>11430.806693222075</v>
          </cell>
          <cell r="AM413">
            <v>10656.074663367412</v>
          </cell>
          <cell r="AN413">
            <v>9882.0309805837423</v>
          </cell>
          <cell r="AO413">
            <v>9107.2989507290786</v>
          </cell>
          <cell r="AP413">
            <v>8333.2552679454075</v>
          </cell>
          <cell r="AQ413">
            <v>7558.5232380907455</v>
          </cell>
          <cell r="AR413">
            <v>6784.4795553070771</v>
          </cell>
          <cell r="AS413">
            <v>6213.4982584670133</v>
          </cell>
          <cell r="AT413">
            <v>5845.5793475705568</v>
          </cell>
          <cell r="AU413">
            <v>5477.6604366741003</v>
          </cell>
          <cell r="AV413">
            <v>5109.741525777642</v>
          </cell>
          <cell r="AW413">
            <v>4741.8226148811855</v>
          </cell>
          <cell r="AX413">
            <v>4373.9037039847281</v>
          </cell>
          <cell r="AY413">
            <v>4005.9847930882715</v>
          </cell>
          <cell r="AZ413">
            <v>3638.0658821918141</v>
          </cell>
          <cell r="BA413">
            <v>3270.1469712953567</v>
          </cell>
          <cell r="BB413">
            <v>2902.2280603988993</v>
          </cell>
          <cell r="BC413">
            <v>2534.3091495024423</v>
          </cell>
          <cell r="BD413">
            <v>2166.3902386059854</v>
          </cell>
          <cell r="BE413">
            <v>1798.4713277095284</v>
          </cell>
          <cell r="BF413">
            <v>1430.5524168130712</v>
          </cell>
          <cell r="BG413">
            <v>1062.6335059166142</v>
          </cell>
          <cell r="BH413">
            <v>694.71459502015716</v>
          </cell>
        </row>
        <row r="414">
          <cell r="A414">
            <v>-3480.9606155679476</v>
          </cell>
          <cell r="B414">
            <v>-13185.86063250872</v>
          </cell>
          <cell r="C414">
            <v>-9935.3197861750668</v>
          </cell>
          <cell r="D414">
            <v>-5757.4195647003608</v>
          </cell>
          <cell r="E414">
            <v>-2210.1780095542099</v>
          </cell>
          <cell r="F414">
            <v>1135.3577901377514</v>
          </cell>
          <cell r="G414">
            <v>4533.3478671327202</v>
          </cell>
          <cell r="H414">
            <v>8007.14942479815</v>
          </cell>
          <cell r="I414">
            <v>11649.050275727011</v>
          </cell>
          <cell r="J414">
            <v>15477.472487609504</v>
          </cell>
          <cell r="K414">
            <v>19506.022868994871</v>
          </cell>
          <cell r="L414">
            <v>23760.377103104176</v>
          </cell>
          <cell r="M414">
            <v>28265.694986961662</v>
          </cell>
          <cell r="N414">
            <v>33051.592952831998</v>
          </cell>
          <cell r="O414">
            <v>38610.242559773709</v>
          </cell>
          <cell r="P414">
            <v>45170.343428034452</v>
          </cell>
          <cell r="Q414">
            <v>52393.131429487948</v>
          </cell>
          <cell r="R414">
            <v>60176.64323448042</v>
          </cell>
          <cell r="S414">
            <v>68564.409289121046</v>
          </cell>
          <cell r="T414">
            <v>77603.339421179815</v>
          </cell>
          <cell r="U414">
            <v>87343.985190268315</v>
          </cell>
          <cell r="V414">
            <v>97840.822604947112</v>
          </cell>
          <cell r="W414">
            <v>109152.5567878966</v>
          </cell>
          <cell r="X414">
            <v>121342.45029303708</v>
          </cell>
          <cell r="Y414">
            <v>134478.67691075982</v>
          </cell>
          <cell r="Z414">
            <v>148634.70293997819</v>
          </cell>
          <cell r="AA414">
            <v>163889.69805931853</v>
          </cell>
          <cell r="AB414">
            <v>180328.97809530943</v>
          </cell>
          <cell r="AC414">
            <v>198044.48216381628</v>
          </cell>
          <cell r="AD414">
            <v>217135.28685320597</v>
          </cell>
          <cell r="AE414">
            <v>17841.13350617751</v>
          </cell>
          <cell r="AF414">
            <v>16401.541364130801</v>
          </cell>
          <cell r="AG414">
            <v>15449.350256282676</v>
          </cell>
          <cell r="AH414">
            <v>14555.4077731622</v>
          </cell>
          <cell r="AI414">
            <v>13714.231691265588</v>
          </cell>
          <cell r="AJ414">
            <v>12921.025065027034</v>
          </cell>
          <cell r="AK414">
            <v>12150.432610741567</v>
          </cell>
          <cell r="AL414">
            <v>11379.840156456097</v>
          </cell>
          <cell r="AM414">
            <v>10608.562424232658</v>
          </cell>
          <cell r="AN414">
            <v>9837.9699699471894</v>
          </cell>
          <cell r="AO414">
            <v>9066.6922377237497</v>
          </cell>
          <cell r="AP414">
            <v>8296.0997834382833</v>
          </cell>
          <cell r="AQ414">
            <v>7524.8220512148418</v>
          </cell>
          <cell r="AR414">
            <v>6754.2295969293746</v>
          </cell>
          <cell r="AS414">
            <v>6185.7941343457287</v>
          </cell>
          <cell r="AT414">
            <v>5819.5156634639043</v>
          </cell>
          <cell r="AU414">
            <v>5453.2371925820817</v>
          </cell>
          <cell r="AV414">
            <v>5086.9587217002581</v>
          </cell>
          <cell r="AW414">
            <v>4720.6802508184346</v>
          </cell>
          <cell r="AX414">
            <v>4354.4017799366102</v>
          </cell>
          <cell r="AY414">
            <v>3988.1233090547867</v>
          </cell>
          <cell r="AZ414">
            <v>3621.8448381729627</v>
          </cell>
          <cell r="BA414">
            <v>3255.5663672911392</v>
          </cell>
          <cell r="BB414">
            <v>2889.2878964093152</v>
          </cell>
          <cell r="BC414">
            <v>2523.0094255274912</v>
          </cell>
          <cell r="BD414">
            <v>2156.7309546456677</v>
          </cell>
          <cell r="BE414">
            <v>1790.4524837638437</v>
          </cell>
          <cell r="BF414">
            <v>1424.1740128820202</v>
          </cell>
          <cell r="BG414">
            <v>1057.8955420001962</v>
          </cell>
          <cell r="BH414">
            <v>691.61707111837268</v>
          </cell>
        </row>
        <row r="415">
          <cell r="A415">
            <v>-3311.2292449391725</v>
          </cell>
          <cell r="B415">
            <v>-12542.439468275819</v>
          </cell>
          <cell r="C415">
            <v>-9393.8423800701166</v>
          </cell>
          <cell r="D415">
            <v>-5423.8191747594528</v>
          </cell>
          <cell r="E415">
            <v>-2042.8195136804025</v>
          </cell>
          <cell r="F415">
            <v>1163.2824069396061</v>
          </cell>
          <cell r="G415">
            <v>4421.9349043347875</v>
          </cell>
          <cell r="H415">
            <v>7755.566926173341</v>
          </cell>
          <cell r="I415">
            <v>11252.277062562411</v>
          </cell>
          <cell r="J415">
            <v>14929.644695203577</v>
          </cell>
          <cell r="K415">
            <v>18800.891795824744</v>
          </cell>
          <cell r="L415">
            <v>22890.760036404736</v>
          </cell>
          <cell r="M415">
            <v>27223.592296639512</v>
          </cell>
          <cell r="N415">
            <v>31827.673314170763</v>
          </cell>
          <cell r="O415">
            <v>37171.508509444895</v>
          </cell>
          <cell r="P415">
            <v>43472.849068333424</v>
          </cell>
          <cell r="Q415">
            <v>50409.429284787293</v>
          </cell>
          <cell r="R415">
            <v>57884.514250617802</v>
          </cell>
          <cell r="S415">
            <v>65939.909489015365</v>
          </cell>
          <cell r="T415">
            <v>74620.665994582203</v>
          </cell>
          <cell r="U415">
            <v>83975.332187712615</v>
          </cell>
          <cell r="V415">
            <v>94056.22542884633</v>
          </cell>
          <cell r="W415">
            <v>104919.72461107945</v>
          </cell>
          <cell r="X415">
            <v>116626.58546749974</v>
          </cell>
          <cell r="Y415">
            <v>129242.28035664982</v>
          </cell>
          <cell r="Z415">
            <v>142837.3644264194</v>
          </cell>
          <cell r="AA415">
            <v>157487.87020419133</v>
          </cell>
          <cell r="AB415">
            <v>173275.73282004704</v>
          </cell>
          <cell r="AC415">
            <v>190289.2482411536</v>
          </cell>
          <cell r="AD415">
            <v>208623.56708007772</v>
          </cell>
          <cell r="AE415">
            <v>14782.293392202659</v>
          </cell>
          <cell r="AF415">
            <v>13589.517529532523</v>
          </cell>
          <cell r="AG415">
            <v>12800.5784009293</v>
          </cell>
          <cell r="AH415">
            <v>12059.901242907612</v>
          </cell>
          <cell r="AI415">
            <v>11362.943752353902</v>
          </cell>
          <cell r="AJ415">
            <v>10705.731414043803</v>
          </cell>
          <cell r="AK415">
            <v>10067.256076077125</v>
          </cell>
          <cell r="AL415">
            <v>9428.7807381104485</v>
          </cell>
          <cell r="AM415">
            <v>8789.7376122545757</v>
          </cell>
          <cell r="AN415">
            <v>8151.2622742878984</v>
          </cell>
          <cell r="AO415">
            <v>7512.2191484320256</v>
          </cell>
          <cell r="AP415">
            <v>6873.7438104653456</v>
          </cell>
          <cell r="AQ415">
            <v>6234.7006846094728</v>
          </cell>
          <cell r="AR415">
            <v>5596.2253466427956</v>
          </cell>
          <cell r="AS415">
            <v>5125.2474359884964</v>
          </cell>
          <cell r="AT415">
            <v>4821.7669526465743</v>
          </cell>
          <cell r="AU415">
            <v>4518.286469304654</v>
          </cell>
          <cell r="AV415">
            <v>4214.8059859627328</v>
          </cell>
          <cell r="AW415">
            <v>3911.3255026208121</v>
          </cell>
          <cell r="AX415">
            <v>3607.8450192788905</v>
          </cell>
          <cell r="AY415">
            <v>3304.3645359369702</v>
          </cell>
          <cell r="AZ415">
            <v>3000.8840525950491</v>
          </cell>
          <cell r="BA415">
            <v>2697.4035692531284</v>
          </cell>
          <cell r="BB415">
            <v>2393.9230859112072</v>
          </cell>
          <cell r="BC415">
            <v>2090.442602569286</v>
          </cell>
          <cell r="BD415">
            <v>1786.9621192273653</v>
          </cell>
          <cell r="BE415">
            <v>1483.4816358854439</v>
          </cell>
          <cell r="BF415">
            <v>1180.0011525435232</v>
          </cell>
          <cell r="BG415">
            <v>876.520669201602</v>
          </cell>
          <cell r="BH415">
            <v>573.04018585968129</v>
          </cell>
        </row>
        <row r="416">
          <cell r="A416">
            <v>-3112.0484270014549</v>
          </cell>
          <cell r="B416">
            <v>-11420.373622716419</v>
          </cell>
          <cell r="C416">
            <v>-7904.0606337684703</v>
          </cell>
          <cell r="D416">
            <v>-3536.4482379996252</v>
          </cell>
          <cell r="E416">
            <v>311.0059999123672</v>
          </cell>
          <cell r="F416">
            <v>4019.8283888313545</v>
          </cell>
          <cell r="G416">
            <v>7817.0561517986062</v>
          </cell>
          <cell r="H416">
            <v>11727.970434752515</v>
          </cell>
          <cell r="I416">
            <v>15840.345540869377</v>
          </cell>
          <cell r="J416">
            <v>20173.015410656237</v>
          </cell>
          <cell r="K416">
            <v>24742.665306111183</v>
          </cell>
          <cell r="L416">
            <v>29577.337306037527</v>
          </cell>
          <cell r="M416">
            <v>34705.446896877926</v>
          </cell>
          <cell r="N416">
            <v>40157.378291982663</v>
          </cell>
          <cell r="O416">
            <v>46382.490870321497</v>
          </cell>
          <cell r="P416">
            <v>53596.082164004256</v>
          </cell>
          <cell r="Q416">
            <v>61505.95360097316</v>
          </cell>
          <cell r="R416">
            <v>70029.888914211027</v>
          </cell>
          <cell r="S416">
            <v>79215.5594782962</v>
          </cell>
          <cell r="T416">
            <v>89114.337520506582</v>
          </cell>
          <cell r="U416">
            <v>99781.583427632751</v>
          </cell>
          <cell r="V416">
            <v>111276.95535716544</v>
          </cell>
          <cell r="W416">
            <v>123664.74288440443</v>
          </cell>
          <cell r="X416">
            <v>137014.22655145935</v>
          </cell>
          <cell r="Y416">
            <v>151400.06532897378</v>
          </cell>
          <cell r="Z416">
            <v>166902.71415751072</v>
          </cell>
          <cell r="AA416">
            <v>183608.87390375941</v>
          </cell>
          <cell r="AB416">
            <v>201611.97624801347</v>
          </cell>
          <cell r="AC416">
            <v>221012.70621472292</v>
          </cell>
          <cell r="AD416">
            <v>241919.5652684521</v>
          </cell>
          <cell r="AE416">
            <v>15995.524347165781</v>
          </cell>
          <cell r="AF416">
            <v>14704.85348535515</v>
          </cell>
          <cell r="AG416">
            <v>13851.163553408522</v>
          </cell>
          <cell r="AH416">
            <v>13049.696609126739</v>
          </cell>
          <cell r="AI416">
            <v>12295.537547788399</v>
          </cell>
          <cell r="AJ416">
            <v>11584.385652762287</v>
          </cell>
          <cell r="AK416">
            <v>10893.508564711938</v>
          </cell>
          <cell r="AL416">
            <v>10202.631476661585</v>
          </cell>
          <cell r="AM416">
            <v>9511.1400005210617</v>
          </cell>
          <cell r="AN416">
            <v>8820.2629124707128</v>
          </cell>
          <cell r="AO416">
            <v>8128.7714363301884</v>
          </cell>
          <cell r="AP416">
            <v>7437.8943482798404</v>
          </cell>
          <cell r="AQ416">
            <v>6746.4028721393161</v>
          </cell>
          <cell r="AR416">
            <v>6055.5257840889672</v>
          </cell>
          <cell r="AS416">
            <v>5545.8931826401349</v>
          </cell>
          <cell r="AT416">
            <v>5217.505067792822</v>
          </cell>
          <cell r="AU416">
            <v>4889.1169529455092</v>
          </cell>
          <cell r="AV416">
            <v>4560.7288380981945</v>
          </cell>
          <cell r="AW416">
            <v>4232.3407232508816</v>
          </cell>
          <cell r="AX416">
            <v>3903.9526084035679</v>
          </cell>
          <cell r="AY416">
            <v>3575.5644935562545</v>
          </cell>
          <cell r="AZ416">
            <v>3247.1763787089412</v>
          </cell>
          <cell r="BA416">
            <v>2918.7882638616275</v>
          </cell>
          <cell r="BB416">
            <v>2590.4001490143137</v>
          </cell>
          <cell r="BC416">
            <v>2262.0120341670004</v>
          </cell>
          <cell r="BD416">
            <v>1933.6239193196866</v>
          </cell>
          <cell r="BE416">
            <v>1605.2358044723735</v>
          </cell>
          <cell r="BF416">
            <v>1276.8476896250597</v>
          </cell>
          <cell r="BG416">
            <v>948.45957477774641</v>
          </cell>
          <cell r="BH416">
            <v>620.07145993043264</v>
          </cell>
        </row>
        <row r="417">
          <cell r="A417">
            <v>-3796.5298435611658</v>
          </cell>
          <cell r="B417">
            <v>-15102.135020264568</v>
          </cell>
          <cell r="C417">
            <v>-12800.358951213262</v>
          </cell>
          <cell r="D417">
            <v>-9562.5349274991404</v>
          </cell>
          <cell r="E417">
            <v>-6973.0015050906313</v>
          </cell>
          <cell r="F417">
            <v>-4631.8744902430126</v>
          </cell>
          <cell r="G417">
            <v>-2307.0681695389694</v>
          </cell>
          <cell r="H417">
            <v>19.02023331826237</v>
          </cell>
          <cell r="I417">
            <v>2437.7314162912389</v>
          </cell>
          <cell r="J417">
            <v>4964.6559078344735</v>
          </cell>
          <cell r="K417">
            <v>7606.633959373914</v>
          </cell>
          <cell r="L417">
            <v>10382.68173008359</v>
          </cell>
          <cell r="M417">
            <v>13309.893625395578</v>
          </cell>
          <cell r="N417">
            <v>16413.258739690482</v>
          </cell>
          <cell r="O417">
            <v>20212.404145650598</v>
          </cell>
          <cell r="P417">
            <v>24936.733256936655</v>
          </cell>
          <cell r="Q417">
            <v>30196.918065840237</v>
          </cell>
          <cell r="R417">
            <v>35865.464691922003</v>
          </cell>
          <cell r="S417">
            <v>41974.075324323065</v>
          </cell>
          <cell r="T417">
            <v>48556.91327551697</v>
          </cell>
          <cell r="U417">
            <v>55650.794044710135</v>
          </cell>
          <cell r="V417">
            <v>63295.391213990595</v>
          </cell>
          <cell r="W417">
            <v>71533.458328729757</v>
          </cell>
          <cell r="X417">
            <v>80411.068003136548</v>
          </cell>
          <cell r="Y417">
            <v>89977.869588197049</v>
          </cell>
          <cell r="Z417">
            <v>100287.36684304581</v>
          </cell>
          <cell r="AA417">
            <v>111397.21716268752</v>
          </cell>
          <cell r="AB417">
            <v>123369.55403554457</v>
          </cell>
          <cell r="AC417">
            <v>136271.33453422139</v>
          </cell>
          <cell r="AD417">
            <v>150174.71378288054</v>
          </cell>
          <cell r="AE417">
            <v>14668.318809205794</v>
          </cell>
          <cell r="AF417">
            <v>13484.739498650384</v>
          </cell>
          <cell r="AG417">
            <v>12701.883256227728</v>
          </cell>
          <cell r="AH417">
            <v>11966.916874469303</v>
          </cell>
          <cell r="AI417">
            <v>11275.333072371424</v>
          </cell>
          <cell r="AJ417">
            <v>10623.187979055854</v>
          </cell>
          <cell r="AK417">
            <v>9989.6354198805184</v>
          </cell>
          <cell r="AL417">
            <v>9356.0828607051826</v>
          </cell>
          <cell r="AM417">
            <v>8721.9668914043832</v>
          </cell>
          <cell r="AN417">
            <v>8088.4143322290483</v>
          </cell>
          <cell r="AO417">
            <v>7454.2983629282517</v>
          </cell>
          <cell r="AP417">
            <v>6820.7458037529159</v>
          </cell>
          <cell r="AQ417">
            <v>6186.6298344521183</v>
          </cell>
          <cell r="AR417">
            <v>5553.0772752767834</v>
          </cell>
          <cell r="AS417">
            <v>5085.7307031126193</v>
          </cell>
          <cell r="AT417">
            <v>4784.5901179596231</v>
          </cell>
          <cell r="AU417">
            <v>4483.4495328066287</v>
          </cell>
          <cell r="AV417">
            <v>4182.3089476536334</v>
          </cell>
          <cell r="AW417">
            <v>3881.1683625006372</v>
          </cell>
          <cell r="AX417">
            <v>3580.0277773476423</v>
          </cell>
          <cell r="AY417">
            <v>3278.8871921946461</v>
          </cell>
          <cell r="AZ417">
            <v>2977.7466070416503</v>
          </cell>
          <cell r="BA417">
            <v>2676.6060218886555</v>
          </cell>
          <cell r="BB417">
            <v>2375.4654367356593</v>
          </cell>
          <cell r="BC417">
            <v>2074.3248515826635</v>
          </cell>
          <cell r="BD417">
            <v>1773.1842664296678</v>
          </cell>
          <cell r="BE417">
            <v>1472.0436812766718</v>
          </cell>
          <cell r="BF417">
            <v>1170.9030961236763</v>
          </cell>
          <cell r="BG417">
            <v>869.7625109706803</v>
          </cell>
          <cell r="BH417">
            <v>568.62192581768466</v>
          </cell>
        </row>
        <row r="418">
          <cell r="A418">
            <v>-4028.1167601200395</v>
          </cell>
          <cell r="B418">
            <v>-16198.549428012064</v>
          </cell>
          <cell r="C418">
            <v>-14041.266081143916</v>
          </cell>
          <cell r="D418">
            <v>-10971.602044395246</v>
          </cell>
          <cell r="E418">
            <v>-8547.2519732344535</v>
          </cell>
          <cell r="F418">
            <v>-6372.3560701632823</v>
          </cell>
          <cell r="G418">
            <v>-4233.4284563264364</v>
          </cell>
          <cell r="H418">
            <v>-2113.7121463312938</v>
          </cell>
          <cell r="I418">
            <v>81.357431539535028</v>
          </cell>
          <cell r="J418">
            <v>2367.2399682012956</v>
          </cell>
          <cell r="K418">
            <v>4749.1777184322336</v>
          </cell>
          <cell r="L418">
            <v>7245.0772928409806</v>
          </cell>
          <cell r="M418">
            <v>9870.4342479419793</v>
          </cell>
          <cell r="N418">
            <v>12650.006001267078</v>
          </cell>
          <cell r="O418">
            <v>16130.856814311184</v>
          </cell>
          <cell r="P418">
            <v>20551.745060071324</v>
          </cell>
          <cell r="Q418">
            <v>25495.446558172735</v>
          </cell>
          <cell r="R418">
            <v>30822.940451540217</v>
          </cell>
          <cell r="S418">
            <v>36564.021541239425</v>
          </cell>
          <cell r="T418">
            <v>42750.797676175214</v>
          </cell>
          <cell r="U418">
            <v>49417.869321006532</v>
          </cell>
          <cell r="V418">
            <v>56602.52306438543</v>
          </cell>
          <cell r="W418">
            <v>64344.940149743554</v>
          </cell>
          <cell r="X418">
            <v>72688.421194865368</v>
          </cell>
          <cell r="Y418">
            <v>81679.628357025955</v>
          </cell>
          <cell r="Z418">
            <v>91368.846298037955</v>
          </cell>
          <cell r="AA418">
            <v>101810.26340869324</v>
          </cell>
          <cell r="AB418">
            <v>113062.27486538846</v>
          </cell>
          <cell r="AC418">
            <v>125187.80921382477</v>
          </cell>
          <cell r="AD418">
            <v>138254.68030624822</v>
          </cell>
          <cell r="AE418">
            <v>16394.248216530552</v>
          </cell>
          <cell r="AF418">
            <v>15071.404525062811</v>
          </cell>
          <cell r="AG418">
            <v>14196.434480910058</v>
          </cell>
          <cell r="AH418">
            <v>13374.98919804704</v>
          </cell>
          <cell r="AI418">
            <v>12602.031051881791</v>
          </cell>
          <cell r="AJ418">
            <v>11873.152120896328</v>
          </cell>
          <cell r="AK418">
            <v>11165.05339135276</v>
          </cell>
          <cell r="AL418">
            <v>10456.954661809194</v>
          </cell>
          <cell r="AM418">
            <v>9748.2262291916322</v>
          </cell>
          <cell r="AN418">
            <v>9040.1274996480661</v>
          </cell>
          <cell r="AO418">
            <v>8331.3990670305029</v>
          </cell>
          <cell r="AP418">
            <v>7623.3003374869386</v>
          </cell>
          <cell r="AQ418">
            <v>6914.5719048693763</v>
          </cell>
          <cell r="AR418">
            <v>6206.4731753258102</v>
          </cell>
          <cell r="AS418">
            <v>5684.1368526113392</v>
          </cell>
          <cell r="AT418">
            <v>5347.5629367259689</v>
          </cell>
          <cell r="AU418">
            <v>5010.9890208405968</v>
          </cell>
          <cell r="AV418">
            <v>4674.4151049552247</v>
          </cell>
          <cell r="AW418">
            <v>4337.8411890698535</v>
          </cell>
          <cell r="AX418">
            <v>4001.2672731844805</v>
          </cell>
          <cell r="AY418">
            <v>3664.6933572991097</v>
          </cell>
          <cell r="AZ418">
            <v>3328.1194414137376</v>
          </cell>
          <cell r="BA418">
            <v>2991.5455255283659</v>
          </cell>
          <cell r="BB418">
            <v>2654.9716096429938</v>
          </cell>
          <cell r="BC418">
            <v>2318.3976937576222</v>
          </cell>
          <cell r="BD418">
            <v>1981.8237778722507</v>
          </cell>
          <cell r="BE418">
            <v>1645.2498619868793</v>
          </cell>
          <cell r="BF418">
            <v>1308.6759461015076</v>
          </cell>
          <cell r="BG418">
            <v>972.10203021613609</v>
          </cell>
          <cell r="BH418">
            <v>635.52811433076454</v>
          </cell>
        </row>
        <row r="419">
          <cell r="A419">
            <v>-3606.5443357487534</v>
          </cell>
          <cell r="B419">
            <v>-13844.196399218205</v>
          </cell>
          <cell r="C419">
            <v>-10856.049824949117</v>
          </cell>
          <cell r="D419">
            <v>-7097.9789551716167</v>
          </cell>
          <cell r="E419">
            <v>-3822.7522319025938</v>
          </cell>
          <cell r="F419">
            <v>-685.05405220968532</v>
          </cell>
          <cell r="G419">
            <v>2487.2273809673284</v>
          </cell>
          <cell r="H419">
            <v>5716.2893984870889</v>
          </cell>
          <cell r="I419">
            <v>9095.3531975196693</v>
          </cell>
          <cell r="J419">
            <v>12642.227673544543</v>
          </cell>
          <cell r="K419">
            <v>16368.89826530708</v>
          </cell>
          <cell r="L419">
            <v>20299.601821487424</v>
          </cell>
          <cell r="M419">
            <v>24457.696084733474</v>
          </cell>
          <cell r="N419">
            <v>28871.865588646127</v>
          </cell>
          <cell r="O419">
            <v>34047.614554426662</v>
          </cell>
          <cell r="P419">
            <v>40217.010186544649</v>
          </cell>
          <cell r="Q419">
            <v>47024.551450674451</v>
          </cell>
          <cell r="R419">
            <v>54360.579834958327</v>
          </cell>
          <cell r="S419">
            <v>62266.123167995771</v>
          </cell>
          <cell r="T419">
            <v>70785.394375345873</v>
          </cell>
          <cell r="U419">
            <v>79966.038746881924</v>
          </cell>
          <cell r="V419">
            <v>89859.400400153405</v>
          </cell>
          <cell r="W419">
            <v>100520.80942999093</v>
          </cell>
          <cell r="X419">
            <v>112009.89135028186</v>
          </cell>
          <cell r="Y419">
            <v>124390.90055851483</v>
          </cell>
          <cell r="Z419">
            <v>137733.07968804333</v>
          </cell>
          <cell r="AA419">
            <v>152111.04685779993</v>
          </cell>
          <cell r="AB419">
            <v>167605.21298521111</v>
          </cell>
          <cell r="AC419">
            <v>184302.23149620026</v>
          </cell>
          <cell r="AD419">
            <v>202295.4829473448</v>
          </cell>
          <cell r="AE419">
            <v>18201.553259070013</v>
          </cell>
          <cell r="AF419">
            <v>16732.879027372281</v>
          </cell>
          <cell r="AG419">
            <v>15761.452119081425</v>
          </cell>
          <cell r="AH419">
            <v>14849.450551948436</v>
          </cell>
          <cell r="AI419">
            <v>13991.281352687882</v>
          </cell>
          <cell r="AJ419">
            <v>13182.050669674984</v>
          </cell>
          <cell r="AK419">
            <v>12395.891001464561</v>
          </cell>
          <cell r="AL419">
            <v>11609.731333254129</v>
          </cell>
          <cell r="AM419">
            <v>10822.872543383026</v>
          </cell>
          <cell r="AN419">
            <v>10036.712875172598</v>
          </cell>
          <cell r="AO419">
            <v>9249.8540853014929</v>
          </cell>
          <cell r="AP419">
            <v>8463.6944170910647</v>
          </cell>
          <cell r="AQ419">
            <v>7676.835627219959</v>
          </cell>
          <cell r="AR419">
            <v>6890.6759590095307</v>
          </cell>
          <cell r="AS419">
            <v>6310.7571806999649</v>
          </cell>
          <cell r="AT419">
            <v>5937.0792922912597</v>
          </cell>
          <cell r="AU419">
            <v>5563.4014038825517</v>
          </cell>
          <cell r="AV419">
            <v>5189.7235154738446</v>
          </cell>
          <cell r="AW419">
            <v>4816.0456270651393</v>
          </cell>
          <cell r="AX419">
            <v>4442.3677386564323</v>
          </cell>
          <cell r="AY419">
            <v>4068.6898502477252</v>
          </cell>
          <cell r="AZ419">
            <v>3695.011961839019</v>
          </cell>
          <cell r="BA419">
            <v>3321.3340734303124</v>
          </cell>
          <cell r="BB419">
            <v>2947.6561850216062</v>
          </cell>
          <cell r="BC419">
            <v>2573.9782966128996</v>
          </cell>
          <cell r="BD419">
            <v>2200.300408204193</v>
          </cell>
          <cell r="BE419">
            <v>1826.6225197954861</v>
          </cell>
          <cell r="BF419">
            <v>1452.9446313867795</v>
          </cell>
          <cell r="BG419">
            <v>1079.2667429780727</v>
          </cell>
          <cell r="BH419">
            <v>705.58885456936605</v>
          </cell>
        </row>
        <row r="420">
          <cell r="A420">
            <v>-3490.7472369613279</v>
          </cell>
          <cell r="B420">
            <v>-13349.277533503482</v>
          </cell>
          <cell r="C420">
            <v>-10425.95591122338</v>
          </cell>
          <cell r="D420">
            <v>-6750.5404560565685</v>
          </cell>
          <cell r="E420">
            <v>-3677.6605290808138</v>
          </cell>
          <cell r="F420">
            <v>-795.43418307116599</v>
          </cell>
          <cell r="G420">
            <v>2113.7733595187328</v>
          </cell>
          <cell r="H420">
            <v>5070.5920434522031</v>
          </cell>
          <cell r="I420">
            <v>8164.4887154606968</v>
          </cell>
          <cell r="J420">
            <v>11412.408455498764</v>
          </cell>
          <cell r="K420">
            <v>14825.203554018801</v>
          </cell>
          <cell r="L420">
            <v>18425.511072467765</v>
          </cell>
          <cell r="M420">
            <v>22234.978220519959</v>
          </cell>
          <cell r="N420">
            <v>26280.783721380853</v>
          </cell>
          <cell r="O420">
            <v>31051.617236325295</v>
          </cell>
          <cell r="P420">
            <v>36769.922655129849</v>
          </cell>
          <cell r="Q420">
            <v>43087.263316732256</v>
          </cell>
          <cell r="R420">
            <v>49895.035551753717</v>
          </cell>
          <cell r="S420">
            <v>57231.312837799836</v>
          </cell>
          <cell r="T420">
            <v>65137.124395490166</v>
          </cell>
          <cell r="U420">
            <v>73656.684650470037</v>
          </cell>
          <cell r="V420">
            <v>82837.640509154604</v>
          </cell>
          <cell r="W420">
            <v>92731.337831131386</v>
          </cell>
          <cell r="X420">
            <v>103393.10858850816</v>
          </cell>
          <cell r="Y420">
            <v>114882.58031818735</v>
          </cell>
          <cell r="Z420">
            <v>127264.00959772436</v>
          </cell>
          <cell r="AA420">
            <v>140606.641409784</v>
          </cell>
          <cell r="AB420">
            <v>154985.096404993</v>
          </cell>
          <cell r="AC420">
            <v>170479.78822901435</v>
          </cell>
          <cell r="AD420">
            <v>187177.37324780776</v>
          </cell>
          <cell r="AE420">
            <v>14662.751235022903</v>
          </cell>
          <cell r="AF420">
            <v>13479.621169244525</v>
          </cell>
          <cell r="AG420">
            <v>12697.062071318174</v>
          </cell>
          <cell r="AH420">
            <v>11962.374656761487</v>
          </cell>
          <cell r="AI420">
            <v>11271.053355374963</v>
          </cell>
          <cell r="AJ420">
            <v>10619.155793234051</v>
          </cell>
          <cell r="AK420">
            <v>9985.843708166065</v>
          </cell>
          <cell r="AL420">
            <v>9352.5316230980789</v>
          </cell>
          <cell r="AM420">
            <v>8718.6563417551552</v>
          </cell>
          <cell r="AN420">
            <v>8085.3442566871709</v>
          </cell>
          <cell r="AO420">
            <v>7451.4689753442462</v>
          </cell>
          <cell r="AP420">
            <v>6818.1568902762619</v>
          </cell>
          <cell r="AQ420">
            <v>6184.2816089333364</v>
          </cell>
          <cell r="AR420">
            <v>5550.969523865353</v>
          </cell>
          <cell r="AS420">
            <v>5083.8003399038471</v>
          </cell>
          <cell r="AT420">
            <v>4782.7740570488268</v>
          </cell>
          <cell r="AU420">
            <v>4481.7477741938064</v>
          </cell>
          <cell r="AV420">
            <v>4180.7214913387879</v>
          </cell>
          <cell r="AW420">
            <v>3879.6952084837681</v>
          </cell>
          <cell r="AX420">
            <v>3578.6689256287486</v>
          </cell>
          <cell r="AY420">
            <v>3277.6426427737288</v>
          </cell>
          <cell r="AZ420">
            <v>2976.6163599187093</v>
          </cell>
          <cell r="BA420">
            <v>2675.5900770636895</v>
          </cell>
          <cell r="BB420">
            <v>2374.5637942086701</v>
          </cell>
          <cell r="BC420">
            <v>2073.5375113536506</v>
          </cell>
          <cell r="BD420">
            <v>1772.511228498631</v>
          </cell>
          <cell r="BE420">
            <v>1471.4849456436114</v>
          </cell>
          <cell r="BF420">
            <v>1170.4586627885917</v>
          </cell>
          <cell r="BG420">
            <v>869.43237993357218</v>
          </cell>
          <cell r="BH420">
            <v>568.40609707855253</v>
          </cell>
        </row>
        <row r="421">
          <cell r="A421">
            <v>-3758.4472575749724</v>
          </cell>
          <cell r="B421">
            <v>-14961.579816139825</v>
          </cell>
          <cell r="C421">
            <v>-12477.132270019139</v>
          </cell>
          <cell r="D421">
            <v>-9254.3824942711562</v>
          </cell>
          <cell r="E421">
            <v>-6688.7014632291703</v>
          </cell>
          <cell r="F421">
            <v>-4335.7140243756103</v>
          </cell>
          <cell r="G421">
            <v>-1996.3612322722424</v>
          </cell>
          <cell r="H421">
            <v>347.00632840104618</v>
          </cell>
          <cell r="I421">
            <v>2785.0378496139606</v>
          </cell>
          <cell r="J421">
            <v>5333.3119493172844</v>
          </cell>
          <cell r="K421">
            <v>7998.8590724884552</v>
          </cell>
          <cell r="L421">
            <v>10800.78590674063</v>
          </cell>
          <cell r="M421">
            <v>13756.344946927273</v>
          </cell>
          <cell r="N421">
            <v>16890.496025224445</v>
          </cell>
          <cell r="O421">
            <v>20717.782845984133</v>
          </cell>
          <cell r="P421">
            <v>25465.656143983284</v>
          </cell>
          <cell r="Q421">
            <v>30749.39967824801</v>
          </cell>
          <cell r="R421">
            <v>36443.333954766451</v>
          </cell>
          <cell r="S421">
            <v>42579.303146886436</v>
          </cell>
          <cell r="T421">
            <v>49191.623573891193</v>
          </cell>
          <cell r="U421">
            <v>56317.275620113149</v>
          </cell>
          <cell r="V421">
            <v>63996.110553227089</v>
          </cell>
          <cell r="W421">
            <v>72271.073398385153</v>
          </cell>
          <cell r="X421">
            <v>81188.443114649912</v>
          </cell>
          <cell r="Y421">
            <v>90798.091416948388</v>
          </cell>
          <cell r="Z421">
            <v>101153.76169104672</v>
          </cell>
          <cell r="AA421">
            <v>112313.36956141943</v>
          </cell>
          <cell r="AB421">
            <v>124339.32679298337</v>
          </cell>
          <cell r="AC421">
            <v>137298.89033816505</v>
          </cell>
          <cell r="AD421">
            <v>151264.5384813991</v>
          </cell>
          <cell r="AE421">
            <v>14190.864387714553</v>
          </cell>
          <cell r="AF421">
            <v>13045.810635702061</v>
          </cell>
          <cell r="AG421">
            <v>12288.436398354324</v>
          </cell>
          <cell r="AH421">
            <v>11577.393204602811</v>
          </cell>
          <cell r="AI421">
            <v>10908.320485638478</v>
          </cell>
          <cell r="AJ421">
            <v>10277.402743753388</v>
          </cell>
          <cell r="AK421">
            <v>9664.4723482056597</v>
          </cell>
          <cell r="AL421">
            <v>9051.5419526579317</v>
          </cell>
          <cell r="AM421">
            <v>8438.066486009071</v>
          </cell>
          <cell r="AN421">
            <v>7825.1360904613412</v>
          </cell>
          <cell r="AO421">
            <v>7211.6606238124832</v>
          </cell>
          <cell r="AP421">
            <v>6598.7302282647515</v>
          </cell>
          <cell r="AQ421">
            <v>5985.2547616158945</v>
          </cell>
          <cell r="AR421">
            <v>5372.3243660681646</v>
          </cell>
          <cell r="AS421">
            <v>4920.1899453544111</v>
          </cell>
          <cell r="AT421">
            <v>4628.8514994746301</v>
          </cell>
          <cell r="AU421">
            <v>4337.513053594851</v>
          </cell>
          <cell r="AV421">
            <v>4046.1746077150724</v>
          </cell>
          <cell r="AW421">
            <v>3754.836161835291</v>
          </cell>
          <cell r="AX421">
            <v>3463.4977159555096</v>
          </cell>
          <cell r="AY421">
            <v>3172.1592700757296</v>
          </cell>
          <cell r="AZ421">
            <v>2880.8208241959487</v>
          </cell>
          <cell r="BA421">
            <v>2589.4823783161678</v>
          </cell>
          <cell r="BB421">
            <v>2298.1439324363864</v>
          </cell>
          <cell r="BC421">
            <v>2006.805486556606</v>
          </cell>
          <cell r="BD421">
            <v>1715.4670406768248</v>
          </cell>
          <cell r="BE421">
            <v>1424.1285947970441</v>
          </cell>
          <cell r="BF421">
            <v>1132.7901489172632</v>
          </cell>
          <cell r="BG421">
            <v>841.45170303748239</v>
          </cell>
          <cell r="BH421">
            <v>550.11325715770147</v>
          </cell>
        </row>
        <row r="422">
          <cell r="A422">
            <v>-3114.2602921219986</v>
          </cell>
          <cell r="B422">
            <v>-11487.65603878386</v>
          </cell>
          <cell r="C422">
            <v>-7936.6852829202235</v>
          </cell>
          <cell r="D422">
            <v>-3456.936220075399</v>
          </cell>
          <cell r="E422">
            <v>344.96267351725794</v>
          </cell>
          <cell r="F422">
            <v>3942.6543461007004</v>
          </cell>
          <cell r="G422">
            <v>7623.6432025840186</v>
          </cell>
          <cell r="H422">
            <v>11412.559930046111</v>
          </cell>
          <cell r="I422">
            <v>15396.464271157862</v>
          </cell>
          <cell r="J422">
            <v>19593.977080703404</v>
          </cell>
          <cell r="K422">
            <v>24021.191888141857</v>
          </cell>
          <cell r="L422">
            <v>28705.482376290161</v>
          </cell>
          <cell r="M422">
            <v>33674.470938442617</v>
          </cell>
          <cell r="N422">
            <v>38958.109232742019</v>
          </cell>
          <cell r="O422">
            <v>45004.661123170576</v>
          </cell>
          <cell r="P422">
            <v>52027.679640084694</v>
          </cell>
          <cell r="Q422">
            <v>59732.606754886154</v>
          </cell>
          <cell r="R422">
            <v>68035.687385605939</v>
          </cell>
          <cell r="S422">
            <v>76983.357744199689</v>
          </cell>
          <cell r="T422">
            <v>86625.659006438087</v>
          </cell>
          <cell r="U422">
            <v>97016.517174616863</v>
          </cell>
          <cell r="V422">
            <v>108214.04466673575</v>
          </cell>
          <cell r="W422">
            <v>120280.86531882966</v>
          </cell>
          <cell r="X422">
            <v>133284.46461807526</v>
          </cell>
          <cell r="Y422">
            <v>147297.56712540373</v>
          </cell>
          <cell r="Z422">
            <v>162398.54319841217</v>
          </cell>
          <cell r="AA422">
            <v>178671.84728923108</v>
          </cell>
          <cell r="AB422">
            <v>196208.49026859479</v>
          </cell>
          <cell r="AC422">
            <v>215106.54841765689</v>
          </cell>
          <cell r="AD422">
            <v>235471.71193416306</v>
          </cell>
          <cell r="AE422">
            <v>14933.726419795894</v>
          </cell>
          <cell r="AF422">
            <v>13728.731501845776</v>
          </cell>
          <cell r="AG422">
            <v>12931.710309271739</v>
          </cell>
          <cell r="AH422">
            <v>12183.445493399369</v>
          </cell>
          <cell r="AI422">
            <v>11479.348218774398</v>
          </cell>
          <cell r="AJ422">
            <v>10815.403254374332</v>
          </cell>
          <cell r="AK422">
            <v>10170.38723622315</v>
          </cell>
          <cell r="AL422">
            <v>9525.3712180719685</v>
          </cell>
          <cell r="AM422">
            <v>8879.7815954890029</v>
          </cell>
          <cell r="AN422">
            <v>8234.7655773378192</v>
          </cell>
          <cell r="AO422">
            <v>7589.1759547548536</v>
          </cell>
          <cell r="AP422">
            <v>6944.1599366036708</v>
          </cell>
          <cell r="AQ422">
            <v>6298.5703140207042</v>
          </cell>
          <cell r="AR422">
            <v>5653.5542958695223</v>
          </cell>
          <cell r="AS422">
            <v>5177.7515850947266</v>
          </cell>
          <cell r="AT422">
            <v>4871.162181696317</v>
          </cell>
          <cell r="AU422">
            <v>4564.5727782979075</v>
          </cell>
          <cell r="AV422">
            <v>4257.9833748994979</v>
          </cell>
          <cell r="AW422">
            <v>3951.3939715010883</v>
          </cell>
          <cell r="AX422">
            <v>3644.8045681026779</v>
          </cell>
          <cell r="AY422">
            <v>3338.2151647042683</v>
          </cell>
          <cell r="AZ422">
            <v>3031.6257613058592</v>
          </cell>
          <cell r="BA422">
            <v>2725.0363579074497</v>
          </cell>
          <cell r="BB422">
            <v>2418.4469545090401</v>
          </cell>
          <cell r="BC422">
            <v>2111.8575511106305</v>
          </cell>
          <cell r="BD422">
            <v>1805.268147712221</v>
          </cell>
          <cell r="BE422">
            <v>1498.6787443138114</v>
          </cell>
          <cell r="BF422">
            <v>1192.0893409154021</v>
          </cell>
          <cell r="BG422">
            <v>885.49993751699242</v>
          </cell>
          <cell r="BH422">
            <v>578.91053411858297</v>
          </cell>
        </row>
        <row r="423">
          <cell r="A423">
            <v>-3318.4038201747521</v>
          </cell>
          <cell r="B423">
            <v>-12665.311053233314</v>
          </cell>
          <cell r="C423">
            <v>-9607.4577447264091</v>
          </cell>
          <cell r="D423">
            <v>-5791.3516348799503</v>
          </cell>
          <cell r="E423">
            <v>-2471.2006219076543</v>
          </cell>
          <cell r="F423">
            <v>718.89845588516914</v>
          </cell>
          <cell r="G423">
            <v>3959.753463015722</v>
          </cell>
          <cell r="H423">
            <v>7273.6943140020421</v>
          </cell>
          <cell r="I423">
            <v>10748.724443298659</v>
          </cell>
          <cell r="J423">
            <v>14402.227457135079</v>
          </cell>
          <cell r="K423">
            <v>18247.266246521689</v>
          </cell>
          <cell r="L423">
            <v>22308.417145576463</v>
          </cell>
          <cell r="M423">
            <v>26609.855041728268</v>
          </cell>
          <cell r="N423">
            <v>31179.622670870263</v>
          </cell>
          <cell r="O423">
            <v>36486.124212742521</v>
          </cell>
          <cell r="P423">
            <v>42747.041392715262</v>
          </cell>
          <cell r="Q423">
            <v>49640.019644605003</v>
          </cell>
          <cell r="R423">
            <v>57068.117712047038</v>
          </cell>
          <cell r="S423">
            <v>65072.878337022063</v>
          </cell>
          <cell r="T423">
            <v>73699.069332534302</v>
          </cell>
          <cell r="U423">
            <v>82994.933953256666</v>
          </cell>
          <cell r="V423">
            <v>93012.460703099496</v>
          </cell>
          <cell r="W423">
            <v>103807.67408864245</v>
          </cell>
          <cell r="X423">
            <v>115440.94794451051</v>
          </cell>
          <cell r="Y423">
            <v>127977.34308301352</v>
          </cell>
          <cell r="Z423">
            <v>141486.97115640459</v>
          </cell>
          <cell r="AA423">
            <v>156045.38676671148</v>
          </cell>
          <cell r="AB423">
            <v>171734.01001607283</v>
          </cell>
          <cell r="AC423">
            <v>188640.58186075525</v>
          </cell>
          <cell r="AD423">
            <v>206859.65481548654</v>
          </cell>
          <cell r="AE423">
            <v>14948.225798072899</v>
          </cell>
          <cell r="AF423">
            <v>13742.060932539298</v>
          </cell>
          <cell r="AG423">
            <v>12944.265900171957</v>
          </cell>
          <cell r="AH423">
            <v>12195.274582801456</v>
          </cell>
          <cell r="AI423">
            <v>11490.493689604562</v>
          </cell>
          <cell r="AJ423">
            <v>10825.904091110946</v>
          </cell>
          <cell r="AK423">
            <v>10180.261817263159</v>
          </cell>
          <cell r="AL423">
            <v>9534.6195434153742</v>
          </cell>
          <cell r="AM423">
            <v>8888.4031082146848</v>
          </cell>
          <cell r="AN423">
            <v>8242.7608343669017</v>
          </cell>
          <cell r="AO423">
            <v>7596.5443991662141</v>
          </cell>
          <cell r="AP423">
            <v>6950.9021253184283</v>
          </cell>
          <cell r="AQ423">
            <v>6304.6856901177398</v>
          </cell>
          <cell r="AR423">
            <v>5659.0434162699548</v>
          </cell>
          <cell r="AS423">
            <v>5182.778741528844</v>
          </cell>
          <cell r="AT423">
            <v>4875.8916658944081</v>
          </cell>
          <cell r="AU423">
            <v>4569.0045902599695</v>
          </cell>
          <cell r="AV423">
            <v>4262.1175146255327</v>
          </cell>
          <cell r="AW423">
            <v>3955.2304389910955</v>
          </cell>
          <cell r="AX423">
            <v>3648.3433633566569</v>
          </cell>
          <cell r="AY423">
            <v>3341.4562877222202</v>
          </cell>
          <cell r="AZ423">
            <v>3034.5692120877825</v>
          </cell>
          <cell r="BA423">
            <v>2727.6821364533448</v>
          </cell>
          <cell r="BB423">
            <v>2420.7950608189071</v>
          </cell>
          <cell r="BC423">
            <v>2113.9079851844695</v>
          </cell>
          <cell r="BD423">
            <v>1807.0209095500322</v>
          </cell>
          <cell r="BE423">
            <v>1500.1338339155946</v>
          </cell>
          <cell r="BF423">
            <v>1193.2467582811573</v>
          </cell>
          <cell r="BG423">
            <v>886.35968264671976</v>
          </cell>
          <cell r="BH423">
            <v>579.47260701228242</v>
          </cell>
        </row>
        <row r="424">
          <cell r="A424">
            <v>-3762.7009492933585</v>
          </cell>
          <cell r="B424">
            <v>-14608.835271431086</v>
          </cell>
          <cell r="C424">
            <v>-11697.811326754578</v>
          </cell>
          <cell r="D424">
            <v>-7992.8083283452761</v>
          </cell>
          <cell r="E424">
            <v>-4911.3637495439598</v>
          </cell>
          <cell r="F424">
            <v>-2027.5721306707255</v>
          </cell>
          <cell r="G424">
            <v>870.84243920466201</v>
          </cell>
          <cell r="H424">
            <v>3804.676420019412</v>
          </cell>
          <cell r="I424">
            <v>6868.4254415866772</v>
          </cell>
          <cell r="J424">
            <v>10079.513533394151</v>
          </cell>
          <cell r="K424">
            <v>13448.080328073673</v>
          </cell>
          <cell r="L424">
            <v>16996.750709104504</v>
          </cell>
          <cell r="M424">
            <v>20746.782931644957</v>
          </cell>
          <cell r="N424">
            <v>24726.126960133599</v>
          </cell>
          <cell r="O424">
            <v>29457.474809915147</v>
          </cell>
          <cell r="P424">
            <v>35177.034672985566</v>
          </cell>
          <cell r="Q424">
            <v>41507.458544689434</v>
          </cell>
          <cell r="R424">
            <v>48329.329673413893</v>
          </cell>
          <cell r="S424">
            <v>55680.80038692215</v>
          </cell>
          <cell r="T424">
            <v>63602.984877334042</v>
          </cell>
          <cell r="U424">
            <v>72140.18913835354</v>
          </cell>
          <cell r="V424">
            <v>81340.158753120806</v>
          </cell>
          <cell r="W424">
            <v>91254.345918479012</v>
          </cell>
          <cell r="X424">
            <v>101938.19719902911</v>
          </cell>
          <cell r="Y424">
            <v>113451.4636202796</v>
          </cell>
          <cell r="Z424">
            <v>125858.53483513364</v>
          </cell>
          <cell r="AA424">
            <v>139228.79923258862</v>
          </cell>
          <cell r="AB424">
            <v>153637.03200261033</v>
          </cell>
          <cell r="AC424">
            <v>169163.81332749123</v>
          </cell>
          <cell r="AD424">
            <v>185895.9790384919</v>
          </cell>
          <cell r="AE424">
            <v>18067.741618835222</v>
          </cell>
          <cell r="AF424">
            <v>16609.864581482216</v>
          </cell>
          <cell r="AG424">
            <v>15645.579274027095</v>
          </cell>
          <cell r="AH424">
            <v>14740.282432796221</v>
          </cell>
          <cell r="AI424">
            <v>13888.422202144968</v>
          </cell>
          <cell r="AJ424">
            <v>13085.140708384277</v>
          </cell>
          <cell r="AK424">
            <v>12304.760619157707</v>
          </cell>
          <cell r="AL424">
            <v>11524.380529931137</v>
          </cell>
          <cell r="AM424">
            <v>10743.306458748992</v>
          </cell>
          <cell r="AN424">
            <v>9962.9263695224199</v>
          </cell>
          <cell r="AO424">
            <v>9181.8522983402727</v>
          </cell>
          <cell r="AP424">
            <v>8401.4722091137046</v>
          </cell>
          <cell r="AQ424">
            <v>7620.3981379315564</v>
          </cell>
          <cell r="AR424">
            <v>6840.0180487049865</v>
          </cell>
          <cell r="AS424">
            <v>6264.3626363743588</v>
          </cell>
          <cell r="AT424">
            <v>5893.4319009396704</v>
          </cell>
          <cell r="AU424">
            <v>5522.5011655049821</v>
          </cell>
          <cell r="AV424">
            <v>5151.5704300702955</v>
          </cell>
          <cell r="AW424">
            <v>4780.6396946356072</v>
          </cell>
          <cell r="AX424">
            <v>4409.7089592009197</v>
          </cell>
          <cell r="AY424">
            <v>4038.7782237662318</v>
          </cell>
          <cell r="AZ424">
            <v>3667.8474883315444</v>
          </cell>
          <cell r="BA424">
            <v>3296.9167528968565</v>
          </cell>
          <cell r="BB424">
            <v>2925.986017462169</v>
          </cell>
          <cell r="BC424">
            <v>2555.0552820274806</v>
          </cell>
          <cell r="BD424">
            <v>2184.1245465927932</v>
          </cell>
          <cell r="BE424">
            <v>1813.1938111581051</v>
          </cell>
          <cell r="BF424">
            <v>1442.2630757234174</v>
          </cell>
          <cell r="BG424">
            <v>1071.3323402887293</v>
          </cell>
          <cell r="BH424">
            <v>700.40160485404158</v>
          </cell>
        </row>
        <row r="425">
          <cell r="A425">
            <v>-4096.2338376056641</v>
          </cell>
          <cell r="B425">
            <v>-16584.535726601989</v>
          </cell>
          <cell r="C425">
            <v>-14624.799389155211</v>
          </cell>
          <cell r="D425">
            <v>-11785.720210103613</v>
          </cell>
          <cell r="E425">
            <v>-9600.1150682821117</v>
          </cell>
          <cell r="F425">
            <v>-7673.8258681770858</v>
          </cell>
          <cell r="G425">
            <v>-5799.9855959838678</v>
          </cell>
          <cell r="H425">
            <v>-3963.2643092798776</v>
          </cell>
          <cell r="I425">
            <v>-2069.4584066885291</v>
          </cell>
          <cell r="J425">
            <v>-103.78456131113887</v>
          </cell>
          <cell r="K425">
            <v>1937.3588428195728</v>
          </cell>
          <cell r="L425">
            <v>4070.2458198657177</v>
          </cell>
          <cell r="M425">
            <v>6308.3974051137393</v>
          </cell>
          <cell r="N425">
            <v>8675.4461876552014</v>
          </cell>
          <cell r="O425">
            <v>11724.394227491804</v>
          </cell>
          <cell r="P425">
            <v>15693.792329018976</v>
          </cell>
          <cell r="Q425">
            <v>20154.565765488845</v>
          </cell>
          <cell r="R425">
            <v>24961.64063673979</v>
          </cell>
          <cell r="S425">
            <v>30141.90122314146</v>
          </cell>
          <cell r="T425">
            <v>35724.318901616964</v>
          </cell>
          <cell r="U425">
            <v>41740.114172372363</v>
          </cell>
          <cell r="V425">
            <v>48222.93126418232</v>
          </cell>
          <cell r="W425">
            <v>55209.026294737785</v>
          </cell>
          <cell r="X425">
            <v>62737.470038370448</v>
          </cell>
          <cell r="Y425">
            <v>70850.366435162723</v>
          </cell>
          <cell r="Z425">
            <v>79593.088063487739</v>
          </cell>
          <cell r="AA425">
            <v>89014.529892894527</v>
          </cell>
          <cell r="AB425">
            <v>99167.38273648906</v>
          </cell>
          <cell r="AC425">
            <v>110108.42793213471</v>
          </cell>
          <cell r="AD425">
            <v>121898.85490051963</v>
          </cell>
          <cell r="AE425">
            <v>15454.447244489013</v>
          </cell>
          <cell r="AF425">
            <v>14207.435623554818</v>
          </cell>
          <cell r="AG425">
            <v>13382.623274170453</v>
          </cell>
          <cell r="AH425">
            <v>12608.267376872262</v>
          </cell>
          <cell r="AI425">
            <v>11879.619089110951</v>
          </cell>
          <cell r="AJ425">
            <v>11192.523173655898</v>
          </cell>
          <cell r="AK425">
            <v>10525.016233716655</v>
          </cell>
          <cell r="AL425">
            <v>9857.5092937774098</v>
          </cell>
          <cell r="AM425">
            <v>9189.408748519505</v>
          </cell>
          <cell r="AN425">
            <v>8521.9018085802563</v>
          </cell>
          <cell r="AO425">
            <v>7853.8012633223543</v>
          </cell>
          <cell r="AP425">
            <v>7186.2943233831083</v>
          </cell>
          <cell r="AQ425">
            <v>6518.1937781252045</v>
          </cell>
          <cell r="AR425">
            <v>5850.6868381859576</v>
          </cell>
          <cell r="AS425">
            <v>5358.2934672516585</v>
          </cell>
          <cell r="AT425">
            <v>5041.0136653222971</v>
          </cell>
          <cell r="AU425">
            <v>4723.7338633929357</v>
          </cell>
          <cell r="AV425">
            <v>4406.4540614635771</v>
          </cell>
          <cell r="AW425">
            <v>4089.1742595342162</v>
          </cell>
          <cell r="AX425">
            <v>3771.8944576048557</v>
          </cell>
          <cell r="AY425">
            <v>3454.6146556754957</v>
          </cell>
          <cell r="AZ425">
            <v>3137.3348537461356</v>
          </cell>
          <cell r="BA425">
            <v>2820.0550518167752</v>
          </cell>
          <cell r="BB425">
            <v>2502.7752498874147</v>
          </cell>
          <cell r="BC425">
            <v>2185.4954479580547</v>
          </cell>
          <cell r="BD425">
            <v>1868.2156460286944</v>
          </cell>
          <cell r="BE425">
            <v>1550.9358440993344</v>
          </cell>
          <cell r="BF425">
            <v>1233.6560421699742</v>
          </cell>
          <cell r="BG425">
            <v>916.37624024061415</v>
          </cell>
          <cell r="BH425">
            <v>599.09643831125379</v>
          </cell>
        </row>
        <row r="426">
          <cell r="A426">
            <v>-3066.9700877724613</v>
          </cell>
          <cell r="B426">
            <v>-11065.590870171704</v>
          </cell>
          <cell r="C426">
            <v>-7220.420986350633</v>
          </cell>
          <cell r="D426">
            <v>-2639.1847200005031</v>
          </cell>
          <cell r="E426">
            <v>1434.8741955335022</v>
          </cell>
          <cell r="F426">
            <v>5403.917714939842</v>
          </cell>
          <cell r="G426">
            <v>9477.5799699788586</v>
          </cell>
          <cell r="H426">
            <v>13682.656082786985</v>
          </cell>
          <cell r="I426">
            <v>18107.876526097458</v>
          </cell>
          <cell r="J426">
            <v>22772.901066025814</v>
          </cell>
          <cell r="K426">
            <v>27696.076816746165</v>
          </cell>
          <cell r="L426">
            <v>32907.17847953453</v>
          </cell>
          <cell r="M426">
            <v>38436.662404707829</v>
          </cell>
          <cell r="N426">
            <v>44316.247099671804</v>
          </cell>
          <cell r="O426">
            <v>50992.991693864096</v>
          </cell>
          <cell r="P426">
            <v>58683.933278087447</v>
          </cell>
          <cell r="Q426">
            <v>67105.829699615788</v>
          </cell>
          <cell r="R426">
            <v>76181.539827643704</v>
          </cell>
          <cell r="S426">
            <v>85961.820919374368</v>
          </cell>
          <cell r="T426">
            <v>96501.370649798599</v>
          </cell>
          <cell r="U426">
            <v>107859.13301656808</v>
          </cell>
          <cell r="V426">
            <v>120098.62799305904</v>
          </cell>
          <cell r="W426">
            <v>133288.30677326032</v>
          </cell>
          <cell r="X426">
            <v>147501.93459524485</v>
          </cell>
          <cell r="Y426">
            <v>162819.00328422253</v>
          </cell>
          <cell r="Z426">
            <v>179325.17582238201</v>
          </cell>
          <cell r="AA426">
            <v>197112.76543184486</v>
          </cell>
          <cell r="AB426">
            <v>216281.25185007471</v>
          </cell>
          <cell r="AC426">
            <v>236937.83768508837</v>
          </cell>
          <cell r="AD426">
            <v>259198.04796196683</v>
          </cell>
          <cell r="AE426">
            <v>17250.70864020025</v>
          </cell>
          <cell r="AF426">
            <v>15858.757585376814</v>
          </cell>
          <cell r="AG426">
            <v>14938.077777359575</v>
          </cell>
          <cell r="AH426">
            <v>14073.718945446293</v>
          </cell>
          <cell r="AI426">
            <v>13260.380291886007</v>
          </cell>
          <cell r="AJ426">
            <v>12493.42361864663</v>
          </cell>
          <cell r="AK426">
            <v>11748.332736129963</v>
          </cell>
          <cell r="AL426">
            <v>11003.241853613299</v>
          </cell>
          <cell r="AM426">
            <v>10257.488371377764</v>
          </cell>
          <cell r="AN426">
            <v>9512.3974888610992</v>
          </cell>
          <cell r="AO426">
            <v>8766.6440066255618</v>
          </cell>
          <cell r="AP426">
            <v>8021.5531241088975</v>
          </cell>
          <cell r="AQ426">
            <v>7275.799641873361</v>
          </cell>
          <cell r="AR426">
            <v>6530.7087593566966</v>
          </cell>
          <cell r="AS426">
            <v>5981.084793906708</v>
          </cell>
          <cell r="AT426">
            <v>5626.927745523396</v>
          </cell>
          <cell r="AU426">
            <v>5272.7706971400839</v>
          </cell>
          <cell r="AV426">
            <v>4918.6136487567737</v>
          </cell>
          <cell r="AW426">
            <v>4564.4566003734617</v>
          </cell>
          <cell r="AX426">
            <v>4210.2995519901506</v>
          </cell>
          <cell r="AY426">
            <v>3856.1425036068395</v>
          </cell>
          <cell r="AZ426">
            <v>3501.9854552235279</v>
          </cell>
          <cell r="BA426">
            <v>3147.8284068402163</v>
          </cell>
          <cell r="BB426">
            <v>2793.6713584569052</v>
          </cell>
          <cell r="BC426">
            <v>2439.5143100735941</v>
          </cell>
          <cell r="BD426">
            <v>2085.3572616902825</v>
          </cell>
          <cell r="BE426">
            <v>1731.2002133069716</v>
          </cell>
          <cell r="BF426">
            <v>1377.04316492366</v>
          </cell>
          <cell r="BG426">
            <v>1022.8861165403489</v>
          </cell>
          <cell r="BH426">
            <v>668.72906815703732</v>
          </cell>
        </row>
        <row r="427">
          <cell r="A427">
            <v>-3514.5440905619225</v>
          </cell>
          <cell r="B427">
            <v>-13366.664193033994</v>
          </cell>
          <cell r="C427">
            <v>-10240.874309631772</v>
          </cell>
          <cell r="D427">
            <v>-6335.464576403815</v>
          </cell>
          <cell r="E427">
            <v>-3018.3125528829682</v>
          </cell>
          <cell r="F427">
            <v>122.18029856576328</v>
          </cell>
          <cell r="G427">
            <v>3302.3889778214784</v>
          </cell>
          <cell r="H427">
            <v>6544.4814917206168</v>
          </cell>
          <cell r="I427">
            <v>9940.0716593776597</v>
          </cell>
          <cell r="J427">
            <v>13506.975632221831</v>
          </cell>
          <cell r="K427">
            <v>17257.495692196029</v>
          </cell>
          <cell r="L427">
            <v>21215.957468435459</v>
          </cell>
          <cell r="M427">
            <v>25405.918262304527</v>
          </cell>
          <cell r="N427">
            <v>29855.995902069455</v>
          </cell>
          <cell r="O427">
            <v>35060.711403851783</v>
          </cell>
          <cell r="P427">
            <v>41247.57505549601</v>
          </cell>
          <cell r="Q427">
            <v>48070.240961732918</v>
          </cell>
          <cell r="R427">
            <v>55422.568153397428</v>
          </cell>
          <cell r="S427">
            <v>63345.675612590734</v>
          </cell>
          <cell r="T427">
            <v>71883.874494856776</v>
          </cell>
          <cell r="U427">
            <v>81084.915945902831</v>
          </cell>
          <cell r="V427">
            <v>91000.258156975615</v>
          </cell>
          <cell r="W427">
            <v>101685.35415244091</v>
          </cell>
          <cell r="X427">
            <v>113199.96191906027</v>
          </cell>
          <cell r="Y427">
            <v>125608.47861141016</v>
          </cell>
          <cell r="Z427">
            <v>138980.30070253558</v>
          </cell>
          <cell r="AA427">
            <v>153390.21209403561</v>
          </cell>
          <cell r="AB427">
            <v>168918.80235614278</v>
          </cell>
          <cell r="AC427">
            <v>185652.91743686792</v>
          </cell>
          <cell r="AD427">
            <v>203686.14536086554</v>
          </cell>
          <cell r="AE427">
            <v>16835.277557166042</v>
          </cell>
          <cell r="AF427">
            <v>15476.847428717094</v>
          </cell>
          <cell r="AG427">
            <v>14578.339406088484</v>
          </cell>
          <cell r="AH427">
            <v>13734.79603939239</v>
          </cell>
          <cell r="AI427">
            <v>12941.044184541044</v>
          </cell>
          <cell r="AJ427">
            <v>12192.557340457648</v>
          </cell>
          <cell r="AK427">
            <v>11465.409715736288</v>
          </cell>
          <cell r="AL427">
            <v>10738.262091014927</v>
          </cell>
          <cell r="AM427">
            <v>10010.467823282599</v>
          </cell>
          <cell r="AN427">
            <v>9283.3201985612377</v>
          </cell>
          <cell r="AO427">
            <v>8555.525930828906</v>
          </cell>
          <cell r="AP427">
            <v>7828.3783061075483</v>
          </cell>
          <cell r="AQ427">
            <v>7100.5840383752175</v>
          </cell>
          <cell r="AR427">
            <v>6373.4364136538579</v>
          </cell>
          <cell r="AS427">
            <v>5837.0484771688707</v>
          </cell>
          <cell r="AT427">
            <v>5491.4202289202531</v>
          </cell>
          <cell r="AU427">
            <v>5145.7919806716345</v>
          </cell>
          <cell r="AV427">
            <v>4800.163732423016</v>
          </cell>
          <cell r="AW427">
            <v>4454.5354841743974</v>
          </cell>
          <cell r="AX427">
            <v>4108.9072359257789</v>
          </cell>
          <cell r="AY427">
            <v>3763.2789876771608</v>
          </cell>
          <cell r="AZ427">
            <v>3417.6507394285427</v>
          </cell>
          <cell r="BA427">
            <v>3072.0224911799241</v>
          </cell>
          <cell r="BB427">
            <v>2726.3942429313056</v>
          </cell>
          <cell r="BC427">
            <v>2380.7659946826875</v>
          </cell>
          <cell r="BD427">
            <v>2035.1377464340692</v>
          </cell>
          <cell r="BE427">
            <v>1689.5094981854509</v>
          </cell>
          <cell r="BF427">
            <v>1343.8812499368325</v>
          </cell>
          <cell r="BG427">
            <v>998.25300168821434</v>
          </cell>
          <cell r="BH427">
            <v>652.62475343959613</v>
          </cell>
        </row>
        <row r="428">
          <cell r="A428">
            <v>-3760.9676084437451</v>
          </cell>
          <cell r="B428">
            <v>-14906.847692420699</v>
          </cell>
          <cell r="C428">
            <v>-12439.046080433005</v>
          </cell>
          <cell r="D428">
            <v>-9137.9753988741249</v>
          </cell>
          <cell r="E428">
            <v>-6489.7397947438931</v>
          </cell>
          <cell r="F428">
            <v>-4069.5225303685665</v>
          </cell>
          <cell r="G428">
            <v>-1659.5529402178972</v>
          </cell>
          <cell r="H428">
            <v>758.21900984754677</v>
          </cell>
          <cell r="I428">
            <v>3274.9981442470616</v>
          </cell>
          <cell r="J428">
            <v>5906.5997203635343</v>
          </cell>
          <cell r="K428">
            <v>8660.4365742993978</v>
          </cell>
          <cell r="L428">
            <v>11556.059208351202</v>
          </cell>
          <cell r="M428">
            <v>14611.220865588202</v>
          </cell>
          <cell r="N428">
            <v>17851.2666228585</v>
          </cell>
          <cell r="O428">
            <v>21792.235895524762</v>
          </cell>
          <cell r="P428">
            <v>26662.879491252235</v>
          </cell>
          <cell r="Q428">
            <v>32079.025988345173</v>
          </cell>
          <cell r="R428">
            <v>37915.642013792414</v>
          </cell>
          <cell r="S428">
            <v>44205.369709819919</v>
          </cell>
          <cell r="T428">
            <v>50983.385312986808</v>
          </cell>
          <cell r="U428">
            <v>58287.595882514281</v>
          </cell>
          <cell r="V428">
            <v>66158.851301145856</v>
          </cell>
          <cell r="W428">
            <v>74641.172734185384</v>
          </cell>
          <cell r="X428">
            <v>83781.998824403971</v>
          </cell>
          <cell r="Y428">
            <v>93632.450999697277</v>
          </cell>
          <cell r="Z428">
            <v>104247.6193772656</v>
          </cell>
          <cell r="AA428">
            <v>115686.87086327885</v>
          </cell>
          <cell r="AB428">
            <v>128014.18117111908</v>
          </cell>
          <cell r="AC428">
            <v>141298.4926150617</v>
          </cell>
          <cell r="AD428">
            <v>155614.09968041047</v>
          </cell>
          <cell r="AE428">
            <v>14734.91848707086</v>
          </cell>
          <cell r="AF428">
            <v>13545.96528180836</v>
          </cell>
          <cell r="AG428">
            <v>12759.554577948218</v>
          </cell>
          <cell r="AH428">
            <v>12021.25117271059</v>
          </cell>
          <cell r="AI428">
            <v>11326.52732034277</v>
          </cell>
          <cell r="AJ428">
            <v>10671.421243311139</v>
          </cell>
          <cell r="AK428">
            <v>10034.992117509424</v>
          </cell>
          <cell r="AL428">
            <v>9398.5629917077076</v>
          </cell>
          <cell r="AM428">
            <v>8761.5678976869021</v>
          </cell>
          <cell r="AN428">
            <v>8125.1387718851875</v>
          </cell>
          <cell r="AO428">
            <v>7488.1436778643829</v>
          </cell>
          <cell r="AP428">
            <v>6851.7145520626673</v>
          </cell>
          <cell r="AQ428">
            <v>6214.7194580418636</v>
          </cell>
          <cell r="AR428">
            <v>5578.290332240148</v>
          </cell>
          <cell r="AS428">
            <v>5108.8218310695074</v>
          </cell>
          <cell r="AT428">
            <v>4806.3139545299437</v>
          </cell>
          <cell r="AU428">
            <v>4503.806077990379</v>
          </cell>
          <cell r="AV428">
            <v>4201.2982014508143</v>
          </cell>
          <cell r="AW428">
            <v>3898.7903249112496</v>
          </cell>
          <cell r="AX428">
            <v>3596.2824483716854</v>
          </cell>
          <cell r="AY428">
            <v>3293.7745718321207</v>
          </cell>
          <cell r="AZ428">
            <v>2991.2666952925561</v>
          </cell>
          <cell r="BA428">
            <v>2688.7588187529918</v>
          </cell>
          <cell r="BB428">
            <v>2386.2509422134272</v>
          </cell>
          <cell r="BC428">
            <v>2083.7430656738625</v>
          </cell>
          <cell r="BD428">
            <v>1781.235189134298</v>
          </cell>
          <cell r="BE428">
            <v>1478.7273125947333</v>
          </cell>
          <cell r="BF428">
            <v>1176.2194360551687</v>
          </cell>
          <cell r="BG428">
            <v>873.71155951560422</v>
          </cell>
          <cell r="BH428">
            <v>571.20368297603943</v>
          </cell>
        </row>
        <row r="429">
          <cell r="A429">
            <v>-3637.6866395017987</v>
          </cell>
          <cell r="B429">
            <v>-14233.532735351779</v>
          </cell>
          <cell r="C429">
            <v>-11619.771623627965</v>
          </cell>
          <cell r="D429">
            <v>-8265.8915640257183</v>
          </cell>
          <cell r="E429">
            <v>-5444.9812693162221</v>
          </cell>
          <cell r="F429">
            <v>-2791.3552327580301</v>
          </cell>
          <cell r="G429">
            <v>-130.39117021055421</v>
          </cell>
          <cell r="H429">
            <v>2557.2652430361973</v>
          </cell>
          <cell r="I429">
            <v>5362.1086272632592</v>
          </cell>
          <cell r="J429">
            <v>8300.4122919817237</v>
          </cell>
          <cell r="K429">
            <v>11381.246138817043</v>
          </cell>
          <cell r="L429">
            <v>14625.665713344535</v>
          </cell>
          <cell r="M429">
            <v>18053.336873885848</v>
          </cell>
          <cell r="N429">
            <v>21690.416303968039</v>
          </cell>
          <cell r="O429">
            <v>26040.265933573184</v>
          </cell>
          <cell r="P429">
            <v>31329.034321525723</v>
          </cell>
          <cell r="Q429">
            <v>37189.864760782868</v>
          </cell>
          <cell r="R429">
            <v>43505.686698494093</v>
          </cell>
          <cell r="S429">
            <v>50311.822307141752</v>
          </cell>
          <cell r="T429">
            <v>57646.335911255301</v>
          </cell>
          <cell r="U429">
            <v>65550.246867801077</v>
          </cell>
          <cell r="V429">
            <v>74067.75897303017</v>
          </cell>
          <cell r="W429">
            <v>83246.507678775932</v>
          </cell>
          <cell r="X429">
            <v>93137.826500795243</v>
          </cell>
          <cell r="Y429">
            <v>103797.03410908148</v>
          </cell>
          <cell r="Z429">
            <v>115283.74370574497</v>
          </cell>
          <cell r="AA429">
            <v>127662.19642070192</v>
          </cell>
          <cell r="AB429">
            <v>141001.62058973743</v>
          </cell>
          <cell r="AC429">
            <v>155376.6189242581</v>
          </cell>
          <cell r="AD429">
            <v>170867.5857380385</v>
          </cell>
          <cell r="AE429">
            <v>15055.130846874905</v>
          </cell>
          <cell r="AF429">
            <v>13840.339866405995</v>
          </cell>
          <cell r="AG429">
            <v>13036.839252786312</v>
          </cell>
          <cell r="AH429">
            <v>12282.491383112056</v>
          </cell>
          <cell r="AI429">
            <v>11572.670116776584</v>
          </cell>
          <cell r="AJ429">
            <v>10903.32758074911</v>
          </cell>
          <cell r="AK429">
            <v>10253.067874723974</v>
          </cell>
          <cell r="AL429">
            <v>9602.8081686988371</v>
          </cell>
          <cell r="AM429">
            <v>8951.9701950978742</v>
          </cell>
          <cell r="AN429">
            <v>8301.7104890727369</v>
          </cell>
          <cell r="AO429">
            <v>7650.8725154717722</v>
          </cell>
          <cell r="AP429">
            <v>7000.6128094466376</v>
          </cell>
          <cell r="AQ429">
            <v>6349.7748358456729</v>
          </cell>
          <cell r="AR429">
            <v>5699.5151298205365</v>
          </cell>
          <cell r="AS429">
            <v>5219.8443586647973</v>
          </cell>
          <cell r="AT429">
            <v>4910.7625223784562</v>
          </cell>
          <cell r="AU429">
            <v>4601.6806860921142</v>
          </cell>
          <cell r="AV429">
            <v>4292.5988498057732</v>
          </cell>
          <cell r="AW429">
            <v>3983.5170135194312</v>
          </cell>
          <cell r="AX429">
            <v>3674.4351772330897</v>
          </cell>
          <cell r="AY429">
            <v>3365.3533409467482</v>
          </cell>
          <cell r="AZ429">
            <v>3056.2715046604067</v>
          </cell>
          <cell r="BA429">
            <v>2747.1896683740651</v>
          </cell>
          <cell r="BB429">
            <v>2438.1078320877232</v>
          </cell>
          <cell r="BC429">
            <v>2129.0259958013817</v>
          </cell>
          <cell r="BD429">
            <v>1819.9441595150404</v>
          </cell>
          <cell r="BE429">
            <v>1510.8623232286989</v>
          </cell>
          <cell r="BF429">
            <v>1201.7804869423574</v>
          </cell>
          <cell r="BG429">
            <v>892.69865065601573</v>
          </cell>
          <cell r="BH429">
            <v>583.61681436967422</v>
          </cell>
        </row>
        <row r="430">
          <cell r="A430">
            <v>-3243.4860504816897</v>
          </cell>
          <cell r="B430">
            <v>-11941.4650633906</v>
          </cell>
          <cell r="C430">
            <v>-8241.6542031361896</v>
          </cell>
          <cell r="D430">
            <v>-3760.2686962781122</v>
          </cell>
          <cell r="E430">
            <v>173.09047639636475</v>
          </cell>
          <cell r="F430">
            <v>3976.2574506288311</v>
          </cell>
          <cell r="G430">
            <v>7867.1660432642129</v>
          </cell>
          <cell r="H430">
            <v>11871.735045363846</v>
          </cell>
          <cell r="I430">
            <v>16080.859387740917</v>
          </cell>
          <cell r="J430">
            <v>20513.987863792492</v>
          </cell>
          <cell r="K430">
            <v>25188.032721396026</v>
          </cell>
          <cell r="L430">
            <v>30131.674088341642</v>
          </cell>
          <cell r="M430">
            <v>35373.863012941496</v>
          </cell>
          <cell r="N430">
            <v>40945.947516915337</v>
          </cell>
          <cell r="O430">
            <v>47315.237087456946</v>
          </cell>
          <cell r="P430">
            <v>54705.203500998054</v>
          </cell>
          <cell r="Q430">
            <v>62810.803687387976</v>
          </cell>
          <cell r="R430">
            <v>71545.66268153525</v>
          </cell>
          <cell r="S430">
            <v>80958.63148003917</v>
          </cell>
          <cell r="T430">
            <v>91102.353509321678</v>
          </cell>
          <cell r="U430">
            <v>102033.5590418105</v>
          </cell>
          <cell r="V430">
            <v>113813.38246841583</v>
          </cell>
          <cell r="W430">
            <v>126507.70420169373</v>
          </cell>
          <cell r="X430">
            <v>140187.5191218406</v>
          </cell>
          <cell r="Y430">
            <v>154929.33362610792</v>
          </cell>
          <cell r="Z430">
            <v>170815.59350219506</v>
          </cell>
          <cell r="AA430">
            <v>187935.145018565</v>
          </cell>
          <cell r="AB430">
            <v>206383.73181040044</v>
          </cell>
          <cell r="AC430">
            <v>226264.53034010716</v>
          </cell>
          <cell r="AD430">
            <v>247688.72692700825</v>
          </cell>
          <cell r="AE430">
            <v>18225.295327745302</v>
          </cell>
          <cell r="AF430">
            <v>16754.705360397194</v>
          </cell>
          <cell r="AG430">
            <v>15782.011324843001</v>
          </cell>
          <cell r="AH430">
            <v>14868.820144739593</v>
          </cell>
          <cell r="AI430">
            <v>14009.531551338665</v>
          </cell>
          <cell r="AJ430">
            <v>13199.245309485446</v>
          </cell>
          <cell r="AK430">
            <v>12412.060176219004</v>
          </cell>
          <cell r="AL430">
            <v>11624.875042952561</v>
          </cell>
          <cell r="AM430">
            <v>10836.989876092579</v>
          </cell>
          <cell r="AN430">
            <v>10049.804742826136</v>
          </cell>
          <cell r="AO430">
            <v>9261.9195759661543</v>
          </cell>
          <cell r="AP430">
            <v>8474.7344426997115</v>
          </cell>
          <cell r="AQ430">
            <v>7686.8492758397297</v>
          </cell>
          <cell r="AR430">
            <v>6899.6641425732887</v>
          </cell>
          <cell r="AS430">
            <v>6318.988919400761</v>
          </cell>
          <cell r="AT430">
            <v>5944.8236063221502</v>
          </cell>
          <cell r="AU430">
            <v>5570.6582932435376</v>
          </cell>
          <cell r="AV430">
            <v>5196.4929801649268</v>
          </cell>
          <cell r="AW430">
            <v>4822.3276670863152</v>
          </cell>
          <cell r="AX430">
            <v>4448.1623540077035</v>
          </cell>
          <cell r="AY430">
            <v>4073.9970409290922</v>
          </cell>
          <cell r="AZ430">
            <v>3699.831727850481</v>
          </cell>
          <cell r="BA430">
            <v>3325.6664147718698</v>
          </cell>
          <cell r="BB430">
            <v>2951.5011016932576</v>
          </cell>
          <cell r="BC430">
            <v>2577.3357886146473</v>
          </cell>
          <cell r="BD430">
            <v>2203.1704755360352</v>
          </cell>
          <cell r="BE430">
            <v>1829.0051624574246</v>
          </cell>
          <cell r="BF430">
            <v>1454.8398493788127</v>
          </cell>
          <cell r="BG430">
            <v>1080.6745363002021</v>
          </cell>
          <cell r="BH430">
            <v>706.5092232215901</v>
          </cell>
        </row>
        <row r="431">
          <cell r="A431">
            <v>-3922.245126020216</v>
          </cell>
          <cell r="B431">
            <v>-15692.509903190225</v>
          </cell>
          <cell r="C431">
            <v>-13412.005581789015</v>
          </cell>
          <cell r="D431">
            <v>-10272.971375957413</v>
          </cell>
          <cell r="E431">
            <v>-7761.3291351124517</v>
          </cell>
          <cell r="F431">
            <v>-5479.0933641337042</v>
          </cell>
          <cell r="G431">
            <v>-3222.2072354766251</v>
          </cell>
          <cell r="H431">
            <v>-973.34288452286683</v>
          </cell>
          <cell r="I431">
            <v>1360.7851058787371</v>
          </cell>
          <cell r="J431">
            <v>3795.7841865765608</v>
          </cell>
          <cell r="K431">
            <v>6337.8075482334361</v>
          </cell>
          <cell r="L431">
            <v>9005.4694672379228</v>
          </cell>
          <cell r="M431">
            <v>11815.22981561035</v>
          </cell>
          <cell r="N431">
            <v>14792.103967371426</v>
          </cell>
          <cell r="O431">
            <v>18470.874718938405</v>
          </cell>
          <cell r="P431">
            <v>23086.469366143923</v>
          </cell>
          <cell r="Q431">
            <v>28235.071135616126</v>
          </cell>
          <cell r="R431">
            <v>33783.372240927223</v>
          </cell>
          <cell r="S431">
            <v>39762.402380279396</v>
          </cell>
          <cell r="T431">
            <v>46205.600167988021</v>
          </cell>
          <cell r="U431">
            <v>53149.000144899896</v>
          </cell>
          <cell r="V431">
            <v>60631.434306916315</v>
          </cell>
          <cell r="W431">
            <v>68694.749278699222</v>
          </cell>
          <cell r="X431">
            <v>77384.040347136368</v>
          </cell>
          <cell r="Y431">
            <v>86747.90366343288</v>
          </cell>
          <cell r="Z431">
            <v>96838.708024306121</v>
          </cell>
          <cell r="AA431">
            <v>107712.88775226174</v>
          </cell>
          <cell r="AB431">
            <v>119431.25831292613</v>
          </cell>
          <cell r="AC431">
            <v>132059.35643457284</v>
          </cell>
          <cell r="AD431">
            <v>145667.80663201193</v>
          </cell>
          <cell r="AE431">
            <v>15846.178853291902</v>
          </cell>
          <cell r="AF431">
            <v>14567.558604709204</v>
          </cell>
          <cell r="AG431">
            <v>13721.839323910646</v>
          </cell>
          <cell r="AH431">
            <v>12927.855440141257</v>
          </cell>
          <cell r="AI431">
            <v>12180.737739563001</v>
          </cell>
          <cell r="AJ431">
            <v>11476.225660067588</v>
          </cell>
          <cell r="AK431">
            <v>10791.79908765409</v>
          </cell>
          <cell r="AL431">
            <v>10107.37251524059</v>
          </cell>
          <cell r="AM431">
            <v>9422.3372910973394</v>
          </cell>
          <cell r="AN431">
            <v>8737.9107186838373</v>
          </cell>
          <cell r="AO431">
            <v>8052.8754945405863</v>
          </cell>
          <cell r="AP431">
            <v>7368.4489221270851</v>
          </cell>
          <cell r="AQ431">
            <v>6683.4136979838331</v>
          </cell>
          <cell r="AR431">
            <v>5998.987125570332</v>
          </cell>
          <cell r="AS431">
            <v>5494.1128134345436</v>
          </cell>
          <cell r="AT431">
            <v>5168.7907615764607</v>
          </cell>
          <cell r="AU431">
            <v>4843.4687097183787</v>
          </cell>
          <cell r="AV431">
            <v>4518.1466578602958</v>
          </cell>
          <cell r="AW431">
            <v>4192.8246060022138</v>
          </cell>
          <cell r="AX431">
            <v>3867.5025541441319</v>
          </cell>
          <cell r="AY431">
            <v>3542.1805022860499</v>
          </cell>
          <cell r="AZ431">
            <v>3216.8584504279679</v>
          </cell>
          <cell r="BA431">
            <v>2891.5363985698855</v>
          </cell>
          <cell r="BB431">
            <v>2566.214346711804</v>
          </cell>
          <cell r="BC431">
            <v>2240.8922948537215</v>
          </cell>
          <cell r="BD431">
            <v>1915.5702429956398</v>
          </cell>
          <cell r="BE431">
            <v>1590.2481911375573</v>
          </cell>
          <cell r="BF431">
            <v>1264.9261392794754</v>
          </cell>
          <cell r="BG431">
            <v>939.60408742139305</v>
          </cell>
          <cell r="BH431">
            <v>614.28203556331118</v>
          </cell>
        </row>
        <row r="432">
          <cell r="A432">
            <v>-3405.104181910001</v>
          </cell>
          <cell r="B432">
            <v>-13112.112878059681</v>
          </cell>
          <cell r="C432">
            <v>-10181.09507271925</v>
          </cell>
          <cell r="D432">
            <v>-6320.9068908550189</v>
          </cell>
          <cell r="E432">
            <v>-3014.5341799209791</v>
          </cell>
          <cell r="F432">
            <v>114.43851319073802</v>
          </cell>
          <cell r="G432">
            <v>3287.0548709034583</v>
          </cell>
          <cell r="H432">
            <v>6525.3337643486439</v>
          </cell>
          <cell r="I432">
            <v>9918.4498662809474</v>
          </cell>
          <cell r="J432">
            <v>13483.749640957018</v>
          </cell>
          <cell r="K432">
            <v>17233.715816972432</v>
          </cell>
          <cell r="L432">
            <v>21192.521917870086</v>
          </cell>
          <cell r="M432">
            <v>25383.759989280901</v>
          </cell>
          <cell r="N432">
            <v>29835.39884341399</v>
          </cell>
          <cell r="O432">
            <v>35025.835090565277</v>
          </cell>
          <cell r="P432">
            <v>41176.139535473878</v>
          </cell>
          <cell r="Q432">
            <v>47953.759832957432</v>
          </cell>
          <cell r="R432">
            <v>55257.544408194037</v>
          </cell>
          <cell r="S432">
            <v>63128.340761490836</v>
          </cell>
          <cell r="T432">
            <v>71610.16749076065</v>
          </cell>
          <cell r="U432">
            <v>80750.460472070205</v>
          </cell>
          <cell r="V432">
            <v>90600.33815182434</v>
          </cell>
          <cell r="W432">
            <v>101214.88743427182</v>
          </cell>
          <cell r="X432">
            <v>112653.47176320109</v>
          </cell>
          <cell r="Y432">
            <v>124980.06312081902</v>
          </cell>
          <cell r="Z432">
            <v>138263.59980056505</v>
          </cell>
          <cell r="AA432">
            <v>152578.37195475918</v>
          </cell>
          <cell r="AB432">
            <v>168004.43707331538</v>
          </cell>
          <cell r="AC432">
            <v>184628.06771714741</v>
          </cell>
          <cell r="AD432">
            <v>202542.23401028293</v>
          </cell>
          <cell r="AE432">
            <v>15549.963550698765</v>
          </cell>
          <cell r="AF432">
            <v>14295.244766774656</v>
          </cell>
          <cell r="AG432">
            <v>13465.334659593909</v>
          </cell>
          <cell r="AH432">
            <v>12686.192850911664</v>
          </cell>
          <cell r="AI432">
            <v>11953.041147928056</v>
          </cell>
          <cell r="AJ432">
            <v>11261.698631943214</v>
          </cell>
          <cell r="AK432">
            <v>10590.066161257788</v>
          </cell>
          <cell r="AL432">
            <v>9918.4336905723649</v>
          </cell>
          <cell r="AM432">
            <v>9246.2039457869523</v>
          </cell>
          <cell r="AN432">
            <v>8574.5714751015294</v>
          </cell>
          <cell r="AO432">
            <v>7902.3417303161186</v>
          </cell>
          <cell r="AP432">
            <v>7230.7092596306948</v>
          </cell>
          <cell r="AQ432">
            <v>6558.4795148452849</v>
          </cell>
          <cell r="AR432">
            <v>5886.8470441598602</v>
          </cell>
          <cell r="AS432">
            <v>5391.4104329692227</v>
          </cell>
          <cell r="AT432">
            <v>5072.169681273378</v>
          </cell>
          <cell r="AU432">
            <v>4752.9289295775334</v>
          </cell>
          <cell r="AV432">
            <v>4433.6881778816878</v>
          </cell>
          <cell r="AW432">
            <v>4114.4474261858441</v>
          </cell>
          <cell r="AX432">
            <v>3795.2066744899994</v>
          </cell>
          <cell r="AY432">
            <v>3475.9659227941552</v>
          </cell>
          <cell r="AZ432">
            <v>3156.7251710983105</v>
          </cell>
          <cell r="BA432">
            <v>2837.4844194024658</v>
          </cell>
          <cell r="BB432">
            <v>2518.2436677066212</v>
          </cell>
          <cell r="BC432">
            <v>2199.0029160107765</v>
          </cell>
          <cell r="BD432">
            <v>1879.7621643149323</v>
          </cell>
          <cell r="BE432">
            <v>1560.5214126190879</v>
          </cell>
          <cell r="BF432">
            <v>1241.2806609232434</v>
          </cell>
          <cell r="BG432">
            <v>922.03990922739911</v>
          </cell>
          <cell r="BH432">
            <v>602.79915753155467</v>
          </cell>
        </row>
        <row r="433">
          <cell r="A433">
            <v>-3004.9527348166753</v>
          </cell>
          <cell r="B433">
            <v>-10842.852726531481</v>
          </cell>
          <cell r="C433">
            <v>-6904.5635920231225</v>
          </cell>
          <cell r="D433">
            <v>-2296.4929926323562</v>
          </cell>
          <cell r="E433">
            <v>1808.5732561428447</v>
          </cell>
          <cell r="F433">
            <v>5829.5096915910526</v>
          </cell>
          <cell r="G433">
            <v>9960.756695682614</v>
          </cell>
          <cell r="H433">
            <v>14229.374785667251</v>
          </cell>
          <cell r="I433">
            <v>18723.171760657719</v>
          </cell>
          <cell r="J433">
            <v>23461.818819998956</v>
          </cell>
          <cell r="K433">
            <v>28464.13351178274</v>
          </cell>
          <cell r="L433">
            <v>33760.220993962779</v>
          </cell>
          <cell r="M433">
            <v>39381.018082738425</v>
          </cell>
          <cell r="N433">
            <v>45358.287629007464</v>
          </cell>
          <cell r="O433">
            <v>52131.091572906269</v>
          </cell>
          <cell r="P433">
            <v>59913.812038698452</v>
          </cell>
          <cell r="Q433">
            <v>68431.498965940365</v>
          </cell>
          <cell r="R433">
            <v>77610.43606558608</v>
          </cell>
          <cell r="S433">
            <v>87501.957907013217</v>
          </cell>
          <cell r="T433">
            <v>98161.384295631535</v>
          </cell>
          <cell r="U433">
            <v>109648.32965711286</v>
          </cell>
          <cell r="V433">
            <v>122027.03643992321</v>
          </cell>
          <cell r="W433">
            <v>135366.73440075983</v>
          </cell>
          <cell r="X433">
            <v>149742.02778225075</v>
          </cell>
          <cell r="Y433">
            <v>165233.31254826483</v>
          </cell>
          <cell r="Z433">
            <v>181927.22601028343</v>
          </cell>
          <cell r="AA433">
            <v>199917.13135943623</v>
          </cell>
          <cell r="AB433">
            <v>219303.63981401772</v>
          </cell>
          <cell r="AC433">
            <v>240195.17330267286</v>
          </cell>
          <cell r="AD433">
            <v>262708.57083013997</v>
          </cell>
          <cell r="AE433">
            <v>16839.117826748952</v>
          </cell>
          <cell r="AF433">
            <v>15480.377828867491</v>
          </cell>
          <cell r="AG433">
            <v>14581.664848939095</v>
          </cell>
          <cell r="AH433">
            <v>13737.929062847363</v>
          </cell>
          <cell r="AI433">
            <v>12943.996146466485</v>
          </cell>
          <cell r="AJ433">
            <v>12195.338566186387</v>
          </cell>
          <cell r="AK433">
            <v>11468.025072925229</v>
          </cell>
          <cell r="AL433">
            <v>10740.711579664072</v>
          </cell>
          <cell r="AM433">
            <v>10012.751295887187</v>
          </cell>
          <cell r="AN433">
            <v>9285.4378026260292</v>
          </cell>
          <cell r="AO433">
            <v>8557.477518849144</v>
          </cell>
          <cell r="AP433">
            <v>7830.1640255879865</v>
          </cell>
          <cell r="AQ433">
            <v>7102.2037418111013</v>
          </cell>
          <cell r="AR433">
            <v>6374.8902485499439</v>
          </cell>
          <cell r="AS433">
            <v>5838.3799574277873</v>
          </cell>
          <cell r="AT433">
            <v>5492.6728684446316</v>
          </cell>
          <cell r="AU433">
            <v>5146.965779461475</v>
          </cell>
          <cell r="AV433">
            <v>4801.2586904783202</v>
          </cell>
          <cell r="AW433">
            <v>4455.5516014951654</v>
          </cell>
          <cell r="AX433">
            <v>4109.8445125120106</v>
          </cell>
          <cell r="AY433">
            <v>3764.1374235288545</v>
          </cell>
          <cell r="AZ433">
            <v>3418.4303345456997</v>
          </cell>
          <cell r="BA433">
            <v>3072.723245562544</v>
          </cell>
          <cell r="BB433">
            <v>2727.0161565793892</v>
          </cell>
          <cell r="BC433">
            <v>2381.3090675962335</v>
          </cell>
          <cell r="BD433">
            <v>2035.601978613078</v>
          </cell>
          <cell r="BE433">
            <v>1689.8948896299225</v>
          </cell>
          <cell r="BF433">
            <v>1344.1878006467671</v>
          </cell>
          <cell r="BG433">
            <v>998.48071166361149</v>
          </cell>
          <cell r="BH433">
            <v>652.77362268045601</v>
          </cell>
        </row>
        <row r="434">
          <cell r="A434">
            <v>-3703.563829997116</v>
          </cell>
          <cell r="B434">
            <v>-14538.761452176568</v>
          </cell>
          <cell r="C434">
            <v>-11907.338189333024</v>
          </cell>
          <cell r="D434">
            <v>-8462.4957090415646</v>
          </cell>
          <cell r="E434">
            <v>-5588.5004271712787</v>
          </cell>
          <cell r="F434">
            <v>-2901.8978521574077</v>
          </cell>
          <cell r="G434">
            <v>-209.03919934251843</v>
          </cell>
          <cell r="H434">
            <v>2509.662864794529</v>
          </cell>
          <cell r="I434">
            <v>5346.1228318910244</v>
          </cell>
          <cell r="J434">
            <v>8316.8545817045124</v>
          </cell>
          <cell r="K434">
            <v>11430.957638787258</v>
          </cell>
          <cell r="L434">
            <v>14709.706839836737</v>
          </cell>
          <cell r="M434">
            <v>18172.927220745987</v>
          </cell>
          <cell r="N434">
            <v>21847.156466910757</v>
          </cell>
          <cell r="O434">
            <v>26244.259537565056</v>
          </cell>
          <cell r="P434">
            <v>31594.148536069268</v>
          </cell>
          <cell r="Q434">
            <v>37523.588995948361</v>
          </cell>
          <cell r="R434">
            <v>43913.347328489996</v>
          </cell>
          <cell r="S434">
            <v>50799.159206448829</v>
          </cell>
          <cell r="T434">
            <v>58219.534555727339</v>
          </cell>
          <cell r="U434">
            <v>66215.97292785754</v>
          </cell>
          <cell r="V434">
            <v>74833.195592408316</v>
          </cell>
          <cell r="W434">
            <v>84119.395647329176</v>
          </cell>
          <cell r="X434">
            <v>94126.507546010514</v>
          </cell>
          <cell r="Y434">
            <v>104910.49754842959</v>
          </cell>
          <cell r="Z434">
            <v>116531.67672077389</v>
          </cell>
          <cell r="AA434">
            <v>129055.0382340388</v>
          </cell>
          <cell r="AB434">
            <v>142550.62084799208</v>
          </cell>
          <cell r="AC434">
            <v>157093.90061334282</v>
          </cell>
          <cell r="AD434">
            <v>172766.21298276802</v>
          </cell>
          <cell r="AE434">
            <v>16067.315137870382</v>
          </cell>
          <cell r="AF434">
            <v>14770.851513053189</v>
          </cell>
          <cell r="AG434">
            <v>13913.33006712172</v>
          </cell>
          <cell r="AH434">
            <v>13108.265995018131</v>
          </cell>
          <cell r="AI434">
            <v>12350.72213214685</v>
          </cell>
          <cell r="AJ434">
            <v>11636.378459486761</v>
          </cell>
          <cell r="AK434">
            <v>10942.400590783376</v>
          </cell>
          <cell r="AL434">
            <v>10248.422722079993</v>
          </cell>
          <cell r="AM434">
            <v>9553.8277078021638</v>
          </cell>
          <cell r="AN434">
            <v>8859.8498390987806</v>
          </cell>
          <cell r="AO434">
            <v>8165.2548248209505</v>
          </cell>
          <cell r="AP434">
            <v>7471.2769561175674</v>
          </cell>
          <cell r="AQ434">
            <v>6776.6819418397381</v>
          </cell>
          <cell r="AR434">
            <v>6082.704073136355</v>
          </cell>
          <cell r="AS434">
            <v>5570.784148894425</v>
          </cell>
          <cell r="AT434">
            <v>5240.9221691139464</v>
          </cell>
          <cell r="AU434">
            <v>4911.060189333467</v>
          </cell>
          <cell r="AV434">
            <v>4581.1982095529884</v>
          </cell>
          <cell r="AW434">
            <v>4251.3362297725098</v>
          </cell>
          <cell r="AX434">
            <v>3921.4742499920317</v>
          </cell>
          <cell r="AY434">
            <v>3591.6122702115531</v>
          </cell>
          <cell r="AZ434">
            <v>3261.7502904310745</v>
          </cell>
          <cell r="BA434">
            <v>2931.8883106505959</v>
          </cell>
          <cell r="BB434">
            <v>2602.0263308701174</v>
          </cell>
          <cell r="BC434">
            <v>2272.1643510896383</v>
          </cell>
          <cell r="BD434">
            <v>1942.3023713091602</v>
          </cell>
          <cell r="BE434">
            <v>1612.4403915286814</v>
          </cell>
          <cell r="BF434">
            <v>1282.5784117482033</v>
          </cell>
          <cell r="BG434">
            <v>952.71643196772447</v>
          </cell>
          <cell r="BH434">
            <v>622.85445218724635</v>
          </cell>
        </row>
        <row r="435">
          <cell r="A435">
            <v>-3545.6840629083072</v>
          </cell>
          <cell r="B435">
            <v>-13533.129091965895</v>
          </cell>
          <cell r="C435">
            <v>-10421.12017511786</v>
          </cell>
          <cell r="D435">
            <v>-6467.78096708675</v>
          </cell>
          <cell r="E435">
            <v>-3079.7193298091156</v>
          </cell>
          <cell r="F435">
            <v>136.13089936140108</v>
          </cell>
          <cell r="G435">
            <v>3394.086033325977</v>
          </cell>
          <cell r="H435">
            <v>6716.772662449187</v>
          </cell>
          <cell r="I435">
            <v>10196.810398089834</v>
          </cell>
          <cell r="J435">
            <v>13852.243800596554</v>
          </cell>
          <cell r="K435">
            <v>17695.716650874652</v>
          </cell>
          <cell r="L435">
            <v>21752.019932749175</v>
          </cell>
          <cell r="M435">
            <v>26045.218240574566</v>
          </cell>
          <cell r="N435">
            <v>30604.339803400446</v>
          </cell>
          <cell r="O435">
            <v>35928.17758114903</v>
          </cell>
          <cell r="P435">
            <v>42246.818442611242</v>
          </cell>
          <cell r="Q435">
            <v>49212.448748831368</v>
          </cell>
          <cell r="R435">
            <v>56718.839038393671</v>
          </cell>
          <cell r="S435">
            <v>64807.969914162386</v>
          </cell>
          <cell r="T435">
            <v>73525.081042303587</v>
          </cell>
          <cell r="U435">
            <v>82918.924161839182</v>
          </cell>
          <cell r="V435">
            <v>93042.035735990154</v>
          </cell>
          <cell r="W435">
            <v>103951.03077015207</v>
          </cell>
          <cell r="X435">
            <v>115706.91943972351</v>
          </cell>
          <cell r="Y435">
            <v>128375.44829857591</v>
          </cell>
          <cell r="Z435">
            <v>142027.46797642365</v>
          </cell>
          <cell r="AA435">
            <v>156739.32942149643</v>
          </cell>
          <cell r="AB435">
            <v>172593.31090456017</v>
          </cell>
          <cell r="AC435">
            <v>189678.07817236951</v>
          </cell>
          <cell r="AD435">
            <v>208089.18032402941</v>
          </cell>
          <cell r="AE435">
            <v>17842.159048183901</v>
          </cell>
          <cell r="AF435">
            <v>16402.484155665468</v>
          </cell>
          <cell r="AG435">
            <v>15450.238314076416</v>
          </cell>
          <cell r="AH435">
            <v>14556.244445455828</v>
          </cell>
          <cell r="AI435">
            <v>13715.020011171377</v>
          </cell>
          <cell r="AJ435">
            <v>12921.767789919781</v>
          </cell>
          <cell r="AK435">
            <v>12151.131040526525</v>
          </cell>
          <cell r="AL435">
            <v>11380.494291133271</v>
          </cell>
          <cell r="AM435">
            <v>10609.172224410973</v>
          </cell>
          <cell r="AN435">
            <v>9838.5354750177212</v>
          </cell>
          <cell r="AO435">
            <v>9067.2134082954253</v>
          </cell>
          <cell r="AP435">
            <v>8296.5766589021696</v>
          </cell>
          <cell r="AQ435">
            <v>7525.2545921798755</v>
          </cell>
          <cell r="AR435">
            <v>6754.6178427866207</v>
          </cell>
          <cell r="AS435">
            <v>6186.1497054603851</v>
          </cell>
          <cell r="AT435">
            <v>5819.8501802011697</v>
          </cell>
          <cell r="AU435">
            <v>5453.5506549419542</v>
          </cell>
          <cell r="AV435">
            <v>5087.2511296827379</v>
          </cell>
          <cell r="AW435">
            <v>4720.9516044235215</v>
          </cell>
          <cell r="AX435">
            <v>4354.652079164307</v>
          </cell>
          <cell r="AY435">
            <v>3988.3525539050906</v>
          </cell>
          <cell r="AZ435">
            <v>3622.0530286458747</v>
          </cell>
          <cell r="BA435">
            <v>3255.7535033866593</v>
          </cell>
          <cell r="BB435">
            <v>2889.4539781274434</v>
          </cell>
          <cell r="BC435">
            <v>2523.154452868228</v>
          </cell>
          <cell r="BD435">
            <v>2156.8549276090121</v>
          </cell>
          <cell r="BE435">
            <v>1790.5554023497966</v>
          </cell>
          <cell r="BF435">
            <v>1424.2558770905807</v>
          </cell>
          <cell r="BG435">
            <v>1057.9563518313653</v>
          </cell>
          <cell r="BH435">
            <v>691.65682657214927</v>
          </cell>
        </row>
        <row r="436">
          <cell r="A436">
            <v>-3566.7906651275407</v>
          </cell>
          <cell r="B436">
            <v>-13690.478296024667</v>
          </cell>
          <cell r="C436">
            <v>-10669.060214988189</v>
          </cell>
          <cell r="D436">
            <v>-6812.3434673481461</v>
          </cell>
          <cell r="E436">
            <v>-3522.2178017601764</v>
          </cell>
          <cell r="F436">
            <v>-406.76148036899775</v>
          </cell>
          <cell r="G436">
            <v>2744.4076449501149</v>
          </cell>
          <cell r="H436">
            <v>5953.3340703838967</v>
          </cell>
          <cell r="I436">
            <v>9312.3297946092734</v>
          </cell>
          <cell r="J436">
            <v>12839.128948324045</v>
          </cell>
          <cell r="K436">
            <v>16545.726399966814</v>
          </cell>
          <cell r="L436">
            <v>20456.245404585356</v>
          </cell>
          <cell r="M436">
            <v>24593.959059044213</v>
          </cell>
          <cell r="N436">
            <v>28987.392740504925</v>
          </cell>
          <cell r="O436">
            <v>34136.641780362297</v>
          </cell>
          <cell r="P436">
            <v>40271.287397817789</v>
          </cell>
          <cell r="Q436">
            <v>47039.702912922367</v>
          </cell>
          <cell r="R436">
            <v>54333.568114602</v>
          </cell>
          <cell r="S436">
            <v>62193.675027593592</v>
          </cell>
          <cell r="T436">
            <v>70663.982467526963</v>
          </cell>
          <cell r="U436">
            <v>79791.861887131905</v>
          </cell>
          <cell r="V436">
            <v>89628.362308125303</v>
          </cell>
          <cell r="W436">
            <v>100228.49582044875</v>
          </cell>
          <cell r="X436">
            <v>111651.54524555484</v>
          </cell>
          <cell r="Y436">
            <v>123961.3956843928</v>
          </cell>
          <cell r="Z436">
            <v>137226.89180432679</v>
          </cell>
          <cell r="AA436">
            <v>151522.22286316587</v>
          </cell>
          <cell r="AB436">
            <v>166927.33762360993</v>
          </cell>
          <cell r="AC436">
            <v>183528.39147858263</v>
          </cell>
          <cell r="AD436">
            <v>201418.22828806579</v>
          </cell>
          <cell r="AE436">
            <v>17394.827876567379</v>
          </cell>
          <cell r="AF436">
            <v>15991.247912621096</v>
          </cell>
          <cell r="AG436">
            <v>15062.876381693364</v>
          </cell>
          <cell r="AH436">
            <v>14191.296354558444</v>
          </cell>
          <cell r="AI436">
            <v>13371.162748506422</v>
          </cell>
          <cell r="AJ436">
            <v>12597.798616166125</v>
          </cell>
          <cell r="AK436">
            <v>11846.482950004212</v>
          </cell>
          <cell r="AL436">
            <v>11095.1672838423</v>
          </cell>
          <cell r="AM436">
            <v>10343.183482341652</v>
          </cell>
          <cell r="AN436">
            <v>9591.8678161797397</v>
          </cell>
          <cell r="AO436">
            <v>8839.8840146790917</v>
          </cell>
          <cell r="AP436">
            <v>8088.568348517183</v>
          </cell>
          <cell r="AQ436">
            <v>7336.5845470165341</v>
          </cell>
          <cell r="AR436">
            <v>6585.2688808546218</v>
          </cell>
          <cell r="AS436">
            <v>6031.0531396207034</v>
          </cell>
          <cell r="AT436">
            <v>5673.9373233147753</v>
          </cell>
          <cell r="AU436">
            <v>5316.8215070088472</v>
          </cell>
          <cell r="AV436">
            <v>4959.70569070292</v>
          </cell>
          <cell r="AW436">
            <v>4602.589874396991</v>
          </cell>
          <cell r="AX436">
            <v>4245.4740580910639</v>
          </cell>
          <cell r="AY436">
            <v>3888.3582417851353</v>
          </cell>
          <cell r="AZ436">
            <v>3531.2424254792081</v>
          </cell>
          <cell r="BA436">
            <v>3174.12660917328</v>
          </cell>
          <cell r="BB436">
            <v>2817.0107928673519</v>
          </cell>
          <cell r="BC436">
            <v>2459.8949765614238</v>
          </cell>
          <cell r="BD436">
            <v>2102.7791602554958</v>
          </cell>
          <cell r="BE436">
            <v>1745.6633439495674</v>
          </cell>
          <cell r="BF436">
            <v>1388.5475276436393</v>
          </cell>
          <cell r="BG436">
            <v>1031.4317113377112</v>
          </cell>
          <cell r="BH436">
            <v>674.31589503178327</v>
          </cell>
        </row>
        <row r="437">
          <cell r="A437">
            <v>-3265.8067161137642</v>
          </cell>
          <cell r="B437">
            <v>-12094.782406110711</v>
          </cell>
          <cell r="C437">
            <v>-8537.7289979888264</v>
          </cell>
          <cell r="D437">
            <v>-4134.1635277801024</v>
          </cell>
          <cell r="E437">
            <v>-278.09055049314179</v>
          </cell>
          <cell r="F437">
            <v>3433.1149442505839</v>
          </cell>
          <cell r="G437">
            <v>7225.97306671568</v>
          </cell>
          <cell r="H437">
            <v>11125.871069407049</v>
          </cell>
          <cell r="I437">
            <v>15223.487516233146</v>
          </cell>
          <cell r="J437">
            <v>19537.98160117551</v>
          </cell>
          <cell r="K437">
            <v>24085.656744922824</v>
          </cell>
          <cell r="L437">
            <v>28894.576383063188</v>
          </cell>
          <cell r="M437">
            <v>33992.957661970409</v>
          </cell>
          <cell r="N437">
            <v>39411.685472846584</v>
          </cell>
          <cell r="O437">
            <v>45619.705513399989</v>
          </cell>
          <cell r="P437">
            <v>52840.216532910214</v>
          </cell>
          <cell r="Q437">
            <v>60764.325860997029</v>
          </cell>
          <cell r="R437">
            <v>69303.604389842512</v>
          </cell>
          <cell r="S437">
            <v>78505.80930323778</v>
          </cell>
          <cell r="T437">
            <v>88422.405299265723</v>
          </cell>
          <cell r="U437">
            <v>99108.852414270645</v>
          </cell>
          <cell r="V437">
            <v>110624.91619135092</v>
          </cell>
          <cell r="W437">
            <v>123035.00192803775</v>
          </cell>
          <cell r="X437">
            <v>136408.5148724897</v>
          </cell>
          <cell r="Y437">
            <v>150820.24838265424</v>
          </cell>
          <cell r="Z437">
            <v>166350.80221923342</v>
          </cell>
          <cell r="AA437">
            <v>183087.03331181969</v>
          </cell>
          <cell r="AB437">
            <v>201122.54151917849</v>
          </cell>
          <cell r="AC437">
            <v>220558.19310036383</v>
          </cell>
          <cell r="AD437">
            <v>241502.68482425687</v>
          </cell>
          <cell r="AE437">
            <v>17881.366679106832</v>
          </cell>
          <cell r="AF437">
            <v>16438.528142453044</v>
          </cell>
          <cell r="AG437">
            <v>15484.18976803744</v>
          </cell>
          <cell r="AH437">
            <v>14588.231373624116</v>
          </cell>
          <cell r="AI437">
            <v>13745.158372859918</v>
          </cell>
          <cell r="AJ437">
            <v>12950.163002685837</v>
          </cell>
          <cell r="AK437">
            <v>12177.832801218523</v>
          </cell>
          <cell r="AL437">
            <v>11405.502599751204</v>
          </cell>
          <cell r="AM437">
            <v>10632.485574989749</v>
          </cell>
          <cell r="AN437">
            <v>9860.1553735224315</v>
          </cell>
          <cell r="AO437">
            <v>9087.1383487609764</v>
          </cell>
          <cell r="AP437">
            <v>8314.8081472936592</v>
          </cell>
          <cell r="AQ437">
            <v>7541.7911225322032</v>
          </cell>
          <cell r="AR437">
            <v>6769.4609210648878</v>
          </cell>
          <cell r="AS437">
            <v>6199.7435913701993</v>
          </cell>
          <cell r="AT437">
            <v>5832.6391334481341</v>
          </cell>
          <cell r="AU437">
            <v>5465.5346755260707</v>
          </cell>
          <cell r="AV437">
            <v>5098.4302176040064</v>
          </cell>
          <cell r="AW437">
            <v>4731.3257596819421</v>
          </cell>
          <cell r="AX437">
            <v>4364.2213017598779</v>
          </cell>
          <cell r="AY437">
            <v>3997.1168438378149</v>
          </cell>
          <cell r="AZ437">
            <v>3630.0123859157507</v>
          </cell>
          <cell r="BA437">
            <v>3262.9079279936873</v>
          </cell>
          <cell r="BB437">
            <v>2895.803470071623</v>
          </cell>
          <cell r="BC437">
            <v>2528.6990121495592</v>
          </cell>
          <cell r="BD437">
            <v>2161.5945542274949</v>
          </cell>
          <cell r="BE437">
            <v>1794.4900963054313</v>
          </cell>
          <cell r="BF437">
            <v>1427.3856383833674</v>
          </cell>
          <cell r="BG437">
            <v>1060.2811804613036</v>
          </cell>
          <cell r="BH437">
            <v>693.17672253923968</v>
          </cell>
        </row>
        <row r="438">
          <cell r="A438">
            <v>-3084.6709753119244</v>
          </cell>
          <cell r="B438">
            <v>-11206.006864876872</v>
          </cell>
          <cell r="C438">
            <v>-7443.0923797921814</v>
          </cell>
          <cell r="D438">
            <v>-2815.7082300798547</v>
          </cell>
          <cell r="E438">
            <v>1269.4851002016171</v>
          </cell>
          <cell r="F438">
            <v>5219.5571344117498</v>
          </cell>
          <cell r="G438">
            <v>9272.4798291395218</v>
          </cell>
          <cell r="H438">
            <v>13454.943900464999</v>
          </cell>
          <cell r="I438">
            <v>17855.814344228551</v>
          </cell>
          <cell r="J438">
            <v>22494.697299079584</v>
          </cell>
          <cell r="K438">
            <v>27389.78376989346</v>
          </cell>
          <cell r="L438">
            <v>32570.715936297907</v>
          </cell>
          <cell r="M438">
            <v>38067.780975594775</v>
          </cell>
          <cell r="N438">
            <v>43912.617304366548</v>
          </cell>
          <cell r="O438">
            <v>50553.835139414194</v>
          </cell>
          <cell r="P438">
            <v>58208.91625869846</v>
          </cell>
          <cell r="Q438">
            <v>66592.810455603496</v>
          </cell>
          <cell r="R438">
            <v>75627.568147548256</v>
          </cell>
          <cell r="S438">
            <v>85363.7175591532</v>
          </cell>
          <cell r="T438">
            <v>95855.709552431639</v>
          </cell>
          <cell r="U438">
            <v>107162.22215132494</v>
          </cell>
          <cell r="V438">
            <v>119346.48870726874</v>
          </cell>
          <cell r="W438">
            <v>132476.65154110512</v>
          </cell>
          <cell r="X438">
            <v>146626.14303913503</v>
          </cell>
          <cell r="Y438">
            <v>161874.09633464838</v>
          </cell>
          <cell r="Z438">
            <v>178305.78787172772</v>
          </cell>
          <cell r="AA438">
            <v>196013.11432643121</v>
          </cell>
          <cell r="AB438">
            <v>215095.1065526054</v>
          </cell>
          <cell r="AC438">
            <v>235658.4834266481</v>
          </cell>
          <cell r="AD438">
            <v>257818.24868867872</v>
          </cell>
          <cell r="AE438">
            <v>17321.33967601601</v>
          </cell>
          <cell r="AF438">
            <v>15923.689438228121</v>
          </cell>
          <cell r="AG438">
            <v>14999.240012982322</v>
          </cell>
          <cell r="AH438">
            <v>14131.342163577767</v>
          </cell>
          <cell r="AI438">
            <v>13314.673388758807</v>
          </cell>
          <cell r="AJ438">
            <v>12544.57649992675</v>
          </cell>
          <cell r="AK438">
            <v>11796.434928774233</v>
          </cell>
          <cell r="AL438">
            <v>11048.29335762172</v>
          </cell>
          <cell r="AM438">
            <v>10299.486473812245</v>
          </cell>
          <cell r="AN438">
            <v>9551.3449026597318</v>
          </cell>
          <cell r="AO438">
            <v>8802.5380188502604</v>
          </cell>
          <cell r="AP438">
            <v>8054.3964476977435</v>
          </cell>
          <cell r="AQ438">
            <v>7305.5895638882748</v>
          </cell>
          <cell r="AR438">
            <v>6557.4479927357588</v>
          </cell>
          <cell r="AS438">
            <v>6005.5736553851966</v>
          </cell>
          <cell r="AT438">
            <v>5649.9665518365882</v>
          </cell>
          <cell r="AU438">
            <v>5294.3594482879798</v>
          </cell>
          <cell r="AV438">
            <v>4938.7523447393723</v>
          </cell>
          <cell r="AW438">
            <v>4583.145241190764</v>
          </cell>
          <cell r="AX438">
            <v>4227.5381376421556</v>
          </cell>
          <cell r="AY438">
            <v>3871.9310340935476</v>
          </cell>
          <cell r="AZ438">
            <v>3516.3239305449397</v>
          </cell>
          <cell r="BA438">
            <v>3160.7168269963317</v>
          </cell>
          <cell r="BB438">
            <v>2805.1097234477229</v>
          </cell>
          <cell r="BC438">
            <v>2449.5026198991145</v>
          </cell>
          <cell r="BD438">
            <v>2093.8955163505066</v>
          </cell>
          <cell r="BE438">
            <v>1738.2884128018979</v>
          </cell>
          <cell r="BF438">
            <v>1382.6813092532898</v>
          </cell>
          <cell r="BG438">
            <v>1027.0742057046812</v>
          </cell>
          <cell r="BH438">
            <v>671.46710215607322</v>
          </cell>
        </row>
        <row r="439">
          <cell r="A439">
            <v>-3387.7582071527681</v>
          </cell>
          <cell r="B439">
            <v>-12777.646233385065</v>
          </cell>
          <cell r="C439">
            <v>-9555.0196201021008</v>
          </cell>
          <cell r="D439">
            <v>-5447.2245588986007</v>
          </cell>
          <cell r="E439">
            <v>-1951.7748349690296</v>
          </cell>
          <cell r="F439">
            <v>1351.0101650593715</v>
          </cell>
          <cell r="G439">
            <v>4708.1558320099211</v>
          </cell>
          <cell r="H439">
            <v>8142.7121989642892</v>
          </cell>
          <cell r="I439">
            <v>11744.951579177614</v>
          </cell>
          <cell r="J439">
            <v>15532.978890957789</v>
          </cell>
          <cell r="K439">
            <v>19520.392606830545</v>
          </cell>
          <cell r="L439">
            <v>23732.58957896931</v>
          </cell>
          <cell r="M439">
            <v>28194.540804419208</v>
          </cell>
          <cell r="N439">
            <v>32935.354465931588</v>
          </cell>
          <cell r="O439">
            <v>38434.994914205658</v>
          </cell>
          <cell r="P439">
            <v>44916.793279099635</v>
          </cell>
          <cell r="Q439">
            <v>52051.241419480903</v>
          </cell>
          <cell r="R439">
            <v>59739.555310403535</v>
          </cell>
          <cell r="S439">
            <v>68024.732989499433</v>
          </cell>
          <cell r="T439">
            <v>76953.110543807488</v>
          </cell>
          <cell r="U439">
            <v>86574.621251224249</v>
          </cell>
          <cell r="V439">
            <v>96943.07483977887</v>
          </cell>
          <cell r="W439">
            <v>108116.45842653114</v>
          </cell>
          <cell r="X439">
            <v>120157.26081913829</v>
          </cell>
          <cell r="Y439">
            <v>133132.82199379543</v>
          </cell>
          <cell r="Z439">
            <v>147115.70970405659</v>
          </cell>
          <cell r="AA439">
            <v>162184.12532677749</v>
          </cell>
          <cell r="AB439">
            <v>178422.34121493311</v>
          </cell>
          <cell r="AC439">
            <v>195921.17200327152</v>
          </cell>
          <cell r="AD439">
            <v>214778.48250265053</v>
          </cell>
          <cell r="AE439">
            <v>16389.507027697389</v>
          </cell>
          <cell r="AF439">
            <v>15067.045900386</v>
          </cell>
          <cell r="AG439">
            <v>14192.328896088928</v>
          </cell>
          <cell r="AH439">
            <v>13371.121173811229</v>
          </cell>
          <cell r="AI439">
            <v>12598.386565833438</v>
          </cell>
          <cell r="AJ439">
            <v>11869.718425401017</v>
          </cell>
          <cell r="AK439">
            <v>11161.824476811416</v>
          </cell>
          <cell r="AL439">
            <v>10453.930528221812</v>
          </cell>
          <cell r="AM439">
            <v>9745.4070586672769</v>
          </cell>
          <cell r="AN439">
            <v>9037.5131100776744</v>
          </cell>
          <cell r="AO439">
            <v>8328.9896405231357</v>
          </cell>
          <cell r="AP439">
            <v>7621.0956919335331</v>
          </cell>
          <cell r="AQ439">
            <v>6912.5722223789971</v>
          </cell>
          <cell r="AR439">
            <v>6204.6782737893946</v>
          </cell>
          <cell r="AS439">
            <v>5682.4930098552777</v>
          </cell>
          <cell r="AT439">
            <v>5346.0164305766511</v>
          </cell>
          <cell r="AU439">
            <v>5009.5398512980237</v>
          </cell>
          <cell r="AV439">
            <v>4673.0632720193953</v>
          </cell>
          <cell r="AW439">
            <v>4336.5866927407687</v>
          </cell>
          <cell r="AX439">
            <v>4000.1101134621413</v>
          </cell>
          <cell r="AY439">
            <v>3663.6335341835138</v>
          </cell>
          <cell r="AZ439">
            <v>3327.1569549048863</v>
          </cell>
          <cell r="BA439">
            <v>2990.6803756262593</v>
          </cell>
          <cell r="BB439">
            <v>2654.2037963476319</v>
          </cell>
          <cell r="BC439">
            <v>2317.7272170690039</v>
          </cell>
          <cell r="BD439">
            <v>1981.2506377903765</v>
          </cell>
          <cell r="BE439">
            <v>1644.7740585117488</v>
          </cell>
          <cell r="BF439">
            <v>1308.2974792331211</v>
          </cell>
          <cell r="BG439">
            <v>971.82089995449326</v>
          </cell>
          <cell r="BH439">
            <v>635.34432067586579</v>
          </cell>
        </row>
        <row r="440">
          <cell r="A440">
            <v>-3753.033962813628</v>
          </cell>
          <cell r="B440">
            <v>-14666.774270704758</v>
          </cell>
          <cell r="C440">
            <v>-11989.217347040549</v>
          </cell>
          <cell r="D440">
            <v>-8411.8216775669607</v>
          </cell>
          <cell r="E440">
            <v>-5379.3942339545274</v>
          </cell>
          <cell r="F440">
            <v>-2535.8438522210126</v>
          </cell>
          <cell r="G440">
            <v>319.8959383526493</v>
          </cell>
          <cell r="H440">
            <v>3208.3692901430786</v>
          </cell>
          <cell r="I440">
            <v>6223.5084335295505</v>
          </cell>
          <cell r="J440">
            <v>9382.4179235245119</v>
          </cell>
          <cell r="K440">
            <v>12694.97324512281</v>
          </cell>
          <cell r="L440">
            <v>16183.469684685488</v>
          </cell>
          <cell r="M440">
            <v>19868.834170338727</v>
          </cell>
          <cell r="N440">
            <v>23778.580771205921</v>
          </cell>
          <cell r="O440">
            <v>28432.946960300655</v>
          </cell>
          <cell r="P440">
            <v>34066.881828413658</v>
          </cell>
          <cell r="Q440">
            <v>40304.320401739438</v>
          </cell>
          <cell r="R440">
            <v>47025.987541717383</v>
          </cell>
          <cell r="S440">
            <v>54269.475170417012</v>
          </cell>
          <cell r="T440">
            <v>62075.293568514098</v>
          </cell>
          <cell r="U440">
            <v>70487.097935053651</v>
          </cell>
          <cell r="V440">
            <v>79551.932535636181</v>
          </cell>
          <cell r="W440">
            <v>89320.493804462021</v>
          </cell>
          <cell r="X440">
            <v>99847.41387167116</v>
          </cell>
          <cell r="Y440">
            <v>111191.56610164742</v>
          </cell>
          <cell r="Z440">
            <v>123416.39435105513</v>
          </cell>
          <cell r="AA440">
            <v>136590.26778803303</v>
          </cell>
          <cell r="AB440">
            <v>150786.86325692394</v>
          </cell>
          <cell r="AC440">
            <v>166085.57732697242</v>
          </cell>
          <cell r="AD440">
            <v>182571.97032943397</v>
          </cell>
          <cell r="AE440">
            <v>17881.088907644826</v>
          </cell>
          <cell r="AF440">
            <v>16438.27278423142</v>
          </cell>
          <cell r="AG440">
            <v>15483.949234631515</v>
          </cell>
          <cell r="AH440">
            <v>14588.004758151736</v>
          </cell>
          <cell r="AI440">
            <v>13744.944853792538</v>
          </cell>
          <cell r="AJ440">
            <v>12949.961833179326</v>
          </cell>
          <cell r="AK440">
            <v>12177.643629189222</v>
          </cell>
          <cell r="AL440">
            <v>11405.325425199118</v>
          </cell>
          <cell r="AM440">
            <v>10632.32040858407</v>
          </cell>
          <cell r="AN440">
            <v>9860.0022045939659</v>
          </cell>
          <cell r="AO440">
            <v>9086.9971879789173</v>
          </cell>
          <cell r="AP440">
            <v>8314.6789839888133</v>
          </cell>
          <cell r="AQ440">
            <v>7541.6739673737684</v>
          </cell>
          <cell r="AR440">
            <v>6769.3557633836635</v>
          </cell>
          <cell r="AS440">
            <v>6199.6472837516367</v>
          </cell>
          <cell r="AT440">
            <v>5832.5485284776869</v>
          </cell>
          <cell r="AU440">
            <v>5465.449773203738</v>
          </cell>
          <cell r="AV440">
            <v>5098.3510179297882</v>
          </cell>
          <cell r="AW440">
            <v>4731.2522626558384</v>
          </cell>
          <cell r="AX440">
            <v>4364.1535073818895</v>
          </cell>
          <cell r="AY440">
            <v>3997.0547521079402</v>
          </cell>
          <cell r="AZ440">
            <v>3629.9559968339913</v>
          </cell>
          <cell r="BA440">
            <v>3262.8572415600415</v>
          </cell>
          <cell r="BB440">
            <v>2895.7584862860922</v>
          </cell>
          <cell r="BC440">
            <v>2528.6597310121433</v>
          </cell>
          <cell r="BD440">
            <v>2161.560975738194</v>
          </cell>
          <cell r="BE440">
            <v>1794.4622204642453</v>
          </cell>
          <cell r="BF440">
            <v>1427.3634651902958</v>
          </cell>
          <cell r="BG440">
            <v>1060.2647099163471</v>
          </cell>
          <cell r="BH440">
            <v>693.16595464239754</v>
          </cell>
        </row>
        <row r="441">
          <cell r="A441">
            <v>-3097.2318644522957</v>
          </cell>
          <cell r="B441">
            <v>-11255.378210695464</v>
          </cell>
          <cell r="C441">
            <v>-7497.0906248349038</v>
          </cell>
          <cell r="D441">
            <v>-2877.6701423244167</v>
          </cell>
          <cell r="E441">
            <v>1150.2778890941336</v>
          </cell>
          <cell r="F441">
            <v>5022.2180430405788</v>
          </cell>
          <cell r="G441">
            <v>8992.5642512346058</v>
          </cell>
          <cell r="H441">
            <v>13087.557374920711</v>
          </cell>
          <cell r="I441">
            <v>17395.829772273668</v>
          </cell>
          <cell r="J441">
            <v>21936.833827791383</v>
          </cell>
          <cell r="K441">
            <v>26728.292816111702</v>
          </cell>
          <cell r="L441">
            <v>31799.365537734178</v>
          </cell>
          <cell r="M441">
            <v>37179.750603935259</v>
          </cell>
          <cell r="N441">
            <v>42900.79123734693</v>
          </cell>
          <cell r="O441">
            <v>49412.154877320972</v>
          </cell>
          <cell r="P441">
            <v>56930.863867054766</v>
          </cell>
          <cell r="Q441">
            <v>65168.706074162124</v>
          </cell>
          <cell r="R441">
            <v>74046.073380773101</v>
          </cell>
          <cell r="S441">
            <v>83612.613782395871</v>
          </cell>
          <cell r="T441">
            <v>93921.829577457902</v>
          </cell>
          <cell r="U441">
            <v>105031.37658685824</v>
          </cell>
          <cell r="V441">
            <v>117003.38660271159</v>
          </cell>
          <cell r="W441">
            <v>129904.81486962603</v>
          </cell>
          <cell r="X441">
            <v>143807.81454185565</v>
          </cell>
          <cell r="Y441">
            <v>158790.14021053509</v>
          </cell>
          <cell r="Z441">
            <v>174935.58275778143</v>
          </cell>
          <cell r="AA441">
            <v>192334.43796965125</v>
          </cell>
          <cell r="AB441">
            <v>211084.01152873819</v>
          </cell>
          <cell r="AC441">
            <v>231289.16321065952</v>
          </cell>
          <cell r="AD441">
            <v>253062.89332792864</v>
          </cell>
          <cell r="AE441">
            <v>16812.866535108104</v>
          </cell>
          <cell r="AF441">
            <v>15456.244740823498</v>
          </cell>
          <cell r="AG441">
            <v>14558.932806768184</v>
          </cell>
          <cell r="AH441">
            <v>13716.512360020017</v>
          </cell>
          <cell r="AI441">
            <v>12923.817142950091</v>
          </cell>
          <cell r="AJ441">
            <v>12176.32668013311</v>
          </cell>
          <cell r="AK441">
            <v>11450.147030035374</v>
          </cell>
          <cell r="AL441">
            <v>10723.967379937638</v>
          </cell>
          <cell r="AM441">
            <v>9997.1419476362898</v>
          </cell>
          <cell r="AN441">
            <v>9270.9622975385537</v>
          </cell>
          <cell r="AO441">
            <v>8544.1368652372057</v>
          </cell>
          <cell r="AP441">
            <v>7817.9572151394696</v>
          </cell>
          <cell r="AQ441">
            <v>7091.1317828381198</v>
          </cell>
          <cell r="AR441">
            <v>6364.9521327403854</v>
          </cell>
          <cell r="AS441">
            <v>5829.2782327086315</v>
          </cell>
          <cell r="AT441">
            <v>5484.11008274286</v>
          </cell>
          <cell r="AU441">
            <v>5138.9419327770911</v>
          </cell>
          <cell r="AV441">
            <v>4793.7737828113204</v>
          </cell>
          <cell r="AW441">
            <v>4448.6056328455488</v>
          </cell>
          <cell r="AX441">
            <v>4103.4374828797791</v>
          </cell>
          <cell r="AY441">
            <v>3758.2693329140093</v>
          </cell>
          <cell r="AZ441">
            <v>3413.1011829482391</v>
          </cell>
          <cell r="BA441">
            <v>3067.9330329824684</v>
          </cell>
          <cell r="BB441">
            <v>2722.7648830166986</v>
          </cell>
          <cell r="BC441">
            <v>2377.5967330509275</v>
          </cell>
          <cell r="BD441">
            <v>2032.4285830851575</v>
          </cell>
          <cell r="BE441">
            <v>1687.2604331193868</v>
          </cell>
          <cell r="BF441">
            <v>1342.0922831536166</v>
          </cell>
          <cell r="BG441">
            <v>996.92413318784565</v>
          </cell>
          <cell r="BH441">
            <v>651.75598322207554</v>
          </cell>
        </row>
        <row r="442">
          <cell r="A442">
            <v>-3553.8366133398395</v>
          </cell>
          <cell r="B442">
            <v>-13685.929325990799</v>
          </cell>
          <cell r="C442">
            <v>-10656.535875747782</v>
          </cell>
          <cell r="D442">
            <v>-6871.0271215981038</v>
          </cell>
          <cell r="E442">
            <v>-3649.4570387801855</v>
          </cell>
          <cell r="F442">
            <v>-588.02968358969588</v>
          </cell>
          <cell r="G442">
            <v>2506.8529801850182</v>
          </cell>
          <cell r="H442">
            <v>5656.9068461384541</v>
          </cell>
          <cell r="I442">
            <v>8953.7926961478242</v>
          </cell>
          <cell r="J442">
            <v>12415.028293981333</v>
          </cell>
          <cell r="K442">
            <v>16052.327630781629</v>
          </cell>
          <cell r="L442">
            <v>19889.455348405903</v>
          </cell>
          <cell r="M442">
            <v>23949.296264001237</v>
          </cell>
          <cell r="N442">
            <v>28260.027550739611</v>
          </cell>
          <cell r="O442">
            <v>33319.156551177031</v>
          </cell>
          <cell r="P442">
            <v>39354.665886444673</v>
          </cell>
          <cell r="Q442">
            <v>46015.68360673089</v>
          </cell>
          <cell r="R442">
            <v>53193.813443669009</v>
          </cell>
          <cell r="S442">
            <v>60929.20015477464</v>
          </cell>
          <cell r="T442">
            <v>69265.105039419825</v>
          </cell>
          <cell r="U442">
            <v>78248.147884076665</v>
          </cell>
          <cell r="V442">
            <v>87928.567690399184</v>
          </cell>
          <cell r="W442">
            <v>98360.503644303928</v>
          </cell>
          <cell r="X442">
            <v>109602.29789740994</v>
          </cell>
          <cell r="Y442">
            <v>121716.82185418933</v>
          </cell>
          <cell r="Z442">
            <v>134771.82778963717</v>
          </cell>
          <cell r="AA442">
            <v>148840.32776393471</v>
          </cell>
          <cell r="AB442">
            <v>164001.00195324296</v>
          </cell>
          <cell r="AC442">
            <v>180338.63868027672</v>
          </cell>
          <cell r="AD442">
            <v>197944.6086055958</v>
          </cell>
          <cell r="AE442">
            <v>16832.165505917437</v>
          </cell>
          <cell r="AF442">
            <v>15473.986487327711</v>
          </cell>
          <cell r="AG442">
            <v>14575.64455658587</v>
          </cell>
          <cell r="AH442">
            <v>13732.257121396025</v>
          </cell>
          <cell r="AI442">
            <v>12938.651993941514</v>
          </cell>
          <cell r="AJ442">
            <v>12190.303509882762</v>
          </cell>
          <cell r="AK442">
            <v>11463.290300567727</v>
          </cell>
          <cell r="AL442">
            <v>10736.277091252692</v>
          </cell>
          <cell r="AM442">
            <v>10008.617358460573</v>
          </cell>
          <cell r="AN442">
            <v>9281.6041491455362</v>
          </cell>
          <cell r="AO442">
            <v>8553.9444163534172</v>
          </cell>
          <cell r="AP442">
            <v>7826.9312070383821</v>
          </cell>
          <cell r="AQ442">
            <v>7099.2714742462631</v>
          </cell>
          <cell r="AR442">
            <v>6372.2582649312271</v>
          </cell>
          <cell r="AS442">
            <v>5835.9694813554661</v>
          </cell>
          <cell r="AT442">
            <v>5490.40512351898</v>
          </cell>
          <cell r="AU442">
            <v>5144.8407656824947</v>
          </cell>
          <cell r="AV442">
            <v>4799.2764078460104</v>
          </cell>
          <cell r="AW442">
            <v>4453.7120500095243</v>
          </cell>
          <cell r="AX442">
            <v>4108.1476921730391</v>
          </cell>
          <cell r="AY442">
            <v>3762.5833343365534</v>
          </cell>
          <cell r="AZ442">
            <v>3417.0189765000678</v>
          </cell>
          <cell r="BA442">
            <v>3071.4546186635821</v>
          </cell>
          <cell r="BB442">
            <v>2725.890260827096</v>
          </cell>
          <cell r="BC442">
            <v>2380.3259029906112</v>
          </cell>
          <cell r="BD442">
            <v>2034.7615451541253</v>
          </cell>
          <cell r="BE442">
            <v>1689.1971873176403</v>
          </cell>
          <cell r="BF442">
            <v>1343.6328294811544</v>
          </cell>
          <cell r="BG442">
            <v>998.06847164466944</v>
          </cell>
          <cell r="BH442">
            <v>652.50411380818355</v>
          </cell>
        </row>
        <row r="443">
          <cell r="A443">
            <v>-3757.4820285713913</v>
          </cell>
          <cell r="B443">
            <v>-14821.436162459337</v>
          </cell>
          <cell r="C443">
            <v>-12425.146449324966</v>
          </cell>
          <cell r="D443">
            <v>-9194.7633148337318</v>
          </cell>
          <cell r="E443">
            <v>-6583.5222933360637</v>
          </cell>
          <cell r="F443">
            <v>-4198.7690727393874</v>
          </cell>
          <cell r="G443">
            <v>-1826.2325248607463</v>
          </cell>
          <cell r="H443">
            <v>551.93003846151805</v>
          </cell>
          <cell r="I443">
            <v>3026.7414041901434</v>
          </cell>
          <cell r="J443">
            <v>5613.9173188923169</v>
          </cell>
          <cell r="K443">
            <v>8320.6594377176862</v>
          </cell>
          <cell r="L443">
            <v>11166.289827885339</v>
          </cell>
          <cell r="M443">
            <v>14168.293471579727</v>
          </cell>
          <cell r="N443">
            <v>17351.845288255579</v>
          </cell>
          <cell r="O443">
            <v>21232.947444356883</v>
          </cell>
          <cell r="P443">
            <v>26039.954689856379</v>
          </cell>
          <cell r="Q443">
            <v>31387.741330931793</v>
          </cell>
          <cell r="R443">
            <v>37150.690547081453</v>
          </cell>
          <cell r="S443">
            <v>43361.032487956138</v>
          </cell>
          <cell r="T443">
            <v>50053.499413485515</v>
          </cell>
          <cell r="U443">
            <v>57265.519939201775</v>
          </cell>
          <cell r="V443">
            <v>65037.42836133243</v>
          </cell>
          <cell r="W443">
            <v>73412.690232344117</v>
          </cell>
          <cell r="X443">
            <v>82438.145448502255</v>
          </cell>
          <cell r="Y443">
            <v>92164.270208949369</v>
          </cell>
          <cell r="Z443">
            <v>102645.45931134802</v>
          </cell>
          <cell r="AA443">
            <v>113940.33036286735</v>
          </cell>
          <cell r="AB443">
            <v>126112.05160785989</v>
          </cell>
          <cell r="AC443">
            <v>139228.6952056523</v>
          </cell>
          <cell r="AD443">
            <v>153363.6179342097</v>
          </cell>
          <cell r="AE443">
            <v>14494.985786608653</v>
          </cell>
          <cell r="AF443">
            <v>13325.392630980094</v>
          </cell>
          <cell r="AG443">
            <v>12551.787267306607</v>
          </cell>
          <cell r="AH443">
            <v>11825.505857978531</v>
          </cell>
          <cell r="AI443">
            <v>11142.094383763353</v>
          </cell>
          <cell r="AJ443">
            <v>10497.655577832629</v>
          </cell>
          <cell r="AK443">
            <v>9871.5896012360081</v>
          </cell>
          <cell r="AL443">
            <v>9245.5236246393888</v>
          </cell>
          <cell r="AM443">
            <v>8618.9008956386988</v>
          </cell>
          <cell r="AN443">
            <v>7992.8349190420777</v>
          </cell>
          <cell r="AO443">
            <v>7366.2121900413913</v>
          </cell>
          <cell r="AP443">
            <v>6740.1462134447693</v>
          </cell>
          <cell r="AQ443">
            <v>6113.5234844440829</v>
          </cell>
          <cell r="AR443">
            <v>5487.4575078474591</v>
          </cell>
          <cell r="AS443">
            <v>5025.6334904496107</v>
          </cell>
          <cell r="AT443">
            <v>4728.0514322505351</v>
          </cell>
          <cell r="AU443">
            <v>4430.4693740514585</v>
          </cell>
          <cell r="AV443">
            <v>4132.8873158523838</v>
          </cell>
          <cell r="AW443">
            <v>3835.3052576533091</v>
          </cell>
          <cell r="AX443">
            <v>3537.7231994542344</v>
          </cell>
          <cell r="AY443">
            <v>3240.1411412551593</v>
          </cell>
          <cell r="AZ443">
            <v>2942.5590830560836</v>
          </cell>
          <cell r="BA443">
            <v>2644.9770248570085</v>
          </cell>
          <cell r="BB443">
            <v>2347.3949666579338</v>
          </cell>
          <cell r="BC443">
            <v>2049.8129084588591</v>
          </cell>
          <cell r="BD443">
            <v>1752.2308502597841</v>
          </cell>
          <cell r="BE443">
            <v>1454.6487920607094</v>
          </cell>
          <cell r="BF443">
            <v>1157.0667338616345</v>
          </cell>
          <cell r="BG443">
            <v>859.48467566255988</v>
          </cell>
          <cell r="BH443">
            <v>561.90261746348483</v>
          </cell>
        </row>
        <row r="444">
          <cell r="A444">
            <v>-3524.1852841269133</v>
          </cell>
          <cell r="B444">
            <v>-13547.125320946663</v>
          </cell>
          <cell r="C444">
            <v>-10612.396727374811</v>
          </cell>
          <cell r="D444">
            <v>-6749.6725576136187</v>
          </cell>
          <cell r="E444">
            <v>-3441.686059382665</v>
          </cell>
          <cell r="F444">
            <v>-317.6547800276856</v>
          </cell>
          <cell r="G444">
            <v>2844.3054251077142</v>
          </cell>
          <cell r="H444">
            <v>6066.2605945565028</v>
          </cell>
          <cell r="I444">
            <v>9439.7173691090684</v>
          </cell>
          <cell r="J444">
            <v>12982.295398768969</v>
          </cell>
          <cell r="K444">
            <v>16706.137190575781</v>
          </cell>
          <cell r="L444">
            <v>20635.400738105887</v>
          </cell>
          <cell r="M444">
            <v>24793.47312521256</v>
          </cell>
          <cell r="N444">
            <v>29208.728115845101</v>
          </cell>
          <cell r="O444">
            <v>34375.519495086613</v>
          </cell>
          <cell r="P444">
            <v>40521.255068067825</v>
          </cell>
          <cell r="Q444">
            <v>47299.540859986351</v>
          </cell>
          <cell r="R444">
            <v>54604.042593720391</v>
          </cell>
          <cell r="S444">
            <v>62475.61178039261</v>
          </cell>
          <cell r="T444">
            <v>70958.27134010123</v>
          </cell>
          <cell r="U444">
            <v>80099.461806641004</v>
          </cell>
          <cell r="V444">
            <v>89950.306645736215</v>
          </cell>
          <cell r="W444">
            <v>100565.89817061787</v>
          </cell>
          <cell r="X444">
            <v>112005.60565397015</v>
          </cell>
          <cell r="Y444">
            <v>124333.40735940787</v>
          </cell>
          <cell r="Z444">
            <v>137618.24834942049</v>
          </cell>
          <cell r="AA444">
            <v>151934.42607087694</v>
          </cell>
          <cell r="AB444">
            <v>167362.00587453492</v>
          </cell>
          <cell r="AC444">
            <v>183987.26879240986</v>
          </cell>
          <cell r="AD444">
            <v>201903.19407726414</v>
          </cell>
          <cell r="AE444">
            <v>16988.780591842657</v>
          </cell>
          <cell r="AF444">
            <v>15617.964380277168</v>
          </cell>
          <cell r="AG444">
            <v>14711.263816261202</v>
          </cell>
          <cell r="AH444">
            <v>13860.029072560514</v>
          </cell>
          <cell r="AI444">
            <v>13059.039836674838</v>
          </cell>
          <cell r="AJ444">
            <v>12303.72833516645</v>
          </cell>
          <cell r="AK444">
            <v>11569.950622721641</v>
          </cell>
          <cell r="AL444">
            <v>10836.172910276831</v>
          </cell>
          <cell r="AM444">
            <v>10101.742658769492</v>
          </cell>
          <cell r="AN444">
            <v>9367.9649463246824</v>
          </cell>
          <cell r="AO444">
            <v>8633.534694817341</v>
          </cell>
          <cell r="AP444">
            <v>7899.7569823725316</v>
          </cell>
          <cell r="AQ444">
            <v>7165.3267308651903</v>
          </cell>
          <cell r="AR444">
            <v>6431.5490184203818</v>
          </cell>
          <cell r="AS444">
            <v>5890.2703294227122</v>
          </cell>
          <cell r="AT444">
            <v>5541.4906638721804</v>
          </cell>
          <cell r="AU444">
            <v>5192.7109983216496</v>
          </cell>
          <cell r="AV444">
            <v>4843.9313327711188</v>
          </cell>
          <cell r="AW444">
            <v>4495.151667220588</v>
          </cell>
          <cell r="AX444">
            <v>4146.3720016700572</v>
          </cell>
          <cell r="AY444">
            <v>3797.5923361195264</v>
          </cell>
          <cell r="AZ444">
            <v>3448.8126705689961</v>
          </cell>
          <cell r="BA444">
            <v>3100.0330050184652</v>
          </cell>
          <cell r="BB444">
            <v>2751.2533394679344</v>
          </cell>
          <cell r="BC444">
            <v>2402.4736739174032</v>
          </cell>
          <cell r="BD444">
            <v>2053.6940083668728</v>
          </cell>
          <cell r="BE444">
            <v>1704.9143428163416</v>
          </cell>
          <cell r="BF444">
            <v>1356.134677265811</v>
          </cell>
          <cell r="BG444">
            <v>1007.3550117152799</v>
          </cell>
          <cell r="BH444">
            <v>658.57534616474948</v>
          </cell>
        </row>
        <row r="445">
          <cell r="A445">
            <v>-3371.2632679888275</v>
          </cell>
          <cell r="B445">
            <v>-12625.051471444496</v>
          </cell>
          <cell r="C445">
            <v>-9260.2013668331892</v>
          </cell>
          <cell r="D445">
            <v>-5321.9893730831436</v>
          </cell>
          <cell r="E445">
            <v>-1933.9593445763442</v>
          </cell>
          <cell r="F445">
            <v>1326.1143046539992</v>
          </cell>
          <cell r="G445">
            <v>4638.9699955505212</v>
          </cell>
          <cell r="H445">
            <v>8027.4009882659129</v>
          </cell>
          <cell r="I445">
            <v>11581.20695003887</v>
          </cell>
          <cell r="J445">
            <v>15318.375251184556</v>
          </cell>
          <cell r="K445">
            <v>19252.297984794292</v>
          </cell>
          <cell r="L445">
            <v>23408.108940907117</v>
          </cell>
          <cell r="M445">
            <v>27810.484680646281</v>
          </cell>
          <cell r="N445">
            <v>32488.318545296919</v>
          </cell>
          <cell r="O445">
            <v>37919.813287808232</v>
          </cell>
          <cell r="P445">
            <v>44327.103795445481</v>
          </cell>
          <cell r="Q445">
            <v>51380.947201270537</v>
          </cell>
          <cell r="R445">
            <v>58982.398802613257</v>
          </cell>
          <cell r="S445">
            <v>67173.97084684654</v>
          </cell>
          <cell r="T445">
            <v>76001.475917590054</v>
          </cell>
          <cell r="U445">
            <v>85514.28314839027</v>
          </cell>
          <cell r="V445">
            <v>95765.594326933948</v>
          </cell>
          <cell r="W445">
            <v>106812.74143394988</v>
          </cell>
          <cell r="X445">
            <v>118717.50728082829</v>
          </cell>
          <cell r="Y445">
            <v>131546.47103917235</v>
          </cell>
          <cell r="Z445">
            <v>145371.38059470651</v>
          </cell>
          <cell r="AA445">
            <v>160269.55380798638</v>
          </cell>
          <cell r="AB445">
            <v>176324.31092602044</v>
          </cell>
          <cell r="AC445">
            <v>193625.44056312979</v>
          </cell>
          <cell r="AD445">
            <v>212269.70185711313</v>
          </cell>
          <cell r="AE445">
            <v>15879.575938910799</v>
          </cell>
          <cell r="AF445">
            <v>14598.260896188058</v>
          </cell>
          <cell r="AG445">
            <v>13750.75919456162</v>
          </cell>
          <cell r="AH445">
            <v>12955.101926439342</v>
          </cell>
          <cell r="AI445">
            <v>12206.409615726699</v>
          </cell>
          <cell r="AJ445">
            <v>11500.412720841014</v>
          </cell>
          <cell r="AK445">
            <v>10814.543664845169</v>
          </cell>
          <cell r="AL445">
            <v>10128.674608849329</v>
          </cell>
          <cell r="AM445">
            <v>9442.1956183416733</v>
          </cell>
          <cell r="AN445">
            <v>8756.3265623458337</v>
          </cell>
          <cell r="AO445">
            <v>8069.8475718381751</v>
          </cell>
          <cell r="AP445">
            <v>7383.9785158423356</v>
          </cell>
          <cell r="AQ445">
            <v>6697.4995253346797</v>
          </cell>
          <cell r="AR445">
            <v>6011.6304693388402</v>
          </cell>
          <cell r="AS445">
            <v>5505.6920943279974</v>
          </cell>
          <cell r="AT445">
            <v>5179.6844003021606</v>
          </cell>
          <cell r="AU445">
            <v>4853.676706276322</v>
          </cell>
          <cell r="AV445">
            <v>4527.6690122504815</v>
          </cell>
          <cell r="AW445">
            <v>4201.6613182246419</v>
          </cell>
          <cell r="AX445">
            <v>3875.6536241988019</v>
          </cell>
          <cell r="AY445">
            <v>3549.6459301729624</v>
          </cell>
          <cell r="AZ445">
            <v>3223.6382361471224</v>
          </cell>
          <cell r="BA445">
            <v>2897.6305421212828</v>
          </cell>
          <cell r="BB445">
            <v>2571.6228480954428</v>
          </cell>
          <cell r="BC445">
            <v>2245.6151540696028</v>
          </cell>
          <cell r="BD445">
            <v>1919.6074600437632</v>
          </cell>
          <cell r="BE445">
            <v>1593.5997660179232</v>
          </cell>
          <cell r="BF445">
            <v>1267.5920719920834</v>
          </cell>
          <cell r="BG445">
            <v>941.58437796624355</v>
          </cell>
          <cell r="BH445">
            <v>615.57668394040377</v>
          </cell>
        </row>
        <row r="446">
          <cell r="A446">
            <v>-3335.5225540246029</v>
          </cell>
          <cell r="B446">
            <v>-12401.1738076742</v>
          </cell>
          <cell r="C446">
            <v>-8953.3648664593966</v>
          </cell>
          <cell r="D446">
            <v>-4666.6189611759473</v>
          </cell>
          <cell r="E446">
            <v>-956.74204009577716</v>
          </cell>
          <cell r="F446">
            <v>2587.5633069618357</v>
          </cell>
          <cell r="G446">
            <v>6201.5193955866689</v>
          </cell>
          <cell r="H446">
            <v>9909.5742488162941</v>
          </cell>
          <cell r="I446">
            <v>13802.697778706803</v>
          </cell>
          <cell r="J446">
            <v>17899.706964064309</v>
          </cell>
          <cell r="K446">
            <v>22215.753998826229</v>
          </cell>
          <cell r="L446">
            <v>26777.829496255159</v>
          </cell>
          <cell r="M446">
            <v>31612.802112101068</v>
          </cell>
          <cell r="N446">
            <v>36750.949767855811</v>
          </cell>
          <cell r="O446">
            <v>42668.817061496971</v>
          </cell>
          <cell r="P446">
            <v>49590.865156010164</v>
          </cell>
          <cell r="Q446">
            <v>57197.058533043964</v>
          </cell>
          <cell r="R446">
            <v>65393.740469338372</v>
          </cell>
          <cell r="S446">
            <v>74226.752126343621</v>
          </cell>
          <cell r="T446">
            <v>83745.493434007818</v>
          </cell>
          <cell r="U446">
            <v>94003.19936722421</v>
          </cell>
          <cell r="V446">
            <v>105057.23767033707</v>
          </cell>
          <cell r="W446">
            <v>116969.42969477476</v>
          </cell>
          <cell r="X446">
            <v>129806.39614414156</v>
          </cell>
          <cell r="Y446">
            <v>143639.9296604004</v>
          </cell>
          <cell r="Z446">
            <v>158547.39633488841</v>
          </cell>
          <cell r="AA446">
            <v>174612.16838967663</v>
          </cell>
          <cell r="AB446">
            <v>191924.09044910775</v>
          </cell>
          <cell r="AC446">
            <v>210579.98200920559</v>
          </cell>
          <cell r="AD446">
            <v>230684.17891509001</v>
          </cell>
          <cell r="AE446">
            <v>17495.105748503225</v>
          </cell>
          <cell r="AF446">
            <v>16083.434413209376</v>
          </cell>
          <cell r="AG446">
            <v>15149.710997103595</v>
          </cell>
          <cell r="AH446">
            <v>14273.10647700082</v>
          </cell>
          <cell r="AI446">
            <v>13448.244956806642</v>
          </cell>
          <cell r="AJ446">
            <v>12670.422527438466</v>
          </cell>
          <cell r="AK446">
            <v>11914.775669459686</v>
          </cell>
          <cell r="AL446">
            <v>11159.128811480912</v>
          </cell>
          <cell r="AM446">
            <v>10402.809966490333</v>
          </cell>
          <cell r="AN446">
            <v>9647.1631085115569</v>
          </cell>
          <cell r="AO446">
            <v>8890.8442635209813</v>
          </cell>
          <cell r="AP446">
            <v>8135.1974055422052</v>
          </cell>
          <cell r="AQ446">
            <v>7378.8785605516277</v>
          </cell>
          <cell r="AR446">
            <v>6623.2317025728516</v>
          </cell>
          <cell r="AS446">
            <v>6065.8210130750776</v>
          </cell>
          <cell r="AT446">
            <v>5706.6464920583057</v>
          </cell>
          <cell r="AU446">
            <v>5347.4719710415347</v>
          </cell>
          <cell r="AV446">
            <v>4988.2974500247628</v>
          </cell>
          <cell r="AW446">
            <v>4629.1229290079918</v>
          </cell>
          <cell r="AX446">
            <v>4269.9484079912199</v>
          </cell>
          <cell r="AY446">
            <v>3910.773886974448</v>
          </cell>
          <cell r="AZ446">
            <v>3551.599365957677</v>
          </cell>
          <cell r="BA446">
            <v>3192.4248449409056</v>
          </cell>
          <cell r="BB446">
            <v>2833.2503239241341</v>
          </cell>
          <cell r="BC446">
            <v>2474.0758029073622</v>
          </cell>
          <cell r="BD446">
            <v>2114.9012818905908</v>
          </cell>
          <cell r="BE446">
            <v>1755.7267608738191</v>
          </cell>
          <cell r="BF446">
            <v>1396.5522398570477</v>
          </cell>
          <cell r="BG446">
            <v>1037.3777188402757</v>
          </cell>
          <cell r="BH446">
            <v>678.20319782350452</v>
          </cell>
        </row>
        <row r="447">
          <cell r="A447">
            <v>-3234.0883530041483</v>
          </cell>
          <cell r="B447">
            <v>-12176.685151032983</v>
          </cell>
          <cell r="C447">
            <v>-9002.3426729296552</v>
          </cell>
          <cell r="D447">
            <v>-5120.0893510867281</v>
          </cell>
          <cell r="E447">
            <v>-1784.4989603520496</v>
          </cell>
          <cell r="F447">
            <v>1405.3133645620726</v>
          </cell>
          <cell r="G447">
            <v>4650.1979037818701</v>
          </cell>
          <cell r="H447">
            <v>7972.4427923076782</v>
          </cell>
          <cell r="I447">
            <v>11458.630466520379</v>
          </cell>
          <cell r="J447">
            <v>15126.139289225093</v>
          </cell>
          <cell r="K447">
            <v>18988.291493538567</v>
          </cell>
          <cell r="L447">
            <v>23069.721885903422</v>
          </cell>
          <cell r="M447">
            <v>27394.758099458362</v>
          </cell>
          <cell r="N447">
            <v>31991.367085867336</v>
          </cell>
          <cell r="O447">
            <v>37318.33643574563</v>
          </cell>
          <cell r="P447">
            <v>43589.332395385034</v>
          </cell>
          <cell r="Q447">
            <v>50489.947529652847</v>
          </cell>
          <cell r="R447">
            <v>57926.275350499134</v>
          </cell>
          <cell r="S447">
            <v>65939.904626023112</v>
          </cell>
          <cell r="T447">
            <v>74575.652768474785</v>
          </cell>
          <cell r="U447">
            <v>83881.816482291135</v>
          </cell>
          <cell r="V447">
            <v>93910.44187059073</v>
          </cell>
          <cell r="W447">
            <v>104717.61551073755</v>
          </cell>
          <cell r="X447">
            <v>116363.77812685735</v>
          </cell>
          <cell r="Y447">
            <v>128914.06261356652</v>
          </cell>
          <cell r="Z447">
            <v>142438.65830136134</v>
          </cell>
          <cell r="AA447">
            <v>157013.20350087676</v>
          </cell>
          <cell r="AB447">
            <v>172719.20852137514</v>
          </cell>
          <cell r="AC447">
            <v>189644.51152926069</v>
          </cell>
          <cell r="AD447">
            <v>207883.76979607411</v>
          </cell>
          <cell r="AE447">
            <v>13741.232537995669</v>
          </cell>
          <cell r="AF447">
            <v>12632.459355121069</v>
          </cell>
          <cell r="AG447">
            <v>11899.082216890341</v>
          </cell>
          <cell r="AH447">
            <v>11210.568141711296</v>
          </cell>
          <cell r="AI447">
            <v>10562.694723649647</v>
          </cell>
          <cell r="AJ447">
            <v>9951.7673575129047</v>
          </cell>
          <cell r="AK447">
            <v>9358.2574158550469</v>
          </cell>
          <cell r="AL447">
            <v>8764.7474741971928</v>
          </cell>
          <cell r="AM447">
            <v>8170.7097317975549</v>
          </cell>
          <cell r="AN447">
            <v>7577.1997901396962</v>
          </cell>
          <cell r="AO447">
            <v>6983.1620477400584</v>
          </cell>
          <cell r="AP447">
            <v>6389.6521060822024</v>
          </cell>
          <cell r="AQ447">
            <v>5795.6143636825636</v>
          </cell>
          <cell r="AR447">
            <v>5202.1044220247059</v>
          </cell>
          <cell r="AS447">
            <v>4764.2956991932524</v>
          </cell>
          <cell r="AT447">
            <v>4482.1881951882024</v>
          </cell>
          <cell r="AU447">
            <v>4200.0806911831496</v>
          </cell>
          <cell r="AV447">
            <v>3917.9731871780987</v>
          </cell>
          <cell r="AW447">
            <v>3635.8656831730486</v>
          </cell>
          <cell r="AX447">
            <v>3353.7581791679986</v>
          </cell>
          <cell r="AY447">
            <v>3071.6506751629477</v>
          </cell>
          <cell r="AZ447">
            <v>2789.5431711578972</v>
          </cell>
          <cell r="BA447">
            <v>2507.4356671528467</v>
          </cell>
          <cell r="BB447">
            <v>2225.3281631477962</v>
          </cell>
          <cell r="BC447">
            <v>1943.2206591427455</v>
          </cell>
          <cell r="BD447">
            <v>1661.113155137695</v>
          </cell>
          <cell r="BE447">
            <v>1379.0056511326445</v>
          </cell>
          <cell r="BF447">
            <v>1096.898147127594</v>
          </cell>
          <cell r="BG447">
            <v>814.79064312254366</v>
          </cell>
          <cell r="BH447">
            <v>532.68313911749317</v>
          </cell>
        </row>
        <row r="448">
          <cell r="A448">
            <v>-3257.4855598813142</v>
          </cell>
          <cell r="B448">
            <v>-12120.960503599603</v>
          </cell>
          <cell r="C448">
            <v>-8712.7252284648966</v>
          </cell>
          <cell r="D448">
            <v>-4512.9187514082714</v>
          </cell>
          <cell r="E448">
            <v>-884.31384021152667</v>
          </cell>
          <cell r="F448">
            <v>2587.2888764015602</v>
          </cell>
          <cell r="G448">
            <v>6128.2106527254455</v>
          </cell>
          <cell r="H448">
            <v>9762.4216603587192</v>
          </cell>
          <cell r="I448">
            <v>13578.891179227172</v>
          </cell>
          <cell r="J448">
            <v>17596.025868341705</v>
          </cell>
          <cell r="K448">
            <v>21828.755985591317</v>
          </cell>
          <cell r="L448">
            <v>26303.589199092745</v>
          </cell>
          <cell r="M448">
            <v>31046.95730373084</v>
          </cell>
          <cell r="N448">
            <v>36088.484568844236</v>
          </cell>
          <cell r="O448">
            <v>41893.619379305179</v>
          </cell>
          <cell r="P448">
            <v>48681.60583237221</v>
          </cell>
          <cell r="Q448">
            <v>56139.930782529787</v>
          </cell>
          <cell r="R448">
            <v>64177.264881680851</v>
          </cell>
          <cell r="S448">
            <v>72838.558114823201</v>
          </cell>
          <cell r="T448">
            <v>82172.250051108538</v>
          </cell>
          <cell r="U448">
            <v>92230.540749329259</v>
          </cell>
          <cell r="V448">
            <v>103069.68269450231</v>
          </cell>
          <cell r="W448">
            <v>114750.29539824852</v>
          </cell>
          <cell r="X448">
            <v>127337.70442241736</v>
          </cell>
          <cell r="Y448">
            <v>140902.30672199625</v>
          </cell>
          <cell r="Z448">
            <v>155519.96435053987</v>
          </cell>
          <cell r="AA448">
            <v>171272.42872997504</v>
          </cell>
          <cell r="AB448">
            <v>188247.79785757291</v>
          </cell>
          <cell r="AC448">
            <v>206541.00900708651</v>
          </cell>
          <cell r="AD448">
            <v>226254.36967955902</v>
          </cell>
          <cell r="AE448">
            <v>16002.232100647247</v>
          </cell>
          <cell r="AF448">
            <v>14711.019993562073</v>
          </cell>
          <cell r="AG448">
            <v>13856.972065122874</v>
          </cell>
          <cell r="AH448">
            <v>13055.169024157472</v>
          </cell>
          <cell r="AI448">
            <v>12300.693704785985</v>
          </cell>
          <cell r="AJ448">
            <v>11589.243586863506</v>
          </cell>
          <cell r="AK448">
            <v>10898.076778195558</v>
          </cell>
          <cell r="AL448">
            <v>10206.909969527613</v>
          </cell>
          <cell r="AM448">
            <v>9515.1285151246811</v>
          </cell>
          <cell r="AN448">
            <v>8823.9617064567356</v>
          </cell>
          <cell r="AO448">
            <v>8132.1802520538058</v>
          </cell>
          <cell r="AP448">
            <v>7441.0134433858593</v>
          </cell>
          <cell r="AQ448">
            <v>6749.2319889829278</v>
          </cell>
          <cell r="AR448">
            <v>6058.0651803149813</v>
          </cell>
          <cell r="AS448">
            <v>5548.218863467865</v>
          </cell>
          <cell r="AT448">
            <v>5219.6930384415773</v>
          </cell>
          <cell r="AU448">
            <v>4891.1672134152896</v>
          </cell>
          <cell r="AV448">
            <v>4562.6413883890027</v>
          </cell>
          <cell r="AW448">
            <v>4234.1155633627141</v>
          </cell>
          <cell r="AX448">
            <v>3905.5897383364263</v>
          </cell>
          <cell r="AY448">
            <v>3577.0639133101386</v>
          </cell>
          <cell r="AZ448">
            <v>3248.5380882838513</v>
          </cell>
          <cell r="BA448">
            <v>2920.012263257564</v>
          </cell>
          <cell r="BB448">
            <v>2591.4864382312758</v>
          </cell>
          <cell r="BC448">
            <v>2262.960613204988</v>
          </cell>
          <cell r="BD448">
            <v>1934.4347881787003</v>
          </cell>
          <cell r="BE448">
            <v>1605.9089631524125</v>
          </cell>
          <cell r="BF448">
            <v>1277.3831381261248</v>
          </cell>
          <cell r="BG448">
            <v>948.85731309983692</v>
          </cell>
          <cell r="BH448">
            <v>620.33148807354928</v>
          </cell>
        </row>
        <row r="449">
          <cell r="A449">
            <v>-3483.6608247723207</v>
          </cell>
          <cell r="B449">
            <v>-13571.373625212487</v>
          </cell>
          <cell r="C449">
            <v>-10857.00052958895</v>
          </cell>
          <cell r="D449">
            <v>-7425.0455642389406</v>
          </cell>
          <cell r="E449">
            <v>-4517.0948761497266</v>
          </cell>
          <cell r="F449">
            <v>-1761.0920415940423</v>
          </cell>
          <cell r="G449">
            <v>1014.824714322372</v>
          </cell>
          <cell r="H449">
            <v>3830.5195130948473</v>
          </cell>
          <cell r="I449">
            <v>6774.1958592495448</v>
          </cell>
          <cell r="J449">
            <v>9862.1337772766037</v>
          </cell>
          <cell r="K449">
            <v>13104.411542184132</v>
          </cell>
          <cell r="L449">
            <v>16522.750662881095</v>
          </cell>
          <cell r="M449">
            <v>20137.811657738359</v>
          </cell>
          <cell r="N449">
            <v>23975.79833930414</v>
          </cell>
          <cell r="O449">
            <v>28521.106274677266</v>
          </cell>
          <cell r="P449">
            <v>33993.329318671087</v>
          </cell>
          <cell r="Q449">
            <v>40044.633830643026</v>
          </cell>
          <cell r="R449">
            <v>46565.716838348621</v>
          </cell>
          <cell r="S449">
            <v>53593.048467298271</v>
          </cell>
          <cell r="T449">
            <v>61165.930113626491</v>
          </cell>
          <cell r="U449">
            <v>69326.714242988281</v>
          </cell>
          <cell r="V449">
            <v>78121.041253015501</v>
          </cell>
          <cell r="W449">
            <v>87598.094724020892</v>
          </cell>
          <cell r="X449">
            <v>97810.876485478017</v>
          </cell>
          <cell r="Y449">
            <v>108816.5030366265</v>
          </cell>
          <cell r="Z449">
            <v>120676.52497897959</v>
          </cell>
          <cell r="AA449">
            <v>133457.2712472071</v>
          </cell>
          <cell r="AB449">
            <v>147230.22006355657</v>
          </cell>
          <cell r="AC449">
            <v>162072.39869043039</v>
          </cell>
          <cell r="AD449">
            <v>178066.81421679381</v>
          </cell>
          <cell r="AE449">
            <v>13870.612498396096</v>
          </cell>
          <cell r="AF449">
            <v>12751.399711206765</v>
          </cell>
          <cell r="AG449">
            <v>12011.117493330492</v>
          </cell>
          <cell r="AH449">
            <v>11316.120744669604</v>
          </cell>
          <cell r="AI449">
            <v>10662.147303415599</v>
          </cell>
          <cell r="AJ449">
            <v>10045.467777986034</v>
          </cell>
          <cell r="AK449">
            <v>9446.3696700165601</v>
          </cell>
          <cell r="AL449">
            <v>8847.2715620470863</v>
          </cell>
          <cell r="AM449">
            <v>8247.6406838515486</v>
          </cell>
          <cell r="AN449">
            <v>7648.5425758820738</v>
          </cell>
          <cell r="AO449">
            <v>7048.911697686538</v>
          </cell>
          <cell r="AP449">
            <v>6449.8135897170623</v>
          </cell>
          <cell r="AQ449">
            <v>5850.1827115215247</v>
          </cell>
          <cell r="AR449">
            <v>5251.0846035520508</v>
          </cell>
          <cell r="AS449">
            <v>4809.153712271278</v>
          </cell>
          <cell r="AT449">
            <v>4524.3900376792062</v>
          </cell>
          <cell r="AU449">
            <v>4239.6263630871335</v>
          </cell>
          <cell r="AV449">
            <v>3954.8626884950622</v>
          </cell>
          <cell r="AW449">
            <v>3670.0990139029909</v>
          </cell>
          <cell r="AX449">
            <v>3385.3353393109192</v>
          </cell>
          <cell r="AY449">
            <v>3100.5716647188478</v>
          </cell>
          <cell r="AZ449">
            <v>2815.8079901267756</v>
          </cell>
          <cell r="BA449">
            <v>2531.0443155347043</v>
          </cell>
          <cell r="BB449">
            <v>2246.2806409426325</v>
          </cell>
          <cell r="BC449">
            <v>1961.5169663505606</v>
          </cell>
          <cell r="BD449">
            <v>1676.7532917584892</v>
          </cell>
          <cell r="BE449">
            <v>1391.9896171664175</v>
          </cell>
          <cell r="BF449">
            <v>1107.2259425743462</v>
          </cell>
          <cell r="BG449">
            <v>822.46226798227428</v>
          </cell>
          <cell r="BH449">
            <v>537.69859339020297</v>
          </cell>
        </row>
        <row r="450">
          <cell r="A450">
            <v>-3465.1467873272022</v>
          </cell>
          <cell r="B450">
            <v>-13203.654994680959</v>
          </cell>
          <cell r="C450">
            <v>-10192.511053287222</v>
          </cell>
          <cell r="D450">
            <v>-6413.9518122906693</v>
          </cell>
          <cell r="E450">
            <v>-3193.8827191263877</v>
          </cell>
          <cell r="F450">
            <v>-142.91817308169965</v>
          </cell>
          <cell r="G450">
            <v>2944.9956670450861</v>
          </cell>
          <cell r="H450">
            <v>6091.4664554261926</v>
          </cell>
          <cell r="I450">
            <v>9386.557039801799</v>
          </cell>
          <cell r="J450">
            <v>12847.649276793665</v>
          </cell>
          <cell r="K450">
            <v>16486.634204320999</v>
          </cell>
          <cell r="L450">
            <v>20327.23232848672</v>
          </cell>
          <cell r="M450">
            <v>24392.385231125092</v>
          </cell>
          <cell r="N450">
            <v>28710.027976032841</v>
          </cell>
          <cell r="O450">
            <v>33767.198367847188</v>
          </cell>
          <cell r="P450">
            <v>39787.495921517009</v>
          </cell>
          <cell r="Q450">
            <v>46428.60210933804</v>
          </cell>
          <cell r="R450">
            <v>53585.274629798485</v>
          </cell>
          <cell r="S450">
            <v>61297.538237183806</v>
          </cell>
          <cell r="T450">
            <v>69608.524911473214</v>
          </cell>
          <cell r="U450">
            <v>78564.715080345559</v>
          </cell>
          <cell r="V450">
            <v>88216.197567876297</v>
          </cell>
          <cell r="W450">
            <v>98616.949723727492</v>
          </cell>
          <cell r="X450">
            <v>109825.13929949485</v>
          </cell>
          <cell r="Y450">
            <v>121903.44976050017</v>
          </cell>
          <cell r="Z450">
            <v>134919.43085238323</v>
          </cell>
          <cell r="AA450">
            <v>148945.87638309016</v>
          </cell>
          <cell r="AB450">
            <v>164061.23133305839</v>
          </cell>
          <cell r="AC450">
            <v>180350.03057042407</v>
          </cell>
          <cell r="AD450">
            <v>197903.37162483056</v>
          </cell>
          <cell r="AE450">
            <v>15642.83402990534</v>
          </cell>
          <cell r="AF450">
            <v>14380.621573449293</v>
          </cell>
          <cell r="AG450">
            <v>13545.754917714528</v>
          </cell>
          <cell r="AH450">
            <v>12761.959768662302</v>
          </cell>
          <cell r="AI450">
            <v>12024.429396251899</v>
          </cell>
          <cell r="AJ450">
            <v>11328.957911697702</v>
          </cell>
          <cell r="AK450">
            <v>10653.314188561435</v>
          </cell>
          <cell r="AL450">
            <v>9977.670465425168</v>
          </cell>
          <cell r="AM450">
            <v>9301.4259010338101</v>
          </cell>
          <cell r="AN450">
            <v>8625.7821778975413</v>
          </cell>
          <cell r="AO450">
            <v>7949.5376135061852</v>
          </cell>
          <cell r="AP450">
            <v>7273.8938903699163</v>
          </cell>
          <cell r="AQ450">
            <v>6597.6493259785593</v>
          </cell>
          <cell r="AR450">
            <v>5922.0056028422914</v>
          </cell>
          <cell r="AS450">
            <v>5423.6100499571785</v>
          </cell>
          <cell r="AT450">
            <v>5102.4626673232206</v>
          </cell>
          <cell r="AU450">
            <v>4781.3152846892635</v>
          </cell>
          <cell r="AV450">
            <v>4460.1679020553074</v>
          </cell>
          <cell r="AW450">
            <v>4139.0205194213513</v>
          </cell>
          <cell r="AX450">
            <v>3817.8731367873938</v>
          </cell>
          <cell r="AY450">
            <v>3496.7257541534373</v>
          </cell>
          <cell r="AZ450">
            <v>3175.5783715194798</v>
          </cell>
          <cell r="BA450">
            <v>2854.4309888855232</v>
          </cell>
          <cell r="BB450">
            <v>2533.2836062515667</v>
          </cell>
          <cell r="BC450">
            <v>2212.1362236176096</v>
          </cell>
          <cell r="BD450">
            <v>1890.9888409836531</v>
          </cell>
          <cell r="BE450">
            <v>1569.8414583496963</v>
          </cell>
          <cell r="BF450">
            <v>1248.6940757157395</v>
          </cell>
          <cell r="BG450">
            <v>927.54669308178256</v>
          </cell>
          <cell r="BH450">
            <v>606.399310447826</v>
          </cell>
        </row>
        <row r="451">
          <cell r="A451">
            <v>-3486.0934645249922</v>
          </cell>
          <cell r="B451">
            <v>-13380.959317046476</v>
          </cell>
          <cell r="C451">
            <v>-10326.987157724076</v>
          </cell>
          <cell r="D451">
            <v>-6308.6706566929606</v>
          </cell>
          <cell r="E451">
            <v>-2955.4063625398098</v>
          </cell>
          <cell r="F451">
            <v>174.8955674562084</v>
          </cell>
          <cell r="G451">
            <v>3345.9447503232486</v>
          </cell>
          <cell r="H451">
            <v>6579.8254661490837</v>
          </cell>
          <cell r="I451">
            <v>9967.3665656519588</v>
          </cell>
          <cell r="J451">
            <v>13526.251458007215</v>
          </cell>
          <cell r="K451">
            <v>17268.811784338461</v>
          </cell>
          <cell r="L451">
            <v>21219.296247059981</v>
          </cell>
          <cell r="M451">
            <v>25401.232357595465</v>
          </cell>
          <cell r="N451">
            <v>29843.039531946954</v>
          </cell>
          <cell r="O451">
            <v>35034.267352145893</v>
          </cell>
          <cell r="P451">
            <v>41200.340062669777</v>
          </cell>
          <cell r="Q451">
            <v>47998.924810811157</v>
          </cell>
          <cell r="R451">
            <v>55325.301361493708</v>
          </cell>
          <cell r="S451">
            <v>63220.443564003632</v>
          </cell>
          <cell r="T451">
            <v>71728.506174032344</v>
          </cell>
          <cell r="U451">
            <v>80897.071795707423</v>
          </cell>
          <cell r="V451">
            <v>90777.416994375264</v>
          </cell>
          <cell r="W451">
            <v>101424.79906841037</v>
          </cell>
          <cell r="X451">
            <v>112898.76508386598</v>
          </cell>
          <cell r="Y451">
            <v>125263.48490028712</v>
          </cell>
          <cell r="Z451">
            <v>138588.11005018372</v>
          </cell>
          <cell r="AA451">
            <v>152947.16047924923</v>
          </cell>
          <cell r="AB451">
            <v>168420.94131022779</v>
          </cell>
          <cell r="AC451">
            <v>185095.99196124391</v>
          </cell>
          <cell r="AD451">
            <v>203065.57013035435</v>
          </cell>
          <cell r="AE451">
            <v>16336.994169887632</v>
          </cell>
          <cell r="AF451">
            <v>15018.770278816486</v>
          </cell>
          <cell r="AG451">
            <v>14146.855914622791</v>
          </cell>
          <cell r="AH451">
            <v>13328.279385844651</v>
          </cell>
          <cell r="AI451">
            <v>12558.020660913549</v>
          </cell>
          <cell r="AJ451">
            <v>11831.687212207022</v>
          </cell>
          <cell r="AK451">
            <v>11126.061393720649</v>
          </cell>
          <cell r="AL451">
            <v>10420.435575234278</v>
          </cell>
          <cell r="AM451">
            <v>9714.1822528018456</v>
          </cell>
          <cell r="AN451">
            <v>9008.5564343154747</v>
          </cell>
          <cell r="AO451">
            <v>8302.3031118830386</v>
          </cell>
          <cell r="AP451">
            <v>7596.6772933966695</v>
          </cell>
          <cell r="AQ451">
            <v>6890.4239709642343</v>
          </cell>
          <cell r="AR451">
            <v>6184.7981524778643</v>
          </cell>
          <cell r="AS451">
            <v>5664.2859980807825</v>
          </cell>
          <cell r="AT451">
            <v>5328.887507772989</v>
          </cell>
          <cell r="AU451">
            <v>4993.4890174651955</v>
          </cell>
          <cell r="AV451">
            <v>4658.090527157402</v>
          </cell>
          <cell r="AW451">
            <v>4322.6920368496094</v>
          </cell>
          <cell r="AX451">
            <v>3987.2935465418159</v>
          </cell>
          <cell r="AY451">
            <v>3651.8950562340224</v>
          </cell>
          <cell r="AZ451">
            <v>3316.4965659262293</v>
          </cell>
          <cell r="BA451">
            <v>2981.0980756184358</v>
          </cell>
          <cell r="BB451">
            <v>2645.6995853106419</v>
          </cell>
          <cell r="BC451">
            <v>2310.3010950028493</v>
          </cell>
          <cell r="BD451">
            <v>1974.9026046950555</v>
          </cell>
          <cell r="BE451">
            <v>1639.5041143872629</v>
          </cell>
          <cell r="BF451">
            <v>1304.1056240794692</v>
          </cell>
          <cell r="BG451">
            <v>968.70713377167647</v>
          </cell>
          <cell r="BH451">
            <v>633.30864346388285</v>
          </cell>
        </row>
        <row r="452">
          <cell r="A452">
            <v>-3169.908016207426</v>
          </cell>
          <cell r="B452">
            <v>-11746.3335305316</v>
          </cell>
          <cell r="C452">
            <v>-8246.9020142703994</v>
          </cell>
          <cell r="D452">
            <v>-3955.3812819673904</v>
          </cell>
          <cell r="E452">
            <v>-277.88499363190141</v>
          </cell>
          <cell r="F452">
            <v>3233.2699934176012</v>
          </cell>
          <cell r="G452">
            <v>6820.2057676804043</v>
          </cell>
          <cell r="H452">
            <v>10507.074246547723</v>
          </cell>
          <cell r="I452">
            <v>14381.426007385076</v>
          </cell>
          <cell r="J452">
            <v>18461.664620150048</v>
          </cell>
          <cell r="K452">
            <v>22763.206276111472</v>
          </cell>
          <cell r="L452">
            <v>27312.836931871119</v>
          </cell>
          <cell r="M452">
            <v>32137.429599426519</v>
          </cell>
          <cell r="N452">
            <v>37266.594408564073</v>
          </cell>
          <cell r="O452">
            <v>43154.837933596544</v>
          </cell>
          <cell r="P452">
            <v>50017.367732751212</v>
          </cell>
          <cell r="Q452">
            <v>57552.017152523273</v>
          </cell>
          <cell r="R452">
            <v>65671.600988221297</v>
          </cell>
          <cell r="S452">
            <v>74421.529218714029</v>
          </cell>
          <cell r="T452">
            <v>83850.737117543598</v>
          </cell>
          <cell r="U452">
            <v>94011.958930713125</v>
          </cell>
          <cell r="V452">
            <v>104962.02280079157</v>
          </cell>
          <cell r="W452">
            <v>116762.16858674375</v>
          </cell>
          <cell r="X452">
            <v>129478.3903569394</v>
          </cell>
          <cell r="Y452">
            <v>143181.80547078501</v>
          </cell>
          <cell r="Z452">
            <v>157949.05231312141</v>
          </cell>
          <cell r="AA452">
            <v>173862.71890577688</v>
          </cell>
          <cell r="AB452">
            <v>191011.80479334859</v>
          </cell>
          <cell r="AC452">
            <v>209492.21878637778</v>
          </cell>
          <cell r="AD452">
            <v>229407.31534562126</v>
          </cell>
          <cell r="AE452">
            <v>15099.258665318273</v>
          </cell>
          <cell r="AF452">
            <v>13880.907033243077</v>
          </cell>
          <cell r="AG452">
            <v>13075.051293682774</v>
          </cell>
          <cell r="AH452">
            <v>12318.492368775936</v>
          </cell>
          <cell r="AI452">
            <v>11606.590558319884</v>
          </cell>
          <cell r="AJ452">
            <v>10935.28612463727</v>
          </cell>
          <cell r="AK452">
            <v>10283.120454290711</v>
          </cell>
          <cell r="AL452">
            <v>9630.9547839441493</v>
          </cell>
          <cell r="AM452">
            <v>8978.2091510722548</v>
          </cell>
          <cell r="AN452">
            <v>8326.043480725697</v>
          </cell>
          <cell r="AO452">
            <v>7673.2978478537998</v>
          </cell>
          <cell r="AP452">
            <v>7021.132177507242</v>
          </cell>
          <cell r="AQ452">
            <v>6368.3865446353457</v>
          </cell>
          <cell r="AR452">
            <v>5716.2208742887869</v>
          </cell>
          <cell r="AS452">
            <v>5235.1441489160125</v>
          </cell>
          <cell r="AT452">
            <v>4925.1563685170304</v>
          </cell>
          <cell r="AU452">
            <v>4615.1685881180456</v>
          </cell>
          <cell r="AV452">
            <v>4305.1808077190608</v>
          </cell>
          <cell r="AW452">
            <v>3995.193027320076</v>
          </cell>
          <cell r="AX452">
            <v>3685.2052469210912</v>
          </cell>
          <cell r="AY452">
            <v>3375.2174665221064</v>
          </cell>
          <cell r="AZ452">
            <v>3065.2296861231212</v>
          </cell>
          <cell r="BA452">
            <v>2755.2419057241364</v>
          </cell>
          <cell r="BB452">
            <v>2445.2541253251516</v>
          </cell>
          <cell r="BC452">
            <v>2135.2663449261663</v>
          </cell>
          <cell r="BD452">
            <v>1825.2785645271815</v>
          </cell>
          <cell r="BE452">
            <v>1515.2907841281965</v>
          </cell>
          <cell r="BF452">
            <v>1205.3030037292117</v>
          </cell>
          <cell r="BG452">
            <v>895.31522333022667</v>
          </cell>
          <cell r="BH452">
            <v>585.32744293124188</v>
          </cell>
        </row>
        <row r="453">
          <cell r="A453">
            <v>-3091.0046036425601</v>
          </cell>
          <cell r="B453">
            <v>-11332.617782631916</v>
          </cell>
          <cell r="C453">
            <v>-7718.1366942119585</v>
          </cell>
          <cell r="D453">
            <v>-3286.8472501315009</v>
          </cell>
          <cell r="E453">
            <v>536.28307328096923</v>
          </cell>
          <cell r="F453">
            <v>4197.0426157846059</v>
          </cell>
          <cell r="G453">
            <v>7945.2377526389646</v>
          </cell>
          <cell r="H453">
            <v>11805.857635184593</v>
          </cell>
          <cell r="I453">
            <v>15865.979186453998</v>
          </cell>
          <cell r="J453">
            <v>20144.351633338629</v>
          </cell>
          <cell r="K453">
            <v>24657.479534173734</v>
          </cell>
          <cell r="L453">
            <v>29433.136000743489</v>
          </cell>
          <cell r="M453">
            <v>34499.438671359225</v>
          </cell>
          <cell r="N453">
            <v>39886.57377270679</v>
          </cell>
          <cell r="O453">
            <v>46040.795939780182</v>
          </cell>
          <cell r="P453">
            <v>53175.54220329204</v>
          </cell>
          <cell r="Q453">
            <v>60999.754331247001</v>
          </cell>
          <cell r="R453">
            <v>69431.380380695977</v>
          </cell>
          <cell r="S453">
            <v>78517.575472945842</v>
          </cell>
          <cell r="T453">
            <v>88309.155503919872</v>
          </cell>
          <cell r="U453">
            <v>98860.881339605243</v>
          </cell>
          <cell r="V453">
            <v>110231.7650743312</v>
          </cell>
          <cell r="W453">
            <v>122485.40006467367</v>
          </cell>
          <cell r="X453">
            <v>135690.31658474961</v>
          </cell>
          <cell r="Y453">
            <v>149920.36509195596</v>
          </cell>
          <cell r="Z453">
            <v>165255.12924662416</v>
          </cell>
          <cell r="AA453">
            <v>181780.37099546351</v>
          </cell>
          <cell r="AB453">
            <v>199588.51020798943</v>
          </cell>
          <cell r="AC453">
            <v>218779.14154837371</v>
          </cell>
          <cell r="AD453">
            <v>239459.59147340004</v>
          </cell>
          <cell r="AE453">
            <v>15190.267482510377</v>
          </cell>
          <cell r="AF453">
            <v>13964.572394480356</v>
          </cell>
          <cell r="AG453">
            <v>13153.85946429166</v>
          </cell>
          <cell r="AH453">
            <v>12392.740478893242</v>
          </cell>
          <cell r="AI453">
            <v>11676.547772893069</v>
          </cell>
          <cell r="AJ453">
            <v>11001.197139073123</v>
          </cell>
          <cell r="AK453">
            <v>10345.100624995282</v>
          </cell>
          <cell r="AL453">
            <v>9689.0041109174417</v>
          </cell>
          <cell r="AM453">
            <v>9032.3241386655991</v>
          </cell>
          <cell r="AN453">
            <v>8376.2276245877601</v>
          </cell>
          <cell r="AO453">
            <v>7719.5476523359157</v>
          </cell>
          <cell r="AP453">
            <v>7063.4511382580758</v>
          </cell>
          <cell r="AQ453">
            <v>6406.7711660062332</v>
          </cell>
          <cell r="AR453">
            <v>5750.6746519283915</v>
          </cell>
          <cell r="AS453">
            <v>5266.6982991815039</v>
          </cell>
          <cell r="AT453">
            <v>4954.8421077655648</v>
          </cell>
          <cell r="AU453">
            <v>4642.9859163496267</v>
          </cell>
          <cell r="AV453">
            <v>4331.1297249336894</v>
          </cell>
          <cell r="AW453">
            <v>4019.2735335177504</v>
          </cell>
          <cell r="AX453">
            <v>3707.4173421018122</v>
          </cell>
          <cell r="AY453">
            <v>3395.5611506858736</v>
          </cell>
          <cell r="AZ453">
            <v>3083.7049592699364</v>
          </cell>
          <cell r="BA453">
            <v>2771.8487678539982</v>
          </cell>
          <cell r="BB453">
            <v>2459.99257643806</v>
          </cell>
          <cell r="BC453">
            <v>2148.136385022121</v>
          </cell>
          <cell r="BD453">
            <v>1836.2801936061833</v>
          </cell>
          <cell r="BE453">
            <v>1524.4240021902447</v>
          </cell>
          <cell r="BF453">
            <v>1212.5678107743067</v>
          </cell>
          <cell r="BG453">
            <v>900.71161935836801</v>
          </cell>
          <cell r="BH453">
            <v>588.8554279424302</v>
          </cell>
        </row>
        <row r="454">
          <cell r="A454">
            <v>-4057.862227335545</v>
          </cell>
          <cell r="B454">
            <v>-16222.034012093924</v>
          </cell>
          <cell r="C454">
            <v>-13927.773902210458</v>
          </cell>
          <cell r="D454">
            <v>-10733.00218506445</v>
          </cell>
          <cell r="E454">
            <v>-8193.13214774468</v>
          </cell>
          <cell r="F454">
            <v>-5901.961297663297</v>
          </cell>
          <cell r="G454">
            <v>-3641.7402089752873</v>
          </cell>
          <cell r="H454">
            <v>-1395.0030599146462</v>
          </cell>
          <cell r="I454">
            <v>934.23389280169295</v>
          </cell>
          <cell r="J454">
            <v>3361.9301950780505</v>
          </cell>
          <cell r="K454">
            <v>5893.9443072293971</v>
          </cell>
          <cell r="L454">
            <v>8548.9680792799463</v>
          </cell>
          <cell r="M454">
            <v>11343.34170027551</v>
          </cell>
          <cell r="N454">
            <v>14302.610143777796</v>
          </cell>
          <cell r="O454">
            <v>17979.526289196685</v>
          </cell>
          <cell r="P454">
            <v>22616.30577672461</v>
          </cell>
          <cell r="Q454">
            <v>27793.94012606117</v>
          </cell>
          <cell r="R454">
            <v>33373.527685862973</v>
          </cell>
          <cell r="S454">
            <v>39386.273128476954</v>
          </cell>
          <cell r="T454">
            <v>45865.80362606077</v>
          </cell>
          <cell r="U454">
            <v>52848.356915538927</v>
          </cell>
          <cell r="V454">
            <v>60372.98396352998</v>
          </cell>
          <cell r="W454">
            <v>68481.767364678948</v>
          </cell>
          <cell r="X454">
            <v>77220.056694819781</v>
          </cell>
          <cell r="Y454">
            <v>86636.722135215445</v>
          </cell>
          <cell r="Z454">
            <v>96784.427786306798</v>
          </cell>
          <cell r="AA454">
            <v>107719.92619951842</v>
          </cell>
          <cell r="AB454">
            <v>119504.37577433365</v>
          </cell>
          <cell r="AC454">
            <v>132203.6827957296</v>
          </cell>
          <cell r="AD454">
            <v>145888.87002486715</v>
          </cell>
          <cell r="AE454">
            <v>17555.567960204939</v>
          </cell>
          <cell r="AF454">
            <v>16139.017959279985</v>
          </cell>
          <cell r="AG454">
            <v>15202.067641681468</v>
          </cell>
          <cell r="AH454">
            <v>14322.433620137828</v>
          </cell>
          <cell r="AI454">
            <v>13494.721419726251</v>
          </cell>
          <cell r="AJ454">
            <v>12714.210874889277</v>
          </cell>
          <cell r="AK454">
            <v>11955.952539108899</v>
          </cell>
          <cell r="AL454">
            <v>11197.694203328523</v>
          </cell>
          <cell r="AM454">
            <v>10438.761558182798</v>
          </cell>
          <cell r="AN454">
            <v>9680.5032224024199</v>
          </cell>
          <cell r="AO454">
            <v>8921.5705772566926</v>
          </cell>
          <cell r="AP454">
            <v>8163.3122414763156</v>
          </cell>
          <cell r="AQ454">
            <v>7404.3795963305874</v>
          </cell>
          <cell r="AR454">
            <v>6646.1212605502114</v>
          </cell>
          <cell r="AS454">
            <v>6086.7841875485219</v>
          </cell>
          <cell r="AT454">
            <v>5726.3683773255143</v>
          </cell>
          <cell r="AU454">
            <v>5365.9525671025067</v>
          </cell>
          <cell r="AV454">
            <v>5005.5367568795009</v>
          </cell>
          <cell r="AW454">
            <v>4645.1209466564942</v>
          </cell>
          <cell r="AX454">
            <v>4284.7051364334875</v>
          </cell>
          <cell r="AY454">
            <v>3924.2893262104812</v>
          </cell>
          <cell r="AZ454">
            <v>3563.8735159874745</v>
          </cell>
          <cell r="BA454">
            <v>3203.4577057644674</v>
          </cell>
          <cell r="BB454">
            <v>2843.0418955414607</v>
          </cell>
          <cell r="BC454">
            <v>2482.6260853184544</v>
          </cell>
          <cell r="BD454">
            <v>2122.2102750954473</v>
          </cell>
          <cell r="BE454">
            <v>1761.7944648724408</v>
          </cell>
          <cell r="BF454">
            <v>1401.3786546494337</v>
          </cell>
          <cell r="BG454">
            <v>1040.9628444264274</v>
          </cell>
          <cell r="BH454">
            <v>680.54703420342014</v>
          </cell>
        </row>
        <row r="455">
          <cell r="A455">
            <v>-3275.1179954435183</v>
          </cell>
          <cell r="B455">
            <v>-12274.27474313866</v>
          </cell>
          <cell r="C455">
            <v>-8818.3556489692382</v>
          </cell>
          <cell r="D455">
            <v>-4577.6866382039707</v>
          </cell>
          <cell r="E455">
            <v>-1011.6230948473261</v>
          </cell>
          <cell r="F455">
            <v>2366.09882643534</v>
          </cell>
          <cell r="G455">
            <v>5807.9699894915275</v>
          </cell>
          <cell r="H455">
            <v>9337.4178163315391</v>
          </cell>
          <cell r="I455">
            <v>13043.061855781367</v>
          </cell>
          <cell r="J455">
            <v>16943.116854350195</v>
          </cell>
          <cell r="K455">
            <v>21051.960921914135</v>
          </cell>
          <cell r="L455">
            <v>25395.521003633432</v>
          </cell>
          <cell r="M455">
            <v>29999.527125798155</v>
          </cell>
          <cell r="N455">
            <v>34893.237604123977</v>
          </cell>
          <cell r="O455">
            <v>40542.895757486389</v>
          </cell>
          <cell r="P455">
            <v>47167.001944399693</v>
          </cell>
          <cell r="Q455">
            <v>54449.649528527763</v>
          </cell>
          <cell r="R455">
            <v>62297.667971164279</v>
          </cell>
          <cell r="S455">
            <v>70754.948481372718</v>
          </cell>
          <cell r="T455">
            <v>79868.789656843102</v>
          </cell>
          <cell r="U455">
            <v>89690.162008326326</v>
          </cell>
          <cell r="V455">
            <v>100273.99301978796</v>
          </cell>
          <cell r="W455">
            <v>111679.47433852238</v>
          </cell>
          <cell r="X455">
            <v>123970.39281323411</v>
          </cell>
          <cell r="Y455">
            <v>137215.48723146526</v>
          </cell>
          <cell r="Z455">
            <v>151488.83275147717</v>
          </cell>
          <cell r="AA455">
            <v>166870.25517857776</v>
          </cell>
          <cell r="AB455">
            <v>183445.77740279652</v>
          </cell>
          <cell r="AC455">
            <v>201308.10049467732</v>
          </cell>
          <cell r="AD455">
            <v>220557.12214978685</v>
          </cell>
          <cell r="AE455">
            <v>15344.809981030114</v>
          </cell>
          <cell r="AF455">
            <v>14106.644936065783</v>
          </cell>
          <cell r="AG455">
            <v>13287.683987732717</v>
          </cell>
          <cell r="AH455">
            <v>12518.821542266218</v>
          </cell>
          <cell r="AI455">
            <v>11795.342446455314</v>
          </cell>
          <cell r="AJ455">
            <v>11113.120941240402</v>
          </cell>
          <cell r="AK455">
            <v>10450.349443020748</v>
          </cell>
          <cell r="AL455">
            <v>9787.5779448010926</v>
          </cell>
          <cell r="AM455">
            <v>9124.2170524300673</v>
          </cell>
          <cell r="AN455">
            <v>8461.4455542104133</v>
          </cell>
          <cell r="AO455">
            <v>7798.0846618393889</v>
          </cell>
          <cell r="AP455">
            <v>7135.313163619735</v>
          </cell>
          <cell r="AQ455">
            <v>6471.9522712487087</v>
          </cell>
          <cell r="AR455">
            <v>5809.1807730290557</v>
          </cell>
          <cell r="AS455">
            <v>5320.2805494639551</v>
          </cell>
          <cell r="AT455">
            <v>5005.2516005534071</v>
          </cell>
          <cell r="AU455">
            <v>4690.2226516428582</v>
          </cell>
          <cell r="AV455">
            <v>4375.1937027323111</v>
          </cell>
          <cell r="AW455">
            <v>4060.164753821764</v>
          </cell>
          <cell r="AX455">
            <v>3745.1358049112159</v>
          </cell>
          <cell r="AY455">
            <v>3430.1068560006679</v>
          </cell>
          <cell r="AZ455">
            <v>3115.0779070901212</v>
          </cell>
          <cell r="BA455">
            <v>2800.0489581795728</v>
          </cell>
          <cell r="BB455">
            <v>2485.0200092690247</v>
          </cell>
          <cell r="BC455">
            <v>2169.9910603584776</v>
          </cell>
          <cell r="BD455">
            <v>1854.9621114479296</v>
          </cell>
          <cell r="BE455">
            <v>1539.9331625373825</v>
          </cell>
          <cell r="BF455">
            <v>1224.9042136268347</v>
          </cell>
          <cell r="BG455">
            <v>909.87526471628735</v>
          </cell>
          <cell r="BH455">
            <v>594.84631580573944</v>
          </cell>
        </row>
        <row r="456">
          <cell r="A456">
            <v>-2993.4493591786973</v>
          </cell>
          <cell r="B456">
            <v>-10841.176156564499</v>
          </cell>
          <cell r="C456">
            <v>-7092.4381402454801</v>
          </cell>
          <cell r="D456">
            <v>-2432.9073129304834</v>
          </cell>
          <cell r="E456">
            <v>1581.7997049963487</v>
          </cell>
          <cell r="F456">
            <v>5415.1011854120025</v>
          </cell>
          <cell r="G456">
            <v>9349.8015644789848</v>
          </cell>
          <cell r="H456">
            <v>13411.852122720476</v>
          </cell>
          <cell r="I456">
            <v>17687.642988959855</v>
          </cell>
          <cell r="J456">
            <v>22196.336391684174</v>
          </cell>
          <cell r="K456">
            <v>26955.724454656691</v>
          </cell>
          <cell r="L456">
            <v>31994.730924786134</v>
          </cell>
          <cell r="M456">
            <v>37342.928969484696</v>
          </cell>
          <cell r="N456">
            <v>43031.178005565314</v>
          </cell>
          <cell r="O456">
            <v>49495.263257852865</v>
          </cell>
          <cell r="P456">
            <v>56946.16827819388</v>
          </cell>
          <cell r="Q456">
            <v>65106.407495663123</v>
          </cell>
          <cell r="R456">
            <v>73900.147290871391</v>
          </cell>
          <cell r="S456">
            <v>83376.567960045417</v>
          </cell>
          <cell r="T456">
            <v>93588.667793620349</v>
          </cell>
          <cell r="U456">
            <v>104593.55947705299</v>
          </cell>
          <cell r="V456">
            <v>116452.78950199956</v>
          </cell>
          <cell r="W456">
            <v>129232.68237421422</v>
          </cell>
          <cell r="X456">
            <v>143004.71154320054</v>
          </cell>
          <cell r="Y456">
            <v>157845.89912809635</v>
          </cell>
          <cell r="Z456">
            <v>173839.2466753175</v>
          </cell>
          <cell r="AA456">
            <v>191074.19935703708</v>
          </cell>
          <cell r="AB456">
            <v>209647.14620659928</v>
          </cell>
          <cell r="AC456">
            <v>229661.95918850793</v>
          </cell>
          <cell r="AD456">
            <v>251230.57411781957</v>
          </cell>
          <cell r="AE456">
            <v>15147.974991492621</v>
          </cell>
          <cell r="AF456">
            <v>13925.692463416581</v>
          </cell>
          <cell r="AG456">
            <v>13117.236706734371</v>
          </cell>
          <cell r="AH456">
            <v>12358.23681620314</v>
          </cell>
          <cell r="AI456">
            <v>11644.038122067495</v>
          </cell>
          <cell r="AJ456">
            <v>10970.567788291481</v>
          </cell>
          <cell r="AK456">
            <v>10316.297967256431</v>
          </cell>
          <cell r="AL456">
            <v>9662.0281462213807</v>
          </cell>
          <cell r="AM456">
            <v>9007.1764914669056</v>
          </cell>
          <cell r="AN456">
            <v>8352.9066704318557</v>
          </cell>
          <cell r="AO456">
            <v>7698.0550156773843</v>
          </cell>
          <cell r="AP456">
            <v>7043.7851946423343</v>
          </cell>
          <cell r="AQ456">
            <v>6388.9335398878602</v>
          </cell>
          <cell r="AR456">
            <v>5734.6637188528102</v>
          </cell>
          <cell r="AS456">
            <v>5252.0348450476149</v>
          </cell>
          <cell r="AT456">
            <v>4941.0469184722715</v>
          </cell>
          <cell r="AU456">
            <v>4630.0589918969281</v>
          </cell>
          <cell r="AV456">
            <v>4319.0710653215838</v>
          </cell>
          <cell r="AW456">
            <v>4008.0831387462413</v>
          </cell>
          <cell r="AX456">
            <v>3697.0952121708974</v>
          </cell>
          <cell r="AY456">
            <v>3386.107285595554</v>
          </cell>
          <cell r="AZ456">
            <v>3075.119359020211</v>
          </cell>
          <cell r="BA456">
            <v>2764.1314324448681</v>
          </cell>
          <cell r="BB456">
            <v>2453.1435058695242</v>
          </cell>
          <cell r="BC456">
            <v>2142.1555792941808</v>
          </cell>
          <cell r="BD456">
            <v>1831.1676527188376</v>
          </cell>
          <cell r="BE456">
            <v>1520.1797261434947</v>
          </cell>
          <cell r="BF456">
            <v>1209.1917995681513</v>
          </cell>
          <cell r="BG456">
            <v>898.20387299280833</v>
          </cell>
          <cell r="BH456">
            <v>587.21594641746503</v>
          </cell>
        </row>
        <row r="457">
          <cell r="A457">
            <v>-3202.823453734979</v>
          </cell>
          <cell r="B457">
            <v>-11688.434815042201</v>
          </cell>
          <cell r="C457">
            <v>-7973.8933222255646</v>
          </cell>
          <cell r="D457">
            <v>-3297.4205631379518</v>
          </cell>
          <cell r="E457">
            <v>768.7593867991668</v>
          </cell>
          <cell r="F457">
            <v>4654.6296507830348</v>
          </cell>
          <cell r="G457">
            <v>8634.8152572973195</v>
          </cell>
          <cell r="H457">
            <v>12735.703760682969</v>
          </cell>
          <cell r="I457">
            <v>17048.045084583588</v>
          </cell>
          <cell r="J457">
            <v>21591.557188084513</v>
          </cell>
          <cell r="K457">
            <v>26383.766596053123</v>
          </cell>
          <cell r="L457">
            <v>31453.926547523712</v>
          </cell>
          <cell r="M457">
            <v>36831.68830442951</v>
          </cell>
          <cell r="N457">
            <v>42548.809265401986</v>
          </cell>
          <cell r="O457">
            <v>49068.826698584351</v>
          </cell>
          <cell r="P457">
            <v>56614.488596334755</v>
          </cell>
          <cell r="Q457">
            <v>64886.099522401069</v>
          </cell>
          <cell r="R457">
            <v>73799.857101383852</v>
          </cell>
          <cell r="S457">
            <v>83405.612846795615</v>
          </cell>
          <cell r="T457">
            <v>93757.088374699888</v>
          </cell>
          <cell r="U457">
            <v>104912.17584983</v>
          </cell>
          <cell r="V457">
            <v>116933.26175612082</v>
          </cell>
          <cell r="W457">
            <v>129887.57580238859</v>
          </cell>
          <cell r="X457">
            <v>143847.56691446531</v>
          </cell>
          <cell r="Y457">
            <v>158891.30841657956</v>
          </cell>
          <cell r="Z457">
            <v>175102.93466802157</v>
          </cell>
          <cell r="AA457">
            <v>192573.11159704562</v>
          </cell>
          <cell r="AB457">
            <v>211399.54376354453</v>
          </cell>
          <cell r="AC457">
            <v>231687.52078631544</v>
          </cell>
          <cell r="AD457">
            <v>253550.50619089551</v>
          </cell>
          <cell r="AE457">
            <v>18227.813594591058</v>
          </cell>
          <cell r="AF457">
            <v>16757.020429550303</v>
          </cell>
          <cell r="AG457">
            <v>15784.191992709499</v>
          </cell>
          <cell r="AH457">
            <v>14870.874633082998</v>
          </cell>
          <cell r="AI457">
            <v>14011.467308109453</v>
          </cell>
          <cell r="AJ457">
            <v>13201.069105547684</v>
          </cell>
          <cell r="AK457">
            <v>12413.775203551466</v>
          </cell>
          <cell r="AL457">
            <v>11626.481301555248</v>
          </cell>
          <cell r="AM457">
            <v>10838.487269238862</v>
          </cell>
          <cell r="AN457">
            <v>10051.193367242646</v>
          </cell>
          <cell r="AO457">
            <v>9263.1993349262593</v>
          </cell>
          <cell r="AP457">
            <v>8475.9054329300434</v>
          </cell>
          <cell r="AQ457">
            <v>7687.911400613656</v>
          </cell>
          <cell r="AR457">
            <v>6900.6174986174383</v>
          </cell>
          <cell r="AS457">
            <v>6319.8620410708527</v>
          </cell>
          <cell r="AT457">
            <v>5945.6450279738974</v>
          </cell>
          <cell r="AU457">
            <v>5571.4280148769421</v>
          </cell>
          <cell r="AV457">
            <v>5197.2110017799887</v>
          </cell>
          <cell r="AW457">
            <v>4822.9939886830334</v>
          </cell>
          <cell r="AX457">
            <v>4448.7769755860791</v>
          </cell>
          <cell r="AY457">
            <v>4074.5599624891252</v>
          </cell>
          <cell r="AZ457">
            <v>3700.3429493921712</v>
          </cell>
          <cell r="BA457">
            <v>3326.1259362952164</v>
          </cell>
          <cell r="BB457">
            <v>2951.9089231982621</v>
          </cell>
          <cell r="BC457">
            <v>2577.6919101013073</v>
          </cell>
          <cell r="BD457">
            <v>2203.4748970043529</v>
          </cell>
          <cell r="BE457">
            <v>1829.2578839073983</v>
          </cell>
          <cell r="BF457">
            <v>1455.0408708104442</v>
          </cell>
          <cell r="BG457">
            <v>1080.8238577134891</v>
          </cell>
          <cell r="BH457">
            <v>706.60684461653511</v>
          </cell>
        </row>
        <row r="458">
          <cell r="A458">
            <v>-3091.8236130788746</v>
          </cell>
          <cell r="B458">
            <v>-11427.863328291725</v>
          </cell>
          <cell r="C458">
            <v>-8015.4486393694924</v>
          </cell>
          <cell r="D458">
            <v>-3811.381975526162</v>
          </cell>
          <cell r="E458">
            <v>-189.39923331170706</v>
          </cell>
          <cell r="F458">
            <v>3273.2633513993133</v>
          </cell>
          <cell r="G458">
            <v>6812.4546305094836</v>
          </cell>
          <cell r="H458">
            <v>10451.992326052212</v>
          </cell>
          <cell r="I458">
            <v>14277.629702802082</v>
          </cell>
          <cell r="J458">
            <v>18307.42446887543</v>
          </cell>
          <cell r="K458">
            <v>22556.698876247574</v>
          </cell>
          <cell r="L458">
            <v>27051.906973046822</v>
          </cell>
          <cell r="M458">
            <v>31819.658223873921</v>
          </cell>
          <cell r="N458">
            <v>36889.025350692573</v>
          </cell>
          <cell r="O458">
            <v>42703.979730205137</v>
          </cell>
          <cell r="P458">
            <v>49475.009264069828</v>
          </cell>
          <cell r="Q458">
            <v>56907.684782817771</v>
          </cell>
          <cell r="R458">
            <v>64917.378218539707</v>
          </cell>
          <cell r="S458">
            <v>73548.884971716834</v>
          </cell>
          <cell r="T458">
            <v>82850.478026186494</v>
          </cell>
          <cell r="U458">
            <v>92874.17792297581</v>
          </cell>
          <cell r="V458">
            <v>103676.04369290582</v>
          </cell>
          <cell r="W458">
            <v>115316.48637504943</v>
          </cell>
          <cell r="X458">
            <v>127860.60687444257</v>
          </cell>
          <cell r="Y458">
            <v>141378.56004856672</v>
          </cell>
          <cell r="Z458">
            <v>155945.94705881231</v>
          </cell>
          <cell r="AA458">
            <v>171644.2381812048</v>
          </cell>
          <cell r="AB458">
            <v>188561.22844102726</v>
          </cell>
          <cell r="AC458">
            <v>206791.52861954182</v>
          </cell>
          <cell r="AD458">
            <v>226437.09437884</v>
          </cell>
          <cell r="AE458">
            <v>13844.32406414505</v>
          </cell>
          <cell r="AF458">
            <v>12727.23247757122</v>
          </cell>
          <cell r="AG458">
            <v>11988.353287889562</v>
          </cell>
          <cell r="AH458">
            <v>11294.673739628728</v>
          </cell>
          <cell r="AI458">
            <v>10641.939748890289</v>
          </cell>
          <cell r="AJ458">
            <v>10026.428992263116</v>
          </cell>
          <cell r="AK458">
            <v>9428.4663317169707</v>
          </cell>
          <cell r="AL458">
            <v>8830.5036711708235</v>
          </cell>
          <cell r="AM458">
            <v>8232.0092501373747</v>
          </cell>
          <cell r="AN458">
            <v>7634.0465895912275</v>
          </cell>
          <cell r="AO458">
            <v>7035.5521685577778</v>
          </cell>
          <cell r="AP458">
            <v>6437.5895080116316</v>
          </cell>
          <cell r="AQ458">
            <v>5839.0950869781809</v>
          </cell>
          <cell r="AR458">
            <v>5241.1324264320347</v>
          </cell>
          <cell r="AS458">
            <v>4800.0391096405128</v>
          </cell>
          <cell r="AT458">
            <v>4515.8151366036154</v>
          </cell>
          <cell r="AU458">
            <v>4231.5911635667171</v>
          </cell>
          <cell r="AV458">
            <v>3947.3671905298197</v>
          </cell>
          <cell r="AW458">
            <v>3663.1432174929218</v>
          </cell>
          <cell r="AX458">
            <v>3378.9192444560244</v>
          </cell>
          <cell r="AY458">
            <v>3094.6952714191266</v>
          </cell>
          <cell r="AZ458">
            <v>2810.4712983822292</v>
          </cell>
          <cell r="BA458">
            <v>2526.2473253453309</v>
          </cell>
          <cell r="BB458">
            <v>2242.0233523084335</v>
          </cell>
          <cell r="BC458">
            <v>1957.7993792715358</v>
          </cell>
          <cell r="BD458">
            <v>1673.5754062346382</v>
          </cell>
          <cell r="BE458">
            <v>1389.3514331977403</v>
          </cell>
          <cell r="BF458">
            <v>1105.1274601608427</v>
          </cell>
          <cell r="BG458">
            <v>820.90348712394496</v>
          </cell>
          <cell r="BH458">
            <v>536.67951408704732</v>
          </cell>
        </row>
        <row r="459">
          <cell r="A459">
            <v>-3788.6587168223932</v>
          </cell>
          <cell r="B459">
            <v>-15100.482800039896</v>
          </cell>
          <cell r="C459">
            <v>-12808.038464962627</v>
          </cell>
          <cell r="D459">
            <v>-9680.1964001235774</v>
          </cell>
          <cell r="E459">
            <v>-7181.5831218958474</v>
          </cell>
          <cell r="F459">
            <v>-4910.931667425778</v>
          </cell>
          <cell r="G459">
            <v>-2660.0628424887263</v>
          </cell>
          <cell r="H459">
            <v>-411.79545514810707</v>
          </cell>
          <cell r="I459">
            <v>1924.5817234828805</v>
          </cell>
          <cell r="J459">
            <v>4364.4022532551844</v>
          </cell>
          <cell r="K459">
            <v>6914.1103361407677</v>
          </cell>
          <cell r="L459">
            <v>9592.2552407189214</v>
          </cell>
          <cell r="M459">
            <v>12415.40877141805</v>
          </cell>
          <cell r="N459">
            <v>15408.144161322096</v>
          </cell>
          <cell r="O459">
            <v>19088.202306838863</v>
          </cell>
          <cell r="P459">
            <v>23683.499384790717</v>
          </cell>
          <cell r="Q459">
            <v>28804.415321563487</v>
          </cell>
          <cell r="R459">
            <v>34322.88127103119</v>
          </cell>
          <cell r="S459">
            <v>40269.760073854588</v>
          </cell>
          <cell r="T459">
            <v>46678.310533223048</v>
          </cell>
          <cell r="U459">
            <v>53584.3734196523</v>
          </cell>
          <cell r="V459">
            <v>61026.571915818211</v>
          </cell>
          <cell r="W459">
            <v>69046.527622443944</v>
          </cell>
          <cell r="X459">
            <v>77689.093333285258</v>
          </cell>
          <cell r="Y459">
            <v>87002.603881043222</v>
          </cell>
          <cell r="Z459">
            <v>97039.146457096678</v>
          </cell>
          <cell r="AA459">
            <v>107854.85191685837</v>
          </cell>
          <cell r="AB459">
            <v>119510.20869992267</v>
          </cell>
          <cell r="AC459">
            <v>132070.40112065055</v>
          </cell>
          <cell r="AD459">
            <v>145605.67392113135</v>
          </cell>
          <cell r="AE459">
            <v>14074.652080948457</v>
          </cell>
          <cell r="AF459">
            <v>12938.975441862769</v>
          </cell>
          <cell r="AG459">
            <v>12187.803519243904</v>
          </cell>
          <cell r="AH459">
            <v>11482.583224471524</v>
          </cell>
          <cell r="AI459">
            <v>10818.989698454196</v>
          </cell>
          <cell r="AJ459">
            <v>10193.238689486914</v>
          </cell>
          <cell r="AK459">
            <v>9585.3277242717959</v>
          </cell>
          <cell r="AL459">
            <v>8977.4167590566776</v>
          </cell>
          <cell r="AM459">
            <v>8368.9651864551288</v>
          </cell>
          <cell r="AN459">
            <v>7761.0542212400142</v>
          </cell>
          <cell r="AO459">
            <v>7152.6026486384662</v>
          </cell>
          <cell r="AP459">
            <v>6544.6916834233516</v>
          </cell>
          <cell r="AQ459">
            <v>5936.2401108218028</v>
          </cell>
          <cell r="AR459">
            <v>5328.3291456066872</v>
          </cell>
          <cell r="AS459">
            <v>4879.8973593881929</v>
          </cell>
          <cell r="AT459">
            <v>4590.9447521663215</v>
          </cell>
          <cell r="AU459">
            <v>4301.99214494445</v>
          </cell>
          <cell r="AV459">
            <v>4013.0395377225773</v>
          </cell>
          <cell r="AW459">
            <v>3724.0869305007054</v>
          </cell>
          <cell r="AX459">
            <v>3435.1343232788327</v>
          </cell>
          <cell r="AY459">
            <v>3146.1817160569603</v>
          </cell>
          <cell r="AZ459">
            <v>2857.229108835088</v>
          </cell>
          <cell r="BA459">
            <v>2568.2765016132153</v>
          </cell>
          <cell r="BB459">
            <v>2279.3238943913429</v>
          </cell>
          <cell r="BC459">
            <v>1990.3712871694704</v>
          </cell>
          <cell r="BD459">
            <v>1701.4186799475981</v>
          </cell>
          <cell r="BE459">
            <v>1412.4660727257253</v>
          </cell>
          <cell r="BF459">
            <v>1123.513465503853</v>
          </cell>
          <cell r="BG459">
            <v>834.56085828198025</v>
          </cell>
          <cell r="BH459">
            <v>545.60825106010782</v>
          </cell>
        </row>
        <row r="460">
          <cell r="A460">
            <v>-3765.0671942521813</v>
          </cell>
          <cell r="B460">
            <v>-14701.43124950433</v>
          </cell>
          <cell r="C460">
            <v>-11969.517334678512</v>
          </cell>
          <cell r="D460">
            <v>-8463.532304775812</v>
          </cell>
          <cell r="E460">
            <v>-5568.2373972956148</v>
          </cell>
          <cell r="F460">
            <v>-2872.2972390644336</v>
          </cell>
          <cell r="G460">
            <v>-172.0706482646666</v>
          </cell>
          <cell r="H460">
            <v>2552.1296655351371</v>
          </cell>
          <cell r="I460">
            <v>5393.5808116095486</v>
          </cell>
          <cell r="J460">
            <v>8369.0700321080294</v>
          </cell>
          <cell r="K460">
            <v>11487.617328087439</v>
          </cell>
          <cell r="L460">
            <v>14770.603032747329</v>
          </cell>
          <cell r="M460">
            <v>18237.857271423156</v>
          </cell>
          <cell r="N460">
            <v>21916.296581205865</v>
          </cell>
          <cell r="O460">
            <v>26326.695815244217</v>
          </cell>
          <cell r="P460">
            <v>31702.551983543224</v>
          </cell>
          <cell r="Q460">
            <v>37663.081346021034</v>
          </cell>
          <cell r="R460">
            <v>44086.342093465712</v>
          </cell>
          <cell r="S460">
            <v>51008.257265864471</v>
          </cell>
          <cell r="T460">
            <v>58467.538702157537</v>
          </cell>
          <cell r="U460">
            <v>66505.903541948574</v>
          </cell>
          <cell r="V460">
            <v>75168.307534805499</v>
          </cell>
          <cell r="W460">
            <v>84503.196461968793</v>
          </cell>
          <cell r="X460">
            <v>94562.777076580125</v>
          </cell>
          <cell r="Y460">
            <v>105403.30907770546</v>
          </cell>
          <cell r="Z460">
            <v>117085.41975106014</v>
          </cell>
          <cell r="AA460">
            <v>129674.44303611109</v>
          </cell>
          <cell r="AB460">
            <v>143240.78491583967</v>
          </cell>
          <cell r="AC460">
            <v>157860.31717266093</v>
          </cell>
          <cell r="AD460">
            <v>173614.80171263881</v>
          </cell>
          <cell r="AE460">
            <v>16786.895244548599</v>
          </cell>
          <cell r="AF460">
            <v>15432.369060713596</v>
          </cell>
          <cell r="AG460">
            <v>14536.443228719652</v>
          </cell>
          <cell r="AH460">
            <v>13695.324091664874</v>
          </cell>
          <cell r="AI460">
            <v>12903.853372378513</v>
          </cell>
          <cell r="AJ460">
            <v>12157.517578336174</v>
          </cell>
          <cell r="AK460">
            <v>11432.459677623154</v>
          </cell>
          <cell r="AL460">
            <v>10707.401776910134</v>
          </cell>
          <cell r="AM460">
            <v>9981.6990915507722</v>
          </cell>
          <cell r="AN460">
            <v>9256.6411908377522</v>
          </cell>
          <cell r="AO460">
            <v>8530.9385054783907</v>
          </cell>
          <cell r="AP460">
            <v>7805.8806047653725</v>
          </cell>
          <cell r="AQ460">
            <v>7080.1779194060091</v>
          </cell>
          <cell r="AR460">
            <v>6355.12001869299</v>
          </cell>
          <cell r="AS460">
            <v>5820.27358865119</v>
          </cell>
          <cell r="AT460">
            <v>5475.6386292806073</v>
          </cell>
          <cell r="AU460">
            <v>5131.0036699100247</v>
          </cell>
          <cell r="AV460">
            <v>4786.3687105394401</v>
          </cell>
          <cell r="AW460">
            <v>4441.7337511688584</v>
          </cell>
          <cell r="AX460">
            <v>4097.0987917982748</v>
          </cell>
          <cell r="AY460">
            <v>3752.4638324276912</v>
          </cell>
          <cell r="AZ460">
            <v>3407.8288730571085</v>
          </cell>
          <cell r="BA460">
            <v>3063.1939136865249</v>
          </cell>
          <cell r="BB460">
            <v>2718.5589543159422</v>
          </cell>
          <cell r="BC460">
            <v>2373.9239949453586</v>
          </cell>
          <cell r="BD460">
            <v>2029.2890355747752</v>
          </cell>
          <cell r="BE460">
            <v>1684.6540762041916</v>
          </cell>
          <cell r="BF460">
            <v>1340.0191168336085</v>
          </cell>
          <cell r="BG460">
            <v>995.38415746302474</v>
          </cell>
          <cell r="BH460">
            <v>650.74919809244159</v>
          </cell>
        </row>
        <row r="461">
          <cell r="A461">
            <v>-3219.3120589289856</v>
          </cell>
          <cell r="B461">
            <v>-11783.586808112983</v>
          </cell>
          <cell r="C461">
            <v>-8036.6318566097598</v>
          </cell>
          <cell r="D461">
            <v>-3613.2552907521713</v>
          </cell>
          <cell r="E461">
            <v>277.79405013709692</v>
          </cell>
          <cell r="F461">
            <v>4056.0203029228987</v>
          </cell>
          <cell r="G461">
            <v>7921.7880489206273</v>
          </cell>
          <cell r="H461">
            <v>11900.858302684523</v>
          </cell>
          <cell r="I461">
            <v>16083.587654687213</v>
          </cell>
          <cell r="J461">
            <v>20489.342847697484</v>
          </cell>
          <cell r="K461">
            <v>25134.958338135533</v>
          </cell>
          <cell r="L461">
            <v>30048.966547114098</v>
          </cell>
          <cell r="M461">
            <v>35260.17118438227</v>
          </cell>
          <cell r="N461">
            <v>40799.767332575</v>
          </cell>
          <cell r="O461">
            <v>47132.258925581998</v>
          </cell>
          <cell r="P461">
            <v>54479.689883953339</v>
          </cell>
          <cell r="Q461">
            <v>62538.664628024184</v>
          </cell>
          <cell r="R461">
            <v>71223.278525592352</v>
          </cell>
          <cell r="S461">
            <v>80582.101570089988</v>
          </cell>
          <cell r="T461">
            <v>90667.474369765696</v>
          </cell>
          <cell r="U461">
            <v>101535.80087031219</v>
          </cell>
          <cell r="V461">
            <v>113247.86380231196</v>
          </cell>
          <cell r="W461">
            <v>125869.16461768824</v>
          </cell>
          <cell r="X461">
            <v>139470.28981630594</v>
          </cell>
          <cell r="Y461">
            <v>154127.3057114585</v>
          </cell>
          <cell r="Z461">
            <v>169922.18384202596</v>
          </cell>
          <cell r="AA461">
            <v>186943.25941048365</v>
          </cell>
          <cell r="AB461">
            <v>205285.72531064568</v>
          </cell>
          <cell r="AC461">
            <v>225052.16450806527</v>
          </cell>
          <cell r="AD461">
            <v>246353.12375051031</v>
          </cell>
          <cell r="AE461">
            <v>17728.629162659596</v>
          </cell>
          <cell r="AF461">
            <v>16298.114939839174</v>
          </cell>
          <cell r="AG461">
            <v>15351.928250681993</v>
          </cell>
          <cell r="AH461">
            <v>14463.62287644652</v>
          </cell>
          <cell r="AI461">
            <v>13627.751163963656</v>
          </cell>
          <cell r="AJ461">
            <v>12839.546416710429</v>
          </cell>
          <cell r="AK461">
            <v>12073.813238779754</v>
          </cell>
          <cell r="AL461">
            <v>11308.080060849075</v>
          </cell>
          <cell r="AM461">
            <v>10541.665926272264</v>
          </cell>
          <cell r="AN461">
            <v>9775.9327483415855</v>
          </cell>
          <cell r="AO461">
            <v>9009.5186137647725</v>
          </cell>
          <cell r="AP461">
            <v>8243.7854358340919</v>
          </cell>
          <cell r="AQ461">
            <v>7477.3713012572807</v>
          </cell>
          <cell r="AR461">
            <v>6711.6381233266029</v>
          </cell>
          <cell r="AS461">
            <v>6146.7871560065641</v>
          </cell>
          <cell r="AT461">
            <v>5782.8183992971635</v>
          </cell>
          <cell r="AU461">
            <v>5418.8496425877638</v>
          </cell>
          <cell r="AV461">
            <v>5054.8808858783623</v>
          </cell>
          <cell r="AW461">
            <v>4690.9121291689626</v>
          </cell>
          <cell r="AX461">
            <v>4326.9433724595619</v>
          </cell>
          <cell r="AY461">
            <v>3962.9746157501613</v>
          </cell>
          <cell r="AZ461">
            <v>3599.0058590407616</v>
          </cell>
          <cell r="BA461">
            <v>3235.0371023313614</v>
          </cell>
          <cell r="BB461">
            <v>2871.0683456219604</v>
          </cell>
          <cell r="BC461">
            <v>2507.0995889125597</v>
          </cell>
          <cell r="BD461">
            <v>2143.1308322031596</v>
          </cell>
          <cell r="BE461">
            <v>1779.1620754937589</v>
          </cell>
          <cell r="BF461">
            <v>1415.193318784359</v>
          </cell>
          <cell r="BG461">
            <v>1051.2245620749584</v>
          </cell>
          <cell r="BH461">
            <v>687.25580536555822</v>
          </cell>
        </row>
        <row r="462">
          <cell r="A462">
            <v>-3605.39605390513</v>
          </cell>
          <cell r="B462">
            <v>-14152.567698914654</v>
          </cell>
          <cell r="C462">
            <v>-11511.798527700486</v>
          </cell>
          <cell r="D462">
            <v>-7882.7906823993362</v>
          </cell>
          <cell r="E462">
            <v>-5017.1537189560231</v>
          </cell>
          <cell r="F462">
            <v>-2433.2177490156014</v>
          </cell>
          <cell r="G462">
            <v>157.07315294119928</v>
          </cell>
          <cell r="H462">
            <v>2772.6479571318582</v>
          </cell>
          <cell r="I462">
            <v>5502.8950278944812</v>
          </cell>
          <cell r="J462">
            <v>8363.985741084969</v>
          </cell>
          <cell r="K462">
            <v>11364.754765694715</v>
          </cell>
          <cell r="L462">
            <v>14525.88051779844</v>
          </cell>
          <cell r="M462">
            <v>17866.614153991235</v>
          </cell>
          <cell r="N462">
            <v>21412.843420789948</v>
          </cell>
          <cell r="O462">
            <v>25662.783882119329</v>
          </cell>
          <cell r="P462">
            <v>30839.597173229493</v>
          </cell>
          <cell r="Q462">
            <v>36578.575037866147</v>
          </cell>
          <cell r="R462">
            <v>42763.084668911783</v>
          </cell>
          <cell r="S462">
            <v>49427.713855265632</v>
          </cell>
          <cell r="T462">
            <v>56609.735525767901</v>
          </cell>
          <cell r="U462">
            <v>64349.316203591574</v>
          </cell>
          <cell r="V462">
            <v>72689.740643490644</v>
          </cell>
          <cell r="W462">
            <v>81677.653908221342</v>
          </cell>
          <cell r="X462">
            <v>91363.322237985631</v>
          </cell>
          <cell r="Y462">
            <v>101800.91417184706</v>
          </cell>
          <cell r="Z462">
            <v>113048.80349333287</v>
          </cell>
          <cell r="AA462">
            <v>125169.89569449065</v>
          </cell>
          <cell r="AB462">
            <v>138231.97978419784</v>
          </cell>
          <cell r="AC462">
            <v>152308.107408265</v>
          </cell>
          <cell r="AD462">
            <v>167477.00140161777</v>
          </cell>
          <cell r="AE462">
            <v>13766.733935746352</v>
          </cell>
          <cell r="AF462">
            <v>12655.903057837946</v>
          </cell>
          <cell r="AG462">
            <v>11921.164895983498</v>
          </cell>
          <cell r="AH462">
            <v>11231.373055419172</v>
          </cell>
          <cell r="AI462">
            <v>10582.297294141192</v>
          </cell>
          <cell r="AJ462">
            <v>9970.2361503962511</v>
          </cell>
          <cell r="AK462">
            <v>9375.6247549168893</v>
          </cell>
          <cell r="AL462">
            <v>8781.0133594375275</v>
          </cell>
          <cell r="AM462">
            <v>8185.8731837076912</v>
          </cell>
          <cell r="AN462">
            <v>7591.2617882283303</v>
          </cell>
          <cell r="AO462">
            <v>6996.1216124984958</v>
          </cell>
          <cell r="AP462">
            <v>6401.5102170191321</v>
          </cell>
          <cell r="AQ462">
            <v>5806.3700412892968</v>
          </cell>
          <cell r="AR462">
            <v>5211.7586458099358</v>
          </cell>
          <cell r="AS462">
            <v>4773.1374242198171</v>
          </cell>
          <cell r="AT462">
            <v>4490.5063765189461</v>
          </cell>
          <cell r="AU462">
            <v>4207.8753288180733</v>
          </cell>
          <cell r="AV462">
            <v>3925.2442811172004</v>
          </cell>
          <cell r="AW462">
            <v>3642.6132334163281</v>
          </cell>
          <cell r="AX462">
            <v>3359.9821857154561</v>
          </cell>
          <cell r="AY462">
            <v>3077.3511380145833</v>
          </cell>
          <cell r="AZ462">
            <v>2794.7200903137114</v>
          </cell>
          <cell r="BA462">
            <v>2512.0890426128385</v>
          </cell>
          <cell r="BB462">
            <v>2229.4579949119666</v>
          </cell>
          <cell r="BC462">
            <v>1946.826947211094</v>
          </cell>
          <cell r="BD462">
            <v>1664.1958995102216</v>
          </cell>
          <cell r="BE462">
            <v>1381.5648518093492</v>
          </cell>
          <cell r="BF462">
            <v>1098.9338041084768</v>
          </cell>
          <cell r="BG462">
            <v>816.30275640760453</v>
          </cell>
          <cell r="BH462">
            <v>533.67170870673215</v>
          </cell>
        </row>
        <row r="463">
          <cell r="A463">
            <v>-3956.4558211196836</v>
          </cell>
          <cell r="B463">
            <v>-15802.018385542086</v>
          </cell>
          <cell r="C463">
            <v>-13512.440034923708</v>
          </cell>
          <cell r="D463">
            <v>-10308.181867828367</v>
          </cell>
          <cell r="E463">
            <v>-7739.1872048794894</v>
          </cell>
          <cell r="F463">
            <v>-5411.2022640497262</v>
          </cell>
          <cell r="G463">
            <v>-3107.6739419041019</v>
          </cell>
          <cell r="H463">
            <v>-810.98235151676045</v>
          </cell>
          <cell r="I463">
            <v>1573.1403381718469</v>
          </cell>
          <cell r="J463">
            <v>4060.5334671496762</v>
          </cell>
          <cell r="K463">
            <v>6657.5295680771387</v>
          </cell>
          <cell r="L463">
            <v>9383.0479706958595</v>
          </cell>
          <cell r="M463">
            <v>12253.84546530547</v>
          </cell>
          <cell r="N463">
            <v>15295.306493624363</v>
          </cell>
          <cell r="O463">
            <v>19047.323753639099</v>
          </cell>
          <cell r="P463">
            <v>23747.350531746168</v>
          </cell>
          <cell r="Q463">
            <v>28988.431386893531</v>
          </cell>
          <cell r="R463">
            <v>34636.390969640568</v>
          </cell>
          <cell r="S463">
            <v>40722.816333030067</v>
          </cell>
          <cell r="T463">
            <v>47281.746715122768</v>
          </cell>
          <cell r="U463">
            <v>54349.863908493069</v>
          </cell>
          <cell r="V463">
            <v>61966.697408603723</v>
          </cell>
          <cell r="W463">
            <v>70174.84548838163</v>
          </cell>
          <cell r="X463">
            <v>79020.213435387821</v>
          </cell>
          <cell r="Y463">
            <v>88552.270283957943</v>
          </cell>
          <cell r="Z463">
            <v>98824.325478125989</v>
          </cell>
          <cell r="AA463">
            <v>109893.82701260984</v>
          </cell>
          <cell r="AB463">
            <v>121822.68271925655</v>
          </cell>
          <cell r="AC463">
            <v>134677.60649578879</v>
          </cell>
          <cell r="AD463">
            <v>148530.49141318942</v>
          </cell>
          <cell r="AE463">
            <v>16598.978286051486</v>
          </cell>
          <cell r="AF463">
            <v>15259.615027639136</v>
          </cell>
          <cell r="AG463">
            <v>14373.718427074509</v>
          </cell>
          <cell r="AH463">
            <v>13542.015000767102</v>
          </cell>
          <cell r="AI463">
            <v>12759.404214669168</v>
          </cell>
          <cell r="AJ463">
            <v>12021.423101488943</v>
          </cell>
          <cell r="AK463">
            <v>11304.481691255633</v>
          </cell>
          <cell r="AL463">
            <v>10587.540281022328</v>
          </cell>
          <cell r="AM463">
            <v>9869.9613040330496</v>
          </cell>
          <cell r="AN463">
            <v>9153.0198937997448</v>
          </cell>
          <cell r="AO463">
            <v>8435.4409168104685</v>
          </cell>
          <cell r="AP463">
            <v>7718.4995065771627</v>
          </cell>
          <cell r="AQ463">
            <v>7000.9205295878874</v>
          </cell>
          <cell r="AR463">
            <v>6283.9791193545807</v>
          </cell>
          <cell r="AS463">
            <v>5755.119902131607</v>
          </cell>
          <cell r="AT463">
            <v>5414.3428779189699</v>
          </cell>
          <cell r="AU463">
            <v>5073.5658537063309</v>
          </cell>
          <cell r="AV463">
            <v>4732.7888294936938</v>
          </cell>
          <cell r="AW463">
            <v>4392.0118052810549</v>
          </cell>
          <cell r="AX463">
            <v>4051.2347810684173</v>
          </cell>
          <cell r="AY463">
            <v>3710.4577568557788</v>
          </cell>
          <cell r="AZ463">
            <v>3369.6807326431408</v>
          </cell>
          <cell r="BA463">
            <v>3028.9037084305028</v>
          </cell>
          <cell r="BB463">
            <v>2688.1266842178647</v>
          </cell>
          <cell r="BC463">
            <v>2347.3496600052263</v>
          </cell>
          <cell r="BD463">
            <v>2006.5726357925882</v>
          </cell>
          <cell r="BE463">
            <v>1665.7956115799498</v>
          </cell>
          <cell r="BF463">
            <v>1325.018587367312</v>
          </cell>
          <cell r="BG463">
            <v>984.24156315467349</v>
          </cell>
          <cell r="BH463">
            <v>643.4645389420358</v>
          </cell>
        </row>
        <row r="464">
          <cell r="A464">
            <v>-3776.5692252106419</v>
          </cell>
          <cell r="B464">
            <v>-14751.710552363686</v>
          </cell>
          <cell r="C464">
            <v>-12014.642583380168</v>
          </cell>
          <cell r="D464">
            <v>-8584.6688985104829</v>
          </cell>
          <cell r="E464">
            <v>-5743.1430887715742</v>
          </cell>
          <cell r="F464">
            <v>-3082.6385245449574</v>
          </cell>
          <cell r="G464">
            <v>-420.34637498873889</v>
          </cell>
          <cell r="H464">
            <v>2263.2185692299759</v>
          </cell>
          <cell r="I464">
            <v>5061.3296645320734</v>
          </cell>
          <cell r="J464">
            <v>7990.6772288751663</v>
          </cell>
          <cell r="K464">
            <v>11060.038347739554</v>
          </cell>
          <cell r="L464">
            <v>14290.558344875219</v>
          </cell>
          <cell r="M464">
            <v>17701.780484598232</v>
          </cell>
          <cell r="N464">
            <v>21320.462747672693</v>
          </cell>
          <cell r="O464">
            <v>25668.549483206858</v>
          </cell>
          <cell r="P464">
            <v>30979.643580345135</v>
          </cell>
          <cell r="Q464">
            <v>36871.006051118726</v>
          </cell>
          <cell r="R464">
            <v>43219.730301301344</v>
          </cell>
          <cell r="S464">
            <v>50061.322514445957</v>
          </cell>
          <cell r="T464">
            <v>57434.04531141014</v>
          </cell>
          <cell r="U464">
            <v>65379.131739747747</v>
          </cell>
          <cell r="V464">
            <v>73941.015875653</v>
          </cell>
          <cell r="W464">
            <v>83167.581328132743</v>
          </cell>
          <cell r="X464">
            <v>93110.429035203648</v>
          </cell>
          <cell r="Y464">
            <v>103825.16584980421</v>
          </cell>
          <cell r="Z464">
            <v>115371.71552938061</v>
          </cell>
          <cell r="AA464">
            <v>127814.65386840282</v>
          </cell>
          <cell r="AB464">
            <v>141223.56984808861</v>
          </cell>
          <cell r="AC464">
            <v>155673.45482311954</v>
          </cell>
          <cell r="AD464">
            <v>171245.12192193305</v>
          </cell>
          <cell r="AE464">
            <v>16694.691727594738</v>
          </cell>
          <cell r="AF464">
            <v>15347.605399440985</v>
          </cell>
          <cell r="AG464">
            <v>14456.600519858806</v>
          </cell>
          <cell r="AH464">
            <v>13620.101304563459</v>
          </cell>
          <cell r="AI464">
            <v>12832.9778086809</v>
          </cell>
          <cell r="AJ464">
            <v>12090.741330446321</v>
          </cell>
          <cell r="AK464">
            <v>11369.665874817223</v>
          </cell>
          <cell r="AL464">
            <v>10648.590419188122</v>
          </cell>
          <cell r="AM464">
            <v>9926.8737204497666</v>
          </cell>
          <cell r="AN464">
            <v>9205.7982648206689</v>
          </cell>
          <cell r="AO464">
            <v>8484.0815660823118</v>
          </cell>
          <cell r="AP464">
            <v>7763.0061104532124</v>
          </cell>
          <cell r="AQ464">
            <v>7041.2894117148562</v>
          </cell>
          <cell r="AR464">
            <v>6320.2139560857568</v>
          </cell>
          <cell r="AS464">
            <v>5788.305217687448</v>
          </cell>
          <cell r="AT464">
            <v>5445.5631965199273</v>
          </cell>
          <cell r="AU464">
            <v>5102.8211753524083</v>
          </cell>
          <cell r="AV464">
            <v>4760.0791541848885</v>
          </cell>
          <cell r="AW464">
            <v>4417.3371330173677</v>
          </cell>
          <cell r="AX464">
            <v>4074.5951118498483</v>
          </cell>
          <cell r="AY464">
            <v>3731.8530906823289</v>
          </cell>
          <cell r="AZ464">
            <v>3389.1110695148095</v>
          </cell>
          <cell r="BA464">
            <v>3046.3690483472897</v>
          </cell>
          <cell r="BB464">
            <v>2703.6270271797694</v>
          </cell>
          <cell r="BC464">
            <v>2360.88500601225</v>
          </cell>
          <cell r="BD464">
            <v>2018.1429848447299</v>
          </cell>
          <cell r="BE464">
            <v>1675.4009636772105</v>
          </cell>
          <cell r="BF464">
            <v>1332.6589425096906</v>
          </cell>
          <cell r="BG464">
            <v>989.91692134217124</v>
          </cell>
          <cell r="BH464">
            <v>647.17490017465127</v>
          </cell>
        </row>
        <row r="465">
          <cell r="A465">
            <v>-3210.7699638155882</v>
          </cell>
          <cell r="B465">
            <v>-11821.55074261944</v>
          </cell>
          <cell r="C465">
            <v>-8322.6890332320891</v>
          </cell>
          <cell r="D465">
            <v>-4137.6535851394074</v>
          </cell>
          <cell r="E465">
            <v>-442.99919986172222</v>
          </cell>
          <cell r="F465">
            <v>3139.2063914175251</v>
          </cell>
          <cell r="G465">
            <v>6798.4412121330579</v>
          </cell>
          <cell r="H465">
            <v>10559.301830721472</v>
          </cell>
          <cell r="I465">
            <v>14510.682819717815</v>
          </cell>
          <cell r="J465">
            <v>18671.236789576273</v>
          </cell>
          <cell r="K465">
            <v>23056.64338448007</v>
          </cell>
          <cell r="L465">
            <v>27694.124018926446</v>
          </cell>
          <cell r="M465">
            <v>32610.997227820531</v>
          </cell>
          <cell r="N465">
            <v>37837.316224474824</v>
          </cell>
          <cell r="O465">
            <v>43834.295067949184</v>
          </cell>
          <cell r="P465">
            <v>50820.657626039858</v>
          </cell>
          <cell r="Q465">
            <v>58490.578182359299</v>
          </cell>
          <cell r="R465">
            <v>66755.934604485097</v>
          </cell>
          <cell r="S465">
            <v>75662.952126131917</v>
          </cell>
          <cell r="T465">
            <v>85261.444566040445</v>
          </cell>
          <cell r="U465">
            <v>95605.092919159084</v>
          </cell>
          <cell r="V465">
            <v>106751.74557558315</v>
          </cell>
          <cell r="W465">
            <v>118763.74184627093</v>
          </cell>
          <cell r="X465">
            <v>131708.26060490112</v>
          </cell>
          <cell r="Y465">
            <v>145657.69599570445</v>
          </cell>
          <cell r="Z465">
            <v>160690.06230847008</v>
          </cell>
          <cell r="AA465">
            <v>176889.43028505132</v>
          </cell>
          <cell r="AB465">
            <v>194346.39729747974</v>
          </cell>
          <cell r="AC465">
            <v>213158.59402722697</v>
          </cell>
          <cell r="AD465">
            <v>233431.23047929539</v>
          </cell>
          <cell r="AE465">
            <v>16323.13290909293</v>
          </cell>
          <cell r="AF465">
            <v>15006.027476224679</v>
          </cell>
          <cell r="AG465">
            <v>14134.852895143287</v>
          </cell>
          <cell r="AH465">
            <v>13316.970894540149</v>
          </cell>
          <cell r="AI465">
            <v>12547.365702134957</v>
          </cell>
          <cell r="AJ465">
            <v>11821.648517182446</v>
          </cell>
          <cell r="AK465">
            <v>11116.621392886194</v>
          </cell>
          <cell r="AL465">
            <v>10411.594268589943</v>
          </cell>
          <cell r="AM465">
            <v>9705.9401727586537</v>
          </cell>
          <cell r="AN465">
            <v>9000.913048462402</v>
          </cell>
          <cell r="AO465">
            <v>8295.2589526311131</v>
          </cell>
          <cell r="AP465">
            <v>7590.2318283348632</v>
          </cell>
          <cell r="AQ465">
            <v>6884.5777325035751</v>
          </cell>
          <cell r="AR465">
            <v>6179.5506082073252</v>
          </cell>
          <cell r="AS465">
            <v>5659.4800867473614</v>
          </cell>
          <cell r="AT465">
            <v>5324.3661681236817</v>
          </cell>
          <cell r="AU465">
            <v>4989.2522495000039</v>
          </cell>
          <cell r="AV465">
            <v>4654.1383308763252</v>
          </cell>
          <cell r="AW465">
            <v>4319.0244122526465</v>
          </cell>
          <cell r="AX465">
            <v>3983.9104936289677</v>
          </cell>
          <cell r="AY465">
            <v>3648.7965750052899</v>
          </cell>
          <cell r="AZ465">
            <v>3313.6826563816117</v>
          </cell>
          <cell r="BA465">
            <v>2978.5687377579329</v>
          </cell>
          <cell r="BB465">
            <v>2643.4548191342542</v>
          </cell>
          <cell r="BC465">
            <v>2308.3409005105759</v>
          </cell>
          <cell r="BD465">
            <v>1973.2269818868972</v>
          </cell>
          <cell r="BE465">
            <v>1638.1130632632191</v>
          </cell>
          <cell r="BF465">
            <v>1302.9991446395404</v>
          </cell>
          <cell r="BG465">
            <v>967.88522601586226</v>
          </cell>
          <cell r="BH465">
            <v>632.77130739218353</v>
          </cell>
        </row>
        <row r="466">
          <cell r="A466">
            <v>-2997.0219343098797</v>
          </cell>
          <cell r="B466">
            <v>-10852.859942414969</v>
          </cell>
          <cell r="C466">
            <v>-6990.2813594985155</v>
          </cell>
          <cell r="D466">
            <v>-2381.9491188432185</v>
          </cell>
          <cell r="E466">
            <v>1721.5155933725248</v>
          </cell>
          <cell r="F466">
            <v>5728.9548790777189</v>
          </cell>
          <cell r="G466">
            <v>9846.2492181462949</v>
          </cell>
          <cell r="H466">
            <v>14100.371888809934</v>
          </cell>
          <cell r="I466">
            <v>18578.83975498865</v>
          </cell>
          <cell r="J466">
            <v>23301.224439758163</v>
          </cell>
          <cell r="K466">
            <v>28286.277110912037</v>
          </cell>
          <cell r="L466">
            <v>33563.999998708416</v>
          </cell>
          <cell r="M466">
            <v>39165.232449974254</v>
          </cell>
          <cell r="N466">
            <v>45121.594382566749</v>
          </cell>
          <cell r="O466">
            <v>51870.633514736131</v>
          </cell>
          <cell r="P466">
            <v>59626.013804833041</v>
          </cell>
          <cell r="Q466">
            <v>68113.77286937942</v>
          </cell>
          <cell r="R466">
            <v>77260.458728570389</v>
          </cell>
          <cell r="S466">
            <v>87117.225581930004</v>
          </cell>
          <cell r="T466">
            <v>97739.198862433928</v>
          </cell>
          <cell r="U466">
            <v>109185.78353368265</v>
          </cell>
          <cell r="V466">
            <v>121520.99632098606</v>
          </cell>
          <cell r="W466">
            <v>134813.82373440993</v>
          </cell>
          <cell r="X466">
            <v>149138.60788608258</v>
          </cell>
          <cell r="Y466">
            <v>164575.46225950128</v>
          </cell>
          <cell r="Z466">
            <v>181210.71975609049</v>
          </cell>
          <cell r="AA466">
            <v>199137.41552477921</v>
          </cell>
          <cell r="AB466">
            <v>218455.80727489264</v>
          </cell>
          <cell r="AC466">
            <v>239273.93598228632</v>
          </cell>
          <cell r="AD466">
            <v>261708.23012455419</v>
          </cell>
          <cell r="AE466">
            <v>16675.018754612287</v>
          </cell>
          <cell r="AF466">
            <v>15329.519828812001</v>
          </cell>
          <cell r="AG466">
            <v>14439.564906618029</v>
          </cell>
          <cell r="AH466">
            <v>13604.051419405052</v>
          </cell>
          <cell r="AI466">
            <v>12817.855467410156</v>
          </cell>
          <cell r="AJ466">
            <v>12076.493638340778</v>
          </cell>
          <cell r="AK466">
            <v>11356.26789579344</v>
          </cell>
          <cell r="AL466">
            <v>10636.042153246104</v>
          </cell>
          <cell r="AM466">
            <v>9915.1759232284003</v>
          </cell>
          <cell r="AN466">
            <v>9194.9501806810604</v>
          </cell>
          <cell r="AO466">
            <v>8474.0839506633565</v>
          </cell>
          <cell r="AP466">
            <v>7753.8582081160175</v>
          </cell>
          <cell r="AQ466">
            <v>7032.9919780983137</v>
          </cell>
          <cell r="AR466">
            <v>6312.7662355509747</v>
          </cell>
          <cell r="AS466">
            <v>5781.4842967612085</v>
          </cell>
          <cell r="AT466">
            <v>5439.1461617290206</v>
          </cell>
          <cell r="AU466">
            <v>5096.8080266968309</v>
          </cell>
          <cell r="AV466">
            <v>4754.4698916646403</v>
          </cell>
          <cell r="AW466">
            <v>4412.1317566324506</v>
          </cell>
          <cell r="AX466">
            <v>4069.7936216002613</v>
          </cell>
          <cell r="AY466">
            <v>3727.4554865680711</v>
          </cell>
          <cell r="AZ466">
            <v>3385.1173515358819</v>
          </cell>
          <cell r="BA466">
            <v>3042.7792165036922</v>
          </cell>
          <cell r="BB466">
            <v>2700.4410814715025</v>
          </cell>
          <cell r="BC466">
            <v>2358.1029464393127</v>
          </cell>
          <cell r="BD466">
            <v>2015.764811407123</v>
          </cell>
          <cell r="BE466">
            <v>1673.4266763749331</v>
          </cell>
          <cell r="BF466">
            <v>1331.0885413427434</v>
          </cell>
          <cell r="BG466">
            <v>988.75040631055344</v>
          </cell>
          <cell r="BH466">
            <v>646.41227127836385</v>
          </cell>
        </row>
        <row r="467">
          <cell r="A467">
            <v>-3705.1110492307175</v>
          </cell>
          <cell r="B467">
            <v>-14674.073366335606</v>
          </cell>
          <cell r="C467">
            <v>-12297.270975742609</v>
          </cell>
          <cell r="D467">
            <v>-9016.0443091461093</v>
          </cell>
          <cell r="E467">
            <v>-6317.8638385097356</v>
          </cell>
          <cell r="F467">
            <v>-3833.8016943777948</v>
          </cell>
          <cell r="G467">
            <v>-1354.5478483970335</v>
          </cell>
          <cell r="H467">
            <v>1138.286449832505</v>
          </cell>
          <cell r="I467">
            <v>3735.232196409971</v>
          </cell>
          <cell r="J467">
            <v>6452.095376706543</v>
          </cell>
          <cell r="K467">
            <v>9296.7718949027458</v>
          </cell>
          <cell r="L467">
            <v>12289.18889672946</v>
          </cell>
          <cell r="M467">
            <v>15447.632457864969</v>
          </cell>
          <cell r="N467">
            <v>18797.499361968283</v>
          </cell>
          <cell r="O467">
            <v>22848.115891947025</v>
          </cell>
          <cell r="P467">
            <v>27826.294407363293</v>
          </cell>
          <cell r="Q467">
            <v>33355.524201444925</v>
          </cell>
          <cell r="R467">
            <v>39314.002474113309</v>
          </cell>
          <cell r="S467">
            <v>45735.052900316165</v>
          </cell>
          <cell r="T467">
            <v>52654.586158490776</v>
          </cell>
          <cell r="U467">
            <v>60111.300766368215</v>
          </cell>
          <cell r="V467">
            <v>68146.899508182876</v>
          </cell>
          <cell r="W467">
            <v>76806.322663688858</v>
          </cell>
          <cell r="X467">
            <v>86137.999343350748</v>
          </cell>
          <cell r="Y467">
            <v>96194.118335339052</v>
          </cell>
          <cell r="Z467">
            <v>107030.91997908085</v>
          </cell>
          <cell r="AA467">
            <v>118709.01069771363</v>
          </cell>
          <cell r="AB467">
            <v>131293.70194851034</v>
          </cell>
          <cell r="AC467">
            <v>144855.37548690711</v>
          </cell>
          <cell r="AD467">
            <v>159469.87698692674</v>
          </cell>
          <cell r="AE467">
            <v>14667.04558390849</v>
          </cell>
          <cell r="AF467">
            <v>13483.569009265708</v>
          </cell>
          <cell r="AG467">
            <v>12700.780719577442</v>
          </cell>
          <cell r="AH467">
            <v>11965.878133663797</v>
          </cell>
          <cell r="AI467">
            <v>11274.354361757752</v>
          </cell>
          <cell r="AJ467">
            <v>10622.265875313164</v>
          </cell>
          <cell r="AK467">
            <v>9988.7683091575473</v>
          </cell>
          <cell r="AL467">
            <v>9355.2707430019291</v>
          </cell>
          <cell r="AM467">
            <v>8721.2098156254342</v>
          </cell>
          <cell r="AN467">
            <v>8087.7122494698169</v>
          </cell>
          <cell r="AO467">
            <v>7453.6513220933248</v>
          </cell>
          <cell r="AP467">
            <v>6820.1537559377048</v>
          </cell>
          <cell r="AQ467">
            <v>6186.0928285612126</v>
          </cell>
          <cell r="AR467">
            <v>5552.5952624055926</v>
          </cell>
          <cell r="AS467">
            <v>5085.2892564089652</v>
          </cell>
          <cell r="AT467">
            <v>4784.174810571325</v>
          </cell>
          <cell r="AU467">
            <v>4483.060364733682</v>
          </cell>
          <cell r="AV467">
            <v>4181.94591889604</v>
          </cell>
          <cell r="AW467">
            <v>3880.8314730583988</v>
          </cell>
          <cell r="AX467">
            <v>3579.7170272207563</v>
          </cell>
          <cell r="AY467">
            <v>3278.6025813831143</v>
          </cell>
          <cell r="AZ467">
            <v>2977.4881355454722</v>
          </cell>
          <cell r="BA467">
            <v>2676.3736897078306</v>
          </cell>
          <cell r="BB467">
            <v>2375.2592438701881</v>
          </cell>
          <cell r="BC467">
            <v>2074.1447980325461</v>
          </cell>
          <cell r="BD467">
            <v>1773.030352194904</v>
          </cell>
          <cell r="BE467">
            <v>1471.9159063572622</v>
          </cell>
          <cell r="BF467">
            <v>1170.8014605196202</v>
          </cell>
          <cell r="BG467">
            <v>869.68701468197821</v>
          </cell>
          <cell r="BH467">
            <v>568.57256884433605</v>
          </cell>
        </row>
        <row r="468">
          <cell r="A468">
            <v>-3696.292298071161</v>
          </cell>
          <cell r="B468">
            <v>-14648.658058549127</v>
          </cell>
          <cell r="C468">
            <v>-12210.256763239839</v>
          </cell>
          <cell r="D468">
            <v>-8950.6461346898759</v>
          </cell>
          <cell r="E468">
            <v>-6272.0017461408188</v>
          </cell>
          <cell r="F468">
            <v>-3791.2037269803236</v>
          </cell>
          <cell r="G468">
            <v>-1314.9019008359367</v>
          </cell>
          <cell r="H468">
            <v>1175.2674708356458</v>
          </cell>
          <cell r="I468">
            <v>3769.626544407135</v>
          </cell>
          <cell r="J468">
            <v>6483.9567337876078</v>
          </cell>
          <cell r="K468">
            <v>9326.1633312667709</v>
          </cell>
          <cell r="L468">
            <v>12316.154451358168</v>
          </cell>
          <cell r="M468">
            <v>15472.207692187816</v>
          </cell>
          <cell r="N468">
            <v>18819.67794962983</v>
          </cell>
          <cell r="O468">
            <v>22866.587203717136</v>
          </cell>
          <cell r="P468">
            <v>27839.182775622863</v>
          </cell>
          <cell r="Q468">
            <v>33361.968945739063</v>
          </cell>
          <cell r="R468">
            <v>39313.503359167524</v>
          </cell>
          <cell r="S468">
            <v>45727.070856291532</v>
          </cell>
          <cell r="T468">
            <v>52638.540266155855</v>
          </cell>
          <cell r="U468">
            <v>60086.565008221878</v>
          </cell>
          <cell r="V468">
            <v>68112.79926735851</v>
          </cell>
          <cell r="W468">
            <v>76762.130951059225</v>
          </cell>
          <cell r="X468">
            <v>86082.932731733425</v>
          </cell>
          <cell r="Y468">
            <v>96127.332578063302</v>
          </cell>
          <cell r="Z468">
            <v>106951.50528841284</v>
          </cell>
          <cell r="AA468">
            <v>118615.98665673331</v>
          </cell>
          <cell r="AB468">
            <v>131186.01202798422</v>
          </cell>
          <cell r="AC468">
            <v>144731.88113649163</v>
          </cell>
          <cell r="AD468">
            <v>159329.35126765611</v>
          </cell>
          <cell r="AE468">
            <v>14509.910356908495</v>
          </cell>
          <cell r="AF468">
            <v>13339.112945164727</v>
          </cell>
          <cell r="AG468">
            <v>12564.711048965824</v>
          </cell>
          <cell r="AH468">
            <v>11837.681833595674</v>
          </cell>
          <cell r="AI468">
            <v>11153.566693799803</v>
          </cell>
          <cell r="AJ468">
            <v>10508.464349980555</v>
          </cell>
          <cell r="AK468">
            <v>9881.753752835999</v>
          </cell>
          <cell r="AL468">
            <v>9255.0431556914464</v>
          </cell>
          <cell r="AM468">
            <v>8627.7752328900788</v>
          </cell>
          <cell r="AN468">
            <v>8001.0646357455225</v>
          </cell>
          <cell r="AO468">
            <v>7373.7967129441586</v>
          </cell>
          <cell r="AP468">
            <v>6747.0861157996023</v>
          </cell>
          <cell r="AQ468">
            <v>6119.8181929982375</v>
          </cell>
          <cell r="AR468">
            <v>5493.1075958536812</v>
          </cell>
          <cell r="AS468">
            <v>5030.8080674677385</v>
          </cell>
          <cell r="AT468">
            <v>4732.9196078404066</v>
          </cell>
          <cell r="AU468">
            <v>4435.0311482130755</v>
          </cell>
          <cell r="AV468">
            <v>4137.1426885857445</v>
          </cell>
          <cell r="AW468">
            <v>3839.2542289584126</v>
          </cell>
          <cell r="AX468">
            <v>3541.3657693310811</v>
          </cell>
          <cell r="AY468">
            <v>3243.4773097037496</v>
          </cell>
          <cell r="AZ468">
            <v>2945.5888500764181</v>
          </cell>
          <cell r="BA468">
            <v>2647.7003904490862</v>
          </cell>
          <cell r="BB468">
            <v>2349.8119308217547</v>
          </cell>
          <cell r="BC468">
            <v>2051.9234711944232</v>
          </cell>
          <cell r="BD468">
            <v>1754.0350115670917</v>
          </cell>
          <cell r="BE468">
            <v>1456.14655193976</v>
          </cell>
          <cell r="BF468">
            <v>1158.2580923124285</v>
          </cell>
          <cell r="BG468">
            <v>860.36963268509692</v>
          </cell>
          <cell r="BH468">
            <v>562.48117305776543</v>
          </cell>
        </row>
        <row r="469">
          <cell r="A469">
            <v>-3092.9533594211398</v>
          </cell>
          <cell r="B469">
            <v>-11126.613257713843</v>
          </cell>
          <cell r="C469">
            <v>-7296.4627166385917</v>
          </cell>
          <cell r="D469">
            <v>-2789.0211343796086</v>
          </cell>
          <cell r="E469">
            <v>1222.5738498949247</v>
          </cell>
          <cell r="F469">
            <v>5134.4280682793233</v>
          </cell>
          <cell r="G469">
            <v>9146.6263464952608</v>
          </cell>
          <cell r="H469">
            <v>13285.646105302336</v>
          </cell>
          <cell r="I469">
            <v>17640.429600703173</v>
          </cell>
          <cell r="J469">
            <v>22230.548310577149</v>
          </cell>
          <cell r="K469">
            <v>27073.946846077368</v>
          </cell>
          <cell r="L469">
            <v>32200.039462517794</v>
          </cell>
          <cell r="M469">
            <v>37638.817402514956</v>
          </cell>
          <cell r="N469">
            <v>43421.828284792842</v>
          </cell>
          <cell r="O469">
            <v>49999.492729889913</v>
          </cell>
          <cell r="P469">
            <v>57589.569116761086</v>
          </cell>
          <cell r="Q469">
            <v>65904.318755550295</v>
          </cell>
          <cell r="R469">
            <v>74864.564017635959</v>
          </cell>
          <cell r="S469">
            <v>84520.416405804703</v>
          </cell>
          <cell r="T469">
            <v>94925.87770903713</v>
          </cell>
          <cell r="U469">
            <v>106139.14201553537</v>
          </cell>
          <cell r="V469">
            <v>118222.92117180658</v>
          </cell>
          <cell r="W469">
            <v>131244.79550798147</v>
          </cell>
          <cell r="X469">
            <v>145277.59179085022</v>
          </cell>
          <cell r="Y469">
            <v>160399.79051837535</v>
          </cell>
          <cell r="Z469">
            <v>176695.96483353563</v>
          </cell>
          <cell r="AA469">
            <v>194257.25351219266</v>
          </cell>
          <cell r="AB469">
            <v>213181.87067023481</v>
          </cell>
          <cell r="AC469">
            <v>233575.65504061122</v>
          </cell>
          <cell r="AD469">
            <v>255552.66189216945</v>
          </cell>
          <cell r="AE469">
            <v>17159.258711205606</v>
          </cell>
          <cell r="AF469">
            <v>15774.686705427783</v>
          </cell>
          <cell r="AG469">
            <v>14858.887630418449</v>
          </cell>
          <cell r="AH469">
            <v>13999.110961212395</v>
          </cell>
          <cell r="AI469">
            <v>13190.08400079284</v>
          </cell>
          <cell r="AJ469">
            <v>12427.193139270104</v>
          </cell>
          <cell r="AK469">
            <v>11686.052152941582</v>
          </cell>
          <cell r="AL469">
            <v>10944.911166613061</v>
          </cell>
          <cell r="AM469">
            <v>10203.111093157442</v>
          </cell>
          <cell r="AN469">
            <v>9461.9701068289214</v>
          </cell>
          <cell r="AO469">
            <v>8720.1700333733006</v>
          </cell>
          <cell r="AP469">
            <v>7979.0290470447808</v>
          </cell>
          <cell r="AQ469">
            <v>7237.2289735891618</v>
          </cell>
          <cell r="AR469">
            <v>6496.0879872606401</v>
          </cell>
          <cell r="AS469">
            <v>5949.3777034258519</v>
          </cell>
          <cell r="AT469">
            <v>5597.0981220847998</v>
          </cell>
          <cell r="AU469">
            <v>5244.8185407437477</v>
          </cell>
          <cell r="AV469">
            <v>4892.5389594026956</v>
          </cell>
          <cell r="AW469">
            <v>4540.2593780616426</v>
          </cell>
          <cell r="AX469">
            <v>4187.9797967205905</v>
          </cell>
          <cell r="AY469">
            <v>3835.7002153795383</v>
          </cell>
          <cell r="AZ469">
            <v>3483.4206340384867</v>
          </cell>
          <cell r="BA469">
            <v>3131.141052697435</v>
          </cell>
          <cell r="BB469">
            <v>2778.8614713563829</v>
          </cell>
          <cell r="BC469">
            <v>2426.5818900153304</v>
          </cell>
          <cell r="BD469">
            <v>2074.3023086742787</v>
          </cell>
          <cell r="BE469">
            <v>1722.0227273332264</v>
          </cell>
          <cell r="BF469">
            <v>1369.7431459921743</v>
          </cell>
          <cell r="BG469">
            <v>1017.4635646511219</v>
          </cell>
          <cell r="BH469">
            <v>665.18398331006995</v>
          </cell>
        </row>
        <row r="470">
          <cell r="A470">
            <v>-3137.9571142272798</v>
          </cell>
          <cell r="B470">
            <v>-11648.817366106741</v>
          </cell>
          <cell r="C470">
            <v>-8258.0868857847709</v>
          </cell>
          <cell r="D470">
            <v>-3999.3487364460402</v>
          </cell>
          <cell r="E470">
            <v>-320.81038818077116</v>
          </cell>
          <cell r="F470">
            <v>3190.9949315258464</v>
          </cell>
          <cell r="G470">
            <v>6779.7461192863957</v>
          </cell>
          <cell r="H470">
            <v>10469.575642233747</v>
          </cell>
          <cell r="I470">
            <v>14347.381186532608</v>
          </cell>
          <cell r="J470">
            <v>18431.426763430813</v>
          </cell>
          <cell r="K470">
            <v>22737.1919824205</v>
          </cell>
          <cell r="L470">
            <v>27291.436851498525</v>
          </cell>
          <cell r="M470">
            <v>32121.066242471159</v>
          </cell>
          <cell r="N470">
            <v>37255.50701464829</v>
          </cell>
          <cell r="O470">
            <v>43144.824371189708</v>
          </cell>
          <cell r="P470">
            <v>50002.513210677025</v>
          </cell>
          <cell r="Q470">
            <v>57530.350134731663</v>
          </cell>
          <cell r="R470">
            <v>65642.592602965116</v>
          </cell>
          <cell r="S470">
            <v>74384.609536557735</v>
          </cell>
          <cell r="T470">
            <v>83805.291963948577</v>
          </cell>
          <cell r="U470">
            <v>93957.326451175089</v>
          </cell>
          <cell r="V470">
            <v>104897.48975932106</v>
          </cell>
          <cell r="W470">
            <v>116686.9663769878</v>
          </cell>
          <cell r="X470">
            <v>129391.69070363638</v>
          </cell>
          <cell r="Y470">
            <v>143082.71579751215</v>
          </cell>
          <cell r="Z470">
            <v>157836.61075042858</v>
          </cell>
          <cell r="AA470">
            <v>173735.88891178861</v>
          </cell>
          <cell r="AB470">
            <v>190869.46935674991</v>
          </cell>
          <cell r="AC470">
            <v>209333.17417936242</v>
          </cell>
          <cell r="AD470">
            <v>229230.26439186494</v>
          </cell>
          <cell r="AE470">
            <v>14810.075896716377</v>
          </cell>
          <cell r="AF470">
            <v>13615.058277648282</v>
          </cell>
          <cell r="AG470">
            <v>12824.636381498784</v>
          </cell>
          <cell r="AH470">
            <v>12082.567161640683</v>
          </cell>
          <cell r="AI470">
            <v>11384.299777952432</v>
          </cell>
          <cell r="AJ470">
            <v>10725.852245327686</v>
          </cell>
          <cell r="AK470">
            <v>10086.176928204299</v>
          </cell>
          <cell r="AL470">
            <v>9446.5016110809156</v>
          </cell>
          <cell r="AM470">
            <v>8806.2574389423407</v>
          </cell>
          <cell r="AN470">
            <v>8166.5821218189531</v>
          </cell>
          <cell r="AO470">
            <v>7526.3379496803782</v>
          </cell>
          <cell r="AP470">
            <v>6886.6626325569932</v>
          </cell>
          <cell r="AQ470">
            <v>6246.4184604184193</v>
          </cell>
          <cell r="AR470">
            <v>5606.7431432950325</v>
          </cell>
          <cell r="AS470">
            <v>5134.880055653548</v>
          </cell>
          <cell r="AT470">
            <v>4830.8291974939621</v>
          </cell>
          <cell r="AU470">
            <v>4526.7783393343734</v>
          </cell>
          <cell r="AV470">
            <v>4222.7274811747857</v>
          </cell>
          <cell r="AW470">
            <v>3918.6766230151975</v>
          </cell>
          <cell r="AX470">
            <v>3614.6257648556093</v>
          </cell>
          <cell r="AY470">
            <v>3310.5749066960211</v>
          </cell>
          <cell r="AZ470">
            <v>3006.5240485364334</v>
          </cell>
          <cell r="BA470">
            <v>2702.4731903768452</v>
          </cell>
          <cell r="BB470">
            <v>2398.4223322172566</v>
          </cell>
          <cell r="BC470">
            <v>2094.3714740576688</v>
          </cell>
          <cell r="BD470">
            <v>1790.3206158980806</v>
          </cell>
          <cell r="BE470">
            <v>1486.2697577384924</v>
          </cell>
          <cell r="BF470">
            <v>1182.2188995789045</v>
          </cell>
          <cell r="BG470">
            <v>878.1680414193163</v>
          </cell>
          <cell r="BH470">
            <v>574.11718325972822</v>
          </cell>
        </row>
        <row r="471">
          <cell r="A471">
            <v>-3582.0269429744872</v>
          </cell>
          <cell r="B471">
            <v>-13741.098773846516</v>
          </cell>
          <cell r="C471">
            <v>-10781.059840274978</v>
          </cell>
          <cell r="D471">
            <v>-7024.8469944213293</v>
          </cell>
          <cell r="E471">
            <v>-3851.2314020948015</v>
          </cell>
          <cell r="F471">
            <v>-861.55323141970189</v>
          </cell>
          <cell r="G471">
            <v>2156.5126964100264</v>
          </cell>
          <cell r="H471">
            <v>5224.2819673227004</v>
          </cell>
          <cell r="I471">
            <v>8433.6069048201825</v>
          </cell>
          <cell r="J471">
            <v>11801.905292920912</v>
          </cell>
          <cell r="K471">
            <v>15340.404618264931</v>
          </cell>
          <cell r="L471">
            <v>19072.425049865189</v>
          </cell>
          <cell r="M471">
            <v>23020.279510766446</v>
          </cell>
          <cell r="N471">
            <v>27211.938910415043</v>
          </cell>
          <cell r="O471">
            <v>32148.625236138891</v>
          </cell>
          <cell r="P471">
            <v>38059.005751260047</v>
          </cell>
          <cell r="Q471">
            <v>44586.963136014318</v>
          </cell>
          <cell r="R471">
            <v>51621.702817768492</v>
          </cell>
          <cell r="S471">
            <v>59202.567623292882</v>
          </cell>
          <cell r="T471">
            <v>67371.954665246347</v>
          </cell>
          <cell r="U471">
            <v>76175.552454327422</v>
          </cell>
          <cell r="V471">
            <v>85662.596419058042</v>
          </cell>
          <cell r="W471">
            <v>95886.144262232119</v>
          </cell>
          <cell r="X471">
            <v>106903.37269400073</v>
          </cell>
          <cell r="Y471">
            <v>118775.89720111818</v>
          </cell>
          <cell r="Z471">
            <v>131570.116640705</v>
          </cell>
          <cell r="AA471">
            <v>145357.58458572131</v>
          </cell>
          <cell r="AB471">
            <v>160215.40949895338</v>
          </cell>
          <cell r="AC471">
            <v>176226.6859735474</v>
          </cell>
          <cell r="AD471">
            <v>193480.9594518666</v>
          </cell>
          <cell r="AE471">
            <v>16633.641699813463</v>
          </cell>
          <cell r="AF471">
            <v>15291.481467876363</v>
          </cell>
          <cell r="AG471">
            <v>14403.734861854384</v>
          </cell>
          <cell r="AH471">
            <v>13570.29460093604</v>
          </cell>
          <cell r="AI471">
            <v>12786.049499699817</v>
          </cell>
          <cell r="AJ471">
            <v>12046.527270901877</v>
          </cell>
          <cell r="AK471">
            <v>11328.088681967705</v>
          </cell>
          <cell r="AL471">
            <v>10609.650093033533</v>
          </cell>
          <cell r="AM471">
            <v>9890.5726059216668</v>
          </cell>
          <cell r="AN471">
            <v>9172.1340169874966</v>
          </cell>
          <cell r="AO471">
            <v>8453.0565298756319</v>
          </cell>
          <cell r="AP471">
            <v>7734.6179409414581</v>
          </cell>
          <cell r="AQ471">
            <v>7015.5404538295952</v>
          </cell>
          <cell r="AR471">
            <v>6297.1018648954241</v>
          </cell>
          <cell r="AS471">
            <v>5767.1382383797509</v>
          </cell>
          <cell r="AT471">
            <v>5425.6495742825791</v>
          </cell>
          <cell r="AU471">
            <v>5084.1609101854083</v>
          </cell>
          <cell r="AV471">
            <v>4742.6722460882365</v>
          </cell>
          <cell r="AW471">
            <v>4401.1835819910657</v>
          </cell>
          <cell r="AX471">
            <v>4059.6949178938949</v>
          </cell>
          <cell r="AY471">
            <v>3718.2062537967231</v>
          </cell>
          <cell r="AZ471">
            <v>3376.7175896995518</v>
          </cell>
          <cell r="BA471">
            <v>3035.228925602381</v>
          </cell>
          <cell r="BB471">
            <v>2693.7402615052092</v>
          </cell>
          <cell r="BC471">
            <v>2352.2515974080384</v>
          </cell>
          <cell r="BD471">
            <v>2010.7629333108669</v>
          </cell>
          <cell r="BE471">
            <v>1669.274269213696</v>
          </cell>
          <cell r="BF471">
            <v>1327.7856051165247</v>
          </cell>
          <cell r="BG471">
            <v>986.29694101935365</v>
          </cell>
          <cell r="BH471">
            <v>644.80827692218236</v>
          </cell>
        </row>
        <row r="472">
          <cell r="A472">
            <v>-3968.2583996154726</v>
          </cell>
          <cell r="B472">
            <v>-15751.993149531952</v>
          </cell>
          <cell r="C472">
            <v>-13241.828412647577</v>
          </cell>
          <cell r="D472">
            <v>-9799.6646786762085</v>
          </cell>
          <cell r="E472">
            <v>-7021.3303889058552</v>
          </cell>
          <cell r="F472">
            <v>-4486.3730869344299</v>
          </cell>
          <cell r="G472">
            <v>-1965.0376712423199</v>
          </cell>
          <cell r="H472">
            <v>561.5276332651124</v>
          </cell>
          <cell r="I472">
            <v>3189.2196345431348</v>
          </cell>
          <cell r="J472">
            <v>5934.6312363016059</v>
          </cell>
          <cell r="K472">
            <v>8805.2982987761607</v>
          </cell>
          <cell r="L472">
            <v>11821.520475212612</v>
          </cell>
          <cell r="M472">
            <v>15001.613166080617</v>
          </cell>
          <cell r="N472">
            <v>18372.170148172212</v>
          </cell>
          <cell r="O472">
            <v>22477.135501683606</v>
          </cell>
          <cell r="P472">
            <v>27557.709799409567</v>
          </cell>
          <cell r="Q472">
            <v>33209.026942044882</v>
          </cell>
          <cell r="R472">
            <v>39299.070521422618</v>
          </cell>
          <cell r="S472">
            <v>45861.900011013939</v>
          </cell>
          <cell r="T472">
            <v>52934.219009731234</v>
          </cell>
          <cell r="U472">
            <v>60555.580512257824</v>
          </cell>
          <cell r="V472">
            <v>68768.608115046838</v>
          </cell>
          <cell r="W472">
            <v>77619.234395116684</v>
          </cell>
          <cell r="X472">
            <v>87156.957794811911</v>
          </cell>
          <cell r="Y472">
            <v>97435.119449195437</v>
          </cell>
          <cell r="Z472">
            <v>108511.2015042712</v>
          </cell>
          <cell r="AA472">
            <v>120447.14859442516</v>
          </cell>
          <cell r="AB472">
            <v>133309.71427699583</v>
          </cell>
          <cell r="AC472">
            <v>147170.83436146082</v>
          </cell>
          <cell r="AD472">
            <v>162108.02922113833</v>
          </cell>
          <cell r="AE472">
            <v>18156.779441896924</v>
          </cell>
          <cell r="AF472">
            <v>16691.717987119981</v>
          </cell>
          <cell r="AG472">
            <v>15722.680682077253</v>
          </cell>
          <cell r="AH472">
            <v>14812.922538395398</v>
          </cell>
          <cell r="AI472">
            <v>13956.864340887516</v>
          </cell>
          <cell r="AJ472">
            <v>13149.624276265058</v>
          </cell>
          <cell r="AK472">
            <v>12365.39847428859</v>
          </cell>
          <cell r="AL472">
            <v>11581.172672312123</v>
          </cell>
          <cell r="AM472">
            <v>10796.249468437292</v>
          </cell>
          <cell r="AN472">
            <v>10012.023666460826</v>
          </cell>
          <cell r="AO472">
            <v>9227.100462585995</v>
          </cell>
          <cell r="AP472">
            <v>8442.8746606095283</v>
          </cell>
          <cell r="AQ472">
            <v>7657.951456734696</v>
          </cell>
          <cell r="AR472">
            <v>6873.7256547582292</v>
          </cell>
          <cell r="AS472">
            <v>6295.2334127989243</v>
          </cell>
          <cell r="AT472">
            <v>5922.4747308567794</v>
          </cell>
          <cell r="AU472">
            <v>5549.7160489146363</v>
          </cell>
          <cell r="AV472">
            <v>5176.9573669724923</v>
          </cell>
          <cell r="AW472">
            <v>4804.1986850303492</v>
          </cell>
          <cell r="AX472">
            <v>4431.4400030882061</v>
          </cell>
          <cell r="AY472">
            <v>4058.6813211460621</v>
          </cell>
          <cell r="AZ472">
            <v>3685.9226392039191</v>
          </cell>
          <cell r="BA472">
            <v>3313.1639572617755</v>
          </cell>
          <cell r="BB472">
            <v>2940.405275319632</v>
          </cell>
          <cell r="BC472">
            <v>2567.6465933774884</v>
          </cell>
          <cell r="BD472">
            <v>2194.8879114353444</v>
          </cell>
          <cell r="BE472">
            <v>1822.1292294932011</v>
          </cell>
          <cell r="BF472">
            <v>1449.3705475510574</v>
          </cell>
          <cell r="BG472">
            <v>1076.6118656089138</v>
          </cell>
          <cell r="BH472">
            <v>703.85318366677018</v>
          </cell>
        </row>
        <row r="473">
          <cell r="A473">
            <v>-4085.4863969055359</v>
          </cell>
          <cell r="B473">
            <v>-16548.079963247252</v>
          </cell>
          <cell r="C473">
            <v>-14633.228536920493</v>
          </cell>
          <cell r="D473">
            <v>-11830.035169100855</v>
          </cell>
          <cell r="E473">
            <v>-9632.2128026393657</v>
          </cell>
          <cell r="F473">
            <v>-7677.9238530789071</v>
          </cell>
          <cell r="G473">
            <v>-5774.4281892222889</v>
          </cell>
          <cell r="H473">
            <v>-3906.2400883274881</v>
          </cell>
          <cell r="I473">
            <v>-1979.2016452870207</v>
          </cell>
          <cell r="J473">
            <v>21.472374372126822</v>
          </cell>
          <cell r="K473">
            <v>2099.5517777245645</v>
          </cell>
          <cell r="L473">
            <v>4271.4673063614409</v>
          </cell>
          <cell r="M473">
            <v>6550.948076214805</v>
          </cell>
          <cell r="N473">
            <v>8961.6681123240269</v>
          </cell>
          <cell r="O473">
            <v>12055.377577114907</v>
          </cell>
          <cell r="P473">
            <v>16070.478229280929</v>
          </cell>
          <cell r="Q473">
            <v>20579.845818430978</v>
          </cell>
          <cell r="R473">
            <v>25439.287332723896</v>
          </cell>
          <cell r="S473">
            <v>30675.979920760237</v>
          </cell>
          <cell r="T473">
            <v>36319.210563815956</v>
          </cell>
          <cell r="U473">
            <v>42400.539867636086</v>
          </cell>
          <cell r="V473">
            <v>48953.978569811108</v>
          </cell>
          <cell r="W473">
            <v>56016.177749879658</v>
          </cell>
          <cell r="X473">
            <v>63626.633805935853</v>
          </cell>
          <cell r="Y473">
            <v>71827.909344103304</v>
          </cell>
          <cell r="Z473">
            <v>80665.871216233107</v>
          </cell>
          <cell r="AA473">
            <v>90189.947037086895</v>
          </cell>
          <cell r="AB473">
            <v>100453.40161561551</v>
          </cell>
          <cell r="AC473">
            <v>111513.63484631608</v>
          </cell>
          <cell r="AD473">
            <v>123432.5027266698</v>
          </cell>
          <cell r="AE473">
            <v>15626.933596238761</v>
          </cell>
          <cell r="AF473">
            <v>14366.004137825055</v>
          </cell>
          <cell r="AG473">
            <v>13531.986096980314</v>
          </cell>
          <cell r="AH473">
            <v>12748.987650287252</v>
          </cell>
          <cell r="AI473">
            <v>12012.206953590421</v>
          </cell>
          <cell r="AJ473">
            <v>11317.442393253794</v>
          </cell>
          <cell r="AK473">
            <v>10642.48544005841</v>
          </cell>
          <cell r="AL473">
            <v>9967.528486863026</v>
          </cell>
          <cell r="AM473">
            <v>9291.9713031482097</v>
          </cell>
          <cell r="AN473">
            <v>8617.0143499528222</v>
          </cell>
          <cell r="AO473">
            <v>7941.4571662380085</v>
          </cell>
          <cell r="AP473">
            <v>7266.5002130426228</v>
          </cell>
          <cell r="AQ473">
            <v>6590.9430293278065</v>
          </cell>
          <cell r="AR473">
            <v>5915.9860761324217</v>
          </cell>
          <cell r="AS473">
            <v>5418.0971261693385</v>
          </cell>
          <cell r="AT473">
            <v>5097.2761794385569</v>
          </cell>
          <cell r="AU473">
            <v>4776.4552327077736</v>
          </cell>
          <cell r="AV473">
            <v>4455.634285976992</v>
          </cell>
          <cell r="AW473">
            <v>4134.8133392462087</v>
          </cell>
          <cell r="AX473">
            <v>3813.9923925154253</v>
          </cell>
          <cell r="AY473">
            <v>3493.1714457846429</v>
          </cell>
          <cell r="AZ473">
            <v>3172.3504990538604</v>
          </cell>
          <cell r="BA473">
            <v>2851.529552323077</v>
          </cell>
          <cell r="BB473">
            <v>2530.708605592295</v>
          </cell>
          <cell r="BC473">
            <v>2209.8876588615121</v>
          </cell>
          <cell r="BD473">
            <v>1889.0667121307292</v>
          </cell>
          <cell r="BE473">
            <v>1568.2457653999465</v>
          </cell>
          <cell r="BF473">
            <v>1247.4248186691636</v>
          </cell>
          <cell r="BG473">
            <v>926.60387193838085</v>
          </cell>
          <cell r="BH473">
            <v>605.78292520759805</v>
          </cell>
        </row>
        <row r="474">
          <cell r="A474">
            <v>-3850.5961963696882</v>
          </cell>
          <cell r="B474">
            <v>-15232.434107396366</v>
          </cell>
          <cell r="C474">
            <v>-12735.150478963271</v>
          </cell>
          <cell r="D474">
            <v>-9441.1033729834417</v>
          </cell>
          <cell r="E474">
            <v>-6693.3213814867877</v>
          </cell>
          <cell r="F474">
            <v>-4128.0332870839329</v>
          </cell>
          <cell r="G474">
            <v>-1569.9703816399447</v>
          </cell>
          <cell r="H474">
            <v>999.82421512061126</v>
          </cell>
          <cell r="I474">
            <v>3675.2191055713506</v>
          </cell>
          <cell r="J474">
            <v>6472.5741583053896</v>
          </cell>
          <cell r="K474">
            <v>9399.8708686153477</v>
          </cell>
          <cell r="L474">
            <v>12477.567417603475</v>
          </cell>
          <cell r="M474">
            <v>15724.347150185629</v>
          </cell>
          <cell r="N474">
            <v>19166.495293621436</v>
          </cell>
          <cell r="O474">
            <v>23333.201123524126</v>
          </cell>
          <cell r="P474">
            <v>28460.13260742174</v>
          </cell>
          <cell r="Q474">
            <v>34156.032909687499</v>
          </cell>
          <cell r="R474">
            <v>40294.120755242984</v>
          </cell>
          <cell r="S474">
            <v>46908.724312255523</v>
          </cell>
          <cell r="T474">
            <v>54036.83673380129</v>
          </cell>
          <cell r="U474">
            <v>61718.323047569575</v>
          </cell>
          <cell r="V474">
            <v>69996.143106952732</v>
          </cell>
          <cell r="W474">
            <v>78916.591850408397</v>
          </cell>
          <cell r="X474">
            <v>88529.558212780481</v>
          </cell>
          <cell r="Y474">
            <v>98888.804136579158</v>
          </cell>
          <cell r="Z474">
            <v>110052.26524363106</v>
          </cell>
          <cell r="AA474">
            <v>122082.3748486516</v>
          </cell>
          <cell r="AB474">
            <v>135046.41312683278</v>
          </cell>
          <cell r="AC474">
            <v>149016.88338821815</v>
          </cell>
          <cell r="AD474">
            <v>164071.91756323594</v>
          </cell>
          <cell r="AE474">
            <v>17096.792611580335</v>
          </cell>
          <cell r="AF474">
            <v>15717.260964148227</v>
          </cell>
          <cell r="AG474">
            <v>14804.795739232244</v>
          </cell>
          <cell r="AH474">
            <v>13948.148977674187</v>
          </cell>
          <cell r="AI474">
            <v>13142.067177040355</v>
          </cell>
          <cell r="AJ474">
            <v>12381.953522701286</v>
          </cell>
          <cell r="AK474">
            <v>11643.510565901166</v>
          </cell>
          <cell r="AL474">
            <v>10905.067609101052</v>
          </cell>
          <cell r="AM474">
            <v>10165.967964496722</v>
          </cell>
          <cell r="AN474">
            <v>9427.5250076966058</v>
          </cell>
          <cell r="AO474">
            <v>8688.4253630922776</v>
          </cell>
          <cell r="AP474">
            <v>7949.9824062921616</v>
          </cell>
          <cell r="AQ474">
            <v>7210.8827616878334</v>
          </cell>
          <cell r="AR474">
            <v>6472.4398048877174</v>
          </cell>
          <cell r="AS474">
            <v>5927.7197503297866</v>
          </cell>
          <cell r="AT474">
            <v>5576.7225980140411</v>
          </cell>
          <cell r="AU474">
            <v>5225.7254456982946</v>
          </cell>
          <cell r="AV474">
            <v>4874.72829338255</v>
          </cell>
          <cell r="AW474">
            <v>4523.7311410668053</v>
          </cell>
          <cell r="AX474">
            <v>4172.7339887510598</v>
          </cell>
          <cell r="AY474">
            <v>3821.7368364353142</v>
          </cell>
          <cell r="AZ474">
            <v>3470.7396841195687</v>
          </cell>
          <cell r="BA474">
            <v>3119.7425318038236</v>
          </cell>
          <cell r="BB474">
            <v>2768.745379488078</v>
          </cell>
          <cell r="BC474">
            <v>2417.7482271723325</v>
          </cell>
          <cell r="BD474">
            <v>2066.7510748565874</v>
          </cell>
          <cell r="BE474">
            <v>1715.7539225408416</v>
          </cell>
          <cell r="BF474">
            <v>1364.7567702250965</v>
          </cell>
          <cell r="BG474">
            <v>1013.7596179093507</v>
          </cell>
          <cell r="BH474">
            <v>662.7624655936055</v>
          </cell>
        </row>
        <row r="475">
          <cell r="A475">
            <v>-4016.7315544723388</v>
          </cell>
          <cell r="B475">
            <v>-16140.839135534057</v>
          </cell>
          <cell r="C475">
            <v>-14014.330165496915</v>
          </cell>
          <cell r="D475">
            <v>-10781.845055453818</v>
          </cell>
          <cell r="E475">
            <v>-8238.1612367866474</v>
          </cell>
          <cell r="F475">
            <v>-5985.948342466575</v>
          </cell>
          <cell r="G475">
            <v>-3764.9354733977029</v>
          </cell>
          <cell r="H475">
            <v>-1557.9163321931949</v>
          </cell>
          <cell r="I475">
            <v>729.95201378610909</v>
          </cell>
          <cell r="J475">
            <v>3114.3639927939494</v>
          </cell>
          <cell r="K475">
            <v>5601.0520273993388</v>
          </cell>
          <cell r="L475">
            <v>8208.4333491816142</v>
          </cell>
          <cell r="M475">
            <v>10952.607119529515</v>
          </cell>
          <cell r="N475">
            <v>13858.715322341721</v>
          </cell>
          <cell r="O475">
            <v>17473.100169222675</v>
          </cell>
          <cell r="P475">
            <v>22035.030954242749</v>
          </cell>
          <cell r="Q475">
            <v>27129.995695787387</v>
          </cell>
          <cell r="R475">
            <v>32620.495791297988</v>
          </cell>
          <cell r="S475">
            <v>38537.237678242353</v>
          </cell>
          <cell r="T475">
            <v>44913.311614630482</v>
          </cell>
          <cell r="U475">
            <v>51784.376741198634</v>
          </cell>
          <cell r="V475">
            <v>59188.860510451312</v>
          </cell>
          <cell r="W475">
            <v>67168.173597898349</v>
          </cell>
          <cell r="X475">
            <v>75766.941497409847</v>
          </cell>
          <cell r="Y475">
            <v>85033.254095920303</v>
          </cell>
          <cell r="Z475">
            <v>95018.934623265493</v>
          </cell>
          <cell r="AA475">
            <v>105779.82948129457</v>
          </cell>
          <cell r="AB475">
            <v>117376.12057316893</v>
          </cell>
          <cell r="AC475">
            <v>129872.6618795965</v>
          </cell>
          <cell r="AD475">
            <v>143339.34216435382</v>
          </cell>
          <cell r="AE475">
            <v>16782.392603730888</v>
          </cell>
          <cell r="AF475">
            <v>15428.229735732148</v>
          </cell>
          <cell r="AG475">
            <v>14532.544212155099</v>
          </cell>
          <cell r="AH475">
            <v>13691.650683070338</v>
          </cell>
          <cell r="AI475">
            <v>12900.392254878598</v>
          </cell>
          <cell r="AJ475">
            <v>12154.256645680505</v>
          </cell>
          <cell r="AK475">
            <v>11429.39322257942</v>
          </cell>
          <cell r="AL475">
            <v>10704.529799478336</v>
          </cell>
          <cell r="AM475">
            <v>9979.0217646773417</v>
          </cell>
          <cell r="AN475">
            <v>9254.158341576258</v>
          </cell>
          <cell r="AO475">
            <v>8528.6503067752637</v>
          </cell>
          <cell r="AP475">
            <v>7803.7868836741791</v>
          </cell>
          <cell r="AQ475">
            <v>7078.2788488731849</v>
          </cell>
          <cell r="AR475">
            <v>6353.4154257721002</v>
          </cell>
          <cell r="AS475">
            <v>5818.7124541442608</v>
          </cell>
          <cell r="AT475">
            <v>5474.1699339896659</v>
          </cell>
          <cell r="AU475">
            <v>5129.6274138350691</v>
          </cell>
          <cell r="AV475">
            <v>4785.0848936804732</v>
          </cell>
          <cell r="AW475">
            <v>4440.5423735258782</v>
          </cell>
          <cell r="AX475">
            <v>4095.9998533712828</v>
          </cell>
          <cell r="AY475">
            <v>3751.4573332166869</v>
          </cell>
          <cell r="AZ475">
            <v>3406.9148130620915</v>
          </cell>
          <cell r="BA475">
            <v>3062.3722929074961</v>
          </cell>
          <cell r="BB475">
            <v>2717.8297727529002</v>
          </cell>
          <cell r="BC475">
            <v>2373.2872525983048</v>
          </cell>
          <cell r="BD475">
            <v>2028.7447324437092</v>
          </cell>
          <cell r="BE475">
            <v>1684.2022122891142</v>
          </cell>
          <cell r="BF475">
            <v>1339.6596921345183</v>
          </cell>
          <cell r="BG475">
            <v>995.11717197992323</v>
          </cell>
          <cell r="BH475">
            <v>650.57465182532758</v>
          </cell>
        </row>
        <row r="476">
          <cell r="A476">
            <v>-3155.2495123361523</v>
          </cell>
          <cell r="B476">
            <v>-11817.098036448582</v>
          </cell>
          <cell r="C476">
            <v>-8590.4948729721928</v>
          </cell>
          <cell r="D476">
            <v>-4550.8937466644666</v>
          </cell>
          <cell r="E476">
            <v>-1054.9324633623191</v>
          </cell>
          <cell r="F476">
            <v>2288.4241394518399</v>
          </cell>
          <cell r="G476">
            <v>5698.6240126570856</v>
          </cell>
          <cell r="H476">
            <v>9198.8120030858408</v>
          </cell>
          <cell r="I476">
            <v>12875.049945645114</v>
          </cell>
          <cell r="J476">
            <v>16745.023672635849</v>
          </cell>
          <cell r="K476">
            <v>20823.158083141276</v>
          </cell>
          <cell r="L476">
            <v>25135.082951313656</v>
          </cell>
          <cell r="M476">
            <v>29706.39194674003</v>
          </cell>
          <cell r="N476">
            <v>34565.59001226462</v>
          </cell>
          <cell r="O476">
            <v>40162.763118618619</v>
          </cell>
          <cell r="P476">
            <v>46709.70860191479</v>
          </cell>
          <cell r="Q476">
            <v>53903.697259582608</v>
          </cell>
          <cell r="R476">
            <v>61656.173952885962</v>
          </cell>
          <cell r="S476">
            <v>70010.495559461269</v>
          </cell>
          <cell r="T476">
            <v>79013.384864034102</v>
          </cell>
          <cell r="U476">
            <v>88715.191862534091</v>
          </cell>
          <cell r="V476">
            <v>99170.175351927246</v>
          </cell>
          <cell r="W476">
            <v>110436.80638059889</v>
          </cell>
          <cell r="X476">
            <v>122578.09525637828</v>
          </cell>
          <cell r="Y476">
            <v>135661.94394104622</v>
          </cell>
          <cell r="Z476">
            <v>149761.52580214397</v>
          </cell>
          <cell r="AA476">
            <v>164955.69484590221</v>
          </cell>
          <cell r="AB476">
            <v>181329.42671998532</v>
          </cell>
          <cell r="AC476">
            <v>198974.2939524253</v>
          </cell>
          <cell r="AD476">
            <v>217988.97808458927</v>
          </cell>
          <cell r="AE476">
            <v>13894.602080324594</v>
          </cell>
          <cell r="AF476">
            <v>12773.45358576424</v>
          </cell>
          <cell r="AG476">
            <v>12031.891030706176</v>
          </cell>
          <cell r="AH476">
            <v>11335.692267250053</v>
          </cell>
          <cell r="AI476">
            <v>10680.587762068639</v>
          </cell>
          <cell r="AJ476">
            <v>10062.841673500596</v>
          </cell>
          <cell r="AK476">
            <v>9462.7074099074216</v>
          </cell>
          <cell r="AL476">
            <v>8862.5731463142492</v>
          </cell>
          <cell r="AM476">
            <v>8261.9051910551716</v>
          </cell>
          <cell r="AN476">
            <v>7661.7709274620001</v>
          </cell>
          <cell r="AO476">
            <v>7061.1029722029225</v>
          </cell>
          <cell r="AP476">
            <v>6460.968708609752</v>
          </cell>
          <cell r="AQ476">
            <v>5860.3007533506725</v>
          </cell>
          <cell r="AR476">
            <v>5260.1664897575019</v>
          </cell>
          <cell r="AS476">
            <v>4817.4712676063828</v>
          </cell>
          <cell r="AT476">
            <v>4532.2150868973195</v>
          </cell>
          <cell r="AU476">
            <v>4246.9589061882552</v>
          </cell>
          <cell r="AV476">
            <v>3961.7027254791901</v>
          </cell>
          <cell r="AW476">
            <v>3676.4465447701268</v>
          </cell>
          <cell r="AX476">
            <v>3391.1903640610622</v>
          </cell>
          <cell r="AY476">
            <v>3105.9341833519979</v>
          </cell>
          <cell r="AZ476">
            <v>2820.6780026429342</v>
          </cell>
          <cell r="BA476">
            <v>2535.4218219338695</v>
          </cell>
          <cell r="BB476">
            <v>2250.1656412248058</v>
          </cell>
          <cell r="BC476">
            <v>1964.9094605157416</v>
          </cell>
          <cell r="BD476">
            <v>1679.6532798066771</v>
          </cell>
          <cell r="BE476">
            <v>1394.3970990976127</v>
          </cell>
          <cell r="BF476">
            <v>1109.1409183885482</v>
          </cell>
          <cell r="BG476">
            <v>823.88473767948392</v>
          </cell>
          <cell r="BH476">
            <v>538.6285569704196</v>
          </cell>
        </row>
        <row r="477">
          <cell r="A477">
            <v>-3349.5609346769552</v>
          </cell>
          <cell r="B477">
            <v>-12756.183585627106</v>
          </cell>
          <cell r="C477">
            <v>-9622.6188229501477</v>
          </cell>
          <cell r="D477">
            <v>-5677.6020937898484</v>
          </cell>
          <cell r="E477">
            <v>-2421.3776671588525</v>
          </cell>
          <cell r="F477">
            <v>622.38957524110947</v>
          </cell>
          <cell r="G477">
            <v>3708.8779838855503</v>
          </cell>
          <cell r="H477">
            <v>6859.5852619711077</v>
          </cell>
          <cell r="I477">
            <v>10162.274883379516</v>
          </cell>
          <cell r="J477">
            <v>13634.184522024543</v>
          </cell>
          <cell r="K477">
            <v>17287.527118596954</v>
          </cell>
          <cell r="L477">
            <v>21146.024269110458</v>
          </cell>
          <cell r="M477">
            <v>25232.772528361758</v>
          </cell>
          <cell r="N477">
            <v>29575.426298998107</v>
          </cell>
          <cell r="O477">
            <v>34645.692343295595</v>
          </cell>
          <cell r="P477">
            <v>40660.808258824058</v>
          </cell>
          <cell r="Q477">
            <v>47291.148598356114</v>
          </cell>
          <cell r="R477">
            <v>54436.219489746043</v>
          </cell>
          <cell r="S477">
            <v>62135.980803445127</v>
          </cell>
          <cell r="T477">
            <v>70433.494598497811</v>
          </cell>
          <cell r="U477">
            <v>79375.165953504154</v>
          </cell>
          <cell r="V477">
            <v>89011.002493916181</v>
          </cell>
          <cell r="W477">
            <v>99394.894067112327</v>
          </cell>
          <cell r="X477">
            <v>110584.91412937485</v>
          </cell>
          <cell r="Y477">
            <v>122643.644530322</v>
          </cell>
          <cell r="Z477">
            <v>135638.52551119885</v>
          </cell>
          <cell r="AA477">
            <v>149642.23287444597</v>
          </cell>
          <cell r="AB477">
            <v>164733.08443392126</v>
          </cell>
          <cell r="AC477">
            <v>180995.47801890926</v>
          </cell>
          <cell r="AD477">
            <v>198520.36348151951</v>
          </cell>
          <cell r="AE477">
            <v>13894.637010319211</v>
          </cell>
          <cell r="AF477">
            <v>12773.485697275062</v>
          </cell>
          <cell r="AG477">
            <v>12031.921277983967</v>
          </cell>
          <cell r="AH477">
            <v>11335.720764336016</v>
          </cell>
          <cell r="AI477">
            <v>10680.614612270674</v>
          </cell>
          <cell r="AJ477">
            <v>10062.86697073498</v>
          </cell>
          <cell r="AK477">
            <v>9462.7311984489716</v>
          </cell>
          <cell r="AL477">
            <v>8862.5954261629649</v>
          </cell>
          <cell r="AM477">
            <v>8261.9259608693919</v>
          </cell>
          <cell r="AN477">
            <v>7661.7901885833871</v>
          </cell>
          <cell r="AO477">
            <v>7061.1207232898132</v>
          </cell>
          <cell r="AP477">
            <v>6460.9849510038084</v>
          </cell>
          <cell r="AQ477">
            <v>5860.3154857102327</v>
          </cell>
          <cell r="AR477">
            <v>5260.179713424227</v>
          </cell>
          <cell r="AS477">
            <v>4817.483378370297</v>
          </cell>
          <cell r="AT477">
            <v>4532.2264805484438</v>
          </cell>
          <cell r="AU477">
            <v>4246.9695827265905</v>
          </cell>
          <cell r="AV477">
            <v>3961.7126849047372</v>
          </cell>
          <cell r="AW477">
            <v>3676.4557870828849</v>
          </cell>
          <cell r="AX477">
            <v>3391.198889261032</v>
          </cell>
          <cell r="AY477">
            <v>3105.9419914391801</v>
          </cell>
          <cell r="AZ477">
            <v>2820.6850936173269</v>
          </cell>
          <cell r="BA477">
            <v>2535.4281957954745</v>
          </cell>
          <cell r="BB477">
            <v>2250.1712979736217</v>
          </cell>
          <cell r="BC477">
            <v>1964.9144001517691</v>
          </cell>
          <cell r="BD477">
            <v>1679.6575023299167</v>
          </cell>
          <cell r="BE477">
            <v>1394.4006045080639</v>
          </cell>
          <cell r="BF477">
            <v>1109.1437066862115</v>
          </cell>
          <cell r="BG477">
            <v>823.88680886435884</v>
          </cell>
          <cell r="BH477">
            <v>538.62991104250636</v>
          </cell>
        </row>
        <row r="478">
          <cell r="A478">
            <v>-3769.7183616173616</v>
          </cell>
          <cell r="B478">
            <v>-14680.012739601203</v>
          </cell>
          <cell r="C478">
            <v>-11809.611910085327</v>
          </cell>
          <cell r="D478">
            <v>-8143.2312978502541</v>
          </cell>
          <cell r="E478">
            <v>-5075.103171010921</v>
          </cell>
          <cell r="F478">
            <v>-2194.5590110346934</v>
          </cell>
          <cell r="G478">
            <v>699.9186343974942</v>
          </cell>
          <cell r="H478">
            <v>3629.1076985073996</v>
          </cell>
          <cell r="I478">
            <v>6687.5588577605922</v>
          </cell>
          <cell r="J478">
            <v>9892.6409620080885</v>
          </cell>
          <cell r="K478">
            <v>13254.440806098215</v>
          </cell>
          <cell r="L478">
            <v>16795.54003075236</v>
          </cell>
          <cell r="M478">
            <v>20537.149657136892</v>
          </cell>
          <cell r="N478">
            <v>24507.157329278089</v>
          </cell>
          <cell r="O478">
            <v>29228.738618056173</v>
          </cell>
          <cell r="P478">
            <v>34938.312972998094</v>
          </cell>
          <cell r="Q478">
            <v>41258.125624274995</v>
          </cell>
          <cell r="R478">
            <v>48068.56175595375</v>
          </cell>
          <cell r="S478">
            <v>55407.709743877727</v>
          </cell>
          <cell r="T478">
            <v>63316.614863493247</v>
          </cell>
          <cell r="U478">
            <v>71839.508841650284</v>
          </cell>
          <cell r="V478">
            <v>81024.057229106023</v>
          </cell>
          <cell r="W478">
            <v>90921.625977198855</v>
          </cell>
          <cell r="X478">
            <v>101587.5687095623</v>
          </cell>
          <cell r="Y478">
            <v>113081.53629548877</v>
          </cell>
          <cell r="Z478">
            <v>125467.81045627767</v>
          </cell>
          <cell r="AA478">
            <v>138815.6632703119</v>
          </cell>
          <cell r="AB478">
            <v>153199.74458744732</v>
          </cell>
          <cell r="AC478">
            <v>168700.49951938863</v>
          </cell>
          <cell r="AD478">
            <v>185404.61834092706</v>
          </cell>
          <cell r="AE478">
            <v>18194.196410047207</v>
          </cell>
          <cell r="AF478">
            <v>16726.115798818704</v>
          </cell>
          <cell r="AG478">
            <v>15755.081529606459</v>
          </cell>
          <cell r="AH478">
            <v>14843.448582543557</v>
          </cell>
          <cell r="AI478">
            <v>13985.626244957117</v>
          </cell>
          <cell r="AJ478">
            <v>13176.72264325837</v>
          </cell>
          <cell r="AK478">
            <v>12390.880731335254</v>
          </cell>
          <cell r="AL478">
            <v>11605.038819412135</v>
          </cell>
          <cell r="AM478">
            <v>10818.49806840491</v>
          </cell>
          <cell r="AN478">
            <v>10032.656156481789</v>
          </cell>
          <cell r="AO478">
            <v>9246.1154054745639</v>
          </cell>
          <cell r="AP478">
            <v>8460.2734935514472</v>
          </cell>
          <cell r="AQ478">
            <v>7673.732742544219</v>
          </cell>
          <cell r="AR478">
            <v>6887.8908306211024</v>
          </cell>
          <cell r="AS478">
            <v>6308.2064485104083</v>
          </cell>
          <cell r="AT478">
            <v>5934.6795962121387</v>
          </cell>
          <cell r="AU478">
            <v>5561.1527439138699</v>
          </cell>
          <cell r="AV478">
            <v>5187.6258916156003</v>
          </cell>
          <cell r="AW478">
            <v>4814.0990393173324</v>
          </cell>
          <cell r="AX478">
            <v>4440.5721870190628</v>
          </cell>
          <cell r="AY478">
            <v>4067.045334720794</v>
          </cell>
          <cell r="AZ478">
            <v>3693.5184824225253</v>
          </cell>
          <cell r="BA478">
            <v>3319.991630124257</v>
          </cell>
          <cell r="BB478">
            <v>2946.4647778259873</v>
          </cell>
          <cell r="BC478">
            <v>2572.9379255277186</v>
          </cell>
          <cell r="BD478">
            <v>2199.4110732294498</v>
          </cell>
          <cell r="BE478">
            <v>1825.8842209311813</v>
          </cell>
          <cell r="BF478">
            <v>1452.3573686329125</v>
          </cell>
          <cell r="BG478">
            <v>1078.8305163346438</v>
          </cell>
          <cell r="BH478">
            <v>705.30366403637504</v>
          </cell>
        </row>
        <row r="479">
          <cell r="A479">
            <v>-3865.8078210958797</v>
          </cell>
          <cell r="B479">
            <v>-15432.510367542942</v>
          </cell>
          <cell r="C479">
            <v>-13202.666679604426</v>
          </cell>
          <cell r="D479">
            <v>-10040.895847609594</v>
          </cell>
          <cell r="E479">
            <v>-7537.1003852224549</v>
          </cell>
          <cell r="F479">
            <v>-5289.0957472345008</v>
          </cell>
          <cell r="G479">
            <v>-3065.5615192035784</v>
          </cell>
          <cell r="H479">
            <v>-849.40293443483586</v>
          </cell>
          <cell r="I479">
            <v>1451.4172188832085</v>
          </cell>
          <cell r="J479">
            <v>3852.3283170978502</v>
          </cell>
          <cell r="K479">
            <v>6359.4424250519805</v>
          </cell>
          <cell r="L479">
            <v>8991.1661380692258</v>
          </cell>
          <cell r="M479">
            <v>11763.792212092034</v>
          </cell>
          <cell r="N479">
            <v>14702.029743110705</v>
          </cell>
          <cell r="O479">
            <v>18333.362107563866</v>
          </cell>
          <cell r="P479">
            <v>22889.379081313262</v>
          </cell>
          <cell r="Q479">
            <v>27971.493141643601</v>
          </cell>
          <cell r="R479">
            <v>33448.144924160159</v>
          </cell>
          <cell r="S479">
            <v>39349.963417582992</v>
          </cell>
          <cell r="T479">
            <v>45709.9554186268</v>
          </cell>
          <cell r="U479">
            <v>52563.690127415211</v>
          </cell>
          <cell r="V479">
            <v>59949.498073516639</v>
          </cell>
          <cell r="W479">
            <v>67908.685485125447</v>
          </cell>
          <cell r="X479">
            <v>76485.765300279658</v>
          </cell>
          <cell r="Y479">
            <v>85728.706112079861</v>
          </cell>
          <cell r="Z479">
            <v>95689.20044017263</v>
          </cell>
          <cell r="AA479">
            <v>106422.95382884593</v>
          </cell>
          <cell r="AB479">
            <v>117989.99638856167</v>
          </cell>
          <cell r="AC479">
            <v>130455.01852326645</v>
          </cell>
          <cell r="AD479">
            <v>143887.7327210863</v>
          </cell>
          <cell r="AE479">
            <v>14852.908909952781</v>
          </cell>
          <cell r="AF479">
            <v>13654.435116463146</v>
          </cell>
          <cell r="AG479">
            <v>12861.727198839066</v>
          </cell>
          <cell r="AH479">
            <v>12117.511800869646</v>
          </cell>
          <cell r="AI479">
            <v>11417.224920705034</v>
          </cell>
          <cell r="AJ479">
            <v>10756.873056726612</v>
          </cell>
          <cell r="AK479">
            <v>10115.347700378821</v>
          </cell>
          <cell r="AL479">
            <v>9473.8223440310321</v>
          </cell>
          <cell r="AM479">
            <v>8831.7264874520115</v>
          </cell>
          <cell r="AN479">
            <v>8190.2011311042224</v>
          </cell>
          <cell r="AO479">
            <v>7548.1052745252009</v>
          </cell>
          <cell r="AP479">
            <v>6906.5799181774109</v>
          </cell>
          <cell r="AQ479">
            <v>6264.4840615983903</v>
          </cell>
          <cell r="AR479">
            <v>5622.9587052506004</v>
          </cell>
          <cell r="AS479">
            <v>5149.7309171160414</v>
          </cell>
          <cell r="AT479">
            <v>4844.8006971947107</v>
          </cell>
          <cell r="AU479">
            <v>4539.870477273379</v>
          </cell>
          <cell r="AV479">
            <v>4234.9402573520483</v>
          </cell>
          <cell r="AW479">
            <v>3930.0100374307158</v>
          </cell>
          <cell r="AX479">
            <v>3625.0798175093846</v>
          </cell>
          <cell r="AY479">
            <v>3320.149597588053</v>
          </cell>
          <cell r="AZ479">
            <v>3015.2193776667214</v>
          </cell>
          <cell r="BA479">
            <v>2710.2891577453897</v>
          </cell>
          <cell r="BB479">
            <v>2405.3589378240581</v>
          </cell>
          <cell r="BC479">
            <v>2100.4287179027265</v>
          </cell>
          <cell r="BD479">
            <v>1795.4984979813951</v>
          </cell>
          <cell r="BE479">
            <v>1490.5682780600634</v>
          </cell>
          <cell r="BF479">
            <v>1185.638058138732</v>
          </cell>
          <cell r="BG479">
            <v>880.70783821740054</v>
          </cell>
          <cell r="BH479">
            <v>575.77761829606891</v>
          </cell>
        </row>
        <row r="480">
          <cell r="A480">
            <v>-4084.2731848306148</v>
          </cell>
          <cell r="B480">
            <v>-16636.207786427643</v>
          </cell>
          <cell r="C480">
            <v>-14795.34045143742</v>
          </cell>
          <cell r="D480">
            <v>-12034.799170494629</v>
          </cell>
          <cell r="E480">
            <v>-9895.7762548731753</v>
          </cell>
          <cell r="F480">
            <v>-8009.0799295458401</v>
          </cell>
          <cell r="G480">
            <v>-6176.7214830735247</v>
          </cell>
          <cell r="H480">
            <v>-4383.6190526403043</v>
          </cell>
          <cell r="I480">
            <v>-2536.1806889186173</v>
          </cell>
          <cell r="J480">
            <v>-619.88488169170569</v>
          </cell>
          <cell r="K480">
            <v>1368.6437548706037</v>
          </cell>
          <cell r="L480">
            <v>3445.3793261903911</v>
          </cell>
          <cell r="M480">
            <v>5623.5400295535128</v>
          </cell>
          <cell r="N480">
            <v>7926.3840544166897</v>
          </cell>
          <cell r="O480">
            <v>10904.108795582222</v>
          </cell>
          <cell r="P480">
            <v>14793.813184773837</v>
          </cell>
          <cell r="Q480">
            <v>19167.91221628512</v>
          </cell>
          <cell r="R480">
            <v>23881.583923266277</v>
          </cell>
          <cell r="S480">
            <v>28961.190215014511</v>
          </cell>
          <cell r="T480">
            <v>34435.139544356593</v>
          </cell>
          <cell r="U480">
            <v>40334.045786141731</v>
          </cell>
          <cell r="V480">
            <v>46690.899449884688</v>
          </cell>
          <cell r="W480">
            <v>53541.252184091514</v>
          </cell>
          <cell r="X480">
            <v>60923.415604135327</v>
          </cell>
          <cell r="Y480">
            <v>68878.675555657057</v>
          </cell>
          <cell r="Z480">
            <v>77451.523011790734</v>
          </cell>
          <cell r="AA480">
            <v>86689.902895540406</v>
          </cell>
          <cell r="AB480">
            <v>96645.482218884863</v>
          </cell>
          <cell r="AC480">
            <v>107373.93903821794</v>
          </cell>
          <cell r="AD480">
            <v>118935.27384215053</v>
          </cell>
          <cell r="AE480">
            <v>15122.488833370844</v>
          </cell>
          <cell r="AF480">
            <v>13902.26277065057</v>
          </cell>
          <cell r="AG480">
            <v>13095.167224244708</v>
          </cell>
          <cell r="AH480">
            <v>12337.44433550648</v>
          </cell>
          <cell r="AI480">
            <v>11624.447266067164</v>
          </cell>
          <cell r="AJ480">
            <v>10952.11003235413</v>
          </cell>
          <cell r="AK480">
            <v>10298.941006912059</v>
          </cell>
          <cell r="AL480">
            <v>9645.7719814699885</v>
          </cell>
          <cell r="AM480">
            <v>8992.0221012318289</v>
          </cell>
          <cell r="AN480">
            <v>8338.8530757897606</v>
          </cell>
          <cell r="AO480">
            <v>7685.1031955516009</v>
          </cell>
          <cell r="AP480">
            <v>7031.93417010953</v>
          </cell>
          <cell r="AQ480">
            <v>6378.1842898713703</v>
          </cell>
          <cell r="AR480">
            <v>5725.0152644293021</v>
          </cell>
          <cell r="AS480">
            <v>5243.198403833715</v>
          </cell>
          <cell r="AT480">
            <v>4932.733708084611</v>
          </cell>
          <cell r="AU480">
            <v>4622.2690123355078</v>
          </cell>
          <cell r="AV480">
            <v>4311.8043165864055</v>
          </cell>
          <cell r="AW480">
            <v>4001.3396208373024</v>
          </cell>
          <cell r="AX480">
            <v>3690.8749250881992</v>
          </cell>
          <cell r="AY480">
            <v>3380.4102293390965</v>
          </cell>
          <cell r="AZ480">
            <v>3069.9455335899934</v>
          </cell>
          <cell r="BA480">
            <v>2759.4808378408902</v>
          </cell>
          <cell r="BB480">
            <v>2449.0161420917871</v>
          </cell>
          <cell r="BC480">
            <v>2138.5514463426839</v>
          </cell>
          <cell r="BD480">
            <v>1828.0867505935807</v>
          </cell>
          <cell r="BE480">
            <v>1517.6220548444778</v>
          </cell>
          <cell r="BF480">
            <v>1207.1573590953744</v>
          </cell>
          <cell r="BG480">
            <v>896.6926633462715</v>
          </cell>
          <cell r="BH480">
            <v>586.22796759716823</v>
          </cell>
        </row>
        <row r="481">
          <cell r="A481">
            <v>-3639.2494674974114</v>
          </cell>
          <cell r="B481">
            <v>-14133.492179962141</v>
          </cell>
          <cell r="C481">
            <v>-11222.521560540637</v>
          </cell>
          <cell r="D481">
            <v>-7619.6057481577691</v>
          </cell>
          <cell r="E481">
            <v>-4630.8700242524374</v>
          </cell>
          <cell r="F481">
            <v>-1820.2714342775664</v>
          </cell>
          <cell r="G481">
            <v>1006.721630700626</v>
          </cell>
          <cell r="H481">
            <v>3870.3978283612314</v>
          </cell>
          <cell r="I481">
            <v>6862.3869105268386</v>
          </cell>
          <cell r="J481">
            <v>9999.6183826455053</v>
          </cell>
          <cell r="K481">
            <v>13292.130517347086</v>
          </cell>
          <cell r="L481">
            <v>16762.065384624548</v>
          </cell>
          <cell r="M481">
            <v>20430.309127264311</v>
          </cell>
          <cell r="N481">
            <v>24324.023070280007</v>
          </cell>
          <cell r="O481">
            <v>28948.960099605887</v>
          </cell>
          <cell r="P481">
            <v>34533.744954661292</v>
          </cell>
          <cell r="Q481">
            <v>40713.516246689229</v>
          </cell>
          <cell r="R481">
            <v>47373.039244453139</v>
          </cell>
          <cell r="S481">
            <v>54549.558319674965</v>
          </cell>
          <cell r="T481">
            <v>62283.209221446145</v>
          </cell>
          <cell r="U481">
            <v>70617.243541367076</v>
          </cell>
          <cell r="V481">
            <v>79598.270604498859</v>
          </cell>
          <cell r="W481">
            <v>89276.518138937958</v>
          </cell>
          <cell r="X481">
            <v>99706.113181847555</v>
          </cell>
          <cell r="Y481">
            <v>110945.38479295417</v>
          </cell>
          <cell r="Z481">
            <v>123057.19026847983</v>
          </cell>
          <cell r="AA481">
            <v>136109.2666799092</v>
          </cell>
          <cell r="AB481">
            <v>150174.60970362532</v>
          </cell>
          <cell r="AC481">
            <v>165331.88186007412</v>
          </cell>
          <cell r="AD481">
            <v>181665.85244559604</v>
          </cell>
          <cell r="AE481">
            <v>15990.70900489144</v>
          </cell>
          <cell r="AF481">
            <v>14700.426690641252</v>
          </cell>
          <cell r="AG481">
            <v>13846.993756160246</v>
          </cell>
          <cell r="AH481">
            <v>13045.768087973856</v>
          </cell>
          <cell r="AI481">
            <v>12291.836061019063</v>
          </cell>
          <cell r="AJ481">
            <v>11580.898253365722</v>
          </cell>
          <cell r="AK481">
            <v>10890.229149097351</v>
          </cell>
          <cell r="AL481">
            <v>10199.560044828981</v>
          </cell>
          <cell r="AM481">
            <v>9508.2767374277337</v>
          </cell>
          <cell r="AN481">
            <v>8817.6076331593631</v>
          </cell>
          <cell r="AO481">
            <v>8126.3243257581162</v>
          </cell>
          <cell r="AP481">
            <v>7435.6552214897456</v>
          </cell>
          <cell r="AQ481">
            <v>6744.3719140884978</v>
          </cell>
          <cell r="AR481">
            <v>6053.7028098201281</v>
          </cell>
          <cell r="AS481">
            <v>5544.2236297507325</v>
          </cell>
          <cell r="AT481">
            <v>5215.9343738803091</v>
          </cell>
          <cell r="AU481">
            <v>4887.6451180098893</v>
          </cell>
          <cell r="AV481">
            <v>4559.3558621394677</v>
          </cell>
          <cell r="AW481">
            <v>4231.066606269047</v>
          </cell>
          <cell r="AX481">
            <v>3902.7773503986264</v>
          </cell>
          <cell r="AY481">
            <v>3574.4880945282052</v>
          </cell>
          <cell r="AZ481">
            <v>3246.198838657785</v>
          </cell>
          <cell r="BA481">
            <v>2917.9095827873643</v>
          </cell>
          <cell r="BB481">
            <v>2589.6203269169432</v>
          </cell>
          <cell r="BC481">
            <v>2261.3310710465221</v>
          </cell>
          <cell r="BD481">
            <v>1933.0418151761016</v>
          </cell>
          <cell r="BE481">
            <v>1604.7525593056803</v>
          </cell>
          <cell r="BF481">
            <v>1276.4633034352598</v>
          </cell>
          <cell r="BG481">
            <v>948.17404756483847</v>
          </cell>
          <cell r="BH481">
            <v>619.88479169441803</v>
          </cell>
        </row>
        <row r="482">
          <cell r="A482">
            <v>-3278.4459366620426</v>
          </cell>
          <cell r="B482">
            <v>-12365.14841275164</v>
          </cell>
          <cell r="C482">
            <v>-9298.6500543453803</v>
          </cell>
          <cell r="D482">
            <v>-5334.3818219198547</v>
          </cell>
          <cell r="E482">
            <v>-1882.6484778322585</v>
          </cell>
          <cell r="F482">
            <v>1407.4029767120433</v>
          </cell>
          <cell r="G482">
            <v>4755.4276287600032</v>
          </cell>
          <cell r="H482">
            <v>8184.3277487422511</v>
          </cell>
          <cell r="I482">
            <v>11782.149552568841</v>
          </cell>
          <cell r="J482">
            <v>15566.592729172546</v>
          </cell>
          <cell r="K482">
            <v>19551.41812248675</v>
          </cell>
          <cell r="L482">
            <v>23761.881320398992</v>
          </cell>
          <cell r="M482">
            <v>28222.976495072187</v>
          </cell>
          <cell r="N482">
            <v>32963.24176664136</v>
          </cell>
          <cell r="O482">
            <v>38447.999597888302</v>
          </cell>
          <cell r="P482">
            <v>44894.682828017139</v>
          </cell>
          <cell r="Q482">
            <v>51986.195684794176</v>
          </cell>
          <cell r="R482">
            <v>59628.241114463766</v>
          </cell>
          <cell r="S482">
            <v>67863.558391414437</v>
          </cell>
          <cell r="T482">
            <v>76738.204750978766</v>
          </cell>
          <cell r="U482">
            <v>86301.812971364241</v>
          </cell>
          <cell r="V482">
            <v>96607.868952339137</v>
          </cell>
          <cell r="W482">
            <v>107714.01084307289</v>
          </cell>
          <cell r="X482">
            <v>119682.35139204811</v>
          </cell>
          <cell r="Y482">
            <v>132579.82532183424</v>
          </cell>
          <cell r="Z482">
            <v>146478.56367146762</v>
          </cell>
          <cell r="AA482">
            <v>161456.297200003</v>
          </cell>
          <cell r="AB482">
            <v>177596.79110733161</v>
          </cell>
          <cell r="AC482">
            <v>194990.31350350613</v>
          </cell>
          <cell r="AD482">
            <v>213734.14024655623</v>
          </cell>
          <cell r="AE482">
            <v>15155.088714234891</v>
          </cell>
          <cell r="AF482">
            <v>13932.232183427634</v>
          </cell>
          <cell r="AG482">
            <v>13123.396763450126</v>
          </cell>
          <cell r="AH482">
            <v>12364.040434861285</v>
          </cell>
          <cell r="AI482">
            <v>11649.506342001006</v>
          </cell>
          <cell r="AJ482">
            <v>10975.719736166691</v>
          </cell>
          <cell r="AK482">
            <v>10321.142659930329</v>
          </cell>
          <cell r="AL482">
            <v>9666.5655836939677</v>
          </cell>
          <cell r="AM482">
            <v>9011.406400500091</v>
          </cell>
          <cell r="AN482">
            <v>8356.8293242637319</v>
          </cell>
          <cell r="AO482">
            <v>7701.6701410698552</v>
          </cell>
          <cell r="AP482">
            <v>7047.0930648334934</v>
          </cell>
          <cell r="AQ482">
            <v>6391.9338816396175</v>
          </cell>
          <cell r="AR482">
            <v>5737.3568054032567</v>
          </cell>
          <cell r="AS482">
            <v>5254.5012816334538</v>
          </cell>
          <cell r="AT482">
            <v>4943.3673103302117</v>
          </cell>
          <cell r="AU482">
            <v>4632.2333390269714</v>
          </cell>
          <cell r="AV482">
            <v>4321.0993677237284</v>
          </cell>
          <cell r="AW482">
            <v>4009.9653964204867</v>
          </cell>
          <cell r="AX482">
            <v>3698.8314251172442</v>
          </cell>
          <cell r="AY482">
            <v>3387.6974538140016</v>
          </cell>
          <cell r="AZ482">
            <v>3076.56348251076</v>
          </cell>
          <cell r="BA482">
            <v>2765.4295112075179</v>
          </cell>
          <cell r="BB482">
            <v>2454.2955399042758</v>
          </cell>
          <cell r="BC482">
            <v>2143.1615686010337</v>
          </cell>
          <cell r="BD482">
            <v>1832.0275972977913</v>
          </cell>
          <cell r="BE482">
            <v>1520.8936259945492</v>
          </cell>
          <cell r="BF482">
            <v>1209.7596546913071</v>
          </cell>
          <cell r="BG482">
            <v>898.62568338806489</v>
          </cell>
          <cell r="BH482">
            <v>587.49171208482267</v>
          </cell>
        </row>
        <row r="483">
          <cell r="A483">
            <v>-3861.6500678940456</v>
          </cell>
          <cell r="B483">
            <v>-15348.778479056235</v>
          </cell>
          <cell r="C483">
            <v>-12967.43338187671</v>
          </cell>
          <cell r="D483">
            <v>-9771.4582354951926</v>
          </cell>
          <cell r="E483">
            <v>-7184.1290172239296</v>
          </cell>
          <cell r="F483">
            <v>-4811.6616744658486</v>
          </cell>
          <cell r="G483">
            <v>-2456.9399076064201</v>
          </cell>
          <cell r="H483">
            <v>-102.13649589196667</v>
          </cell>
          <cell r="I483">
            <v>2345.5535532894123</v>
          </cell>
          <cell r="J483">
            <v>4901.9424199999148</v>
          </cell>
          <cell r="K483">
            <v>7573.8741624462164</v>
          </cell>
          <cell r="L483">
            <v>10380.565411780724</v>
          </cell>
          <cell r="M483">
            <v>13339.246962805481</v>
          </cell>
          <cell r="N483">
            <v>16475.268020372088</v>
          </cell>
          <cell r="O483">
            <v>20317.115156991014</v>
          </cell>
          <cell r="P483">
            <v>25098.100390762967</v>
          </cell>
          <cell r="Q483">
            <v>30422.203749404696</v>
          </cell>
          <cell r="R483">
            <v>36159.63108835592</v>
          </cell>
          <cell r="S483">
            <v>42342.469822377578</v>
          </cell>
          <cell r="T483">
            <v>49005.298395629085</v>
          </cell>
          <cell r="U483">
            <v>56185.379666754314</v>
          </cell>
          <cell r="V483">
            <v>63922.869306954504</v>
          </cell>
          <cell r="W483">
            <v>72261.040376545046</v>
          </cell>
          <cell r="X483">
            <v>81246.525335974089</v>
          </cell>
          <cell r="Y483">
            <v>90929.576844785377</v>
          </cell>
          <cell r="Z483">
            <v>101364.34880708248</v>
          </cell>
          <cell r="AA483">
            <v>112609.19923528277</v>
          </cell>
          <cell r="AB483">
            <v>124727.01662597155</v>
          </cell>
          <cell r="AC483">
            <v>137785.57167316231</v>
          </cell>
          <cell r="AD483">
            <v>151857.89628597099</v>
          </cell>
          <cell r="AE483">
            <v>15741.68250541789</v>
          </cell>
          <cell r="AF483">
            <v>14471.494014896974</v>
          </cell>
          <cell r="AG483">
            <v>13631.351761657445</v>
          </cell>
          <cell r="AH483">
            <v>12842.603740545728</v>
          </cell>
          <cell r="AI483">
            <v>12100.412847361558</v>
          </cell>
          <cell r="AJ483">
            <v>11400.546615929708</v>
          </cell>
          <cell r="AK483">
            <v>10720.633439323949</v>
          </cell>
          <cell r="AL483">
            <v>10040.720262718192</v>
          </cell>
          <cell r="AM483">
            <v>9360.202448087397</v>
          </cell>
          <cell r="AN483">
            <v>8680.2892714816408</v>
          </cell>
          <cell r="AO483">
            <v>7999.7714568508482</v>
          </cell>
          <cell r="AP483">
            <v>7319.858280245091</v>
          </cell>
          <cell r="AQ483">
            <v>6639.3404656142966</v>
          </cell>
          <cell r="AR483">
            <v>5959.4272890085404</v>
          </cell>
          <cell r="AS483">
            <v>5457.8823297875433</v>
          </cell>
          <cell r="AT483">
            <v>5134.7055879513164</v>
          </cell>
          <cell r="AU483">
            <v>4811.5288461150858</v>
          </cell>
          <cell r="AV483">
            <v>4488.3521042788561</v>
          </cell>
          <cell r="AW483">
            <v>4165.1753624426256</v>
          </cell>
          <cell r="AX483">
            <v>3841.9986206063954</v>
          </cell>
          <cell r="AY483">
            <v>3518.8218787701653</v>
          </cell>
          <cell r="AZ483">
            <v>3195.6451369339352</v>
          </cell>
          <cell r="BA483">
            <v>2872.4683950977046</v>
          </cell>
          <cell r="BB483">
            <v>2549.2916532614749</v>
          </cell>
          <cell r="BC483">
            <v>2226.1149114252448</v>
          </cell>
          <cell r="BD483">
            <v>1902.9381695890147</v>
          </cell>
          <cell r="BE483">
            <v>1579.7614277527846</v>
          </cell>
          <cell r="BF483">
            <v>1256.5846859165542</v>
          </cell>
          <cell r="BG483">
            <v>933.40794408032411</v>
          </cell>
          <cell r="BH483">
            <v>610.23120224409388</v>
          </cell>
        </row>
        <row r="484">
          <cell r="A484">
            <v>-3217.9170981733951</v>
          </cell>
          <cell r="B484">
            <v>-11906.01547660603</v>
          </cell>
          <cell r="C484">
            <v>-8461.3863449010896</v>
          </cell>
          <cell r="D484">
            <v>-4125.2441984805491</v>
          </cell>
          <cell r="E484">
            <v>-384.0757464700639</v>
          </cell>
          <cell r="F484">
            <v>3179.1958819475267</v>
          </cell>
          <cell r="G484">
            <v>6818.6123326202696</v>
          </cell>
          <cell r="H484">
            <v>10558.662649715545</v>
          </cell>
          <cell r="I484">
            <v>14488.19512127288</v>
          </cell>
          <cell r="J484">
            <v>18625.860764359328</v>
          </cell>
          <cell r="K484">
            <v>22987.239656178586</v>
          </cell>
          <cell r="L484">
            <v>27599.450483103723</v>
          </cell>
          <cell r="M484">
            <v>32489.679475364563</v>
          </cell>
          <cell r="N484">
            <v>37687.947712887268</v>
          </cell>
          <cell r="O484">
            <v>43655.792938073246</v>
          </cell>
          <cell r="P484">
            <v>50611.821703224989</v>
          </cell>
          <cell r="Q484">
            <v>58249.321989532473</v>
          </cell>
          <cell r="R484">
            <v>66479.741271829684</v>
          </cell>
          <cell r="S484">
            <v>75349.109392686412</v>
          </cell>
          <cell r="T484">
            <v>84907.029610976053</v>
          </cell>
          <cell r="U484">
            <v>95206.956015470118</v>
          </cell>
          <cell r="V484">
            <v>106306.49247477092</v>
          </cell>
          <cell r="W484">
            <v>118267.71479550448</v>
          </cell>
          <cell r="X484">
            <v>131157.51789049135</v>
          </cell>
          <cell r="Y484">
            <v>145047.98989848455</v>
          </cell>
          <cell r="Z484">
            <v>160016.81534779526</v>
          </cell>
          <cell r="AA484">
            <v>176147.70961855832</v>
          </cell>
          <cell r="AB484">
            <v>193530.88713343261</v>
          </cell>
          <cell r="AC484">
            <v>212263.56589516229</v>
          </cell>
          <cell r="AD484">
            <v>232450.51119270021</v>
          </cell>
          <cell r="AE484">
            <v>16141.088338611497</v>
          </cell>
          <cell r="AF484">
            <v>14838.671991113104</v>
          </cell>
          <cell r="AG484">
            <v>13977.213228882822</v>
          </cell>
          <cell r="AH484">
            <v>13168.452698914856</v>
          </cell>
          <cell r="AI484">
            <v>12407.430567584517</v>
          </cell>
          <cell r="AJ484">
            <v>11689.806980470201</v>
          </cell>
          <cell r="AK484">
            <v>10992.642707057728</v>
          </cell>
          <cell r="AL484">
            <v>10295.478433645256</v>
          </cell>
          <cell r="AM484">
            <v>9597.6941810296958</v>
          </cell>
          <cell r="AN484">
            <v>8900.5299076172232</v>
          </cell>
          <cell r="AO484">
            <v>8202.7456550016632</v>
          </cell>
          <cell r="AP484">
            <v>7505.5813815891888</v>
          </cell>
          <cell r="AQ484">
            <v>6807.7971289736306</v>
          </cell>
          <cell r="AR484">
            <v>6110.6328555611572</v>
          </cell>
          <cell r="AS484">
            <v>5596.3624470590721</v>
          </cell>
          <cell r="AT484">
            <v>5264.9859034673773</v>
          </cell>
          <cell r="AU484">
            <v>4933.6093598756843</v>
          </cell>
          <cell r="AV484">
            <v>4602.2328162839904</v>
          </cell>
          <cell r="AW484">
            <v>4270.8562726922964</v>
          </cell>
          <cell r="AX484">
            <v>3939.4797291006039</v>
          </cell>
          <cell r="AY484">
            <v>3608.10318550891</v>
          </cell>
          <cell r="AZ484">
            <v>3276.726641917217</v>
          </cell>
          <cell r="BA484">
            <v>2945.350098325523</v>
          </cell>
          <cell r="BB484">
            <v>2613.9735547338296</v>
          </cell>
          <cell r="BC484">
            <v>2282.5970111421357</v>
          </cell>
          <cell r="BD484">
            <v>1951.2204675504424</v>
          </cell>
          <cell r="BE484">
            <v>1619.843923958749</v>
          </cell>
          <cell r="BF484">
            <v>1288.4673803670555</v>
          </cell>
          <cell r="BG484">
            <v>957.09083677536182</v>
          </cell>
          <cell r="BH484">
            <v>625.71429318366847</v>
          </cell>
        </row>
        <row r="485">
          <cell r="A485">
            <v>-3309.9022485230935</v>
          </cell>
          <cell r="B485">
            <v>-12369.324120471743</v>
          </cell>
          <cell r="C485">
            <v>-8980.1048688610317</v>
          </cell>
          <cell r="D485">
            <v>-4741.0596399790729</v>
          </cell>
          <cell r="E485">
            <v>-1091.932704383792</v>
          </cell>
          <cell r="F485">
            <v>2386.4263856503512</v>
          </cell>
          <cell r="G485">
            <v>5932.1109602946899</v>
          </cell>
          <cell r="H485">
            <v>9569.1612229911207</v>
          </cell>
          <cell r="I485">
            <v>13387.549675840952</v>
          </cell>
          <cell r="J485">
            <v>17405.798596031338</v>
          </cell>
          <cell r="K485">
            <v>21638.741442864728</v>
          </cell>
          <cell r="L485">
            <v>26112.927239917884</v>
          </cell>
          <cell r="M485">
            <v>30854.763212717422</v>
          </cell>
          <cell r="N485">
            <v>35894.058956469169</v>
          </cell>
          <cell r="O485">
            <v>41702.828828905273</v>
          </cell>
          <cell r="P485">
            <v>48503.039299147596</v>
          </cell>
          <cell r="Q485">
            <v>55976.764559228512</v>
          </cell>
          <cell r="R485">
            <v>64030.69453438546</v>
          </cell>
          <cell r="S485">
            <v>72709.872024518336</v>
          </cell>
          <cell r="T485">
            <v>82062.836619142967</v>
          </cell>
          <cell r="U485">
            <v>92141.896162256744</v>
          </cell>
          <cell r="V485">
            <v>103003.41929172717</v>
          </cell>
          <cell r="W485">
            <v>114708.15068927323</v>
          </cell>
          <cell r="X485">
            <v>127321.55080412255</v>
          </cell>
          <cell r="Y485">
            <v>140914.16195029856</v>
          </cell>
          <cell r="Z485">
            <v>155562.00282499165</v>
          </cell>
          <cell r="AA485">
            <v>171346.99365441679</v>
          </cell>
          <cell r="AB485">
            <v>188357.41434484877</v>
          </cell>
          <cell r="AC485">
            <v>206688.39820111345</v>
          </cell>
          <cell r="AD485">
            <v>226442.46397372778</v>
          </cell>
          <cell r="AE485">
            <v>16693.077066594906</v>
          </cell>
          <cell r="AF485">
            <v>15346.121024629898</v>
          </cell>
          <cell r="AG485">
            <v>14455.202320393337</v>
          </cell>
          <cell r="AH485">
            <v>13618.784008817654</v>
          </cell>
          <cell r="AI485">
            <v>12831.73664118182</v>
          </cell>
          <cell r="AJ485">
            <v>12089.571949854939</v>
          </cell>
          <cell r="AK485">
            <v>11368.566234502276</v>
          </cell>
          <cell r="AL485">
            <v>10647.560519149618</v>
          </cell>
          <cell r="AM485">
            <v>9925.9136227068302</v>
          </cell>
          <cell r="AN485">
            <v>9204.9079073541689</v>
          </cell>
          <cell r="AO485">
            <v>8483.2610109113812</v>
          </cell>
          <cell r="AP485">
            <v>7762.2552955587189</v>
          </cell>
          <cell r="AQ485">
            <v>7040.6083991159303</v>
          </cell>
          <cell r="AR485">
            <v>6319.6026837632717</v>
          </cell>
          <cell r="AS485">
            <v>5787.7453899983429</v>
          </cell>
          <cell r="AT485">
            <v>5445.0365178211496</v>
          </cell>
          <cell r="AU485">
            <v>5102.3276456439562</v>
          </cell>
          <cell r="AV485">
            <v>4759.6187734667628</v>
          </cell>
          <cell r="AW485">
            <v>4416.9099012895686</v>
          </cell>
          <cell r="AX485">
            <v>4074.2010291123756</v>
          </cell>
          <cell r="AY485">
            <v>3731.4921569351818</v>
          </cell>
          <cell r="AZ485">
            <v>3388.7832847579889</v>
          </cell>
          <cell r="BA485">
            <v>3046.0744125807955</v>
          </cell>
          <cell r="BB485">
            <v>2703.3655404036017</v>
          </cell>
          <cell r="BC485">
            <v>2360.6566682264083</v>
          </cell>
          <cell r="BD485">
            <v>2017.9477960492147</v>
          </cell>
          <cell r="BE485">
            <v>1675.2389238720211</v>
          </cell>
          <cell r="BF485">
            <v>1332.5300516948278</v>
          </cell>
          <cell r="BG485">
            <v>989.82117951763416</v>
          </cell>
          <cell r="BH485">
            <v>647.11230734044079</v>
          </cell>
        </row>
        <row r="486">
          <cell r="A486">
            <v>-3678.2734498614964</v>
          </cell>
          <cell r="B486">
            <v>-14266.964915902234</v>
          </cell>
          <cell r="C486">
            <v>-11348.321026620206</v>
          </cell>
          <cell r="D486">
            <v>-7581.7188080461692</v>
          </cell>
          <cell r="E486">
            <v>-4439.912451494165</v>
          </cell>
          <cell r="F486">
            <v>-1499.4218053403338</v>
          </cell>
          <cell r="G486">
            <v>1462.5729783418428</v>
          </cell>
          <cell r="H486">
            <v>4467.1498054319563</v>
          </cell>
          <cell r="I486">
            <v>7607.5255431764544</v>
          </cell>
          <cell r="J486">
            <v>10901.10975602962</v>
          </cell>
          <cell r="K486">
            <v>14358.594393044512</v>
          </cell>
          <cell r="L486">
            <v>18002.966026421083</v>
          </cell>
          <cell r="M486">
            <v>21856.029038630066</v>
          </cell>
          <cell r="N486">
            <v>25945.739174831495</v>
          </cell>
          <cell r="O486">
            <v>30784.217879058764</v>
          </cell>
          <cell r="P486">
            <v>36604.032819406573</v>
          </cell>
          <cell r="Q486">
            <v>43038.459203294624</v>
          </cell>
          <cell r="R486">
            <v>49972.406829511689</v>
          </cell>
          <cell r="S486">
            <v>57444.65483028358</v>
          </cell>
          <cell r="T486">
            <v>65496.99286265218</v>
          </cell>
          <cell r="U486">
            <v>74174.454823340799</v>
          </cell>
          <cell r="V486">
            <v>83525.57070751203</v>
          </cell>
          <cell r="W486">
            <v>93602.638019975391</v>
          </cell>
          <cell r="X486">
            <v>104462.0142567524</v>
          </cell>
          <cell r="Y486">
            <v>116164.43209274586</v>
          </cell>
          <cell r="Z486">
            <v>128775.33903824663</v>
          </cell>
          <cell r="AA486">
            <v>142365.26346385819</v>
          </cell>
          <cell r="AB486">
            <v>157010.20904088701</v>
          </cell>
          <cell r="AC486">
            <v>172792.07980316572</v>
          </cell>
          <cell r="AD486">
            <v>189799.13820753005</v>
          </cell>
          <cell r="AE486">
            <v>17437.665799642389</v>
          </cell>
          <cell r="AF486">
            <v>16030.629265102143</v>
          </cell>
          <cell r="AG486">
            <v>15099.971450659039</v>
          </cell>
          <cell r="AH486">
            <v>14226.244999401899</v>
          </cell>
          <cell r="AI486">
            <v>13404.091665383805</v>
          </cell>
          <cell r="AJ486">
            <v>12628.822983401211</v>
          </cell>
          <cell r="AK486">
            <v>11875.657065949637</v>
          </cell>
          <cell r="AL486">
            <v>11122.491148498064</v>
          </cell>
          <cell r="AM486">
            <v>10368.655450303126</v>
          </cell>
          <cell r="AN486">
            <v>9615.4895328515504</v>
          </cell>
          <cell r="AO486">
            <v>8861.6538346566122</v>
          </cell>
          <cell r="AP486">
            <v>8108.4879172050387</v>
          </cell>
          <cell r="AQ486">
            <v>7354.6522190101023</v>
          </cell>
          <cell r="AR486">
            <v>6601.4863015585261</v>
          </cell>
          <cell r="AS486">
            <v>6045.9057033994104</v>
          </cell>
          <cell r="AT486">
            <v>5687.9104245327526</v>
          </cell>
          <cell r="AU486">
            <v>5329.9151456660938</v>
          </cell>
          <cell r="AV486">
            <v>4971.9198667994369</v>
          </cell>
          <cell r="AW486">
            <v>4613.9245879327791</v>
          </cell>
          <cell r="AX486">
            <v>4255.9293090661204</v>
          </cell>
          <cell r="AY486">
            <v>3897.9340301994625</v>
          </cell>
          <cell r="AZ486">
            <v>3539.9387513328043</v>
          </cell>
          <cell r="BA486">
            <v>3181.9434724661464</v>
          </cell>
          <cell r="BB486">
            <v>2823.9481935994886</v>
          </cell>
          <cell r="BC486">
            <v>2465.9529147328308</v>
          </cell>
          <cell r="BD486">
            <v>2107.957635866173</v>
          </cell>
          <cell r="BE486">
            <v>1749.9623569995151</v>
          </cell>
          <cell r="BF486">
            <v>1391.9670781328571</v>
          </cell>
          <cell r="BG486">
            <v>1033.9717992661992</v>
          </cell>
          <cell r="BH486">
            <v>675.97652039954119</v>
          </cell>
        </row>
        <row r="487">
          <cell r="A487">
            <v>-3875.1963815183244</v>
          </cell>
          <cell r="B487">
            <v>-15428.174696406233</v>
          </cell>
          <cell r="C487">
            <v>-12853.665595771923</v>
          </cell>
          <cell r="D487">
            <v>-9409.5252057967718</v>
          </cell>
          <cell r="E487">
            <v>-6667.6249043935422</v>
          </cell>
          <cell r="F487">
            <v>-4166.0913063280323</v>
          </cell>
          <cell r="G487">
            <v>-1675.3804126415419</v>
          </cell>
          <cell r="H487">
            <v>823.1040801376198</v>
          </cell>
          <cell r="I487">
            <v>3423.1827501763737</v>
          </cell>
          <cell r="J487">
            <v>6141.1641187422865</v>
          </cell>
          <cell r="K487">
            <v>8984.6542664960016</v>
          </cell>
          <cell r="L487">
            <v>11973.741597375849</v>
          </cell>
          <cell r="M487">
            <v>15126.637340890175</v>
          </cell>
          <cell r="N487">
            <v>18469.473648303327</v>
          </cell>
          <cell r="O487">
            <v>22533.261284059197</v>
          </cell>
          <cell r="P487">
            <v>27553.622804274673</v>
          </cell>
          <cell r="Q487">
            <v>33135.795328986947</v>
          </cell>
          <cell r="R487">
            <v>39151.326414055358</v>
          </cell>
          <cell r="S487">
            <v>45633.858810756843</v>
          </cell>
          <cell r="T487">
            <v>52619.647044582671</v>
          </cell>
          <cell r="U487">
            <v>60147.760174058298</v>
          </cell>
          <cell r="V487">
            <v>68260.300290257335</v>
          </cell>
          <cell r="W487">
            <v>77002.637979000661</v>
          </cell>
          <cell r="X487">
            <v>86423.666062598219</v>
          </cell>
          <cell r="Y487">
            <v>96576.073040221047</v>
          </cell>
          <cell r="Z487">
            <v>107516.63775616082</v>
          </cell>
          <cell r="AA487">
            <v>119306.54694395157</v>
          </cell>
          <cell r="AB487">
            <v>132011.73742226715</v>
          </cell>
          <cell r="AC487">
            <v>145703.26485637526</v>
          </cell>
          <cell r="AD487">
            <v>160457.70114750176</v>
          </cell>
          <cell r="AE487">
            <v>16662.942840786622</v>
          </cell>
          <cell r="AF487">
            <v>15318.41831443497</v>
          </cell>
          <cell r="AG487">
            <v>14429.107890403628</v>
          </cell>
          <cell r="AH487">
            <v>13594.199475306026</v>
          </cell>
          <cell r="AI487">
            <v>12808.572880066049</v>
          </cell>
          <cell r="AJ487">
            <v>12067.747939242094</v>
          </cell>
          <cell r="AK487">
            <v>11348.043778357121</v>
          </cell>
          <cell r="AL487">
            <v>10628.339617472149</v>
          </cell>
          <cell r="AM487">
            <v>9907.9954329526627</v>
          </cell>
          <cell r="AN487">
            <v>9188.2912720676904</v>
          </cell>
          <cell r="AO487">
            <v>8467.9470875482039</v>
          </cell>
          <cell r="AP487">
            <v>7748.2429266632325</v>
          </cell>
          <cell r="AQ487">
            <v>7027.8987421437459</v>
          </cell>
          <cell r="AR487">
            <v>6308.1945812587755</v>
          </cell>
          <cell r="AS487">
            <v>5777.2973925556144</v>
          </cell>
          <cell r="AT487">
            <v>5435.207176034266</v>
          </cell>
          <cell r="AU487">
            <v>5093.1169595129168</v>
          </cell>
          <cell r="AV487">
            <v>4751.0267429915675</v>
          </cell>
          <cell r="AW487">
            <v>4408.9365264702174</v>
          </cell>
          <cell r="AX487">
            <v>4066.846309948869</v>
          </cell>
          <cell r="AY487">
            <v>3724.7560934275198</v>
          </cell>
          <cell r="AZ487">
            <v>3382.665876906171</v>
          </cell>
          <cell r="BA487">
            <v>3040.5756603848213</v>
          </cell>
          <cell r="BB487">
            <v>2698.485443863472</v>
          </cell>
          <cell r="BC487">
            <v>2356.3952273421228</v>
          </cell>
          <cell r="BD487">
            <v>2014.3050108207735</v>
          </cell>
          <cell r="BE487">
            <v>1672.2147942994243</v>
          </cell>
          <cell r="BF487">
            <v>1330.124577778075</v>
          </cell>
          <cell r="BG487">
            <v>988.03436125672579</v>
          </cell>
          <cell r="BH487">
            <v>645.94414473537654</v>
          </cell>
        </row>
        <row r="488">
          <cell r="A488">
            <v>-3217.3423050766251</v>
          </cell>
          <cell r="B488">
            <v>-11893.545818183919</v>
          </cell>
          <cell r="C488">
            <v>-8425.4259268985843</v>
          </cell>
          <cell r="D488">
            <v>-4108.6027610976989</v>
          </cell>
          <cell r="E488">
            <v>-359.46339881753221</v>
          </cell>
          <cell r="F488">
            <v>3228.890055567937</v>
          </cell>
          <cell r="G488">
            <v>6894.6324604882975</v>
          </cell>
          <cell r="H488">
            <v>10662.399840173439</v>
          </cell>
          <cell r="I488">
            <v>14621.194635347296</v>
          </cell>
          <cell r="J488">
            <v>18789.72701531573</v>
          </cell>
          <cell r="K488">
            <v>23183.716781238974</v>
          </cell>
          <cell r="L488">
            <v>27830.438391637745</v>
          </cell>
          <cell r="M488">
            <v>32757.261405541019</v>
          </cell>
          <cell r="N488">
            <v>37994.316244636066</v>
          </cell>
          <cell r="O488">
            <v>44003.33939091066</v>
          </cell>
          <cell r="P488">
            <v>51003.300267214938</v>
          </cell>
          <cell r="Q488">
            <v>58688.039531490453</v>
          </cell>
          <cell r="R488">
            <v>66969.365076382644</v>
          </cell>
          <cell r="S488">
            <v>75893.591445297643</v>
          </cell>
          <cell r="T488">
            <v>85510.628700011075</v>
          </cell>
          <cell r="U488">
            <v>95874.261550103227</v>
          </cell>
          <cell r="V488">
            <v>107042.45015193775</v>
          </cell>
          <cell r="W488">
            <v>119077.65425944699</v>
          </cell>
          <cell r="X488">
            <v>132047.18253958496</v>
          </cell>
          <cell r="Y488">
            <v>146023.5690060468</v>
          </cell>
          <cell r="Z488">
            <v>161084.97867651627</v>
          </cell>
          <cell r="AA488">
            <v>177315.64472213952</v>
          </cell>
          <cell r="AB488">
            <v>194806.33955404878</v>
          </cell>
          <cell r="AC488">
            <v>213654.88248155688</v>
          </cell>
          <cell r="AD488">
            <v>233966.68678117686</v>
          </cell>
          <cell r="AE488">
            <v>16353.729805358704</v>
          </cell>
          <cell r="AF488">
            <v>15034.155524229214</v>
          </cell>
          <cell r="AG488">
            <v>14161.347969965829</v>
          </cell>
          <cell r="AH488">
            <v>13341.932890457467</v>
          </cell>
          <cell r="AI488">
            <v>12570.885111609541</v>
          </cell>
          <cell r="AJ488">
            <v>11843.807606089278</v>
          </cell>
          <cell r="AK488">
            <v>11137.458943709207</v>
          </cell>
          <cell r="AL488">
            <v>10431.110281329135</v>
          </cell>
          <cell r="AM488">
            <v>9724.1334721872372</v>
          </cell>
          <cell r="AN488">
            <v>9017.7848098071663</v>
          </cell>
          <cell r="AO488">
            <v>8310.808000665269</v>
          </cell>
          <cell r="AP488">
            <v>7604.4593382851972</v>
          </cell>
          <cell r="AQ488">
            <v>6897.482529143299</v>
          </cell>
          <cell r="AR488">
            <v>6191.133866763229</v>
          </cell>
          <cell r="AS488">
            <v>5670.0884991211842</v>
          </cell>
          <cell r="AT488">
            <v>5334.3464262171701</v>
          </cell>
          <cell r="AU488">
            <v>4998.6043533131569</v>
          </cell>
          <cell r="AV488">
            <v>4662.8622804091438</v>
          </cell>
          <cell r="AW488">
            <v>4327.1202075051306</v>
          </cell>
          <cell r="AX488">
            <v>3991.3781346011174</v>
          </cell>
          <cell r="AY488">
            <v>3655.6360616971047</v>
          </cell>
          <cell r="AZ488">
            <v>3319.8939887930915</v>
          </cell>
          <cell r="BA488">
            <v>2984.1519158890778</v>
          </cell>
          <cell r="BB488">
            <v>2648.4098429850642</v>
          </cell>
          <cell r="BC488">
            <v>2312.667770081051</v>
          </cell>
          <cell r="BD488">
            <v>1976.9256971770378</v>
          </cell>
          <cell r="BE488">
            <v>1641.1836242730246</v>
          </cell>
          <cell r="BF488">
            <v>1305.4415513690112</v>
          </cell>
          <cell r="BG488">
            <v>969.69947846499804</v>
          </cell>
          <cell r="BH488">
            <v>633.95740556098474</v>
          </cell>
        </row>
        <row r="489">
          <cell r="A489">
            <v>-3746.9589336126974</v>
          </cell>
          <cell r="B489">
            <v>-14819.489302714788</v>
          </cell>
          <cell r="C489">
            <v>-12463.193807099735</v>
          </cell>
          <cell r="D489">
            <v>-9230.9421697228227</v>
          </cell>
          <cell r="E489">
            <v>-6622.9715796845639</v>
          </cell>
          <cell r="F489">
            <v>-4247.986154631667</v>
          </cell>
          <cell r="G489">
            <v>-1885.2879730549321</v>
          </cell>
          <cell r="H489">
            <v>482.89911619908048</v>
          </cell>
          <cell r="I489">
            <v>2947.2799961972319</v>
          </cell>
          <cell r="J489">
            <v>5523.4870832794313</v>
          </cell>
          <cell r="K489">
            <v>8218.6889397510222</v>
          </cell>
          <cell r="L489">
            <v>11052.133154190311</v>
          </cell>
          <cell r="M489">
            <v>14041.242381624259</v>
          </cell>
          <cell r="N489">
            <v>17211.070549223554</v>
          </cell>
          <cell r="O489">
            <v>21075.796999343591</v>
          </cell>
          <cell r="P489">
            <v>25862.963893713459</v>
          </cell>
          <cell r="Q489">
            <v>31188.781407325558</v>
          </cell>
          <cell r="R489">
            <v>36928.055975552321</v>
          </cell>
          <cell r="S489">
            <v>43112.885344058857</v>
          </cell>
          <cell r="T489">
            <v>49777.859089923673</v>
          </cell>
          <cell r="U489">
            <v>56960.252068987167</v>
          </cell>
          <cell r="V489">
            <v>64700.232881020667</v>
          </cell>
          <cell r="W489">
            <v>73041.08851858812</v>
          </cell>
          <cell r="X489">
            <v>82029.466455982911</v>
          </cell>
          <cell r="Y489">
            <v>91715.635532157889</v>
          </cell>
          <cell r="Z489">
            <v>102153.76708667522</v>
          </cell>
          <cell r="AA489">
            <v>113402.23792097085</v>
          </cell>
          <cell r="AB489">
            <v>125523.95677928915</v>
          </cell>
          <cell r="AC489">
            <v>138586.7161751808</v>
          </cell>
          <cell r="AD489">
            <v>152663.57153120657</v>
          </cell>
          <cell r="AE489">
            <v>14305.766437097658</v>
          </cell>
          <cell r="AF489">
            <v>13151.441296171468</v>
          </cell>
          <cell r="AG489">
            <v>12387.934673252026</v>
          </cell>
          <cell r="AH489">
            <v>11671.13423188474</v>
          </cell>
          <cell r="AI489">
            <v>10996.644096158821</v>
          </cell>
          <cell r="AJ489">
            <v>10360.617874652331</v>
          </cell>
          <cell r="AK489">
            <v>9742.7246412778513</v>
          </cell>
          <cell r="AL489">
            <v>9124.8314079033717</v>
          </cell>
          <cell r="AM489">
            <v>8506.3886900400466</v>
          </cell>
          <cell r="AN489">
            <v>7888.495456665567</v>
          </cell>
          <cell r="AO489">
            <v>7270.052738802241</v>
          </cell>
          <cell r="AP489">
            <v>6652.1595054277641</v>
          </cell>
          <cell r="AQ489">
            <v>6033.7167875644354</v>
          </cell>
          <cell r="AR489">
            <v>5415.8235541899576</v>
          </cell>
          <cell r="AS489">
            <v>4960.0282450259101</v>
          </cell>
          <cell r="AT489">
            <v>4666.3308600722967</v>
          </cell>
          <cell r="AU489">
            <v>4372.6334751186814</v>
          </cell>
          <cell r="AV489">
            <v>4078.9360901650662</v>
          </cell>
          <cell r="AW489">
            <v>3785.2387052114518</v>
          </cell>
          <cell r="AX489">
            <v>3491.5413202578375</v>
          </cell>
          <cell r="AY489">
            <v>3197.8439353042222</v>
          </cell>
          <cell r="AZ489">
            <v>2904.1465503506074</v>
          </cell>
          <cell r="BA489">
            <v>2610.4491653969926</v>
          </cell>
          <cell r="BB489">
            <v>2316.7517804433778</v>
          </cell>
          <cell r="BC489">
            <v>2023.0543954897635</v>
          </cell>
          <cell r="BD489">
            <v>1729.3570105361487</v>
          </cell>
          <cell r="BE489">
            <v>1435.6596255825341</v>
          </cell>
          <cell r="BF489">
            <v>1141.9622406289193</v>
          </cell>
          <cell r="BG489">
            <v>848.26485567530483</v>
          </cell>
          <cell r="BH489">
            <v>554.56747072169003</v>
          </cell>
        </row>
        <row r="490">
          <cell r="A490">
            <v>-3971.2955606215264</v>
          </cell>
          <cell r="B490">
            <v>-16060.680143072885</v>
          </cell>
          <cell r="C490">
            <v>-14041.122331009925</v>
          </cell>
          <cell r="D490">
            <v>-11261.023574513327</v>
          </cell>
          <cell r="E490">
            <v>-9047.2378383968608</v>
          </cell>
          <cell r="F490">
            <v>-7037.4166562302908</v>
          </cell>
          <cell r="G490">
            <v>-5070.25740803197</v>
          </cell>
          <cell r="H490">
            <v>-3130.0171850496686</v>
          </cell>
          <cell r="I490">
            <v>-1124.3714638909046</v>
          </cell>
          <cell r="J490">
            <v>961.38822427430671</v>
          </cell>
          <cell r="K490">
            <v>3131.6528011665928</v>
          </cell>
          <cell r="L490">
            <v>5403.206627796545</v>
          </cell>
          <cell r="M490">
            <v>7790.3576181469198</v>
          </cell>
          <cell r="N490">
            <v>10316.68870271483</v>
          </cell>
          <cell r="O490">
            <v>13519.663079799424</v>
          </cell>
          <cell r="P490">
            <v>17632.533746038713</v>
          </cell>
          <cell r="Q490">
            <v>22241.944865287194</v>
          </cell>
          <cell r="R490">
            <v>27209.196548918819</v>
          </cell>
          <cell r="S490">
            <v>32562.068889922761</v>
          </cell>
          <cell r="T490">
            <v>38330.498622103391</v>
          </cell>
          <cell r="U490">
            <v>44546.746545711576</v>
          </cell>
          <cell r="V490">
            <v>51245.577950762839</v>
          </cell>
          <cell r="W490">
            <v>58464.457047086638</v>
          </cell>
          <cell r="X490">
            <v>66243.756488485495</v>
          </cell>
          <cell r="Y490">
            <v>74626.983162799443</v>
          </cell>
          <cell r="Z490">
            <v>83661.021510639563</v>
          </cell>
          <cell r="AA490">
            <v>93396.395733587546</v>
          </cell>
          <cell r="AB490">
            <v>103887.55235829898</v>
          </cell>
          <cell r="AC490">
            <v>115193.16473679242</v>
          </cell>
          <cell r="AD490">
            <v>127376.46118588722</v>
          </cell>
          <cell r="AE490">
            <v>14631.609652740291</v>
          </cell>
          <cell r="AF490">
            <v>13450.992385665504</v>
          </cell>
          <cell r="AG490">
            <v>12670.095331113447</v>
          </cell>
          <cell r="AH490">
            <v>11936.96828733614</v>
          </cell>
          <cell r="AI490">
            <v>11247.115253319482</v>
          </cell>
          <cell r="AJ490">
            <v>10596.602228176152</v>
          </cell>
          <cell r="AK490">
            <v>9964.6352072159571</v>
          </cell>
          <cell r="AL490">
            <v>9332.6681862557652</v>
          </cell>
          <cell r="AM490">
            <v>8700.13916516881</v>
          </cell>
          <cell r="AN490">
            <v>8068.1721442086182</v>
          </cell>
          <cell r="AO490">
            <v>7435.6431231216602</v>
          </cell>
          <cell r="AP490">
            <v>6803.6761021614684</v>
          </cell>
          <cell r="AQ490">
            <v>6171.1470810745132</v>
          </cell>
          <cell r="AR490">
            <v>5539.1800601143213</v>
          </cell>
          <cell r="AS490">
            <v>5073.0030765488445</v>
          </cell>
          <cell r="AT490">
            <v>4772.6161303780864</v>
          </cell>
          <cell r="AU490">
            <v>4472.2291842073282</v>
          </cell>
          <cell r="AV490">
            <v>4171.8422380365691</v>
          </cell>
          <cell r="AW490">
            <v>3871.4552918658101</v>
          </cell>
          <cell r="AX490">
            <v>3571.068345695051</v>
          </cell>
          <cell r="AY490">
            <v>3270.6813995242915</v>
          </cell>
          <cell r="AZ490">
            <v>2970.2944533535328</v>
          </cell>
          <cell r="BA490">
            <v>2669.9075071827738</v>
          </cell>
          <cell r="BB490">
            <v>2369.5205610120142</v>
          </cell>
          <cell r="BC490">
            <v>2069.1336148412556</v>
          </cell>
          <cell r="BD490">
            <v>1768.7466686704968</v>
          </cell>
          <cell r="BE490">
            <v>1468.3597224997377</v>
          </cell>
          <cell r="BF490">
            <v>1167.9727763289789</v>
          </cell>
          <cell r="BG490">
            <v>867.58583015822001</v>
          </cell>
          <cell r="BH490">
            <v>567.19888398746116</v>
          </cell>
        </row>
        <row r="491">
          <cell r="A491">
            <v>-3303.2920210590746</v>
          </cell>
          <cell r="B491">
            <v>-12231.009672360586</v>
          </cell>
          <cell r="C491">
            <v>-8797.0267573522797</v>
          </cell>
          <cell r="D491">
            <v>-4544.503870213277</v>
          </cell>
          <cell r="E491">
            <v>-834.13681496259858</v>
          </cell>
          <cell r="F491">
            <v>2723.3438826046554</v>
          </cell>
          <cell r="G491">
            <v>6352.4607379886329</v>
          </cell>
          <cell r="H491">
            <v>10077.720836927056</v>
          </cell>
          <cell r="I491">
            <v>13989.608581020933</v>
          </cell>
          <cell r="J491">
            <v>18106.906949694814</v>
          </cell>
          <cell r="K491">
            <v>22444.917935188725</v>
          </cell>
          <cell r="L491">
            <v>27030.711688047861</v>
          </cell>
          <cell r="M491">
            <v>31891.294690679882</v>
          </cell>
          <cell r="N491">
            <v>37056.903554766999</v>
          </cell>
          <cell r="O491">
            <v>43000.351293292297</v>
          </cell>
          <cell r="P491">
            <v>49944.749804595682</v>
          </cell>
          <cell r="Q491">
            <v>57573.641224759194</v>
          </cell>
          <cell r="R491">
            <v>65794.783312260479</v>
          </cell>
          <cell r="S491">
            <v>74654.154025579192</v>
          </cell>
          <cell r="T491">
            <v>84201.300711601813</v>
          </cell>
          <cell r="U491">
            <v>94489.61720652011</v>
          </cell>
          <cell r="V491">
            <v>105576.64244879226</v>
          </cell>
          <cell r="W491">
            <v>117524.38227420438</v>
          </cell>
          <cell r="X491">
            <v>130399.65619271895</v>
          </cell>
          <cell r="Y491">
            <v>144274.47108651113</v>
          </cell>
          <cell r="Z491">
            <v>159226.42391915477</v>
          </cell>
          <cell r="AA491">
            <v>175339.13570816943</v>
          </cell>
          <cell r="AB491">
            <v>192702.71918798352</v>
          </cell>
          <cell r="AC491">
            <v>211414.28277878923</v>
          </cell>
          <cell r="AD491">
            <v>231578.4736798091</v>
          </cell>
          <cell r="AE491">
            <v>17245.619496844214</v>
          </cell>
          <cell r="AF491">
            <v>15854.0790824536</v>
          </cell>
          <cell r="AG491">
            <v>14933.670884816305</v>
          </cell>
          <cell r="AH491">
            <v>14069.567047993276</v>
          </cell>
          <cell r="AI491">
            <v>13256.468338025532</v>
          </cell>
          <cell r="AJ491">
            <v>12489.73792519895</v>
          </cell>
          <cell r="AK491">
            <v>11744.866852453206</v>
          </cell>
          <cell r="AL491">
            <v>10999.99577970746</v>
          </cell>
          <cell r="AM491">
            <v>10254.462302716842</v>
          </cell>
          <cell r="AN491">
            <v>9509.5912299710944</v>
          </cell>
          <cell r="AO491">
            <v>8764.0577529804777</v>
          </cell>
          <cell r="AP491">
            <v>8019.1866802347322</v>
          </cell>
          <cell r="AQ491">
            <v>7273.6532032441155</v>
          </cell>
          <cell r="AR491">
            <v>6528.7821304983672</v>
          </cell>
          <cell r="AS491">
            <v>5979.3203099903903</v>
          </cell>
          <cell r="AT491">
            <v>5625.2677417201776</v>
          </cell>
          <cell r="AU491">
            <v>5271.2151734499657</v>
          </cell>
          <cell r="AV491">
            <v>4917.162605179753</v>
          </cell>
          <cell r="AW491">
            <v>4563.1100369095402</v>
          </cell>
          <cell r="AX491">
            <v>4209.0574686393284</v>
          </cell>
          <cell r="AY491">
            <v>3855.0049003691161</v>
          </cell>
          <cell r="AZ491">
            <v>3500.9523320989038</v>
          </cell>
          <cell r="BA491">
            <v>3146.8997638286914</v>
          </cell>
          <cell r="BB491">
            <v>2792.8471955584787</v>
          </cell>
          <cell r="BC491">
            <v>2438.7946272882668</v>
          </cell>
          <cell r="BD491">
            <v>2084.7420590180545</v>
          </cell>
          <cell r="BE491">
            <v>1730.6894907478427</v>
          </cell>
          <cell r="BF491">
            <v>1376.6369224776304</v>
          </cell>
          <cell r="BG491">
            <v>1022.5843542074186</v>
          </cell>
          <cell r="BH491">
            <v>668.53178593720634</v>
          </cell>
        </row>
        <row r="492">
          <cell r="A492">
            <v>-3392.9715784118971</v>
          </cell>
          <cell r="B492">
            <v>-13008.944005209425</v>
          </cell>
          <cell r="C492">
            <v>-10008.594308708138</v>
          </cell>
          <cell r="D492">
            <v>-6307.1471626142256</v>
          </cell>
          <cell r="E492">
            <v>-3211.5230843940822</v>
          </cell>
          <cell r="F492">
            <v>-288.73447889562289</v>
          </cell>
          <cell r="G492">
            <v>2667.783785958105</v>
          </cell>
          <cell r="H492">
            <v>5678.8368990940071</v>
          </cell>
          <cell r="I492">
            <v>8832.1728947533702</v>
          </cell>
          <cell r="J492">
            <v>12144.623849999978</v>
          </cell>
          <cell r="K492">
            <v>15627.541094865235</v>
          </cell>
          <cell r="L492">
            <v>19303.812903103157</v>
          </cell>
          <cell r="M492">
            <v>23195.53281361581</v>
          </cell>
          <cell r="N492">
            <v>27329.732301220007</v>
          </cell>
          <cell r="O492">
            <v>32182.094881964837</v>
          </cell>
          <cell r="P492">
            <v>37970.2845151539</v>
          </cell>
          <cell r="Q492">
            <v>44358.148286707168</v>
          </cell>
          <cell r="R492">
            <v>51241.918523984416</v>
          </cell>
          <cell r="S492">
            <v>58660.093734709277</v>
          </cell>
          <cell r="T492">
            <v>66654.161165812096</v>
          </cell>
          <cell r="U492">
            <v>75268.828827021774</v>
          </cell>
          <cell r="V492">
            <v>84552.275527052218</v>
          </cell>
          <cell r="W492">
            <v>94556.420320747478</v>
          </cell>
          <cell r="X492">
            <v>105337.21287410936</v>
          </cell>
          <cell r="Y492">
            <v>116954.94637111647</v>
          </cell>
          <cell r="Z492">
            <v>129474.59471231297</v>
          </cell>
          <cell r="AA492">
            <v>142966.1758910002</v>
          </cell>
          <cell r="AB492">
            <v>157505.14357926586</v>
          </cell>
          <cell r="AC492">
            <v>173172.80911385533</v>
          </cell>
          <cell r="AD492">
            <v>190056.79624190202</v>
          </cell>
          <cell r="AE492">
            <v>13718.861997663269</v>
          </cell>
          <cell r="AF492">
            <v>12611.893882502818</v>
          </cell>
          <cell r="AG492">
            <v>11879.710672313431</v>
          </cell>
          <cell r="AH492">
            <v>11192.317488717114</v>
          </cell>
          <cell r="AI492">
            <v>10545.498799799227</v>
          </cell>
          <cell r="AJ492">
            <v>9935.5660151344546</v>
          </cell>
          <cell r="AK492">
            <v>9343.0222996175835</v>
          </cell>
          <cell r="AL492">
            <v>8750.4785841007106</v>
          </cell>
          <cell r="AM492">
            <v>8157.4079270945094</v>
          </cell>
          <cell r="AN492">
            <v>7564.8642115776374</v>
          </cell>
          <cell r="AO492">
            <v>6971.7935545714354</v>
          </cell>
          <cell r="AP492">
            <v>6379.2498390545625</v>
          </cell>
          <cell r="AQ492">
            <v>5786.1791820483595</v>
          </cell>
          <cell r="AR492">
            <v>5193.6354665314866</v>
          </cell>
          <cell r="AS492">
            <v>4756.5394903670367</v>
          </cell>
          <cell r="AT492">
            <v>4474.8912535550098</v>
          </cell>
          <cell r="AU492">
            <v>4193.2430167429829</v>
          </cell>
          <cell r="AV492">
            <v>3911.5947799309561</v>
          </cell>
          <cell r="AW492">
            <v>3629.9465431189296</v>
          </cell>
          <cell r="AX492">
            <v>3348.2983063069028</v>
          </cell>
          <cell r="AY492">
            <v>3066.650069494875</v>
          </cell>
          <cell r="AZ492">
            <v>2785.0018326828481</v>
          </cell>
          <cell r="BA492">
            <v>2503.3535958708212</v>
          </cell>
          <cell r="BB492">
            <v>2221.7053590587939</v>
          </cell>
          <cell r="BC492">
            <v>1940.057122246767</v>
          </cell>
          <cell r="BD492">
            <v>1658.4088854347399</v>
          </cell>
          <cell r="BE492">
            <v>1376.760648622713</v>
          </cell>
          <cell r="BF492">
            <v>1095.1124118106859</v>
          </cell>
          <cell r="BG492">
            <v>813.46417499865913</v>
          </cell>
          <cell r="BH492">
            <v>531.81593818663191</v>
          </cell>
        </row>
        <row r="493">
          <cell r="A493">
            <v>-3936.5091732697606</v>
          </cell>
          <cell r="B493">
            <v>-15699.284879118972</v>
          </cell>
          <cell r="C493">
            <v>-13351.398187248928</v>
          </cell>
          <cell r="D493">
            <v>-10058.767232971375</v>
          </cell>
          <cell r="E493">
            <v>-7440.3668209032421</v>
          </cell>
          <cell r="F493">
            <v>-5078.4762362754982</v>
          </cell>
          <cell r="G493">
            <v>-2738.0539712556392</v>
          </cell>
          <cell r="H493">
            <v>-401.29021433607954</v>
          </cell>
          <cell r="I493">
            <v>2025.937646768617</v>
          </cell>
          <cell r="J493">
            <v>4559.5840603426532</v>
          </cell>
          <cell r="K493">
            <v>7206.2513715129417</v>
          </cell>
          <cell r="L493">
            <v>9985.0996050752547</v>
          </cell>
          <cell r="M493">
            <v>12913.183588225545</v>
          </cell>
          <cell r="N493">
            <v>16016.05658213642</v>
          </cell>
          <cell r="O493">
            <v>19831.483639234193</v>
          </cell>
          <cell r="P493">
            <v>24596.374020838804</v>
          </cell>
          <cell r="Q493">
            <v>29906.436328265598</v>
          </cell>
          <cell r="R493">
            <v>35628.732572705398</v>
          </cell>
          <cell r="S493">
            <v>41795.265546025126</v>
          </cell>
          <cell r="T493">
            <v>48440.522499995081</v>
          </cell>
          <cell r="U493">
            <v>55601.668021367834</v>
          </cell>
          <cell r="V493">
            <v>63318.751880350988</v>
          </cell>
          <cell r="W493">
            <v>71634.933014896902</v>
          </cell>
          <cell r="X493">
            <v>80596.720903475099</v>
          </cell>
          <cell r="Y493">
            <v>90254.235676240001</v>
          </cell>
          <cell r="Z493">
            <v>100661.48841930515</v>
          </cell>
          <cell r="AA493">
            <v>111876.683239766</v>
          </cell>
          <cell r="AB493">
            <v>123962.54278081589</v>
          </cell>
          <cell r="AC493">
            <v>136986.65900744649</v>
          </cell>
          <cell r="AD493">
            <v>151021.87122455341</v>
          </cell>
          <cell r="AE493">
            <v>16517.69142114378</v>
          </cell>
          <cell r="AF493">
            <v>15184.887159217402</v>
          </cell>
          <cell r="AG493">
            <v>14303.328883340677</v>
          </cell>
          <cell r="AH493">
            <v>13475.698392300272</v>
          </cell>
          <cell r="AI493">
            <v>12696.920129876302</v>
          </cell>
          <cell r="AJ493">
            <v>11962.55298437636</v>
          </cell>
          <cell r="AK493">
            <v>11249.122508283459</v>
          </cell>
          <cell r="AL493">
            <v>10535.692032190558</v>
          </cell>
          <cell r="AM493">
            <v>9821.6271115701711</v>
          </cell>
          <cell r="AN493">
            <v>9108.1966354772703</v>
          </cell>
          <cell r="AO493">
            <v>8394.1317148568833</v>
          </cell>
          <cell r="AP493">
            <v>7680.7012387639834</v>
          </cell>
          <cell r="AQ493">
            <v>6966.6363181435981</v>
          </cell>
          <cell r="AR493">
            <v>6253.2058420506974</v>
          </cell>
          <cell r="AS493">
            <v>5726.9365015662052</v>
          </cell>
          <cell r="AT493">
            <v>5387.8282966901234</v>
          </cell>
          <cell r="AU493">
            <v>5048.7200918140416</v>
          </cell>
          <cell r="AV493">
            <v>4709.6118869379598</v>
          </cell>
          <cell r="AW493">
            <v>4370.503682061878</v>
          </cell>
          <cell r="AX493">
            <v>4031.3954771857952</v>
          </cell>
          <cell r="AY493">
            <v>3692.2872723097134</v>
          </cell>
          <cell r="AZ493">
            <v>3353.1790674336321</v>
          </cell>
          <cell r="BA493">
            <v>3014.0708625575494</v>
          </cell>
          <cell r="BB493">
            <v>2674.9626576814671</v>
          </cell>
          <cell r="BC493">
            <v>2335.8544528053853</v>
          </cell>
          <cell r="BD493">
            <v>1996.7462479293031</v>
          </cell>
          <cell r="BE493">
            <v>1657.6380430532211</v>
          </cell>
          <cell r="BF493">
            <v>1318.529838177139</v>
          </cell>
          <cell r="BG493">
            <v>979.42163330105689</v>
          </cell>
          <cell r="BH493">
            <v>640.31342842497486</v>
          </cell>
        </row>
        <row r="494">
          <cell r="A494">
            <v>-3291.4053178363265</v>
          </cell>
          <cell r="B494">
            <v>-12476.415985414016</v>
          </cell>
          <cell r="C494">
            <v>-9303.6800640506426</v>
          </cell>
          <cell r="D494">
            <v>-5331.9653684473724</v>
          </cell>
          <cell r="E494">
            <v>-1915.170338593357</v>
          </cell>
          <cell r="F494">
            <v>1347.0445120074523</v>
          </cell>
          <cell r="G494">
            <v>4665.5333863312098</v>
          </cell>
          <cell r="H494">
            <v>8063.0409714707284</v>
          </cell>
          <cell r="I494">
            <v>11627.604706102737</v>
          </cell>
          <cell r="J494">
            <v>15376.887352577742</v>
          </cell>
          <cell r="K494">
            <v>19324.477216612966</v>
          </cell>
          <cell r="L494">
            <v>23495.461858095794</v>
          </cell>
          <cell r="M494">
            <v>27914.623319102648</v>
          </cell>
          <cell r="N494">
            <v>32610.417655392434</v>
          </cell>
          <cell r="O494">
            <v>38049.045576929027</v>
          </cell>
          <cell r="P494">
            <v>44447.96863662915</v>
          </cell>
          <cell r="Q494">
            <v>51488.517852907789</v>
          </cell>
          <cell r="R494">
            <v>59075.643202219922</v>
          </cell>
          <cell r="S494">
            <v>67251.776810245618</v>
          </cell>
          <cell r="T494">
            <v>76062.644918856502</v>
          </cell>
          <cell r="U494">
            <v>85557.523616916529</v>
          </cell>
          <cell r="V494">
            <v>95789.514424129709</v>
          </cell>
          <cell r="W494">
            <v>106815.84126917789</v>
          </cell>
          <cell r="X494">
            <v>118698.17052304317</v>
          </cell>
          <cell r="Y494">
            <v>131502.95587734907</v>
          </cell>
          <cell r="Z494">
            <v>145301.80999650335</v>
          </cell>
          <cell r="AA494">
            <v>160171.90502216274</v>
          </cell>
          <cell r="AB494">
            <v>176196.40416990008</v>
          </cell>
          <cell r="AC494">
            <v>193464.92683184249</v>
          </cell>
          <cell r="AD494">
            <v>212074.04978643561</v>
          </cell>
          <cell r="AE494">
            <v>15003.517292957247</v>
          </cell>
          <cell r="AF494">
            <v>13792.890984347174</v>
          </cell>
          <cell r="AG494">
            <v>12992.145014487534</v>
          </cell>
          <cell r="AH494">
            <v>12240.383278061807</v>
          </cell>
          <cell r="AI494">
            <v>11532.995494276209</v>
          </cell>
          <cell r="AJ494">
            <v>10865.947667436187</v>
          </cell>
          <cell r="AK494">
            <v>10217.917248870506</v>
          </cell>
          <cell r="AL494">
            <v>9569.8868303048257</v>
          </cell>
          <cell r="AM494">
            <v>8921.2801266399238</v>
          </cell>
          <cell r="AN494">
            <v>8273.2497080742414</v>
          </cell>
          <cell r="AO494">
            <v>7624.6430044093422</v>
          </cell>
          <cell r="AP494">
            <v>6976.6125858436599</v>
          </cell>
          <cell r="AQ494">
            <v>6328.0058821787579</v>
          </cell>
          <cell r="AR494">
            <v>5679.9754636130765</v>
          </cell>
          <cell r="AS494">
            <v>5201.9491493180303</v>
          </cell>
          <cell r="AT494">
            <v>4893.9269392936185</v>
          </cell>
          <cell r="AU494">
            <v>4585.9047292692067</v>
          </cell>
          <cell r="AV494">
            <v>4277.8825192447948</v>
          </cell>
          <cell r="AW494">
            <v>3969.8603092203844</v>
          </cell>
          <cell r="AX494">
            <v>3661.8380991959725</v>
          </cell>
          <cell r="AY494">
            <v>3353.8158891715611</v>
          </cell>
          <cell r="AZ494">
            <v>3045.7936791471493</v>
          </cell>
          <cell r="BA494">
            <v>2737.7714691227379</v>
          </cell>
          <cell r="BB494">
            <v>2429.7492590983265</v>
          </cell>
          <cell r="BC494">
            <v>2121.7270490739156</v>
          </cell>
          <cell r="BD494">
            <v>1813.7048390495038</v>
          </cell>
          <cell r="BE494">
            <v>1505.6826290250926</v>
          </cell>
          <cell r="BF494">
            <v>1197.6604190006808</v>
          </cell>
          <cell r="BG494">
            <v>889.63820897626988</v>
          </cell>
          <cell r="BH494">
            <v>581.61599895185805</v>
          </cell>
        </row>
        <row r="495">
          <cell r="A495">
            <v>-3271.4291164625424</v>
          </cell>
          <cell r="B495">
            <v>-12420.976739773665</v>
          </cell>
          <cell r="C495">
            <v>-9315.3676305229128</v>
          </cell>
          <cell r="D495">
            <v>-5372.1255596164701</v>
          </cell>
          <cell r="E495">
            <v>-2022.7113352805311</v>
          </cell>
          <cell r="F495">
            <v>1148.4689138269814</v>
          </cell>
          <cell r="G495">
            <v>4372.1455632846764</v>
          </cell>
          <cell r="H495">
            <v>7670.515264125861</v>
          </cell>
          <cell r="I495">
            <v>11130.641053205509</v>
          </cell>
          <cell r="J495">
            <v>14769.88545978888</v>
          </cell>
          <cell r="K495">
            <v>18601.368998370894</v>
          </cell>
          <cell r="L495">
            <v>22649.596402009491</v>
          </cell>
          <cell r="M495">
            <v>26938.702587957643</v>
          </cell>
          <cell r="N495">
            <v>31496.633109649814</v>
          </cell>
          <cell r="O495">
            <v>36786.058747200477</v>
          </cell>
          <cell r="P495">
            <v>43022.032856328275</v>
          </cell>
          <cell r="Q495">
            <v>49886.35572650253</v>
          </cell>
          <cell r="R495">
            <v>57283.573820475285</v>
          </cell>
          <cell r="S495">
            <v>65255.057179388008</v>
          </cell>
          <cell r="T495">
            <v>73845.387508190717</v>
          </cell>
          <cell r="U495">
            <v>83102.6075054502</v>
          </cell>
          <cell r="V495">
            <v>93078.489549278907</v>
          </cell>
          <cell r="W495">
            <v>103828.82524205127</v>
          </cell>
          <cell r="X495">
            <v>115413.73743322826</v>
          </cell>
          <cell r="Y495">
            <v>127898.01646532524</v>
          </cell>
          <cell r="Z495">
            <v>141351.48252352769</v>
          </cell>
          <cell r="AA495">
            <v>155849.37611544985</v>
          </cell>
          <cell r="AB495">
            <v>171472.77886485113</v>
          </cell>
          <cell r="AC495">
            <v>188309.06697266287</v>
          </cell>
          <cell r="AD495">
            <v>206452.39988137284</v>
          </cell>
          <cell r="AE495">
            <v>14038.833099476007</v>
          </cell>
          <cell r="AF495">
            <v>12906.046676095839</v>
          </cell>
          <cell r="AG495">
            <v>12156.7864322186</v>
          </cell>
          <cell r="AH495">
            <v>11453.360872586187</v>
          </cell>
          <cell r="AI495">
            <v>10791.456144563786</v>
          </cell>
          <cell r="AJ495">
            <v>10167.29762709595</v>
          </cell>
          <cell r="AK495">
            <v>9560.933751746692</v>
          </cell>
          <cell r="AL495">
            <v>8954.5698763974342</v>
          </cell>
          <cell r="AM495">
            <v>8347.6667694688276</v>
          </cell>
          <cell r="AN495">
            <v>7741.302894119568</v>
          </cell>
          <cell r="AO495">
            <v>7134.3997871909605</v>
          </cell>
          <cell r="AP495">
            <v>6528.0359118417036</v>
          </cell>
          <cell r="AQ495">
            <v>5921.1328049130962</v>
          </cell>
          <cell r="AR495">
            <v>5314.7689295638384</v>
          </cell>
          <cell r="AS495">
            <v>4867.4783701230881</v>
          </cell>
          <cell r="AT495">
            <v>4579.2611265908463</v>
          </cell>
          <cell r="AU495">
            <v>4291.0438830586036</v>
          </cell>
          <cell r="AV495">
            <v>4002.8266395263613</v>
          </cell>
          <cell r="AW495">
            <v>3714.6093959941177</v>
          </cell>
          <cell r="AX495">
            <v>3426.3921524618754</v>
          </cell>
          <cell r="AY495">
            <v>3138.1749089296322</v>
          </cell>
          <cell r="AZ495">
            <v>2849.9576653973891</v>
          </cell>
          <cell r="BA495">
            <v>2561.7404218651454</v>
          </cell>
          <cell r="BB495">
            <v>2273.5231783329027</v>
          </cell>
          <cell r="BC495">
            <v>1985.30593480066</v>
          </cell>
          <cell r="BD495">
            <v>1697.0886912684166</v>
          </cell>
          <cell r="BE495">
            <v>1408.8714477361739</v>
          </cell>
          <cell r="BF495">
            <v>1120.6542042039305</v>
          </cell>
          <cell r="BG495">
            <v>832.43696067168764</v>
          </cell>
          <cell r="BH495">
            <v>544.21971713944424</v>
          </cell>
        </row>
        <row r="496">
          <cell r="A496">
            <v>-3894.9446155144196</v>
          </cell>
          <cell r="B496">
            <v>-15417.485565760155</v>
          </cell>
          <cell r="C496">
            <v>-12980.554070652914</v>
          </cell>
          <cell r="D496">
            <v>-9600.3407698547526</v>
          </cell>
          <cell r="E496">
            <v>-6823.5702684658463</v>
          </cell>
          <cell r="F496">
            <v>-4274.4564850675397</v>
          </cell>
          <cell r="G496">
            <v>-1735.2574083608538</v>
          </cell>
          <cell r="H496">
            <v>812.91711810768334</v>
          </cell>
          <cell r="I496">
            <v>3464.6914681298858</v>
          </cell>
          <cell r="J496">
            <v>6236.5052781063077</v>
          </cell>
          <cell r="K496">
            <v>9136.1432372850413</v>
          </cell>
          <cell r="L496">
            <v>12183.97472590769</v>
          </cell>
          <cell r="M496">
            <v>15398.508490045268</v>
          </cell>
          <cell r="N496">
            <v>18806.129783757351</v>
          </cell>
          <cell r="O496">
            <v>22941.690112149266</v>
          </cell>
          <cell r="P496">
            <v>28042.929018984029</v>
          </cell>
          <cell r="Q496">
            <v>33713.235566340009</v>
          </cell>
          <cell r="R496">
            <v>39823.742747277603</v>
          </cell>
          <cell r="S496">
            <v>46408.624480999824</v>
          </cell>
          <cell r="T496">
            <v>53504.707696870479</v>
          </cell>
          <cell r="U496">
            <v>61151.678294487858</v>
          </cell>
          <cell r="V496">
            <v>69392.303092973918</v>
          </cell>
          <cell r="W496">
            <v>78272.669010763871</v>
          </cell>
          <cell r="X496">
            <v>87842.440813544294</v>
          </cell>
          <cell r="Y496">
            <v>98155.138871833726</v>
          </cell>
          <cell r="Z496">
            <v>109268.43848160564</v>
          </cell>
          <cell r="AA496">
            <v>121244.49242194989</v>
          </cell>
          <cell r="AB496">
            <v>134150.27855372307</v>
          </cell>
          <cell r="AC496">
            <v>148057.97440318592</v>
          </cell>
          <cell r="AD496">
            <v>163045.36082554187</v>
          </cell>
          <cell r="AE496">
            <v>17467.70471719409</v>
          </cell>
          <cell r="AF496">
            <v>16058.244357416055</v>
          </cell>
          <cell r="AG496">
            <v>15125.983349421815</v>
          </cell>
          <cell r="AH496">
            <v>14250.7517771735</v>
          </cell>
          <cell r="AI496">
            <v>13427.18216436562</v>
          </cell>
          <cell r="AJ496">
            <v>12650.577969230862</v>
          </cell>
          <cell r="AK496">
            <v>11896.114613856285</v>
          </cell>
          <cell r="AL496">
            <v>11141.651258481712</v>
          </cell>
          <cell r="AM496">
            <v>10386.516968568949</v>
          </cell>
          <cell r="AN496">
            <v>9632.0536131943718</v>
          </cell>
          <cell r="AO496">
            <v>8876.9193232816087</v>
          </cell>
          <cell r="AP496">
            <v>8122.4559679070335</v>
          </cell>
          <cell r="AQ496">
            <v>7367.3216779942713</v>
          </cell>
          <cell r="AR496">
            <v>6612.8583226196979</v>
          </cell>
          <cell r="AS496">
            <v>6056.3206560104109</v>
          </cell>
          <cell r="AT496">
            <v>5697.7086781664138</v>
          </cell>
          <cell r="AU496">
            <v>5339.0967003224187</v>
          </cell>
          <cell r="AV496">
            <v>4980.4847224784235</v>
          </cell>
          <cell r="AW496">
            <v>4621.8727446344274</v>
          </cell>
          <cell r="AX496">
            <v>4263.2607667904322</v>
          </cell>
          <cell r="AY496">
            <v>3904.648788946437</v>
          </cell>
          <cell r="AZ496">
            <v>3546.0368111024404</v>
          </cell>
          <cell r="BA496">
            <v>3187.4248332584448</v>
          </cell>
          <cell r="BB496">
            <v>2828.8128554144496</v>
          </cell>
          <cell r="BC496">
            <v>2470.2008775704535</v>
          </cell>
          <cell r="BD496">
            <v>2111.5888997264583</v>
          </cell>
          <cell r="BE496">
            <v>1752.976921882462</v>
          </cell>
          <cell r="BF496">
            <v>1394.3649440384668</v>
          </cell>
          <cell r="BG496">
            <v>1035.7529661944704</v>
          </cell>
          <cell r="BH496">
            <v>677.14098835047537</v>
          </cell>
        </row>
        <row r="497">
          <cell r="A497">
            <v>-4024.5379695174506</v>
          </cell>
          <cell r="B497">
            <v>-16204.851621875663</v>
          </cell>
          <cell r="C497">
            <v>-14074.605374264207</v>
          </cell>
          <cell r="D497">
            <v>-11046.635232919849</v>
          </cell>
          <cell r="E497">
            <v>-8663.6925052957322</v>
          </cell>
          <cell r="F497">
            <v>-6529.1289802655647</v>
          </cell>
          <cell r="G497">
            <v>-4432.5363148455262</v>
          </cell>
          <cell r="H497">
            <v>-2357.3982328537627</v>
          </cell>
          <cell r="I497">
            <v>-209.49532813302318</v>
          </cell>
          <cell r="J497">
            <v>2026.489008859005</v>
          </cell>
          <cell r="K497">
            <v>4355.5693315136723</v>
          </cell>
          <cell r="L497">
            <v>6795.3860510045379</v>
          </cell>
          <cell r="M497">
            <v>9361.1352608883863</v>
          </cell>
          <cell r="N497">
            <v>12077.341465029092</v>
          </cell>
          <cell r="O497">
            <v>15490.091496361816</v>
          </cell>
          <cell r="P497">
            <v>19837.331394498658</v>
          </cell>
          <cell r="Q497">
            <v>24701.578360625055</v>
          </cell>
          <cell r="R497">
            <v>29943.449460209398</v>
          </cell>
          <cell r="S497">
            <v>35592.260636122803</v>
          </cell>
          <cell r="T497">
            <v>41679.603704069319</v>
          </cell>
          <cell r="U497">
            <v>48239.523034508733</v>
          </cell>
          <cell r="V497">
            <v>55308.705950856071</v>
          </cell>
          <cell r="W497">
            <v>62926.687908788081</v>
          </cell>
          <cell r="X497">
            <v>71136.073604152727</v>
          </cell>
          <cell r="Y497">
            <v>79982.77524606009</v>
          </cell>
          <cell r="Z497">
            <v>89516.269327732662</v>
          </cell>
          <cell r="AA497">
            <v>99789.873331144088</v>
          </cell>
          <cell r="AB497">
            <v>110861.04391295809</v>
          </cell>
          <cell r="AC497">
            <v>122791.6982394167</v>
          </cell>
          <cell r="AD497">
            <v>135648.56026729126</v>
          </cell>
          <cell r="AE497">
            <v>16059.859052720112</v>
          </cell>
          <cell r="AF497">
            <v>14763.997055685653</v>
          </cell>
          <cell r="AG497">
            <v>13906.873545119504</v>
          </cell>
          <cell r="AH497">
            <v>13102.183065381621</v>
          </cell>
          <cell r="AI497">
            <v>12344.990742982298</v>
          </cell>
          <cell r="AJ497">
            <v>11630.978563618022</v>
          </cell>
          <cell r="AK497">
            <v>10937.322737398841</v>
          </cell>
          <cell r="AL497">
            <v>10243.666911179658</v>
          </cell>
          <cell r="AM497">
            <v>9549.3942257742619</v>
          </cell>
          <cell r="AN497">
            <v>8855.738399555079</v>
          </cell>
          <cell r="AO497">
            <v>8161.4657141496828</v>
          </cell>
          <cell r="AP497">
            <v>7467.8098879304998</v>
          </cell>
          <cell r="AQ497">
            <v>6773.5372025251063</v>
          </cell>
          <cell r="AR497">
            <v>6079.8813763059225</v>
          </cell>
          <cell r="AS497">
            <v>5568.199010020161</v>
          </cell>
          <cell r="AT497">
            <v>5238.4901036678166</v>
          </cell>
          <cell r="AU497">
            <v>4908.781197315473</v>
          </cell>
          <cell r="AV497">
            <v>4579.0722909631304</v>
          </cell>
          <cell r="AW497">
            <v>4249.3633846107869</v>
          </cell>
          <cell r="AX497">
            <v>3919.6544782584451</v>
          </cell>
          <cell r="AY497">
            <v>3589.945571906102</v>
          </cell>
          <cell r="AZ497">
            <v>3260.2366655537594</v>
          </cell>
          <cell r="BA497">
            <v>2930.5277592014163</v>
          </cell>
          <cell r="BB497">
            <v>2600.8188528490732</v>
          </cell>
          <cell r="BC497">
            <v>2271.1099464967306</v>
          </cell>
          <cell r="BD497">
            <v>1941.4010401443877</v>
          </cell>
          <cell r="BE497">
            <v>1611.6921337920451</v>
          </cell>
          <cell r="BF497">
            <v>1281.9832274397022</v>
          </cell>
          <cell r="BG497">
            <v>952.27432108735934</v>
          </cell>
          <cell r="BH497">
            <v>622.56541473501659</v>
          </cell>
        </row>
        <row r="498">
          <cell r="A498">
            <v>-3975.8329005005762</v>
          </cell>
          <cell r="B498">
            <v>-16127.765656035777</v>
          </cell>
          <cell r="C498">
            <v>-14101.6016305663</v>
          </cell>
          <cell r="D498">
            <v>-11178.533457949821</v>
          </cell>
          <cell r="E498">
            <v>-8937.3943268177627</v>
          </cell>
          <cell r="F498">
            <v>-6957.9803199825055</v>
          </cell>
          <cell r="G498">
            <v>-5022.449390505144</v>
          </cell>
          <cell r="H498">
            <v>-3115.2340906845711</v>
          </cell>
          <cell r="I498">
            <v>-1144.1704626878309</v>
          </cell>
          <cell r="J498">
            <v>905.43692843505016</v>
          </cell>
          <cell r="K498">
            <v>3037.8304845600569</v>
          </cell>
          <cell r="L498">
            <v>5269.6290039858495</v>
          </cell>
          <cell r="M498">
            <v>7614.9340634609025</v>
          </cell>
          <cell r="N498">
            <v>10097.261335667386</v>
          </cell>
          <cell r="O498">
            <v>13254.009914772712</v>
          </cell>
          <cell r="P498">
            <v>17318.010533395984</v>
          </cell>
          <cell r="Q498">
            <v>21874.985426055788</v>
          </cell>
          <cell r="R498">
            <v>26785.730122554462</v>
          </cell>
          <cell r="S498">
            <v>32077.708692160792</v>
          </cell>
          <cell r="T498">
            <v>37780.517311216063</v>
          </cell>
          <cell r="U498">
            <v>43926.049784147173</v>
          </cell>
          <cell r="V498">
            <v>50548.675914306041</v>
          </cell>
          <cell r="W498">
            <v>57685.433722200993</v>
          </cell>
          <cell r="X498">
            <v>65376.236586128914</v>
          </cell>
          <cell r="Y498">
            <v>73664.096463672977</v>
          </cell>
          <cell r="Z498">
            <v>82595.364442465361</v>
          </cell>
          <cell r="AA498">
            <v>92219.989965531015</v>
          </cell>
          <cell r="AB498">
            <v>102591.80018096839</v>
          </cell>
          <cell r="AC498">
            <v>113768.80097827167</v>
          </cell>
          <cell r="AD498">
            <v>125813.50139488552</v>
          </cell>
          <cell r="AE498">
            <v>14285.347812665663</v>
          </cell>
          <cell r="AF498">
            <v>13132.670240335579</v>
          </cell>
          <cell r="AG498">
            <v>12370.253370632314</v>
          </cell>
          <cell r="AH498">
            <v>11654.476018735231</v>
          </cell>
          <cell r="AI498">
            <v>10980.948582968456</v>
          </cell>
          <cell r="AJ498">
            <v>10345.830161865595</v>
          </cell>
          <cell r="AK498">
            <v>9728.8188476757223</v>
          </cell>
          <cell r="AL498">
            <v>9111.8075334858459</v>
          </cell>
          <cell r="AM498">
            <v>8494.2475190864898</v>
          </cell>
          <cell r="AN498">
            <v>7877.2362048966152</v>
          </cell>
          <cell r="AO498">
            <v>7259.6761904972545</v>
          </cell>
          <cell r="AP498">
            <v>6642.6648763073808</v>
          </cell>
          <cell r="AQ498">
            <v>6025.1048619080229</v>
          </cell>
          <cell r="AR498">
            <v>5408.0935477181483</v>
          </cell>
          <cell r="AS498">
            <v>4952.9487953261969</v>
          </cell>
          <cell r="AT498">
            <v>4659.6706047321713</v>
          </cell>
          <cell r="AU498">
            <v>4366.392414138144</v>
          </cell>
          <cell r="AV498">
            <v>4073.1142235441184</v>
          </cell>
          <cell r="AW498">
            <v>3779.8360329500915</v>
          </cell>
          <cell r="AX498">
            <v>3486.5578423560651</v>
          </cell>
          <cell r="AY498">
            <v>3193.2796517620386</v>
          </cell>
          <cell r="AZ498">
            <v>2900.0014611680117</v>
          </cell>
          <cell r="BA498">
            <v>2606.7232705739852</v>
          </cell>
          <cell r="BB498">
            <v>2313.4450799799588</v>
          </cell>
          <cell r="BC498">
            <v>2020.1668893859323</v>
          </cell>
          <cell r="BD498">
            <v>1726.8886987919059</v>
          </cell>
          <cell r="BE498">
            <v>1433.6105081978794</v>
          </cell>
          <cell r="BF498">
            <v>1140.3323176038527</v>
          </cell>
          <cell r="BG498">
            <v>847.05412700982652</v>
          </cell>
          <cell r="BH498">
            <v>553.77593641579983</v>
          </cell>
        </row>
        <row r="499">
          <cell r="A499">
            <v>-3706.6528287970586</v>
          </cell>
          <cell r="B499">
            <v>-14744.455193737693</v>
          </cell>
          <cell r="C499">
            <v>-12332.813955381413</v>
          </cell>
          <cell r="D499">
            <v>-9067.6670451607588</v>
          </cell>
          <cell r="E499">
            <v>-6451.6856686133351</v>
          </cell>
          <cell r="F499">
            <v>-4063.3312157616074</v>
          </cell>
          <cell r="G499">
            <v>-1684.5161831916705</v>
          </cell>
          <cell r="H499">
            <v>702.58474975130855</v>
          </cell>
          <cell r="I499">
            <v>3187.8546889557169</v>
          </cell>
          <cell r="J499">
            <v>5786.8472696796225</v>
          </cell>
          <cell r="K499">
            <v>8506.9246032676583</v>
          </cell>
          <cell r="L499">
            <v>11367.410958413164</v>
          </cell>
          <cell r="M499">
            <v>14385.890892835258</v>
          </cell>
          <cell r="N499">
            <v>17587.311981243449</v>
          </cell>
          <cell r="O499">
            <v>21479.83857197472</v>
          </cell>
          <cell r="P499">
            <v>26288.755324120084</v>
          </cell>
          <cell r="Q499">
            <v>31635.824149111821</v>
          </cell>
          <cell r="R499">
            <v>37397.999823249724</v>
          </cell>
          <cell r="S499">
            <v>43607.508170035893</v>
          </cell>
          <cell r="T499">
            <v>50299.076787401282</v>
          </cell>
          <cell r="U499">
            <v>57510.129266956224</v>
          </cell>
          <cell r="V499">
            <v>65280.994490986217</v>
          </cell>
          <cell r="W499">
            <v>73655.132177717605</v>
          </cell>
          <cell r="X499">
            <v>82679.375936248165</v>
          </cell>
          <cell r="Y499">
            <v>92404.195190463768</v>
          </cell>
          <cell r="Z499">
            <v>102883.97743678927</v>
          </cell>
          <cell r="AA499">
            <v>114177.33241434235</v>
          </cell>
          <cell r="AB499">
            <v>126347.41988860653</v>
          </cell>
          <cell r="AC499">
            <v>139462.30288180304</v>
          </cell>
          <cell r="AD499">
            <v>153595.32832545417</v>
          </cell>
          <cell r="AE499">
            <v>13855.008425563132</v>
          </cell>
          <cell r="AF499">
            <v>12737.054723208656</v>
          </cell>
          <cell r="AG499">
            <v>11997.60530328172</v>
          </cell>
          <cell r="AH499">
            <v>11303.390407612982</v>
          </cell>
          <cell r="AI499">
            <v>10650.152669213432</v>
          </cell>
          <cell r="AJ499">
            <v>10034.166891967698</v>
          </cell>
          <cell r="AK499">
            <v>9435.7427535516199</v>
          </cell>
          <cell r="AL499">
            <v>8837.3186151355385</v>
          </cell>
          <cell r="AM499">
            <v>8238.3623058458325</v>
          </cell>
          <cell r="AN499">
            <v>7639.9381674297529</v>
          </cell>
          <cell r="AO499">
            <v>7040.9818581400459</v>
          </cell>
          <cell r="AP499">
            <v>6442.5577197239654</v>
          </cell>
          <cell r="AQ499">
            <v>5843.6014104342585</v>
          </cell>
          <cell r="AR499">
            <v>5245.1772720181789</v>
          </cell>
          <cell r="AS499">
            <v>4803.7435413217327</v>
          </cell>
          <cell r="AT499">
            <v>4519.3002183449216</v>
          </cell>
          <cell r="AU499">
            <v>4234.8568953681106</v>
          </cell>
          <cell r="AV499">
            <v>3950.4135723912991</v>
          </cell>
          <cell r="AW499">
            <v>3665.970249414489</v>
          </cell>
          <cell r="AX499">
            <v>3381.5269264376793</v>
          </cell>
          <cell r="AY499">
            <v>3097.0836034608687</v>
          </cell>
          <cell r="AZ499">
            <v>2812.6402804840586</v>
          </cell>
          <cell r="BA499">
            <v>2528.196957507249</v>
          </cell>
          <cell r="BB499">
            <v>2243.7536345304388</v>
          </cell>
          <cell r="BC499">
            <v>1959.3103115536285</v>
          </cell>
          <cell r="BD499">
            <v>1674.8669885768184</v>
          </cell>
          <cell r="BE499">
            <v>1390.423665600008</v>
          </cell>
          <cell r="BF499">
            <v>1105.9803426231977</v>
          </cell>
          <cell r="BG499">
            <v>821.53701964638742</v>
          </cell>
          <cell r="BH499">
            <v>537.09369666957707</v>
          </cell>
        </row>
        <row r="500">
          <cell r="A500">
            <v>-3116.8425624873507</v>
          </cell>
          <cell r="B500">
            <v>-11342.111061971083</v>
          </cell>
          <cell r="C500">
            <v>-7588.6014603835274</v>
          </cell>
          <cell r="D500">
            <v>-2936.2117338524945</v>
          </cell>
          <cell r="E500">
            <v>1188.1500469598809</v>
          </cell>
          <cell r="F500">
            <v>5178.5405936015586</v>
          </cell>
          <cell r="G500">
            <v>9272.3374867949915</v>
          </cell>
          <cell r="H500">
            <v>13496.487272901861</v>
          </cell>
          <cell r="I500">
            <v>17940.714491216888</v>
          </cell>
          <cell r="J500">
            <v>22624.789691588016</v>
          </cell>
          <cell r="K500">
            <v>27567.045561075396</v>
          </cell>
          <cell r="L500">
            <v>32797.376757921622</v>
          </cell>
          <cell r="M500">
            <v>38346.320010774471</v>
          </cell>
          <cell r="N500">
            <v>44245.795105311256</v>
          </cell>
          <cell r="O500">
            <v>50948.874214296753</v>
          </cell>
          <cell r="P500">
            <v>58675.286247359574</v>
          </cell>
          <cell r="Q500">
            <v>67137.321116927356</v>
          </cell>
          <cell r="R500">
            <v>76256.28574503008</v>
          </cell>
          <cell r="S500">
            <v>86083.179296088667</v>
          </cell>
          <cell r="T500">
            <v>96672.960132197535</v>
          </cell>
          <cell r="U500">
            <v>108084.85317592934</v>
          </cell>
          <cell r="V500">
            <v>120382.68113451307</v>
          </cell>
          <cell r="W500">
            <v>133635.221437806</v>
          </cell>
          <cell r="X500">
            <v>147916.59088628783</v>
          </cell>
          <cell r="Y500">
            <v>163306.66016027829</v>
          </cell>
          <cell r="Z500">
            <v>179891.50050858292</v>
          </cell>
          <cell r="AA500">
            <v>197763.86511473876</v>
          </cell>
          <cell r="AB500">
            <v>217023.70783297296</v>
          </cell>
          <cell r="AC500">
            <v>237778.7421949821</v>
          </cell>
          <cell r="AD500">
            <v>260145.04381386022</v>
          </cell>
          <cell r="AE500">
            <v>18054.987666926125</v>
          </cell>
          <cell r="AF500">
            <v>16598.13973957569</v>
          </cell>
          <cell r="AG500">
            <v>15634.535117548627</v>
          </cell>
          <cell r="AH500">
            <v>14729.877322005925</v>
          </cell>
          <cell r="AI500">
            <v>13878.618416337298</v>
          </cell>
          <cell r="AJ500">
            <v>13075.903956008733</v>
          </cell>
          <cell r="AK500">
            <v>12296.074734197624</v>
          </cell>
          <cell r="AL500">
            <v>11516.245512386517</v>
          </cell>
          <cell r="AM500">
            <v>10735.722798499124</v>
          </cell>
          <cell r="AN500">
            <v>9955.8935766880168</v>
          </cell>
          <cell r="AO500">
            <v>9175.3708628006225</v>
          </cell>
          <cell r="AP500">
            <v>8395.5416409895133</v>
          </cell>
          <cell r="AQ500">
            <v>7615.0189271021209</v>
          </cell>
          <cell r="AR500">
            <v>6835.1897052910144</v>
          </cell>
          <cell r="AS500">
            <v>6259.9406459844658</v>
          </cell>
          <cell r="AT500">
            <v>5889.2717491824706</v>
          </cell>
          <cell r="AU500">
            <v>5518.6028523804762</v>
          </cell>
          <cell r="AV500">
            <v>5147.9339555784827</v>
          </cell>
          <cell r="AW500">
            <v>4777.2650587764892</v>
          </cell>
          <cell r="AX500">
            <v>4406.5961619744949</v>
          </cell>
          <cell r="AY500">
            <v>4035.9272651725018</v>
          </cell>
          <cell r="AZ500">
            <v>3665.2583683705079</v>
          </cell>
          <cell r="BA500">
            <v>3294.5894715685135</v>
          </cell>
          <cell r="BB500">
            <v>2923.9205747665201</v>
          </cell>
          <cell r="BC500">
            <v>2553.2516779645262</v>
          </cell>
          <cell r="BD500">
            <v>2182.5827811625318</v>
          </cell>
          <cell r="BE500">
            <v>1811.9138843605381</v>
          </cell>
          <cell r="BF500">
            <v>1441.2449875585439</v>
          </cell>
          <cell r="BG500">
            <v>1070.57609075655</v>
          </cell>
          <cell r="BH500">
            <v>699.90719395455596</v>
          </cell>
        </row>
        <row r="501">
          <cell r="A501">
            <v>-3191.5868422435879</v>
          </cell>
          <cell r="B501">
            <v>-11804.210639607003</v>
          </cell>
          <cell r="C501">
            <v>-8414.1994260117353</v>
          </cell>
          <cell r="D501">
            <v>-4103.4337401942566</v>
          </cell>
          <cell r="E501">
            <v>-331.59616663572609</v>
          </cell>
          <cell r="F501">
            <v>3278.5580478155448</v>
          </cell>
          <cell r="G501">
            <v>6968.1681989047065</v>
          </cell>
          <cell r="H501">
            <v>10761.980363918299</v>
          </cell>
          <cell r="I501">
            <v>14748.616218514144</v>
          </cell>
          <cell r="J501">
            <v>18946.742394946923</v>
          </cell>
          <cell r="K501">
            <v>23372.25384745816</v>
          </cell>
          <cell r="L501">
            <v>28052.543431893711</v>
          </cell>
          <cell r="M501">
            <v>33015.16630092416</v>
          </cell>
          <cell r="N501">
            <v>38290.219108579156</v>
          </cell>
          <cell r="O501">
            <v>44336.126296824521</v>
          </cell>
          <cell r="P501">
            <v>51370.808123083851</v>
          </cell>
          <cell r="Q501">
            <v>59091.636593301606</v>
          </cell>
          <cell r="R501">
            <v>67411.853042984018</v>
          </cell>
          <cell r="S501">
            <v>76377.989518699964</v>
          </cell>
          <cell r="T501">
            <v>86040.190470723668</v>
          </cell>
          <cell r="U501">
            <v>96452.493193322211</v>
          </cell>
          <cell r="V501">
            <v>107673.13003635179</v>
          </cell>
          <cell r="W501">
            <v>119764.85407832552</v>
          </cell>
          <cell r="X501">
            <v>132795.29008232756</v>
          </cell>
          <cell r="Y501">
            <v>146837.31269754746</v>
          </cell>
          <cell r="Z501">
            <v>161969.45402158203</v>
          </cell>
          <cell r="AA501">
            <v>178276.34280285815</v>
          </cell>
          <cell r="AB501">
            <v>195849.17773948101</v>
          </cell>
          <cell r="AC501">
            <v>214786.23752150178</v>
          </cell>
          <cell r="AD501">
            <v>235193.43046909288</v>
          </cell>
          <cell r="AE501">
            <v>16278.099457104059</v>
          </cell>
          <cell r="AF501">
            <v>14964.62775096006</v>
          </cell>
          <cell r="AG501">
            <v>14095.856629979717</v>
          </cell>
          <cell r="AH501">
            <v>13280.231062011897</v>
          </cell>
          <cell r="AI501">
            <v>12512.749112655427</v>
          </cell>
          <cell r="AJ501">
            <v>11789.034089309271</v>
          </cell>
          <cell r="AK501">
            <v>11085.952045367978</v>
          </cell>
          <cell r="AL501">
            <v>10382.870001426687</v>
          </cell>
          <cell r="AM501">
            <v>9679.1627156852446</v>
          </cell>
          <cell r="AN501">
            <v>8976.0806717439536</v>
          </cell>
          <cell r="AO501">
            <v>8272.3733860025113</v>
          </cell>
          <cell r="AP501">
            <v>7569.2913420612203</v>
          </cell>
          <cell r="AQ501">
            <v>6865.5840563197789</v>
          </cell>
          <cell r="AR501">
            <v>6162.502012378488</v>
          </cell>
          <cell r="AS501">
            <v>5643.8662994806673</v>
          </cell>
          <cell r="AT501">
            <v>5309.6769176263197</v>
          </cell>
          <cell r="AU501">
            <v>4975.4875357719739</v>
          </cell>
          <cell r="AV501">
            <v>4641.2981539176253</v>
          </cell>
          <cell r="AW501">
            <v>4307.1087720632786</v>
          </cell>
          <cell r="AX501">
            <v>3972.9193902089314</v>
          </cell>
          <cell r="AY501">
            <v>3638.7300083545833</v>
          </cell>
          <cell r="AZ501">
            <v>3304.5406265002366</v>
          </cell>
          <cell r="BA501">
            <v>2970.351244645889</v>
          </cell>
          <cell r="BB501">
            <v>2636.1618627915418</v>
          </cell>
          <cell r="BC501">
            <v>2301.9724809371946</v>
          </cell>
          <cell r="BD501">
            <v>1967.783099082847</v>
          </cell>
          <cell r="BE501">
            <v>1633.5937172284998</v>
          </cell>
          <cell r="BF501">
            <v>1299.4043353741524</v>
          </cell>
          <cell r="BG501">
            <v>965.21495351980525</v>
          </cell>
          <cell r="BH501">
            <v>631.02557166545785</v>
          </cell>
        </row>
        <row r="502">
          <cell r="A502">
            <v>-3347.7532186431417</v>
          </cell>
          <cell r="B502">
            <v>-12624.981547555848</v>
          </cell>
          <cell r="C502">
            <v>-9356.2469219073864</v>
          </cell>
          <cell r="D502">
            <v>-5139.704386207628</v>
          </cell>
          <cell r="E502">
            <v>-1527.8473505788829</v>
          </cell>
          <cell r="F502">
            <v>1893.6985240837137</v>
          </cell>
          <cell r="G502">
            <v>5377.7195143203626</v>
          </cell>
          <cell r="H502">
            <v>8947.9384105880708</v>
          </cell>
          <cell r="I502">
            <v>12694.570675513734</v>
          </cell>
          <cell r="J502">
            <v>16635.970546279263</v>
          </cell>
          <cell r="K502">
            <v>20786.530344431467</v>
          </cell>
          <cell r="L502">
            <v>25172.406138334252</v>
          </cell>
          <cell r="M502">
            <v>29819.513759925369</v>
          </cell>
          <cell r="N502">
            <v>34757.407003411521</v>
          </cell>
          <cell r="O502">
            <v>40461.662234450851</v>
          </cell>
          <cell r="P502">
            <v>47155.13240361421</v>
          </cell>
          <cell r="Q502">
            <v>54515.385574417582</v>
          </cell>
          <cell r="R502">
            <v>62447.034327108719</v>
          </cell>
          <cell r="S502">
            <v>70994.437585684456</v>
          </cell>
          <cell r="T502">
            <v>80205.397972693972</v>
          </cell>
          <cell r="U502">
            <v>90131.429152506986</v>
          </cell>
          <cell r="V502">
            <v>100828.04392913482</v>
          </cell>
          <cell r="W502">
            <v>112355.06470983411</v>
          </cell>
          <cell r="X502">
            <v>124776.95807080659</v>
          </cell>
          <cell r="Y502">
            <v>138163.19529610378</v>
          </cell>
          <cell r="Z502">
            <v>152588.64090610412</v>
          </cell>
          <cell r="AA502">
            <v>168133.9713484651</v>
          </cell>
          <cell r="AB502">
            <v>184886.12619314244</v>
          </cell>
          <cell r="AC502">
            <v>202938.79435485063</v>
          </cell>
          <cell r="AD502">
            <v>222392.93806223769</v>
          </cell>
          <cell r="AE502">
            <v>16781.99176748317</v>
          </cell>
          <cell r="AF502">
            <v>15427.86124276084</v>
          </cell>
          <cell r="AG502">
            <v>14532.19711203479</v>
          </cell>
          <cell r="AH502">
            <v>13691.323667130808</v>
          </cell>
          <cell r="AI502">
            <v>12900.084137618582</v>
          </cell>
          <cell r="AJ502">
            <v>12153.966349371589</v>
          </cell>
          <cell r="AK502">
            <v>11429.120239149632</v>
          </cell>
          <cell r="AL502">
            <v>10704.274128927676</v>
          </cell>
          <cell r="AM502">
            <v>9978.7834224019298</v>
          </cell>
          <cell r="AN502">
            <v>9253.9373121799745</v>
          </cell>
          <cell r="AO502">
            <v>8528.4466056542296</v>
          </cell>
          <cell r="AP502">
            <v>7803.6004954322725</v>
          </cell>
          <cell r="AQ502">
            <v>7078.1097889065295</v>
          </cell>
          <cell r="AR502">
            <v>6353.2636786845733</v>
          </cell>
          <cell r="AS502">
            <v>5818.5734780803796</v>
          </cell>
          <cell r="AT502">
            <v>5474.0391870939511</v>
          </cell>
          <cell r="AU502">
            <v>5129.5048961075208</v>
          </cell>
          <cell r="AV502">
            <v>4784.9706051210924</v>
          </cell>
          <cell r="AW502">
            <v>4440.436314134663</v>
          </cell>
          <cell r="AX502">
            <v>4095.9020231482336</v>
          </cell>
          <cell r="AY502">
            <v>3751.3677321618043</v>
          </cell>
          <cell r="AZ502">
            <v>3406.8334411753749</v>
          </cell>
          <cell r="BA502">
            <v>3062.299150188946</v>
          </cell>
          <cell r="BB502">
            <v>2717.7648592025166</v>
          </cell>
          <cell r="BC502">
            <v>2373.2305682160872</v>
          </cell>
          <cell r="BD502">
            <v>2028.6962772296579</v>
          </cell>
          <cell r="BE502">
            <v>1684.1619862432285</v>
          </cell>
          <cell r="BF502">
            <v>1339.6276952567991</v>
          </cell>
          <cell r="BG502">
            <v>995.09340427036977</v>
          </cell>
          <cell r="BH502">
            <v>650.55911328394052</v>
          </cell>
        </row>
        <row r="503">
          <cell r="A503">
            <v>-3066.6271135720713</v>
          </cell>
          <cell r="B503">
            <v>-11167.336255721295</v>
          </cell>
          <cell r="C503">
            <v>-7549.8015336675944</v>
          </cell>
          <cell r="D503">
            <v>-3037.6520215083706</v>
          </cell>
          <cell r="E503">
            <v>839.50526269668387</v>
          </cell>
          <cell r="F503">
            <v>4530.1451276411681</v>
          </cell>
          <cell r="G503">
            <v>8311.0658180003738</v>
          </cell>
          <cell r="H503">
            <v>12207.422261268313</v>
          </cell>
          <cell r="I503">
            <v>16306.102070816298</v>
          </cell>
          <cell r="J503">
            <v>20625.959636084131</v>
          </cell>
          <cell r="K503">
            <v>25183.750290587901</v>
          </cell>
          <cell r="L503">
            <v>30007.463500701211</v>
          </cell>
          <cell r="M503">
            <v>35125.487505769372</v>
          </cell>
          <cell r="N503">
            <v>40568.158361924201</v>
          </cell>
          <cell r="O503">
            <v>46779.440081655499</v>
          </cell>
          <cell r="P503">
            <v>53972.113117714987</v>
          </cell>
          <cell r="Q503">
            <v>61857.803723695586</v>
          </cell>
          <cell r="R503">
            <v>70355.680985193001</v>
          </cell>
          <cell r="S503">
            <v>79513.270543260092</v>
          </cell>
          <cell r="T503">
            <v>89381.78757797688</v>
          </cell>
          <cell r="U503">
            <v>100016.42323695366</v>
          </cell>
          <cell r="V503">
            <v>111476.65330002389</v>
          </cell>
          <cell r="W503">
            <v>123826.57080637821</v>
          </cell>
          <cell r="X503">
            <v>137135.24450440842</v>
          </cell>
          <cell r="Y503">
            <v>151477.10512894363</v>
          </cell>
          <cell r="Z503">
            <v>166932.36166619236</v>
          </cell>
          <cell r="AA503">
            <v>183587.44993441424</v>
          </cell>
          <cell r="AB503">
            <v>201535.51598907477</v>
          </cell>
          <cell r="AC503">
            <v>220876.93705599822</v>
          </cell>
          <cell r="AD503">
            <v>241719.88290591585</v>
          </cell>
          <cell r="AE503">
            <v>15059.168158270586</v>
          </cell>
          <cell r="AF503">
            <v>13844.051409163811</v>
          </cell>
          <cell r="AG503">
            <v>13040.335322014425</v>
          </cell>
          <cell r="AH503">
            <v>12285.785160026564</v>
          </cell>
          <cell r="AI503">
            <v>11575.773542008565</v>
          </cell>
          <cell r="AJ503">
            <v>10906.251509417702</v>
          </cell>
          <cell r="AK503">
            <v>10255.817424242496</v>
          </cell>
          <cell r="AL503">
            <v>9605.3833390672862</v>
          </cell>
          <cell r="AM503">
            <v>8954.3708312431227</v>
          </cell>
          <cell r="AN503">
            <v>8303.936746067915</v>
          </cell>
          <cell r="AO503">
            <v>7652.9242382437487</v>
          </cell>
          <cell r="AP503">
            <v>7002.4901530685429</v>
          </cell>
          <cell r="AQ503">
            <v>6351.4776452443757</v>
          </cell>
          <cell r="AR503">
            <v>5701.0435600691699</v>
          </cell>
          <cell r="AS503">
            <v>5221.2441563369193</v>
          </cell>
          <cell r="AT503">
            <v>4912.0794340476241</v>
          </cell>
          <cell r="AU503">
            <v>4602.9147117583298</v>
          </cell>
          <cell r="AV503">
            <v>4293.7499894690354</v>
          </cell>
          <cell r="AW503">
            <v>3984.5852671797411</v>
          </cell>
          <cell r="AX503">
            <v>3675.4205448904463</v>
          </cell>
          <cell r="AY503">
            <v>3366.2558226011515</v>
          </cell>
          <cell r="AZ503">
            <v>3057.0911003118567</v>
          </cell>
          <cell r="BA503">
            <v>2747.9263780225624</v>
          </cell>
          <cell r="BB503">
            <v>2438.7616557332676</v>
          </cell>
          <cell r="BC503">
            <v>2129.5969334439733</v>
          </cell>
          <cell r="BD503">
            <v>1820.4322111546792</v>
          </cell>
          <cell r="BE503">
            <v>1511.2674888653848</v>
          </cell>
          <cell r="BF503">
            <v>1202.1027665760907</v>
          </cell>
          <cell r="BG503">
            <v>892.9380442867963</v>
          </cell>
          <cell r="BH503">
            <v>583.77332199750219</v>
          </cell>
        </row>
        <row r="504">
          <cell r="A504">
            <v>-3394.1602619115947</v>
          </cell>
          <cell r="B504">
            <v>-12875.031780358382</v>
          </cell>
          <cell r="C504">
            <v>-9727.0659162083903</v>
          </cell>
          <cell r="D504">
            <v>-5670.1624998804818</v>
          </cell>
          <cell r="E504">
            <v>-2281.4767007046971</v>
          </cell>
          <cell r="F504">
            <v>888.04638475203296</v>
          </cell>
          <cell r="G504">
            <v>4104.7849556777146</v>
          </cell>
          <cell r="H504">
            <v>7391.006556998811</v>
          </cell>
          <cell r="I504">
            <v>10836.19390230255</v>
          </cell>
          <cell r="J504">
            <v>14458.066725669807</v>
          </cell>
          <cell r="K504">
            <v>18269.444572007375</v>
          </cell>
          <cell r="L504">
            <v>22294.865847233312</v>
          </cell>
          <cell r="M504">
            <v>26558.301531560977</v>
          </cell>
          <cell r="N504">
            <v>31088.202961294257</v>
          </cell>
          <cell r="O504">
            <v>36363.679664073672</v>
          </cell>
          <cell r="P504">
            <v>42606.286720872806</v>
          </cell>
          <cell r="Q504">
            <v>49483.541200297404</v>
          </cell>
          <cell r="R504">
            <v>56894.69481795399</v>
          </cell>
          <cell r="S504">
            <v>64881.195551470541</v>
          </cell>
          <cell r="T504">
            <v>73487.709092695542</v>
          </cell>
          <cell r="U504">
            <v>82762.36864721551</v>
          </cell>
          <cell r="V504">
            <v>92757.044126457738</v>
          </cell>
          <cell r="W504">
            <v>103527.63223787618</v>
          </cell>
          <cell r="X504">
            <v>115134.36909559189</v>
          </cell>
          <cell r="Y504">
            <v>127642.1670998101</v>
          </cell>
          <cell r="Z504">
            <v>141120.97796906211</v>
          </cell>
          <cell r="AA504">
            <v>155646.18395558299</v>
          </cell>
          <cell r="AB504">
            <v>171299.01943175672</v>
          </cell>
          <cell r="AC504">
            <v>188167.02520541174</v>
          </cell>
          <cell r="AD504">
            <v>206344.53810479399</v>
          </cell>
          <cell r="AE504">
            <v>15418.968969682453</v>
          </cell>
          <cell r="AF504">
            <v>14174.820073003264</v>
          </cell>
          <cell r="AG504">
            <v>13351.901218658377</v>
          </cell>
          <cell r="AH504">
            <v>12579.322985154158</v>
          </cell>
          <cell r="AI504">
            <v>11852.347431705604</v>
          </cell>
          <cell r="AJ504">
            <v>11166.828860125837</v>
          </cell>
          <cell r="AK504">
            <v>10500.854294284209</v>
          </cell>
          <cell r="AL504">
            <v>9834.87972844258</v>
          </cell>
          <cell r="AM504">
            <v>9168.312920002827</v>
          </cell>
          <cell r="AN504">
            <v>8502.3383541612002</v>
          </cell>
          <cell r="AO504">
            <v>7835.7715457214463</v>
          </cell>
          <cell r="AP504">
            <v>7169.7969798798176</v>
          </cell>
          <cell r="AQ504">
            <v>6503.2301714400646</v>
          </cell>
          <cell r="AR504">
            <v>5837.2556055984378</v>
          </cell>
          <cell r="AS504">
            <v>5345.992606203833</v>
          </cell>
          <cell r="AT504">
            <v>5029.4411732562521</v>
          </cell>
          <cell r="AU504">
            <v>4712.8897403086712</v>
          </cell>
          <cell r="AV504">
            <v>4396.3383073610903</v>
          </cell>
          <cell r="AW504">
            <v>4079.7868744135098</v>
          </cell>
          <cell r="AX504">
            <v>3763.2354414659294</v>
          </cell>
          <cell r="AY504">
            <v>3446.6840085183485</v>
          </cell>
          <cell r="AZ504">
            <v>3130.132575570768</v>
          </cell>
          <cell r="BA504">
            <v>2813.5811426231871</v>
          </cell>
          <cell r="BB504">
            <v>2497.0297096756062</v>
          </cell>
          <cell r="BC504">
            <v>2180.4782767280253</v>
          </cell>
          <cell r="BD504">
            <v>1863.9268437804446</v>
          </cell>
          <cell r="BE504">
            <v>1547.3754108328635</v>
          </cell>
          <cell r="BF504">
            <v>1230.8239778852831</v>
          </cell>
          <cell r="BG504">
            <v>914.27254493770181</v>
          </cell>
          <cell r="BH504">
            <v>597.72111199012136</v>
          </cell>
        </row>
        <row r="505">
          <cell r="A505">
            <v>-3436.8145068894064</v>
          </cell>
          <cell r="B505">
            <v>-12971.238214156525</v>
          </cell>
          <cell r="C505">
            <v>-9735.7814086268972</v>
          </cell>
          <cell r="D505">
            <v>-5782.2081521389227</v>
          </cell>
          <cell r="E505">
            <v>-2406.3645228094624</v>
          </cell>
          <cell r="F505">
            <v>808.48857837218804</v>
          </cell>
          <cell r="G505">
            <v>4070.6656257267919</v>
          </cell>
          <cell r="H505">
            <v>7402.7293464251643</v>
          </cell>
          <cell r="I505">
            <v>10895.360037889148</v>
          </cell>
          <cell r="J505">
            <v>14566.493190592777</v>
          </cell>
          <cell r="K505">
            <v>18429.078369562143</v>
          </cell>
          <cell r="L505">
            <v>22507.940588158232</v>
          </cell>
          <cell r="M505">
            <v>26827.315844162531</v>
          </cell>
          <cell r="N505">
            <v>31416.016864921108</v>
          </cell>
          <cell r="O505">
            <v>36759.735224511096</v>
          </cell>
          <cell r="P505">
            <v>43083.176709570798</v>
          </cell>
          <cell r="Q505">
            <v>50049.518468268405</v>
          </cell>
          <cell r="R505">
            <v>57556.675442212974</v>
          </cell>
          <cell r="S505">
            <v>65646.632522065047</v>
          </cell>
          <cell r="T505">
            <v>74364.633994659787</v>
          </cell>
          <cell r="U505">
            <v>83759.436578402674</v>
          </cell>
          <cell r="V505">
            <v>93883.582102460845</v>
          </cell>
          <cell r="W505">
            <v>104793.69135474827</v>
          </cell>
          <cell r="X505">
            <v>116550.78074209402</v>
          </cell>
          <cell r="Y505">
            <v>129220.60353356201</v>
          </cell>
          <cell r="Z505">
            <v>142874.01759537708</v>
          </cell>
          <cell r="AA505">
            <v>157587.38167406828</v>
          </cell>
          <cell r="AB505">
            <v>173442.98244410349</v>
          </cell>
          <cell r="AC505">
            <v>190529.49470834015</v>
          </cell>
          <cell r="AD505">
            <v>208942.47732503494</v>
          </cell>
          <cell r="AE505">
            <v>16382.990005504531</v>
          </cell>
          <cell r="AF505">
            <v>15061.054733455374</v>
          </cell>
          <cell r="AG505">
            <v>14186.685546217095</v>
          </cell>
          <cell r="AH505">
            <v>13365.804363898287</v>
          </cell>
          <cell r="AI505">
            <v>12593.37702133006</v>
          </cell>
          <cell r="AJ505">
            <v>11864.99862398963</v>
          </cell>
          <cell r="AK505">
            <v>11157.386157970877</v>
          </cell>
          <cell r="AL505">
            <v>10449.773691952129</v>
          </cell>
          <cell r="AM505">
            <v>9741.5319552872643</v>
          </cell>
          <cell r="AN505">
            <v>9033.9194892685136</v>
          </cell>
          <cell r="AO505">
            <v>8325.6777526036531</v>
          </cell>
          <cell r="AP505">
            <v>7618.0652865849024</v>
          </cell>
          <cell r="AQ505">
            <v>6909.82354992004</v>
          </cell>
          <cell r="AR505">
            <v>6202.2110839012912</v>
          </cell>
          <cell r="AS505">
            <v>5680.2334584854107</v>
          </cell>
          <cell r="AT505">
            <v>5343.8906736724039</v>
          </cell>
          <cell r="AU505">
            <v>5007.5478888593962</v>
          </cell>
          <cell r="AV505">
            <v>4671.2051040463884</v>
          </cell>
          <cell r="AW505">
            <v>4334.8623192333816</v>
          </cell>
          <cell r="AX505">
            <v>3998.5195344203744</v>
          </cell>
          <cell r="AY505">
            <v>3662.1767496073671</v>
          </cell>
          <cell r="AZ505">
            <v>3325.833964794359</v>
          </cell>
          <cell r="BA505">
            <v>2989.4911799813522</v>
          </cell>
          <cell r="BB505">
            <v>2653.1483951683445</v>
          </cell>
          <cell r="BC505">
            <v>2316.8056103553367</v>
          </cell>
          <cell r="BD505">
            <v>1980.4628255423295</v>
          </cell>
          <cell r="BE505">
            <v>1644.1200407293215</v>
          </cell>
          <cell r="BF505">
            <v>1307.7772559163143</v>
          </cell>
          <cell r="BG505">
            <v>971.43447110330658</v>
          </cell>
          <cell r="BH505">
            <v>635.09168629029932</v>
          </cell>
        </row>
        <row r="506">
          <cell r="A506">
            <v>-3902.5399360897327</v>
          </cell>
          <cell r="B506">
            <v>-15495.503037467583</v>
          </cell>
          <cell r="C506">
            <v>-13056.171259837436</v>
          </cell>
          <cell r="D506">
            <v>-9734.1700735553841</v>
          </cell>
          <cell r="E506">
            <v>-7048.259477104285</v>
          </cell>
          <cell r="F506">
            <v>-4593.0862320089836</v>
          </cell>
          <cell r="G506">
            <v>-2152.958624882092</v>
          </cell>
          <cell r="H506">
            <v>290.46406677568945</v>
          </cell>
          <cell r="I506">
            <v>2831.3094080971086</v>
          </cell>
          <cell r="J506">
            <v>5485.7597985664934</v>
          </cell>
          <cell r="K506">
            <v>8261.0460272815653</v>
          </cell>
          <cell r="L506">
            <v>11176.935660947927</v>
          </cell>
          <cell r="M506">
            <v>14251.230497979595</v>
          </cell>
          <cell r="N506">
            <v>17509.871281772394</v>
          </cell>
          <cell r="O506">
            <v>21487.511715209937</v>
          </cell>
          <cell r="P506">
            <v>26420.794731251539</v>
          </cell>
          <cell r="Q506">
            <v>31910.652089361978</v>
          </cell>
          <cell r="R506">
            <v>37826.70134153145</v>
          </cell>
          <cell r="S506">
            <v>44202.028872107148</v>
          </cell>
          <cell r="T506">
            <v>51072.289647439844</v>
          </cell>
          <cell r="U506">
            <v>58475.906621580274</v>
          </cell>
          <cell r="V506">
            <v>66454.285622357813</v>
          </cell>
          <cell r="W506">
            <v>75052.046919624103</v>
          </cell>
          <cell r="X506">
            <v>84317.274770740929</v>
          </cell>
          <cell r="Y506">
            <v>94301.786338933147</v>
          </cell>
          <cell r="Z506">
            <v>105061.42148847223</v>
          </cell>
          <cell r="AA506">
            <v>116656.35507741269</v>
          </cell>
          <cell r="AB506">
            <v>129151.43349442566</v>
          </cell>
          <cell r="AC506">
            <v>142616.53732186134</v>
          </cell>
          <cell r="AD506">
            <v>157126.97215328712</v>
          </cell>
          <cell r="AE506">
            <v>16807.636915105824</v>
          </cell>
          <cell r="AF506">
            <v>15451.437096244394</v>
          </cell>
          <cell r="AG506">
            <v>14554.40426988489</v>
          </cell>
          <cell r="AH506">
            <v>13712.245856907675</v>
          </cell>
          <cell r="AI506">
            <v>12919.797206641466</v>
          </cell>
          <cell r="AJ506">
            <v>12172.539249748903</v>
          </cell>
          <cell r="AK506">
            <v>11446.585476875343</v>
          </cell>
          <cell r="AL506">
            <v>10720.631704001784</v>
          </cell>
          <cell r="AM506">
            <v>9994.0323497943155</v>
          </cell>
          <cell r="AN506">
            <v>9268.0785769207559</v>
          </cell>
          <cell r="AO506">
            <v>8541.4792227132875</v>
          </cell>
          <cell r="AP506">
            <v>7815.525449839728</v>
          </cell>
          <cell r="AQ506">
            <v>7088.9260956322587</v>
          </cell>
          <cell r="AR506">
            <v>6362.9723227587001</v>
          </cell>
          <cell r="AS506">
            <v>5827.4650433883571</v>
          </cell>
          <cell r="AT506">
            <v>5482.4042575212343</v>
          </cell>
          <cell r="AU506">
            <v>5137.3434716541115</v>
          </cell>
          <cell r="AV506">
            <v>4792.2826857869886</v>
          </cell>
          <cell r="AW506">
            <v>4447.2218999198649</v>
          </cell>
          <cell r="AX506">
            <v>4102.1611140527421</v>
          </cell>
          <cell r="AY506">
            <v>3757.1003281856188</v>
          </cell>
          <cell r="AZ506">
            <v>3412.0395423184959</v>
          </cell>
          <cell r="BA506">
            <v>3066.9787564513731</v>
          </cell>
          <cell r="BB506">
            <v>2721.9179705842498</v>
          </cell>
          <cell r="BC506">
            <v>2376.8571847171265</v>
          </cell>
          <cell r="BD506">
            <v>2031.7963988500035</v>
          </cell>
          <cell r="BE506">
            <v>1686.7356129828804</v>
          </cell>
          <cell r="BF506">
            <v>1341.6748271157574</v>
          </cell>
          <cell r="BG506">
            <v>996.61404124863429</v>
          </cell>
          <cell r="BH506">
            <v>651.55325538151112</v>
          </cell>
        </row>
        <row r="507">
          <cell r="A507">
            <v>-3992.8481123217798</v>
          </cell>
          <cell r="B507">
            <v>-16075.577764866983</v>
          </cell>
          <cell r="C507">
            <v>-13904.198515970938</v>
          </cell>
          <cell r="D507">
            <v>-10836.606766029996</v>
          </cell>
          <cell r="E507">
            <v>-8325.3415595510451</v>
          </cell>
          <cell r="F507">
            <v>-6021.2243668305464</v>
          </cell>
          <cell r="G507">
            <v>-3745.0899517989683</v>
          </cell>
          <cell r="H507">
            <v>-1479.4475394973213</v>
          </cell>
          <cell r="I507">
            <v>870.34708328604438</v>
          </cell>
          <cell r="J507">
            <v>3319.9596588966961</v>
          </cell>
          <cell r="K507">
            <v>5875.4413775251205</v>
          </cell>
          <cell r="L507">
            <v>8555.4915775649861</v>
          </cell>
          <cell r="M507">
            <v>11376.597372999779</v>
          </cell>
          <cell r="N507">
            <v>14363.936821890005</v>
          </cell>
          <cell r="O507">
            <v>18060.759887579821</v>
          </cell>
          <cell r="P507">
            <v>22705.768175604371</v>
          </cell>
          <cell r="Q507">
            <v>27888.761076668692</v>
          </cell>
          <cell r="R507">
            <v>33474.123186494988</v>
          </cell>
          <cell r="S507">
            <v>39493.091472459098</v>
          </cell>
          <cell r="T507">
            <v>45979.327908894571</v>
          </cell>
          <cell r="U507">
            <v>52969.107736685219</v>
          </cell>
          <cell r="V507">
            <v>60501.522337938695</v>
          </cell>
          <cell r="W507">
            <v>68618.69786034862</v>
          </cell>
          <cell r="X507">
            <v>77366.030813933728</v>
          </cell>
          <cell r="Y507">
            <v>86792.441957764677</v>
          </cell>
          <cell r="Z507">
            <v>96950.649896576622</v>
          </cell>
          <cell r="AA507">
            <v>107897.46591739848</v>
          </cell>
          <cell r="AB507">
            <v>119694.11171511559</v>
          </cell>
          <cell r="AC507">
            <v>132406.56178389356</v>
          </cell>
          <cell r="AD507">
            <v>146105.91238933831</v>
          </cell>
          <cell r="AE507">
            <v>17065.615869752211</v>
          </cell>
          <cell r="AF507">
            <v>15688.59985802984</v>
          </cell>
          <cell r="AG507">
            <v>14777.798552972436</v>
          </cell>
          <cell r="AH507">
            <v>13922.713923887393</v>
          </cell>
          <cell r="AI507">
            <v>13118.102048330253</v>
          </cell>
          <cell r="AJ507">
            <v>12359.374494162113</v>
          </cell>
          <cell r="AK507">
            <v>11622.278120077362</v>
          </cell>
          <cell r="AL507">
            <v>10885.181745992613</v>
          </cell>
          <cell r="AM507">
            <v>10147.429881602306</v>
          </cell>
          <cell r="AN507">
            <v>9410.3335075175564</v>
          </cell>
          <cell r="AO507">
            <v>8672.5816431272469</v>
          </cell>
          <cell r="AP507">
            <v>7935.4852690424987</v>
          </cell>
          <cell r="AQ507">
            <v>7197.733404652191</v>
          </cell>
          <cell r="AR507">
            <v>6460.63703056744</v>
          </cell>
          <cell r="AS507">
            <v>5916.9102966220589</v>
          </cell>
          <cell r="AT507">
            <v>5566.553202816046</v>
          </cell>
          <cell r="AU507">
            <v>5216.196109010034</v>
          </cell>
          <cell r="AV507">
            <v>4865.8390152040211</v>
          </cell>
          <cell r="AW507">
            <v>4515.481921398009</v>
          </cell>
          <cell r="AX507">
            <v>4165.1248275919961</v>
          </cell>
          <cell r="AY507">
            <v>3814.7677337859841</v>
          </cell>
          <cell r="AZ507">
            <v>3464.4106399799716</v>
          </cell>
          <cell r="BA507">
            <v>3114.0535461739591</v>
          </cell>
          <cell r="BB507">
            <v>2763.6964523679471</v>
          </cell>
          <cell r="BC507">
            <v>2413.3393585619347</v>
          </cell>
          <cell r="BD507">
            <v>2062.9822647559217</v>
          </cell>
          <cell r="BE507">
            <v>1712.6251709499095</v>
          </cell>
          <cell r="BF507">
            <v>1362.2680771438968</v>
          </cell>
          <cell r="BG507">
            <v>1011.9109833378843</v>
          </cell>
          <cell r="BH507">
            <v>661.55388953187173</v>
          </cell>
        </row>
        <row r="508">
          <cell r="A508">
            <v>-4085.2775442945881</v>
          </cell>
          <cell r="B508">
            <v>-16469.956980020295</v>
          </cell>
          <cell r="C508">
            <v>-14333.629150597417</v>
          </cell>
          <cell r="D508">
            <v>-11340.853677886726</v>
          </cell>
          <cell r="E508">
            <v>-8967.951087941703</v>
          </cell>
          <cell r="F508">
            <v>-6827.8303770986886</v>
          </cell>
          <cell r="G508">
            <v>-4728.3020931258552</v>
          </cell>
          <cell r="H508">
            <v>-2652.7819928398239</v>
          </cell>
          <cell r="I508">
            <v>-505.87525018041634</v>
          </cell>
          <cell r="J508">
            <v>1727.8448282790441</v>
          </cell>
          <cell r="K508">
            <v>4053.2548608583706</v>
          </cell>
          <cell r="L508">
            <v>6488.0201754841855</v>
          </cell>
          <cell r="M508">
            <v>9047.2828869989717</v>
          </cell>
          <cell r="N508">
            <v>11755.753445339556</v>
          </cell>
          <cell r="O508">
            <v>15167.291680910148</v>
          </cell>
          <cell r="P508">
            <v>19523.05936675008</v>
          </cell>
          <cell r="Q508">
            <v>24399.134165288706</v>
          </cell>
          <cell r="R508">
            <v>29653.75132265428</v>
          </cell>
          <cell r="S508">
            <v>35316.298065939627</v>
          </cell>
          <cell r="T508">
            <v>41418.443029049951</v>
          </cell>
          <cell r="U508">
            <v>47994.313364242749</v>
          </cell>
          <cell r="V508">
            <v>55080.685603296813</v>
          </cell>
          <cell r="W508">
            <v>62717.191335729884</v>
          </cell>
          <cell r="X508">
            <v>70946.5388543507</v>
          </cell>
          <cell r="Y508">
            <v>79814.752007731455</v>
          </cell>
          <cell r="Z508">
            <v>89371.427595418427</v>
          </cell>
          <cell r="AA508">
            <v>99670.012745401516</v>
          </cell>
          <cell r="AB508">
            <v>110768.10382511787</v>
          </cell>
          <cell r="AC508">
            <v>122727.76855769353</v>
          </cell>
          <cell r="AD508">
            <v>135615.89314490586</v>
          </cell>
          <cell r="AE508">
            <v>16899.154521230725</v>
          </cell>
          <cell r="AF508">
            <v>15535.570192489879</v>
          </cell>
          <cell r="AG508">
            <v>14633.653021156806</v>
          </cell>
          <cell r="AH508">
            <v>13786.909054462376</v>
          </cell>
          <cell r="AI508">
            <v>12990.145520205304</v>
          </cell>
          <cell r="AJ508">
            <v>12238.818742709464</v>
          </cell>
          <cell r="AK508">
            <v>11508.912150543916</v>
          </cell>
          <cell r="AL508">
            <v>10779.005558378371</v>
          </cell>
          <cell r="AM508">
            <v>10048.449869687665</v>
          </cell>
          <cell r="AN508">
            <v>9318.5432775221198</v>
          </cell>
          <cell r="AO508">
            <v>8587.9875888314145</v>
          </cell>
          <cell r="AP508">
            <v>7858.080996665869</v>
          </cell>
          <cell r="AQ508">
            <v>7127.5253079751637</v>
          </cell>
          <cell r="AR508">
            <v>6397.6187158096191</v>
          </cell>
          <cell r="AS508">
            <v>5859.1955985664126</v>
          </cell>
          <cell r="AT508">
            <v>5512.2559562455444</v>
          </cell>
          <cell r="AU508">
            <v>5165.3163139246772</v>
          </cell>
          <cell r="AV508">
            <v>4818.376671603809</v>
          </cell>
          <cell r="AW508">
            <v>4471.4370292829408</v>
          </cell>
          <cell r="AX508">
            <v>4124.4973869620726</v>
          </cell>
          <cell r="AY508">
            <v>3777.5577446412053</v>
          </cell>
          <cell r="AZ508">
            <v>3430.6181023203376</v>
          </cell>
          <cell r="BA508">
            <v>3083.6784599994703</v>
          </cell>
          <cell r="BB508">
            <v>2736.7388176786026</v>
          </cell>
          <cell r="BC508">
            <v>2389.7991753577344</v>
          </cell>
          <cell r="BD508">
            <v>2042.8595330368667</v>
          </cell>
          <cell r="BE508">
            <v>1695.9198907159987</v>
          </cell>
          <cell r="BF508">
            <v>1348.980248395131</v>
          </cell>
          <cell r="BG508">
            <v>1002.040606074263</v>
          </cell>
          <cell r="BH508">
            <v>655.10096375339504</v>
          </cell>
        </row>
        <row r="509">
          <cell r="A509">
            <v>-3439.3226587357794</v>
          </cell>
          <cell r="B509">
            <v>-13112.919726685961</v>
          </cell>
          <cell r="C509">
            <v>-10005.046019968584</v>
          </cell>
          <cell r="D509">
            <v>-6044.0354236613966</v>
          </cell>
          <cell r="E509">
            <v>-2658.5366040287968</v>
          </cell>
          <cell r="F509">
            <v>552.14570159970708</v>
          </cell>
          <cell r="G509">
            <v>3809.593762390592</v>
          </cell>
          <cell r="H509">
            <v>7136.3381148125063</v>
          </cell>
          <cell r="I509">
            <v>10622.902488023443</v>
          </cell>
          <cell r="J509">
            <v>14287.092385113698</v>
          </cell>
          <cell r="K509">
            <v>18141.805676538901</v>
          </cell>
          <cell r="L509">
            <v>22211.797171828326</v>
          </cell>
          <cell r="M509">
            <v>26521.248279042204</v>
          </cell>
          <cell r="N509">
            <v>31098.81605732736</v>
          </cell>
          <cell r="O509">
            <v>36429.274996826178</v>
          </cell>
          <cell r="P509">
            <v>42737.016394091617</v>
          </cell>
          <cell r="Q509">
            <v>49686.072648989917</v>
          </cell>
          <cell r="R509">
            <v>57174.602200552697</v>
          </cell>
          <cell r="S509">
            <v>65244.485762813485</v>
          </cell>
          <cell r="T509">
            <v>73940.855358478148</v>
          </cell>
          <cell r="U509">
            <v>83312.3467264668</v>
          </cell>
          <cell r="V509">
            <v>93411.371324509266</v>
          </cell>
          <cell r="W509">
            <v>104294.40944800875</v>
          </cell>
          <cell r="X509">
            <v>116022.32610448475</v>
          </cell>
          <cell r="Y509">
            <v>128660.7114101699</v>
          </cell>
          <cell r="Z509">
            <v>142280.24741247928</v>
          </cell>
          <cell r="AA509">
            <v>156957.10338986124</v>
          </cell>
          <cell r="AB509">
            <v>172773.36183980311</v>
          </cell>
          <cell r="AC509">
            <v>189817.47753739264</v>
          </cell>
          <cell r="AD509">
            <v>208184.7722317889</v>
          </cell>
          <cell r="AE509">
            <v>16462.929391776608</v>
          </cell>
          <cell r="AF509">
            <v>15134.543850618851</v>
          </cell>
          <cell r="AG509">
            <v>14255.908254368569</v>
          </cell>
          <cell r="AH509">
            <v>13431.021653143029</v>
          </cell>
          <cell r="AI509">
            <v>12654.825317998724</v>
          </cell>
          <cell r="AJ509">
            <v>11922.892861110087</v>
          </cell>
          <cell r="AK509">
            <v>11211.827661113412</v>
          </cell>
          <cell r="AL509">
            <v>10500.762461116739</v>
          </cell>
          <cell r="AM509">
            <v>9789.0649200021235</v>
          </cell>
          <cell r="AN509">
            <v>9077.9997200054459</v>
          </cell>
          <cell r="AO509">
            <v>8366.3021788908318</v>
          </cell>
          <cell r="AP509">
            <v>7655.2369788941542</v>
          </cell>
          <cell r="AQ509">
            <v>6943.5394377795392</v>
          </cell>
          <cell r="AR509">
            <v>6232.4742377828625</v>
          </cell>
          <cell r="AS509">
            <v>5707.9496675779374</v>
          </cell>
          <cell r="AT509">
            <v>5369.9657271647629</v>
          </cell>
          <cell r="AU509">
            <v>5031.9817867515894</v>
          </cell>
          <cell r="AV509">
            <v>4693.9978463384159</v>
          </cell>
          <cell r="AW509">
            <v>4356.0139059252406</v>
          </cell>
          <cell r="AX509">
            <v>4018.0299655120671</v>
          </cell>
          <cell r="AY509">
            <v>3680.0460250988922</v>
          </cell>
          <cell r="AZ509">
            <v>3342.0620846857178</v>
          </cell>
          <cell r="BA509">
            <v>3004.0781442725438</v>
          </cell>
          <cell r="BB509">
            <v>2666.0942038593689</v>
          </cell>
          <cell r="BC509">
            <v>2328.1102634461949</v>
          </cell>
          <cell r="BD509">
            <v>1990.1263230330212</v>
          </cell>
          <cell r="BE509">
            <v>1652.1423826198472</v>
          </cell>
          <cell r="BF509">
            <v>1314.1584422066735</v>
          </cell>
          <cell r="BG509">
            <v>976.17450179349942</v>
          </cell>
          <cell r="BH509">
            <v>638.19056138032568</v>
          </cell>
        </row>
        <row r="510">
          <cell r="A510">
            <v>-3406.2839212801291</v>
          </cell>
          <cell r="B510">
            <v>-12962.52678828331</v>
          </cell>
          <cell r="C510">
            <v>-10184.340752498631</v>
          </cell>
          <cell r="D510">
            <v>-6682.8392714117444</v>
          </cell>
          <cell r="E510">
            <v>-3658.9660460640907</v>
          </cell>
          <cell r="F510">
            <v>-785.85072917967443</v>
          </cell>
          <cell r="G510">
            <v>2116.8093169381018</v>
          </cell>
          <cell r="H510">
            <v>5069.5369411253614</v>
          </cell>
          <cell r="I510">
            <v>8160.1781219509594</v>
          </cell>
          <cell r="J510">
            <v>11405.370852519683</v>
          </cell>
          <cell r="K510">
            <v>14816.081281506173</v>
          </cell>
          <cell r="L510">
            <v>18414.839485349785</v>
          </cell>
          <cell r="M510">
            <v>22223.306851131063</v>
          </cell>
          <cell r="N510">
            <v>26268.234141886089</v>
          </cell>
          <cell r="O510">
            <v>31027.644847506534</v>
          </cell>
          <cell r="P510">
            <v>36719.699734500144</v>
          </cell>
          <cell r="Q510">
            <v>43005.031025857548</v>
          </cell>
          <cell r="R510">
            <v>49778.308920034135</v>
          </cell>
          <cell r="S510">
            <v>57077.413979909747</v>
          </cell>
          <cell r="T510">
            <v>64943.167534906694</v>
          </cell>
          <cell r="U510">
            <v>73419.559980339123</v>
          </cell>
          <cell r="V510">
            <v>82553.99680023409</v>
          </cell>
          <cell r="W510">
            <v>92397.563689543691</v>
          </cell>
          <cell r="X510">
            <v>103005.31225848358</v>
          </cell>
          <cell r="Y510">
            <v>114436.5679168416</v>
          </cell>
          <cell r="Z510">
            <v>126755.26166014568</v>
          </cell>
          <cell r="AA510">
            <v>140030.28761325395</v>
          </cell>
          <cell r="AB510">
            <v>154335.88833098329</v>
          </cell>
          <cell r="AC510">
            <v>169752.07001062663</v>
          </cell>
          <cell r="AD510">
            <v>186365.04993849745</v>
          </cell>
          <cell r="AE510">
            <v>13787.931222321968</v>
          </cell>
          <cell r="AF510">
            <v>12675.389945958419</v>
          </cell>
          <cell r="AG510">
            <v>11939.520473260925</v>
          </cell>
          <cell r="AH510">
            <v>11248.666527814625</v>
          </cell>
          <cell r="AI510">
            <v>10598.591354113532</v>
          </cell>
          <cell r="AJ510">
            <v>9985.5877910898926</v>
          </cell>
          <cell r="AK510">
            <v>9390.0608445284852</v>
          </cell>
          <cell r="AL510">
            <v>8794.5338979670778</v>
          </cell>
          <cell r="AM510">
            <v>8198.4773569674198</v>
          </cell>
          <cell r="AN510">
            <v>7602.9504104060106</v>
          </cell>
          <cell r="AO510">
            <v>7006.8938694063527</v>
          </cell>
          <cell r="AP510">
            <v>6411.3669228449453</v>
          </cell>
          <cell r="AQ510">
            <v>5815.3103818452864</v>
          </cell>
          <cell r="AR510">
            <v>5219.783435283879</v>
          </cell>
          <cell r="AS510">
            <v>4780.4868480060386</v>
          </cell>
          <cell r="AT510">
            <v>4497.4206200117706</v>
          </cell>
          <cell r="AU510">
            <v>4214.3543920174989</v>
          </cell>
          <cell r="AV510">
            <v>3931.2881640232295</v>
          </cell>
          <cell r="AW510">
            <v>3648.2219360289605</v>
          </cell>
          <cell r="AX510">
            <v>3365.1557080346915</v>
          </cell>
          <cell r="AY510">
            <v>3082.0894800404226</v>
          </cell>
          <cell r="AZ510">
            <v>2799.0232520461532</v>
          </cell>
          <cell r="BA510">
            <v>2515.9570240518847</v>
          </cell>
          <cell r="BB510">
            <v>2232.8907960576153</v>
          </cell>
          <cell r="BC510">
            <v>1949.8245680633461</v>
          </cell>
          <cell r="BD510">
            <v>1666.7583400690771</v>
          </cell>
          <cell r="BE510">
            <v>1383.6921120748077</v>
          </cell>
          <cell r="BF510">
            <v>1100.6258840805388</v>
          </cell>
          <cell r="BG510">
            <v>817.55965608626946</v>
          </cell>
          <cell r="BH510">
            <v>534.49342809200039</v>
          </cell>
        </row>
        <row r="511">
          <cell r="A511">
            <v>-3395.9895779295975</v>
          </cell>
          <cell r="B511">
            <v>-12811.692639615314</v>
          </cell>
          <cell r="C511">
            <v>-9663.7111745046641</v>
          </cell>
          <cell r="D511">
            <v>-5800.2488173999172</v>
          </cell>
          <cell r="E511">
            <v>-2451.8615279733676</v>
          </cell>
          <cell r="F511">
            <v>755.31926408220556</v>
          </cell>
          <cell r="G511">
            <v>4010.8489902872852</v>
          </cell>
          <cell r="H511">
            <v>7337.2174764243609</v>
          </cell>
          <cell r="I511">
            <v>10824.263403640005</v>
          </cell>
          <cell r="J511">
            <v>14489.739184573373</v>
          </cell>
          <cell r="K511">
            <v>18346.626445106791</v>
          </cell>
          <cell r="L511">
            <v>22419.668637624771</v>
          </cell>
          <cell r="M511">
            <v>26733.080278821315</v>
          </cell>
          <cell r="N511">
            <v>31315.42173950014</v>
          </cell>
          <cell r="O511">
            <v>36646.945887514186</v>
          </cell>
          <cell r="P511">
            <v>42950.159305637178</v>
          </cell>
          <cell r="Q511">
            <v>49892.811771050321</v>
          </cell>
          <cell r="R511">
            <v>57374.440390307696</v>
          </cell>
          <cell r="S511">
            <v>65436.88728295367</v>
          </cell>
          <cell r="T511">
            <v>74125.242881014477</v>
          </cell>
          <cell r="U511">
            <v>83488.098103938057</v>
          </cell>
          <cell r="V511">
            <v>93577.816110529908</v>
          </cell>
          <cell r="W511">
            <v>104450.82514769793</v>
          </cell>
          <cell r="X511">
            <v>116167.93413380643</v>
          </cell>
          <cell r="Y511">
            <v>128794.67274158579</v>
          </cell>
          <cell r="Z511">
            <v>142401.65788256293</v>
          </cell>
          <cell r="AA511">
            <v>157064.9886426295</v>
          </cell>
          <cell r="AB511">
            <v>172866.67187748561</v>
          </cell>
          <cell r="AC511">
            <v>189895.08084816326</v>
          </cell>
          <cell r="AD511">
            <v>208245.449461618</v>
          </cell>
          <cell r="AE511">
            <v>15950.82889399242</v>
          </cell>
          <cell r="AF511">
            <v>14663.764485950622</v>
          </cell>
          <cell r="AG511">
            <v>13812.459974922354</v>
          </cell>
          <cell r="AH511">
            <v>13013.232527608639</v>
          </cell>
          <cell r="AI511">
            <v>12261.180773306927</v>
          </cell>
          <cell r="AJ511">
            <v>11552.016012652492</v>
          </cell>
          <cell r="AK511">
            <v>10863.069406146062</v>
          </cell>
          <cell r="AL511">
            <v>10174.12279963963</v>
          </cell>
          <cell r="AM511">
            <v>9484.5635217953804</v>
          </cell>
          <cell r="AN511">
            <v>8795.6169152889506</v>
          </cell>
          <cell r="AO511">
            <v>8106.057637444701</v>
          </cell>
          <cell r="AP511">
            <v>7417.1110309382693</v>
          </cell>
          <cell r="AQ511">
            <v>6727.5517530940187</v>
          </cell>
          <cell r="AR511">
            <v>6038.605146587588</v>
          </cell>
          <cell r="AS511">
            <v>5530.3965847375393</v>
          </cell>
          <cell r="AT511">
            <v>5202.9260675438773</v>
          </cell>
          <cell r="AU511">
            <v>4875.4555503502133</v>
          </cell>
          <cell r="AV511">
            <v>4547.9850331565494</v>
          </cell>
          <cell r="AW511">
            <v>4220.5145159628864</v>
          </cell>
          <cell r="AX511">
            <v>3893.0439987692234</v>
          </cell>
          <cell r="AY511">
            <v>3565.5734815755591</v>
          </cell>
          <cell r="AZ511">
            <v>3238.1029643818961</v>
          </cell>
          <cell r="BA511">
            <v>2910.6324471882326</v>
          </cell>
          <cell r="BB511">
            <v>2583.1619299945692</v>
          </cell>
          <cell r="BC511">
            <v>2255.6914128009057</v>
          </cell>
          <cell r="BD511">
            <v>1928.2208956072423</v>
          </cell>
          <cell r="BE511">
            <v>1600.750378413579</v>
          </cell>
          <cell r="BF511">
            <v>1273.2798612199156</v>
          </cell>
          <cell r="BG511">
            <v>945.80934402625235</v>
          </cell>
          <cell r="BH511">
            <v>618.33882683258878</v>
          </cell>
        </row>
        <row r="512">
          <cell r="A512">
            <v>-3856.7237583270448</v>
          </cell>
          <cell r="B512">
            <v>-15245.043450387893</v>
          </cell>
          <cell r="C512">
            <v>-12705.516408689837</v>
          </cell>
          <cell r="D512">
            <v>-9428.8166107069846</v>
          </cell>
          <cell r="E512">
            <v>-6700.1054552867618</v>
          </cell>
          <cell r="F512">
            <v>-4145.6601026597682</v>
          </cell>
          <cell r="G512">
            <v>-1599.2187343673052</v>
          </cell>
          <cell r="H512">
            <v>958.11662959491753</v>
          </cell>
          <cell r="I512">
            <v>3620.280758430717</v>
          </cell>
          <cell r="J512">
            <v>6403.6345713357241</v>
          </cell>
          <cell r="K512">
            <v>9316.0862373360687</v>
          </cell>
          <cell r="L512">
            <v>12378.031868079246</v>
          </cell>
          <cell r="M512">
            <v>15608.069465836292</v>
          </cell>
          <cell r="N512">
            <v>19032.472539341394</v>
          </cell>
          <cell r="O512">
            <v>23181.243472201746</v>
          </cell>
          <cell r="P512">
            <v>28290.243366757211</v>
          </cell>
          <cell r="Q512">
            <v>33967.185531120653</v>
          </cell>
          <cell r="R512">
            <v>40084.843469258994</v>
          </cell>
          <cell r="S512">
            <v>46677.431092047249</v>
          </cell>
          <cell r="T512">
            <v>53781.818425178644</v>
          </cell>
          <cell r="U512">
            <v>61437.737810260907</v>
          </cell>
          <cell r="V512">
            <v>69688.006113839365</v>
          </cell>
          <cell r="W512">
            <v>78578.764187084133</v>
          </cell>
          <cell r="X512">
            <v>88159.734915355119</v>
          </cell>
          <cell r="Y512">
            <v>98484.501300825359</v>
          </cell>
          <cell r="Z512">
            <v>109610.80613338102</v>
          </cell>
          <cell r="AA512">
            <v>121600.8749257524</v>
          </cell>
          <cell r="AB512">
            <v>134521.76391893812</v>
          </cell>
          <cell r="AC512">
            <v>148445.73510419513</v>
          </cell>
          <cell r="AD512">
            <v>163450.66035896013</v>
          </cell>
          <cell r="AE512">
            <v>17068.04885631477</v>
          </cell>
          <cell r="AF512">
            <v>15690.836528123158</v>
          </cell>
          <cell r="AG512">
            <v>14779.905373234773</v>
          </cell>
          <cell r="AH512">
            <v>13924.69883765492</v>
          </cell>
          <cell r="AI512">
            <v>13119.972251331041</v>
          </cell>
          <cell r="AJ512">
            <v>12361.136527967132</v>
          </cell>
          <cell r="AK512">
            <v>11623.93506857007</v>
          </cell>
          <cell r="AL512">
            <v>10886.733609173009</v>
          </cell>
          <cell r="AM512">
            <v>10148.876566019375</v>
          </cell>
          <cell r="AN512">
            <v>9411.6751066223114</v>
          </cell>
          <cell r="AO512">
            <v>8673.8180634686796</v>
          </cell>
          <cell r="AP512">
            <v>7936.616604071618</v>
          </cell>
          <cell r="AQ512">
            <v>7198.7595609179843</v>
          </cell>
          <cell r="AR512">
            <v>6461.5581015209227</v>
          </cell>
          <cell r="AS512">
            <v>5917.7538503123205</v>
          </cell>
          <cell r="AT512">
            <v>5567.3468072921778</v>
          </cell>
          <cell r="AU512">
            <v>5216.939764272036</v>
          </cell>
          <cell r="AV512">
            <v>4866.5327212518941</v>
          </cell>
          <cell r="AW512">
            <v>4516.1256782317514</v>
          </cell>
          <cell r="AX512">
            <v>4165.7186352116096</v>
          </cell>
          <cell r="AY512">
            <v>3815.3115921914673</v>
          </cell>
          <cell r="AZ512">
            <v>3464.904549171325</v>
          </cell>
          <cell r="BA512">
            <v>3114.4975061511827</v>
          </cell>
          <cell r="BB512">
            <v>2764.0904631310405</v>
          </cell>
          <cell r="BC512">
            <v>2413.6834201108982</v>
          </cell>
          <cell r="BD512">
            <v>2063.2763770907554</v>
          </cell>
          <cell r="BE512">
            <v>1712.8693340706134</v>
          </cell>
          <cell r="BF512">
            <v>1362.4622910504709</v>
          </cell>
          <cell r="BG512">
            <v>1012.0552480303286</v>
          </cell>
          <cell r="BH512">
            <v>661.64820501018619</v>
          </cell>
        </row>
        <row r="513">
          <cell r="A513">
            <v>-3043.8280442699879</v>
          </cell>
          <cell r="B513">
            <v>-11003.374058817006</v>
          </cell>
          <cell r="C513">
            <v>-7145.4726267839296</v>
          </cell>
          <cell r="D513">
            <v>-2494.5002025796043</v>
          </cell>
          <cell r="E513">
            <v>1634.4097420104258</v>
          </cell>
          <cell r="F513">
            <v>5650.4069293043949</v>
          </cell>
          <cell r="G513">
            <v>9774.6453848129531</v>
          </cell>
          <cell r="H513">
            <v>14034.180443324185</v>
          </cell>
          <cell r="I513">
            <v>18517.541049224685</v>
          </cell>
          <cell r="J513">
            <v>23244.463920971917</v>
          </cell>
          <cell r="K513">
            <v>28233.633718654346</v>
          </cell>
          <cell r="L513">
            <v>33515.12414818463</v>
          </cell>
          <cell r="M513">
            <v>39119.777900532805</v>
          </cell>
          <cell r="N513">
            <v>45079.457303012787</v>
          </cell>
          <cell r="O513">
            <v>51838.274208167655</v>
          </cell>
          <cell r="P513">
            <v>59612.590954436426</v>
          </cell>
          <cell r="Q513">
            <v>68123.003976288543</v>
          </cell>
          <cell r="R513">
            <v>77294.102478365239</v>
          </cell>
          <cell r="S513">
            <v>87177.177191522715</v>
          </cell>
          <cell r="T513">
            <v>97827.500679350924</v>
          </cell>
          <cell r="U513">
            <v>109304.63645819666</v>
          </cell>
          <cell r="V513">
            <v>121672.77211497768</v>
          </cell>
          <cell r="W513">
            <v>135001.07828579855</v>
          </cell>
          <cell r="X513">
            <v>149364.09550300904</v>
          </cell>
          <cell r="Y513">
            <v>164842.15107420553</v>
          </cell>
          <cell r="Z513">
            <v>181521.80832463203</v>
          </cell>
          <cell r="AA513">
            <v>199496.35071543697</v>
          </cell>
          <cell r="AB513">
            <v>218866.30354528807</v>
          </cell>
          <cell r="AC513">
            <v>239739.99615303913</v>
          </cell>
          <cell r="AD513">
            <v>262234.16776565183</v>
          </cell>
          <cell r="AE513">
            <v>17293.709905741263</v>
          </cell>
          <cell r="AF513">
            <v>15898.289100301958</v>
          </cell>
          <cell r="AG513">
            <v>14975.314291092098</v>
          </cell>
          <cell r="AH513">
            <v>14108.800850667998</v>
          </cell>
          <cell r="AI513">
            <v>13293.434767849822</v>
          </cell>
          <cell r="AJ513">
            <v>12524.56628285521</v>
          </cell>
          <cell r="AK513">
            <v>11777.618093977426</v>
          </cell>
          <cell r="AL513">
            <v>11030.669905099638</v>
          </cell>
          <cell r="AM513">
            <v>10283.057464824373</v>
          </cell>
          <cell r="AN513">
            <v>9536.1092759465846</v>
          </cell>
          <cell r="AO513">
            <v>8788.4968356713198</v>
          </cell>
          <cell r="AP513">
            <v>8041.5486467935334</v>
          </cell>
          <cell r="AQ513">
            <v>7293.9362065182695</v>
          </cell>
          <cell r="AR513">
            <v>6546.9880176404831</v>
          </cell>
          <cell r="AS513">
            <v>5995.9939910191561</v>
          </cell>
          <cell r="AT513">
            <v>5640.9541266542883</v>
          </cell>
          <cell r="AU513">
            <v>5285.9142622894205</v>
          </cell>
          <cell r="AV513">
            <v>4930.8743979245519</v>
          </cell>
          <cell r="AW513">
            <v>4575.8345335596832</v>
          </cell>
          <cell r="AX513">
            <v>4220.7946691948155</v>
          </cell>
          <cell r="AY513">
            <v>3865.7548048299482</v>
          </cell>
          <cell r="AZ513">
            <v>3510.7149404650795</v>
          </cell>
          <cell r="BA513">
            <v>3155.6750761002122</v>
          </cell>
          <cell r="BB513">
            <v>2800.635211735344</v>
          </cell>
          <cell r="BC513">
            <v>2445.5953473704758</v>
          </cell>
          <cell r="BD513">
            <v>2090.5554830056076</v>
          </cell>
          <cell r="BE513">
            <v>1735.5156186407391</v>
          </cell>
          <cell r="BF513">
            <v>1380.4757542758709</v>
          </cell>
          <cell r="BG513">
            <v>1025.4358899110027</v>
          </cell>
          <cell r="BH513">
            <v>670.39602554613452</v>
          </cell>
        </row>
        <row r="514">
          <cell r="A514">
            <v>-3970.1135952126006</v>
          </cell>
          <cell r="B514">
            <v>-15925.873160189722</v>
          </cell>
          <cell r="C514">
            <v>-13773.922511177734</v>
          </cell>
          <cell r="D514">
            <v>-10581.888889356242</v>
          </cell>
          <cell r="E514">
            <v>-8064.9410709450813</v>
          </cell>
          <cell r="F514">
            <v>-5825.6793630955235</v>
          </cell>
          <cell r="G514">
            <v>-3616.1835184091374</v>
          </cell>
          <cell r="H514">
            <v>-1419.3505704049455</v>
          </cell>
          <cell r="I514">
            <v>858.7186891035409</v>
          </cell>
          <cell r="J514">
            <v>3233.5960436540472</v>
          </cell>
          <cell r="K514">
            <v>5711.0614549530428</v>
          </cell>
          <cell r="L514">
            <v>8309.4512106469992</v>
          </cell>
          <cell r="M514">
            <v>11044.835447721462</v>
          </cell>
          <cell r="N514">
            <v>13942.15687236602</v>
          </cell>
          <cell r="O514">
            <v>17541.803432884211</v>
          </cell>
          <cell r="P514">
            <v>22080.501164936228</v>
          </cell>
          <cell r="Q514">
            <v>27148.454499830921</v>
          </cell>
          <cell r="R514">
            <v>32609.846222994576</v>
          </cell>
          <cell r="S514">
            <v>38495.219978998248</v>
          </cell>
          <cell r="T514">
            <v>44837.490594919596</v>
          </cell>
          <cell r="U514">
            <v>51672.128161403176</v>
          </cell>
          <cell r="V514">
            <v>59037.356404411927</v>
          </cell>
          <cell r="W514">
            <v>66974.366457093245</v>
          </cell>
          <cell r="X514">
            <v>75527.547227310701</v>
          </cell>
          <cell r="Y514">
            <v>84744.733649205518</v>
          </cell>
          <cell r="Z514">
            <v>94677.47420717252</v>
          </cell>
          <cell r="AA514">
            <v>105381.31922841721</v>
          </cell>
          <cell r="AB514">
            <v>116916.13155641334</v>
          </cell>
          <cell r="AC514">
            <v>129346.42134274839</v>
          </cell>
          <cell r="AD514">
            <v>142741.70682973019</v>
          </cell>
          <cell r="AE514">
            <v>16108.093855506932</v>
          </cell>
          <cell r="AF514">
            <v>14808.339816353007</v>
          </cell>
          <cell r="AG514">
            <v>13948.64198783298</v>
          </cell>
          <cell r="AH514">
            <v>13141.534669537106</v>
          </cell>
          <cell r="AI514">
            <v>12382.068166385465</v>
          </cell>
          <cell r="AJ514">
            <v>11665.911495183123</v>
          </cell>
          <cell r="AK514">
            <v>10970.172316185455</v>
          </cell>
          <cell r="AL514">
            <v>10274.433137187785</v>
          </cell>
          <cell r="AM514">
            <v>9578.0752463051249</v>
          </cell>
          <cell r="AN514">
            <v>8882.3360673074549</v>
          </cell>
          <cell r="AO514">
            <v>8185.9781764247964</v>
          </cell>
          <cell r="AP514">
            <v>7490.2389974271255</v>
          </cell>
          <cell r="AQ514">
            <v>6793.8811065444652</v>
          </cell>
          <cell r="AR514">
            <v>6098.1419275467961</v>
          </cell>
          <cell r="AS514">
            <v>5584.9227546211814</v>
          </cell>
          <cell r="AT514">
            <v>5254.2235877676239</v>
          </cell>
          <cell r="AU514">
            <v>4923.5244209140674</v>
          </cell>
          <cell r="AV514">
            <v>4592.8252540605099</v>
          </cell>
          <cell r="AW514">
            <v>4262.1260872069515</v>
          </cell>
          <cell r="AX514">
            <v>3931.426920353395</v>
          </cell>
          <cell r="AY514">
            <v>3600.7277534998366</v>
          </cell>
          <cell r="AZ514">
            <v>3270.0285866462796</v>
          </cell>
          <cell r="BA514">
            <v>2939.3294197927221</v>
          </cell>
          <cell r="BB514">
            <v>2608.6302529391642</v>
          </cell>
          <cell r="BC514">
            <v>2277.9310860856071</v>
          </cell>
          <cell r="BD514">
            <v>1947.2319192320497</v>
          </cell>
          <cell r="BE514">
            <v>1616.5327523784927</v>
          </cell>
          <cell r="BF514">
            <v>1285.8335855249354</v>
          </cell>
          <cell r="BG514">
            <v>955.13441867137817</v>
          </cell>
          <cell r="BH514">
            <v>624.43525181782081</v>
          </cell>
        </row>
        <row r="515">
          <cell r="A515">
            <v>-3253.7659918558793</v>
          </cell>
          <cell r="B515">
            <v>-11999.71971612649</v>
          </cell>
          <cell r="C515">
            <v>-8423.1637827649502</v>
          </cell>
          <cell r="D515">
            <v>-4040.6968940197335</v>
          </cell>
          <cell r="E515">
            <v>-186.06805288442871</v>
          </cell>
          <cell r="F515">
            <v>3534.2608699480643</v>
          </cell>
          <cell r="G515">
            <v>7337.2134043903689</v>
          </cell>
          <cell r="H515">
            <v>11248.225513139381</v>
          </cell>
          <cell r="I515">
            <v>15357.862982511837</v>
          </cell>
          <cell r="J515">
            <v>19685.306493784694</v>
          </cell>
          <cell r="K515">
            <v>24246.941562031072</v>
          </cell>
          <cell r="L515">
            <v>29070.895667049394</v>
          </cell>
          <cell r="M515">
            <v>34185.471227225396</v>
          </cell>
          <cell r="N515">
            <v>39621.584599898946</v>
          </cell>
          <cell r="O515">
            <v>45847.109921045943</v>
          </cell>
          <cell r="P515">
            <v>53084.900196716218</v>
          </cell>
          <cell r="Q515">
            <v>61027.209116533792</v>
          </cell>
          <cell r="R515">
            <v>69586.100118714239</v>
          </cell>
          <cell r="S515">
            <v>78809.440072719473</v>
          </cell>
          <cell r="T515">
            <v>88748.811877486849</v>
          </cell>
          <cell r="U515">
            <v>99459.802946454671</v>
          </cell>
          <cell r="V515">
            <v>111002.31608843021</v>
          </cell>
          <cell r="W515">
            <v>123440.90452294718</v>
          </cell>
          <cell r="X515">
            <v>136845.13290373626</v>
          </cell>
          <cell r="Y515">
            <v>151289.96636938577</v>
          </cell>
          <cell r="Z515">
            <v>166856.18979701609</v>
          </cell>
          <cell r="AA515">
            <v>183630.85960370686</v>
          </cell>
          <cell r="AB515">
            <v>201707.79062244282</v>
          </cell>
          <cell r="AC515">
            <v>221188.08077550444</v>
          </cell>
          <cell r="AD515">
            <v>242180.67647961783</v>
          </cell>
          <cell r="AE515">
            <v>17814.431929200171</v>
          </cell>
          <cell r="AF515">
            <v>16376.994324048977</v>
          </cell>
          <cell r="AG515">
            <v>15426.228294050004</v>
          </cell>
          <cell r="AH515">
            <v>14533.623712135077</v>
          </cell>
          <cell r="AI515">
            <v>13693.706559660995</v>
          </cell>
          <cell r="AJ515">
            <v>12901.687070314956</v>
          </cell>
          <cell r="AK515">
            <v>12132.247907872134</v>
          </cell>
          <cell r="AL515">
            <v>11362.808745429315</v>
          </cell>
          <cell r="AM515">
            <v>10592.685330656093</v>
          </cell>
          <cell r="AN515">
            <v>9823.2461682132725</v>
          </cell>
          <cell r="AO515">
            <v>9053.1227534400514</v>
          </cell>
          <cell r="AP515">
            <v>8283.6835909972306</v>
          </cell>
          <cell r="AQ515">
            <v>7513.5601762240076</v>
          </cell>
          <cell r="AR515">
            <v>6744.1210137811859</v>
          </cell>
          <cell r="AS515">
            <v>6176.5362888065365</v>
          </cell>
          <cell r="AT515">
            <v>5810.8060013000577</v>
          </cell>
          <cell r="AU515">
            <v>5445.0757137935771</v>
          </cell>
          <cell r="AV515">
            <v>5079.3454262870982</v>
          </cell>
          <cell r="AW515">
            <v>4713.6151387806185</v>
          </cell>
          <cell r="AX515">
            <v>4347.8848512741379</v>
          </cell>
          <cell r="AY515">
            <v>3982.1545637676591</v>
          </cell>
          <cell r="AZ515">
            <v>3616.4242762611789</v>
          </cell>
          <cell r="BA515">
            <v>3250.6939887546991</v>
          </cell>
          <cell r="BB515">
            <v>2884.9637012482199</v>
          </cell>
          <cell r="BC515">
            <v>2519.2334137417397</v>
          </cell>
          <cell r="BD515">
            <v>2153.5031262352604</v>
          </cell>
          <cell r="BE515">
            <v>1787.7728387287805</v>
          </cell>
          <cell r="BF515">
            <v>1422.0425512223007</v>
          </cell>
          <cell r="BG515">
            <v>1056.3122637158208</v>
          </cell>
          <cell r="BH515">
            <v>690.58197620934118</v>
          </cell>
        </row>
        <row r="516">
          <cell r="A516">
            <v>-3383.2646331403321</v>
          </cell>
          <cell r="B516">
            <v>-12901.99228288244</v>
          </cell>
          <cell r="C516">
            <v>-9863.1438018754397</v>
          </cell>
          <cell r="D516">
            <v>-5982.2936505998978</v>
          </cell>
          <cell r="E516">
            <v>-2578.8588761592641</v>
          </cell>
          <cell r="F516">
            <v>687.99196822476415</v>
          </cell>
          <cell r="G516">
            <v>4006.538099856406</v>
          </cell>
          <cell r="H516">
            <v>7399.6013113802355</v>
          </cell>
          <cell r="I516">
            <v>10956.944510716989</v>
          </cell>
          <cell r="J516">
            <v>14696.305741805994</v>
          </cell>
          <cell r="K516">
            <v>18631.01296941442</v>
          </cell>
          <cell r="L516">
            <v>22786.135023633051</v>
          </cell>
          <cell r="M516">
            <v>27186.321569687352</v>
          </cell>
          <cell r="N516">
            <v>31860.202232207816</v>
          </cell>
          <cell r="O516">
            <v>37285.508816786307</v>
          </cell>
          <cell r="P516">
            <v>43684.509269250972</v>
          </cell>
          <cell r="Q516">
            <v>50729.021888698284</v>
          </cell>
          <cell r="R516">
            <v>58320.418330467379</v>
          </cell>
          <cell r="S516">
            <v>66501.15460695744</v>
          </cell>
          <cell r="T516">
            <v>75316.982701147208</v>
          </cell>
          <cell r="U516">
            <v>84817.206441357004</v>
          </cell>
          <cell r="V516">
            <v>95054.957240232994</v>
          </cell>
          <cell r="W516">
            <v>106087.49124006611</v>
          </cell>
          <cell r="X516">
            <v>117976.5095262738</v>
          </cell>
          <cell r="Y516">
            <v>130788.50319988662</v>
          </cell>
          <cell r="Z516">
            <v>144595.12523890904</v>
          </cell>
          <cell r="AA516">
            <v>159473.59122824369</v>
          </cell>
          <cell r="AB516">
            <v>175507.11119932123</v>
          </cell>
          <cell r="AC516">
            <v>192785.35499456359</v>
          </cell>
          <cell r="AD516">
            <v>211404.95375929872</v>
          </cell>
          <cell r="AE516">
            <v>16371.747348677158</v>
          </cell>
          <cell r="AF516">
            <v>15050.719240986078</v>
          </cell>
          <cell r="AG516">
            <v>14176.950080526132</v>
          </cell>
          <cell r="AH516">
            <v>13356.632219397523</v>
          </cell>
          <cell r="AI516">
            <v>12584.734947074934</v>
          </cell>
          <cell r="AJ516">
            <v>11856.856391848736</v>
          </cell>
          <cell r="AK516">
            <v>11149.729517539407</v>
          </cell>
          <cell r="AL516">
            <v>10442.602643230081</v>
          </cell>
          <cell r="AM516">
            <v>9734.8469301050882</v>
          </cell>
          <cell r="AN516">
            <v>9027.7200557957585</v>
          </cell>
          <cell r="AO516">
            <v>8319.9643426707662</v>
          </cell>
          <cell r="AP516">
            <v>7612.8374683614365</v>
          </cell>
          <cell r="AQ516">
            <v>6905.0817552364442</v>
          </cell>
          <cell r="AR516">
            <v>6197.9548809271155</v>
          </cell>
          <cell r="AS516">
            <v>5676.3354572382787</v>
          </cell>
          <cell r="AT516">
            <v>5340.2234841699365</v>
          </cell>
          <cell r="AU516">
            <v>5004.1115111015934</v>
          </cell>
          <cell r="AV516">
            <v>4667.9995380332512</v>
          </cell>
          <cell r="AW516">
            <v>4331.8875649649081</v>
          </cell>
          <cell r="AX516">
            <v>3995.7755918965654</v>
          </cell>
          <cell r="AY516">
            <v>3659.6636188282232</v>
          </cell>
          <cell r="AZ516">
            <v>3323.551645759881</v>
          </cell>
          <cell r="BA516">
            <v>2987.4396726915384</v>
          </cell>
          <cell r="BB516">
            <v>2651.3276996231957</v>
          </cell>
          <cell r="BC516">
            <v>2315.2157265548531</v>
          </cell>
          <cell r="BD516">
            <v>1979.1037534865106</v>
          </cell>
          <cell r="BE516">
            <v>1642.991780418168</v>
          </cell>
          <cell r="BF516">
            <v>1306.8798073498256</v>
          </cell>
          <cell r="BG516">
            <v>970.76783428148292</v>
          </cell>
          <cell r="BH516">
            <v>634.65586121314038</v>
          </cell>
        </row>
        <row r="517">
          <cell r="A517">
            <v>-4081.4564882145078</v>
          </cell>
          <cell r="B517">
            <v>-16584.654368994892</v>
          </cell>
          <cell r="C517">
            <v>-14582.843286084068</v>
          </cell>
          <cell r="D517">
            <v>-11619.727719918512</v>
          </cell>
          <cell r="E517">
            <v>-9343.3833567305883</v>
          </cell>
          <cell r="F517">
            <v>-7339.6825666435034</v>
          </cell>
          <cell r="G517">
            <v>-5383.4587394365353</v>
          </cell>
          <cell r="H517">
            <v>-3458.9387153470279</v>
          </cell>
          <cell r="I517">
            <v>-1471.8126599971999</v>
          </cell>
          <cell r="J517">
            <v>592.88485751646454</v>
          </cell>
          <cell r="K517">
            <v>2739.2549542117922</v>
          </cell>
          <cell r="L517">
            <v>4984.0684052379947</v>
          </cell>
          <cell r="M517">
            <v>7341.4526156864567</v>
          </cell>
          <cell r="N517">
            <v>9835.3590299525313</v>
          </cell>
          <cell r="O517">
            <v>13016.899714322082</v>
          </cell>
          <cell r="P517">
            <v>17124.700255354554</v>
          </cell>
          <cell r="Q517">
            <v>21733.461293723358</v>
          </cell>
          <cell r="R517">
            <v>26700.012429007151</v>
          </cell>
          <cell r="S517">
            <v>32052.129836274391</v>
          </cell>
          <cell r="T517">
            <v>37819.746027250381</v>
          </cell>
          <cell r="U517">
            <v>44035.117252335956</v>
          </cell>
          <cell r="V517">
            <v>50733.003898479903</v>
          </cell>
          <cell r="W517">
            <v>57950.864891807112</v>
          </cell>
          <cell r="X517">
            <v>65729.067192227856</v>
          </cell>
          <cell r="Y517">
            <v>74111.111551658236</v>
          </cell>
          <cell r="Z517">
            <v>83143.87579843773</v>
          </cell>
          <cell r="AA517">
            <v>92877.877008548545</v>
          </cell>
          <cell r="AB517">
            <v>103367.55402986801</v>
          </cell>
          <cell r="AC517">
            <v>114671.57193951283</v>
          </cell>
          <cell r="AD517">
            <v>126853.15013699852</v>
          </cell>
          <cell r="AE517">
            <v>15795.717347304311</v>
          </cell>
          <cell r="AF517">
            <v>14521.168812409001</v>
          </cell>
          <cell r="AG517">
            <v>13678.142689938828</v>
          </cell>
          <cell r="AH517">
            <v>12886.687215250002</v>
          </cell>
          <cell r="AI517">
            <v>12141.948680316045</v>
          </cell>
          <cell r="AJ517">
            <v>11439.680090613783</v>
          </cell>
          <cell r="AK517">
            <v>10757.433046520749</v>
          </cell>
          <cell r="AL517">
            <v>10075.186002427718</v>
          </cell>
          <cell r="AM517">
            <v>9392.3322448313738</v>
          </cell>
          <cell r="AN517">
            <v>8710.0852007383382</v>
          </cell>
          <cell r="AO517">
            <v>8027.2314431419964</v>
          </cell>
          <cell r="AP517">
            <v>7344.9843990489626</v>
          </cell>
          <cell r="AQ517">
            <v>6662.1306414526189</v>
          </cell>
          <cell r="AR517">
            <v>5979.8835973595842</v>
          </cell>
          <cell r="AS517">
            <v>5476.6170367429886</v>
          </cell>
          <cell r="AT517">
            <v>5152.3309596028312</v>
          </cell>
          <cell r="AU517">
            <v>4828.0448824626737</v>
          </cell>
          <cell r="AV517">
            <v>4503.7588053225154</v>
          </cell>
          <cell r="AW517">
            <v>4179.4727281823571</v>
          </cell>
          <cell r="AX517">
            <v>3855.1866510421992</v>
          </cell>
          <cell r="AY517">
            <v>3530.9005739020413</v>
          </cell>
          <cell r="AZ517">
            <v>3206.6144967618829</v>
          </cell>
          <cell r="BA517">
            <v>2882.3284196217251</v>
          </cell>
          <cell r="BB517">
            <v>2558.0423424815667</v>
          </cell>
          <cell r="BC517">
            <v>2233.7562653414088</v>
          </cell>
          <cell r="BD517">
            <v>1909.4701882012507</v>
          </cell>
          <cell r="BE517">
            <v>1585.1841110610928</v>
          </cell>
          <cell r="BF517">
            <v>1260.8980339209347</v>
          </cell>
          <cell r="BG517">
            <v>936.61195678077684</v>
          </cell>
          <cell r="BH517">
            <v>612.32587964061861</v>
          </cell>
        </row>
        <row r="518">
          <cell r="A518">
            <v>-3910.4083854041974</v>
          </cell>
          <cell r="B518">
            <v>-15347.014315519507</v>
          </cell>
          <cell r="C518">
            <v>-12671.875912024523</v>
          </cell>
          <cell r="D518">
            <v>-9185.0765250198401</v>
          </cell>
          <cell r="E518">
            <v>-6350.3828972578212</v>
          </cell>
          <cell r="F518">
            <v>-3739.7269531113129</v>
          </cell>
          <cell r="G518">
            <v>-1135.8361664089755</v>
          </cell>
          <cell r="H518">
            <v>1480.562094280576</v>
          </cell>
          <cell r="I518">
            <v>4204.947110112711</v>
          </cell>
          <cell r="J518">
            <v>7054.1525741134483</v>
          </cell>
          <cell r="K518">
            <v>10036.326914147787</v>
          </cell>
          <cell r="L518">
            <v>13172.304503893463</v>
          </cell>
          <cell r="M518">
            <v>16481.071229492005</v>
          </cell>
          <cell r="N518">
            <v>19989.575528801201</v>
          </cell>
          <cell r="O518">
            <v>24236.379543960706</v>
          </cell>
          <cell r="P518">
            <v>29461.220917203678</v>
          </cell>
          <cell r="Q518">
            <v>35265.732605727644</v>
          </cell>
          <cell r="R518">
            <v>41520.863621721932</v>
          </cell>
          <cell r="S518">
            <v>48261.596714672814</v>
          </cell>
          <cell r="T518">
            <v>55525.630435824329</v>
          </cell>
          <cell r="U518">
            <v>63353.589972926653</v>
          </cell>
          <cell r="V518">
            <v>71789.254352634103</v>
          </cell>
          <cell r="W518">
            <v>80879.801281215434</v>
          </cell>
          <cell r="X518">
            <v>90676.070992885172</v>
          </cell>
          <cell r="Y518">
            <v>101232.85058136645</v>
          </cell>
          <cell r="Z518">
            <v>112609.1804048518</v>
          </cell>
          <cell r="AA518">
            <v>124868.68427797772</v>
          </cell>
          <cell r="AB518">
            <v>138079.92529745994</v>
          </cell>
          <cell r="AC518">
            <v>152316.78929139796</v>
          </cell>
          <cell r="AD518">
            <v>167658.89803674523</v>
          </cell>
          <cell r="AE518">
            <v>17926.179955653784</v>
          </cell>
          <cell r="AF518">
            <v>16479.725458122059</v>
          </cell>
          <cell r="AG518">
            <v>15522.995374489843</v>
          </cell>
          <cell r="AH518">
            <v>14624.791579485844</v>
          </cell>
          <cell r="AI518">
            <v>13779.605716533282</v>
          </cell>
          <cell r="AJ518">
            <v>12982.617973627488</v>
          </cell>
          <cell r="AK518">
            <v>12208.352201600885</v>
          </cell>
          <cell r="AL518">
            <v>11434.086429574281</v>
          </cell>
          <cell r="AM518">
            <v>10659.132112975583</v>
          </cell>
          <cell r="AN518">
            <v>9884.86634094898</v>
          </cell>
          <cell r="AO518">
            <v>9109.9120243502803</v>
          </cell>
          <cell r="AP518">
            <v>8335.6462523236769</v>
          </cell>
          <cell r="AQ518">
            <v>7560.6919357249762</v>
          </cell>
          <cell r="AR518">
            <v>6786.4261636983747</v>
          </cell>
          <cell r="AS518">
            <v>6215.2810404402871</v>
          </cell>
          <cell r="AT518">
            <v>5847.2565659507136</v>
          </cell>
          <cell r="AU518">
            <v>5479.232091461141</v>
          </cell>
          <cell r="AV518">
            <v>5111.2076169715692</v>
          </cell>
          <cell r="AW518">
            <v>4743.1831424819966</v>
          </cell>
          <cell r="AX518">
            <v>4375.1586679924239</v>
          </cell>
          <cell r="AY518">
            <v>4007.1341935028522</v>
          </cell>
          <cell r="AZ518">
            <v>3639.1097190132791</v>
          </cell>
          <cell r="BA518">
            <v>3271.0852445237069</v>
          </cell>
          <cell r="BB518">
            <v>2903.0607700341343</v>
          </cell>
          <cell r="BC518">
            <v>2535.0362955445612</v>
          </cell>
          <cell r="BD518">
            <v>2167.011821054989</v>
          </cell>
          <cell r="BE518">
            <v>1798.9873465654164</v>
          </cell>
          <cell r="BF518">
            <v>1430.962872075844</v>
          </cell>
          <cell r="BG518">
            <v>1062.9383975862713</v>
          </cell>
          <cell r="BH518">
            <v>694.91392309669902</v>
          </cell>
        </row>
        <row r="519">
          <cell r="A519">
            <v>-3896.0064084219821</v>
          </cell>
          <cell r="B519">
            <v>-15730.205058399066</v>
          </cell>
          <cell r="C519">
            <v>-13702.18008827741</v>
          </cell>
          <cell r="D519">
            <v>-10686.724543924429</v>
          </cell>
          <cell r="E519">
            <v>-8350.1126332137283</v>
          </cell>
          <cell r="F519">
            <v>-6287.8451783306264</v>
          </cell>
          <cell r="G519">
            <v>-4261.4319754837779</v>
          </cell>
          <cell r="H519">
            <v>-2254.8629633865739</v>
          </cell>
          <cell r="I519">
            <v>-176.89741647579439</v>
          </cell>
          <cell r="J519">
            <v>1987.278850080457</v>
          </cell>
          <cell r="K519">
            <v>4242.6015520691572</v>
          </cell>
          <cell r="L519">
            <v>6606.2348683618602</v>
          </cell>
          <cell r="M519">
            <v>9093.0191552526394</v>
          </cell>
          <cell r="N519">
            <v>11726.677462948701</v>
          </cell>
          <cell r="O519">
            <v>15035.563337397542</v>
          </cell>
          <cell r="P519">
            <v>19249.727264818845</v>
          </cell>
          <cell r="Q519">
            <v>23964.873042943087</v>
          </cell>
          <cell r="R519">
            <v>29046.067841808152</v>
          </cell>
          <cell r="S519">
            <v>34521.728998202867</v>
          </cell>
          <cell r="T519">
            <v>40422.479960623488</v>
          </cell>
          <cell r="U519">
            <v>46781.321555458999</v>
          </cell>
          <cell r="V519">
            <v>53633.816549015406</v>
          </cell>
          <cell r="W519">
            <v>61018.288537569555</v>
          </cell>
          <cell r="X519">
            <v>68976.036277774707</v>
          </cell>
          <cell r="Y519">
            <v>77551.564656092713</v>
          </cell>
          <cell r="Z519">
            <v>86792.833588983209</v>
          </cell>
          <cell r="AA519">
            <v>96751.526245861518</v>
          </cell>
          <cell r="AB519">
            <v>107483.33809490179</v>
          </cell>
          <cell r="AC519">
            <v>119048.28838821697</v>
          </cell>
          <cell r="AD519">
            <v>131511.055828443</v>
          </cell>
          <cell r="AE519">
            <v>13908.233734961415</v>
          </cell>
          <cell r="AF519">
            <v>12785.985309004251</v>
          </cell>
          <cell r="AG519">
            <v>12043.695225040803</v>
          </cell>
          <cell r="AH519">
            <v>11346.813437986946</v>
          </cell>
          <cell r="AI519">
            <v>10691.066225780602</v>
          </cell>
          <cell r="AJ519">
            <v>10072.714081617445</v>
          </cell>
          <cell r="AK519">
            <v>9471.9910409603635</v>
          </cell>
          <cell r="AL519">
            <v>8871.2680003032838</v>
          </cell>
          <cell r="AM519">
            <v>8270.0107443884463</v>
          </cell>
          <cell r="AN519">
            <v>7669.2877037313647</v>
          </cell>
          <cell r="AO519">
            <v>7068.0304478165253</v>
          </cell>
          <cell r="AP519">
            <v>6467.3074071594447</v>
          </cell>
          <cell r="AQ519">
            <v>5866.0501512446053</v>
          </cell>
          <cell r="AR519">
            <v>5265.3271105875237</v>
          </cell>
          <cell r="AS519">
            <v>4822.1975709696044</v>
          </cell>
          <cell r="AT519">
            <v>4536.6615323908463</v>
          </cell>
          <cell r="AU519">
            <v>4251.1254938120874</v>
          </cell>
          <cell r="AV519">
            <v>3965.5894552333293</v>
          </cell>
          <cell r="AW519">
            <v>3680.0534166545713</v>
          </cell>
          <cell r="AX519">
            <v>3394.5173780758128</v>
          </cell>
          <cell r="AY519">
            <v>3108.9813394970547</v>
          </cell>
          <cell r="AZ519">
            <v>2823.4453009182957</v>
          </cell>
          <cell r="BA519">
            <v>2537.9092623395377</v>
          </cell>
          <cell r="BB519">
            <v>2252.3732237607796</v>
          </cell>
          <cell r="BC519">
            <v>1966.8371851820211</v>
          </cell>
          <cell r="BD519">
            <v>1681.3011466032631</v>
          </cell>
          <cell r="BE519">
            <v>1395.7651080245046</v>
          </cell>
          <cell r="BF519">
            <v>1110.2290694457463</v>
          </cell>
          <cell r="BG519">
            <v>824.69303086698778</v>
          </cell>
          <cell r="BH519">
            <v>539.15699228822962</v>
          </cell>
        </row>
        <row r="520">
          <cell r="A520">
            <v>-3128.0637675236276</v>
          </cell>
          <cell r="B520">
            <v>-11562.450664247492</v>
          </cell>
          <cell r="C520">
            <v>-8086.6267388548758</v>
          </cell>
          <cell r="D520">
            <v>-3828.2467796045062</v>
          </cell>
          <cell r="E520">
            <v>-98.434625566561024</v>
          </cell>
          <cell r="F520">
            <v>3499.0533200797126</v>
          </cell>
          <cell r="G520">
            <v>7178.3219135830568</v>
          </cell>
          <cell r="H520">
            <v>10964.002915412917</v>
          </cell>
          <cell r="I520">
            <v>14943.387262053851</v>
          </cell>
          <cell r="J520">
            <v>19134.96895638858</v>
          </cell>
          <cell r="K520">
            <v>23554.741879530513</v>
          </cell>
          <cell r="L520">
            <v>28230.015643635161</v>
          </cell>
          <cell r="M520">
            <v>33188.34503348924</v>
          </cell>
          <cell r="N520">
            <v>38459.55435555915</v>
          </cell>
          <cell r="O520">
            <v>44493.483651487892</v>
          </cell>
          <cell r="P520">
            <v>51504.46306920825</v>
          </cell>
          <cell r="Q520">
            <v>59196.854018655256</v>
          </cell>
          <cell r="R520">
            <v>67486.425268924431</v>
          </cell>
          <cell r="S520">
            <v>76419.537478754253</v>
          </cell>
          <cell r="T520">
            <v>86046.150405305772</v>
          </cell>
          <cell r="U520">
            <v>96420.102311526556</v>
          </cell>
          <cell r="V520">
            <v>107599.41106463474</v>
          </cell>
          <cell r="W520">
            <v>119646.59860966065</v>
          </cell>
          <cell r="X520">
            <v>132629.04063271297</v>
          </cell>
          <cell r="Y520">
            <v>146619.34336951259</v>
          </cell>
          <cell r="Z520">
            <v>161695.74966655244</v>
          </cell>
          <cell r="AA520">
            <v>177942.57656584081</v>
          </cell>
          <cell r="AB520">
            <v>195450.68686048503</v>
          </cell>
          <cell r="AC520">
            <v>214317.99725836053</v>
          </cell>
          <cell r="AD520">
            <v>234650.02599584643</v>
          </cell>
          <cell r="AE520">
            <v>15369.688994036727</v>
          </cell>
          <cell r="AF520">
            <v>14129.516473952403</v>
          </cell>
          <cell r="AG520">
            <v>13309.227719011717</v>
          </cell>
          <cell r="AH520">
            <v>12539.118693183207</v>
          </cell>
          <cell r="AI520">
            <v>11814.466598432797</v>
          </cell>
          <cell r="AJ520">
            <v>11131.13898648065</v>
          </cell>
          <cell r="AK520">
            <v>10467.292916419114</v>
          </cell>
          <cell r="AL520">
            <v>9803.4468463575777</v>
          </cell>
          <cell r="AM520">
            <v>9139.0104265417831</v>
          </cell>
          <cell r="AN520">
            <v>8475.1643564802471</v>
          </cell>
          <cell r="AO520">
            <v>7810.7279366644525</v>
          </cell>
          <cell r="AP520">
            <v>7146.8818666029165</v>
          </cell>
          <cell r="AQ520">
            <v>6482.445446787121</v>
          </cell>
          <cell r="AR520">
            <v>5818.599376725585</v>
          </cell>
          <cell r="AS520">
            <v>5328.9064841710315</v>
          </cell>
          <cell r="AT520">
            <v>5013.3667691234559</v>
          </cell>
          <cell r="AU520">
            <v>4697.8270540758831</v>
          </cell>
          <cell r="AV520">
            <v>4382.2873390283103</v>
          </cell>
          <cell r="AW520">
            <v>4066.7476239807374</v>
          </cell>
          <cell r="AX520">
            <v>3751.2079089331642</v>
          </cell>
          <cell r="AY520">
            <v>3435.6681938855913</v>
          </cell>
          <cell r="AZ520">
            <v>3120.1284788380181</v>
          </cell>
          <cell r="BA520">
            <v>2804.5887637904448</v>
          </cell>
          <cell r="BB520">
            <v>2489.0490487428715</v>
          </cell>
          <cell r="BC520">
            <v>2173.5093336952987</v>
          </cell>
          <cell r="BD520">
            <v>1857.9696186477252</v>
          </cell>
          <cell r="BE520">
            <v>1542.4299036001523</v>
          </cell>
          <cell r="BF520">
            <v>1226.8901885525788</v>
          </cell>
          <cell r="BG520">
            <v>911.35047350500599</v>
          </cell>
          <cell r="BH520">
            <v>595.81075845743248</v>
          </cell>
        </row>
        <row r="521">
          <cell r="A521">
            <v>-3132.2221686013572</v>
          </cell>
          <cell r="B521">
            <v>-11558.730844995771</v>
          </cell>
          <cell r="C521">
            <v>-8049.5691773550079</v>
          </cell>
          <cell r="D521">
            <v>-3676.3871766957991</v>
          </cell>
          <cell r="E521">
            <v>22.281397045806003</v>
          </cell>
          <cell r="F521">
            <v>3520.693532318875</v>
          </cell>
          <cell r="G521">
            <v>7096.2757225573832</v>
          </cell>
          <cell r="H521">
            <v>10773.086037554291</v>
          </cell>
          <cell r="I521">
            <v>14637.924057635018</v>
          </cell>
          <cell r="J521">
            <v>18709.156161032937</v>
          </cell>
          <cell r="K521">
            <v>23002.249047694189</v>
          </cell>
          <cell r="L521">
            <v>27543.936020783469</v>
          </cell>
          <cell r="M521">
            <v>32361.068747612793</v>
          </cell>
          <cell r="N521">
            <v>37483.161052866068</v>
          </cell>
          <cell r="O521">
            <v>43360.061735749819</v>
          </cell>
          <cell r="P521">
            <v>50204.897551353148</v>
          </cell>
          <cell r="Q521">
            <v>57718.999645751886</v>
          </cell>
          <cell r="R521">
            <v>65816.441013808348</v>
          </cell>
          <cell r="S521">
            <v>74542.50779935137</v>
          </cell>
          <cell r="T521">
            <v>83946.001827247383</v>
          </cell>
          <cell r="U521">
            <v>94079.513534856073</v>
          </cell>
          <cell r="V521">
            <v>104999.71609186448</v>
          </cell>
          <cell r="W521">
            <v>116767.68235340773</v>
          </cell>
          <cell r="X521">
            <v>129449.22641908459</v>
          </cell>
          <cell r="Y521">
            <v>143115.27170808724</v>
          </cell>
          <cell r="Z521">
            <v>157842.24760895941</v>
          </cell>
          <cell r="AA521">
            <v>173712.51692230633</v>
          </cell>
          <cell r="AB521">
            <v>190814.83648699353</v>
          </cell>
          <cell r="AC521">
            <v>209244.85356595376</v>
          </cell>
          <cell r="AD521">
            <v>229105.64076771465</v>
          </cell>
          <cell r="AE521">
            <v>14429.703671371286</v>
          </cell>
          <cell r="AF521">
            <v>13265.378096980174</v>
          </cell>
          <cell r="AG521">
            <v>12495.256875702069</v>
          </cell>
          <cell r="AH521">
            <v>11772.246472455439</v>
          </cell>
          <cell r="AI521">
            <v>11091.91292789615</v>
          </cell>
          <cell r="AJ521">
            <v>10450.376527598073</v>
          </cell>
          <cell r="AK521">
            <v>9827.1302095945721</v>
          </cell>
          <cell r="AL521">
            <v>9203.883891591071</v>
          </cell>
          <cell r="AM521">
            <v>8580.0833286695506</v>
          </cell>
          <cell r="AN521">
            <v>7956.8370106660495</v>
          </cell>
          <cell r="AO521">
            <v>7333.036447744531</v>
          </cell>
          <cell r="AP521">
            <v>6709.7901297410299</v>
          </cell>
          <cell r="AQ521">
            <v>6085.9895668195122</v>
          </cell>
          <cell r="AR521">
            <v>5462.7432488160111</v>
          </cell>
          <cell r="AS521">
            <v>5002.9991816276333</v>
          </cell>
          <cell r="AT521">
            <v>4706.7573652543797</v>
          </cell>
          <cell r="AU521">
            <v>4410.5155488811279</v>
          </cell>
          <cell r="AV521">
            <v>4114.273732507876</v>
          </cell>
          <cell r="AW521">
            <v>3818.0319161346247</v>
          </cell>
          <cell r="AX521">
            <v>3521.7900997613729</v>
          </cell>
          <cell r="AY521">
            <v>3225.5482833881219</v>
          </cell>
          <cell r="AZ521">
            <v>2929.3064670148697</v>
          </cell>
          <cell r="BA521">
            <v>2633.0646506416188</v>
          </cell>
          <cell r="BB521">
            <v>2336.8228342683669</v>
          </cell>
          <cell r="BC521">
            <v>2040.5810178951153</v>
          </cell>
          <cell r="BD521">
            <v>1744.3392015218644</v>
          </cell>
          <cell r="BE521">
            <v>1448.0973851486126</v>
          </cell>
          <cell r="BF521">
            <v>1151.8555687753617</v>
          </cell>
          <cell r="BG521">
            <v>855.61375240210998</v>
          </cell>
          <cell r="BH521">
            <v>559.37193602885884</v>
          </cell>
        </row>
        <row r="522">
          <cell r="A522">
            <v>-3842.7006484808207</v>
          </cell>
          <cell r="B522">
            <v>-15304.956765403555</v>
          </cell>
          <cell r="C522">
            <v>-12900.44004633101</v>
          </cell>
          <cell r="D522">
            <v>-9610.2025635933696</v>
          </cell>
          <cell r="E522">
            <v>-6926.9768233074492</v>
          </cell>
          <cell r="F522">
            <v>-4460.1956572952122</v>
          </cell>
          <cell r="G522">
            <v>-2005.3071993737301</v>
          </cell>
          <cell r="H522">
            <v>456.05633203086245</v>
          </cell>
          <cell r="I522">
            <v>3016.8668071342781</v>
          </cell>
          <cell r="J522">
            <v>5693.1439730488237</v>
          </cell>
          <cell r="K522">
            <v>8492.3272394794112</v>
          </cell>
          <cell r="L522">
            <v>11434.230868287927</v>
          </cell>
          <cell r="M522">
            <v>14536.815711424995</v>
          </cell>
          <cell r="N522">
            <v>17825.80568669811</v>
          </cell>
          <cell r="O522">
            <v>21827.638756141128</v>
          </cell>
          <cell r="P522">
            <v>26775.837855539594</v>
          </cell>
          <cell r="Q522">
            <v>32278.79853272732</v>
          </cell>
          <cell r="R522">
            <v>38208.96834868766</v>
          </cell>
          <cell r="S522">
            <v>44599.512659118562</v>
          </cell>
          <cell r="T522">
            <v>51486.171532472807</v>
          </cell>
          <cell r="U522">
            <v>58907.459631600483</v>
          </cell>
          <cell r="V522">
            <v>66904.881612722747</v>
          </cell>
          <cell r="W522">
            <v>75523.164246387896</v>
          </cell>
          <cell r="X522">
            <v>84810.506558580339</v>
          </cell>
          <cell r="Y522">
            <v>94818.849390933872</v>
          </cell>
          <cell r="Z522">
            <v>105604.16588760515</v>
          </cell>
          <cell r="AA522">
            <v>117226.77453339784</v>
          </cell>
          <cell r="AB522">
            <v>129751.67649384997</v>
          </cell>
          <cell r="AC522">
            <v>143248.91914390901</v>
          </cell>
          <cell r="AD522">
            <v>157793.98781828256</v>
          </cell>
          <cell r="AE522">
            <v>16216.518903195454</v>
          </cell>
          <cell r="AF522">
            <v>14908.016101156063</v>
          </cell>
          <cell r="AG522">
            <v>14042.531568207127</v>
          </cell>
          <cell r="AH522">
            <v>13229.991536999287</v>
          </cell>
          <cell r="AI522">
            <v>12465.412995603967</v>
          </cell>
          <cell r="AJ522">
            <v>11744.435808583674</v>
          </cell>
          <cell r="AK522">
            <v>11044.013545768747</v>
          </cell>
          <cell r="AL522">
            <v>10343.591282953817</v>
          </cell>
          <cell r="AM522">
            <v>9642.5461436478181</v>
          </cell>
          <cell r="AN522">
            <v>8942.1238808328908</v>
          </cell>
          <cell r="AO522">
            <v>8241.0787415268933</v>
          </cell>
          <cell r="AP522">
            <v>7540.6564787119651</v>
          </cell>
          <cell r="AQ522">
            <v>6839.6113394059676</v>
          </cell>
          <cell r="AR522">
            <v>6139.1890765910402</v>
          </cell>
          <cell r="AS522">
            <v>5622.5153786422743</v>
          </cell>
          <cell r="AT522">
            <v>5289.5902455596724</v>
          </cell>
          <cell r="AU522">
            <v>4956.6651124770688</v>
          </cell>
          <cell r="AV522">
            <v>4623.739979394466</v>
          </cell>
          <cell r="AW522">
            <v>4290.8148463118614</v>
          </cell>
          <cell r="AX522">
            <v>3957.8897132292586</v>
          </cell>
          <cell r="AY522">
            <v>3624.9645801466554</v>
          </cell>
          <cell r="AZ522">
            <v>3292.0394470640522</v>
          </cell>
          <cell r="BA522">
            <v>2959.114313981449</v>
          </cell>
          <cell r="BB522">
            <v>2626.1891808988453</v>
          </cell>
          <cell r="BC522">
            <v>2293.2640478162421</v>
          </cell>
          <cell r="BD522">
            <v>1960.3389147336388</v>
          </cell>
          <cell r="BE522">
            <v>1627.4137816510356</v>
          </cell>
          <cell r="BF522">
            <v>1294.4886485684324</v>
          </cell>
          <cell r="BG522">
            <v>961.56351548582916</v>
          </cell>
          <cell r="BH522">
            <v>628.63838240322605</v>
          </cell>
        </row>
        <row r="523">
          <cell r="A523">
            <v>-3909.3846509166779</v>
          </cell>
          <cell r="B523">
            <v>-15578.108948960402</v>
          </cell>
          <cell r="C523">
            <v>-13294.367914663469</v>
          </cell>
          <cell r="D523">
            <v>-10111.337247426822</v>
          </cell>
          <cell r="E523">
            <v>-7531.1145983991064</v>
          </cell>
          <cell r="F523">
            <v>-5179.0995142781239</v>
          </cell>
          <cell r="G523">
            <v>-2848.2803252680387</v>
          </cell>
          <cell r="H523">
            <v>-520.92370282253296</v>
          </cell>
          <cell r="I523">
            <v>1896.524056019703</v>
          </cell>
          <cell r="J523">
            <v>4419.8667470889404</v>
          </cell>
          <cell r="K523">
            <v>7055.6899766232455</v>
          </cell>
          <cell r="L523">
            <v>9823.061656063086</v>
          </cell>
          <cell r="M523">
            <v>12738.979565039939</v>
          </cell>
          <cell r="N523">
            <v>15828.790071640935</v>
          </cell>
          <cell r="O523">
            <v>19626.74028535945</v>
          </cell>
          <cell r="P523">
            <v>24368.281906449898</v>
          </cell>
          <cell r="Q523">
            <v>29651.978064820298</v>
          </cell>
          <cell r="R523">
            <v>35345.861287530621</v>
          </cell>
          <cell r="S523">
            <v>41481.775462402678</v>
          </cell>
          <cell r="T523">
            <v>48094.036601027612</v>
          </cell>
          <cell r="U523">
            <v>55219.624756158715</v>
          </cell>
          <cell r="V523">
            <v>62898.390838150422</v>
          </cell>
          <cell r="W523">
            <v>71173.279487094653</v>
          </cell>
          <cell r="X523">
            <v>80090.569247100706</v>
          </cell>
          <cell r="Y523">
            <v>89700.131385928369</v>
          </cell>
          <cell r="Z523">
            <v>100055.70880746176</v>
          </cell>
          <cell r="AA523">
            <v>111215.21661688364</v>
          </cell>
          <cell r="AB523">
            <v>123241.06601950504</v>
          </cell>
          <cell r="AC523">
            <v>136200.51336470322</v>
          </cell>
          <cell r="AD523">
            <v>150166.03628704703</v>
          </cell>
          <cell r="AE523">
            <v>16240.395792637966</v>
          </cell>
          <cell r="AF523">
            <v>14929.966376327906</v>
          </cell>
          <cell r="AG523">
            <v>14063.207520657132</v>
          </cell>
          <cell r="AH523">
            <v>13249.47112118995</v>
          </cell>
          <cell r="AI523">
            <v>12483.7668291072</v>
          </cell>
          <cell r="AJ523">
            <v>11761.72808919212</v>
          </cell>
          <cell r="AK523">
            <v>11060.27453815608</v>
          </cell>
          <cell r="AL523">
            <v>10358.820987120038</v>
          </cell>
          <cell r="AM523">
            <v>9656.743642481606</v>
          </cell>
          <cell r="AN523">
            <v>8955.2900914455677</v>
          </cell>
          <cell r="AO523">
            <v>8253.2127468071303</v>
          </cell>
          <cell r="AP523">
            <v>7551.759195771092</v>
          </cell>
          <cell r="AQ523">
            <v>6849.6818511326592</v>
          </cell>
          <cell r="AR523">
            <v>6148.2283000966199</v>
          </cell>
          <cell r="AS523">
            <v>5630.7938617671716</v>
          </cell>
          <cell r="AT523">
            <v>5297.3785361443142</v>
          </cell>
          <cell r="AU523">
            <v>4963.963210521455</v>
          </cell>
          <cell r="AV523">
            <v>4630.5478848985967</v>
          </cell>
          <cell r="AW523">
            <v>4297.1325592757385</v>
          </cell>
          <cell r="AX523">
            <v>3963.7172336528802</v>
          </cell>
          <cell r="AY523">
            <v>3630.3019080300228</v>
          </cell>
          <cell r="AZ523">
            <v>3296.886582407165</v>
          </cell>
          <cell r="BA523">
            <v>2963.4712567843067</v>
          </cell>
          <cell r="BB523">
            <v>2630.0559311614479</v>
          </cell>
          <cell r="BC523">
            <v>2296.6406055385901</v>
          </cell>
          <cell r="BD523">
            <v>1963.225279915732</v>
          </cell>
          <cell r="BE523">
            <v>1629.809954292874</v>
          </cell>
          <cell r="BF523">
            <v>1296.3946286700161</v>
          </cell>
          <cell r="BG523">
            <v>962.97930304715806</v>
          </cell>
          <cell r="BH523">
            <v>629.56397742430022</v>
          </cell>
        </row>
        <row r="524">
          <cell r="A524">
            <v>-3917.7263009257849</v>
          </cell>
          <cell r="B524">
            <v>-15441.927764593194</v>
          </cell>
          <cell r="C524">
            <v>-12819.667671948728</v>
          </cell>
          <cell r="D524">
            <v>-9299.0044999832589</v>
          </cell>
          <cell r="E524">
            <v>-6433.3824786493242</v>
          </cell>
          <cell r="F524">
            <v>-3801.6210136142308</v>
          </cell>
          <cell r="G524">
            <v>-1175.9257229393897</v>
          </cell>
          <cell r="H524">
            <v>1463.1001498068467</v>
          </cell>
          <cell r="I524">
            <v>4211.1175514601255</v>
          </cell>
          <cell r="J524">
            <v>7084.9799159793429</v>
          </cell>
          <cell r="K524">
            <v>10092.93044133066</v>
          </cell>
          <cell r="L524">
            <v>13255.919795981952</v>
          </cell>
          <cell r="M524">
            <v>16593.072779658331</v>
          </cell>
          <cell r="N524">
            <v>20131.399620727338</v>
          </cell>
          <cell r="O524">
            <v>24409.982372468847</v>
          </cell>
          <cell r="P524">
            <v>29669.040096992398</v>
          </cell>
          <cell r="Q524">
            <v>35510.433499983286</v>
          </cell>
          <cell r="R524">
            <v>41805.309453788854</v>
          </cell>
          <cell r="S524">
            <v>48588.872987364703</v>
          </cell>
          <cell r="T524">
            <v>55899.062187557043</v>
          </cell>
          <cell r="U524">
            <v>63776.760373489611</v>
          </cell>
          <cell r="V524">
            <v>72266.024742599533</v>
          </cell>
          <cell r="W524">
            <v>81414.332767059299</v>
          </cell>
          <cell r="X524">
            <v>91272.847718593315</v>
          </cell>
          <cell r="Y524">
            <v>101896.70480667593</v>
          </cell>
          <cell r="Z524">
            <v>113345.31953038147</v>
          </cell>
          <cell r="AA524">
            <v>125682.71996838971</v>
          </cell>
          <cell r="AB524">
            <v>138977.90486552802</v>
          </cell>
          <cell r="AC524">
            <v>153305.2295185026</v>
          </cell>
          <cell r="AD524">
            <v>168744.82161894173</v>
          </cell>
          <cell r="AE524">
            <v>18206.318635766067</v>
          </cell>
          <cell r="AF524">
            <v>16737.259888205423</v>
          </cell>
          <cell r="AG524">
            <v>15765.578649139339</v>
          </cell>
          <cell r="AH524">
            <v>14853.338309471235</v>
          </cell>
          <cell r="AI524">
            <v>13994.944431610715</v>
          </cell>
          <cell r="AJ524">
            <v>13185.501882666178</v>
          </cell>
          <cell r="AK524">
            <v>12399.136388782033</v>
          </cell>
          <cell r="AL524">
            <v>11612.770894897887</v>
          </cell>
          <cell r="AM524">
            <v>10825.706096314943</v>
          </cell>
          <cell r="AN524">
            <v>10039.340602430797</v>
          </cell>
          <cell r="AO524">
            <v>9252.2758038478532</v>
          </cell>
          <cell r="AP524">
            <v>8465.9103099637086</v>
          </cell>
          <cell r="AQ524">
            <v>7678.8455113807649</v>
          </cell>
          <cell r="AR524">
            <v>6892.4800174966203</v>
          </cell>
          <cell r="AS524">
            <v>6312.4094097584102</v>
          </cell>
          <cell r="AT524">
            <v>5938.6336881661346</v>
          </cell>
          <cell r="AU524">
            <v>5564.8579665738571</v>
          </cell>
          <cell r="AV524">
            <v>5191.0822449815805</v>
          </cell>
          <cell r="AW524">
            <v>4817.306523389303</v>
          </cell>
          <cell r="AX524">
            <v>4443.5308017970265</v>
          </cell>
          <cell r="AY524">
            <v>4069.7550802047499</v>
          </cell>
          <cell r="AZ524">
            <v>3695.9793586124738</v>
          </cell>
          <cell r="BA524">
            <v>3322.2036370201972</v>
          </cell>
          <cell r="BB524">
            <v>2948.4279154279207</v>
          </cell>
          <cell r="BC524">
            <v>2574.6521938356436</v>
          </cell>
          <cell r="BD524">
            <v>2200.8764722433671</v>
          </cell>
          <cell r="BE524">
            <v>1827.1007506510903</v>
          </cell>
          <cell r="BF524">
            <v>1453.3250290588139</v>
          </cell>
          <cell r="BG524">
            <v>1079.5493074665369</v>
          </cell>
          <cell r="BH524">
            <v>705.77358587426056</v>
          </cell>
        </row>
        <row r="525">
          <cell r="A525">
            <v>-3753.5347318440572</v>
          </cell>
          <cell r="B525">
            <v>-14740.450992051494</v>
          </cell>
          <cell r="C525">
            <v>-12070.868732723782</v>
          </cell>
          <cell r="D525">
            <v>-8393.0326229454313</v>
          </cell>
          <cell r="E525">
            <v>-5400.3508030908652</v>
          </cell>
          <cell r="F525">
            <v>-2660.8134208838092</v>
          </cell>
          <cell r="G525">
            <v>86.104186852736802</v>
          </cell>
          <cell r="H525">
            <v>2860.3348739241787</v>
          </cell>
          <cell r="I525">
            <v>5755.0895545689282</v>
          </cell>
          <cell r="J525">
            <v>8787.2431301652632</v>
          </cell>
          <cell r="K525">
            <v>11966.113725635876</v>
          </cell>
          <cell r="L525">
            <v>15313.360758213361</v>
          </cell>
          <cell r="M525">
            <v>18849.164955243505</v>
          </cell>
          <cell r="N525">
            <v>22600.599999693983</v>
          </cell>
          <cell r="O525">
            <v>27086.522957618152</v>
          </cell>
          <cell r="P525">
            <v>32540.130793835528</v>
          </cell>
          <cell r="Q525">
            <v>38583.498083290797</v>
          </cell>
          <cell r="R525">
            <v>45096.027681268046</v>
          </cell>
          <cell r="S525">
            <v>52114.141877063099</v>
          </cell>
          <cell r="T525">
            <v>59677.090516946111</v>
          </cell>
          <cell r="U525">
            <v>67827.170514757934</v>
          </cell>
          <cell r="V525">
            <v>76609.962403684403</v>
          </cell>
          <cell r="W525">
            <v>86074.585252159945</v>
          </cell>
          <cell r="X525">
            <v>96273.971369554754</v>
          </cell>
          <cell r="Y525">
            <v>107265.1623379791</v>
          </cell>
          <cell r="Z525">
            <v>119109.6280258051</v>
          </cell>
          <cell r="AA525">
            <v>131873.61036703811</v>
          </cell>
          <cell r="AB525">
            <v>145628.49382917353</v>
          </cell>
          <cell r="AC525">
            <v>160451.20464143637</v>
          </cell>
          <cell r="AD525">
            <v>176424.64101614658</v>
          </cell>
          <cell r="AE525">
            <v>16899.542808696147</v>
          </cell>
          <cell r="AF525">
            <v>15535.927149233861</v>
          </cell>
          <cell r="AG525">
            <v>14633.989254785203</v>
          </cell>
          <cell r="AH525">
            <v>13787.225832675516</v>
          </cell>
          <cell r="AI525">
            <v>12990.443991390544</v>
          </cell>
          <cell r="AJ525">
            <v>12239.099950855316</v>
          </cell>
          <cell r="AK525">
            <v>11509.176587816391</v>
          </cell>
          <cell r="AL525">
            <v>10779.253224777471</v>
          </cell>
          <cell r="AM525">
            <v>10048.680750299261</v>
          </cell>
          <cell r="AN525">
            <v>9318.7573872603407</v>
          </cell>
          <cell r="AO525">
            <v>8588.1849127821351</v>
          </cell>
          <cell r="AP525">
            <v>7858.2615497432098</v>
          </cell>
          <cell r="AQ525">
            <v>7127.6890752650042</v>
          </cell>
          <cell r="AR525">
            <v>6397.7657122260798</v>
          </cell>
          <cell r="AS525">
            <v>5859.3302237753514</v>
          </cell>
          <cell r="AT525">
            <v>5512.3826099128191</v>
          </cell>
          <cell r="AU525">
            <v>5165.4349960502868</v>
          </cell>
          <cell r="AV525">
            <v>4818.4873821877545</v>
          </cell>
          <cell r="AW525">
            <v>4471.5397683252222</v>
          </cell>
          <cell r="AX525">
            <v>4124.592154462689</v>
          </cell>
          <cell r="AY525">
            <v>3777.6445406001567</v>
          </cell>
          <cell r="AZ525">
            <v>3430.6969267376248</v>
          </cell>
          <cell r="BA525">
            <v>3083.7493128750925</v>
          </cell>
          <cell r="BB525">
            <v>2736.8016990125602</v>
          </cell>
          <cell r="BC525">
            <v>2389.8540851500275</v>
          </cell>
          <cell r="BD525">
            <v>2042.9064712874952</v>
          </cell>
          <cell r="BE525">
            <v>1695.9588574249626</v>
          </cell>
          <cell r="BF525">
            <v>1349.0112435624303</v>
          </cell>
          <cell r="BG525">
            <v>1002.0636296998978</v>
          </cell>
          <cell r="BH525">
            <v>655.11601583736547</v>
          </cell>
        </row>
        <row r="526">
          <cell r="A526">
            <v>-3083.3586087326989</v>
          </cell>
          <cell r="B526">
            <v>-11258.433563883375</v>
          </cell>
          <cell r="C526">
            <v>-7640.9658830102217</v>
          </cell>
          <cell r="D526">
            <v>-3308.4921259431503</v>
          </cell>
          <cell r="E526">
            <v>479.7382852861665</v>
          </cell>
          <cell r="F526">
            <v>4139.6679892137336</v>
          </cell>
          <cell r="G526">
            <v>7887.0292348706853</v>
          </cell>
          <cell r="H526">
            <v>11746.802442449984</v>
          </cell>
          <cell r="I526">
            <v>15805.968446558536</v>
          </cell>
          <cell r="J526">
            <v>20083.235869651631</v>
          </cell>
          <cell r="K526">
            <v>24595.104547479721</v>
          </cell>
          <cell r="L526">
            <v>29369.330328763346</v>
          </cell>
          <cell r="M526">
            <v>34434.022415492</v>
          </cell>
          <cell r="N526">
            <v>39819.316798426364</v>
          </cell>
          <cell r="O526">
            <v>45970.84610228696</v>
          </cell>
          <cell r="P526">
            <v>53101.815318369176</v>
          </cell>
          <cell r="Q526">
            <v>60921.726189539542</v>
          </cell>
          <cell r="R526">
            <v>69348.717064461394</v>
          </cell>
          <cell r="S526">
            <v>78429.917141539452</v>
          </cell>
          <cell r="T526">
            <v>88216.11438133262</v>
          </cell>
          <cell r="U526">
            <v>98762.039545768552</v>
          </cell>
          <cell r="V526">
            <v>110126.67228806089</v>
          </cell>
          <cell r="W526">
            <v>122373.57100518172</v>
          </cell>
          <cell r="X526">
            <v>135571.22829763923</v>
          </cell>
          <cell r="Y526">
            <v>149793.4540245214</v>
          </cell>
          <cell r="Z526">
            <v>165119.78809609852</v>
          </cell>
          <cell r="AA526">
            <v>181635.94531258801</v>
          </cell>
          <cell r="AB526">
            <v>199434.29473690828</v>
          </cell>
          <cell r="AC526">
            <v>218614.37628238628</v>
          </cell>
          <cell r="AD526">
            <v>239283.45740451023</v>
          </cell>
          <cell r="AE526">
            <v>15178.541544530746</v>
          </cell>
          <cell r="AF526">
            <v>13953.792616573333</v>
          </cell>
          <cell r="AG526">
            <v>13143.705506143879</v>
          </cell>
          <cell r="AH526">
            <v>12383.174057076083</v>
          </cell>
          <cell r="AI526">
            <v>11667.534207124145</v>
          </cell>
          <cell r="AJ526">
            <v>10992.70490182299</v>
          </cell>
          <cell r="AK526">
            <v>10337.114853285771</v>
          </cell>
          <cell r="AL526">
            <v>9681.5248047485547</v>
          </cell>
          <cell r="AM526">
            <v>9025.3517484306121</v>
          </cell>
          <cell r="AN526">
            <v>8369.7616998933954</v>
          </cell>
          <cell r="AO526">
            <v>7713.5886435754501</v>
          </cell>
          <cell r="AP526">
            <v>7057.9985950382352</v>
          </cell>
          <cell r="AQ526">
            <v>6401.8255387202889</v>
          </cell>
          <cell r="AR526">
            <v>5746.2354901830731</v>
          </cell>
          <cell r="AS526">
            <v>5262.6327369598539</v>
          </cell>
          <cell r="AT526">
            <v>4951.0172790506376</v>
          </cell>
          <cell r="AU526">
            <v>4639.4018211414214</v>
          </cell>
          <cell r="AV526">
            <v>4327.7863632322069</v>
          </cell>
          <cell r="AW526">
            <v>4016.1709053229915</v>
          </cell>
          <cell r="AX526">
            <v>3704.5554474137762</v>
          </cell>
          <cell r="AY526">
            <v>3392.9399895045608</v>
          </cell>
          <cell r="AZ526">
            <v>3081.3245315953454</v>
          </cell>
          <cell r="BA526">
            <v>2769.7090736861301</v>
          </cell>
          <cell r="BB526">
            <v>2458.0936157769152</v>
          </cell>
          <cell r="BC526">
            <v>2146.4781578676998</v>
          </cell>
          <cell r="BD526">
            <v>1834.8626999584842</v>
          </cell>
          <cell r="BE526">
            <v>1523.2472420492684</v>
          </cell>
          <cell r="BF526">
            <v>1211.6317841400528</v>
          </cell>
          <cell r="BG526">
            <v>900.01632623083719</v>
          </cell>
          <cell r="BH526">
            <v>588.4008683216216</v>
          </cell>
        </row>
        <row r="527">
          <cell r="A527">
            <v>-3399.8279456375121</v>
          </cell>
          <cell r="B527">
            <v>-12768.019733942298</v>
          </cell>
          <cell r="C527">
            <v>-9400.2814612808124</v>
          </cell>
          <cell r="D527">
            <v>-5187.5828561866647</v>
          </cell>
          <cell r="E527">
            <v>-1521.0105367884294</v>
          </cell>
          <cell r="F527">
            <v>1992.4260616415388</v>
          </cell>
          <cell r="G527">
            <v>5570.640154563871</v>
          </cell>
          <cell r="H527">
            <v>9237.9296027155433</v>
          </cell>
          <cell r="I527">
            <v>13086.165035694597</v>
          </cell>
          <cell r="J527">
            <v>17134.091777203204</v>
          </cell>
          <cell r="K527">
            <v>21396.488535725352</v>
          </cell>
          <cell r="L527">
            <v>25900.106933654006</v>
          </cell>
          <cell r="M527">
            <v>30671.470272976563</v>
          </cell>
          <cell r="N527">
            <v>35740.776593418115</v>
          </cell>
          <cell r="O527">
            <v>41591.712894089425</v>
          </cell>
          <cell r="P527">
            <v>48451.378046497135</v>
          </cell>
          <cell r="Q527">
            <v>55992.949707418222</v>
          </cell>
          <cell r="R527">
            <v>64119.993175835581</v>
          </cell>
          <cell r="S527">
            <v>72877.960149722116</v>
          </cell>
          <cell r="T527">
            <v>82315.830860486749</v>
          </cell>
          <cell r="U527">
            <v>92486.388002195221</v>
          </cell>
          <cell r="V527">
            <v>103446.51192662829</v>
          </cell>
          <cell r="W527">
            <v>115257.49875509928</v>
          </cell>
          <cell r="X527">
            <v>127985.40318611872</v>
          </cell>
          <cell r="Y527">
            <v>141701.40791610943</v>
          </cell>
          <cell r="Z527">
            <v>156482.22173921095</v>
          </cell>
          <cell r="AA527">
            <v>172410.508552607</v>
          </cell>
          <cell r="AB527">
            <v>189575.34966665119</v>
          </cell>
          <cell r="AC527">
            <v>208072.74200532943</v>
          </cell>
          <cell r="AD527">
            <v>228006.13498331889</v>
          </cell>
          <cell r="AE527">
            <v>18163.371637757158</v>
          </cell>
          <cell r="AF527">
            <v>16697.778261992349</v>
          </cell>
          <cell r="AG527">
            <v>15728.389127830855</v>
          </cell>
          <cell r="AH527">
            <v>14818.300677560883</v>
          </cell>
          <cell r="AI527">
            <v>13961.931670345597</v>
          </cell>
          <cell r="AJ527">
            <v>13154.398520452747</v>
          </cell>
          <cell r="AK527">
            <v>12369.887989011904</v>
          </cell>
          <cell r="AL527">
            <v>11585.377457571059</v>
          </cell>
          <cell r="AM527">
            <v>10800.169271025612</v>
          </cell>
          <cell r="AN527">
            <v>10015.658739584769</v>
          </cell>
          <cell r="AO527">
            <v>9230.450553039318</v>
          </cell>
          <cell r="AP527">
            <v>8445.9400215984751</v>
          </cell>
          <cell r="AQ527">
            <v>7660.731835053025</v>
          </cell>
          <cell r="AR527">
            <v>6876.2213036121811</v>
          </cell>
          <cell r="AS527">
            <v>6297.5190280301804</v>
          </cell>
          <cell r="AT527">
            <v>5924.6250083070245</v>
          </cell>
          <cell r="AU527">
            <v>5551.7309885838695</v>
          </cell>
          <cell r="AV527">
            <v>5178.8369688607145</v>
          </cell>
          <cell r="AW527">
            <v>4805.9429491375586</v>
          </cell>
          <cell r="AX527">
            <v>4433.0489294144045</v>
          </cell>
          <cell r="AY527">
            <v>4060.1549096912486</v>
          </cell>
          <cell r="AZ527">
            <v>3687.2608899680927</v>
          </cell>
          <cell r="BA527">
            <v>3314.3668702449372</v>
          </cell>
          <cell r="BB527">
            <v>2941.4728505217822</v>
          </cell>
          <cell r="BC527">
            <v>2568.5788307986263</v>
          </cell>
          <cell r="BD527">
            <v>2195.6848110754709</v>
          </cell>
          <cell r="BE527">
            <v>1822.7907913523154</v>
          </cell>
          <cell r="BF527">
            <v>1449.89677162916</v>
          </cell>
          <cell r="BG527">
            <v>1077.0027519060043</v>
          </cell>
          <cell r="BH527">
            <v>704.10873218284883</v>
          </cell>
        </row>
        <row r="528">
          <cell r="A528">
            <v>-3972.3571802734496</v>
          </cell>
          <cell r="B528">
            <v>-15922.898771997599</v>
          </cell>
          <cell r="C528">
            <v>-13626.051376026766</v>
          </cell>
          <cell r="D528">
            <v>-10509.332123291926</v>
          </cell>
          <cell r="E528">
            <v>-8096.030642726615</v>
          </cell>
          <cell r="F528">
            <v>-5936.8791250303611</v>
          </cell>
          <cell r="G528">
            <v>-3811.4515761637927</v>
          </cell>
          <cell r="H528">
            <v>-1703.1120445368549</v>
          </cell>
          <cell r="I528">
            <v>481.5988453893516</v>
          </cell>
          <cell r="J528">
            <v>2758.0921580744211</v>
          </cell>
          <cell r="K528">
            <v>5131.704230091902</v>
          </cell>
          <cell r="L528">
            <v>7620.2832676016978</v>
          </cell>
          <cell r="M528">
            <v>10239.317124514635</v>
          </cell>
          <cell r="N528">
            <v>13013.43262246441</v>
          </cell>
          <cell r="O528">
            <v>16482.738065213722</v>
          </cell>
          <cell r="P528">
            <v>20882.921800105061</v>
          </cell>
          <cell r="Q528">
            <v>25802.078710895308</v>
          </cell>
          <cell r="R528">
            <v>31103.122556850798</v>
          </cell>
          <cell r="S528">
            <v>36815.700213217584</v>
          </cell>
          <cell r="T528">
            <v>42971.760119214981</v>
          </cell>
          <cell r="U528">
            <v>49605.730954428334</v>
          </cell>
          <cell r="V528">
            <v>56754.714186314406</v>
          </cell>
          <cell r="W528">
            <v>64458.691565669986</v>
          </cell>
          <cell r="X528">
            <v>72760.748730513005</v>
          </cell>
          <cell r="Y528">
            <v>81707.316168914171</v>
          </cell>
          <cell r="Z528">
            <v>91348.428888399198</v>
          </cell>
          <cell r="AA528">
            <v>101738.00624416181</v>
          </cell>
          <cell r="AB528">
            <v>112934.15349106799</v>
          </cell>
          <cell r="AC528">
            <v>124999.4867459263</v>
          </cell>
          <cell r="AD528">
            <v>138001.48317742333</v>
          </cell>
          <cell r="AE528">
            <v>15420.475118998267</v>
          </cell>
          <cell r="AF528">
            <v>14176.204691883857</v>
          </cell>
          <cell r="AG528">
            <v>13353.205453521603</v>
          </cell>
          <cell r="AH528">
            <v>12580.551753351612</v>
          </cell>
          <cell r="AI528">
            <v>11853.505187779318</v>
          </cell>
          <cell r="AJ528">
            <v>11167.919653659474</v>
          </cell>
          <cell r="AK528">
            <v>10501.880034367212</v>
          </cell>
          <cell r="AL528">
            <v>9835.8404150749502</v>
          </cell>
          <cell r="AM528">
            <v>9169.208495333367</v>
          </cell>
          <cell r="AN528">
            <v>8503.1688760411071</v>
          </cell>
          <cell r="AO528">
            <v>7836.5369562995238</v>
          </cell>
          <cell r="AP528">
            <v>7170.4973370072648</v>
          </cell>
          <cell r="AQ528">
            <v>6503.8654172656816</v>
          </cell>
          <cell r="AR528">
            <v>5837.8257979734208</v>
          </cell>
          <cell r="AS528">
            <v>5346.5148112307716</v>
          </cell>
          <cell r="AT528">
            <v>5029.9324570377385</v>
          </cell>
          <cell r="AU528">
            <v>4713.3501028447026</v>
          </cell>
          <cell r="AV528">
            <v>4396.7677486516677</v>
          </cell>
          <cell r="AW528">
            <v>4080.1853944586328</v>
          </cell>
          <cell r="AX528">
            <v>3763.603040265597</v>
          </cell>
          <cell r="AY528">
            <v>3447.0206860725616</v>
          </cell>
          <cell r="AZ528">
            <v>3130.4383318795267</v>
          </cell>
          <cell r="BA528">
            <v>2813.8559776864913</v>
          </cell>
          <cell r="BB528">
            <v>2497.2736234934559</v>
          </cell>
          <cell r="BC528">
            <v>2180.6912693004206</v>
          </cell>
          <cell r="BD528">
            <v>1864.1089151073852</v>
          </cell>
          <cell r="BE528">
            <v>1547.5265609143501</v>
          </cell>
          <cell r="BF528">
            <v>1230.9442067213147</v>
          </cell>
          <cell r="BG528">
            <v>914.36185252827954</v>
          </cell>
          <cell r="BH528">
            <v>597.77949833524406</v>
          </cell>
        </row>
        <row r="529">
          <cell r="A529">
            <v>-3450.2963634723828</v>
          </cell>
          <cell r="B529">
            <v>-13179.39222645408</v>
          </cell>
          <cell r="C529">
            <v>-10030.349483703263</v>
          </cell>
          <cell r="D529">
            <v>-6019.827675004216</v>
          </cell>
          <cell r="E529">
            <v>-2652.8076063909339</v>
          </cell>
          <cell r="F529">
            <v>515.64691271889706</v>
          </cell>
          <cell r="G529">
            <v>3728.5426571357648</v>
          </cell>
          <cell r="H529">
            <v>7008.169620843044</v>
          </cell>
          <cell r="I529">
            <v>10444.974349827084</v>
          </cell>
          <cell r="J529">
            <v>14056.715407657026</v>
          </cell>
          <cell r="K529">
            <v>17856.044742366357</v>
          </cell>
          <cell r="L529">
            <v>21867.468844417188</v>
          </cell>
          <cell r="M529">
            <v>26114.857267813422</v>
          </cell>
          <cell r="N529">
            <v>30626.749353630188</v>
          </cell>
          <cell r="O529">
            <v>35888.818991288317</v>
          </cell>
          <cell r="P529">
            <v>42125.311530293446</v>
          </cell>
          <cell r="Q529">
            <v>48998.214205813616</v>
          </cell>
          <cell r="R529">
            <v>56404.67817771899</v>
          </cell>
          <cell r="S529">
            <v>64386.125196096924</v>
          </cell>
          <cell r="T529">
            <v>72987.192689143281</v>
          </cell>
          <cell r="U529">
            <v>82255.983404610917</v>
          </cell>
          <cell r="V529">
            <v>92244.334431572905</v>
          </cell>
          <cell r="W529">
            <v>103008.1071070443</v>
          </cell>
          <cell r="X529">
            <v>114607.49942880811</v>
          </cell>
          <cell r="Y529">
            <v>127107.38272166108</v>
          </cell>
          <cell r="Z529">
            <v>140577.66443993527</v>
          </cell>
          <cell r="AA529">
            <v>155093.67913532196</v>
          </cell>
          <cell r="AB529">
            <v>170736.6097765438</v>
          </cell>
          <cell r="AC529">
            <v>187593.94177716828</v>
          </cell>
          <cell r="AD529">
            <v>205759.95227078011</v>
          </cell>
          <cell r="AE529">
            <v>16161.233884622021</v>
          </cell>
          <cell r="AF529">
            <v>14857.192003088814</v>
          </cell>
          <cell r="AG529">
            <v>13994.658061987901</v>
          </cell>
          <cell r="AH529">
            <v>13184.888125335196</v>
          </cell>
          <cell r="AI529">
            <v>12422.91616918263</v>
          </cell>
          <cell r="AJ529">
            <v>11704.39692257565</v>
          </cell>
          <cell r="AK529">
            <v>11006.362524754442</v>
          </cell>
          <cell r="AL529">
            <v>10308.32812693324</v>
          </cell>
          <cell r="AM529">
            <v>9609.6729761185252</v>
          </cell>
          <cell r="AN529">
            <v>8911.6385782973175</v>
          </cell>
          <cell r="AO529">
            <v>8212.9834274826044</v>
          </cell>
          <cell r="AP529">
            <v>7514.9490296613985</v>
          </cell>
          <cell r="AQ529">
            <v>6816.2938788466836</v>
          </cell>
          <cell r="AR529">
            <v>6118.2594810254777</v>
          </cell>
          <cell r="AS529">
            <v>5603.3472162892294</v>
          </cell>
          <cell r="AT529">
            <v>5271.5570846379378</v>
          </cell>
          <cell r="AU529">
            <v>4939.766952986648</v>
          </cell>
          <cell r="AV529">
            <v>4607.9768213353582</v>
          </cell>
          <cell r="AW529">
            <v>4276.1866896840684</v>
          </cell>
          <cell r="AX529">
            <v>3944.3965580327781</v>
          </cell>
          <cell r="AY529">
            <v>3612.6064263814869</v>
          </cell>
          <cell r="AZ529">
            <v>3280.8162947301971</v>
          </cell>
          <cell r="BA529">
            <v>2949.0261630789068</v>
          </cell>
          <cell r="BB529">
            <v>2617.2360314276166</v>
          </cell>
          <cell r="BC529">
            <v>2285.4458997763263</v>
          </cell>
          <cell r="BD529">
            <v>1953.655768125036</v>
          </cell>
          <cell r="BE529">
            <v>1621.8656364737458</v>
          </cell>
          <cell r="BF529">
            <v>1290.0755048224555</v>
          </cell>
          <cell r="BG529">
            <v>958.28537317116525</v>
          </cell>
          <cell r="BH529">
            <v>626.49524151987498</v>
          </cell>
        </row>
        <row r="530">
          <cell r="A530">
            <v>-4012.3582634972781</v>
          </cell>
          <cell r="B530">
            <v>-15995.366694550321</v>
          </cell>
          <cell r="C530">
            <v>-13583.972743500704</v>
          </cell>
          <cell r="D530">
            <v>-10425.566066523757</v>
          </cell>
          <cell r="E530">
            <v>-7865.8414380914419</v>
          </cell>
          <cell r="F530">
            <v>-5507.2966924977891</v>
          </cell>
          <cell r="G530">
            <v>-3174.1700332309206</v>
          </cell>
          <cell r="H530">
            <v>-848.62603303987134</v>
          </cell>
          <cell r="I530">
            <v>1564.9052151033593</v>
          </cell>
          <cell r="J530">
            <v>4082.4858302017251</v>
          </cell>
          <cell r="K530">
            <v>6710.4782716408899</v>
          </cell>
          <cell r="L530">
            <v>9468.0056239530149</v>
          </cell>
          <cell r="M530">
            <v>12371.973650951059</v>
          </cell>
          <cell r="N530">
            <v>15448.119025396834</v>
          </cell>
          <cell r="O530">
            <v>19244.121254975245</v>
          </cell>
          <cell r="P530">
            <v>24000.88263731129</v>
          </cell>
          <cell r="Q530">
            <v>29305.614571438702</v>
          </cell>
          <cell r="R530">
            <v>35022.166631846994</v>
          </cell>
          <cell r="S530">
            <v>41182.509485200571</v>
          </cell>
          <cell r="T530">
            <v>47821.09576410416</v>
          </cell>
          <cell r="U530">
            <v>54975.052748569025</v>
          </cell>
          <cell r="V530">
            <v>62684.39000584215</v>
          </cell>
          <cell r="W530">
            <v>70992.22314985501</v>
          </cell>
          <cell r="X530">
            <v>79945.014971699842</v>
          </cell>
          <cell r="Y530">
            <v>89592.835289691488</v>
          </cell>
          <cell r="Z530">
            <v>99989.640972264853</v>
          </cell>
          <cell r="AA530">
            <v>111193.57769977752</v>
          </cell>
          <cell r="AB530">
            <v>123267.30515286556</v>
          </cell>
          <cell r="AC530">
            <v>136278.34744601618</v>
          </cell>
          <cell r="AD530">
            <v>150299.47076620982</v>
          </cell>
          <cell r="AE530">
            <v>17525.543429968173</v>
          </cell>
          <cell r="AF530">
            <v>16111.416093375754</v>
          </cell>
          <cell r="AG530">
            <v>15176.068201469468</v>
          </cell>
          <cell r="AH530">
            <v>14297.938580030514</v>
          </cell>
          <cell r="AI530">
            <v>13471.641980073726</v>
          </cell>
          <cell r="AJ530">
            <v>12692.466308737099</v>
          </cell>
          <cell r="AK530">
            <v>11935.504789464254</v>
          </cell>
          <cell r="AL530">
            <v>11178.543270191414</v>
          </cell>
          <cell r="AM530">
            <v>10420.908594795423</v>
          </cell>
          <cell r="AN530">
            <v>9663.9470755225811</v>
          </cell>
          <cell r="AO530">
            <v>8906.3124001265933</v>
          </cell>
          <cell r="AP530">
            <v>8149.3508808537517</v>
          </cell>
          <cell r="AQ530">
            <v>7391.716205457762</v>
          </cell>
          <cell r="AR530">
            <v>6634.7546861849223</v>
          </cell>
          <cell r="AS530">
            <v>6076.3742232398781</v>
          </cell>
          <cell r="AT530">
            <v>5716.5748166226331</v>
          </cell>
          <cell r="AU530">
            <v>5356.7754100053862</v>
          </cell>
          <cell r="AV530">
            <v>4996.9760033881403</v>
          </cell>
          <cell r="AW530">
            <v>4637.1765967708952</v>
          </cell>
          <cell r="AX530">
            <v>4277.3771901536493</v>
          </cell>
          <cell r="AY530">
            <v>3917.5777835364033</v>
          </cell>
          <cell r="AZ530">
            <v>3557.7783769191578</v>
          </cell>
          <cell r="BA530">
            <v>3197.9789703019119</v>
          </cell>
          <cell r="BB530">
            <v>2838.1795636846655</v>
          </cell>
          <cell r="BC530">
            <v>2478.3801570674204</v>
          </cell>
          <cell r="BD530">
            <v>2118.5807504501745</v>
          </cell>
          <cell r="BE530">
            <v>1758.7813438329292</v>
          </cell>
          <cell r="BF530">
            <v>1398.981937215683</v>
          </cell>
          <cell r="BG530">
            <v>1039.1825305984378</v>
          </cell>
          <cell r="BH530">
            <v>679.38312398119183</v>
          </cell>
        </row>
        <row r="531">
          <cell r="A531">
            <v>-3289.198620234366</v>
          </cell>
          <cell r="B531">
            <v>-12444.833699162777</v>
          </cell>
          <cell r="C531">
            <v>-9273.9010945583232</v>
          </cell>
          <cell r="D531">
            <v>-5123.0748975084334</v>
          </cell>
          <cell r="E531">
            <v>-1570.0449273190834</v>
          </cell>
          <cell r="F531">
            <v>1789.4512409555123</v>
          </cell>
          <cell r="G531">
            <v>5210.6598221837066</v>
          </cell>
          <cell r="H531">
            <v>8716.898617351244</v>
          </cell>
          <cell r="I531">
            <v>12396.797063840726</v>
          </cell>
          <cell r="J531">
            <v>16268.342209509456</v>
          </cell>
          <cell r="K531">
            <v>20345.707000770904</v>
          </cell>
          <cell r="L531">
            <v>24654.622929907084</v>
          </cell>
          <cell r="M531">
            <v>29220.614154795308</v>
          </cell>
          <cell r="N531">
            <v>34072.664010995817</v>
          </cell>
          <cell r="O531">
            <v>39677.701781052659</v>
          </cell>
          <cell r="P531">
            <v>46254.487917152801</v>
          </cell>
          <cell r="Q531">
            <v>53486.360940706225</v>
          </cell>
          <cell r="R531">
            <v>61279.663061674917</v>
          </cell>
          <cell r="S531">
            <v>69677.979479964619</v>
          </cell>
          <cell r="T531">
            <v>78728.279027821409</v>
          </cell>
          <cell r="U531">
            <v>88481.176850003962</v>
          </cell>
          <cell r="V531">
            <v>98991.217476499878</v>
          </cell>
          <cell r="W531">
            <v>110317.17987091315</v>
          </cell>
          <cell r="X531">
            <v>122522.40616055035</v>
          </cell>
          <cell r="Y531">
            <v>135675.15588667805</v>
          </cell>
          <cell r="Z531">
            <v>149848.98775614804</v>
          </cell>
          <cell r="AA531">
            <v>165123.17102939333</v>
          </cell>
          <cell r="AB531">
            <v>181583.12884554395</v>
          </cell>
          <cell r="AC531">
            <v>199320.91596402301</v>
          </cell>
          <cell r="AD531">
            <v>218435.73359446466</v>
          </cell>
          <cell r="AE531">
            <v>15643.827496425012</v>
          </cell>
          <cell r="AF531">
            <v>14381.534877652226</v>
          </cell>
          <cell r="AG531">
            <v>13546.615200062901</v>
          </cell>
          <cell r="AH531">
            <v>12762.770272675278</v>
          </cell>
          <cell r="AI531">
            <v>12025.193060176256</v>
          </cell>
          <cell r="AJ531">
            <v>11329.677406666871</v>
          </cell>
          <cell r="AK531">
            <v>10653.990773824033</v>
          </cell>
          <cell r="AL531">
            <v>9978.304140981194</v>
          </cell>
          <cell r="AM531">
            <v>9302.0166287242155</v>
          </cell>
          <cell r="AN531">
            <v>8626.3299958813786</v>
          </cell>
          <cell r="AO531">
            <v>7950.0424836243983</v>
          </cell>
          <cell r="AP531">
            <v>7274.3558507815615</v>
          </cell>
          <cell r="AQ531">
            <v>6598.0683385245829</v>
          </cell>
          <cell r="AR531">
            <v>5922.3817056817452</v>
          </cell>
          <cell r="AS531">
            <v>5423.9545000095204</v>
          </cell>
          <cell r="AT531">
            <v>5102.7867215079159</v>
          </cell>
          <cell r="AU531">
            <v>4781.6189430063096</v>
          </cell>
          <cell r="AV531">
            <v>4460.4511645047032</v>
          </cell>
          <cell r="AW531">
            <v>4139.2833860030969</v>
          </cell>
          <cell r="AX531">
            <v>3818.1156075014906</v>
          </cell>
          <cell r="AY531">
            <v>3496.9478289998842</v>
          </cell>
          <cell r="AZ531">
            <v>3175.7800504982783</v>
          </cell>
          <cell r="BA531">
            <v>2854.612271996672</v>
          </cell>
          <cell r="BB531">
            <v>2533.4444934950652</v>
          </cell>
          <cell r="BC531">
            <v>2212.2767149934593</v>
          </cell>
          <cell r="BD531">
            <v>1891.108936491853</v>
          </cell>
          <cell r="BE531">
            <v>1569.9411579902469</v>
          </cell>
          <cell r="BF531">
            <v>1248.7733794886408</v>
          </cell>
          <cell r="BG531">
            <v>927.60560098703456</v>
          </cell>
          <cell r="BH531">
            <v>606.43782248542846</v>
          </cell>
        </row>
        <row r="532">
          <cell r="A532">
            <v>-3222.6475693149005</v>
          </cell>
          <cell r="B532">
            <v>-11948.602796281832</v>
          </cell>
          <cell r="C532">
            <v>-8514.3615279128499</v>
          </cell>
          <cell r="D532">
            <v>-4324.7678909621563</v>
          </cell>
          <cell r="E532">
            <v>-695.60195699232384</v>
          </cell>
          <cell r="F532">
            <v>2785.3424303143324</v>
          </cell>
          <cell r="G532">
            <v>6337.6881058459348</v>
          </cell>
          <cell r="H532">
            <v>9985.440573679718</v>
          </cell>
          <cell r="I532">
            <v>13816.997134369001</v>
          </cell>
          <cell r="J532">
            <v>17850.736356905039</v>
          </cell>
          <cell r="K532">
            <v>22101.735155849819</v>
          </cell>
          <cell r="L532">
            <v>26596.565908267949</v>
          </cell>
          <cell r="M532">
            <v>31361.781936374209</v>
          </cell>
          <cell r="N532">
            <v>36426.962713453751</v>
          </cell>
          <cell r="O532">
            <v>42253.368137467427</v>
          </cell>
          <cell r="P532">
            <v>49058.645105030722</v>
          </cell>
          <cell r="Q532">
            <v>56534.099177113829</v>
          </cell>
          <cell r="R532">
            <v>64589.89217644163</v>
          </cell>
          <cell r="S532">
            <v>73271.077322153491</v>
          </cell>
          <cell r="T532">
            <v>82626.205431877286</v>
          </cell>
          <cell r="U532">
            <v>92707.596449390054</v>
          </cell>
          <cell r="V532">
            <v>103571.63205167618</v>
          </cell>
          <cell r="W532">
            <v>115279.07097183222</v>
          </cell>
          <cell r="X532">
            <v>127895.38880130823</v>
          </cell>
          <cell r="Y532">
            <v>141491.14417188009</v>
          </cell>
          <cell r="Z532">
            <v>156142.37336528033</v>
          </cell>
          <cell r="AA532">
            <v>171931.01555739975</v>
          </cell>
          <cell r="AB532">
            <v>188945.37107530134</v>
          </cell>
          <cell r="AC532">
            <v>207280.59522991814</v>
          </cell>
          <cell r="AD532">
            <v>227039.23048626556</v>
          </cell>
          <cell r="AE532">
            <v>15638.195573599853</v>
          </cell>
          <cell r="AF532">
            <v>14376.357391863869</v>
          </cell>
          <cell r="AG532">
            <v>13541.738293093278</v>
          </cell>
          <cell r="AH532">
            <v>12758.175557141158</v>
          </cell>
          <cell r="AI532">
            <v>12020.863879271648</v>
          </cell>
          <cell r="AJ532">
            <v>11325.598617840873</v>
          </cell>
          <cell r="AK532">
            <v>10650.155238445508</v>
          </cell>
          <cell r="AL532">
            <v>9974.7118590501395</v>
          </cell>
          <cell r="AM532">
            <v>9298.6678165627927</v>
          </cell>
          <cell r="AN532">
            <v>8623.2244371674242</v>
          </cell>
          <cell r="AO532">
            <v>7947.1803946800756</v>
          </cell>
          <cell r="AP532">
            <v>7271.737015284707</v>
          </cell>
          <cell r="AQ532">
            <v>6595.6929727973584</v>
          </cell>
          <cell r="AR532">
            <v>5920.2495934019898</v>
          </cell>
          <cell r="AS532">
            <v>5422.0018261413052</v>
          </cell>
          <cell r="AT532">
            <v>5100.9496710152989</v>
          </cell>
          <cell r="AU532">
            <v>4779.8975158892936</v>
          </cell>
          <cell r="AV532">
            <v>4458.8453607632873</v>
          </cell>
          <cell r="AW532">
            <v>4137.793205637282</v>
          </cell>
          <cell r="AX532">
            <v>3816.7410505112762</v>
          </cell>
          <cell r="AY532">
            <v>3495.6888953852708</v>
          </cell>
          <cell r="AZ532">
            <v>3174.6367402592646</v>
          </cell>
          <cell r="BA532">
            <v>2853.5845851332583</v>
          </cell>
          <cell r="BB532">
            <v>2532.532430007253</v>
          </cell>
          <cell r="BC532">
            <v>2211.4802748812467</v>
          </cell>
          <cell r="BD532">
            <v>1890.4281197552414</v>
          </cell>
          <cell r="BE532">
            <v>1569.3759646292353</v>
          </cell>
          <cell r="BF532">
            <v>1248.3238095032298</v>
          </cell>
          <cell r="BG532">
            <v>927.27165437722374</v>
          </cell>
          <cell r="BH532">
            <v>606.21949925121828</v>
          </cell>
        </row>
        <row r="533">
          <cell r="A533">
            <v>-3286.7011328577864</v>
          </cell>
          <cell r="B533">
            <v>-12527.260971214548</v>
          </cell>
          <cell r="C533">
            <v>-9486.9371386895709</v>
          </cell>
          <cell r="D533">
            <v>-5430.688031594399</v>
          </cell>
          <cell r="E533">
            <v>-1999.422690967981</v>
          </cell>
          <cell r="F533">
            <v>1219.3473034747526</v>
          </cell>
          <cell r="G533">
            <v>4492.4690268192162</v>
          </cell>
          <cell r="H533">
            <v>7842.4259313562252</v>
          </cell>
          <cell r="I533">
            <v>11356.81171669745</v>
          </cell>
          <cell r="J533">
            <v>15053.137232774925</v>
          </cell>
          <cell r="K533">
            <v>18944.759809826748</v>
          </cell>
          <cell r="L533">
            <v>23056.484336555863</v>
          </cell>
          <cell r="M533">
            <v>27412.778913813749</v>
          </cell>
          <cell r="N533">
            <v>32041.847595724794</v>
          </cell>
          <cell r="O533">
            <v>37408.350853481446</v>
          </cell>
          <cell r="P533">
            <v>43728.669531340762</v>
          </cell>
          <cell r="Q533">
            <v>50684.254855615836</v>
          </cell>
          <cell r="R533">
            <v>58179.820345179236</v>
          </cell>
          <cell r="S533">
            <v>66257.286063593041</v>
          </cell>
          <cell r="T533">
            <v>74961.826437897776</v>
          </cell>
          <cell r="U533">
            <v>84342.122903307114</v>
          </cell>
          <cell r="V533">
            <v>94450.636161366259</v>
          </cell>
          <cell r="W533">
            <v>105343.89957421913</v>
          </cell>
          <cell r="X533">
            <v>117082.83533583515</v>
          </cell>
          <cell r="Y533">
            <v>129733.09518842938</v>
          </cell>
          <cell r="Z533">
            <v>143365.42758958458</v>
          </cell>
          <cell r="AA533">
            <v>158056.07338351072</v>
          </cell>
          <cell r="AB533">
            <v>173887.19218929257</v>
          </cell>
          <cell r="AC533">
            <v>190947.32189076586</v>
          </cell>
          <cell r="AD533">
            <v>209331.87379778549</v>
          </cell>
          <cell r="AE533">
            <v>14577.648921785614</v>
          </cell>
          <cell r="AF533">
            <v>13401.385719111195</v>
          </cell>
          <cell r="AG533">
            <v>12623.36857844859</v>
          </cell>
          <cell r="AH533">
            <v>11892.945274868276</v>
          </cell>
          <cell r="AI533">
            <v>11205.636388409568</v>
          </cell>
          <cell r="AJ533">
            <v>10557.522426606867</v>
          </cell>
          <cell r="AK533">
            <v>9927.8860721419915</v>
          </cell>
          <cell r="AL533">
            <v>9298.2497176771194</v>
          </cell>
          <cell r="AM533">
            <v>8668.0534357171637</v>
          </cell>
          <cell r="AN533">
            <v>8038.4170812522925</v>
          </cell>
          <cell r="AO533">
            <v>7408.220799292334</v>
          </cell>
          <cell r="AP533">
            <v>6778.5844448274629</v>
          </cell>
          <cell r="AQ533">
            <v>6148.3881628675063</v>
          </cell>
          <cell r="AR533">
            <v>5518.7518084026342</v>
          </cell>
          <cell r="AS533">
            <v>5054.2940649880684</v>
          </cell>
          <cell r="AT533">
            <v>4755.0149326238097</v>
          </cell>
          <cell r="AU533">
            <v>4455.7358002595511</v>
          </cell>
          <cell r="AV533">
            <v>4156.4566678952933</v>
          </cell>
          <cell r="AW533">
            <v>3857.1775355310347</v>
          </cell>
          <cell r="AX533">
            <v>3557.8984031667756</v>
          </cell>
          <cell r="AY533">
            <v>3258.6192708025178</v>
          </cell>
          <cell r="AZ533">
            <v>2959.3401384382591</v>
          </cell>
          <cell r="BA533">
            <v>2660.0610060740009</v>
          </cell>
          <cell r="BB533">
            <v>2360.7818737097427</v>
          </cell>
          <cell r="BC533">
            <v>2061.5027413454845</v>
          </cell>
          <cell r="BD533">
            <v>1762.2236089812263</v>
          </cell>
          <cell r="BE533">
            <v>1462.9444766169679</v>
          </cell>
          <cell r="BF533">
            <v>1163.6653442527097</v>
          </cell>
          <cell r="BG533">
            <v>864.38621188845116</v>
          </cell>
          <cell r="BH533">
            <v>565.10707952419295</v>
          </cell>
        </row>
        <row r="534">
          <cell r="A534">
            <v>-3511.3320059697667</v>
          </cell>
          <cell r="B534">
            <v>-13639.880217294643</v>
          </cell>
          <cell r="C534">
            <v>-10794.642228373355</v>
          </cell>
          <cell r="D534">
            <v>-7084.2872571333564</v>
          </cell>
          <cell r="E534">
            <v>-3975.8464674479255</v>
          </cell>
          <cell r="F534">
            <v>-1059.8029959709124</v>
          </cell>
          <cell r="G534">
            <v>1883.8985416048167</v>
          </cell>
          <cell r="H534">
            <v>4876.0856483501957</v>
          </cell>
          <cell r="I534">
            <v>8006.5400606854673</v>
          </cell>
          <cell r="J534">
            <v>11292.179491816738</v>
          </cell>
          <cell r="K534">
            <v>14743.977783841396</v>
          </cell>
          <cell r="L534">
            <v>18384.732724677619</v>
          </cell>
          <cell r="M534">
            <v>22236.292564720086</v>
          </cell>
          <cell r="N534">
            <v>26325.871841602228</v>
          </cell>
          <cell r="O534">
            <v>31143.156009727685</v>
          </cell>
          <cell r="P534">
            <v>36911.484822383187</v>
          </cell>
          <cell r="Q534">
            <v>43282.758397901154</v>
          </cell>
          <cell r="R534">
            <v>50148.650499109324</v>
          </cell>
          <cell r="S534">
            <v>57547.559647599373</v>
          </cell>
          <cell r="T534">
            <v>65520.865341986369</v>
          </cell>
          <cell r="U534">
            <v>74113.159478902191</v>
          </cell>
          <cell r="V534">
            <v>83372.495739802238</v>
          </cell>
          <cell r="W534">
            <v>93350.658338317851</v>
          </cell>
          <cell r="X534">
            <v>104103.45163116424</v>
          </cell>
          <cell r="Y534">
            <v>115691.01221229599</v>
          </cell>
          <cell r="Z534">
            <v>128178.1452357427</v>
          </cell>
          <cell r="AA534">
            <v>141634.68684806052</v>
          </cell>
          <cell r="AB534">
            <v>156135.89475735684</v>
          </cell>
          <cell r="AC534">
            <v>171762.86912320327</v>
          </cell>
          <cell r="AD534">
            <v>188603.00612132694</v>
          </cell>
          <cell r="AE534">
            <v>15243.54031106953</v>
          </cell>
          <cell r="AF534">
            <v>14013.546665139484</v>
          </cell>
          <cell r="AG534">
            <v>13199.990534790533</v>
          </cell>
          <cell r="AH534">
            <v>12436.202277026176</v>
          </cell>
          <cell r="AI534">
            <v>11717.49785677963</v>
          </cell>
          <cell r="AJ534">
            <v>11039.778743367455</v>
          </cell>
          <cell r="AK534">
            <v>10381.38127460577</v>
          </cell>
          <cell r="AL534">
            <v>9722.9838058440873</v>
          </cell>
          <cell r="AM534">
            <v>9064.0008326990537</v>
          </cell>
          <cell r="AN534">
            <v>8405.6033639373691</v>
          </cell>
          <cell r="AO534">
            <v>7746.6203907923382</v>
          </cell>
          <cell r="AP534">
            <v>7088.2229220306526</v>
          </cell>
          <cell r="AQ534">
            <v>6429.2399488856199</v>
          </cell>
          <cell r="AR534">
            <v>5770.8424801239362</v>
          </cell>
          <cell r="AS534">
            <v>5285.1688044499651</v>
          </cell>
          <cell r="AT534">
            <v>4972.2189218637068</v>
          </cell>
          <cell r="AU534">
            <v>4659.2690392774484</v>
          </cell>
          <cell r="AV534">
            <v>4346.319156691191</v>
          </cell>
          <cell r="AW534">
            <v>4033.3692741049331</v>
          </cell>
          <cell r="AX534">
            <v>3720.4193915186747</v>
          </cell>
          <cell r="AY534">
            <v>3407.4695089324173</v>
          </cell>
          <cell r="AZ534">
            <v>3094.5196263461589</v>
          </cell>
          <cell r="BA534">
            <v>2781.569743759901</v>
          </cell>
          <cell r="BB534">
            <v>2468.6198611736431</v>
          </cell>
          <cell r="BC534">
            <v>2155.6699785873852</v>
          </cell>
          <cell r="BD534">
            <v>1842.7200960011276</v>
          </cell>
          <cell r="BE534">
            <v>1529.7702134148694</v>
          </cell>
          <cell r="BF534">
            <v>1216.8203308286118</v>
          </cell>
          <cell r="BG534">
            <v>903.87044824235363</v>
          </cell>
          <cell r="BH534">
            <v>590.92056565609596</v>
          </cell>
        </row>
        <row r="535">
          <cell r="A535">
            <v>-3781.140790966826</v>
          </cell>
          <cell r="B535">
            <v>-14910.870611434657</v>
          </cell>
          <cell r="C535">
            <v>-12358.885592113384</v>
          </cell>
          <cell r="D535">
            <v>-8910.6004954147174</v>
          </cell>
          <cell r="E535">
            <v>-6004.5483059001317</v>
          </cell>
          <cell r="F535">
            <v>-3286.7985658823859</v>
          </cell>
          <cell r="G535">
            <v>-564.99274273254889</v>
          </cell>
          <cell r="H535">
            <v>2180.6821338904829</v>
          </cell>
          <cell r="I535">
            <v>5043.7480007305194</v>
          </cell>
          <cell r="J535">
            <v>8040.8885541507307</v>
          </cell>
          <cell r="K535">
            <v>11181.156764096069</v>
          </cell>
          <cell r="L535">
            <v>14485.99902215636</v>
          </cell>
          <cell r="M535">
            <v>17975.342971145761</v>
          </cell>
          <cell r="N535">
            <v>21676.036590002263</v>
          </cell>
          <cell r="O535">
            <v>26109.781871247513</v>
          </cell>
          <cell r="P535">
            <v>31510.854880526109</v>
          </cell>
          <cell r="Q535">
            <v>37498.608457694761</v>
          </cell>
          <cell r="R535">
            <v>43951.206906368505</v>
          </cell>
          <cell r="S535">
            <v>50904.73734198718</v>
          </cell>
          <cell r="T535">
            <v>58398.088416547434</v>
          </cell>
          <cell r="U535">
            <v>66473.167809166422</v>
          </cell>
          <cell r="V535">
            <v>75175.136601003192</v>
          </cell>
          <cell r="W535">
            <v>84552.661845314258</v>
          </cell>
          <cell r="X535">
            <v>94658.188745179184</v>
          </cell>
          <cell r="Y535">
            <v>105548.23396109017</v>
          </cell>
          <cell r="Z535">
            <v>117283.70168877197</v>
          </cell>
          <cell r="AA535">
            <v>129930.22427494478</v>
          </cell>
          <cell r="AB535">
            <v>143558.52927597368</v>
          </cell>
          <cell r="AC535">
            <v>158244.83501223513</v>
          </cell>
          <cell r="AD535">
            <v>174071.2768303967</v>
          </cell>
          <cell r="AE535">
            <v>17359.591673807619</v>
          </cell>
          <cell r="AF535">
            <v>15958.85490144392</v>
          </cell>
          <cell r="AG535">
            <v>15032.363946037387</v>
          </cell>
          <cell r="AH535">
            <v>14162.549453507083</v>
          </cell>
          <cell r="AI535">
            <v>13344.077168523485</v>
          </cell>
          <cell r="AJ535">
            <v>12572.279617673254</v>
          </cell>
          <cell r="AK535">
            <v>11822.485870057322</v>
          </cell>
          <cell r="AL535">
            <v>11072.692122441391</v>
          </cell>
          <cell r="AM535">
            <v>10322.231592909267</v>
          </cell>
          <cell r="AN535">
            <v>9572.4378452933361</v>
          </cell>
          <cell r="AO535">
            <v>8821.9773157612144</v>
          </cell>
          <cell r="AP535">
            <v>8072.1835681452849</v>
          </cell>
          <cell r="AQ535">
            <v>7321.7230386131614</v>
          </cell>
          <cell r="AR535">
            <v>6571.929290997231</v>
          </cell>
          <cell r="AS535">
            <v>6018.8362086576308</v>
          </cell>
          <cell r="AT535">
            <v>5662.443791594359</v>
          </cell>
          <cell r="AU535">
            <v>5306.0513745310891</v>
          </cell>
          <cell r="AV535">
            <v>4949.6589574678192</v>
          </cell>
          <cell r="AW535">
            <v>4593.2665404045483</v>
          </cell>
          <cell r="AX535">
            <v>4236.8741233412775</v>
          </cell>
          <cell r="AY535">
            <v>3880.4817062780076</v>
          </cell>
          <cell r="AZ535">
            <v>3524.0892892147376</v>
          </cell>
          <cell r="BA535">
            <v>3167.6968721514677</v>
          </cell>
          <cell r="BB535">
            <v>2811.3044550881968</v>
          </cell>
          <cell r="BC535">
            <v>2454.9120380249265</v>
          </cell>
          <cell r="BD535">
            <v>2098.5196209616561</v>
          </cell>
          <cell r="BE535">
            <v>1742.1272038983855</v>
          </cell>
          <cell r="BF535">
            <v>1385.7347868351155</v>
          </cell>
          <cell r="BG535">
            <v>1029.3423697718447</v>
          </cell>
          <cell r="BH535">
            <v>672.94995270857464</v>
          </cell>
        </row>
        <row r="536">
          <cell r="A536">
            <v>-3027.5204544728172</v>
          </cell>
          <cell r="B536">
            <v>-10907.226227912988</v>
          </cell>
          <cell r="C536">
            <v>-7104.8647681377533</v>
          </cell>
          <cell r="D536">
            <v>-2548.8088287912196</v>
          </cell>
          <cell r="E536">
            <v>1504.3164197304768</v>
          </cell>
          <cell r="F536">
            <v>5449.4724190108109</v>
          </cell>
          <cell r="G536">
            <v>9499.7187297795081</v>
          </cell>
          <cell r="H536">
            <v>13681.685436071113</v>
          </cell>
          <cell r="I536">
            <v>18083.19598167987</v>
          </cell>
          <cell r="J536">
            <v>22723.745597249424</v>
          </cell>
          <cell r="K536">
            <v>27621.641697560437</v>
          </cell>
          <cell r="L536">
            <v>32806.498864378133</v>
          </cell>
          <cell r="M536">
            <v>38308.647881556179</v>
          </cell>
          <cell r="N536">
            <v>44159.547833457051</v>
          </cell>
          <cell r="O536">
            <v>50800.921253402972</v>
          </cell>
          <cell r="P536">
            <v>58447.413355435143</v>
          </cell>
          <cell r="Q536">
            <v>66819.704390678744</v>
          </cell>
          <cell r="R536">
            <v>75841.958137367372</v>
          </cell>
          <cell r="S536">
            <v>85564.632889949993</v>
          </cell>
          <cell r="T536">
            <v>96042.104151407519</v>
          </cell>
          <cell r="U536">
            <v>107332.96873633133</v>
          </cell>
          <cell r="V536">
            <v>119500.3724823143</v>
          </cell>
          <cell r="W536">
            <v>132612.36340242848</v>
          </cell>
          <cell r="X536">
            <v>146742.27225384786</v>
          </cell>
          <cell r="Y536">
            <v>161969.1226510017</v>
          </cell>
          <cell r="Z536">
            <v>178378.07301687862</v>
          </cell>
          <cell r="AA536">
            <v>196060.89284415811</v>
          </cell>
          <cell r="AB536">
            <v>215116.47592973232</v>
          </cell>
          <cell r="AC536">
            <v>235651.3934529566</v>
          </cell>
          <cell r="AD536">
            <v>257780.48999080301</v>
          </cell>
          <cell r="AE536">
            <v>16602.963210957125</v>
          </cell>
          <cell r="AF536">
            <v>15263.278410946597</v>
          </cell>
          <cell r="AG536">
            <v>14377.169132748051</v>
          </cell>
          <cell r="AH536">
            <v>13545.266038988795</v>
          </cell>
          <cell r="AI536">
            <v>12762.467371133373</v>
          </cell>
          <cell r="AJ536">
            <v>12024.30909046325</v>
          </cell>
          <cell r="AK536">
            <v>11307.19556375191</v>
          </cell>
          <cell r="AL536">
            <v>10590.082037040573</v>
          </cell>
          <cell r="AM536">
            <v>9872.3307905123002</v>
          </cell>
          <cell r="AN536">
            <v>9155.2172638009615</v>
          </cell>
          <cell r="AO536">
            <v>8437.466017272689</v>
          </cell>
          <cell r="AP536">
            <v>7720.3524905613494</v>
          </cell>
          <cell r="AQ536">
            <v>7002.6012440330778</v>
          </cell>
          <cell r="AR536">
            <v>6285.4877173217383</v>
          </cell>
          <cell r="AS536">
            <v>5756.501536605595</v>
          </cell>
          <cell r="AT536">
            <v>5415.6427018846443</v>
          </cell>
          <cell r="AU536">
            <v>5074.7838671636946</v>
          </cell>
          <cell r="AV536">
            <v>4733.9250324427449</v>
          </cell>
          <cell r="AW536">
            <v>4393.0661977217951</v>
          </cell>
          <cell r="AX536">
            <v>4052.2073630008454</v>
          </cell>
          <cell r="AY536">
            <v>3711.3485282798956</v>
          </cell>
          <cell r="AZ536">
            <v>3370.4896935589463</v>
          </cell>
          <cell r="BA536">
            <v>3029.6308588379961</v>
          </cell>
          <cell r="BB536">
            <v>2688.7720241170464</v>
          </cell>
          <cell r="BC536">
            <v>2347.9131893960966</v>
          </cell>
          <cell r="BD536">
            <v>2007.0543546751464</v>
          </cell>
          <cell r="BE536">
            <v>1666.1955199541967</v>
          </cell>
          <cell r="BF536">
            <v>1325.3366852332467</v>
          </cell>
          <cell r="BG536">
            <v>984.47785051229675</v>
          </cell>
          <cell r="BH536">
            <v>643.61901579134667</v>
          </cell>
        </row>
        <row r="537">
          <cell r="A537">
            <v>-3536.887947526754</v>
          </cell>
          <cell r="B537">
            <v>-13694.400739808243</v>
          </cell>
          <cell r="C537">
            <v>-10808.435343211591</v>
          </cell>
          <cell r="D537">
            <v>-7126.9852073094726</v>
          </cell>
          <cell r="E537">
            <v>-4070.7887764400939</v>
          </cell>
          <cell r="F537">
            <v>-1210.3176460309633</v>
          </cell>
          <cell r="G537">
            <v>1673.9005368148573</v>
          </cell>
          <cell r="H537">
            <v>4602.3864746579611</v>
          </cell>
          <cell r="I537">
            <v>7665.1413069373848</v>
          </cell>
          <cell r="J537">
            <v>10879.042337624378</v>
          </cell>
          <cell r="K537">
            <v>14254.689677545546</v>
          </cell>
          <cell r="L537">
            <v>17814.54916286045</v>
          </cell>
          <cell r="M537">
            <v>21580.030139312665</v>
          </cell>
          <cell r="N537">
            <v>25578.231261130441</v>
          </cell>
          <cell r="O537">
            <v>30302.195495679356</v>
          </cell>
          <cell r="P537">
            <v>35975.958053553506</v>
          </cell>
          <cell r="Q537">
            <v>42246.892585337177</v>
          </cell>
          <cell r="R537">
            <v>49004.656062079244</v>
          </cell>
          <cell r="S537">
            <v>56287.042279975154</v>
          </cell>
          <cell r="T537">
            <v>64134.779065839677</v>
          </cell>
          <cell r="U537">
            <v>72591.756053528952</v>
          </cell>
          <cell r="V537">
            <v>81705.270143238187</v>
          </cell>
          <cell r="W537">
            <v>91526.290016442668</v>
          </cell>
          <cell r="X537">
            <v>102109.74118582073</v>
          </cell>
          <cell r="Y537">
            <v>113514.81317434351</v>
          </cell>
          <cell r="Z537">
            <v>125805.29054147541</v>
          </cell>
          <cell r="AA537">
            <v>139049.90960779897</v>
          </cell>
          <cell r="AB537">
            <v>153322.74287309934</v>
          </cell>
          <cell r="AC537">
            <v>168703.61327782369</v>
          </cell>
          <cell r="AD537">
            <v>185278.54062473448</v>
          </cell>
          <cell r="AE537">
            <v>15080.482031195521</v>
          </cell>
          <cell r="AF537">
            <v>13863.645476339372</v>
          </cell>
          <cell r="AG537">
            <v>13058.791856069347</v>
          </cell>
          <cell r="AH537">
            <v>12303.173747558876</v>
          </cell>
          <cell r="AI537">
            <v>11592.157220289406</v>
          </cell>
          <cell r="AJ537">
            <v>10921.687585057211</v>
          </cell>
          <cell r="AK537">
            <v>10270.332913214015</v>
          </cell>
          <cell r="AL537">
            <v>9618.9782413708217</v>
          </cell>
          <cell r="AM537">
            <v>8967.0443282128108</v>
          </cell>
          <cell r="AN537">
            <v>8315.6896563696173</v>
          </cell>
          <cell r="AO537">
            <v>7663.7557432116055</v>
          </cell>
          <cell r="AP537">
            <v>7012.401071368412</v>
          </cell>
          <cell r="AQ537">
            <v>6360.4671582104011</v>
          </cell>
          <cell r="AR537">
            <v>5709.1124863672067</v>
          </cell>
          <cell r="AS537">
            <v>5228.634002395389</v>
          </cell>
          <cell r="AT537">
            <v>4919.0317062949443</v>
          </cell>
          <cell r="AU537">
            <v>4609.4294101945006</v>
          </cell>
          <cell r="AV537">
            <v>4299.8271140940551</v>
          </cell>
          <cell r="AW537">
            <v>3990.2248179936105</v>
          </cell>
          <cell r="AX537">
            <v>3680.6225218931659</v>
          </cell>
          <cell r="AY537">
            <v>3371.0202257927217</v>
          </cell>
          <cell r="AZ537">
            <v>3061.4179296922766</v>
          </cell>
          <cell r="BA537">
            <v>2751.8156335918316</v>
          </cell>
          <cell r="BB537">
            <v>2442.2133374913869</v>
          </cell>
          <cell r="BC537">
            <v>2132.6110413909423</v>
          </cell>
          <cell r="BD537">
            <v>1823.0087452904975</v>
          </cell>
          <cell r="BE537">
            <v>1513.4064491900524</v>
          </cell>
          <cell r="BF537">
            <v>1203.8041530896078</v>
          </cell>
          <cell r="BG537">
            <v>894.20185698916282</v>
          </cell>
          <cell r="BH537">
            <v>584.59956088871809</v>
          </cell>
        </row>
        <row r="538">
          <cell r="A538">
            <v>-3893.2786849312515</v>
          </cell>
          <cell r="B538">
            <v>-15586.224546929461</v>
          </cell>
          <cell r="C538">
            <v>-13444.144258635404</v>
          </cell>
          <cell r="D538">
            <v>-10454.44855168806</v>
          </cell>
          <cell r="E538">
            <v>-8079.2077074746167</v>
          </cell>
          <cell r="F538">
            <v>-5937.7083050073561</v>
          </cell>
          <cell r="G538">
            <v>-3827.9032930428943</v>
          </cell>
          <cell r="H538">
            <v>-1733.3114723886843</v>
          </cell>
          <cell r="I538">
            <v>437.92002793823644</v>
          </cell>
          <cell r="J538">
            <v>2700.8902006554072</v>
          </cell>
          <cell r="K538">
            <v>5060.9959247657353</v>
          </cell>
          <cell r="L538">
            <v>7535.9287609001185</v>
          </cell>
          <cell r="M538">
            <v>10141.125808643124</v>
          </cell>
          <cell r="N538">
            <v>12900.768507462013</v>
          </cell>
          <cell r="O538">
            <v>16344.68385376082</v>
          </cell>
          <cell r="P538">
            <v>20704.328000507328</v>
          </cell>
          <cell r="Q538">
            <v>25576.275211026565</v>
          </cell>
          <cell r="R538">
            <v>30826.444344987794</v>
          </cell>
          <cell r="S538">
            <v>36484.197753252149</v>
          </cell>
          <cell r="T538">
            <v>42581.177262286656</v>
          </cell>
          <cell r="U538">
            <v>49151.481135779504</v>
          </cell>
          <cell r="V538">
            <v>56231.854774245447</v>
          </cell>
          <cell r="W538">
            <v>63861.896219137219</v>
          </cell>
          <cell r="X538">
            <v>72084.277610775156</v>
          </cell>
          <cell r="Y538">
            <v>80944.983838631422</v>
          </cell>
          <cell r="Z538">
            <v>90493.569718655941</v>
          </cell>
          <cell r="AA538">
            <v>100783.43713594676</v>
          </cell>
          <cell r="AB538">
            <v>111872.13370272584</v>
          </cell>
          <cell r="AC538">
            <v>123821.67460190997</v>
          </cell>
          <cell r="AD538">
            <v>136698.88941623413</v>
          </cell>
          <cell r="AE538">
            <v>14501.729145984596</v>
          </cell>
          <cell r="AF538">
            <v>13331.591872059673</v>
          </cell>
          <cell r="AG538">
            <v>12557.626611587444</v>
          </cell>
          <cell r="AH538">
            <v>11831.007321517487</v>
          </cell>
          <cell r="AI538">
            <v>11147.277910517814</v>
          </cell>
          <cell r="AJ538">
            <v>10502.539298672951</v>
          </cell>
          <cell r="AK538">
            <v>9876.1820635724998</v>
          </cell>
          <cell r="AL538">
            <v>9249.8248284720485</v>
          </cell>
          <cell r="AM538">
            <v>8622.9105819550987</v>
          </cell>
          <cell r="AN538">
            <v>7996.5533468546482</v>
          </cell>
          <cell r="AO538">
            <v>7369.6391003376975</v>
          </cell>
          <cell r="AP538">
            <v>6743.2818652372471</v>
          </cell>
          <cell r="AQ538">
            <v>6116.3676187202973</v>
          </cell>
          <cell r="AR538">
            <v>5490.0103836198459</v>
          </cell>
          <cell r="AS538">
            <v>5027.9715163860874</v>
          </cell>
          <cell r="AT538">
            <v>4730.2510170190244</v>
          </cell>
          <cell r="AU538">
            <v>4432.5305176519614</v>
          </cell>
          <cell r="AV538">
            <v>4134.8100182848966</v>
          </cell>
          <cell r="AW538">
            <v>3837.0895189178318</v>
          </cell>
          <cell r="AX538">
            <v>3539.369019550767</v>
          </cell>
          <cell r="AY538">
            <v>3241.6485201837022</v>
          </cell>
          <cell r="AZ538">
            <v>2943.9280208166374</v>
          </cell>
          <cell r="BA538">
            <v>2646.2075214495731</v>
          </cell>
          <cell r="BB538">
            <v>2348.4870220825078</v>
          </cell>
          <cell r="BC538">
            <v>2050.766522715443</v>
          </cell>
          <cell r="BD538">
            <v>1753.0460233483786</v>
          </cell>
          <cell r="BE538">
            <v>1455.3255239813136</v>
          </cell>
          <cell r="BF538">
            <v>1157.6050246142493</v>
          </cell>
          <cell r="BG538">
            <v>859.88452524718434</v>
          </cell>
          <cell r="BH538">
            <v>562.16402588011999</v>
          </cell>
        </row>
        <row r="539">
          <cell r="A539">
            <v>-3068.7754932059797</v>
          </cell>
          <cell r="B539">
            <v>-11057.963290529722</v>
          </cell>
          <cell r="C539">
            <v>-7245.7508220830559</v>
          </cell>
          <cell r="D539">
            <v>-2595.6590351824675</v>
          </cell>
          <cell r="E539">
            <v>1531.1716388316529</v>
          </cell>
          <cell r="F539">
            <v>5531.2788023188259</v>
          </cell>
          <cell r="G539">
            <v>9637.5916499150226</v>
          </cell>
          <cell r="H539">
            <v>13877.090256877818</v>
          </cell>
          <cell r="I539">
            <v>18338.755742390433</v>
          </cell>
          <cell r="J539">
            <v>23042.357739144914</v>
          </cell>
          <cell r="K539">
            <v>28006.421404196586</v>
          </cell>
          <cell r="L539">
            <v>33260.926989987296</v>
          </cell>
          <cell r="M539">
            <v>38836.563057375643</v>
          </cell>
          <cell r="N539">
            <v>44765.226393333978</v>
          </cell>
          <cell r="O539">
            <v>51494.625992046625</v>
          </cell>
          <cell r="P539">
            <v>59242.381918924097</v>
          </cell>
          <cell r="Q539">
            <v>67725.536878798288</v>
          </cell>
          <cell r="R539">
            <v>76867.261204705996</v>
          </cell>
          <cell r="S539">
            <v>86718.681348059254</v>
          </cell>
          <cell r="T539">
            <v>97334.89283956369</v>
          </cell>
          <cell r="U539">
            <v>108775.26841915885</v>
          </cell>
          <cell r="V539">
            <v>121103.79008688706</v>
          </cell>
          <cell r="W539">
            <v>134389.40693173386</v>
          </cell>
          <cell r="X539">
            <v>148706.4207396516</v>
          </cell>
          <cell r="Y539">
            <v>164134.90153733551</v>
          </cell>
          <cell r="Z539">
            <v>180761.13539574388</v>
          </cell>
          <cell r="AA539">
            <v>198678.10699776857</v>
          </cell>
          <cell r="AB539">
            <v>217986.01966888818</v>
          </cell>
          <cell r="AC539">
            <v>238792.85577915207</v>
          </cell>
          <cell r="AD539">
            <v>261214.9806506272</v>
          </cell>
          <cell r="AE539">
            <v>17495.892015582998</v>
          </cell>
          <cell r="AF539">
            <v>16084.157236791614</v>
          </cell>
          <cell r="AG539">
            <v>15150.391857179342</v>
          </cell>
          <cell r="AH539">
            <v>14273.747940614145</v>
          </cell>
          <cell r="AI539">
            <v>13448.849349397475</v>
          </cell>
          <cell r="AJ539">
            <v>12670.991963043103</v>
          </cell>
          <cell r="AK539">
            <v>11915.311144695244</v>
          </cell>
          <cell r="AL539">
            <v>11159.630326347384</v>
          </cell>
          <cell r="AM539">
            <v>10403.277490787206</v>
          </cell>
          <cell r="AN539">
            <v>9647.5966724393475</v>
          </cell>
          <cell r="AO539">
            <v>8891.24383687917</v>
          </cell>
          <cell r="AP539">
            <v>8135.5630185313094</v>
          </cell>
          <cell r="AQ539">
            <v>7379.2101829711301</v>
          </cell>
          <cell r="AR539">
            <v>6623.5293646232722</v>
          </cell>
          <cell r="AS539">
            <v>6066.0936239093826</v>
          </cell>
          <cell r="AT539">
            <v>5706.9029608294632</v>
          </cell>
          <cell r="AU539">
            <v>5347.7122977495446</v>
          </cell>
          <cell r="AV539">
            <v>4988.5216346696243</v>
          </cell>
          <cell r="AW539">
            <v>4629.3309715897058</v>
          </cell>
          <cell r="AX539">
            <v>4270.1403085097872</v>
          </cell>
          <cell r="AY539">
            <v>3910.9496454298669</v>
          </cell>
          <cell r="AZ539">
            <v>3551.7589823499479</v>
          </cell>
          <cell r="BA539">
            <v>3192.5683192700294</v>
          </cell>
          <cell r="BB539">
            <v>2833.37765619011</v>
          </cell>
          <cell r="BC539">
            <v>2474.186993110191</v>
          </cell>
          <cell r="BD539">
            <v>2114.9963300302716</v>
          </cell>
          <cell r="BE539">
            <v>1755.8056669503526</v>
          </cell>
          <cell r="BF539">
            <v>1396.6150038704332</v>
          </cell>
          <cell r="BG539">
            <v>1037.4243407905144</v>
          </cell>
          <cell r="BH539">
            <v>678.23367771059486</v>
          </cell>
        </row>
        <row r="540">
          <cell r="A540">
            <v>-4072.2030668237685</v>
          </cell>
          <cell r="B540">
            <v>-16262.427344362311</v>
          </cell>
          <cell r="C540">
            <v>-13841.121701158365</v>
          </cell>
          <cell r="D540">
            <v>-10483.100945532997</v>
          </cell>
          <cell r="E540">
            <v>-7850.4159078292296</v>
          </cell>
          <cell r="F540">
            <v>-5489.8533432917538</v>
          </cell>
          <cell r="G540">
            <v>-3156.7010622366965</v>
          </cell>
          <cell r="H540">
            <v>-833.07268362363413</v>
          </cell>
          <cell r="I540">
            <v>1577.7416209652495</v>
          </cell>
          <cell r="J540">
            <v>4092.0273322634798</v>
          </cell>
          <cell r="K540">
            <v>6716.0451697219842</v>
          </cell>
          <cell r="L540">
            <v>9468.972404058637</v>
          </cell>
          <cell r="M540">
            <v>12367.675461535247</v>
          </cell>
          <cell r="N540">
            <v>15438.19353501351</v>
          </cell>
          <cell r="O540">
            <v>19235.854967299776</v>
          </cell>
          <cell r="P540">
            <v>24004.569930809106</v>
          </cell>
          <cell r="Q540">
            <v>29324.892477543915</v>
          </cell>
          <cell r="R540">
            <v>35058.245490334084</v>
          </cell>
          <cell r="S540">
            <v>41236.693597666177</v>
          </cell>
          <cell r="T540">
            <v>47894.790688467561</v>
          </cell>
          <cell r="U540">
            <v>55069.773159863616</v>
          </cell>
          <cell r="V540">
            <v>62801.768167260634</v>
          </cell>
          <cell r="W540">
            <v>71134.018041423697</v>
          </cell>
          <cell r="X540">
            <v>80113.12212763587</v>
          </cell>
          <cell r="Y540">
            <v>89789.297399459523</v>
          </cell>
          <cell r="Z540">
            <v>100216.65930462135</v>
          </cell>
          <cell r="AA540">
            <v>111453.52441369319</v>
          </cell>
          <cell r="AB540">
            <v>123562.73656417693</v>
          </cell>
          <cell r="AC540">
            <v>136612.01832400175</v>
          </cell>
          <cell r="AD540">
            <v>150674.34974004631</v>
          </cell>
          <cell r="AE540">
            <v>18093.069726914418</v>
          </cell>
          <cell r="AF540">
            <v>16633.148977184555</v>
          </cell>
          <cell r="AG540">
            <v>15667.511894670784</v>
          </cell>
          <cell r="AH540">
            <v>14760.945970854931</v>
          </cell>
          <cell r="AI540">
            <v>13907.891567271303</v>
          </cell>
          <cell r="AJ540">
            <v>13103.484000262431</v>
          </cell>
          <cell r="AK540">
            <v>12322.009941924518</v>
          </cell>
          <cell r="AL540">
            <v>11540.535883586603</v>
          </cell>
          <cell r="AM540">
            <v>10758.366870440477</v>
          </cell>
          <cell r="AN540">
            <v>9976.8928121025619</v>
          </cell>
          <cell r="AO540">
            <v>9194.7237989564383</v>
          </cell>
          <cell r="AP540">
            <v>8413.249740618523</v>
          </cell>
          <cell r="AQ540">
            <v>7631.0807274723975</v>
          </cell>
          <cell r="AR540">
            <v>6849.6066691344822</v>
          </cell>
          <cell r="AS540">
            <v>6273.1442792187472</v>
          </cell>
          <cell r="AT540">
            <v>5901.6935577251952</v>
          </cell>
          <cell r="AU540">
            <v>5530.2428362316414</v>
          </cell>
          <cell r="AV540">
            <v>5158.7921147380894</v>
          </cell>
          <cell r="AW540">
            <v>4787.3413932445364</v>
          </cell>
          <cell r="AX540">
            <v>4415.8906717509844</v>
          </cell>
          <cell r="AY540">
            <v>4044.439950257432</v>
          </cell>
          <cell r="AZ540">
            <v>3672.9892287638791</v>
          </cell>
          <cell r="BA540">
            <v>3301.5385072703266</v>
          </cell>
          <cell r="BB540">
            <v>2930.0877857767737</v>
          </cell>
          <cell r="BC540">
            <v>2558.6370642832212</v>
          </cell>
          <cell r="BD540">
            <v>2187.1863427896683</v>
          </cell>
          <cell r="BE540">
            <v>1815.7356212961156</v>
          </cell>
          <cell r="BF540">
            <v>1444.2848998025629</v>
          </cell>
          <cell r="BG540">
            <v>1072.8341783090102</v>
          </cell>
          <cell r="BH540">
            <v>701.38345681545741</v>
          </cell>
        </row>
        <row r="541">
          <cell r="A541">
            <v>-3093.0818525275831</v>
          </cell>
          <cell r="B541">
            <v>-11250.594089580942</v>
          </cell>
          <cell r="C541">
            <v>-7452.3736619545771</v>
          </cell>
          <cell r="D541">
            <v>-2976.6557344757102</v>
          </cell>
          <cell r="E541">
            <v>981.51369531498199</v>
          </cell>
          <cell r="F541">
            <v>4838.4511145530978</v>
          </cell>
          <cell r="G541">
            <v>8792.8779087891489</v>
          </cell>
          <cell r="H541">
            <v>12870.941374029628</v>
          </cell>
          <cell r="I541">
            <v>17161.076139891113</v>
          </cell>
          <cell r="J541">
            <v>21682.620017671125</v>
          </cell>
          <cell r="K541">
            <v>26453.19750939203</v>
          </cell>
          <cell r="L541">
            <v>31501.845883522255</v>
          </cell>
          <cell r="M541">
            <v>36858.140322916573</v>
          </cell>
          <cell r="N541">
            <v>42553.267088602166</v>
          </cell>
          <cell r="O541">
            <v>49036.061852367478</v>
          </cell>
          <cell r="P541">
            <v>56523.108004149326</v>
          </cell>
          <cell r="Q541">
            <v>64726.594711749116</v>
          </cell>
          <cell r="R541">
            <v>73566.939412140811</v>
          </cell>
          <cell r="S541">
            <v>83093.58304640706</v>
          </cell>
          <cell r="T541">
            <v>93359.804784376611</v>
          </cell>
          <cell r="U541">
            <v>104423.01999629702</v>
          </cell>
          <cell r="V541">
            <v>116345.10135682236</v>
          </cell>
          <cell r="W541">
            <v>129192.72487713836</v>
          </cell>
          <cell r="X541">
            <v>143037.74280046028</v>
          </cell>
          <cell r="Y541">
            <v>157957.58544637804</v>
          </cell>
          <cell r="Z541">
            <v>174035.69425142143</v>
          </cell>
          <cell r="AA541">
            <v>191361.98842769038</v>
          </cell>
          <cell r="AB541">
            <v>210033.36784940716</v>
          </cell>
          <cell r="AC541">
            <v>230154.25497985882</v>
          </cell>
          <cell r="AD541">
            <v>251837.17886953629</v>
          </cell>
          <cell r="AE541">
            <v>16745.235300152981</v>
          </cell>
          <cell r="AF541">
            <v>15394.070636401291</v>
          </cell>
          <cell r="AG541">
            <v>14500.36821855271</v>
          </cell>
          <cell r="AH541">
            <v>13661.336482173838</v>
          </cell>
          <cell r="AI541">
            <v>12871.829951361633</v>
          </cell>
          <cell r="AJ541">
            <v>12127.346334700953</v>
          </cell>
          <cell r="AK541">
            <v>11404.087806140275</v>
          </cell>
          <cell r="AL541">
            <v>10680.8292775796</v>
          </cell>
          <cell r="AM541">
            <v>9956.9275645310408</v>
          </cell>
          <cell r="AN541">
            <v>9233.6690359703625</v>
          </cell>
          <cell r="AO541">
            <v>8509.7673229218071</v>
          </cell>
          <cell r="AP541">
            <v>7786.5087943611288</v>
          </cell>
          <cell r="AQ541">
            <v>7062.6070813125725</v>
          </cell>
          <cell r="AR541">
            <v>6339.3485527518924</v>
          </cell>
          <cell r="AS541">
            <v>5805.8294481154844</v>
          </cell>
          <cell r="AT541">
            <v>5462.0497674033422</v>
          </cell>
          <cell r="AU541">
            <v>5118.270086691201</v>
          </cell>
          <cell r="AV541">
            <v>4774.4904059790606</v>
          </cell>
          <cell r="AW541">
            <v>4430.7107252669193</v>
          </cell>
          <cell r="AX541">
            <v>4086.9310445547781</v>
          </cell>
          <cell r="AY541">
            <v>3743.1513638426368</v>
          </cell>
          <cell r="AZ541">
            <v>3399.371683130496</v>
          </cell>
          <cell r="BA541">
            <v>3055.5920024183542</v>
          </cell>
          <cell r="BB541">
            <v>2711.812321706213</v>
          </cell>
          <cell r="BC541">
            <v>2368.0326409940722</v>
          </cell>
          <cell r="BD541">
            <v>2024.2529602819309</v>
          </cell>
          <cell r="BE541">
            <v>1680.4732795697898</v>
          </cell>
          <cell r="BF541">
            <v>1336.6935988576488</v>
          </cell>
          <cell r="BG541">
            <v>992.91391814550786</v>
          </cell>
          <cell r="BH541">
            <v>649.13423743336671</v>
          </cell>
        </row>
        <row r="542">
          <cell r="A542">
            <v>-3617.3531251614286</v>
          </cell>
          <cell r="B542">
            <v>-13987.359868878999</v>
          </cell>
          <cell r="C542">
            <v>-11167.596800561405</v>
          </cell>
          <cell r="D542">
            <v>-7460.8412112697406</v>
          </cell>
          <cell r="E542">
            <v>-4316.3147191955904</v>
          </cell>
          <cell r="F542">
            <v>-1361.6028275156555</v>
          </cell>
          <cell r="G542">
            <v>1617.7043647195405</v>
          </cell>
          <cell r="H542">
            <v>4642.7306314002817</v>
          </cell>
          <cell r="I542">
            <v>7805.6544554642278</v>
          </cell>
          <cell r="J542">
            <v>11123.747982328296</v>
          </cell>
          <cell r="K542">
            <v>14607.915948615324</v>
          </cell>
          <cell r="L542">
            <v>18281.211359176519</v>
          </cell>
          <cell r="M542">
            <v>22165.611715013212</v>
          </cell>
          <cell r="N542">
            <v>26288.893093181443</v>
          </cell>
          <cell r="O542">
            <v>31155.667332827892</v>
          </cell>
          <cell r="P542">
            <v>36995.687935225877</v>
          </cell>
          <cell r="Q542">
            <v>43449.150668958013</v>
          </cell>
          <cell r="R542">
            <v>50403.612486330312</v>
          </cell>
          <cell r="S542">
            <v>57897.967248230256</v>
          </cell>
          <cell r="T542">
            <v>65974.128247045563</v>
          </cell>
          <cell r="U542">
            <v>74677.262612978608</v>
          </cell>
          <cell r="V542">
            <v>84056.043917932242</v>
          </cell>
          <cell r="W542">
            <v>94162.924389691805</v>
          </cell>
          <cell r="X542">
            <v>105054.42825880133</v>
          </cell>
          <cell r="Y542">
            <v>116791.46787872034</v>
          </cell>
          <cell r="Z542">
            <v>129439.68438720985</v>
          </cell>
          <cell r="AA542">
            <v>143069.81481414719</v>
          </cell>
          <cell r="AB542">
            <v>157758.08768887422</v>
          </cell>
          <cell r="AC542">
            <v>173586.64935957288</v>
          </cell>
          <cell r="AD542">
            <v>190644.02340892077</v>
          </cell>
          <cell r="AE542">
            <v>16919.188951854936</v>
          </cell>
          <cell r="AF542">
            <v>15553.988054924239</v>
          </cell>
          <cell r="AG542">
            <v>14651.001635009818</v>
          </cell>
          <cell r="AH542">
            <v>13803.25382914486</v>
          </cell>
          <cell r="AI542">
            <v>13005.545708948241</v>
          </cell>
          <cell r="AJ542">
            <v>12253.328212086473</v>
          </cell>
          <cell r="AK542">
            <v>11522.556294796848</v>
          </cell>
          <cell r="AL542">
            <v>10791.784377507223</v>
          </cell>
          <cell r="AM542">
            <v>10060.362594169961</v>
          </cell>
          <cell r="AN542">
            <v>9329.5906768803361</v>
          </cell>
          <cell r="AO542">
            <v>8598.1688935430739</v>
          </cell>
          <cell r="AP542">
            <v>7867.3969762534498</v>
          </cell>
          <cell r="AQ542">
            <v>7135.9751929161848</v>
          </cell>
          <cell r="AR542">
            <v>6405.2032756265626</v>
          </cell>
          <cell r="AS542">
            <v>5866.1418423909599</v>
          </cell>
          <cell r="AT542">
            <v>5518.7908932093787</v>
          </cell>
          <cell r="AU542">
            <v>5171.4399440277966</v>
          </cell>
          <cell r="AV542">
            <v>4824.0889948462145</v>
          </cell>
          <cell r="AW542">
            <v>4476.7380456646342</v>
          </cell>
          <cell r="AX542">
            <v>4129.3870964830521</v>
          </cell>
          <cell r="AY542">
            <v>3782.03614730147</v>
          </cell>
          <cell r="AZ542">
            <v>3434.6851981198879</v>
          </cell>
          <cell r="BA542">
            <v>3087.3342489383067</v>
          </cell>
          <cell r="BB542">
            <v>2739.983299756725</v>
          </cell>
          <cell r="BC542">
            <v>2392.6323505751429</v>
          </cell>
          <cell r="BD542">
            <v>2045.2814013935611</v>
          </cell>
          <cell r="BE542">
            <v>1697.9304522119789</v>
          </cell>
          <cell r="BF542">
            <v>1350.5795030303971</v>
          </cell>
          <cell r="BG542">
            <v>1003.228553848815</v>
          </cell>
          <cell r="BH542">
            <v>655.87760466723296</v>
          </cell>
        </row>
        <row r="543">
          <cell r="A543">
            <v>-3100.3907182122584</v>
          </cell>
          <cell r="B543">
            <v>-11366.944640444421</v>
          </cell>
          <cell r="C543">
            <v>-7823.4660136256743</v>
          </cell>
          <cell r="D543">
            <v>-3527.7639175172826</v>
          </cell>
          <cell r="E543">
            <v>260.41249852559378</v>
          </cell>
          <cell r="F543">
            <v>3927.8642411970091</v>
          </cell>
          <cell r="G543">
            <v>7682.0578105506374</v>
          </cell>
          <cell r="H543">
            <v>11548.024223998164</v>
          </cell>
          <cell r="I543">
            <v>15613.064538035209</v>
          </cell>
          <cell r="J543">
            <v>19895.86983027996</v>
          </cell>
          <cell r="K543">
            <v>24412.915595169659</v>
          </cell>
          <cell r="L543">
            <v>29191.977704347126</v>
          </cell>
          <cell r="M543">
            <v>34261.178850823155</v>
          </cell>
          <cell r="N543">
            <v>39650.662753413948</v>
          </cell>
          <cell r="O543">
            <v>45807.978629329547</v>
          </cell>
          <cell r="P543">
            <v>52947.249721727872</v>
          </cell>
          <cell r="Q543">
            <v>60776.672521328997</v>
          </cell>
          <cell r="R543">
            <v>69213.913760405805</v>
          </cell>
          <cell r="S543">
            <v>78306.159964047401</v>
          </cell>
          <cell r="T543">
            <v>88104.260869916485</v>
          </cell>
          <cell r="U543">
            <v>98663.013812961784</v>
          </cell>
          <cell r="V543">
            <v>110041.47018765446</v>
          </cell>
          <cell r="W543">
            <v>122303.2657016845</v>
          </cell>
          <cell r="X543">
            <v>135516.97626810984</v>
          </cell>
          <cell r="Y543">
            <v>149756.50152633828</v>
          </cell>
          <cell r="Z543">
            <v>165101.47813683902</v>
          </cell>
          <cell r="AA543">
            <v>181637.72516099786</v>
          </cell>
          <cell r="AB543">
            <v>199457.72401696758</v>
          </cell>
          <cell r="AC543">
            <v>218661.13569573761</v>
          </cell>
          <cell r="AD543">
            <v>239355.3581300329</v>
          </cell>
          <cell r="AE543">
            <v>15543.256653782209</v>
          </cell>
          <cell r="AF543">
            <v>14289.079046016852</v>
          </cell>
          <cell r="AG543">
            <v>13459.526889613335</v>
          </cell>
          <cell r="AH543">
            <v>12680.721134695919</v>
          </cell>
          <cell r="AI543">
            <v>11947.885649360032</v>
          </cell>
          <cell r="AJ543">
            <v>11256.841318189168</v>
          </cell>
          <cell r="AK543">
            <v>10585.498531124673</v>
          </cell>
          <cell r="AL543">
            <v>9914.1557440601755</v>
          </cell>
          <cell r="AM543">
            <v>9242.2159405076072</v>
          </cell>
          <cell r="AN543">
            <v>8570.8731534431117</v>
          </cell>
          <cell r="AO543">
            <v>7898.9333498905435</v>
          </cell>
          <cell r="AP543">
            <v>7227.590562826048</v>
          </cell>
          <cell r="AQ543">
            <v>6555.6507592734806</v>
          </cell>
          <cell r="AR543">
            <v>5884.3079722089833</v>
          </cell>
          <cell r="AS543">
            <v>5389.0850491256615</v>
          </cell>
          <cell r="AT543">
            <v>5069.9819900235125</v>
          </cell>
          <cell r="AU543">
            <v>4750.8789309213635</v>
          </cell>
          <cell r="AV543">
            <v>4431.7758718192163</v>
          </cell>
          <cell r="AW543">
            <v>4112.6728127170672</v>
          </cell>
          <cell r="AX543">
            <v>3793.5697536149191</v>
          </cell>
          <cell r="AY543">
            <v>3474.4666945127715</v>
          </cell>
          <cell r="AZ543">
            <v>3155.3636354106234</v>
          </cell>
          <cell r="BA543">
            <v>2836.2605763084753</v>
          </cell>
          <cell r="BB543">
            <v>2517.1575172063272</v>
          </cell>
          <cell r="BC543">
            <v>2198.0544581041786</v>
          </cell>
          <cell r="BD543">
            <v>1878.9513990020305</v>
          </cell>
          <cell r="BE543">
            <v>1559.8483398998821</v>
          </cell>
          <cell r="BF543">
            <v>1240.745280797734</v>
          </cell>
          <cell r="BG543">
            <v>921.6422216955857</v>
          </cell>
          <cell r="BH543">
            <v>602.5391625934376</v>
          </cell>
        </row>
        <row r="544">
          <cell r="A544">
            <v>-3755.5812475433104</v>
          </cell>
          <cell r="B544">
            <v>-14898.553993287867</v>
          </cell>
          <cell r="C544">
            <v>-12614.522192545695</v>
          </cell>
          <cell r="D544">
            <v>-9332.4955729343383</v>
          </cell>
          <cell r="E544">
            <v>-6698.6765381280266</v>
          </cell>
          <cell r="F544">
            <v>-4323.6505344594925</v>
          </cell>
          <cell r="G544">
            <v>-1961.2993117579715</v>
          </cell>
          <cell r="H544">
            <v>406.15632821803922</v>
          </cell>
          <cell r="I544">
            <v>2869.5313424935139</v>
          </cell>
          <cell r="J544">
            <v>5444.4499148494542</v>
          </cell>
          <cell r="K544">
            <v>8138.0568321341088</v>
          </cell>
          <cell r="L544">
            <v>10969.591657019271</v>
          </cell>
          <cell r="M544">
            <v>13956.46257537698</v>
          </cell>
          <cell r="N544">
            <v>17123.719988353932</v>
          </cell>
          <cell r="O544">
            <v>20986.287757623079</v>
          </cell>
          <cell r="P544">
            <v>25772.027446097869</v>
          </cell>
          <cell r="Q544">
            <v>31096.550135216945</v>
          </cell>
          <cell r="R544">
            <v>36834.429358360234</v>
          </cell>
          <cell r="S544">
            <v>43017.755057518116</v>
          </cell>
          <cell r="T544">
            <v>49681.108400274883</v>
          </cell>
          <cell r="U544">
            <v>56861.755180125903</v>
          </cell>
          <cell r="V544">
            <v>64599.854230963916</v>
          </cell>
          <cell r="W544">
            <v>72938.682021323868</v>
          </cell>
          <cell r="X544">
            <v>81924.874684462324</v>
          </cell>
          <cell r="Y544">
            <v>91608.688837861249</v>
          </cell>
          <cell r="Z544">
            <v>102044.28265082731</v>
          </cell>
          <cell r="AA544">
            <v>113290.01873209985</v>
          </cell>
          <cell r="AB544">
            <v>125408.7905314106</v>
          </cell>
          <cell r="AC544">
            <v>138468.37408044504</v>
          </cell>
          <cell r="AD544">
            <v>152541.80704036841</v>
          </cell>
          <cell r="AE544">
            <v>14415.741431562694</v>
          </cell>
          <cell r="AF544">
            <v>13252.542463320615</v>
          </cell>
          <cell r="AG544">
            <v>12483.166414460327</v>
          </cell>
          <cell r="AH544">
            <v>11760.855599012875</v>
          </cell>
          <cell r="AI544">
            <v>11081.180347951171</v>
          </cell>
          <cell r="AJ544">
            <v>10440.264700876511</v>
          </cell>
          <cell r="AK544">
            <v>9817.6214385385993</v>
          </cell>
          <cell r="AL544">
            <v>9194.9781762006878</v>
          </cell>
          <cell r="AM544">
            <v>8571.781205234387</v>
          </cell>
          <cell r="AN544">
            <v>7949.1379428964756</v>
          </cell>
          <cell r="AO544">
            <v>7325.9409719301757</v>
          </cell>
          <cell r="AP544">
            <v>6703.2977095922643</v>
          </cell>
          <cell r="AQ544">
            <v>6080.1007386259644</v>
          </cell>
          <cell r="AR544">
            <v>5457.4574762880511</v>
          </cell>
          <cell r="AS544">
            <v>4998.1582593241028</v>
          </cell>
          <cell r="AT544">
            <v>4702.2030877341213</v>
          </cell>
          <cell r="AU544">
            <v>4406.2479161441388</v>
          </cell>
          <cell r="AV544">
            <v>4110.2927445541563</v>
          </cell>
          <cell r="AW544">
            <v>3814.3375729641739</v>
          </cell>
          <cell r="AX544">
            <v>3518.3824013741919</v>
          </cell>
          <cell r="AY544">
            <v>3222.427229784209</v>
          </cell>
          <cell r="AZ544">
            <v>2926.472058194227</v>
          </cell>
          <cell r="BA544">
            <v>2630.5168866042445</v>
          </cell>
          <cell r="BB544">
            <v>2334.5617150142621</v>
          </cell>
          <cell r="BC544">
            <v>2038.6065434242801</v>
          </cell>
          <cell r="BD544">
            <v>1742.6513718342974</v>
          </cell>
          <cell r="BE544">
            <v>1446.6962002443154</v>
          </cell>
          <cell r="BF544">
            <v>1150.7410286543329</v>
          </cell>
          <cell r="BG544">
            <v>854.78585706435092</v>
          </cell>
          <cell r="BH544">
            <v>558.83068547436835</v>
          </cell>
        </row>
        <row r="545">
          <cell r="A545">
            <v>-3896.73648721783</v>
          </cell>
          <cell r="B545">
            <v>-15494.307978058745</v>
          </cell>
          <cell r="C545">
            <v>-13174.00839686608</v>
          </cell>
          <cell r="D545">
            <v>-10043.798837474904</v>
          </cell>
          <cell r="E545">
            <v>-7542.2109635014176</v>
          </cell>
          <cell r="F545">
            <v>-5269.2337507198263</v>
          </cell>
          <cell r="G545">
            <v>-3020.8385462762376</v>
          </cell>
          <cell r="H545">
            <v>-779.76118102163628</v>
          </cell>
          <cell r="I545">
            <v>1546.8677224233516</v>
          </cell>
          <cell r="J545">
            <v>3974.6535220268452</v>
          </cell>
          <cell r="K545">
            <v>6509.7730315408353</v>
          </cell>
          <cell r="L545">
            <v>9170.8069762130908</v>
          </cell>
          <cell r="M545">
            <v>11974.193438368089</v>
          </cell>
          <cell r="N545">
            <v>14944.911366389841</v>
          </cell>
          <cell r="O545">
            <v>18615.236782446613</v>
          </cell>
          <cell r="P545">
            <v>23218.927735877394</v>
          </cell>
          <cell r="Q545">
            <v>28353.938811070293</v>
          </cell>
          <cell r="R545">
            <v>33887.59414118492</v>
          </cell>
          <cell r="S545">
            <v>39850.841515749868</v>
          </cell>
          <cell r="T545">
            <v>46277.031281623691</v>
          </cell>
          <cell r="U545">
            <v>53202.10285976428</v>
          </cell>
          <cell r="V545">
            <v>60664.785741780011</v>
          </cell>
          <cell r="W545">
            <v>68706.816090365013</v>
          </cell>
          <cell r="X545">
            <v>77373.170154989755</v>
          </cell>
          <cell r="Y545">
            <v>86712.315808257816</v>
          </cell>
          <cell r="Z545">
            <v>96776.483609684074</v>
          </cell>
          <cell r="AA545">
            <v>107621.95891285824</v>
          </cell>
          <cell r="AB545">
            <v>119309.39664964667</v>
          </cell>
          <cell r="AC545">
            <v>131904.16055191006</v>
          </cell>
          <cell r="AD545">
            <v>145476.68870788428</v>
          </cell>
          <cell r="AE545">
            <v>15423.350458638586</v>
          </cell>
          <cell r="AF545">
            <v>14178.84802180627</v>
          </cell>
          <cell r="AG545">
            <v>13355.695324985978</v>
          </cell>
          <cell r="AH545">
            <v>12582.897553910569</v>
          </cell>
          <cell r="AI545">
            <v>11855.715421451117</v>
          </cell>
          <cell r="AJ545">
            <v>11170.002051369805</v>
          </cell>
          <cell r="AK545">
            <v>10503.838240695337</v>
          </cell>
          <cell r="AL545">
            <v>9837.6744300208611</v>
          </cell>
          <cell r="AM545">
            <v>9170.9182084552758</v>
          </cell>
          <cell r="AN545">
            <v>8504.7543977808018</v>
          </cell>
          <cell r="AO545">
            <v>7837.9981762152156</v>
          </cell>
          <cell r="AP545">
            <v>7171.8343655407425</v>
          </cell>
          <cell r="AQ545">
            <v>6505.0781439751563</v>
          </cell>
          <cell r="AR545">
            <v>5838.9143333006823</v>
          </cell>
          <cell r="AS545">
            <v>5347.5117355055236</v>
          </cell>
          <cell r="AT545">
            <v>5030.8703505896729</v>
          </cell>
          <cell r="AU545">
            <v>4714.2289656738212</v>
          </cell>
          <cell r="AV545">
            <v>4397.5875807579696</v>
          </cell>
          <cell r="AW545">
            <v>4080.9461958421189</v>
          </cell>
          <cell r="AX545">
            <v>3764.3048109262681</v>
          </cell>
          <cell r="AY545">
            <v>3447.663426010417</v>
          </cell>
          <cell r="AZ545">
            <v>3131.0220410945662</v>
          </cell>
          <cell r="BA545">
            <v>2814.3806561787155</v>
          </cell>
          <cell r="BB545">
            <v>2497.7392712628639</v>
          </cell>
          <cell r="BC545">
            <v>2181.0978863470132</v>
          </cell>
          <cell r="BD545">
            <v>1864.456501431162</v>
          </cell>
          <cell r="BE545">
            <v>1547.8151165153113</v>
          </cell>
          <cell r="BF545">
            <v>1231.1737315994601</v>
          </cell>
          <cell r="BG545">
            <v>914.53234668360938</v>
          </cell>
          <cell r="BH545">
            <v>597.89096176775831</v>
          </cell>
        </row>
        <row r="546">
          <cell r="A546">
            <v>-3988.2036691720887</v>
          </cell>
          <cell r="B546">
            <v>-15963.280387199211</v>
          </cell>
          <cell r="C546">
            <v>-13624.761685720619</v>
          </cell>
          <cell r="D546">
            <v>-10225.603069509154</v>
          </cell>
          <cell r="E546">
            <v>-7480.8979276241271</v>
          </cell>
          <cell r="F546">
            <v>-4994.1829150485946</v>
          </cell>
          <cell r="G546">
            <v>-2524.8692592003422</v>
          </cell>
          <cell r="H546">
            <v>-54.386045622965696</v>
          </cell>
          <cell r="I546">
            <v>2513.0754672967314</v>
          </cell>
          <cell r="J546">
            <v>5193.8753976507078</v>
          </cell>
          <cell r="K546">
            <v>7995.190026006605</v>
          </cell>
          <cell r="L546">
            <v>10936.960704953008</v>
          </cell>
          <cell r="M546">
            <v>14037.089106112431</v>
          </cell>
          <cell r="N546">
            <v>17321.839086009099</v>
          </cell>
          <cell r="O546">
            <v>21336.187389901297</v>
          </cell>
          <cell r="P546">
            <v>26321.34163412419</v>
          </cell>
          <cell r="Q546">
            <v>31870.417961174542</v>
          </cell>
          <cell r="R546">
            <v>37850.283504744293</v>
          </cell>
          <cell r="S546">
            <v>44294.381551270992</v>
          </cell>
          <cell r="T546">
            <v>51238.751676432621</v>
          </cell>
          <cell r="U546">
            <v>58722.231301828739</v>
          </cell>
          <cell r="V546">
            <v>66786.672899030498</v>
          </cell>
          <cell r="W546">
            <v>75477.178055745695</v>
          </cell>
          <cell r="X546">
            <v>84842.349713148447</v>
          </cell>
          <cell r="Y546">
            <v>94934.563985048182</v>
          </cell>
          <cell r="Z546">
            <v>105810.26307908738</v>
          </cell>
          <cell r="AA546">
            <v>117530.27095817303</v>
          </cell>
          <cell r="AB546">
            <v>130160.13350752526</v>
          </cell>
          <cell r="AC546">
            <v>143770.48510977818</v>
          </cell>
          <cell r="AD546">
            <v>158437.44367825834</v>
          </cell>
          <cell r="AE546">
            <v>18151.029179208657</v>
          </cell>
          <cell r="AF546">
            <v>16686.431710252902</v>
          </cell>
          <cell r="AG546">
            <v>15717.701299892484</v>
          </cell>
          <cell r="AH546">
            <v>14808.23127714781</v>
          </cell>
          <cell r="AI546">
            <v>13952.444193772686</v>
          </cell>
          <cell r="AJ546">
            <v>13145.459782551703</v>
          </cell>
          <cell r="AK546">
            <v>12361.482345346241</v>
          </cell>
          <cell r="AL546">
            <v>11577.504908140778</v>
          </cell>
          <cell r="AM546">
            <v>10792.830289904543</v>
          </cell>
          <cell r="AN546">
            <v>10008.852852699079</v>
          </cell>
          <cell r="AO546">
            <v>9224.1782344628427</v>
          </cell>
          <cell r="AP546">
            <v>8440.2007972573829</v>
          </cell>
          <cell r="AQ546">
            <v>7655.5261790211453</v>
          </cell>
          <cell r="AR546">
            <v>6871.5487418156836</v>
          </cell>
          <cell r="AS546">
            <v>6293.2397086883739</v>
          </cell>
          <cell r="AT546">
            <v>5920.5990796392189</v>
          </cell>
          <cell r="AU546">
            <v>5547.9584505900648</v>
          </cell>
          <cell r="AV546">
            <v>5175.3178215409098</v>
          </cell>
          <cell r="AW546">
            <v>4802.6771924917548</v>
          </cell>
          <cell r="AX546">
            <v>4430.0365634425998</v>
          </cell>
          <cell r="AY546">
            <v>4057.3959343934457</v>
          </cell>
          <cell r="AZ546">
            <v>3684.7553053442907</v>
          </cell>
          <cell r="BA546">
            <v>3312.1146762951362</v>
          </cell>
          <cell r="BB546">
            <v>2939.4740472459812</v>
          </cell>
          <cell r="BC546">
            <v>2566.8334181968271</v>
          </cell>
          <cell r="BD546">
            <v>2194.1927891476721</v>
          </cell>
          <cell r="BE546">
            <v>1821.552160098518</v>
          </cell>
          <cell r="BF546">
            <v>1448.9115310493632</v>
          </cell>
          <cell r="BG546">
            <v>1076.2709020002089</v>
          </cell>
          <cell r="BH546">
            <v>703.63027295105417</v>
          </cell>
        </row>
        <row r="547">
          <cell r="A547">
            <v>-3172.3723925742715</v>
          </cell>
          <cell r="B547">
            <v>-11876.620162993617</v>
          </cell>
          <cell r="C547">
            <v>-8717.2927269454613</v>
          </cell>
          <cell r="D547">
            <v>-4746.3994722365605</v>
          </cell>
          <cell r="E547">
            <v>-1276.9743667401117</v>
          </cell>
          <cell r="F547">
            <v>2050.2235821615286</v>
          </cell>
          <cell r="G547">
            <v>5442.3162839361776</v>
          </cell>
          <cell r="H547">
            <v>8922.3631303693492</v>
          </cell>
          <cell r="I547">
            <v>12576.671558539958</v>
          </cell>
          <cell r="J547">
            <v>16422.875321933148</v>
          </cell>
          <cell r="K547">
            <v>20475.239271832477</v>
          </cell>
          <cell r="L547">
            <v>24759.271904826728</v>
          </cell>
          <cell r="M547">
            <v>29300.406317043966</v>
          </cell>
          <cell r="N547">
            <v>34127.078672038886</v>
          </cell>
          <cell r="O547">
            <v>39691.58381918216</v>
          </cell>
          <cell r="P547">
            <v>46206.474784236627</v>
          </cell>
          <cell r="Q547">
            <v>53366.760281628798</v>
          </cell>
          <cell r="R547">
            <v>61082.917350734635</v>
          </cell>
          <cell r="S547">
            <v>69398.099746296502</v>
          </cell>
          <cell r="T547">
            <v>78358.811361187749</v>
          </cell>
          <cell r="U547">
            <v>88015.16630634242</v>
          </cell>
          <cell r="V547">
            <v>98421.169181365709</v>
          </cell>
          <cell r="W547">
            <v>109635.01710328038</v>
          </cell>
          <cell r="X547">
            <v>121719.42518254962</v>
          </cell>
          <cell r="Y547">
            <v>134741.97726664931</v>
          </cell>
          <cell r="Z547">
            <v>148775.50391277572</v>
          </cell>
          <cell r="AA547">
            <v>163898.48970355606</v>
          </cell>
          <cell r="AB547">
            <v>180195.51218373745</v>
          </cell>
          <cell r="AC547">
            <v>197757.71487267045</v>
          </cell>
          <cell r="AD547">
            <v>216683.31699798172</v>
          </cell>
          <cell r="AE547">
            <v>14078.872042591032</v>
          </cell>
          <cell r="AF547">
            <v>12942.854896910383</v>
          </cell>
          <cell r="AG547">
            <v>12191.457752617678</v>
          </cell>
          <cell r="AH547">
            <v>11486.026013713223</v>
          </cell>
          <cell r="AI547">
            <v>10822.233524395775</v>
          </cell>
          <cell r="AJ547">
            <v>10196.294898339243</v>
          </cell>
          <cell r="AK547">
            <v>9588.2016649628531</v>
          </cell>
          <cell r="AL547">
            <v>8980.1084315864664</v>
          </cell>
          <cell r="AM547">
            <v>8371.4744287349222</v>
          </cell>
          <cell r="AN547">
            <v>7763.3811953585346</v>
          </cell>
          <cell r="AO547">
            <v>7154.7471925069922</v>
          </cell>
          <cell r="AP547">
            <v>6546.6539591306027</v>
          </cell>
          <cell r="AQ547">
            <v>5938.0199562790604</v>
          </cell>
          <cell r="AR547">
            <v>5329.9267229026727</v>
          </cell>
          <cell r="AS547">
            <v>4881.3604846972821</v>
          </cell>
          <cell r="AT547">
            <v>4592.3212416628867</v>
          </cell>
          <cell r="AU547">
            <v>4303.2819986284931</v>
          </cell>
          <cell r="AV547">
            <v>4014.2427555940981</v>
          </cell>
          <cell r="AW547">
            <v>3725.203512559704</v>
          </cell>
          <cell r="AX547">
            <v>3436.1642695253104</v>
          </cell>
          <cell r="AY547">
            <v>3147.1250264909168</v>
          </cell>
          <cell r="AZ547">
            <v>2858.0857834565222</v>
          </cell>
          <cell r="BA547">
            <v>2569.0465404221277</v>
          </cell>
          <cell r="BB547">
            <v>2280.0072973877341</v>
          </cell>
          <cell r="BC547">
            <v>1990.9680543533398</v>
          </cell>
          <cell r="BD547">
            <v>1701.9288113189457</v>
          </cell>
          <cell r="BE547">
            <v>1412.8895682845514</v>
          </cell>
          <cell r="BF547">
            <v>1123.8503252501571</v>
          </cell>
          <cell r="BG547">
            <v>834.81108221576289</v>
          </cell>
          <cell r="BH547">
            <v>545.77183918136859</v>
          </cell>
        </row>
        <row r="548">
          <cell r="A548">
            <v>-3038.7992241963584</v>
          </cell>
          <cell r="B548">
            <v>-10951.67604224334</v>
          </cell>
          <cell r="C548">
            <v>-7220.7834637168235</v>
          </cell>
          <cell r="D548">
            <v>-2668.1433340245621</v>
          </cell>
          <cell r="E548">
            <v>1377.6243384758784</v>
          </cell>
          <cell r="F548">
            <v>5299.8087510569903</v>
          </cell>
          <cell r="G548">
            <v>9325.2712316980924</v>
          </cell>
          <cell r="H548">
            <v>13480.513627778586</v>
          </cell>
          <cell r="I548">
            <v>17853.441992481359</v>
          </cell>
          <cell r="J548">
            <v>22463.499706676601</v>
          </cell>
          <cell r="K548">
            <v>27328.825774905028</v>
          </cell>
          <cell r="L548">
            <v>32478.88328011737</v>
          </cell>
          <cell r="M548">
            <v>37943.811200144206</v>
          </cell>
          <cell r="N548">
            <v>43754.981981372541</v>
          </cell>
          <cell r="O548">
            <v>50355.452134886116</v>
          </cell>
          <cell r="P548">
            <v>57960.165507185404</v>
          </cell>
          <cell r="Q548">
            <v>66288.039168241521</v>
          </cell>
          <cell r="R548">
            <v>75262.427304550147</v>
          </cell>
          <cell r="S548">
            <v>84933.520515023076</v>
          </cell>
          <cell r="T548">
            <v>95355.405825203867</v>
          </cell>
          <cell r="U548">
            <v>106586.3691769935</v>
          </cell>
          <cell r="V548">
            <v>118689.22140143938</v>
          </cell>
          <cell r="W548">
            <v>131731.6494976395</v>
          </cell>
          <cell r="X548">
            <v>145786.59518234048</v>
          </cell>
          <cell r="Y548">
            <v>160932.66282732517</v>
          </cell>
          <cell r="Z548">
            <v>177254.55906603936</v>
          </cell>
          <cell r="AA548">
            <v>194843.56652802331</v>
          </cell>
          <cell r="AB548">
            <v>213798.0543505791</v>
          </cell>
          <cell r="AC548">
            <v>234224.02832278493</v>
          </cell>
          <cell r="AD548">
            <v>256235.72373861872</v>
          </cell>
          <cell r="AE548">
            <v>16595.117488667187</v>
          </cell>
          <cell r="AF548">
            <v>15256.065756065378</v>
          </cell>
          <cell r="AG548">
            <v>14370.375208380588</v>
          </cell>
          <cell r="AH548">
            <v>13538.865230028678</v>
          </cell>
          <cell r="AI548">
            <v>12756.436473307725</v>
          </cell>
          <cell r="AJ548">
            <v>12018.627008978547</v>
          </cell>
          <cell r="AK548">
            <v>11301.852353919785</v>
          </cell>
          <cell r="AL548">
            <v>10585.07769886102</v>
          </cell>
          <cell r="AM548">
            <v>9867.6656253395176</v>
          </cell>
          <cell r="AN548">
            <v>9150.8909702807487</v>
          </cell>
          <cell r="AO548">
            <v>8433.4788967592467</v>
          </cell>
          <cell r="AP548">
            <v>7716.7042417004814</v>
          </cell>
          <cell r="AQ548">
            <v>6999.2921681789794</v>
          </cell>
          <cell r="AR548">
            <v>6282.5175131202122</v>
          </cell>
          <cell r="AS548">
            <v>5753.781304569663</v>
          </cell>
          <cell r="AT548">
            <v>5413.0835425273262</v>
          </cell>
          <cell r="AU548">
            <v>5072.3857804849895</v>
          </cell>
          <cell r="AV548">
            <v>4731.6880184426536</v>
          </cell>
          <cell r="AW548">
            <v>4390.9902564003169</v>
          </cell>
          <cell r="AX548">
            <v>4050.2924943579806</v>
          </cell>
          <cell r="AY548">
            <v>3709.5947323156443</v>
          </cell>
          <cell r="AZ548">
            <v>3368.8969702733079</v>
          </cell>
          <cell r="BA548">
            <v>3028.1992082309712</v>
          </cell>
          <cell r="BB548">
            <v>2687.5014461886344</v>
          </cell>
          <cell r="BC548">
            <v>2346.8036841462977</v>
          </cell>
          <cell r="BD548">
            <v>2006.1059221039611</v>
          </cell>
          <cell r="BE548">
            <v>1665.4081600616241</v>
          </cell>
          <cell r="BF548">
            <v>1324.7103980192878</v>
          </cell>
          <cell r="BG548">
            <v>984.01263597695083</v>
          </cell>
          <cell r="BH548">
            <v>643.31487393461441</v>
          </cell>
        </row>
        <row r="549">
          <cell r="A549">
            <v>-3028.8305285449374</v>
          </cell>
          <cell r="B549">
            <v>-10987.384663551224</v>
          </cell>
          <cell r="C549">
            <v>-7238.4682625936275</v>
          </cell>
          <cell r="D549">
            <v>-2668.3902200596767</v>
          </cell>
          <cell r="E549">
            <v>1305.2346908404334</v>
          </cell>
          <cell r="F549">
            <v>5126.466088184</v>
          </cell>
          <cell r="G549">
            <v>9046.5895268644472</v>
          </cell>
          <cell r="H549">
            <v>13091.505398043619</v>
          </cell>
          <cell r="I549">
            <v>17348.203596372412</v>
          </cell>
          <cell r="J549">
            <v>21835.843696877608</v>
          </cell>
          <cell r="K549">
            <v>26572.037046622416</v>
          </cell>
          <cell r="L549">
            <v>31585.61366425081</v>
          </cell>
          <cell r="M549">
            <v>36905.992545909263</v>
          </cell>
          <cell r="N549">
            <v>42564.041675876084</v>
          </cell>
          <cell r="O549">
            <v>49000.015580319552</v>
          </cell>
          <cell r="P549">
            <v>56426.605144683846</v>
          </cell>
          <cell r="Q549">
            <v>64562.239862736722</v>
          </cell>
          <cell r="R549">
            <v>73329.465047295409</v>
          </cell>
          <cell r="S549">
            <v>82777.312707687408</v>
          </cell>
          <cell r="T549">
            <v>92958.621335551492</v>
          </cell>
          <cell r="U549">
            <v>103930.33141195198</v>
          </cell>
          <cell r="V549">
            <v>115753.80385547834</v>
          </cell>
          <cell r="W549">
            <v>128495.16319229828</v>
          </cell>
          <cell r="X549">
            <v>142225.66736739417</v>
          </cell>
          <cell r="Y549">
            <v>157022.10626520624</v>
          </cell>
          <cell r="Z549">
            <v>172967.23116847</v>
          </cell>
          <cell r="AA549">
            <v>190150.21755705806</v>
          </cell>
          <cell r="AB549">
            <v>208667.16383510004</v>
          </cell>
          <cell r="AC549">
            <v>228621.62877558387</v>
          </cell>
          <cell r="AD549">
            <v>250125.21068817898</v>
          </cell>
          <cell r="AE549">
            <v>15572.939304092957</v>
          </cell>
          <cell r="AF549">
            <v>14316.366618115349</v>
          </cell>
          <cell r="AG549">
            <v>13485.230282339291</v>
          </cell>
          <cell r="AH549">
            <v>12704.937257450201</v>
          </cell>
          <cell r="AI549">
            <v>11970.702290658715</v>
          </cell>
          <cell r="AJ549">
            <v>11278.338285774147</v>
          </cell>
          <cell r="AK549">
            <v>10605.713448645694</v>
          </cell>
          <cell r="AL549">
            <v>9933.0886115172416</v>
          </cell>
          <cell r="AM549">
            <v>9259.8656177901194</v>
          </cell>
          <cell r="AN549">
            <v>8587.2407806616648</v>
          </cell>
          <cell r="AO549">
            <v>7914.0177869345425</v>
          </cell>
          <cell r="AP549">
            <v>7241.3929498060907</v>
          </cell>
          <cell r="AQ549">
            <v>6568.1699560789684</v>
          </cell>
          <cell r="AR549">
            <v>5895.5451189505156</v>
          </cell>
          <cell r="AS549">
            <v>5399.3764784297755</v>
          </cell>
          <cell r="AT549">
            <v>5079.6640345167461</v>
          </cell>
          <cell r="AU549">
            <v>4759.9515906037177</v>
          </cell>
          <cell r="AV549">
            <v>4440.2391466906884</v>
          </cell>
          <cell r="AW549">
            <v>4120.5267027776608</v>
          </cell>
          <cell r="AX549">
            <v>3800.8142588646324</v>
          </cell>
          <cell r="AY549">
            <v>3481.101814951604</v>
          </cell>
          <cell r="AZ549">
            <v>3161.389371038576</v>
          </cell>
          <cell r="BA549">
            <v>2841.6769271255471</v>
          </cell>
          <cell r="BB549">
            <v>2521.9644832125186</v>
          </cell>
          <cell r="BC549">
            <v>2202.2520392994907</v>
          </cell>
          <cell r="BD549">
            <v>1882.539595386462</v>
          </cell>
          <cell r="BE549">
            <v>1562.8271514734338</v>
          </cell>
          <cell r="BF549">
            <v>1243.1147075604051</v>
          </cell>
          <cell r="BG549">
            <v>923.40226364737691</v>
          </cell>
          <cell r="BH549">
            <v>603.68981973434848</v>
          </cell>
        </row>
        <row r="550">
          <cell r="A550">
            <v>-4037.1037313442662</v>
          </cell>
          <cell r="B550">
            <v>-16374.107760529119</v>
          </cell>
          <cell r="C550">
            <v>-14397.562635960956</v>
          </cell>
          <cell r="D550">
            <v>-11410.113636390526</v>
          </cell>
          <cell r="E550">
            <v>-9096.2951898493993</v>
          </cell>
          <cell r="F550">
            <v>-7058.8136462676666</v>
          </cell>
          <cell r="G550">
            <v>-5065.0914587979833</v>
          </cell>
          <cell r="H550">
            <v>-3099.1827119248846</v>
          </cell>
          <cell r="I550">
            <v>-1067.3798921961843</v>
          </cell>
          <cell r="J550">
            <v>1045.291023419963</v>
          </cell>
          <cell r="K550">
            <v>3243.2382075242126</v>
          </cell>
          <cell r="L550">
            <v>5543.4481053655136</v>
          </cell>
          <cell r="M550">
            <v>7960.361445535641</v>
          </cell>
          <cell r="N550">
            <v>10517.959709908237</v>
          </cell>
          <cell r="O550">
            <v>13762.137569687347</v>
          </cell>
          <cell r="P550">
            <v>17929.786418493281</v>
          </cell>
          <cell r="Q550">
            <v>22601.012203388989</v>
          </cell>
          <cell r="R550">
            <v>27634.877385809457</v>
          </cell>
          <cell r="S550">
            <v>33059.534604632121</v>
          </cell>
          <cell r="T550">
            <v>38905.322061255094</v>
          </cell>
          <cell r="U550">
            <v>45204.933190495685</v>
          </cell>
          <cell r="V550">
            <v>51993.599503481601</v>
          </cell>
          <cell r="W550">
            <v>59309.287625111006</v>
          </cell>
          <cell r="X550">
            <v>67192.911628042697</v>
          </cell>
          <cell r="Y550">
            <v>75688.561850725731</v>
          </cell>
          <cell r="Z550">
            <v>84843.751479167404</v>
          </cell>
          <cell r="AA550">
            <v>94709.682271484751</v>
          </cell>
          <cell r="AB550">
            <v>105341.53091134339</v>
          </cell>
          <cell r="AC550">
            <v>116798.75759175821</v>
          </cell>
          <cell r="AD550">
            <v>129145.43855505627</v>
          </cell>
          <cell r="AE550">
            <v>15524.167454232998</v>
          </cell>
          <cell r="AF550">
            <v>14271.530144434666</v>
          </cell>
          <cell r="AG550">
            <v>13442.99678911015</v>
          </cell>
          <cell r="AH550">
            <v>12665.147511898587</v>
          </cell>
          <cell r="AI550">
            <v>11933.21204662464</v>
          </cell>
          <cell r="AJ550">
            <v>11243.016410384889</v>
          </cell>
          <cell r="AK550">
            <v>10572.498122118404</v>
          </cell>
          <cell r="AL550">
            <v>9901.9798338519176</v>
          </cell>
          <cell r="AM550">
            <v>9230.8652623135149</v>
          </cell>
          <cell r="AN550">
            <v>8560.34697404703</v>
          </cell>
          <cell r="AO550">
            <v>7889.2324025086264</v>
          </cell>
          <cell r="AP550">
            <v>7218.7141142421415</v>
          </cell>
          <cell r="AQ550">
            <v>6547.5995427037387</v>
          </cell>
          <cell r="AR550">
            <v>5877.081254437252</v>
          </cell>
          <cell r="AS550">
            <v>5382.4665313863079</v>
          </cell>
          <cell r="AT550">
            <v>5063.7553735509046</v>
          </cell>
          <cell r="AU550">
            <v>4745.0442157155012</v>
          </cell>
          <cell r="AV550">
            <v>4426.3330578800978</v>
          </cell>
          <cell r="AW550">
            <v>4107.6219000446954</v>
          </cell>
          <cell r="AX550">
            <v>3788.9107422092911</v>
          </cell>
          <cell r="AY550">
            <v>3470.1995843738887</v>
          </cell>
          <cell r="AZ550">
            <v>3151.4884265384853</v>
          </cell>
          <cell r="BA550">
            <v>2832.777268703082</v>
          </cell>
          <cell r="BB550">
            <v>2514.0661108676791</v>
          </cell>
          <cell r="BC550">
            <v>2195.3549530322753</v>
          </cell>
          <cell r="BD550">
            <v>1876.6437951968724</v>
          </cell>
          <cell r="BE550">
            <v>1557.9326373614688</v>
          </cell>
          <cell r="BF550">
            <v>1239.2214795260657</v>
          </cell>
          <cell r="BG550">
            <v>920.51032169066207</v>
          </cell>
          <cell r="BH550">
            <v>601.79916385525905</v>
          </cell>
        </row>
        <row r="551">
          <cell r="A551">
            <v>-3572.1911770047004</v>
          </cell>
          <cell r="B551">
            <v>-13764.035856881101</v>
          </cell>
          <cell r="C551">
            <v>-10812.154940397109</v>
          </cell>
          <cell r="D551">
            <v>-6973.0510269150154</v>
          </cell>
          <cell r="E551">
            <v>-3720.0356786530951</v>
          </cell>
          <cell r="F551">
            <v>-657.28183745065985</v>
          </cell>
          <cell r="G551">
            <v>2438.1506830176991</v>
          </cell>
          <cell r="H551">
            <v>5587.9968830237158</v>
          </cell>
          <cell r="I551">
            <v>8884.2807944792312</v>
          </cell>
          <cell r="J551">
            <v>12344.562895835583</v>
          </cell>
          <cell r="K551">
            <v>15980.516147673503</v>
          </cell>
          <cell r="L551">
            <v>19815.914363780626</v>
          </cell>
          <cell r="M551">
            <v>23873.625641408562</v>
          </cell>
          <cell r="N551">
            <v>28181.893522140515</v>
          </cell>
          <cell r="O551">
            <v>33240.640444832512</v>
          </cell>
          <cell r="P551">
            <v>39278.834647842057</v>
          </cell>
          <cell r="Q551">
            <v>45943.57491348865</v>
          </cell>
          <cell r="R551">
            <v>53125.716286657786</v>
          </cell>
          <cell r="S551">
            <v>60865.425959977489</v>
          </cell>
          <cell r="T551">
            <v>69205.989409628164</v>
          </cell>
          <cell r="U551">
            <v>78194.052475798846</v>
          </cell>
          <cell r="V551">
            <v>87879.882236478355</v>
          </cell>
          <cell r="W551">
            <v>98317.648133556446</v>
          </cell>
          <cell r="X551">
            <v>109565.72492347563</v>
          </cell>
          <cell r="Y551">
            <v>121687.01914672837</v>
          </cell>
          <cell r="Z551">
            <v>134749.32094203081</v>
          </cell>
          <cell r="AA551">
            <v>148825.68317274441</v>
          </cell>
          <cell r="AB551">
            <v>163994.82998586702</v>
          </cell>
          <cell r="AC551">
            <v>180341.59708852094</v>
          </cell>
          <cell r="AD551">
            <v>197957.40620424814</v>
          </cell>
          <cell r="AE551">
            <v>17072.093634490975</v>
          </cell>
          <cell r="AF551">
            <v>15694.554935170716</v>
          </cell>
          <cell r="AG551">
            <v>14783.407908246432</v>
          </cell>
          <cell r="AH551">
            <v>13927.998706224718</v>
          </cell>
          <cell r="AI551">
            <v>13123.081416173567</v>
          </cell>
          <cell r="AJ551">
            <v>12364.065864277467</v>
          </cell>
          <cell r="AK551">
            <v>11626.689703225898</v>
          </cell>
          <cell r="AL551">
            <v>10889.313542174326</v>
          </cell>
          <cell r="AM551">
            <v>10151.281642006254</v>
          </cell>
          <cell r="AN551">
            <v>9413.9054809546815</v>
          </cell>
          <cell r="AO551">
            <v>8675.8735807866124</v>
          </cell>
          <cell r="AP551">
            <v>7938.4974197350402</v>
          </cell>
          <cell r="AQ551">
            <v>7200.4655195669684</v>
          </cell>
          <cell r="AR551">
            <v>6463.0893585153963</v>
          </cell>
          <cell r="AS551">
            <v>5919.1562368315617</v>
          </cell>
          <cell r="AT551">
            <v>5568.6661545154629</v>
          </cell>
          <cell r="AU551">
            <v>5218.1760721993633</v>
          </cell>
          <cell r="AV551">
            <v>4867.6859898832654</v>
          </cell>
          <cell r="AW551">
            <v>4517.1959075671657</v>
          </cell>
          <cell r="AX551">
            <v>4166.7058252510669</v>
          </cell>
          <cell r="AY551">
            <v>3816.2157429349686</v>
          </cell>
          <cell r="AZ551">
            <v>3465.7256606188698</v>
          </cell>
          <cell r="BA551">
            <v>3115.235578302771</v>
          </cell>
          <cell r="BB551">
            <v>2764.7454959866718</v>
          </cell>
          <cell r="BC551">
            <v>2414.255413670573</v>
          </cell>
          <cell r="BD551">
            <v>2063.7653313544738</v>
          </cell>
          <cell r="BE551">
            <v>1713.2752490383748</v>
          </cell>
          <cell r="BF551">
            <v>1362.7851667222756</v>
          </cell>
          <cell r="BG551">
            <v>1012.2950844061766</v>
          </cell>
          <cell r="BH551">
            <v>661.80500209007744</v>
          </cell>
        </row>
        <row r="552">
          <cell r="A552">
            <v>-3639.8283464223468</v>
          </cell>
          <cell r="B552">
            <v>-14252.944382428779</v>
          </cell>
          <cell r="C552">
            <v>-11633.474384154248</v>
          </cell>
          <cell r="D552">
            <v>-8174.603582727409</v>
          </cell>
          <cell r="E552">
            <v>-5287.1698183434683</v>
          </cell>
          <cell r="F552">
            <v>-2592.1099231215844</v>
          </cell>
          <cell r="G552">
            <v>112.57097049718033</v>
          </cell>
          <cell r="H552">
            <v>2846.4725166010753</v>
          </cell>
          <cell r="I552">
            <v>5700.3730055772548</v>
          </cell>
          <cell r="J552">
            <v>8690.6939918940207</v>
          </cell>
          <cell r="K552">
            <v>11826.752988004157</v>
          </cell>
          <cell r="L552">
            <v>15129.882637910305</v>
          </cell>
          <cell r="M552">
            <v>18620.064654891088</v>
          </cell>
          <cell r="N552">
            <v>22323.692891542141</v>
          </cell>
          <cell r="O552">
            <v>26744.652917424031</v>
          </cell>
          <cell r="P552">
            <v>32109.725918612836</v>
          </cell>
          <cell r="Q552">
            <v>38052.715673311373</v>
          </cell>
          <cell r="R552">
            <v>44457.075167641968</v>
          </cell>
          <cell r="S552">
            <v>51358.621733525768</v>
          </cell>
          <cell r="T552">
            <v>58795.953295445011</v>
          </cell>
          <cell r="U552">
            <v>66810.664235070013</v>
          </cell>
          <cell r="V552">
            <v>75447.578014017985</v>
          </cell>
          <cell r="W552">
            <v>84754.997855721114</v>
          </cell>
          <cell r="X552">
            <v>94784.976888379824</v>
          </cell>
          <cell r="Y552">
            <v>105593.60925981536</v>
          </cell>
          <cell r="Z552">
            <v>117241.34385232486</v>
          </cell>
          <cell r="AA552">
            <v>129793.32235203611</v>
          </cell>
          <cell r="AB552">
            <v>143319.74356346496</v>
          </cell>
          <cell r="AC552">
            <v>157896.25600675834</v>
          </cell>
          <cell r="AD552">
            <v>173604.38099328167</v>
          </cell>
          <cell r="AE552">
            <v>15335.650944929515</v>
          </cell>
          <cell r="AF552">
            <v>14098.224938008625</v>
          </cell>
          <cell r="AG552">
            <v>13279.752812469718</v>
          </cell>
          <cell r="AH552">
            <v>12511.349286918365</v>
          </cell>
          <cell r="AI552">
            <v>11788.302022532205</v>
          </cell>
          <cell r="AJ552">
            <v>11106.487722841677</v>
          </cell>
          <cell r="AK552">
            <v>10444.111820793374</v>
          </cell>
          <cell r="AL552">
            <v>9781.7359187450747</v>
          </cell>
          <cell r="AM552">
            <v>9118.7709743439773</v>
          </cell>
          <cell r="AN552">
            <v>8456.3950722956761</v>
          </cell>
          <cell r="AO552">
            <v>7793.4301278945804</v>
          </cell>
          <cell r="AP552">
            <v>7131.0542258462792</v>
          </cell>
          <cell r="AQ552">
            <v>6468.0892814451827</v>
          </cell>
          <cell r="AR552">
            <v>5805.7133793968815</v>
          </cell>
          <cell r="AS552">
            <v>5317.1049714230312</v>
          </cell>
          <cell r="AT552">
            <v>5002.2640575236264</v>
          </cell>
          <cell r="AU552">
            <v>4687.4231436242244</v>
          </cell>
          <cell r="AV552">
            <v>4372.5822297248233</v>
          </cell>
          <cell r="AW552">
            <v>4057.7413158254212</v>
          </cell>
          <cell r="AX552">
            <v>3742.9004019260196</v>
          </cell>
          <cell r="AY552">
            <v>3428.0594880266171</v>
          </cell>
          <cell r="AZ552">
            <v>3113.2185741272156</v>
          </cell>
          <cell r="BA552">
            <v>2798.3776602278131</v>
          </cell>
          <cell r="BB552">
            <v>2483.5367463284115</v>
          </cell>
          <cell r="BC552">
            <v>2168.6958324290094</v>
          </cell>
          <cell r="BD552">
            <v>1853.8549185296076</v>
          </cell>
          <cell r="BE552">
            <v>1539.0140046302056</v>
          </cell>
          <cell r="BF552">
            <v>1224.173090730804</v>
          </cell>
          <cell r="BG552">
            <v>909.33217683140185</v>
          </cell>
          <cell r="BH552">
            <v>594.49126293200015</v>
          </cell>
        </row>
        <row r="553">
          <cell r="A553">
            <v>-3113.4257177063255</v>
          </cell>
          <cell r="B553">
            <v>-11363.062029208228</v>
          </cell>
          <cell r="C553">
            <v>-7648.9319726596132</v>
          </cell>
          <cell r="D553">
            <v>-3103.7952380430061</v>
          </cell>
          <cell r="E553">
            <v>868.47122382594523</v>
          </cell>
          <cell r="F553">
            <v>4694.8484022223292</v>
          </cell>
          <cell r="G553">
            <v>8616.3230120990229</v>
          </cell>
          <cell r="H553">
            <v>12658.874576862841</v>
          </cell>
          <cell r="I553">
            <v>16911.108559857501</v>
          </cell>
          <cell r="J553">
            <v>21392.326664641736</v>
          </cell>
          <cell r="K553">
            <v>26119.932481969961</v>
          </cell>
          <cell r="L553">
            <v>31122.772753777503</v>
          </cell>
          <cell r="M553">
            <v>36430.171322406328</v>
          </cell>
          <cell r="N553">
            <v>42073.238033848254</v>
          </cell>
          <cell r="O553">
            <v>48502.995197892102</v>
          </cell>
          <cell r="P553">
            <v>55936.564078989009</v>
          </cell>
          <cell r="Q553">
            <v>64083.388483900424</v>
          </cell>
          <cell r="R553">
            <v>72862.672039788842</v>
          </cell>
          <cell r="S553">
            <v>82323.514194214935</v>
          </cell>
          <cell r="T553">
            <v>92518.826112455892</v>
          </cell>
          <cell r="U553">
            <v>103505.62659105769</v>
          </cell>
          <cell r="V553">
            <v>115345.36094392608</v>
          </cell>
          <cell r="W553">
            <v>128104.24464437264</v>
          </cell>
          <cell r="X553">
            <v>141853.63364498672</v>
          </cell>
          <cell r="Y553">
            <v>156670.42344640102</v>
          </cell>
          <cell r="Z553">
            <v>172637.47914680257</v>
          </cell>
          <cell r="AA553">
            <v>189844.09887730537</v>
          </cell>
          <cell r="AB553">
            <v>208386.51321501442</v>
          </cell>
          <cell r="AC553">
            <v>228368.42336682518</v>
          </cell>
          <cell r="AD553">
            <v>249901.58113382873</v>
          </cell>
          <cell r="AE553">
            <v>16724.722387690614</v>
          </cell>
          <cell r="AF553">
            <v>15375.212900589053</v>
          </cell>
          <cell r="AG553">
            <v>14482.605268160693</v>
          </cell>
          <cell r="AH553">
            <v>13644.601345619783</v>
          </cell>
          <cell r="AI553">
            <v>12856.061960271036</v>
          </cell>
          <cell r="AJ553">
            <v>12112.490336006071</v>
          </cell>
          <cell r="AK553">
            <v>11390.117799109177</v>
          </cell>
          <cell r="AL553">
            <v>10667.745262212284</v>
          </cell>
          <cell r="AM553">
            <v>9944.7303287284776</v>
          </cell>
          <cell r="AN553">
            <v>9222.3577918315841</v>
          </cell>
          <cell r="AO553">
            <v>8499.342858347778</v>
          </cell>
          <cell r="AP553">
            <v>7776.9703214508854</v>
          </cell>
          <cell r="AQ553">
            <v>7053.9553879670793</v>
          </cell>
          <cell r="AR553">
            <v>6331.5828510701876</v>
          </cell>
          <cell r="AS553">
            <v>5798.7173073120966</v>
          </cell>
          <cell r="AT553">
            <v>5455.358756692809</v>
          </cell>
          <cell r="AU553">
            <v>5112.0002060735214</v>
          </cell>
          <cell r="AV553">
            <v>4768.6416554542329</v>
          </cell>
          <cell r="AW553">
            <v>4425.2831048349453</v>
          </cell>
          <cell r="AX553">
            <v>4081.9245542156577</v>
          </cell>
          <cell r="AY553">
            <v>3738.5660035963701</v>
          </cell>
          <cell r="AZ553">
            <v>3395.207452977083</v>
          </cell>
          <cell r="BA553">
            <v>3051.8489023577945</v>
          </cell>
          <cell r="BB553">
            <v>2708.4903517385069</v>
          </cell>
          <cell r="BC553">
            <v>2365.1318011192188</v>
          </cell>
          <cell r="BD553">
            <v>2021.7732504999312</v>
          </cell>
          <cell r="BE553">
            <v>1678.4146998806434</v>
          </cell>
          <cell r="BF553">
            <v>1335.0561492613556</v>
          </cell>
          <cell r="BG553">
            <v>991.69759864206765</v>
          </cell>
          <cell r="BH553">
            <v>648.33904802278005</v>
          </cell>
        </row>
        <row r="554">
          <cell r="A554">
            <v>-3197.0306558017364</v>
          </cell>
          <cell r="B554">
            <v>-11831.665500776529</v>
          </cell>
          <cell r="C554">
            <v>-8435.1408169227725</v>
          </cell>
          <cell r="D554">
            <v>-4320.1903850687331</v>
          </cell>
          <cell r="E554">
            <v>-829.78673259508889</v>
          </cell>
          <cell r="F554">
            <v>2485.8168495212726</v>
          </cell>
          <cell r="G554">
            <v>5865.5723265199058</v>
          </cell>
          <cell r="H554">
            <v>9332.5004532864477</v>
          </cell>
          <cell r="I554">
            <v>12973.51306095994</v>
          </cell>
          <cell r="J554">
            <v>16806.520737120736</v>
          </cell>
          <cell r="K554">
            <v>20845.732028952862</v>
          </cell>
          <cell r="L554">
            <v>25116.680505772834</v>
          </cell>
          <cell r="M554">
            <v>29644.737635884136</v>
          </cell>
          <cell r="N554">
            <v>34458.653968695704</v>
          </cell>
          <cell r="O554">
            <v>40015.202105251694</v>
          </cell>
          <cell r="P554">
            <v>46528.384591450507</v>
          </cell>
          <cell r="Q554">
            <v>53688.630019418924</v>
          </cell>
          <cell r="R554">
            <v>61404.74390840753</v>
          </cell>
          <cell r="S554">
            <v>69719.879771667445</v>
          </cell>
          <cell r="T554">
            <v>78680.541241833198</v>
          </cell>
          <cell r="U554">
            <v>88336.842149396965</v>
          </cell>
          <cell r="V554">
            <v>98742.786791750812</v>
          </cell>
          <cell r="W554">
            <v>109956.57196024255</v>
          </cell>
          <cell r="X554">
            <v>122040.91241437756</v>
          </cell>
          <cell r="Y554">
            <v>135063.39162342803</v>
          </cell>
          <cell r="Z554">
            <v>149096.83973702579</v>
          </cell>
          <cell r="AA554">
            <v>164219.74089859327</v>
          </cell>
          <cell r="AB554">
            <v>180516.67217957607</v>
          </cell>
          <cell r="AC554">
            <v>198078.7765892795</v>
          </cell>
          <cell r="AD554">
            <v>217004.27280568922</v>
          </cell>
          <cell r="AE554">
            <v>13982.891729002369</v>
          </cell>
          <cell r="AF554">
            <v>12854.619186835034</v>
          </cell>
          <cell r="AG554">
            <v>12108.344564667726</v>
          </cell>
          <cell r="AH554">
            <v>11407.721986561852</v>
          </cell>
          <cell r="AI554">
            <v>10748.454789546924</v>
          </cell>
          <cell r="AJ554">
            <v>10126.783393523765</v>
          </cell>
          <cell r="AK554">
            <v>9522.8357322538668</v>
          </cell>
          <cell r="AL554">
            <v>8918.8880709839686</v>
          </cell>
          <cell r="AM554">
            <v>8314.4033268427611</v>
          </cell>
          <cell r="AN554">
            <v>7710.4556655728647</v>
          </cell>
          <cell r="AO554">
            <v>7105.9709214316563</v>
          </cell>
          <cell r="AP554">
            <v>6502.023260161759</v>
          </cell>
          <cell r="AQ554">
            <v>5897.5385160205506</v>
          </cell>
          <cell r="AR554">
            <v>5293.5908547506524</v>
          </cell>
          <cell r="AS554">
            <v>4848.0826405174957</v>
          </cell>
          <cell r="AT554">
            <v>4561.013873321077</v>
          </cell>
          <cell r="AU554">
            <v>4273.9451061246591</v>
          </cell>
          <cell r="AV554">
            <v>3986.8763389282403</v>
          </cell>
          <cell r="AW554">
            <v>3699.8075717318216</v>
          </cell>
          <cell r="AX554">
            <v>3412.7388045354032</v>
          </cell>
          <cell r="AY554">
            <v>3125.6700373389845</v>
          </cell>
          <cell r="AZ554">
            <v>2838.6012701425666</v>
          </cell>
          <cell r="BA554">
            <v>2551.5325029461483</v>
          </cell>
          <cell r="BB554">
            <v>2264.4637357497299</v>
          </cell>
          <cell r="BC554">
            <v>1977.3949685533114</v>
          </cell>
          <cell r="BD554">
            <v>1690.3262013568931</v>
          </cell>
          <cell r="BE554">
            <v>1403.2574341604745</v>
          </cell>
          <cell r="BF554">
            <v>1116.1886669640562</v>
          </cell>
          <cell r="BG554">
            <v>829.11989976763766</v>
          </cell>
          <cell r="BH554">
            <v>542.05113257121934</v>
          </cell>
        </row>
        <row r="555">
          <cell r="A555">
            <v>-3526.8956995228464</v>
          </cell>
          <cell r="B555">
            <v>-13483.821117309242</v>
          </cell>
          <cell r="C555">
            <v>-10284.404368059919</v>
          </cell>
          <cell r="D555">
            <v>-6187.850903873099</v>
          </cell>
          <cell r="E555">
            <v>-2748.2223259877646</v>
          </cell>
          <cell r="F555">
            <v>485.82820721875851</v>
          </cell>
          <cell r="G555">
            <v>3764.3936418537992</v>
          </cell>
          <cell r="H555">
            <v>7110.197529821673</v>
          </cell>
          <cell r="I555">
            <v>10615.572737220267</v>
          </cell>
          <cell r="J555">
            <v>14298.651860903616</v>
          </cell>
          <cell r="K555">
            <v>18172.273714923878</v>
          </cell>
          <cell r="L555">
            <v>22261.378560763394</v>
          </cell>
          <cell r="M555">
            <v>26590.222387808939</v>
          </cell>
          <cell r="N555">
            <v>31187.942446248868</v>
          </cell>
          <cell r="O555">
            <v>36550.774503417881</v>
          </cell>
          <cell r="P555">
            <v>42907.897203226137</v>
          </cell>
          <cell r="Q555">
            <v>49914.049050857488</v>
          </cell>
          <cell r="R555">
            <v>57464.106674400449</v>
          </cell>
          <cell r="S555">
            <v>65600.294892771824</v>
          </cell>
          <cell r="T555">
            <v>74368.1165473172</v>
          </cell>
          <cell r="U555">
            <v>83816.606983211081</v>
          </cell>
          <cell r="V555">
            <v>93998.608286909759</v>
          </cell>
          <cell r="W555">
            <v>104971.06481337007</v>
          </cell>
          <cell r="X555">
            <v>116795.34165581429</v>
          </cell>
          <cell r="Y555">
            <v>129537.56783913064</v>
          </cell>
          <cell r="Z555">
            <v>143269.00615626914</v>
          </cell>
          <cell r="AA555">
            <v>158066.45171599841</v>
          </cell>
          <cell r="AB555">
            <v>174012.66143095991</v>
          </cell>
          <cell r="AC555">
            <v>191196.81684799714</v>
          </cell>
          <cell r="AD555">
            <v>209715.02290920488</v>
          </cell>
          <cell r="AE555">
            <v>17570.405551970052</v>
          </cell>
          <cell r="AF555">
            <v>16152.658313184364</v>
          </cell>
          <cell r="AG555">
            <v>15214.916105152668</v>
          </cell>
          <cell r="AH555">
            <v>14334.538635687324</v>
          </cell>
          <cell r="AI555">
            <v>13506.126870570317</v>
          </cell>
          <cell r="AJ555">
            <v>12724.956654860893</v>
          </cell>
          <cell r="AK555">
            <v>11966.057455300759</v>
          </cell>
          <cell r="AL555">
            <v>11207.158255740624</v>
          </cell>
          <cell r="AM555">
            <v>10447.584176903236</v>
          </cell>
          <cell r="AN555">
            <v>9688.6849773431022</v>
          </cell>
          <cell r="AO555">
            <v>8929.1108985057144</v>
          </cell>
          <cell r="AP555">
            <v>8170.211698945579</v>
          </cell>
          <cell r="AQ555">
            <v>7410.637620108193</v>
          </cell>
          <cell r="AR555">
            <v>6651.7384205480585</v>
          </cell>
          <cell r="AS555">
            <v>6091.9286077770175</v>
          </cell>
          <cell r="AT555">
            <v>5731.2081817950721</v>
          </cell>
          <cell r="AU555">
            <v>5370.4877558131257</v>
          </cell>
          <cell r="AV555">
            <v>5009.7673298311784</v>
          </cell>
          <cell r="AW555">
            <v>4649.0469038492329</v>
          </cell>
          <cell r="AX555">
            <v>4288.3264778672874</v>
          </cell>
          <cell r="AY555">
            <v>3927.606051885341</v>
          </cell>
          <cell r="AZ555">
            <v>3566.8856259033951</v>
          </cell>
          <cell r="BA555">
            <v>3206.1651999214487</v>
          </cell>
          <cell r="BB555">
            <v>2845.4447739395032</v>
          </cell>
          <cell r="BC555">
            <v>2484.7243479575563</v>
          </cell>
          <cell r="BD555">
            <v>2124.00392197561</v>
          </cell>
          <cell r="BE555">
            <v>1763.2834959936633</v>
          </cell>
          <cell r="BF555">
            <v>1402.5630700117172</v>
          </cell>
          <cell r="BG555">
            <v>1041.8426440297703</v>
          </cell>
          <cell r="BH555">
            <v>681.12221804782416</v>
          </cell>
        </row>
        <row r="556">
          <cell r="A556">
            <v>-3648.6648295477485</v>
          </cell>
          <cell r="B556">
            <v>-14244.130856255744</v>
          </cell>
          <cell r="C556">
            <v>-11567.145027541081</v>
          </cell>
          <cell r="D556">
            <v>-8060.1640191083752</v>
          </cell>
          <cell r="E556">
            <v>-5150.7346075016367</v>
          </cell>
          <cell r="F556">
            <v>-2442.2905121749163</v>
          </cell>
          <cell r="G556">
            <v>276.29799862250763</v>
          </cell>
          <cell r="H556">
            <v>3024.7186393121046</v>
          </cell>
          <cell r="I556">
            <v>5894.0642442369881</v>
          </cell>
          <cell r="J556">
            <v>8900.8793023435883</v>
          </cell>
          <cell r="K556">
            <v>12054.552940279353</v>
          </cell>
          <cell r="L556">
            <v>15376.528802022151</v>
          </cell>
          <cell r="M556">
            <v>18886.890142960674</v>
          </cell>
          <cell r="N556">
            <v>22612.200218721326</v>
          </cell>
          <cell r="O556">
            <v>27058.021980290661</v>
          </cell>
          <cell r="P556">
            <v>32451.899037431649</v>
          </cell>
          <cell r="Q556">
            <v>38426.466841523827</v>
          </cell>
          <cell r="R556">
            <v>44864.855871289299</v>
          </cell>
          <cell r="S556">
            <v>51803.073773881624</v>
          </cell>
          <cell r="T556">
            <v>59279.923563681616</v>
          </cell>
          <cell r="U556">
            <v>67337.220633919933</v>
          </cell>
          <cell r="V556">
            <v>76020.02661547593</v>
          </cell>
          <cell r="W556">
            <v>85376.901390742772</v>
          </cell>
          <cell r="X556">
            <v>95460.174671983928</v>
          </cell>
          <cell r="Y556">
            <v>106326.23866302341</v>
          </cell>
          <cell r="Z556">
            <v>118035.86344102323</v>
          </cell>
          <cell r="AA556">
            <v>130654.53682216811</v>
          </cell>
          <cell r="AB556">
            <v>144252.83061200671</v>
          </cell>
          <cell r="AC556">
            <v>158906.79528875832</v>
          </cell>
          <cell r="AD556">
            <v>174698.38532691082</v>
          </cell>
          <cell r="AE556">
            <v>15474.889293739718</v>
          </cell>
          <cell r="AF556">
            <v>14226.228214072509</v>
          </cell>
          <cell r="AG556">
            <v>13400.324861276507</v>
          </cell>
          <cell r="AH556">
            <v>12624.944700791175</v>
          </cell>
          <cell r="AI556">
            <v>11895.332608634328</v>
          </cell>
          <cell r="AJ556">
            <v>11207.327851321555</v>
          </cell>
          <cell r="AK556">
            <v>10538.937980435277</v>
          </cell>
          <cell r="AL556">
            <v>9870.5481095490013</v>
          </cell>
          <cell r="AM556">
            <v>9201.563848164953</v>
          </cell>
          <cell r="AN556">
            <v>8533.173977278675</v>
          </cell>
          <cell r="AO556">
            <v>7864.1897158946258</v>
          </cell>
          <cell r="AP556">
            <v>7195.7998450083496</v>
          </cell>
          <cell r="AQ556">
            <v>6526.8155836242995</v>
          </cell>
          <cell r="AR556">
            <v>5858.4257127380224</v>
          </cell>
          <cell r="AS556">
            <v>5365.3810386946452</v>
          </cell>
          <cell r="AT556">
            <v>5047.6815614941697</v>
          </cell>
          <cell r="AU556">
            <v>4729.9820842936933</v>
          </cell>
          <cell r="AV556">
            <v>4412.2826070932169</v>
          </cell>
          <cell r="AW556">
            <v>4094.583129892741</v>
          </cell>
          <cell r="AX556">
            <v>3776.883652692266</v>
          </cell>
          <cell r="AY556">
            <v>3459.1841754917896</v>
          </cell>
          <cell r="AZ556">
            <v>3141.4846982913141</v>
          </cell>
          <cell r="BA556">
            <v>2823.7852210908381</v>
          </cell>
          <cell r="BB556">
            <v>2506.0857438903622</v>
          </cell>
          <cell r="BC556">
            <v>2188.3862666898863</v>
          </cell>
          <cell r="BD556">
            <v>1870.6867894894108</v>
          </cell>
          <cell r="BE556">
            <v>1552.9873122889351</v>
          </cell>
          <cell r="BF556">
            <v>1235.2878350884596</v>
          </cell>
          <cell r="BG556">
            <v>917.58835788798388</v>
          </cell>
          <cell r="BH556">
            <v>599.88888068750816</v>
          </cell>
        </row>
        <row r="557">
          <cell r="A557">
            <v>-3161.7279552401478</v>
          </cell>
          <cell r="B557">
            <v>-11487.025778447016</v>
          </cell>
          <cell r="C557">
            <v>-7605.859727603779</v>
          </cell>
          <cell r="D557">
            <v>-2912.2934877766052</v>
          </cell>
          <cell r="E557">
            <v>1189.8959776562356</v>
          </cell>
          <cell r="F557">
            <v>5148.3860300271726</v>
          </cell>
          <cell r="G557">
            <v>9207.0573128026299</v>
          </cell>
          <cell r="H557">
            <v>13392.701443822853</v>
          </cell>
          <cell r="I557">
            <v>17795.760951105985</v>
          </cell>
          <cell r="J557">
            <v>22436.116881243175</v>
          </cell>
          <cell r="K557">
            <v>27331.836358104483</v>
          </cell>
          <cell r="L557">
            <v>32512.653233888497</v>
          </cell>
          <cell r="M557">
            <v>38008.829953115877</v>
          </cell>
          <cell r="N557">
            <v>43852.394636259683</v>
          </cell>
          <cell r="O557">
            <v>50502.354213323837</v>
          </cell>
          <cell r="P557">
            <v>58180.382564858672</v>
          </cell>
          <cell r="Q557">
            <v>66592.618532234599</v>
          </cell>
          <cell r="R557">
            <v>75657.918239948078</v>
          </cell>
          <cell r="S557">
            <v>85426.980723380271</v>
          </cell>
          <cell r="T557">
            <v>95954.440915788233</v>
          </cell>
          <cell r="U557">
            <v>107299.17520228628</v>
          </cell>
          <cell r="V557">
            <v>119524.63069477624</v>
          </cell>
          <cell r="W557">
            <v>132699.18006934688</v>
          </cell>
          <cell r="X557">
            <v>146896.5039506226</v>
          </cell>
          <cell r="Y557">
            <v>162196.00298160251</v>
          </cell>
          <cell r="Z557">
            <v>178683.24188355275</v>
          </cell>
          <cell r="AA557">
            <v>196450.42798942153</v>
          </cell>
          <cell r="AB557">
            <v>215596.92692704767</v>
          </cell>
          <cell r="AC557">
            <v>236229.81833619601</v>
          </cell>
          <cell r="AD557">
            <v>258464.4947273508</v>
          </cell>
          <cell r="AE557">
            <v>18214.645271433292</v>
          </cell>
          <cell r="AF557">
            <v>16744.914651803978</v>
          </cell>
          <cell r="AG557">
            <v>15772.789015612685</v>
          </cell>
          <cell r="AH557">
            <v>14860.131464035827</v>
          </cell>
          <cell r="AI557">
            <v>14001.345000874406</v>
          </cell>
          <cell r="AJ557">
            <v>13191.532254454283</v>
          </cell>
          <cell r="AK557">
            <v>12404.807117355067</v>
          </cell>
          <cell r="AL557">
            <v>11618.081980255845</v>
          </cell>
          <cell r="AM557">
            <v>10830.657218631752</v>
          </cell>
          <cell r="AN557">
            <v>10043.932081532528</v>
          </cell>
          <cell r="AO557">
            <v>9256.5073199084327</v>
          </cell>
          <cell r="AP557">
            <v>8469.782182809211</v>
          </cell>
          <cell r="AQ557">
            <v>7682.3574211851183</v>
          </cell>
          <cell r="AR557">
            <v>6895.6322840858975</v>
          </cell>
          <cell r="AS557">
            <v>6315.2963818250264</v>
          </cell>
          <cell r="AT557">
            <v>5941.3497144025014</v>
          </cell>
          <cell r="AU557">
            <v>5567.4030469799764</v>
          </cell>
          <cell r="AV557">
            <v>5193.4563795574531</v>
          </cell>
          <cell r="AW557">
            <v>4819.5097121349272</v>
          </cell>
          <cell r="AX557">
            <v>4445.5630447124031</v>
          </cell>
          <cell r="AY557">
            <v>4071.6163772898781</v>
          </cell>
          <cell r="AZ557">
            <v>3697.669709867354</v>
          </cell>
          <cell r="BA557">
            <v>3323.7230424448294</v>
          </cell>
          <cell r="BB557">
            <v>2949.7763750223048</v>
          </cell>
          <cell r="BC557">
            <v>2575.8297075997798</v>
          </cell>
          <cell r="BD557">
            <v>2201.8830401772552</v>
          </cell>
          <cell r="BE557">
            <v>1827.9363727547302</v>
          </cell>
          <cell r="BF557">
            <v>1453.9897053322054</v>
          </cell>
          <cell r="BG557">
            <v>1080.0430379096804</v>
          </cell>
          <cell r="BH557">
            <v>706.0963704871557</v>
          </cell>
        </row>
        <row r="558">
          <cell r="A558">
            <v>-3625.4143549167229</v>
          </cell>
          <cell r="B558">
            <v>-14176.116777297779</v>
          </cell>
          <cell r="C558">
            <v>-11519.35505585898</v>
          </cell>
          <cell r="D558">
            <v>-7988.3650009350422</v>
          </cell>
          <cell r="E558">
            <v>-5099.8903356011897</v>
          </cell>
          <cell r="F558">
            <v>-2434.8142226783953</v>
          </cell>
          <cell r="G558">
            <v>239.38677448119796</v>
          </cell>
          <cell r="H558">
            <v>2942.1308280204466</v>
          </cell>
          <cell r="I558">
            <v>5763.7631878019056</v>
          </cell>
          <cell r="J558">
            <v>8720.6709100519383</v>
          </cell>
          <cell r="K558">
            <v>11822.066453824298</v>
          </cell>
          <cell r="L558">
            <v>15089.122222537235</v>
          </cell>
          <cell r="M558">
            <v>18541.6397798379</v>
          </cell>
          <cell r="N558">
            <v>22205.909581534455</v>
          </cell>
          <cell r="O558">
            <v>26583.893527253145</v>
          </cell>
          <cell r="P558">
            <v>31901.200077832469</v>
          </cell>
          <cell r="Q558">
            <v>37792.30041166224</v>
          </cell>
          <cell r="R558">
            <v>44140.742174528808</v>
          </cell>
          <cell r="S558">
            <v>50982.029970132855</v>
          </cell>
          <cell r="T558">
            <v>58354.424716831694</v>
          </cell>
          <cell r="U558">
            <v>66299.157627509296</v>
          </cell>
          <cell r="V558">
            <v>74860.660801259844</v>
          </cell>
          <cell r="W558">
            <v>84086.815716502868</v>
          </cell>
          <cell r="X558">
            <v>94029.221015264571</v>
          </cell>
          <cell r="Y558">
            <v>104743.4810762491</v>
          </cell>
          <cell r="Z558">
            <v>116289.51699058723</v>
          </cell>
          <cell r="AA558">
            <v>128731.9016794405</v>
          </cell>
          <cell r="AB558">
            <v>142140.22102765591</v>
          </cell>
          <cell r="AC558">
            <v>156589.46305316486</v>
          </cell>
          <cell r="AD558">
            <v>172160.43728861387</v>
          </cell>
          <cell r="AE558">
            <v>14800.316495753919</v>
          </cell>
          <cell r="AF558">
            <v>13606.086357869784</v>
          </cell>
          <cell r="AG558">
            <v>12816.185326317327</v>
          </cell>
          <cell r="AH558">
            <v>12074.605108076028</v>
          </cell>
          <cell r="AI558">
            <v>11376.797861893077</v>
          </cell>
          <cell r="AJ558">
            <v>10718.78422667226</v>
          </cell>
          <cell r="AK558">
            <v>10079.53043661931</v>
          </cell>
          <cell r="AL558">
            <v>9440.2766465663553</v>
          </cell>
          <cell r="AM558">
            <v>8800.4543763567981</v>
          </cell>
          <cell r="AN558">
            <v>8161.2005863038457</v>
          </cell>
          <cell r="AO558">
            <v>7521.3783160942903</v>
          </cell>
          <cell r="AP558">
            <v>6882.124526041337</v>
          </cell>
          <cell r="AQ558">
            <v>6242.3022558317825</v>
          </cell>
          <cell r="AR558">
            <v>5603.0484657788284</v>
          </cell>
          <cell r="AS558">
            <v>5131.4963219234378</v>
          </cell>
          <cell r="AT558">
            <v>4827.6458242656099</v>
          </cell>
          <cell r="AU558">
            <v>4523.795326607783</v>
          </cell>
          <cell r="AV558">
            <v>4219.9448289499551</v>
          </cell>
          <cell r="AW558">
            <v>3916.0943312921277</v>
          </cell>
          <cell r="AX558">
            <v>3612.2438336343002</v>
          </cell>
          <cell r="AY558">
            <v>3308.3933359764728</v>
          </cell>
          <cell r="AZ558">
            <v>3004.542838318645</v>
          </cell>
          <cell r="BA558">
            <v>2700.6923406608175</v>
          </cell>
          <cell r="BB558">
            <v>2396.8418430029901</v>
          </cell>
          <cell r="BC558">
            <v>2092.9913453451627</v>
          </cell>
          <cell r="BD558">
            <v>1789.1408476873351</v>
          </cell>
          <cell r="BE558">
            <v>1485.2903500295076</v>
          </cell>
          <cell r="BF558">
            <v>1181.4398523716802</v>
          </cell>
          <cell r="BG558">
            <v>877.58935471385269</v>
          </cell>
          <cell r="BH558">
            <v>573.73885705602515</v>
          </cell>
        </row>
        <row r="559">
          <cell r="A559">
            <v>-3307.1594963461384</v>
          </cell>
          <cell r="B559">
            <v>-12405.633059530637</v>
          </cell>
          <cell r="C559">
            <v>-9054.6272349784522</v>
          </cell>
          <cell r="D559">
            <v>-4853.9364226894495</v>
          </cell>
          <cell r="E559">
            <v>-1196.942656231399</v>
          </cell>
          <cell r="F559">
            <v>2309.0709307107177</v>
          </cell>
          <cell r="G559">
            <v>5883.6915903959334</v>
          </cell>
          <cell r="H559">
            <v>9551.1156760122394</v>
          </cell>
          <cell r="I559">
            <v>13401.364441642912</v>
          </cell>
          <cell r="J559">
            <v>17452.951639681829</v>
          </cell>
          <cell r="K559">
            <v>21720.854885421086</v>
          </cell>
          <cell r="L559">
            <v>26231.769551057012</v>
          </cell>
          <cell r="M559">
            <v>31012.294699656799</v>
          </cell>
          <cell r="N559">
            <v>36092.274097715374</v>
          </cell>
          <cell r="O559">
            <v>41943.121909156718</v>
          </cell>
          <cell r="P559">
            <v>48786.933121929411</v>
          </cell>
          <cell r="Q559">
            <v>56307.201310112607</v>
          </cell>
          <cell r="R559">
            <v>64411.287461838794</v>
          </cell>
          <cell r="S559">
            <v>73144.514882876669</v>
          </cell>
          <cell r="T559">
            <v>82555.725445010452</v>
          </cell>
          <cell r="U559">
            <v>92697.552741464038</v>
          </cell>
          <cell r="V559">
            <v>103626.7164480903</v>
          </cell>
          <cell r="W559">
            <v>115404.33953658499</v>
          </cell>
          <cell r="X559">
            <v>128096.29011378626</v>
          </cell>
          <cell r="Y559">
            <v>141773.54979884796</v>
          </cell>
          <cell r="Z559">
            <v>156512.61069848985</v>
          </cell>
          <cell r="AA559">
            <v>172395.90320046816</v>
          </cell>
          <cell r="AB559">
            <v>189512.25697776559</v>
          </cell>
          <cell r="AC559">
            <v>207957.39778173386</v>
          </cell>
          <cell r="AD559">
            <v>227834.48280257967</v>
          </cell>
          <cell r="AE559">
            <v>16963.376538550019</v>
          </cell>
          <cell r="AF559">
            <v>15594.610167342689</v>
          </cell>
          <cell r="AG559">
            <v>14689.265431623178</v>
          </cell>
          <cell r="AH559">
            <v>13839.303575795549</v>
          </cell>
          <cell r="AI559">
            <v>13039.512093517043</v>
          </cell>
          <cell r="AJ559">
            <v>12285.330041737738</v>
          </cell>
          <cell r="AK559">
            <v>11552.649578622339</v>
          </cell>
          <cell r="AL559">
            <v>10819.969115506943</v>
          </cell>
          <cell r="AM559">
            <v>10086.637089098696</v>
          </cell>
          <cell r="AN559">
            <v>9353.9566259832991</v>
          </cell>
          <cell r="AO559">
            <v>8620.6245995750542</v>
          </cell>
          <cell r="AP559">
            <v>7887.944136459656</v>
          </cell>
          <cell r="AQ559">
            <v>7154.6121100514119</v>
          </cell>
          <cell r="AR559">
            <v>6421.9316469360128</v>
          </cell>
          <cell r="AS559">
            <v>5881.4623552100966</v>
          </cell>
          <cell r="AT559">
            <v>5533.204234873665</v>
          </cell>
          <cell r="AU559">
            <v>5184.9461145372325</v>
          </cell>
          <cell r="AV559">
            <v>4836.6879942008009</v>
          </cell>
          <cell r="AW559">
            <v>4488.4298738643693</v>
          </cell>
          <cell r="AX559">
            <v>4140.1717535279367</v>
          </cell>
          <cell r="AY559">
            <v>3791.9136331915047</v>
          </cell>
          <cell r="AZ559">
            <v>3443.6555128550722</v>
          </cell>
          <cell r="BA559">
            <v>3095.3973925186401</v>
          </cell>
          <cell r="BB559">
            <v>2747.1392721822076</v>
          </cell>
          <cell r="BC559">
            <v>2398.881151845776</v>
          </cell>
          <cell r="BD559">
            <v>2050.6230315093439</v>
          </cell>
          <cell r="BE559">
            <v>1702.3649111729123</v>
          </cell>
          <cell r="BF559">
            <v>1354.1067908364805</v>
          </cell>
          <cell r="BG559">
            <v>1005.8486705000488</v>
          </cell>
          <cell r="BH559">
            <v>657.59055016361708</v>
          </cell>
        </row>
        <row r="560">
          <cell r="A560">
            <v>-3155.4057048735549</v>
          </cell>
          <cell r="B560">
            <v>-11472.960608651229</v>
          </cell>
          <cell r="C560">
            <v>-7772.5912358674204</v>
          </cell>
          <cell r="D560">
            <v>-3295.1470668072202</v>
          </cell>
          <cell r="E560">
            <v>706.45334328472256</v>
          </cell>
          <cell r="F560">
            <v>4600.8495879647589</v>
          </cell>
          <cell r="G560">
            <v>8591.4908407738913</v>
          </cell>
          <cell r="H560">
            <v>12704.782950895682</v>
          </cell>
          <cell r="I560">
            <v>17030.63823964545</v>
          </cell>
          <cell r="J560">
            <v>21588.599132442127</v>
          </cell>
          <cell r="K560">
            <v>26396.318700619966</v>
          </cell>
          <cell r="L560">
            <v>31483.060640032414</v>
          </cell>
          <cell r="M560">
            <v>36878.573820926802</v>
          </cell>
          <cell r="N560">
            <v>42614.395774853103</v>
          </cell>
          <cell r="O560">
            <v>49148.106941943799</v>
          </cell>
          <cell r="P560">
            <v>56700.249808192195</v>
          </cell>
          <cell r="Q560">
            <v>64976.648000215617</v>
          </cell>
          <cell r="R560">
            <v>73895.564493053156</v>
          </cell>
          <cell r="S560">
            <v>83506.879652209565</v>
          </cell>
          <cell r="T560">
            <v>93864.34618559567</v>
          </cell>
          <cell r="U560">
            <v>105025.88976353289</v>
          </cell>
          <cell r="V560">
            <v>117053.93297667018</v>
          </cell>
          <cell r="W560">
            <v>130015.74444359599</v>
          </cell>
          <cell r="X560">
            <v>143983.81502058113</v>
          </cell>
          <cell r="Y560">
            <v>159036.26321746208</v>
          </cell>
          <cell r="Z560">
            <v>175257.27208701265</v>
          </cell>
          <cell r="AA560">
            <v>192737.56003117314</v>
          </cell>
          <cell r="AB560">
            <v>211574.88815719052</v>
          </cell>
          <cell r="AC560">
            <v>231874.60702113449</v>
          </cell>
          <cell r="AD560">
            <v>253750.24581653316</v>
          </cell>
          <cell r="AE560">
            <v>17909.287683578517</v>
          </cell>
          <cell r="AF560">
            <v>16464.196215034412</v>
          </cell>
          <cell r="AG560">
            <v>15508.367681253598</v>
          </cell>
          <cell r="AH560">
            <v>14611.010285366521</v>
          </cell>
          <cell r="AI560">
            <v>13766.620861453763</v>
          </cell>
          <cell r="AJ560">
            <v>12970.38413933584</v>
          </cell>
          <cell r="AK560">
            <v>12196.847976635485</v>
          </cell>
          <cell r="AL560">
            <v>11423.311813935132</v>
          </cell>
          <cell r="AM560">
            <v>10649.087755494846</v>
          </cell>
          <cell r="AN560">
            <v>9875.5515927944944</v>
          </cell>
          <cell r="AO560">
            <v>9101.32753435421</v>
          </cell>
          <cell r="AP560">
            <v>8327.7913716538551</v>
          </cell>
          <cell r="AQ560">
            <v>7553.5673132135726</v>
          </cell>
          <cell r="AR560">
            <v>6780.0311505132195</v>
          </cell>
          <cell r="AS560">
            <v>6209.4242310911086</v>
          </cell>
          <cell r="AT560">
            <v>5841.7465549472408</v>
          </cell>
          <cell r="AU560">
            <v>5474.0688788033749</v>
          </cell>
          <cell r="AV560">
            <v>5106.391202659509</v>
          </cell>
          <cell r="AW560">
            <v>4738.7135265156421</v>
          </cell>
          <cell r="AX560">
            <v>4371.0358503717762</v>
          </cell>
          <cell r="AY560">
            <v>4003.3581742279093</v>
          </cell>
          <cell r="AZ560">
            <v>3635.6804980840429</v>
          </cell>
          <cell r="BA560">
            <v>3268.002821940177</v>
          </cell>
          <cell r="BB560">
            <v>2900.3251457963106</v>
          </cell>
          <cell r="BC560">
            <v>2532.6474696524442</v>
          </cell>
          <cell r="BD560">
            <v>2164.9697935085778</v>
          </cell>
          <cell r="BE560">
            <v>1797.292117364711</v>
          </cell>
          <cell r="BF560">
            <v>1429.6144412208446</v>
          </cell>
          <cell r="BG560">
            <v>1061.936765076978</v>
          </cell>
          <cell r="BH560">
            <v>694.25908893311157</v>
          </cell>
        </row>
        <row r="561">
          <cell r="A561">
            <v>-3102.0918004059322</v>
          </cell>
          <cell r="B561">
            <v>-11467.133915233379</v>
          </cell>
          <cell r="C561">
            <v>-8023.4661697242191</v>
          </cell>
          <cell r="D561">
            <v>-3648.0676460161367</v>
          </cell>
          <cell r="E561">
            <v>105.09870336282545</v>
          </cell>
          <cell r="F561">
            <v>3669.8491258592776</v>
          </cell>
          <cell r="G561">
            <v>7316.2773513739503</v>
          </cell>
          <cell r="H561">
            <v>11068.808891215211</v>
          </cell>
          <cell r="I561">
            <v>15014.027783495761</v>
          </cell>
          <cell r="J561">
            <v>19170.345689229584</v>
          </cell>
          <cell r="K561">
            <v>23553.665555346754</v>
          </cell>
          <cell r="L561">
            <v>28191.113684208758</v>
          </cell>
          <cell r="M561">
            <v>33110.059622270695</v>
          </cell>
          <cell r="N561">
            <v>38340.15457636636</v>
          </cell>
          <cell r="O561">
            <v>44327.55355627583</v>
          </cell>
          <cell r="P561">
            <v>51284.68718263058</v>
          </cell>
          <cell r="Q561">
            <v>58918.035673852966</v>
          </cell>
          <cell r="R561">
            <v>67143.980846422739</v>
          </cell>
          <cell r="S561">
            <v>76008.527520786287</v>
          </cell>
          <cell r="T561">
            <v>85561.251991161276</v>
          </cell>
          <cell r="U561">
            <v>95855.579288327077</v>
          </cell>
          <cell r="V561">
            <v>106949.08196704641</v>
          </cell>
          <cell r="W561">
            <v>118903.80208913106</v>
          </cell>
          <cell r="X561">
            <v>131786.59820288961</v>
          </cell>
          <cell r="Y561">
            <v>145669.51925949162</v>
          </cell>
          <cell r="Z561">
            <v>160630.20755743067</v>
          </cell>
          <cell r="AA561">
            <v>176752.33296861354</v>
          </cell>
          <cell r="AB561">
            <v>194126.06087454947</v>
          </cell>
          <cell r="AC561">
            <v>212848.55642964062</v>
          </cell>
          <cell r="AD561">
            <v>233024.52797174404</v>
          </cell>
          <cell r="AE561">
            <v>14669.57350039375</v>
          </cell>
          <cell r="AF561">
            <v>13485.89294943373</v>
          </cell>
          <cell r="AG561">
            <v>12702.96974345229</v>
          </cell>
          <cell r="AH561">
            <v>11967.94049451361</v>
          </cell>
          <cell r="AI561">
            <v>11276.29753607249</v>
          </cell>
          <cell r="AJ561">
            <v>10624.096659901878</v>
          </cell>
          <cell r="AK561">
            <v>9990.4899082302236</v>
          </cell>
          <cell r="AL561">
            <v>9356.883156558566</v>
          </cell>
          <cell r="AM561">
            <v>8722.7129465687576</v>
          </cell>
          <cell r="AN561">
            <v>8089.1061948971028</v>
          </cell>
          <cell r="AO561">
            <v>7454.9359849072962</v>
          </cell>
          <cell r="AP561">
            <v>6821.3292332356405</v>
          </cell>
          <cell r="AQ561">
            <v>6187.1590232458339</v>
          </cell>
          <cell r="AR561">
            <v>5553.5522715741763</v>
          </cell>
          <cell r="AS561">
            <v>5086.1657237568061</v>
          </cell>
          <cell r="AT561">
            <v>4784.9993797937232</v>
          </cell>
          <cell r="AU561">
            <v>4483.8330358306393</v>
          </cell>
          <cell r="AV561">
            <v>4182.6666918675555</v>
          </cell>
          <cell r="AW561">
            <v>3881.5003479044708</v>
          </cell>
          <cell r="AX561">
            <v>3580.334003941387</v>
          </cell>
          <cell r="AY561">
            <v>3279.1676599783023</v>
          </cell>
          <cell r="AZ561">
            <v>2978.001316015218</v>
          </cell>
          <cell r="BA561">
            <v>2676.8349720521333</v>
          </cell>
          <cell r="BB561">
            <v>2375.668628089049</v>
          </cell>
          <cell r="BC561">
            <v>2074.5022841259643</v>
          </cell>
          <cell r="BD561">
            <v>1773.3359401628802</v>
          </cell>
          <cell r="BE561">
            <v>1472.1695961997957</v>
          </cell>
          <cell r="BF561">
            <v>1171.0032522367114</v>
          </cell>
          <cell r="BG561">
            <v>869.83690827362682</v>
          </cell>
          <cell r="BH561">
            <v>568.67056431054255</v>
          </cell>
        </row>
        <row r="562">
          <cell r="A562">
            <v>-3302.9528368432266</v>
          </cell>
          <cell r="B562">
            <v>-12502.224955496553</v>
          </cell>
          <cell r="C562">
            <v>-9218.0406778516026</v>
          </cell>
          <cell r="D562">
            <v>-5055.2759274780856</v>
          </cell>
          <cell r="E562">
            <v>-1535.9541002745163</v>
          </cell>
          <cell r="F562">
            <v>1791.6577073922156</v>
          </cell>
          <cell r="G562">
            <v>5179.0705500644344</v>
          </cell>
          <cell r="H562">
            <v>8649.4251724911392</v>
          </cell>
          <cell r="I562">
            <v>12291.413717747604</v>
          </cell>
          <cell r="J562">
            <v>16123.022135490892</v>
          </cell>
          <cell r="K562">
            <v>20158.230341110182</v>
          </cell>
          <cell r="L562">
            <v>24422.591335496563</v>
          </cell>
          <cell r="M562">
            <v>28941.391496604836</v>
          </cell>
          <cell r="N562">
            <v>33743.568669840904</v>
          </cell>
          <cell r="O562">
            <v>39297.549973922622</v>
          </cell>
          <cell r="P562">
            <v>45822.29473500028</v>
          </cell>
          <cell r="Q562">
            <v>52998.858748089733</v>
          </cell>
          <cell r="R562">
            <v>60732.558076371977</v>
          </cell>
          <cell r="S562">
            <v>69066.644582279914</v>
          </cell>
          <cell r="T562">
            <v>78047.727882732448</v>
          </cell>
          <cell r="U562">
            <v>87726.036020341635</v>
          </cell>
          <cell r="V562">
            <v>98155.696371202837</v>
          </cell>
          <cell r="W562">
            <v>109395.03836028713</v>
          </cell>
          <cell r="X562">
            <v>121506.91967741572</v>
          </cell>
          <cell r="Y562">
            <v>134559.0778182288</v>
          </cell>
          <cell r="Z562">
            <v>148624.50891619312</v>
          </cell>
          <cell r="AA562">
            <v>163781.87598432286</v>
          </cell>
          <cell r="AB562">
            <v>180115.9488497662</v>
          </cell>
          <cell r="AC562">
            <v>197718.07824165767</v>
          </cell>
          <cell r="AD562">
            <v>216686.70668364191</v>
          </cell>
          <cell r="AE562">
            <v>15454.500374893993</v>
          </cell>
          <cell r="AF562">
            <v>14207.484466893986</v>
          </cell>
          <cell r="AG562">
            <v>13382.669281910688</v>
          </cell>
          <cell r="AH562">
            <v>12608.310722476361</v>
          </cell>
          <cell r="AI562">
            <v>11879.65992971581</v>
          </cell>
          <cell r="AJ562">
            <v>11192.561652113238</v>
          </cell>
          <cell r="AK562">
            <v>10525.052417370855</v>
          </cell>
          <cell r="AL562">
            <v>9857.5431826284712</v>
          </cell>
          <cell r="AM562">
            <v>9189.4403405266876</v>
          </cell>
          <cell r="AN562">
            <v>8521.9311057843042</v>
          </cell>
          <cell r="AO562">
            <v>7853.8282636825197</v>
          </cell>
          <cell r="AP562">
            <v>7186.3190289401364</v>
          </cell>
          <cell r="AQ562">
            <v>6518.2161868383519</v>
          </cell>
          <cell r="AR562">
            <v>5850.7069520959685</v>
          </cell>
          <cell r="AS562">
            <v>5358.3118883764901</v>
          </cell>
          <cell r="AT562">
            <v>5041.0309956799165</v>
          </cell>
          <cell r="AU562">
            <v>4723.750102983342</v>
          </cell>
          <cell r="AV562">
            <v>4406.4692102867684</v>
          </cell>
          <cell r="AW562">
            <v>4089.1883175901944</v>
          </cell>
          <cell r="AX562">
            <v>3771.9074248936208</v>
          </cell>
          <cell r="AY562">
            <v>3454.6265321970473</v>
          </cell>
          <cell r="AZ562">
            <v>3137.3456395004737</v>
          </cell>
          <cell r="BA562">
            <v>2820.0647468038997</v>
          </cell>
          <cell r="BB562">
            <v>2502.7838541073261</v>
          </cell>
          <cell r="BC562">
            <v>2185.5029614107521</v>
          </cell>
          <cell r="BD562">
            <v>1868.2220687141785</v>
          </cell>
          <cell r="BE562">
            <v>1550.9411760176047</v>
          </cell>
          <cell r="BF562">
            <v>1233.6602833210311</v>
          </cell>
          <cell r="BG562">
            <v>916.37939062445741</v>
          </cell>
          <cell r="BH562">
            <v>599.09849792788384</v>
          </cell>
        </row>
        <row r="563">
          <cell r="A563">
            <v>-3934.0832440644244</v>
          </cell>
          <cell r="B563">
            <v>-15817.208950307704</v>
          </cell>
          <cell r="C563">
            <v>-13675.321672591037</v>
          </cell>
          <cell r="D563">
            <v>-10682.67740034909</v>
          </cell>
          <cell r="E563">
            <v>-8322.3045131906001</v>
          </cell>
          <cell r="F563">
            <v>-6198.7820976843823</v>
          </cell>
          <cell r="G563">
            <v>-4109.6973324196751</v>
          </cell>
          <cell r="H563">
            <v>-2038.653313784117</v>
          </cell>
          <cell r="I563">
            <v>106.78648761151518</v>
          </cell>
          <cell r="J563">
            <v>2341.7233973727339</v>
          </cell>
          <cell r="K563">
            <v>4671.3451704684985</v>
          </cell>
          <cell r="L563">
            <v>7113.2199473036553</v>
          </cell>
          <cell r="M563">
            <v>9682.5913224576871</v>
          </cell>
          <cell r="N563">
            <v>12403.645178075994</v>
          </cell>
          <cell r="O563">
            <v>15810.767358718678</v>
          </cell>
          <cell r="P563">
            <v>20137.074723150945</v>
          </cell>
          <cell r="Q563">
            <v>24974.779660224267</v>
          </cell>
          <cell r="R563">
            <v>30188.048204061244</v>
          </cell>
          <cell r="S563">
            <v>35806.036333490672</v>
          </cell>
          <cell r="T563">
            <v>41860.163481750045</v>
          </cell>
          <cell r="U563">
            <v>48384.288254333638</v>
          </cell>
          <cell r="V563">
            <v>55414.897788273884</v>
          </cell>
          <cell r="W563">
            <v>62991.311811875894</v>
          </cell>
          <cell r="X563">
            <v>71155.90254613939</v>
          </cell>
          <cell r="Y563">
            <v>79954.331677699636</v>
          </cell>
          <cell r="Z563">
            <v>89435.805728593376</v>
          </cell>
          <cell r="AA563">
            <v>99653.351251044049</v>
          </cell>
          <cell r="AB563">
            <v>110664.11138633234</v>
          </cell>
          <cell r="AC563">
            <v>122529.66544630342</v>
          </cell>
          <cell r="AD563">
            <v>135316.37330481678</v>
          </cell>
          <cell r="AE563">
            <v>14858.104471403654</v>
          </cell>
          <cell r="AF563">
            <v>13659.211450658331</v>
          </cell>
          <cell r="AG563">
            <v>12866.226243062058</v>
          </cell>
          <cell r="AH563">
            <v>12121.750517849247</v>
          </cell>
          <cell r="AI563">
            <v>11421.218676677925</v>
          </cell>
          <cell r="AJ563">
            <v>10760.63582099887</v>
          </cell>
          <cell r="AK563">
            <v>10118.88605848045</v>
          </cell>
          <cell r="AL563">
            <v>9477.1362959620292</v>
          </cell>
          <cell r="AM563">
            <v>8834.8158336508623</v>
          </cell>
          <cell r="AN563">
            <v>8193.0660711324417</v>
          </cell>
          <cell r="AO563">
            <v>7550.7456088212766</v>
          </cell>
          <cell r="AP563">
            <v>6908.9958463028552</v>
          </cell>
          <cell r="AQ563">
            <v>6266.6753839916892</v>
          </cell>
          <cell r="AR563">
            <v>5624.9256214732695</v>
          </cell>
          <cell r="AS563">
            <v>5151.5322978151025</v>
          </cell>
          <cell r="AT563">
            <v>4846.4954130171836</v>
          </cell>
          <cell r="AU563">
            <v>4541.4585282192675</v>
          </cell>
          <cell r="AV563">
            <v>4236.4216434213495</v>
          </cell>
          <cell r="AW563">
            <v>3931.3847586234324</v>
          </cell>
          <cell r="AX563">
            <v>3626.3478738255153</v>
          </cell>
          <cell r="AY563">
            <v>3321.3109890275978</v>
          </cell>
          <cell r="AZ563">
            <v>3016.2741042296798</v>
          </cell>
          <cell r="BA563">
            <v>2711.2372194317627</v>
          </cell>
          <cell r="BB563">
            <v>2406.2003346338452</v>
          </cell>
          <cell r="BC563">
            <v>2101.1634498359276</v>
          </cell>
          <cell r="BD563">
            <v>1796.1265650380103</v>
          </cell>
          <cell r="BE563">
            <v>1491.089680240093</v>
          </cell>
          <cell r="BF563">
            <v>1186.0527954421757</v>
          </cell>
          <cell r="BG563">
            <v>881.01591064425827</v>
          </cell>
          <cell r="BH563">
            <v>575.97902584634096</v>
          </cell>
        </row>
        <row r="564">
          <cell r="A564">
            <v>-3471.7747637745183</v>
          </cell>
          <cell r="B564">
            <v>-13107.676412719322</v>
          </cell>
          <cell r="C564">
            <v>-10020.943698363924</v>
          </cell>
          <cell r="D564">
            <v>-6206.6496677936302</v>
          </cell>
          <cell r="E564">
            <v>-2885.5287195072979</v>
          </cell>
          <cell r="F564">
            <v>294.07314255986171</v>
          </cell>
          <cell r="G564">
            <v>3516.8900806467345</v>
          </cell>
          <cell r="H564">
            <v>6805.296092564472</v>
          </cell>
          <cell r="I564">
            <v>10250.438639140264</v>
          </cell>
          <cell r="J564">
            <v>13870.128617700186</v>
          </cell>
          <cell r="K564">
            <v>17676.974336342417</v>
          </cell>
          <cell r="L564">
            <v>21695.534666487118</v>
          </cell>
          <cell r="M564">
            <v>25949.699342234358</v>
          </cell>
          <cell r="N564">
            <v>30468.115703231004</v>
          </cell>
          <cell r="O564">
            <v>35740.829459420493</v>
          </cell>
          <cell r="P564">
            <v>41994.011414198219</v>
          </cell>
          <cell r="Q564">
            <v>48886.307630787633</v>
          </cell>
          <cell r="R564">
            <v>56313.670714756467</v>
          </cell>
          <cell r="S564">
            <v>64317.639297581132</v>
          </cell>
          <cell r="T564">
            <v>72942.976762652499</v>
          </cell>
          <cell r="U564">
            <v>82237.921591147693</v>
          </cell>
          <cell r="V564">
            <v>92254.457142902451</v>
          </cell>
          <cell r="W564">
            <v>103048.60238107374</v>
          </cell>
          <cell r="X564">
            <v>114680.72516651367</v>
          </cell>
          <cell r="Y564">
            <v>127215.87987399983</v>
          </cell>
          <cell r="Z564">
            <v>140724.17121849049</v>
          </cell>
          <cell r="AA564">
            <v>155281.14632615837</v>
          </cell>
          <cell r="AB564">
            <v>170968.2172429171</v>
          </cell>
          <cell r="AC564">
            <v>187873.11624338262</v>
          </cell>
          <cell r="AD564">
            <v>206090.38648665292</v>
          </cell>
          <cell r="AE564">
            <v>16747.081027509452</v>
          </cell>
          <cell r="AF564">
            <v>15395.767432940233</v>
          </cell>
          <cell r="AG564">
            <v>14501.966507607487</v>
          </cell>
          <cell r="AH564">
            <v>13662.842289767408</v>
          </cell>
          <cell r="AI564">
            <v>12873.248736361857</v>
          </cell>
          <cell r="AJ564">
            <v>12128.683059714973</v>
          </cell>
          <cell r="AK564">
            <v>11405.344810682887</v>
          </cell>
          <cell r="AL564">
            <v>10682.0065616508</v>
          </cell>
          <cell r="AM564">
            <v>9958.0250572364494</v>
          </cell>
          <cell r="AN564">
            <v>9234.6868082043638</v>
          </cell>
          <cell r="AO564">
            <v>8510.7053037900096</v>
          </cell>
          <cell r="AP564">
            <v>7787.367054757925</v>
          </cell>
          <cell r="AQ564">
            <v>7063.3855503435725</v>
          </cell>
          <cell r="AR564">
            <v>6340.047301311487</v>
          </cell>
          <cell r="AS564">
            <v>5806.4693900480597</v>
          </cell>
          <cell r="AT564">
            <v>5462.6518165532907</v>
          </cell>
          <cell r="AU564">
            <v>5118.8342430585217</v>
          </cell>
          <cell r="AV564">
            <v>4775.0166695637517</v>
          </cell>
          <cell r="AW564">
            <v>4431.1990960689836</v>
          </cell>
          <cell r="AX564">
            <v>4087.3815225742137</v>
          </cell>
          <cell r="AY564">
            <v>3743.5639490794447</v>
          </cell>
          <cell r="AZ564">
            <v>3399.7463755846761</v>
          </cell>
          <cell r="BA564">
            <v>3055.9288020899062</v>
          </cell>
          <cell r="BB564">
            <v>2712.1112285951367</v>
          </cell>
          <cell r="BC564">
            <v>2368.2936551003677</v>
          </cell>
          <cell r="BD564">
            <v>2024.4760816055987</v>
          </cell>
          <cell r="BE564">
            <v>1680.6585081108299</v>
          </cell>
          <cell r="BF564">
            <v>1336.8409346160608</v>
          </cell>
          <cell r="BG564">
            <v>993.02336112129171</v>
          </cell>
          <cell r="BH564">
            <v>649.20578762652269</v>
          </cell>
        </row>
        <row r="565">
          <cell r="A565">
            <v>-3910.8973780458491</v>
          </cell>
          <cell r="B565">
            <v>-15681.770335897872</v>
          </cell>
          <cell r="C565">
            <v>-13352.209824934829</v>
          </cell>
          <cell r="D565">
            <v>-10056.117061456433</v>
          </cell>
          <cell r="E565">
            <v>-7476.5425341044393</v>
          </cell>
          <cell r="F565">
            <v>-5167.1256964525837</v>
          </cell>
          <cell r="G565">
            <v>-2880.5889404467266</v>
          </cell>
          <cell r="H565">
            <v>-599.4509132383314</v>
          </cell>
          <cell r="I565">
            <v>1769.4760131060889</v>
          </cell>
          <cell r="J565">
            <v>4241.9124821419828</v>
          </cell>
          <cell r="K565">
            <v>6824.2337097518302</v>
          </cell>
          <cell r="L565">
            <v>9535.2548233688449</v>
          </cell>
          <cell r="M565">
            <v>12391.679275859507</v>
          </cell>
          <cell r="N565">
            <v>15418.681505844397</v>
          </cell>
          <cell r="O565">
            <v>19149.464321804109</v>
          </cell>
          <cell r="P565">
            <v>23818.55135102132</v>
          </cell>
          <cell r="Q565">
            <v>29024.119937295287</v>
          </cell>
          <cell r="R565">
            <v>34633.810341444994</v>
          </cell>
          <cell r="S565">
            <v>40678.99559044659</v>
          </cell>
          <cell r="T565">
            <v>47193.484280894292</v>
          </cell>
          <cell r="U565">
            <v>54213.709658599691</v>
          </cell>
          <cell r="V565">
            <v>61778.933376931411</v>
          </cell>
          <cell r="W565">
            <v>69931.465073444488</v>
          </cell>
          <cell r="X565">
            <v>78716.898992814022</v>
          </cell>
          <cell r="Y565">
            <v>88184.368979422172</v>
          </cell>
          <cell r="Z565">
            <v>98386.823265682135</v>
          </cell>
          <cell r="AA565">
            <v>109381.32059289434</v>
          </cell>
          <cell r="AB565">
            <v>121229.34932073366</v>
          </cell>
          <cell r="AC565">
            <v>133997.17131003609</v>
          </cell>
          <cell r="AD565">
            <v>147756.19250209918</v>
          </cell>
          <cell r="AE565">
            <v>15757.385561447236</v>
          </cell>
          <cell r="AF565">
            <v>14485.929999186839</v>
          </cell>
          <cell r="AG565">
            <v>13644.949665210341</v>
          </cell>
          <cell r="AH565">
            <v>12855.414831484135</v>
          </cell>
          <cell r="AI565">
            <v>12112.483568572898</v>
          </cell>
          <cell r="AJ565">
            <v>11411.919188220721</v>
          </cell>
          <cell r="AK565">
            <v>10731.327766789249</v>
          </cell>
          <cell r="AL565">
            <v>10050.736345357776</v>
          </cell>
          <cell r="AM565">
            <v>9369.5396827468867</v>
          </cell>
          <cell r="AN565">
            <v>8688.9482613154159</v>
          </cell>
          <cell r="AO565">
            <v>8007.7515987045263</v>
          </cell>
          <cell r="AP565">
            <v>7327.1601772730546</v>
          </cell>
          <cell r="AQ565">
            <v>6645.9635146621658</v>
          </cell>
          <cell r="AR565">
            <v>5965.3720932306942</v>
          </cell>
          <cell r="AS565">
            <v>5463.3268197266998</v>
          </cell>
          <cell r="AT565">
            <v>5139.8276941501881</v>
          </cell>
          <cell r="AU565">
            <v>4816.3285685736782</v>
          </cell>
          <cell r="AV565">
            <v>4492.8294429971666</v>
          </cell>
          <cell r="AW565">
            <v>4169.3303174206567</v>
          </cell>
          <cell r="AX565">
            <v>3845.8311918441455</v>
          </cell>
          <cell r="AY565">
            <v>3522.3320662676347</v>
          </cell>
          <cell r="AZ565">
            <v>3198.8329406911239</v>
          </cell>
          <cell r="BA565">
            <v>2875.3338151146127</v>
          </cell>
          <cell r="BB565">
            <v>2551.8346895381019</v>
          </cell>
          <cell r="BC565">
            <v>2228.3355639615907</v>
          </cell>
          <cell r="BD565">
            <v>1904.8364383850799</v>
          </cell>
          <cell r="BE565">
            <v>1581.3373128085689</v>
          </cell>
          <cell r="BF565">
            <v>1257.8381872320581</v>
          </cell>
          <cell r="BG565">
            <v>934.33906165554708</v>
          </cell>
          <cell r="BH565">
            <v>610.83993607903608</v>
          </cell>
        </row>
        <row r="566">
          <cell r="A566">
            <v>-3983.1937597549504</v>
          </cell>
          <cell r="B566">
            <v>-15915.675694824948</v>
          </cell>
          <cell r="C566">
            <v>-13659.734275761273</v>
          </cell>
          <cell r="D566">
            <v>-10356.444918549994</v>
          </cell>
          <cell r="E566">
            <v>-7670.0360986639589</v>
          </cell>
          <cell r="F566">
            <v>-5234.241097136839</v>
          </cell>
          <cell r="G566">
            <v>-2818.6035522184147</v>
          </cell>
          <cell r="H566">
            <v>-404.85467993215173</v>
          </cell>
          <cell r="I566">
            <v>2102.4454953187765</v>
          </cell>
          <cell r="J566">
            <v>4719.4729386765957</v>
          </cell>
          <cell r="K566">
            <v>7453.1025000700665</v>
          </cell>
          <cell r="L566">
            <v>10322.93505588074</v>
          </cell>
          <cell r="M566">
            <v>13346.485697087743</v>
          </cell>
          <cell r="N566">
            <v>16549.723677933725</v>
          </cell>
          <cell r="O566">
            <v>20476.845759839904</v>
          </cell>
          <cell r="P566">
            <v>25368.226982821783</v>
          </cell>
          <cell r="Q566">
            <v>30816.288103960534</v>
          </cell>
          <cell r="R566">
            <v>36687.296368659787</v>
          </cell>
          <cell r="S566">
            <v>43014.086262852863</v>
          </cell>
          <cell r="T566">
            <v>49832.041298948228</v>
          </cell>
          <cell r="U566">
            <v>57179.291903379235</v>
          </cell>
          <cell r="V566">
            <v>65096.928666678737</v>
          </cell>
          <cell r="W566">
            <v>73629.232148711249</v>
          </cell>
          <cell r="X566">
            <v>82823.920524282279</v>
          </cell>
          <cell r="Y566">
            <v>92732.416454120219</v>
          </cell>
          <cell r="Z566">
            <v>103410.1346737459</v>
          </cell>
          <cell r="AA566">
            <v>114916.79190861349</v>
          </cell>
          <cell r="AB566">
            <v>127316.74084876943</v>
          </cell>
          <cell r="AC566">
            <v>140679.33005083172</v>
          </cell>
          <cell r="AD566">
            <v>155079.29178009561</v>
          </cell>
          <cell r="AE566">
            <v>17792.781069184046</v>
          </cell>
          <cell r="AF566">
            <v>16357.090461102121</v>
          </cell>
          <cell r="AG566">
            <v>15407.479949410181</v>
          </cell>
          <cell r="AH566">
            <v>14515.960198991967</v>
          </cell>
          <cell r="AI566">
            <v>13677.063844080538</v>
          </cell>
          <cell r="AJ566">
            <v>12886.006939629822</v>
          </cell>
          <cell r="AK566">
            <v>12117.502918967732</v>
          </cell>
          <cell r="AL566">
            <v>11348.998898305643</v>
          </cell>
          <cell r="AM566">
            <v>10579.81145692268</v>
          </cell>
          <cell r="AN566">
            <v>9811.3074362605912</v>
          </cell>
          <cell r="AO566">
            <v>9042.1199948776339</v>
          </cell>
          <cell r="AP566">
            <v>8273.6159742155432</v>
          </cell>
          <cell r="AQ566">
            <v>7504.4285328325841</v>
          </cell>
          <cell r="AR566">
            <v>6735.9245121704935</v>
          </cell>
          <cell r="AS566">
            <v>6169.0296041642732</v>
          </cell>
          <cell r="AT566">
            <v>5803.7438088139243</v>
          </cell>
          <cell r="AU566">
            <v>5438.4580134635753</v>
          </cell>
          <cell r="AV566">
            <v>5073.1722181132272</v>
          </cell>
          <cell r="AW566">
            <v>4707.8864227628783</v>
          </cell>
          <cell r="AX566">
            <v>4342.6006274125284</v>
          </cell>
          <cell r="AY566">
            <v>3977.3148320621808</v>
          </cell>
          <cell r="AZ566">
            <v>3612.0290367118314</v>
          </cell>
          <cell r="BA566">
            <v>3246.7432413614829</v>
          </cell>
          <cell r="BB566">
            <v>2881.4574460111339</v>
          </cell>
          <cell r="BC566">
            <v>2516.1716506607859</v>
          </cell>
          <cell r="BD566">
            <v>2150.8858553104369</v>
          </cell>
          <cell r="BE566">
            <v>1785.6000599600886</v>
          </cell>
          <cell r="BF566">
            <v>1420.3142646097399</v>
          </cell>
          <cell r="BG566">
            <v>1055.0284692593916</v>
          </cell>
          <cell r="BH566">
            <v>689.74267390904288</v>
          </cell>
        </row>
        <row r="567">
          <cell r="A567">
            <v>-3204.263235063243</v>
          </cell>
          <cell r="B567">
            <v>-11743.068421672113</v>
          </cell>
          <cell r="C567">
            <v>-8176.9891449833085</v>
          </cell>
          <cell r="D567">
            <v>-3829.3339373077529</v>
          </cell>
          <cell r="E567">
            <v>30.170703135009447</v>
          </cell>
          <cell r="F567">
            <v>3769.8326216154342</v>
          </cell>
          <cell r="G567">
            <v>7595.2041686353996</v>
          </cell>
          <cell r="H567">
            <v>11531.806885297934</v>
          </cell>
          <cell r="I567">
            <v>15669.448974315164</v>
          </cell>
          <cell r="J567">
            <v>20027.266645028529</v>
          </cell>
          <cell r="K567">
            <v>24621.875965381027</v>
          </cell>
          <cell r="L567">
            <v>29481.525359056126</v>
          </cell>
          <cell r="M567">
            <v>34634.726197071264</v>
          </cell>
          <cell r="N567">
            <v>40112.337916721124</v>
          </cell>
          <cell r="O567">
            <v>46376.452976985878</v>
          </cell>
          <cell r="P567">
            <v>53647.811486593608</v>
          </cell>
          <cell r="Q567">
            <v>61624.160034840294</v>
          </cell>
          <cell r="R567">
            <v>70219.73325026891</v>
          </cell>
          <cell r="S567">
            <v>79482.603153068587</v>
          </cell>
          <cell r="T567">
            <v>89464.573719287946</v>
          </cell>
          <cell r="U567">
            <v>100221.47060226733</v>
          </cell>
          <cell r="V567">
            <v>111813.45334589876</v>
          </cell>
          <cell r="W567">
            <v>124305.35183581253</v>
          </cell>
          <cell r="X567">
            <v>137767.02887014404</v>
          </cell>
          <cell r="Y567">
            <v>152273.77087761124</v>
          </cell>
          <cell r="Z567">
            <v>167906.70896805188</v>
          </cell>
          <cell r="AA567">
            <v>184753.27267020877</v>
          </cell>
          <cell r="AB567">
            <v>202907.67889435787</v>
          </cell>
          <cell r="AC567">
            <v>222471.45885437576</v>
          </cell>
          <cell r="AD567">
            <v>243554.02589613732</v>
          </cell>
          <cell r="AE567">
            <v>17399.492508051386</v>
          </cell>
          <cell r="AF567">
            <v>15995.536157322971</v>
          </cell>
          <cell r="AG567">
            <v>15066.915672447391</v>
          </cell>
          <cell r="AH567">
            <v>14195.101920686719</v>
          </cell>
          <cell r="AI567">
            <v>13374.748385983088</v>
          </cell>
          <cell r="AJ567">
            <v>12601.176866785851</v>
          </cell>
          <cell r="AK567">
            <v>11849.659726327349</v>
          </cell>
          <cell r="AL567">
            <v>11098.142585868842</v>
          </cell>
          <cell r="AM567">
            <v>10345.957130903105</v>
          </cell>
          <cell r="AN567">
            <v>9594.4399904445982</v>
          </cell>
          <cell r="AO567">
            <v>8842.2545354788617</v>
          </cell>
          <cell r="AP567">
            <v>8090.7373950203546</v>
          </cell>
          <cell r="AQ567">
            <v>7338.5519400546182</v>
          </cell>
          <cell r="AR567">
            <v>6587.034799596111</v>
          </cell>
          <cell r="AS567">
            <v>6032.6704387717118</v>
          </cell>
          <cell r="AT567">
            <v>5675.4588575814178</v>
          </cell>
          <cell r="AU567">
            <v>5318.2472763911237</v>
          </cell>
          <cell r="AV567">
            <v>4961.0356952008297</v>
          </cell>
          <cell r="AW567">
            <v>4603.8241140105347</v>
          </cell>
          <cell r="AX567">
            <v>4246.6125328202406</v>
          </cell>
          <cell r="AY567">
            <v>3889.4009516299466</v>
          </cell>
          <cell r="AZ567">
            <v>3532.1893704396534</v>
          </cell>
          <cell r="BA567">
            <v>3174.9777892493585</v>
          </cell>
          <cell r="BB567">
            <v>2817.7662080590649</v>
          </cell>
          <cell r="BC567">
            <v>2460.5546268687699</v>
          </cell>
          <cell r="BD567">
            <v>2103.3430456784763</v>
          </cell>
          <cell r="BE567">
            <v>1746.1314644881813</v>
          </cell>
          <cell r="BF567">
            <v>1388.9198832978875</v>
          </cell>
          <cell r="BG567">
            <v>1031.7083021075925</v>
          </cell>
          <cell r="BH567">
            <v>674.4967209172986</v>
          </cell>
        </row>
        <row r="568">
          <cell r="A568">
            <v>-3124.0890830962298</v>
          </cell>
          <cell r="B568">
            <v>-11518.339511120095</v>
          </cell>
          <cell r="C568">
            <v>-8112.2641387707572</v>
          </cell>
          <cell r="D568">
            <v>-4025.969954226669</v>
          </cell>
          <cell r="E568">
            <v>-432.16531499279455</v>
          </cell>
          <cell r="F568">
            <v>3046.5771073483411</v>
          </cell>
          <cell r="G568">
            <v>6600.754761819102</v>
          </cell>
          <cell r="H568">
            <v>10254.299480373533</v>
          </cell>
          <cell r="I568">
            <v>14093.736139258132</v>
          </cell>
          <cell r="J568">
            <v>18137.188334947066</v>
          </cell>
          <cell r="K568">
            <v>22399.955518806008</v>
          </cell>
          <cell r="L568">
            <v>26908.573785333178</v>
          </cell>
          <cell r="M568">
            <v>31689.705000821818</v>
          </cell>
          <cell r="N568">
            <v>36772.555464099802</v>
          </cell>
          <cell r="O568">
            <v>42605.780968039318</v>
          </cell>
          <cell r="P568">
            <v>49401.978628378441</v>
          </cell>
          <cell r="Q568">
            <v>56863.257297337979</v>
          </cell>
          <cell r="R568">
            <v>64903.774420157897</v>
          </cell>
          <cell r="S568">
            <v>73568.497783368744</v>
          </cell>
          <cell r="T568">
            <v>82905.88613963424</v>
          </cell>
          <cell r="U568">
            <v>92968.160220524747</v>
          </cell>
          <cell r="V568">
            <v>103811.59478871645</v>
          </cell>
          <cell r="W568">
            <v>115496.83336296219</v>
          </cell>
          <cell r="X568">
            <v>128089.22737597938</v>
          </cell>
          <cell r="Y568">
            <v>141659.20166204614</v>
          </cell>
          <cell r="Z568">
            <v>156282.64831834976</v>
          </cell>
          <cell r="AA568">
            <v>172041.35114281473</v>
          </cell>
          <cell r="AB568">
            <v>189023.44302214286</v>
          </cell>
          <cell r="AC568">
            <v>207323.89882807509</v>
          </cell>
          <cell r="AD568">
            <v>227045.06657847174</v>
          </cell>
          <cell r="AE568">
            <v>14502.872936458836</v>
          </cell>
          <cell r="AF568">
            <v>13332.643370652442</v>
          </cell>
          <cell r="AG568">
            <v>12558.617065453518</v>
          </cell>
          <cell r="AH568">
            <v>11831.940464961192</v>
          </cell>
          <cell r="AI568">
            <v>11148.15712637955</v>
          </cell>
          <cell r="AJ568">
            <v>10503.367662262162</v>
          </cell>
          <cell r="AK568">
            <v>9876.9610246779266</v>
          </cell>
          <cell r="AL568">
            <v>9250.554387093689</v>
          </cell>
          <cell r="AM568">
            <v>8623.5906941599642</v>
          </cell>
          <cell r="AN568">
            <v>7997.1840565757293</v>
          </cell>
          <cell r="AO568">
            <v>7370.2203636420008</v>
          </cell>
          <cell r="AP568">
            <v>6743.8137260577669</v>
          </cell>
          <cell r="AQ568">
            <v>6116.8500331240402</v>
          </cell>
          <cell r="AR568">
            <v>5490.4433955398054</v>
          </cell>
          <cell r="AS568">
            <v>5028.3680860549357</v>
          </cell>
          <cell r="AT568">
            <v>4730.6241046694349</v>
          </cell>
          <cell r="AU568">
            <v>4432.880123283936</v>
          </cell>
          <cell r="AV568">
            <v>4135.1361418984379</v>
          </cell>
          <cell r="AW568">
            <v>3837.3921605129381</v>
          </cell>
          <cell r="AX568">
            <v>3539.6481791274396</v>
          </cell>
          <cell r="AY568">
            <v>3241.9041977419402</v>
          </cell>
          <cell r="AZ568">
            <v>2944.1602163564407</v>
          </cell>
          <cell r="BA568">
            <v>2646.4162349709422</v>
          </cell>
          <cell r="BB568">
            <v>2348.6722535854433</v>
          </cell>
          <cell r="BC568">
            <v>2050.9282721999439</v>
          </cell>
          <cell r="BD568">
            <v>1753.1842908144451</v>
          </cell>
          <cell r="BE568">
            <v>1455.4403094289457</v>
          </cell>
          <cell r="BF568">
            <v>1157.6963280434468</v>
          </cell>
          <cell r="BG568">
            <v>859.95234665794737</v>
          </cell>
          <cell r="BH568">
            <v>562.2083652724483</v>
          </cell>
        </row>
        <row r="569">
          <cell r="A569">
            <v>-4069.0936908382337</v>
          </cell>
          <cell r="B569">
            <v>-16328.389451148085</v>
          </cell>
          <cell r="C569">
            <v>-14008.680299917429</v>
          </cell>
          <cell r="D569">
            <v>-10807.766128346017</v>
          </cell>
          <cell r="E569">
            <v>-8266.1058841655031</v>
          </cell>
          <cell r="F569">
            <v>-5965.7450832767145</v>
          </cell>
          <cell r="G569">
            <v>-3696.3182557005143</v>
          </cell>
          <cell r="H569">
            <v>-1440.302348359736</v>
          </cell>
          <cell r="I569">
            <v>898.47149998983787</v>
          </cell>
          <cell r="J569">
            <v>3335.9773399268602</v>
          </cell>
          <cell r="K569">
            <v>5878.0978484246771</v>
          </cell>
          <cell r="L569">
            <v>8543.5733313504934</v>
          </cell>
          <cell r="M569">
            <v>11348.794683420432</v>
          </cell>
          <cell r="N569">
            <v>14319.345424878098</v>
          </cell>
          <cell r="O569">
            <v>18008.922862015486</v>
          </cell>
          <cell r="P569">
            <v>22660.246510704765</v>
          </cell>
          <cell r="Q569">
            <v>27853.80302077649</v>
          </cell>
          <cell r="R569">
            <v>33450.548820030715</v>
          </cell>
          <cell r="S569">
            <v>39481.784540817622</v>
          </cell>
          <cell r="T569">
            <v>45981.240764922593</v>
          </cell>
          <cell r="U569">
            <v>52985.266666855845</v>
          </cell>
          <cell r="V569">
            <v>60533.033302011107</v>
          </cell>
          <cell r="W569">
            <v>68666.752676612319</v>
          </cell>
          <cell r="X569">
            <v>77431.913824629475</v>
          </cell>
          <cell r="Y569">
            <v>86877.53721195909</v>
          </cell>
          <cell r="Z569">
            <v>97056.448890662359</v>
          </cell>
          <cell r="AA569">
            <v>108025.57593650938</v>
          </cell>
          <cell r="AB569">
            <v>119846.26482210748</v>
          </cell>
          <cell r="AC569">
            <v>132584.62450616318</v>
          </cell>
          <cell r="AD569">
            <v>146311.89615765499</v>
          </cell>
          <cell r="AE569">
            <v>17756.998492783263</v>
          </cell>
          <cell r="AF569">
            <v>16324.195162899827</v>
          </cell>
          <cell r="AG569">
            <v>15376.494386990815</v>
          </cell>
          <cell r="AH569">
            <v>14486.767547610967</v>
          </cell>
          <cell r="AI569">
            <v>13649.558274263416</v>
          </cell>
          <cell r="AJ569">
            <v>12860.092242763414</v>
          </cell>
          <cell r="AK569">
            <v>12093.133739562967</v>
          </cell>
          <cell r="AL569">
            <v>11326.175236362522</v>
          </cell>
          <cell r="AM569">
            <v>10558.534686849969</v>
          </cell>
          <cell r="AN569">
            <v>9791.576183649524</v>
          </cell>
          <cell r="AO569">
            <v>9023.935634136973</v>
          </cell>
          <cell r="AP569">
            <v>8256.9771309365278</v>
          </cell>
          <cell r="AQ569">
            <v>7489.3365814239742</v>
          </cell>
          <cell r="AR569">
            <v>6722.3780782235281</v>
          </cell>
          <cell r="AS569">
            <v>6156.6232370948856</v>
          </cell>
          <cell r="AT569">
            <v>5792.0720580380457</v>
          </cell>
          <cell r="AU569">
            <v>5427.5208789812059</v>
          </cell>
          <cell r="AV569">
            <v>5062.9696999243661</v>
          </cell>
          <cell r="AW569">
            <v>4698.4185208675253</v>
          </cell>
          <cell r="AX569">
            <v>4333.8673418106855</v>
          </cell>
          <cell r="AY569">
            <v>3969.3161627538443</v>
          </cell>
          <cell r="AZ569">
            <v>3604.7649836970049</v>
          </cell>
          <cell r="BA569">
            <v>3240.2138046401647</v>
          </cell>
          <cell r="BB569">
            <v>2875.6626255833248</v>
          </cell>
          <cell r="BC569">
            <v>2511.1114465264845</v>
          </cell>
          <cell r="BD569">
            <v>2146.5602674696443</v>
          </cell>
          <cell r="BE569">
            <v>1782.0090884128037</v>
          </cell>
          <cell r="BF569">
            <v>1417.4579093559635</v>
          </cell>
          <cell r="BG569">
            <v>1052.906730299123</v>
          </cell>
          <cell r="BH569">
            <v>688.35555124228267</v>
          </cell>
        </row>
        <row r="570">
          <cell r="A570">
            <v>-3073.4003071304401</v>
          </cell>
          <cell r="B570">
            <v>-11132.657719497358</v>
          </cell>
          <cell r="C570">
            <v>-7281.7722426678874</v>
          </cell>
          <cell r="D570">
            <v>-2710.0410794000936</v>
          </cell>
          <cell r="E570">
            <v>1289.1876305627079</v>
          </cell>
          <cell r="F570">
            <v>5161.7704274927364</v>
          </cell>
          <cell r="G570">
            <v>9133.9337257394545</v>
          </cell>
          <cell r="H570">
            <v>13231.909114300359</v>
          </cell>
          <cell r="I570">
            <v>17543.903468633063</v>
          </cell>
          <cell r="J570">
            <v>22089.342556033305</v>
          </cell>
          <cell r="K570">
            <v>26886.020448761363</v>
          </cell>
          <cell r="L570">
            <v>31963.107029916926</v>
          </cell>
          <cell r="M570">
            <v>37350.343882705092</v>
          </cell>
          <cell r="N570">
            <v>43079.025297006636</v>
          </cell>
          <cell r="O570">
            <v>49595.915363622342</v>
          </cell>
          <cell r="P570">
            <v>57116.857875297654</v>
          </cell>
          <cell r="Q570">
            <v>65356.109093060441</v>
          </cell>
          <cell r="R570">
            <v>74234.994795485865</v>
          </cell>
          <cell r="S570">
            <v>83803.171469936191</v>
          </cell>
          <cell r="T570">
            <v>94114.150565937787</v>
          </cell>
          <cell r="U570">
            <v>105225.59776591216</v>
          </cell>
          <cell r="V570">
            <v>117199.6554890721</v>
          </cell>
          <cell r="W570">
            <v>130103.29043213307</v>
          </cell>
          <cell r="X570">
            <v>144008.66809051335</v>
          </cell>
          <cell r="Y570">
            <v>158993.55635458831</v>
          </cell>
          <cell r="Z570">
            <v>175141.76043817075</v>
          </cell>
          <cell r="AA570">
            <v>192543.59157161933</v>
          </cell>
          <cell r="AB570">
            <v>211296.37208081124</v>
          </cell>
          <cell r="AC570">
            <v>231504.97967670849</v>
          </cell>
          <cell r="AD570">
            <v>253282.43399953685</v>
          </cell>
          <cell r="AE570">
            <v>16504.42856127549</v>
          </cell>
          <cell r="AF570">
            <v>15172.694472880452</v>
          </cell>
          <cell r="AG570">
            <v>14291.844043129469</v>
          </cell>
          <cell r="AH570">
            <v>13464.87809696677</v>
          </cell>
          <cell r="AI570">
            <v>12686.725153584042</v>
          </cell>
          <cell r="AJ570">
            <v>11952.947667274011</v>
          </cell>
          <cell r="AK570">
            <v>11240.090039298257</v>
          </cell>
          <cell r="AL570">
            <v>10527.232411322499</v>
          </cell>
          <cell r="AM570">
            <v>9813.7408482457085</v>
          </cell>
          <cell r="AN570">
            <v>9100.8832202699523</v>
          </cell>
          <cell r="AO570">
            <v>8387.3916571931586</v>
          </cell>
          <cell r="AP570">
            <v>7674.534029217406</v>
          </cell>
          <cell r="AQ570">
            <v>6961.0424661406132</v>
          </cell>
          <cell r="AR570">
            <v>6248.1848381648579</v>
          </cell>
          <cell r="AS570">
            <v>5722.338064995487</v>
          </cell>
          <cell r="AT570">
            <v>5383.5021466325024</v>
          </cell>
          <cell r="AU570">
            <v>5044.666228269517</v>
          </cell>
          <cell r="AV570">
            <v>4705.8303099065315</v>
          </cell>
          <cell r="AW570">
            <v>4366.994391543546</v>
          </cell>
          <cell r="AX570">
            <v>4028.158473180561</v>
          </cell>
          <cell r="AY570">
            <v>3689.3225548175756</v>
          </cell>
          <cell r="AZ570">
            <v>3350.486636454591</v>
          </cell>
          <cell r="BA570">
            <v>3011.6507180916055</v>
          </cell>
          <cell r="BB570">
            <v>2672.8147997286201</v>
          </cell>
          <cell r="BC570">
            <v>2333.9788813656346</v>
          </cell>
          <cell r="BD570">
            <v>1995.1429630026496</v>
          </cell>
          <cell r="BE570">
            <v>1656.3070446396644</v>
          </cell>
          <cell r="BF570">
            <v>1317.4711262766791</v>
          </cell>
          <cell r="BG570">
            <v>978.63520791369399</v>
          </cell>
          <cell r="BH570">
            <v>639.79928955070875</v>
          </cell>
        </row>
        <row r="571">
          <cell r="A571">
            <v>-4050.8127571611531</v>
          </cell>
          <cell r="B571">
            <v>-16269.064324263471</v>
          </cell>
          <cell r="C571">
            <v>-14090.141878446153</v>
          </cell>
          <cell r="D571">
            <v>-11030.246944581651</v>
          </cell>
          <cell r="E571">
            <v>-8600.7066531902638</v>
          </cell>
          <cell r="F571">
            <v>-6411.4590861479592</v>
          </cell>
          <cell r="G571">
            <v>-4258.507993608152</v>
          </cell>
          <cell r="H571">
            <v>-2124.997083689284</v>
          </cell>
          <cell r="I571">
            <v>84.191956058910137</v>
          </cell>
          <cell r="J571">
            <v>2384.6148242073523</v>
          </cell>
          <cell r="K571">
            <v>4781.5347487877643</v>
          </cell>
          <cell r="L571">
            <v>7292.9529702816299</v>
          </cell>
          <cell r="M571">
            <v>9934.4386046152413</v>
          </cell>
          <cell r="N571">
            <v>12730.902258087848</v>
          </cell>
          <cell r="O571">
            <v>16232.674087110219</v>
          </cell>
          <cell r="P571">
            <v>20679.977152418967</v>
          </cell>
          <cell r="Q571">
            <v>25653.186514565979</v>
          </cell>
          <cell r="R571">
            <v>31012.479044151609</v>
          </cell>
          <cell r="S571">
            <v>36787.82738083868</v>
          </cell>
          <cell r="T571">
            <v>43011.531018201604</v>
          </cell>
          <cell r="U571">
            <v>49718.396943442698</v>
          </cell>
          <cell r="V571">
            <v>56945.934300639208</v>
          </cell>
          <cell r="W571">
            <v>64734.564166203934</v>
          </cell>
          <cell r="X571">
            <v>73127.845609760159</v>
          </cell>
          <cell r="Y571">
            <v>82172.719304709768</v>
          </cell>
          <cell r="Z571">
            <v>91919.770050922918</v>
          </cell>
          <cell r="AA571">
            <v>102423.5096777462</v>
          </cell>
          <cell r="AB571">
            <v>113742.68190950681</v>
          </cell>
          <cell r="AC571">
            <v>125940.59089851804</v>
          </cell>
          <cell r="AD571">
            <v>139085.45526295557</v>
          </cell>
          <cell r="AE571">
            <v>16796.315375663737</v>
          </cell>
          <cell r="AF571">
            <v>15441.029086159117</v>
          </cell>
          <cell r="AG571">
            <v>14544.600496586487</v>
          </cell>
          <cell r="AH571">
            <v>13703.009357268091</v>
          </cell>
          <cell r="AI571">
            <v>12911.0944964153</v>
          </cell>
          <cell r="AJ571">
            <v>12164.339888713055</v>
          </cell>
          <cell r="AK571">
            <v>11438.875114638924</v>
          </cell>
          <cell r="AL571">
            <v>10713.410340564791</v>
          </cell>
          <cell r="AM571">
            <v>9987.3004200170853</v>
          </cell>
          <cell r="AN571">
            <v>9261.8356459429524</v>
          </cell>
          <cell r="AO571">
            <v>8535.725725395243</v>
          </cell>
          <cell r="AP571">
            <v>7810.260951321111</v>
          </cell>
          <cell r="AQ571">
            <v>7084.1510307734034</v>
          </cell>
          <cell r="AR571">
            <v>6358.6862566992713</v>
          </cell>
          <cell r="AS571">
            <v>5823.5396923310191</v>
          </cell>
          <cell r="AT571">
            <v>5478.711337668642</v>
          </cell>
          <cell r="AU571">
            <v>5133.8829830062659</v>
          </cell>
          <cell r="AV571">
            <v>4789.0546283438907</v>
          </cell>
          <cell r="AW571">
            <v>4444.2262736815155</v>
          </cell>
          <cell r="AX571">
            <v>4099.3979190191394</v>
          </cell>
          <cell r="AY571">
            <v>3754.5695643567637</v>
          </cell>
          <cell r="AZ571">
            <v>3409.7412096943881</v>
          </cell>
          <cell r="BA571">
            <v>3064.9128550320124</v>
          </cell>
          <cell r="BB571">
            <v>2720.0845003696359</v>
          </cell>
          <cell r="BC571">
            <v>2375.2561457072602</v>
          </cell>
          <cell r="BD571">
            <v>2030.4277910448848</v>
          </cell>
          <cell r="BE571">
            <v>1685.5994363825091</v>
          </cell>
          <cell r="BF571">
            <v>1340.7710817201335</v>
          </cell>
          <cell r="BG571">
            <v>995.94272705775779</v>
          </cell>
          <cell r="BH571">
            <v>651.11437239538236</v>
          </cell>
        </row>
        <row r="572">
          <cell r="A572">
            <v>-3800.5072064625929</v>
          </cell>
          <cell r="B572">
            <v>-14961.150896828734</v>
          </cell>
          <cell r="C572">
            <v>-12368.291052135246</v>
          </cell>
          <cell r="D572">
            <v>-8968.7839078435172</v>
          </cell>
          <cell r="E572">
            <v>-6188.8168298674937</v>
          </cell>
          <cell r="F572">
            <v>-3618.8150285548036</v>
          </cell>
          <cell r="G572">
            <v>-1052.9630185019748</v>
          </cell>
          <cell r="H572">
            <v>1527.7001992085002</v>
          </cell>
          <cell r="I572">
            <v>4216.2037336619924</v>
          </cell>
          <cell r="J572">
            <v>7028.9463357088189</v>
          </cell>
          <cell r="K572">
            <v>9974.1088433789664</v>
          </cell>
          <cell r="L572">
            <v>13072.228309282116</v>
          </cell>
          <cell r="M572">
            <v>16342.127081887726</v>
          </cell>
          <cell r="N572">
            <v>19810.098665584177</v>
          </cell>
          <cell r="O572">
            <v>23999.48570534934</v>
          </cell>
          <cell r="P572">
            <v>29143.54014759565</v>
          </cell>
          <cell r="Q572">
            <v>34855.921458560413</v>
          </cell>
          <cell r="R572">
            <v>41011.769776352012</v>
          </cell>
          <cell r="S572">
            <v>47645.512597217341</v>
          </cell>
          <cell r="T572">
            <v>54794.250113408969</v>
          </cell>
          <cell r="U572">
            <v>62497.962701522149</v>
          </cell>
          <cell r="V572">
            <v>70799.734518690471</v>
          </cell>
          <cell r="W572">
            <v>79745.994457135268</v>
          </cell>
          <cell r="X572">
            <v>89386.775804643068</v>
          </cell>
          <cell r="Y572">
            <v>99775.996063160623</v>
          </cell>
          <cell r="Z572">
            <v>110971.75849043463</v>
          </cell>
          <cell r="AA572">
            <v>123036.67705111258</v>
          </cell>
          <cell r="AB572">
            <v>136038.2265946423</v>
          </cell>
          <cell r="AC572">
            <v>150049.1202183917</v>
          </cell>
          <cell r="AD572">
            <v>165147.71592644815</v>
          </cell>
          <cell r="AE572">
            <v>16341.860489464569</v>
          </cell>
          <cell r="AF572">
            <v>15023.243937499918</v>
          </cell>
          <cell r="AG572">
            <v>14151.069855153923</v>
          </cell>
          <cell r="AH572">
            <v>13332.24949602696</v>
          </cell>
          <cell r="AI572">
            <v>12561.761333227822</v>
          </cell>
          <cell r="AJ572">
            <v>11835.211530726703</v>
          </cell>
          <cell r="AK572">
            <v>11129.375526651798</v>
          </cell>
          <cell r="AL572">
            <v>10423.539522576893</v>
          </cell>
          <cell r="AM572">
            <v>9717.0758276405886</v>
          </cell>
          <cell r="AN572">
            <v>9011.2398235656838</v>
          </cell>
          <cell r="AO572">
            <v>8304.7761286293771</v>
          </cell>
          <cell r="AP572">
            <v>7598.9401245544741</v>
          </cell>
          <cell r="AQ572">
            <v>6892.4764296181665</v>
          </cell>
          <cell r="AR572">
            <v>6186.6404255432644</v>
          </cell>
          <cell r="AS572">
            <v>5665.9732255814561</v>
          </cell>
          <cell r="AT572">
            <v>5330.4748297327505</v>
          </cell>
          <cell r="AU572">
            <v>4994.9764338840423</v>
          </cell>
          <cell r="AV572">
            <v>4659.4780380353359</v>
          </cell>
          <cell r="AW572">
            <v>4323.9796421866295</v>
          </cell>
          <cell r="AX572">
            <v>3988.4812463379221</v>
          </cell>
          <cell r="AY572">
            <v>3652.9828504892162</v>
          </cell>
          <cell r="AZ572">
            <v>3317.4844546405088</v>
          </cell>
          <cell r="BA572">
            <v>2981.986058791802</v>
          </cell>
          <cell r="BB572">
            <v>2646.4876629430951</v>
          </cell>
          <cell r="BC572">
            <v>2310.9892670943887</v>
          </cell>
          <cell r="BD572">
            <v>1975.4908712456818</v>
          </cell>
          <cell r="BE572">
            <v>1639.9924753969751</v>
          </cell>
          <cell r="BF572">
            <v>1304.4940795482682</v>
          </cell>
          <cell r="BG572">
            <v>968.9956836995616</v>
          </cell>
          <cell r="BH572">
            <v>633.4972878508546</v>
          </cell>
        </row>
        <row r="573">
          <cell r="A573">
            <v>-3609.1041343404891</v>
          </cell>
          <cell r="B573">
            <v>-14136.248732563874</v>
          </cell>
          <cell r="C573">
            <v>-11517.866015803993</v>
          </cell>
          <cell r="D573">
            <v>-8058.8027309248882</v>
          </cell>
          <cell r="E573">
            <v>-5153.0192414466455</v>
          </cell>
          <cell r="F573">
            <v>-2430.9841711852519</v>
          </cell>
          <cell r="G573">
            <v>303.40822980678769</v>
          </cell>
          <cell r="H573">
            <v>3069.8962139109431</v>
          </cell>
          <cell r="I573">
            <v>5958.8195809133322</v>
          </cell>
          <cell r="J573">
            <v>8986.5905094578793</v>
          </cell>
          <cell r="K573">
            <v>12162.756711690317</v>
          </cell>
          <cell r="L573">
            <v>15508.814429876336</v>
          </cell>
          <cell r="M573">
            <v>19044.985692467642</v>
          </cell>
          <cell r="N573">
            <v>22797.672707706392</v>
          </cell>
          <cell r="O573">
            <v>27266.882971628347</v>
          </cell>
          <cell r="P573">
            <v>32678.148785907768</v>
          </cell>
          <cell r="Q573">
            <v>38669.381360864238</v>
          </cell>
          <cell r="R573">
            <v>45125.728890965423</v>
          </cell>
          <cell r="S573">
            <v>52083.299458946072</v>
          </cell>
          <cell r="T573">
            <v>59581.004311843302</v>
          </cell>
          <cell r="U573">
            <v>67660.775477926378</v>
          </cell>
          <cell r="V573">
            <v>76367.800277794522</v>
          </cell>
          <cell r="W573">
            <v>85750.774041180441</v>
          </cell>
          <cell r="X573">
            <v>95862.172442815965</v>
          </cell>
          <cell r="Y573">
            <v>106758.54498043917</v>
          </cell>
          <cell r="Z573">
            <v>118500.83123626154</v>
          </cell>
          <cell r="AA573">
            <v>131154.7016906348</v>
          </cell>
          <cell r="AB573">
            <v>144790.9249939686</v>
          </cell>
          <cell r="AC573">
            <v>159485.76375092135</v>
          </cell>
          <cell r="AD573">
            <v>175321.40103034649</v>
          </cell>
          <cell r="AE573">
            <v>15185.832217006002</v>
          </cell>
          <cell r="AF573">
            <v>13960.495008331898</v>
          </cell>
          <cell r="AG573">
            <v>13150.018790702568</v>
          </cell>
          <cell r="AH573">
            <v>12389.122037386931</v>
          </cell>
          <cell r="AI573">
            <v>11673.138445861343</v>
          </cell>
          <cell r="AJ573">
            <v>10997.985001417619</v>
          </cell>
          <cell r="AK573">
            <v>10342.080054883918</v>
          </cell>
          <cell r="AL573">
            <v>9686.1751083502168</v>
          </cell>
          <cell r="AM573">
            <v>9029.6868740010596</v>
          </cell>
          <cell r="AN573">
            <v>8373.7819274673584</v>
          </cell>
          <cell r="AO573">
            <v>7717.2936931182003</v>
          </cell>
          <cell r="AP573">
            <v>7061.3887465844991</v>
          </cell>
          <cell r="AQ573">
            <v>6404.9005122353428</v>
          </cell>
          <cell r="AR573">
            <v>5748.9955657016408</v>
          </cell>
          <cell r="AS573">
            <v>5265.1605247272219</v>
          </cell>
          <cell r="AT573">
            <v>4953.3953893120897</v>
          </cell>
          <cell r="AU573">
            <v>4641.6302538969576</v>
          </cell>
          <cell r="AV573">
            <v>4329.8651184818236</v>
          </cell>
          <cell r="AW573">
            <v>4018.0999830666924</v>
          </cell>
          <cell r="AX573">
            <v>3706.3348476515598</v>
          </cell>
          <cell r="AY573">
            <v>3394.5697122364281</v>
          </cell>
          <cell r="AZ573">
            <v>3082.804576821296</v>
          </cell>
          <cell r="BA573">
            <v>2771.0394414061634</v>
          </cell>
          <cell r="BB573">
            <v>2459.2743059910313</v>
          </cell>
          <cell r="BC573">
            <v>2147.5091705758987</v>
          </cell>
          <cell r="BD573">
            <v>1835.7440351607668</v>
          </cell>
          <cell r="BE573">
            <v>1523.9788997456342</v>
          </cell>
          <cell r="BF573">
            <v>1212.213764330502</v>
          </cell>
          <cell r="BG573">
            <v>900.44862891536945</v>
          </cell>
          <cell r="BH573">
            <v>588.68349350023743</v>
          </cell>
        </row>
        <row r="574">
          <cell r="A574">
            <v>-3680.3250341836824</v>
          </cell>
          <cell r="B574">
            <v>-14222.418795480266</v>
          </cell>
          <cell r="C574">
            <v>-11324.187053574911</v>
          </cell>
          <cell r="D574">
            <v>-7595.6506375025638</v>
          </cell>
          <cell r="E574">
            <v>-4494.518755762304</v>
          </cell>
          <cell r="F574">
            <v>-1600.2394035273037</v>
          </cell>
          <cell r="G574">
            <v>1313.0112888130782</v>
          </cell>
          <cell r="H574">
            <v>4266.0443092109972</v>
          </cell>
          <cell r="I574">
            <v>7351.9083384447986</v>
          </cell>
          <cell r="J574">
            <v>10587.922323580187</v>
          </cell>
          <cell r="K574">
            <v>13984.507382137828</v>
          </cell>
          <cell r="L574">
            <v>17564.365663949451</v>
          </cell>
          <cell r="M574">
            <v>21348.956914796941</v>
          </cell>
          <cell r="N574">
            <v>25366.061137463628</v>
          </cell>
          <cell r="O574">
            <v>30128.217821055125</v>
          </cell>
          <cell r="P574">
            <v>35867.636027570275</v>
          </cell>
          <cell r="Q574">
            <v>42215.891528878412</v>
          </cell>
          <cell r="R574">
            <v>49056.978602955154</v>
          </cell>
          <cell r="S574">
            <v>56429.15704559286</v>
          </cell>
          <cell r="T574">
            <v>64373.656859962939</v>
          </cell>
          <cell r="U574">
            <v>72934.908841533805</v>
          </cell>
          <cell r="V574">
            <v>82160.793063895369</v>
          </cell>
          <cell r="W574">
            <v>92102.906655183702</v>
          </cell>
          <cell r="X574">
            <v>102816.8523626856</v>
          </cell>
          <cell r="Y574">
            <v>114362.54951946331</v>
          </cell>
          <cell r="Z574">
            <v>126804.56915212634</v>
          </cell>
          <cell r="AA574">
            <v>140212.49510389077</v>
          </cell>
          <cell r="AB574">
            <v>154661.31319255984</v>
          </cell>
          <cell r="AC574">
            <v>170231.8305798503</v>
          </cell>
          <cell r="AD574">
            <v>187011.12769744915</v>
          </cell>
          <cell r="AE574">
            <v>17110.170127870046</v>
          </cell>
          <cell r="AF574">
            <v>15729.559055337279</v>
          </cell>
          <cell r="AG574">
            <v>14816.379865019282</v>
          </cell>
          <cell r="AH574">
            <v>13959.062813643264</v>
          </cell>
          <cell r="AI574">
            <v>13152.350288132329</v>
          </cell>
          <cell r="AJ574">
            <v>12391.641877044201</v>
          </cell>
          <cell r="AK574">
            <v>11652.621119898247</v>
          </cell>
          <cell r="AL574">
            <v>10913.600362752297</v>
          </cell>
          <cell r="AM574">
            <v>10173.922403971736</v>
          </cell>
          <cell r="AN574">
            <v>9434.9016468257869</v>
          </cell>
          <cell r="AO574">
            <v>8695.2236880452238</v>
          </cell>
          <cell r="AP574">
            <v>7956.2029308992742</v>
          </cell>
          <cell r="AQ574">
            <v>7216.524972118712</v>
          </cell>
          <cell r="AR574">
            <v>6477.5042149727606</v>
          </cell>
          <cell r="AS574">
            <v>5932.3579400371991</v>
          </cell>
          <cell r="AT574">
            <v>5581.0861473120276</v>
          </cell>
          <cell r="AU574">
            <v>5229.8143545868543</v>
          </cell>
          <cell r="AV574">
            <v>4878.5425618616828</v>
          </cell>
          <cell r="AW574">
            <v>4527.2707691365094</v>
          </cell>
          <cell r="AX574">
            <v>4175.9989764113379</v>
          </cell>
          <cell r="AY574">
            <v>3824.7271836861655</v>
          </cell>
          <cell r="AZ574">
            <v>3473.4553909609931</v>
          </cell>
          <cell r="BA574">
            <v>3122.1835982358207</v>
          </cell>
          <cell r="BB574">
            <v>2770.9118055106478</v>
          </cell>
          <cell r="BC574">
            <v>2419.6400127854754</v>
          </cell>
          <cell r="BD574">
            <v>2068.368220060303</v>
          </cell>
          <cell r="BE574">
            <v>1717.096427335131</v>
          </cell>
          <cell r="BF574">
            <v>1365.8246346099586</v>
          </cell>
          <cell r="BG574">
            <v>1014.5528418847864</v>
          </cell>
          <cell r="BH574">
            <v>663.28104915961399</v>
          </cell>
        </row>
        <row r="575">
          <cell r="A575">
            <v>-3516.3018431928467</v>
          </cell>
          <cell r="B575">
            <v>-13391.160312688067</v>
          </cell>
          <cell r="C575">
            <v>-10248.85274774481</v>
          </cell>
          <cell r="D575">
            <v>-6282.0325796707784</v>
          </cell>
          <cell r="E575">
            <v>-2938.8971000511369</v>
          </cell>
          <cell r="F575">
            <v>211.05000422254932</v>
          </cell>
          <cell r="G575">
            <v>3401.3304018565477</v>
          </cell>
          <cell r="H575">
            <v>6654.1687911043673</v>
          </cell>
          <cell r="I575">
            <v>10061.248014200866</v>
          </cell>
          <cell r="J575">
            <v>13640.435548078343</v>
          </cell>
          <cell r="K575">
            <v>17404.097056028892</v>
          </cell>
          <cell r="L575">
            <v>21376.628493890508</v>
          </cell>
          <cell r="M575">
            <v>25581.664371651175</v>
          </cell>
          <cell r="N575">
            <v>30047.895934244916</v>
          </cell>
          <cell r="O575">
            <v>35269.992352260153</v>
          </cell>
          <cell r="P575">
            <v>41475.603477241821</v>
          </cell>
          <cell r="Q575">
            <v>48318.478881446572</v>
          </cell>
          <cell r="R575">
            <v>55692.584486927757</v>
          </cell>
          <cell r="S575">
            <v>63639.161074801261</v>
          </cell>
          <cell r="T575">
            <v>72202.65105519988</v>
          </cell>
          <cell r="U575">
            <v>81430.947018054416</v>
          </cell>
          <cell r="V575">
            <v>91375.659579517931</v>
          </cell>
          <cell r="W575">
            <v>102092.40602200407</v>
          </cell>
          <cell r="X575">
            <v>113641.12134210153</v>
          </cell>
          <cell r="Y575">
            <v>126086.39344594665</v>
          </cell>
          <cell r="Z575">
            <v>139497.82436668366</v>
          </cell>
          <cell r="AA575">
            <v>153950.41952417564</v>
          </cell>
          <cell r="AB575">
            <v>169525.00720395782</v>
          </cell>
          <cell r="AC575">
            <v>186308.69060143255</v>
          </cell>
          <cell r="AD575">
            <v>204395.33495943015</v>
          </cell>
          <cell r="AE575">
            <v>16869.863986359138</v>
          </cell>
          <cell r="AF575">
            <v>15508.643096231814</v>
          </cell>
          <cell r="AG575">
            <v>14608.289176854634</v>
          </cell>
          <cell r="AH575">
            <v>13763.012832913319</v>
          </cell>
          <cell r="AI575">
            <v>12967.63029260214</v>
          </cell>
          <cell r="AJ575">
            <v>12217.605755591085</v>
          </cell>
          <cell r="AK575">
            <v>11488.964277278659</v>
          </cell>
          <cell r="AL575">
            <v>10760.322798966235</v>
          </cell>
          <cell r="AM575">
            <v>10031.033349178093</v>
          </cell>
          <cell r="AN575">
            <v>9302.3918708656693</v>
          </cell>
          <cell r="AO575">
            <v>8573.1024210775267</v>
          </cell>
          <cell r="AP575">
            <v>7844.4609427651012</v>
          </cell>
          <cell r="AQ575">
            <v>7115.1714929769605</v>
          </cell>
          <cell r="AR575">
            <v>6386.5300146645359</v>
          </cell>
          <cell r="AS575">
            <v>5849.0401216883465</v>
          </cell>
          <cell r="AT575">
            <v>5502.7018140483924</v>
          </cell>
          <cell r="AU575">
            <v>5156.3635064084374</v>
          </cell>
          <cell r="AV575">
            <v>4810.0251987684833</v>
          </cell>
          <cell r="AW575">
            <v>4463.6868911285301</v>
          </cell>
          <cell r="AX575">
            <v>4117.348583488576</v>
          </cell>
          <cell r="AY575">
            <v>3771.0102758486214</v>
          </cell>
          <cell r="AZ575">
            <v>3424.6719682086673</v>
          </cell>
          <cell r="BA575">
            <v>3078.3336605687132</v>
          </cell>
          <cell r="BB575">
            <v>2731.9953529287591</v>
          </cell>
          <cell r="BC575">
            <v>2385.657045288805</v>
          </cell>
          <cell r="BD575">
            <v>2039.3187376488506</v>
          </cell>
          <cell r="BE575">
            <v>1692.9804300088965</v>
          </cell>
          <cell r="BF575">
            <v>1346.6421223689424</v>
          </cell>
          <cell r="BG575">
            <v>1000.3038147289881</v>
          </cell>
          <cell r="BH575">
            <v>653.96550708903396</v>
          </cell>
        </row>
        <row r="576">
          <cell r="A576">
            <v>-3746.0317724320885</v>
          </cell>
          <cell r="B576">
            <v>-14621.768849888807</v>
          </cell>
          <cell r="C576">
            <v>-11865.423109522873</v>
          </cell>
          <cell r="D576">
            <v>-8333.0164064736982</v>
          </cell>
          <cell r="E576">
            <v>-5386.299792949002</v>
          </cell>
          <cell r="F576">
            <v>-2626.3897376041809</v>
          </cell>
          <cell r="G576">
            <v>141.9569793073513</v>
          </cell>
          <cell r="H576">
            <v>2938.7914146720018</v>
          </cell>
          <cell r="I576">
            <v>5857.4177384972236</v>
          </cell>
          <cell r="J576">
            <v>8914.7505660725928</v>
          </cell>
          <cell r="K576">
            <v>12120.223777127967</v>
          </cell>
          <cell r="L576">
            <v>15495.621244112928</v>
          </cell>
          <cell r="M576">
            <v>19061.273450506444</v>
          </cell>
          <cell r="N576">
            <v>22844.332236389855</v>
          </cell>
          <cell r="O576">
            <v>27363.599827577171</v>
          </cell>
          <cell r="P576">
            <v>32852.485581663736</v>
          </cell>
          <cell r="Q576">
            <v>38933.706726073789</v>
          </cell>
          <cell r="R576">
            <v>45487.028872142633</v>
          </cell>
          <cell r="S576">
            <v>52549.102447551566</v>
          </cell>
          <cell r="T576">
            <v>60159.423147931993</v>
          </cell>
          <cell r="U576">
            <v>68360.552822410798</v>
          </cell>
          <cell r="V576">
            <v>77198.357507074688</v>
          </cell>
          <cell r="W576">
            <v>86722.263937590964</v>
          </cell>
          <cell r="X576">
            <v>96985.535975569874</v>
          </cell>
          <cell r="Y576">
            <v>108045.57249462348</v>
          </cell>
          <cell r="Z576">
            <v>119964.22839209381</v>
          </cell>
          <cell r="AA576">
            <v>132808.16052175555</v>
          </cell>
          <cell r="AB576">
            <v>146649.20048217333</v>
          </cell>
          <cell r="AC576">
            <v>161564.75634558854</v>
          </cell>
          <cell r="AD576">
            <v>177638.24557406298</v>
          </cell>
          <cell r="AE576">
            <v>17060.702889704797</v>
          </cell>
          <cell r="AF576">
            <v>15684.083303885966</v>
          </cell>
          <cell r="AG576">
            <v>14773.544207275831</v>
          </cell>
          <cell r="AH576">
            <v>13918.705746495149</v>
          </cell>
          <cell r="AI576">
            <v>13114.32550875997</v>
          </cell>
          <cell r="AJ576">
            <v>12355.816382884344</v>
          </cell>
          <cell r="AK576">
            <v>11618.932209742503</v>
          </cell>
          <cell r="AL576">
            <v>10882.048036600665</v>
          </cell>
          <cell r="AM576">
            <v>10144.50856186083</v>
          </cell>
          <cell r="AN576">
            <v>9407.6243887189885</v>
          </cell>
          <cell r="AO576">
            <v>8670.0849139791553</v>
          </cell>
          <cell r="AP576">
            <v>7933.2007408373138</v>
          </cell>
          <cell r="AQ576">
            <v>7195.6612660974806</v>
          </cell>
          <cell r="AR576">
            <v>6458.7770929556391</v>
          </cell>
          <cell r="AS576">
            <v>5915.2068912218992</v>
          </cell>
          <cell r="AT576">
            <v>5564.9506608962593</v>
          </cell>
          <cell r="AU576">
            <v>5214.6944305706174</v>
          </cell>
          <cell r="AV576">
            <v>4864.4382002449765</v>
          </cell>
          <cell r="AW576">
            <v>4514.1819699193375</v>
          </cell>
          <cell r="AX576">
            <v>4163.9257395936966</v>
          </cell>
          <cell r="AY576">
            <v>3813.6695092680557</v>
          </cell>
          <cell r="AZ576">
            <v>3463.4132789424161</v>
          </cell>
          <cell r="BA576">
            <v>3113.1570486167748</v>
          </cell>
          <cell r="BB576">
            <v>2762.9008182911348</v>
          </cell>
          <cell r="BC576">
            <v>2412.6445879654943</v>
          </cell>
          <cell r="BD576">
            <v>2062.3883576398539</v>
          </cell>
          <cell r="BE576">
            <v>1712.1321273142134</v>
          </cell>
          <cell r="BF576">
            <v>1361.875896988573</v>
          </cell>
          <cell r="BG576">
            <v>1011.6196666629326</v>
          </cell>
          <cell r="BH576">
            <v>661.36343633729211</v>
          </cell>
        </row>
        <row r="577">
          <cell r="A577">
            <v>-3119.652145283183</v>
          </cell>
          <cell r="B577">
            <v>-11404.374122238247</v>
          </cell>
          <cell r="C577">
            <v>-7692.1438889834799</v>
          </cell>
          <cell r="D577">
            <v>-3246.2078381979204</v>
          </cell>
          <cell r="E577">
            <v>697.56777524980839</v>
          </cell>
          <cell r="F577">
            <v>4536.1067663162348</v>
          </cell>
          <cell r="G577">
            <v>8469.7325372305513</v>
          </cell>
          <cell r="H577">
            <v>12524.496676713357</v>
          </cell>
          <cell r="I577">
            <v>16789.171279104445</v>
          </cell>
          <cell r="J577">
            <v>21283.03383756107</v>
          </cell>
          <cell r="K577">
            <v>26023.515461794363</v>
          </cell>
          <cell r="L577">
            <v>31039.512375052378</v>
          </cell>
          <cell r="M577">
            <v>36360.41023430381</v>
          </cell>
          <cell r="N577">
            <v>42017.318707870792</v>
          </cell>
          <cell r="O577">
            <v>48461.980236481599</v>
          </cell>
          <cell r="P577">
            <v>55912.003235799231</v>
          </cell>
          <cell r="Q577">
            <v>64076.679369271238</v>
          </cell>
          <cell r="R577">
            <v>72875.200529802474</v>
          </cell>
          <cell r="S577">
            <v>82356.773754115522</v>
          </cell>
          <cell r="T577">
            <v>92574.426149075749</v>
          </cell>
          <cell r="U577">
            <v>103585.30145366426</v>
          </cell>
          <cell r="V577">
            <v>115450.97962382768</v>
          </cell>
          <cell r="W577">
            <v>128237.82122753015</v>
          </cell>
          <cell r="X577">
            <v>142017.33857608846</v>
          </cell>
          <cell r="Y577">
            <v>156866.59566739708</v>
          </cell>
          <cell r="Z577">
            <v>172868.63917778514</v>
          </cell>
          <cell r="AA577">
            <v>190112.96291289185</v>
          </cell>
          <cell r="AB577">
            <v>208696.00831506957</v>
          </cell>
          <cell r="AC577">
            <v>228721.70382647804</v>
          </cell>
          <cell r="AD577">
            <v>250302.04612433669</v>
          </cell>
          <cell r="AE577">
            <v>17006.402735868865</v>
          </cell>
          <cell r="AF577">
            <v>15634.164602312976</v>
          </cell>
          <cell r="AG577">
            <v>14726.523534778149</v>
          </cell>
          <cell r="AH577">
            <v>13874.405821215523</v>
          </cell>
          <cell r="AI577">
            <v>13072.585734192422</v>
          </cell>
          <cell r="AJ577">
            <v>12316.490762205252</v>
          </cell>
          <cell r="AK577">
            <v>11581.951915877877</v>
          </cell>
          <cell r="AL577">
            <v>10847.413069550505</v>
          </cell>
          <cell r="AM577">
            <v>10112.221007294043</v>
          </cell>
          <cell r="AN577">
            <v>9377.6821609666695</v>
          </cell>
          <cell r="AO577">
            <v>8642.4900987102119</v>
          </cell>
          <cell r="AP577">
            <v>7907.951252382838</v>
          </cell>
          <cell r="AQ577">
            <v>7172.7591901263786</v>
          </cell>
          <cell r="AR577">
            <v>6438.2203437990038</v>
          </cell>
          <cell r="AS577">
            <v>5896.3801965516222</v>
          </cell>
          <cell r="AT577">
            <v>5547.2387483842331</v>
          </cell>
          <cell r="AU577">
            <v>5198.0973002168439</v>
          </cell>
          <cell r="AV577">
            <v>4848.9558520494556</v>
          </cell>
          <cell r="AW577">
            <v>4499.8144038820665</v>
          </cell>
          <cell r="AX577">
            <v>4150.6729557146782</v>
          </cell>
          <cell r="AY577">
            <v>3801.5315075472895</v>
          </cell>
          <cell r="AZ577">
            <v>3452.3900593799008</v>
          </cell>
          <cell r="BA577">
            <v>3103.2486112125121</v>
          </cell>
          <cell r="BB577">
            <v>2754.1071630451229</v>
          </cell>
          <cell r="BC577">
            <v>2404.9657148777337</v>
          </cell>
          <cell r="BD577">
            <v>2055.8242667103455</v>
          </cell>
          <cell r="BE577">
            <v>1706.6828185429561</v>
          </cell>
          <cell r="BF577">
            <v>1357.5413703755676</v>
          </cell>
          <cell r="BG577">
            <v>1008.3999222081784</v>
          </cell>
          <cell r="BH577">
            <v>659.25847404078979</v>
          </cell>
        </row>
        <row r="578">
          <cell r="A578">
            <v>-3602.1024052356679</v>
          </cell>
          <cell r="B578">
            <v>-13779.222211795894</v>
          </cell>
          <cell r="C578">
            <v>-10767.32822169501</v>
          </cell>
          <cell r="D578">
            <v>-6909.1643875724758</v>
          </cell>
          <cell r="E578">
            <v>-3608.4899110979914</v>
          </cell>
          <cell r="F578">
            <v>-486.08526380844881</v>
          </cell>
          <cell r="G578">
            <v>2670.724323540966</v>
          </cell>
          <cell r="H578">
            <v>5884.0490370035532</v>
          </cell>
          <cell r="I578">
            <v>9247.001437778712</v>
          </cell>
          <cell r="J578">
            <v>12777.439716864192</v>
          </cell>
          <cell r="K578">
            <v>16487.304284505099</v>
          </cell>
          <cell r="L578">
            <v>20400.773197523773</v>
          </cell>
          <cell r="M578">
            <v>24541.121397788826</v>
          </cell>
          <cell r="N578">
            <v>28937.059151078513</v>
          </cell>
          <cell r="O578">
            <v>34093.86820181604</v>
          </cell>
          <cell r="P578">
            <v>40243.270415457962</v>
          </cell>
          <cell r="Q578">
            <v>47029.357594240544</v>
          </cell>
          <cell r="R578">
            <v>54342.266356775603</v>
          </cell>
          <cell r="S578">
            <v>62222.895231743321</v>
          </cell>
          <cell r="T578">
            <v>70715.317806894614</v>
          </cell>
          <cell r="U578">
            <v>79867.029217138508</v>
          </cell>
          <cell r="V578">
            <v>89729.21176813994</v>
          </cell>
          <cell r="W578">
            <v>100357.02118096819</v>
          </cell>
          <cell r="X578">
            <v>111809.89505866088</v>
          </cell>
          <cell r="Y578">
            <v>124151.88529984922</v>
          </cell>
          <cell r="Z578">
            <v>137452.01631851672</v>
          </cell>
          <cell r="AA578">
            <v>151784.67107328915</v>
          </cell>
          <cell r="AB578">
            <v>167230.00706518089</v>
          </cell>
          <cell r="AC578">
            <v>183874.40463032792</v>
          </cell>
          <cell r="AD578">
            <v>201810.95003485025</v>
          </cell>
          <cell r="AE578">
            <v>17897.943697034498</v>
          </cell>
          <cell r="AF578">
            <v>16453.767569092633</v>
          </cell>
          <cell r="AG578">
            <v>15498.544470112869</v>
          </cell>
          <cell r="AH578">
            <v>14601.755472612369</v>
          </cell>
          <cell r="AI578">
            <v>13757.900896451905</v>
          </cell>
          <cell r="AJ578">
            <v>12962.168521509657</v>
          </cell>
          <cell r="AK578">
            <v>12189.122327141713</v>
          </cell>
          <cell r="AL578">
            <v>11416.076132773767</v>
          </cell>
          <cell r="AM578">
            <v>10642.34247838842</v>
          </cell>
          <cell r="AN578">
            <v>9869.2962840204746</v>
          </cell>
          <cell r="AO578">
            <v>9095.5626296351275</v>
          </cell>
          <cell r="AP578">
            <v>8322.5164352671836</v>
          </cell>
          <cell r="AQ578">
            <v>7548.7827808818356</v>
          </cell>
          <cell r="AR578">
            <v>6775.7365865138909</v>
          </cell>
          <cell r="AS578">
            <v>6205.4910972798598</v>
          </cell>
          <cell r="AT578">
            <v>5838.0463131797414</v>
          </cell>
          <cell r="AU578">
            <v>5470.6015290796222</v>
          </cell>
          <cell r="AV578">
            <v>5103.1567449795039</v>
          </cell>
          <cell r="AW578">
            <v>4735.7119608793855</v>
          </cell>
          <cell r="AX578">
            <v>4368.2671767792663</v>
          </cell>
          <cell r="AY578">
            <v>4000.8223926791493</v>
          </cell>
          <cell r="AZ578">
            <v>3633.37760857903</v>
          </cell>
          <cell r="BA578">
            <v>3265.9328244789117</v>
          </cell>
          <cell r="BB578">
            <v>2898.4880403787934</v>
          </cell>
          <cell r="BC578">
            <v>2531.0432562786746</v>
          </cell>
          <cell r="BD578">
            <v>2163.5984721785562</v>
          </cell>
          <cell r="BE578">
            <v>1796.1536880784374</v>
          </cell>
          <cell r="BF578">
            <v>1428.7089039783189</v>
          </cell>
          <cell r="BG578">
            <v>1061.2641198782003</v>
          </cell>
          <cell r="BH578">
            <v>693.81933577808184</v>
          </cell>
        </row>
        <row r="579">
          <cell r="A579">
            <v>-3127.251060888068</v>
          </cell>
          <cell r="B579">
            <v>-11705.416757870633</v>
          </cell>
          <cell r="C579">
            <v>-8395.3136781290978</v>
          </cell>
          <cell r="D579">
            <v>-4235.5794590987662</v>
          </cell>
          <cell r="E579">
            <v>-666.46238086939218</v>
          </cell>
          <cell r="F579">
            <v>2734.9671478906416</v>
          </cell>
          <cell r="G579">
            <v>6207.9432995770658</v>
          </cell>
          <cell r="H579">
            <v>9775.9367723267605</v>
          </cell>
          <cell r="I579">
            <v>13524.823083019864</v>
          </cell>
          <cell r="J579">
            <v>17472.449617771836</v>
          </cell>
          <cell r="K579">
            <v>21633.676221636066</v>
          </cell>
          <cell r="L579">
            <v>26034.527367655679</v>
          </cell>
          <cell r="M579">
            <v>30701.088908660186</v>
          </cell>
          <cell r="N579">
            <v>35662.119160091119</v>
          </cell>
          <cell r="O579">
            <v>41364.483568501804</v>
          </cell>
          <cell r="P579">
            <v>48019.258734219286</v>
          </cell>
          <cell r="Q579">
            <v>55327.992437228932</v>
          </cell>
          <cell r="R579">
            <v>63204.122131949887</v>
          </cell>
          <cell r="S579">
            <v>71691.69624379919</v>
          </cell>
          <cell r="T579">
            <v>80838.182791934523</v>
          </cell>
          <cell r="U579">
            <v>90694.73486120344</v>
          </cell>
          <cell r="V579">
            <v>101316.47668336946</v>
          </cell>
          <cell r="W579">
            <v>112762.81192756801</v>
          </cell>
          <cell r="X579">
            <v>125097.75592415102</v>
          </cell>
          <cell r="Y579">
            <v>138390.29367993242</v>
          </cell>
          <cell r="Z579">
            <v>152714.76568708697</v>
          </cell>
          <cell r="AA579">
            <v>168151.2836833974</v>
          </cell>
          <cell r="AB579">
            <v>184786.17868904927</v>
          </cell>
          <cell r="AC579">
            <v>202712.48382568709</v>
          </cell>
          <cell r="AD579">
            <v>222030.45461796838</v>
          </cell>
          <cell r="AE579">
            <v>13876.053190446901</v>
          </cell>
          <cell r="AF579">
            <v>12756.401396536336</v>
          </cell>
          <cell r="AG579">
            <v>12015.828805932932</v>
          </cell>
          <cell r="AH579">
            <v>11320.559447588357</v>
          </cell>
          <cell r="AI579">
            <v>10666.329487878249</v>
          </cell>
          <cell r="AJ579">
            <v>10049.4080723813</v>
          </cell>
          <cell r="AK579">
            <v>9450.0749705848357</v>
          </cell>
          <cell r="AL579">
            <v>8850.7418687883728</v>
          </cell>
          <cell r="AM579">
            <v>8250.8757877888638</v>
          </cell>
          <cell r="AN579">
            <v>7651.5426859924</v>
          </cell>
          <cell r="AO579">
            <v>7051.676604992892</v>
          </cell>
          <cell r="AP579">
            <v>6452.3435031964282</v>
          </cell>
          <cell r="AQ579">
            <v>5852.4774221969201</v>
          </cell>
          <cell r="AR579">
            <v>5253.1443204004563</v>
          </cell>
          <cell r="AS579">
            <v>4811.0400835022865</v>
          </cell>
          <cell r="AT579">
            <v>4526.1647115024116</v>
          </cell>
          <cell r="AU579">
            <v>4241.2893395025367</v>
          </cell>
          <cell r="AV579">
            <v>3956.4139675026622</v>
          </cell>
          <cell r="AW579">
            <v>3671.5385955027878</v>
          </cell>
          <cell r="AX579">
            <v>3386.6632235029128</v>
          </cell>
          <cell r="AY579">
            <v>3101.7878515030375</v>
          </cell>
          <cell r="AZ579">
            <v>2816.9124795031626</v>
          </cell>
          <cell r="BA579">
            <v>2532.0371075032876</v>
          </cell>
          <cell r="BB579">
            <v>2247.1617355034127</v>
          </cell>
          <cell r="BC579">
            <v>1962.286363503538</v>
          </cell>
          <cell r="BD579">
            <v>1677.4109915036634</v>
          </cell>
          <cell r="BE579">
            <v>1392.5356195037884</v>
          </cell>
          <cell r="BF579">
            <v>1107.6602475039138</v>
          </cell>
          <cell r="BG579">
            <v>822.78487550403884</v>
          </cell>
          <cell r="BH579">
            <v>537.90950350416404</v>
          </cell>
        </row>
        <row r="580">
          <cell r="A580">
            <v>-3476.7808687339902</v>
          </cell>
          <cell r="B580">
            <v>-13466.501443835614</v>
          </cell>
          <cell r="C580">
            <v>-10635.782688721272</v>
          </cell>
          <cell r="D580">
            <v>-7036.4482041847441</v>
          </cell>
          <cell r="E580">
            <v>-4032.9887849550696</v>
          </cell>
          <cell r="F580">
            <v>-1212.5478931413079</v>
          </cell>
          <cell r="G580">
            <v>1632.0634827095832</v>
          </cell>
          <cell r="H580">
            <v>4521.091708599608</v>
          </cell>
          <cell r="I580">
            <v>7543.1120938448139</v>
          </cell>
          <cell r="J580">
            <v>10714.713835908904</v>
          </cell>
          <cell r="K580">
            <v>14046.407642161968</v>
          </cell>
          <cell r="L580">
            <v>17560.381744330454</v>
          </cell>
          <cell r="M580">
            <v>21277.820727237191</v>
          </cell>
          <cell r="N580">
            <v>25225.379616812395</v>
          </cell>
          <cell r="O580">
            <v>29887.796537810911</v>
          </cell>
          <cell r="P580">
            <v>35485.376830797628</v>
          </cell>
          <cell r="Q580">
            <v>41671.562213835023</v>
          </cell>
          <cell r="R580">
            <v>48337.997245162798</v>
          </cell>
          <cell r="S580">
            <v>55521.964953077419</v>
          </cell>
          <cell r="T580">
            <v>63263.642744255267</v>
          </cell>
          <cell r="U580">
            <v>71606.327101868257</v>
          </cell>
          <cell r="V580">
            <v>80596.675727598296</v>
          </cell>
          <cell r="W580">
            <v>90284.968481765507</v>
          </cell>
          <cell r="X580">
            <v>100725.3885809168</v>
          </cell>
          <cell r="Y580">
            <v>111976.3256255139</v>
          </cell>
          <cell r="Z580">
            <v>124100.70215244872</v>
          </cell>
          <cell r="AA580">
            <v>137166.3255386785</v>
          </cell>
          <cell r="AB580">
            <v>151246.26722405542</v>
          </cell>
          <cell r="AC580">
            <v>166419.27137420938</v>
          </cell>
          <cell r="AD580">
            <v>182770.195268993</v>
          </cell>
          <cell r="AE580">
            <v>14098.900655800415</v>
          </cell>
          <cell r="AF580">
            <v>12961.267411334204</v>
          </cell>
          <cell r="AG580">
            <v>12208.801328938776</v>
          </cell>
          <cell r="AH580">
            <v>11502.366042349437</v>
          </cell>
          <cell r="AI580">
            <v>10837.629241372675</v>
          </cell>
          <cell r="AJ580">
            <v>10210.800154589162</v>
          </cell>
          <cell r="AK580">
            <v>9601.8418473538968</v>
          </cell>
          <cell r="AL580">
            <v>8992.8835401186298</v>
          </cell>
          <cell r="AM580">
            <v>8383.383694109174</v>
          </cell>
          <cell r="AN580">
            <v>7774.4253868739088</v>
          </cell>
          <cell r="AO580">
            <v>7164.9255408644549</v>
          </cell>
          <cell r="AP580">
            <v>6555.9672336291887</v>
          </cell>
          <cell r="AQ580">
            <v>5946.4673876197339</v>
          </cell>
          <cell r="AR580">
            <v>5337.5090803844678</v>
          </cell>
          <cell r="AS580">
            <v>4888.3047115350437</v>
          </cell>
          <cell r="AT580">
            <v>4598.8542810714616</v>
          </cell>
          <cell r="AU580">
            <v>4309.4038506078787</v>
          </cell>
          <cell r="AV580">
            <v>4019.9534201442957</v>
          </cell>
          <cell r="AW580">
            <v>3730.5029896807118</v>
          </cell>
          <cell r="AX580">
            <v>3441.0525592171284</v>
          </cell>
          <cell r="AY580">
            <v>3151.6021287535445</v>
          </cell>
          <cell r="AZ580">
            <v>2862.1516982899611</v>
          </cell>
          <cell r="BA580">
            <v>2572.7012678263777</v>
          </cell>
          <cell r="BB580">
            <v>2283.2508373627938</v>
          </cell>
          <cell r="BC580">
            <v>1993.8004068992104</v>
          </cell>
          <cell r="BD580">
            <v>1704.3499764356272</v>
          </cell>
          <cell r="BE580">
            <v>1414.8995459720438</v>
          </cell>
          <cell r="BF580">
            <v>1125.4491155084604</v>
          </cell>
          <cell r="BG580">
            <v>835.99868504487688</v>
          </cell>
          <cell r="BH580">
            <v>546.54825458129346</v>
          </cell>
        </row>
        <row r="581">
          <cell r="A581">
            <v>-3819.6916781591754</v>
          </cell>
          <cell r="B581">
            <v>-15254.274955502195</v>
          </cell>
          <cell r="C581">
            <v>-13018.909604906285</v>
          </cell>
          <cell r="D581">
            <v>-9959.2709219701537</v>
          </cell>
          <cell r="E581">
            <v>-7538.9375469821307</v>
          </cell>
          <cell r="F581">
            <v>-5353.0111355828285</v>
          </cell>
          <cell r="G581">
            <v>-3192.789501706005</v>
          </cell>
          <cell r="H581">
            <v>-1041.5721033340576</v>
          </cell>
          <cell r="I581">
            <v>1191.3932880391058</v>
          </cell>
          <cell r="J581">
            <v>3521.241337169281</v>
          </cell>
          <cell r="K581">
            <v>5953.8405985399731</v>
          </cell>
          <cell r="L581">
            <v>8507.1899327881747</v>
          </cell>
          <cell r="M581">
            <v>11197.180299626056</v>
          </cell>
          <cell r="N581">
            <v>14048.044110946685</v>
          </cell>
          <cell r="O581">
            <v>17580.656202104965</v>
          </cell>
          <cell r="P581">
            <v>22023.295498025618</v>
          </cell>
          <cell r="Q581">
            <v>26981.328704614349</v>
          </cell>
          <cell r="R581">
            <v>32324.266914245072</v>
          </cell>
          <cell r="S581">
            <v>38081.99130261661</v>
          </cell>
          <cell r="T581">
            <v>44286.702798754173</v>
          </cell>
          <cell r="U581">
            <v>50973.102173488784</v>
          </cell>
          <cell r="V581">
            <v>58178.584108673393</v>
          </cell>
          <cell r="W581">
            <v>65943.446332496562</v>
          </cell>
          <cell r="X581">
            <v>74311.114990514121</v>
          </cell>
          <cell r="Y581">
            <v>83328.387512819667</v>
          </cell>
          <cell r="Z581">
            <v>93045.694335624838</v>
          </cell>
          <cell r="AA581">
            <v>103517.38094096578</v>
          </cell>
          <cell r="AB581">
            <v>114802.01179188523</v>
          </cell>
          <cell r="AC581">
            <v>126962.6978628925</v>
          </cell>
          <cell r="AD581">
            <v>140067.44959746435</v>
          </cell>
          <cell r="AE581">
            <v>13834.796737012601</v>
          </cell>
          <cell r="AF581">
            <v>12718.473905701423</v>
          </cell>
          <cell r="AG581">
            <v>11980.103194708856</v>
          </cell>
          <cell r="AH581">
            <v>11286.901019843122</v>
          </cell>
          <cell r="AI581">
            <v>10634.616224762876</v>
          </cell>
          <cell r="AJ581">
            <v>10019.529047669435</v>
          </cell>
          <cell r="AK581">
            <v>9421.9778904840623</v>
          </cell>
          <cell r="AL581">
            <v>8824.4267332986892</v>
          </cell>
          <cell r="AM581">
            <v>8226.3441815706447</v>
          </cell>
          <cell r="AN581">
            <v>7628.7930243852688</v>
          </cell>
          <cell r="AO581">
            <v>7030.7104726572261</v>
          </cell>
          <cell r="AP581">
            <v>6433.159315471853</v>
          </cell>
          <cell r="AQ581">
            <v>5835.0767637438084</v>
          </cell>
          <cell r="AR581">
            <v>5237.5256065584344</v>
          </cell>
          <cell r="AS581">
            <v>4796.7358394603134</v>
          </cell>
          <cell r="AT581">
            <v>4512.7074624494453</v>
          </cell>
          <cell r="AU581">
            <v>4228.6790854385763</v>
          </cell>
          <cell r="AV581">
            <v>3944.6507084277087</v>
          </cell>
          <cell r="AW581">
            <v>3660.6223314168406</v>
          </cell>
          <cell r="AX581">
            <v>3376.5939544059715</v>
          </cell>
          <cell r="AY581">
            <v>3092.5655773951039</v>
          </cell>
          <cell r="AZ581">
            <v>2808.5372003842353</v>
          </cell>
          <cell r="BA581">
            <v>2524.5088233733663</v>
          </cell>
          <cell r="BB581">
            <v>2240.4804463624987</v>
          </cell>
          <cell r="BC581">
            <v>1956.4520693516304</v>
          </cell>
          <cell r="BD581">
            <v>1672.423692340762</v>
          </cell>
          <cell r="BE581">
            <v>1388.3953153298937</v>
          </cell>
          <cell r="BF581">
            <v>1104.3669383190252</v>
          </cell>
          <cell r="BG581">
            <v>820.33856130815695</v>
          </cell>
          <cell r="BH581">
            <v>536.31018429728852</v>
          </cell>
        </row>
        <row r="582">
          <cell r="A582">
            <v>-3454.8860910617968</v>
          </cell>
          <cell r="B582">
            <v>-13286.7185508246</v>
          </cell>
          <cell r="C582">
            <v>-10296.921519307987</v>
          </cell>
          <cell r="D582">
            <v>-6490.1996947817643</v>
          </cell>
          <cell r="E582">
            <v>-3308.0854894833096</v>
          </cell>
          <cell r="F582">
            <v>-318.91499610392043</v>
          </cell>
          <cell r="G582">
            <v>2704.7064602782166</v>
          </cell>
          <cell r="H582">
            <v>5784.0109630031129</v>
          </cell>
          <cell r="I582">
            <v>9008.3122498472076</v>
          </cell>
          <cell r="J582">
            <v>12394.755941376443</v>
          </cell>
          <cell r="K582">
            <v>15954.917553121355</v>
          </cell>
          <cell r="L582">
            <v>19712.112301566507</v>
          </cell>
          <cell r="M582">
            <v>23688.841758382667</v>
          </cell>
          <cell r="N582">
            <v>27912.654776042491</v>
          </cell>
          <cell r="O582">
            <v>32867.599817401817</v>
          </cell>
          <cell r="P582">
            <v>38775.425010805367</v>
          </cell>
          <cell r="Q582">
            <v>45294.679090209596</v>
          </cell>
          <cell r="R582">
            <v>52320.039806400746</v>
          </cell>
          <cell r="S582">
            <v>59890.797532890887</v>
          </cell>
          <cell r="T582">
            <v>68049.29285699781</v>
          </cell>
          <cell r="U582">
            <v>76841.153375869937</v>
          </cell>
          <cell r="V582">
            <v>86315.548875601831</v>
          </cell>
          <cell r="W582">
            <v>96525.466320567779</v>
          </cell>
          <cell r="X582">
            <v>107528.00619089196</v>
          </cell>
          <cell r="Y582">
            <v>119384.70182536649</v>
          </cell>
          <cell r="Z582">
            <v>132161.86355579022</v>
          </cell>
          <cell r="AA582">
            <v>145930.94955735054</v>
          </cell>
          <cell r="AB582">
            <v>160768.96548908419</v>
          </cell>
          <cell r="AC582">
            <v>176758.89515946546</v>
          </cell>
          <cell r="AD582">
            <v>193990.1646256836</v>
          </cell>
          <cell r="AE582">
            <v>14974.397165618118</v>
          </cell>
          <cell r="AF582">
            <v>13766.120545522979</v>
          </cell>
          <cell r="AG582">
            <v>12966.928732875498</v>
          </cell>
          <cell r="AH582">
            <v>12216.626080814183</v>
          </cell>
          <cell r="AI582">
            <v>11510.611256577989</v>
          </cell>
          <cell r="AJ582">
            <v>10844.858094000994</v>
          </cell>
          <cell r="AK582">
            <v>10198.085429063331</v>
          </cell>
          <cell r="AL582">
            <v>9551.3127641256706</v>
          </cell>
          <cell r="AM582">
            <v>8903.9649325928749</v>
          </cell>
          <cell r="AN582">
            <v>8257.1922676552167</v>
          </cell>
          <cell r="AO582">
            <v>7609.844436122421</v>
          </cell>
          <cell r="AP582">
            <v>6963.0717711847619</v>
          </cell>
          <cell r="AQ582">
            <v>6315.7239396519681</v>
          </cell>
          <cell r="AR582">
            <v>5668.9512747143071</v>
          </cell>
          <cell r="AS582">
            <v>5191.8527553404047</v>
          </cell>
          <cell r="AT582">
            <v>4884.4283815302651</v>
          </cell>
          <cell r="AU582">
            <v>4577.0040077201256</v>
          </cell>
          <cell r="AV582">
            <v>4269.579633909987</v>
          </cell>
          <cell r="AW582">
            <v>3962.1552600998471</v>
          </cell>
          <cell r="AX582">
            <v>3654.7308862897075</v>
          </cell>
          <cell r="AY582">
            <v>3347.3065124795685</v>
          </cell>
          <cell r="AZ582">
            <v>3039.8821386694294</v>
          </cell>
          <cell r="BA582">
            <v>2732.4577648592904</v>
          </cell>
          <cell r="BB582">
            <v>2425.0333910491509</v>
          </cell>
          <cell r="BC582">
            <v>2117.6090172390118</v>
          </cell>
          <cell r="BD582">
            <v>1810.1846434288725</v>
          </cell>
          <cell r="BE582">
            <v>1502.7602696187332</v>
          </cell>
          <cell r="BF582">
            <v>1195.3358958085942</v>
          </cell>
          <cell r="BG582">
            <v>887.91152199845487</v>
          </cell>
          <cell r="BH582">
            <v>580.48714818831581</v>
          </cell>
        </row>
        <row r="583">
          <cell r="A583">
            <v>-3704.0084256593673</v>
          </cell>
          <cell r="B583">
            <v>-14655.415812072519</v>
          </cell>
          <cell r="C583">
            <v>-12332.764604709215</v>
          </cell>
          <cell r="D583">
            <v>-9053.3603128294635</v>
          </cell>
          <cell r="E583">
            <v>-6420.6435945397661</v>
          </cell>
          <cell r="F583">
            <v>-4039.9890780057235</v>
          </cell>
          <cell r="G583">
            <v>-1669.287168510059</v>
          </cell>
          <cell r="H583">
            <v>709.24511359728581</v>
          </cell>
          <cell r="I583">
            <v>3185.5095108775868</v>
          </cell>
          <cell r="J583">
            <v>5775.0688229499747</v>
          </cell>
          <cell r="K583">
            <v>8485.2420351536803</v>
          </cell>
          <cell r="L583">
            <v>11335.314085081936</v>
          </cell>
          <cell r="M583">
            <v>14342.814746327776</v>
          </cell>
          <cell r="N583">
            <v>17532.691065575964</v>
          </cell>
          <cell r="O583">
            <v>21413.492545976151</v>
          </cell>
          <cell r="P583">
            <v>26210.552628911701</v>
          </cell>
          <cell r="Q583">
            <v>31545.04559322694</v>
          </cell>
          <cell r="R583">
            <v>37293.669109941191</v>
          </cell>
          <cell r="S583">
            <v>43488.573210102892</v>
          </cell>
          <cell r="T583">
            <v>50164.403815224039</v>
          </cell>
          <cell r="U583">
            <v>57358.496499743371</v>
          </cell>
          <cell r="V583">
            <v>65111.085295773068</v>
          </cell>
          <cell r="W583">
            <v>73465.527707900736</v>
          </cell>
          <cell r="X583">
            <v>82468.547196474829</v>
          </cell>
          <cell r="Y583">
            <v>92170.494485498362</v>
          </cell>
          <cell r="Z583">
            <v>102625.62915653299</v>
          </cell>
          <cell r="AA583">
            <v>113892.42310346986</v>
          </cell>
          <cell r="AB583">
            <v>126033.88754528279</v>
          </cell>
          <cell r="AC583">
            <v>139117.92542563178</v>
          </cell>
          <cell r="AD583">
            <v>153217.71117016298</v>
          </cell>
          <cell r="AE583">
            <v>13794.440231488188</v>
          </cell>
          <cell r="AF583">
            <v>12681.373746429523</v>
          </cell>
          <cell r="AG583">
            <v>11945.156884332871</v>
          </cell>
          <cell r="AH583">
            <v>11253.976800425993</v>
          </cell>
          <cell r="AI583">
            <v>10603.594739114558</v>
          </cell>
          <cell r="AJ583">
            <v>9990.3017892535245</v>
          </cell>
          <cell r="AK583">
            <v>9394.4937062191093</v>
          </cell>
          <cell r="AL583">
            <v>8798.6856231846941</v>
          </cell>
          <cell r="AM583">
            <v>8202.3476957009898</v>
          </cell>
          <cell r="AN583">
            <v>7606.5396126665737</v>
          </cell>
          <cell r="AO583">
            <v>7010.2016851828685</v>
          </cell>
          <cell r="AP583">
            <v>6414.3936021484533</v>
          </cell>
          <cell r="AQ583">
            <v>5818.055674664748</v>
          </cell>
          <cell r="AR583">
            <v>5222.2475916303338</v>
          </cell>
          <cell r="AS583">
            <v>4782.7436211368995</v>
          </cell>
          <cell r="AT583">
            <v>4499.5437631844461</v>
          </cell>
          <cell r="AU583">
            <v>4216.3439052319945</v>
          </cell>
          <cell r="AV583">
            <v>3933.1440472795421</v>
          </cell>
          <cell r="AW583">
            <v>3649.94418932709</v>
          </cell>
          <cell r="AX583">
            <v>3366.7443313746371</v>
          </cell>
          <cell r="AY583">
            <v>3083.5444734221842</v>
          </cell>
          <cell r="AZ583">
            <v>2800.3446154697322</v>
          </cell>
          <cell r="BA583">
            <v>2517.1447575172797</v>
          </cell>
          <cell r="BB583">
            <v>2233.9448995648268</v>
          </cell>
          <cell r="BC583">
            <v>1950.7450416123741</v>
          </cell>
          <cell r="BD583">
            <v>1667.5451836599218</v>
          </cell>
          <cell r="BE583">
            <v>1384.3453257074691</v>
          </cell>
          <cell r="BF583">
            <v>1101.1454677550166</v>
          </cell>
          <cell r="BG583">
            <v>817.94560980256392</v>
          </cell>
          <cell r="BH583">
            <v>534.74575185011156</v>
          </cell>
        </row>
        <row r="584">
          <cell r="A584">
            <v>-3347.2421545929419</v>
          </cell>
          <cell r="B584">
            <v>-12736.838622497587</v>
          </cell>
          <cell r="C584">
            <v>-9743.7210996689082</v>
          </cell>
          <cell r="D584">
            <v>-5858.3871067417476</v>
          </cell>
          <cell r="E584">
            <v>-2590.9878031862249</v>
          </cell>
          <cell r="F584">
            <v>471.36182945907774</v>
          </cell>
          <cell r="G584">
            <v>3576.9520764433137</v>
          </cell>
          <cell r="H584">
            <v>6747.3861647022241</v>
          </cell>
          <cell r="I584">
            <v>10070.51495283586</v>
          </cell>
          <cell r="J584">
            <v>13563.542650947646</v>
          </cell>
          <cell r="K584">
            <v>17238.756774957459</v>
          </cell>
          <cell r="L584">
            <v>21119.963317175327</v>
          </cell>
          <cell r="M584">
            <v>25230.372828097305</v>
          </cell>
          <cell r="N584">
            <v>29597.635092787605</v>
          </cell>
          <cell r="O584">
            <v>34693.424314656593</v>
          </cell>
          <cell r="P584">
            <v>40735.245868361446</v>
          </cell>
          <cell r="Q584">
            <v>47394.171678351777</v>
          </cell>
          <cell r="R584">
            <v>54570.047204561139</v>
          </cell>
          <cell r="S584">
            <v>62303.004596937521</v>
          </cell>
          <cell r="T584">
            <v>70636.291568527027</v>
          </cell>
          <cell r="U584">
            <v>79616.513264734123</v>
          </cell>
          <cell r="V584">
            <v>89293.892909521077</v>
          </cell>
          <cell r="W584">
            <v>99722.55268624927</v>
          </cell>
          <cell r="X584">
            <v>110960.8164240302</v>
          </cell>
          <cell r="Y584">
            <v>123071.53578240458</v>
          </cell>
          <cell r="Z584">
            <v>136122.4417585856</v>
          </cell>
          <cell r="AA584">
            <v>150186.52348312325</v>
          </cell>
          <cell r="AB584">
            <v>165342.43642246036</v>
          </cell>
          <cell r="AC584">
            <v>181674.94227131389</v>
          </cell>
          <cell r="AD584">
            <v>199275.38299504528</v>
          </cell>
          <cell r="AE584">
            <v>14175.412422106539</v>
          </cell>
          <cell r="AF584">
            <v>13031.605481472972</v>
          </cell>
          <cell r="AG584">
            <v>12275.055924028315</v>
          </cell>
          <cell r="AH584">
            <v>11564.786961829972</v>
          </cell>
          <cell r="AI584">
            <v>10896.442774148878</v>
          </cell>
          <cell r="AJ584">
            <v>10266.212017847101</v>
          </cell>
          <cell r="AK584">
            <v>9653.9490220527186</v>
          </cell>
          <cell r="AL584">
            <v>9041.6860262583359</v>
          </cell>
          <cell r="AM584">
            <v>8428.8785528728167</v>
          </cell>
          <cell r="AN584">
            <v>7816.6155570784349</v>
          </cell>
          <cell r="AO584">
            <v>7203.8080836929175</v>
          </cell>
          <cell r="AP584">
            <v>6591.5450878985339</v>
          </cell>
          <cell r="AQ584">
            <v>5978.7376145130183</v>
          </cell>
          <cell r="AR584">
            <v>5366.4746187186347</v>
          </cell>
          <cell r="AS584">
            <v>4914.8325123085197</v>
          </cell>
          <cell r="AT584">
            <v>4623.8112952826714</v>
          </cell>
          <cell r="AU584">
            <v>4332.7900782568249</v>
          </cell>
          <cell r="AV584">
            <v>4041.7688612309762</v>
          </cell>
          <cell r="AW584">
            <v>3750.7476442051284</v>
          </cell>
          <cell r="AX584">
            <v>3459.7264271792806</v>
          </cell>
          <cell r="AY584">
            <v>3168.7052101534323</v>
          </cell>
          <cell r="AZ584">
            <v>2877.6839931275831</v>
          </cell>
          <cell r="BA584">
            <v>2586.6627761017348</v>
          </cell>
          <cell r="BB584">
            <v>2295.6415590758866</v>
          </cell>
          <cell r="BC584">
            <v>2004.6203420500385</v>
          </cell>
          <cell r="BD584">
            <v>1713.5991250241902</v>
          </cell>
          <cell r="BE584">
            <v>1422.577907998342</v>
          </cell>
          <cell r="BF584">
            <v>1131.5566909724937</v>
          </cell>
          <cell r="BG584">
            <v>840.53547394664542</v>
          </cell>
          <cell r="BH584">
            <v>549.51425692079715</v>
          </cell>
        </row>
        <row r="585">
          <cell r="A585">
            <v>-3062.8828078234828</v>
          </cell>
          <cell r="B585">
            <v>-11245.94737842894</v>
          </cell>
          <cell r="C585">
            <v>-7632.6345282616085</v>
          </cell>
          <cell r="D585">
            <v>-3265.080985732473</v>
          </cell>
          <cell r="E585">
            <v>540.44680633827716</v>
          </cell>
          <cell r="F585">
            <v>4212.1607222252587</v>
          </cell>
          <cell r="G585">
            <v>7972.9385413434875</v>
          </cell>
          <cell r="H585">
            <v>11847.813339758444</v>
          </cell>
          <cell r="I585">
            <v>15923.345192328281</v>
          </cell>
          <cell r="J585">
            <v>20218.196047431287</v>
          </cell>
          <cell r="K585">
            <v>24748.990087231981</v>
          </cell>
          <cell r="L585">
            <v>29543.546935861916</v>
          </cell>
          <cell r="M585">
            <v>34630.092368915291</v>
          </cell>
          <cell r="N585">
            <v>40038.708347522501</v>
          </cell>
          <cell r="O585">
            <v>46211.781685916852</v>
          </cell>
          <cell r="P585">
            <v>53361.364485250851</v>
          </cell>
          <cell r="Q585">
            <v>61200.111872674388</v>
          </cell>
          <cell r="R585">
            <v>69647.401591559523</v>
          </cell>
          <cell r="S585">
            <v>78750.476364611546</v>
          </cell>
          <cell r="T585">
            <v>88560.246489876357</v>
          </cell>
          <cell r="U585">
            <v>99131.574564145703</v>
          </cell>
          <cell r="V585">
            <v>110523.58231018028</v>
          </cell>
          <cell r="W585">
            <v>122799.9812237275</v>
          </cell>
          <cell r="X585">
            <v>136029.42888952681</v>
          </cell>
          <cell r="Y585">
            <v>150285.91295905193</v>
          </cell>
          <cell r="Z585">
            <v>165649.16493744397</v>
          </cell>
          <cell r="AA585">
            <v>182205.10609379873</v>
          </cell>
          <cell r="AB585">
            <v>200046.32798862885</v>
          </cell>
          <cell r="AC585">
            <v>219272.6103059217</v>
          </cell>
          <cell r="AD585">
            <v>239991.47888584575</v>
          </cell>
          <cell r="AE585">
            <v>14997.685971171697</v>
          </cell>
          <cell r="AF585">
            <v>13787.53018900084</v>
          </cell>
          <cell r="AG585">
            <v>12987.095439992119</v>
          </cell>
          <cell r="AH585">
            <v>12235.625886026382</v>
          </cell>
          <cell r="AI585">
            <v>11528.513038158404</v>
          </cell>
          <cell r="AJ585">
            <v>10861.724468561113</v>
          </cell>
          <cell r="AK585">
            <v>10213.945915862863</v>
          </cell>
          <cell r="AL585">
            <v>9566.1673631646117</v>
          </cell>
          <cell r="AM585">
            <v>8917.8127493482079</v>
          </cell>
          <cell r="AN585">
            <v>8270.0341966499564</v>
          </cell>
          <cell r="AO585">
            <v>7621.6795828335535</v>
          </cell>
          <cell r="AP585">
            <v>6973.9010301353037</v>
          </cell>
          <cell r="AQ585">
            <v>6325.5464163188999</v>
          </cell>
          <cell r="AR585">
            <v>5677.7678636206483</v>
          </cell>
          <cell r="AS585">
            <v>5199.9273407774472</v>
          </cell>
          <cell r="AT585">
            <v>4892.0248477892919</v>
          </cell>
          <cell r="AU585">
            <v>4584.1223548011376</v>
          </cell>
          <cell r="AV585">
            <v>4276.2198618129823</v>
          </cell>
          <cell r="AW585">
            <v>3968.3173688248271</v>
          </cell>
          <cell r="AX585">
            <v>3660.4148758366728</v>
          </cell>
          <cell r="AY585">
            <v>3352.5123828485184</v>
          </cell>
          <cell r="AZ585">
            <v>3044.6098898603632</v>
          </cell>
          <cell r="BA585">
            <v>2736.7073968722088</v>
          </cell>
          <cell r="BB585">
            <v>2428.8049038840536</v>
          </cell>
          <cell r="BC585">
            <v>2120.9024108958988</v>
          </cell>
          <cell r="BD585">
            <v>1812.9999179077445</v>
          </cell>
          <cell r="BE585">
            <v>1505.0974249195897</v>
          </cell>
          <cell r="BF585">
            <v>1197.1949319314351</v>
          </cell>
          <cell r="BG585">
            <v>889.29243894328033</v>
          </cell>
          <cell r="BH585">
            <v>581.38994595512588</v>
          </cell>
        </row>
        <row r="586">
          <cell r="A586">
            <v>-3333.8111954542319</v>
          </cell>
          <cell r="B586">
            <v>-12645.313709573475</v>
          </cell>
          <cell r="C586">
            <v>-9525.3616006787543</v>
          </cell>
          <cell r="D586">
            <v>-5589.6467854851298</v>
          </cell>
          <cell r="E586">
            <v>-2251.7178500056516</v>
          </cell>
          <cell r="F586">
            <v>906.16971605020854</v>
          </cell>
          <cell r="G586">
            <v>4113.0333609292347</v>
          </cell>
          <cell r="H586">
            <v>7391.0319400189019</v>
          </cell>
          <cell r="I586">
            <v>10828.388753001789</v>
          </cell>
          <cell r="J586">
            <v>14442.587057672634</v>
          </cell>
          <cell r="K586">
            <v>18246.509946336537</v>
          </cell>
          <cell r="L586">
            <v>22264.588536121519</v>
          </cell>
          <cell r="M586">
            <v>26520.772564652543</v>
          </cell>
          <cell r="N586">
            <v>31043.176398540403</v>
          </cell>
          <cell r="O586">
            <v>36302.775235513254</v>
          </cell>
          <cell r="P586">
            <v>42517.797021959239</v>
          </cell>
          <cell r="Q586">
            <v>49362.525233716049</v>
          </cell>
          <cell r="R586">
            <v>56738.627485014738</v>
          </cell>
          <cell r="S586">
            <v>64687.355723509536</v>
          </cell>
          <cell r="T586">
            <v>73253.164392759005</v>
          </cell>
          <cell r="U586">
            <v>82483.959050305843</v>
          </cell>
          <cell r="V586">
            <v>92431.36428662439</v>
          </cell>
          <cell r="W586">
            <v>103151.01244331241</v>
          </cell>
          <cell r="X586">
            <v>114702.85474522643</v>
          </cell>
          <cell r="Y586">
            <v>127151.49658661301</v>
          </cell>
          <cell r="Z586">
            <v>140566.55884637433</v>
          </cell>
          <cell r="AA586">
            <v>155023.06725317638</v>
          </cell>
          <cell r="AB586">
            <v>170601.87197798234</v>
          </cell>
          <cell r="AC586">
            <v>187390.09980064564</v>
          </cell>
          <cell r="AD586">
            <v>205481.64137936934</v>
          </cell>
          <cell r="AE586">
            <v>14700.194607902597</v>
          </cell>
          <cell r="AF586">
            <v>13514.04325508824</v>
          </cell>
          <cell r="AG586">
            <v>12729.485783757445</v>
          </cell>
          <cell r="AH586">
            <v>11992.92224279226</v>
          </cell>
          <cell r="AI586">
            <v>11299.835556393567</v>
          </cell>
          <cell r="AJ586">
            <v>10646.273283237146</v>
          </cell>
          <cell r="AK586">
            <v>10011.343947752079</v>
          </cell>
          <cell r="AL586">
            <v>9376.4146122670118</v>
          </cell>
          <cell r="AM586">
            <v>8740.9206423070536</v>
          </cell>
          <cell r="AN586">
            <v>8105.9913068219839</v>
          </cell>
          <cell r="AO586">
            <v>7470.4973368620285</v>
          </cell>
          <cell r="AP586">
            <v>6835.5680013769606</v>
          </cell>
          <cell r="AQ586">
            <v>6200.0740314170034</v>
          </cell>
          <cell r="AR586">
            <v>5565.1446959319373</v>
          </cell>
          <cell r="AS586">
            <v>5096.7825305392826</v>
          </cell>
          <cell r="AT586">
            <v>4794.9875352390427</v>
          </cell>
          <cell r="AU586">
            <v>4493.1925399388019</v>
          </cell>
          <cell r="AV586">
            <v>4191.3975446385621</v>
          </cell>
          <cell r="AW586">
            <v>3889.6025493383231</v>
          </cell>
          <cell r="AX586">
            <v>3587.8075540380828</v>
          </cell>
          <cell r="AY586">
            <v>3286.0125587378429</v>
          </cell>
          <cell r="AZ586">
            <v>2984.2175634376035</v>
          </cell>
          <cell r="BA586">
            <v>2682.4225681373632</v>
          </cell>
          <cell r="BB586">
            <v>2380.6275728371234</v>
          </cell>
          <cell r="BC586">
            <v>2078.8325775368835</v>
          </cell>
          <cell r="BD586">
            <v>1777.0375822366439</v>
          </cell>
          <cell r="BE586">
            <v>1475.2425869364042</v>
          </cell>
          <cell r="BF586">
            <v>1173.4475916361646</v>
          </cell>
          <cell r="BG586">
            <v>871.65259633592495</v>
          </cell>
          <cell r="BH586">
            <v>569.85760103568521</v>
          </cell>
        </row>
        <row r="587">
          <cell r="A587">
            <v>-3196.1148780885205</v>
          </cell>
          <cell r="B587">
            <v>-11853.697992468367</v>
          </cell>
          <cell r="C587">
            <v>-8407.8844487995993</v>
          </cell>
          <cell r="D587">
            <v>-4202.3994555444378</v>
          </cell>
          <cell r="E587">
            <v>-507.89601356873771</v>
          </cell>
          <cell r="F587">
            <v>3061.1014222455037</v>
          </cell>
          <cell r="G587">
            <v>6707.1163282288717</v>
          </cell>
          <cell r="H587">
            <v>10454.653105684733</v>
          </cell>
          <cell r="I587">
            <v>14392.117273325397</v>
          </cell>
          <cell r="J587">
            <v>18538.033117713429</v>
          </cell>
          <cell r="K587">
            <v>22908.039634761164</v>
          </cell>
          <cell r="L587">
            <v>27529.253605100599</v>
          </cell>
          <cell r="M587">
            <v>32428.910785740267</v>
          </cell>
          <cell r="N587">
            <v>37636.880817182857</v>
          </cell>
          <cell r="O587">
            <v>43611.512390844946</v>
          </cell>
          <cell r="P587">
            <v>50570.278277664904</v>
          </cell>
          <cell r="Q587">
            <v>58209.518328735743</v>
          </cell>
          <cell r="R587">
            <v>66441.812438256296</v>
          </cell>
          <cell r="S587">
            <v>75313.200934046123</v>
          </cell>
          <cell r="T587">
            <v>84873.298374225531</v>
          </cell>
          <cell r="U587">
            <v>95175.571024002886</v>
          </cell>
          <cell r="V587">
            <v>106277.63587370583</v>
          </cell>
          <cell r="W587">
            <v>118241.58287035943</v>
          </cell>
          <cell r="X587">
            <v>131134.32216493902</v>
          </cell>
          <cell r="Y587">
            <v>145027.95831733011</v>
          </cell>
          <cell r="Z587">
            <v>160000.19355179148</v>
          </cell>
          <cell r="AA587">
            <v>176134.76231818809</v>
          </cell>
          <cell r="AB587">
            <v>193521.89958934128</v>
          </cell>
          <cell r="AC587">
            <v>212258.84551352082</v>
          </cell>
          <cell r="AD587">
            <v>232450.38924441917</v>
          </cell>
          <cell r="AE587">
            <v>16046.264030580385</v>
          </cell>
          <cell r="AF587">
            <v>14751.49900908487</v>
          </cell>
          <cell r="AG587">
            <v>13895.101072327579</v>
          </cell>
          <cell r="AH587">
            <v>13091.091780690527</v>
          </cell>
          <cell r="AI587">
            <v>12334.540438162398</v>
          </cell>
          <cell r="AJ587">
            <v>11621.13268573329</v>
          </cell>
          <cell r="AK587">
            <v>10928.064054350867</v>
          </cell>
          <cell r="AL587">
            <v>10234.995422968441</v>
          </cell>
          <cell r="AM587">
            <v>9541.3104545845999</v>
          </cell>
          <cell r="AN587">
            <v>8848.2418232021773</v>
          </cell>
          <cell r="AO587">
            <v>8154.5568548183364</v>
          </cell>
          <cell r="AP587">
            <v>7461.4882234359147</v>
          </cell>
          <cell r="AQ587">
            <v>6767.8032550520729</v>
          </cell>
          <cell r="AR587">
            <v>6074.7346236696512</v>
          </cell>
          <cell r="AS587">
            <v>5563.4854077045302</v>
          </cell>
          <cell r="AT587">
            <v>5234.0556071567144</v>
          </cell>
          <cell r="AU587">
            <v>4904.6258066088985</v>
          </cell>
          <cell r="AV587">
            <v>4575.1960060610827</v>
          </cell>
          <cell r="AW587">
            <v>4245.766205513266</v>
          </cell>
          <cell r="AX587">
            <v>3916.3364049654506</v>
          </cell>
          <cell r="AY587">
            <v>3586.9066044176343</v>
          </cell>
          <cell r="AZ587">
            <v>3257.476803869818</v>
          </cell>
          <cell r="BA587">
            <v>2928.0470033220022</v>
          </cell>
          <cell r="BB587">
            <v>2598.6172027741864</v>
          </cell>
          <cell r="BC587">
            <v>2269.1874022263701</v>
          </cell>
          <cell r="BD587">
            <v>1939.7576016785542</v>
          </cell>
          <cell r="BE587">
            <v>1610.3278011307382</v>
          </cell>
          <cell r="BF587">
            <v>1280.8980005829219</v>
          </cell>
          <cell r="BG587">
            <v>951.46820003510584</v>
          </cell>
          <cell r="BH587">
            <v>622.03839948728978</v>
          </cell>
        </row>
        <row r="588">
          <cell r="A588">
            <v>-3899.3386523337908</v>
          </cell>
          <cell r="B588">
            <v>-15365.645268054472</v>
          </cell>
          <cell r="C588">
            <v>-12825.280350613564</v>
          </cell>
          <cell r="D588">
            <v>-9402.1276173775732</v>
          </cell>
          <cell r="E588">
            <v>-6598.9986020232009</v>
          </cell>
          <cell r="F588">
            <v>-4020.6608347415995</v>
          </cell>
          <cell r="G588">
            <v>-1450.652837171177</v>
          </cell>
          <cell r="H588">
            <v>1130.095524483341</v>
          </cell>
          <cell r="I588">
            <v>3816.5670149428865</v>
          </cell>
          <cell r="J588">
            <v>6625.3793390734145</v>
          </cell>
          <cell r="K588">
            <v>9564.4947525849857</v>
          </cell>
          <cell r="L588">
            <v>12654.501756146019</v>
          </cell>
          <cell r="M588">
            <v>15914.138007404585</v>
          </cell>
          <cell r="N588">
            <v>19370.043986779518</v>
          </cell>
          <cell r="O588">
            <v>23558.511193875143</v>
          </cell>
          <cell r="P588">
            <v>28718.10215374795</v>
          </cell>
          <cell r="Q588">
            <v>34451.654477820361</v>
          </cell>
          <cell r="R588">
            <v>40630.317369487537</v>
          </cell>
          <cell r="S588">
            <v>47288.645918890143</v>
          </cell>
          <cell r="T588">
            <v>54463.877817620167</v>
          </cell>
          <cell r="U588">
            <v>62196.141616043315</v>
          </cell>
          <cell r="V588">
            <v>70528.681148178439</v>
          </cell>
          <cell r="W588">
            <v>79508.097379263825</v>
          </cell>
          <cell r="X588">
            <v>89184.609028578387</v>
          </cell>
          <cell r="Y588">
            <v>99612.333425089906</v>
          </cell>
          <cell r="Z588">
            <v>110849.58916665701</v>
          </cell>
          <cell r="AA588">
            <v>122959.22227545184</v>
          </cell>
          <cell r="AB588">
            <v>136008.95767367541</v>
          </cell>
          <cell r="AC588">
            <v>150071.77794524661</v>
          </cell>
          <cell r="AD588">
            <v>165226.33150174518</v>
          </cell>
          <cell r="AE588">
            <v>17661.873634614694</v>
          </cell>
          <cell r="AF588">
            <v>16236.745881974457</v>
          </cell>
          <cell r="AG588">
            <v>15294.121972064568</v>
          </cell>
          <cell r="AH588">
            <v>14409.161430290658</v>
          </cell>
          <cell r="AI588">
            <v>13576.437116122268</v>
          </cell>
          <cell r="AJ588">
            <v>12791.200281595275</v>
          </cell>
          <cell r="AK588">
            <v>12028.350401756357</v>
          </cell>
          <cell r="AL588">
            <v>11265.500521917444</v>
          </cell>
          <cell r="AM588">
            <v>10501.972249512222</v>
          </cell>
          <cell r="AN588">
            <v>9739.1223696733105</v>
          </cell>
          <cell r="AO588">
            <v>8975.5940972680892</v>
          </cell>
          <cell r="AP588">
            <v>8212.7442174291755</v>
          </cell>
          <cell r="AQ588">
            <v>7449.2159450239524</v>
          </cell>
          <cell r="AR588">
            <v>6686.3660651850414</v>
          </cell>
          <cell r="AS588">
            <v>6123.6419924062629</v>
          </cell>
          <cell r="AT588">
            <v>5761.0437266876224</v>
          </cell>
          <cell r="AU588">
            <v>5398.445460968981</v>
          </cell>
          <cell r="AV588">
            <v>5035.8471952503405</v>
          </cell>
          <cell r="AW588">
            <v>4673.2489295317</v>
          </cell>
          <cell r="AX588">
            <v>4310.6506638130577</v>
          </cell>
          <cell r="AY588">
            <v>3948.0523980944181</v>
          </cell>
          <cell r="AZ588">
            <v>3585.4541323757771</v>
          </cell>
          <cell r="BA588">
            <v>3222.8558666571366</v>
          </cell>
          <cell r="BB588">
            <v>2860.2576009384957</v>
          </cell>
          <cell r="BC588">
            <v>2497.6593352198547</v>
          </cell>
          <cell r="BD588">
            <v>2135.0610695012138</v>
          </cell>
          <cell r="BE588">
            <v>1772.462803782573</v>
          </cell>
          <cell r="BF588">
            <v>1409.8645380639321</v>
          </cell>
          <cell r="BG588">
            <v>1047.2662723452913</v>
          </cell>
          <cell r="BH588">
            <v>684.66800662665048</v>
          </cell>
        </row>
        <row r="589">
          <cell r="A589">
            <v>-3922.8687083389864</v>
          </cell>
          <cell r="B589">
            <v>-15496.513801677505</v>
          </cell>
          <cell r="C589">
            <v>-13020.216515743688</v>
          </cell>
          <cell r="D589">
            <v>-9508.2650718447385</v>
          </cell>
          <cell r="E589">
            <v>-6670.8088819548466</v>
          </cell>
          <cell r="F589">
            <v>-4100.1918918356823</v>
          </cell>
          <cell r="G589">
            <v>-1539.2172223467696</v>
          </cell>
          <cell r="H589">
            <v>1031.1533850608585</v>
          </cell>
          <cell r="I589">
            <v>3706.2663717988721</v>
          </cell>
          <cell r="J589">
            <v>6502.7743663926767</v>
          </cell>
          <cell r="K589">
            <v>9428.543756706038</v>
          </cell>
          <cell r="L589">
            <v>12504.11921384557</v>
          </cell>
          <cell r="M589">
            <v>15748.153719390193</v>
          </cell>
          <cell r="N589">
            <v>19187.33220410128</v>
          </cell>
          <cell r="O589">
            <v>23360.668817626254</v>
          </cell>
          <cell r="P589">
            <v>28507.726236843075</v>
          </cell>
          <cell r="Q589">
            <v>34228.775628116338</v>
          </cell>
          <cell r="R589">
            <v>40393.964951817848</v>
          </cell>
          <cell r="S589">
            <v>47037.773945157765</v>
          </cell>
          <cell r="T589">
            <v>54197.35909695374</v>
          </cell>
          <cell r="U589">
            <v>61912.761450814665</v>
          </cell>
          <cell r="V589">
            <v>70227.130540625731</v>
          </cell>
          <cell r="W589">
            <v>79186.965710727061</v>
          </cell>
          <cell r="X589">
            <v>88842.37617040507</v>
          </cell>
          <cell r="Y589">
            <v>99247.361237089543</v>
          </cell>
          <cell r="Z589">
            <v>110460.11233555891</v>
          </cell>
          <cell r="AA589">
            <v>122543.3384421283</v>
          </cell>
          <cell r="AB589">
            <v>135564.61679391572</v>
          </cell>
          <cell r="AC589">
            <v>149596.7708245801</v>
          </cell>
          <cell r="AD589">
            <v>164718.27744019305</v>
          </cell>
          <cell r="AE589">
            <v>17847.379411758866</v>
          </cell>
          <cell r="AF589">
            <v>16407.283290713749</v>
          </cell>
          <cell r="AG589">
            <v>15454.758835449502</v>
          </cell>
          <cell r="AH589">
            <v>14560.503396857735</v>
          </cell>
          <cell r="AI589">
            <v>13719.032832192805</v>
          </cell>
          <cell r="AJ589">
            <v>12925.548516552271</v>
          </cell>
          <cell r="AK589">
            <v>12154.686289737525</v>
          </cell>
          <cell r="AL589">
            <v>11383.824062922775</v>
          </cell>
          <cell r="AM589">
            <v>10612.276318264823</v>
          </cell>
          <cell r="AN589">
            <v>9841.4140914500749</v>
          </cell>
          <cell r="AO589">
            <v>9069.8663467921215</v>
          </cell>
          <cell r="AP589">
            <v>8299.004119977375</v>
          </cell>
          <cell r="AQ589">
            <v>7527.4563753194216</v>
          </cell>
          <cell r="AR589">
            <v>6756.5941485046742</v>
          </cell>
          <cell r="AS589">
            <v>6187.9596854355959</v>
          </cell>
          <cell r="AT589">
            <v>5821.5529861121868</v>
          </cell>
          <cell r="AU589">
            <v>5455.1462867887776</v>
          </cell>
          <cell r="AV589">
            <v>5088.7395874653675</v>
          </cell>
          <cell r="AW589">
            <v>4722.3328881419593</v>
          </cell>
          <cell r="AX589">
            <v>4355.9261888185492</v>
          </cell>
          <cell r="AY589">
            <v>3989.5194894951401</v>
          </cell>
          <cell r="AZ589">
            <v>3623.1127901717309</v>
          </cell>
          <cell r="BA589">
            <v>3256.7060908483213</v>
          </cell>
          <cell r="BB589">
            <v>2890.2993915249126</v>
          </cell>
          <cell r="BC589">
            <v>2523.892692201503</v>
          </cell>
          <cell r="BD589">
            <v>2157.4859928780938</v>
          </cell>
          <cell r="BE589">
            <v>1791.0792935546842</v>
          </cell>
          <cell r="BF589">
            <v>1424.6725942312751</v>
          </cell>
          <cell r="BG589">
            <v>1058.2658949078655</v>
          </cell>
          <cell r="BH589">
            <v>691.8591955844563</v>
          </cell>
        </row>
        <row r="590">
          <cell r="A590">
            <v>-4009.579534565687</v>
          </cell>
          <cell r="B590">
            <v>-16175.054470981711</v>
          </cell>
          <cell r="C590">
            <v>-14219.682340661921</v>
          </cell>
          <cell r="D590">
            <v>-11419.216130201943</v>
          </cell>
          <cell r="E590">
            <v>-9147.4908341545361</v>
          </cell>
          <cell r="F590">
            <v>-7083.1599652449213</v>
          </cell>
          <cell r="G590">
            <v>-5060.6607742158749</v>
          </cell>
          <cell r="H590">
            <v>-3063.9053683705097</v>
          </cell>
          <cell r="I590">
            <v>-999.43663302421498</v>
          </cell>
          <cell r="J590">
            <v>1147.6743308918099</v>
          </cell>
          <cell r="K590">
            <v>3382.0146483410549</v>
          </cell>
          <cell r="L590">
            <v>5720.7105467446545</v>
          </cell>
          <cell r="M590">
            <v>8178.4099825442117</v>
          </cell>
          <cell r="N590">
            <v>10779.07282744666</v>
          </cell>
          <cell r="O590">
            <v>14065.995000062354</v>
          </cell>
          <cell r="P590">
            <v>18275.385911241738</v>
          </cell>
          <cell r="Q590">
            <v>22990.462026528261</v>
          </cell>
          <cell r="R590">
            <v>28071.581754448478</v>
          </cell>
          <cell r="S590">
            <v>33547.162011945788</v>
          </cell>
          <cell r="T590">
            <v>39447.825795077384</v>
          </cell>
          <cell r="U590">
            <v>45806.573442669171</v>
          </cell>
          <cell r="V590">
            <v>52658.967195613193</v>
          </cell>
          <cell r="W590">
            <v>60043.330083983092</v>
          </cell>
          <cell r="X590">
            <v>68000.960254273159</v>
          </cell>
          <cell r="Y590">
            <v>76576.361935418012</v>
          </cell>
          <cell r="Z590">
            <v>85817.494335304495</v>
          </cell>
          <cell r="AA590">
            <v>95776.039859766825</v>
          </cell>
          <cell r="AB590">
            <v>106507.69315411923</v>
          </cell>
          <cell r="AC590">
            <v>118072.47258373414</v>
          </cell>
          <cell r="AD590">
            <v>130535.05589566677</v>
          </cell>
          <cell r="AE590">
            <v>15601.772990172825</v>
          </cell>
          <cell r="AF590">
            <v>14342.873728482276</v>
          </cell>
          <cell r="AG590">
            <v>13510.198523021609</v>
          </cell>
          <cell r="AH590">
            <v>12728.460766107906</v>
          </cell>
          <cell r="AI590">
            <v>11992.866344936749</v>
          </cell>
          <cell r="AJ590">
            <v>11299.220410804268</v>
          </cell>
          <cell r="AK590">
            <v>10625.350191990025</v>
          </cell>
          <cell r="AL590">
            <v>9951.4799731757794</v>
          </cell>
          <cell r="AM590">
            <v>9277.0104902609801</v>
          </cell>
          <cell r="AN590">
            <v>8603.1402714467331</v>
          </cell>
          <cell r="AO590">
            <v>7928.6707885319383</v>
          </cell>
          <cell r="AP590">
            <v>7254.8005697176923</v>
          </cell>
          <cell r="AQ590">
            <v>6580.3310868028948</v>
          </cell>
          <cell r="AR590">
            <v>5906.4608679886496</v>
          </cell>
          <cell r="AS590">
            <v>5409.3735588374029</v>
          </cell>
          <cell r="AT590">
            <v>5089.0691593491547</v>
          </cell>
          <cell r="AU590">
            <v>4768.7647598609065</v>
          </cell>
          <cell r="AV590">
            <v>4448.4603603726573</v>
          </cell>
          <cell r="AW590">
            <v>4128.1559608844091</v>
          </cell>
          <cell r="AX590">
            <v>3807.8515613961599</v>
          </cell>
          <cell r="AY590">
            <v>3487.5471619079112</v>
          </cell>
          <cell r="AZ590">
            <v>3167.2427624196625</v>
          </cell>
          <cell r="BA590">
            <v>2846.9383629314134</v>
          </cell>
          <cell r="BB590">
            <v>2526.6339634431652</v>
          </cell>
          <cell r="BC590">
            <v>2206.329563954916</v>
          </cell>
          <cell r="BD590">
            <v>1886.0251644666673</v>
          </cell>
          <cell r="BE590">
            <v>1565.7207649784184</v>
          </cell>
          <cell r="BF590">
            <v>1245.4163654901697</v>
          </cell>
          <cell r="BG590">
            <v>925.11196600192079</v>
          </cell>
          <cell r="BH590">
            <v>604.80756651367221</v>
          </cell>
        </row>
        <row r="591">
          <cell r="A591">
            <v>-4071.4350618692361</v>
          </cell>
          <cell r="B591">
            <v>-16592.220042000743</v>
          </cell>
          <cell r="C591">
            <v>-14734.841756847549</v>
          </cell>
          <cell r="D591">
            <v>-11911.061779532945</v>
          </cell>
          <cell r="E591">
            <v>-9843.1728954042846</v>
          </cell>
          <cell r="F591">
            <v>-8085.7944563693491</v>
          </cell>
          <cell r="G591">
            <v>-6388.2630359702916</v>
          </cell>
          <cell r="H591">
            <v>-4736.260908745925</v>
          </cell>
          <cell r="I591">
            <v>-3037.2417435133275</v>
          </cell>
          <cell r="J591">
            <v>-1276.9674877741295</v>
          </cell>
          <cell r="K591">
            <v>547.27276485746586</v>
          </cell>
          <cell r="L591">
            <v>2450.6699310392642</v>
          </cell>
          <cell r="M591">
            <v>4445.5315197921382</v>
          </cell>
          <cell r="N591">
            <v>6554.5631569922189</v>
          </cell>
          <cell r="O591">
            <v>9325.2378110616719</v>
          </cell>
          <cell r="P591">
            <v>12992.052941118738</v>
          </cell>
          <cell r="Q591">
            <v>17125.939901146226</v>
          </cell>
          <cell r="R591">
            <v>21580.751249257701</v>
          </cell>
          <cell r="S591">
            <v>26381.401179736411</v>
          </cell>
          <cell r="T591">
            <v>31554.738040516211</v>
          </cell>
          <cell r="U591">
            <v>37129.694486556051</v>
          </cell>
          <cell r="V591">
            <v>43137.449290011093</v>
          </cell>
          <cell r="W591">
            <v>49611.601712148142</v>
          </cell>
          <cell r="X591">
            <v>56588.35941220574</v>
          </cell>
          <cell r="Y591">
            <v>64106.740944107631</v>
          </cell>
          <cell r="Z591">
            <v>72208.793973522246</v>
          </cell>
          <cell r="AA591">
            <v>80939.830435679716</v>
          </cell>
          <cell r="AB591">
            <v>90348.679949101337</v>
          </cell>
          <cell r="AC591">
            <v>100487.96290249517</v>
          </cell>
          <cell r="AD591">
            <v>111414.38474209755</v>
          </cell>
          <cell r="AE591">
            <v>13771.024943391125</v>
          </cell>
          <cell r="AF591">
            <v>12659.847826221367</v>
          </cell>
          <cell r="AG591">
            <v>11924.880650928864</v>
          </cell>
          <cell r="AH591">
            <v>11234.873806422791</v>
          </cell>
          <cell r="AI591">
            <v>10585.595732158545</v>
          </cell>
          <cell r="AJ591">
            <v>9973.343812659592</v>
          </cell>
          <cell r="AK591">
            <v>9378.5470804071356</v>
          </cell>
          <cell r="AL591">
            <v>8783.750348154681</v>
          </cell>
          <cell r="AM591">
            <v>8188.4246708341516</v>
          </cell>
          <cell r="AN591">
            <v>7593.627938581697</v>
          </cell>
          <cell r="AO591">
            <v>6998.3022612611667</v>
          </cell>
          <cell r="AP591">
            <v>6403.5055290087112</v>
          </cell>
          <cell r="AQ591">
            <v>5808.17985168818</v>
          </cell>
          <cell r="AR591">
            <v>5213.3831194357244</v>
          </cell>
          <cell r="AS591">
            <v>4774.6251822655868</v>
          </cell>
          <cell r="AT591">
            <v>4491.906040177766</v>
          </cell>
          <cell r="AU591">
            <v>4209.1868980899471</v>
          </cell>
          <cell r="AV591">
            <v>3926.4677560021269</v>
          </cell>
          <cell r="AW591">
            <v>3643.748613914307</v>
          </cell>
          <cell r="AX591">
            <v>3361.0294718264872</v>
          </cell>
          <cell r="AY591">
            <v>3078.3103297386674</v>
          </cell>
          <cell r="AZ591">
            <v>2795.5911876508471</v>
          </cell>
          <cell r="BA591">
            <v>2512.8720455630278</v>
          </cell>
          <cell r="BB591">
            <v>2230.1529034752079</v>
          </cell>
          <cell r="BC591">
            <v>1947.4337613873881</v>
          </cell>
          <cell r="BD591">
            <v>1664.7146192995683</v>
          </cell>
          <cell r="BE591">
            <v>1381.9954772117483</v>
          </cell>
          <cell r="BF591">
            <v>1099.2763351239284</v>
          </cell>
          <cell r="BG591">
            <v>816.55719303610829</v>
          </cell>
          <cell r="BH591">
            <v>533.83805094828847</v>
          </cell>
        </row>
        <row r="592">
          <cell r="A592">
            <v>-3612.447809925714</v>
          </cell>
          <cell r="B592">
            <v>-14064.051164684397</v>
          </cell>
          <cell r="C592">
            <v>-11318.193478337762</v>
          </cell>
          <cell r="D592">
            <v>-7748.2002079425729</v>
          </cell>
          <cell r="E592">
            <v>-4822.4757981300181</v>
          </cell>
          <cell r="F592">
            <v>-2112.2945981080975</v>
          </cell>
          <cell r="G592">
            <v>610.13173356002369</v>
          </cell>
          <cell r="H592">
            <v>3364.4828353617368</v>
          </cell>
          <cell r="I592">
            <v>6241.2109065646373</v>
          </cell>
          <cell r="J592">
            <v>9256.8667754541093</v>
          </cell>
          <cell r="K592">
            <v>12420.970898802259</v>
          </cell>
          <cell r="L592">
            <v>15755.007166923486</v>
          </cell>
          <cell r="M592">
            <v>19279.14398265387</v>
          </cell>
          <cell r="N592">
            <v>23019.922702164957</v>
          </cell>
          <cell r="O592">
            <v>27478.507760674634</v>
          </cell>
          <cell r="P592">
            <v>32880.622831266868</v>
          </cell>
          <cell r="Q592">
            <v>38862.583882597231</v>
          </cell>
          <cell r="R592">
            <v>45308.940116597929</v>
          </cell>
          <cell r="S592">
            <v>52255.743738195859</v>
          </cell>
          <cell r="T592">
            <v>59741.84577868093</v>
          </cell>
          <cell r="U592">
            <v>67809.113375870278</v>
          </cell>
          <cell r="V592">
            <v>76502.663922296488</v>
          </cell>
          <cell r="W592">
            <v>85871.117390928033</v>
          </cell>
          <cell r="X592">
            <v>95966.868249591222</v>
          </cell>
          <cell r="Y592">
            <v>106846.37848481545</v>
          </cell>
          <cell r="Z592">
            <v>118570.49337388095</v>
          </cell>
          <cell r="AA592">
            <v>131204.7817710712</v>
          </cell>
          <cell r="AB592">
            <v>144819.90281123196</v>
          </cell>
          <cell r="AC592">
            <v>159492.00108147989</v>
          </cell>
          <cell r="AD592">
            <v>175303.13247111836</v>
          </cell>
          <cell r="AE592">
            <v>14928.617411785497</v>
          </cell>
          <cell r="AF592">
            <v>13724.034737137234</v>
          </cell>
          <cell r="AG592">
            <v>12927.286215130665</v>
          </cell>
          <cell r="AH592">
            <v>12179.277389680965</v>
          </cell>
          <cell r="AI592">
            <v>11475.420995229839</v>
          </cell>
          <cell r="AJ592">
            <v>10811.703174413778</v>
          </cell>
          <cell r="AK592">
            <v>10166.907824025684</v>
          </cell>
          <cell r="AL592">
            <v>9522.1124736375841</v>
          </cell>
          <cell r="AM592">
            <v>8876.7437150547012</v>
          </cell>
          <cell r="AN592">
            <v>8231.9483646666013</v>
          </cell>
          <cell r="AO592">
            <v>7586.5796060837183</v>
          </cell>
          <cell r="AP592">
            <v>6941.7842556956193</v>
          </cell>
          <cell r="AQ592">
            <v>6296.4154971127364</v>
          </cell>
          <cell r="AR592">
            <v>5651.6201467246365</v>
          </cell>
          <cell r="AS592">
            <v>5175.9802137986107</v>
          </cell>
          <cell r="AT592">
            <v>4869.4956983346547</v>
          </cell>
          <cell r="AU592">
            <v>4563.0111828706977</v>
          </cell>
          <cell r="AV592">
            <v>4256.5266674067407</v>
          </cell>
          <cell r="AW592">
            <v>3950.0421519427832</v>
          </cell>
          <cell r="AX592">
            <v>3643.5576364788262</v>
          </cell>
          <cell r="AY592">
            <v>3337.0731210148692</v>
          </cell>
          <cell r="AZ592">
            <v>3030.5886055509122</v>
          </cell>
          <cell r="BA592">
            <v>2724.1040900869552</v>
          </cell>
          <cell r="BB592">
            <v>2417.6195746229982</v>
          </cell>
          <cell r="BC592">
            <v>2111.1350591590408</v>
          </cell>
          <cell r="BD592">
            <v>1804.650543695084</v>
          </cell>
          <cell r="BE592">
            <v>1498.1660282311266</v>
          </cell>
          <cell r="BF592">
            <v>1191.6815127671696</v>
          </cell>
          <cell r="BG592">
            <v>885.19699730321247</v>
          </cell>
          <cell r="BH592">
            <v>578.71248183925547</v>
          </cell>
        </row>
        <row r="593">
          <cell r="A593">
            <v>-3956.697157782939</v>
          </cell>
          <cell r="B593">
            <v>-15974.511421457259</v>
          </cell>
          <cell r="C593">
            <v>-13898.091263376704</v>
          </cell>
          <cell r="D593">
            <v>-10857.357063668045</v>
          </cell>
          <cell r="E593">
            <v>-8509.6724483263351</v>
          </cell>
          <cell r="F593">
            <v>-6436.9020802140749</v>
          </cell>
          <cell r="G593">
            <v>-4402.0792955390207</v>
          </cell>
          <cell r="H593">
            <v>-2389.0942714507651</v>
          </cell>
          <cell r="I593">
            <v>-305.47169847584541</v>
          </cell>
          <cell r="J593">
            <v>1863.7835604925494</v>
          </cell>
          <cell r="K593">
            <v>4123.5174847825565</v>
          </cell>
          <cell r="L593">
            <v>6490.973280712099</v>
          </cell>
          <cell r="M593">
            <v>8980.9892901265721</v>
          </cell>
          <cell r="N593">
            <v>11617.562064035088</v>
          </cell>
          <cell r="O593">
            <v>14937.050756253362</v>
          </cell>
          <cell r="P593">
            <v>19172.817214128641</v>
          </cell>
          <cell r="Q593">
            <v>23913.968106322005</v>
          </cell>
          <cell r="R593">
            <v>29023.186863844927</v>
          </cell>
          <cell r="S593">
            <v>34529.047551638316</v>
          </cell>
          <cell r="T593">
            <v>40462.342513564385</v>
          </cell>
          <cell r="U593">
            <v>46856.254583164191</v>
          </cell>
          <cell r="V593">
            <v>53746.542663583983</v>
          </cell>
          <cell r="W593">
            <v>61171.7417145535</v>
          </cell>
          <cell r="X593">
            <v>69173.37826487307</v>
          </cell>
          <cell r="Y593">
            <v>77796.202655695364</v>
          </cell>
          <cell r="Z593">
            <v>87088.439313456358</v>
          </cell>
          <cell r="AA593">
            <v>97102.056452144621</v>
          </cell>
          <cell r="AB593">
            <v>107893.05671325854</v>
          </cell>
          <cell r="AC593">
            <v>119521.7903688988</v>
          </cell>
          <cell r="AD593">
            <v>132053.292839631</v>
          </cell>
          <cell r="AE593">
            <v>14702.084523806474</v>
          </cell>
          <cell r="AF593">
            <v>13515.780674622791</v>
          </cell>
          <cell r="AG593">
            <v>12731.122337440751</v>
          </cell>
          <cell r="AH593">
            <v>11994.464100916261</v>
          </cell>
          <cell r="AI593">
            <v>11301.288308516843</v>
          </cell>
          <cell r="AJ593">
            <v>10647.642010776588</v>
          </cell>
          <cell r="AK593">
            <v>10012.631046232791</v>
          </cell>
          <cell r="AL593">
            <v>9377.6200816889959</v>
          </cell>
          <cell r="AM593">
            <v>8742.044410078639</v>
          </cell>
          <cell r="AN593">
            <v>8107.0334455348402</v>
          </cell>
          <cell r="AO593">
            <v>7471.4577739244842</v>
          </cell>
          <cell r="AP593">
            <v>6836.4468093806872</v>
          </cell>
          <cell r="AQ593">
            <v>6200.8711377703312</v>
          </cell>
          <cell r="AR593">
            <v>5565.8601732265333</v>
          </cell>
          <cell r="AS593">
            <v>5097.4377933177611</v>
          </cell>
          <cell r="AT593">
            <v>4795.6039980440137</v>
          </cell>
          <cell r="AU593">
            <v>4493.7702027702653</v>
          </cell>
          <cell r="AV593">
            <v>4191.9364074965188</v>
          </cell>
          <cell r="AW593">
            <v>3890.1026122227709</v>
          </cell>
          <cell r="AX593">
            <v>3588.2688169490234</v>
          </cell>
          <cell r="AY593">
            <v>3286.4350216752759</v>
          </cell>
          <cell r="AZ593">
            <v>2984.6012264015285</v>
          </cell>
          <cell r="BA593">
            <v>2682.7674311277806</v>
          </cell>
          <cell r="BB593">
            <v>2380.9336358540336</v>
          </cell>
          <cell r="BC593">
            <v>2079.0998405802861</v>
          </cell>
          <cell r="BD593">
            <v>1777.2660453065389</v>
          </cell>
          <cell r="BE593">
            <v>1475.4322500327914</v>
          </cell>
          <cell r="BF593">
            <v>1173.598454759044</v>
          </cell>
          <cell r="BG593">
            <v>871.76465948529653</v>
          </cell>
          <cell r="BH593">
            <v>569.93086421154908</v>
          </cell>
        </row>
        <row r="594">
          <cell r="A594">
            <v>-3879.2372537532201</v>
          </cell>
          <cell r="B594">
            <v>-15293.779960280923</v>
          </cell>
          <cell r="C594">
            <v>-12722.61266612</v>
          </cell>
          <cell r="D594">
            <v>-9312.929434581094</v>
          </cell>
          <cell r="E594">
            <v>-6510.5073426798754</v>
          </cell>
          <cell r="F594">
            <v>-3918.8814839687611</v>
          </cell>
          <cell r="G594">
            <v>-1333.9833396621748</v>
          </cell>
          <cell r="H594">
            <v>1263.32212079139</v>
          </cell>
          <cell r="I594">
            <v>3967.6954683938861</v>
          </cell>
          <cell r="J594">
            <v>6795.7383019552035</v>
          </cell>
          <cell r="K594">
            <v>9755.5409084098574</v>
          </cell>
          <cell r="L594">
            <v>12867.772244496897</v>
          </cell>
          <cell r="M594">
            <v>16151.296360156697</v>
          </cell>
          <cell r="N594">
            <v>19632.740116394732</v>
          </cell>
          <cell r="O594">
            <v>23845.765560586577</v>
          </cell>
          <cell r="P594">
            <v>29028.030664012949</v>
          </cell>
          <cell r="Q594">
            <v>34785.011342351696</v>
          </cell>
          <cell r="R594">
            <v>40988.921392313845</v>
          </cell>
          <cell r="S594">
            <v>47674.457102523629</v>
          </cell>
          <cell r="T594">
            <v>54879.008324661816</v>
          </cell>
          <cell r="U594">
            <v>62642.867581765968</v>
          </cell>
          <cell r="V594">
            <v>71009.455410151568</v>
          </cell>
          <cell r="W594">
            <v>80025.563195211973</v>
          </cell>
          <cell r="X594">
            <v>89741.614859192661</v>
          </cell>
          <cell r="Y594">
            <v>100211.94886446765</v>
          </cell>
          <cell r="Z594">
            <v>111495.12210946283</v>
          </cell>
          <cell r="AA594">
            <v>123654.23741680977</v>
          </cell>
          <cell r="AB594">
            <v>136757.29644525622</v>
          </cell>
          <cell r="AC594">
            <v>150877.57999904492</v>
          </cell>
          <cell r="AD594">
            <v>166094.0578616983</v>
          </cell>
          <cell r="AE594">
            <v>17519.021893274366</v>
          </cell>
          <cell r="AF594">
            <v>16105.420776217004</v>
          </cell>
          <cell r="AG594">
            <v>15170.420942310906</v>
          </cell>
          <cell r="AH594">
            <v>14292.618087033072</v>
          </cell>
          <cell r="AI594">
            <v>13466.628965336125</v>
          </cell>
          <cell r="AJ594">
            <v>12687.743237803626</v>
          </cell>
          <cell r="AK594">
            <v>11931.063396091511</v>
          </cell>
          <cell r="AL594">
            <v>11174.383554379392</v>
          </cell>
          <cell r="AM594">
            <v>10417.030807036357</v>
          </cell>
          <cell r="AN594">
            <v>9660.35096532424</v>
          </cell>
          <cell r="AO594">
            <v>8902.9982179812014</v>
          </cell>
          <cell r="AP594">
            <v>8146.318376269086</v>
          </cell>
          <cell r="AQ594">
            <v>7388.9656289260474</v>
          </cell>
          <cell r="AR594">
            <v>6632.2857872139321</v>
          </cell>
          <cell r="AS594">
            <v>6074.1131066234129</v>
          </cell>
          <cell r="AT594">
            <v>5714.447587154491</v>
          </cell>
          <cell r="AU594">
            <v>5354.782067685569</v>
          </cell>
          <cell r="AV594">
            <v>4995.1165482166452</v>
          </cell>
          <cell r="AW594">
            <v>4635.4510287477242</v>
          </cell>
          <cell r="AX594">
            <v>4275.7855092788013</v>
          </cell>
          <cell r="AY594">
            <v>3916.1199898098794</v>
          </cell>
          <cell r="AZ594">
            <v>3556.454470340957</v>
          </cell>
          <cell r="BA594">
            <v>3196.788950872035</v>
          </cell>
          <cell r="BB594">
            <v>2837.1234314031126</v>
          </cell>
          <cell r="BC594">
            <v>2477.4579119341902</v>
          </cell>
          <cell r="BD594">
            <v>2117.7923924652682</v>
          </cell>
          <cell r="BE594">
            <v>1758.1268729963456</v>
          </cell>
          <cell r="BF594">
            <v>1398.4613535274236</v>
          </cell>
          <cell r="BG594">
            <v>1038.795834058501</v>
          </cell>
          <cell r="BH594">
            <v>679.13031458957914</v>
          </cell>
        </row>
        <row r="595">
          <cell r="A595">
            <v>-3827.8623489803731</v>
          </cell>
          <cell r="B595">
            <v>-15097.245964776188</v>
          </cell>
          <cell r="C595">
            <v>-12496.79305020874</v>
          </cell>
          <cell r="D595">
            <v>-8967.1924847305418</v>
          </cell>
          <cell r="E595">
            <v>-6104.7508223977156</v>
          </cell>
          <cell r="F595">
            <v>-3482.7823118687124</v>
          </cell>
          <cell r="G595">
            <v>-863.23886759870766</v>
          </cell>
          <cell r="H595">
            <v>1773.1625656139652</v>
          </cell>
          <cell r="I595">
            <v>4520.2654392194308</v>
          </cell>
          <cell r="J595">
            <v>7394.6974670184782</v>
          </cell>
          <cell r="K595">
            <v>10404.883966097312</v>
          </cell>
          <cell r="L595">
            <v>13571.707366136781</v>
          </cell>
          <cell r="M595">
            <v>16914.349458418394</v>
          </cell>
          <cell r="N595">
            <v>20459.470622648114</v>
          </cell>
          <cell r="O595">
            <v>24734.175657097388</v>
          </cell>
          <cell r="P595">
            <v>29973.765795629781</v>
          </cell>
          <cell r="Q595">
            <v>35790.085032195566</v>
          </cell>
          <cell r="R595">
            <v>42057.940246872291</v>
          </cell>
          <cell r="S595">
            <v>48812.385351117686</v>
          </cell>
          <cell r="T595">
            <v>56091.195582636072</v>
          </cell>
          <cell r="U595">
            <v>63935.078769007028</v>
          </cell>
          <cell r="V595">
            <v>72387.9029922591</v>
          </cell>
          <cell r="W595">
            <v>81496.941927635431</v>
          </cell>
          <cell r="X595">
            <v>91313.139228645785</v>
          </cell>
          <cell r="Y595">
            <v>101891.39343701713</v>
          </cell>
          <cell r="Z595">
            <v>113290.86501094409</v>
          </cell>
          <cell r="AA595">
            <v>125575.30718874042</v>
          </cell>
          <cell r="AB595">
            <v>138813.42253829574</v>
          </cell>
          <cell r="AC595">
            <v>153079.24718639292</v>
          </cell>
          <cell r="AD595">
            <v>168452.56487674633</v>
          </cell>
          <cell r="AE595">
            <v>17004.298855150082</v>
          </cell>
          <cell r="AF595">
            <v>15632.230482677451</v>
          </cell>
          <cell r="AG595">
            <v>14724.701700413721</v>
          </cell>
          <cell r="AH595">
            <v>13872.689403267224</v>
          </cell>
          <cell r="AI595">
            <v>13070.96851028576</v>
          </cell>
          <cell r="AJ595">
            <v>12314.967075636132</v>
          </cell>
          <cell r="AK595">
            <v>11580.519099914378</v>
          </cell>
          <cell r="AL595">
            <v>10846.071124192622</v>
          </cell>
          <cell r="AM595">
            <v>10110.970013351838</v>
          </cell>
          <cell r="AN595">
            <v>9376.5220376300822</v>
          </cell>
          <cell r="AO595">
            <v>8641.4209267892984</v>
          </cell>
          <cell r="AP595">
            <v>7906.9729510675425</v>
          </cell>
          <cell r="AQ595">
            <v>7171.8718402267596</v>
          </cell>
          <cell r="AR595">
            <v>6437.4238645050036</v>
          </cell>
          <cell r="AS595">
            <v>5895.6507488960096</v>
          </cell>
          <cell r="AT595">
            <v>5546.5524933997776</v>
          </cell>
          <cell r="AU595">
            <v>5197.4542379035474</v>
          </cell>
          <cell r="AV595">
            <v>4848.3559824073163</v>
          </cell>
          <cell r="AW595">
            <v>4499.2577269110852</v>
          </cell>
          <cell r="AX595">
            <v>4150.1594714148541</v>
          </cell>
          <cell r="AY595">
            <v>3801.061215918623</v>
          </cell>
          <cell r="AZ595">
            <v>3451.9629604223924</v>
          </cell>
          <cell r="BA595">
            <v>3102.8647049261613</v>
          </cell>
          <cell r="BB595">
            <v>2753.7664494299302</v>
          </cell>
          <cell r="BC595">
            <v>2404.6681939336991</v>
          </cell>
          <cell r="BD595">
            <v>2055.569938437468</v>
          </cell>
          <cell r="BE595">
            <v>1706.4716829412373</v>
          </cell>
          <cell r="BF595">
            <v>1357.3734274450062</v>
          </cell>
          <cell r="BG595">
            <v>1008.2751719487753</v>
          </cell>
          <cell r="BH595">
            <v>659.17691645254422</v>
          </cell>
        </row>
        <row r="596">
          <cell r="A596">
            <v>-3005.7113958931118</v>
          </cell>
          <cell r="B596">
            <v>-10926.352069150311</v>
          </cell>
          <cell r="C596">
            <v>-7224.7818743661492</v>
          </cell>
          <cell r="D596">
            <v>-2838.9609326391083</v>
          </cell>
          <cell r="E596">
            <v>1067.6449533821108</v>
          </cell>
          <cell r="F596">
            <v>4883.948558844284</v>
          </cell>
          <cell r="G596">
            <v>8799.2772943503605</v>
          </cell>
          <cell r="H596">
            <v>12839.482438547799</v>
          </cell>
          <cell r="I596">
            <v>17091.025501045526</v>
          </cell>
          <cell r="J596">
            <v>21572.870672955465</v>
          </cell>
          <cell r="K596">
            <v>26302.613504040626</v>
          </cell>
          <cell r="L596">
            <v>31308.998697681771</v>
          </cell>
          <cell r="M596">
            <v>36621.405168444071</v>
          </cell>
          <cell r="N596">
            <v>42270.454547190187</v>
          </cell>
          <cell r="O596">
            <v>48692.99253973036</v>
          </cell>
          <cell r="P596">
            <v>56100.407281351094</v>
          </cell>
          <cell r="Q596">
            <v>64214.13570704314</v>
          </cell>
          <cell r="R596">
            <v>72957.753956833709</v>
          </cell>
          <cell r="S596">
            <v>82380.162014760528</v>
          </cell>
          <cell r="T596">
            <v>92534.056097706241</v>
          </cell>
          <cell r="U596">
            <v>103476.22336681988</v>
          </cell>
          <cell r="V596">
            <v>115267.85951815217</v>
          </cell>
          <cell r="W596">
            <v>127974.91102867715</v>
          </cell>
          <cell r="X596">
            <v>141668.44397176162</v>
          </cell>
          <cell r="Y596">
            <v>156425.04146473837</v>
          </cell>
          <cell r="Z596">
            <v>172327.23197136752</v>
          </cell>
          <cell r="AA596">
            <v>189463.95085452995</v>
          </cell>
          <cell r="AB596">
            <v>207931.03776045746</v>
          </cell>
          <cell r="AC596">
            <v>227831.77261619235</v>
          </cell>
          <cell r="AD596">
            <v>249277.45323792269</v>
          </cell>
          <cell r="AE596">
            <v>15452.898638884863</v>
          </cell>
          <cell r="AF596">
            <v>14206.011974162564</v>
          </cell>
          <cell r="AG596">
            <v>13381.282274711028</v>
          </cell>
          <cell r="AH596">
            <v>12607.003971380653</v>
          </cell>
          <cell r="AI596">
            <v>11878.428697477688</v>
          </cell>
          <cell r="AJ596">
            <v>11191.401632145091</v>
          </cell>
          <cell r="AK596">
            <v>10523.96157942424</v>
          </cell>
          <cell r="AL596">
            <v>9856.5215267033891</v>
          </cell>
          <cell r="AM596">
            <v>9188.4879281458179</v>
          </cell>
          <cell r="AN596">
            <v>8521.0478754249671</v>
          </cell>
          <cell r="AO596">
            <v>7853.0142768673977</v>
          </cell>
          <cell r="AP596">
            <v>7185.5742241465459</v>
          </cell>
          <cell r="AQ596">
            <v>6517.5406255889766</v>
          </cell>
          <cell r="AR596">
            <v>5850.1005728681248</v>
          </cell>
          <cell r="AS596">
            <v>5357.7565419795474</v>
          </cell>
          <cell r="AT596">
            <v>5040.5085329232388</v>
          </cell>
          <cell r="AU596">
            <v>4723.2605238669339</v>
          </cell>
          <cell r="AV596">
            <v>4406.012514810629</v>
          </cell>
          <cell r="AW596">
            <v>4088.7645057543223</v>
          </cell>
          <cell r="AX596">
            <v>3771.5164966980165</v>
          </cell>
          <cell r="AY596">
            <v>3454.2684876417111</v>
          </cell>
          <cell r="AZ596">
            <v>3137.0204785854053</v>
          </cell>
          <cell r="BA596">
            <v>2819.7724695290995</v>
          </cell>
          <cell r="BB596">
            <v>2502.5244604727936</v>
          </cell>
          <cell r="BC596">
            <v>2185.2764514164878</v>
          </cell>
          <cell r="BD596">
            <v>1868.0284423601825</v>
          </cell>
          <cell r="BE596">
            <v>1550.7804333038764</v>
          </cell>
          <cell r="BF596">
            <v>1233.532424247571</v>
          </cell>
          <cell r="BG596">
            <v>916.284415191265</v>
          </cell>
          <cell r="BH596">
            <v>599.03640613495952</v>
          </cell>
        </row>
        <row r="597">
          <cell r="A597">
            <v>-3731.3188625225948</v>
          </cell>
          <cell r="B597">
            <v>-14729.224325844272</v>
          </cell>
          <cell r="C597">
            <v>-12175.673188953217</v>
          </cell>
          <cell r="D597">
            <v>-8688.6256956299512</v>
          </cell>
          <cell r="E597">
            <v>-5836.6371734691174</v>
          </cell>
          <cell r="F597">
            <v>-3212.4081172882543</v>
          </cell>
          <cell r="G597">
            <v>-586.28378584590575</v>
          </cell>
          <cell r="H597">
            <v>2060.9701788598336</v>
          </cell>
          <cell r="I597">
            <v>4821.3180943456473</v>
          </cell>
          <cell r="J597">
            <v>7711.1368788937498</v>
          </cell>
          <cell r="K597">
            <v>10739.10278528255</v>
          </cell>
          <cell r="L597">
            <v>13926.088527078153</v>
          </cell>
          <cell r="M597">
            <v>17291.418781544813</v>
          </cell>
          <cell r="N597">
            <v>20861.391610872386</v>
          </cell>
          <cell r="O597">
            <v>25150.311973019343</v>
          </cell>
          <cell r="P597">
            <v>30388.405438816866</v>
          </cell>
          <cell r="Q597">
            <v>36198.620041907292</v>
          </cell>
          <cell r="R597">
            <v>42459.896704546933</v>
          </cell>
          <cell r="S597">
            <v>49207.252546663905</v>
          </cell>
          <cell r="T597">
            <v>56478.423158210819</v>
          </cell>
          <cell r="U597">
            <v>64314.073641057737</v>
          </cell>
          <cell r="V597">
            <v>72758.026034615541</v>
          </cell>
          <cell r="W597">
            <v>81857.504397101831</v>
          </cell>
          <cell r="X597">
            <v>91663.398913102181</v>
          </cell>
          <cell r="Y597">
            <v>102230.55050448772</v>
          </cell>
          <cell r="Z597">
            <v>113618.05753641817</v>
          </cell>
          <cell r="AA597">
            <v>125889.60633372868</v>
          </cell>
          <cell r="AB597">
            <v>139113.827356163</v>
          </cell>
          <cell r="AC597">
            <v>153364.67902441544</v>
          </cell>
          <cell r="AD597">
            <v>168721.86134358592</v>
          </cell>
          <cell r="AE597">
            <v>15889.632185314314</v>
          </cell>
          <cell r="AF597">
            <v>14607.505709097393</v>
          </cell>
          <cell r="AG597">
            <v>13759.467300069466</v>
          </cell>
          <cell r="AH597">
            <v>12963.306156681761</v>
          </cell>
          <cell r="AI597">
            <v>12214.139712756381</v>
          </cell>
          <cell r="AJ597">
            <v>11507.695722887651</v>
          </cell>
          <cell r="AK597">
            <v>10821.392318502774</v>
          </cell>
          <cell r="AL597">
            <v>10135.088914117894</v>
          </cell>
          <cell r="AM597">
            <v>9448.1751889607804</v>
          </cell>
          <cell r="AN597">
            <v>8761.8717845759038</v>
          </cell>
          <cell r="AO597">
            <v>8074.9580594187892</v>
          </cell>
          <cell r="AP597">
            <v>7388.6546550339117</v>
          </cell>
          <cell r="AQ597">
            <v>6701.7409298767971</v>
          </cell>
          <cell r="AR597">
            <v>6015.4375254919196</v>
          </cell>
          <cell r="AS597">
            <v>5509.1787489172311</v>
          </cell>
          <cell r="AT597">
            <v>5182.9646001527281</v>
          </cell>
          <cell r="AU597">
            <v>4856.7504513882259</v>
          </cell>
          <cell r="AV597">
            <v>4530.5363026237237</v>
          </cell>
          <cell r="AW597">
            <v>4204.3221538592206</v>
          </cell>
          <cell r="AX597">
            <v>3878.1080050947185</v>
          </cell>
          <cell r="AY597">
            <v>3551.8938563302158</v>
          </cell>
          <cell r="AZ597">
            <v>3225.6797075657141</v>
          </cell>
          <cell r="BA597">
            <v>2899.465558801211</v>
          </cell>
          <cell r="BB597">
            <v>2573.2514100367089</v>
          </cell>
          <cell r="BC597">
            <v>2247.0372612722063</v>
          </cell>
          <cell r="BD597">
            <v>1920.8231125077041</v>
          </cell>
          <cell r="BE597">
            <v>1594.6089637432017</v>
          </cell>
          <cell r="BF597">
            <v>1268.3948149786995</v>
          </cell>
          <cell r="BG597">
            <v>942.18066621419712</v>
          </cell>
          <cell r="BH597">
            <v>615.96651744969472</v>
          </cell>
        </row>
        <row r="598">
          <cell r="A598">
            <v>-3798.7260018055294</v>
          </cell>
          <cell r="B598">
            <v>-15091.742199882781</v>
          </cell>
          <cell r="C598">
            <v>-12753.718935226698</v>
          </cell>
          <cell r="D598">
            <v>-9685.8856028705322</v>
          </cell>
          <cell r="E598">
            <v>-7237.9668564919921</v>
          </cell>
          <cell r="F598">
            <v>-5003.2629777975371</v>
          </cell>
          <cell r="G598">
            <v>-2790.666661456276</v>
          </cell>
          <cell r="H598">
            <v>-583.19864258316534</v>
          </cell>
          <cell r="I598">
            <v>1709.8919058140834</v>
          </cell>
          <cell r="J598">
            <v>4103.8949686542865</v>
          </cell>
          <cell r="K598">
            <v>6605.0243033676661</v>
          </cell>
          <cell r="L598">
            <v>9231.611672354933</v>
          </cell>
          <cell r="M598">
            <v>11999.950648711612</v>
          </cell>
          <cell r="N598">
            <v>14934.515470279073</v>
          </cell>
          <cell r="O598">
            <v>18554.526118993675</v>
          </cell>
          <cell r="P598">
            <v>23088.075986698586</v>
          </cell>
          <cell r="Q598">
            <v>28143.220927192979</v>
          </cell>
          <cell r="R598">
            <v>33590.80990701187</v>
          </cell>
          <cell r="S598">
            <v>39461.30937683356</v>
          </cell>
          <cell r="T598">
            <v>45787.550977080515</v>
          </cell>
          <cell r="U598">
            <v>52604.915153745766</v>
          </cell>
          <cell r="V598">
            <v>59951.529028793557</v>
          </cell>
          <cell r="W598">
            <v>67868.479631753056</v>
          </cell>
          <cell r="X598">
            <v>76400.043685035096</v>
          </cell>
          <cell r="Y598">
            <v>85593.935228080125</v>
          </cell>
          <cell r="Z598">
            <v>95501.572465212215</v>
          </cell>
          <cell r="AA598">
            <v>106178.36532958562</v>
          </cell>
          <cell r="AB598">
            <v>117684.0253714679</v>
          </cell>
          <cell r="AC598">
            <v>130082.89970395547</v>
          </cell>
          <cell r="AD598">
            <v>143444.33087376336</v>
          </cell>
          <cell r="AE598">
            <v>13914.679770665274</v>
          </cell>
          <cell r="AF598">
            <v>12791.911217310177</v>
          </cell>
          <cell r="AG598">
            <v>12049.277104875899</v>
          </cell>
          <cell r="AH598">
            <v>11352.072334690874</v>
          </cell>
          <cell r="AI598">
            <v>10696.021203955179</v>
          </cell>
          <cell r="AJ598">
            <v>10077.382472718869</v>
          </cell>
          <cell r="AK598">
            <v>9476.3810155322717</v>
          </cell>
          <cell r="AL598">
            <v>8875.379558345674</v>
          </cell>
          <cell r="AM598">
            <v>8273.8436383090866</v>
          </cell>
          <cell r="AN598">
            <v>7672.8421811224889</v>
          </cell>
          <cell r="AO598">
            <v>7071.3062610859006</v>
          </cell>
          <cell r="AP598">
            <v>6470.3048038993029</v>
          </cell>
          <cell r="AQ598">
            <v>5868.7688838627128</v>
          </cell>
          <cell r="AR598">
            <v>5267.767426676116</v>
          </cell>
          <cell r="AS598">
            <v>4824.4325102369376</v>
          </cell>
          <cell r="AT598">
            <v>4538.7641345451784</v>
          </cell>
          <cell r="AU598">
            <v>4253.0957588534202</v>
          </cell>
          <cell r="AV598">
            <v>3967.4273831616633</v>
          </cell>
          <cell r="AW598">
            <v>3681.7590074699051</v>
          </cell>
          <cell r="AX598">
            <v>3396.0906317781469</v>
          </cell>
          <cell r="AY598">
            <v>3110.4222560863891</v>
          </cell>
          <cell r="AZ598">
            <v>2824.75388039463</v>
          </cell>
          <cell r="BA598">
            <v>2539.0855047028726</v>
          </cell>
          <cell r="BB598">
            <v>2253.4171290111144</v>
          </cell>
          <cell r="BC598">
            <v>1967.748753319356</v>
          </cell>
          <cell r="BD598">
            <v>1682.080377627598</v>
          </cell>
          <cell r="BE598">
            <v>1396.4120019358395</v>
          </cell>
          <cell r="BF598">
            <v>1110.7436262440815</v>
          </cell>
          <cell r="BG598">
            <v>825.07525055232327</v>
          </cell>
          <cell r="BH598">
            <v>539.40687486056515</v>
          </cell>
        </row>
        <row r="599">
          <cell r="A599">
            <v>-3978.9979480669717</v>
          </cell>
          <cell r="B599">
            <v>-16016.721720883088</v>
          </cell>
          <cell r="C599">
            <v>-13916.569818289738</v>
          </cell>
          <cell r="D599">
            <v>-10939.664899657717</v>
          </cell>
          <cell r="E599">
            <v>-8670.0683428071952</v>
          </cell>
          <cell r="F599">
            <v>-6674.4314101549753</v>
          </cell>
          <cell r="G599">
            <v>-4721.7090932392075</v>
          </cell>
          <cell r="H599">
            <v>-2796.2274990348724</v>
          </cell>
          <cell r="I599">
            <v>-805.4882456258124</v>
          </cell>
          <cell r="J599">
            <v>1265.3834375459799</v>
          </cell>
          <cell r="K599">
            <v>3420.7387391111884</v>
          </cell>
          <cell r="L599">
            <v>5677.3456803138015</v>
          </cell>
          <cell r="M599">
            <v>8049.4437985627283</v>
          </cell>
          <cell r="N599">
            <v>10560.784887199872</v>
          </cell>
          <cell r="O599">
            <v>13750.483173251119</v>
          </cell>
          <cell r="P599">
            <v>17852.131640772186</v>
          </cell>
          <cell r="Q599">
            <v>22450.244535091679</v>
          </cell>
          <cell r="R599">
            <v>27405.320883230634</v>
          </cell>
          <cell r="S599">
            <v>32745.072685805655</v>
          </cell>
          <cell r="T599">
            <v>38499.363298060751</v>
          </cell>
          <cell r="U599">
            <v>44700.374445118025</v>
          </cell>
          <cell r="V599">
            <v>51382.786203056559</v>
          </cell>
          <cell r="W599">
            <v>58583.970952389936</v>
          </cell>
          <cell r="X599">
            <v>66344.202388656486</v>
          </cell>
          <cell r="Y599">
            <v>74706.880759044667</v>
          </cell>
          <cell r="Z599">
            <v>83718.775584723204</v>
          </cell>
          <cell r="AA599">
            <v>93430.287226336382</v>
          </cell>
          <cell r="AB599">
            <v>103895.72875550856</v>
          </cell>
          <cell r="AC599">
            <v>115173.62970876624</v>
          </cell>
          <cell r="AD599">
            <v>127327.06342266616</v>
          </cell>
          <cell r="AE599">
            <v>14356.729883749658</v>
          </cell>
          <cell r="AF599">
            <v>13198.292527794843</v>
          </cell>
          <cell r="AG599">
            <v>12432.065957697687</v>
          </cell>
          <cell r="AH599">
            <v>11712.711957161491</v>
          </cell>
          <cell r="AI599">
            <v>11035.818990227577</v>
          </cell>
          <cell r="AJ599">
            <v>10397.526962932099</v>
          </cell>
          <cell r="AK599">
            <v>9777.4325214661731</v>
          </cell>
          <cell r="AL599">
            <v>9157.3380800002469</v>
          </cell>
          <cell r="AM599">
            <v>8536.6921965394868</v>
          </cell>
          <cell r="AN599">
            <v>7916.597755073557</v>
          </cell>
          <cell r="AO599">
            <v>7295.9518716127977</v>
          </cell>
          <cell r="AP599">
            <v>6675.8574301468698</v>
          </cell>
          <cell r="AQ599">
            <v>6055.2115466861105</v>
          </cell>
          <cell r="AR599">
            <v>5435.1171052201817</v>
          </cell>
          <cell r="AS599">
            <v>4977.6980522305303</v>
          </cell>
          <cell r="AT599">
            <v>4682.95438771715</v>
          </cell>
          <cell r="AU599">
            <v>4388.2107232037697</v>
          </cell>
          <cell r="AV599">
            <v>4093.4670586903867</v>
          </cell>
          <cell r="AW599">
            <v>3798.7233941770064</v>
          </cell>
          <cell r="AX599">
            <v>3503.9797296636252</v>
          </cell>
          <cell r="AY599">
            <v>3209.2360651502445</v>
          </cell>
          <cell r="AZ599">
            <v>2914.4924006368633</v>
          </cell>
          <cell r="BA599">
            <v>2619.7487361234816</v>
          </cell>
          <cell r="BB599">
            <v>2325.0050716101005</v>
          </cell>
          <cell r="BC599">
            <v>2030.2614070967195</v>
          </cell>
          <cell r="BD599">
            <v>1735.5177425833385</v>
          </cell>
          <cell r="BE599">
            <v>1440.7740780699573</v>
          </cell>
          <cell r="BF599">
            <v>1146.0304135565764</v>
          </cell>
          <cell r="BG599">
            <v>851.28674904319519</v>
          </cell>
          <cell r="BH599">
            <v>556.54308452981411</v>
          </cell>
        </row>
        <row r="600">
          <cell r="A600">
            <v>-3950.0702902908306</v>
          </cell>
          <cell r="B600">
            <v>-15912.732127410523</v>
          </cell>
          <cell r="C600">
            <v>-13834.022719239161</v>
          </cell>
          <cell r="D600">
            <v>-10853.164678949093</v>
          </cell>
          <cell r="E600">
            <v>-8506.2335338880839</v>
          </cell>
          <cell r="F600">
            <v>-6405.7210504387076</v>
          </cell>
          <cell r="G600">
            <v>-4341.6820770184995</v>
          </cell>
          <cell r="H600">
            <v>-2297.8473783619124</v>
          </cell>
          <cell r="I600">
            <v>-181.6535678352069</v>
          </cell>
          <cell r="J600">
            <v>2021.9351721292837</v>
          </cell>
          <cell r="K600">
            <v>4317.923777985674</v>
          </cell>
          <cell r="L600">
            <v>6723.7210549119773</v>
          </cell>
          <cell r="M600">
            <v>9254.369261707483</v>
          </cell>
          <cell r="N600">
            <v>11933.954854612744</v>
          </cell>
          <cell r="O600">
            <v>15298.499034690509</v>
          </cell>
          <cell r="P600">
            <v>19581.555741953736</v>
          </cell>
          <cell r="Q600">
            <v>24373.348488715324</v>
          </cell>
          <cell r="R600">
            <v>29537.140559587486</v>
          </cell>
          <cell r="S600">
            <v>35101.81122887363</v>
          </cell>
          <cell r="T600">
            <v>41098.481743994358</v>
          </cell>
          <cell r="U600">
            <v>47560.689375687238</v>
          </cell>
          <cell r="V600">
            <v>54524.574980175727</v>
          </cell>
          <cell r="W600">
            <v>62029.085122276731</v>
          </cell>
          <cell r="X600">
            <v>70116.189889850488</v>
          </cell>
          <cell r="Y600">
            <v>78831.117617751981</v>
          </cell>
          <cell r="Z600">
            <v>88222.60783401283</v>
          </cell>
          <cell r="AA600">
            <v>98343.18384289302</v>
          </cell>
          <cell r="AB600">
            <v>109249.44646926256</v>
          </cell>
          <cell r="AC600">
            <v>121002.39060712357</v>
          </cell>
          <cell r="AD600">
            <v>133667.74634261642</v>
          </cell>
          <cell r="AE600">
            <v>14913.6183097106</v>
          </cell>
          <cell r="AF600">
            <v>13710.24590510921</v>
          </cell>
          <cell r="AG600">
            <v>12914.297893429884</v>
          </cell>
          <cell r="AH600">
            <v>12167.040608489018</v>
          </cell>
          <cell r="AI600">
            <v>11463.8913936524</v>
          </cell>
          <cell r="AJ600">
            <v>10800.840424365106</v>
          </cell>
          <cell r="AK600">
            <v>10156.692913693918</v>
          </cell>
          <cell r="AL600">
            <v>9512.5454030227265</v>
          </cell>
          <cell r="AM600">
            <v>8867.8250602722601</v>
          </cell>
          <cell r="AN600">
            <v>8223.6775496010705</v>
          </cell>
          <cell r="AO600">
            <v>7578.957206850605</v>
          </cell>
          <cell r="AP600">
            <v>6934.8096961794154</v>
          </cell>
          <cell r="AQ600">
            <v>6290.0893534289498</v>
          </cell>
          <cell r="AR600">
            <v>5645.9418427577593</v>
          </cell>
          <cell r="AS600">
            <v>5170.779795472984</v>
          </cell>
          <cell r="AT600">
            <v>4864.6032115746257</v>
          </cell>
          <cell r="AU600">
            <v>4558.4266276762673</v>
          </cell>
          <cell r="AV600">
            <v>4252.250043777909</v>
          </cell>
          <cell r="AW600">
            <v>3946.0734598795502</v>
          </cell>
          <cell r="AX600">
            <v>3639.8968759811928</v>
          </cell>
          <cell r="AY600">
            <v>3333.7202920828354</v>
          </cell>
          <cell r="AZ600">
            <v>3027.5437081844771</v>
          </cell>
          <cell r="BA600">
            <v>2721.3671242861192</v>
          </cell>
          <cell r="BB600">
            <v>2415.1905403877613</v>
          </cell>
          <cell r="BC600">
            <v>2109.013956489403</v>
          </cell>
          <cell r="BD600">
            <v>1802.8373725910449</v>
          </cell>
          <cell r="BE600">
            <v>1496.6607886926868</v>
          </cell>
          <cell r="BF600">
            <v>1190.4842047943287</v>
          </cell>
          <cell r="BG600">
            <v>884.30762089597056</v>
          </cell>
          <cell r="BH600">
            <v>578.13103699761257</v>
          </cell>
        </row>
        <row r="601">
          <cell r="A601">
            <v>-3789.3328533743197</v>
          </cell>
          <cell r="B601">
            <v>-15154.050765160517</v>
          </cell>
          <cell r="C601">
            <v>-12899.490576603332</v>
          </cell>
          <cell r="D601">
            <v>-9842.6200675400505</v>
          </cell>
          <cell r="E601">
            <v>-7366.1011553380831</v>
          </cell>
          <cell r="F601">
            <v>-5092.9235732901061</v>
          </cell>
          <cell r="G601">
            <v>-2839.7397235956278</v>
          </cell>
          <cell r="H601">
            <v>-589.35814007153556</v>
          </cell>
          <cell r="I601">
            <v>1748.8872308295731</v>
          </cell>
          <cell r="J601">
            <v>4190.2525314244713</v>
          </cell>
          <cell r="K601">
            <v>6741.1706997453139</v>
          </cell>
          <cell r="L601">
            <v>9420.1746311228999</v>
          </cell>
          <cell r="M601">
            <v>12243.834546208423</v>
          </cell>
          <cell r="N601">
            <v>15236.640764283635</v>
          </cell>
          <cell r="O601">
            <v>18915.945043929001</v>
          </cell>
          <cell r="P601">
            <v>23509.609079664686</v>
          </cell>
          <cell r="Q601">
            <v>28628.556881137705</v>
          </cell>
          <cell r="R601">
            <v>34144.901903847429</v>
          </cell>
          <cell r="S601">
            <v>40089.495126856629</v>
          </cell>
          <cell r="T601">
            <v>46495.582570909952</v>
          </cell>
          <cell r="U601">
            <v>53398.991231744112</v>
          </cell>
          <cell r="V601">
            <v>60838.32944788404</v>
          </cell>
          <cell r="W601">
            <v>68855.202823511878</v>
          </cell>
          <cell r="X601">
            <v>77494.446913989435</v>
          </cell>
          <cell r="Y601">
            <v>86804.377975362411</v>
          </cell>
          <cell r="Z601">
            <v>96837.063180200304</v>
          </cell>
          <cell r="AA601">
            <v>107648.61181099422</v>
          </cell>
          <cell r="AB601">
            <v>119299.48905965504</v>
          </cell>
          <cell r="AC601">
            <v>131854.85418808195</v>
          </cell>
          <cell r="AD601">
            <v>145384.92494101508</v>
          </cell>
          <cell r="AE601">
            <v>14201.855512022574</v>
          </cell>
          <cell r="AF601">
            <v>13055.91489168523</v>
          </cell>
          <cell r="AG601">
            <v>12297.954051988054</v>
          </cell>
          <cell r="AH601">
            <v>11586.360140259303</v>
          </cell>
          <cell r="AI601">
            <v>10916.769210337246</v>
          </cell>
          <cell r="AJ601">
            <v>10285.362809330365</v>
          </cell>
          <cell r="AK601">
            <v>9671.9576862406375</v>
          </cell>
          <cell r="AL601">
            <v>9058.5525631509099</v>
          </cell>
          <cell r="AM601">
            <v>8444.6019467909664</v>
          </cell>
          <cell r="AN601">
            <v>7831.1968237012361</v>
          </cell>
          <cell r="AO601">
            <v>7217.2462073412926</v>
          </cell>
          <cell r="AP601">
            <v>6603.8410842515632</v>
          </cell>
          <cell r="AQ601">
            <v>5989.8904678916188</v>
          </cell>
          <cell r="AR601">
            <v>5376.4853448018894</v>
          </cell>
          <cell r="AS601">
            <v>4924.0007364261137</v>
          </cell>
          <cell r="AT601">
            <v>4632.4366427642899</v>
          </cell>
          <cell r="AU601">
            <v>4340.8725491024661</v>
          </cell>
          <cell r="AV601">
            <v>4049.3084554406428</v>
          </cell>
          <cell r="AW601">
            <v>3757.7443617788199</v>
          </cell>
          <cell r="AX601">
            <v>3466.180268116997</v>
          </cell>
          <cell r="AY601">
            <v>3174.6161744551741</v>
          </cell>
          <cell r="AZ601">
            <v>2883.0520807933513</v>
          </cell>
          <cell r="BA601">
            <v>2591.4879871315293</v>
          </cell>
          <cell r="BB601">
            <v>2299.9238934697064</v>
          </cell>
          <cell r="BC601">
            <v>2008.3597998078831</v>
          </cell>
          <cell r="BD601">
            <v>1716.7957061460604</v>
          </cell>
          <cell r="BE601">
            <v>1425.2316124842373</v>
          </cell>
          <cell r="BF601">
            <v>1133.6675188224146</v>
          </cell>
          <cell r="BG601">
            <v>842.10342516059166</v>
          </cell>
          <cell r="BH601">
            <v>550.539331498769</v>
          </cell>
        </row>
        <row r="602">
          <cell r="A602">
            <v>-3250.2313589680771</v>
          </cell>
          <cell r="B602">
            <v>-12280.125119093005</v>
          </cell>
          <cell r="C602">
            <v>-9170.1209807611358</v>
          </cell>
          <cell r="D602">
            <v>-5321.5367267284364</v>
          </cell>
          <cell r="E602">
            <v>-1994.8652981739992</v>
          </cell>
          <cell r="F602">
            <v>1190.1017671843988</v>
          </cell>
          <cell r="G602">
            <v>4428.9167397523988</v>
          </cell>
          <cell r="H602">
            <v>7743.8456399634206</v>
          </cell>
          <cell r="I602">
            <v>11221.700254603475</v>
          </cell>
          <cell r="J602">
            <v>14879.817530992374</v>
          </cell>
          <cell r="K602">
            <v>18731.43154338043</v>
          </cell>
          <cell r="L602">
            <v>22801.123169637998</v>
          </cell>
          <cell r="M602">
            <v>27113.146473440931</v>
          </cell>
          <cell r="N602">
            <v>31695.427269417618</v>
          </cell>
          <cell r="O602">
            <v>37008.470934017554</v>
          </cell>
          <cell r="P602">
            <v>43266.635861389877</v>
          </cell>
          <cell r="Q602">
            <v>50154.010615386549</v>
          </cell>
          <cell r="R602">
            <v>57576.070170831415</v>
          </cell>
          <cell r="S602">
            <v>65574.323498429672</v>
          </cell>
          <cell r="T602">
            <v>74193.502018158295</v>
          </cell>
          <cell r="U602">
            <v>83481.809766377468</v>
          </cell>
          <cell r="V602">
            <v>93491.192984065507</v>
          </cell>
          <cell r="W602">
            <v>104277.63063388859</v>
          </cell>
          <cell r="X602">
            <v>115901.44747086598</v>
          </cell>
          <cell r="Y602">
            <v>128427.65141752435</v>
          </cell>
          <cell r="Z602">
            <v>141926.29713036248</v>
          </cell>
          <cell r="AA602">
            <v>156472.87779092506</v>
          </cell>
          <cell r="AB602">
            <v>172148.74731263617</v>
          </cell>
          <cell r="AC602">
            <v>189041.57532464576</v>
          </cell>
          <cell r="AD602">
            <v>207245.83747725561</v>
          </cell>
          <cell r="AE602">
            <v>13978.378588356654</v>
          </cell>
          <cell r="AF602">
            <v>12850.470209251451</v>
          </cell>
          <cell r="AG602">
            <v>12104.436455882631</v>
          </cell>
          <cell r="AH602">
            <v>11404.04001184801</v>
          </cell>
          <cell r="AI602">
            <v>10744.985600974953</v>
          </cell>
          <cell r="AJ602">
            <v>10123.514856612412</v>
          </cell>
          <cell r="AK602">
            <v>9519.7621264619702</v>
          </cell>
          <cell r="AL602">
            <v>8916.0093963115287</v>
          </cell>
          <cell r="AM602">
            <v>8311.7197566395062</v>
          </cell>
          <cell r="AN602">
            <v>7707.9670264890647</v>
          </cell>
          <cell r="AO602">
            <v>7103.6773868170449</v>
          </cell>
          <cell r="AP602">
            <v>6499.9246566666043</v>
          </cell>
          <cell r="AQ602">
            <v>5895.6350169945845</v>
          </cell>
          <cell r="AR602">
            <v>5291.8822868441421</v>
          </cell>
          <cell r="AS602">
            <v>4846.5178655594409</v>
          </cell>
          <cell r="AT602">
            <v>4559.5417531404792</v>
          </cell>
          <cell r="AU602">
            <v>4272.5656407215174</v>
          </cell>
          <cell r="AV602">
            <v>3985.5895283025552</v>
          </cell>
          <cell r="AW602">
            <v>3698.613415883593</v>
          </cell>
          <cell r="AX602">
            <v>3411.6373034646313</v>
          </cell>
          <cell r="AY602">
            <v>3124.66119104567</v>
          </cell>
          <cell r="AZ602">
            <v>2837.6850786267082</v>
          </cell>
          <cell r="BA602">
            <v>2550.708966207746</v>
          </cell>
          <cell r="BB602">
            <v>2263.7328537887847</v>
          </cell>
          <cell r="BC602">
            <v>1976.756741369823</v>
          </cell>
          <cell r="BD602">
            <v>1689.780628950861</v>
          </cell>
          <cell r="BE602">
            <v>1402.8045165318995</v>
          </cell>
          <cell r="BF602">
            <v>1115.8284041129373</v>
          </cell>
          <cell r="BG602">
            <v>828.85229169397576</v>
          </cell>
          <cell r="BH602">
            <v>541.87617927501367</v>
          </cell>
        </row>
        <row r="603">
          <cell r="A603">
            <v>-3951.5533816955472</v>
          </cell>
          <cell r="B603">
            <v>-15551.479191439017</v>
          </cell>
          <cell r="C603">
            <v>-12942.43418665888</v>
          </cell>
          <cell r="D603">
            <v>-9486.8552894373479</v>
          </cell>
          <cell r="E603">
            <v>-6695.8306116075282</v>
          </cell>
          <cell r="F603">
            <v>-4141.3618166104052</v>
          </cell>
          <cell r="G603">
            <v>-1598.546759552517</v>
          </cell>
          <cell r="H603">
            <v>951.5798564654965</v>
          </cell>
          <cell r="I603">
            <v>3604.8958255751468</v>
          </cell>
          <cell r="J603">
            <v>6378.1315350960222</v>
          </cell>
          <cell r="K603">
            <v>9278.9974118661303</v>
          </cell>
          <cell r="L603">
            <v>12327.958461455119</v>
          </cell>
          <cell r="M603">
            <v>15543.517327371012</v>
          </cell>
          <cell r="N603">
            <v>18952.44581638895</v>
          </cell>
          <cell r="O603">
            <v>23097.899182707413</v>
          </cell>
          <cell r="P603">
            <v>28220.878611230994</v>
          </cell>
          <cell r="Q603">
            <v>33917.562694063563</v>
          </cell>
          <cell r="R603">
            <v>40056.495167108224</v>
          </cell>
          <cell r="S603">
            <v>46672.008922237044</v>
          </cell>
          <cell r="T603">
            <v>53801.102202944363</v>
          </cell>
          <cell r="U603">
            <v>61483.645522520012</v>
          </cell>
          <cell r="V603">
            <v>69762.60464581837</v>
          </cell>
          <cell r="W603">
            <v>78684.280881681218</v>
          </cell>
          <cell r="X603">
            <v>88298.570029886192</v>
          </cell>
          <cell r="Y603">
            <v>98659.241430819617</v>
          </cell>
          <cell r="Z603">
            <v>109824.23867850087</v>
          </cell>
          <cell r="AA603">
            <v>121856.00367874003</v>
          </cell>
          <cell r="AB603">
            <v>134821.82586477278</v>
          </cell>
          <cell r="AC603">
            <v>148794.21852341245</v>
          </cell>
          <cell r="AD603">
            <v>163851.32433637907</v>
          </cell>
          <cell r="AE603">
            <v>18030.452652940374</v>
          </cell>
          <cell r="AF603">
            <v>16575.584443600939</v>
          </cell>
          <cell r="AG603">
            <v>15613.289268764554</v>
          </cell>
          <cell r="AH603">
            <v>14709.860817272121</v>
          </cell>
          <cell r="AI603">
            <v>13859.758691632444</v>
          </cell>
          <cell r="AJ603">
            <v>13058.135044040728</v>
          </cell>
          <cell r="AK603">
            <v>12279.365536100193</v>
          </cell>
          <cell r="AL603">
            <v>11500.596028159656</v>
          </cell>
          <cell r="AM603">
            <v>10721.133970532721</v>
          </cell>
          <cell r="AN603">
            <v>9942.3644625921843</v>
          </cell>
          <cell r="AO603">
            <v>9162.9024049652489</v>
          </cell>
          <cell r="AP603">
            <v>8384.1328970247141</v>
          </cell>
          <cell r="AQ603">
            <v>7604.6708393977797</v>
          </cell>
          <cell r="AR603">
            <v>6825.9013314572449</v>
          </cell>
          <cell r="AS603">
            <v>6251.4339810045431</v>
          </cell>
          <cell r="AT603">
            <v>5881.2687880396761</v>
          </cell>
          <cell r="AU603">
            <v>5511.1035950748101</v>
          </cell>
          <cell r="AV603">
            <v>5140.938402109944</v>
          </cell>
          <cell r="AW603">
            <v>4770.773209145078</v>
          </cell>
          <cell r="AX603">
            <v>4400.608016180212</v>
          </cell>
          <cell r="AY603">
            <v>4030.4428232153455</v>
          </cell>
          <cell r="AZ603">
            <v>3660.2776302504799</v>
          </cell>
          <cell r="BA603">
            <v>3290.1124372856134</v>
          </cell>
          <cell r="BB603">
            <v>2919.9472443207474</v>
          </cell>
          <cell r="BC603">
            <v>2549.7820513558813</v>
          </cell>
          <cell r="BD603">
            <v>2179.6168583910153</v>
          </cell>
          <cell r="BE603">
            <v>1809.451665426149</v>
          </cell>
          <cell r="BF603">
            <v>1439.286472461283</v>
          </cell>
          <cell r="BG603">
            <v>1069.1212794964169</v>
          </cell>
          <cell r="BH603">
            <v>698.95608653155091</v>
          </cell>
        </row>
        <row r="604">
          <cell r="A604">
            <v>-3974.7898357156951</v>
          </cell>
          <cell r="B604">
            <v>-16028.496666880601</v>
          </cell>
          <cell r="C604">
            <v>-14072.317151780459</v>
          </cell>
          <cell r="D604">
            <v>-11212.80762906887</v>
          </cell>
          <cell r="E604">
            <v>-9009.5745082979083</v>
          </cell>
          <cell r="F604">
            <v>-7072.3770921343612</v>
          </cell>
          <cell r="G604">
            <v>-5181.4519296547651</v>
          </cell>
          <cell r="H604">
            <v>-3321.4753118169679</v>
          </cell>
          <cell r="I604">
            <v>-1400.4254764038703</v>
          </cell>
          <cell r="J604">
            <v>596.30382504187685</v>
          </cell>
          <cell r="K604">
            <v>2672.7026437620416</v>
          </cell>
          <cell r="L604">
            <v>4845.1267746308631</v>
          </cell>
          <cell r="M604">
            <v>7127.3596354639485</v>
          </cell>
          <cell r="N604">
            <v>9542.7499254633603</v>
          </cell>
          <cell r="O604">
            <v>12629.156384877422</v>
          </cell>
          <cell r="P604">
            <v>16619.12074255582</v>
          </cell>
          <cell r="Q604">
            <v>21096.760002757215</v>
          </cell>
          <cell r="R604">
            <v>25922.010035467822</v>
          </cell>
          <cell r="S604">
            <v>31121.856768347883</v>
          </cell>
          <cell r="T604">
            <v>36725.381116754463</v>
          </cell>
          <cell r="U604">
            <v>42763.921623080896</v>
          </cell>
          <cell r="V604">
            <v>49271.24972221085</v>
          </cell>
          <cell r="W604">
            <v>56283.758613285143</v>
          </cell>
          <cell r="X604">
            <v>63840.666794074539</v>
          </cell>
          <cell r="Y604">
            <v>71984.237396255034</v>
          </cell>
          <cell r="Z604">
            <v>80760.014548250401</v>
          </cell>
          <cell r="AA604">
            <v>90217.078087536604</v>
          </cell>
          <cell r="AB604">
            <v>100408.31804692422</v>
          </cell>
          <cell r="AC604">
            <v>111390.73044992448</v>
          </cell>
          <cell r="AD604">
            <v>123225.73606947836</v>
          </cell>
          <cell r="AE604">
            <v>14008.059916624279</v>
          </cell>
          <cell r="AF604">
            <v>12877.756565981825</v>
          </cell>
          <cell r="AG604">
            <v>12130.138703798633</v>
          </cell>
          <cell r="AH604">
            <v>11428.255056034232</v>
          </cell>
          <cell r="AI604">
            <v>10767.80122603744</v>
          </cell>
          <cell r="AJ604">
            <v>10145.010866738477</v>
          </cell>
          <cell r="AK604">
            <v>9539.976143625634</v>
          </cell>
          <cell r="AL604">
            <v>8934.9414205127905</v>
          </cell>
          <cell r="AM604">
            <v>8329.3686478185482</v>
          </cell>
          <cell r="AN604">
            <v>7724.3339247057038</v>
          </cell>
          <cell r="AO604">
            <v>7118.7611520114624</v>
          </cell>
          <cell r="AP604">
            <v>6513.726428898618</v>
          </cell>
          <cell r="AQ604">
            <v>5908.1536562043748</v>
          </cell>
          <cell r="AR604">
            <v>5303.1189330915304</v>
          </cell>
          <cell r="AS604">
            <v>4856.8088364909609</v>
          </cell>
          <cell r="AT604">
            <v>4569.2233664026635</v>
          </cell>
          <cell r="AU604">
            <v>4281.6378963143661</v>
          </cell>
          <cell r="AV604">
            <v>3994.0524262260697</v>
          </cell>
          <cell r="AW604">
            <v>3706.4669561377732</v>
          </cell>
          <cell r="AX604">
            <v>3418.8814860494758</v>
          </cell>
          <cell r="AY604">
            <v>3131.2960159611789</v>
          </cell>
          <cell r="AZ604">
            <v>2843.7105458728824</v>
          </cell>
          <cell r="BA604">
            <v>2556.1250757845855</v>
          </cell>
          <cell r="BB604">
            <v>2268.5396056962886</v>
          </cell>
          <cell r="BC604">
            <v>1980.9541356079917</v>
          </cell>
          <cell r="BD604">
            <v>1693.3686655196948</v>
          </cell>
          <cell r="BE604">
            <v>1405.7831954313979</v>
          </cell>
          <cell r="BF604">
            <v>1118.1977253431007</v>
          </cell>
          <cell r="BG604">
            <v>830.61225525480404</v>
          </cell>
          <cell r="BH604">
            <v>543.0267851665069</v>
          </cell>
        </row>
        <row r="605">
          <cell r="A605">
            <v>-3053.1685806361556</v>
          </cell>
          <cell r="B605">
            <v>-11055.847416265453</v>
          </cell>
          <cell r="C605">
            <v>-7274.5190560377323</v>
          </cell>
          <cell r="D605">
            <v>-2703.9573986952114</v>
          </cell>
          <cell r="E605">
            <v>1320.2634313064966</v>
          </cell>
          <cell r="F605">
            <v>5216.0701343274013</v>
          </cell>
          <cell r="G605">
            <v>9213.3728683961126</v>
          </cell>
          <cell r="H605">
            <v>13338.525789947636</v>
          </cell>
          <cell r="I605">
            <v>17679.48390915832</v>
          </cell>
          <cell r="J605">
            <v>22255.656253598525</v>
          </cell>
          <cell r="K605">
            <v>27085.008000852915</v>
          </cell>
          <cell r="L605">
            <v>32196.840769454713</v>
          </cell>
          <cell r="M605">
            <v>37621.086421443848</v>
          </cell>
          <cell r="N605">
            <v>43389.043142541857</v>
          </cell>
          <cell r="O605">
            <v>49944.987643867593</v>
          </cell>
          <cell r="P605">
            <v>57504.052421473323</v>
          </cell>
          <cell r="Q605">
            <v>65783.342011196466</v>
          </cell>
          <cell r="R605">
            <v>74705.374368451507</v>
          </cell>
          <cell r="S605">
            <v>84320.047284677756</v>
          </cell>
          <cell r="T605">
            <v>94681.132246541267</v>
          </cell>
          <cell r="U605">
            <v>105846.57516096244</v>
          </cell>
          <cell r="V605">
            <v>117878.82042620875</v>
          </cell>
          <cell r="W605">
            <v>130845.16016146928</v>
          </cell>
          <cell r="X605">
            <v>144818.11054802831</v>
          </cell>
          <cell r="Y605">
            <v>159875.81738678232</v>
          </cell>
          <cell r="Z605">
            <v>176102.49314024125</v>
          </cell>
          <cell r="AA605">
            <v>193588.88790323527</v>
          </cell>
          <cell r="AB605">
            <v>212432.79693630294</v>
          </cell>
          <cell r="AC605">
            <v>232739.6076002144</v>
          </cell>
          <cell r="AD605">
            <v>254622.88875044265</v>
          </cell>
          <cell r="AE605">
            <v>16499.24274936127</v>
          </cell>
          <cell r="AF605">
            <v>15167.927101536681</v>
          </cell>
          <cell r="AG605">
            <v>14287.35344141976</v>
          </cell>
          <cell r="AH605">
            <v>13460.647333993089</v>
          </cell>
          <cell r="AI605">
            <v>12682.738891944646</v>
          </cell>
          <cell r="AJ605">
            <v>11949.19196387641</v>
          </cell>
          <cell r="AK605">
            <v>11236.558320970275</v>
          </cell>
          <cell r="AL605">
            <v>10523.924678064139</v>
          </cell>
          <cell r="AM605">
            <v>9810.657299243996</v>
          </cell>
          <cell r="AN605">
            <v>9098.0236563378585</v>
          </cell>
          <cell r="AO605">
            <v>8384.7562775177175</v>
          </cell>
          <cell r="AP605">
            <v>7672.1226346115827</v>
          </cell>
          <cell r="AQ605">
            <v>6958.8552557914409</v>
          </cell>
          <cell r="AR605">
            <v>6246.2216128853061</v>
          </cell>
          <cell r="AS605">
            <v>5720.5400646100416</v>
          </cell>
          <cell r="AT605">
            <v>5381.8106109656574</v>
          </cell>
          <cell r="AU605">
            <v>5043.0811573212695</v>
          </cell>
          <cell r="AV605">
            <v>4704.3517036768835</v>
          </cell>
          <cell r="AW605">
            <v>4365.6222500324984</v>
          </cell>
          <cell r="AX605">
            <v>4026.8927963881124</v>
          </cell>
          <cell r="AY605">
            <v>3688.1633427437264</v>
          </cell>
          <cell r="AZ605">
            <v>3349.4338890993399</v>
          </cell>
          <cell r="BA605">
            <v>3010.7044354549544</v>
          </cell>
          <cell r="BB605">
            <v>2671.9749818105684</v>
          </cell>
          <cell r="BC605">
            <v>2333.2455281661823</v>
          </cell>
          <cell r="BD605">
            <v>1994.5160745217959</v>
          </cell>
          <cell r="BE605">
            <v>1655.7866208774096</v>
          </cell>
          <cell r="BF605">
            <v>1317.0571672330234</v>
          </cell>
          <cell r="BG605">
            <v>978.32771358863704</v>
          </cell>
          <cell r="BH605">
            <v>639.5982599442508</v>
          </cell>
        </row>
        <row r="606">
          <cell r="A606">
            <v>-4008.2594966478855</v>
          </cell>
          <cell r="B606">
            <v>-15986.674499131344</v>
          </cell>
          <cell r="C606">
            <v>-13640.63475849006</v>
          </cell>
          <cell r="D606">
            <v>-10271.221762763176</v>
          </cell>
          <cell r="E606">
            <v>-7635.594041035285</v>
          </cell>
          <cell r="F606">
            <v>-5291.5162156317174</v>
          </cell>
          <cell r="G606">
            <v>-2972.8419804914556</v>
          </cell>
          <cell r="H606">
            <v>-661.82012447192278</v>
          </cell>
          <cell r="I606">
            <v>1736.9545556761818</v>
          </cell>
          <cell r="J606">
            <v>4239.5896819792306</v>
          </cell>
          <cell r="K606">
            <v>6852.4160997501785</v>
          </cell>
          <cell r="L606">
            <v>9594.5035222086208</v>
          </cell>
          <cell r="M606">
            <v>12482.685847698005</v>
          </cell>
          <cell r="N606">
            <v>15542.719824296222</v>
          </cell>
          <cell r="O606">
            <v>19321.65493397944</v>
          </cell>
          <cell r="P606">
            <v>24059.892634012114</v>
          </cell>
          <cell r="Q606">
            <v>29344.607933997304</v>
          </cell>
          <cell r="R606">
            <v>35039.589416934585</v>
          </cell>
          <cell r="S606">
            <v>41176.687112829233</v>
          </cell>
          <cell r="T606">
            <v>47790.223652289555</v>
          </cell>
          <cell r="U606">
            <v>54917.186220937489</v>
          </cell>
          <cell r="V606">
            <v>62597.433415739215</v>
          </cell>
          <cell r="W606">
            <v>70873.918160130153</v>
          </cell>
          <cell r="X606">
            <v>79792.927924620468</v>
          </cell>
          <cell r="Y606">
            <v>89404.343596350547</v>
          </cell>
          <cell r="Z606">
            <v>99761.918445362564</v>
          </cell>
          <cell r="AA606">
            <v>110923.57874774924</v>
          </cell>
          <cell r="AB606">
            <v>122951.74774695846</v>
          </cell>
          <cell r="AC606">
            <v>135913.69476505576</v>
          </cell>
          <cell r="AD606">
            <v>149881.91141640214</v>
          </cell>
          <cell r="AE606">
            <v>17187.529748911053</v>
          </cell>
          <cell r="AF606">
            <v>15800.676567236296</v>
          </cell>
          <cell r="AG606">
            <v>14883.368651395551</v>
          </cell>
          <cell r="AH606">
            <v>14022.175442055539</v>
          </cell>
          <cell r="AI606">
            <v>13211.815555075013</v>
          </cell>
          <cell r="AJ606">
            <v>12447.667779330384</v>
          </cell>
          <cell r="AK606">
            <v>11705.305713168393</v>
          </cell>
          <cell r="AL606">
            <v>10962.943647006403</v>
          </cell>
          <cell r="AM606">
            <v>10219.921407826752</v>
          </cell>
          <cell r="AN606">
            <v>9477.5593416647625</v>
          </cell>
          <cell r="AO606">
            <v>8734.5371024851156</v>
          </cell>
          <cell r="AP606">
            <v>7992.1750363231249</v>
          </cell>
          <cell r="AQ606">
            <v>7249.152797143478</v>
          </cell>
          <cell r="AR606">
            <v>6506.7907309814873</v>
          </cell>
          <cell r="AS606">
            <v>5959.1797050279192</v>
          </cell>
          <cell r="AT606">
            <v>5606.3197192827756</v>
          </cell>
          <cell r="AU606">
            <v>5253.4597335376302</v>
          </cell>
          <cell r="AV606">
            <v>4900.5997477924848</v>
          </cell>
          <cell r="AW606">
            <v>4547.7397620473403</v>
          </cell>
          <cell r="AX606">
            <v>4194.8797763021958</v>
          </cell>
          <cell r="AY606">
            <v>3842.0197905570508</v>
          </cell>
          <cell r="AZ606">
            <v>3489.1598048119063</v>
          </cell>
          <cell r="BA606">
            <v>3136.2998190667608</v>
          </cell>
          <cell r="BB606">
            <v>2783.4398333216163</v>
          </cell>
          <cell r="BC606">
            <v>2430.5798475764718</v>
          </cell>
          <cell r="BD606">
            <v>2077.7198618313269</v>
          </cell>
          <cell r="BE606">
            <v>1724.8598760861821</v>
          </cell>
          <cell r="BF606">
            <v>1371.9998903410371</v>
          </cell>
          <cell r="BG606">
            <v>1019.1399045958924</v>
          </cell>
          <cell r="BH606">
            <v>666.27991885074744</v>
          </cell>
        </row>
        <row r="607">
          <cell r="A607">
            <v>-3405.9777834223128</v>
          </cell>
          <cell r="B607">
            <v>-13036.657005071074</v>
          </cell>
          <cell r="C607">
            <v>-10093.01598836495</v>
          </cell>
          <cell r="D607">
            <v>-6370.9484915482162</v>
          </cell>
          <cell r="E607">
            <v>-3143.3012607697474</v>
          </cell>
          <cell r="F607">
            <v>-58.006992491269145</v>
          </cell>
          <cell r="G607">
            <v>3068.3246367933207</v>
          </cell>
          <cell r="H607">
            <v>6257.4596897496604</v>
          </cell>
          <cell r="I607">
            <v>9598.427847320625</v>
          </cell>
          <cell r="J607">
            <v>13108.462909624273</v>
          </cell>
          <cell r="K607">
            <v>16799.777176052772</v>
          </cell>
          <cell r="L607">
            <v>20696.263475672913</v>
          </cell>
          <cell r="M607">
            <v>24821.177906398261</v>
          </cell>
          <cell r="N607">
            <v>29202.294387243601</v>
          </cell>
          <cell r="O607">
            <v>34318.500006896014</v>
          </cell>
          <cell r="P607">
            <v>40390.592320485332</v>
          </cell>
          <cell r="Q607">
            <v>47084.38259694614</v>
          </cell>
          <cell r="R607">
            <v>54297.829208765819</v>
          </cell>
          <cell r="S607">
            <v>62071.274427770295</v>
          </cell>
          <cell r="T607">
            <v>70448.19240119106</v>
          </cell>
          <cell r="U607">
            <v>79475.432287292278</v>
          </cell>
          <cell r="V607">
            <v>89203.480266248429</v>
          </cell>
          <cell r="W607">
            <v>99686.741891607147</v>
          </cell>
          <cell r="X607">
            <v>110983.84636143013</v>
          </cell>
          <cell r="Y607">
            <v>123157.97441079353</v>
          </cell>
          <cell r="Z607">
            <v>136277.21165943512</v>
          </cell>
          <cell r="AA607">
            <v>150414.92939069754</v>
          </cell>
          <cell r="AB607">
            <v>165650.19489133087</v>
          </cell>
          <cell r="AC607">
            <v>182068.21364703999</v>
          </cell>
          <cell r="AD607">
            <v>199760.80586682176</v>
          </cell>
          <cell r="AE607">
            <v>15303.452389171574</v>
          </cell>
          <cell r="AF607">
            <v>14068.624467615515</v>
          </cell>
          <cell r="AG607">
            <v>13251.870796706615</v>
          </cell>
          <cell r="AH607">
            <v>12485.080602330499</v>
          </cell>
          <cell r="AI607">
            <v>11763.551439637027</v>
          </cell>
          <cell r="AJ607">
            <v>11083.168669382321</v>
          </cell>
          <cell r="AK607">
            <v>10422.183484134459</v>
          </cell>
          <cell r="AL607">
            <v>9761.1982988866002</v>
          </cell>
          <cell r="AM607">
            <v>9099.6253080324732</v>
          </cell>
          <cell r="AN607">
            <v>8438.6401227846127</v>
          </cell>
          <cell r="AO607">
            <v>7777.0671319304856</v>
          </cell>
          <cell r="AP607">
            <v>7116.0819466826242</v>
          </cell>
          <cell r="AQ607">
            <v>6454.5089558284981</v>
          </cell>
          <cell r="AR607">
            <v>5793.5237705806358</v>
          </cell>
          <cell r="AS607">
            <v>5305.9412391818614</v>
          </cell>
          <cell r="AT607">
            <v>4991.7613616321678</v>
          </cell>
          <cell r="AU607">
            <v>4677.5814840824769</v>
          </cell>
          <cell r="AV607">
            <v>4363.4016065327851</v>
          </cell>
          <cell r="AW607">
            <v>4049.2217289830933</v>
          </cell>
          <cell r="AX607">
            <v>3735.0418514334015</v>
          </cell>
          <cell r="AY607">
            <v>3420.8619738837101</v>
          </cell>
          <cell r="AZ607">
            <v>3106.6820963340183</v>
          </cell>
          <cell r="BA607">
            <v>2792.5022187843274</v>
          </cell>
          <cell r="BB607">
            <v>2478.3223412346351</v>
          </cell>
          <cell r="BC607">
            <v>2164.1424636849438</v>
          </cell>
          <cell r="BD607">
            <v>1849.962586135252</v>
          </cell>
          <cell r="BE607">
            <v>1535.7827085855606</v>
          </cell>
          <cell r="BF607">
            <v>1221.6028310358688</v>
          </cell>
          <cell r="BG607">
            <v>907.42295348617745</v>
          </cell>
          <cell r="BH607">
            <v>593.24307593648552</v>
          </cell>
        </row>
        <row r="608">
          <cell r="A608">
            <v>-3972.576285738719</v>
          </cell>
          <cell r="B608">
            <v>-15745.649207743656</v>
          </cell>
          <cell r="C608">
            <v>-13190.963364870724</v>
          </cell>
          <cell r="D608">
            <v>-9775.7574394970597</v>
          </cell>
          <cell r="E608">
            <v>-7016.6017286257011</v>
          </cell>
          <cell r="F608">
            <v>-4488.1315697758982</v>
          </cell>
          <cell r="G608">
            <v>-1973.7924694726485</v>
          </cell>
          <cell r="H608">
            <v>545.23340286116172</v>
          </cell>
          <cell r="I608">
            <v>3164.9166219024728</v>
          </cell>
          <cell r="J608">
            <v>5901.8605680274522</v>
          </cell>
          <cell r="K608">
            <v>8763.5552193968742</v>
          </cell>
          <cell r="L608">
            <v>11770.265697704519</v>
          </cell>
          <cell r="M608">
            <v>14940.255736788589</v>
          </cell>
          <cell r="N608">
            <v>18300.124520350906</v>
          </cell>
          <cell r="O608">
            <v>22394.533907830435</v>
          </cell>
          <cell r="P608">
            <v>27464.887199820671</v>
          </cell>
          <cell r="Q608">
            <v>33105.49324114871</v>
          </cell>
          <cell r="R608">
            <v>39183.994188588054</v>
          </cell>
          <cell r="S608">
            <v>45734.384961725926</v>
          </cell>
          <cell r="T608">
            <v>52793.299594105039</v>
          </cell>
          <cell r="U608">
            <v>60400.216114498609</v>
          </cell>
          <cell r="V608">
            <v>68597.677333651212</v>
          </cell>
          <cell r="W608">
            <v>77431.528771268146</v>
          </cell>
          <cell r="X608">
            <v>86951.175053895437</v>
          </cell>
          <cell r="Y608">
            <v>97209.856217633234</v>
          </cell>
          <cell r="Z608">
            <v>108264.94546094742</v>
          </cell>
          <cell r="AA608">
            <v>120178.27001280544</v>
          </cell>
          <cell r="AB608">
            <v>133016.45691063954</v>
          </cell>
          <cell r="AC608">
            <v>146851.30562195199</v>
          </cell>
          <cell r="AD608">
            <v>161760.1895935036</v>
          </cell>
          <cell r="AE608">
            <v>18150.175428416511</v>
          </cell>
          <cell r="AF608">
            <v>16685.646848185301</v>
          </cell>
          <cell r="AG608">
            <v>15716.962002974225</v>
          </cell>
          <cell r="AH608">
            <v>14807.534758010612</v>
          </cell>
          <cell r="AI608">
            <v>13951.787927388827</v>
          </cell>
          <cell r="AJ608">
            <v>13144.841473441425</v>
          </cell>
          <cell r="AK608">
            <v>12360.900911354802</v>
          </cell>
          <cell r="AL608">
            <v>11576.960349268176</v>
          </cell>
          <cell r="AM608">
            <v>10792.322638943346</v>
          </cell>
          <cell r="AN608">
            <v>10008.382076856726</v>
          </cell>
          <cell r="AO608">
            <v>9223.7443665318951</v>
          </cell>
          <cell r="AP608">
            <v>8439.8038044452715</v>
          </cell>
          <cell r="AQ608">
            <v>7655.1660941204427</v>
          </cell>
          <cell r="AR608">
            <v>6871.2255320338209</v>
          </cell>
          <cell r="AS608">
            <v>6292.9437002178147</v>
          </cell>
          <cell r="AT608">
            <v>5920.3205986724251</v>
          </cell>
          <cell r="AU608">
            <v>5547.6974971270338</v>
          </cell>
          <cell r="AV608">
            <v>5175.0743955816433</v>
          </cell>
          <cell r="AW608">
            <v>4802.4512940362538</v>
          </cell>
          <cell r="AX608">
            <v>4429.8281924908624</v>
          </cell>
          <cell r="AY608">
            <v>4057.2050909454729</v>
          </cell>
          <cell r="AZ608">
            <v>3684.5819894000824</v>
          </cell>
          <cell r="BA608">
            <v>3311.9588878546924</v>
          </cell>
          <cell r="BB608">
            <v>2939.335786309302</v>
          </cell>
          <cell r="BC608">
            <v>2566.712684763912</v>
          </cell>
          <cell r="BD608">
            <v>2194.0895832185215</v>
          </cell>
          <cell r="BE608">
            <v>1821.4664816731313</v>
          </cell>
          <cell r="BF608">
            <v>1448.8433801277411</v>
          </cell>
          <cell r="BG608">
            <v>1076.2202785823508</v>
          </cell>
          <cell r="BH608">
            <v>703.5971770369606</v>
          </cell>
        </row>
        <row r="609">
          <cell r="A609">
            <v>-3935.8167498466514</v>
          </cell>
          <cell r="B609">
            <v>-15737.604079592928</v>
          </cell>
          <cell r="C609">
            <v>-13528.791862731396</v>
          </cell>
          <cell r="D609">
            <v>-10482.147225950072</v>
          </cell>
          <cell r="E609">
            <v>-8038.5939139919046</v>
          </cell>
          <cell r="F609">
            <v>-5819.7537921818111</v>
          </cell>
          <cell r="G609">
            <v>-3630.4496712264208</v>
          </cell>
          <cell r="H609">
            <v>-1453.7183883695743</v>
          </cell>
          <cell r="I609">
            <v>803.61355945121431</v>
          </cell>
          <cell r="J609">
            <v>3156.9740118467935</v>
          </cell>
          <cell r="K609">
            <v>5612.0983398504377</v>
          </cell>
          <cell r="L609">
            <v>8187.1823999609678</v>
          </cell>
          <cell r="M609">
            <v>10898.182453650847</v>
          </cell>
          <cell r="N609">
            <v>13769.818281605822</v>
          </cell>
          <cell r="O609">
            <v>17338.252442485613</v>
          </cell>
          <cell r="P609">
            <v>21838.310001231133</v>
          </cell>
          <cell r="Q609">
            <v>26863.276180348894</v>
          </cell>
          <cell r="R609">
            <v>32278.343543115225</v>
          </cell>
          <cell r="S609">
            <v>38113.796658233572</v>
          </cell>
          <cell r="T609">
            <v>44402.271164181031</v>
          </cell>
          <cell r="U609">
            <v>51178.936288865072</v>
          </cell>
          <cell r="V609">
            <v>58481.691538755353</v>
          </cell>
          <cell r="W609">
            <v>66351.378657504159</v>
          </cell>
          <cell r="X609">
            <v>74832.01003946524</v>
          </cell>
          <cell r="Y609">
            <v>83971.01487554796</v>
          </cell>
          <cell r="Z609">
            <v>93819.504408013556</v>
          </cell>
          <cell r="AA609">
            <v>104432.5577776909</v>
          </cell>
          <cell r="AB609">
            <v>115869.53006225408</v>
          </cell>
          <cell r="AC609">
            <v>128194.38422831226</v>
          </cell>
          <cell r="AD609">
            <v>141476.04885380311</v>
          </cell>
          <cell r="AE609">
            <v>15603.039756162983</v>
          </cell>
          <cell r="AF609">
            <v>14344.038279758071</v>
          </cell>
          <cell r="AG609">
            <v>13511.295466299787</v>
          </cell>
          <cell r="AH609">
            <v>12729.49423718941</v>
          </cell>
          <cell r="AI609">
            <v>11993.84009037067</v>
          </cell>
          <cell r="AJ609">
            <v>11300.137836544323</v>
          </cell>
          <cell r="AK609">
            <v>10626.212903700109</v>
          </cell>
          <cell r="AL609">
            <v>9952.2879708558939</v>
          </cell>
          <cell r="AM609">
            <v>9277.7637252546428</v>
          </cell>
          <cell r="AN609">
            <v>8603.8387924104245</v>
          </cell>
          <cell r="AO609">
            <v>7929.3145468091761</v>
          </cell>
          <cell r="AP609">
            <v>7255.3896139649605</v>
          </cell>
          <cell r="AQ609">
            <v>6580.8653683637094</v>
          </cell>
          <cell r="AR609">
            <v>5906.9404355194938</v>
          </cell>
          <cell r="AS609">
            <v>5409.812766000372</v>
          </cell>
          <cell r="AT609">
            <v>5089.4823598063476</v>
          </cell>
          <cell r="AU609">
            <v>4769.1519536123214</v>
          </cell>
          <cell r="AV609">
            <v>4448.8215474182962</v>
          </cell>
          <cell r="AW609">
            <v>4128.4911412242691</v>
          </cell>
          <cell r="AX609">
            <v>3808.1607350302429</v>
          </cell>
          <cell r="AY609">
            <v>3487.8303288362172</v>
          </cell>
          <cell r="AZ609">
            <v>3167.499922642191</v>
          </cell>
          <cell r="BA609">
            <v>2847.1695164481644</v>
          </cell>
          <cell r="BB609">
            <v>2526.8391102541382</v>
          </cell>
          <cell r="BC609">
            <v>2206.5087040601124</v>
          </cell>
          <cell r="BD609">
            <v>1886.1782978660863</v>
          </cell>
          <cell r="BE609">
            <v>1565.8478916720605</v>
          </cell>
          <cell r="BF609">
            <v>1245.5174854780341</v>
          </cell>
          <cell r="BG609">
            <v>925.18707928400852</v>
          </cell>
          <cell r="BH609">
            <v>604.85667308998211</v>
          </cell>
        </row>
        <row r="610">
          <cell r="A610">
            <v>-3060.493282429858</v>
          </cell>
          <cell r="B610">
            <v>-11146.102217166339</v>
          </cell>
          <cell r="C610">
            <v>-7469.1437482024858</v>
          </cell>
          <cell r="D610">
            <v>-3044.5216863435362</v>
          </cell>
          <cell r="E610">
            <v>824.2173428370694</v>
          </cell>
          <cell r="F610">
            <v>4560.5615268869406</v>
          </cell>
          <cell r="G610">
            <v>8389.5589062098697</v>
          </cell>
          <cell r="H610">
            <v>12336.626865945023</v>
          </cell>
          <cell r="I610">
            <v>16488.80110138977</v>
          </cell>
          <cell r="J610">
            <v>20864.99553061014</v>
          </cell>
          <cell r="K610">
            <v>25482.223525761809</v>
          </cell>
          <cell r="L610">
            <v>30368.744122463042</v>
          </cell>
          <cell r="M610">
            <v>35553.278777370942</v>
          </cell>
          <cell r="N610">
            <v>41066.303636780904</v>
          </cell>
          <cell r="O610">
            <v>47351.246300711908</v>
          </cell>
          <cell r="P610">
            <v>54621.219366677702</v>
          </cell>
          <cell r="Q610">
            <v>62589.685738510889</v>
          </cell>
          <cell r="R610">
            <v>71176.76486368636</v>
          </cell>
          <cell r="S610">
            <v>80430.481257931606</v>
          </cell>
          <cell r="T610">
            <v>90402.587704938836</v>
          </cell>
          <cell r="U610">
            <v>101148.85469149622</v>
          </cell>
          <cell r="V610">
            <v>112729.3823122208</v>
          </cell>
          <cell r="W610">
            <v>125208.93638826632</v>
          </cell>
          <cell r="X610">
            <v>138657.31067979956</v>
          </cell>
          <cell r="Y610">
            <v>153149.71721797317</v>
          </cell>
          <cell r="Z610">
            <v>168767.20693938324</v>
          </cell>
          <cell r="AA610">
            <v>185597.12297547382</v>
          </cell>
          <cell r="AB610">
            <v>203733.58913197485</v>
          </cell>
          <cell r="AC610">
            <v>223278.03629026943</v>
          </cell>
          <cell r="AD610">
            <v>244339.76967466681</v>
          </cell>
          <cell r="AE610">
            <v>15424.376151553442</v>
          </cell>
          <cell r="AF610">
            <v>14179.790952072673</v>
          </cell>
          <cell r="AG610">
            <v>13356.583513457381</v>
          </cell>
          <cell r="AH610">
            <v>12583.73434932049</v>
          </cell>
          <cell r="AI610">
            <v>11856.50385735815</v>
          </cell>
          <cell r="AJ610">
            <v>11170.744885554488</v>
          </cell>
          <cell r="AK610">
            <v>10504.536773254207</v>
          </cell>
          <cell r="AL610">
            <v>9838.3286609539264</v>
          </cell>
          <cell r="AM610">
            <v>9171.528098365663</v>
          </cell>
          <cell r="AN610">
            <v>8505.319986065384</v>
          </cell>
          <cell r="AO610">
            <v>7838.5194234771216</v>
          </cell>
          <cell r="AP610">
            <v>7172.3113111768425</v>
          </cell>
          <cell r="AQ610">
            <v>6505.510748588581</v>
          </cell>
          <cell r="AR610">
            <v>5839.3026362883002</v>
          </cell>
          <cell r="AS610">
            <v>5347.8673589424634</v>
          </cell>
          <cell r="AT610">
            <v>5031.2049165510716</v>
          </cell>
          <cell r="AU610">
            <v>4714.5424741596789</v>
          </cell>
          <cell r="AV610">
            <v>4397.8800317682862</v>
          </cell>
          <cell r="AW610">
            <v>4081.217589376894</v>
          </cell>
          <cell r="AX610">
            <v>3764.5551469855009</v>
          </cell>
          <cell r="AY610">
            <v>3447.8927045941082</v>
          </cell>
          <cell r="AZ610">
            <v>3131.2302622027155</v>
          </cell>
          <cell r="BA610">
            <v>2814.5678198113224</v>
          </cell>
          <cell r="BB610">
            <v>2497.9053774199301</v>
          </cell>
          <cell r="BC610">
            <v>2181.242935028537</v>
          </cell>
          <cell r="BD610">
            <v>1864.5804926371441</v>
          </cell>
          <cell r="BE610">
            <v>1547.9180502457509</v>
          </cell>
          <cell r="BF610">
            <v>1231.2556078543582</v>
          </cell>
          <cell r="BG610">
            <v>914.59316546296498</v>
          </cell>
          <cell r="BH610">
            <v>597.93072307157229</v>
          </cell>
        </row>
        <row r="611">
          <cell r="A611">
            <v>-3523.2217670257041</v>
          </cell>
          <cell r="B611">
            <v>-13597.054614999251</v>
          </cell>
          <cell r="C611">
            <v>-10709.972200501637</v>
          </cell>
          <cell r="D611">
            <v>-7060.1412909373885</v>
          </cell>
          <cell r="E611">
            <v>-3969.6315302361368</v>
          </cell>
          <cell r="F611">
            <v>-1047.1907588164092</v>
          </cell>
          <cell r="G611">
            <v>1902.5604663293423</v>
          </cell>
          <cell r="H611">
            <v>4900.4993240260947</v>
          </cell>
          <cell r="I611">
            <v>8036.7996518170767</v>
          </cell>
          <cell r="J611">
            <v>11328.461006301393</v>
          </cell>
          <cell r="K611">
            <v>14786.45679715685</v>
          </cell>
          <cell r="L611">
            <v>18433.636892639148</v>
          </cell>
          <cell r="M611">
            <v>22291.878853477945</v>
          </cell>
          <cell r="N611">
            <v>26388.515216833104</v>
          </cell>
          <cell r="O611">
            <v>31215.670366108759</v>
          </cell>
          <cell r="P611">
            <v>36997.710179553207</v>
          </cell>
          <cell r="Q611">
            <v>43384.581773285427</v>
          </cell>
          <cell r="R611">
            <v>50267.282807398842</v>
          </cell>
          <cell r="S611">
            <v>57684.305809939571</v>
          </cell>
          <cell r="T611">
            <v>65677.131583942479</v>
          </cell>
          <cell r="U611">
            <v>74290.461194984702</v>
          </cell>
          <cell r="V611">
            <v>83572.465968535762</v>
          </cell>
          <cell r="W611">
            <v>93575.056895251764</v>
          </cell>
          <cell r="X611">
            <v>104354.17495090242</v>
          </cell>
          <cell r="Y611">
            <v>115970.10395458923</v>
          </cell>
          <cell r="Z611">
            <v>128487.80771495937</v>
          </cell>
          <cell r="AA611">
            <v>141977.29334995692</v>
          </cell>
          <cell r="AB611">
            <v>156514.00281203041</v>
          </cell>
          <cell r="AC611">
            <v>172179.23480845973</v>
          </cell>
          <cell r="AD611">
            <v>189060.59947645452</v>
          </cell>
          <cell r="AE611">
            <v>15473.097587360688</v>
          </cell>
          <cell r="AF611">
            <v>14224.581079585349</v>
          </cell>
          <cell r="AG611">
            <v>13398.773351144235</v>
          </cell>
          <cell r="AH611">
            <v>12623.482965361216</v>
          </cell>
          <cell r="AI611">
            <v>11893.955348809648</v>
          </cell>
          <cell r="AJ611">
            <v>11206.030249741218</v>
          </cell>
          <cell r="AK611">
            <v>10537.717766057693</v>
          </cell>
          <cell r="AL611">
            <v>9869.4052823741695</v>
          </cell>
          <cell r="AM611">
            <v>9200.4984770123137</v>
          </cell>
          <cell r="AN611">
            <v>8532.1859933287906</v>
          </cell>
          <cell r="AO611">
            <v>7863.2791879669348</v>
          </cell>
          <cell r="AP611">
            <v>7194.9667042834126</v>
          </cell>
          <cell r="AQ611">
            <v>6526.0598989215578</v>
          </cell>
          <cell r="AR611">
            <v>5857.7474152380337</v>
          </cell>
          <cell r="AS611">
            <v>5364.7598266620153</v>
          </cell>
          <cell r="AT611">
            <v>5047.0971331934998</v>
          </cell>
          <cell r="AU611">
            <v>4729.4344397249861</v>
          </cell>
          <cell r="AV611">
            <v>4411.7717462564706</v>
          </cell>
          <cell r="AW611">
            <v>4094.1090527879564</v>
          </cell>
          <cell r="AX611">
            <v>3776.4463593194414</v>
          </cell>
          <cell r="AY611">
            <v>3458.7836658509273</v>
          </cell>
          <cell r="AZ611">
            <v>3141.1209723824122</v>
          </cell>
          <cell r="BA611">
            <v>2823.4582789138972</v>
          </cell>
          <cell r="BB611">
            <v>2505.7955854453826</v>
          </cell>
          <cell r="BC611">
            <v>2188.132891976868</v>
          </cell>
          <cell r="BD611">
            <v>1870.4701985083534</v>
          </cell>
          <cell r="BE611">
            <v>1552.8075050398388</v>
          </cell>
          <cell r="BF611">
            <v>1235.144811571324</v>
          </cell>
          <cell r="BG611">
            <v>917.48211810280941</v>
          </cell>
          <cell r="BH611">
            <v>599.81942463429471</v>
          </cell>
        </row>
        <row r="612">
          <cell r="A612">
            <v>-3465.2041120857912</v>
          </cell>
          <cell r="B612">
            <v>-13214.930628893211</v>
          </cell>
          <cell r="C612">
            <v>-9994.1107530784411</v>
          </cell>
          <cell r="D612">
            <v>-6021.7698764225297</v>
          </cell>
          <cell r="E612">
            <v>-2627.524875768529</v>
          </cell>
          <cell r="F612">
            <v>610.92559556233789</v>
          </cell>
          <cell r="G612">
            <v>3896.593399730265</v>
          </cell>
          <cell r="H612">
            <v>7252.1889842774344</v>
          </cell>
          <cell r="I612">
            <v>10768.902852658182</v>
          </cell>
          <cell r="J612">
            <v>14464.701353861779</v>
          </cell>
          <cell r="K612">
            <v>18352.586972310852</v>
          </cell>
          <cell r="L612">
            <v>22457.50495677035</v>
          </cell>
          <cell r="M612">
            <v>26803.815615754407</v>
          </cell>
          <cell r="N612">
            <v>31420.425397343686</v>
          </cell>
          <cell r="O612">
            <v>36795.687307672997</v>
          </cell>
          <cell r="P612">
            <v>43155.705806696882</v>
          </cell>
          <cell r="Q612">
            <v>50162.177827411608</v>
          </cell>
          <cell r="R612">
            <v>57712.580479906494</v>
          </cell>
          <cell r="S612">
            <v>65849.140512724014</v>
          </cell>
          <cell r="T612">
            <v>74617.362846637247</v>
          </cell>
          <cell r="U612">
            <v>84066.285067679637</v>
          </cell>
          <cell r="V612">
            <v>94248.751677130043</v>
          </cell>
          <cell r="W612">
            <v>105221.70963223689</v>
          </cell>
          <cell r="X612">
            <v>117046.52683053655</v>
          </cell>
          <cell r="Y612">
            <v>129789.33531893775</v>
          </cell>
          <cell r="Z612">
            <v>143521.40114701819</v>
          </cell>
          <cell r="AA612">
            <v>158319.52293299462</v>
          </cell>
          <cell r="AB612">
            <v>174266.46137140424</v>
          </cell>
          <cell r="AC612">
            <v>191451.4020845847</v>
          </cell>
          <cell r="AD612">
            <v>209970.45440651613</v>
          </cell>
          <cell r="AE612">
            <v>16942.096248070924</v>
          </cell>
          <cell r="AF612">
            <v>15575.046972862205</v>
          </cell>
          <cell r="AG612">
            <v>14670.837977949725</v>
          </cell>
          <cell r="AH612">
            <v>13821.942385972756</v>
          </cell>
          <cell r="AI612">
            <v>13023.154229596197</v>
          </cell>
          <cell r="AJ612">
            <v>12269.918287401824</v>
          </cell>
          <cell r="AK612">
            <v>11538.15696046477</v>
          </cell>
          <cell r="AL612">
            <v>10806.395633527713</v>
          </cell>
          <cell r="AM612">
            <v>10073.983560673772</v>
          </cell>
          <cell r="AN612">
            <v>9342.2222337367148</v>
          </cell>
          <cell r="AO612">
            <v>8609.8101608827765</v>
          </cell>
          <cell r="AP612">
            <v>7878.0488339457188</v>
          </cell>
          <cell r="AQ612">
            <v>7145.6367610917778</v>
          </cell>
          <cell r="AR612">
            <v>6413.8754341547219</v>
          </cell>
          <cell r="AS612">
            <v>5874.0841526997465</v>
          </cell>
          <cell r="AT612">
            <v>5526.2629167268515</v>
          </cell>
          <cell r="AU612">
            <v>5178.4416807539556</v>
          </cell>
          <cell r="AV612">
            <v>4830.6204447810615</v>
          </cell>
          <cell r="AW612">
            <v>4482.7992088081664</v>
          </cell>
          <cell r="AX612">
            <v>4134.9779728352714</v>
          </cell>
          <cell r="AY612">
            <v>3787.156736862376</v>
          </cell>
          <cell r="AZ612">
            <v>3439.3355008894819</v>
          </cell>
          <cell r="BA612">
            <v>3091.5142649165859</v>
          </cell>
          <cell r="BB612">
            <v>2743.6930289436909</v>
          </cell>
          <cell r="BC612">
            <v>2395.8717929707959</v>
          </cell>
          <cell r="BD612">
            <v>2048.0505569979014</v>
          </cell>
          <cell r="BE612">
            <v>1700.2293210250064</v>
          </cell>
          <cell r="BF612">
            <v>1352.4080850521116</v>
          </cell>
          <cell r="BG612">
            <v>1004.5868490792167</v>
          </cell>
          <cell r="BH612">
            <v>656.76561310632189</v>
          </cell>
        </row>
        <row r="613">
          <cell r="A613">
            <v>-3708.1039179299933</v>
          </cell>
          <cell r="B613">
            <v>-14328.653923150589</v>
          </cell>
          <cell r="C613">
            <v>-11409.746770524534</v>
          </cell>
          <cell r="D613">
            <v>-7557.8247423306202</v>
          </cell>
          <cell r="E613">
            <v>-4349.8047324830868</v>
          </cell>
          <cell r="F613">
            <v>-1365.6464949923982</v>
          </cell>
          <cell r="G613">
            <v>1641.0501692802725</v>
          </cell>
          <cell r="H613">
            <v>4691.6425120400636</v>
          </cell>
          <cell r="I613">
            <v>7880.2768229018775</v>
          </cell>
          <cell r="J613">
            <v>11224.608949381131</v>
          </cell>
          <cell r="K613">
            <v>14735.514503778628</v>
          </cell>
          <cell r="L613">
            <v>18436.281982819692</v>
          </cell>
          <cell r="M613">
            <v>22349.008088959734</v>
          </cell>
          <cell r="N613">
            <v>26502.02764778514</v>
          </cell>
          <cell r="O613">
            <v>31412.282717715367</v>
          </cell>
          <cell r="P613">
            <v>37314.704411210922</v>
          </cell>
          <cell r="Q613">
            <v>43839.574038493993</v>
          </cell>
          <cell r="R613">
            <v>50870.986252139832</v>
          </cell>
          <cell r="S613">
            <v>58448.26526955903</v>
          </cell>
          <cell r="T613">
            <v>66613.78814935773</v>
          </cell>
          <cell r="U613">
            <v>75413.221791333606</v>
          </cell>
          <cell r="V613">
            <v>84895.778335397219</v>
          </cell>
          <cell r="W613">
            <v>95114.490387775761</v>
          </cell>
          <cell r="X613">
            <v>106126.50761374191</v>
          </cell>
          <cell r="Y613">
            <v>117993.41635560716</v>
          </cell>
          <cell r="Z613">
            <v>130781.58406349077</v>
          </cell>
          <cell r="AA613">
            <v>144562.53046514411</v>
          </cell>
          <cell r="AB613">
            <v>159413.32755065354</v>
          </cell>
          <cell r="AC613">
            <v>175417.03060899483</v>
          </cell>
          <cell r="AD613">
            <v>192663.14272707526</v>
          </cell>
          <cell r="AE613">
            <v>18101.950134988092</v>
          </cell>
          <cell r="AF613">
            <v>16641.312829570968</v>
          </cell>
          <cell r="AG613">
            <v>15675.201794794082</v>
          </cell>
          <cell r="AH613">
            <v>14768.190911915408</v>
          </cell>
          <cell r="AI613">
            <v>13914.717813697473</v>
          </cell>
          <cell r="AJ613">
            <v>13109.915428807479</v>
          </cell>
          <cell r="AK613">
            <v>12328.057808772086</v>
          </cell>
          <cell r="AL613">
            <v>11546.200188736693</v>
          </cell>
          <cell r="AM613">
            <v>10763.647272796617</v>
          </cell>
          <cell r="AN613">
            <v>9981.7896527612265</v>
          </cell>
          <cell r="AO613">
            <v>9199.2367368211471</v>
          </cell>
          <cell r="AP613">
            <v>8417.3791167857526</v>
          </cell>
          <cell r="AQ613">
            <v>7634.8262008456768</v>
          </cell>
          <cell r="AR613">
            <v>6852.9685808102849</v>
          </cell>
          <cell r="AS613">
            <v>6276.2232526569342</v>
          </cell>
          <cell r="AT613">
            <v>5904.5902163856299</v>
          </cell>
          <cell r="AU613">
            <v>5532.9571801143229</v>
          </cell>
          <cell r="AV613">
            <v>5161.3241438430168</v>
          </cell>
          <cell r="AW613">
            <v>4789.6911075717098</v>
          </cell>
          <cell r="AX613">
            <v>4418.0580713004038</v>
          </cell>
          <cell r="AY613">
            <v>4046.4250350290981</v>
          </cell>
          <cell r="AZ613">
            <v>3674.791998757792</v>
          </cell>
          <cell r="BA613">
            <v>3303.1589624864864</v>
          </cell>
          <cell r="BB613">
            <v>2931.5259262151799</v>
          </cell>
          <cell r="BC613">
            <v>2559.8928899438738</v>
          </cell>
          <cell r="BD613">
            <v>2188.2598536725677</v>
          </cell>
          <cell r="BE613">
            <v>1816.6268174012619</v>
          </cell>
          <cell r="BF613">
            <v>1444.9937811299558</v>
          </cell>
          <cell r="BG613">
            <v>1073.3607448586499</v>
          </cell>
          <cell r="BH613">
            <v>701.72770858734373</v>
          </cell>
        </row>
        <row r="614">
          <cell r="A614">
            <v>-3341.1717257133937</v>
          </cell>
          <cell r="B614">
            <v>-12448.118540711876</v>
          </cell>
          <cell r="C614">
            <v>-8988.8371728484071</v>
          </cell>
          <cell r="D614">
            <v>-4619.0616833613849</v>
          </cell>
          <cell r="E614">
            <v>-848.74786960392021</v>
          </cell>
          <cell r="F614">
            <v>2741.9807749245392</v>
          </cell>
          <cell r="G614">
            <v>6404.66999322213</v>
          </cell>
          <cell r="H614">
            <v>10164.043291268761</v>
          </cell>
          <cell r="I614">
            <v>14111.432004787595</v>
          </cell>
          <cell r="J614">
            <v>18265.80100542085</v>
          </cell>
          <cell r="K614">
            <v>22642.563851106348</v>
          </cell>
          <cell r="L614">
            <v>27269.012131700994</v>
          </cell>
          <cell r="M614">
            <v>32172.35775500708</v>
          </cell>
          <cell r="N614">
            <v>37383.126649865582</v>
          </cell>
          <cell r="O614">
            <v>43378.745882388568</v>
          </cell>
          <cell r="P614">
            <v>50384.526399051276</v>
          </cell>
          <cell r="Q614">
            <v>58080.961092711077</v>
          </cell>
          <cell r="R614">
            <v>66374.890013565411</v>
          </cell>
          <cell r="S614">
            <v>75312.698191272822</v>
          </cell>
          <cell r="T614">
            <v>84944.371645892388</v>
          </cell>
          <cell r="U614">
            <v>95323.776942126686</v>
          </cell>
          <cell r="V614">
            <v>106508.96244608771</v>
          </cell>
          <cell r="W614">
            <v>118562.48296940803</v>
          </cell>
          <cell r="X614">
            <v>131551.74961631815</v>
          </cell>
          <cell r="Y614">
            <v>145549.40679026191</v>
          </cell>
          <cell r="Z614">
            <v>160633.73846851458</v>
          </cell>
          <cell r="AA614">
            <v>176889.10601695621</v>
          </cell>
          <cell r="AB614">
            <v>194406.41999354327</v>
          </cell>
          <cell r="AC614">
            <v>213283.64857910993</v>
          </cell>
          <cell r="AD614">
            <v>233626.36547897343</v>
          </cell>
          <cell r="AE614">
            <v>17881.097469043045</v>
          </cell>
          <cell r="AF614">
            <v>16438.280654814695</v>
          </cell>
          <cell r="AG614">
            <v>15483.956648288264</v>
          </cell>
          <cell r="AH614">
            <v>14588.011742833633</v>
          </cell>
          <cell r="AI614">
            <v>13744.951434820521</v>
          </cell>
          <cell r="AJ614">
            <v>12949.968033572424</v>
          </cell>
          <cell r="AK614">
            <v>12177.649459799264</v>
          </cell>
          <cell r="AL614">
            <v>11405.330886026104</v>
          </cell>
          <cell r="AM614">
            <v>10632.325499299157</v>
          </cell>
          <cell r="AN614">
            <v>9860.0069255259968</v>
          </cell>
          <cell r="AO614">
            <v>9087.0015387990497</v>
          </cell>
          <cell r="AP614">
            <v>8314.6829650258896</v>
          </cell>
          <cell r="AQ614">
            <v>7541.6775782989425</v>
          </cell>
          <cell r="AR614">
            <v>6769.3590045257815</v>
          </cell>
          <cell r="AS614">
            <v>6199.6502521194761</v>
          </cell>
          <cell r="AT614">
            <v>5832.5513210800209</v>
          </cell>
          <cell r="AU614">
            <v>5465.4523900405675</v>
          </cell>
          <cell r="AV614">
            <v>5098.3534590011141</v>
          </cell>
          <cell r="AW614">
            <v>4731.2545279616606</v>
          </cell>
          <cell r="AX614">
            <v>4364.1555969222072</v>
          </cell>
          <cell r="AY614">
            <v>3997.0566658827534</v>
          </cell>
          <cell r="AZ614">
            <v>3629.9577348432999</v>
          </cell>
          <cell r="BA614">
            <v>3262.8588038038461</v>
          </cell>
          <cell r="BB614">
            <v>2895.7598727643926</v>
          </cell>
          <cell r="BC614">
            <v>2528.6609417249383</v>
          </cell>
          <cell r="BD614">
            <v>2161.5620106854849</v>
          </cell>
          <cell r="BE614">
            <v>1794.463079646031</v>
          </cell>
          <cell r="BF614">
            <v>1427.3641486065776</v>
          </cell>
          <cell r="BG614">
            <v>1060.2652175671235</v>
          </cell>
          <cell r="BH614">
            <v>693.1662865276702</v>
          </cell>
        </row>
        <row r="615">
          <cell r="A615">
            <v>-3261.6949178629266</v>
          </cell>
          <cell r="B615">
            <v>-12347.229034468355</v>
          </cell>
          <cell r="C615">
            <v>-9307.2039607793631</v>
          </cell>
          <cell r="D615">
            <v>-5289.5196871284943</v>
          </cell>
          <cell r="E615">
            <v>-1902.7441987302752</v>
          </cell>
          <cell r="F615">
            <v>1267.0372116169465</v>
          </cell>
          <cell r="G615">
            <v>4489.7863555693812</v>
          </cell>
          <cell r="H615">
            <v>7787.6887142153173</v>
          </cell>
          <cell r="I615">
            <v>11247.667010216288</v>
          </cell>
          <cell r="J615">
            <v>14887.102185464022</v>
          </cell>
          <cell r="K615">
            <v>18719.140891646446</v>
          </cell>
          <cell r="L615">
            <v>22768.293984240016</v>
          </cell>
          <cell r="M615">
            <v>27058.707624096445</v>
          </cell>
          <cell r="N615">
            <v>31618.338496107375</v>
          </cell>
          <cell r="O615">
            <v>36908.95346147837</v>
          </cell>
          <cell r="P615">
            <v>43145.191921275095</v>
          </cell>
          <cell r="Q615">
            <v>50009.522036525748</v>
          </cell>
          <cell r="R615">
            <v>57406.747938029017</v>
          </cell>
          <cell r="S615">
            <v>65378.239710591108</v>
          </cell>
          <cell r="T615">
            <v>73968.579106216668</v>
          </cell>
          <cell r="U615">
            <v>83225.808874180017</v>
          </cell>
          <cell r="V615">
            <v>93201.701447237865</v>
          </cell>
          <cell r="W615">
            <v>103952.04848665073</v>
          </cell>
          <cell r="X615">
            <v>115536.97290533745</v>
          </cell>
          <cell r="Y615">
            <v>128021.26511419755</v>
          </cell>
          <cell r="Z615">
            <v>141474.74537210946</v>
          </cell>
          <cell r="AA615">
            <v>155972.6542661014</v>
          </cell>
          <cell r="AB615">
            <v>171596.07350551191</v>
          </cell>
          <cell r="AC615">
            <v>188432.37938349514</v>
          </cell>
          <cell r="AD615">
            <v>206575.73144192121</v>
          </cell>
          <cell r="AE615">
            <v>13873.318633520683</v>
          </cell>
          <cell r="AF615">
            <v>12753.887489641216</v>
          </cell>
          <cell r="AG615">
            <v>12013.460843844967</v>
          </cell>
          <cell r="AH615">
            <v>11318.32850238937</v>
          </cell>
          <cell r="AI615">
            <v>10664.227471924713</v>
          </cell>
          <cell r="AJ615">
            <v>10047.427633270006</v>
          </cell>
          <cell r="AK615">
            <v>9448.2126421828452</v>
          </cell>
          <cell r="AL615">
            <v>8848.9976510956822</v>
          </cell>
          <cell r="AM615">
            <v>8249.2497858398074</v>
          </cell>
          <cell r="AN615">
            <v>7650.0347947526452</v>
          </cell>
          <cell r="AO615">
            <v>7050.2869294967686</v>
          </cell>
          <cell r="AP615">
            <v>6451.0719384096083</v>
          </cell>
          <cell r="AQ615">
            <v>5851.3240731537308</v>
          </cell>
          <cell r="AR615">
            <v>5252.1090820665704</v>
          </cell>
          <cell r="AS615">
            <v>4810.0919707499006</v>
          </cell>
          <cell r="AT615">
            <v>4525.2727392037204</v>
          </cell>
          <cell r="AU615">
            <v>4240.4535076575412</v>
          </cell>
          <cell r="AV615">
            <v>3955.6342761113619</v>
          </cell>
          <cell r="AW615">
            <v>3670.8150445651818</v>
          </cell>
          <cell r="AX615">
            <v>3385.9958130190021</v>
          </cell>
          <cell r="AY615">
            <v>3101.1765814728228</v>
          </cell>
          <cell r="AZ615">
            <v>2816.3573499266431</v>
          </cell>
          <cell r="BA615">
            <v>2531.5381183804634</v>
          </cell>
          <cell r="BB615">
            <v>2246.7188868342837</v>
          </cell>
          <cell r="BC615">
            <v>1961.899655288104</v>
          </cell>
          <cell r="BD615">
            <v>1677.0804237419243</v>
          </cell>
          <cell r="BE615">
            <v>1392.2611921957443</v>
          </cell>
          <cell r="BF615">
            <v>1107.4419606495649</v>
          </cell>
          <cell r="BG615">
            <v>822.62272910338493</v>
          </cell>
          <cell r="BH615">
            <v>537.80349755720533</v>
          </cell>
        </row>
        <row r="616">
          <cell r="A616">
            <v>-3696.7245829798931</v>
          </cell>
          <cell r="B616">
            <v>-14587.652470696745</v>
          </cell>
          <cell r="C616">
            <v>-12150.100983430537</v>
          </cell>
          <cell r="D616">
            <v>-8831.9059961078128</v>
          </cell>
          <cell r="E616">
            <v>-6119.9893996964884</v>
          </cell>
          <cell r="F616">
            <v>-3628.0723564302766</v>
          </cell>
          <cell r="G616">
            <v>-1139.9478642337494</v>
          </cell>
          <cell r="H616">
            <v>1362.8182557145301</v>
          </cell>
          <cell r="I616">
            <v>3970.7162868701757</v>
          </cell>
          <cell r="J616">
            <v>6699.6269973618528</v>
          </cell>
          <cell r="K616">
            <v>9557.531220193081</v>
          </cell>
          <cell r="L616">
            <v>12564.432209445647</v>
          </cell>
          <cell r="M616">
            <v>15738.701293076505</v>
          </cell>
          <cell r="N616">
            <v>19105.826506583708</v>
          </cell>
          <cell r="O616">
            <v>23174.592141655572</v>
          </cell>
          <cell r="P616">
            <v>28171.617932997131</v>
          </cell>
          <cell r="Q616">
            <v>33720.964174377346</v>
          </cell>
          <cell r="R616">
            <v>39701.120586427875</v>
          </cell>
          <cell r="S616">
            <v>46145.532082311467</v>
          </cell>
          <cell r="T616">
            <v>53090.239990718197</v>
          </cell>
          <cell r="U616">
            <v>60574.083622350554</v>
          </cell>
          <cell r="V616">
            <v>68638.917484538688</v>
          </cell>
          <cell r="W616">
            <v>77329.845358790582</v>
          </cell>
          <cell r="X616">
            <v>86695.47255039087</v>
          </cell>
          <cell r="Y616">
            <v>96788.177720791791</v>
          </cell>
          <cell r="Z616">
            <v>107664.40582305864</v>
          </cell>
          <cell r="AA616">
            <v>119384.98377865541</v>
          </cell>
          <cell r="AB616">
            <v>132015.46066103989</v>
          </cell>
          <cell r="AC616">
            <v>145626.47428859491</v>
          </cell>
          <cell r="AD616">
            <v>160294.14627712185</v>
          </cell>
          <cell r="AE616">
            <v>14551.175767078666</v>
          </cell>
          <cell r="AF616">
            <v>13377.048670020973</v>
          </cell>
          <cell r="AG616">
            <v>12600.444416185313</v>
          </cell>
          <cell r="AH616">
            <v>11871.347568552797</v>
          </cell>
          <cell r="AI616">
            <v>11185.286841833722</v>
          </cell>
          <cell r="AJ616">
            <v>10538.349861399593</v>
          </cell>
          <cell r="AK616">
            <v>9909.8569327855075</v>
          </cell>
          <cell r="AL616">
            <v>9281.3640041714225</v>
          </cell>
          <cell r="AM616">
            <v>8652.3121648961242</v>
          </cell>
          <cell r="AN616">
            <v>8023.8192362820391</v>
          </cell>
          <cell r="AO616">
            <v>7394.7673970067399</v>
          </cell>
          <cell r="AP616">
            <v>6766.2744683926539</v>
          </cell>
          <cell r="AQ616">
            <v>6137.2226291173538</v>
          </cell>
          <cell r="AR616">
            <v>5508.7297005032688</v>
          </cell>
          <cell r="AS616">
            <v>5045.1154169471638</v>
          </cell>
          <cell r="AT616">
            <v>4746.3797784490371</v>
          </cell>
          <cell r="AU616">
            <v>4447.6441399509113</v>
          </cell>
          <cell r="AV616">
            <v>4148.9085014527864</v>
          </cell>
          <cell r="AW616">
            <v>3850.172862954661</v>
          </cell>
          <cell r="AX616">
            <v>3551.4372244565352</v>
          </cell>
          <cell r="AY616">
            <v>3252.7015859584099</v>
          </cell>
          <cell r="AZ616">
            <v>2953.9659474602845</v>
          </cell>
          <cell r="BA616">
            <v>2655.2303089621587</v>
          </cell>
          <cell r="BB616">
            <v>2356.4946704640329</v>
          </cell>
          <cell r="BC616">
            <v>2057.7590319659071</v>
          </cell>
          <cell r="BD616">
            <v>1759.0233934677819</v>
          </cell>
          <cell r="BE616">
            <v>1460.2877549696564</v>
          </cell>
          <cell r="BF616">
            <v>1161.5521164715312</v>
          </cell>
          <cell r="BG616">
            <v>862.81647797340543</v>
          </cell>
          <cell r="BH616">
            <v>564.0808394752803</v>
          </cell>
        </row>
        <row r="617">
          <cell r="A617">
            <v>-4054.5158017834829</v>
          </cell>
          <cell r="B617">
            <v>-16360.997699356989</v>
          </cell>
          <cell r="C617">
            <v>-14258.141142056495</v>
          </cell>
          <cell r="D617">
            <v>-11237.064193720133</v>
          </cell>
          <cell r="E617">
            <v>-8886.3880063444994</v>
          </cell>
          <cell r="F617">
            <v>-6796.9784092046566</v>
          </cell>
          <cell r="G617">
            <v>-4749.2112654107632</v>
          </cell>
          <cell r="H617">
            <v>-2726.8188545190442</v>
          </cell>
          <cell r="I617">
            <v>-635.32765861933115</v>
          </cell>
          <cell r="J617">
            <v>1540.5045019389836</v>
          </cell>
          <cell r="K617">
            <v>3805.3562120569964</v>
          </cell>
          <cell r="L617">
            <v>6176.5775201024853</v>
          </cell>
          <cell r="M617">
            <v>8668.9862085473269</v>
          </cell>
          <cell r="N617">
            <v>11306.970963518183</v>
          </cell>
          <cell r="O617">
            <v>14639.86148476366</v>
          </cell>
          <cell r="P617">
            <v>18906.423757073953</v>
          </cell>
          <cell r="Q617">
            <v>23685.146666804205</v>
          </cell>
          <cell r="R617">
            <v>28834.854255229664</v>
          </cell>
          <cell r="S617">
            <v>34384.347027093208</v>
          </cell>
          <cell r="T617">
            <v>40364.661345169268</v>
          </cell>
          <cell r="U617">
            <v>46809.243005733464</v>
          </cell>
          <cell r="V617">
            <v>53754.134289147172</v>
          </cell>
          <cell r="W617">
            <v>61238.175531664878</v>
          </cell>
          <cell r="X617">
            <v>69303.222345784918</v>
          </cell>
          <cell r="Y617">
            <v>77994.379703980652</v>
          </cell>
          <cell r="Z617">
            <v>87360.254194959925</v>
          </cell>
          <cell r="AA617">
            <v>97453.225863233354</v>
          </cell>
          <cell r="AB617">
            <v>108329.7411522951</v>
          </cell>
          <cell r="AC617">
            <v>120050.62858974408</v>
          </cell>
          <cell r="AD617">
            <v>132681.43897986115</v>
          </cell>
          <cell r="AE617">
            <v>16070.866679186962</v>
          </cell>
          <cell r="AF617">
            <v>14774.116482276706</v>
          </cell>
          <cell r="AG617">
            <v>13916.405488631823</v>
          </cell>
          <cell r="AH617">
            <v>13111.163464064484</v>
          </cell>
          <cell r="AI617">
            <v>12353.452152661512</v>
          </cell>
          <cell r="AJ617">
            <v>11638.950580498864</v>
          </cell>
          <cell r="AK617">
            <v>10944.819313978087</v>
          </cell>
          <cell r="AL617">
            <v>10250.688047457314</v>
          </cell>
          <cell r="AM617">
            <v>9555.9394989473894</v>
          </cell>
          <cell r="AN617">
            <v>8861.8082324266161</v>
          </cell>
          <cell r="AO617">
            <v>8167.0596839166938</v>
          </cell>
          <cell r="AP617">
            <v>7472.9284173959186</v>
          </cell>
          <cell r="AQ617">
            <v>6778.1798688859972</v>
          </cell>
          <cell r="AR617">
            <v>6084.0486023652211</v>
          </cell>
          <cell r="AS617">
            <v>5572.0155226429797</v>
          </cell>
          <cell r="AT617">
            <v>5242.0806297192712</v>
          </cell>
          <cell r="AU617">
            <v>4912.1457367955645</v>
          </cell>
          <cell r="AV617">
            <v>4582.210843871856</v>
          </cell>
          <cell r="AW617">
            <v>4252.2759509481484</v>
          </cell>
          <cell r="AX617">
            <v>3922.3410580244404</v>
          </cell>
          <cell r="AY617">
            <v>3592.4061651007323</v>
          </cell>
          <cell r="AZ617">
            <v>3262.4712721770243</v>
          </cell>
          <cell r="BA617">
            <v>2932.5363792533167</v>
          </cell>
          <cell r="BB617">
            <v>2602.6014863296086</v>
          </cell>
          <cell r="BC617">
            <v>2272.6665934059001</v>
          </cell>
          <cell r="BD617">
            <v>1942.7317004821923</v>
          </cell>
          <cell r="BE617">
            <v>1612.7968075584843</v>
          </cell>
          <cell r="BF617">
            <v>1282.8619146347762</v>
          </cell>
          <cell r="BG617">
            <v>952.92702171106794</v>
          </cell>
          <cell r="BH617">
            <v>622.99212878736</v>
          </cell>
        </row>
        <row r="618">
          <cell r="A618">
            <v>-3768.1385252092773</v>
          </cell>
          <cell r="B618">
            <v>-14811.375997291512</v>
          </cell>
          <cell r="C618">
            <v>-11975.543783475332</v>
          </cell>
          <cell r="D618">
            <v>-8297.1770814561987</v>
          </cell>
          <cell r="E618">
            <v>-5252.5940591884828</v>
          </cell>
          <cell r="F618">
            <v>-2406.7223318868873</v>
          </cell>
          <cell r="G618">
            <v>451.43542666644339</v>
          </cell>
          <cell r="H618">
            <v>3342.444434522828</v>
          </cell>
          <cell r="I618">
            <v>6360.4203180113464</v>
          </cell>
          <cell r="J618">
            <v>9522.5529904866708</v>
          </cell>
          <cell r="K618">
            <v>12838.734584337622</v>
          </cell>
          <cell r="L618">
            <v>16331.300662191516</v>
          </cell>
          <cell r="M618">
            <v>20021.202106180957</v>
          </cell>
          <cell r="N618">
            <v>23936.058536421617</v>
          </cell>
          <cell r="O618">
            <v>28597.269591642278</v>
          </cell>
          <cell r="P618">
            <v>34240.219155152001</v>
          </cell>
          <cell r="Q618">
            <v>40487.804193130229</v>
          </cell>
          <cell r="R618">
            <v>47220.405494180763</v>
          </cell>
          <cell r="S618">
            <v>54475.67613129333</v>
          </cell>
          <cell r="T618">
            <v>62294.192283368779</v>
          </cell>
          <cell r="U618">
            <v>70719.680163527708</v>
          </cell>
          <cell r="V618">
            <v>79799.260564453318</v>
          </cell>
          <cell r="W618">
            <v>89583.712388425003</v>
          </cell>
          <cell r="X618">
            <v>100127.75663587321</v>
          </cell>
          <cell r="Y618">
            <v>111490.36244070384</v>
          </cell>
          <cell r="Z618">
            <v>123735.07686394006</v>
          </cell>
          <cell r="AA618">
            <v>136930.38029010201</v>
          </cell>
          <cell r="AB618">
            <v>151150.06941393079</v>
          </cell>
          <cell r="AC618">
            <v>166473.66995936743</v>
          </cell>
          <cell r="AD618">
            <v>182986.88143897802</v>
          </cell>
          <cell r="AE618">
            <v>17894.271724391092</v>
          </cell>
          <cell r="AF618">
            <v>16450.391886085832</v>
          </cell>
          <cell r="AG618">
            <v>15495.364762305633</v>
          </cell>
          <cell r="AH618">
            <v>14598.759751564812</v>
          </cell>
          <cell r="AI618">
            <v>13755.078302047899</v>
          </cell>
          <cell r="AJ618">
            <v>12959.509180916353</v>
          </cell>
          <cell r="AK618">
            <v>12186.621586023626</v>
          </cell>
          <cell r="AL618">
            <v>11413.733991130895</v>
          </cell>
          <cell r="AM618">
            <v>10640.159077261234</v>
          </cell>
          <cell r="AN618">
            <v>9867.2714823685073</v>
          </cell>
          <cell r="AO618">
            <v>9093.6965684988445</v>
          </cell>
          <cell r="AP618">
            <v>8320.8089736061193</v>
          </cell>
          <cell r="AQ618">
            <v>7547.2340597364573</v>
          </cell>
          <cell r="AR618">
            <v>6774.3464648437293</v>
          </cell>
          <cell r="AS618">
            <v>6204.2179681464904</v>
          </cell>
          <cell r="AT618">
            <v>5836.8485696447424</v>
          </cell>
          <cell r="AU618">
            <v>5469.4791711429934</v>
          </cell>
          <cell r="AV618">
            <v>5102.1097726412436</v>
          </cell>
          <cell r="AW618">
            <v>4734.7403741394946</v>
          </cell>
          <cell r="AX618">
            <v>4367.3709756377448</v>
          </cell>
          <cell r="AY618">
            <v>4000.0015771359958</v>
          </cell>
          <cell r="AZ618">
            <v>3632.6321786342473</v>
          </cell>
          <cell r="BA618">
            <v>3265.2627801324988</v>
          </cell>
          <cell r="BB618">
            <v>2897.8933816307494</v>
          </cell>
          <cell r="BC618">
            <v>2530.523983129</v>
          </cell>
          <cell r="BD618">
            <v>2163.1545846272511</v>
          </cell>
          <cell r="BE618">
            <v>1795.7851861255022</v>
          </cell>
          <cell r="BF618">
            <v>1428.4157876237534</v>
          </cell>
          <cell r="BG618">
            <v>1061.0463891220043</v>
          </cell>
          <cell r="BH618">
            <v>693.67699062025542</v>
          </cell>
        </row>
        <row r="619">
          <cell r="A619">
            <v>-3327.8569553633452</v>
          </cell>
          <cell r="B619">
            <v>-12638.537023537625</v>
          </cell>
          <cell r="C619">
            <v>-9571.3688558753602</v>
          </cell>
          <cell r="D619">
            <v>-5622.6875374417023</v>
          </cell>
          <cell r="E619">
            <v>-2320.4991235368452</v>
          </cell>
          <cell r="F619">
            <v>771.35416978069918</v>
          </cell>
          <cell r="G619">
            <v>3909.1490330608772</v>
          </cell>
          <cell r="H619">
            <v>7114.652713479938</v>
          </cell>
          <cell r="I619">
            <v>10475.549690602096</v>
          </cell>
          <cell r="J619">
            <v>14009.140786428055</v>
          </cell>
          <cell r="K619">
            <v>17727.954154499104</v>
          </cell>
          <cell r="L619">
            <v>21656.00550594211</v>
          </cell>
          <cell r="M619">
            <v>25816.768001960882</v>
          </cell>
          <cell r="N619">
            <v>30238.032493618786</v>
          </cell>
          <cell r="O619">
            <v>35389.350789248383</v>
          </cell>
          <cell r="P619">
            <v>41487.64508785517</v>
          </cell>
          <cell r="Q619">
            <v>48206.535823835926</v>
          </cell>
          <cell r="R619">
            <v>55447.031509080589</v>
          </cell>
          <cell r="S619">
            <v>63249.625691376656</v>
          </cell>
          <cell r="T619">
            <v>71657.955537863309</v>
          </cell>
          <cell r="U619">
            <v>80719.045882371502</v>
          </cell>
          <cell r="V619">
            <v>90483.572218793182</v>
          </cell>
          <cell r="W619">
            <v>101006.14411130943</v>
          </cell>
          <cell r="X619">
            <v>112345.61060649116</v>
          </cell>
          <cell r="Y619">
            <v>124565.38935533472</v>
          </cell>
          <cell r="Z619">
            <v>137733.82128589667</v>
          </cell>
          <cell r="AA619">
            <v>151924.55281008693</v>
          </cell>
          <cell r="AB619">
            <v>167216.94770216808</v>
          </cell>
          <cell r="AC619">
            <v>183696.53095245405</v>
          </cell>
          <cell r="AD619">
            <v>201455.46707852406</v>
          </cell>
          <cell r="AE619">
            <v>14077.19111152291</v>
          </cell>
          <cell r="AF619">
            <v>12941.309599329683</v>
          </cell>
          <cell r="AG619">
            <v>12190.002167252593</v>
          </cell>
          <cell r="AH619">
            <v>11484.654652575959</v>
          </cell>
          <cell r="AI619">
            <v>10820.941416015032</v>
          </cell>
          <cell r="AJ619">
            <v>10195.07752319566</v>
          </cell>
          <cell r="AK619">
            <v>9587.0568924258714</v>
          </cell>
          <cell r="AL619">
            <v>8979.0362616560851</v>
          </cell>
          <cell r="AM619">
            <v>8370.4749259757045</v>
          </cell>
          <cell r="AN619">
            <v>7762.4542952059182</v>
          </cell>
          <cell r="AO619">
            <v>7153.8929595255395</v>
          </cell>
          <cell r="AP619">
            <v>6545.8723287557523</v>
          </cell>
          <cell r="AQ619">
            <v>5937.3109930753726</v>
          </cell>
          <cell r="AR619">
            <v>5329.2903623055854</v>
          </cell>
          <cell r="AS619">
            <v>4880.7776801609089</v>
          </cell>
          <cell r="AT619">
            <v>4591.772946641343</v>
          </cell>
          <cell r="AU619">
            <v>4302.7682131217771</v>
          </cell>
          <cell r="AV619">
            <v>4013.7634796022126</v>
          </cell>
          <cell r="AW619">
            <v>3724.7587460826467</v>
          </cell>
          <cell r="AX619">
            <v>3435.7540125630808</v>
          </cell>
          <cell r="AY619">
            <v>3146.7492790435158</v>
          </cell>
          <cell r="AZ619">
            <v>2857.7445455239499</v>
          </cell>
          <cell r="BA619">
            <v>2568.7398120043845</v>
          </cell>
          <cell r="BB619">
            <v>2279.7350784848186</v>
          </cell>
          <cell r="BC619">
            <v>1990.7303449652532</v>
          </cell>
          <cell r="BD619">
            <v>1701.7256114456873</v>
          </cell>
          <cell r="BE619">
            <v>1412.7208779261216</v>
          </cell>
          <cell r="BF619">
            <v>1123.7161444065557</v>
          </cell>
          <cell r="BG619">
            <v>834.71141088699017</v>
          </cell>
          <cell r="BH619">
            <v>545.70667736742428</v>
          </cell>
        </row>
        <row r="620">
          <cell r="A620">
            <v>-4047.3681880841268</v>
          </cell>
          <cell r="B620">
            <v>-16234.50392420012</v>
          </cell>
          <cell r="C620">
            <v>-13910.59019350625</v>
          </cell>
          <cell r="D620">
            <v>-10826.973295459989</v>
          </cell>
          <cell r="E620">
            <v>-8358.7427457399463</v>
          </cell>
          <cell r="F620">
            <v>-6100.3965991024743</v>
          </cell>
          <cell r="G620">
            <v>-3874.4114277691497</v>
          </cell>
          <cell r="H620">
            <v>-1663.5253724361235</v>
          </cell>
          <cell r="I620">
            <v>627.75776613078278</v>
          </cell>
          <cell r="J620">
            <v>3015.2147384292657</v>
          </cell>
          <cell r="K620">
            <v>5504.5278599118828</v>
          </cell>
          <cell r="L620">
            <v>8114.1537525845379</v>
          </cell>
          <cell r="M620">
            <v>10860.190369473758</v>
          </cell>
          <cell r="N620">
            <v>13767.910622962629</v>
          </cell>
          <cell r="O620">
            <v>17387.873759844311</v>
          </cell>
          <cell r="P620">
            <v>21961.113876647127</v>
          </cell>
          <cell r="Q620">
            <v>27069.687039713874</v>
          </cell>
          <cell r="R620">
            <v>32574.852013875679</v>
          </cell>
          <cell r="S620">
            <v>38507.397252112838</v>
          </cell>
          <cell r="T620">
            <v>44900.501395025327</v>
          </cell>
          <cell r="U620">
            <v>51789.918827309353</v>
          </cell>
          <cell r="V620">
            <v>59214.179639465641</v>
          </cell>
          <cell r="W620">
            <v>67214.805113054579</v>
          </cell>
          <cell r="X620">
            <v>75836.539934632019</v>
          </cell>
          <cell r="Y620">
            <v>85127.602437056004</v>
          </cell>
          <cell r="Z620">
            <v>95139.954267676992</v>
          </cell>
          <cell r="AA620">
            <v>105929.59099156999</v>
          </cell>
          <cell r="AB620">
            <v>117556.8552550513</v>
          </cell>
          <cell r="AC620">
            <v>130086.77426089249</v>
          </cell>
          <cell r="AD620">
            <v>143589.42344261269</v>
          </cell>
          <cell r="AE620">
            <v>17232.266304447552</v>
          </cell>
          <cell r="AF620">
            <v>15841.803352474832</v>
          </cell>
          <cell r="AG620">
            <v>14922.107822060001</v>
          </cell>
          <cell r="AH620">
            <v>14058.673056289243</v>
          </cell>
          <cell r="AI620">
            <v>13246.20392437253</v>
          </cell>
          <cell r="AJ620">
            <v>12480.067186868584</v>
          </cell>
          <cell r="AK620">
            <v>11735.772863873517</v>
          </cell>
          <cell r="AL620">
            <v>10991.478540878446</v>
          </cell>
          <cell r="AM620">
            <v>10246.522326534627</v>
          </cell>
          <cell r="AN620">
            <v>9502.2280035395561</v>
          </cell>
          <cell r="AO620">
            <v>8757.2717891957363</v>
          </cell>
          <cell r="AP620">
            <v>8012.9774662006657</v>
          </cell>
          <cell r="AQ620">
            <v>7268.0212518568451</v>
          </cell>
          <cell r="AR620">
            <v>6523.7269288617754</v>
          </cell>
          <cell r="AS620">
            <v>5974.6905537490875</v>
          </cell>
          <cell r="AT620">
            <v>5620.9121265187814</v>
          </cell>
          <cell r="AU620">
            <v>5267.1336992884726</v>
          </cell>
          <cell r="AV620">
            <v>4913.3552720581665</v>
          </cell>
          <cell r="AW620">
            <v>4559.5768448278595</v>
          </cell>
          <cell r="AX620">
            <v>4205.7984175975516</v>
          </cell>
          <cell r="AY620">
            <v>3852.0199903672446</v>
          </cell>
          <cell r="AZ620">
            <v>3498.2415631369377</v>
          </cell>
          <cell r="BA620">
            <v>3144.4631359066302</v>
          </cell>
          <cell r="BB620">
            <v>2790.6847086763228</v>
          </cell>
          <cell r="BC620">
            <v>2436.9062814460158</v>
          </cell>
          <cell r="BD620">
            <v>2083.1278542157088</v>
          </cell>
          <cell r="BE620">
            <v>1729.3494269854018</v>
          </cell>
          <cell r="BF620">
            <v>1375.5709997550948</v>
          </cell>
          <cell r="BG620">
            <v>1021.7925725247878</v>
          </cell>
          <cell r="BH620">
            <v>668.01414529448084</v>
          </cell>
        </row>
        <row r="621">
          <cell r="A621">
            <v>-4047.2228124526264</v>
          </cell>
          <cell r="B621">
            <v>-16343.302394430653</v>
          </cell>
          <cell r="C621">
            <v>-14427.402080725944</v>
          </cell>
          <cell r="D621">
            <v>-11759.635357590265</v>
          </cell>
          <cell r="E621">
            <v>-9666.922137345191</v>
          </cell>
          <cell r="F621">
            <v>-7793.965745990271</v>
          </cell>
          <cell r="G621">
            <v>-5974.4659812460732</v>
          </cell>
          <cell r="H621">
            <v>-4193.4362868212447</v>
          </cell>
          <cell r="I621">
            <v>-2357.8884716015546</v>
          </cell>
          <cell r="J621">
            <v>-453.33857443356743</v>
          </cell>
          <cell r="K621">
            <v>1523.606205229225</v>
          </cell>
          <cell r="L621">
            <v>3588.8552406963258</v>
          </cell>
          <cell r="M621">
            <v>5755.5818451602954</v>
          </cell>
          <cell r="N621">
            <v>8046.9532476506438</v>
          </cell>
          <cell r="O621">
            <v>11009.54008238506</v>
          </cell>
          <cell r="P621">
            <v>14878.778076234552</v>
          </cell>
          <cell r="Q621">
            <v>19229.695904170552</v>
          </cell>
          <cell r="R621">
            <v>23918.386790498258</v>
          </cell>
          <cell r="S621">
            <v>28971.072935564178</v>
          </cell>
          <cell r="T621">
            <v>34416.012237275419</v>
          </cell>
          <cell r="U621">
            <v>40283.656327591831</v>
          </cell>
          <cell r="V621">
            <v>46606.820877801729</v>
          </cell>
          <cell r="W621">
            <v>53420.869125038735</v>
          </cell>
          <cell r="X621">
            <v>60763.909646439155</v>
          </cell>
          <cell r="Y621">
            <v>68677.009487021016</v>
          </cell>
          <cell r="Z621">
            <v>77204.423833234498</v>
          </cell>
          <cell r="AA621">
            <v>86393.843516666806</v>
          </cell>
          <cell r="AB621">
            <v>96296.661732102715</v>
          </cell>
          <cell r="AC621">
            <v>106968.26146160177</v>
          </cell>
          <cell r="AD621">
            <v>118468.32521205315</v>
          </cell>
          <cell r="AE621">
            <v>14571.81138937305</v>
          </cell>
          <cell r="AF621">
            <v>13396.019214270234</v>
          </cell>
          <cell r="AG621">
            <v>12618.313625923129</v>
          </cell>
          <cell r="AH621">
            <v>11888.18281599062</v>
          </cell>
          <cell r="AI621">
            <v>11201.149158268978</v>
          </cell>
          <cell r="AJ621">
            <v>10553.294729829944</v>
          </cell>
          <cell r="AK621">
            <v>9923.9105094812821</v>
          </cell>
          <cell r="AL621">
            <v>9294.526289132622</v>
          </cell>
          <cell r="AM621">
            <v>8664.5823655084951</v>
          </cell>
          <cell r="AN621">
            <v>8035.1981451598331</v>
          </cell>
          <cell r="AO621">
            <v>7405.2542215357062</v>
          </cell>
          <cell r="AP621">
            <v>6775.8700011870433</v>
          </cell>
          <cell r="AQ621">
            <v>6145.9260775629182</v>
          </cell>
          <cell r="AR621">
            <v>5516.5418572142544</v>
          </cell>
          <cell r="AS621">
            <v>5052.2701031280112</v>
          </cell>
          <cell r="AT621">
            <v>4753.1108153041823</v>
          </cell>
          <cell r="AU621">
            <v>4453.9515274803543</v>
          </cell>
          <cell r="AV621">
            <v>4154.7922396565245</v>
          </cell>
          <cell r="AW621">
            <v>3855.6329518326947</v>
          </cell>
          <cell r="AX621">
            <v>3556.4736640088659</v>
          </cell>
          <cell r="AY621">
            <v>3257.3143761850365</v>
          </cell>
          <cell r="AZ621">
            <v>2958.1550883612076</v>
          </cell>
          <cell r="BA621">
            <v>2658.9958005373774</v>
          </cell>
          <cell r="BB621">
            <v>2359.8365127135489</v>
          </cell>
          <cell r="BC621">
            <v>2060.6772248897191</v>
          </cell>
          <cell r="BD621">
            <v>1761.51793706589</v>
          </cell>
          <cell r="BE621">
            <v>1462.3586492420602</v>
          </cell>
          <cell r="BF621">
            <v>1163.1993614182313</v>
          </cell>
          <cell r="BG621">
            <v>864.04007359440141</v>
          </cell>
          <cell r="BH621">
            <v>564.88078577057252</v>
          </cell>
        </row>
        <row r="622">
          <cell r="A622">
            <v>-3564.3322971081889</v>
          </cell>
          <cell r="B622">
            <v>-13765.100725540125</v>
          </cell>
          <cell r="C622">
            <v>-10811.61287890003</v>
          </cell>
          <cell r="D622">
            <v>-6906.9267913328986</v>
          </cell>
          <cell r="E622">
            <v>-3605.0848527337253</v>
          </cell>
          <cell r="F622">
            <v>-504.13780410673741</v>
          </cell>
          <cell r="G622">
            <v>2631.9398893205189</v>
          </cell>
          <cell r="H622">
            <v>5825.101251631525</v>
          </cell>
          <cell r="I622">
            <v>9167.4083218310334</v>
          </cell>
          <cell r="J622">
            <v>12676.5041941091</v>
          </cell>
          <cell r="K622">
            <v>16364.30776859616</v>
          </cell>
          <cell r="L622">
            <v>20254.835570123854</v>
          </cell>
          <cell r="M622">
            <v>24371.254133961858</v>
          </cell>
          <cell r="N622">
            <v>28741.95572454411</v>
          </cell>
          <cell r="O622">
            <v>33865.832885529613</v>
          </cell>
          <cell r="P622">
            <v>39971.856989866894</v>
          </cell>
          <cell r="Q622">
            <v>46709.083040389392</v>
          </cell>
          <cell r="R622">
            <v>53969.337458294467</v>
          </cell>
          <cell r="S622">
            <v>61793.224295017491</v>
          </cell>
          <cell r="T622">
            <v>70224.499800030826</v>
          </cell>
          <cell r="U622">
            <v>79310.317134169527</v>
          </cell>
          <cell r="V622">
            <v>89101.490080688585</v>
          </cell>
          <cell r="W622">
            <v>99652.77722889476</v>
          </cell>
          <cell r="X622">
            <v>111023.1882196924</v>
          </cell>
          <cell r="Y622">
            <v>123276.31376576681</v>
          </cell>
          <cell r="Z622">
            <v>136480.68129209222</v>
          </cell>
          <cell r="AA622">
            <v>150710.13818573649</v>
          </cell>
          <cell r="AB622">
            <v>166044.26479834411</v>
          </cell>
          <cell r="AC622">
            <v>182568.81951107591</v>
          </cell>
          <cell r="AD622">
            <v>200376.2183510958</v>
          </cell>
          <cell r="AE622">
            <v>17241.82828526336</v>
          </cell>
          <cell r="AF622">
            <v>15850.593781839601</v>
          </cell>
          <cell r="AG622">
            <v>14930.387923249538</v>
          </cell>
          <cell r="AH622">
            <v>14066.474047736619</v>
          </cell>
          <cell r="AI622">
            <v>13253.554086305345</v>
          </cell>
          <cell r="AJ622">
            <v>12486.992228584659</v>
          </cell>
          <cell r="AK622">
            <v>11742.284905470389</v>
          </cell>
          <cell r="AL622">
            <v>10997.577582356125</v>
          </cell>
          <cell r="AM622">
            <v>10252.208000617422</v>
          </cell>
          <cell r="AN622">
            <v>9507.5006775031561</v>
          </cell>
          <cell r="AO622">
            <v>8762.1310957644528</v>
          </cell>
          <cell r="AP622">
            <v>8017.4237726501851</v>
          </cell>
          <cell r="AQ622">
            <v>7272.0541909114827</v>
          </cell>
          <cell r="AR622">
            <v>6527.346867797216</v>
          </cell>
          <cell r="AS622">
            <v>5978.0058388918524</v>
          </cell>
          <cell r="AT622">
            <v>5624.0311041953946</v>
          </cell>
          <cell r="AU622">
            <v>5270.0563694989369</v>
          </cell>
          <cell r="AV622">
            <v>4916.0816348024791</v>
          </cell>
          <cell r="AW622">
            <v>4562.1069001060223</v>
          </cell>
          <cell r="AX622">
            <v>4208.1321654095636</v>
          </cell>
          <cell r="AY622">
            <v>3854.1574307131054</v>
          </cell>
          <cell r="AZ622">
            <v>3500.1826960166482</v>
          </cell>
          <cell r="BA622">
            <v>3146.2079613201909</v>
          </cell>
          <cell r="BB622">
            <v>2792.2332266237322</v>
          </cell>
          <cell r="BC622">
            <v>2438.2584919272749</v>
          </cell>
          <cell r="BD622">
            <v>2084.2837572308172</v>
          </cell>
          <cell r="BE622">
            <v>1730.3090225343601</v>
          </cell>
          <cell r="BF622">
            <v>1376.3342878379024</v>
          </cell>
          <cell r="BG622">
            <v>1022.359553141445</v>
          </cell>
          <cell r="BH622">
            <v>668.38481844498733</v>
          </cell>
        </row>
        <row r="623">
          <cell r="A623">
            <v>-2989.7257166912591</v>
          </cell>
          <cell r="B623">
            <v>-10642.909298527306</v>
          </cell>
          <cell r="C623">
            <v>-6756.0627659127958</v>
          </cell>
          <cell r="D623">
            <v>-2053.2464604321754</v>
          </cell>
          <cell r="E623">
            <v>2155.9044386169917</v>
          </cell>
          <cell r="F623">
            <v>6253.3881095427078</v>
          </cell>
          <cell r="G623">
            <v>10465.81138264676</v>
          </cell>
          <cell r="H623">
            <v>14820.683659662245</v>
          </cell>
          <cell r="I623">
            <v>19406.189880068872</v>
          </cell>
          <cell r="J623">
            <v>24242.26874983816</v>
          </cell>
          <cell r="K623">
            <v>29348.219693957253</v>
          </cell>
          <cell r="L623">
            <v>34754.66357978138</v>
          </cell>
          <cell r="M623">
            <v>40493.134891143716</v>
          </cell>
          <cell r="N623">
            <v>46595.820489731268</v>
          </cell>
          <cell r="O623">
            <v>53501.754531086692</v>
          </cell>
          <cell r="P623">
            <v>61426.078323013513</v>
          </cell>
          <cell r="Q623">
            <v>70095.895920336479</v>
          </cell>
          <cell r="R623">
            <v>79438.773989347421</v>
          </cell>
          <cell r="S623">
            <v>89506.963963650676</v>
          </cell>
          <cell r="T623">
            <v>100356.77369143534</v>
          </cell>
          <cell r="U623">
            <v>112048.88234548131</v>
          </cell>
          <cell r="V623">
            <v>124648.67978044797</v>
          </cell>
          <cell r="W623">
            <v>138226.63223535067</v>
          </cell>
          <cell r="X623">
            <v>152858.67642647107</v>
          </cell>
          <cell r="Y623">
            <v>168626.6442347244</v>
          </cell>
          <cell r="Z623">
            <v>185618.72036261068</v>
          </cell>
          <cell r="AA623">
            <v>203929.9355202642</v>
          </cell>
          <cell r="AB623">
            <v>223662.69789881838</v>
          </cell>
          <cell r="AC623">
            <v>244927.36590342826</v>
          </cell>
          <cell r="AD623">
            <v>267842.86534904659</v>
          </cell>
          <cell r="AE623">
            <v>17243.814410623629</v>
          </cell>
          <cell r="AF623">
            <v>15852.419647737619</v>
          </cell>
          <cell r="AG623">
            <v>14932.107788544707</v>
          </cell>
          <cell r="AH623">
            <v>14068.094396830322</v>
          </cell>
          <cell r="AI623">
            <v>13255.080793302366</v>
          </cell>
          <cell r="AJ623">
            <v>12488.430633580254</v>
          </cell>
          <cell r="AK623">
            <v>11743.63752593804</v>
          </cell>
          <cell r="AL623">
            <v>10998.844418295825</v>
          </cell>
          <cell r="AM623">
            <v>10253.388975742097</v>
          </cell>
          <cell r="AN623">
            <v>9508.5958680998847</v>
          </cell>
          <cell r="AO623">
            <v>8763.1404255461566</v>
          </cell>
          <cell r="AP623">
            <v>8018.3473179039429</v>
          </cell>
          <cell r="AQ623">
            <v>7272.8918753502167</v>
          </cell>
          <cell r="AR623">
            <v>6528.098767708002</v>
          </cell>
          <cell r="AS623">
            <v>5978.6944589618415</v>
          </cell>
          <cell r="AT623">
            <v>5624.6789491117379</v>
          </cell>
          <cell r="AU623">
            <v>5270.6634392616334</v>
          </cell>
          <cell r="AV623">
            <v>4916.6479294115297</v>
          </cell>
          <cell r="AW623">
            <v>4562.6324195614252</v>
          </cell>
          <cell r="AX623">
            <v>4208.6169097113216</v>
          </cell>
          <cell r="AY623">
            <v>3854.601399861217</v>
          </cell>
          <cell r="AZ623">
            <v>3500.5858900111139</v>
          </cell>
          <cell r="BA623">
            <v>3146.5703801610093</v>
          </cell>
          <cell r="BB623">
            <v>2792.5548703109052</v>
          </cell>
          <cell r="BC623">
            <v>2438.5393604608012</v>
          </cell>
          <cell r="BD623">
            <v>2084.5238506106971</v>
          </cell>
          <cell r="BE623">
            <v>1730.5083407605928</v>
          </cell>
          <cell r="BF623">
            <v>1376.4928309104887</v>
          </cell>
          <cell r="BG623">
            <v>1022.4773210603845</v>
          </cell>
          <cell r="BH623">
            <v>668.46181121028042</v>
          </cell>
        </row>
        <row r="624">
          <cell r="A624">
            <v>-3705.3236931270776</v>
          </cell>
          <cell r="B624">
            <v>-14367.586852816165</v>
          </cell>
          <cell r="C624">
            <v>-11403.708146136411</v>
          </cell>
          <cell r="D624">
            <v>-7640.4929422987689</v>
          </cell>
          <cell r="E624">
            <v>-4490.2956827118642</v>
          </cell>
          <cell r="F624">
            <v>-1528.6760984399707</v>
          </cell>
          <cell r="G624">
            <v>1454.3245400995422</v>
          </cell>
          <cell r="H624">
            <v>4479.9253585741353</v>
          </cell>
          <cell r="I624">
            <v>7642.0035945784884</v>
          </cell>
          <cell r="J624">
            <v>10958.091727491303</v>
          </cell>
          <cell r="K624">
            <v>14438.933188761404</v>
          </cell>
          <cell r="L624">
            <v>18107.652974596687</v>
          </cell>
          <cell r="M624">
            <v>21986.174910011199</v>
          </cell>
          <cell r="N624">
            <v>26102.652574692787</v>
          </cell>
          <cell r="O624">
            <v>30972.966914155524</v>
          </cell>
          <cell r="P624">
            <v>36831.421609764446</v>
          </cell>
          <cell r="Q624">
            <v>43308.657218842571</v>
          </cell>
          <cell r="R624">
            <v>50288.737461656245</v>
          </cell>
          <cell r="S624">
            <v>57810.699473943183</v>
          </cell>
          <cell r="T624">
            <v>65916.610945740264</v>
          </cell>
          <cell r="U624">
            <v>74651.80539118989</v>
          </cell>
          <cell r="V624">
            <v>84065.135682952561</v>
          </cell>
          <cell r="W624">
            <v>94209.247269154934</v>
          </cell>
          <cell r="X624">
            <v>105140.87260087975</v>
          </cell>
          <cell r="Y624">
            <v>116921.14841682675</v>
          </cell>
          <cell r="Z624">
            <v>129615.9576596066</v>
          </cell>
          <cell r="AA624">
            <v>143296.29793588494</v>
          </cell>
          <cell r="AB624">
            <v>158038.67858104565</v>
          </cell>
          <cell r="AC624">
            <v>173925.54854901525</v>
          </cell>
          <cell r="AD624">
            <v>191045.75752028608</v>
          </cell>
          <cell r="AE624">
            <v>17932.074756763865</v>
          </cell>
          <cell r="AF624">
            <v>16485.144610677969</v>
          </cell>
          <cell r="AG624">
            <v>15528.099918268368</v>
          </cell>
          <cell r="AH624">
            <v>14629.600760128384</v>
          </cell>
          <cell r="AI624">
            <v>13784.136968326762</v>
          </cell>
          <cell r="AJ624">
            <v>12986.887145923652</v>
          </cell>
          <cell r="AK624">
            <v>12212.366766236984</v>
          </cell>
          <cell r="AL624">
            <v>11437.846386550313</v>
          </cell>
          <cell r="AM624">
            <v>10662.637235872236</v>
          </cell>
          <cell r="AN624">
            <v>9888.1168561855684</v>
          </cell>
          <cell r="AO624">
            <v>9112.9077055074922</v>
          </cell>
          <cell r="AP624">
            <v>8338.3873258208241</v>
          </cell>
          <cell r="AQ624">
            <v>7563.178175142747</v>
          </cell>
          <cell r="AR624">
            <v>6788.6577954560771</v>
          </cell>
          <cell r="AS624">
            <v>6217.3248582345623</v>
          </cell>
          <cell r="AT624">
            <v>5849.1793634782007</v>
          </cell>
          <cell r="AU624">
            <v>5481.0338687218391</v>
          </cell>
          <cell r="AV624">
            <v>5112.8883739654766</v>
          </cell>
          <cell r="AW624">
            <v>4744.7428792091141</v>
          </cell>
          <cell r="AX624">
            <v>4376.5973844527525</v>
          </cell>
          <cell r="AY624">
            <v>4008.4518896963909</v>
          </cell>
          <cell r="AZ624">
            <v>3640.3063949400289</v>
          </cell>
          <cell r="BA624">
            <v>3272.1609001836664</v>
          </cell>
          <cell r="BB624">
            <v>2904.0154054273048</v>
          </cell>
          <cell r="BC624">
            <v>2535.8699106709428</v>
          </cell>
          <cell r="BD624">
            <v>2167.7244159145812</v>
          </cell>
          <cell r="BE624">
            <v>1799.5789211582189</v>
          </cell>
          <cell r="BF624">
            <v>1431.4334264018571</v>
          </cell>
          <cell r="BG624">
            <v>1063.2879316454948</v>
          </cell>
          <cell r="BH624">
            <v>695.14243688913314</v>
          </cell>
        </row>
        <row r="625">
          <cell r="A625">
            <v>-3165.8674190036218</v>
          </cell>
          <cell r="B625">
            <v>-11651.298025741988</v>
          </cell>
          <cell r="C625">
            <v>-7901.233500213064</v>
          </cell>
          <cell r="D625">
            <v>-3496.8696244997254</v>
          </cell>
          <cell r="E625">
            <v>326.42197583026092</v>
          </cell>
          <cell r="F625">
            <v>4027.5913590810242</v>
          </cell>
          <cell r="G625">
            <v>7814.9412100649961</v>
          </cell>
          <cell r="H625">
            <v>11713.742971198066</v>
          </cell>
          <cell r="I625">
            <v>15812.73248701464</v>
          </cell>
          <cell r="J625">
            <v>20130.92538132719</v>
          </cell>
          <cell r="K625">
            <v>24684.865059412085</v>
          </cell>
          <cell r="L625">
            <v>29502.585075571958</v>
          </cell>
          <cell r="M625">
            <v>34612.397941385454</v>
          </cell>
          <cell r="N625">
            <v>40044.921816413713</v>
          </cell>
          <cell r="O625">
            <v>46256.282986385733</v>
          </cell>
          <cell r="P625">
            <v>53464.328665163004</v>
          </cell>
          <cell r="Q625">
            <v>61370.689351194771</v>
          </cell>
          <cell r="R625">
            <v>69890.841364776352</v>
          </cell>
          <cell r="S625">
            <v>79072.434921820706</v>
          </cell>
          <cell r="T625">
            <v>88966.819448338312</v>
          </cell>
          <cell r="U625">
            <v>99629.330759730306</v>
          </cell>
          <cell r="V625">
            <v>111119.60053455748</v>
          </cell>
          <cell r="W625">
            <v>123501.88981356144</v>
          </cell>
          <cell r="X625">
            <v>136845.4483890816</v>
          </cell>
          <cell r="Y625">
            <v>151224.9020948071</v>
          </cell>
          <cell r="Z625">
            <v>166720.67016183786</v>
          </cell>
          <cell r="AA625">
            <v>183419.41497518244</v>
          </cell>
          <cell r="AB625">
            <v>201414.52674602059</v>
          </cell>
          <cell r="AC625">
            <v>220806.64581033363</v>
          </cell>
          <cell r="AD625">
            <v>241704.22547493488</v>
          </cell>
          <cell r="AE625">
            <v>16415.074714645598</v>
          </cell>
          <cell r="AF625">
            <v>15090.550543458201</v>
          </cell>
          <cell r="AG625">
            <v>14214.468977646475</v>
          </cell>
          <cell r="AH625">
            <v>13391.980168516855</v>
          </cell>
          <cell r="AI625">
            <v>12618.040091911034</v>
          </cell>
          <cell r="AJ625">
            <v>11888.235226690478</v>
          </cell>
          <cell r="AK625">
            <v>11179.236961122975</v>
          </cell>
          <cell r="AL625">
            <v>10470.238695555474</v>
          </cell>
          <cell r="AM625">
            <v>9760.6099269681836</v>
          </cell>
          <cell r="AN625">
            <v>9051.6116614006824</v>
          </cell>
          <cell r="AO625">
            <v>8341.9828928133938</v>
          </cell>
          <cell r="AP625">
            <v>7632.9846272458926</v>
          </cell>
          <cell r="AQ625">
            <v>6923.3558586586032</v>
          </cell>
          <cell r="AR625">
            <v>6214.357593091102</v>
          </cell>
          <cell r="AS625">
            <v>5691.3577183615153</v>
          </cell>
          <cell r="AT625">
            <v>5354.3562344698412</v>
          </cell>
          <cell r="AU625">
            <v>5017.354750578168</v>
          </cell>
          <cell r="AV625">
            <v>4680.3532666864949</v>
          </cell>
          <cell r="AW625">
            <v>4343.3517827948217</v>
          </cell>
          <cell r="AX625">
            <v>4006.3502989031481</v>
          </cell>
          <cell r="AY625">
            <v>3669.348815011474</v>
          </cell>
          <cell r="AZ625">
            <v>3332.3473311198009</v>
          </cell>
          <cell r="BA625">
            <v>2995.3458472281272</v>
          </cell>
          <cell r="BB625">
            <v>2658.3443633364527</v>
          </cell>
          <cell r="BC625">
            <v>2321.3428794447796</v>
          </cell>
          <cell r="BD625">
            <v>1984.3413955531066</v>
          </cell>
          <cell r="BE625">
            <v>1647.3399116614335</v>
          </cell>
          <cell r="BF625">
            <v>1310.3384277697603</v>
          </cell>
          <cell r="BG625">
            <v>973.33694387808714</v>
          </cell>
          <cell r="BH625">
            <v>636.33545998641398</v>
          </cell>
        </row>
        <row r="626">
          <cell r="A626">
            <v>-3061.2944051311256</v>
          </cell>
          <cell r="B626">
            <v>-11053.105301613055</v>
          </cell>
          <cell r="C626">
            <v>-7175.1152883922359</v>
          </cell>
          <cell r="D626">
            <v>-2520.3037334917817</v>
          </cell>
          <cell r="E626">
            <v>1594.5742532771465</v>
          </cell>
          <cell r="F626">
            <v>5590.5027874930493</v>
          </cell>
          <cell r="G626">
            <v>9692.9380160880755</v>
          </cell>
          <cell r="H626">
            <v>13928.830069878346</v>
          </cell>
          <cell r="I626">
            <v>18386.95101051177</v>
          </cell>
          <cell r="J626">
            <v>23087.051853025332</v>
          </cell>
          <cell r="K626">
            <v>28047.664605821374</v>
          </cell>
          <cell r="L626">
            <v>33298.747951445701</v>
          </cell>
          <cell r="M626">
            <v>38870.977294393313</v>
          </cell>
          <cell r="N626">
            <v>44796.212659490273</v>
          </cell>
          <cell r="O626">
            <v>51520.887891864921</v>
          </cell>
          <cell r="P626">
            <v>59262.05222230521</v>
          </cell>
          <cell r="Q626">
            <v>67737.698490344424</v>
          </cell>
          <cell r="R626">
            <v>76871.331205155904</v>
          </cell>
          <cell r="S626">
            <v>86714.031564614779</v>
          </cell>
          <cell r="T626">
            <v>97320.846332739631</v>
          </cell>
          <cell r="U626">
            <v>108751.09569689856</v>
          </cell>
          <cell r="V626">
            <v>121068.70502476965</v>
          </cell>
          <cell r="W626">
            <v>134342.5623764566</v>
          </cell>
          <cell r="X626">
            <v>148646.90377119926</v>
          </cell>
          <cell r="Y626">
            <v>164061.72836333967</v>
          </cell>
          <cell r="Z626">
            <v>180673.24584947783</v>
          </cell>
          <cell r="AA626">
            <v>198574.35860900718</v>
          </cell>
          <cell r="AB626">
            <v>217865.18127447364</v>
          </cell>
          <cell r="AC626">
            <v>238653.60063753114</v>
          </cell>
          <cell r="AD626">
            <v>261055.87902185175</v>
          </cell>
          <cell r="AE626">
            <v>17320.283729143302</v>
          </cell>
          <cell r="AF626">
            <v>15922.718695180594</v>
          </cell>
          <cell r="AG626">
            <v>14998.325626400165</v>
          </cell>
          <cell r="AH626">
            <v>14130.480685952831</v>
          </cell>
          <cell r="AI626">
            <v>13313.861697054297</v>
          </cell>
          <cell r="AJ626">
            <v>12543.811755018309</v>
          </cell>
          <cell r="AK626">
            <v>11795.715792217527</v>
          </cell>
          <cell r="AL626">
            <v>11047.619829416741</v>
          </cell>
          <cell r="AM626">
            <v>10298.85859451792</v>
          </cell>
          <cell r="AN626">
            <v>9550.7626317171344</v>
          </cell>
          <cell r="AO626">
            <v>8802.0013968183121</v>
          </cell>
          <cell r="AP626">
            <v>8053.9054340175289</v>
          </cell>
          <cell r="AQ626">
            <v>7305.1441991187085</v>
          </cell>
          <cell r="AR626">
            <v>6557.0482363179235</v>
          </cell>
          <cell r="AS626">
            <v>6005.2075424378754</v>
          </cell>
          <cell r="AT626">
            <v>5649.6221174785633</v>
          </cell>
          <cell r="AU626">
            <v>5294.036692519252</v>
          </cell>
          <cell r="AV626">
            <v>4938.4512675599381</v>
          </cell>
          <cell r="AW626">
            <v>4582.8658426006259</v>
          </cell>
          <cell r="AX626">
            <v>4227.2804176413147</v>
          </cell>
          <cell r="AY626">
            <v>3871.6949926820025</v>
          </cell>
          <cell r="AZ626">
            <v>3516.1095677226899</v>
          </cell>
          <cell r="BA626">
            <v>3160.5241427633778</v>
          </cell>
          <cell r="BB626">
            <v>2804.9387178040647</v>
          </cell>
          <cell r="BC626">
            <v>2449.353292844753</v>
          </cell>
          <cell r="BD626">
            <v>2093.7678678854409</v>
          </cell>
          <cell r="BE626">
            <v>1738.1824429261289</v>
          </cell>
          <cell r="BF626">
            <v>1382.597017966817</v>
          </cell>
          <cell r="BG626">
            <v>1027.0115930075051</v>
          </cell>
          <cell r="BH626">
            <v>671.42616804819318</v>
          </cell>
        </row>
        <row r="627">
          <cell r="A627">
            <v>-3538.9867664779204</v>
          </cell>
          <cell r="B627">
            <v>-13839.758365051792</v>
          </cell>
          <cell r="C627">
            <v>-11134.443364857481</v>
          </cell>
          <cell r="D627">
            <v>-7626.1801420060447</v>
          </cell>
          <cell r="E627">
            <v>-4752.33838312017</v>
          </cell>
          <cell r="F627">
            <v>-2083.5545431468659</v>
          </cell>
          <cell r="G627">
            <v>598.5499842319756</v>
          </cell>
          <cell r="H627">
            <v>3313.3612166820958</v>
          </cell>
          <cell r="I627">
            <v>6149.5581550212482</v>
          </cell>
          <cell r="J627">
            <v>9123.3490788952531</v>
          </cell>
          <cell r="K627">
            <v>12244.197753523384</v>
          </cell>
          <cell r="L627">
            <v>15533.295490202945</v>
          </cell>
          <cell r="M627">
            <v>19010.596847595662</v>
          </cell>
          <cell r="N627">
            <v>22702.121109973345</v>
          </cell>
          <cell r="O627">
            <v>27098.422019008391</v>
          </cell>
          <cell r="P627">
            <v>32420.564078812742</v>
          </cell>
          <cell r="Q627">
            <v>38312.890120112846</v>
          </cell>
          <cell r="R627">
            <v>44662.652745306179</v>
          </cell>
          <cell r="S627">
            <v>51505.363945212164</v>
          </cell>
          <cell r="T627">
            <v>58879.29259878811</v>
          </cell>
          <cell r="U627">
            <v>66825.67849752013</v>
          </cell>
          <cell r="V627">
            <v>75388.962985083606</v>
          </cell>
          <cell r="W627">
            <v>84617.037502160136</v>
          </cell>
          <cell r="X627">
            <v>94561.511426434488</v>
          </cell>
          <cell r="Y627">
            <v>105278.00070570625</v>
          </cell>
          <cell r="Z627">
            <v>116826.43889834068</v>
          </cell>
          <cell r="AA627">
            <v>129271.41236059756</v>
          </cell>
          <cell r="AB627">
            <v>142682.52145542373</v>
          </cell>
          <cell r="AC627">
            <v>157134.76980282296</v>
          </cell>
          <cell r="AD627">
            <v>172708.9837487436</v>
          </cell>
          <cell r="AE627">
            <v>13742.550266410131</v>
          </cell>
          <cell r="AF627">
            <v>12633.670756688631</v>
          </cell>
          <cell r="AG627">
            <v>11900.223290567676</v>
          </cell>
          <cell r="AH627">
            <v>11211.643189684009</v>
          </cell>
          <cell r="AI627">
            <v>10563.70764319177</v>
          </cell>
          <cell r="AJ627">
            <v>9952.7216916008274</v>
          </cell>
          <cell r="AK627">
            <v>9359.154834749068</v>
          </cell>
          <cell r="AL627">
            <v>8765.5879778973085</v>
          </cell>
          <cell r="AM627">
            <v>8171.4932696898159</v>
          </cell>
          <cell r="AN627">
            <v>7577.9264128380564</v>
          </cell>
          <cell r="AO627">
            <v>6983.8317046305647</v>
          </cell>
          <cell r="AP627">
            <v>6390.2648477788043</v>
          </cell>
          <cell r="AQ627">
            <v>5796.1701395713108</v>
          </cell>
          <cell r="AR627">
            <v>5202.6032827195504</v>
          </cell>
          <cell r="AS627">
            <v>4764.7525758089696</v>
          </cell>
          <cell r="AT627">
            <v>4482.6180188395692</v>
          </cell>
          <cell r="AU627">
            <v>4200.483461870168</v>
          </cell>
          <cell r="AV627">
            <v>3918.3489049007685</v>
          </cell>
          <cell r="AW627">
            <v>3636.214347931369</v>
          </cell>
          <cell r="AX627">
            <v>3354.07979096197</v>
          </cell>
          <cell r="AY627">
            <v>3071.9452339925706</v>
          </cell>
          <cell r="AZ627">
            <v>2789.8106770231711</v>
          </cell>
          <cell r="BA627">
            <v>2507.6761200537721</v>
          </cell>
          <cell r="BB627">
            <v>2225.5415630843727</v>
          </cell>
          <cell r="BC627">
            <v>1943.4070061149735</v>
          </cell>
          <cell r="BD627">
            <v>1661.2724491455742</v>
          </cell>
          <cell r="BE627">
            <v>1379.137892176175</v>
          </cell>
          <cell r="BF627">
            <v>1097.0033352067758</v>
          </cell>
          <cell r="BG627">
            <v>814.86877823737643</v>
          </cell>
          <cell r="BH627">
            <v>532.7342212679772</v>
          </cell>
        </row>
        <row r="628">
          <cell r="A628">
            <v>-3226.7514402598217</v>
          </cell>
          <cell r="B628">
            <v>-11957.746638414483</v>
          </cell>
          <cell r="C628">
            <v>-8449.7907240818586</v>
          </cell>
          <cell r="D628">
            <v>-4012.7204505337213</v>
          </cell>
          <cell r="E628">
            <v>-91.586107253852845</v>
          </cell>
          <cell r="F628">
            <v>3687.2448818622206</v>
          </cell>
          <cell r="G628">
            <v>7552.8451820732098</v>
          </cell>
          <cell r="H628">
            <v>11530.972895661522</v>
          </cell>
          <cell r="I628">
            <v>15711.94072259054</v>
          </cell>
          <cell r="J628">
            <v>20114.965596059999</v>
          </cell>
          <cell r="K628">
            <v>24756.82780393901</v>
          </cell>
          <cell r="L628">
            <v>29666.002628185248</v>
          </cell>
          <cell r="M628">
            <v>34871.254950246162</v>
          </cell>
          <cell r="N628">
            <v>40403.61517726109</v>
          </cell>
          <cell r="O628">
            <v>46727.273256125016</v>
          </cell>
          <cell r="P628">
            <v>54064.293580190555</v>
          </cell>
          <cell r="Q628">
            <v>62111.82996003994</v>
          </cell>
          <cell r="R628">
            <v>70784.117503445508</v>
          </cell>
          <cell r="S628">
            <v>80129.657266872426</v>
          </cell>
          <cell r="T628">
            <v>90200.71556984655</v>
          </cell>
          <cell r="U628">
            <v>101053.61630211113</v>
          </cell>
          <cell r="V628">
            <v>112749.05592334793</v>
          </cell>
          <cell r="W628">
            <v>125352.44291714515</v>
          </cell>
          <cell r="X628">
            <v>138934.26359765916</v>
          </cell>
          <cell r="Y628">
            <v>153570.47631479794</v>
          </cell>
          <cell r="Z628">
            <v>169342.93626257798</v>
          </cell>
          <cell r="AA628">
            <v>186339.85326645678</v>
          </cell>
          <cell r="AB628">
            <v>204656.28510988702</v>
          </cell>
          <cell r="AC628">
            <v>224394.66915909201</v>
          </cell>
          <cell r="AD628">
            <v>245665.39525925522</v>
          </cell>
          <cell r="AE628">
            <v>17979.07162982905</v>
          </cell>
          <cell r="AF628">
            <v>16528.349329553959</v>
          </cell>
          <cell r="AG628">
            <v>15568.796388180584</v>
          </cell>
          <cell r="AH628">
            <v>14667.942418817862</v>
          </cell>
          <cell r="AI628">
            <v>13820.262812335368</v>
          </cell>
          <cell r="AJ628">
            <v>13020.923535743999</v>
          </cell>
          <cell r="AK628">
            <v>12244.373271815582</v>
          </cell>
          <cell r="AL628">
            <v>11467.823007887169</v>
          </cell>
          <cell r="AM628">
            <v>10690.582167817454</v>
          </cell>
          <cell r="AN628">
            <v>9914.0319038890411</v>
          </cell>
          <cell r="AO628">
            <v>9136.791063819328</v>
          </cell>
          <cell r="AP628">
            <v>8360.2407998909148</v>
          </cell>
          <cell r="AQ628">
            <v>7582.9999598211989</v>
          </cell>
          <cell r="AR628">
            <v>6806.4496958927857</v>
          </cell>
          <cell r="AS628">
            <v>6233.6193936483824</v>
          </cell>
          <cell r="AT628">
            <v>5864.5090530879897</v>
          </cell>
          <cell r="AU628">
            <v>5495.3987125275999</v>
          </cell>
          <cell r="AV628">
            <v>5126.2883719672072</v>
          </cell>
          <cell r="AW628">
            <v>4757.1780314068155</v>
          </cell>
          <cell r="AX628">
            <v>4388.0676908464247</v>
          </cell>
          <cell r="AY628">
            <v>4018.957350286033</v>
          </cell>
          <cell r="AZ628">
            <v>3649.8470097256427</v>
          </cell>
          <cell r="BA628">
            <v>3280.7366691652505</v>
          </cell>
          <cell r="BB628">
            <v>2911.6263286048593</v>
          </cell>
          <cell r="BC628">
            <v>2542.515988044468</v>
          </cell>
          <cell r="BD628">
            <v>2173.4056474840768</v>
          </cell>
          <cell r="BE628">
            <v>1804.2953069236853</v>
          </cell>
          <cell r="BF628">
            <v>1435.1849663632941</v>
          </cell>
          <cell r="BG628">
            <v>1066.0746258029026</v>
          </cell>
          <cell r="BH628">
            <v>696.96428524251132</v>
          </cell>
        </row>
        <row r="629">
          <cell r="A629">
            <v>-3911.2503390633929</v>
          </cell>
          <cell r="B629">
            <v>-15693.384095139147</v>
          </cell>
          <cell r="C629">
            <v>-13398.401218190846</v>
          </cell>
          <cell r="D629">
            <v>-10327.928360582882</v>
          </cell>
          <cell r="E629">
            <v>-7871.8074323803758</v>
          </cell>
          <cell r="F629">
            <v>-5625.5251474852839</v>
          </cell>
          <cell r="G629">
            <v>-3406.031708179009</v>
          </cell>
          <cell r="H629">
            <v>-1196.2205499606109</v>
          </cell>
          <cell r="I629">
            <v>1096.6939231377905</v>
          </cell>
          <cell r="J629">
            <v>3488.1526777814811</v>
          </cell>
          <cell r="K629">
            <v>5984.1244365840403</v>
          </cell>
          <cell r="L629">
            <v>8602.9783773171566</v>
          </cell>
          <cell r="M629">
            <v>11360.916097189454</v>
          </cell>
          <cell r="N629">
            <v>14282.693452924861</v>
          </cell>
          <cell r="O629">
            <v>17900.921330342651</v>
          </cell>
          <cell r="P629">
            <v>22449.296950658685</v>
          </cell>
          <cell r="Q629">
            <v>27524.918000854846</v>
          </cell>
          <cell r="R629">
            <v>32994.572703986109</v>
          </cell>
          <cell r="S629">
            <v>38888.850916566553</v>
          </cell>
          <cell r="T629">
            <v>45240.717265170097</v>
          </cell>
          <cell r="U629">
            <v>52085.69550600191</v>
          </cell>
          <cell r="V629">
            <v>59462.06719678246</v>
          </cell>
          <cell r="W629">
            <v>67411.08579204636</v>
          </cell>
          <cell r="X629">
            <v>75977.207359215507</v>
          </cell>
          <cell r="Y629">
            <v>85208.339205760742</v>
          </cell>
          <cell r="Z629">
            <v>95156.107807936016</v>
          </cell>
          <cell r="AA629">
            <v>105876.1475395165</v>
          </cell>
          <cell r="AB629">
            <v>117428.41181529951</v>
          </cell>
          <cell r="AC629">
            <v>129877.50838948325</v>
          </cell>
          <cell r="AD629">
            <v>143293.06068413056</v>
          </cell>
          <cell r="AE629">
            <v>15457.49295127784</v>
          </cell>
          <cell r="AF629">
            <v>14210.235573785705</v>
          </cell>
          <cell r="AG629">
            <v>13385.260673354884</v>
          </cell>
          <cell r="AH629">
            <v>12610.752168786043</v>
          </cell>
          <cell r="AI629">
            <v>11881.96028164511</v>
          </cell>
          <cell r="AJ629">
            <v>11194.72895580228</v>
          </cell>
          <cell r="AK629">
            <v>10527.090465999981</v>
          </cell>
          <cell r="AL629">
            <v>9859.4519761976826</v>
          </cell>
          <cell r="AM629">
            <v>9191.219764091129</v>
          </cell>
          <cell r="AN629">
            <v>8523.5812742888302</v>
          </cell>
          <cell r="AO629">
            <v>7855.3490621822766</v>
          </cell>
          <cell r="AP629">
            <v>7187.7105723799796</v>
          </cell>
          <cell r="AQ629">
            <v>6519.4783602734251</v>
          </cell>
          <cell r="AR629">
            <v>5851.8398704711271</v>
          </cell>
          <cell r="AS629">
            <v>5359.3494604251127</v>
          </cell>
          <cell r="AT629">
            <v>5042.0071301353792</v>
          </cell>
          <cell r="AU629">
            <v>4724.6647998456456</v>
          </cell>
          <cell r="AV629">
            <v>4407.322469555912</v>
          </cell>
          <cell r="AW629">
            <v>4089.9801392661784</v>
          </cell>
          <cell r="AX629">
            <v>3772.6378089764448</v>
          </cell>
          <cell r="AY629">
            <v>3455.2954786867117</v>
          </cell>
          <cell r="AZ629">
            <v>3137.9531483969777</v>
          </cell>
          <cell r="BA629">
            <v>2820.6108181072441</v>
          </cell>
          <cell r="BB629">
            <v>2503.26848781751</v>
          </cell>
          <cell r="BC629">
            <v>2185.9261575277769</v>
          </cell>
          <cell r="BD629">
            <v>1868.5838272380431</v>
          </cell>
          <cell r="BE629">
            <v>1551.2414969483098</v>
          </cell>
          <cell r="BF629">
            <v>1233.8991666585762</v>
          </cell>
          <cell r="BG629">
            <v>916.55683636884271</v>
          </cell>
          <cell r="BH629">
            <v>599.21450607910913</v>
          </cell>
        </row>
        <row r="630">
          <cell r="A630">
            <v>-3277.3430798991412</v>
          </cell>
          <cell r="B630">
            <v>-12228.916470449592</v>
          </cell>
          <cell r="C630">
            <v>-8904.4066722978314</v>
          </cell>
          <cell r="D630">
            <v>-4733.8812215352273</v>
          </cell>
          <cell r="E630">
            <v>-1152.4746115139944</v>
          </cell>
          <cell r="F630">
            <v>2253.0969058674218</v>
          </cell>
          <cell r="G630">
            <v>5723.5630540536113</v>
          </cell>
          <cell r="H630">
            <v>9282.5164950834842</v>
          </cell>
          <cell r="I630">
            <v>13018.870314132109</v>
          </cell>
          <cell r="J630">
            <v>16950.863450916982</v>
          </cell>
          <cell r="K630">
            <v>21092.988282587685</v>
          </cell>
          <cell r="L630">
            <v>25471.322080140315</v>
          </cell>
          <cell r="M630">
            <v>30111.771649456892</v>
          </cell>
          <cell r="N630">
            <v>35043.677454549477</v>
          </cell>
          <cell r="O630">
            <v>40734.33350795084</v>
          </cell>
          <cell r="P630">
            <v>47403.029505798186</v>
          </cell>
          <cell r="Q630">
            <v>54733.861336078196</v>
          </cell>
          <cell r="R630">
            <v>62633.804693119346</v>
          </cell>
          <cell r="S630">
            <v>71147.041183783032</v>
          </cell>
          <cell r="T630">
            <v>80321.182347892915</v>
          </cell>
          <cell r="U630">
            <v>90207.535932844665</v>
          </cell>
          <cell r="V630">
            <v>100861.39283980581</v>
          </cell>
          <cell r="W630">
            <v>112342.33634629466</v>
          </cell>
          <cell r="X630">
            <v>124714.57533451148</v>
          </cell>
          <cell r="Y630">
            <v>138047.30338905143</v>
          </cell>
          <cell r="Z630">
            <v>152415.08577230611</v>
          </cell>
          <cell r="AA630">
            <v>167898.27644177078</v>
          </cell>
          <cell r="AB630">
            <v>184583.4674414896</v>
          </cell>
          <cell r="AC630">
            <v>202563.97318092571</v>
          </cell>
          <cell r="AD630">
            <v>221940.35230966014</v>
          </cell>
          <cell r="AE630">
            <v>15763.981587406672</v>
          </cell>
          <cell r="AF630">
            <v>14491.99379510962</v>
          </cell>
          <cell r="AG630">
            <v>13650.661427599856</v>
          </cell>
          <cell r="AH630">
            <v>12860.79609537573</v>
          </cell>
          <cell r="AI630">
            <v>12117.553842175077</v>
          </cell>
          <cell r="AJ630">
            <v>11416.696206268476</v>
          </cell>
          <cell r="AK630">
            <v>10735.819889943368</v>
          </cell>
          <cell r="AL630">
            <v>10054.943573618257</v>
          </cell>
          <cell r="AM630">
            <v>9373.4617627603766</v>
          </cell>
          <cell r="AN630">
            <v>8692.5854464352651</v>
          </cell>
          <cell r="AO630">
            <v>8011.1036355773831</v>
          </cell>
          <cell r="AP630">
            <v>7330.2273192522725</v>
          </cell>
          <cell r="AQ630">
            <v>6648.7455083943905</v>
          </cell>
          <cell r="AR630">
            <v>5967.8691920692791</v>
          </cell>
          <cell r="AS630">
            <v>5465.6137629119958</v>
          </cell>
          <cell r="AT630">
            <v>5141.9792209225352</v>
          </cell>
          <cell r="AU630">
            <v>4818.3446789330783</v>
          </cell>
          <cell r="AV630">
            <v>4494.7101369436205</v>
          </cell>
          <cell r="AW630">
            <v>4171.0755949541617</v>
          </cell>
          <cell r="AX630">
            <v>3847.4410529647034</v>
          </cell>
          <cell r="AY630">
            <v>3523.8065109752461</v>
          </cell>
          <cell r="AZ630">
            <v>3200.1719689857882</v>
          </cell>
          <cell r="BA630">
            <v>2876.5374269963299</v>
          </cell>
          <cell r="BB630">
            <v>2552.9028850068721</v>
          </cell>
          <cell r="BC630">
            <v>2229.2683430174143</v>
          </cell>
          <cell r="BD630">
            <v>1905.6338010279565</v>
          </cell>
          <cell r="BE630">
            <v>1581.9992590384986</v>
          </cell>
          <cell r="BF630">
            <v>1258.3647170490406</v>
          </cell>
          <cell r="BG630">
            <v>934.73017505958296</v>
          </cell>
          <cell r="BH630">
            <v>611.0956330701249</v>
          </cell>
        </row>
        <row r="631">
          <cell r="A631">
            <v>-3332.8958704032766</v>
          </cell>
          <cell r="B631">
            <v>-12500.672974658159</v>
          </cell>
          <cell r="C631">
            <v>-9164.7822481648691</v>
          </cell>
          <cell r="D631">
            <v>-5041.8371976151166</v>
          </cell>
          <cell r="E631">
            <v>-1411.8451845129821</v>
          </cell>
          <cell r="F631">
            <v>2092.1240434768156</v>
          </cell>
          <cell r="G631">
            <v>5663.1318699744143</v>
          </cell>
          <cell r="H631">
            <v>9325.3773874446979</v>
          </cell>
          <cell r="I631">
            <v>13169.375463275805</v>
          </cell>
          <cell r="J631">
            <v>17213.649004748269</v>
          </cell>
          <cell r="K631">
            <v>21473.076590765024</v>
          </cell>
          <cell r="L631">
            <v>25974.324549146568</v>
          </cell>
          <cell r="M631">
            <v>30743.925734181401</v>
          </cell>
          <cell r="N631">
            <v>35811.755052542452</v>
          </cell>
          <cell r="O631">
            <v>41652.639161836865</v>
          </cell>
          <cell r="P631">
            <v>48490.062180626141</v>
          </cell>
          <cell r="Q631">
            <v>56004.613989265861</v>
          </cell>
          <cell r="R631">
            <v>64102.53998404857</v>
          </cell>
          <cell r="S631">
            <v>72829.129019150088</v>
          </cell>
          <cell r="T631">
            <v>82233.185840195089</v>
          </cell>
          <cell r="U631">
            <v>92367.304032047643</v>
          </cell>
          <cell r="V631">
            <v>103288.1601562479</v>
          </cell>
          <cell r="W631">
            <v>115056.83072310261</v>
          </cell>
          <cell r="X631">
            <v>127739.13377114275</v>
          </cell>
          <cell r="Y631">
            <v>141405.99696428201</v>
          </cell>
          <cell r="Z631">
            <v>156133.85426531444</v>
          </cell>
          <cell r="AA631">
            <v>172005.07340420687</v>
          </cell>
          <cell r="AB631">
            <v>189108.41653186496</v>
          </cell>
          <cell r="AC631">
            <v>207539.53663564962</v>
          </cell>
          <cell r="AD631">
            <v>227401.5124929187</v>
          </cell>
          <cell r="AE631">
            <v>17352.307290601806</v>
          </cell>
          <cell r="AF631">
            <v>15952.158291476795</v>
          </cell>
          <cell r="AG631">
            <v>15026.056107608365</v>
          </cell>
          <cell r="AH631">
            <v>14156.606604197659</v>
          </cell>
          <cell r="AI631">
            <v>13338.477764260419</v>
          </cell>
          <cell r="AJ631">
            <v>12567.004072935417</v>
          </cell>
          <cell r="AK631">
            <v>11817.52495167047</v>
          </cell>
          <cell r="AL631">
            <v>11068.045830405526</v>
          </cell>
          <cell r="AM631">
            <v>10317.900207017552</v>
          </cell>
          <cell r="AN631">
            <v>9568.4210857526086</v>
          </cell>
          <cell r="AO631">
            <v>8818.2754623646306</v>
          </cell>
          <cell r="AP631">
            <v>8068.796341099689</v>
          </cell>
          <cell r="AQ631">
            <v>7318.650717711711</v>
          </cell>
          <cell r="AR631">
            <v>6569.1715964467694</v>
          </cell>
          <cell r="AS631">
            <v>6016.3106014762698</v>
          </cell>
          <cell r="AT631">
            <v>5660.067732800213</v>
          </cell>
          <cell r="AU631">
            <v>5303.8248641241571</v>
          </cell>
          <cell r="AV631">
            <v>4947.5819954481021</v>
          </cell>
          <cell r="AW631">
            <v>4591.3391267720463</v>
          </cell>
          <cell r="AX631">
            <v>4235.0962580959904</v>
          </cell>
          <cell r="AY631">
            <v>3878.8533894199345</v>
          </cell>
          <cell r="AZ631">
            <v>3522.6105207438791</v>
          </cell>
          <cell r="BA631">
            <v>3166.3676520678227</v>
          </cell>
          <cell r="BB631">
            <v>2810.1247833917673</v>
          </cell>
          <cell r="BC631">
            <v>2453.8819147157114</v>
          </cell>
          <cell r="BD631">
            <v>2097.6390460396565</v>
          </cell>
          <cell r="BE631">
            <v>1741.3961773636004</v>
          </cell>
          <cell r="BF631">
            <v>1385.1533086875452</v>
          </cell>
          <cell r="BG631">
            <v>1028.9104400114893</v>
          </cell>
          <cell r="BH631">
            <v>672.66757133543399</v>
          </cell>
        </row>
        <row r="632">
          <cell r="A632">
            <v>-3206.9579303274372</v>
          </cell>
          <cell r="B632">
            <v>-11924.817552956207</v>
          </cell>
          <cell r="C632">
            <v>-8367.8939631993017</v>
          </cell>
          <cell r="D632">
            <v>-4052.1314111754264</v>
          </cell>
          <cell r="E632">
            <v>-360.05985207061951</v>
          </cell>
          <cell r="F632">
            <v>3171.9168634628522</v>
          </cell>
          <cell r="G632">
            <v>6779.1955197330099</v>
          </cell>
          <cell r="H632">
            <v>10486.071895578043</v>
          </cell>
          <cell r="I632">
            <v>14380.895472897791</v>
          </cell>
          <cell r="J632">
            <v>18482.20648801175</v>
          </cell>
          <cell r="K632">
            <v>22805.451238605347</v>
          </cell>
          <cell r="L632">
            <v>27377.552075870633</v>
          </cell>
          <cell r="M632">
            <v>32225.488385130895</v>
          </cell>
          <cell r="N632">
            <v>37379.089464472352</v>
          </cell>
          <cell r="O632">
            <v>43297.569871184576</v>
          </cell>
          <cell r="P632">
            <v>50198.252043699984</v>
          </cell>
          <cell r="Q632">
            <v>57775.515982410958</v>
          </cell>
          <cell r="R632">
            <v>65941.022612902132</v>
          </cell>
          <cell r="S632">
            <v>74740.438744094499</v>
          </cell>
          <cell r="T632">
            <v>84222.976417967002</v>
          </cell>
          <cell r="U632">
            <v>94441.668135212443</v>
          </cell>
          <cell r="V632">
            <v>105453.66344737618</v>
          </cell>
          <cell r="W632">
            <v>117320.5485742137</v>
          </cell>
          <cell r="X632">
            <v>130108.69083377352</v>
          </cell>
          <cell r="Y632">
            <v>143889.60981148368</v>
          </cell>
          <cell r="Z632">
            <v>158740.37734405784</v>
          </cell>
          <cell r="AA632">
            <v>174744.04855519245</v>
          </cell>
          <cell r="AB632">
            <v>191990.12635368484</v>
          </cell>
          <cell r="AC632">
            <v>210575.06199174753</v>
          </cell>
          <cell r="AD632">
            <v>230602.79448296511</v>
          </cell>
          <cell r="AE632">
            <v>15683.723359191512</v>
          </cell>
          <cell r="AF632">
            <v>14418.21156320003</v>
          </cell>
          <cell r="AG632">
            <v>13581.162621472131</v>
          </cell>
          <cell r="AH632">
            <v>12795.318683953488</v>
          </cell>
          <cell r="AI632">
            <v>12055.860456130291</v>
          </cell>
          <cell r="AJ632">
            <v>11358.571055302951</v>
          </cell>
          <cell r="AK632">
            <v>10681.161244345085</v>
          </cell>
          <cell r="AL632">
            <v>10003.751433387222</v>
          </cell>
          <cell r="AM632">
            <v>9325.739210615131</v>
          </cell>
          <cell r="AN632">
            <v>8648.3293996572684</v>
          </cell>
          <cell r="AO632">
            <v>7970.317176885178</v>
          </cell>
          <cell r="AP632">
            <v>7292.9073659273154</v>
          </cell>
          <cell r="AQ632">
            <v>6614.895143155225</v>
          </cell>
          <cell r="AR632">
            <v>5937.4853321973615</v>
          </cell>
          <cell r="AS632">
            <v>5437.7870064363287</v>
          </cell>
          <cell r="AT632">
            <v>5115.8001658721278</v>
          </cell>
          <cell r="AU632">
            <v>4793.813325307925</v>
          </cell>
          <cell r="AV632">
            <v>4471.8264847437222</v>
          </cell>
          <cell r="AW632">
            <v>4149.8396441795203</v>
          </cell>
          <cell r="AX632">
            <v>3827.8528036153175</v>
          </cell>
          <cell r="AY632">
            <v>3505.8659630511152</v>
          </cell>
          <cell r="AZ632">
            <v>3183.8791224869124</v>
          </cell>
          <cell r="BA632">
            <v>2861.8922819227105</v>
          </cell>
          <cell r="BB632">
            <v>2539.9054413585077</v>
          </cell>
          <cell r="BC632">
            <v>2217.9186007943053</v>
          </cell>
          <cell r="BD632">
            <v>1895.931760230103</v>
          </cell>
          <cell r="BE632">
            <v>1573.9449196659004</v>
          </cell>
          <cell r="BF632">
            <v>1251.9580791016981</v>
          </cell>
          <cell r="BG632">
            <v>929.97123853749542</v>
          </cell>
          <cell r="BH632">
            <v>607.98439797329308</v>
          </cell>
        </row>
        <row r="633">
          <cell r="A633">
            <v>-3303.0142361453381</v>
          </cell>
          <cell r="B633">
            <v>-12578.421696167004</v>
          </cell>
          <cell r="C633">
            <v>-9386.7462052592746</v>
          </cell>
          <cell r="D633">
            <v>-5086.7050230602845</v>
          </cell>
          <cell r="E633">
            <v>-1501.8099830373833</v>
          </cell>
          <cell r="F633">
            <v>1835.405268531274</v>
          </cell>
          <cell r="G633">
            <v>5233.1372366797959</v>
          </cell>
          <cell r="H633">
            <v>8714.5799688207589</v>
          </cell>
          <cell r="I633">
            <v>12368.389252439885</v>
          </cell>
          <cell r="J633">
            <v>16212.565133947504</v>
          </cell>
          <cell r="K633">
            <v>20261.154945487353</v>
          </cell>
          <cell r="L633">
            <v>24539.771946535853</v>
          </cell>
          <cell r="M633">
            <v>29073.780471210084</v>
          </cell>
          <cell r="N633">
            <v>33892.14622718883</v>
          </cell>
          <cell r="O633">
            <v>39462.726510600209</v>
          </cell>
          <cell r="P633">
            <v>46004.357990554621</v>
          </cell>
          <cell r="Q633">
            <v>53198.857271431509</v>
          </cell>
          <cell r="R633">
            <v>60951.884228950745</v>
          </cell>
          <cell r="S633">
            <v>69306.79881818303</v>
          </cell>
          <cell r="T633">
            <v>78310.327140197594</v>
          </cell>
          <cell r="U633">
            <v>88012.822764723911</v>
          </cell>
          <cell r="V633">
            <v>98468.548339971458</v>
          </cell>
          <cell r="W633">
            <v>109735.97906455095</v>
          </cell>
          <cell r="X633">
            <v>121878.12971870982</v>
          </cell>
          <cell r="Y633">
            <v>134962.90708385245</v>
          </cell>
          <cell r="Z633">
            <v>149063.48972130372</v>
          </cell>
          <cell r="AA633">
            <v>164258.73723428452</v>
          </cell>
          <cell r="AB633">
            <v>180633.63130195864</v>
          </cell>
          <cell r="AC633">
            <v>198279.75095209843</v>
          </cell>
          <cell r="AD633">
            <v>217295.7847304031</v>
          </cell>
          <cell r="AE633">
            <v>15470.558397375888</v>
          </cell>
          <cell r="AF633">
            <v>14222.246775570826</v>
          </cell>
          <cell r="AG633">
            <v>13396.574565095758</v>
          </cell>
          <cell r="AH633">
            <v>12621.411407204361</v>
          </cell>
          <cell r="AI633">
            <v>11892.003508712289</v>
          </cell>
          <cell r="AJ633">
            <v>11204.191300583245</v>
          </cell>
          <cell r="AK633">
            <v>10535.988489339625</v>
          </cell>
          <cell r="AL633">
            <v>9867.7856780960083</v>
          </cell>
          <cell r="AM633">
            <v>9198.9886427043402</v>
          </cell>
          <cell r="AN633">
            <v>8530.7858314607256</v>
          </cell>
          <cell r="AO633">
            <v>7861.9887960690594</v>
          </cell>
          <cell r="AP633">
            <v>7193.785984825442</v>
          </cell>
          <cell r="AQ633">
            <v>6524.9889494337767</v>
          </cell>
          <cell r="AR633">
            <v>5856.7861381901594</v>
          </cell>
          <cell r="AS633">
            <v>5363.8794506192835</v>
          </cell>
          <cell r="AT633">
            <v>5046.2688867211573</v>
          </cell>
          <cell r="AU633">
            <v>4728.6583228230311</v>
          </cell>
          <cell r="AV633">
            <v>4411.0477589249049</v>
          </cell>
          <cell r="AW633">
            <v>4093.4371950267791</v>
          </cell>
          <cell r="AX633">
            <v>3775.8266311286525</v>
          </cell>
          <cell r="AY633">
            <v>3458.2160672305263</v>
          </cell>
          <cell r="AZ633">
            <v>3140.6055033324001</v>
          </cell>
          <cell r="BA633">
            <v>2822.9949394342739</v>
          </cell>
          <cell r="BB633">
            <v>2505.3843755361477</v>
          </cell>
          <cell r="BC633">
            <v>2187.773811638021</v>
          </cell>
          <cell r="BD633">
            <v>1870.1632477398953</v>
          </cell>
          <cell r="BE633">
            <v>1552.5526838417688</v>
          </cell>
          <cell r="BF633">
            <v>1234.9421199436429</v>
          </cell>
          <cell r="BG633">
            <v>917.33155604551632</v>
          </cell>
          <cell r="BH633">
            <v>599.72099214739046</v>
          </cell>
        </row>
        <row r="634">
          <cell r="A634">
            <v>-3037.8939401976145</v>
          </cell>
          <cell r="B634">
            <v>-11023.255829219122</v>
          </cell>
          <cell r="C634">
            <v>-7131.5692069334209</v>
          </cell>
          <cell r="D634">
            <v>-2446.7578542874685</v>
          </cell>
          <cell r="E634">
            <v>1626.8060833724833</v>
          </cell>
          <cell r="F634">
            <v>5557.3606978751241</v>
          </cell>
          <cell r="G634">
            <v>9592.4282353541457</v>
          </cell>
          <cell r="H634">
            <v>13758.558348739183</v>
          </cell>
          <cell r="I634">
            <v>18143.581825081674</v>
          </cell>
          <cell r="J634">
            <v>22767.030431952015</v>
          </cell>
          <cell r="K634">
            <v>27647.1433976191</v>
          </cell>
          <cell r="L634">
            <v>32813.469924739984</v>
          </cell>
          <cell r="M634">
            <v>38296.246136454298</v>
          </cell>
          <cell r="N634">
            <v>44126.949643282365</v>
          </cell>
          <cell r="O634">
            <v>50747.843209692292</v>
          </cell>
          <cell r="P634">
            <v>58373.566786599164</v>
          </cell>
          <cell r="Q634">
            <v>66723.808889971348</v>
          </cell>
          <cell r="R634">
            <v>75722.301988905354</v>
          </cell>
          <cell r="S634">
            <v>85419.371492897742</v>
          </cell>
          <cell r="T634">
            <v>95869.249703772643</v>
          </cell>
          <cell r="U634">
            <v>107130.37911788675</v>
          </cell>
          <cell r="V634">
            <v>119265.73927447264</v>
          </cell>
          <cell r="W634">
            <v>132343.19897806822</v>
          </cell>
          <cell r="X634">
            <v>146435.89586488888</v>
          </cell>
          <cell r="Y634">
            <v>161622.64543592374</v>
          </cell>
          <cell r="Z634">
            <v>177988.38184433361</v>
          </cell>
          <cell r="AA634">
            <v>195624.63290232103</v>
          </cell>
          <cell r="AB634">
            <v>214630.0319640174</v>
          </cell>
          <cell r="AC634">
            <v>235110.86954716919</v>
          </cell>
          <cell r="AD634">
            <v>257181.68777864933</v>
          </cell>
          <cell r="AE634">
            <v>16427.942885129032</v>
          </cell>
          <cell r="AF634">
            <v>15102.380387699415</v>
          </cell>
          <cell r="AG634">
            <v>14225.612040551494</v>
          </cell>
          <cell r="AH634">
            <v>13402.478462732084</v>
          </cell>
          <cell r="AI634">
            <v>12627.931675951442</v>
          </cell>
          <cell r="AJ634">
            <v>11897.554699206052</v>
          </cell>
          <cell r="AK634">
            <v>11188.000632905847</v>
          </cell>
          <cell r="AL634">
            <v>10478.446566605644</v>
          </cell>
          <cell r="AM634">
            <v>9768.261503019221</v>
          </cell>
          <cell r="AN634">
            <v>9058.707436719018</v>
          </cell>
          <cell r="AO634">
            <v>8348.5223731325932</v>
          </cell>
          <cell r="AP634">
            <v>7638.968306832392</v>
          </cell>
          <cell r="AQ634">
            <v>6928.7832432459682</v>
          </cell>
          <cell r="AR634">
            <v>6219.2291769457661</v>
          </cell>
          <cell r="AS634">
            <v>5695.8193100798117</v>
          </cell>
          <cell r="AT634">
            <v>5358.5536426481121</v>
          </cell>
          <cell r="AU634">
            <v>5021.2879752164126</v>
          </cell>
          <cell r="AV634">
            <v>4684.0223077847131</v>
          </cell>
          <cell r="AW634">
            <v>4346.7566403530136</v>
          </cell>
          <cell r="AX634">
            <v>4009.4909729213132</v>
          </cell>
          <cell r="AY634">
            <v>3672.2253054896132</v>
          </cell>
          <cell r="AZ634">
            <v>3334.9596380579137</v>
          </cell>
          <cell r="BA634">
            <v>2997.6939706262133</v>
          </cell>
          <cell r="BB634">
            <v>2660.4283031945138</v>
          </cell>
          <cell r="BC634">
            <v>2323.1626357628138</v>
          </cell>
          <cell r="BD634">
            <v>1985.8969683311141</v>
          </cell>
          <cell r="BE634">
            <v>1648.6313008994141</v>
          </cell>
          <cell r="BF634">
            <v>1311.3656334677146</v>
          </cell>
          <cell r="BG634">
            <v>974.09996603601451</v>
          </cell>
          <cell r="BH634">
            <v>636.83429860431488</v>
          </cell>
        </row>
        <row r="635">
          <cell r="A635">
            <v>-3402.3515282208368</v>
          </cell>
          <cell r="B635">
            <v>-12946.223515364274</v>
          </cell>
          <cell r="C635">
            <v>-9869.6292154771581</v>
          </cell>
          <cell r="D635">
            <v>-5796.6832770130859</v>
          </cell>
          <cell r="E635">
            <v>-2338.3490929822224</v>
          </cell>
          <cell r="F635">
            <v>910.38121624214045</v>
          </cell>
          <cell r="G635">
            <v>4209.7335936686541</v>
          </cell>
          <cell r="H635">
            <v>7582.4416172896144</v>
          </cell>
          <cell r="I635">
            <v>11118.579798356279</v>
          </cell>
          <cell r="J635">
            <v>14836.022803881342</v>
          </cell>
          <cell r="K635">
            <v>18747.997986394206</v>
          </cell>
          <cell r="L635">
            <v>22879.517804308787</v>
          </cell>
          <cell r="M635">
            <v>27255.110400771424</v>
          </cell>
          <cell r="N635">
            <v>31903.542790615054</v>
          </cell>
          <cell r="O635">
            <v>37305.264144090019</v>
          </cell>
          <cell r="P635">
            <v>43683.303397712589</v>
          </cell>
          <cell r="Q635">
            <v>50706.391973475103</v>
          </cell>
          <cell r="R635">
            <v>58274.701167370178</v>
          </cell>
          <cell r="S635">
            <v>66430.557872933292</v>
          </cell>
          <cell r="T635">
            <v>75219.574930446688</v>
          </cell>
          <cell r="U635">
            <v>84690.906223524871</v>
          </cell>
          <cell r="V635">
            <v>94897.521579511173</v>
          </cell>
          <cell r="W635">
            <v>105896.50301110657</v>
          </cell>
          <cell r="X635">
            <v>117749.36395600594</v>
          </cell>
          <cell r="Y635">
            <v>130522.39329993699</v>
          </cell>
          <cell r="Z635">
            <v>144287.02610710173</v>
          </cell>
          <cell r="AA635">
            <v>159120.24313138565</v>
          </cell>
          <cell r="AB635">
            <v>175105.00134266028</v>
          </cell>
          <cell r="AC635">
            <v>192330.6978759614</v>
          </cell>
          <cell r="AD635">
            <v>210893.66999824799</v>
          </cell>
          <cell r="AE635">
            <v>16240.495290198392</v>
          </cell>
          <cell r="AF635">
            <v>14930.057845479927</v>
          </cell>
          <cell r="AG635">
            <v>14063.293679569631</v>
          </cell>
          <cell r="AH635">
            <v>13249.552294707535</v>
          </cell>
          <cell r="AI635">
            <v>12483.843311500876</v>
          </cell>
          <cell r="AJ635">
            <v>11761.80014798097</v>
          </cell>
          <cell r="AK635">
            <v>11060.342299456252</v>
          </cell>
          <cell r="AL635">
            <v>10358.884450931529</v>
          </cell>
          <cell r="AM635">
            <v>9656.8028049827135</v>
          </cell>
          <cell r="AN635">
            <v>8955.3449564579932</v>
          </cell>
          <cell r="AO635">
            <v>8253.2633105091772</v>
          </cell>
          <cell r="AP635">
            <v>7551.8054619844579</v>
          </cell>
          <cell r="AQ635">
            <v>6849.7238160356428</v>
          </cell>
          <cell r="AR635">
            <v>6148.2659675109217</v>
          </cell>
          <cell r="AS635">
            <v>5630.8283590946749</v>
          </cell>
          <cell r="AT635">
            <v>5297.4109907869015</v>
          </cell>
          <cell r="AU635">
            <v>4963.99362247913</v>
          </cell>
          <cell r="AV635">
            <v>4630.5762541713575</v>
          </cell>
          <cell r="AW635">
            <v>4297.1588858635851</v>
          </cell>
          <cell r="AX635">
            <v>3963.7415175558144</v>
          </cell>
          <cell r="AY635">
            <v>3630.3241492480415</v>
          </cell>
          <cell r="AZ635">
            <v>3296.9067809402704</v>
          </cell>
          <cell r="BA635">
            <v>2963.4894126324984</v>
          </cell>
          <cell r="BB635">
            <v>2630.0720443247264</v>
          </cell>
          <cell r="BC635">
            <v>2296.654676016954</v>
          </cell>
          <cell r="BD635">
            <v>1963.2373077091825</v>
          </cell>
          <cell r="BE635">
            <v>1629.81993940141</v>
          </cell>
          <cell r="BF635">
            <v>1296.4025710936385</v>
          </cell>
          <cell r="BG635">
            <v>962.98520278586602</v>
          </cell>
          <cell r="BH635">
            <v>629.56783447809437</v>
          </cell>
        </row>
        <row r="636">
          <cell r="A636">
            <v>-3321.5391539105553</v>
          </cell>
          <cell r="B636">
            <v>-12398.781839213892</v>
          </cell>
          <cell r="C636">
            <v>-8973.543888213615</v>
          </cell>
          <cell r="D636">
            <v>-4683.5151374526667</v>
          </cell>
          <cell r="E636">
            <v>-929.33249605054152</v>
          </cell>
          <cell r="F636">
            <v>2676.3867578574695</v>
          </cell>
          <cell r="G636">
            <v>6355.379335147406</v>
          </cell>
          <cell r="H636">
            <v>10132.44070075582</v>
          </cell>
          <cell r="I636">
            <v>14098.570368645973</v>
          </cell>
          <cell r="J636">
            <v>18272.651678524948</v>
          </cell>
          <cell r="K636">
            <v>22670.208957625127</v>
          </cell>
          <cell r="L636">
            <v>27318.596787695758</v>
          </cell>
          <cell r="M636">
            <v>32245.145860403809</v>
          </cell>
          <cell r="N636">
            <v>37480.299171281651</v>
          </cell>
          <cell r="O636">
            <v>43498.733428483858</v>
          </cell>
          <cell r="P636">
            <v>50524.89004011279</v>
          </cell>
          <cell r="Q636">
            <v>58242.173961384586</v>
          </cell>
          <cell r="R636">
            <v>66558.570689574583</v>
          </cell>
          <cell r="S636">
            <v>75520.590908891754</v>
          </cell>
          <cell r="T636">
            <v>85178.356048834801</v>
          </cell>
          <cell r="U636">
            <v>95585.878595732735</v>
          </cell>
          <cell r="V636">
            <v>106801.36416559914</v>
          </cell>
          <cell r="W636">
            <v>118887.53702768657</v>
          </cell>
          <cell r="X636">
            <v>131911.99089928111</v>
          </cell>
          <cell r="Y636">
            <v>145947.56697360799</v>
          </cell>
          <cell r="Z636">
            <v>161072.7612950264</v>
          </cell>
          <cell r="AA636">
            <v>177372.16375981894</v>
          </cell>
          <cell r="AB636">
            <v>194936.9311977537</v>
          </cell>
          <cell r="AC636">
            <v>213865.2971801972</v>
          </cell>
          <cell r="AD636">
            <v>234263.12140595587</v>
          </cell>
          <cell r="AE636">
            <v>17866.828940324602</v>
          </cell>
          <cell r="AF636">
            <v>16425.163446544284</v>
          </cell>
          <cell r="AG636">
            <v>15471.600959243242</v>
          </cell>
          <cell r="AH636">
            <v>14576.37098840802</v>
          </cell>
          <cell r="AI636">
            <v>13733.983414841832</v>
          </cell>
          <cell r="AJ636">
            <v>12939.634384247496</v>
          </cell>
          <cell r="AK636">
            <v>12167.932095339891</v>
          </cell>
          <cell r="AL636">
            <v>11396.229806432286</v>
          </cell>
          <cell r="AM636">
            <v>10623.841252625081</v>
          </cell>
          <cell r="AN636">
            <v>9852.1389637174761</v>
          </cell>
          <cell r="AO636">
            <v>9079.7504099102698</v>
          </cell>
          <cell r="AP636">
            <v>8308.0481210026646</v>
          </cell>
          <cell r="AQ636">
            <v>7535.659567195461</v>
          </cell>
          <cell r="AR636">
            <v>6763.9572782878558</v>
          </cell>
          <cell r="AS636">
            <v>6194.7031347616203</v>
          </cell>
          <cell r="AT636">
            <v>5827.8971366167561</v>
          </cell>
          <cell r="AU636">
            <v>5461.0911384718929</v>
          </cell>
          <cell r="AV636">
            <v>5094.2851403270288</v>
          </cell>
          <cell r="AW636">
            <v>4727.4791421821656</v>
          </cell>
          <cell r="AX636">
            <v>4360.6731440373005</v>
          </cell>
          <cell r="AY636">
            <v>3993.8671458924373</v>
          </cell>
          <cell r="AZ636">
            <v>3627.0611477475727</v>
          </cell>
          <cell r="BA636">
            <v>3260.2551496027095</v>
          </cell>
          <cell r="BB636">
            <v>2893.4491514578453</v>
          </cell>
          <cell r="BC636">
            <v>2526.6431533129821</v>
          </cell>
          <cell r="BD636">
            <v>2159.837155168118</v>
          </cell>
          <cell r="BE636">
            <v>1793.0311570232545</v>
          </cell>
          <cell r="BF636">
            <v>1426.2251588783904</v>
          </cell>
          <cell r="BG636">
            <v>1059.4191607335272</v>
          </cell>
          <cell r="BH636">
            <v>692.61316258866282</v>
          </cell>
        </row>
        <row r="637">
          <cell r="A637">
            <v>-3534.741162915072</v>
          </cell>
          <cell r="B637">
            <v>-13666.0206184913</v>
          </cell>
          <cell r="C637">
            <v>-10732.125318145088</v>
          </cell>
          <cell r="D637">
            <v>-6967.8582579027443</v>
          </cell>
          <cell r="E637">
            <v>-3837.5250392109483</v>
          </cell>
          <cell r="F637">
            <v>-907.51702335751008</v>
          </cell>
          <cell r="G637">
            <v>2050.1134635778062</v>
          </cell>
          <cell r="H637">
            <v>5056.2962379179735</v>
          </cell>
          <cell r="I637">
            <v>8201.4447600542408</v>
          </cell>
          <cell r="J637">
            <v>11502.660918045731</v>
          </cell>
          <cell r="K637">
            <v>14970.96156750413</v>
          </cell>
          <cell r="L637">
            <v>18629.270298627154</v>
          </cell>
          <cell r="M637">
            <v>22499.52580334694</v>
          </cell>
          <cell r="N637">
            <v>26609.195233727292</v>
          </cell>
          <cell r="O637">
            <v>31451.769079753161</v>
          </cell>
          <cell r="P637">
            <v>37252.187319784462</v>
          </cell>
          <cell r="Q637">
            <v>43659.332123223838</v>
          </cell>
          <cell r="R637">
            <v>50563.880229001115</v>
          </cell>
          <cell r="S637">
            <v>58004.446348156358</v>
          </cell>
          <cell r="T637">
            <v>66022.642952101756</v>
          </cell>
          <cell r="U637">
            <v>74663.312996550012</v>
          </cell>
          <cell r="V637">
            <v>83974.780712406238</v>
          </cell>
          <cell r="W637">
            <v>94009.121866208414</v>
          </cell>
          <cell r="X637">
            <v>104822.45500158824</v>
          </cell>
          <cell r="Y637">
            <v>116475.25529056365</v>
          </cell>
          <cell r="Z637">
            <v>129032.69274992251</v>
          </cell>
          <cell r="AA637">
            <v>142564.99671422353</v>
          </cell>
          <cell r="AB637">
            <v>157147.84860378294</v>
          </cell>
          <cell r="AC637">
            <v>172862.80518426147</v>
          </cell>
          <cell r="AD637">
            <v>189797.75468499211</v>
          </cell>
          <cell r="AE637">
            <v>15542.556325881726</v>
          </cell>
          <cell r="AF637">
            <v>14288.435227224492</v>
          </cell>
          <cell r="AG637">
            <v>13458.920447706203</v>
          </cell>
          <cell r="AH637">
            <v>12680.149783208473</v>
          </cell>
          <cell r="AI637">
            <v>11947.347317023479</v>
          </cell>
          <cell r="AJ637">
            <v>11256.334122031883</v>
          </cell>
          <cell r="AK637">
            <v>10585.021583460033</v>
          </cell>
          <cell r="AL637">
            <v>9913.7090448881809</v>
          </cell>
          <cell r="AM637">
            <v>9241.799516727855</v>
          </cell>
          <cell r="AN637">
            <v>8570.4869781560028</v>
          </cell>
          <cell r="AO637">
            <v>7898.577449995676</v>
          </cell>
          <cell r="AP637">
            <v>7227.2649114238238</v>
          </cell>
          <cell r="AQ637">
            <v>6555.3553832634962</v>
          </cell>
          <cell r="AR637">
            <v>5884.0428446916458</v>
          </cell>
          <cell r="AS637">
            <v>5388.8422347205442</v>
          </cell>
          <cell r="AT637">
            <v>5069.7535533501914</v>
          </cell>
          <cell r="AU637">
            <v>4750.6648719798404</v>
          </cell>
          <cell r="AV637">
            <v>4431.5761906094885</v>
          </cell>
          <cell r="AW637">
            <v>4112.4875092391367</v>
          </cell>
          <cell r="AX637">
            <v>3793.3988278687839</v>
          </cell>
          <cell r="AY637">
            <v>3474.3101464984325</v>
          </cell>
          <cell r="AZ637">
            <v>3155.2214651280806</v>
          </cell>
          <cell r="BA637">
            <v>2836.1327837577287</v>
          </cell>
          <cell r="BB637">
            <v>2517.0441023873764</v>
          </cell>
          <cell r="BC637">
            <v>2197.9554210170249</v>
          </cell>
          <cell r="BD637">
            <v>1878.8667396466726</v>
          </cell>
          <cell r="BE637">
            <v>1559.7780582763212</v>
          </cell>
          <cell r="BF637">
            <v>1240.6893769059691</v>
          </cell>
          <cell r="BG637">
            <v>921.60069553561755</v>
          </cell>
          <cell r="BH637">
            <v>602.51201416526533</v>
          </cell>
        </row>
        <row r="638">
          <cell r="A638">
            <v>-3948.7675711419761</v>
          </cell>
          <cell r="B638">
            <v>-15737.000910233592</v>
          </cell>
          <cell r="C638">
            <v>-13339.946308586901</v>
          </cell>
          <cell r="D638">
            <v>-10019.161149391111</v>
          </cell>
          <cell r="E638">
            <v>-7382.7852744377806</v>
          </cell>
          <cell r="F638">
            <v>-5001.7737437862515</v>
          </cell>
          <cell r="G638">
            <v>-2641.6616643028224</v>
          </cell>
          <cell r="H638">
            <v>-284.51799547818024</v>
          </cell>
          <cell r="I638">
            <v>2164.1484867135878</v>
          </cell>
          <cell r="J638">
            <v>4720.3997783456616</v>
          </cell>
          <cell r="K638">
            <v>7390.9256241802423</v>
          </cell>
          <cell r="L638">
            <v>10195.019811955248</v>
          </cell>
          <cell r="M638">
            <v>13149.869299036694</v>
          </cell>
          <cell r="N638">
            <v>16281.191136519699</v>
          </cell>
          <cell r="O638">
            <v>20128.60135196229</v>
          </cell>
          <cell r="P638">
            <v>24929.935846275028</v>
          </cell>
          <cell r="Q638">
            <v>30279.807536639422</v>
          </cell>
          <cell r="R638">
            <v>36045.003669873113</v>
          </cell>
          <cell r="S638">
            <v>42257.766961844449</v>
          </cell>
          <cell r="T638">
            <v>48952.843214248853</v>
          </cell>
          <cell r="U638">
            <v>56167.675635666688</v>
          </cell>
          <cell r="V638">
            <v>63942.614248269922</v>
          </cell>
          <cell r="W638">
            <v>72321.141551315639</v>
          </cell>
          <cell r="X638">
            <v>81350.11570348301</v>
          </cell>
          <cell r="Y638">
            <v>91080.032584087065</v>
          </cell>
          <cell r="Z638">
            <v>101565.30819878553</v>
          </cell>
          <cell r="AA638">
            <v>112864.58300917484</v>
          </cell>
          <cell r="AB638">
            <v>125041.0498882831</v>
          </cell>
          <cell r="AC638">
            <v>138162.80753610097</v>
          </cell>
          <cell r="AD638">
            <v>152303.24133167788</v>
          </cell>
          <cell r="AE638">
            <v>16776.329465297353</v>
          </cell>
          <cell r="AF638">
            <v>15422.655828907245</v>
          </cell>
          <cell r="AG638">
            <v>14527.293898363117</v>
          </cell>
          <cell r="AH638">
            <v>13686.704167073769</v>
          </cell>
          <cell r="AI638">
            <v>12895.731604521097</v>
          </cell>
          <cell r="AJ638">
            <v>12149.865559001772</v>
          </cell>
          <cell r="AK638">
            <v>11425.264014369595</v>
          </cell>
          <cell r="AL638">
            <v>10700.662469737417</v>
          </cell>
          <cell r="AM638">
            <v>9975.4165462904766</v>
          </cell>
          <cell r="AN638">
            <v>9250.8150016583004</v>
          </cell>
          <cell r="AO638">
            <v>8525.5690782113616</v>
          </cell>
          <cell r="AP638">
            <v>7800.9675335791844</v>
          </cell>
          <cell r="AQ638">
            <v>7075.7216101322456</v>
          </cell>
          <cell r="AR638">
            <v>6351.1200655000675</v>
          </cell>
          <cell r="AS638">
            <v>5816.6102712227002</v>
          </cell>
          <cell r="AT638">
            <v>5472.1922273001464</v>
          </cell>
          <cell r="AU638">
            <v>5127.7741833775917</v>
          </cell>
          <cell r="AV638">
            <v>4783.3561394550361</v>
          </cell>
          <cell r="AW638">
            <v>4438.9380955324814</v>
          </cell>
          <cell r="AX638">
            <v>4094.5200516099267</v>
          </cell>
          <cell r="AY638">
            <v>3750.102007687372</v>
          </cell>
          <cell r="AZ638">
            <v>3405.6839637648168</v>
          </cell>
          <cell r="BA638">
            <v>3061.2659198422621</v>
          </cell>
          <cell r="BB638">
            <v>2716.8478759197064</v>
          </cell>
          <cell r="BC638">
            <v>2372.4298319971517</v>
          </cell>
          <cell r="BD638">
            <v>2028.011788074597</v>
          </cell>
          <cell r="BE638">
            <v>1683.5937441520423</v>
          </cell>
          <cell r="BF638">
            <v>1339.1757002294873</v>
          </cell>
          <cell r="BG638">
            <v>994.75765630693252</v>
          </cell>
          <cell r="BH638">
            <v>650.33961238437757</v>
          </cell>
        </row>
        <row r="639">
          <cell r="A639">
            <v>-3913.2932835710417</v>
          </cell>
          <cell r="B639">
            <v>-15528.618677379392</v>
          </cell>
          <cell r="C639">
            <v>-13194.850477373715</v>
          </cell>
          <cell r="D639">
            <v>-9895.3744915864481</v>
          </cell>
          <cell r="E639">
            <v>-7258.1905398729168</v>
          </cell>
          <cell r="F639">
            <v>-4881.9921746803066</v>
          </cell>
          <cell r="G639">
            <v>-2525.5096934760413</v>
          </cell>
          <cell r="H639">
            <v>-170.85894061026778</v>
          </cell>
          <cell r="I639">
            <v>2275.8323776345433</v>
          </cell>
          <cell r="J639">
            <v>4830.5530570281016</v>
          </cell>
          <cell r="K639">
            <v>7500.0480813433696</v>
          </cell>
          <cell r="L639">
            <v>10303.581400162342</v>
          </cell>
          <cell r="M639">
            <v>13258.349866583352</v>
          </cell>
          <cell r="N639">
            <v>16389.953197812003</v>
          </cell>
          <cell r="O639">
            <v>20233.97834255873</v>
          </cell>
          <cell r="P639">
            <v>25026.5838784388</v>
          </cell>
          <cell r="Q639">
            <v>30365.686249010752</v>
          </cell>
          <cell r="R639">
            <v>36119.27701216859</v>
          </cell>
          <cell r="S639">
            <v>42319.533979024425</v>
          </cell>
          <cell r="T639">
            <v>49001.133007792487</v>
          </cell>
          <cell r="U639">
            <v>56201.441933677743</v>
          </cell>
          <cell r="V639">
            <v>63960.72955404572</v>
          </cell>
          <cell r="W639">
            <v>72322.390837654311</v>
          </cell>
          <cell r="X639">
            <v>81333.189617463257</v>
          </cell>
          <cell r="Y639">
            <v>91043.52012431754</v>
          </cell>
          <cell r="Z639">
            <v>101507.68882416986</v>
          </cell>
          <cell r="AA639">
            <v>112784.21813505969</v>
          </cell>
          <cell r="AB639">
            <v>124936.17372243015</v>
          </cell>
          <cell r="AC639">
            <v>138031.51720323114</v>
          </cell>
          <cell r="AD639">
            <v>152143.48623135913</v>
          </cell>
          <cell r="AE639">
            <v>16348.700075300676</v>
          </cell>
          <cell r="AF639">
            <v>15029.531640574702</v>
          </cell>
          <cell r="AG639">
            <v>14156.992525770864</v>
          </cell>
          <cell r="AH639">
            <v>13337.829464407871</v>
          </cell>
          <cell r="AI639">
            <v>12567.018827926586</v>
          </cell>
          <cell r="AJ639">
            <v>11840.16494133776</v>
          </cell>
          <cell r="AK639">
            <v>11134.033522555381</v>
          </cell>
          <cell r="AL639">
            <v>10427.902103773</v>
          </cell>
          <cell r="AM639">
            <v>9721.1427314207303</v>
          </cell>
          <cell r="AN639">
            <v>9015.0113126383494</v>
          </cell>
          <cell r="AO639">
            <v>8308.2519402860762</v>
          </cell>
          <cell r="AP639">
            <v>7602.1205215036989</v>
          </cell>
          <cell r="AQ639">
            <v>6895.3611491514266</v>
          </cell>
          <cell r="AR639">
            <v>6189.2297303690475</v>
          </cell>
          <cell r="AS639">
            <v>5668.3446147048953</v>
          </cell>
          <cell r="AT639">
            <v>5332.7058021589737</v>
          </cell>
          <cell r="AU639">
            <v>4997.0669896130521</v>
          </cell>
          <cell r="AV639">
            <v>4661.4281770671296</v>
          </cell>
          <cell r="AW639">
            <v>4325.7893645212071</v>
          </cell>
          <cell r="AX639">
            <v>3990.1505519752855</v>
          </cell>
          <cell r="AY639">
            <v>3654.5117394293634</v>
          </cell>
          <cell r="AZ639">
            <v>3318.8729268834418</v>
          </cell>
          <cell r="BA639">
            <v>2983.2341143375197</v>
          </cell>
          <cell r="BB639">
            <v>2647.5953017915976</v>
          </cell>
          <cell r="BC639">
            <v>2311.9564892456756</v>
          </cell>
          <cell r="BD639">
            <v>1976.3176766997537</v>
          </cell>
          <cell r="BE639">
            <v>1640.6788641538317</v>
          </cell>
          <cell r="BF639">
            <v>1305.0400516079098</v>
          </cell>
          <cell r="BG639">
            <v>969.40123906198778</v>
          </cell>
          <cell r="BH639">
            <v>633.76242651606583</v>
          </cell>
        </row>
        <row r="640">
          <cell r="A640">
            <v>-3174.774330238708</v>
          </cell>
          <cell r="B640">
            <v>-11686.367148692547</v>
          </cell>
          <cell r="C640">
            <v>-8065.3769325827307</v>
          </cell>
          <cell r="D640">
            <v>-3630.4817134822538</v>
          </cell>
          <cell r="E640">
            <v>215.32657795875213</v>
          </cell>
          <cell r="F640">
            <v>3906.9111528593839</v>
          </cell>
          <cell r="G640">
            <v>7683.612866225998</v>
          </cell>
          <cell r="H640">
            <v>11570.651954952013</v>
          </cell>
          <cell r="I640">
            <v>15656.887245373604</v>
          </cell>
          <cell r="J640">
            <v>19961.307096390661</v>
          </cell>
          <cell r="K640">
            <v>24500.365775150516</v>
          </cell>
          <cell r="L640">
            <v>29302.027402362459</v>
          </cell>
          <cell r="M640">
            <v>34394.512905502954</v>
          </cell>
          <cell r="N640">
            <v>39808.402490040222</v>
          </cell>
          <cell r="O640">
            <v>46000.978800067693</v>
          </cell>
          <cell r="P640">
            <v>53190.469554626907</v>
          </cell>
          <cell r="Q640">
            <v>61077.284082712751</v>
          </cell>
          <cell r="R640">
            <v>69576.372519309385</v>
          </cell>
          <cell r="S640">
            <v>78735.267279146239</v>
          </cell>
          <cell r="T640">
            <v>88605.19084183799</v>
          </cell>
          <cell r="U640">
            <v>99241.342221211889</v>
          </cell>
          <cell r="V640">
            <v>110703.20567399269</v>
          </cell>
          <cell r="W640">
            <v>123054.88337434585</v>
          </cell>
          <cell r="X640">
            <v>136365.45391480954</v>
          </cell>
          <cell r="Y640">
            <v>150709.35863858589</v>
          </cell>
          <cell r="Z640">
            <v>166166.81796381244</v>
          </cell>
          <cell r="AA640">
            <v>182824.2800281677</v>
          </cell>
          <cell r="AB640">
            <v>200774.90416292468</v>
          </cell>
          <cell r="AC640">
            <v>220119.08190035063</v>
          </cell>
          <cell r="AD640">
            <v>240964.99842826597</v>
          </cell>
          <cell r="AE640">
            <v>16498.113354703844</v>
          </cell>
          <cell r="AF640">
            <v>15166.888837169468</v>
          </cell>
          <cell r="AG640">
            <v>14286.375453466577</v>
          </cell>
          <cell r="AH640">
            <v>13459.725935149796</v>
          </cell>
          <cell r="AI640">
            <v>12681.870741947483</v>
          </cell>
          <cell r="AJ640">
            <v>11948.374026121963</v>
          </cell>
          <cell r="AK640">
            <v>11235.78916391693</v>
          </cell>
          <cell r="AL640">
            <v>10523.204301711898</v>
          </cell>
          <cell r="AM640">
            <v>9809.9857469729104</v>
          </cell>
          <cell r="AN640">
            <v>9097.4008847678779</v>
          </cell>
          <cell r="AO640">
            <v>8384.1823300288888</v>
          </cell>
          <cell r="AP640">
            <v>7671.5974678238581</v>
          </cell>
          <cell r="AQ640">
            <v>6958.3789130848718</v>
          </cell>
          <cell r="AR640">
            <v>6245.7940508798392</v>
          </cell>
          <cell r="AS640">
            <v>5720.1484861912868</v>
          </cell>
          <cell r="AT640">
            <v>5381.4422190192181</v>
          </cell>
          <cell r="AU640">
            <v>5042.7359518471476</v>
          </cell>
          <cell r="AV640">
            <v>4704.029684675078</v>
          </cell>
          <cell r="AW640">
            <v>4365.3234175030093</v>
          </cell>
          <cell r="AX640">
            <v>4026.6171503309388</v>
          </cell>
          <cell r="AY640">
            <v>3687.9108831588692</v>
          </cell>
          <cell r="AZ640">
            <v>3349.2046159868</v>
          </cell>
          <cell r="BA640">
            <v>3010.4983488147304</v>
          </cell>
          <cell r="BB640">
            <v>2671.7920816426599</v>
          </cell>
          <cell r="BC640">
            <v>2333.0858144705908</v>
          </cell>
          <cell r="BD640">
            <v>1994.3795472985212</v>
          </cell>
          <cell r="BE640">
            <v>1655.6732801264518</v>
          </cell>
          <cell r="BF640">
            <v>1316.9670129543822</v>
          </cell>
          <cell r="BG640">
            <v>978.26074578231294</v>
          </cell>
          <cell r="BH640">
            <v>639.55447861024334</v>
          </cell>
        </row>
        <row r="641">
          <cell r="A641">
            <v>-3109.5878202251106</v>
          </cell>
          <cell r="B641">
            <v>-11297.771718742226</v>
          </cell>
          <cell r="C641">
            <v>-7659.9760852496938</v>
          </cell>
          <cell r="D641">
            <v>-3123.7760846367141</v>
          </cell>
          <cell r="E641">
            <v>914.64250880641009</v>
          </cell>
          <cell r="F641">
            <v>4820.1882710451046</v>
          </cell>
          <cell r="G641">
            <v>8824.6886453458828</v>
          </cell>
          <cell r="H641">
            <v>12954.586561785511</v>
          </cell>
          <cell r="I641">
            <v>17298.970777523486</v>
          </cell>
          <cell r="J641">
            <v>21877.316969863015</v>
          </cell>
          <cell r="K641">
            <v>26707.464775073746</v>
          </cell>
          <cell r="L641">
            <v>31818.747456323334</v>
          </cell>
          <cell r="M641">
            <v>37241.063794650981</v>
          </cell>
          <cell r="N641">
            <v>43005.854710838357</v>
          </cell>
          <cell r="O641">
            <v>49564.747942644834</v>
          </cell>
          <cell r="P641">
            <v>57136.013185543736</v>
          </cell>
          <cell r="Q641">
            <v>65430.879757462295</v>
          </cell>
          <cell r="R641">
            <v>74369.698378522924</v>
          </cell>
          <cell r="S641">
            <v>84002.460719839233</v>
          </cell>
          <cell r="T641">
            <v>94383.039435874467</v>
          </cell>
          <cell r="U641">
            <v>105569.48945526509</v>
          </cell>
          <cell r="V641">
            <v>117624.37266163413</v>
          </cell>
          <cell r="W641">
            <v>130615.10778021943</v>
          </cell>
          <cell r="X641">
            <v>144614.34742711089</v>
          </cell>
          <cell r="Y641">
            <v>159700.38442979881</v>
          </cell>
          <cell r="Z641">
            <v>175957.58969144343</v>
          </cell>
          <cell r="AA641">
            <v>193476.88404768554</v>
          </cell>
          <cell r="AB641">
            <v>212356.24675492645</v>
          </cell>
          <cell r="AC641">
            <v>232701.26345387602</v>
          </cell>
          <cell r="AD641">
            <v>254625.71667293442</v>
          </cell>
          <cell r="AE641">
            <v>17417.190614294806</v>
          </cell>
          <cell r="AF641">
            <v>16011.806212222666</v>
          </cell>
          <cell r="AG641">
            <v>15082.241169682913</v>
          </cell>
          <cell r="AH641">
            <v>14209.540641920241</v>
          </cell>
          <cell r="AI641">
            <v>13388.352674602691</v>
          </cell>
          <cell r="AJ641">
            <v>12613.994307689793</v>
          </cell>
          <cell r="AK641">
            <v>11861.712752396232</v>
          </cell>
          <cell r="AL641">
            <v>11109.431197102671</v>
          </cell>
          <cell r="AM641">
            <v>10356.480647517617</v>
          </cell>
          <cell r="AN641">
            <v>9604.1990922240566</v>
          </cell>
          <cell r="AO641">
            <v>8851.2485426390031</v>
          </cell>
          <cell r="AP641">
            <v>8098.9669873454422</v>
          </cell>
          <cell r="AQ641">
            <v>7346.0164377603869</v>
          </cell>
          <cell r="AR641">
            <v>6593.7348824668279</v>
          </cell>
          <cell r="AS641">
            <v>6038.8066431643101</v>
          </cell>
          <cell r="AT641">
            <v>5681.2317198528381</v>
          </cell>
          <cell r="AU641">
            <v>5323.6567965413651</v>
          </cell>
          <cell r="AV641">
            <v>4966.0818732298931</v>
          </cell>
          <cell r="AW641">
            <v>4608.5069499184201</v>
          </cell>
          <cell r="AX641">
            <v>4250.9320266069481</v>
          </cell>
          <cell r="AY641">
            <v>3893.3571032954751</v>
          </cell>
          <cell r="AZ641">
            <v>3535.7821799840026</v>
          </cell>
          <cell r="BA641">
            <v>3178.2072566725296</v>
          </cell>
          <cell r="BB641">
            <v>2820.6323333610571</v>
          </cell>
          <cell r="BC641">
            <v>2463.0574100495846</v>
          </cell>
          <cell r="BD641">
            <v>2105.4824867381117</v>
          </cell>
          <cell r="BE641">
            <v>1747.9075634266389</v>
          </cell>
          <cell r="BF641">
            <v>1390.3326401151662</v>
          </cell>
          <cell r="BG641">
            <v>1032.7577168036935</v>
          </cell>
          <cell r="BH641">
            <v>675.18279349222064</v>
          </cell>
        </row>
        <row r="642">
          <cell r="A642">
            <v>-3086.2028729581129</v>
          </cell>
          <cell r="B642">
            <v>-11389.12996872712</v>
          </cell>
          <cell r="C642">
            <v>-7876.0138882604178</v>
          </cell>
          <cell r="D642">
            <v>-3501.9386258989721</v>
          </cell>
          <cell r="E642">
            <v>271.47173918446026</v>
          </cell>
          <cell r="F642">
            <v>3878.3396572800511</v>
          </cell>
          <cell r="G642">
            <v>7569.8271616593165</v>
          </cell>
          <cell r="H642">
            <v>11370.598093507422</v>
          </cell>
          <cell r="I642">
            <v>15367.20283953026</v>
          </cell>
          <cell r="J642">
            <v>19578.145088456717</v>
          </cell>
          <cell r="K642">
            <v>24019.613401548871</v>
          </cell>
          <cell r="L642">
            <v>28719.005424175637</v>
          </cell>
          <cell r="M642">
            <v>33704.028423001262</v>
          </cell>
          <cell r="N642">
            <v>39004.494912865419</v>
          </cell>
          <cell r="O642">
            <v>45064.912269239619</v>
          </cell>
          <cell r="P642">
            <v>52097.499866692116</v>
          </cell>
          <cell r="Q642">
            <v>59811.316525073533</v>
          </cell>
          <cell r="R642">
            <v>68123.976817744042</v>
          </cell>
          <cell r="S642">
            <v>77081.97053234186</v>
          </cell>
          <cell r="T642">
            <v>86735.396579539913</v>
          </cell>
          <cell r="U642">
            <v>97138.243178646444</v>
          </cell>
          <cell r="V642">
            <v>108348.68979474223</v>
          </cell>
          <cell r="W642">
            <v>120429.43251598232</v>
          </cell>
          <cell r="X642">
            <v>133448.03469078333</v>
          </cell>
          <cell r="Y642">
            <v>147477.30478588695</v>
          </cell>
          <cell r="Z642">
            <v>162595.70357852659</v>
          </cell>
          <cell r="AA642">
            <v>178887.78295998074</v>
          </cell>
          <cell r="AB642">
            <v>196444.65880458595</v>
          </cell>
          <cell r="AC642">
            <v>215364.52054880041</v>
          </cell>
          <cell r="AD642">
            <v>235753.18033021508</v>
          </cell>
          <cell r="AE642">
            <v>14790.408124762089</v>
          </cell>
          <cell r="AF642">
            <v>13596.977488379101</v>
          </cell>
          <cell r="AG642">
            <v>12807.60527203608</v>
          </cell>
          <cell r="AH642">
            <v>12066.521519659189</v>
          </cell>
          <cell r="AI642">
            <v>11369.181434639846</v>
          </cell>
          <cell r="AJ642">
            <v>10711.608319945555</v>
          </cell>
          <cell r="AK642">
            <v>10072.782491261645</v>
          </cell>
          <cell r="AL642">
            <v>9433.9566625777334</v>
          </cell>
          <cell r="AM642">
            <v>8794.5627343177493</v>
          </cell>
          <cell r="AN642">
            <v>8155.7369056338384</v>
          </cell>
          <cell r="AO642">
            <v>7516.3429773738553</v>
          </cell>
          <cell r="AP642">
            <v>6877.5171486899426</v>
          </cell>
          <cell r="AQ642">
            <v>6238.1232204299604</v>
          </cell>
          <cell r="AR642">
            <v>5599.2973917460495</v>
          </cell>
          <cell r="AS642">
            <v>5128.0609380034102</v>
          </cell>
          <cell r="AT642">
            <v>4824.4138592020454</v>
          </cell>
          <cell r="AU642">
            <v>4520.7667804006805</v>
          </cell>
          <cell r="AV642">
            <v>4217.1197015993148</v>
          </cell>
          <cell r="AW642">
            <v>3913.472622797949</v>
          </cell>
          <cell r="AX642">
            <v>3609.8255439965837</v>
          </cell>
          <cell r="AY642">
            <v>3306.178465195218</v>
          </cell>
          <cell r="AZ642">
            <v>3002.5313863938532</v>
          </cell>
          <cell r="BA642">
            <v>2698.8843075924874</v>
          </cell>
          <cell r="BB642">
            <v>2395.2372287911221</v>
          </cell>
          <cell r="BC642">
            <v>2091.5901499897564</v>
          </cell>
          <cell r="BD642">
            <v>1787.9430711883913</v>
          </cell>
          <cell r="BE642">
            <v>1484.2959923870258</v>
          </cell>
          <cell r="BF642">
            <v>1180.6489135856605</v>
          </cell>
          <cell r="BG642">
            <v>877.00183478429483</v>
          </cell>
          <cell r="BH642">
            <v>573.35475598292953</v>
          </cell>
        </row>
        <row r="643">
          <cell r="A643">
            <v>-3996.4842274740586</v>
          </cell>
          <cell r="B643">
            <v>-16098.385124229422</v>
          </cell>
          <cell r="C643">
            <v>-13806.268874499559</v>
          </cell>
          <cell r="D643">
            <v>-10653.838446351554</v>
          </cell>
          <cell r="E643">
            <v>-8185.8870370524755</v>
          </cell>
          <cell r="F643">
            <v>-5962.9403074785196</v>
          </cell>
          <cell r="G643">
            <v>-3771.5873845911938</v>
          </cell>
          <cell r="H643">
            <v>-1594.8082341256863</v>
          </cell>
          <cell r="I643">
            <v>661.60242000975177</v>
          </cell>
          <cell r="J643">
            <v>3013.214463531287</v>
          </cell>
          <cell r="K643">
            <v>5465.6577385890314</v>
          </cell>
          <cell r="L643">
            <v>8037.1646448892961</v>
          </cell>
          <cell r="M643">
            <v>10743.653046246372</v>
          </cell>
          <cell r="N643">
            <v>13610.054341552808</v>
          </cell>
          <cell r="O643">
            <v>17179.378998217631</v>
          </cell>
          <cell r="P643">
            <v>21689.231344188567</v>
          </cell>
          <cell r="Q643">
            <v>26727.116305125666</v>
          </cell>
          <cell r="R643">
            <v>32156.105368318022</v>
          </cell>
          <cell r="S643">
            <v>38006.560961646966</v>
          </cell>
          <cell r="T643">
            <v>44311.202627177801</v>
          </cell>
          <cell r="U643">
            <v>51105.290010059762</v>
          </cell>
          <cell r="V643">
            <v>58426.82005332983</v>
          </cell>
          <cell r="W643">
            <v>66316.739501461445</v>
          </cell>
          <cell r="X643">
            <v>74819.173901116257</v>
          </cell>
          <cell r="Y643">
            <v>83981.674379819247</v>
          </cell>
          <cell r="Z643">
            <v>93855.483582703644</v>
          </cell>
          <cell r="AA643">
            <v>104495.82225461648</v>
          </cell>
          <cell r="AB643">
            <v>115962.19807033827</v>
          </cell>
          <cell r="AC643">
            <v>128318.73844009449</v>
          </cell>
          <cell r="AD643">
            <v>141634.54915162432</v>
          </cell>
          <cell r="AE643">
            <v>16247.949832256532</v>
          </cell>
          <cell r="AF643">
            <v>14936.910884266665</v>
          </cell>
          <cell r="AG643">
            <v>14069.74886534673</v>
          </cell>
          <cell r="AH643">
            <v>13255.633965436633</v>
          </cell>
          <cell r="AI643">
            <v>12489.573514511925</v>
          </cell>
          <cell r="AJ643">
            <v>11767.198926301204</v>
          </cell>
          <cell r="AK643">
            <v>11065.419101941361</v>
          </cell>
          <cell r="AL643">
            <v>10363.63927758152</v>
          </cell>
          <cell r="AM643">
            <v>9661.2353694686226</v>
          </cell>
          <cell r="AN643">
            <v>8959.4555451087817</v>
          </cell>
          <cell r="AO643">
            <v>8257.0516369958841</v>
          </cell>
          <cell r="AP643">
            <v>7555.2718126360442</v>
          </cell>
          <cell r="AQ643">
            <v>6852.8679045231465</v>
          </cell>
          <cell r="AR643">
            <v>6151.0880801633075</v>
          </cell>
          <cell r="AS643">
            <v>5633.4129629552735</v>
          </cell>
          <cell r="AT643">
            <v>5299.8425528990474</v>
          </cell>
          <cell r="AU643">
            <v>4966.2721428428213</v>
          </cell>
          <cell r="AV643">
            <v>4632.7017327865942</v>
          </cell>
          <cell r="AW643">
            <v>4299.1313227303681</v>
          </cell>
          <cell r="AX643">
            <v>3965.5609126741415</v>
          </cell>
          <cell r="AY643">
            <v>3631.9905026179154</v>
          </cell>
          <cell r="AZ643">
            <v>3298.4200925616897</v>
          </cell>
          <cell r="BA643">
            <v>2964.8496825054635</v>
          </cell>
          <cell r="BB643">
            <v>2631.2792724492369</v>
          </cell>
          <cell r="BC643">
            <v>2297.7088623930108</v>
          </cell>
          <cell r="BD643">
            <v>1964.1384523367849</v>
          </cell>
          <cell r="BE643">
            <v>1630.5680422805588</v>
          </cell>
          <cell r="BF643">
            <v>1296.9976322243328</v>
          </cell>
          <cell r="BG643">
            <v>963.4272221681066</v>
          </cell>
          <cell r="BH643">
            <v>629.85681211188069</v>
          </cell>
        </row>
        <row r="644">
          <cell r="A644">
            <v>-3725.1140894936771</v>
          </cell>
          <cell r="B644">
            <v>-14635.115901483498</v>
          </cell>
          <cell r="C644">
            <v>-11975.817703532006</v>
          </cell>
          <cell r="D644">
            <v>-8358.8879658947662</v>
          </cell>
          <cell r="E644">
            <v>-5407.3732492548397</v>
          </cell>
          <cell r="F644">
            <v>-2694.928309082537</v>
          </cell>
          <cell r="G644">
            <v>24.660787759018291</v>
          </cell>
          <cell r="H644">
            <v>2771.1489414220514</v>
          </cell>
          <cell r="I644">
            <v>5637.0177080281928</v>
          </cell>
          <cell r="J644">
            <v>8638.9790706715739</v>
          </cell>
          <cell r="K644">
            <v>11786.261060460998</v>
          </cell>
          <cell r="L644">
            <v>15100.338248093018</v>
          </cell>
          <cell r="M644">
            <v>18601.223574018641</v>
          </cell>
          <cell r="N644">
            <v>22315.737008350927</v>
          </cell>
          <cell r="O644">
            <v>26758.710445819645</v>
          </cell>
          <cell r="P644">
            <v>32161.452180344655</v>
          </cell>
          <cell r="Q644">
            <v>38148.767289935378</v>
          </cell>
          <cell r="R644">
            <v>44600.89323165363</v>
          </cell>
          <cell r="S644">
            <v>51553.914478373888</v>
          </cell>
          <cell r="T644">
            <v>59046.716834378261</v>
          </cell>
          <cell r="U644">
            <v>67121.20490999383</v>
          </cell>
          <cell r="V644">
            <v>75822.536479351475</v>
          </cell>
          <cell r="W644">
            <v>85199.375031946358</v>
          </cell>
          <cell r="X644">
            <v>95304.161930432558</v>
          </cell>
          <cell r="Y644">
            <v>106193.40969673466</v>
          </cell>
          <cell r="Z644">
            <v>117928.01806672198</v>
          </cell>
          <cell r="AA644">
            <v>130573.61458102913</v>
          </cell>
          <cell r="AB644">
            <v>144200.92161682673</v>
          </cell>
          <cell r="AC644">
            <v>158886.15191322233</v>
          </cell>
          <cell r="AD644">
            <v>174711.43480232626</v>
          </cell>
          <cell r="AE644">
            <v>16375.989308947232</v>
          </cell>
          <cell r="AF644">
            <v>15054.618919602935</v>
          </cell>
          <cell r="AG644">
            <v>14180.623363390301</v>
          </cell>
          <cell r="AH644">
            <v>13360.092955872984</v>
          </cell>
          <cell r="AI644">
            <v>12587.995683056131</v>
          </cell>
          <cell r="AJ644">
            <v>11859.928532694243</v>
          </cell>
          <cell r="AK644">
            <v>11152.618440061126</v>
          </cell>
          <cell r="AL644">
            <v>10445.308347428005</v>
          </cell>
          <cell r="AM644">
            <v>9737.3692530455319</v>
          </cell>
          <cell r="AN644">
            <v>9030.0591604124129</v>
          </cell>
          <cell r="AO644">
            <v>8322.1200660299382</v>
          </cell>
          <cell r="AP644">
            <v>7614.8099733968229</v>
          </cell>
          <cell r="AQ644">
            <v>6906.8708790143482</v>
          </cell>
          <cell r="AR644">
            <v>6199.5607863812311</v>
          </cell>
          <cell r="AS644">
            <v>5677.8062098083283</v>
          </cell>
          <cell r="AT644">
            <v>5341.6071492956426</v>
          </cell>
          <cell r="AU644">
            <v>5005.4080887829559</v>
          </cell>
          <cell r="AV644">
            <v>4669.2090282702693</v>
          </cell>
          <cell r="AW644">
            <v>4333.0099677575836</v>
          </cell>
          <cell r="AX644">
            <v>3996.8109072448983</v>
          </cell>
          <cell r="AY644">
            <v>3660.6118467322121</v>
          </cell>
          <cell r="AZ644">
            <v>3324.412786219526</v>
          </cell>
          <cell r="BA644">
            <v>2988.2137257068393</v>
          </cell>
          <cell r="BB644">
            <v>2652.0146651941527</v>
          </cell>
          <cell r="BC644">
            <v>2315.8156046814665</v>
          </cell>
          <cell r="BD644">
            <v>1979.6165441687804</v>
          </cell>
          <cell r="BE644">
            <v>1643.4174836560944</v>
          </cell>
          <cell r="BF644">
            <v>1307.2184231434082</v>
          </cell>
          <cell r="BG644">
            <v>971.0193626307223</v>
          </cell>
          <cell r="BH644">
            <v>634.82030211803601</v>
          </cell>
        </row>
        <row r="645">
          <cell r="A645">
            <v>-3917.8570191257058</v>
          </cell>
          <cell r="B645">
            <v>-15541.996036587885</v>
          </cell>
          <cell r="C645">
            <v>-13091.066065367946</v>
          </cell>
          <cell r="D645">
            <v>-9838.307271996875</v>
          </cell>
          <cell r="E645">
            <v>-7267.4131134664622</v>
          </cell>
          <cell r="F645">
            <v>-4938.2639825772239</v>
          </cell>
          <cell r="G645">
            <v>-2631.2427300735626</v>
          </cell>
          <cell r="H645">
            <v>-328.73736236020409</v>
          </cell>
          <cell r="I645">
            <v>2062.9240246161207</v>
          </cell>
          <cell r="J645">
            <v>4559.6502743552137</v>
          </cell>
          <cell r="K645">
            <v>7167.9214299557179</v>
          </cell>
          <cell r="L645">
            <v>9906.7182636198395</v>
          </cell>
          <cell r="M645">
            <v>12792.893899791103</v>
          </cell>
          <cell r="N645">
            <v>15851.881124611904</v>
          </cell>
          <cell r="O645">
            <v>19619.494711950421</v>
          </cell>
          <cell r="P645">
            <v>24331.433723347298</v>
          </cell>
          <cell r="Q645">
            <v>29584.02562453867</v>
          </cell>
          <cell r="R645">
            <v>35244.389885749675</v>
          </cell>
          <cell r="S645">
            <v>41344.182935030301</v>
          </cell>
          <cell r="T645">
            <v>47917.518771210576</v>
          </cell>
          <cell r="U645">
            <v>55001.159751506995</v>
          </cell>
          <cell r="V645">
            <v>62634.722190466891</v>
          </cell>
          <cell r="W645">
            <v>70860.897920093048</v>
          </cell>
          <cell r="X645">
            <v>79725.693050256436</v>
          </cell>
          <cell r="Y645">
            <v>89278.685264700747</v>
          </cell>
          <cell r="Z645">
            <v>99573.301091603716</v>
          </cell>
          <cell r="AA645">
            <v>110667.11469937362</v>
          </cell>
          <cell r="AB645">
            <v>122622.16988873905</v>
          </cell>
          <cell r="AC645">
            <v>135505.32708192224</v>
          </cell>
          <cell r="AD645">
            <v>149388.637249483</v>
          </cell>
          <cell r="AE645">
            <v>15967.067883347976</v>
          </cell>
          <cell r="AF645">
            <v>14678.69315937457</v>
          </cell>
          <cell r="AG645">
            <v>13826.521964552954</v>
          </cell>
          <cell r="AH645">
            <v>13026.480851310285</v>
          </cell>
          <cell r="AI645">
            <v>12273.66345902737</v>
          </cell>
          <cell r="AJ645">
            <v>11563.776722162411</v>
          </cell>
          <cell r="AK645">
            <v>10874.128722851636</v>
          </cell>
          <cell r="AL645">
            <v>10184.480723540857</v>
          </cell>
          <cell r="AM645">
            <v>9494.2194291526794</v>
          </cell>
          <cell r="AN645">
            <v>8804.5714298419025</v>
          </cell>
          <cell r="AO645">
            <v>8114.3101354537239</v>
          </cell>
          <cell r="AP645">
            <v>7424.6621361429461</v>
          </cell>
          <cell r="AQ645">
            <v>6734.4008417547693</v>
          </cell>
          <cell r="AR645">
            <v>6044.7528424439915</v>
          </cell>
          <cell r="AS645">
            <v>5536.0268909660363</v>
          </cell>
          <cell r="AT645">
            <v>5208.2229873209017</v>
          </cell>
          <cell r="AU645">
            <v>4880.419083675768</v>
          </cell>
          <cell r="AV645">
            <v>4552.6151800306334</v>
          </cell>
          <cell r="AW645">
            <v>4224.8112763854988</v>
          </cell>
          <cell r="AX645">
            <v>3897.0073727403651</v>
          </cell>
          <cell r="AY645">
            <v>3569.2034690952314</v>
          </cell>
          <cell r="AZ645">
            <v>3241.3995654500973</v>
          </cell>
          <cell r="BA645">
            <v>2913.5956618049627</v>
          </cell>
          <cell r="BB645">
            <v>2585.7917581598285</v>
          </cell>
          <cell r="BC645">
            <v>2257.9878545146944</v>
          </cell>
          <cell r="BD645">
            <v>1930.1839508695602</v>
          </cell>
          <cell r="BE645">
            <v>1602.3800472244259</v>
          </cell>
          <cell r="BF645">
            <v>1274.5761435792917</v>
          </cell>
          <cell r="BG645">
            <v>946.77223993415748</v>
          </cell>
          <cell r="BH645">
            <v>618.96833628902334</v>
          </cell>
        </row>
        <row r="646">
          <cell r="A646">
            <v>-3680.5623893873685</v>
          </cell>
          <cell r="B646">
            <v>-14444.943148061549</v>
          </cell>
          <cell r="C646">
            <v>-11706.583387252176</v>
          </cell>
          <cell r="D646">
            <v>-8210.6292492924549</v>
          </cell>
          <cell r="E646">
            <v>-5427.6396445742757</v>
          </cell>
          <cell r="F646">
            <v>-2874.9553553115093</v>
          </cell>
          <cell r="G646">
            <v>-321.12470795902942</v>
          </cell>
          <cell r="H646">
            <v>2252.6434792665309</v>
          </cell>
          <cell r="I646">
            <v>4937.001016082384</v>
          </cell>
          <cell r="J646">
            <v>7748.1750893565604</v>
          </cell>
          <cell r="K646">
            <v>10694.613434846502</v>
          </cell>
          <cell r="L646">
            <v>13796.790568295342</v>
          </cell>
          <cell r="M646">
            <v>17073.610445534563</v>
          </cell>
          <cell r="N646">
            <v>20551.037187628532</v>
          </cell>
          <cell r="O646">
            <v>24736.89575572679</v>
          </cell>
          <cell r="P646">
            <v>29857.888668198724</v>
          </cell>
          <cell r="Q646">
            <v>35540.239779921561</v>
          </cell>
          <cell r="R646">
            <v>41663.726576059918</v>
          </cell>
          <cell r="S646">
            <v>48262.595566243064</v>
          </cell>
          <cell r="T646">
            <v>55373.751905644604</v>
          </cell>
          <cell r="U646">
            <v>63036.965792545408</v>
          </cell>
          <cell r="V646">
            <v>71295.094889075946</v>
          </cell>
          <cell r="W646">
            <v>80194.324009058735</v>
          </cell>
          <cell r="X646">
            <v>89784.423413441051</v>
          </cell>
          <cell r="Y646">
            <v>100119.02715787322</v>
          </cell>
          <cell r="Z646">
            <v>111255.93304913295</v>
          </cell>
          <cell r="AA646">
            <v>123257.4258879462</v>
          </cell>
          <cell r="AB646">
            <v>136190.62580598856</v>
          </cell>
          <cell r="AC646">
            <v>150127.86364519317</v>
          </cell>
          <cell r="AD646">
            <v>165147.08547872986</v>
          </cell>
          <cell r="AE646">
            <v>14501.067263608185</v>
          </cell>
          <cell r="AF646">
            <v>13330.983396641275</v>
          </cell>
          <cell r="AG646">
            <v>12557.053461195508</v>
          </cell>
          <cell r="AH646">
            <v>11830.467335205338</v>
          </cell>
          <cell r="AI646">
            <v>11146.769130721994</v>
          </cell>
          <cell r="AJ646">
            <v>10502.059945790312</v>
          </cell>
          <cell r="AK646">
            <v>9875.7312986472771</v>
          </cell>
          <cell r="AL646">
            <v>9249.4026515042369</v>
          </cell>
          <cell r="AM646">
            <v>8622.5170183676037</v>
          </cell>
          <cell r="AN646">
            <v>7996.1883712245653</v>
          </cell>
          <cell r="AO646">
            <v>7369.3027380879312</v>
          </cell>
          <cell r="AP646">
            <v>6742.9740909448929</v>
          </cell>
          <cell r="AQ646">
            <v>6116.0884578082596</v>
          </cell>
          <cell r="AR646">
            <v>5489.7598106652213</v>
          </cell>
          <cell r="AS646">
            <v>5027.7420316327634</v>
          </cell>
          <cell r="AT646">
            <v>4730.035120710887</v>
          </cell>
          <cell r="AU646">
            <v>4432.3282097890096</v>
          </cell>
          <cell r="AV646">
            <v>4134.6212988671341</v>
          </cell>
          <cell r="AW646">
            <v>3836.9143879452567</v>
          </cell>
          <cell r="AX646">
            <v>3539.2074770233808</v>
          </cell>
          <cell r="AY646">
            <v>3241.5005661015043</v>
          </cell>
          <cell r="AZ646">
            <v>2943.7936551796279</v>
          </cell>
          <cell r="BA646">
            <v>2646.086744257751</v>
          </cell>
          <cell r="BB646">
            <v>2348.3798333358745</v>
          </cell>
          <cell r="BC646">
            <v>2050.6729224139985</v>
          </cell>
          <cell r="BD646">
            <v>1752.9660114921221</v>
          </cell>
          <cell r="BE646">
            <v>1455.2591005702459</v>
          </cell>
          <cell r="BF646">
            <v>1157.5521896483697</v>
          </cell>
          <cell r="BG646">
            <v>859.84527872649335</v>
          </cell>
          <cell r="BH646">
            <v>562.13836780461713</v>
          </cell>
        </row>
        <row r="647">
          <cell r="A647">
            <v>-3741.4287526365347</v>
          </cell>
          <cell r="B647">
            <v>-14702.27161763949</v>
          </cell>
          <cell r="C647">
            <v>-12032.238073626155</v>
          </cell>
          <cell r="D647">
            <v>-8308.2400361186665</v>
          </cell>
          <cell r="E647">
            <v>-5247.8862869662889</v>
          </cell>
          <cell r="F647">
            <v>-2435.384970132839</v>
          </cell>
          <cell r="G647">
            <v>388.78134249613771</v>
          </cell>
          <cell r="H647">
            <v>3244.9654983599967</v>
          </cell>
          <cell r="I647">
            <v>6226.5771058966729</v>
          </cell>
          <cell r="J647">
            <v>9350.6469539056525</v>
          </cell>
          <cell r="K647">
            <v>12626.938796181579</v>
          </cell>
          <cell r="L647">
            <v>16077.569392634901</v>
          </cell>
          <cell r="M647">
            <v>19723.275095070298</v>
          </cell>
          <cell r="N647">
            <v>23591.417766937404</v>
          </cell>
          <cell r="O647">
            <v>28199.741172466645</v>
          </cell>
          <cell r="P647">
            <v>33781.806906020647</v>
          </cell>
          <cell r="Q647">
            <v>39962.724280094655</v>
          </cell>
          <cell r="R647">
            <v>46623.482333232467</v>
          </cell>
          <cell r="S647">
            <v>53801.332344386596</v>
          </cell>
          <cell r="T647">
            <v>61536.417506105412</v>
          </cell>
          <cell r="U647">
            <v>69871.997431301192</v>
          </cell>
          <cell r="V647">
            <v>78854.69008906206</v>
          </cell>
          <cell r="W647">
            <v>88534.73252256983</v>
          </cell>
          <cell r="X647">
            <v>98966.26180722742</v>
          </cell>
          <cell r="Y647">
            <v>110207.61782029574</v>
          </cell>
          <cell r="Z647">
            <v>122321.66951532444</v>
          </cell>
          <cell r="AA647">
            <v>135376.16652611451</v>
          </cell>
          <cell r="AB647">
            <v>149444.11806661045</v>
          </cell>
          <cell r="AC647">
            <v>164604.20124577585</v>
          </cell>
          <cell r="AD647">
            <v>180941.20108101342</v>
          </cell>
          <cell r="AE647">
            <v>17335.254203245855</v>
          </cell>
          <cell r="AF647">
            <v>15936.481209213051</v>
          </cell>
          <cell r="AG647">
            <v>15011.289157996003</v>
          </cell>
          <cell r="AH647">
            <v>14142.694111464431</v>
          </cell>
          <cell r="AI647">
            <v>13325.369292706748</v>
          </cell>
          <cell r="AJ647">
            <v>12554.653771925336</v>
          </cell>
          <cell r="AK647">
            <v>11805.91120590416</v>
          </cell>
          <cell r="AL647">
            <v>11057.168639882984</v>
          </cell>
          <cell r="AM647">
            <v>10307.760226747863</v>
          </cell>
          <cell r="AN647">
            <v>9559.0176607266912</v>
          </cell>
          <cell r="AO647">
            <v>8809.6092475915702</v>
          </cell>
          <cell r="AP647">
            <v>8060.8666815703946</v>
          </cell>
          <cell r="AQ647">
            <v>7311.4582684352745</v>
          </cell>
          <cell r="AR647">
            <v>6562.7157024141006</v>
          </cell>
          <cell r="AS647">
            <v>6010.3980350071943</v>
          </cell>
          <cell r="AT647">
            <v>5654.5052662145572</v>
          </cell>
          <cell r="AU647">
            <v>5298.6124974219201</v>
          </cell>
          <cell r="AV647">
            <v>4942.719728629284</v>
          </cell>
          <cell r="AW647">
            <v>4586.826959836646</v>
          </cell>
          <cell r="AX647">
            <v>4230.9341910440089</v>
          </cell>
          <cell r="AY647">
            <v>3875.0414222513723</v>
          </cell>
          <cell r="AZ647">
            <v>3519.1486534587352</v>
          </cell>
          <cell r="BA647">
            <v>3163.2558846660986</v>
          </cell>
          <cell r="BB647">
            <v>2807.3631158734611</v>
          </cell>
          <cell r="BC647">
            <v>2451.4703470808245</v>
          </cell>
          <cell r="BD647">
            <v>2095.5775782881874</v>
          </cell>
          <cell r="BE647">
            <v>1739.684809495551</v>
          </cell>
          <cell r="BF647">
            <v>1383.7920407029139</v>
          </cell>
          <cell r="BG647">
            <v>1027.8992719102773</v>
          </cell>
          <cell r="BH647">
            <v>672.00650311764036</v>
          </cell>
        </row>
        <row r="648">
          <cell r="A648">
            <v>-4054.3844880393135</v>
          </cell>
          <cell r="B648">
            <v>-16317.32387534378</v>
          </cell>
          <cell r="C648">
            <v>-14276.198969585954</v>
          </cell>
          <cell r="D648">
            <v>-11379.135671052005</v>
          </cell>
          <cell r="E648">
            <v>-9080.7299873984502</v>
          </cell>
          <cell r="F648">
            <v>-7016.435535319064</v>
          </cell>
          <cell r="G648">
            <v>-4995.5458899153164</v>
          </cell>
          <cell r="H648">
            <v>-3001.9407421872079</v>
          </cell>
          <cell r="I648">
            <v>-941.24389156895552</v>
          </cell>
          <cell r="J648">
            <v>1201.6731739050888</v>
          </cell>
          <cell r="K648">
            <v>3431.3146764502062</v>
          </cell>
          <cell r="L648">
            <v>5764.8495178826688</v>
          </cell>
          <cell r="M648">
            <v>8216.8881718651046</v>
          </cell>
          <cell r="N648">
            <v>10811.653249253784</v>
          </cell>
          <cell r="O648">
            <v>14098.663199836044</v>
          </cell>
          <cell r="P648">
            <v>18316.534758614675</v>
          </cell>
          <cell r="Q648">
            <v>23042.981095273219</v>
          </cell>
          <cell r="R648">
            <v>28136.353744400127</v>
          </cell>
          <cell r="S648">
            <v>33625.138149220984</v>
          </cell>
          <cell r="T648">
            <v>39540.03115194854</v>
          </cell>
          <cell r="U648">
            <v>45914.112670433176</v>
          </cell>
          <cell r="V648">
            <v>52783.030702517979</v>
          </cell>
          <cell r="W648">
            <v>60185.200692762577</v>
          </cell>
          <cell r="X648">
            <v>68162.020376523957</v>
          </cell>
          <cell r="Y648">
            <v>76758.101302941635</v>
          </cell>
          <cell r="Z648">
            <v>86021.518331653861</v>
          </cell>
          <cell r="AA648">
            <v>96004.078498592149</v>
          </cell>
          <cell r="AB648">
            <v>106761.61075452658</v>
          </cell>
          <cell r="AC648">
            <v>118354.27819676673</v>
          </cell>
          <cell r="AD648">
            <v>130846.9145402217</v>
          </cell>
          <cell r="AE648">
            <v>16009.651085696745</v>
          </cell>
          <cell r="AF648">
            <v>14717.84034441742</v>
          </cell>
          <cell r="AG648">
            <v>13863.396460665686</v>
          </cell>
          <cell r="AH648">
            <v>13061.221686261089</v>
          </cell>
          <cell r="AI648">
            <v>12306.396575618021</v>
          </cell>
          <cell r="AJ648">
            <v>11594.616613849061</v>
          </cell>
          <cell r="AK648">
            <v>10903.129365120756</v>
          </cell>
          <cell r="AL648">
            <v>10211.642116392448</v>
          </cell>
          <cell r="AM648">
            <v>9519.5399369659444</v>
          </cell>
          <cell r="AN648">
            <v>8828.0526882376362</v>
          </cell>
          <cell r="AO648">
            <v>8135.9505088111291</v>
          </cell>
          <cell r="AP648">
            <v>7444.4632600828227</v>
          </cell>
          <cell r="AQ648">
            <v>6752.3610806563174</v>
          </cell>
          <cell r="AR648">
            <v>6060.8738319280101</v>
          </cell>
          <cell r="AS648">
            <v>5550.7911391691823</v>
          </cell>
          <cell r="AT648">
            <v>5222.1130023798269</v>
          </cell>
          <cell r="AU648">
            <v>4893.4348655904741</v>
          </cell>
          <cell r="AV648">
            <v>4564.7567288011205</v>
          </cell>
          <cell r="AW648">
            <v>4236.0785920117669</v>
          </cell>
          <cell r="AX648">
            <v>3907.4004552224137</v>
          </cell>
          <cell r="AY648">
            <v>3578.7223184330601</v>
          </cell>
          <cell r="AZ648">
            <v>3250.0441816437074</v>
          </cell>
          <cell r="BA648">
            <v>2921.3660448543537</v>
          </cell>
          <cell r="BB648">
            <v>2592.6879080650006</v>
          </cell>
          <cell r="BC648">
            <v>2264.0097712756469</v>
          </cell>
          <cell r="BD648">
            <v>1935.3316344862935</v>
          </cell>
          <cell r="BE648">
            <v>1606.6534976969399</v>
          </cell>
          <cell r="BF648">
            <v>1277.9753609075865</v>
          </cell>
          <cell r="BG648">
            <v>949.29722411823286</v>
          </cell>
          <cell r="BH648">
            <v>620.61908732887957</v>
          </cell>
        </row>
        <row r="649">
          <cell r="A649">
            <v>-3725.7524403586699</v>
          </cell>
          <cell r="B649">
            <v>-14708.939953291636</v>
          </cell>
          <cell r="C649">
            <v>-12281.758077385392</v>
          </cell>
          <cell r="D649">
            <v>-8991.995004611279</v>
          </cell>
          <cell r="E649">
            <v>-6325.1976840661146</v>
          </cell>
          <cell r="F649">
            <v>-3884.6639296517519</v>
          </cell>
          <cell r="G649">
            <v>-1451.8916708419938</v>
          </cell>
          <cell r="H649">
            <v>991.26934775973507</v>
          </cell>
          <cell r="I649">
            <v>3535.5492483279663</v>
          </cell>
          <cell r="J649">
            <v>6196.753295645849</v>
          </cell>
          <cell r="K649">
            <v>8982.4931783572265</v>
          </cell>
          <cell r="L649">
            <v>11912.447719182685</v>
          </cell>
          <cell r="M649">
            <v>15004.566124893028</v>
          </cell>
          <cell r="N649">
            <v>18284.189488876968</v>
          </cell>
          <cell r="O649">
            <v>22263.457944514361</v>
          </cell>
          <cell r="P649">
            <v>27169.775807679442</v>
          </cell>
          <cell r="Q649">
            <v>32622.879093467585</v>
          </cell>
          <cell r="R649">
            <v>38499.320959161822</v>
          </cell>
          <cell r="S649">
            <v>44831.966278916268</v>
          </cell>
          <cell r="T649">
            <v>51656.231312476732</v>
          </cell>
          <cell r="U649">
            <v>59010.281775874828</v>
          </cell>
          <cell r="V649">
            <v>66935.246288864902</v>
          </cell>
          <cell r="W649">
            <v>75475.446392840226</v>
          </cell>
          <cell r="X649">
            <v>84678.644425637729</v>
          </cell>
          <cell r="Y649">
            <v>94596.310639507952</v>
          </cell>
          <cell r="Z649">
            <v>105283.91105614758</v>
          </cell>
          <cell r="AA649">
            <v>116801.21766866578</v>
          </cell>
          <cell r="AB649">
            <v>129212.64272533543</v>
          </cell>
          <cell r="AC649">
            <v>142587.59896466124</v>
          </cell>
          <cell r="AD649">
            <v>157000.88781643158</v>
          </cell>
          <cell r="AE649">
            <v>14504.144729188516</v>
          </cell>
          <cell r="AF649">
            <v>13333.812543062662</v>
          </cell>
          <cell r="AG649">
            <v>12559.718361586269</v>
          </cell>
          <cell r="AH649">
            <v>11832.978037028968</v>
          </cell>
          <cell r="AI649">
            <v>11149.134735798374</v>
          </cell>
          <cell r="AJ649">
            <v>10504.288728501146</v>
          </cell>
          <cell r="AK649">
            <v>9877.8271597725088</v>
          </cell>
          <cell r="AL649">
            <v>9251.3655910438702</v>
          </cell>
          <cell r="AM649">
            <v>8624.3469181161836</v>
          </cell>
          <cell r="AN649">
            <v>7997.8853493875467</v>
          </cell>
          <cell r="AO649">
            <v>7370.8666764598611</v>
          </cell>
          <cell r="AP649">
            <v>6744.4051077312233</v>
          </cell>
          <cell r="AQ649">
            <v>6117.3864348035377</v>
          </cell>
          <cell r="AR649">
            <v>5490.9248660748999</v>
          </cell>
          <cell r="AS649">
            <v>5028.8090360654605</v>
          </cell>
          <cell r="AT649">
            <v>4731.0389447752214</v>
          </cell>
          <cell r="AU649">
            <v>4433.2688534849813</v>
          </cell>
          <cell r="AV649">
            <v>4135.4987621947412</v>
          </cell>
          <cell r="AW649">
            <v>3837.7286709045025</v>
          </cell>
          <cell r="AX649">
            <v>3539.9585796142633</v>
          </cell>
          <cell r="AY649">
            <v>3242.1884883240241</v>
          </cell>
          <cell r="AZ649">
            <v>2944.4183970337845</v>
          </cell>
          <cell r="BA649">
            <v>2646.6483057435453</v>
          </cell>
          <cell r="BB649">
            <v>2348.8782144533061</v>
          </cell>
          <cell r="BC649">
            <v>2051.1081231630669</v>
          </cell>
          <cell r="BD649">
            <v>1753.3380318728275</v>
          </cell>
          <cell r="BE649">
            <v>1455.5679405825883</v>
          </cell>
          <cell r="BF649">
            <v>1157.7978492923487</v>
          </cell>
          <cell r="BG649">
            <v>860.02775800210964</v>
          </cell>
          <cell r="BH649">
            <v>562.25766671187023</v>
          </cell>
        </row>
        <row r="650">
          <cell r="A650">
            <v>-3049.2574552864635</v>
          </cell>
          <cell r="B650">
            <v>-11173.37301526858</v>
          </cell>
          <cell r="C650">
            <v>-7606.8397312816487</v>
          </cell>
          <cell r="D650">
            <v>-3210.2969914894779</v>
          </cell>
          <cell r="E650">
            <v>692.36107569904516</v>
          </cell>
          <cell r="F650">
            <v>4476.0501772570879</v>
          </cell>
          <cell r="G650">
            <v>8354.9091871749497</v>
          </cell>
          <cell r="H650">
            <v>12354.619647727099</v>
          </cell>
          <cell r="I650">
            <v>16562.19082183249</v>
          </cell>
          <cell r="J650">
            <v>20996.519652225623</v>
          </cell>
          <cell r="K650">
            <v>25674.885624351489</v>
          </cell>
          <cell r="L650">
            <v>30625.802146346898</v>
          </cell>
          <cell r="M650">
            <v>35878.330443625237</v>
          </cell>
          <cell r="N650">
            <v>41462.997181488856</v>
          </cell>
          <cell r="O650">
            <v>47821.457998019046</v>
          </cell>
          <cell r="P650">
            <v>55166.736867881285</v>
          </cell>
          <cell r="Q650">
            <v>63215.346175479099</v>
          </cell>
          <cell r="R650">
            <v>71888.789940802541</v>
          </cell>
          <cell r="S650">
            <v>81235.575686659678</v>
          </cell>
          <cell r="T650">
            <v>91307.976700918225</v>
          </cell>
          <cell r="U650">
            <v>102162.32438263376</v>
          </cell>
          <cell r="V650">
            <v>113859.32328376776</v>
          </cell>
          <cell r="W650">
            <v>126464.39060841297</v>
          </cell>
          <cell r="X650">
            <v>140048.0220682256</v>
          </cell>
          <cell r="Y650">
            <v>154686.18614016596</v>
          </cell>
          <cell r="Z650">
            <v>170460.74893149207</v>
          </cell>
          <cell r="AA650">
            <v>187459.93202812644</v>
          </cell>
          <cell r="AB650">
            <v>205778.80588698201</v>
          </cell>
          <cell r="AC650">
            <v>225519.82153161636</v>
          </cell>
          <cell r="AD650">
            <v>246793.38352480138</v>
          </cell>
          <cell r="AE650">
            <v>15797.69295583281</v>
          </cell>
          <cell r="AF650">
            <v>14522.985010073138</v>
          </cell>
          <cell r="AG650">
            <v>13679.853448289216</v>
          </cell>
          <cell r="AH650">
            <v>12888.298984352141</v>
          </cell>
          <cell r="AI650">
            <v>12143.467303170451</v>
          </cell>
          <cell r="AJ650">
            <v>11441.110879039112</v>
          </cell>
          <cell r="AK650">
            <v>10758.778504660077</v>
          </cell>
          <cell r="AL650">
            <v>10076.446130281041</v>
          </cell>
          <cell r="AM650">
            <v>9393.5069665155715</v>
          </cell>
          <cell r="AN650">
            <v>8711.1745921365382</v>
          </cell>
          <cell r="AO650">
            <v>8028.2354283710702</v>
          </cell>
          <cell r="AP650">
            <v>7345.903053992035</v>
          </cell>
          <cell r="AQ650">
            <v>6662.963890226566</v>
          </cell>
          <cell r="AR650">
            <v>5980.6315158475309</v>
          </cell>
          <cell r="AS650">
            <v>5477.3020104663901</v>
          </cell>
          <cell r="AT650">
            <v>5152.9753740831411</v>
          </cell>
          <cell r="AU650">
            <v>4828.6487376998921</v>
          </cell>
          <cell r="AV650">
            <v>4504.322101316644</v>
          </cell>
          <cell r="AW650">
            <v>4179.9954649333949</v>
          </cell>
          <cell r="AX650">
            <v>3855.6688285501468</v>
          </cell>
          <cell r="AY650">
            <v>3531.3421921668978</v>
          </cell>
          <cell r="AZ650">
            <v>3207.0155557836501</v>
          </cell>
          <cell r="BA650">
            <v>2882.6889194004002</v>
          </cell>
          <cell r="BB650">
            <v>2558.3622830171525</v>
          </cell>
          <cell r="BC650">
            <v>2234.0356466339035</v>
          </cell>
          <cell r="BD650">
            <v>1909.709010250655</v>
          </cell>
          <cell r="BE650">
            <v>1585.3823738674059</v>
          </cell>
          <cell r="BF650">
            <v>1261.0557374841576</v>
          </cell>
          <cell r="BG650">
            <v>936.72910110090845</v>
          </cell>
          <cell r="BH650">
            <v>612.40246471766</v>
          </cell>
        </row>
        <row r="651">
          <cell r="A651">
            <v>-3558.6031218059697</v>
          </cell>
          <cell r="B651">
            <v>-13639.383251819823</v>
          </cell>
          <cell r="C651">
            <v>-10542.22965810292</v>
          </cell>
          <cell r="D651">
            <v>-6723.6603655591707</v>
          </cell>
          <cell r="E651">
            <v>-3499.9470092438669</v>
          </cell>
          <cell r="F651">
            <v>-445.07582122401925</v>
          </cell>
          <cell r="G651">
            <v>2642.9554251246013</v>
          </cell>
          <cell r="H651">
            <v>5785.8325752307155</v>
          </cell>
          <cell r="I651">
            <v>9075.3597172377213</v>
          </cell>
          <cell r="J651">
            <v>12529.133854993664</v>
          </cell>
          <cell r="K651">
            <v>16158.839993485864</v>
          </cell>
          <cell r="L651">
            <v>19988.233453568879</v>
          </cell>
          <cell r="M651">
            <v>24040.161276079125</v>
          </cell>
          <cell r="N651">
            <v>28342.884358478383</v>
          </cell>
          <cell r="O651">
            <v>33395.099536109708</v>
          </cell>
          <cell r="P651">
            <v>39425.122387397554</v>
          </cell>
          <cell r="Q651">
            <v>46080.739861258007</v>
          </cell>
          <cell r="R651">
            <v>53253.050216605865</v>
          </cell>
          <cell r="S651">
            <v>60982.16566464139</v>
          </cell>
          <cell r="T651">
            <v>69311.312431766186</v>
          </cell>
          <cell r="U651">
            <v>78287.072508676181</v>
          </cell>
          <cell r="V651">
            <v>87959.644167064806</v>
          </cell>
          <cell r="W651">
            <v>98383.122700915352</v>
          </cell>
          <cell r="X651">
            <v>109615.8029624687</v>
          </cell>
          <cell r="Y651">
            <v>121720.5053848453</v>
          </cell>
          <cell r="Z651">
            <v>134764.92731464983</v>
          </cell>
          <cell r="AA651">
            <v>148822.02161943974</v>
          </cell>
          <cell r="AB651">
            <v>163970.4046874748</v>
          </cell>
          <cell r="AC651">
            <v>180294.79610154824</v>
          </cell>
          <cell r="AD651">
            <v>197886.49244583939</v>
          </cell>
          <cell r="AE651">
            <v>16754.432490588097</v>
          </cell>
          <cell r="AF651">
            <v>15402.525710138791</v>
          </cell>
          <cell r="AG651">
            <v>14508.332433178235</v>
          </cell>
          <cell r="AH651">
            <v>13668.839865134576</v>
          </cell>
          <cell r="AI651">
            <v>12878.899703992103</v>
          </cell>
          <cell r="AJ651">
            <v>12134.007185487075</v>
          </cell>
          <cell r="AK651">
            <v>11410.351412796843</v>
          </cell>
          <cell r="AL651">
            <v>10686.695640106615</v>
          </cell>
          <cell r="AM651">
            <v>9962.3963296644179</v>
          </cell>
          <cell r="AN651">
            <v>9238.7405569741841</v>
          </cell>
          <cell r="AO651">
            <v>8514.4412465319892</v>
          </cell>
          <cell r="AP651">
            <v>7790.7854738417564</v>
          </cell>
          <cell r="AQ651">
            <v>7066.4861633995597</v>
          </cell>
          <cell r="AR651">
            <v>6342.8303907093277</v>
          </cell>
          <cell r="AS651">
            <v>5809.0182548483235</v>
          </cell>
          <cell r="AT651">
            <v>5465.0497558165498</v>
          </cell>
          <cell r="AU651">
            <v>5121.0812567847761</v>
          </cell>
          <cell r="AV651">
            <v>4777.1127577530015</v>
          </cell>
          <cell r="AW651">
            <v>4433.1442587212277</v>
          </cell>
          <cell r="AX651">
            <v>4089.1757596894531</v>
          </cell>
          <cell r="AY651">
            <v>3745.2072606576789</v>
          </cell>
          <cell r="AZ651">
            <v>3401.2387616259052</v>
          </cell>
          <cell r="BA651">
            <v>3057.2702625941306</v>
          </cell>
          <cell r="BB651">
            <v>2713.3017635623569</v>
          </cell>
          <cell r="BC651">
            <v>2369.3332645305832</v>
          </cell>
          <cell r="BD651">
            <v>2025.3647654988088</v>
          </cell>
          <cell r="BE651">
            <v>1681.396266467035</v>
          </cell>
          <cell r="BF651">
            <v>1337.4277674352609</v>
          </cell>
          <cell r="BG651">
            <v>993.45926840348693</v>
          </cell>
          <cell r="BH651">
            <v>649.49076937171276</v>
          </cell>
        </row>
        <row r="652">
          <cell r="A652">
            <v>-3869.4063489059163</v>
          </cell>
          <cell r="B652">
            <v>-15430.014695544107</v>
          </cell>
          <cell r="C652">
            <v>-13025.302157906113</v>
          </cell>
          <cell r="D652">
            <v>-9641.0453939596628</v>
          </cell>
          <cell r="E652">
            <v>-6928.1230579274115</v>
          </cell>
          <cell r="F652">
            <v>-4467.3925171930732</v>
          </cell>
          <cell r="G652">
            <v>-2019.7771421009459</v>
          </cell>
          <cell r="H652">
            <v>433.07257628197328</v>
          </cell>
          <cell r="I652">
            <v>2984.5869054775512</v>
          </cell>
          <cell r="J652">
            <v>5650.8669766079483</v>
          </cell>
          <cell r="K652">
            <v>8439.2686453861588</v>
          </cell>
          <cell r="L652">
            <v>11369.586725403558</v>
          </cell>
          <cell r="M652">
            <v>14459.713932531142</v>
          </cell>
          <cell r="N652">
            <v>17735.476440169758</v>
          </cell>
          <cell r="O652">
            <v>21726.619180771777</v>
          </cell>
          <cell r="P652">
            <v>26667.887204098639</v>
          </cell>
          <cell r="Q652">
            <v>32164.597819662664</v>
          </cell>
          <cell r="R652">
            <v>38088.032365472456</v>
          </cell>
          <cell r="S652">
            <v>44471.318529227014</v>
          </cell>
          <cell r="T652">
            <v>51350.15578711556</v>
          </cell>
          <cell r="U652">
            <v>58763.015058441684</v>
          </cell>
          <cell r="V652">
            <v>66751.353859954877</v>
          </cell>
          <cell r="W652">
            <v>75359.848163171977</v>
          </cell>
          <cell r="X652">
            <v>84636.642251385172</v>
          </cell>
          <cell r="Y652">
            <v>94633.617973718588</v>
          </cell>
          <cell r="Z652">
            <v>105406.68490207738</v>
          </cell>
          <cell r="AA652">
            <v>117016.09301373467</v>
          </cell>
          <cell r="AB652">
            <v>129526.76964828015</v>
          </cell>
          <cell r="AC652">
            <v>143008.68262341287</v>
          </cell>
          <cell r="AD652">
            <v>157537.23154035592</v>
          </cell>
          <cell r="AE652">
            <v>16407.96404408005</v>
          </cell>
          <cell r="AF652">
            <v>15084.013629345254</v>
          </cell>
          <cell r="AG652">
            <v>14208.311563932479</v>
          </cell>
          <cell r="AH652">
            <v>13386.179039929017</v>
          </cell>
          <cell r="AI652">
            <v>12612.574218143405</v>
          </cell>
          <cell r="AJ652">
            <v>11883.08548928311</v>
          </cell>
          <cell r="AK652">
            <v>11174.394347087611</v>
          </cell>
          <cell r="AL652">
            <v>10465.703204892108</v>
          </cell>
          <cell r="AM652">
            <v>9756.3818327976751</v>
          </cell>
          <cell r="AN652">
            <v>9047.6906906021741</v>
          </cell>
          <cell r="AO652">
            <v>8338.3693185077409</v>
          </cell>
          <cell r="AP652">
            <v>7629.6781763122381</v>
          </cell>
          <cell r="AQ652">
            <v>6920.3568042178049</v>
          </cell>
          <cell r="AR652">
            <v>6211.6656620223039</v>
          </cell>
          <cell r="AS652">
            <v>5688.8923400120721</v>
          </cell>
          <cell r="AT652">
            <v>5352.0368381871067</v>
          </cell>
          <cell r="AU652">
            <v>5015.1813363621422</v>
          </cell>
          <cell r="AV652">
            <v>4678.3258345371787</v>
          </cell>
          <cell r="AW652">
            <v>4341.4703327122143</v>
          </cell>
          <cell r="AX652">
            <v>4004.6148308872498</v>
          </cell>
          <cell r="AY652">
            <v>3667.7593290622858</v>
          </cell>
          <cell r="AZ652">
            <v>3330.9038272373214</v>
          </cell>
          <cell r="BA652">
            <v>2994.0483254123565</v>
          </cell>
          <cell r="BB652">
            <v>2657.1928235873925</v>
          </cell>
          <cell r="BC652">
            <v>2320.3373217624285</v>
          </cell>
          <cell r="BD652">
            <v>1983.4818199374638</v>
          </cell>
          <cell r="BE652">
            <v>1646.6263181124998</v>
          </cell>
          <cell r="BF652">
            <v>1309.7708162875354</v>
          </cell>
          <cell r="BG652">
            <v>972.91531446257125</v>
          </cell>
          <cell r="BH652">
            <v>636.0598126376068</v>
          </cell>
        </row>
        <row r="653">
          <cell r="A653">
            <v>-3200.86532321702</v>
          </cell>
          <cell r="B653">
            <v>-11780.543806613441</v>
          </cell>
          <cell r="C653">
            <v>-8144.0128391497001</v>
          </cell>
          <cell r="D653">
            <v>-3724.2765656894449</v>
          </cell>
          <cell r="E653">
            <v>177.41463762122075</v>
          </cell>
          <cell r="F653">
            <v>3957.416325687901</v>
          </cell>
          <cell r="G653">
            <v>7825.652380409645</v>
          </cell>
          <cell r="H653">
            <v>11807.877290260567</v>
          </cell>
          <cell r="I653">
            <v>15994.006960404809</v>
          </cell>
          <cell r="J653">
            <v>20403.287578268111</v>
          </cell>
          <cell r="K653">
            <v>25052.592425484097</v>
          </cell>
          <cell r="L653">
            <v>29970.432780090661</v>
          </cell>
          <cell r="M653">
            <v>35185.635068149786</v>
          </cell>
          <cell r="N653">
            <v>40729.243902914626</v>
          </cell>
          <cell r="O653">
            <v>47062.721076386297</v>
          </cell>
          <cell r="P653">
            <v>54406.979171102234</v>
          </cell>
          <cell r="Q653">
            <v>62461.412232719245</v>
          </cell>
          <cell r="R653">
            <v>71141.131865221527</v>
          </cell>
          <cell r="S653">
            <v>80494.680690136636</v>
          </cell>
          <cell r="T653">
            <v>90574.369818856649</v>
          </cell>
          <cell r="U653">
            <v>101436.57141030015</v>
          </cell>
          <cell r="V653">
            <v>113142.03394058548</v>
          </cell>
          <cell r="W653">
            <v>125756.22194790872</v>
          </cell>
          <cell r="X653">
            <v>139349.68215269907</v>
          </cell>
          <cell r="Y653">
            <v>153998.43800063329</v>
          </cell>
          <cell r="Z653">
            <v>169784.41483505021</v>
          </cell>
          <cell r="AA653">
            <v>186795.89807660406</v>
          </cell>
          <cell r="AB653">
            <v>205128.02697259554</v>
          </cell>
          <cell r="AC653">
            <v>224883.32667734663</v>
          </cell>
          <cell r="AD653">
            <v>246172.2816393573</v>
          </cell>
          <cell r="AE653">
            <v>17593.55256308521</v>
          </cell>
          <cell r="AF653">
            <v>16173.937603546148</v>
          </cell>
          <cell r="AG653">
            <v>15234.960026800378</v>
          </cell>
          <cell r="AH653">
            <v>14353.422760140204</v>
          </cell>
          <cell r="AI653">
            <v>13523.919656734026</v>
          </cell>
          <cell r="AJ653">
            <v>12741.720338104218</v>
          </cell>
          <cell r="AK653">
            <v>11981.821375154699</v>
          </cell>
          <cell r="AL653">
            <v>11221.92241220518</v>
          </cell>
          <cell r="AM653">
            <v>10461.34768090171</v>
          </cell>
          <cell r="AN653">
            <v>9701.4487179521911</v>
          </cell>
          <cell r="AO653">
            <v>8940.8739866487231</v>
          </cell>
          <cell r="AP653">
            <v>8180.9750236992049</v>
          </cell>
          <cell r="AQ653">
            <v>7420.4002923957369</v>
          </cell>
          <cell r="AR653">
            <v>6660.5013294462187</v>
          </cell>
          <cell r="AS653">
            <v>6099.9540309113891</v>
          </cell>
          <cell r="AT653">
            <v>5738.7583967912497</v>
          </cell>
          <cell r="AU653">
            <v>5377.5627626711121</v>
          </cell>
          <cell r="AV653">
            <v>5016.3671285509718</v>
          </cell>
          <cell r="AW653">
            <v>4655.1714944308342</v>
          </cell>
          <cell r="AX653">
            <v>4293.9758603106948</v>
          </cell>
          <cell r="AY653">
            <v>3932.7802261905563</v>
          </cell>
          <cell r="AZ653">
            <v>3571.5845920704169</v>
          </cell>
          <cell r="BA653">
            <v>3210.3889579502779</v>
          </cell>
          <cell r="BB653">
            <v>2849.193323830139</v>
          </cell>
          <cell r="BC653">
            <v>2487.9976897100005</v>
          </cell>
          <cell r="BD653">
            <v>2126.8020555898615</v>
          </cell>
          <cell r="BE653">
            <v>1765.606421469723</v>
          </cell>
          <cell r="BF653">
            <v>1404.4107873495843</v>
          </cell>
          <cell r="BG653">
            <v>1043.2151532294458</v>
          </cell>
          <cell r="BH653">
            <v>682.01951910930711</v>
          </cell>
        </row>
        <row r="654">
          <cell r="A654">
            <v>-3828.6971589205978</v>
          </cell>
          <cell r="B654">
            <v>-15266.658535124338</v>
          </cell>
          <cell r="C654">
            <v>-12877.110715011417</v>
          </cell>
          <cell r="D654">
            <v>-9622.6373932839451</v>
          </cell>
          <cell r="E654">
            <v>-7023.7784563732257</v>
          </cell>
          <cell r="F654">
            <v>-4658.7797564220273</v>
          </cell>
          <cell r="G654">
            <v>-2310.1639613574712</v>
          </cell>
          <cell r="H654">
            <v>39.830199261321397</v>
          </cell>
          <cell r="I654">
            <v>2483.2565973927854</v>
          </cell>
          <cell r="J654">
            <v>5035.8407634084288</v>
          </cell>
          <cell r="K654">
            <v>7704.4855155834339</v>
          </cell>
          <cell r="L654">
            <v>10508.363236582307</v>
          </cell>
          <cell r="M654">
            <v>13464.705664305988</v>
          </cell>
          <cell r="N654">
            <v>16598.719575174251</v>
          </cell>
          <cell r="O654">
            <v>20434.056653956057</v>
          </cell>
          <cell r="P654">
            <v>25201.992280139242</v>
          </cell>
          <cell r="Q654">
            <v>30510.412977549109</v>
          </cell>
          <cell r="R654">
            <v>36230.940169520036</v>
          </cell>
          <cell r="S654">
            <v>42395.566754230269</v>
          </cell>
          <cell r="T654">
            <v>49038.769321688589</v>
          </cell>
          <cell r="U654">
            <v>56197.700969185738</v>
          </cell>
          <cell r="V654">
            <v>63912.399085510755</v>
          </cell>
          <cell r="W654">
            <v>72226.009265995832</v>
          </cell>
          <cell r="X654">
            <v>81185.026610667905</v>
          </cell>
          <cell r="Y654">
            <v>90839.555755003123</v>
          </cell>
          <cell r="Z654">
            <v>101243.59108754434</v>
          </cell>
          <cell r="AA654">
            <v>112455.31872154069</v>
          </cell>
          <cell r="AB654">
            <v>124537.4419094302</v>
          </cell>
          <cell r="AC654">
            <v>137557.53172009421</v>
          </cell>
          <cell r="AD654">
            <v>151588.40494009908</v>
          </cell>
          <cell r="AE654">
            <v>15206.083092870074</v>
          </cell>
          <cell r="AF654">
            <v>13979.111851147938</v>
          </cell>
          <cell r="AG654">
            <v>13167.55483313576</v>
          </cell>
          <cell r="AH654">
            <v>12405.64339550934</v>
          </cell>
          <cell r="AI654">
            <v>11688.7050130559</v>
          </cell>
          <cell r="AJ654">
            <v>11012.651226214259</v>
          </cell>
          <cell r="AK654">
            <v>10355.871605875323</v>
          </cell>
          <cell r="AL654">
            <v>9699.0919855363882</v>
          </cell>
          <cell r="AM654">
            <v>9041.7282995458554</v>
          </cell>
          <cell r="AN654">
            <v>8384.9486792069201</v>
          </cell>
          <cell r="AO654">
            <v>7727.5849932163865</v>
          </cell>
          <cell r="AP654">
            <v>7070.8053728774512</v>
          </cell>
          <cell r="AQ654">
            <v>6413.4416868869184</v>
          </cell>
          <cell r="AR654">
            <v>5756.6620665479832</v>
          </cell>
          <cell r="AS654">
            <v>5272.1818134302039</v>
          </cell>
          <cell r="AT654">
            <v>4960.0009275335815</v>
          </cell>
          <cell r="AU654">
            <v>4647.8200416369591</v>
          </cell>
          <cell r="AV654">
            <v>4335.6391557403358</v>
          </cell>
          <cell r="AW654">
            <v>4023.458269843713</v>
          </cell>
          <cell r="AX654">
            <v>3711.2773839470901</v>
          </cell>
          <cell r="AY654">
            <v>3399.0964980504664</v>
          </cell>
          <cell r="AZ654">
            <v>3086.915612153844</v>
          </cell>
          <cell r="BA654">
            <v>2774.7347262572207</v>
          </cell>
          <cell r="BB654">
            <v>2462.553840360597</v>
          </cell>
          <cell r="BC654">
            <v>2150.3729544639746</v>
          </cell>
          <cell r="BD654">
            <v>1838.1920685673515</v>
          </cell>
          <cell r="BE654">
            <v>1526.0111826707289</v>
          </cell>
          <cell r="BF654">
            <v>1213.8302967741058</v>
          </cell>
          <cell r="BG654">
            <v>901.64941087748321</v>
          </cell>
          <cell r="BH654">
            <v>589.46852498086002</v>
          </cell>
        </row>
        <row r="655">
          <cell r="A655">
            <v>-4002.0673252449769</v>
          </cell>
          <cell r="B655">
            <v>-16139.058544358209</v>
          </cell>
          <cell r="C655">
            <v>-13994.848690360795</v>
          </cell>
          <cell r="D655">
            <v>-11019.576225542065</v>
          </cell>
          <cell r="E655">
            <v>-8716.4344389647576</v>
          </cell>
          <cell r="F655">
            <v>-6661.961977846684</v>
          </cell>
          <cell r="G655">
            <v>-4648.4877383092689</v>
          </cell>
          <cell r="H655">
            <v>-2659.980633580733</v>
          </cell>
          <cell r="I655">
            <v>-603.18211292626734</v>
          </cell>
          <cell r="J655">
            <v>1536.9567790321269</v>
          </cell>
          <cell r="K655">
            <v>3765.0566897483659</v>
          </cell>
          <cell r="L655">
            <v>6098.2483406409683</v>
          </cell>
          <cell r="M655">
            <v>8551.1687755370331</v>
          </cell>
          <cell r="N655">
            <v>11147.884456188252</v>
          </cell>
          <cell r="O655">
            <v>14430.674963111571</v>
          </cell>
          <cell r="P655">
            <v>18635.077928738545</v>
          </cell>
          <cell r="Q655">
            <v>23344.60959822853</v>
          </cell>
          <cell r="R655">
            <v>28419.75445061579</v>
          </cell>
          <cell r="S655">
            <v>33888.89598746469</v>
          </cell>
          <cell r="T655">
            <v>39782.621195330648</v>
          </cell>
          <cell r="U655">
            <v>46133.891608026563</v>
          </cell>
          <cell r="V655">
            <v>52978.227648897489</v>
          </cell>
          <cell r="W655">
            <v>60353.907284065222</v>
          </cell>
          <cell r="X655">
            <v>68302.180097640492</v>
          </cell>
          <cell r="Y655">
            <v>76867.497986150367</v>
          </cell>
          <cell r="Z655">
            <v>86097.76376237323</v>
          </cell>
          <cell r="AA655">
            <v>96044.599058936103</v>
          </cell>
          <cell r="AB655">
            <v>106763.63302996404</v>
          </cell>
          <cell r="AC655">
            <v>118314.81346538897</v>
          </cell>
          <cell r="AD655">
            <v>130762.74205787084</v>
          </cell>
          <cell r="AE655">
            <v>15129.235181159376</v>
          </cell>
          <cell r="AF655">
            <v>13908.464759009217</v>
          </cell>
          <cell r="AG655">
            <v>13101.009156311389</v>
          </cell>
          <cell r="AH655">
            <v>12342.948237094775</v>
          </cell>
          <cell r="AI655">
            <v>11629.633089972896</v>
          </cell>
          <cell r="AJ655">
            <v>10956.995917482605</v>
          </cell>
          <cell r="AK655">
            <v>10303.535504461488</v>
          </cell>
          <cell r="AL655">
            <v>9650.0750914403707</v>
          </cell>
          <cell r="AM655">
            <v>8996.0335644959432</v>
          </cell>
          <cell r="AN655">
            <v>8342.5731514748259</v>
          </cell>
          <cell r="AO655">
            <v>7688.5316245304002</v>
          </cell>
          <cell r="AP655">
            <v>7035.0712115092829</v>
          </cell>
          <cell r="AQ655">
            <v>6381.0296845648563</v>
          </cell>
          <cell r="AR655">
            <v>5727.5692715437399</v>
          </cell>
          <cell r="AS655">
            <v>5245.5374658985802</v>
          </cell>
          <cell r="AT655">
            <v>4934.9342676293772</v>
          </cell>
          <cell r="AU655">
            <v>4624.3310693601761</v>
          </cell>
          <cell r="AV655">
            <v>4313.727871090975</v>
          </cell>
          <cell r="AW655">
            <v>4003.1246728217729</v>
          </cell>
          <cell r="AX655">
            <v>3692.5214745525718</v>
          </cell>
          <cell r="AY655">
            <v>3381.9182762833702</v>
          </cell>
          <cell r="AZ655">
            <v>3071.3150780141686</v>
          </cell>
          <cell r="BA655">
            <v>2760.7118797449666</v>
          </cell>
          <cell r="BB655">
            <v>2450.1086814757646</v>
          </cell>
          <cell r="BC655">
            <v>2139.505483206563</v>
          </cell>
          <cell r="BD655">
            <v>1828.9022849373612</v>
          </cell>
          <cell r="BE655">
            <v>1518.2990866681596</v>
          </cell>
          <cell r="BF655">
            <v>1207.695888398958</v>
          </cell>
          <cell r="BG655">
            <v>897.09269012975631</v>
          </cell>
          <cell r="BH655">
            <v>586.48949186055461</v>
          </cell>
        </row>
        <row r="656">
          <cell r="A656">
            <v>-3187.2914463179832</v>
          </cell>
          <cell r="B656">
            <v>-11834.886276701329</v>
          </cell>
          <cell r="C656">
            <v>-8544.8886675200629</v>
          </cell>
          <cell r="D656">
            <v>-4471.3874779391508</v>
          </cell>
          <cell r="E656">
            <v>-886.42121512929646</v>
          </cell>
          <cell r="F656">
            <v>2567.4486684675962</v>
          </cell>
          <cell r="G656">
            <v>6092.3377517296794</v>
          </cell>
          <cell r="H656">
            <v>9712.0658690800356</v>
          </cell>
          <cell r="I656">
            <v>13514.143883087174</v>
          </cell>
          <cell r="J656">
            <v>17516.687070112519</v>
          </cell>
          <cell r="K656">
            <v>21734.667413882824</v>
          </cell>
          <cell r="L656">
            <v>26194.437623442267</v>
          </cell>
          <cell r="M656">
            <v>30922.368480003468</v>
          </cell>
          <cell r="N656">
            <v>35947.668577219149</v>
          </cell>
          <cell r="O656">
            <v>41726.510396413731</v>
          </cell>
          <cell r="P656">
            <v>48474.304875861191</v>
          </cell>
          <cell r="Q656">
            <v>55886.147443754271</v>
          </cell>
          <cell r="R656">
            <v>63873.390612504649</v>
          </cell>
          <cell r="S656">
            <v>72480.704226140195</v>
          </cell>
          <cell r="T656">
            <v>81756.225964771162</v>
          </cell>
          <cell r="U656">
            <v>91751.830561717623</v>
          </cell>
          <cell r="V656">
            <v>102523.41992066237</v>
          </cell>
          <cell r="W656">
            <v>114131.23575535198</v>
          </cell>
          <cell r="X656">
            <v>126640.19650033068</v>
          </cell>
          <cell r="Y656">
            <v>140120.26037693015</v>
          </cell>
          <cell r="Z656">
            <v>154646.81664501535</v>
          </cell>
          <cell r="AA656">
            <v>170301.1072286203</v>
          </cell>
          <cell r="AB656">
            <v>187170.68107347793</v>
          </cell>
          <cell r="AC656">
            <v>205349.88377750572</v>
          </cell>
          <cell r="AD656">
            <v>224940.38523257771</v>
          </cell>
          <cell r="AE656">
            <v>15170.328204983347</v>
          </cell>
          <cell r="AF656">
            <v>13946.242007287345</v>
          </cell>
          <cell r="AG656">
            <v>13136.59324730687</v>
          </cell>
          <cell r="AH656">
            <v>12376.473333366437</v>
          </cell>
          <cell r="AI656">
            <v>11661.220727015214</v>
          </cell>
          <cell r="AJ656">
            <v>10986.756582108732</v>
          </cell>
          <cell r="AK656">
            <v>10331.521283311911</v>
          </cell>
          <cell r="AL656">
            <v>9676.2859845150924</v>
          </cell>
          <cell r="AM656">
            <v>9020.4679934119158</v>
          </cell>
          <cell r="AN656">
            <v>8365.232694615097</v>
          </cell>
          <cell r="AO656">
            <v>7709.4147035119231</v>
          </cell>
          <cell r="AP656">
            <v>7054.1794047151025</v>
          </cell>
          <cell r="AQ656">
            <v>6398.3614136119286</v>
          </cell>
          <cell r="AR656">
            <v>5743.126114815107</v>
          </cell>
          <cell r="AS656">
            <v>5259.7850463925424</v>
          </cell>
          <cell r="AT656">
            <v>4948.3382083442348</v>
          </cell>
          <cell r="AU656">
            <v>4636.8913702959262</v>
          </cell>
          <cell r="AV656">
            <v>4325.4445322476176</v>
          </cell>
          <cell r="AW656">
            <v>4013.9976941993091</v>
          </cell>
          <cell r="AX656">
            <v>3702.5508561510014</v>
          </cell>
          <cell r="AY656">
            <v>3391.1040181026933</v>
          </cell>
          <cell r="AZ656">
            <v>3079.6571800543848</v>
          </cell>
          <cell r="BA656">
            <v>2768.2103420060762</v>
          </cell>
          <cell r="BB656">
            <v>2456.7635039577681</v>
          </cell>
          <cell r="BC656">
            <v>2145.3166659094595</v>
          </cell>
          <cell r="BD656">
            <v>1833.8698278611519</v>
          </cell>
          <cell r="BE656">
            <v>1522.4229898128435</v>
          </cell>
          <cell r="BF656">
            <v>1210.9761517645356</v>
          </cell>
          <cell r="BG656">
            <v>899.52931371622719</v>
          </cell>
          <cell r="BH656">
            <v>588.08247566791943</v>
          </cell>
        </row>
        <row r="657">
          <cell r="A657">
            <v>-3352.5602115551128</v>
          </cell>
          <cell r="B657">
            <v>-12539.853763924408</v>
          </cell>
          <cell r="C657">
            <v>-8939.4966903572113</v>
          </cell>
          <cell r="D657">
            <v>-4555.56325644343</v>
          </cell>
          <cell r="E657">
            <v>-778.57217754089299</v>
          </cell>
          <cell r="F657">
            <v>2845.4311504813254</v>
          </cell>
          <cell r="G657">
            <v>6542.8600259491232</v>
          </cell>
          <cell r="H657">
            <v>10338.638493445049</v>
          </cell>
          <cell r="I657">
            <v>14324.448860936809</v>
          </cell>
          <cell r="J657">
            <v>18519.376624279888</v>
          </cell>
          <cell r="K657">
            <v>22939.012063744474</v>
          </cell>
          <cell r="L657">
            <v>27610.864561900176</v>
          </cell>
          <cell r="M657">
            <v>32562.38662276524</v>
          </cell>
          <cell r="N657">
            <v>37824.302391136443</v>
          </cell>
          <cell r="O657">
            <v>43875.293767711315</v>
          </cell>
          <cell r="P657">
            <v>50941.526717914203</v>
          </cell>
          <cell r="Q657">
            <v>58703.332254171306</v>
          </cell>
          <cell r="R657">
            <v>67067.70692602318</v>
          </cell>
          <cell r="S657">
            <v>76081.429741456479</v>
          </cell>
          <cell r="T657">
            <v>85794.911284419781</v>
          </cell>
          <cell r="U657">
            <v>96262.475643503378</v>
          </cell>
          <cell r="V657">
            <v>107542.66422747541</v>
          </cell>
          <cell r="W657">
            <v>119698.56316680726</v>
          </cell>
          <cell r="X657">
            <v>132798.15613223074</v>
          </cell>
          <cell r="Y657">
            <v>146914.70454351621</v>
          </cell>
          <cell r="Z657">
            <v>162127.15729484675</v>
          </cell>
          <cell r="AA657">
            <v>178520.59228823768</v>
          </cell>
          <cell r="AB657">
            <v>196186.69224434279</v>
          </cell>
          <cell r="AC657">
            <v>215224.25745169076</v>
          </cell>
          <cell r="AD657">
            <v>235739.75832197635</v>
          </cell>
          <cell r="AE657">
            <v>18208.687603134404</v>
          </cell>
          <cell r="AF657">
            <v>16739.437704781289</v>
          </cell>
          <cell r="AG657">
            <v>15767.630032623825</v>
          </cell>
          <cell r="AH657">
            <v>14855.270994187455</v>
          </cell>
          <cell r="AI657">
            <v>13996.765423945486</v>
          </cell>
          <cell r="AJ657">
            <v>13187.217552062064</v>
          </cell>
          <cell r="AK657">
            <v>12400.749737976244</v>
          </cell>
          <cell r="AL657">
            <v>11614.281923890421</v>
          </cell>
          <cell r="AM657">
            <v>10827.114714113764</v>
          </cell>
          <cell r="AN657">
            <v>10040.646900027945</v>
          </cell>
          <cell r="AO657">
            <v>9253.4796902512862</v>
          </cell>
          <cell r="AP657">
            <v>8467.0118761654667</v>
          </cell>
          <cell r="AQ657">
            <v>7679.8446663888089</v>
          </cell>
          <cell r="AR657">
            <v>6893.3768523029894</v>
          </cell>
          <cell r="AS657">
            <v>6313.2307670139035</v>
          </cell>
          <cell r="AT657">
            <v>5939.4064105215539</v>
          </cell>
          <cell r="AU657">
            <v>5565.5820540292061</v>
          </cell>
          <cell r="AV657">
            <v>5191.7576975368565</v>
          </cell>
          <cell r="AW657">
            <v>4817.933341044507</v>
          </cell>
          <cell r="AX657">
            <v>4444.1089845521574</v>
          </cell>
          <cell r="AY657">
            <v>4070.2846280598087</v>
          </cell>
          <cell r="AZ657">
            <v>3696.4602715674596</v>
          </cell>
          <cell r="BA657">
            <v>3322.6359150751109</v>
          </cell>
          <cell r="BB657">
            <v>2948.8115585827613</v>
          </cell>
          <cell r="BC657">
            <v>2574.9872020904118</v>
          </cell>
          <cell r="BD657">
            <v>2201.1628455980626</v>
          </cell>
          <cell r="BE657">
            <v>1827.3384891057135</v>
          </cell>
          <cell r="BF657">
            <v>1453.5141326133644</v>
          </cell>
          <cell r="BG657">
            <v>1079.689776121015</v>
          </cell>
          <cell r="BH657">
            <v>705.86541962866579</v>
          </cell>
        </row>
        <row r="658">
          <cell r="A658">
            <v>-3258.0834090704402</v>
          </cell>
          <cell r="B658">
            <v>-12188.569025456021</v>
          </cell>
          <cell r="C658">
            <v>-8919.503025281243</v>
          </cell>
          <cell r="D658">
            <v>-4770.5196537650836</v>
          </cell>
          <cell r="E658">
            <v>-1145.9899368846141</v>
          </cell>
          <cell r="F658">
            <v>2324.5265580748619</v>
          </cell>
          <cell r="G658">
            <v>5863.8231784478312</v>
          </cell>
          <cell r="H658">
            <v>9495.8577161388785</v>
          </cell>
          <cell r="I658">
            <v>13309.516785777236</v>
          </cell>
          <cell r="J658">
            <v>17323.089917364847</v>
          </cell>
          <cell r="K658">
            <v>21551.465127774591</v>
          </cell>
          <cell r="L658">
            <v>26021.098957196144</v>
          </cell>
          <cell r="M658">
            <v>30758.386895685377</v>
          </cell>
          <cell r="N658">
            <v>35792.819775172371</v>
          </cell>
          <cell r="O658">
            <v>41589.325419160479</v>
          </cell>
          <cell r="P658">
            <v>48367.028122880132</v>
          </cell>
          <cell r="Q658">
            <v>55814.020409176403</v>
          </cell>
          <cell r="R658">
            <v>63839.142060318678</v>
          </cell>
          <cell r="S658">
            <v>72487.274761374923</v>
          </cell>
          <cell r="T658">
            <v>81806.784479265974</v>
          </cell>
          <cell r="U658">
            <v>91849.791956620975</v>
          </cell>
          <cell r="V658">
            <v>102672.46420477353</v>
          </cell>
          <cell r="W658">
            <v>114335.32862611725</v>
          </cell>
          <cell r="X658">
            <v>126903.61152259538</v>
          </cell>
          <cell r="Y658">
            <v>140447.60288348494</v>
          </cell>
          <cell r="Z658">
            <v>155043.0494926039</v>
          </cell>
          <cell r="AA658">
            <v>170771.57855345306</v>
          </cell>
          <cell r="AB658">
            <v>187721.15420147852</v>
          </cell>
          <cell r="AC658">
            <v>205986.569456567</v>
          </cell>
          <cell r="AD658">
            <v>225669.97636709263</v>
          </cell>
          <cell r="AE658">
            <v>16144.730922363853</v>
          </cell>
          <cell r="AF658">
            <v>14842.020656603778</v>
          </cell>
          <cell r="AG658">
            <v>13980.36748767521</v>
          </cell>
          <cell r="AH658">
            <v>13171.424443498523</v>
          </cell>
          <cell r="AI658">
            <v>12410.230571155893</v>
          </cell>
          <cell r="AJ658">
            <v>11692.445036844221</v>
          </cell>
          <cell r="AK658">
            <v>10995.123433318575</v>
          </cell>
          <cell r="AL658">
            <v>10297.801829792927</v>
          </cell>
          <cell r="AM658">
            <v>9599.86010715255</v>
          </cell>
          <cell r="AN658">
            <v>8902.5385036269035</v>
          </cell>
          <cell r="AO658">
            <v>8204.5967809865269</v>
          </cell>
          <cell r="AP658">
            <v>7507.2751774608805</v>
          </cell>
          <cell r="AQ658">
            <v>6809.3334548205066</v>
          </cell>
          <cell r="AR658">
            <v>6112.0118512948593</v>
          </cell>
          <cell r="AS658">
            <v>5597.6253866139705</v>
          </cell>
          <cell r="AT658">
            <v>5266.1740607778411</v>
          </cell>
          <cell r="AU658">
            <v>4934.7227349417108</v>
          </cell>
          <cell r="AV658">
            <v>4603.2714091055814</v>
          </cell>
          <cell r="AW658">
            <v>4271.8200832694511</v>
          </cell>
          <cell r="AX658">
            <v>3940.3687574333217</v>
          </cell>
          <cell r="AY658">
            <v>3608.9174315971918</v>
          </cell>
          <cell r="AZ658">
            <v>3277.4661057610615</v>
          </cell>
          <cell r="BA658">
            <v>2946.0147799249316</v>
          </cell>
          <cell r="BB658">
            <v>2614.5634540888022</v>
          </cell>
          <cell r="BC658">
            <v>2283.1121282526724</v>
          </cell>
          <cell r="BD658">
            <v>1951.6608024165421</v>
          </cell>
          <cell r="BE658">
            <v>1620.2094765804122</v>
          </cell>
          <cell r="BF658">
            <v>1288.7581507442821</v>
          </cell>
          <cell r="BG658">
            <v>957.30682490815207</v>
          </cell>
          <cell r="BH658">
            <v>625.85549907202187</v>
          </cell>
        </row>
        <row r="659">
          <cell r="A659">
            <v>-3473.37897589357</v>
          </cell>
          <cell r="B659">
            <v>-13124.214115791638</v>
          </cell>
          <cell r="C659">
            <v>-9861.6447084681222</v>
          </cell>
          <cell r="D659">
            <v>-5855.7842743632618</v>
          </cell>
          <cell r="E659">
            <v>-2374.5269350592648</v>
          </cell>
          <cell r="F659">
            <v>967.11495921143546</v>
          </cell>
          <cell r="G659">
            <v>4360.8403353019658</v>
          </cell>
          <cell r="H659">
            <v>7829.9776526685464</v>
          </cell>
          <cell r="I659">
            <v>11466.679703483342</v>
          </cell>
          <cell r="J659">
            <v>15289.276634052098</v>
          </cell>
          <cell r="K659">
            <v>19311.337839598989</v>
          </cell>
          <cell r="L659">
            <v>23558.485230076512</v>
          </cell>
          <cell r="M659">
            <v>28055.835846864844</v>
          </cell>
          <cell r="N659">
            <v>32832.893446442133</v>
          </cell>
          <cell r="O659">
            <v>38381.048219828066</v>
          </cell>
          <cell r="P659">
            <v>44928.709233969035</v>
          </cell>
          <cell r="Q659">
            <v>52137.795928715146</v>
          </cell>
          <cell r="R659">
            <v>59906.542758952804</v>
          </cell>
          <cell r="S659">
            <v>68278.397595476388</v>
          </cell>
          <cell r="T659">
            <v>77300.181280204706</v>
          </cell>
          <cell r="U659">
            <v>87022.349478695396</v>
          </cell>
          <cell r="V659">
            <v>97499.274860950391</v>
          </cell>
          <cell r="W659">
            <v>108789.55118865054</v>
          </cell>
          <cell r="X659">
            <v>120956.32100947281</v>
          </cell>
          <cell r="Y659">
            <v>134067.62879116859</v>
          </cell>
          <cell r="Z659">
            <v>148196.80147035874</v>
          </cell>
          <cell r="AA659">
            <v>163422.85854431993</v>
          </cell>
          <cell r="AB659">
            <v>179830.95399926297</v>
          </cell>
          <cell r="AC659">
            <v>197512.85254665121</v>
          </cell>
          <cell r="AD659">
            <v>216567.44283098183</v>
          </cell>
          <cell r="AE659">
            <v>17869.631229643328</v>
          </cell>
          <cell r="AF659">
            <v>16427.739620539021</v>
          </cell>
          <cell r="AG659">
            <v>15474.027573515779</v>
          </cell>
          <cell r="AH659">
            <v>14578.657192012641</v>
          </cell>
          <cell r="AI659">
            <v>13736.137495745359</v>
          </cell>
          <cell r="AJ659">
            <v>12941.663876965218</v>
          </cell>
          <cell r="AK659">
            <v>12169.840551857587</v>
          </cell>
          <cell r="AL659">
            <v>11398.017226749953</v>
          </cell>
          <cell r="AM659">
            <v>10625.50752910679</v>
          </cell>
          <cell r="AN659">
            <v>9853.6842039991589</v>
          </cell>
          <cell r="AO659">
            <v>9081.1745063559956</v>
          </cell>
          <cell r="AP659">
            <v>8309.3511812483648</v>
          </cell>
          <cell r="AQ659">
            <v>7536.8414836052034</v>
          </cell>
          <cell r="AR659">
            <v>6765.0181584975708</v>
          </cell>
          <cell r="AS659">
            <v>6195.6747313714659</v>
          </cell>
          <cell r="AT659">
            <v>5828.8112022268879</v>
          </cell>
          <cell r="AU659">
            <v>5461.9476730823108</v>
          </cell>
          <cell r="AV659">
            <v>5095.0841439377336</v>
          </cell>
          <cell r="AW659">
            <v>4728.2206147931565</v>
          </cell>
          <cell r="AX659">
            <v>4361.3570856485785</v>
          </cell>
          <cell r="AY659">
            <v>3994.4935565040018</v>
          </cell>
          <cell r="AZ659">
            <v>3627.6300273594238</v>
          </cell>
          <cell r="BA659">
            <v>3260.7664982148458</v>
          </cell>
          <cell r="BB659">
            <v>2893.9029690702687</v>
          </cell>
          <cell r="BC659">
            <v>2527.0394399256911</v>
          </cell>
          <cell r="BD659">
            <v>2160.1759107811135</v>
          </cell>
          <cell r="BE659">
            <v>1793.312381636536</v>
          </cell>
          <cell r="BF659">
            <v>1426.4488524919582</v>
          </cell>
          <cell r="BG659">
            <v>1059.5853233473806</v>
          </cell>
          <cell r="BH659">
            <v>692.72179420280293</v>
          </cell>
        </row>
        <row r="660">
          <cell r="A660">
            <v>-3072.0564944043213</v>
          </cell>
          <cell r="B660">
            <v>-11269.16673767596</v>
          </cell>
          <cell r="C660">
            <v>-7740.2525202874795</v>
          </cell>
          <cell r="D660">
            <v>-3236.7795215328351</v>
          </cell>
          <cell r="E660">
            <v>656.87696875799804</v>
          </cell>
          <cell r="F660">
            <v>4364.6204682537491</v>
          </cell>
          <cell r="G660">
            <v>8163.0220889616357</v>
          </cell>
          <cell r="H660">
            <v>12077.334216333442</v>
          </cell>
          <cell r="I660">
            <v>16194.544473738944</v>
          </cell>
          <cell r="J660">
            <v>20533.469963080141</v>
          </cell>
          <cell r="K660">
            <v>25110.928184891683</v>
          </cell>
          <cell r="L660">
            <v>29954.982726961527</v>
          </cell>
          <cell r="M660">
            <v>35094.122516533833</v>
          </cell>
          <cell r="N660">
            <v>40558.673242951285</v>
          </cell>
          <cell r="O660">
            <v>46792.701747657324</v>
          </cell>
          <cell r="P660">
            <v>54009.296631522258</v>
          </cell>
          <cell r="Q660">
            <v>61920.627975002222</v>
          </cell>
          <cell r="R660">
            <v>70446.136531087701</v>
          </cell>
          <cell r="S660">
            <v>79633.502472951412</v>
          </cell>
          <cell r="T660">
            <v>89534.107509523368</v>
          </cell>
          <cell r="U660">
            <v>100203.32224533151</v>
          </cell>
          <cell r="V660">
            <v>111700.81584883347</v>
          </cell>
          <cell r="W660">
            <v>124090.88976110591</v>
          </cell>
          <cell r="X660">
            <v>137442.83731120636</v>
          </cell>
          <cell r="Y660">
            <v>151831.33124941049</v>
          </cell>
          <cell r="Z660">
            <v>167336.84136566182</v>
          </cell>
          <cell r="AA660">
            <v>184046.08452882618</v>
          </cell>
          <cell r="AB660">
            <v>202052.50966366436</v>
          </cell>
          <cell r="AC660">
            <v>221456.8203778266</v>
          </cell>
          <cell r="AD660">
            <v>242367.5381617393</v>
          </cell>
          <cell r="AE660">
            <v>15346.604193339754</v>
          </cell>
          <cell r="AF660">
            <v>14108.294374281269</v>
          </cell>
          <cell r="AG660">
            <v>13289.237667850419</v>
          </cell>
          <cell r="AH660">
            <v>12520.285322120195</v>
          </cell>
          <cell r="AI660">
            <v>11796.721632554068</v>
          </cell>
          <cell r="AJ660">
            <v>11114.420357682571</v>
          </cell>
          <cell r="AK660">
            <v>10451.571364024259</v>
          </cell>
          <cell r="AL660">
            <v>9788.7223703659511</v>
          </cell>
          <cell r="AM660">
            <v>9125.283913640571</v>
          </cell>
          <cell r="AN660">
            <v>8462.4349199822627</v>
          </cell>
          <cell r="AO660">
            <v>7798.9964632568835</v>
          </cell>
          <cell r="AP660">
            <v>7136.1474695985717</v>
          </cell>
          <cell r="AQ660">
            <v>6472.7090128731934</v>
          </cell>
          <cell r="AR660">
            <v>5809.8600192148815</v>
          </cell>
          <cell r="AS660">
            <v>5320.9026303410928</v>
          </cell>
          <cell r="AT660">
            <v>5005.8368462518256</v>
          </cell>
          <cell r="AU660">
            <v>4690.7710621625602</v>
          </cell>
          <cell r="AV660">
            <v>4375.7052780732956</v>
          </cell>
          <cell r="AW660">
            <v>4060.6394939840297</v>
          </cell>
          <cell r="AX660">
            <v>3745.5737098947639</v>
          </cell>
          <cell r="AY660">
            <v>3430.5079258054984</v>
          </cell>
          <cell r="AZ660">
            <v>3115.4421417162325</v>
          </cell>
          <cell r="BA660">
            <v>2800.3763576269671</v>
          </cell>
          <cell r="BB660">
            <v>2485.3105735377007</v>
          </cell>
          <cell r="BC660">
            <v>2170.2447894484353</v>
          </cell>
          <cell r="BD660">
            <v>1855.1790053591701</v>
          </cell>
          <cell r="BE660">
            <v>1540.1132212699047</v>
          </cell>
          <cell r="BF660">
            <v>1225.0474371806392</v>
          </cell>
          <cell r="BG660">
            <v>909.9816530913738</v>
          </cell>
          <cell r="BH660">
            <v>594.91586900210837</v>
          </cell>
        </row>
        <row r="661">
          <cell r="A661">
            <v>-3641.4541851174909</v>
          </cell>
          <cell r="B661">
            <v>-14164.202815056007</v>
          </cell>
          <cell r="C661">
            <v>-11328.489249153832</v>
          </cell>
          <cell r="D661">
            <v>-7655.5094619547999</v>
          </cell>
          <cell r="E661">
            <v>-4568.8943899275737</v>
          </cell>
          <cell r="F661">
            <v>-1669.2611566218925</v>
          </cell>
          <cell r="G661">
            <v>1251.0933395583245</v>
          </cell>
          <cell r="H661">
            <v>4212.9796911262411</v>
          </cell>
          <cell r="I661">
            <v>7308.5899083918448</v>
          </cell>
          <cell r="J661">
            <v>10555.056561535934</v>
          </cell>
          <cell r="K661">
            <v>13962.908089192759</v>
          </cell>
          <cell r="L661">
            <v>17554.835978627165</v>
          </cell>
          <cell r="M661">
            <v>21352.373273192661</v>
          </cell>
          <cell r="N661">
            <v>25383.062633325018</v>
          </cell>
          <cell r="O661">
            <v>30153.464564871982</v>
          </cell>
          <cell r="P661">
            <v>35893.541196367813</v>
          </cell>
          <cell r="Q661">
            <v>42240.321064366588</v>
          </cell>
          <cell r="R661">
            <v>49079.817947885254</v>
          </cell>
          <cell r="S661">
            <v>56450.282749339174</v>
          </cell>
          <cell r="T661">
            <v>64392.935888106833</v>
          </cell>
          <cell r="U661">
            <v>72952.197831849073</v>
          </cell>
          <cell r="V661">
            <v>82175.937524573572</v>
          </cell>
          <cell r="W661">
            <v>92115.740100815863</v>
          </cell>
          <cell r="X661">
            <v>102827.19538316771</v>
          </cell>
          <cell r="Y661">
            <v>114370.20877661867</v>
          </cell>
          <cell r="Z661">
            <v>126809.33629843318</v>
          </cell>
          <cell r="AA661">
            <v>140214.1456172677</v>
          </cell>
          <cell r="AB661">
            <v>154659.6051206929</v>
          </cell>
          <cell r="AC661">
            <v>170226.5031870383</v>
          </cell>
          <cell r="AD661">
            <v>187001.900006401</v>
          </cell>
          <cell r="AE661">
            <v>16771.475456449931</v>
          </cell>
          <cell r="AF661">
            <v>15418.193487606715</v>
          </cell>
          <cell r="AG661">
            <v>14523.09061818448</v>
          </cell>
          <cell r="AH661">
            <v>13682.744100406237</v>
          </cell>
          <cell r="AI661">
            <v>12892.000395293728</v>
          </cell>
          <cell r="AJ661">
            <v>12146.350156240975</v>
          </cell>
          <cell r="AK661">
            <v>11421.958265473535</v>
          </cell>
          <cell r="AL661">
            <v>10697.566374706093</v>
          </cell>
          <cell r="AM661">
            <v>9972.5302915663724</v>
          </cell>
          <cell r="AN661">
            <v>9248.1384007989327</v>
          </cell>
          <cell r="AO661">
            <v>8523.1023176592116</v>
          </cell>
          <cell r="AP661">
            <v>7798.7104268917692</v>
          </cell>
          <cell r="AQ661">
            <v>7073.6743437520499</v>
          </cell>
          <cell r="AR661">
            <v>6349.2824529846075</v>
          </cell>
          <cell r="AS661">
            <v>5814.9273120404305</v>
          </cell>
          <cell r="AT661">
            <v>5470.6089209195125</v>
          </cell>
          <cell r="AU661">
            <v>5126.2905297985953</v>
          </cell>
          <cell r="AV661">
            <v>4781.9721386776782</v>
          </cell>
          <cell r="AW661">
            <v>4437.6537475567593</v>
          </cell>
          <cell r="AX661">
            <v>4093.3353564358413</v>
          </cell>
          <cell r="AY661">
            <v>3749.0169653149233</v>
          </cell>
          <cell r="AZ661">
            <v>3404.6985741940057</v>
          </cell>
          <cell r="BA661">
            <v>3060.3801830730877</v>
          </cell>
          <cell r="BB661">
            <v>2716.0617919521696</v>
          </cell>
          <cell r="BC661">
            <v>2371.7434008312521</v>
          </cell>
          <cell r="BD661">
            <v>2027.4250097103341</v>
          </cell>
          <cell r="BE661">
            <v>1683.106618589416</v>
          </cell>
          <cell r="BF661">
            <v>1338.7882274684982</v>
          </cell>
          <cell r="BG661">
            <v>994.46983634758021</v>
          </cell>
          <cell r="BH661">
            <v>650.1514452266623</v>
          </cell>
        </row>
        <row r="662">
          <cell r="A662">
            <v>-3053.2650666283921</v>
          </cell>
          <cell r="B662">
            <v>-10959.762958951795</v>
          </cell>
          <cell r="C662">
            <v>-7080.8391560045466</v>
          </cell>
          <cell r="D662">
            <v>-2454.3654405747975</v>
          </cell>
          <cell r="E662">
            <v>1629.4281698245281</v>
          </cell>
          <cell r="F662">
            <v>5591.3793460761945</v>
          </cell>
          <cell r="G662">
            <v>9658.4450772683649</v>
          </cell>
          <cell r="H662">
            <v>13857.374910905901</v>
          </cell>
          <cell r="I662">
            <v>18276.663715100698</v>
          </cell>
          <cell r="J662">
            <v>22935.995647150117</v>
          </cell>
          <cell r="K662">
            <v>27853.731927726498</v>
          </cell>
          <cell r="L662">
            <v>33059.62874274455</v>
          </cell>
          <cell r="M662">
            <v>38584.124934119769</v>
          </cell>
          <cell r="N662">
            <v>44458.943534815589</v>
          </cell>
          <cell r="O662">
            <v>51129.785680986861</v>
          </cell>
          <cell r="P662">
            <v>58813.002734165217</v>
          </cell>
          <cell r="Q662">
            <v>67226.197937672317</v>
          </cell>
          <cell r="R662">
            <v>76292.531349510755</v>
          </cell>
          <cell r="S662">
            <v>86062.707786205472</v>
          </cell>
          <cell r="T662">
            <v>96591.36841096275</v>
          </cell>
          <cell r="U662">
            <v>107937.39632249309</v>
          </cell>
          <cell r="V662">
            <v>120164.2458674886</v>
          </cell>
          <cell r="W662">
            <v>133340.2975184838</v>
          </cell>
          <cell r="X662">
            <v>147539.24030180706</v>
          </cell>
          <cell r="Y662">
            <v>162840.4839144077</v>
          </cell>
          <cell r="Z662">
            <v>179329.60283438375</v>
          </cell>
          <cell r="AA662">
            <v>197098.81490896374</v>
          </cell>
          <cell r="AB662">
            <v>216247.49709651736</v>
          </cell>
          <cell r="AC662">
            <v>236882.7412469589</v>
          </cell>
          <cell r="AD662">
            <v>259119.95302882785</v>
          </cell>
          <cell r="AE662">
            <v>16948.68088575537</v>
          </cell>
          <cell r="AF662">
            <v>15581.100299424214</v>
          </cell>
          <cell r="AG662">
            <v>14676.539878776959</v>
          </cell>
          <cell r="AH662">
            <v>13827.31435891957</v>
          </cell>
          <cell r="AI662">
            <v>13028.215749189461</v>
          </cell>
          <cell r="AJ662">
            <v>12274.687057756879</v>
          </cell>
          <cell r="AK662">
            <v>11542.641327807421</v>
          </cell>
          <cell r="AL662">
            <v>10810.595597857964</v>
          </cell>
          <cell r="AM662">
            <v>10077.898869075685</v>
          </cell>
          <cell r="AN662">
            <v>9345.8531391262295</v>
          </cell>
          <cell r="AO662">
            <v>8613.1564103439468</v>
          </cell>
          <cell r="AP662">
            <v>7881.1106803944913</v>
          </cell>
          <cell r="AQ662">
            <v>7148.4139516122095</v>
          </cell>
          <cell r="AR662">
            <v>6416.3682216627549</v>
          </cell>
          <cell r="AS662">
            <v>5876.3671473957465</v>
          </cell>
          <cell r="AT662">
            <v>5528.4107288111891</v>
          </cell>
          <cell r="AU662">
            <v>5180.4543102266316</v>
          </cell>
          <cell r="AV662">
            <v>4832.4978916420741</v>
          </cell>
          <cell r="AW662">
            <v>4484.5414730575176</v>
          </cell>
          <cell r="AX662">
            <v>4136.585054472961</v>
          </cell>
          <cell r="AY662">
            <v>3788.6286358884031</v>
          </cell>
          <cell r="AZ662">
            <v>3440.6722173038461</v>
          </cell>
          <cell r="BA662">
            <v>3092.7157987192891</v>
          </cell>
          <cell r="BB662">
            <v>2744.7593801347316</v>
          </cell>
          <cell r="BC662">
            <v>2396.8029615501746</v>
          </cell>
          <cell r="BD662">
            <v>2048.8465429656176</v>
          </cell>
          <cell r="BE662">
            <v>1700.8901243810603</v>
          </cell>
          <cell r="BF662">
            <v>1352.9337057965031</v>
          </cell>
          <cell r="BG662">
            <v>1004.9772872119458</v>
          </cell>
          <cell r="BH662">
            <v>657.02086862738872</v>
          </cell>
        </row>
        <row r="663">
          <cell r="A663">
            <v>-4103.5337983480586</v>
          </cell>
          <cell r="B663">
            <v>-16772.692691908629</v>
          </cell>
          <cell r="C663">
            <v>-14950.861220417895</v>
          </cell>
          <cell r="D663">
            <v>-12310.4029910055</v>
          </cell>
          <cell r="E663">
            <v>-10321.306075187884</v>
          </cell>
          <cell r="F663">
            <v>-8583.4091064575478</v>
          </cell>
          <cell r="G663">
            <v>-6908.4512203037157</v>
          </cell>
          <cell r="H663">
            <v>-5282.2161364790027</v>
          </cell>
          <cell r="I663">
            <v>-3611.736403153101</v>
          </cell>
          <cell r="J663">
            <v>-1882.8939847182894</v>
          </cell>
          <cell r="K663">
            <v>-93.2192059639668</v>
          </cell>
          <cell r="L663">
            <v>1772.3033260612831</v>
          </cell>
          <cell r="M663">
            <v>3725.7554092443997</v>
          </cell>
          <cell r="N663">
            <v>5789.7034439230292</v>
          </cell>
          <cell r="O663">
            <v>8515.1318042867915</v>
          </cell>
          <cell r="P663">
            <v>12137.858174920251</v>
          </cell>
          <cell r="Q663">
            <v>16225.488793114908</v>
          </cell>
          <cell r="R663">
            <v>20630.452799363484</v>
          </cell>
          <cell r="S663">
            <v>25377.385609284389</v>
          </cell>
          <cell r="T663">
            <v>30492.835149834413</v>
          </cell>
          <cell r="U663">
            <v>36005.410332534222</v>
          </cell>
          <cell r="V663">
            <v>41945.941053056304</v>
          </cell>
          <cell r="W663">
            <v>48347.650611996622</v>
          </cell>
          <cell r="X663">
            <v>55246.341521118964</v>
          </cell>
          <cell r="Y663">
            <v>62680.595734220944</v>
          </cell>
          <cell r="Z663">
            <v>70691.99042244241</v>
          </cell>
          <cell r="AA663">
            <v>79325.330500771888</v>
          </cell>
          <cell r="AB663">
            <v>88628.899206189904</v>
          </cell>
          <cell r="AC663">
            <v>98654.728128845163</v>
          </cell>
          <cell r="AD663">
            <v>109458.8882064521</v>
          </cell>
          <cell r="AE663">
            <v>14208.281351498556</v>
          </cell>
          <cell r="AF663">
            <v>13061.822233386814</v>
          </cell>
          <cell r="AG663">
            <v>12303.518443102594</v>
          </cell>
          <cell r="AH663">
            <v>11591.602560188812</v>
          </cell>
          <cell r="AI663">
            <v>10921.70866395178</v>
          </cell>
          <cell r="AJ663">
            <v>10290.016573784527</v>
          </cell>
          <cell r="AK663">
            <v>9676.3339064787378</v>
          </cell>
          <cell r="AL663">
            <v>9062.6512391729448</v>
          </cell>
          <cell r="AM663">
            <v>8448.4228317804427</v>
          </cell>
          <cell r="AN663">
            <v>7834.7401644746542</v>
          </cell>
          <cell r="AO663">
            <v>7220.5117570821503</v>
          </cell>
          <cell r="AP663">
            <v>6606.8290897763618</v>
          </cell>
          <cell r="AQ663">
            <v>5992.6006823838588</v>
          </cell>
          <cell r="AR663">
            <v>5378.9180150780685</v>
          </cell>
          <cell r="AS663">
            <v>4926.2286733520386</v>
          </cell>
          <cell r="AT663">
            <v>4634.5326572057738</v>
          </cell>
          <cell r="AU663">
            <v>4342.8366410595081</v>
          </cell>
          <cell r="AV663">
            <v>4051.1406249132424</v>
          </cell>
          <cell r="AW663">
            <v>3759.4446087669776</v>
          </cell>
          <cell r="AX663">
            <v>3467.7485926207132</v>
          </cell>
          <cell r="AY663">
            <v>3176.052576474448</v>
          </cell>
          <cell r="AZ663">
            <v>2884.3565603281836</v>
          </cell>
          <cell r="BA663">
            <v>2592.6605441819188</v>
          </cell>
          <cell r="BB663">
            <v>2300.964528035654</v>
          </cell>
          <cell r="BC663">
            <v>2009.2685118893892</v>
          </cell>
          <cell r="BD663">
            <v>1717.5724957431244</v>
          </cell>
          <cell r="BE663">
            <v>1425.8764795968598</v>
          </cell>
          <cell r="BF663">
            <v>1134.180463450595</v>
          </cell>
          <cell r="BG663">
            <v>842.48444730433027</v>
          </cell>
          <cell r="BH663">
            <v>550.78843115806535</v>
          </cell>
        </row>
        <row r="664">
          <cell r="A664">
            <v>-3712.10501238086</v>
          </cell>
          <cell r="B664">
            <v>-14494.874780286651</v>
          </cell>
          <cell r="C664">
            <v>-11683.309316773597</v>
          </cell>
          <cell r="D664">
            <v>-8153.4556630302068</v>
          </cell>
          <cell r="E664">
            <v>-5201.3950967490182</v>
          </cell>
          <cell r="F664">
            <v>-2420.1506290589464</v>
          </cell>
          <cell r="G664">
            <v>372.25189116700841</v>
          </cell>
          <cell r="H664">
            <v>3195.9674280780482</v>
          </cell>
          <cell r="I664">
            <v>6143.7584511259738</v>
          </cell>
          <cell r="J664">
            <v>9232.5255606410246</v>
          </cell>
          <cell r="K664">
            <v>12471.917913183459</v>
          </cell>
          <cell r="L664">
            <v>15883.854556896431</v>
          </cell>
          <cell r="M664">
            <v>19488.875387545995</v>
          </cell>
          <cell r="N664">
            <v>23314.122102669506</v>
          </cell>
          <cell r="O664">
            <v>27874.009617314441</v>
          </cell>
          <cell r="P664">
            <v>33400.414468140312</v>
          </cell>
          <cell r="Q664">
            <v>39520.405297376179</v>
          </cell>
          <cell r="R664">
            <v>46115.5069196607</v>
          </cell>
          <cell r="S664">
            <v>53222.603420602769</v>
          </cell>
          <cell r="T664">
            <v>60881.442293233609</v>
          </cell>
          <cell r="U664">
            <v>69134.856731766355</v>
          </cell>
          <cell r="V664">
            <v>78029.005182598252</v>
          </cell>
          <cell r="W664">
            <v>87613.629492279593</v>
          </cell>
          <cell r="X664">
            <v>97942.333096180169</v>
          </cell>
          <cell r="Y664">
            <v>109072.88080366513</v>
          </cell>
          <cell r="Z664">
            <v>121067.52185637328</v>
          </cell>
          <cell r="AA664">
            <v>133993.33806634834</v>
          </cell>
          <cell r="AB664">
            <v>147922.61898103918</v>
          </cell>
          <cell r="AC664">
            <v>162933.26617333305</v>
          </cell>
          <cell r="AD664">
            <v>179109.22891767553</v>
          </cell>
          <cell r="AE664">
            <v>16788.086116336628</v>
          </cell>
          <cell r="AF664">
            <v>15433.463841652485</v>
          </cell>
          <cell r="AG664">
            <v>14537.474452176235</v>
          </cell>
          <cell r="AH664">
            <v>13696.295645656905</v>
          </cell>
          <cell r="AI664">
            <v>12904.768778992671</v>
          </cell>
          <cell r="AJ664">
            <v>12158.380039469432</v>
          </cell>
          <cell r="AK664">
            <v>11433.270702741231</v>
          </cell>
          <cell r="AL664">
            <v>10708.161366013033</v>
          </cell>
          <cell r="AM664">
            <v>9982.4071988971027</v>
          </cell>
          <cell r="AN664">
            <v>9257.2978621689017</v>
          </cell>
          <cell r="AO664">
            <v>8531.5436950529747</v>
          </cell>
          <cell r="AP664">
            <v>7806.4343583247719</v>
          </cell>
          <cell r="AQ664">
            <v>7080.680191208844</v>
          </cell>
          <cell r="AR664">
            <v>6355.570854480643</v>
          </cell>
          <cell r="AS664">
            <v>5820.686482132347</v>
          </cell>
          <cell r="AT664">
            <v>5476.0270741639561</v>
          </cell>
          <cell r="AU664">
            <v>5131.3676661955642</v>
          </cell>
          <cell r="AV664">
            <v>4786.7082582271723</v>
          </cell>
          <cell r="AW664">
            <v>4442.0488502587823</v>
          </cell>
          <cell r="AX664">
            <v>4097.3894422903904</v>
          </cell>
          <cell r="AY664">
            <v>3752.7300343219986</v>
          </cell>
          <cell r="AZ664">
            <v>3408.0706263536081</v>
          </cell>
          <cell r="BA664">
            <v>3063.4112183852162</v>
          </cell>
          <cell r="BB664">
            <v>2718.7518104168248</v>
          </cell>
          <cell r="BC664">
            <v>2374.0924024484339</v>
          </cell>
          <cell r="BD664">
            <v>2029.4329944800425</v>
          </cell>
          <cell r="BE664">
            <v>1684.7735865116513</v>
          </cell>
          <cell r="BF664">
            <v>1340.1141785432601</v>
          </cell>
          <cell r="BG664">
            <v>995.4547705748688</v>
          </cell>
          <cell r="BH664">
            <v>650.79536260647762</v>
          </cell>
        </row>
        <row r="665">
          <cell r="A665">
            <v>-3919.0606138660132</v>
          </cell>
          <cell r="B665">
            <v>-15775.200580028823</v>
          </cell>
          <cell r="C665">
            <v>-13708.35079259472</v>
          </cell>
          <cell r="D665">
            <v>-10802.094572155138</v>
          </cell>
          <cell r="E665">
            <v>-8548.2883859052854</v>
          </cell>
          <cell r="F665">
            <v>-6543.3062573777597</v>
          </cell>
          <cell r="G665">
            <v>-4578.3196386685358</v>
          </cell>
          <cell r="H665">
            <v>-2637.6384526601742</v>
          </cell>
          <cell r="I665">
            <v>-629.86591972591384</v>
          </cell>
          <cell r="J665">
            <v>1459.7186586512294</v>
          </cell>
          <cell r="K665">
            <v>3635.6559945875783</v>
          </cell>
          <cell r="L665">
            <v>5914.7495690703399</v>
          </cell>
          <cell r="M665">
            <v>8311.3784074234845</v>
          </cell>
          <cell r="N665">
            <v>10849.08612698895</v>
          </cell>
          <cell r="O665">
            <v>14059.213594268835</v>
          </cell>
          <cell r="P665">
            <v>18172.379991126178</v>
          </cell>
          <cell r="Q665">
            <v>22780.108008044324</v>
          </cell>
          <cell r="R665">
            <v>27745.545925737548</v>
          </cell>
          <cell r="S665">
            <v>33096.463693439568</v>
          </cell>
          <cell r="T665">
            <v>38862.78711371321</v>
          </cell>
          <cell r="U665">
            <v>45076.765206947108</v>
          </cell>
          <cell r="V665">
            <v>51773.150568793251</v>
          </cell>
          <cell r="W665">
            <v>58989.393729220959</v>
          </cell>
          <cell r="X665">
            <v>66765.852600169732</v>
          </cell>
          <cell r="Y665">
            <v>75146.018183167267</v>
          </cell>
          <cell r="Z665">
            <v>84176.757799216735</v>
          </cell>
          <cell r="AA665">
            <v>93908.577201252134</v>
          </cell>
          <cell r="AB665">
            <v>104395.90303506509</v>
          </cell>
          <cell r="AC665">
            <v>115697.38722840691</v>
          </cell>
          <cell r="AD665">
            <v>127876.23501060826</v>
          </cell>
          <cell r="AE665">
            <v>13778.237570687337</v>
          </cell>
          <cell r="AF665">
            <v>12666.478470227365</v>
          </cell>
          <cell r="AG665">
            <v>11931.126353049118</v>
          </cell>
          <cell r="AH665">
            <v>11240.758114803528</v>
          </cell>
          <cell r="AI665">
            <v>10591.139978649877</v>
          </cell>
          <cell r="AJ665">
            <v>9978.5673898525329</v>
          </cell>
          <cell r="AK665">
            <v>9383.4591305231625</v>
          </cell>
          <cell r="AL665">
            <v>8788.350871193792</v>
          </cell>
          <cell r="AM665">
            <v>8192.7133897593321</v>
          </cell>
          <cell r="AN665">
            <v>7597.6051304299608</v>
          </cell>
          <cell r="AO665">
            <v>7001.9676489955</v>
          </cell>
          <cell r="AP665">
            <v>6406.8593896661305</v>
          </cell>
          <cell r="AQ665">
            <v>5811.2219082316697</v>
          </cell>
          <cell r="AR665">
            <v>5216.1136489022992</v>
          </cell>
          <cell r="AS665">
            <v>4777.1259105745085</v>
          </cell>
          <cell r="AT665">
            <v>4494.2586932482973</v>
          </cell>
          <cell r="AU665">
            <v>4211.3914759220861</v>
          </cell>
          <cell r="AV665">
            <v>3928.5242585958749</v>
          </cell>
          <cell r="AW665">
            <v>3645.6570412696651</v>
          </cell>
          <cell r="AX665">
            <v>3362.7898239434548</v>
          </cell>
          <cell r="AY665">
            <v>3079.922606617245</v>
          </cell>
          <cell r="AZ665">
            <v>2797.0553892910348</v>
          </cell>
          <cell r="BA665">
            <v>2514.1881719648241</v>
          </cell>
          <cell r="BB665">
            <v>2231.3209546386147</v>
          </cell>
          <cell r="BC665">
            <v>1948.4537373124047</v>
          </cell>
          <cell r="BD665">
            <v>1665.5865199861946</v>
          </cell>
          <cell r="BE665">
            <v>1382.7193026599846</v>
          </cell>
          <cell r="BF665">
            <v>1099.8520853337743</v>
          </cell>
          <cell r="BG665">
            <v>816.98486800756439</v>
          </cell>
          <cell r="BH665">
            <v>534.11765068135423</v>
          </cell>
        </row>
        <row r="666">
          <cell r="A666">
            <v>-3096.1514398332083</v>
          </cell>
          <cell r="B666">
            <v>-11267.027939425334</v>
          </cell>
          <cell r="C666">
            <v>-7553.0751305186213</v>
          </cell>
          <cell r="D666">
            <v>-3023.6408391169216</v>
          </cell>
          <cell r="E666">
            <v>994.76557332720802</v>
          </cell>
          <cell r="F666">
            <v>4892.7251776694829</v>
          </cell>
          <cell r="G666">
            <v>8890.0331303042731</v>
          </cell>
          <cell r="H666">
            <v>13013.078797454862</v>
          </cell>
          <cell r="I666">
            <v>17350.60770096433</v>
          </cell>
          <cell r="J666">
            <v>21922.055142385292</v>
          </cell>
          <cell r="K666">
            <v>26745.26358539554</v>
          </cell>
          <cell r="L666">
            <v>31849.522805450695</v>
          </cell>
          <cell r="M666">
            <v>37264.701592126294</v>
          </cell>
          <cell r="N666">
            <v>43022.168731194215</v>
          </cell>
          <cell r="O666">
            <v>49571.483052858188</v>
          </cell>
          <cell r="P666">
            <v>57129.987004600305</v>
          </cell>
          <cell r="Q666">
            <v>65410.443335125296</v>
          </cell>
          <cell r="R666">
            <v>74333.733010302807</v>
          </cell>
          <cell r="S666">
            <v>83949.760853309548</v>
          </cell>
          <cell r="T666">
            <v>94312.305928440823</v>
          </cell>
          <cell r="U666">
            <v>105479.32230851726</v>
          </cell>
          <cell r="V666">
            <v>117513.26319164694</v>
          </cell>
          <cell r="W666">
            <v>130481.43018001381</v>
          </cell>
          <cell r="X666">
            <v>144456.34967408655</v>
          </cell>
          <cell r="Y666">
            <v>159516.17848728792</v>
          </cell>
          <cell r="Z666">
            <v>175745.14094958486</v>
          </cell>
          <cell r="AA666">
            <v>193233.99994456687</v>
          </cell>
          <cell r="AB666">
            <v>212080.564514356</v>
          </cell>
          <cell r="AC666">
            <v>232390.23687120582</v>
          </cell>
          <cell r="AD666">
            <v>254276.60187503236</v>
          </cell>
          <cell r="AE666">
            <v>17141.847586091142</v>
          </cell>
          <cell r="AF666">
            <v>15758.680475293238</v>
          </cell>
          <cell r="AG666">
            <v>14843.810641607386</v>
          </cell>
          <cell r="AH666">
            <v>13984.906369012979</v>
          </cell>
          <cell r="AI666">
            <v>13176.700310583767</v>
          </cell>
          <cell r="AJ666">
            <v>12414.583537759279</v>
          </cell>
          <cell r="AK666">
            <v>11674.194571005588</v>
          </cell>
          <cell r="AL666">
            <v>10933.805604251898</v>
          </cell>
          <cell r="AM666">
            <v>10192.758219132425</v>
          </cell>
          <cell r="AN666">
            <v>9452.369252378734</v>
          </cell>
          <cell r="AO666">
            <v>8711.3218672592629</v>
          </cell>
          <cell r="AP666">
            <v>7970.9329005055733</v>
          </cell>
          <cell r="AQ666">
            <v>7229.8855153861014</v>
          </cell>
          <cell r="AR666">
            <v>6489.4965486324108</v>
          </cell>
          <cell r="AS666">
            <v>5943.3409997843419</v>
          </cell>
          <cell r="AT666">
            <v>5591.4188688418917</v>
          </cell>
          <cell r="AU666">
            <v>5239.4967378994415</v>
          </cell>
          <cell r="AV666">
            <v>4887.5746069569905</v>
          </cell>
          <cell r="AW666">
            <v>4535.6524760145403</v>
          </cell>
          <cell r="AX666">
            <v>4183.7303450720901</v>
          </cell>
          <cell r="AY666">
            <v>3831.80821412964</v>
          </cell>
          <cell r="AZ666">
            <v>3479.8860831871898</v>
          </cell>
          <cell r="BA666">
            <v>3127.9639522447401</v>
          </cell>
          <cell r="BB666">
            <v>2776.0418213022899</v>
          </cell>
          <cell r="BC666">
            <v>2424.1196903598393</v>
          </cell>
          <cell r="BD666">
            <v>2072.1975594173891</v>
          </cell>
          <cell r="BE666">
            <v>1720.2754284749385</v>
          </cell>
          <cell r="BF666">
            <v>1368.3532975324881</v>
          </cell>
          <cell r="BG666">
            <v>1016.4311665900377</v>
          </cell>
          <cell r="BH666">
            <v>664.50903564758744</v>
          </cell>
        </row>
        <row r="667">
          <cell r="A667">
            <v>-3364.6460143098857</v>
          </cell>
          <cell r="B667">
            <v>-12837.957779798684</v>
          </cell>
          <cell r="C667">
            <v>-9810.8451180879201</v>
          </cell>
          <cell r="D667">
            <v>-5922.8929929738524</v>
          </cell>
          <cell r="E667">
            <v>-2650.0935434820867</v>
          </cell>
          <cell r="F667">
            <v>427.37577996975199</v>
          </cell>
          <cell r="G667">
            <v>3548.1117023026213</v>
          </cell>
          <cell r="H667">
            <v>6733.8150963050193</v>
          </cell>
          <cell r="I667">
            <v>10072.719356557063</v>
          </cell>
          <cell r="J667">
            <v>13582.090748236795</v>
          </cell>
          <cell r="K667">
            <v>17274.258940730593</v>
          </cell>
          <cell r="L667">
            <v>21173.122137372869</v>
          </cell>
          <cell r="M667">
            <v>25301.977969891399</v>
          </cell>
          <cell r="N667">
            <v>29688.585124985682</v>
          </cell>
          <cell r="O667">
            <v>34806.698887125393</v>
          </cell>
          <cell r="P667">
            <v>40874.837274343328</v>
          </cell>
          <cell r="Q667">
            <v>47562.736998348169</v>
          </cell>
          <cell r="R667">
            <v>54769.835758816043</v>
          </cell>
          <cell r="S667">
            <v>62536.440326271077</v>
          </cell>
          <cell r="T667">
            <v>70905.986590584769</v>
          </cell>
          <cell r="U667">
            <v>79925.282482642928</v>
          </cell>
          <cell r="V667">
            <v>89644.769754653025</v>
          </cell>
          <cell r="W667">
            <v>100118.80608313745</v>
          </cell>
          <cell r="X667">
            <v>111405.96907231456</v>
          </cell>
          <cell r="Y667">
            <v>123569.38385805306</v>
          </cell>
          <cell r="Z667">
            <v>136677.07614457232</v>
          </cell>
          <cell r="AA667">
            <v>150802.35264829913</v>
          </cell>
          <cell r="AB667">
            <v>166024.2110765703</v>
          </cell>
          <cell r="AC667">
            <v>182427.78193404659</v>
          </cell>
          <cell r="AD667">
            <v>200104.80462770775</v>
          </cell>
          <cell r="AE667">
            <v>14501.240869974887</v>
          </cell>
          <cell r="AF667">
            <v>13331.142994797048</v>
          </cell>
          <cell r="AG667">
            <v>12557.203793884013</v>
          </cell>
          <cell r="AH667">
            <v>11830.608969225312</v>
          </cell>
          <cell r="AI667">
            <v>11146.902579526422</v>
          </cell>
          <cell r="AJ667">
            <v>10502.185676154635</v>
          </cell>
          <cell r="AK667">
            <v>9875.8495306227669</v>
          </cell>
          <cell r="AL667">
            <v>9249.5133850908969</v>
          </cell>
          <cell r="AM667">
            <v>8622.6202468972133</v>
          </cell>
          <cell r="AN667">
            <v>7996.284101365346</v>
          </cell>
          <cell r="AO667">
            <v>7369.3909631716606</v>
          </cell>
          <cell r="AP667">
            <v>6743.0548176397933</v>
          </cell>
          <cell r="AQ667">
            <v>6116.1616794461088</v>
          </cell>
          <cell r="AR667">
            <v>5489.8255339142406</v>
          </cell>
          <cell r="AS667">
            <v>5027.8022236180141</v>
          </cell>
          <cell r="AT667">
            <v>4730.0917485574282</v>
          </cell>
          <cell r="AU667">
            <v>4432.3812734968451</v>
          </cell>
          <cell r="AV667">
            <v>4134.6707984362592</v>
          </cell>
          <cell r="AW667">
            <v>3836.9603233756757</v>
          </cell>
          <cell r="AX667">
            <v>3539.2498483150916</v>
          </cell>
          <cell r="AY667">
            <v>3241.5393732545076</v>
          </cell>
          <cell r="AZ667">
            <v>2943.8288981939227</v>
          </cell>
          <cell r="BA667">
            <v>2646.1184231333386</v>
          </cell>
          <cell r="BB667">
            <v>2348.4079480727542</v>
          </cell>
          <cell r="BC667">
            <v>2050.6974730121697</v>
          </cell>
          <cell r="BD667">
            <v>1752.9869979515854</v>
          </cell>
          <cell r="BE667">
            <v>1455.2765228910009</v>
          </cell>
          <cell r="BF667">
            <v>1157.5660478304164</v>
          </cell>
          <cell r="BG667">
            <v>859.85557276983184</v>
          </cell>
          <cell r="BH667">
            <v>562.14509770924735</v>
          </cell>
        </row>
        <row r="668">
          <cell r="A668">
            <v>-3472.9867185492467</v>
          </cell>
          <cell r="B668">
            <v>-13251.342540714775</v>
          </cell>
          <cell r="C668">
            <v>-10175.446517644341</v>
          </cell>
          <cell r="D668">
            <v>-6365.5321882915259</v>
          </cell>
          <cell r="E668">
            <v>-3162.5261462482499</v>
          </cell>
          <cell r="F668">
            <v>-138.16798430784729</v>
          </cell>
          <cell r="G668">
            <v>2921.7175073004441</v>
          </cell>
          <cell r="H668">
            <v>6038.5872298576442</v>
          </cell>
          <cell r="I668">
            <v>9302.4682645962912</v>
          </cell>
          <cell r="J668">
            <v>12730.725994535258</v>
          </cell>
          <cell r="K668">
            <v>16335.099874881562</v>
          </cell>
          <cell r="L668">
            <v>20139.158846335584</v>
          </cell>
          <cell r="M668">
            <v>24165.650785448492</v>
          </cell>
          <cell r="N668">
            <v>28442.451508077997</v>
          </cell>
          <cell r="O668">
            <v>33457.25232511152</v>
          </cell>
          <cell r="P668">
            <v>39433.584509145585</v>
          </cell>
          <cell r="Q668">
            <v>46027.745571285879</v>
          </cell>
          <cell r="R668">
            <v>53133.828493955392</v>
          </cell>
          <cell r="S668">
            <v>60791.57510159818</v>
          </cell>
          <cell r="T668">
            <v>69043.812479773216</v>
          </cell>
          <cell r="U668">
            <v>77936.692491992857</v>
          </cell>
          <cell r="V668">
            <v>87519.949890876072</v>
          </cell>
          <cell r="W668">
            <v>97847.180467140875</v>
          </cell>
          <cell r="X668">
            <v>108976.14079202653</v>
          </cell>
          <cell r="Y668">
            <v>120969.07122949875</v>
          </cell>
          <cell r="Z668">
            <v>133893.0440247315</v>
          </cell>
          <cell r="AA668">
            <v>147820.3384156028</v>
          </cell>
          <cell r="AB668">
            <v>162828.84486507034</v>
          </cell>
          <cell r="AC668">
            <v>179002.50067515747</v>
          </cell>
          <cell r="AD668">
            <v>196431.75941878455</v>
          </cell>
          <cell r="AE668">
            <v>15438.964844258087</v>
          </cell>
          <cell r="AF668">
            <v>14193.202490457325</v>
          </cell>
          <cell r="AG668">
            <v>13369.216445288606</v>
          </cell>
          <cell r="AH668">
            <v>12595.636304491663</v>
          </cell>
          <cell r="AI668">
            <v>11867.717982949154</v>
          </cell>
          <cell r="AJ668">
            <v>11181.3104061834</v>
          </cell>
          <cell r="AK668">
            <v>10514.472180526687</v>
          </cell>
          <cell r="AL668">
            <v>9847.6339548699762</v>
          </cell>
          <cell r="AM668">
            <v>9180.2027185735988</v>
          </cell>
          <cell r="AN668">
            <v>8513.3644929168877</v>
          </cell>
          <cell r="AO668">
            <v>7845.9332566205085</v>
          </cell>
          <cell r="AP668">
            <v>7179.0950309637974</v>
          </cell>
          <cell r="AQ668">
            <v>6511.6637946674191</v>
          </cell>
          <cell r="AR668">
            <v>5844.825569010708</v>
          </cell>
          <cell r="AS668">
            <v>5352.9254820560445</v>
          </cell>
          <cell r="AT668">
            <v>5035.9635338034259</v>
          </cell>
          <cell r="AU668">
            <v>4719.0015855508082</v>
          </cell>
          <cell r="AV668">
            <v>4402.0396372981886</v>
          </cell>
          <cell r="AW668">
            <v>4085.07768904557</v>
          </cell>
          <cell r="AX668">
            <v>3768.1157407929509</v>
          </cell>
          <cell r="AY668">
            <v>3451.1537925403322</v>
          </cell>
          <cell r="AZ668">
            <v>3134.191844287714</v>
          </cell>
          <cell r="BA668">
            <v>2817.229896035095</v>
          </cell>
          <cell r="BB668">
            <v>2500.2679477824763</v>
          </cell>
          <cell r="BC668">
            <v>2183.3059995298577</v>
          </cell>
          <cell r="BD668">
            <v>1866.344051277239</v>
          </cell>
          <cell r="BE668">
            <v>1549.3821030246204</v>
          </cell>
          <cell r="BF668">
            <v>1232.4201547720015</v>
          </cell>
          <cell r="BG668">
            <v>915.45820651938288</v>
          </cell>
          <cell r="BH668">
            <v>598.49625826676413</v>
          </cell>
        </row>
        <row r="669">
          <cell r="A669">
            <v>-3872.310159113109</v>
          </cell>
          <cell r="B669">
            <v>-15395.145420342978</v>
          </cell>
          <cell r="C669">
            <v>-12897.366626587867</v>
          </cell>
          <cell r="D669">
            <v>-9437.0394172348169</v>
          </cell>
          <cell r="E669">
            <v>-6667.4816391284166</v>
          </cell>
          <cell r="F669">
            <v>-4152.0028296148921</v>
          </cell>
          <cell r="G669">
            <v>-1646.6479067198979</v>
          </cell>
          <cell r="H669">
            <v>867.26024760226301</v>
          </cell>
          <cell r="I669">
            <v>3483.606830047308</v>
          </cell>
          <cell r="J669">
            <v>6218.7240525268444</v>
          </cell>
          <cell r="K669">
            <v>9080.2955522465963</v>
          </cell>
          <cell r="L669">
            <v>12088.493434178257</v>
          </cell>
          <cell r="M669">
            <v>15261.630230145898</v>
          </cell>
          <cell r="N669">
            <v>18625.887817610725</v>
          </cell>
          <cell r="O669">
            <v>22712.244822689641</v>
          </cell>
          <cell r="P669">
            <v>27756.474787822121</v>
          </cell>
          <cell r="Q669">
            <v>33364.256567795863</v>
          </cell>
          <cell r="R669">
            <v>39407.385021166476</v>
          </cell>
          <cell r="S669">
            <v>45919.6572415931</v>
          </cell>
          <cell r="T669">
            <v>52937.494078949385</v>
          </cell>
          <cell r="U669">
            <v>60500.143828337241</v>
          </cell>
          <cell r="V669">
            <v>68649.901732007944</v>
          </cell>
          <cell r="W669">
            <v>77432.346521788102</v>
          </cell>
          <cell r="X669">
            <v>86896.595324908412</v>
          </cell>
          <cell r="Y669">
            <v>97095.578358834988</v>
          </cell>
          <cell r="Z669">
            <v>108086.33495137384</v>
          </cell>
          <cell r="AA669">
            <v>119930.33254158552</v>
          </cell>
          <cell r="AB669">
            <v>132693.81044556992</v>
          </cell>
          <cell r="AC669">
            <v>146448.15030968213</v>
          </cell>
          <cell r="AD669">
            <v>161270.27532299454</v>
          </cell>
          <cell r="AE669">
            <v>16780.535643258834</v>
          </cell>
          <cell r="AF669">
            <v>15426.522612472098</v>
          </cell>
          <cell r="AG669">
            <v>14530.936195896769</v>
          </cell>
          <cell r="AH669">
            <v>13690.135711116336</v>
          </cell>
          <cell r="AI669">
            <v>12898.964835138335</v>
          </cell>
          <cell r="AJ669">
            <v>12152.911785344364</v>
          </cell>
          <cell r="AK669">
            <v>11428.128567894293</v>
          </cell>
          <cell r="AL669">
            <v>10703.34535044422</v>
          </cell>
          <cell r="AM669">
            <v>9977.9175926200933</v>
          </cell>
          <cell r="AN669">
            <v>9253.1343751700206</v>
          </cell>
          <cell r="AO669">
            <v>8527.7066173458934</v>
          </cell>
          <cell r="AP669">
            <v>7802.9233998958189</v>
          </cell>
          <cell r="AQ669">
            <v>7077.4956420716917</v>
          </cell>
          <cell r="AR669">
            <v>6352.7124246216172</v>
          </cell>
          <cell r="AS669">
            <v>5818.0686175185319</v>
          </cell>
          <cell r="AT669">
            <v>5473.5642207624287</v>
          </cell>
          <cell r="AU669">
            <v>5129.0598240063255</v>
          </cell>
          <cell r="AV669">
            <v>4784.5554272502222</v>
          </cell>
          <cell r="AW669">
            <v>4440.0510304941181</v>
          </cell>
          <cell r="AX669">
            <v>4095.5466337380158</v>
          </cell>
          <cell r="AY669">
            <v>3751.0422369819125</v>
          </cell>
          <cell r="AZ669">
            <v>3406.5378402258098</v>
          </cell>
          <cell r="BA669">
            <v>3062.0334434697065</v>
          </cell>
          <cell r="BB669">
            <v>2717.5290467136033</v>
          </cell>
          <cell r="BC669">
            <v>2373.0246499575005</v>
          </cell>
          <cell r="BD669">
            <v>2028.5202532013975</v>
          </cell>
          <cell r="BE669">
            <v>1684.0158564452947</v>
          </cell>
          <cell r="BF669">
            <v>1339.511459689192</v>
          </cell>
          <cell r="BG669">
            <v>995.00706293308929</v>
          </cell>
          <cell r="BH669">
            <v>650.50266617698651</v>
          </cell>
        </row>
        <row r="670">
          <cell r="A670">
            <v>-3572.1394579955349</v>
          </cell>
          <cell r="B670">
            <v>-13602.848827253007</v>
          </cell>
          <cell r="C670">
            <v>-10392.350232063909</v>
          </cell>
          <cell r="D670">
            <v>-6242.5588677759306</v>
          </cell>
          <cell r="E670">
            <v>-2776.4303468442677</v>
          </cell>
          <cell r="F670">
            <v>463.15755883288449</v>
          </cell>
          <cell r="G670">
            <v>3745.6357098936137</v>
          </cell>
          <cell r="H670">
            <v>7093.7930054278077</v>
          </cell>
          <cell r="I670">
            <v>10600.961226721618</v>
          </cell>
          <cell r="J670">
            <v>14285.45574516789</v>
          </cell>
          <cell r="K670">
            <v>18160.041922979188</v>
          </cell>
          <cell r="L670">
            <v>22249.722830381095</v>
          </cell>
          <cell r="M670">
            <v>26578.743081200315</v>
          </cell>
          <cell r="N670">
            <v>31176.496488491659</v>
          </cell>
          <cell r="O670">
            <v>36545.794982444517</v>
          </cell>
          <cell r="P670">
            <v>42918.463149420269</v>
          </cell>
          <cell r="Q670">
            <v>49943.657325382897</v>
          </cell>
          <cell r="R670">
            <v>57514.235582693735</v>
          </cell>
          <cell r="S670">
            <v>65672.537504962573</v>
          </cell>
          <cell r="T670">
            <v>74464.189607709297</v>
          </cell>
          <cell r="U670">
            <v>83938.360511430321</v>
          </cell>
          <cell r="V670">
            <v>94148.035924413387</v>
          </cell>
          <cell r="W670">
            <v>105150.31497318286</v>
          </cell>
          <cell r="X670">
            <v>117006.72953784758</v>
          </cell>
          <cell r="Y670">
            <v>129783.58837828168</v>
          </cell>
          <cell r="Z670">
            <v>143552.34797571533</v>
          </cell>
          <cell r="AA670">
            <v>158390.01216372161</v>
          </cell>
          <cell r="AB670">
            <v>174379.5627835957</v>
          </cell>
          <cell r="AC670">
            <v>191610.42377263069</v>
          </cell>
          <cell r="AD670">
            <v>210178.96128077141</v>
          </cell>
          <cell r="AE670">
            <v>18121.198107240114</v>
          </cell>
          <cell r="AF670">
            <v>16659.007692565963</v>
          </cell>
          <cell r="AG670">
            <v>15691.869382923602</v>
          </cell>
          <cell r="AH670">
            <v>14783.894066921657</v>
          </cell>
          <cell r="AI670">
            <v>13929.513462805748</v>
          </cell>
          <cell r="AJ670">
            <v>13123.855324040775</v>
          </cell>
          <cell r="AK670">
            <v>12341.166347512672</v>
          </cell>
          <cell r="AL670">
            <v>11558.477370984565</v>
          </cell>
          <cell r="AM670">
            <v>10775.092359237162</v>
          </cell>
          <cell r="AN670">
            <v>9992.4033827090552</v>
          </cell>
          <cell r="AO670">
            <v>9209.0183709616522</v>
          </cell>
          <cell r="AP670">
            <v>8426.3293944335473</v>
          </cell>
          <cell r="AQ670">
            <v>7642.9443826861443</v>
          </cell>
          <cell r="AR670">
            <v>6860.2554061580386</v>
          </cell>
          <cell r="AS670">
            <v>6282.8968193231685</v>
          </cell>
          <cell r="AT670">
            <v>5910.8686221815287</v>
          </cell>
          <cell r="AU670">
            <v>5538.8404250398908</v>
          </cell>
          <cell r="AV670">
            <v>5166.8122278982528</v>
          </cell>
          <cell r="AW670">
            <v>4794.784030756613</v>
          </cell>
          <cell r="AX670">
            <v>4422.7558336149741</v>
          </cell>
          <cell r="AY670">
            <v>4050.7276364733357</v>
          </cell>
          <cell r="AZ670">
            <v>3678.6994393316963</v>
          </cell>
          <cell r="BA670">
            <v>3306.6712421900579</v>
          </cell>
          <cell r="BB670">
            <v>2934.6430450484186</v>
          </cell>
          <cell r="BC670">
            <v>2562.6148479067797</v>
          </cell>
          <cell r="BD670">
            <v>2190.5866507651413</v>
          </cell>
          <cell r="BE670">
            <v>1818.5584536235024</v>
          </cell>
          <cell r="BF670">
            <v>1446.5302564818637</v>
          </cell>
          <cell r="BG670">
            <v>1074.5020593402251</v>
          </cell>
          <cell r="BH670">
            <v>702.47386219858629</v>
          </cell>
        </row>
        <row r="671">
          <cell r="A671">
            <v>-3269.8243293119249</v>
          </cell>
          <cell r="B671">
            <v>-12195.935368473005</v>
          </cell>
          <cell r="C671">
            <v>-8768.4299572053078</v>
          </cell>
          <cell r="D671">
            <v>-4435.9115047658042</v>
          </cell>
          <cell r="E671">
            <v>-823.81036159283485</v>
          </cell>
          <cell r="F671">
            <v>2561.0031367337961</v>
          </cell>
          <cell r="G671">
            <v>6010.7830312890137</v>
          </cell>
          <cell r="H671">
            <v>9549.0001135521925</v>
          </cell>
          <cell r="I671">
            <v>13264.301909650638</v>
          </cell>
          <cell r="J671">
            <v>17174.986459454234</v>
          </cell>
          <cell r="K671">
            <v>21295.503478025104</v>
          </cell>
          <cell r="L671">
            <v>25651.852358275028</v>
          </cell>
          <cell r="M671">
            <v>30269.838023715653</v>
          </cell>
          <cell r="N671">
            <v>35178.821558198797</v>
          </cell>
          <cell r="O671">
            <v>40844.995099052903</v>
          </cell>
          <cell r="P671">
            <v>47486.852987220918</v>
          </cell>
          <cell r="Q671">
            <v>54788.61357960372</v>
          </cell>
          <cell r="R671">
            <v>62657.228822997742</v>
          </cell>
          <cell r="S671">
            <v>71136.70511713461</v>
          </cell>
          <cell r="T671">
            <v>80274.46519292341</v>
          </cell>
          <cell r="U671">
            <v>90121.613331118569</v>
          </cell>
          <cell r="V671">
            <v>100733.22117060215</v>
          </cell>
          <cell r="W671">
            <v>112168.63570470587</v>
          </cell>
          <cell r="X671">
            <v>124491.81118808806</v>
          </cell>
          <cell r="Y671">
            <v>137771.66681040413</v>
          </cell>
          <cell r="Z671">
            <v>152082.47213711348</v>
          </cell>
          <cell r="AA671">
            <v>167504.26247305807</v>
          </cell>
          <cell r="AB671">
            <v>184123.28647179506</v>
          </cell>
          <cell r="AC671">
            <v>202032.48849400459</v>
          </cell>
          <cell r="AD671">
            <v>221332.02841263596</v>
          </cell>
          <cell r="AE671">
            <v>15265.697636878382</v>
          </cell>
          <cell r="AF671">
            <v>14033.916127407487</v>
          </cell>
          <cell r="AG671">
            <v>13219.177448393586</v>
          </cell>
          <cell r="AH671">
            <v>12454.278982309446</v>
          </cell>
          <cell r="AI671">
            <v>11734.529885585211</v>
          </cell>
          <cell r="AJ671">
            <v>11055.825670097254</v>
          </cell>
          <cell r="AK671">
            <v>10396.471184334965</v>
          </cell>
          <cell r="AL671">
            <v>9737.1166985726777</v>
          </cell>
          <cell r="AM671">
            <v>9077.1758573641582</v>
          </cell>
          <cell r="AN671">
            <v>8417.8213716018709</v>
          </cell>
          <cell r="AO671">
            <v>7757.8805303933495</v>
          </cell>
          <cell r="AP671">
            <v>7098.5260446310622</v>
          </cell>
          <cell r="AQ671">
            <v>6438.5852034225418</v>
          </cell>
          <cell r="AR671">
            <v>5779.2307176602544</v>
          </cell>
          <cell r="AS671">
            <v>5292.851088536554</v>
          </cell>
          <cell r="AT671">
            <v>4979.4463160514415</v>
          </cell>
          <cell r="AU671">
            <v>4666.0415435663272</v>
          </cell>
          <cell r="AV671">
            <v>4352.6367710812137</v>
          </cell>
          <cell r="AW671">
            <v>4039.2319985961008</v>
          </cell>
          <cell r="AX671">
            <v>3725.8272261109869</v>
          </cell>
          <cell r="AY671">
            <v>3412.422453625873</v>
          </cell>
          <cell r="AZ671">
            <v>3099.0176811407596</v>
          </cell>
          <cell r="BA671">
            <v>2785.6129086556462</v>
          </cell>
          <cell r="BB671">
            <v>2472.2081361705327</v>
          </cell>
          <cell r="BC671">
            <v>2158.8033636854193</v>
          </cell>
          <cell r="BD671">
            <v>1845.3985912003056</v>
          </cell>
          <cell r="BE671">
            <v>1531.9938187151922</v>
          </cell>
          <cell r="BF671">
            <v>1218.5890462300786</v>
          </cell>
          <cell r="BG671">
            <v>905.18427374496491</v>
          </cell>
          <cell r="BH671">
            <v>591.77950125985137</v>
          </cell>
        </row>
        <row r="672">
          <cell r="A672">
            <v>-4039.9789261104224</v>
          </cell>
          <cell r="B672">
            <v>-16382.776434071082</v>
          </cell>
          <cell r="C672">
            <v>-14450.361874854932</v>
          </cell>
          <cell r="D672">
            <v>-11655.109891784707</v>
          </cell>
          <cell r="E672">
            <v>-9540.3610302594243</v>
          </cell>
          <cell r="F672">
            <v>-7693.3830072519568</v>
          </cell>
          <cell r="G672">
            <v>-5900.3488212507482</v>
          </cell>
          <cell r="H672">
            <v>-4146.4301447714452</v>
          </cell>
          <cell r="I672">
            <v>-2339.0292053446155</v>
          </cell>
          <cell r="J672">
            <v>-463.70853768349878</v>
          </cell>
          <cell r="K672">
            <v>1482.8291737637337</v>
          </cell>
          <cell r="L672">
            <v>3516.3482190916975</v>
          </cell>
          <cell r="M672">
            <v>5649.8621797471296</v>
          </cell>
          <cell r="N672">
            <v>7906.4298390261738</v>
          </cell>
          <cell r="O672">
            <v>10830.852397740549</v>
          </cell>
          <cell r="P672">
            <v>14657.52251253041</v>
          </cell>
          <cell r="Q672">
            <v>18962.161941351664</v>
          </cell>
          <cell r="R672">
            <v>23600.981716170427</v>
          </cell>
          <cell r="S672">
            <v>28599.925125733105</v>
          </cell>
          <cell r="T672">
            <v>33986.949503714364</v>
          </cell>
          <cell r="U672">
            <v>39792.182584259092</v>
          </cell>
          <cell r="V672">
            <v>46048.090995811544</v>
          </cell>
          <cell r="W672">
            <v>52789.661835558145</v>
          </cell>
          <cell r="X672">
            <v>60054.59833996628</v>
          </cell>
          <cell r="Y672">
            <v>67883.530745735668</v>
          </cell>
          <cell r="Z672">
            <v>76320.243520433127</v>
          </cell>
          <cell r="AA672">
            <v>85411.920233632118</v>
          </cell>
          <cell r="AB672">
            <v>95209.40743803556</v>
          </cell>
          <cell r="AC672">
            <v>105767.49903637555</v>
          </cell>
          <cell r="AD672">
            <v>117145.24272445469</v>
          </cell>
          <cell r="AE672">
            <v>14126.379171164184</v>
          </cell>
          <cell r="AF672">
            <v>12986.528699032531</v>
          </cell>
          <cell r="AG672">
            <v>12232.596073158955</v>
          </cell>
          <cell r="AH672">
            <v>11524.783956322353</v>
          </cell>
          <cell r="AI672">
            <v>10858.751594731011</v>
          </cell>
          <cell r="AJ672">
            <v>10230.70082881718</v>
          </cell>
          <cell r="AK672">
            <v>9620.5556722941728</v>
          </cell>
          <cell r="AL672">
            <v>9010.4105157711674</v>
          </cell>
          <cell r="AM672">
            <v>8399.7227650241948</v>
          </cell>
          <cell r="AN672">
            <v>7789.5776085011894</v>
          </cell>
          <cell r="AO672">
            <v>7178.8898577542186</v>
          </cell>
          <cell r="AP672">
            <v>6568.7447012312123</v>
          </cell>
          <cell r="AQ672">
            <v>5958.0569504842415</v>
          </cell>
          <cell r="AR672">
            <v>5347.9117939612361</v>
          </cell>
          <cell r="AS672">
            <v>4897.8319335077304</v>
          </cell>
          <cell r="AT672">
            <v>4607.8173691237307</v>
          </cell>
          <cell r="AU672">
            <v>4317.8028047397302</v>
          </cell>
          <cell r="AV672">
            <v>4027.7882403557301</v>
          </cell>
          <cell r="AW672">
            <v>3737.7736759717304</v>
          </cell>
          <cell r="AX672">
            <v>3447.7591115877308</v>
          </cell>
          <cell r="AY672">
            <v>3157.7445472037311</v>
          </cell>
          <cell r="AZ672">
            <v>2867.729982819731</v>
          </cell>
          <cell r="BA672">
            <v>2577.7154184357314</v>
          </cell>
          <cell r="BB672">
            <v>2287.7008540517318</v>
          </cell>
          <cell r="BC672">
            <v>1997.6862896677321</v>
          </cell>
          <cell r="BD672">
            <v>1707.6717252837325</v>
          </cell>
          <cell r="BE672">
            <v>1417.6571608997326</v>
          </cell>
          <cell r="BF672">
            <v>1127.642596515733</v>
          </cell>
          <cell r="BG672">
            <v>837.62803213173299</v>
          </cell>
          <cell r="BH672">
            <v>547.61346774773335</v>
          </cell>
        </row>
        <row r="673">
          <cell r="A673">
            <v>-3497.9775290497782</v>
          </cell>
          <cell r="B673">
            <v>-13507.23122143828</v>
          </cell>
          <cell r="C673">
            <v>-10641.369935293389</v>
          </cell>
          <cell r="D673">
            <v>-6840.2203038715816</v>
          </cell>
          <cell r="E673">
            <v>-3683.8362067223693</v>
          </cell>
          <cell r="F673">
            <v>-749.50320961227646</v>
          </cell>
          <cell r="G673">
            <v>2214.3259550661646</v>
          </cell>
          <cell r="H673">
            <v>5228.5845773602832</v>
          </cell>
          <cell r="I673">
            <v>8383.0234076913021</v>
          </cell>
          <cell r="J673">
            <v>11694.681503422058</v>
          </cell>
          <cell r="K673">
            <v>15174.69547565426</v>
          </cell>
          <cell r="L673">
            <v>18846.015550013002</v>
          </cell>
          <cell r="M673">
            <v>22730.664528843132</v>
          </cell>
          <cell r="N673">
            <v>26856.014971714427</v>
          </cell>
          <cell r="O673">
            <v>31710.923924519986</v>
          </cell>
          <cell r="P673">
            <v>37518.514284899073</v>
          </cell>
          <cell r="Q673">
            <v>43931.752544918323</v>
          </cell>
          <cell r="R673">
            <v>50842.867158145753</v>
          </cell>
          <cell r="S673">
            <v>58290.509559789956</v>
          </cell>
          <cell r="T673">
            <v>66316.331796424129</v>
          </cell>
          <cell r="U673">
            <v>74965.219471244753</v>
          </cell>
          <cell r="V673">
            <v>84285.542773475594</v>
          </cell>
          <cell r="W673">
            <v>94329.426995837042</v>
          </cell>
          <cell r="X673">
            <v>105153.04405298947</v>
          </cell>
          <cell r="Y673">
            <v>116816.92663131114</v>
          </cell>
          <cell r="Z673">
            <v>129386.30672693945</v>
          </cell>
          <cell r="AA673">
            <v>142931.48046540061</v>
          </cell>
          <cell r="AB673">
            <v>157528.201243135</v>
          </cell>
          <cell r="AC673">
            <v>173258.1033896209</v>
          </cell>
          <cell r="AD673">
            <v>190209.15871948967</v>
          </cell>
          <cell r="AE673">
            <v>15128.111863224272</v>
          </cell>
          <cell r="AF673">
            <v>13907.432081036639</v>
          </cell>
          <cell r="AG673">
            <v>13100.036430434835</v>
          </cell>
          <cell r="AH673">
            <v>12342.031795849676</v>
          </cell>
          <cell r="AI673">
            <v>11628.769611067837</v>
          </cell>
          <cell r="AJ673">
            <v>10956.182380652646</v>
          </cell>
          <cell r="AK673">
            <v>10302.77048586745</v>
          </cell>
          <cell r="AL673">
            <v>9649.3585910822549</v>
          </cell>
          <cell r="AM673">
            <v>8995.3656255203914</v>
          </cell>
          <cell r="AN673">
            <v>8341.9537307351948</v>
          </cell>
          <cell r="AO673">
            <v>7687.9607651733313</v>
          </cell>
          <cell r="AP673">
            <v>7034.5488703881347</v>
          </cell>
          <cell r="AQ673">
            <v>6380.5559048262712</v>
          </cell>
          <cell r="AR673">
            <v>5727.1440100410746</v>
          </cell>
          <cell r="AS673">
            <v>5245.1479943724789</v>
          </cell>
          <cell r="AT673">
            <v>4934.5678578204843</v>
          </cell>
          <cell r="AU673">
            <v>4623.9877212684887</v>
          </cell>
          <cell r="AV673">
            <v>4313.4075847164941</v>
          </cell>
          <cell r="AW673">
            <v>4002.8274481644994</v>
          </cell>
          <cell r="AX673">
            <v>3692.2473116125052</v>
          </cell>
          <cell r="AY673">
            <v>3381.6671750605105</v>
          </cell>
          <cell r="AZ673">
            <v>3071.0870385085154</v>
          </cell>
          <cell r="BA673">
            <v>2760.5069019565208</v>
          </cell>
          <cell r="BB673">
            <v>2449.9267654045266</v>
          </cell>
          <cell r="BC673">
            <v>2139.3466288525315</v>
          </cell>
          <cell r="BD673">
            <v>1828.766492300537</v>
          </cell>
          <cell r="BE673">
            <v>1518.1863557485422</v>
          </cell>
          <cell r="BF673">
            <v>1207.6062191965477</v>
          </cell>
          <cell r="BG673">
            <v>897.02608264455284</v>
          </cell>
          <cell r="BH673">
            <v>586.4459460925583</v>
          </cell>
        </row>
        <row r="674">
          <cell r="A674">
            <v>-3386.6256543449267</v>
          </cell>
          <cell r="B674">
            <v>-12822.635986636104</v>
          </cell>
          <cell r="C674">
            <v>-9503.3614643674937</v>
          </cell>
          <cell r="D674">
            <v>-5453.1335782063916</v>
          </cell>
          <cell r="E674">
            <v>-1994.5951022114425</v>
          </cell>
          <cell r="F674">
            <v>1309.0510094666574</v>
          </cell>
          <cell r="G674">
            <v>4667.1840082422787</v>
          </cell>
          <cell r="H674">
            <v>8102.854944564916</v>
          </cell>
          <cell r="I674">
            <v>11706.241249081319</v>
          </cell>
          <cell r="J674">
            <v>15495.414122611286</v>
          </cell>
          <cell r="K674">
            <v>19483.979708973206</v>
          </cell>
          <cell r="L674">
            <v>23697.329708624216</v>
          </cell>
          <cell r="M674">
            <v>28160.44098314556</v>
          </cell>
          <cell r="N674">
            <v>32902.381563185052</v>
          </cell>
          <cell r="O674">
            <v>38402.444881715528</v>
          </cell>
          <cell r="P674">
            <v>44883.725691957792</v>
          </cell>
          <cell r="Q674">
            <v>52017.359350875631</v>
          </cell>
          <cell r="R674">
            <v>59704.795530022115</v>
          </cell>
          <cell r="S674">
            <v>67989.027358295614</v>
          </cell>
          <cell r="T674">
            <v>76916.385632923833</v>
          </cell>
          <cell r="U674">
            <v>86536.797931330424</v>
          </cell>
          <cell r="V674">
            <v>96904.067838528834</v>
          </cell>
          <cell r="W674">
            <v>108076.17585166497</v>
          </cell>
          <cell r="X674">
            <v>120115.60364456115</v>
          </cell>
          <cell r="Y674">
            <v>133089.6835057594</v>
          </cell>
          <cell r="Z674">
            <v>147070.97490434814</v>
          </cell>
          <cell r="AA674">
            <v>162137.67028957268</v>
          </cell>
          <cell r="AB674">
            <v>178374.03239372419</v>
          </cell>
          <cell r="AC674">
            <v>195870.86548398866</v>
          </cell>
          <cell r="AD674">
            <v>214726.02319880045</v>
          </cell>
          <cell r="AE674">
            <v>16378.781147323794</v>
          </cell>
          <cell r="AF674">
            <v>15057.185485936814</v>
          </cell>
          <cell r="AG674">
            <v>14183.040927774511</v>
          </cell>
          <cell r="AH674">
            <v>13362.370633241049</v>
          </cell>
          <cell r="AI674">
            <v>12590.141730465477</v>
          </cell>
          <cell r="AJ674">
            <v>11861.950456560717</v>
          </cell>
          <cell r="AK674">
            <v>11154.519779123622</v>
          </cell>
          <cell r="AL674">
            <v>10447.089101686524</v>
          </cell>
          <cell r="AM674">
            <v>9739.0293152655613</v>
          </cell>
          <cell r="AN674">
            <v>9031.598637828467</v>
          </cell>
          <cell r="AO674">
            <v>8323.5388514075039</v>
          </cell>
          <cell r="AP674">
            <v>7616.1081739704077</v>
          </cell>
          <cell r="AQ674">
            <v>6908.0483875494438</v>
          </cell>
          <cell r="AR674">
            <v>6200.6177101123485</v>
          </cell>
          <cell r="AS674">
            <v>5678.7741829165234</v>
          </cell>
          <cell r="AT674">
            <v>5342.5178059619657</v>
          </cell>
          <cell r="AU674">
            <v>5006.261429007408</v>
          </cell>
          <cell r="AV674">
            <v>4670.0050520528494</v>
          </cell>
          <cell r="AW674">
            <v>4333.7486750982926</v>
          </cell>
          <cell r="AX674">
            <v>3997.4922981437335</v>
          </cell>
          <cell r="AY674">
            <v>3661.2359211891758</v>
          </cell>
          <cell r="AZ674">
            <v>3324.9795442346185</v>
          </cell>
          <cell r="BA674">
            <v>2988.7231672800599</v>
          </cell>
          <cell r="BB674">
            <v>2652.4667903255017</v>
          </cell>
          <cell r="BC674">
            <v>2316.210413370944</v>
          </cell>
          <cell r="BD674">
            <v>1979.9540364163861</v>
          </cell>
          <cell r="BE674">
            <v>1643.6976594618284</v>
          </cell>
          <cell r="BF674">
            <v>1307.4412825072707</v>
          </cell>
          <cell r="BG674">
            <v>971.18490555271296</v>
          </cell>
          <cell r="BH674">
            <v>634.92852859815514</v>
          </cell>
        </row>
        <row r="675">
          <cell r="A675">
            <v>-3135.8561406270601</v>
          </cell>
          <cell r="B675">
            <v>-11692.04658718178</v>
          </cell>
          <cell r="C675">
            <v>-8402.8863696362387</v>
          </cell>
          <cell r="D675">
            <v>-4115.5254060306952</v>
          </cell>
          <cell r="E675">
            <v>-453.10520436780104</v>
          </cell>
          <cell r="F675">
            <v>3005.5334493870846</v>
          </cell>
          <cell r="G675">
            <v>6538.4849544552808</v>
          </cell>
          <cell r="H675">
            <v>10169.565559930868</v>
          </cell>
          <cell r="I675">
            <v>13985.24146199496</v>
          </cell>
          <cell r="J675">
            <v>18003.600659927073</v>
          </cell>
          <cell r="K675">
            <v>22239.823776624737</v>
          </cell>
          <cell r="L675">
            <v>26720.324129810942</v>
          </cell>
          <cell r="M675">
            <v>31471.613285815882</v>
          </cell>
          <cell r="N675">
            <v>36522.825971065751</v>
          </cell>
          <cell r="O675">
            <v>42322.897896235176</v>
          </cell>
          <cell r="P675">
            <v>49084.307459058793</v>
          </cell>
          <cell r="Q675">
            <v>56508.336264701073</v>
          </cell>
          <cell r="R675">
            <v>64508.711720507396</v>
          </cell>
          <cell r="S675">
            <v>73130.177114771926</v>
          </cell>
          <cell r="T675">
            <v>82420.94927354058</v>
          </cell>
          <cell r="U675">
            <v>92432.988220373692</v>
          </cell>
          <cell r="V675">
            <v>103222.28777049722</v>
          </cell>
          <cell r="W675">
            <v>114849.18868453303</v>
          </cell>
          <cell r="X675">
            <v>127378.71613316701</v>
          </cell>
          <cell r="Y675">
            <v>140880.9433600764</v>
          </cell>
          <cell r="Z675">
            <v>155431.38357695547</v>
          </cell>
          <cell r="AA675">
            <v>171111.41228237003</v>
          </cell>
          <cell r="AB675">
            <v>188008.72236632314</v>
          </cell>
          <cell r="AC675">
            <v>206217.8145457698</v>
          </cell>
          <cell r="AD675">
            <v>225840.52587391587</v>
          </cell>
          <cell r="AE675">
            <v>14365.550002831164</v>
          </cell>
          <cell r="AF675">
            <v>13206.400955877722</v>
          </cell>
          <cell r="AG675">
            <v>12439.703651174121</v>
          </cell>
          <cell r="AH675">
            <v>11719.907712397262</v>
          </cell>
          <cell r="AI675">
            <v>11042.598893342278</v>
          </cell>
          <cell r="AJ675">
            <v>10403.914728579904</v>
          </cell>
          <cell r="AK675">
            <v>9783.4393294126221</v>
          </cell>
          <cell r="AL675">
            <v>9162.9639302453379</v>
          </cell>
          <cell r="AM675">
            <v>8541.9367503024459</v>
          </cell>
          <cell r="AN675">
            <v>7921.4613511351627</v>
          </cell>
          <cell r="AO675">
            <v>7300.4341711922716</v>
          </cell>
          <cell r="AP675">
            <v>6679.9587720249883</v>
          </cell>
          <cell r="AQ675">
            <v>6058.9315920820954</v>
          </cell>
          <cell r="AR675">
            <v>5438.4561929148122</v>
          </cell>
          <cell r="AS675">
            <v>4980.7561225521085</v>
          </cell>
          <cell r="AT675">
            <v>4685.8313809939846</v>
          </cell>
          <cell r="AU675">
            <v>4390.9066394358606</v>
          </cell>
          <cell r="AV675">
            <v>4095.9818978777384</v>
          </cell>
          <cell r="AW675">
            <v>3801.0571563196149</v>
          </cell>
          <cell r="AX675">
            <v>3506.1324147614923</v>
          </cell>
          <cell r="AY675">
            <v>3211.2076732033697</v>
          </cell>
          <cell r="AZ675">
            <v>2916.2829316452467</v>
          </cell>
          <cell r="BA675">
            <v>2621.3581900871236</v>
          </cell>
          <cell r="BB675">
            <v>2326.433448529001</v>
          </cell>
          <cell r="BC675">
            <v>2031.5087069708779</v>
          </cell>
          <cell r="BD675">
            <v>1736.5839654127556</v>
          </cell>
          <cell r="BE675">
            <v>1441.6592238546325</v>
          </cell>
          <cell r="BF675">
            <v>1146.7344822965101</v>
          </cell>
          <cell r="BG675">
            <v>851.80974073838718</v>
          </cell>
          <cell r="BH675">
            <v>556.88499918026469</v>
          </cell>
        </row>
        <row r="676">
          <cell r="A676">
            <v>-3668.8855674336583</v>
          </cell>
          <cell r="B676">
            <v>-14467.046510204535</v>
          </cell>
          <cell r="C676">
            <v>-11810.139574801162</v>
          </cell>
          <cell r="D676">
            <v>-8362.768855948043</v>
          </cell>
          <cell r="E676">
            <v>-5497.8195210549884</v>
          </cell>
          <cell r="F676">
            <v>-2813.7811654152406</v>
          </cell>
          <cell r="G676">
            <v>-121.94387594748726</v>
          </cell>
          <cell r="H676">
            <v>2597.2393667061679</v>
          </cell>
          <cell r="I676">
            <v>5434.900271122031</v>
          </cell>
          <cell r="J676">
            <v>8407.4373022086656</v>
          </cell>
          <cell r="K676">
            <v>11524.029820184915</v>
          </cell>
          <cell r="L676">
            <v>14805.924783714951</v>
          </cell>
          <cell r="M676">
            <v>18272.97789440208</v>
          </cell>
          <cell r="N676">
            <v>21951.558764128462</v>
          </cell>
          <cell r="O676">
            <v>26348.318630403512</v>
          </cell>
          <cell r="P676">
            <v>31691.068084171602</v>
          </cell>
          <cell r="Q676">
            <v>37611.005109005229</v>
          </cell>
          <cell r="R676">
            <v>43990.522230140727</v>
          </cell>
          <cell r="S676">
            <v>50865.297844836525</v>
          </cell>
          <cell r="T676">
            <v>58273.780157053196</v>
          </cell>
          <cell r="U676">
            <v>66257.402204746177</v>
          </cell>
          <cell r="V676">
            <v>74860.813580285889</v>
          </cell>
          <cell r="W676">
            <v>84132.130139936198</v>
          </cell>
          <cell r="X676">
            <v>94123.20309892908</v>
          </cell>
          <cell r="Y676">
            <v>104889.90901708875</v>
          </cell>
          <cell r="Z676">
            <v>116492.46229679379</v>
          </cell>
          <cell r="AA676">
            <v>128995.75194096792</v>
          </cell>
          <cell r="AB676">
            <v>142469.70445446894</v>
          </cell>
          <cell r="AC676">
            <v>156989.67491845583</v>
          </cell>
          <cell r="AD676">
            <v>172636.86842487493</v>
          </cell>
          <cell r="AE676">
            <v>15596.736146162508</v>
          </cell>
          <cell r="AF676">
            <v>14338.243304896729</v>
          </cell>
          <cell r="AG676">
            <v>13505.836918571154</v>
          </cell>
          <cell r="AH676">
            <v>12724.351536252381</v>
          </cell>
          <cell r="AI676">
            <v>11988.994592857412</v>
          </cell>
          <cell r="AJ676">
            <v>11295.57259393863</v>
          </cell>
          <cell r="AK676">
            <v>10621.919925987193</v>
          </cell>
          <cell r="AL676">
            <v>9948.2672580357575</v>
          </cell>
          <cell r="AM676">
            <v>9274.0155194489453</v>
          </cell>
          <cell r="AN676">
            <v>8600.3628514975098</v>
          </cell>
          <cell r="AO676">
            <v>7926.1111129106994</v>
          </cell>
          <cell r="AP676">
            <v>7252.458444959263</v>
          </cell>
          <cell r="AQ676">
            <v>6578.2067063724508</v>
          </cell>
          <cell r="AR676">
            <v>5904.5540384210153</v>
          </cell>
          <cell r="AS676">
            <v>5407.6272079049368</v>
          </cell>
          <cell r="AT676">
            <v>5087.4262148242215</v>
          </cell>
          <cell r="AU676">
            <v>4767.2252217435052</v>
          </cell>
          <cell r="AV676">
            <v>4447.0242286627899</v>
          </cell>
          <cell r="AW676">
            <v>4126.8232355820737</v>
          </cell>
          <cell r="AX676">
            <v>3806.6222425013589</v>
          </cell>
          <cell r="AY676">
            <v>3486.4212494206436</v>
          </cell>
          <cell r="AZ676">
            <v>3166.2202563399283</v>
          </cell>
          <cell r="BA676">
            <v>2846.0192632592125</v>
          </cell>
          <cell r="BB676">
            <v>2525.8182701784967</v>
          </cell>
          <cell r="BC676">
            <v>2205.617277097781</v>
          </cell>
          <cell r="BD676">
            <v>1885.4162840170654</v>
          </cell>
          <cell r="BE676">
            <v>1565.2152909363499</v>
          </cell>
          <cell r="BF676">
            <v>1245.0142978556344</v>
          </cell>
          <cell r="BG676">
            <v>924.81330477491872</v>
          </cell>
          <cell r="BH676">
            <v>604.61231169420319</v>
          </cell>
        </row>
        <row r="677">
          <cell r="A677">
            <v>-3031.9237018200629</v>
          </cell>
          <cell r="B677">
            <v>-11119.907050380694</v>
          </cell>
          <cell r="C677">
            <v>-7659.7765550727145</v>
          </cell>
          <cell r="D677">
            <v>-3509.990903005234</v>
          </cell>
          <cell r="E677">
            <v>150.06739225086702</v>
          </cell>
          <cell r="F677">
            <v>3699.9951475873868</v>
          </cell>
          <cell r="G677">
            <v>7333.4099682360047</v>
          </cell>
          <cell r="H677">
            <v>11074.607257376127</v>
          </cell>
          <cell r="I677">
            <v>15008.805787644764</v>
          </cell>
          <cell r="J677">
            <v>19154.163947205358</v>
          </cell>
          <cell r="K677">
            <v>23526.642385962648</v>
          </cell>
          <cell r="L677">
            <v>28153.240236854966</v>
          </cell>
          <cell r="M677">
            <v>33061.28903315551</v>
          </cell>
          <cell r="N677">
            <v>38280.074767086888</v>
          </cell>
          <cell r="O677">
            <v>44247.008713340132</v>
          </cell>
          <cell r="P677">
            <v>51170.913149368411</v>
          </cell>
          <cell r="Q677">
            <v>58765.463940439477</v>
          </cell>
          <cell r="R677">
            <v>66949.599446565495</v>
          </cell>
          <cell r="S677">
            <v>75769.090661422015</v>
          </cell>
          <cell r="T677">
            <v>85273.261899875724</v>
          </cell>
          <cell r="U677">
            <v>95515.266651543338</v>
          </cell>
          <cell r="V677">
            <v>106552.38484957872</v>
          </cell>
          <cell r="W677">
            <v>118446.34321720878</v>
          </cell>
          <cell r="X677">
            <v>131263.66048360339</v>
          </cell>
          <cell r="Y677">
            <v>145076.01939975048</v>
          </cell>
          <cell r="Z677">
            <v>159960.66763489027</v>
          </cell>
          <cell r="AA677">
            <v>176000.84979558163</v>
          </cell>
          <cell r="AB677">
            <v>193286.27298353153</v>
          </cell>
          <cell r="AC677">
            <v>211913.60849588836</v>
          </cell>
          <cell r="AD677">
            <v>231987.03247383272</v>
          </cell>
          <cell r="AE677">
            <v>13867.588766854582</v>
          </cell>
          <cell r="AF677">
            <v>12748.619963051471</v>
          </cell>
          <cell r="AG677">
            <v>12008.49912339062</v>
          </cell>
          <cell r="AH677">
            <v>11313.653880915232</v>
          </cell>
          <cell r="AI677">
            <v>10659.823002949035</v>
          </cell>
          <cell r="AJ677">
            <v>10043.277910900277</v>
          </cell>
          <cell r="AK677">
            <v>9444.3104036411696</v>
          </cell>
          <cell r="AL677">
            <v>8845.3428963820643</v>
          </cell>
          <cell r="AM677">
            <v>8245.8427350384227</v>
          </cell>
          <cell r="AN677">
            <v>7646.8752277793174</v>
          </cell>
          <cell r="AO677">
            <v>7047.3750664356758</v>
          </cell>
          <cell r="AP677">
            <v>6448.4075591765686</v>
          </cell>
          <cell r="AQ677">
            <v>5848.9073978329279</v>
          </cell>
          <cell r="AR677">
            <v>5249.9398905738217</v>
          </cell>
          <cell r="AS677">
            <v>4808.105338252507</v>
          </cell>
          <cell r="AT677">
            <v>4523.4037408689819</v>
          </cell>
          <cell r="AU677">
            <v>4238.7021434854569</v>
          </cell>
          <cell r="AV677">
            <v>3954.0005461019327</v>
          </cell>
          <cell r="AW677">
            <v>3669.2989487184072</v>
          </cell>
          <cell r="AX677">
            <v>3384.5973513348813</v>
          </cell>
          <cell r="AY677">
            <v>3099.8957539513558</v>
          </cell>
          <cell r="AZ677">
            <v>2815.1941565678303</v>
          </cell>
          <cell r="BA677">
            <v>2530.4925591843053</v>
          </cell>
          <cell r="BB677">
            <v>2245.7909618007793</v>
          </cell>
          <cell r="BC677">
            <v>1961.0893644172538</v>
          </cell>
          <cell r="BD677">
            <v>1676.3877670337281</v>
          </cell>
          <cell r="BE677">
            <v>1391.6861696502024</v>
          </cell>
          <cell r="BF677">
            <v>1106.9845722666767</v>
          </cell>
          <cell r="BG677">
            <v>822.28297488315104</v>
          </cell>
          <cell r="BH677">
            <v>537.58137749962543</v>
          </cell>
        </row>
        <row r="678">
          <cell r="A678">
            <v>-3878.1470832198329</v>
          </cell>
          <cell r="B678">
            <v>-15352.788881655277</v>
          </cell>
          <cell r="C678">
            <v>-12846.749792713166</v>
          </cell>
          <cell r="D678">
            <v>-9461.2724119978502</v>
          </cell>
          <cell r="E678">
            <v>-6754.6428518512275</v>
          </cell>
          <cell r="F678">
            <v>-4293.2896004825761</v>
          </cell>
          <cell r="G678">
            <v>-1845.2123790857015</v>
          </cell>
          <cell r="H678">
            <v>607.95537446513447</v>
          </cell>
          <cell r="I678">
            <v>3159.970661539578</v>
          </cell>
          <cell r="J678">
            <v>5827.0636603314715</v>
          </cell>
          <cell r="K678">
            <v>8616.5898477361497</v>
          </cell>
          <cell r="L678">
            <v>11548.386891232061</v>
          </cell>
          <cell r="M678">
            <v>14640.357401489708</v>
          </cell>
          <cell r="N678">
            <v>17918.485262810045</v>
          </cell>
          <cell r="O678">
            <v>21914.704684786866</v>
          </cell>
          <cell r="P678">
            <v>26864.559872528458</v>
          </cell>
          <cell r="Q678">
            <v>32371.346746604861</v>
          </cell>
          <cell r="R678">
            <v>38305.639797062089</v>
          </cell>
          <cell r="S678">
            <v>44700.627439399577</v>
          </cell>
          <cell r="T678">
            <v>51592.074592063931</v>
          </cell>
          <cell r="U678">
            <v>59018.522697068642</v>
          </cell>
          <cell r="V678">
            <v>67021.505268734269</v>
          </cell>
          <cell r="W678">
            <v>75645.780176037835</v>
          </cell>
          <cell r="X678">
            <v>84939.579957644295</v>
          </cell>
          <cell r="Y678">
            <v>94954.881569544508</v>
          </cell>
          <cell r="Z678">
            <v>105747.69707390346</v>
          </cell>
          <cell r="AA678">
            <v>117378.38689483948</v>
          </cell>
          <cell r="AB678">
            <v>129911.99739306317</v>
          </cell>
          <cell r="AC678">
            <v>143418.62464731315</v>
          </cell>
          <cell r="AD678">
            <v>157973.80647709026</v>
          </cell>
          <cell r="AE678">
            <v>16448.000623671036</v>
          </cell>
          <cell r="AF678">
            <v>15120.81967734733</v>
          </cell>
          <cell r="AG678">
            <v>14242.980837661666</v>
          </cell>
          <cell r="AH678">
            <v>13418.842252812192</v>
          </cell>
          <cell r="AI678">
            <v>12643.349781167266</v>
          </cell>
          <cell r="AJ678">
            <v>11912.081048799208</v>
          </cell>
          <cell r="AK678">
            <v>11201.66065066167</v>
          </cell>
          <cell r="AL678">
            <v>10491.240252524134</v>
          </cell>
          <cell r="AM678">
            <v>9780.1880866826414</v>
          </cell>
          <cell r="AN678">
            <v>9069.7676885451056</v>
          </cell>
          <cell r="AO678">
            <v>8358.715522703611</v>
          </cell>
          <cell r="AP678">
            <v>7648.2951245660761</v>
          </cell>
          <cell r="AQ678">
            <v>6937.2429587245824</v>
          </cell>
          <cell r="AR678">
            <v>6226.8225605870484</v>
          </cell>
          <cell r="AS678">
            <v>5702.7736351162948</v>
          </cell>
          <cell r="AT678">
            <v>5365.0961823123271</v>
          </cell>
          <cell r="AU678">
            <v>5027.4187295083602</v>
          </cell>
          <cell r="AV678">
            <v>4689.7412767043943</v>
          </cell>
          <cell r="AW678">
            <v>4352.0638239004265</v>
          </cell>
          <cell r="AX678">
            <v>4014.3863710964602</v>
          </cell>
          <cell r="AY678">
            <v>3676.7089182924924</v>
          </cell>
          <cell r="AZ678">
            <v>3339.0314654885251</v>
          </cell>
          <cell r="BA678">
            <v>3001.3540126845587</v>
          </cell>
          <cell r="BB678">
            <v>2663.6765598805914</v>
          </cell>
          <cell r="BC678">
            <v>2325.9991070766237</v>
          </cell>
          <cell r="BD678">
            <v>1988.3216542726568</v>
          </cell>
          <cell r="BE678">
            <v>1650.6442014686895</v>
          </cell>
          <cell r="BF678">
            <v>1312.9667486647224</v>
          </cell>
          <cell r="BG678">
            <v>975.28929586075503</v>
          </cell>
          <cell r="BH678">
            <v>637.61184305678819</v>
          </cell>
        </row>
        <row r="679">
          <cell r="A679">
            <v>-3297.523106333726</v>
          </cell>
          <cell r="B679">
            <v>-12459.959276794238</v>
          </cell>
          <cell r="C679">
            <v>-9302.0803132901165</v>
          </cell>
          <cell r="D679">
            <v>-5303.5427041435223</v>
          </cell>
          <cell r="E679">
            <v>-1889.5844596857978</v>
          </cell>
          <cell r="F679">
            <v>1348.1479264778291</v>
          </cell>
          <cell r="G679">
            <v>4640.7210711316684</v>
          </cell>
          <cell r="H679">
            <v>8010.7430441112301</v>
          </cell>
          <cell r="I679">
            <v>11546.280427208339</v>
          </cell>
          <cell r="J679">
            <v>15264.991314730014</v>
          </cell>
          <cell r="K679">
            <v>19180.317636152864</v>
          </cell>
          <cell r="L679">
            <v>23317.209135993751</v>
          </cell>
          <cell r="M679">
            <v>27700.266143375215</v>
          </cell>
          <cell r="N679">
            <v>32357.904680608241</v>
          </cell>
          <cell r="O679">
            <v>37757.346917474628</v>
          </cell>
          <cell r="P679">
            <v>44116.157039273705</v>
          </cell>
          <cell r="Q679">
            <v>51114.026484552451</v>
          </cell>
          <cell r="R679">
            <v>58655.158721323372</v>
          </cell>
          <cell r="S679">
            <v>66781.728651951809</v>
          </cell>
          <cell r="T679">
            <v>75539.185326080202</v>
          </cell>
          <cell r="U679">
            <v>84976.506121190279</v>
          </cell>
          <cell r="V679">
            <v>95146.470655862795</v>
          </cell>
          <cell r="W679">
            <v>106105.95596763563</v>
          </cell>
          <cell r="X679">
            <v>117916.25460628585</v>
          </cell>
          <cell r="Y679">
            <v>130643.41742152028</v>
          </cell>
          <cell r="Z679">
            <v>144358.62296216522</v>
          </cell>
          <cell r="AA679">
            <v>159138.57555277512</v>
          </cell>
          <cell r="AB679">
            <v>175065.93427396312</v>
          </cell>
          <cell r="AC679">
            <v>192229.77524558923</v>
          </cell>
          <cell r="AD679">
            <v>210726.08979819441</v>
          </cell>
          <cell r="AE679">
            <v>14849.128965495054</v>
          </cell>
          <cell r="AF679">
            <v>13650.960173833742</v>
          </cell>
          <cell r="AG679">
            <v>12858.45399392434</v>
          </cell>
          <cell r="AH679">
            <v>12114.427992717932</v>
          </cell>
          <cell r="AI679">
            <v>11414.319329866008</v>
          </cell>
          <cell r="AJ679">
            <v>10754.135520063608</v>
          </cell>
          <cell r="AK679">
            <v>10112.773426698843</v>
          </cell>
          <cell r="AL679">
            <v>9471.4113333340756</v>
          </cell>
          <cell r="AM679">
            <v>8829.4788849257457</v>
          </cell>
          <cell r="AN679">
            <v>8188.1167915609822</v>
          </cell>
          <cell r="AO679">
            <v>7546.1843431526504</v>
          </cell>
          <cell r="AP679">
            <v>6904.822249787886</v>
          </cell>
          <cell r="AQ679">
            <v>6262.8898013795551</v>
          </cell>
          <cell r="AR679">
            <v>5621.5277080147907</v>
          </cell>
          <cell r="AS679">
            <v>5148.4203525016019</v>
          </cell>
          <cell r="AT679">
            <v>4843.5677348399886</v>
          </cell>
          <cell r="AU679">
            <v>4538.7151171783762</v>
          </cell>
          <cell r="AV679">
            <v>4233.862499516762</v>
          </cell>
          <cell r="AW679">
            <v>3929.0098818551501</v>
          </cell>
          <cell r="AX679">
            <v>3624.1572641935368</v>
          </cell>
          <cell r="AY679">
            <v>3319.3046465319244</v>
          </cell>
          <cell r="AZ679">
            <v>3014.4520288703116</v>
          </cell>
          <cell r="BA679">
            <v>2709.5994112086987</v>
          </cell>
          <cell r="BB679">
            <v>2404.7467935470854</v>
          </cell>
          <cell r="BC679">
            <v>2099.8941758854726</v>
          </cell>
          <cell r="BD679">
            <v>1795.0415582238597</v>
          </cell>
          <cell r="BE679">
            <v>1490.1889405622469</v>
          </cell>
          <cell r="BF679">
            <v>1185.3363229006338</v>
          </cell>
          <cell r="BG679">
            <v>880.48370523902122</v>
          </cell>
          <cell r="BH679">
            <v>575.63108757740815</v>
          </cell>
        </row>
        <row r="680">
          <cell r="A680">
            <v>-3219.6573908712112</v>
          </cell>
          <cell r="B680">
            <v>-12118.789252847871</v>
          </cell>
          <cell r="C680">
            <v>-8991.3157198790941</v>
          </cell>
          <cell r="D680">
            <v>-5044.3240384737746</v>
          </cell>
          <cell r="E680">
            <v>-1624.0391425667513</v>
          </cell>
          <cell r="F680">
            <v>1643.0706976890424</v>
          </cell>
          <cell r="G680">
            <v>4969.8123047940899</v>
          </cell>
          <cell r="H680">
            <v>8378.9183195296155</v>
          </cell>
          <cell r="I680">
            <v>11957.169547483198</v>
          </cell>
          <cell r="J680">
            <v>15722.106794637135</v>
          </cell>
          <cell r="K680">
            <v>19687.525451077763</v>
          </cell>
          <cell r="L680">
            <v>23878.54423455448</v>
          </cell>
          <cell r="M680">
            <v>28320.079871964845</v>
          </cell>
          <cell r="N680">
            <v>33040.401068673949</v>
          </cell>
          <cell r="O680">
            <v>38497.033910388898</v>
          </cell>
          <cell r="P680">
            <v>44903.999235492513</v>
          </cell>
          <cell r="Q680">
            <v>51950.177293112254</v>
          </cell>
          <cell r="R680">
            <v>59543.368465347361</v>
          </cell>
          <cell r="S680">
            <v>67726.038801893723</v>
          </cell>
          <cell r="T680">
            <v>76543.951102248378</v>
          </cell>
          <cell r="U680">
            <v>86046.420850964088</v>
          </cell>
          <cell r="V680">
            <v>96286.592021823395</v>
          </cell>
          <cell r="W680">
            <v>107321.73429340712</v>
          </cell>
          <cell r="X680">
            <v>119213.5633382799</v>
          </cell>
          <cell r="Y680">
            <v>132028.58597705778</v>
          </cell>
          <cell r="Z680">
            <v>145838.47212768285</v>
          </cell>
          <cell r="AA680">
            <v>160720.45563008686</v>
          </cell>
          <cell r="AB680">
            <v>176757.76618791505</v>
          </cell>
          <cell r="AC680">
            <v>194040.09484300873</v>
          </cell>
          <cell r="AD680">
            <v>212664.09558588135</v>
          </cell>
          <cell r="AE680">
            <v>14197.568306845875</v>
          </cell>
          <cell r="AF680">
            <v>13051.973618950637</v>
          </cell>
          <cell r="AG680">
            <v>12294.241589751704</v>
          </cell>
          <cell r="AH680">
            <v>11582.862491439375</v>
          </cell>
          <cell r="AI680">
            <v>10913.473695224326</v>
          </cell>
          <cell r="AJ680">
            <v>10282.257900915894</v>
          </cell>
          <cell r="AK680">
            <v>9669.0379503634358</v>
          </cell>
          <cell r="AL680">
            <v>9055.8179998109808</v>
          </cell>
          <cell r="AM680">
            <v>8442.0527206598563</v>
          </cell>
          <cell r="AN680">
            <v>7828.8327701074022</v>
          </cell>
          <cell r="AO680">
            <v>7215.0674909562777</v>
          </cell>
          <cell r="AP680">
            <v>6601.8475404038227</v>
          </cell>
          <cell r="AQ680">
            <v>5988.0822612526981</v>
          </cell>
          <cell r="AR680">
            <v>5374.8623107002431</v>
          </cell>
          <cell r="AS680">
            <v>4922.5142967542406</v>
          </cell>
          <cell r="AT680">
            <v>4631.038219414695</v>
          </cell>
          <cell r="AU680">
            <v>4339.5621420751486</v>
          </cell>
          <cell r="AV680">
            <v>4048.086064735603</v>
          </cell>
          <cell r="AW680">
            <v>3756.6099873960584</v>
          </cell>
          <cell r="AX680">
            <v>3465.1339100565133</v>
          </cell>
          <cell r="AY680">
            <v>3173.6578327169682</v>
          </cell>
          <cell r="AZ680">
            <v>2882.1817553774231</v>
          </cell>
          <cell r="BA680">
            <v>2590.7056780378784</v>
          </cell>
          <cell r="BB680">
            <v>2299.2296006983333</v>
          </cell>
          <cell r="BC680">
            <v>2007.7535233587882</v>
          </cell>
          <cell r="BD680">
            <v>1716.2774460192434</v>
          </cell>
          <cell r="BE680">
            <v>1424.8013686796983</v>
          </cell>
          <cell r="BF680">
            <v>1133.3252913401536</v>
          </cell>
          <cell r="BG680">
            <v>841.84921400060841</v>
          </cell>
          <cell r="BH680">
            <v>550.37313666106365</v>
          </cell>
        </row>
        <row r="681">
          <cell r="A681">
            <v>-4025.4875242212056</v>
          </cell>
          <cell r="B681">
            <v>-16152.260055494709</v>
          </cell>
          <cell r="C681">
            <v>-13927.36316253889</v>
          </cell>
          <cell r="D681">
            <v>-10868.652805227812</v>
          </cell>
          <cell r="E681">
            <v>-8461.3843003316615</v>
          </cell>
          <cell r="F681">
            <v>-6294.6559784506917</v>
          </cell>
          <cell r="G681">
            <v>-4164.0674537218547</v>
          </cell>
          <cell r="H681">
            <v>-2052.9085160301693</v>
          </cell>
          <cell r="I681">
            <v>133.33133138195299</v>
          </cell>
          <cell r="J681">
            <v>2410.1278732654741</v>
          </cell>
          <cell r="K681">
            <v>4782.6940964967571</v>
          </cell>
          <cell r="L681">
            <v>7268.9007797204695</v>
          </cell>
          <cell r="M681">
            <v>9884.1955441431219</v>
          </cell>
          <cell r="N681">
            <v>12653.338580381676</v>
          </cell>
          <cell r="O681">
            <v>16123.302296069613</v>
          </cell>
          <cell r="P681">
            <v>20532.681697367741</v>
          </cell>
          <cell r="Q681">
            <v>25464.031322180312</v>
          </cell>
          <cell r="R681">
            <v>30778.214434234804</v>
          </cell>
          <cell r="S681">
            <v>36504.951392074894</v>
          </cell>
          <cell r="T681">
            <v>42676.269822917013</v>
          </cell>
          <cell r="U681">
            <v>49326.683741913512</v>
          </cell>
          <cell r="V681">
            <v>56493.386576910023</v>
          </cell>
          <cell r="W681">
            <v>64216.459178216181</v>
          </cell>
          <cell r="X681">
            <v>72539.093976715551</v>
          </cell>
          <cell r="Y681">
            <v>81507.836543952042</v>
          </cell>
          <cell r="Z681">
            <v>91172.845905153794</v>
          </cell>
          <cell r="AA681">
            <v>101588.17506103353</v>
          </cell>
          <cell r="AB681">
            <v>112812.07328722518</v>
          </cell>
          <cell r="AC681">
            <v>124907.31190201169</v>
          </cell>
          <cell r="AD681">
            <v>137941.53532424787</v>
          </cell>
          <cell r="AE681">
            <v>16254.825984700123</v>
          </cell>
          <cell r="AF681">
            <v>14943.232203407664</v>
          </cell>
          <cell r="AG681">
            <v>14075.703200449927</v>
          </cell>
          <cell r="AH681">
            <v>13261.243766108337</v>
          </cell>
          <cell r="AI681">
            <v>12494.859117454318</v>
          </cell>
          <cell r="AJ681">
            <v>11772.17881942536</v>
          </cell>
          <cell r="AK681">
            <v>11070.102000976794</v>
          </cell>
          <cell r="AL681">
            <v>10368.025182528223</v>
          </cell>
          <cell r="AM681">
            <v>9665.3240162135844</v>
          </cell>
          <cell r="AN681">
            <v>8963.2471977650112</v>
          </cell>
          <cell r="AO681">
            <v>8260.5460314503707</v>
          </cell>
          <cell r="AP681">
            <v>7558.4692130018011</v>
          </cell>
          <cell r="AQ681">
            <v>6855.7680466871607</v>
          </cell>
          <cell r="AR681">
            <v>6153.6912282385892</v>
          </cell>
          <cell r="AS681">
            <v>5635.7970302813583</v>
          </cell>
          <cell r="AT681">
            <v>5302.085452815465</v>
          </cell>
          <cell r="AU681">
            <v>4968.3738753495718</v>
          </cell>
          <cell r="AV681">
            <v>4634.6622978836804</v>
          </cell>
          <cell r="AW681">
            <v>4300.9507204177871</v>
          </cell>
          <cell r="AX681">
            <v>3967.2391429518939</v>
          </cell>
          <cell r="AY681">
            <v>3633.5275654860015</v>
          </cell>
          <cell r="AZ681">
            <v>3299.8159880201088</v>
          </cell>
          <cell r="BA681">
            <v>2966.104410554216</v>
          </cell>
          <cell r="BB681">
            <v>2632.3928330883232</v>
          </cell>
          <cell r="BC681">
            <v>2298.6812556224309</v>
          </cell>
          <cell r="BD681">
            <v>1964.9696781565381</v>
          </cell>
          <cell r="BE681">
            <v>1631.2581006906453</v>
          </cell>
          <cell r="BF681">
            <v>1297.5465232247527</v>
          </cell>
          <cell r="BG681">
            <v>963.83494575885993</v>
          </cell>
          <cell r="BH681">
            <v>630.12336829296726</v>
          </cell>
        </row>
        <row r="682">
          <cell r="A682">
            <v>-3474.3998926086915</v>
          </cell>
          <cell r="B682">
            <v>-13179.057849912946</v>
          </cell>
          <cell r="C682">
            <v>-9985.9503165498172</v>
          </cell>
          <cell r="D682">
            <v>-5938.4320091336122</v>
          </cell>
          <cell r="E682">
            <v>-2465.4365542908681</v>
          </cell>
          <cell r="F682">
            <v>833.49618715814745</v>
          </cell>
          <cell r="G682">
            <v>4182.3599112443717</v>
          </cell>
          <cell r="H682">
            <v>7604.2306214120517</v>
          </cell>
          <cell r="I682">
            <v>11190.953981259909</v>
          </cell>
          <cell r="J682">
            <v>14960.732126861909</v>
          </cell>
          <cell r="K682">
            <v>18926.892830360703</v>
          </cell>
          <cell r="L682">
            <v>23114.783346012962</v>
          </cell>
          <cell r="M682">
            <v>27549.204711506369</v>
          </cell>
          <cell r="N682">
            <v>32259.442543619025</v>
          </cell>
          <cell r="O682">
            <v>37736.246896329525</v>
          </cell>
          <cell r="P682">
            <v>44207.309056851096</v>
          </cell>
          <cell r="Q682">
            <v>51333.905902636114</v>
          </cell>
          <cell r="R682">
            <v>59013.758982558618</v>
          </cell>
          <cell r="S682">
            <v>67289.819015908011</v>
          </cell>
          <cell r="T682">
            <v>76208.371097934811</v>
          </cell>
          <cell r="U682">
            <v>85819.293556122197</v>
          </cell>
          <cell r="V682">
            <v>96176.336902142473</v>
          </cell>
          <cell r="W682">
            <v>107337.42443957887</v>
          </cell>
          <cell r="X682">
            <v>119364.97620860607</v>
          </cell>
          <cell r="Y682">
            <v>132326.25807933832</v>
          </cell>
          <cell r="Z682">
            <v>146293.75794620108</v>
          </cell>
          <cell r="AA682">
            <v>161345.59112724965</v>
          </cell>
          <cell r="AB682">
            <v>177565.93723569045</v>
          </cell>
          <cell r="AC682">
            <v>195045.51096687373</v>
          </cell>
          <cell r="AD682">
            <v>213882.06943370451</v>
          </cell>
          <cell r="AE682">
            <v>17520.991425080538</v>
          </cell>
          <cell r="AF682">
            <v>16107.231387486505</v>
          </cell>
          <cell r="AG682">
            <v>15172.12643858467</v>
          </cell>
          <cell r="AH682">
            <v>14294.224898537013</v>
          </cell>
          <cell r="AI682">
            <v>13468.14291709843</v>
          </cell>
          <cell r="AJ682">
            <v>12689.169625304463</v>
          </cell>
          <cell r="AK682">
            <v>11932.404715771527</v>
          </cell>
          <cell r="AL682">
            <v>11175.639806238589</v>
          </cell>
          <cell r="AM682">
            <v>10418.201915425016</v>
          </cell>
          <cell r="AN682">
            <v>9661.4370058920777</v>
          </cell>
          <cell r="AO682">
            <v>8903.9991150785045</v>
          </cell>
          <cell r="AP682">
            <v>8147.2342055455701</v>
          </cell>
          <cell r="AQ682">
            <v>7389.7963147319961</v>
          </cell>
          <cell r="AR682">
            <v>6633.0314051990599</v>
          </cell>
          <cell r="AS682">
            <v>6074.79597345414</v>
          </cell>
          <cell r="AT682">
            <v>5715.0900194972364</v>
          </cell>
          <cell r="AU682">
            <v>5355.3840655403346</v>
          </cell>
          <cell r="AV682">
            <v>4995.6781115834301</v>
          </cell>
          <cell r="AW682">
            <v>4635.9721576265274</v>
          </cell>
          <cell r="AX682">
            <v>4276.2662036696238</v>
          </cell>
          <cell r="AY682">
            <v>3916.5602497127197</v>
          </cell>
          <cell r="AZ682">
            <v>3556.8542957558161</v>
          </cell>
          <cell r="BA682">
            <v>3197.148341798913</v>
          </cell>
          <cell r="BB682">
            <v>2837.4423878420093</v>
          </cell>
          <cell r="BC682">
            <v>2477.7364338851053</v>
          </cell>
          <cell r="BD682">
            <v>2118.0304799282021</v>
          </cell>
          <cell r="BE682">
            <v>1758.324525971298</v>
          </cell>
          <cell r="BF682">
            <v>1398.6185720143947</v>
          </cell>
          <cell r="BG682">
            <v>1038.9126180574906</v>
          </cell>
          <cell r="BH682">
            <v>679.20666410058732</v>
          </cell>
        </row>
        <row r="683">
          <cell r="A683">
            <v>-3484.7500180358338</v>
          </cell>
          <cell r="B683">
            <v>-13445.219128859731</v>
          </cell>
          <cell r="C683">
            <v>-10525.323666172902</v>
          </cell>
          <cell r="D683">
            <v>-6758.7064526644945</v>
          </cell>
          <cell r="E683">
            <v>-3630.9150052815789</v>
          </cell>
          <cell r="F683">
            <v>-708.89462417452592</v>
          </cell>
          <cell r="G683">
            <v>2242.6333014222764</v>
          </cell>
          <cell r="H683">
            <v>5244.5222217196388</v>
          </cell>
          <cell r="I683">
            <v>8386.200231270006</v>
          </cell>
          <cell r="J683">
            <v>11684.655585413466</v>
          </cell>
          <cell r="K683">
            <v>15150.992514302239</v>
          </cell>
          <cell r="L683">
            <v>18808.086528474687</v>
          </cell>
          <cell r="M683">
            <v>22677.890657304848</v>
          </cell>
          <cell r="N683">
            <v>26787.687938871401</v>
          </cell>
          <cell r="O683">
            <v>31624.565242925692</v>
          </cell>
          <cell r="P683">
            <v>37410.789565578969</v>
          </cell>
          <cell r="Q683">
            <v>43800.477564594454</v>
          </cell>
          <cell r="R683">
            <v>50686.213648852659</v>
          </cell>
          <cell r="S683">
            <v>58106.50732036859</v>
          </cell>
          <cell r="T683">
            <v>66102.857673879262</v>
          </cell>
          <cell r="U683">
            <v>74719.9854866963</v>
          </cell>
          <cell r="V683">
            <v>84006.083326296954</v>
          </cell>
          <cell r="W683">
            <v>94013.085074417235</v>
          </cell>
          <cell r="X683">
            <v>104796.9563750009</v>
          </cell>
          <cell r="Y683">
            <v>116418.00763037788</v>
          </cell>
          <cell r="Z683">
            <v>128941.23129614886</v>
          </cell>
          <cell r="AA683">
            <v>142436.665361149</v>
          </cell>
          <cell r="AB683">
            <v>156979.78504530527</v>
          </cell>
          <cell r="AC683">
            <v>172651.92490601671</v>
          </cell>
          <cell r="AD683">
            <v>189540.73371375032</v>
          </cell>
          <cell r="AE683">
            <v>14853.759313127699</v>
          </cell>
          <cell r="AF683">
            <v>13655.216901031084</v>
          </cell>
          <cell r="AG683">
            <v>12862.463596921836</v>
          </cell>
          <cell r="AH683">
            <v>12118.205588906054</v>
          </cell>
          <cell r="AI683">
            <v>11417.878613821997</v>
          </cell>
          <cell r="AJ683">
            <v>10757.488941403148</v>
          </cell>
          <cell r="AK683">
            <v>10115.926854526468</v>
          </cell>
          <cell r="AL683">
            <v>9474.3647676497876</v>
          </cell>
          <cell r="AM683">
            <v>8832.2321478778886</v>
          </cell>
          <cell r="AN683">
            <v>8190.6700610012085</v>
          </cell>
          <cell r="AO683">
            <v>7548.5374412293104</v>
          </cell>
          <cell r="AP683">
            <v>6906.9753543526313</v>
          </cell>
          <cell r="AQ683">
            <v>6264.8427345807331</v>
          </cell>
          <cell r="AR683">
            <v>5623.2806477040522</v>
          </cell>
          <cell r="AS683">
            <v>5150.025764916456</v>
          </cell>
          <cell r="AT683">
            <v>4845.0780862179436</v>
          </cell>
          <cell r="AU683">
            <v>4540.130407519433</v>
          </cell>
          <cell r="AV683">
            <v>4235.1827288209233</v>
          </cell>
          <cell r="AW683">
            <v>3930.2350501224118</v>
          </cell>
          <cell r="AX683">
            <v>3625.2873714239013</v>
          </cell>
          <cell r="AY683">
            <v>3320.3396927253907</v>
          </cell>
          <cell r="AZ683">
            <v>3015.3920140268797</v>
          </cell>
          <cell r="BA683">
            <v>2710.4443353283691</v>
          </cell>
          <cell r="BB683">
            <v>2405.4966566298585</v>
          </cell>
          <cell r="BC683">
            <v>2100.548977931348</v>
          </cell>
          <cell r="BD683">
            <v>1795.6012992328372</v>
          </cell>
          <cell r="BE683">
            <v>1490.6536205343266</v>
          </cell>
          <cell r="BF683">
            <v>1185.705941835816</v>
          </cell>
          <cell r="BG683">
            <v>880.75826313730545</v>
          </cell>
          <cell r="BH683">
            <v>575.81058443879476</v>
          </cell>
        </row>
        <row r="684">
          <cell r="A684">
            <v>-4006.8610607163537</v>
          </cell>
          <cell r="B684">
            <v>-16075.166288045426</v>
          </cell>
          <cell r="C684">
            <v>-13918.106373921873</v>
          </cell>
          <cell r="D684">
            <v>-10743.807817296549</v>
          </cell>
          <cell r="E684">
            <v>-8222.3772682357576</v>
          </cell>
          <cell r="F684">
            <v>-5967.3274459151799</v>
          </cell>
          <cell r="G684">
            <v>-3743.0071532840766</v>
          </cell>
          <cell r="H684">
            <v>-1532.1987710089809</v>
          </cell>
          <cell r="I684">
            <v>759.7996970327066</v>
          </cell>
          <cell r="J684">
            <v>3148.6643879558605</v>
          </cell>
          <cell r="K684">
            <v>5640.1619086983546</v>
          </cell>
          <cell r="L684">
            <v>8252.7236423894465</v>
          </cell>
          <cell r="M684">
            <v>11002.478918314866</v>
          </cell>
          <cell r="N684">
            <v>13914.547074613338</v>
          </cell>
          <cell r="O684">
            <v>17534.220545438493</v>
          </cell>
          <cell r="P684">
            <v>22100.385738652731</v>
          </cell>
          <cell r="Q684">
            <v>27199.524324328278</v>
          </cell>
          <cell r="R684">
            <v>32694.52229033687</v>
          </cell>
          <cell r="S684">
            <v>38616.111229155329</v>
          </cell>
          <cell r="T684">
            <v>44997.408506651424</v>
          </cell>
          <cell r="U684">
            <v>51874.102475872467</v>
          </cell>
          <cell r="V684">
            <v>59284.652069461721</v>
          </cell>
          <cell r="W684">
            <v>67270.501886952785</v>
          </cell>
          <cell r="X684">
            <v>75876.31397984967</v>
          </cell>
          <cell r="Y684">
            <v>85150.217630784755</v>
          </cell>
          <cell r="Z684">
            <v>95144.078523682372</v>
          </cell>
          <cell r="AA684">
            <v>105913.78881030128</v>
          </cell>
          <cell r="AB684">
            <v>117519.57969539693</v>
          </cell>
          <cell r="AC684">
            <v>130026.35828868218</v>
          </cell>
          <cell r="AD684">
            <v>143504.07060748118</v>
          </cell>
          <cell r="AE684">
            <v>16718.307519897247</v>
          </cell>
          <cell r="AF684">
            <v>15369.315645270503</v>
          </cell>
          <cell r="AG684">
            <v>14477.050377864449</v>
          </cell>
          <cell r="AH684">
            <v>13639.367876764736</v>
          </cell>
          <cell r="AI684">
            <v>12851.130940436642</v>
          </cell>
          <cell r="AJ684">
            <v>12107.844517537296</v>
          </cell>
          <cell r="AK684">
            <v>11385.749050968645</v>
          </cell>
          <cell r="AL684">
            <v>10663.653584399997</v>
          </cell>
          <cell r="AM684">
            <v>9940.9159676395084</v>
          </cell>
          <cell r="AN684">
            <v>9218.8205010708589</v>
          </cell>
          <cell r="AO684">
            <v>8496.0828843103682</v>
          </cell>
          <cell r="AP684">
            <v>7773.9874177417187</v>
          </cell>
          <cell r="AQ684">
            <v>7051.2498009812307</v>
          </cell>
          <cell r="AR684">
            <v>6329.1543344125794</v>
          </cell>
          <cell r="AS684">
            <v>5796.4931744365103</v>
          </cell>
          <cell r="AT684">
            <v>5453.2663210530191</v>
          </cell>
          <cell r="AU684">
            <v>5110.0394676695296</v>
          </cell>
          <cell r="AV684">
            <v>4766.8126142860383</v>
          </cell>
          <cell r="AW684">
            <v>4423.5857609025488</v>
          </cell>
          <cell r="AX684">
            <v>4080.358907519058</v>
          </cell>
          <cell r="AY684">
            <v>3737.1320541355681</v>
          </cell>
          <cell r="AZ684">
            <v>3393.9052007520781</v>
          </cell>
          <cell r="BA684">
            <v>3050.6783473685878</v>
          </cell>
          <cell r="BB684">
            <v>2707.4514939850974</v>
          </cell>
          <cell r="BC684">
            <v>2364.224640601607</v>
          </cell>
          <cell r="BD684">
            <v>2020.9977872181171</v>
          </cell>
          <cell r="BE684">
            <v>1677.7709338346265</v>
          </cell>
          <cell r="BF684">
            <v>1334.5440804511366</v>
          </cell>
          <cell r="BG684">
            <v>991.31722706764594</v>
          </cell>
          <cell r="BH684">
            <v>648.09037368415591</v>
          </cell>
        </row>
        <row r="685">
          <cell r="A685">
            <v>-3414.1251311303004</v>
          </cell>
          <cell r="B685">
            <v>-12951.195598942646</v>
          </cell>
          <cell r="C685">
            <v>-9643.1511554023273</v>
          </cell>
          <cell r="D685">
            <v>-5573.3589347002871</v>
          </cell>
          <cell r="E685">
            <v>-2102.817207001081</v>
          </cell>
          <cell r="F685">
            <v>1206.2623710073929</v>
          </cell>
          <cell r="G685">
            <v>4568.8693321343326</v>
          </cell>
          <cell r="H685">
            <v>8008.1026045126782</v>
          </cell>
          <cell r="I685">
            <v>11614.679951892447</v>
          </cell>
          <cell r="J685">
            <v>15406.737698463956</v>
          </cell>
          <cell r="K685">
            <v>19397.841286891664</v>
          </cell>
          <cell r="L685">
            <v>23613.415744594673</v>
          </cell>
          <cell r="M685">
            <v>28078.438588621302</v>
          </cell>
          <cell r="N685">
            <v>32822.083442306255</v>
          </cell>
          <cell r="O685">
            <v>38327.119694792484</v>
          </cell>
          <cell r="P685">
            <v>44818.104454088658</v>
          </cell>
          <cell r="Q685">
            <v>51963.361575421623</v>
          </cell>
          <cell r="R685">
            <v>59663.323576578194</v>
          </cell>
          <cell r="S685">
            <v>67961.053638977231</v>
          </cell>
          <cell r="T685">
            <v>76902.958050726127</v>
          </cell>
          <cell r="U685">
            <v>86539.045740681366</v>
          </cell>
          <cell r="V685">
            <v>96923.207960812462</v>
          </cell>
          <cell r="W685">
            <v>108113.51968103494</v>
          </cell>
          <cell r="X685">
            <v>120172.56438210738</v>
          </cell>
          <cell r="Y685">
            <v>133167.78406304505</v>
          </cell>
          <cell r="Z685">
            <v>147171.85642051898</v>
          </cell>
          <cell r="AA685">
            <v>162263.10130967156</v>
          </cell>
          <cell r="AB685">
            <v>178525.91875954182</v>
          </cell>
          <cell r="AC685">
            <v>196051.26099276671</v>
          </cell>
          <cell r="AD685">
            <v>214937.1410893983</v>
          </cell>
          <cell r="AE685">
            <v>16759.264934404157</v>
          </cell>
          <cell r="AF685">
            <v>15406.968226479556</v>
          </cell>
          <cell r="AG685">
            <v>14512.517039334691</v>
          </cell>
          <cell r="AH685">
            <v>13672.782338310917</v>
          </cell>
          <cell r="AI685">
            <v>12882.614336479188</v>
          </cell>
          <cell r="AJ685">
            <v>12137.50697027659</v>
          </cell>
          <cell r="AK685">
            <v>11413.642475156301</v>
          </cell>
          <cell r="AL685">
            <v>10689.777980036009</v>
          </cell>
          <cell r="AM685">
            <v>9965.2697615495872</v>
          </cell>
          <cell r="AN685">
            <v>9241.4052664292976</v>
          </cell>
          <cell r="AO685">
            <v>8516.8970479428754</v>
          </cell>
          <cell r="AP685">
            <v>7793.0325528225849</v>
          </cell>
          <cell r="AQ685">
            <v>7068.5243343361635</v>
          </cell>
          <cell r="AR685">
            <v>6344.6598392158712</v>
          </cell>
          <cell r="AS685">
            <v>5810.6937371040667</v>
          </cell>
          <cell r="AT685">
            <v>5466.6260280007491</v>
          </cell>
          <cell r="AU685">
            <v>5122.5583188974315</v>
          </cell>
          <cell r="AV685">
            <v>4778.490609794113</v>
          </cell>
          <cell r="AW685">
            <v>4434.4229006907944</v>
          </cell>
          <cell r="AX685">
            <v>4090.3551915874759</v>
          </cell>
          <cell r="AY685">
            <v>3746.2874824841579</v>
          </cell>
          <cell r="AZ685">
            <v>3402.2197733808393</v>
          </cell>
          <cell r="BA685">
            <v>3058.1520642775208</v>
          </cell>
          <cell r="BB685">
            <v>2714.0843551742023</v>
          </cell>
          <cell r="BC685">
            <v>2370.0166460708842</v>
          </cell>
          <cell r="BD685">
            <v>2025.9489369675659</v>
          </cell>
          <cell r="BE685">
            <v>1681.8812278642479</v>
          </cell>
          <cell r="BF685">
            <v>1337.8135187609298</v>
          </cell>
          <cell r="BG685">
            <v>993.74580965761152</v>
          </cell>
          <cell r="BH685">
            <v>649.67810055429345</v>
          </cell>
        </row>
        <row r="686">
          <cell r="A686">
            <v>-3630.1821079068477</v>
          </cell>
          <cell r="B686">
            <v>-14179.418900888573</v>
          </cell>
          <cell r="C686">
            <v>-11567.900453517308</v>
          </cell>
          <cell r="D686">
            <v>-8037.9628848071507</v>
          </cell>
          <cell r="E686">
            <v>-5141.5927473349911</v>
          </cell>
          <cell r="F686">
            <v>-2475.110867190192</v>
          </cell>
          <cell r="G686">
            <v>200.24147853934841</v>
          </cell>
          <cell r="H686">
            <v>2903.8941784264671</v>
          </cell>
          <cell r="I686">
            <v>5726.3180250031364</v>
          </cell>
          <cell r="J686">
            <v>8683.9089576031201</v>
          </cell>
          <cell r="K686">
            <v>11785.868050672148</v>
          </cell>
          <cell r="L686">
            <v>15053.373637112933</v>
          </cell>
          <cell r="M686">
            <v>18506.226465907373</v>
          </cell>
          <cell r="N686">
            <v>22170.734923922053</v>
          </cell>
          <cell r="O686">
            <v>26549.663855487011</v>
          </cell>
          <cell r="P686">
            <v>31868.967447143386</v>
          </cell>
          <cell r="Q686">
            <v>37762.483472547981</v>
          </cell>
          <cell r="R686">
            <v>44113.528463404378</v>
          </cell>
          <cell r="S686">
            <v>50957.621582352534</v>
          </cell>
          <cell r="T686">
            <v>58333.039436937332</v>
          </cell>
          <cell r="U686">
            <v>66281.030147222686</v>
          </cell>
          <cell r="V686">
            <v>74846.044032031088</v>
          </cell>
          <cell r="W686">
            <v>84075.982203955064</v>
          </cell>
          <cell r="X686">
            <v>94022.464463445955</v>
          </cell>
          <cell r="Y686">
            <v>104741.1179902165</v>
          </cell>
          <cell r="Z686">
            <v>116291.88844650758</v>
          </cell>
          <cell r="AA686">
            <v>128739.37523211</v>
          </cell>
          <cell r="AB686">
            <v>142153.19276610485</v>
          </cell>
          <cell r="AC686">
            <v>156608.35981584433</v>
          </cell>
          <cell r="AD686">
            <v>172185.71905055331</v>
          </cell>
          <cell r="AE686">
            <v>14901.636443737059</v>
          </cell>
          <cell r="AF686">
            <v>13699.23084991014</v>
          </cell>
          <cell r="AG686">
            <v>12903.922317007848</v>
          </cell>
          <cell r="AH686">
            <v>12157.265391848894</v>
          </cell>
          <cell r="AI686">
            <v>11454.68109958684</v>
          </cell>
          <cell r="AJ686">
            <v>10792.162837231064</v>
          </cell>
          <cell r="AK686">
            <v>10148.532846116817</v>
          </cell>
          <cell r="AL686">
            <v>9504.9028550025687</v>
          </cell>
          <cell r="AM686">
            <v>8860.700492032518</v>
          </cell>
          <cell r="AN686">
            <v>8217.070500918273</v>
          </cell>
          <cell r="AO686">
            <v>7572.8681379482205</v>
          </cell>
          <cell r="AP686">
            <v>6929.2381468339745</v>
          </cell>
          <cell r="AQ686">
            <v>6285.0357838639238</v>
          </cell>
          <cell r="AR686">
            <v>5641.405792749676</v>
          </cell>
          <cell r="AS686">
            <v>5166.6254990975931</v>
          </cell>
          <cell r="AT686">
            <v>4860.6949029076695</v>
          </cell>
          <cell r="AU686">
            <v>4554.7643067177487</v>
          </cell>
          <cell r="AV686">
            <v>4248.833710527827</v>
          </cell>
          <cell r="AW686">
            <v>3942.9031143379038</v>
          </cell>
          <cell r="AX686">
            <v>3636.9725181479821</v>
          </cell>
          <cell r="AY686">
            <v>3331.0419219580604</v>
          </cell>
          <cell r="AZ686">
            <v>3025.1113257681377</v>
          </cell>
          <cell r="BA686">
            <v>2719.1807295782151</v>
          </cell>
          <cell r="BB686">
            <v>2413.2501333882929</v>
          </cell>
          <cell r="BC686">
            <v>2107.3195371983707</v>
          </cell>
          <cell r="BD686">
            <v>1801.3889410084485</v>
          </cell>
          <cell r="BE686">
            <v>1495.4583448185265</v>
          </cell>
          <cell r="BF686">
            <v>1189.5277486286041</v>
          </cell>
          <cell r="BG686">
            <v>883.59715243868209</v>
          </cell>
          <cell r="BH686">
            <v>577.66655624875966</v>
          </cell>
        </row>
        <row r="687">
          <cell r="A687">
            <v>-3069.8228774005693</v>
          </cell>
          <cell r="B687">
            <v>-11153.739457702211</v>
          </cell>
          <cell r="C687">
            <v>-7430.503965695043</v>
          </cell>
          <cell r="D687">
            <v>-2893.0074244288098</v>
          </cell>
          <cell r="E687">
            <v>1166.025452070495</v>
          </cell>
          <cell r="F687">
            <v>5119.0924228743406</v>
          </cell>
          <cell r="G687">
            <v>9175.4669607557134</v>
          </cell>
          <cell r="H687">
            <v>13361.845592656751</v>
          </cell>
          <cell r="I687">
            <v>17766.811974678967</v>
          </cell>
          <cell r="J687">
            <v>22409.881666652058</v>
          </cell>
          <cell r="K687">
            <v>27309.275049510001</v>
          </cell>
          <cell r="L687">
            <v>32494.62536891616</v>
          </cell>
          <cell r="M687">
            <v>37996.243397591315</v>
          </cell>
          <cell r="N687">
            <v>43845.659403854712</v>
          </cell>
          <cell r="O687">
            <v>50489.479148935556</v>
          </cell>
          <cell r="P687">
            <v>58144.474140435123</v>
          </cell>
          <cell r="Q687">
            <v>66527.512262830947</v>
          </cell>
          <cell r="R687">
            <v>75561.347420977574</v>
          </cell>
          <cell r="S687">
            <v>85296.502680088161</v>
          </cell>
          <cell r="T687">
            <v>95787.423342230468</v>
          </cell>
          <cell r="U687">
            <v>107092.78143976732</v>
          </cell>
          <cell r="V687">
            <v>119275.80386741403</v>
          </cell>
          <cell r="W687">
            <v>132404.62598804024</v>
          </cell>
          <cell r="X687">
            <v>146552.67268980917</v>
          </cell>
          <cell r="Y687">
            <v>161799.06902577297</v>
          </cell>
          <cell r="Z687">
            <v>178229.08273248666</v>
          </cell>
          <cell r="AA687">
            <v>195934.60110249268</v>
          </cell>
          <cell r="AB687">
            <v>215014.64487765543</v>
          </cell>
          <cell r="AC687">
            <v>235575.92203737103</v>
          </cell>
          <cell r="AD687">
            <v>257733.42457879431</v>
          </cell>
          <cell r="AE687">
            <v>17275.156227176838</v>
          </cell>
          <cell r="AF687">
            <v>15881.232508784047</v>
          </cell>
          <cell r="AG687">
            <v>14959.247919603702</v>
          </cell>
          <cell r="AH687">
            <v>14093.664124231645</v>
          </cell>
          <cell r="AI687">
            <v>13279.1728126624</v>
          </cell>
          <cell r="AJ687">
            <v>12511.12921364117</v>
          </cell>
          <cell r="AK687">
            <v>11764.982393392571</v>
          </cell>
          <cell r="AL687">
            <v>11018.835573143971</v>
          </cell>
          <cell r="AM687">
            <v>10272.025214144687</v>
          </cell>
          <cell r="AN687">
            <v>9525.878393896086</v>
          </cell>
          <cell r="AO687">
            <v>8779.0680348968035</v>
          </cell>
          <cell r="AP687">
            <v>8032.9212146482041</v>
          </cell>
          <cell r="AQ687">
            <v>7286.1108556489207</v>
          </cell>
          <cell r="AR687">
            <v>6539.9640354003213</v>
          </cell>
          <cell r="AS687">
            <v>5989.5611466040518</v>
          </cell>
          <cell r="AT687">
            <v>5634.9021892601113</v>
          </cell>
          <cell r="AU687">
            <v>5280.2432319161699</v>
          </cell>
          <cell r="AV687">
            <v>4925.5842745722284</v>
          </cell>
          <cell r="AW687">
            <v>4570.925317228287</v>
          </cell>
          <cell r="AX687">
            <v>4216.2663598843465</v>
          </cell>
          <cell r="AY687">
            <v>3861.607402540405</v>
          </cell>
          <cell r="AZ687">
            <v>3506.948445196464</v>
          </cell>
          <cell r="BA687">
            <v>3152.2894878525226</v>
          </cell>
          <cell r="BB687">
            <v>2797.6305305085821</v>
          </cell>
          <cell r="BC687">
            <v>2442.9715731646411</v>
          </cell>
          <cell r="BD687">
            <v>2088.3126158206996</v>
          </cell>
          <cell r="BE687">
            <v>1733.6536584767587</v>
          </cell>
          <cell r="BF687">
            <v>1378.9947011328172</v>
          </cell>
          <cell r="BG687">
            <v>1024.3357437888765</v>
          </cell>
          <cell r="BH687">
            <v>669.67678644493492</v>
          </cell>
        </row>
        <row r="688">
          <cell r="A688">
            <v>-3734.3554767541518</v>
          </cell>
          <cell r="B688">
            <v>-14821.697563753271</v>
          </cell>
          <cell r="C688">
            <v>-12339.30131350822</v>
          </cell>
          <cell r="D688">
            <v>-8917.7456536900827</v>
          </cell>
          <cell r="E688">
            <v>-6186.7566095402599</v>
          </cell>
          <cell r="F688">
            <v>-3706.8320038561742</v>
          </cell>
          <cell r="G688">
            <v>-1232.5818346748006</v>
          </cell>
          <cell r="H688">
            <v>1254.3782512984662</v>
          </cell>
          <cell r="I688">
            <v>3845.0774625607355</v>
          </cell>
          <cell r="J688">
            <v>6555.4631101266077</v>
          </cell>
          <cell r="K688">
            <v>9393.3773241866638</v>
          </cell>
          <cell r="L688">
            <v>12378.761537708537</v>
          </cell>
          <cell r="M688">
            <v>15529.862356231013</v>
          </cell>
          <cell r="N688">
            <v>18872.249000750337</v>
          </cell>
          <cell r="O688">
            <v>22918.758586455871</v>
          </cell>
          <cell r="P688">
            <v>27897.4789847539</v>
          </cell>
          <cell r="Q688">
            <v>33428.607540350349</v>
          </cell>
          <cell r="R688">
            <v>39389.131980324535</v>
          </cell>
          <cell r="S688">
            <v>45812.387423118809</v>
          </cell>
          <cell r="T688">
            <v>52734.296879053327</v>
          </cell>
          <cell r="U688">
            <v>60193.572155098191</v>
          </cell>
          <cell r="V688">
            <v>68231.930356404962</v>
          </cell>
          <cell r="W688">
            <v>76894.327195414837</v>
          </cell>
          <cell r="X688">
            <v>86229.208413359316</v>
          </cell>
          <cell r="Y688">
            <v>96288.780720265175</v>
          </cell>
          <cell r="Z688">
            <v>107129.30376873628</v>
          </cell>
          <cell r="AA688">
            <v>118811.40479441886</v>
          </cell>
          <cell r="AB688">
            <v>131400.41768282393</v>
          </cell>
          <cell r="AC688">
            <v>144966.74835878788</v>
          </cell>
          <cell r="AD688">
            <v>159586.26854206712</v>
          </cell>
          <cell r="AE688">
            <v>14793.866889258356</v>
          </cell>
          <cell r="AF688">
            <v>13600.157166897543</v>
          </cell>
          <cell r="AG688">
            <v>12810.600354391036</v>
          </cell>
          <cell r="AH688">
            <v>12069.343298197924</v>
          </cell>
          <cell r="AI688">
            <v>11371.840138900474</v>
          </cell>
          <cell r="AJ688">
            <v>10714.113249508175</v>
          </cell>
          <cell r="AK688">
            <v>10075.138030214017</v>
          </cell>
          <cell r="AL688">
            <v>9436.1628109198609</v>
          </cell>
          <cell r="AM688">
            <v>8796.6193591984847</v>
          </cell>
          <cell r="AN688">
            <v>8157.6441399043269</v>
          </cell>
          <cell r="AO688">
            <v>7518.1006881829526</v>
          </cell>
          <cell r="AP688">
            <v>6879.1254688887939</v>
          </cell>
          <cell r="AQ688">
            <v>6239.5820171674213</v>
          </cell>
          <cell r="AR688">
            <v>5600.6067978732626</v>
          </cell>
          <cell r="AS688">
            <v>5129.260144607947</v>
          </cell>
          <cell r="AT688">
            <v>4825.5420573714728</v>
          </cell>
          <cell r="AU688">
            <v>4521.8239701349985</v>
          </cell>
          <cell r="AV688">
            <v>4218.1058828985224</v>
          </cell>
          <cell r="AW688">
            <v>3914.3877956620481</v>
          </cell>
          <cell r="AX688">
            <v>3610.6697084255725</v>
          </cell>
          <cell r="AY688">
            <v>3306.9516211890978</v>
          </cell>
          <cell r="AZ688">
            <v>3003.2335339526226</v>
          </cell>
          <cell r="BA688">
            <v>2699.5154467161478</v>
          </cell>
          <cell r="BB688">
            <v>2395.7973594796722</v>
          </cell>
          <cell r="BC688">
            <v>2092.079272243197</v>
          </cell>
          <cell r="BD688">
            <v>1788.3611850067225</v>
          </cell>
          <cell r="BE688">
            <v>1484.6430977702471</v>
          </cell>
          <cell r="BF688">
            <v>1180.9250105337724</v>
          </cell>
          <cell r="BG688">
            <v>877.20692329729718</v>
          </cell>
          <cell r="BH688">
            <v>573.48883606082245</v>
          </cell>
        </row>
        <row r="689">
          <cell r="A689">
            <v>-3326.1334129283769</v>
          </cell>
          <cell r="B689">
            <v>-12438.686767224748</v>
          </cell>
          <cell r="C689">
            <v>-9022.6523794110744</v>
          </cell>
          <cell r="D689">
            <v>-4833.0691861128489</v>
          </cell>
          <cell r="E689">
            <v>-1171.3621848325245</v>
          </cell>
          <cell r="F689">
            <v>2355.7158510424592</v>
          </cell>
          <cell r="G689">
            <v>5951.6607649776242</v>
          </cell>
          <cell r="H689">
            <v>9640.8070223760042</v>
          </cell>
          <cell r="I689">
            <v>13513.728225437209</v>
          </cell>
          <cell r="J689">
            <v>17589.069742333522</v>
          </cell>
          <cell r="K689">
            <v>21881.88413587437</v>
          </cell>
          <cell r="L689">
            <v>26419.013201878988</v>
          </cell>
          <cell r="M689">
            <v>31227.189666428567</v>
          </cell>
          <cell r="N689">
            <v>36336.459232447836</v>
          </cell>
          <cell r="O689">
            <v>42221.265738300615</v>
          </cell>
          <cell r="P689">
            <v>49105.126151291108</v>
          </cell>
          <cell r="Q689">
            <v>56669.484718072541</v>
          </cell>
          <cell r="R689">
            <v>64821.08409907209</v>
          </cell>
          <cell r="S689">
            <v>73605.513324851854</v>
          </cell>
          <cell r="T689">
            <v>83071.900620895758</v>
          </cell>
          <cell r="U689">
            <v>93273.188164509324</v>
          </cell>
          <cell r="V689">
            <v>104266.42817181123</v>
          </cell>
          <cell r="W689">
            <v>116113.10197072808</v>
          </cell>
          <cell r="X689">
            <v>128879.4638444545</v>
          </cell>
          <cell r="Y689">
            <v>142636.91156837484</v>
          </cell>
          <cell r="Z689">
            <v>157462.38571272907</v>
          </cell>
          <cell r="AA689">
            <v>173438.79994418242</v>
          </cell>
          <cell r="AB689">
            <v>190655.50473282384</v>
          </cell>
          <cell r="AC689">
            <v>209208.78705794463</v>
          </cell>
          <cell r="AD689">
            <v>229202.40890727419</v>
          </cell>
          <cell r="AE689">
            <v>17348.495013475331</v>
          </cell>
          <cell r="AF689">
            <v>15948.653625085517</v>
          </cell>
          <cell r="AG689">
            <v>15022.754904544079</v>
          </cell>
          <cell r="AH689">
            <v>14153.496417947388</v>
          </cell>
          <cell r="AI689">
            <v>13335.547319747702</v>
          </cell>
          <cell r="AJ689">
            <v>12564.243120090745</v>
          </cell>
          <cell r="AK689">
            <v>11814.92865831822</v>
          </cell>
          <cell r="AL689">
            <v>11065.614196545694</v>
          </cell>
          <cell r="AM689">
            <v>10315.633379079705</v>
          </cell>
          <cell r="AN689">
            <v>9566.3189173071751</v>
          </cell>
          <cell r="AO689">
            <v>8816.3380998411849</v>
          </cell>
          <cell r="AP689">
            <v>8067.0236380686574</v>
          </cell>
          <cell r="AQ689">
            <v>7317.0428206026672</v>
          </cell>
          <cell r="AR689">
            <v>6567.7283588301407</v>
          </cell>
          <cell r="AS689">
            <v>6014.9888266305543</v>
          </cell>
          <cell r="AT689">
            <v>5658.8242240039053</v>
          </cell>
          <cell r="AU689">
            <v>5302.6596213772555</v>
          </cell>
          <cell r="AV689">
            <v>4946.4950187506065</v>
          </cell>
          <cell r="AW689">
            <v>4590.3304161239575</v>
          </cell>
          <cell r="AX689">
            <v>4234.1658134973077</v>
          </cell>
          <cell r="AY689">
            <v>3878.0012108706587</v>
          </cell>
          <cell r="AZ689">
            <v>3521.8366082440093</v>
          </cell>
          <cell r="BA689">
            <v>3165.6720056173599</v>
          </cell>
          <cell r="BB689">
            <v>2809.5074029907105</v>
          </cell>
          <cell r="BC689">
            <v>2453.3428003640606</v>
          </cell>
          <cell r="BD689">
            <v>2097.1781977374112</v>
          </cell>
          <cell r="BE689">
            <v>1741.0135951107618</v>
          </cell>
          <cell r="BF689">
            <v>1384.8489924841124</v>
          </cell>
          <cell r="BG689">
            <v>1028.6843898574627</v>
          </cell>
          <cell r="BH689">
            <v>672.51978723081334</v>
          </cell>
        </row>
        <row r="690">
          <cell r="A690">
            <v>-3126.5188612086295</v>
          </cell>
          <cell r="B690">
            <v>-11316.076837591765</v>
          </cell>
          <cell r="C690">
            <v>-7575.6258426021795</v>
          </cell>
          <cell r="D690">
            <v>-2949.5338441000508</v>
          </cell>
          <cell r="E690">
            <v>1171.6274277744737</v>
          </cell>
          <cell r="F690">
            <v>5162.9127919803614</v>
          </cell>
          <cell r="G690">
            <v>9257.0822895316924</v>
          </cell>
          <cell r="H690">
            <v>13481.0971031675</v>
          </cell>
          <cell r="I690">
            <v>17924.965689701985</v>
          </cell>
          <cell r="J690">
            <v>22608.506723419374</v>
          </cell>
          <cell r="K690">
            <v>27550.026482925336</v>
          </cell>
          <cell r="L690">
            <v>32779.432152408597</v>
          </cell>
          <cell r="M690">
            <v>38327.251091453334</v>
          </cell>
          <cell r="N690">
            <v>44225.470826414516</v>
          </cell>
          <cell r="O690">
            <v>50929.055592121142</v>
          </cell>
          <cell r="P690">
            <v>58658.490480818138</v>
          </cell>
          <cell r="Q690">
            <v>67124.44444401018</v>
          </cell>
          <cell r="R690">
            <v>76247.632415160304</v>
          </cell>
          <cell r="S690">
            <v>86079.077178362844</v>
          </cell>
          <cell r="T690">
            <v>96673.762549042236</v>
          </cell>
          <cell r="U690">
            <v>108090.94087910949</v>
          </cell>
          <cell r="V690">
            <v>120394.46443454255</v>
          </cell>
          <cell r="W690">
            <v>133653.14249867029</v>
          </cell>
          <cell r="X690">
            <v>147941.12619831171</v>
          </cell>
          <cell r="Y690">
            <v>163338.32320496897</v>
          </cell>
          <cell r="Z690">
            <v>179930.84463035152</v>
          </cell>
          <cell r="AA690">
            <v>197811.48661556083</v>
          </cell>
          <cell r="AB690">
            <v>217080.24930729615</v>
          </cell>
          <cell r="AC690">
            <v>237844.89612353098</v>
          </cell>
          <cell r="AD690">
            <v>260221.55643643765</v>
          </cell>
          <cell r="AE690">
            <v>18213.552547531439</v>
          </cell>
          <cell r="AF690">
            <v>16743.910099247398</v>
          </cell>
          <cell r="AG690">
            <v>15771.842782331751</v>
          </cell>
          <cell r="AH690">
            <v>14859.239982450901</v>
          </cell>
          <cell r="AI690">
            <v>14000.505039178059</v>
          </cell>
          <cell r="AJ690">
            <v>13190.74087463976</v>
          </cell>
          <cell r="AK690">
            <v>12404.06293436204</v>
          </cell>
          <cell r="AL690">
            <v>11617.384994084312</v>
          </cell>
          <cell r="AM690">
            <v>10830.007471253242</v>
          </cell>
          <cell r="AN690">
            <v>10043.329530975518</v>
          </cell>
          <cell r="AO690">
            <v>9255.9520081444443</v>
          </cell>
          <cell r="AP690">
            <v>8469.2740678667196</v>
          </cell>
          <cell r="AQ690">
            <v>7681.8965450356463</v>
          </cell>
          <cell r="AR690">
            <v>6895.2186047579235</v>
          </cell>
          <cell r="AS690">
            <v>6314.9175177186507</v>
          </cell>
          <cell r="AT690">
            <v>5940.99328391783</v>
          </cell>
          <cell r="AU690">
            <v>5567.0690501170111</v>
          </cell>
          <cell r="AV690">
            <v>5193.1448163161922</v>
          </cell>
          <cell r="AW690">
            <v>4819.2205825153724</v>
          </cell>
          <cell r="AX690">
            <v>4445.2963487145526</v>
          </cell>
          <cell r="AY690">
            <v>4071.3721149137323</v>
          </cell>
          <cell r="AZ690">
            <v>3697.4478811129125</v>
          </cell>
          <cell r="BA690">
            <v>3323.5236473120935</v>
          </cell>
          <cell r="BB690">
            <v>2949.5994135112742</v>
          </cell>
          <cell r="BC690">
            <v>2575.6751797104539</v>
          </cell>
          <cell r="BD690">
            <v>2201.7509459096341</v>
          </cell>
          <cell r="BE690">
            <v>1827.8267121088136</v>
          </cell>
          <cell r="BF690">
            <v>1453.9024783079938</v>
          </cell>
          <cell r="BG690">
            <v>1079.9782445071735</v>
          </cell>
          <cell r="BH690">
            <v>706.05401070635355</v>
          </cell>
        </row>
        <row r="691">
          <cell r="A691">
            <v>-3858.3501433984657</v>
          </cell>
          <cell r="B691">
            <v>-15263.470650198909</v>
          </cell>
          <cell r="C691">
            <v>-12688.030415218234</v>
          </cell>
          <cell r="D691">
            <v>-9268.9962355354401</v>
          </cell>
          <cell r="E691">
            <v>-6519.3832670714964</v>
          </cell>
          <cell r="F691">
            <v>-4001.441612412752</v>
          </cell>
          <cell r="G691">
            <v>-1492.8325706659766</v>
          </cell>
          <cell r="H691">
            <v>1025.1314743082128</v>
          </cell>
          <cell r="I691">
            <v>3646.1821458559243</v>
          </cell>
          <cell r="J691">
            <v>6386.6815305887994</v>
          </cell>
          <cell r="K691">
            <v>9254.3688022376791</v>
          </cell>
          <cell r="L691">
            <v>12269.448772126763</v>
          </cell>
          <cell r="M691">
            <v>15450.278270829396</v>
          </cell>
          <cell r="N691">
            <v>18823.067897766396</v>
          </cell>
          <cell r="O691">
            <v>22917.672296156685</v>
          </cell>
          <cell r="P691">
            <v>27969.399970189159</v>
          </cell>
          <cell r="Q691">
            <v>33584.885639459913</v>
          </cell>
          <cell r="R691">
            <v>39636.31605507496</v>
          </cell>
          <cell r="S691">
            <v>46157.534740650677</v>
          </cell>
          <cell r="T691">
            <v>53185.012580496143</v>
          </cell>
          <cell r="U691">
            <v>60758.051788451943</v>
          </cell>
          <cell r="V691">
            <v>68919.005711359991</v>
          </cell>
          <cell r="W691">
            <v>77713.515696447692</v>
          </cell>
          <cell r="X691">
            <v>87190.766347342971</v>
          </cell>
          <cell r="Y691">
            <v>97403.760596277265</v>
          </cell>
          <cell r="Z691">
            <v>108409.61613085795</v>
          </cell>
          <cell r="AA691">
            <v>120269.88483322218</v>
          </cell>
          <cell r="AB691">
            <v>133050.8970180818</v>
          </cell>
          <cell r="AC691">
            <v>146824.13239486262</v>
          </cell>
          <cell r="AD691">
            <v>161666.61982859889</v>
          </cell>
          <cell r="AE691">
            <v>16611.684289454523</v>
          </cell>
          <cell r="AF691">
            <v>15271.295789980584</v>
          </cell>
          <cell r="AG691">
            <v>14384.721063026038</v>
          </cell>
          <cell r="AH691">
            <v>13552.380993523913</v>
          </cell>
          <cell r="AI691">
            <v>12769.171143125754</v>
          </cell>
          <cell r="AJ691">
            <v>12030.625128276653</v>
          </cell>
          <cell r="AK691">
            <v>11313.134921614963</v>
          </cell>
          <cell r="AL691">
            <v>10595.644714953272</v>
          </cell>
          <cell r="AM691">
            <v>9877.5164534980213</v>
          </cell>
          <cell r="AN691">
            <v>9160.0262468363326</v>
          </cell>
          <cell r="AO691">
            <v>8441.8979853810815</v>
          </cell>
          <cell r="AP691">
            <v>7724.407778719391</v>
          </cell>
          <cell r="AQ691">
            <v>7006.2795172641427</v>
          </cell>
          <cell r="AR691">
            <v>6288.7893106024503</v>
          </cell>
          <cell r="AS691">
            <v>5759.5252680403546</v>
          </cell>
          <cell r="AT691">
            <v>5418.4873895778528</v>
          </cell>
          <cell r="AU691">
            <v>5077.449511115351</v>
          </cell>
          <cell r="AV691">
            <v>4736.4116326528492</v>
          </cell>
          <cell r="AW691">
            <v>4395.3737541903474</v>
          </cell>
          <cell r="AX691">
            <v>4054.3358757278465</v>
          </cell>
          <cell r="AY691">
            <v>3713.2979972653438</v>
          </cell>
          <cell r="AZ691">
            <v>3372.260118802843</v>
          </cell>
          <cell r="BA691">
            <v>3031.2222403403407</v>
          </cell>
          <cell r="BB691">
            <v>2690.1843618778389</v>
          </cell>
          <cell r="BC691">
            <v>2349.1464834153371</v>
          </cell>
          <cell r="BD691">
            <v>2008.1086049528353</v>
          </cell>
          <cell r="BE691">
            <v>1667.0707264903335</v>
          </cell>
          <cell r="BF691">
            <v>1326.0328480278315</v>
          </cell>
          <cell r="BG691">
            <v>984.99496956532971</v>
          </cell>
          <cell r="BH691">
            <v>643.9570911028278</v>
          </cell>
        </row>
        <row r="692">
          <cell r="A692">
            <v>-3848.3562754280829</v>
          </cell>
          <cell r="B692">
            <v>-15273.063280136379</v>
          </cell>
          <cell r="C692">
            <v>-12730.53978769352</v>
          </cell>
          <cell r="D692">
            <v>-9364.9262070898531</v>
          </cell>
          <cell r="E692">
            <v>-6630.1729674404678</v>
          </cell>
          <cell r="F692">
            <v>-4107.4595589812907</v>
          </cell>
          <cell r="G692">
            <v>-1593.6215854944344</v>
          </cell>
          <cell r="H692">
            <v>930.04588408309189</v>
          </cell>
          <cell r="I692">
            <v>3557.039072789245</v>
          </cell>
          <cell r="J692">
            <v>6303.636819722582</v>
          </cell>
          <cell r="K692">
            <v>9177.6124629344704</v>
          </cell>
          <cell r="L692">
            <v>12199.172689142311</v>
          </cell>
          <cell r="M692">
            <v>15386.708061796089</v>
          </cell>
          <cell r="N692">
            <v>18766.333920415254</v>
          </cell>
          <cell r="O692">
            <v>22866.151686627592</v>
          </cell>
          <cell r="P692">
            <v>27920.881346461763</v>
          </cell>
          <cell r="Q692">
            <v>33538.913217034671</v>
          </cell>
          <cell r="R692">
            <v>39593.087502176175</v>
          </cell>
          <cell r="S692">
            <v>46117.263071000605</v>
          </cell>
          <cell r="T692">
            <v>53147.927344625889</v>
          </cell>
          <cell r="U692">
            <v>60724.400357496947</v>
          </cell>
          <cell r="V692">
            <v>68889.05466051976</v>
          </cell>
          <cell r="W692">
            <v>77687.552295847316</v>
          </cell>
          <cell r="X692">
            <v>87169.100168633959</v>
          </cell>
          <cell r="Y692">
            <v>97386.725243962908</v>
          </cell>
          <cell r="Z692">
            <v>108397.57110802617</v>
          </cell>
          <cell r="AA692">
            <v>120263.21755211984</v>
          </cell>
          <cell r="AB692">
            <v>133050.02496677535</v>
          </cell>
          <cell r="AC692">
            <v>146829.50547210209</v>
          </cell>
          <cell r="AD692">
            <v>161678.72285994337</v>
          </cell>
          <cell r="AE692">
            <v>16604.559816078643</v>
          </cell>
          <cell r="AF692">
            <v>15264.746186799162</v>
          </cell>
          <cell r="AG692">
            <v>14378.551696907149</v>
          </cell>
          <cell r="AH692">
            <v>13546.568604130656</v>
          </cell>
          <cell r="AI692">
            <v>12763.694659329405</v>
          </cell>
          <cell r="AJ692">
            <v>12025.465394505642</v>
          </cell>
          <cell r="AK692">
            <v>11308.282907385557</v>
          </cell>
          <cell r="AL692">
            <v>10591.100420265468</v>
          </cell>
          <cell r="AM692">
            <v>9873.2801520028461</v>
          </cell>
          <cell r="AN692">
            <v>9156.0976648827564</v>
          </cell>
          <cell r="AO692">
            <v>8438.2773966201366</v>
          </cell>
          <cell r="AP692">
            <v>7721.0949095000478</v>
          </cell>
          <cell r="AQ692">
            <v>7003.2746412374245</v>
          </cell>
          <cell r="AR692">
            <v>6286.0921541173375</v>
          </cell>
          <cell r="AS692">
            <v>5757.0551040452465</v>
          </cell>
          <cell r="AT692">
            <v>5416.1634910211515</v>
          </cell>
          <cell r="AU692">
            <v>5075.2718779970564</v>
          </cell>
          <cell r="AV692">
            <v>4734.3802649729614</v>
          </cell>
          <cell r="AW692">
            <v>4393.4886519488673</v>
          </cell>
          <cell r="AX692">
            <v>4052.5970389247723</v>
          </cell>
          <cell r="AY692">
            <v>3711.7054259006773</v>
          </cell>
          <cell r="AZ692">
            <v>3370.8138128765827</v>
          </cell>
          <cell r="BA692">
            <v>3029.9221998524877</v>
          </cell>
          <cell r="BB692">
            <v>2689.0305868283926</v>
          </cell>
          <cell r="BC692">
            <v>2348.1389738042981</v>
          </cell>
          <cell r="BD692">
            <v>2007.2473607802031</v>
          </cell>
          <cell r="BE692">
            <v>1666.3557477561083</v>
          </cell>
          <cell r="BF692">
            <v>1325.4641347320135</v>
          </cell>
          <cell r="BG692">
            <v>984.57252170791867</v>
          </cell>
          <cell r="BH692">
            <v>643.68090868382387</v>
          </cell>
        </row>
        <row r="693">
          <cell r="A693">
            <v>-3922.784639050964</v>
          </cell>
          <cell r="B693">
            <v>-15746.134433797064</v>
          </cell>
          <cell r="C693">
            <v>-13572.331636648096</v>
          </cell>
          <cell r="D693">
            <v>-10433.738739937458</v>
          </cell>
          <cell r="E693">
            <v>-7911.6688466274991</v>
          </cell>
          <cell r="F693">
            <v>-5631.0217625124005</v>
          </cell>
          <cell r="G693">
            <v>-3376.0546498147</v>
          </cell>
          <cell r="H693">
            <v>-1129.4528527300117</v>
          </cell>
          <cell r="I693">
            <v>1202.0024267585097</v>
          </cell>
          <cell r="J693">
            <v>3633.8469366081335</v>
          </cell>
          <cell r="K693">
            <v>6172.2057338631994</v>
          </cell>
          <cell r="L693">
            <v>8835.6574189096882</v>
          </cell>
          <cell r="M693">
            <v>11640.634724170499</v>
          </cell>
          <cell r="N693">
            <v>14612.069180236569</v>
          </cell>
          <cell r="O693">
            <v>18284.34751405026</v>
          </cell>
          <cell r="P693">
            <v>22892.27896113964</v>
          </cell>
          <cell r="Q693">
            <v>28032.451150725472</v>
          </cell>
          <cell r="R693">
            <v>33571.66826595633</v>
          </cell>
          <cell r="S693">
            <v>39540.909201470378</v>
          </cell>
          <cell r="T693">
            <v>45973.557824006173</v>
          </cell>
          <cell r="U693">
            <v>52905.589676637079</v>
          </cell>
          <cell r="V693">
            <v>60375.773177340532</v>
          </cell>
          <cell r="W693">
            <v>68425.886437135021</v>
          </cell>
          <cell r="X693">
            <v>77100.950910372732</v>
          </cell>
          <cell r="Y693">
            <v>86449.483183911478</v>
          </cell>
          <cell r="Z693">
            <v>96523.766313334549</v>
          </cell>
          <cell r="AA693">
            <v>107380.14222370616</v>
          </cell>
          <cell r="AB693">
            <v>119079.32681015795</v>
          </cell>
          <cell r="AC693">
            <v>131686.74950055237</v>
          </cell>
          <cell r="AD693">
            <v>145272.9191792786</v>
          </cell>
          <cell r="AE693">
            <v>15912.625112516253</v>
          </cell>
          <cell r="AF693">
            <v>14628.643348499871</v>
          </cell>
          <cell r="AG693">
            <v>13779.377794301068</v>
          </cell>
          <cell r="AH693">
            <v>12982.06457420086</v>
          </cell>
          <cell r="AI693">
            <v>12231.814056754682</v>
          </cell>
          <cell r="AJ693">
            <v>11524.347814448522</v>
          </cell>
          <cell r="AK693">
            <v>10837.051301851232</v>
          </cell>
          <cell r="AL693">
            <v>10149.754789253941</v>
          </cell>
          <cell r="AM693">
            <v>9461.8470727260792</v>
          </cell>
          <cell r="AN693">
            <v>8774.5505601287859</v>
          </cell>
          <cell r="AO693">
            <v>8086.6428436009255</v>
          </cell>
          <cell r="AP693">
            <v>7399.3463310036341</v>
          </cell>
          <cell r="AQ693">
            <v>6711.4386144757736</v>
          </cell>
          <cell r="AR693">
            <v>6024.1421018784813</v>
          </cell>
          <cell r="AS693">
            <v>5517.150748799857</v>
          </cell>
          <cell r="AT693">
            <v>5190.4645552398979</v>
          </cell>
          <cell r="AU693">
            <v>4863.7783616799397</v>
          </cell>
          <cell r="AV693">
            <v>4537.0921681199816</v>
          </cell>
          <cell r="AW693">
            <v>4210.4059745600252</v>
          </cell>
          <cell r="AX693">
            <v>3883.7197810000671</v>
          </cell>
          <cell r="AY693">
            <v>3557.0335874401098</v>
          </cell>
          <cell r="AZ693">
            <v>3230.3473938801521</v>
          </cell>
          <cell r="BA693">
            <v>2903.6612003201944</v>
          </cell>
          <cell r="BB693">
            <v>2576.9750067602372</v>
          </cell>
          <cell r="BC693">
            <v>2250.288813200279</v>
          </cell>
          <cell r="BD693">
            <v>1923.6026196403216</v>
          </cell>
          <cell r="BE693">
            <v>1596.9164260803634</v>
          </cell>
          <cell r="BF693">
            <v>1270.2302325204059</v>
          </cell>
          <cell r="BG693">
            <v>943.54403896044789</v>
          </cell>
          <cell r="BH693">
            <v>616.85784540049042</v>
          </cell>
        </row>
        <row r="694">
          <cell r="A694">
            <v>-3380.7830397491789</v>
          </cell>
          <cell r="B694">
            <v>-12794.693257052731</v>
          </cell>
          <cell r="C694">
            <v>-9651.5585972177541</v>
          </cell>
          <cell r="D694">
            <v>-5562.8051874658504</v>
          </cell>
          <cell r="E694">
            <v>-2092.4317961916699</v>
          </cell>
          <cell r="F694">
            <v>1173.2036612167012</v>
          </cell>
          <cell r="G694">
            <v>4491.4709638742188</v>
          </cell>
          <cell r="H694">
            <v>7885.1943988546072</v>
          </cell>
          <cell r="I694">
            <v>11444.224210597586</v>
          </cell>
          <cell r="J694">
            <v>15186.500972150759</v>
          </cell>
          <cell r="K694">
            <v>19125.418434046656</v>
          </cell>
          <cell r="L694">
            <v>23286.11925995857</v>
          </cell>
          <cell r="M694">
            <v>27693.299647351429</v>
          </cell>
          <cell r="N694">
            <v>32375.812628574353</v>
          </cell>
          <cell r="O694">
            <v>37812.017565766851</v>
          </cell>
          <cell r="P694">
            <v>44224.234209569564</v>
          </cell>
          <cell r="Q694">
            <v>51283.357250543675</v>
          </cell>
          <cell r="R694">
            <v>58890.498358833087</v>
          </cell>
          <cell r="S694">
            <v>67088.201601223554</v>
          </cell>
          <cell r="T694">
            <v>75922.313850971288</v>
          </cell>
          <cell r="U694">
            <v>85442.241193252936</v>
          </cell>
          <cell r="V694">
            <v>95701.225236036495</v>
          </cell>
          <cell r="W694">
            <v>106756.64087168391</v>
          </cell>
          <cell r="X694">
            <v>118670.31715456022</v>
          </cell>
          <cell r="Y694">
            <v>131508.88308920566</v>
          </cell>
          <cell r="Z694">
            <v>145344.14026294206</v>
          </cell>
          <cell r="AA694">
            <v>160253.4644069171</v>
          </cell>
          <cell r="AB694">
            <v>176320.23813137578</v>
          </cell>
          <cell r="AC694">
            <v>193634.31725529596</v>
          </cell>
          <cell r="AD694">
            <v>212292.53333840499</v>
          </cell>
          <cell r="AE694">
            <v>16054.050050508216</v>
          </cell>
          <cell r="AF694">
            <v>14758.656778957735</v>
          </cell>
          <cell r="AG694">
            <v>13901.843298034584</v>
          </cell>
          <cell r="AH694">
            <v>13097.443882418835</v>
          </cell>
          <cell r="AI694">
            <v>12340.525443610966</v>
          </cell>
          <cell r="AJ694">
            <v>11626.7715291739</v>
          </cell>
          <cell r="AK694">
            <v>10933.366604797355</v>
          </cell>
          <cell r="AL694">
            <v>10239.961680420809</v>
          </cell>
          <cell r="AM694">
            <v>9545.9401199818203</v>
          </cell>
          <cell r="AN694">
            <v>8852.5351956052746</v>
          </cell>
          <cell r="AO694">
            <v>8158.5136351662877</v>
          </cell>
          <cell r="AP694">
            <v>7465.1087107897429</v>
          </cell>
          <cell r="AQ694">
            <v>6771.087150350756</v>
          </cell>
          <cell r="AR694">
            <v>6077.6822259742103</v>
          </cell>
          <cell r="AS694">
            <v>5566.1849400174697</v>
          </cell>
          <cell r="AT694">
            <v>5236.5952924805351</v>
          </cell>
          <cell r="AU694">
            <v>4907.0056449436006</v>
          </cell>
          <cell r="AV694">
            <v>4577.415997406667</v>
          </cell>
          <cell r="AW694">
            <v>4247.8263498697333</v>
          </cell>
          <cell r="AX694">
            <v>3918.2367023327993</v>
          </cell>
          <cell r="AY694">
            <v>3588.6470547958656</v>
          </cell>
          <cell r="AZ694">
            <v>3259.0574072589316</v>
          </cell>
          <cell r="BA694">
            <v>2929.467759721997</v>
          </cell>
          <cell r="BB694">
            <v>2599.8781121850634</v>
          </cell>
          <cell r="BC694">
            <v>2270.2884646481293</v>
          </cell>
          <cell r="BD694">
            <v>1940.6988171111955</v>
          </cell>
          <cell r="BE694">
            <v>1611.1091695742616</v>
          </cell>
          <cell r="BF694">
            <v>1281.5195220373275</v>
          </cell>
          <cell r="BG694">
            <v>951.92987450039357</v>
          </cell>
          <cell r="BH694">
            <v>622.3402269634596</v>
          </cell>
        </row>
        <row r="695">
          <cell r="A695">
            <v>-3862.1266938663066</v>
          </cell>
          <cell r="B695">
            <v>-15256.927119327744</v>
          </cell>
          <cell r="C695">
            <v>-12659.301540648619</v>
          </cell>
          <cell r="D695">
            <v>-9270.215603973671</v>
          </cell>
          <cell r="E695">
            <v>-6523.9244468344596</v>
          </cell>
          <cell r="F695">
            <v>-3992.6791966369647</v>
          </cell>
          <cell r="G695">
            <v>-1470.3385367922801</v>
          </cell>
          <cell r="H695">
            <v>1061.8663528731322</v>
          </cell>
          <cell r="I695">
            <v>3697.8493980336607</v>
          </cell>
          <cell r="J695">
            <v>6454.0163274901124</v>
          </cell>
          <cell r="K695">
            <v>9338.1671813035027</v>
          </cell>
          <cell r="L695">
            <v>12370.590099057254</v>
          </cell>
          <cell r="M695">
            <v>15569.732011001379</v>
          </cell>
          <cell r="N695">
            <v>18961.879821465573</v>
          </cell>
          <cell r="O695">
            <v>23077.674369561537</v>
          </cell>
          <cell r="P695">
            <v>28152.889226926774</v>
          </cell>
          <cell r="Q695">
            <v>33793.867548106376</v>
          </cell>
          <cell r="R695">
            <v>39872.769676449701</v>
          </cell>
          <cell r="S695">
            <v>46423.592775207777</v>
          </cell>
          <cell r="T695">
            <v>53482.973295768556</v>
          </cell>
          <cell r="U695">
            <v>61090.391872454071</v>
          </cell>
          <cell r="V695">
            <v>69288.39412383335</v>
          </cell>
          <cell r="W695">
            <v>78122.828595414772</v>
          </cell>
          <cell r="X695">
            <v>87643.103174448275</v>
          </cell>
          <cell r="Y695">
            <v>97902.461410875141</v>
          </cell>
          <cell r="Z695">
            <v>108958.28028979081</v>
          </cell>
          <cell r="AA695">
            <v>120872.39112075829</v>
          </cell>
          <cell r="AB695">
            <v>133711.42533859247</v>
          </cell>
          <cell r="AC695">
            <v>147547.18714955874</v>
          </cell>
          <cell r="AD695">
            <v>162457.05510706329</v>
          </cell>
          <cell r="AE695">
            <v>16787.214313917109</v>
          </cell>
          <cell r="AF695">
            <v>15432.662384534298</v>
          </cell>
          <cell r="AG695">
            <v>14536.719523632668</v>
          </cell>
          <cell r="AH695">
            <v>13695.584399383833</v>
          </cell>
          <cell r="AI695">
            <v>12904.098636573408</v>
          </cell>
          <cell r="AJ695">
            <v>12157.748656888811</v>
          </cell>
          <cell r="AK695">
            <v>11432.676974963533</v>
          </cell>
          <cell r="AL695">
            <v>10707.605293038258</v>
          </cell>
          <cell r="AM695">
            <v>9981.8888142111828</v>
          </cell>
          <cell r="AN695">
            <v>9256.8171322859071</v>
          </cell>
          <cell r="AO695">
            <v>8531.1006534588323</v>
          </cell>
          <cell r="AP695">
            <v>7806.0289715335575</v>
          </cell>
          <cell r="AQ695">
            <v>7080.3124927064837</v>
          </cell>
          <cell r="AR695">
            <v>6355.2408107812071</v>
          </cell>
          <cell r="AS695">
            <v>5820.3842148862104</v>
          </cell>
          <cell r="AT695">
            <v>5475.7427050214919</v>
          </cell>
          <cell r="AU695">
            <v>5131.1011951567734</v>
          </cell>
          <cell r="AV695">
            <v>4786.4596852920549</v>
          </cell>
          <cell r="AW695">
            <v>4441.8181754273355</v>
          </cell>
          <cell r="AX695">
            <v>4097.1766655626179</v>
          </cell>
          <cell r="AY695">
            <v>3752.5351556978994</v>
          </cell>
          <cell r="AZ695">
            <v>3407.8936458331809</v>
          </cell>
          <cell r="BA695">
            <v>3063.2521359684629</v>
          </cell>
          <cell r="BB695">
            <v>2718.6106261037439</v>
          </cell>
          <cell r="BC695">
            <v>2373.9691162390254</v>
          </cell>
          <cell r="BD695">
            <v>2029.3276063743072</v>
          </cell>
          <cell r="BE695">
            <v>1684.6860965095887</v>
          </cell>
          <cell r="BF695">
            <v>1340.0445866448704</v>
          </cell>
          <cell r="BG695">
            <v>995.40307678015176</v>
          </cell>
          <cell r="BH695">
            <v>650.7615669154336</v>
          </cell>
        </row>
        <row r="696">
          <cell r="A696">
            <v>-3498.6502877996368</v>
          </cell>
          <cell r="B696">
            <v>-13448.635162000215</v>
          </cell>
          <cell r="C696">
            <v>-10569.109928233294</v>
          </cell>
          <cell r="D696">
            <v>-6862.5018901463836</v>
          </cell>
          <cell r="E696">
            <v>-3726.9588490999768</v>
          </cell>
          <cell r="F696">
            <v>-775.41476948373224</v>
          </cell>
          <cell r="G696">
            <v>2206.1576427984919</v>
          </cell>
          <cell r="H696">
            <v>5238.7949977121862</v>
          </cell>
          <cell r="I696">
            <v>8412.4476920437864</v>
          </cell>
          <cell r="J696">
            <v>11744.190072456819</v>
          </cell>
          <cell r="K696">
            <v>15245.234911543135</v>
          </cell>
          <cell r="L696">
            <v>18938.633007025448</v>
          </cell>
          <cell r="M696">
            <v>22846.52092338802</v>
          </cell>
          <cell r="N696">
            <v>26996.345067845163</v>
          </cell>
          <cell r="O696">
            <v>31877.734882895616</v>
          </cell>
          <cell r="P696">
            <v>37714.332998234881</v>
          </cell>
          <cell r="Q696">
            <v>44158.969101889321</v>
          </cell>
          <cell r="R696">
            <v>51103.919054951868</v>
          </cell>
          <cell r="S696">
            <v>58588.023521795709</v>
          </cell>
          <cell r="T696">
            <v>66653.13846851069</v>
          </cell>
          <cell r="U696">
            <v>75344.369248611736</v>
          </cell>
          <cell r="V696">
            <v>84710.322861429609</v>
          </cell>
          <cell r="W696">
            <v>94803.379793975648</v>
          </cell>
          <cell r="X696">
            <v>105679.98696659708</v>
          </cell>
          <cell r="Y696">
            <v>117400.97342076524</v>
          </cell>
          <cell r="Z696">
            <v>130031.89051452682</v>
          </cell>
          <cell r="AA696">
            <v>143643.37852821214</v>
          </cell>
          <cell r="AB696">
            <v>158311.56173069758</v>
          </cell>
          <cell r="AC696">
            <v>174118.47411568824</v>
          </cell>
          <cell r="AD696">
            <v>191152.51818901536</v>
          </cell>
          <cell r="AE696">
            <v>15364.290681757289</v>
          </cell>
          <cell r="AF696">
            <v>14124.553748791635</v>
          </cell>
          <cell r="AG696">
            <v>13304.553104746374</v>
          </cell>
          <cell r="AH696">
            <v>12534.714565133447</v>
          </cell>
          <cell r="AI696">
            <v>11810.316990712166</v>
          </cell>
          <cell r="AJ696">
            <v>11127.229384646924</v>
          </cell>
          <cell r="AK696">
            <v>10463.616477949532</v>
          </cell>
          <cell r="AL696">
            <v>9800.0035712521385</v>
          </cell>
          <cell r="AM696">
            <v>9135.8005221496587</v>
          </cell>
          <cell r="AN696">
            <v>8472.187615452267</v>
          </cell>
          <cell r="AO696">
            <v>7807.9845663497872</v>
          </cell>
          <cell r="AP696">
            <v>7144.3716596523936</v>
          </cell>
          <cell r="AQ696">
            <v>6480.1686105499148</v>
          </cell>
          <cell r="AR696">
            <v>5816.5557038525212</v>
          </cell>
          <cell r="AS696">
            <v>5327.0348066555862</v>
          </cell>
          <cell r="AT696">
            <v>5011.6059189591097</v>
          </cell>
          <cell r="AU696">
            <v>4696.1770312626313</v>
          </cell>
          <cell r="AV696">
            <v>4380.7481435661539</v>
          </cell>
          <cell r="AW696">
            <v>4065.3192558696765</v>
          </cell>
          <cell r="AX696">
            <v>3749.890368173199</v>
          </cell>
          <cell r="AY696">
            <v>3434.461480476722</v>
          </cell>
          <cell r="AZ696">
            <v>3119.0325927802446</v>
          </cell>
          <cell r="BA696">
            <v>2803.6037050837676</v>
          </cell>
          <cell r="BB696">
            <v>2488.1748173872897</v>
          </cell>
          <cell r="BC696">
            <v>2172.7459296908123</v>
          </cell>
          <cell r="BD696">
            <v>1857.3170419943349</v>
          </cell>
          <cell r="BE696">
            <v>1541.8881542978577</v>
          </cell>
          <cell r="BF696">
            <v>1226.4592666013802</v>
          </cell>
          <cell r="BG696">
            <v>911.03037890490305</v>
          </cell>
          <cell r="BH696">
            <v>595.6014912084255</v>
          </cell>
        </row>
        <row r="697">
          <cell r="A697">
            <v>-3322.3891746040836</v>
          </cell>
          <cell r="B697">
            <v>-12572.116696960915</v>
          </cell>
          <cell r="C697">
            <v>-9380.3729948232649</v>
          </cell>
          <cell r="D697">
            <v>-5402.758980927154</v>
          </cell>
          <cell r="E697">
            <v>-2017.1365491808283</v>
          </cell>
          <cell r="F697">
            <v>1198.443949726508</v>
          </cell>
          <cell r="G697">
            <v>4466.6422917756963</v>
          </cell>
          <cell r="H697">
            <v>7809.9512931571517</v>
          </cell>
          <cell r="I697">
            <v>11316.762562898974</v>
          </cell>
          <cell r="J697">
            <v>15004.728573813431</v>
          </cell>
          <cell r="K697">
            <v>18887.10286713289</v>
          </cell>
          <cell r="L697">
            <v>22988.696829379034</v>
          </cell>
          <cell r="M697">
            <v>27333.91303403561</v>
          </cell>
          <cell r="N697">
            <v>31951.144392302529</v>
          </cell>
          <cell r="O697">
            <v>37310.560554347838</v>
          </cell>
          <cell r="P697">
            <v>43630.664980409085</v>
          </cell>
          <cell r="Q697">
            <v>50587.996118571675</v>
          </cell>
          <cell r="R697">
            <v>58085.442954091814</v>
          </cell>
          <cell r="S697">
            <v>66164.936072238299</v>
          </cell>
          <cell r="T697">
            <v>74871.66123858589</v>
          </cell>
          <cell r="U697">
            <v>84254.312107122212</v>
          </cell>
          <cell r="V697">
            <v>94365.362546741715</v>
          </cell>
          <cell r="W697">
            <v>105261.36010915328</v>
          </cell>
          <cell r="X697">
            <v>117003.24227946388</v>
          </cell>
          <cell r="Y697">
            <v>129656.67727811693</v>
          </cell>
          <cell r="Z697">
            <v>143292.43132017131</v>
          </cell>
          <cell r="AA697">
            <v>157986.76438587191</v>
          </cell>
          <cell r="AB697">
            <v>173821.85671591896</v>
          </cell>
          <cell r="AC697">
            <v>190886.26841667274</v>
          </cell>
          <cell r="AD697">
            <v>209275.43474570534</v>
          </cell>
          <cell r="AE697">
            <v>14967.381847944051</v>
          </cell>
          <cell r="AF697">
            <v>13759.67129032437</v>
          </cell>
          <cell r="AG697">
            <v>12960.853889039581</v>
          </cell>
          <cell r="AH697">
            <v>12210.90274438105</v>
          </cell>
          <cell r="AI697">
            <v>11505.218679254545</v>
          </cell>
          <cell r="AJ697">
            <v>10839.777413702604</v>
          </cell>
          <cell r="AK697">
            <v>10193.30775366439</v>
          </cell>
          <cell r="AL697">
            <v>9546.8380936261765</v>
          </cell>
          <cell r="AM697">
            <v>8899.7935364511814</v>
          </cell>
          <cell r="AN697">
            <v>8253.3238764129674</v>
          </cell>
          <cell r="AO697">
            <v>7606.2793192379741</v>
          </cell>
          <cell r="AP697">
            <v>6959.8096591997619</v>
          </cell>
          <cell r="AQ697">
            <v>6312.7651020247677</v>
          </cell>
          <cell r="AR697">
            <v>5666.2954419865537</v>
          </cell>
          <cell r="AS697">
            <v>5189.4204372982986</v>
          </cell>
          <cell r="AT697">
            <v>4882.1400879600087</v>
          </cell>
          <cell r="AU697">
            <v>4574.859738621717</v>
          </cell>
          <cell r="AV697">
            <v>4267.5793892834263</v>
          </cell>
          <cell r="AW697">
            <v>3960.2990399451351</v>
          </cell>
          <cell r="AX697">
            <v>3653.0186906068443</v>
          </cell>
          <cell r="AY697">
            <v>3345.7383412685535</v>
          </cell>
          <cell r="AZ697">
            <v>3038.4579919302623</v>
          </cell>
          <cell r="BA697">
            <v>2731.177642591972</v>
          </cell>
          <cell r="BB697">
            <v>2423.8972932536808</v>
          </cell>
          <cell r="BC697">
            <v>2116.61694391539</v>
          </cell>
          <cell r="BD697">
            <v>1809.336594577099</v>
          </cell>
          <cell r="BE697">
            <v>1502.0562452388083</v>
          </cell>
          <cell r="BF697">
            <v>1194.7758959005173</v>
          </cell>
          <cell r="BG697">
            <v>887.49554656222665</v>
          </cell>
          <cell r="BH697">
            <v>580.21519722393555</v>
          </cell>
        </row>
        <row r="698">
          <cell r="A698">
            <v>-3080.5772624471924</v>
          </cell>
          <cell r="B698">
            <v>-11268.98483975803</v>
          </cell>
          <cell r="C698">
            <v>-7574.2141448757748</v>
          </cell>
          <cell r="D698">
            <v>-3017.5069004588313</v>
          </cell>
          <cell r="E698">
            <v>974.09532504838933</v>
          </cell>
          <cell r="F698">
            <v>4822.0212806362315</v>
          </cell>
          <cell r="G698">
            <v>8767.6131997172233</v>
          </cell>
          <cell r="H698">
            <v>12836.954219574191</v>
          </cell>
          <cell r="I698">
            <v>17118.094489688101</v>
          </cell>
          <cell r="J698">
            <v>21630.288820250797</v>
          </cell>
          <cell r="K698">
            <v>26391.145391402173</v>
          </cell>
          <cell r="L698">
            <v>31429.634203740836</v>
          </cell>
          <cell r="M698">
            <v>36775.281019025701</v>
          </cell>
          <cell r="N698">
            <v>42459.149325904225</v>
          </cell>
          <cell r="O698">
            <v>48927.775498639196</v>
          </cell>
          <cell r="P698">
            <v>56396.741158088567</v>
          </cell>
          <cell r="Q698">
            <v>64579.989336173705</v>
          </cell>
          <cell r="R698">
            <v>73398.524337407449</v>
          </cell>
          <cell r="S698">
            <v>82901.665128889872</v>
          </cell>
          <cell r="T698">
            <v>93142.559437309887</v>
          </cell>
          <cell r="U698">
            <v>104178.48098550248</v>
          </cell>
          <cell r="V698">
            <v>116071.14980425256</v>
          </cell>
          <cell r="W698">
            <v>128887.07741073627</v>
          </cell>
          <cell r="X698">
            <v>142697.93878406205</v>
          </cell>
          <cell r="Y698">
            <v>157580.97321823947</v>
          </cell>
          <cell r="Z698">
            <v>173619.41629440588</v>
          </cell>
          <cell r="AA698">
            <v>190902.96538817955</v>
          </cell>
          <cell r="AB698">
            <v>209528.28131555865</v>
          </cell>
          <cell r="AC698">
            <v>229599.52892289485</v>
          </cell>
          <cell r="AD698">
            <v>251228.95964427141</v>
          </cell>
          <cell r="AE698">
            <v>16504.294254872315</v>
          </cell>
          <cell r="AF698">
            <v>15172.571003593794</v>
          </cell>
          <cell r="AG698">
            <v>14291.72774184942</v>
          </cell>
          <cell r="AH698">
            <v>13464.768525203064</v>
          </cell>
          <cell r="AI698">
            <v>12686.621914116093</v>
          </cell>
          <cell r="AJ698">
            <v>11952.850398992192</v>
          </cell>
          <cell r="AK698">
            <v>11239.998571965172</v>
          </cell>
          <cell r="AL698">
            <v>10527.146744938154</v>
          </cell>
          <cell r="AM698">
            <v>9813.6609879688021</v>
          </cell>
          <cell r="AN698">
            <v>9100.8091609417861</v>
          </cell>
          <cell r="AO698">
            <v>8387.3234039724339</v>
          </cell>
          <cell r="AP698">
            <v>7674.471576945416</v>
          </cell>
          <cell r="AQ698">
            <v>6960.9858199760638</v>
          </cell>
          <cell r="AR698">
            <v>6248.1339929490459</v>
          </cell>
          <cell r="AS698">
            <v>5722.2914989092706</v>
          </cell>
          <cell r="AT698">
            <v>5383.4583378567431</v>
          </cell>
          <cell r="AU698">
            <v>5044.6251768042157</v>
          </cell>
          <cell r="AV698">
            <v>4705.7920157516883</v>
          </cell>
          <cell r="AW698">
            <v>4366.9588546991599</v>
          </cell>
          <cell r="AX698">
            <v>4028.1256936466325</v>
          </cell>
          <cell r="AY698">
            <v>3689.2925325941051</v>
          </cell>
          <cell r="AZ698">
            <v>3350.4593715415767</v>
          </cell>
          <cell r="BA698">
            <v>3011.6262104890493</v>
          </cell>
          <cell r="BB698">
            <v>2672.7930494365214</v>
          </cell>
          <cell r="BC698">
            <v>2333.9598883839935</v>
          </cell>
          <cell r="BD698">
            <v>1995.1267273314661</v>
          </cell>
          <cell r="BE698">
            <v>1656.293566278938</v>
          </cell>
          <cell r="BF698">
            <v>1317.4604052264106</v>
          </cell>
          <cell r="BG698">
            <v>978.62724417388267</v>
          </cell>
          <cell r="BH698">
            <v>639.79408312135524</v>
          </cell>
        </row>
        <row r="699">
          <cell r="A699">
            <v>-4062.4748847220953</v>
          </cell>
          <cell r="B699">
            <v>-16338.943759875325</v>
          </cell>
          <cell r="C699">
            <v>-14173.028105588339</v>
          </cell>
          <cell r="D699">
            <v>-11093.028898467335</v>
          </cell>
          <cell r="E699">
            <v>-8717.3593386878729</v>
          </cell>
          <cell r="F699">
            <v>-6615.6620062107913</v>
          </cell>
          <cell r="G699">
            <v>-4555.0514963511296</v>
          </cell>
          <cell r="H699">
            <v>-2519.1781154377672</v>
          </cell>
          <cell r="I699">
            <v>-413.26342469339158</v>
          </cell>
          <cell r="J699">
            <v>1778.0675012411173</v>
          </cell>
          <cell r="K699">
            <v>4059.5647271893322</v>
          </cell>
          <cell r="L699">
            <v>6448.6877807354713</v>
          </cell>
          <cell r="M699">
            <v>8960.3522647577502</v>
          </cell>
          <cell r="N699">
            <v>11619.124870774936</v>
          </cell>
          <cell r="O699">
            <v>14975.984147367903</v>
          </cell>
          <cell r="P699">
            <v>19270.422475873987</v>
          </cell>
          <cell r="Q699">
            <v>24079.730306869027</v>
          </cell>
          <cell r="R699">
            <v>29262.397203482862</v>
          </cell>
          <cell r="S699">
            <v>34847.408000285955</v>
          </cell>
          <cell r="T699">
            <v>40865.997699883854</v>
          </cell>
          <cell r="U699">
            <v>47351.826159309661</v>
          </cell>
          <cell r="V699">
            <v>54341.166337775117</v>
          </cell>
          <cell r="W699">
            <v>61873.107158583698</v>
          </cell>
          <cell r="X699">
            <v>69989.772119741479</v>
          </cell>
          <cell r="Y699">
            <v>78736.554875877613</v>
          </cell>
          <cell r="Z699">
            <v>88162.37310900171</v>
          </cell>
          <cell r="AA699">
            <v>98319.942107907773</v>
          </cell>
          <cell r="AB699">
            <v>109266.06958625837</v>
          </cell>
          <cell r="AC699">
            <v>121061.97338816269</v>
          </cell>
          <cell r="AD699">
            <v>133773.62385806459</v>
          </cell>
          <cell r="AE699">
            <v>16174.898851769836</v>
          </cell>
          <cell r="AF699">
            <v>14869.754350869953</v>
          </cell>
          <cell r="AG699">
            <v>14006.49110295663</v>
          </cell>
          <cell r="AH699">
            <v>13196.036473559505</v>
          </cell>
          <cell r="AI699">
            <v>12433.420239759411</v>
          </cell>
          <cell r="AJ699">
            <v>11714.293456502071</v>
          </cell>
          <cell r="AK699">
            <v>11015.668842786314</v>
          </cell>
          <cell r="AL699">
            <v>10317.044229070556</v>
          </cell>
          <cell r="AM699">
            <v>9617.7983374899013</v>
          </cell>
          <cell r="AN699">
            <v>8919.1737237741418</v>
          </cell>
          <cell r="AO699">
            <v>8219.9278321934889</v>
          </cell>
          <cell r="AP699">
            <v>7521.3032184777303</v>
          </cell>
          <cell r="AQ699">
            <v>6822.0573268970784</v>
          </cell>
          <cell r="AR699">
            <v>6123.4327131813179</v>
          </cell>
          <cell r="AS699">
            <v>5608.0850696100233</v>
          </cell>
          <cell r="AT699">
            <v>5276.0143961831864</v>
          </cell>
          <cell r="AU699">
            <v>4943.9437227563521</v>
          </cell>
          <cell r="AV699">
            <v>4611.8730493295188</v>
          </cell>
          <cell r="AW699">
            <v>4279.8023759026855</v>
          </cell>
          <cell r="AX699">
            <v>3947.7317024758513</v>
          </cell>
          <cell r="AY699">
            <v>3615.6610290490171</v>
          </cell>
          <cell r="AZ699">
            <v>3283.5903556221833</v>
          </cell>
          <cell r="BA699">
            <v>2951.5196821953487</v>
          </cell>
          <cell r="BB699">
            <v>2619.4490087685153</v>
          </cell>
          <cell r="BC699">
            <v>2287.3783353416807</v>
          </cell>
          <cell r="BD699">
            <v>1955.3076619148469</v>
          </cell>
          <cell r="BE699">
            <v>1623.2369884880122</v>
          </cell>
          <cell r="BF699">
            <v>1291.1663150611785</v>
          </cell>
          <cell r="BG699">
            <v>959.09564163434379</v>
          </cell>
          <cell r="BH699">
            <v>627.02496820750991</v>
          </cell>
        </row>
        <row r="700">
          <cell r="A700">
            <v>-3043.6366663268964</v>
          </cell>
          <cell r="B700">
            <v>-10935.740219794638</v>
          </cell>
          <cell r="C700">
            <v>-7107.6738808400714</v>
          </cell>
          <cell r="D700">
            <v>-2477.1766154686698</v>
          </cell>
          <cell r="E700">
            <v>1625.9139292737905</v>
          </cell>
          <cell r="F700">
            <v>5604.5845713146409</v>
          </cell>
          <cell r="G700">
            <v>9689.5367324340041</v>
          </cell>
          <cell r="H700">
            <v>13907.610606886008</v>
          </cell>
          <cell r="I700">
            <v>18347.199163998281</v>
          </cell>
          <cell r="J700">
            <v>23027.979593373046</v>
          </cell>
          <cell r="K700">
            <v>27968.423813983172</v>
          </cell>
          <cell r="L700">
            <v>33198.381489942738</v>
          </cell>
          <cell r="M700">
            <v>38748.421332198508</v>
          </cell>
          <cell r="N700">
            <v>44650.278616397321</v>
          </cell>
          <cell r="O700">
            <v>51348.40168332035</v>
          </cell>
          <cell r="P700">
            <v>59058.84962751648</v>
          </cell>
          <cell r="Q700">
            <v>67500.822528783057</v>
          </cell>
          <cell r="R700">
            <v>76598.167725847132</v>
          </cell>
          <cell r="S700">
            <v>86401.763473249623</v>
          </cell>
          <cell r="T700">
            <v>96966.4378366569</v>
          </cell>
          <cell r="U700">
            <v>108351.27532696314</v>
          </cell>
          <cell r="V700">
            <v>120619.94733919541</v>
          </cell>
          <cell r="W700">
            <v>133841.0682442495</v>
          </cell>
          <cell r="X700">
            <v>148088.57912495267</v>
          </cell>
          <cell r="Y700">
            <v>163442.16130255448</v>
          </cell>
          <cell r="Z700">
            <v>179987.68196635318</v>
          </cell>
          <cell r="AA700">
            <v>197817.67439870865</v>
          </cell>
          <cell r="AB700">
            <v>217031.85548117131</v>
          </cell>
          <cell r="AC700">
            <v>237737.68337595582</v>
          </cell>
          <cell r="AD700">
            <v>260050.95850167816</v>
          </cell>
          <cell r="AE700">
            <v>17003.228268031362</v>
          </cell>
          <cell r="AF700">
            <v>15631.246280698049</v>
          </cell>
          <cell r="AG700">
            <v>14723.774636257667</v>
          </cell>
          <cell r="AH700">
            <v>13871.815981628168</v>
          </cell>
          <cell r="AI700">
            <v>13070.145564827351</v>
          </cell>
          <cell r="AJ700">
            <v>12314.19172787079</v>
          </cell>
          <cell r="AK700">
            <v>11579.789992840806</v>
          </cell>
          <cell r="AL700">
            <v>10845.388257810822</v>
          </cell>
          <cell r="AM700">
            <v>10110.333428783062</v>
          </cell>
          <cell r="AN700">
            <v>9375.9316937530784</v>
          </cell>
          <cell r="AO700">
            <v>8640.87686472532</v>
          </cell>
          <cell r="AP700">
            <v>7906.4751296953382</v>
          </cell>
          <cell r="AQ700">
            <v>7171.4203006675789</v>
          </cell>
          <cell r="AR700">
            <v>6437.0185656375961</v>
          </cell>
          <cell r="AS700">
            <v>5895.2795599512601</v>
          </cell>
          <cell r="AT700">
            <v>5546.2032836085764</v>
          </cell>
          <cell r="AU700">
            <v>5197.1270072658926</v>
          </cell>
          <cell r="AV700">
            <v>4848.0507309232089</v>
          </cell>
          <cell r="AW700">
            <v>4498.9744545805252</v>
          </cell>
          <cell r="AX700">
            <v>4149.8981782378414</v>
          </cell>
          <cell r="AY700">
            <v>3800.8219018951572</v>
          </cell>
          <cell r="AZ700">
            <v>3451.7456255524739</v>
          </cell>
          <cell r="BA700">
            <v>3102.6693492097897</v>
          </cell>
          <cell r="BB700">
            <v>2753.5930728671055</v>
          </cell>
          <cell r="BC700">
            <v>2404.5167965244223</v>
          </cell>
          <cell r="BD700">
            <v>2055.4405201817381</v>
          </cell>
          <cell r="BE700">
            <v>1706.3642438390548</v>
          </cell>
          <cell r="BF700">
            <v>1357.2879674963708</v>
          </cell>
          <cell r="BG700">
            <v>1008.2116911536875</v>
          </cell>
          <cell r="BH700">
            <v>659.13541481100367</v>
          </cell>
        </row>
        <row r="701">
          <cell r="A701">
            <v>-3865.9620899296356</v>
          </cell>
          <cell r="B701">
            <v>-15250.279506588904</v>
          </cell>
          <cell r="C701">
            <v>-12674.173342672831</v>
          </cell>
          <cell r="D701">
            <v>-9279.2452813715263</v>
          </cell>
          <cell r="E701">
            <v>-6432.5690061892183</v>
          </cell>
          <cell r="F701">
            <v>-3768.5500113198877</v>
          </cell>
          <cell r="G701">
            <v>-1107.1336786181521</v>
          </cell>
          <cell r="H701">
            <v>1571.2298493845483</v>
          </cell>
          <cell r="I701">
            <v>4361.3714390676705</v>
          </cell>
          <cell r="J701">
            <v>7280.0140850398539</v>
          </cell>
          <cell r="K701">
            <v>10335.680591660084</v>
          </cell>
          <cell r="L701">
            <v>13549.481000520453</v>
          </cell>
          <cell r="M701">
            <v>16940.822927604913</v>
          </cell>
          <cell r="N701">
            <v>20536.581548819468</v>
          </cell>
          <cell r="O701">
            <v>24869.133285600306</v>
          </cell>
          <cell r="P701">
            <v>30176.454144140196</v>
          </cell>
          <cell r="Q701">
            <v>36067.240620500546</v>
          </cell>
          <cell r="R701">
            <v>42415.344160326677</v>
          </cell>
          <cell r="S701">
            <v>49256.267475756656</v>
          </cell>
          <cell r="T701">
            <v>56628.269446738261</v>
          </cell>
          <cell r="U701">
            <v>64572.579089498933</v>
          </cell>
          <cell r="V701">
            <v>73133.626135944156</v>
          </cell>
          <cell r="W701">
            <v>82359.289513533644</v>
          </cell>
          <cell r="X701">
            <v>92301.165115296317</v>
          </cell>
          <cell r="Y701">
            <v>103014.85435752719</v>
          </cell>
          <cell r="Z701">
            <v>114560.27513896837</v>
          </cell>
          <cell r="AA701">
            <v>127001.99694055924</v>
          </cell>
          <cell r="AB701">
            <v>140409.60193985133</v>
          </cell>
          <cell r="AC701">
            <v>154858.07415967353</v>
          </cell>
          <cell r="AD701">
            <v>170428.21882741974</v>
          </cell>
          <cell r="AE701">
            <v>17991.300371414422</v>
          </cell>
          <cell r="AF701">
            <v>16539.591340095179</v>
          </cell>
          <cell r="AG701">
            <v>15579.385744057587</v>
          </cell>
          <cell r="AH701">
            <v>14677.919045037606</v>
          </cell>
          <cell r="AI701">
            <v>13829.662876257113</v>
          </cell>
          <cell r="AJ701">
            <v>13029.779916785239</v>
          </cell>
          <cell r="AK701">
            <v>12252.701470273145</v>
          </cell>
          <cell r="AL701">
            <v>11475.623023761049</v>
          </cell>
          <cell r="AM701">
            <v>10697.853531401688</v>
          </cell>
          <cell r="AN701">
            <v>9920.7750848895939</v>
          </cell>
          <cell r="AO701">
            <v>9143.0055925302349</v>
          </cell>
          <cell r="AP701">
            <v>8365.9271460181408</v>
          </cell>
          <cell r="AQ701">
            <v>7588.1576536587781</v>
          </cell>
          <cell r="AR701">
            <v>6811.0792071466849</v>
          </cell>
          <cell r="AS701">
            <v>6237.8592855780689</v>
          </cell>
          <cell r="AT701">
            <v>5868.4978889529311</v>
          </cell>
          <cell r="AU701">
            <v>5499.1364923277924</v>
          </cell>
          <cell r="AV701">
            <v>5129.7750957026537</v>
          </cell>
          <cell r="AW701">
            <v>4760.413699077516</v>
          </cell>
          <cell r="AX701">
            <v>4391.0523024523782</v>
          </cell>
          <cell r="AY701">
            <v>4021.6909058272399</v>
          </cell>
          <cell r="AZ701">
            <v>3652.3295092021021</v>
          </cell>
          <cell r="BA701">
            <v>3282.9681125769634</v>
          </cell>
          <cell r="BB701">
            <v>2913.6067159518257</v>
          </cell>
          <cell r="BC701">
            <v>2544.2453193266874</v>
          </cell>
          <cell r="BD701">
            <v>2174.8839227015492</v>
          </cell>
          <cell r="BE701">
            <v>1805.5225260764114</v>
          </cell>
          <cell r="BF701">
            <v>1436.1611294512732</v>
          </cell>
          <cell r="BG701">
            <v>1066.7997328261351</v>
          </cell>
          <cell r="BH701">
            <v>697.4383362009969</v>
          </cell>
        </row>
        <row r="702">
          <cell r="A702">
            <v>-3639.0802579608117</v>
          </cell>
          <cell r="B702">
            <v>-14358.533122208306</v>
          </cell>
          <cell r="C702">
            <v>-11855.099074462849</v>
          </cell>
          <cell r="D702">
            <v>-8379.5868411682641</v>
          </cell>
          <cell r="E702">
            <v>-5611.3328686303694</v>
          </cell>
          <cell r="F702">
            <v>-3107.0428044112095</v>
          </cell>
          <cell r="G702">
            <v>-602.63622762098589</v>
          </cell>
          <cell r="H702">
            <v>1920.3615315609118</v>
          </cell>
          <cell r="I702">
            <v>4551.4032450707873</v>
          </cell>
          <cell r="J702">
            <v>7306.3789387893094</v>
          </cell>
          <cell r="K702">
            <v>10193.53594089384</v>
          </cell>
          <cell r="L702">
            <v>13232.994820408847</v>
          </cell>
          <cell r="M702">
            <v>16443.333595017353</v>
          </cell>
          <cell r="N702">
            <v>19850.01793475779</v>
          </cell>
          <cell r="O702">
            <v>23954.387020306123</v>
          </cell>
          <cell r="P702">
            <v>28980.108055526558</v>
          </cell>
          <cell r="Q702">
            <v>34557.783503005106</v>
          </cell>
          <cell r="R702">
            <v>40568.468391046888</v>
          </cell>
          <cell r="S702">
            <v>47045.778367852028</v>
          </cell>
          <cell r="T702">
            <v>54025.938751752627</v>
          </cell>
          <cell r="U702">
            <v>61547.987126687338</v>
          </cell>
          <cell r="V702">
            <v>69653.991665688998</v>
          </cell>
          <cell r="W702">
            <v>78389.286403392165</v>
          </cell>
          <cell r="X702">
            <v>87802.724773356604</v>
          </cell>
          <cell r="Y702">
            <v>97946.95282815244</v>
          </cell>
          <cell r="Z702">
            <v>108878.70367023033</v>
          </cell>
          <cell r="AA702">
            <v>120659.11474022537</v>
          </cell>
          <cell r="AB702">
            <v>133354.06973717644</v>
          </cell>
          <cell r="AC702">
            <v>147034.56708290117</v>
          </cell>
          <cell r="AD702">
            <v>161777.11699121751</v>
          </cell>
          <cell r="AE702">
            <v>13741.853150096709</v>
          </cell>
          <cell r="AF702">
            <v>12633.029890341981</v>
          </cell>
          <cell r="AG702">
            <v>11899.619629702089</v>
          </cell>
          <cell r="AH702">
            <v>11211.074458319286</v>
          </cell>
          <cell r="AI702">
            <v>10563.171779557619</v>
          </cell>
          <cell r="AJ702">
            <v>9952.2168213606128</v>
          </cell>
          <cell r="AK702">
            <v>9358.6800742869491</v>
          </cell>
          <cell r="AL702">
            <v>8765.1433272132872</v>
          </cell>
          <cell r="AM702">
            <v>8171.078755560131</v>
          </cell>
          <cell r="AN702">
            <v>7577.5420084864672</v>
          </cell>
          <cell r="AO702">
            <v>6983.4774368333101</v>
          </cell>
          <cell r="AP702">
            <v>6389.9406897596473</v>
          </cell>
          <cell r="AQ702">
            <v>5795.8761181064901</v>
          </cell>
          <cell r="AR702">
            <v>5202.3393710328282</v>
          </cell>
          <cell r="AS702">
            <v>4764.5108749102528</v>
          </cell>
          <cell r="AT702">
            <v>4482.3906297387675</v>
          </cell>
          <cell r="AU702">
            <v>4200.2703845672813</v>
          </cell>
          <cell r="AV702">
            <v>3918.150139395796</v>
          </cell>
          <cell r="AW702">
            <v>3636.0298942243103</v>
          </cell>
          <cell r="AX702">
            <v>3353.9096490528241</v>
          </cell>
          <cell r="AY702">
            <v>3071.7894038813392</v>
          </cell>
          <cell r="AZ702">
            <v>2789.6691587098535</v>
          </cell>
          <cell r="BA702">
            <v>2507.5489135383673</v>
          </cell>
          <cell r="BB702">
            <v>2225.4286683668815</v>
          </cell>
          <cell r="BC702">
            <v>1943.308423195396</v>
          </cell>
          <cell r="BD702">
            <v>1661.1881780239103</v>
          </cell>
          <cell r="BE702">
            <v>1379.0679328524247</v>
          </cell>
          <cell r="BF702">
            <v>1096.947687680939</v>
          </cell>
          <cell r="BG702">
            <v>814.82744250945336</v>
          </cell>
          <cell r="BH702">
            <v>532.70719733796773</v>
          </cell>
        </row>
        <row r="703">
          <cell r="A703">
            <v>-3484.1507732219115</v>
          </cell>
          <cell r="B703">
            <v>-13307.11433098503</v>
          </cell>
          <cell r="C703">
            <v>-9981.9808612452944</v>
          </cell>
          <cell r="D703">
            <v>-5801.5772627703036</v>
          </cell>
          <cell r="E703">
            <v>-2240.8397313462933</v>
          </cell>
          <cell r="F703">
            <v>1146.1278595691897</v>
          </cell>
          <cell r="G703">
            <v>4587.6174787187974</v>
          </cell>
          <cell r="H703">
            <v>8107.2248097976171</v>
          </cell>
          <cell r="I703">
            <v>11797.394372281433</v>
          </cell>
          <cell r="J703">
            <v>15676.599991383906</v>
          </cell>
          <cell r="K703">
            <v>19758.677261646939</v>
          </cell>
          <cell r="L703">
            <v>24069.54433294406</v>
          </cell>
          <cell r="M703">
            <v>28634.659887927373</v>
          </cell>
          <cell r="N703">
            <v>33483.766047468489</v>
          </cell>
          <cell r="O703">
            <v>39108.700363619035</v>
          </cell>
          <cell r="P703">
            <v>45738.529261425494</v>
          </cell>
          <cell r="Q703">
            <v>53036.031719255036</v>
          </cell>
          <cell r="R703">
            <v>60900.058258044155</v>
          </cell>
          <cell r="S703">
            <v>69374.589614512253</v>
          </cell>
          <cell r="T703">
            <v>78507.020864269885</v>
          </cell>
          <cell r="U703">
            <v>88348.426485820222</v>
          </cell>
          <cell r="V703">
            <v>98953.846002167862</v>
          </cell>
          <cell r="W703">
            <v>110382.59179752802</v>
          </cell>
          <cell r="X703">
            <v>122698.58083064696</v>
          </cell>
          <cell r="Y703">
            <v>135970.69209988922</v>
          </cell>
          <cell r="Z703">
            <v>150273.15185926922</v>
          </cell>
          <cell r="AA703">
            <v>165685.94873980357</v>
          </cell>
          <cell r="AB703">
            <v>182295.28109781383</v>
          </cell>
          <cell r="AC703">
            <v>200194.03909203989</v>
          </cell>
          <cell r="AD703">
            <v>219482.32418565292</v>
          </cell>
          <cell r="AE703">
            <v>18195.57971137538</v>
          </cell>
          <cell r="AF703">
            <v>16727.387482254351</v>
          </cell>
          <cell r="AG703">
            <v>15756.27938548941</v>
          </cell>
          <cell r="AH703">
            <v>14844.577127145147</v>
          </cell>
          <cell r="AI703">
            <v>13986.689569487859</v>
          </cell>
          <cell r="AJ703">
            <v>13177.724467000546</v>
          </cell>
          <cell r="AK703">
            <v>12391.82280766479</v>
          </cell>
          <cell r="AL703">
            <v>11605.921148329036</v>
          </cell>
          <cell r="AM703">
            <v>10819.320596776566</v>
          </cell>
          <cell r="AN703">
            <v>10033.418937440814</v>
          </cell>
          <cell r="AO703">
            <v>9246.818385888344</v>
          </cell>
          <cell r="AP703">
            <v>8460.9167265525921</v>
          </cell>
          <cell r="AQ703">
            <v>7674.3161750001236</v>
          </cell>
          <cell r="AR703">
            <v>6888.414515664369</v>
          </cell>
          <cell r="AS703">
            <v>6308.6860602592233</v>
          </cell>
          <cell r="AT703">
            <v>5935.1308087846865</v>
          </cell>
          <cell r="AU703">
            <v>5561.5755573101478</v>
          </cell>
          <cell r="AV703">
            <v>5188.020305835611</v>
          </cell>
          <cell r="AW703">
            <v>4814.4650543610733</v>
          </cell>
          <cell r="AX703">
            <v>4440.9098028865374</v>
          </cell>
          <cell r="AY703">
            <v>4067.3545514119992</v>
          </cell>
          <cell r="AZ703">
            <v>3693.7992999374615</v>
          </cell>
          <cell r="BA703">
            <v>3320.2440484629242</v>
          </cell>
          <cell r="BB703">
            <v>2946.6887969883869</v>
          </cell>
          <cell r="BC703">
            <v>2573.1335455138496</v>
          </cell>
          <cell r="BD703">
            <v>2199.5782940393119</v>
          </cell>
          <cell r="BE703">
            <v>1826.0230425647744</v>
          </cell>
          <cell r="BF703">
            <v>1452.4677910902369</v>
          </cell>
          <cell r="BG703">
            <v>1078.9125396156994</v>
          </cell>
          <cell r="BH703">
            <v>705.35728814116192</v>
          </cell>
        </row>
        <row r="704">
          <cell r="A704">
            <v>-3343.2544235577207</v>
          </cell>
          <cell r="B704">
            <v>-12703.818188680594</v>
          </cell>
          <cell r="C704">
            <v>-9491.7582451588878</v>
          </cell>
          <cell r="D704">
            <v>-5346.2222007622031</v>
          </cell>
          <cell r="E704">
            <v>-1824.2809440782951</v>
          </cell>
          <cell r="F704">
            <v>1504.215097881402</v>
          </cell>
          <cell r="G704">
            <v>4890.4921719921922</v>
          </cell>
          <cell r="H704">
            <v>8357.7175011948111</v>
          </cell>
          <cell r="I704">
            <v>11995.313936780676</v>
          </cell>
          <cell r="J704">
            <v>15821.295633580539</v>
          </cell>
          <cell r="K704">
            <v>19849.524521076957</v>
          </cell>
          <cell r="L704">
            <v>24105.538205738663</v>
          </cell>
          <cell r="M704">
            <v>28614.558026279406</v>
          </cell>
          <cell r="N704">
            <v>33405.58971942756</v>
          </cell>
          <cell r="O704">
            <v>38951.980039540169</v>
          </cell>
          <cell r="P704">
            <v>45474.727990524858</v>
          </cell>
          <cell r="Q704">
            <v>52650.801997331531</v>
          </cell>
          <cell r="R704">
            <v>60383.973278869817</v>
          </cell>
          <cell r="S704">
            <v>68717.490744392766</v>
          </cell>
          <cell r="T704">
            <v>77697.960828376337</v>
          </cell>
          <cell r="U704">
            <v>87375.608143928403</v>
          </cell>
          <cell r="V704">
            <v>97804.556371398823</v>
          </cell>
          <cell r="W704">
            <v>109043.13095310278</v>
          </cell>
          <cell r="X704">
            <v>121154.18528702174</v>
          </cell>
          <cell r="Y704">
            <v>134205.4522437694</v>
          </cell>
          <cell r="Z704">
            <v>148269.92297273321</v>
          </cell>
          <cell r="AA704">
            <v>163426.25511592103</v>
          </cell>
          <cell r="AB704">
            <v>179759.21271250973</v>
          </cell>
          <cell r="AC704">
            <v>197360.14025432698</v>
          </cell>
          <cell r="AD704">
            <v>216327.47354349203</v>
          </cell>
          <cell r="AE704">
            <v>16032.582758942561</v>
          </cell>
          <cell r="AF704">
            <v>14738.921672414868</v>
          </cell>
          <cell r="AG704">
            <v>13883.253912649585</v>
          </cell>
          <cell r="AH704">
            <v>13079.930130704839</v>
          </cell>
          <cell r="AI704">
            <v>12324.023834550457</v>
          </cell>
          <cell r="AJ704">
            <v>11611.22434366004</v>
          </cell>
          <cell r="AK704">
            <v>10918.746632394072</v>
          </cell>
          <cell r="AL704">
            <v>10226.268921128099</v>
          </cell>
          <cell r="AM704">
            <v>9533.1753983583585</v>
          </cell>
          <cell r="AN704">
            <v>8840.6976870923863</v>
          </cell>
          <cell r="AO704">
            <v>8147.6041643226454</v>
          </cell>
          <cell r="AP704">
            <v>7455.1264530566732</v>
          </cell>
          <cell r="AQ704">
            <v>6762.0329302869322</v>
          </cell>
          <cell r="AR704">
            <v>6069.5552190209619</v>
          </cell>
          <cell r="AS704">
            <v>5558.7419013674307</v>
          </cell>
          <cell r="AT704">
            <v>5229.5929773263406</v>
          </cell>
          <cell r="AU704">
            <v>4900.4440532852504</v>
          </cell>
          <cell r="AV704">
            <v>4571.2951292441594</v>
          </cell>
          <cell r="AW704">
            <v>4242.1462052030683</v>
          </cell>
          <cell r="AX704">
            <v>3912.9972811619787</v>
          </cell>
          <cell r="AY704">
            <v>3583.8483571208876</v>
          </cell>
          <cell r="AZ704">
            <v>3254.6994330797979</v>
          </cell>
          <cell r="BA704">
            <v>2925.5505090387069</v>
          </cell>
          <cell r="BB704">
            <v>2596.4015849976163</v>
          </cell>
          <cell r="BC704">
            <v>2267.2526609565257</v>
          </cell>
          <cell r="BD704">
            <v>1938.1037369154353</v>
          </cell>
          <cell r="BE704">
            <v>1608.9548128743447</v>
          </cell>
          <cell r="BF704">
            <v>1279.8058888332544</v>
          </cell>
          <cell r="BG704">
            <v>950.65696479216376</v>
          </cell>
          <cell r="BH704">
            <v>621.50804075107328</v>
          </cell>
        </row>
        <row r="705">
          <cell r="A705">
            <v>-3603.4046908985238</v>
          </cell>
          <cell r="B705">
            <v>-14067.369044748952</v>
          </cell>
          <cell r="C705">
            <v>-11360.424408099592</v>
          </cell>
          <cell r="D705">
            <v>-7866.7707605483583</v>
          </cell>
          <cell r="E705">
            <v>-4960.899311760475</v>
          </cell>
          <cell r="F705">
            <v>-2243.1309049634551</v>
          </cell>
          <cell r="G705">
            <v>487.34632746095463</v>
          </cell>
          <cell r="H705">
            <v>3250.2465397646265</v>
          </cell>
          <cell r="I705">
            <v>6135.8356016240296</v>
          </cell>
          <cell r="J705">
            <v>9160.5820620917766</v>
          </cell>
          <cell r="K705">
            <v>12334.047852347132</v>
          </cell>
          <cell r="L705">
            <v>15677.732470552408</v>
          </cell>
          <cell r="M705">
            <v>19211.853314068328</v>
          </cell>
          <cell r="N705">
            <v>22962.864122663465</v>
          </cell>
          <cell r="O705">
            <v>27430.413759751005</v>
          </cell>
          <cell r="P705">
            <v>32839.77348927909</v>
          </cell>
          <cell r="Q705">
            <v>38828.909183131211</v>
          </cell>
          <cell r="R705">
            <v>45282.997045798489</v>
          </cell>
          <cell r="S705">
            <v>52238.132522489774</v>
          </cell>
          <cell r="T705">
            <v>59733.213241632395</v>
          </cell>
          <cell r="U705">
            <v>67810.156555637775</v>
          </cell>
          <cell r="V705">
            <v>76514.13396992223</v>
          </cell>
          <cell r="W705">
            <v>85893.823771261668</v>
          </cell>
          <cell r="X705">
            <v>96001.683268342502</v>
          </cell>
          <cell r="Y705">
            <v>106894.24216705332</v>
          </cell>
          <cell r="Z705">
            <v>118632.41872126338</v>
          </cell>
          <cell r="AA705">
            <v>131281.86042720769</v>
          </cell>
          <cell r="AB705">
            <v>144913.31116686235</v>
          </cell>
          <cell r="AC705">
            <v>159603.00685361444</v>
          </cell>
          <cell r="AD705">
            <v>175433.10179293351</v>
          </cell>
          <cell r="AE705">
            <v>14983.243243080073</v>
          </cell>
          <cell r="AF705">
            <v>13774.252837417564</v>
          </cell>
          <cell r="AG705">
            <v>12974.588904750597</v>
          </cell>
          <cell r="AH705">
            <v>12223.843013785799</v>
          </cell>
          <cell r="AI705">
            <v>11517.411113539438</v>
          </cell>
          <cell r="AJ705">
            <v>10851.264659400747</v>
          </cell>
          <cell r="AK705">
            <v>10204.109915569958</v>
          </cell>
          <cell r="AL705">
            <v>9556.955171739166</v>
          </cell>
          <cell r="AM705">
            <v>8909.2249215354113</v>
          </cell>
          <cell r="AN705">
            <v>8262.0701777046179</v>
          </cell>
          <cell r="AO705">
            <v>7614.3399275008642</v>
          </cell>
          <cell r="AP705">
            <v>6967.1851836700716</v>
          </cell>
          <cell r="AQ705">
            <v>6319.4549334663179</v>
          </cell>
          <cell r="AR705">
            <v>5672.3001896355263</v>
          </cell>
          <cell r="AS705">
            <v>5194.9198258299166</v>
          </cell>
          <cell r="AT705">
            <v>4887.3138420494824</v>
          </cell>
          <cell r="AU705">
            <v>4579.7078582690483</v>
          </cell>
          <cell r="AV705">
            <v>4272.1018744886123</v>
          </cell>
          <cell r="AW705">
            <v>3964.4958907081786</v>
          </cell>
          <cell r="AX705">
            <v>3656.8899069277436</v>
          </cell>
          <cell r="AY705">
            <v>3349.2839231473095</v>
          </cell>
          <cell r="AZ705">
            <v>3041.6779393668744</v>
          </cell>
          <cell r="BA705">
            <v>2734.0719555864398</v>
          </cell>
          <cell r="BB705">
            <v>2426.4659718060052</v>
          </cell>
          <cell r="BC705">
            <v>2118.8599880255706</v>
          </cell>
          <cell r="BD705">
            <v>1811.2540042451358</v>
          </cell>
          <cell r="BE705">
            <v>1503.6480204647007</v>
          </cell>
          <cell r="BF705">
            <v>1196.0420366842659</v>
          </cell>
          <cell r="BG705">
            <v>888.43605290383107</v>
          </cell>
          <cell r="BH705">
            <v>580.83006912339624</v>
          </cell>
        </row>
        <row r="706">
          <cell r="A706">
            <v>-3849.3489504097288</v>
          </cell>
          <cell r="B706">
            <v>-15315.373830253071</v>
          </cell>
          <cell r="C706">
            <v>-13049.169730595155</v>
          </cell>
          <cell r="D706">
            <v>-9908.0026593964285</v>
          </cell>
          <cell r="E706">
            <v>-7451.998206149321</v>
          </cell>
          <cell r="F706">
            <v>-5257.6312516258677</v>
          </cell>
          <cell r="G706">
            <v>-3089.5993997681708</v>
          </cell>
          <cell r="H706">
            <v>-931.12891497703504</v>
          </cell>
          <cell r="I706">
            <v>1309.2416065627547</v>
          </cell>
          <cell r="J706">
            <v>3646.821396312906</v>
          </cell>
          <cell r="K706">
            <v>6087.4721104063547</v>
          </cell>
          <cell r="L706">
            <v>8649.2806498040445</v>
          </cell>
          <cell r="M706">
            <v>11348.17686685927</v>
          </cell>
          <cell r="N706">
            <v>14208.630896209903</v>
          </cell>
          <cell r="O706">
            <v>17756.033431379765</v>
          </cell>
          <cell r="P706">
            <v>22220.495606599015</v>
          </cell>
          <cell r="Q706">
            <v>27203.614702339939</v>
          </cell>
          <cell r="R706">
            <v>32573.586283892357</v>
          </cell>
          <cell r="S706">
            <v>38360.442715103702</v>
          </cell>
          <cell r="T706">
            <v>44596.547850276671</v>
          </cell>
          <cell r="U706">
            <v>51316.778033832539</v>
          </cell>
          <cell r="V706">
            <v>58558.717151448582</v>
          </cell>
          <cell r="W706">
            <v>66362.866823522316</v>
          </cell>
          <cell r="X706">
            <v>74772.87291650055</v>
          </cell>
          <cell r="Y706">
            <v>83835.769638871803</v>
          </cell>
          <cell r="Z706">
            <v>93602.24258696461</v>
          </cell>
          <cell r="AA706">
            <v>104126.91221167495</v>
          </cell>
          <cell r="AB706">
            <v>115468.63929145268</v>
          </cell>
          <cell r="AC706">
            <v>127690.85411994939</v>
          </cell>
          <cell r="AD706">
            <v>140861.91124935896</v>
          </cell>
          <cell r="AE706">
            <v>14175.743090171689</v>
          </cell>
          <cell r="AF706">
            <v>13031.909468097283</v>
          </cell>
          <cell r="AG706">
            <v>12275.34226271612</v>
          </cell>
          <cell r="AH706">
            <v>11565.056732162902</v>
          </cell>
          <cell r="AI706">
            <v>10896.696954100886</v>
          </cell>
          <cell r="AJ706">
            <v>10266.451496485415</v>
          </cell>
          <cell r="AK706">
            <v>9654.1742185090279</v>
          </cell>
          <cell r="AL706">
            <v>9041.8969405326407</v>
          </cell>
          <cell r="AM706">
            <v>8429.0751722641598</v>
          </cell>
          <cell r="AN706">
            <v>7816.7978942877726</v>
          </cell>
          <cell r="AO706">
            <v>7203.9761260192936</v>
          </cell>
          <cell r="AP706">
            <v>6591.6988480429063</v>
          </cell>
          <cell r="AQ706">
            <v>5978.8770797744273</v>
          </cell>
          <cell r="AR706">
            <v>5366.5998017980382</v>
          </cell>
          <cell r="AS706">
            <v>4914.9471599892322</v>
          </cell>
          <cell r="AT706">
            <v>4623.9191543480074</v>
          </cell>
          <cell r="AU706">
            <v>4332.8911487067826</v>
          </cell>
          <cell r="AV706">
            <v>4041.8631430655582</v>
          </cell>
          <cell r="AW706">
            <v>3750.8351374243339</v>
          </cell>
          <cell r="AX706">
            <v>3459.8071317831104</v>
          </cell>
          <cell r="AY706">
            <v>3168.7791261418865</v>
          </cell>
          <cell r="AZ706">
            <v>2877.7511205006626</v>
          </cell>
          <cell r="BA706">
            <v>2586.7231148594387</v>
          </cell>
          <cell r="BB706">
            <v>2295.6951092182148</v>
          </cell>
          <cell r="BC706">
            <v>2004.6671035769909</v>
          </cell>
          <cell r="BD706">
            <v>1713.6390979357673</v>
          </cell>
          <cell r="BE706">
            <v>1422.6110922945434</v>
          </cell>
          <cell r="BF706">
            <v>1131.5830866533197</v>
          </cell>
          <cell r="BG706">
            <v>840.55508101209591</v>
          </cell>
          <cell r="BH706">
            <v>549.52707537087201</v>
          </cell>
        </row>
        <row r="707">
          <cell r="A707">
            <v>-3573.0147440922019</v>
          </cell>
          <cell r="B707">
            <v>-13687.904135469445</v>
          </cell>
          <cell r="C707">
            <v>-10654.186941656777</v>
          </cell>
          <cell r="D707">
            <v>-6752.8747809272199</v>
          </cell>
          <cell r="E707">
            <v>-3532.8596127705068</v>
          </cell>
          <cell r="F707">
            <v>-539.8348047811545</v>
          </cell>
          <cell r="G707">
            <v>2482.7803486599823</v>
          </cell>
          <cell r="H707">
            <v>5556.3200636627716</v>
          </cell>
          <cell r="I707">
            <v>8772.5102313858806</v>
          </cell>
          <cell r="J707">
            <v>12148.869826834827</v>
          </cell>
          <cell r="K707">
            <v>15696.713151313066</v>
          </cell>
          <cell r="L707">
            <v>19439.426448891561</v>
          </cell>
          <cell r="M707">
            <v>23399.393208544101</v>
          </cell>
          <cell r="N707">
            <v>27604.69350153887</v>
          </cell>
          <cell r="O707">
            <v>32555.577693926491</v>
          </cell>
          <cell r="P707">
            <v>38480.255191981079</v>
          </cell>
          <cell r="Q707">
            <v>45023.339089077941</v>
          </cell>
          <cell r="R707">
            <v>52074.379593639467</v>
          </cell>
          <cell r="S707">
            <v>59672.810697209243</v>
          </cell>
          <cell r="T707">
            <v>67861.12775457761</v>
          </cell>
          <cell r="U707">
            <v>76685.125145366677</v>
          </cell>
          <cell r="V707">
            <v>86194.152385901412</v>
          </cell>
          <cell r="W707">
            <v>96441.390123711593</v>
          </cell>
          <cell r="X707">
            <v>107484.14755820359</v>
          </cell>
          <cell r="Y707">
            <v>119384.18295087195</v>
          </cell>
          <cell r="Z707">
            <v>132208.04901755188</v>
          </cell>
          <cell r="AA707">
            <v>146027.46513436985</v>
          </cell>
          <cell r="AB707">
            <v>160919.71843900936</v>
          </cell>
          <cell r="AC707">
            <v>176968.09607051048</v>
          </cell>
          <cell r="AD707">
            <v>194262.35096496803</v>
          </cell>
          <cell r="AE707">
            <v>16359.911725753369</v>
          </cell>
          <cell r="AF707">
            <v>15039.838628558195</v>
          </cell>
          <cell r="AG707">
            <v>14166.701141803285</v>
          </cell>
          <cell r="AH707">
            <v>13346.976312846205</v>
          </cell>
          <cell r="AI707">
            <v>12575.637068011862</v>
          </cell>
          <cell r="AJ707">
            <v>11848.284717834551</v>
          </cell>
          <cell r="AK707">
            <v>11141.669046566984</v>
          </cell>
          <cell r="AL707">
            <v>10435.053375299418</v>
          </cell>
          <cell r="AM707">
            <v>9727.8093198224633</v>
          </cell>
          <cell r="AN707">
            <v>9021.1936485548958</v>
          </cell>
          <cell r="AO707">
            <v>8313.9495930779431</v>
          </cell>
          <cell r="AP707">
            <v>7607.3339218103756</v>
          </cell>
          <cell r="AQ707">
            <v>6900.0898663334219</v>
          </cell>
          <cell r="AR707">
            <v>6193.4741950658554</v>
          </cell>
          <cell r="AS707">
            <v>5672.2318655672125</v>
          </cell>
          <cell r="AT707">
            <v>5336.3628778374959</v>
          </cell>
          <cell r="AU707">
            <v>5000.4938901077776</v>
          </cell>
          <cell r="AV707">
            <v>4664.6249023780601</v>
          </cell>
          <cell r="AW707">
            <v>4328.7559146483436</v>
          </cell>
          <cell r="AX707">
            <v>3992.8869269186262</v>
          </cell>
          <cell r="AY707">
            <v>3657.0179391889096</v>
          </cell>
          <cell r="AZ707">
            <v>3321.1489514591926</v>
          </cell>
          <cell r="BA707">
            <v>2985.2799637294752</v>
          </cell>
          <cell r="BB707">
            <v>2649.4109759997577</v>
          </cell>
          <cell r="BC707">
            <v>2313.5419882700407</v>
          </cell>
          <cell r="BD707">
            <v>1977.6730005403233</v>
          </cell>
          <cell r="BE707">
            <v>1641.8040128106061</v>
          </cell>
          <cell r="BF707">
            <v>1305.9350250808889</v>
          </cell>
          <cell r="BG707">
            <v>970.06603735117164</v>
          </cell>
          <cell r="BH707">
            <v>634.19704962145443</v>
          </cell>
        </row>
        <row r="708">
          <cell r="A708">
            <v>-3216.3248387706531</v>
          </cell>
          <cell r="B708">
            <v>-11809.030103039671</v>
          </cell>
          <cell r="C708">
            <v>-8064.2854297273534</v>
          </cell>
          <cell r="D708">
            <v>-3634.8159262554018</v>
          </cell>
          <cell r="E708">
            <v>212.87384957926383</v>
          </cell>
          <cell r="F708">
            <v>3929.399045873171</v>
          </cell>
          <cell r="G708">
            <v>7730.5975607095179</v>
          </cell>
          <cell r="H708">
            <v>11641.865061944083</v>
          </cell>
          <cell r="I708">
            <v>15753.071245141418</v>
          </cell>
          <cell r="J708">
            <v>20083.415274190436</v>
          </cell>
          <cell r="K708">
            <v>24649.398154614446</v>
          </cell>
          <cell r="L708">
            <v>29479.164636755282</v>
          </cell>
          <cell r="M708">
            <v>34601.072227734112</v>
          </cell>
          <cell r="N708">
            <v>40046.017683416547</v>
          </cell>
          <cell r="O708">
            <v>46277.287115009065</v>
          </cell>
          <cell r="P708">
            <v>53515.748463999371</v>
          </cell>
          <cell r="Q708">
            <v>61457.288726447361</v>
          </cell>
          <cell r="R708">
            <v>70015.351398388972</v>
          </cell>
          <cell r="S708">
            <v>79237.798716726204</v>
          </cell>
          <cell r="T708">
            <v>89176.208588198802</v>
          </cell>
          <cell r="U708">
            <v>99886.163046490197</v>
          </cell>
          <cell r="V708">
            <v>111427.55910300851</v>
          </cell>
          <cell r="W708">
            <v>123864.94372982105</v>
          </cell>
          <cell r="X708">
            <v>137267.87484818511</v>
          </cell>
          <cell r="Y708">
            <v>151711.31034155615</v>
          </cell>
          <cell r="Z708">
            <v>167276.02726868712</v>
          </cell>
          <cell r="AA708">
            <v>184049.07362132979</v>
          </cell>
          <cell r="AB708">
            <v>202124.25515306069</v>
          </cell>
          <cell r="AC708">
            <v>221602.66000189437</v>
          </cell>
          <cell r="AD708">
            <v>242593.22404071304</v>
          </cell>
          <cell r="AE708">
            <v>17155.213225247477</v>
          </cell>
          <cell r="AF708">
            <v>15770.967647708872</v>
          </cell>
          <cell r="AG708">
            <v>14855.384482510141</v>
          </cell>
          <cell r="AH708">
            <v>13995.810515209858</v>
          </cell>
          <cell r="AI708">
            <v>13186.974291888169</v>
          </cell>
          <cell r="AJ708">
            <v>12424.263290365208</v>
          </cell>
          <cell r="AK708">
            <v>11683.297036261638</v>
          </cell>
          <cell r="AL708">
            <v>10942.330782158073</v>
          </cell>
          <cell r="AM708">
            <v>10200.705596314525</v>
          </cell>
          <cell r="AN708">
            <v>9459.7393422109562</v>
          </cell>
          <cell r="AO708">
            <v>8718.1141563674082</v>
          </cell>
          <cell r="AP708">
            <v>7977.1479022638423</v>
          </cell>
          <cell r="AQ708">
            <v>7235.5227164202925</v>
          </cell>
          <cell r="AR708">
            <v>6494.5564623167247</v>
          </cell>
          <cell r="AS708">
            <v>5947.975071507778</v>
          </cell>
          <cell r="AT708">
            <v>5595.7785439934478</v>
          </cell>
          <cell r="AU708">
            <v>5243.5820164791176</v>
          </cell>
          <cell r="AV708">
            <v>4891.3854889647864</v>
          </cell>
          <cell r="AW708">
            <v>4539.1889614504571</v>
          </cell>
          <cell r="AX708">
            <v>4186.9924339361278</v>
          </cell>
          <cell r="AY708">
            <v>3834.7959064217966</v>
          </cell>
          <cell r="AZ708">
            <v>3482.5993789074673</v>
          </cell>
          <cell r="BA708">
            <v>3130.4028513931371</v>
          </cell>
          <cell r="BB708">
            <v>2778.2063238788073</v>
          </cell>
          <cell r="BC708">
            <v>2426.0097963644771</v>
          </cell>
          <cell r="BD708">
            <v>2073.8132688501469</v>
          </cell>
          <cell r="BE708">
            <v>1721.6167413358169</v>
          </cell>
          <cell r="BF708">
            <v>1369.4202138214866</v>
          </cell>
          <cell r="BG708">
            <v>1017.2236863071565</v>
          </cell>
          <cell r="BH708">
            <v>665.02715879282641</v>
          </cell>
        </row>
        <row r="709">
          <cell r="A709">
            <v>-3897.4039517969759</v>
          </cell>
          <cell r="B709">
            <v>-15424.089834556844</v>
          </cell>
          <cell r="C709">
            <v>-12879.819035562763</v>
          </cell>
          <cell r="D709">
            <v>-9415.3321978828317</v>
          </cell>
          <cell r="E709">
            <v>-6575.0444448426742</v>
          </cell>
          <cell r="F709">
            <v>-3959.2715602848293</v>
          </cell>
          <cell r="G709">
            <v>-1349.7551462618344</v>
          </cell>
          <cell r="H709">
            <v>1272.7896028446507</v>
          </cell>
          <cell r="I709">
            <v>4003.4443334475477</v>
          </cell>
          <cell r="J709">
            <v>6858.8852888913361</v>
          </cell>
          <cell r="K709">
            <v>9847.2945198910766</v>
          </cell>
          <cell r="L709">
            <v>12989.486377869824</v>
          </cell>
          <cell r="M709">
            <v>16304.477053156284</v>
          </cell>
          <cell r="N709">
            <v>19819.031340928505</v>
          </cell>
          <cell r="O709">
            <v>24068.849338918495</v>
          </cell>
          <cell r="P709">
            <v>29292.692749225433</v>
          </cell>
          <cell r="Q709">
            <v>35095.011547328148</v>
          </cell>
          <cell r="R709">
            <v>41347.779433118776</v>
          </cell>
          <cell r="S709">
            <v>48085.965939926908</v>
          </cell>
          <cell r="T709">
            <v>55347.255376835179</v>
          </cell>
          <cell r="U709">
            <v>63172.257583776489</v>
          </cell>
          <cell r="V709">
            <v>71604.735048096831</v>
          </cell>
          <cell r="W709">
            <v>80691.847652767232</v>
          </cell>
          <cell r="X709">
            <v>90484.416425035524</v>
          </cell>
          <cell r="Y709">
            <v>101037.20776057139</v>
          </cell>
          <cell r="Z709">
            <v>112409.23971267027</v>
          </cell>
          <cell r="AA709">
            <v>124664.11205948443</v>
          </cell>
          <cell r="AB709">
            <v>137870.36199523066</v>
          </cell>
          <cell r="AC709">
            <v>152101.84743463114</v>
          </cell>
          <cell r="AD709">
            <v>167438.16007427423</v>
          </cell>
          <cell r="AE709">
            <v>17923.354156497498</v>
          </cell>
          <cell r="AF709">
            <v>16477.127671286795</v>
          </cell>
          <cell r="AG709">
            <v>15520.548402109736</v>
          </cell>
          <cell r="AH709">
            <v>14622.48619575052</v>
          </cell>
          <cell r="AI709">
            <v>13777.433563943938</v>
          </cell>
          <cell r="AJ709">
            <v>12980.571454457928</v>
          </cell>
          <cell r="AK709">
            <v>12206.427734065903</v>
          </cell>
          <cell r="AL709">
            <v>11432.28401367388</v>
          </cell>
          <cell r="AM709">
            <v>10657.451857248703</v>
          </cell>
          <cell r="AN709">
            <v>9883.3081368566782</v>
          </cell>
          <cell r="AO709">
            <v>9108.4759804315054</v>
          </cell>
          <cell r="AP709">
            <v>8334.3322600394786</v>
          </cell>
          <cell r="AQ709">
            <v>7559.500103614304</v>
          </cell>
          <cell r="AR709">
            <v>6785.3563832222799</v>
          </cell>
          <cell r="AS709">
            <v>6214.3012926098208</v>
          </cell>
          <cell r="AT709">
            <v>5846.334831776926</v>
          </cell>
          <cell r="AU709">
            <v>5478.3683709440329</v>
          </cell>
          <cell r="AV709">
            <v>5110.4019101111398</v>
          </cell>
          <cell r="AW709">
            <v>4742.4354492782459</v>
          </cell>
          <cell r="AX709">
            <v>4374.4689884453528</v>
          </cell>
          <cell r="AY709">
            <v>4006.5025276124593</v>
          </cell>
          <cell r="AZ709">
            <v>3638.5360667795653</v>
          </cell>
          <cell r="BA709">
            <v>3270.5696059466723</v>
          </cell>
          <cell r="BB709">
            <v>2902.6031451137778</v>
          </cell>
          <cell r="BC709">
            <v>2534.6366842808852</v>
          </cell>
          <cell r="BD709">
            <v>2166.6702234479912</v>
          </cell>
          <cell r="BE709">
            <v>1798.7037626150982</v>
          </cell>
          <cell r="BF709">
            <v>1430.7373017822042</v>
          </cell>
          <cell r="BG709">
            <v>1062.7708409493114</v>
          </cell>
          <cell r="BH709">
            <v>694.80438011641741</v>
          </cell>
        </row>
        <row r="710">
          <cell r="A710">
            <v>-3342.4186978139014</v>
          </cell>
          <cell r="B710">
            <v>-12648.444016124915</v>
          </cell>
          <cell r="C710">
            <v>-9531.0178695004779</v>
          </cell>
          <cell r="D710">
            <v>-5671.6214833446129</v>
          </cell>
          <cell r="E710">
            <v>-2341.7606244402245</v>
          </cell>
          <cell r="F710">
            <v>841.06697366638241</v>
          </cell>
          <cell r="G710">
            <v>4073.443083915286</v>
          </cell>
          <cell r="H710">
            <v>7377.6783462631047</v>
          </cell>
          <cell r="I710">
            <v>10842.355560804617</v>
          </cell>
          <cell r="J710">
            <v>14485.011817680386</v>
          </cell>
          <cell r="K710">
            <v>18318.628749306117</v>
          </cell>
          <cell r="L710">
            <v>22367.781256877508</v>
          </cell>
          <cell r="M710">
            <v>26656.577060150677</v>
          </cell>
          <cell r="N710">
            <v>31213.243916944622</v>
          </cell>
          <cell r="O710">
            <v>36510.351769405788</v>
          </cell>
          <cell r="P710">
            <v>42767.077710965379</v>
          </cell>
          <cell r="Q710">
            <v>49657.109178097293</v>
          </cell>
          <cell r="R710">
            <v>57082.031694222489</v>
          </cell>
          <cell r="S710">
            <v>65083.370241579134</v>
          </cell>
          <cell r="T710">
            <v>73705.873494694009</v>
          </cell>
          <cell r="U710">
            <v>82997.764083992748</v>
          </cell>
          <cell r="V710">
            <v>93011.008288024663</v>
          </cell>
          <cell r="W710">
            <v>103801.60666259566</v>
          </cell>
          <cell r="X710">
            <v>115429.90723219623</v>
          </cell>
          <cell r="Y710">
            <v>127960.94299529398</v>
          </cell>
          <cell r="Z710">
            <v>141464.79563103887</v>
          </cell>
          <cell r="AA710">
            <v>156016.98744146546</v>
          </cell>
          <cell r="AB710">
            <v>171698.90372118709</v>
          </cell>
          <cell r="AC710">
            <v>188598.24791674622</v>
          </cell>
          <cell r="AD710">
            <v>206809.53212116918</v>
          </cell>
          <cell r="AE710">
            <v>15097.34383889128</v>
          </cell>
          <cell r="AF710">
            <v>13879.146713203063</v>
          </cell>
          <cell r="AG710">
            <v>13073.393168982324</v>
          </cell>
          <cell r="AH710">
            <v>12316.930187793989</v>
          </cell>
          <cell r="AI710">
            <v>11605.118657823245</v>
          </cell>
          <cell r="AJ710">
            <v>10933.899356232127</v>
          </cell>
          <cell r="AK710">
            <v>10281.816390877117</v>
          </cell>
          <cell r="AL710">
            <v>9629.7334255221085</v>
          </cell>
          <cell r="AM710">
            <v>8977.0705711902483</v>
          </cell>
          <cell r="AN710">
            <v>8324.9876058352402</v>
          </cell>
          <cell r="AO710">
            <v>7672.3247515033809</v>
          </cell>
          <cell r="AP710">
            <v>7020.2417861483727</v>
          </cell>
          <cell r="AQ710">
            <v>6367.5789318165143</v>
          </cell>
          <cell r="AR710">
            <v>5715.4959664615044</v>
          </cell>
          <cell r="AS710">
            <v>5234.4802492777817</v>
          </cell>
          <cell r="AT710">
            <v>4924.5317802653435</v>
          </cell>
          <cell r="AU710">
            <v>4614.5833112529053</v>
          </cell>
          <cell r="AV710">
            <v>4304.6348422404662</v>
          </cell>
          <cell r="AW710">
            <v>3994.6863732280272</v>
          </cell>
          <cell r="AX710">
            <v>3684.7379042155876</v>
          </cell>
          <cell r="AY710">
            <v>3374.7894352031494</v>
          </cell>
          <cell r="AZ710">
            <v>3064.8409661907103</v>
          </cell>
          <cell r="BA710">
            <v>2754.8924971782703</v>
          </cell>
          <cell r="BB710">
            <v>2444.9440281658322</v>
          </cell>
          <cell r="BC710">
            <v>2134.9955591533931</v>
          </cell>
          <cell r="BD710">
            <v>1825.0470901409537</v>
          </cell>
          <cell r="BE710">
            <v>1515.0986211285147</v>
          </cell>
          <cell r="BF710">
            <v>1205.1501521160756</v>
          </cell>
          <cell r="BG710">
            <v>895.20168310363658</v>
          </cell>
          <cell r="BH710">
            <v>585.25321409119749</v>
          </cell>
        </row>
        <row r="711">
          <cell r="A711">
            <v>-3511.4086308153655</v>
          </cell>
          <cell r="B711">
            <v>-13398.653258126753</v>
          </cell>
          <cell r="C711">
            <v>-10191.232795543854</v>
          </cell>
          <cell r="D711">
            <v>-6099.0116325557337</v>
          </cell>
          <cell r="E711">
            <v>-2669.4258128784159</v>
          </cell>
          <cell r="F711">
            <v>552.69733547795784</v>
          </cell>
          <cell r="G711">
            <v>3819.4645866117044</v>
          </cell>
          <cell r="H711">
            <v>7153.5215586848981</v>
          </cell>
          <cell r="I711">
            <v>10646.861062023248</v>
          </cell>
          <cell r="J711">
            <v>14317.571859652422</v>
          </cell>
          <cell r="K711">
            <v>18178.468851845726</v>
          </cell>
          <cell r="L711">
            <v>22254.423366675393</v>
          </cell>
          <cell r="M711">
            <v>26569.62855632681</v>
          </cell>
          <cell r="N711">
            <v>31153.139470460075</v>
          </cell>
          <cell r="O711">
            <v>36499.290690648719</v>
          </cell>
          <cell r="P711">
            <v>42836.34873292649</v>
          </cell>
          <cell r="Q711">
            <v>49820.310621248012</v>
          </cell>
          <cell r="R711">
            <v>57346.455621271401</v>
          </cell>
          <cell r="S711">
            <v>65456.87481701393</v>
          </cell>
          <cell r="T711">
            <v>74196.926932733782</v>
          </cell>
          <cell r="U711">
            <v>83615.492008334026</v>
          </cell>
          <cell r="V711">
            <v>93765.244768247736</v>
          </cell>
          <cell r="W711">
            <v>104702.94921265972</v>
          </cell>
          <cell r="X711">
            <v>116489.77607861055</v>
          </cell>
          <cell r="Y711">
            <v>129191.64494643122</v>
          </cell>
          <cell r="Z711">
            <v>142879.59290478929</v>
          </cell>
          <cell r="AA711">
            <v>157630.17183616082</v>
          </cell>
          <cell r="AB711">
            <v>173525.87654460588</v>
          </cell>
          <cell r="AC711">
            <v>190655.60612021564</v>
          </cell>
          <cell r="AD711">
            <v>209115.16112048092</v>
          </cell>
          <cell r="AE711">
            <v>17270.961324840366</v>
          </cell>
          <cell r="AF711">
            <v>15877.376091019662</v>
          </cell>
          <cell r="AG711">
            <v>14955.615386084199</v>
          </cell>
          <cell r="AH711">
            <v>14090.241779230146</v>
          </cell>
          <cell r="AI711">
            <v>13275.9482494616</v>
          </cell>
          <cell r="AJ711">
            <v>12508.091153407155</v>
          </cell>
          <cell r="AK711">
            <v>11762.125518960782</v>
          </cell>
          <cell r="AL711">
            <v>11016.159884514409</v>
          </cell>
          <cell r="AM711">
            <v>10269.530872443551</v>
          </cell>
          <cell r="AN711">
            <v>9523.565237997178</v>
          </cell>
          <cell r="AO711">
            <v>8776.9362259263198</v>
          </cell>
          <cell r="AP711">
            <v>8030.9705914799461</v>
          </cell>
          <cell r="AQ711">
            <v>7284.3415794090879</v>
          </cell>
          <cell r="AR711">
            <v>6538.375944962715</v>
          </cell>
          <cell r="AS711">
            <v>5988.1067097400428</v>
          </cell>
          <cell r="AT711">
            <v>5633.5338737410702</v>
          </cell>
          <cell r="AU711">
            <v>5278.9610377420977</v>
          </cell>
          <cell r="AV711">
            <v>4924.388201743126</v>
          </cell>
          <cell r="AW711">
            <v>4569.8153657441535</v>
          </cell>
          <cell r="AX711">
            <v>4215.2425297451809</v>
          </cell>
          <cell r="AY711">
            <v>3860.6696937462088</v>
          </cell>
          <cell r="AZ711">
            <v>3506.0968577472368</v>
          </cell>
          <cell r="BA711">
            <v>3151.5240217482647</v>
          </cell>
          <cell r="BB711">
            <v>2796.9511857492921</v>
          </cell>
          <cell r="BC711">
            <v>2442.37834975032</v>
          </cell>
          <cell r="BD711">
            <v>2087.8055137513479</v>
          </cell>
          <cell r="BE711">
            <v>1733.2326777523756</v>
          </cell>
          <cell r="BF711">
            <v>1378.6598417534033</v>
          </cell>
          <cell r="BG711">
            <v>1024.0870057544309</v>
          </cell>
          <cell r="BH711">
            <v>669.51416975545874</v>
          </cell>
        </row>
        <row r="712">
          <cell r="A712">
            <v>-3892.5452164425978</v>
          </cell>
          <cell r="B712">
            <v>-15693.340175400283</v>
          </cell>
          <cell r="C712">
            <v>-13665.446383768398</v>
          </cell>
          <cell r="D712">
            <v>-10758.247481506651</v>
          </cell>
          <cell r="E712">
            <v>-8463.2260279575348</v>
          </cell>
          <cell r="F712">
            <v>-6405.3278830675617</v>
          </cell>
          <cell r="G712">
            <v>-4383.6888682309782</v>
          </cell>
          <cell r="H712">
            <v>-2382.327301958378</v>
          </cell>
          <cell r="I712">
            <v>-310.06868664429192</v>
          </cell>
          <cell r="J712">
            <v>1847.8415702776742</v>
          </cell>
          <cell r="K712">
            <v>4096.3005132955232</v>
          </cell>
          <cell r="L712">
            <v>6452.4263846441127</v>
          </cell>
          <cell r="M712">
            <v>8931.0161373233004</v>
          </cell>
          <cell r="N712">
            <v>11555.718077714271</v>
          </cell>
          <cell r="O712">
            <v>14854.585611004677</v>
          </cell>
          <cell r="P712">
            <v>19057.542321883266</v>
          </cell>
          <cell r="Q712">
            <v>23760.50400427933</v>
          </cell>
          <cell r="R712">
            <v>28828.568824400136</v>
          </cell>
          <cell r="S712">
            <v>34290.080687677735</v>
          </cell>
          <cell r="T712">
            <v>40175.583910584617</v>
          </cell>
          <cell r="U712">
            <v>46517.994044261308</v>
          </cell>
          <cell r="V712">
            <v>53352.78195962614</v>
          </cell>
          <cell r="W712">
            <v>60718.172223490532</v>
          </cell>
          <cell r="X712">
            <v>68655.356875127618</v>
          </cell>
          <cell r="Y712">
            <v>77208.725798871485</v>
          </cell>
          <cell r="Z712">
            <v>86426.114981139981</v>
          </cell>
          <cell r="AA712">
            <v>96359.074040295411</v>
          </cell>
          <cell r="AB712">
            <v>107063.15452554366</v>
          </cell>
          <cell r="AC712">
            <v>118598.22059722585</v>
          </cell>
          <cell r="AD712">
            <v>131028.78382602875</v>
          </cell>
          <cell r="AE712">
            <v>13930.74429708921</v>
          </cell>
          <cell r="AF712">
            <v>12806.67950512923</v>
          </cell>
          <cell r="AG712">
            <v>12063.188020084215</v>
          </cell>
          <cell r="AH712">
            <v>11365.178325557552</v>
          </cell>
          <cell r="AI712">
            <v>10708.369782441632</v>
          </cell>
          <cell r="AJ712">
            <v>10089.016831517294</v>
          </cell>
          <cell r="AK712">
            <v>9487.3215169118484</v>
          </cell>
          <cell r="AL712">
            <v>8885.6262023063991</v>
          </cell>
          <cell r="AM712">
            <v>8283.3958078125015</v>
          </cell>
          <cell r="AN712">
            <v>7681.700493207054</v>
          </cell>
          <cell r="AO712">
            <v>7079.4700987131555</v>
          </cell>
          <cell r="AP712">
            <v>6477.7747841077089</v>
          </cell>
          <cell r="AQ712">
            <v>5875.5443896138104</v>
          </cell>
          <cell r="AR712">
            <v>5273.8490750083629</v>
          </cell>
          <cell r="AS712">
            <v>4830.0023274960195</v>
          </cell>
          <cell r="AT712">
            <v>4544.0041470767783</v>
          </cell>
          <cell r="AU712">
            <v>4258.0059666575362</v>
          </cell>
          <cell r="AV712">
            <v>3972.0077862382959</v>
          </cell>
          <cell r="AW712">
            <v>3686.0096058190543</v>
          </cell>
          <cell r="AX712">
            <v>3400.0114253998136</v>
          </cell>
          <cell r="AY712">
            <v>3114.0132449805724</v>
          </cell>
          <cell r="AZ712">
            <v>2828.0150645613317</v>
          </cell>
          <cell r="BA712">
            <v>2542.01688414209</v>
          </cell>
          <cell r="BB712">
            <v>2256.0187037228488</v>
          </cell>
          <cell r="BC712">
            <v>1970.0205233036074</v>
          </cell>
          <cell r="BD712">
            <v>1684.0223428843665</v>
          </cell>
          <cell r="BE712">
            <v>1398.0241624651248</v>
          </cell>
          <cell r="BF712">
            <v>1112.0259820458839</v>
          </cell>
          <cell r="BG712">
            <v>826.02780162664237</v>
          </cell>
          <cell r="BH712">
            <v>540.02962120740142</v>
          </cell>
        </row>
        <row r="713">
          <cell r="A713">
            <v>-3272.7898773817687</v>
          </cell>
          <cell r="B713">
            <v>-12218.177663133874</v>
          </cell>
          <cell r="C713">
            <v>-8755.2306983489561</v>
          </cell>
          <cell r="D713">
            <v>-4560.8920534149966</v>
          </cell>
          <cell r="E713">
            <v>-883.14632093362331</v>
          </cell>
          <cell r="F713">
            <v>2674.1355364009801</v>
          </cell>
          <cell r="G713">
            <v>6304.3380728479351</v>
          </cell>
          <cell r="H713">
            <v>10031.940685263777</v>
          </cell>
          <cell r="I713">
            <v>13946.677211303193</v>
          </cell>
          <cell r="J713">
            <v>18067.169549445127</v>
          </cell>
          <cell r="K713">
            <v>22408.786944066458</v>
          </cell>
          <cell r="L713">
            <v>26998.564243630994</v>
          </cell>
          <cell r="M713">
            <v>31863.537507175235</v>
          </cell>
          <cell r="N713">
            <v>37033.730549835847</v>
          </cell>
          <cell r="O713">
            <v>42976.882450400903</v>
          </cell>
          <cell r="P713">
            <v>49914.137461908693</v>
          </cell>
          <cell r="Q713">
            <v>57533.514637457345</v>
          </cell>
          <cell r="R713">
            <v>65744.403864808162</v>
          </cell>
          <cell r="S713">
            <v>74592.725761797235</v>
          </cell>
          <cell r="T713">
            <v>84127.965883164303</v>
          </cell>
          <cell r="U713">
            <v>94403.451475869311</v>
          </cell>
          <cell r="V713">
            <v>105476.64971964373</v>
          </cell>
          <cell r="W713">
            <v>117409.4891207304</v>
          </cell>
          <cell r="X713">
            <v>130268.70585625507</v>
          </cell>
          <cell r="Y713">
            <v>144126.21700621143</v>
          </cell>
          <cell r="Z713">
            <v>159059.52276041533</v>
          </cell>
          <cell r="AA713">
            <v>175152.13984982987</v>
          </cell>
          <cell r="AB713">
            <v>192494.06862629054</v>
          </cell>
          <cell r="AC713">
            <v>211182.29640284399</v>
          </cell>
          <cell r="AD713">
            <v>231321.33986970477</v>
          </cell>
          <cell r="AE713">
            <v>16907.1203560268</v>
          </cell>
          <cell r="AF713">
            <v>15542.893268059179</v>
          </cell>
          <cell r="AG713">
            <v>14640.550955741832</v>
          </cell>
          <cell r="AH713">
            <v>13793.407855318861</v>
          </cell>
          <cell r="AI713">
            <v>12996.268746847263</v>
          </cell>
          <cell r="AJ713">
            <v>12244.587812876913</v>
          </cell>
          <cell r="AK713">
            <v>11514.337161171437</v>
          </cell>
          <cell r="AL713">
            <v>10784.086509465966</v>
          </cell>
          <cell r="AM713">
            <v>10053.186455267616</v>
          </cell>
          <cell r="AN713">
            <v>9322.935803562139</v>
          </cell>
          <cell r="AO713">
            <v>8592.035749363793</v>
          </cell>
          <cell r="AP713">
            <v>7861.7850976583168</v>
          </cell>
          <cell r="AQ713">
            <v>7130.8850434599672</v>
          </cell>
          <cell r="AR713">
            <v>6400.6343917544937</v>
          </cell>
          <cell r="AS713">
            <v>5861.9574754471405</v>
          </cell>
          <cell r="AT713">
            <v>5514.8542945379104</v>
          </cell>
          <cell r="AU713">
            <v>5167.7511136286803</v>
          </cell>
          <cell r="AV713">
            <v>4820.6479327194502</v>
          </cell>
          <cell r="AW713">
            <v>4473.5447518102183</v>
          </cell>
          <cell r="AX713">
            <v>4126.4415709009891</v>
          </cell>
          <cell r="AY713">
            <v>3779.3383899917576</v>
          </cell>
          <cell r="AZ713">
            <v>3432.2352090825275</v>
          </cell>
          <cell r="BA713">
            <v>3085.1320281732969</v>
          </cell>
          <cell r="BB713">
            <v>2738.0288472640664</v>
          </cell>
          <cell r="BC713">
            <v>2390.9256663548358</v>
          </cell>
          <cell r="BD713">
            <v>2043.8224854456055</v>
          </cell>
          <cell r="BE713">
            <v>1696.7193045363751</v>
          </cell>
          <cell r="BF713">
            <v>1349.6161236271448</v>
          </cell>
          <cell r="BG713">
            <v>1002.5129427179144</v>
          </cell>
          <cell r="BH713">
            <v>655.40976180868404</v>
          </cell>
        </row>
        <row r="714">
          <cell r="A714">
            <v>-3498.1070969892207</v>
          </cell>
          <cell r="B714">
            <v>-13424.608919890123</v>
          </cell>
          <cell r="C714">
            <v>-10505.065174809846</v>
          </cell>
          <cell r="D714">
            <v>-6784.4314118808143</v>
          </cell>
          <cell r="E714">
            <v>-3626.4654582374883</v>
          </cell>
          <cell r="F714">
            <v>-644.4978816833152</v>
          </cell>
          <cell r="G714">
            <v>2369.1440569380593</v>
          </cell>
          <cell r="H714">
            <v>5435.6767800254102</v>
          </cell>
          <cell r="I714">
            <v>8645.2553647677269</v>
          </cell>
          <cell r="J714">
            <v>12015.056412761071</v>
          </cell>
          <cell r="K714">
            <v>15556.472283314501</v>
          </cell>
          <cell r="L714">
            <v>19292.754649354698</v>
          </cell>
          <cell r="M714">
            <v>23246.270279542812</v>
          </cell>
          <cell r="N714">
            <v>27444.63235373842</v>
          </cell>
          <cell r="O714">
            <v>32377.830518986262</v>
          </cell>
          <cell r="P714">
            <v>38269.968096827906</v>
          </cell>
          <cell r="Q714">
            <v>44774.39170882757</v>
          </cell>
          <cell r="R714">
            <v>51783.770629887309</v>
          </cell>
          <cell r="S714">
            <v>59337.3058529556</v>
          </cell>
          <cell r="T714">
            <v>67477.241645941249</v>
          </cell>
          <cell r="U714">
            <v>76249.101809057582</v>
          </cell>
          <cell r="V714">
            <v>85701.944273438334</v>
          </cell>
          <cell r="W714">
            <v>95888.635464905572</v>
          </cell>
          <cell r="X714">
            <v>106866.14596731025</v>
          </cell>
          <cell r="Y714">
            <v>118695.86913898599</v>
          </cell>
          <cell r="Z714">
            <v>131443.9644642263</v>
          </cell>
          <cell r="AA714">
            <v>145181.72756002942</v>
          </cell>
          <cell r="AB714">
            <v>159985.98890742823</v>
          </cell>
          <cell r="AC714">
            <v>175939.54353736941</v>
          </cell>
          <cell r="AD714">
            <v>193131.61407422472</v>
          </cell>
          <cell r="AE714">
            <v>15579.65691551011</v>
          </cell>
          <cell r="AF714">
            <v>14322.542188826057</v>
          </cell>
          <cell r="AG714">
            <v>13491.047330433981</v>
          </cell>
          <cell r="AH714">
            <v>12710.417714922505</v>
          </cell>
          <cell r="AI714">
            <v>11975.866025314634</v>
          </cell>
          <cell r="AJ714">
            <v>11283.203359255496</v>
          </cell>
          <cell r="AK714">
            <v>10610.288375726477</v>
          </cell>
          <cell r="AL714">
            <v>9937.3733921974545</v>
          </cell>
          <cell r="AM714">
            <v>9263.85999404631</v>
          </cell>
          <cell r="AN714">
            <v>8590.9450105172891</v>
          </cell>
          <cell r="AO714">
            <v>7917.4316123661447</v>
          </cell>
          <cell r="AP714">
            <v>7244.5166288371229</v>
          </cell>
          <cell r="AQ714">
            <v>6571.0032306859785</v>
          </cell>
          <cell r="AR714">
            <v>5898.0882471569576</v>
          </cell>
          <cell r="AS714">
            <v>5401.7055771547357</v>
          </cell>
          <cell r="AT714">
            <v>5081.8552206793129</v>
          </cell>
          <cell r="AU714">
            <v>4762.0048642038919</v>
          </cell>
          <cell r="AV714">
            <v>4442.1545077284691</v>
          </cell>
          <cell r="AW714">
            <v>4122.3041512530481</v>
          </cell>
          <cell r="AX714">
            <v>3802.4537947776253</v>
          </cell>
          <cell r="AY714">
            <v>3482.6034383022034</v>
          </cell>
          <cell r="AZ714">
            <v>3162.7530818267815</v>
          </cell>
          <cell r="BA714">
            <v>2842.90272535136</v>
          </cell>
          <cell r="BB714">
            <v>2523.0523688759376</v>
          </cell>
          <cell r="BC714">
            <v>2203.2020124005153</v>
          </cell>
          <cell r="BD714">
            <v>1883.3516559250934</v>
          </cell>
          <cell r="BE714">
            <v>1563.501299449671</v>
          </cell>
          <cell r="BF714">
            <v>1243.6509429742491</v>
          </cell>
          <cell r="BG714">
            <v>923.80058649882676</v>
          </cell>
          <cell r="BH714">
            <v>603.95023002340486</v>
          </cell>
        </row>
        <row r="715">
          <cell r="A715">
            <v>-3499.5238998516297</v>
          </cell>
          <cell r="B715">
            <v>-13405.16096760369</v>
          </cell>
          <cell r="C715">
            <v>-10285.229814264145</v>
          </cell>
          <cell r="D715">
            <v>-6337.3382833815358</v>
          </cell>
          <cell r="E715">
            <v>-3010.7142144655213</v>
          </cell>
          <cell r="F715">
            <v>128.62045037045738</v>
          </cell>
          <cell r="G715">
            <v>3308.4410697958806</v>
          </cell>
          <cell r="H715">
            <v>6550.8941904278472</v>
          </cell>
          <cell r="I715">
            <v>9947.1585155402317</v>
          </cell>
          <cell r="J715">
            <v>13514.969804974595</v>
          </cell>
          <cell r="K715">
            <v>17266.669109462146</v>
          </cell>
          <cell r="L715">
            <v>21226.56126882205</v>
          </cell>
          <cell r="M715">
            <v>25418.217355401524</v>
          </cell>
          <cell r="N715">
            <v>29870.144456522561</v>
          </cell>
          <cell r="O715">
            <v>35073.956911800815</v>
          </cell>
          <cell r="P715">
            <v>41256.012418164188</v>
          </cell>
          <cell r="Q715">
            <v>48072.474032272097</v>
          </cell>
          <cell r="R715">
            <v>55418.115276485572</v>
          </cell>
          <cell r="S715">
            <v>63334.017740751384</v>
          </cell>
          <cell r="T715">
            <v>71864.452285609004</v>
          </cell>
          <cell r="U715">
            <v>81057.126633555177</v>
          </cell>
          <cell r="V715">
            <v>90963.452181569577</v>
          </cell>
          <cell r="W715">
            <v>101638.83152699024</v>
          </cell>
          <cell r="X715">
            <v>113142.96831476985</v>
          </cell>
          <cell r="Y715">
            <v>125540.20113898008</v>
          </cell>
          <cell r="Z715">
            <v>138899.86336595702</v>
          </cell>
          <cell r="AA715">
            <v>153296.6708914529</v>
          </cell>
          <cell r="AB715">
            <v>168811.14000038311</v>
          </cell>
          <cell r="AC715">
            <v>185530.03766611114</v>
          </cell>
          <cell r="AD715">
            <v>203546.86680763765</v>
          </cell>
          <cell r="AE715">
            <v>16606.463086318417</v>
          </cell>
          <cell r="AF715">
            <v>15266.495883114931</v>
          </cell>
          <cell r="AG715">
            <v>14380.19981464342</v>
          </cell>
          <cell r="AH715">
            <v>13548.121357179276</v>
          </cell>
          <cell r="AI715">
            <v>12765.157676745332</v>
          </cell>
          <cell r="AJ715">
            <v>12026.843793611573</v>
          </cell>
          <cell r="AK715">
            <v>11309.579100633617</v>
          </cell>
          <cell r="AL715">
            <v>10592.314407655662</v>
          </cell>
          <cell r="AM715">
            <v>9874.4118604305604</v>
          </cell>
          <cell r="AN715">
            <v>9157.1471674526019</v>
          </cell>
          <cell r="AO715">
            <v>8439.2446202275023</v>
          </cell>
          <cell r="AP715">
            <v>7721.9799272495438</v>
          </cell>
          <cell r="AQ715">
            <v>7004.0773800244424</v>
          </cell>
          <cell r="AR715">
            <v>6286.8126870464848</v>
          </cell>
          <cell r="AS715">
            <v>5757.7149969764478</v>
          </cell>
          <cell r="AT715">
            <v>5416.7843098143312</v>
          </cell>
          <cell r="AU715">
            <v>5075.8536226522137</v>
          </cell>
          <cell r="AV715">
            <v>4734.9229354900972</v>
          </cell>
          <cell r="AW715">
            <v>4393.9922483279797</v>
          </cell>
          <cell r="AX715">
            <v>4053.0615611658613</v>
          </cell>
          <cell r="AY715">
            <v>3712.1308740037443</v>
          </cell>
          <cell r="AZ715">
            <v>3371.2001868416273</v>
          </cell>
          <cell r="BA715">
            <v>3030.2694996795103</v>
          </cell>
          <cell r="BB715">
            <v>2689.3388125173933</v>
          </cell>
          <cell r="BC715">
            <v>2348.4081253552754</v>
          </cell>
          <cell r="BD715">
            <v>2007.4774381931584</v>
          </cell>
          <cell r="BE715">
            <v>1666.5467510310409</v>
          </cell>
          <cell r="BF715">
            <v>1325.6160638689237</v>
          </cell>
          <cell r="BG715">
            <v>984.6853767068061</v>
          </cell>
          <cell r="BH715">
            <v>643.75468954468909</v>
          </cell>
        </row>
        <row r="716">
          <cell r="A716">
            <v>-3997.3480332397653</v>
          </cell>
          <cell r="B716">
            <v>-16136.241764817139</v>
          </cell>
          <cell r="C716">
            <v>-14152.747883340566</v>
          </cell>
          <cell r="D716">
            <v>-11472.548638730028</v>
          </cell>
          <cell r="E716">
            <v>-9369.7322716761828</v>
          </cell>
          <cell r="F716">
            <v>-7475.0412463057619</v>
          </cell>
          <cell r="G716">
            <v>-5630.2584004972778</v>
          </cell>
          <cell r="H716">
            <v>-3820.2993242709845</v>
          </cell>
          <cell r="I716">
            <v>-1953.0002861066719</v>
          </cell>
          <cell r="J716">
            <v>-13.901373242053651</v>
          </cell>
          <cell r="K716">
            <v>2000.6557475406669</v>
          </cell>
          <cell r="L716">
            <v>4106.7260306124599</v>
          </cell>
          <cell r="M716">
            <v>6317.7230193217583</v>
          </cell>
          <cell r="N716">
            <v>8656.7795924427301</v>
          </cell>
          <cell r="O716">
            <v>11664.150337343399</v>
          </cell>
          <cell r="P716">
            <v>15572.947546949219</v>
          </cell>
          <cell r="Q716">
            <v>19964.176435483922</v>
          </cell>
          <cell r="R716">
            <v>24696.307834807238</v>
          </cell>
          <cell r="S716">
            <v>29795.806892788241</v>
          </cell>
          <cell r="T716">
            <v>35291.193315504192</v>
          </cell>
          <cell r="U716">
            <v>41213.200867933745</v>
          </cell>
          <cell r="V716">
            <v>47594.949257103472</v>
          </cell>
          <cell r="W716">
            <v>54472.129358969738</v>
          </cell>
          <cell r="X716">
            <v>61883.202824944834</v>
          </cell>
          <cell r="Y716">
            <v>69869.617184396571</v>
          </cell>
          <cell r="Z716">
            <v>78476.037646113647</v>
          </cell>
          <cell r="AA716">
            <v>87750.596895121562</v>
          </cell>
          <cell r="AB716">
            <v>97745.164281874197</v>
          </cell>
          <cell r="AC716">
            <v>108515.63590930215</v>
          </cell>
          <cell r="AD716">
            <v>120122.24724007245</v>
          </cell>
          <cell r="AE716">
            <v>14079.535110980405</v>
          </cell>
          <cell r="AF716">
            <v>12943.464462642953</v>
          </cell>
          <cell r="AG716">
            <v>12192.031930025618</v>
          </cell>
          <cell r="AH716">
            <v>11486.566967615365</v>
          </cell>
          <cell r="AI716">
            <v>10822.743215863296</v>
          </cell>
          <cell r="AJ716">
            <v>10196.775110164121</v>
          </cell>
          <cell r="AK716">
            <v>9588.6532376041687</v>
          </cell>
          <cell r="AL716">
            <v>8980.5313650442131</v>
          </cell>
          <cell r="AM716">
            <v>8371.8686975406472</v>
          </cell>
          <cell r="AN716">
            <v>7763.7468249806925</v>
          </cell>
          <cell r="AO716">
            <v>7155.084157477123</v>
          </cell>
          <cell r="AP716">
            <v>6546.9622849171692</v>
          </cell>
          <cell r="AQ716">
            <v>5938.2996174135997</v>
          </cell>
          <cell r="AR716">
            <v>5330.1777448536468</v>
          </cell>
          <cell r="AS716">
            <v>4881.5903806594542</v>
          </cell>
          <cell r="AT716">
            <v>4592.5375248310265</v>
          </cell>
          <cell r="AU716">
            <v>4303.484669002597</v>
          </cell>
          <cell r="AV716">
            <v>4014.4318131741702</v>
          </cell>
          <cell r="AW716">
            <v>3725.3789573457434</v>
          </cell>
          <cell r="AX716">
            <v>3436.3261015173161</v>
          </cell>
          <cell r="AY716">
            <v>3147.2732456888884</v>
          </cell>
          <cell r="AZ716">
            <v>2858.2203898604616</v>
          </cell>
          <cell r="BA716">
            <v>2569.1675340320344</v>
          </cell>
          <cell r="BB716">
            <v>2280.1146782036076</v>
          </cell>
          <cell r="BC716">
            <v>1991.0618223751803</v>
          </cell>
          <cell r="BD716">
            <v>1702.0089665467531</v>
          </cell>
          <cell r="BE716">
            <v>1412.956110718326</v>
          </cell>
          <cell r="BF716">
            <v>1123.9032548898986</v>
          </cell>
          <cell r="BG716">
            <v>834.85039906147153</v>
          </cell>
          <cell r="BH716">
            <v>545.79754323304417</v>
          </cell>
        </row>
        <row r="717">
          <cell r="A717">
            <v>-3544.3393922266114</v>
          </cell>
          <cell r="B717">
            <v>-13660.184601117657</v>
          </cell>
          <cell r="C717">
            <v>-10687.494682548004</v>
          </cell>
          <cell r="D717">
            <v>-6846.7146362648027</v>
          </cell>
          <cell r="E717">
            <v>-3670.634702564807</v>
          </cell>
          <cell r="F717">
            <v>-712.11853526855168</v>
          </cell>
          <cell r="G717">
            <v>2275.3001737257719</v>
          </cell>
          <cell r="H717">
            <v>5312.7287024343786</v>
          </cell>
          <cell r="I717">
            <v>8491.0045519512478</v>
          </cell>
          <cell r="J717">
            <v>11827.397346980111</v>
          </cell>
          <cell r="K717">
            <v>15333.080751221512</v>
          </cell>
          <cell r="L717">
            <v>19031.186362280441</v>
          </cell>
          <cell r="M717">
            <v>22943.866065222737</v>
          </cell>
          <cell r="N717">
            <v>27098.833121672265</v>
          </cell>
          <cell r="O717">
            <v>31991.487097096255</v>
          </cell>
          <cell r="P717">
            <v>37847.787169437441</v>
          </cell>
          <cell r="Q717">
            <v>44315.671532547538</v>
          </cell>
          <cell r="R717">
            <v>51285.674567866161</v>
          </cell>
          <cell r="S717">
            <v>58796.777052851001</v>
          </cell>
          <cell r="T717">
            <v>66890.985944019179</v>
          </cell>
          <cell r="U717">
            <v>75613.56930709233</v>
          </cell>
          <cell r="V717">
            <v>85013.309485379228</v>
          </cell>
          <cell r="W717">
            <v>95142.775922277971</v>
          </cell>
          <cell r="X717">
            <v>106058.61916369811</v>
          </cell>
          <cell r="Y717">
            <v>117821.88768465469</v>
          </cell>
          <cell r="Z717">
            <v>130498.36931193451</v>
          </cell>
          <cell r="AA717">
            <v>144158.95915229074</v>
          </cell>
          <cell r="AB717">
            <v>158880.05608386017</v>
          </cell>
          <cell r="AC717">
            <v>174743.9900282388</v>
          </cell>
          <cell r="AD717">
            <v>191839.4823927999</v>
          </cell>
          <cell r="AE717">
            <v>15806.882911163766</v>
          </cell>
          <cell r="AF717">
            <v>14531.433432503418</v>
          </cell>
          <cell r="AG717">
            <v>13687.811397749007</v>
          </cell>
          <cell r="AH717">
            <v>12895.796464667106</v>
          </cell>
          <cell r="AI717">
            <v>12150.53149427678</v>
          </cell>
          <cell r="AJ717">
            <v>11447.766489969699</v>
          </cell>
          <cell r="AK717">
            <v>10765.037183959003</v>
          </cell>
          <cell r="AL717">
            <v>10082.307877948308</v>
          </cell>
          <cell r="AM717">
            <v>9398.9714295649974</v>
          </cell>
          <cell r="AN717">
            <v>8716.2421235543025</v>
          </cell>
          <cell r="AO717">
            <v>8032.9056751709913</v>
          </cell>
          <cell r="AP717">
            <v>7350.1763691602964</v>
          </cell>
          <cell r="AQ717">
            <v>6666.8399207769862</v>
          </cell>
          <cell r="AR717">
            <v>5984.1106147662904</v>
          </cell>
          <cell r="AS717">
            <v>5480.48830867785</v>
          </cell>
          <cell r="AT717">
            <v>5155.973002511656</v>
          </cell>
          <cell r="AU717">
            <v>4831.4576963454629</v>
          </cell>
          <cell r="AV717">
            <v>4506.9423901792698</v>
          </cell>
          <cell r="AW717">
            <v>4182.4270840130775</v>
          </cell>
          <cell r="AX717">
            <v>3857.9117778468844</v>
          </cell>
          <cell r="AY717">
            <v>3533.3964716806918</v>
          </cell>
          <cell r="AZ717">
            <v>3208.8811655144991</v>
          </cell>
          <cell r="BA717">
            <v>2884.365859348306</v>
          </cell>
          <cell r="BB717">
            <v>2559.8505531821133</v>
          </cell>
          <cell r="BC717">
            <v>2235.3352470159202</v>
          </cell>
          <cell r="BD717">
            <v>1910.8199408497273</v>
          </cell>
          <cell r="BE717">
            <v>1586.3046346835342</v>
          </cell>
          <cell r="BF717">
            <v>1261.7893285173416</v>
          </cell>
          <cell r="BG717">
            <v>937.27402235114835</v>
          </cell>
          <cell r="BH717">
            <v>612.75871618495557</v>
          </cell>
        </row>
        <row r="718">
          <cell r="A718">
            <v>-3183.3785852960082</v>
          </cell>
          <cell r="B718">
            <v>-11838.60981460607</v>
          </cell>
          <cell r="C718">
            <v>-8391.4288147375573</v>
          </cell>
          <cell r="D718">
            <v>-4255.9574624808092</v>
          </cell>
          <cell r="E718">
            <v>-637.41205864719291</v>
          </cell>
          <cell r="F718">
            <v>2864.2060472537951</v>
          </cell>
          <cell r="G718">
            <v>6439.9076638803654</v>
          </cell>
          <cell r="H718">
            <v>10113.791236891533</v>
          </cell>
          <cell r="I718">
            <v>13973.550425060323</v>
          </cell>
          <cell r="J718">
            <v>18037.469876161318</v>
          </cell>
          <cell r="K718">
            <v>22320.83297502558</v>
          </cell>
          <cell r="L718">
            <v>26850.317458599449</v>
          </cell>
          <cell r="M718">
            <v>31652.673499019671</v>
          </cell>
          <cell r="N718">
            <v>36757.374341927949</v>
          </cell>
          <cell r="O718">
            <v>42620.219730008263</v>
          </cell>
          <cell r="P718">
            <v>49456.943312475916</v>
          </cell>
          <cell r="Q718">
            <v>56964.211008737533</v>
          </cell>
          <cell r="R718">
            <v>65054.287406567877</v>
          </cell>
          <cell r="S718">
            <v>73772.417460105615</v>
          </cell>
          <cell r="T718">
            <v>83167.358606864305</v>
          </cell>
          <cell r="U718">
            <v>93291.653450945261</v>
          </cell>
          <cell r="V718">
            <v>104201.92361535691</v>
          </cell>
          <cell r="W718">
            <v>115959.18640685326</v>
          </cell>
          <cell r="X718">
            <v>128629.19606428676</v>
          </cell>
          <cell r="Y718">
            <v>142282.81149895783</v>
          </cell>
          <cell r="Z718">
            <v>156996.39258360327</v>
          </cell>
          <cell r="AA718">
            <v>172852.22720632877</v>
          </cell>
          <cell r="AB718">
            <v>189938.99147784797</v>
          </cell>
          <cell r="AC718">
            <v>208352.2456658055</v>
          </cell>
          <cell r="AD718">
            <v>228194.96862977091</v>
          </cell>
          <cell r="AE718">
            <v>15373.186072277846</v>
          </cell>
          <cell r="AF718">
            <v>14132.731374698784</v>
          </cell>
          <cell r="AG718">
            <v>13312.255978768973</v>
          </cell>
          <cell r="AH718">
            <v>12541.971729387244</v>
          </cell>
          <cell r="AI718">
            <v>11817.154753937297</v>
          </cell>
          <cell r="AJ718">
            <v>11133.671663879886</v>
          </cell>
          <cell r="AK718">
            <v>10469.674548364668</v>
          </cell>
          <cell r="AL718">
            <v>9805.6774328494503</v>
          </cell>
          <cell r="AM718">
            <v>9141.0898332571978</v>
          </cell>
          <cell r="AN718">
            <v>8477.0927177419799</v>
          </cell>
          <cell r="AO718">
            <v>7812.5051181497265</v>
          </cell>
          <cell r="AP718">
            <v>7148.5080026345086</v>
          </cell>
          <cell r="AQ718">
            <v>6483.9204030422552</v>
          </cell>
          <cell r="AR718">
            <v>5819.9232875270382</v>
          </cell>
          <cell r="AS718">
            <v>5330.1189747374965</v>
          </cell>
          <cell r="AT718">
            <v>5014.5074646736321</v>
          </cell>
          <cell r="AU718">
            <v>4698.8959546097667</v>
          </cell>
          <cell r="AV718">
            <v>4383.2844445459014</v>
          </cell>
          <cell r="AW718">
            <v>4067.6729344820369</v>
          </cell>
          <cell r="AX718">
            <v>3752.0614244181716</v>
          </cell>
          <cell r="AY718">
            <v>3436.4499143543067</v>
          </cell>
          <cell r="AZ718">
            <v>3120.8384042904413</v>
          </cell>
          <cell r="BA718">
            <v>2805.2268942265764</v>
          </cell>
          <cell r="BB718">
            <v>2489.6153841627106</v>
          </cell>
          <cell r="BC718">
            <v>2174.0038740988457</v>
          </cell>
          <cell r="BD718">
            <v>1858.3923640349803</v>
          </cell>
          <cell r="BE718">
            <v>1542.7808539711154</v>
          </cell>
          <cell r="BF718">
            <v>1227.1693439072503</v>
          </cell>
          <cell r="BG718">
            <v>911.55783384338531</v>
          </cell>
          <cell r="BH718">
            <v>595.94632377952018</v>
          </cell>
        </row>
        <row r="719">
          <cell r="A719">
            <v>-3661.8035623324186</v>
          </cell>
          <cell r="B719">
            <v>-14274.746548857043</v>
          </cell>
          <cell r="C719">
            <v>-11523.430977240618</v>
          </cell>
          <cell r="D719">
            <v>-7868.682290351855</v>
          </cell>
          <cell r="E719">
            <v>-4814.0727073202961</v>
          </cell>
          <cell r="F719">
            <v>-1964.8246501574922</v>
          </cell>
          <cell r="G719">
            <v>901.49867713853757</v>
          </cell>
          <cell r="H719">
            <v>3805.4224368950545</v>
          </cell>
          <cell r="I719">
            <v>6839.1871179830869</v>
          </cell>
          <cell r="J719">
            <v>10019.799014704293</v>
          </cell>
          <cell r="K719">
            <v>13357.436261332079</v>
          </cell>
          <cell r="L719">
            <v>16874.458638130844</v>
          </cell>
          <cell r="M719">
            <v>20591.989079305564</v>
          </cell>
          <cell r="N719">
            <v>24537.360021701705</v>
          </cell>
          <cell r="O719">
            <v>29219.159130492917</v>
          </cell>
          <cell r="P719">
            <v>34867.640179236711</v>
          </cell>
          <cell r="Q719">
            <v>41116.729739788985</v>
          </cell>
          <cell r="R719">
            <v>47850.952363411066</v>
          </cell>
          <cell r="S719">
            <v>55107.970190580003</v>
          </cell>
          <cell r="T719">
            <v>62928.369171616585</v>
          </cell>
          <cell r="U719">
            <v>71355.886049642111</v>
          </cell>
          <cell r="V719">
            <v>80437.652964811816</v>
          </cell>
          <cell r="W719">
            <v>90224.461047810822</v>
          </cell>
          <cell r="X719">
            <v>100771.04447679824</v>
          </cell>
          <cell r="Y719">
            <v>112136.38658642986</v>
          </cell>
          <cell r="Z719">
            <v>124384.04974092011</v>
          </cell>
          <cell r="AA719">
            <v>137582.53081600665</v>
          </cell>
          <cell r="AB719">
            <v>151805.6442779043</v>
          </cell>
          <cell r="AC719">
            <v>167132.93500167335</v>
          </cell>
          <cell r="AD719">
            <v>183650.12313775052</v>
          </cell>
          <cell r="AE719">
            <v>16664.553644056126</v>
          </cell>
          <cell r="AF719">
            <v>15319.89914279406</v>
          </cell>
          <cell r="AG719">
            <v>14430.502749306283</v>
          </cell>
          <cell r="AH719">
            <v>13595.513623783299</v>
          </cell>
          <cell r="AI719">
            <v>12809.811082181368</v>
          </cell>
          <cell r="AJ719">
            <v>12068.914525962211</v>
          </cell>
          <cell r="AK719">
            <v>11349.140791423501</v>
          </cell>
          <cell r="AL719">
            <v>10629.367056884794</v>
          </cell>
          <cell r="AM719">
            <v>9908.953236840618</v>
          </cell>
          <cell r="AN719">
            <v>9189.1795023019095</v>
          </cell>
          <cell r="AO719">
            <v>8468.7656822577319</v>
          </cell>
          <cell r="AP719">
            <v>7748.9919477190251</v>
          </cell>
          <cell r="AQ719">
            <v>7028.5781276748485</v>
          </cell>
          <cell r="AR719">
            <v>6308.8043931361399</v>
          </cell>
          <cell r="AS719">
            <v>5777.8558827105489</v>
          </cell>
          <cell r="AT719">
            <v>5435.7325963980766</v>
          </cell>
          <cell r="AU719">
            <v>5093.6093100856024</v>
          </cell>
          <cell r="AV719">
            <v>4751.48602377313</v>
          </cell>
          <cell r="AW719">
            <v>4409.3627374606567</v>
          </cell>
          <cell r="AX719">
            <v>4067.2394511481843</v>
          </cell>
          <cell r="AY719">
            <v>3725.116164835712</v>
          </cell>
          <cell r="AZ719">
            <v>3382.9928785232387</v>
          </cell>
          <cell r="BA719">
            <v>3040.8695922107659</v>
          </cell>
          <cell r="BB719">
            <v>2698.7463058982935</v>
          </cell>
          <cell r="BC719">
            <v>2356.6230195858207</v>
          </cell>
          <cell r="BD719">
            <v>2014.4997332733474</v>
          </cell>
          <cell r="BE719">
            <v>1672.3764469608745</v>
          </cell>
          <cell r="BF719">
            <v>1330.2531606484013</v>
          </cell>
          <cell r="BG719">
            <v>988.12987433592855</v>
          </cell>
          <cell r="BH719">
            <v>646.00658802345527</v>
          </cell>
        </row>
        <row r="720">
          <cell r="A720">
            <v>-3680.5992595526782</v>
          </cell>
          <cell r="B720">
            <v>-14329.809629455347</v>
          </cell>
          <cell r="C720">
            <v>-11420.587096319621</v>
          </cell>
          <cell r="D720">
            <v>-7750.9033579254228</v>
          </cell>
          <cell r="E720">
            <v>-4749.2842881168435</v>
          </cell>
          <cell r="F720">
            <v>-1954.0379589401259</v>
          </cell>
          <cell r="G720">
            <v>855.15993221325743</v>
          </cell>
          <cell r="H720">
            <v>3698.5329935689538</v>
          </cell>
          <cell r="I720">
            <v>6668.3766809005501</v>
          </cell>
          <cell r="J720">
            <v>9781.6884397573194</v>
          </cell>
          <cell r="K720">
            <v>13048.325898816722</v>
          </cell>
          <cell r="L720">
            <v>16490.345865541709</v>
          </cell>
          <cell r="M720">
            <v>20128.471954339835</v>
          </cell>
          <cell r="N720">
            <v>23989.949421797566</v>
          </cell>
          <cell r="O720">
            <v>28585.555859808497</v>
          </cell>
          <cell r="P720">
            <v>34145.743662798668</v>
          </cell>
          <cell r="Q720">
            <v>40300.87249845457</v>
          </cell>
          <cell r="R720">
            <v>46933.839981916193</v>
          </cell>
          <cell r="S720">
            <v>54081.741969246461</v>
          </cell>
          <cell r="T720">
            <v>61784.554164221365</v>
          </cell>
          <cell r="U720">
            <v>70085.355688392083</v>
          </cell>
          <cell r="V720">
            <v>79030.570007472284</v>
          </cell>
          <cell r="W720">
            <v>88670.22456146685</v>
          </cell>
          <cell r="X720">
            <v>99058.230550562352</v>
          </cell>
          <cell r="Y720">
            <v>110252.68444152336</v>
          </cell>
          <cell r="Z720">
            <v>122316.19288081369</v>
          </cell>
          <cell r="AA720">
            <v>135316.22283156778</v>
          </cell>
          <cell r="AB720">
            <v>149325.47889260511</v>
          </cell>
          <cell r="AC720">
            <v>164422.30990970024</v>
          </cell>
          <cell r="AD720">
            <v>180691.14715314267</v>
          </cell>
          <cell r="AE720">
            <v>16313.314039570208</v>
          </cell>
          <cell r="AF720">
            <v>14997.00088637431</v>
          </cell>
          <cell r="AG720">
            <v>14126.350343759726</v>
          </cell>
          <cell r="AH720">
            <v>13308.960324487232</v>
          </cell>
          <cell r="AI720">
            <v>12539.81807341875</v>
          </cell>
          <cell r="AJ720">
            <v>11814.537429808463</v>
          </cell>
          <cell r="AK720">
            <v>11109.934401142747</v>
          </cell>
          <cell r="AL720">
            <v>10405.33137247704</v>
          </cell>
          <cell r="AM720">
            <v>9700.1017494190637</v>
          </cell>
          <cell r="AN720">
            <v>8995.4987207533522</v>
          </cell>
          <cell r="AO720">
            <v>8290.2690976953782</v>
          </cell>
          <cell r="AP720">
            <v>7585.6660690296685</v>
          </cell>
          <cell r="AQ720">
            <v>6880.4364459716953</v>
          </cell>
          <cell r="AR720">
            <v>6175.8334173059848</v>
          </cell>
          <cell r="AS720">
            <v>5656.0757343569385</v>
          </cell>
          <cell r="AT720">
            <v>5321.1633971245628</v>
          </cell>
          <cell r="AU720">
            <v>4986.2510598921845</v>
          </cell>
          <cell r="AV720">
            <v>4651.338722659807</v>
          </cell>
          <cell r="AW720">
            <v>4316.4263854274304</v>
          </cell>
          <cell r="AX720">
            <v>3981.5140481950534</v>
          </cell>
          <cell r="AY720">
            <v>3646.601710962676</v>
          </cell>
          <cell r="AZ720">
            <v>3311.6893737302989</v>
          </cell>
          <cell r="BA720">
            <v>2976.7770364979219</v>
          </cell>
          <cell r="BB720">
            <v>2641.8646992655449</v>
          </cell>
          <cell r="BC720">
            <v>2306.9523620331679</v>
          </cell>
          <cell r="BD720">
            <v>1972.0400248007904</v>
          </cell>
          <cell r="BE720">
            <v>1637.1276875684132</v>
          </cell>
          <cell r="BF720">
            <v>1302.215350336036</v>
          </cell>
          <cell r="BG720">
            <v>967.3030131036586</v>
          </cell>
          <cell r="BH720">
            <v>632.39067587128136</v>
          </cell>
        </row>
        <row r="721">
          <cell r="A721">
            <v>-3151.2965438668048</v>
          </cell>
          <cell r="B721">
            <v>-11521.354622614397</v>
          </cell>
          <cell r="C721">
            <v>-7859.552892577246</v>
          </cell>
          <cell r="D721">
            <v>-3510.4739792746536</v>
          </cell>
          <cell r="E721">
            <v>439.4871666692859</v>
          </cell>
          <cell r="F721">
            <v>4325.6525014623521</v>
          </cell>
          <cell r="G721">
            <v>8307.3608511521506</v>
          </cell>
          <cell r="H721">
            <v>12410.960407630413</v>
          </cell>
          <cell r="I721">
            <v>16726.137579654052</v>
          </cell>
          <cell r="J721">
            <v>21272.282671484973</v>
          </cell>
          <cell r="K721">
            <v>26066.977156160858</v>
          </cell>
          <cell r="L721">
            <v>31139.386024408839</v>
          </cell>
          <cell r="M721">
            <v>36519.174742679825</v>
          </cell>
          <cell r="N721">
            <v>42237.691599481397</v>
          </cell>
          <cell r="O721">
            <v>48751.267369626585</v>
          </cell>
          <cell r="P721">
            <v>56279.957864090007</v>
          </cell>
          <cell r="Q721">
            <v>64530.623393116832</v>
          </cell>
          <cell r="R721">
            <v>73421.809529453865</v>
          </cell>
          <cell r="S721">
            <v>83003.241552467458</v>
          </cell>
          <cell r="T721">
            <v>93328.505044189995</v>
          </cell>
          <cell r="U721">
            <v>104455.34557464821</v>
          </cell>
          <cell r="V721">
            <v>116445.99165254252</v>
          </cell>
          <cell r="W721">
            <v>129367.50274742664</v>
          </cell>
          <cell r="X721">
            <v>143292.14432975362</v>
          </cell>
          <cell r="Y721">
            <v>158297.79202625531</v>
          </cell>
          <cell r="Z721">
            <v>174468.36715095429</v>
          </cell>
          <cell r="AA721">
            <v>191894.30604758026</v>
          </cell>
          <cell r="AB721">
            <v>210673.06586825778</v>
          </cell>
          <cell r="AC721">
            <v>230909.66961710766</v>
          </cell>
          <cell r="AD721">
            <v>252717.29350700049</v>
          </cell>
          <cell r="AE721">
            <v>17940.609527078333</v>
          </cell>
          <cell r="AF721">
            <v>16492.990714643151</v>
          </cell>
          <cell r="AG721">
            <v>15535.490516847738</v>
          </cell>
          <cell r="AH721">
            <v>14636.563718066809</v>
          </cell>
          <cell r="AI721">
            <v>13790.697527804881</v>
          </cell>
          <cell r="AJ721">
            <v>12993.068254378411</v>
          </cell>
          <cell r="AK721">
            <v>12218.179241745795</v>
          </cell>
          <cell r="AL721">
            <v>11443.29022911318</v>
          </cell>
          <cell r="AM721">
            <v>10667.712117668629</v>
          </cell>
          <cell r="AN721">
            <v>9892.8231050360173</v>
          </cell>
          <cell r="AO721">
            <v>9117.2449935914647</v>
          </cell>
          <cell r="AP721">
            <v>8342.3559809588514</v>
          </cell>
          <cell r="AQ721">
            <v>7566.7778695142997</v>
          </cell>
          <cell r="AR721">
            <v>6791.8888568816874</v>
          </cell>
          <cell r="AS721">
            <v>6220.28399376992</v>
          </cell>
          <cell r="AT721">
            <v>5851.9632801790003</v>
          </cell>
          <cell r="AU721">
            <v>5483.6425665880815</v>
          </cell>
          <cell r="AV721">
            <v>5115.3218529971628</v>
          </cell>
          <cell r="AW721">
            <v>4747.0011394062431</v>
          </cell>
          <cell r="AX721">
            <v>4378.6804258153234</v>
          </cell>
          <cell r="AY721">
            <v>4010.3597122244046</v>
          </cell>
          <cell r="AZ721">
            <v>3642.0389986334849</v>
          </cell>
          <cell r="BA721">
            <v>3273.7182850425656</v>
          </cell>
          <cell r="BB721">
            <v>2905.3975714516464</v>
          </cell>
          <cell r="BC721">
            <v>2537.0768578607267</v>
          </cell>
          <cell r="BD721">
            <v>2168.7561442698079</v>
          </cell>
          <cell r="BE721">
            <v>1800.4354306788885</v>
          </cell>
          <cell r="BF721">
            <v>1432.1147170879694</v>
          </cell>
          <cell r="BG721">
            <v>1063.79400349705</v>
          </cell>
          <cell r="BH721">
            <v>695.47328990613096</v>
          </cell>
        </row>
        <row r="722">
          <cell r="A722">
            <v>-3991.5720902150279</v>
          </cell>
          <cell r="B722">
            <v>-16050.757183333819</v>
          </cell>
          <cell r="C722">
            <v>-14080.374559371896</v>
          </cell>
          <cell r="D722">
            <v>-11156.191181305056</v>
          </cell>
          <cell r="E722">
            <v>-8895.9235780799045</v>
          </cell>
          <cell r="F722">
            <v>-6913.1508241591391</v>
          </cell>
          <cell r="G722">
            <v>-4974.9559276381387</v>
          </cell>
          <cell r="H722">
            <v>-3065.7337821028109</v>
          </cell>
          <cell r="I722">
            <v>-1092.7938378280558</v>
          </cell>
          <cell r="J722">
            <v>958.67771017287521</v>
          </cell>
          <cell r="K722">
            <v>3092.8966982347793</v>
          </cell>
          <cell r="L722">
            <v>5326.5266211799371</v>
          </cell>
          <cell r="M722">
            <v>7673.6732973156022</v>
          </cell>
          <cell r="N722">
            <v>10158.012321790751</v>
          </cell>
          <cell r="O722">
            <v>13320.39416492236</v>
          </cell>
          <cell r="P722">
            <v>17395.022805090455</v>
          </cell>
          <cell r="Q722">
            <v>21964.665179658317</v>
          </cell>
          <cell r="R722">
            <v>26889.060767606516</v>
          </cell>
          <cell r="S722">
            <v>32195.749982842295</v>
          </cell>
          <cell r="T722">
            <v>37914.411273178099</v>
          </cell>
          <cell r="U722">
            <v>44077.027101460051</v>
          </cell>
          <cell r="V722">
            <v>50718.062812242824</v>
          </cell>
          <cell r="W722">
            <v>57874.659384349397</v>
          </cell>
          <cell r="X722">
            <v>65586.841147312749</v>
          </cell>
          <cell r="Y722">
            <v>73897.73962338503</v>
          </cell>
          <cell r="Z722">
            <v>82853.834746983383</v>
          </cell>
          <cell r="AA722">
            <v>92505.214810628517</v>
          </cell>
          <cell r="AB722">
            <v>102905.85659116168</v>
          </cell>
          <cell r="AC722">
            <v>114113.92722288831</v>
          </cell>
          <cell r="AD722">
            <v>126192.10950591776</v>
          </cell>
          <cell r="AE722">
            <v>14537.444542615392</v>
          </cell>
          <cell r="AF722">
            <v>13364.42541119403</v>
          </cell>
          <cell r="AG722">
            <v>12588.554000360147</v>
          </cell>
          <cell r="AH722">
            <v>11860.145165341224</v>
          </cell>
          <cell r="AI722">
            <v>11174.731840178203</v>
          </cell>
          <cell r="AJ722">
            <v>10528.405342156912</v>
          </cell>
          <cell r="AK722">
            <v>9900.5054912167234</v>
          </cell>
          <cell r="AL722">
            <v>9272.6056402765316</v>
          </cell>
          <cell r="AM722">
            <v>8644.1474060914607</v>
          </cell>
          <cell r="AN722">
            <v>8016.2475551512716</v>
          </cell>
          <cell r="AO722">
            <v>7387.7893209661988</v>
          </cell>
          <cell r="AP722">
            <v>6759.8894700260098</v>
          </cell>
          <cell r="AQ722">
            <v>6131.431235840937</v>
          </cell>
          <cell r="AR722">
            <v>5503.531384900748</v>
          </cell>
          <cell r="AS722">
            <v>5040.3545912007066</v>
          </cell>
          <cell r="AT722">
            <v>4741.900854740813</v>
          </cell>
          <cell r="AU722">
            <v>4443.4471182809202</v>
          </cell>
          <cell r="AV722">
            <v>4144.9933818210257</v>
          </cell>
          <cell r="AW722">
            <v>3846.5396453611324</v>
          </cell>
          <cell r="AX722">
            <v>3548.0859089012388</v>
          </cell>
          <cell r="AY722">
            <v>3249.6321724413456</v>
          </cell>
          <cell r="AZ722">
            <v>2951.1784359814519</v>
          </cell>
          <cell r="BA722">
            <v>2652.7246995215583</v>
          </cell>
          <cell r="BB722">
            <v>2354.2709630616646</v>
          </cell>
          <cell r="BC722">
            <v>2055.8172266017709</v>
          </cell>
          <cell r="BD722">
            <v>1757.3634901418777</v>
          </cell>
          <cell r="BE722">
            <v>1458.9097536819841</v>
          </cell>
          <cell r="BF722">
            <v>1160.4560172220906</v>
          </cell>
          <cell r="BG722">
            <v>862.00228076219696</v>
          </cell>
          <cell r="BH722">
            <v>563.54854430230364</v>
          </cell>
        </row>
        <row r="723">
          <cell r="A723">
            <v>-4000.9848357832961</v>
          </cell>
          <cell r="B723">
            <v>-16153.044200025166</v>
          </cell>
          <cell r="C723">
            <v>-14133.324170518747</v>
          </cell>
          <cell r="D723">
            <v>-11242.881851911114</v>
          </cell>
          <cell r="E723">
            <v>-8975.6301450845367</v>
          </cell>
          <cell r="F723">
            <v>-6950.5770515432823</v>
          </cell>
          <cell r="G723">
            <v>-4968.4554435296068</v>
          </cell>
          <cell r="H723">
            <v>-3013.4111175888156</v>
          </cell>
          <cell r="I723">
            <v>-992.40945892732884</v>
          </cell>
          <cell r="J723">
            <v>1109.4324012503519</v>
          </cell>
          <cell r="K723">
            <v>3296.5367818581881</v>
          </cell>
          <cell r="L723">
            <v>5585.8133109892051</v>
          </cell>
          <cell r="M723">
            <v>7991.6577420452777</v>
          </cell>
          <cell r="N723">
            <v>10537.900680047829</v>
          </cell>
          <cell r="O723">
            <v>13766.29883882946</v>
          </cell>
          <cell r="P723">
            <v>17911.935836124256</v>
          </cell>
          <cell r="Q723">
            <v>22558.093443899663</v>
          </cell>
          <cell r="R723">
            <v>27564.944341461396</v>
          </cell>
          <cell r="S723">
            <v>32960.490086285485</v>
          </cell>
          <cell r="T723">
            <v>38774.906069526864</v>
          </cell>
          <cell r="U723">
            <v>45040.710276377322</v>
          </cell>
          <cell r="V723">
            <v>51792.945147728613</v>
          </cell>
          <cell r="W723">
            <v>59069.373560229222</v>
          </cell>
          <cell r="X723">
            <v>66910.690020782116</v>
          </cell>
          <cell r="Y723">
            <v>75360.748256620296</v>
          </cell>
          <cell r="Z723">
            <v>84466.806473791439</v>
          </cell>
          <cell r="AA723">
            <v>94279.791655695852</v>
          </cell>
          <cell r="AB723">
            <v>104854.58437980719</v>
          </cell>
          <cell r="AC723">
            <v>116250.32574545512</v>
          </cell>
          <cell r="AD723">
            <v>128530.74812920952</v>
          </cell>
          <cell r="AE723">
            <v>15025.840807238117</v>
          </cell>
          <cell r="AF723">
            <v>13813.413225422477</v>
          </cell>
          <cell r="AG723">
            <v>13011.475837327735</v>
          </cell>
          <cell r="AH723">
            <v>12258.595565592504</v>
          </cell>
          <cell r="AI723">
            <v>11550.155269853536</v>
          </cell>
          <cell r="AJ723">
            <v>10882.11495229299</v>
          </cell>
          <cell r="AK723">
            <v>10233.120338730841</v>
          </cell>
          <cell r="AL723">
            <v>9584.125725168693</v>
          </cell>
          <cell r="AM723">
            <v>8934.5539690611422</v>
          </cell>
          <cell r="AN723">
            <v>8285.5593554989919</v>
          </cell>
          <cell r="AO723">
            <v>7635.9875993914402</v>
          </cell>
          <cell r="AP723">
            <v>6986.9929858292935</v>
          </cell>
          <cell r="AQ723">
            <v>6337.4212297217391</v>
          </cell>
          <cell r="AR723">
            <v>5688.4266161595906</v>
          </cell>
          <cell r="AS723">
            <v>5209.6890534922177</v>
          </cell>
          <cell r="AT723">
            <v>4901.2085417196195</v>
          </cell>
          <cell r="AU723">
            <v>4592.7280299470212</v>
          </cell>
          <cell r="AV723">
            <v>4284.247518174423</v>
          </cell>
          <cell r="AW723">
            <v>3975.7670064018248</v>
          </cell>
          <cell r="AX723">
            <v>3667.2864946292261</v>
          </cell>
          <cell r="AY723">
            <v>3358.8059828566279</v>
          </cell>
          <cell r="AZ723">
            <v>3050.3254710840297</v>
          </cell>
          <cell r="BA723">
            <v>2741.844959311431</v>
          </cell>
          <cell r="BB723">
            <v>2433.3644475388332</v>
          </cell>
          <cell r="BC723">
            <v>2124.8839357662346</v>
          </cell>
          <cell r="BD723">
            <v>1816.4034239936366</v>
          </cell>
          <cell r="BE723">
            <v>1507.9229122210379</v>
          </cell>
          <cell r="BF723">
            <v>1199.4424004484399</v>
          </cell>
          <cell r="BG723">
            <v>890.96188867584135</v>
          </cell>
          <cell r="BH723">
            <v>582.48137690324324</v>
          </cell>
        </row>
        <row r="724">
          <cell r="A724">
            <v>-3427.8062531977203</v>
          </cell>
          <cell r="B724">
            <v>-13085.025251752406</v>
          </cell>
          <cell r="C724">
            <v>-10009.220468854119</v>
          </cell>
          <cell r="D724">
            <v>-6104.9067983598115</v>
          </cell>
          <cell r="E724">
            <v>-2765.0113345137793</v>
          </cell>
          <cell r="F724">
            <v>406.22944969058369</v>
          </cell>
          <cell r="G724">
            <v>3622.5832826076635</v>
          </cell>
          <cell r="H724">
            <v>6906.3401277162748</v>
          </cell>
          <cell r="I724">
            <v>10347.533441235204</v>
          </cell>
          <cell r="J724">
            <v>13963.802736234893</v>
          </cell>
          <cell r="K724">
            <v>17767.840069658159</v>
          </cell>
          <cell r="L724">
            <v>21784.135764172046</v>
          </cell>
          <cell r="M724">
            <v>26036.586841625733</v>
          </cell>
          <cell r="N724">
            <v>30553.586669286004</v>
          </cell>
          <cell r="O724">
            <v>35817.919882140886</v>
          </cell>
          <cell r="P724">
            <v>42052.776470508928</v>
          </cell>
          <cell r="Q724">
            <v>48922.83742678308</v>
          </cell>
          <cell r="R724">
            <v>56326.239069392148</v>
          </cell>
          <cell r="S724">
            <v>64304.386021891973</v>
          </cell>
          <cell r="T724">
            <v>72901.897256369673</v>
          </cell>
          <cell r="U724">
            <v>82166.855631673796</v>
          </cell>
          <cell r="V724">
            <v>92151.076803945718</v>
          </cell>
          <cell r="W724">
            <v>102910.39901337445</v>
          </cell>
          <cell r="X724">
            <v>114504.9953678506</v>
          </cell>
          <cell r="Y724">
            <v>126999.71037001137</v>
          </cell>
          <cell r="Z724">
            <v>140464.42256975532</v>
          </cell>
          <cell r="AA724">
            <v>154974.43537041382</v>
          </cell>
          <cell r="AB724">
            <v>170610.89817422174</v>
          </cell>
          <cell r="AC724">
            <v>187461.26022240499</v>
          </cell>
          <cell r="AD724">
            <v>205619.75966805371</v>
          </cell>
          <cell r="AE724">
            <v>16054.668201313545</v>
          </cell>
          <cell r="AF724">
            <v>14759.225051483654</v>
          </cell>
          <cell r="AG724">
            <v>13902.37857951204</v>
          </cell>
          <cell r="AH724">
            <v>13097.948191017485</v>
          </cell>
          <cell r="AI724">
            <v>12341.000607555088</v>
          </cell>
          <cell r="AJ724">
            <v>11627.219210485562</v>
          </cell>
          <cell r="AK724">
            <v>10933.787587001249</v>
          </cell>
          <cell r="AL724">
            <v>10240.355963516931</v>
          </cell>
          <cell r="AM724">
            <v>9546.3076802270061</v>
          </cell>
          <cell r="AN724">
            <v>8852.8760567426907</v>
          </cell>
          <cell r="AO724">
            <v>8158.8277734527655</v>
          </cell>
          <cell r="AP724">
            <v>7465.396149968451</v>
          </cell>
          <cell r="AQ724">
            <v>6771.347866678524</v>
          </cell>
          <cell r="AR724">
            <v>6077.9162431942104</v>
          </cell>
          <cell r="AS724">
            <v>5566.3992623655695</v>
          </cell>
          <cell r="AT724">
            <v>5236.796924192603</v>
          </cell>
          <cell r="AU724">
            <v>4907.1945860196365</v>
          </cell>
          <cell r="AV724">
            <v>4577.59224784667</v>
          </cell>
          <cell r="AW724">
            <v>4247.9899096737026</v>
          </cell>
          <cell r="AX724">
            <v>3918.3875715007362</v>
          </cell>
          <cell r="AY724">
            <v>3588.7852333277692</v>
          </cell>
          <cell r="AZ724">
            <v>3259.1828951548023</v>
          </cell>
          <cell r="BA724">
            <v>2929.5805569818353</v>
          </cell>
          <cell r="BB724">
            <v>2599.9782188088689</v>
          </cell>
          <cell r="BC724">
            <v>2270.3758806359019</v>
          </cell>
          <cell r="BD724">
            <v>1940.7735424629352</v>
          </cell>
          <cell r="BE724">
            <v>1611.1712042899685</v>
          </cell>
          <cell r="BF724">
            <v>1281.5688661170018</v>
          </cell>
          <cell r="BG724">
            <v>951.96652794403508</v>
          </cell>
          <cell r="BH724">
            <v>622.36418977106848</v>
          </cell>
        </row>
        <row r="725">
          <cell r="A725">
            <v>-3908.9280254830155</v>
          </cell>
          <cell r="B725">
            <v>-15713.689973945082</v>
          </cell>
          <cell r="C725">
            <v>-13562.631092764484</v>
          </cell>
          <cell r="D725">
            <v>-10574.867410693483</v>
          </cell>
          <cell r="E725">
            <v>-8195.5824490040122</v>
          </cell>
          <cell r="F725">
            <v>-6040.5554898729142</v>
          </cell>
          <cell r="G725">
            <v>-3917.2592608304722</v>
          </cell>
          <cell r="H725">
            <v>-1809.127738578615</v>
          </cell>
          <cell r="I725">
            <v>375.98459813487426</v>
          </cell>
          <cell r="J725">
            <v>2653.1984650507829</v>
          </cell>
          <cell r="K725">
            <v>5027.9428166464595</v>
          </cell>
          <cell r="L725">
            <v>7517.9798124913041</v>
          </cell>
          <cell r="M725">
            <v>10138.819089941186</v>
          </cell>
          <cell r="N725">
            <v>12914.700222871916</v>
          </cell>
          <cell r="O725">
            <v>16376.976945093254</v>
          </cell>
          <cell r="P725">
            <v>20757.903787833231</v>
          </cell>
          <cell r="Q725">
            <v>25653.198336717163</v>
          </cell>
          <cell r="R725">
            <v>30928.527323596711</v>
          </cell>
          <cell r="S725">
            <v>36613.393809548274</v>
          </cell>
          <cell r="T725">
            <v>42739.59125495379</v>
          </cell>
          <cell r="U725">
            <v>49341.381329151322</v>
          </cell>
          <cell r="V725">
            <v>56455.685523910754</v>
          </cell>
          <cell r="W725">
            <v>64122.291642361721</v>
          </cell>
          <cell r="X725">
            <v>72384.076318193576</v>
          </cell>
          <cell r="Y725">
            <v>81287.244809599128</v>
          </cell>
          <cell r="Z725">
            <v>90881.58940904554</v>
          </cell>
          <cell r="AA725">
            <v>101220.76791406731</v>
          </cell>
          <cell r="AB725">
            <v>112362.60371647034</v>
          </cell>
          <cell r="AC725">
            <v>124369.40918824106</v>
          </cell>
          <cell r="AD725">
            <v>137308.33417274413</v>
          </cell>
          <cell r="AE725">
            <v>14814.761126142315</v>
          </cell>
          <cell r="AF725">
            <v>13619.365458254457</v>
          </cell>
          <cell r="AG725">
            <v>12828.693508833623</v>
          </cell>
          <cell r="AH725">
            <v>12086.389532275472</v>
          </cell>
          <cell r="AI725">
            <v>11387.901248781167</v>
          </cell>
          <cell r="AJ725">
            <v>10729.245413526723</v>
          </cell>
          <cell r="AK725">
            <v>10089.367732442495</v>
          </cell>
          <cell r="AL725">
            <v>9449.4900513582706</v>
          </cell>
          <cell r="AM725">
            <v>8809.0433352991877</v>
          </cell>
          <cell r="AN725">
            <v>8169.1656542149603</v>
          </cell>
          <cell r="AO725">
            <v>7528.7189381558801</v>
          </cell>
          <cell r="AP725">
            <v>6888.8412570716528</v>
          </cell>
          <cell r="AQ725">
            <v>6248.3945410125716</v>
          </cell>
          <cell r="AR725">
            <v>5608.5168599283443</v>
          </cell>
          <cell r="AS725">
            <v>5136.5044964263798</v>
          </cell>
          <cell r="AT725">
            <v>4832.3574505066772</v>
          </cell>
          <cell r="AU725">
            <v>4528.2104045869764</v>
          </cell>
          <cell r="AV725">
            <v>4224.0633586672748</v>
          </cell>
          <cell r="AW725">
            <v>3919.9163127475745</v>
          </cell>
          <cell r="AX725">
            <v>3615.7692668278728</v>
          </cell>
          <cell r="AY725">
            <v>3311.6222209081716</v>
          </cell>
          <cell r="AZ725">
            <v>3007.4751749884699</v>
          </cell>
          <cell r="BA725">
            <v>2703.3281290687696</v>
          </cell>
          <cell r="BB725">
            <v>2399.1810831490684</v>
          </cell>
          <cell r="BC725">
            <v>2095.0340372293667</v>
          </cell>
          <cell r="BD725">
            <v>1790.8869913096657</v>
          </cell>
          <cell r="BE725">
            <v>1486.7399453899645</v>
          </cell>
          <cell r="BF725">
            <v>1182.5928994702633</v>
          </cell>
          <cell r="BG725">
            <v>878.44585355056199</v>
          </cell>
          <cell r="BH725">
            <v>574.29880763086078</v>
          </cell>
        </row>
        <row r="726">
          <cell r="A726">
            <v>-3939.9529509194153</v>
          </cell>
          <cell r="B726">
            <v>-15737.644317018221</v>
          </cell>
          <cell r="C726">
            <v>-13363.937681638938</v>
          </cell>
          <cell r="D726">
            <v>-10127.408579512092</v>
          </cell>
          <cell r="E726">
            <v>-7569.0397498461507</v>
          </cell>
          <cell r="F726">
            <v>-5255.8327848233075</v>
          </cell>
          <cell r="G726">
            <v>-2966.7601401229663</v>
          </cell>
          <cell r="H726">
            <v>-684.2973142675919</v>
          </cell>
          <cell r="I726">
            <v>1685.40888369042</v>
          </cell>
          <cell r="J726">
            <v>4158.1726271995058</v>
          </cell>
          <cell r="K726">
            <v>6740.3083680842719</v>
          </cell>
          <cell r="L726">
            <v>9450.6618713474345</v>
          </cell>
          <cell r="M726">
            <v>12305.920680180514</v>
          </cell>
          <cell r="N726">
            <v>15331.399509613684</v>
          </cell>
          <cell r="O726">
            <v>19064.680081531696</v>
          </cell>
          <cell r="P726">
            <v>23742.076265127311</v>
          </cell>
          <cell r="Q726">
            <v>28958.102538217623</v>
          </cell>
          <cell r="R726">
            <v>34579.062486589268</v>
          </cell>
          <cell r="S726">
            <v>40636.39216381868</v>
          </cell>
          <cell r="T726">
            <v>47163.968086019151</v>
          </cell>
          <cell r="U726">
            <v>54198.296691290103</v>
          </cell>
          <cell r="V726">
            <v>61778.718507395562</v>
          </cell>
          <cell r="W726">
            <v>69947.628169510208</v>
          </cell>
          <cell r="X726">
            <v>78750.71151851496</v>
          </cell>
          <cell r="Y726">
            <v>88237.20110584909</v>
          </cell>
          <cell r="Z726">
            <v>98460.151533868629</v>
          </cell>
          <cell r="AA726">
            <v>109476.73617159171</v>
          </cell>
          <cell r="AB726">
            <v>121348.56690525865</v>
          </cell>
          <cell r="AC726">
            <v>134142.03871195903</v>
          </cell>
          <cell r="AD726">
            <v>147928.70098340488</v>
          </cell>
          <cell r="AE726">
            <v>16178.569982726625</v>
          </cell>
          <cell r="AF726">
            <v>14873.129260105405</v>
          </cell>
          <cell r="AG726">
            <v>14009.670081913795</v>
          </cell>
          <cell r="AH726">
            <v>13199.031507930289</v>
          </cell>
          <cell r="AI726">
            <v>12436.242187170596</v>
          </cell>
          <cell r="AJ726">
            <v>11716.952187523459</v>
          </cell>
          <cell r="AK726">
            <v>11018.16901068653</v>
          </cell>
          <cell r="AL726">
            <v>10319.385833849601</v>
          </cell>
          <cell r="AM726">
            <v>9619.981238139635</v>
          </cell>
          <cell r="AN726">
            <v>8921.1980613027044</v>
          </cell>
          <cell r="AO726">
            <v>8221.7934655927384</v>
          </cell>
          <cell r="AP726">
            <v>7523.0102887558078</v>
          </cell>
          <cell r="AQ726">
            <v>6823.6056930458435</v>
          </cell>
          <cell r="AR726">
            <v>6124.8225162089138</v>
          </cell>
          <cell r="AS726">
            <v>5609.3579069177595</v>
          </cell>
          <cell r="AT726">
            <v>5277.2118651723804</v>
          </cell>
          <cell r="AU726">
            <v>4945.065823427004</v>
          </cell>
          <cell r="AV726">
            <v>4612.9197816816268</v>
          </cell>
          <cell r="AW726">
            <v>4280.7737399362504</v>
          </cell>
          <cell r="AX726">
            <v>3948.6276981908723</v>
          </cell>
          <cell r="AY726">
            <v>3616.4816564454954</v>
          </cell>
          <cell r="AZ726">
            <v>3284.3356147001182</v>
          </cell>
          <cell r="BA726">
            <v>2952.1895729547409</v>
          </cell>
          <cell r="BB726">
            <v>2620.0435312093628</v>
          </cell>
          <cell r="BC726">
            <v>2287.8974894639859</v>
          </cell>
          <cell r="BD726">
            <v>1955.7514477186091</v>
          </cell>
          <cell r="BE726">
            <v>1623.6054059732323</v>
          </cell>
          <cell r="BF726">
            <v>1291.4593642278553</v>
          </cell>
          <cell r="BG726">
            <v>959.3133224824785</v>
          </cell>
          <cell r="BH726">
            <v>627.16728073710158</v>
          </cell>
        </row>
        <row r="727">
          <cell r="A727">
            <v>-3631.6913128684273</v>
          </cell>
          <cell r="B727">
            <v>-14187.62902885463</v>
          </cell>
          <cell r="C727">
            <v>-11505.587457588212</v>
          </cell>
          <cell r="D727">
            <v>-8091.9021450379514</v>
          </cell>
          <cell r="E727">
            <v>-5189.241014877035</v>
          </cell>
          <cell r="F727">
            <v>-2439.4308383920907</v>
          </cell>
          <cell r="G727">
            <v>323.04670278594625</v>
          </cell>
          <cell r="H727">
            <v>3118.1085678850773</v>
          </cell>
          <cell r="I727">
            <v>6036.750650214698</v>
          </cell>
          <cell r="J727">
            <v>9095.5181125068229</v>
          </cell>
          <cell r="K727">
            <v>12304.053074189969</v>
          </cell>
          <cell r="L727">
            <v>15684.031120052807</v>
          </cell>
          <cell r="M727">
            <v>19255.845471996883</v>
          </cell>
          <cell r="N727">
            <v>23046.116820436695</v>
          </cell>
          <cell r="O727">
            <v>27558.359275516679</v>
          </cell>
          <cell r="P727">
            <v>33019.815052757942</v>
          </cell>
          <cell r="Q727">
            <v>39066.169768423882</v>
          </cell>
          <cell r="R727">
            <v>45581.91871427236</v>
          </cell>
          <cell r="S727">
            <v>52603.502184280471</v>
          </cell>
          <cell r="T727">
            <v>60170.189427149853</v>
          </cell>
          <cell r="U727">
            <v>68324.298265413949</v>
          </cell>
          <cell r="V727">
            <v>77111.431764147419</v>
          </cell>
          <cell r="W727">
            <v>86580.733272882528</v>
          </cell>
          <cell r="X727">
            <v>96785.161267092102</v>
          </cell>
          <cell r="Y727">
            <v>107781.78552633137</v>
          </cell>
          <cell r="Z727">
            <v>119632.10630545864</v>
          </cell>
          <cell r="AA727">
            <v>132402.39828394717</v>
          </cell>
          <cell r="AB727">
            <v>146164.08121687613</v>
          </cell>
          <cell r="AC727">
            <v>160994.11936052097</v>
          </cell>
          <cell r="AD727">
            <v>176975.45190639084</v>
          </cell>
          <cell r="AE727">
            <v>15708.613424648654</v>
          </cell>
          <cell r="AF727">
            <v>14441.093261720467</v>
          </cell>
          <cell r="AG727">
            <v>13602.715923509586</v>
          </cell>
          <cell r="AH727">
            <v>12815.624851838167</v>
          </cell>
          <cell r="AI727">
            <v>12074.993103973087</v>
          </cell>
          <cell r="AJ727">
            <v>11376.597105022858</v>
          </cell>
          <cell r="AK727">
            <v>10698.11224484678</v>
          </cell>
          <cell r="AL727">
            <v>10019.627384670694</v>
          </cell>
          <cell r="AM727">
            <v>9340.5391566529743</v>
          </cell>
          <cell r="AN727">
            <v>8662.0542964768902</v>
          </cell>
          <cell r="AO727">
            <v>7982.9660684591672</v>
          </cell>
          <cell r="AP727">
            <v>7304.481208283084</v>
          </cell>
          <cell r="AQ727">
            <v>6625.3929802653629</v>
          </cell>
          <cell r="AR727">
            <v>5946.9081200892797</v>
          </cell>
          <cell r="AS727">
            <v>5446.416773197222</v>
          </cell>
          <cell r="AT727">
            <v>5123.9189395891844</v>
          </cell>
          <cell r="AU727">
            <v>4801.421105981146</v>
          </cell>
          <cell r="AV727">
            <v>4478.9232723731084</v>
          </cell>
          <cell r="AW727">
            <v>4156.4254387650708</v>
          </cell>
          <cell r="AX727">
            <v>3833.9276051570332</v>
          </cell>
          <cell r="AY727">
            <v>3511.4297715489952</v>
          </cell>
          <cell r="AZ727">
            <v>3188.9319379409576</v>
          </cell>
          <cell r="BA727">
            <v>2866.43410433292</v>
          </cell>
          <cell r="BB727">
            <v>2543.9362707248824</v>
          </cell>
          <cell r="BC727">
            <v>2221.4384371168444</v>
          </cell>
          <cell r="BD727">
            <v>1898.9406035088068</v>
          </cell>
          <cell r="BE727">
            <v>1576.4427699007688</v>
          </cell>
          <cell r="BF727">
            <v>1253.9449362927312</v>
          </cell>
          <cell r="BG727">
            <v>931.44710268469316</v>
          </cell>
          <cell r="BH727">
            <v>608.94926907665558</v>
          </cell>
        </row>
        <row r="728">
          <cell r="A728">
            <v>-3021.8594434710326</v>
          </cell>
          <cell r="B728">
            <v>-10946.555350601506</v>
          </cell>
          <cell r="C728">
            <v>-7095.9424526420526</v>
          </cell>
          <cell r="D728">
            <v>-2593.696270603768</v>
          </cell>
          <cell r="E728">
            <v>1422.736161975733</v>
          </cell>
          <cell r="F728">
            <v>5358.8030471326301</v>
          </cell>
          <cell r="G728">
            <v>9399.7153368714698</v>
          </cell>
          <cell r="H728">
            <v>13572.041920737287</v>
          </cell>
          <cell r="I728">
            <v>17963.348140566224</v>
          </cell>
          <cell r="J728">
            <v>22593.041576151725</v>
          </cell>
          <cell r="K728">
            <v>27479.387425357065</v>
          </cell>
          <cell r="L728">
            <v>32651.92510416239</v>
          </cell>
          <cell r="M728">
            <v>38140.920004513253</v>
          </cell>
          <cell r="N728">
            <v>43977.709444139189</v>
          </cell>
          <cell r="O728">
            <v>50602.575519433507</v>
          </cell>
          <cell r="P728">
            <v>58229.523816257213</v>
          </cell>
          <cell r="Q728">
            <v>66580.284524717339</v>
          </cell>
          <cell r="R728">
            <v>75579.336489400011</v>
          </cell>
          <cell r="S728">
            <v>85277.00824534148</v>
          </cell>
          <cell r="T728">
            <v>95727.535462549436</v>
          </cell>
          <cell r="U728">
            <v>106989.36426704492</v>
          </cell>
          <cell r="V728">
            <v>119125.47810950504</v>
          </cell>
          <cell r="W728">
            <v>132203.75000956803</v>
          </cell>
          <cell r="X728">
            <v>146297.32214577869</v>
          </cell>
          <cell r="Y728">
            <v>161485.01491408824</v>
          </cell>
          <cell r="Z728">
            <v>177851.76774262867</v>
          </cell>
          <cell r="AA728">
            <v>195489.1141280829</v>
          </cell>
          <cell r="AB728">
            <v>214495.69355036397</v>
          </cell>
          <cell r="AC728">
            <v>234977.80312856036</v>
          </cell>
          <cell r="AD728">
            <v>257049.99210336606</v>
          </cell>
          <cell r="AE728">
            <v>16478.250245564734</v>
          </cell>
          <cell r="AF728">
            <v>15148.62847237524</v>
          </cell>
          <cell r="AG728">
            <v>14269.175193731815</v>
          </cell>
          <cell r="AH728">
            <v>13443.520930402623</v>
          </cell>
          <cell r="AI728">
            <v>12666.602245652204</v>
          </cell>
          <cell r="AJ728">
            <v>11933.988632337037</v>
          </cell>
          <cell r="AK728">
            <v>11222.26169555563</v>
          </cell>
          <cell r="AL728">
            <v>10510.53475877422</v>
          </cell>
          <cell r="AM728">
            <v>9798.1748924008825</v>
          </cell>
          <cell r="AN728">
            <v>9086.4479556194729</v>
          </cell>
          <cell r="AO728">
            <v>8374.0880892461319</v>
          </cell>
          <cell r="AP728">
            <v>7662.361152464724</v>
          </cell>
          <cell r="AQ728">
            <v>6950.0012860913848</v>
          </cell>
          <cell r="AR728">
            <v>6238.2743493099779</v>
          </cell>
          <cell r="AS728">
            <v>5713.2616421485518</v>
          </cell>
          <cell r="AT728">
            <v>5374.9631646071084</v>
          </cell>
          <cell r="AU728">
            <v>5036.6646870656659</v>
          </cell>
          <cell r="AV728">
            <v>4698.3662095242216</v>
          </cell>
          <cell r="AW728">
            <v>4360.0677319827801</v>
          </cell>
          <cell r="AX728">
            <v>4021.7692544413367</v>
          </cell>
          <cell r="AY728">
            <v>3683.4707768998933</v>
          </cell>
          <cell r="AZ728">
            <v>3345.1722993584503</v>
          </cell>
          <cell r="BA728">
            <v>3006.8738218170074</v>
          </cell>
          <cell r="BB728">
            <v>2668.5753442755645</v>
          </cell>
          <cell r="BC728">
            <v>2330.2768667341215</v>
          </cell>
          <cell r="BD728">
            <v>1991.9783891926786</v>
          </cell>
          <cell r="BE728">
            <v>1653.6799116512357</v>
          </cell>
          <cell r="BF728">
            <v>1315.381434109793</v>
          </cell>
          <cell r="BG728">
            <v>977.08295656834991</v>
          </cell>
          <cell r="BH728">
            <v>638.78447902690721</v>
          </cell>
        </row>
        <row r="729">
          <cell r="A729">
            <v>-3219.9579575501566</v>
          </cell>
          <cell r="B729">
            <v>-12149.966306698629</v>
          </cell>
          <cell r="C729">
            <v>-9028.6807010884277</v>
          </cell>
          <cell r="D729">
            <v>-5063.1924093540174</v>
          </cell>
          <cell r="E729">
            <v>-1657.950682521209</v>
          </cell>
          <cell r="F729">
            <v>1579.5633959270135</v>
          </cell>
          <cell r="G729">
            <v>4875.2938548322636</v>
          </cell>
          <cell r="H729">
            <v>8251.7986593769001</v>
          </cell>
          <cell r="I729">
            <v>11795.642552452031</v>
          </cell>
          <cell r="J729">
            <v>15524.2882025256</v>
          </cell>
          <cell r="K729">
            <v>19451.368800843058</v>
          </cell>
          <cell r="L729">
            <v>23601.81728233803</v>
          </cell>
          <cell r="M729">
            <v>28000.335140689705</v>
          </cell>
          <cell r="N729">
            <v>32675.051289428113</v>
          </cell>
          <cell r="O729">
            <v>38083.026050863053</v>
          </cell>
          <cell r="P729">
            <v>44437.763485026451</v>
          </cell>
          <cell r="Q729">
            <v>51427.697843178539</v>
          </cell>
          <cell r="R729">
            <v>58960.278971387001</v>
          </cell>
          <cell r="S729">
            <v>67077.633948672184</v>
          </cell>
          <cell r="T729">
            <v>75825.160288680956</v>
          </cell>
          <cell r="U729">
            <v>85251.779832026135</v>
          </cell>
          <cell r="V729">
            <v>95410.212348948131</v>
          </cell>
          <cell r="W729">
            <v>106357.27038246245</v>
          </cell>
          <cell r="X729">
            <v>118154.17698094624</v>
          </cell>
          <cell r="Y729">
            <v>130866.90809713218</v>
          </cell>
          <cell r="Z729">
            <v>144566.56156842559</v>
          </cell>
          <cell r="AA729">
            <v>159329.75474212252</v>
          </cell>
          <cell r="AB729">
            <v>175239.05296930717</v>
          </cell>
          <cell r="AC729">
            <v>192383.43136384379</v>
          </cell>
          <cell r="AD729">
            <v>210858.77240891944</v>
          </cell>
          <cell r="AE729">
            <v>13933.222728352692</v>
          </cell>
          <cell r="AF729">
            <v>12808.957953013278</v>
          </cell>
          <cell r="AG729">
            <v>12065.334192728593</v>
          </cell>
          <cell r="AH729">
            <v>11367.200314668571</v>
          </cell>
          <cell r="AI729">
            <v>10710.274918153242</v>
          </cell>
          <cell r="AJ729">
            <v>10090.81177758764</v>
          </cell>
          <cell r="AK729">
            <v>9489.0094148269</v>
          </cell>
          <cell r="AL729">
            <v>8887.2070520661655</v>
          </cell>
          <cell r="AM729">
            <v>8284.8695142204306</v>
          </cell>
          <cell r="AN729">
            <v>7683.0671514596952</v>
          </cell>
          <cell r="AO729">
            <v>7080.7296136139612</v>
          </cell>
          <cell r="AP729">
            <v>6478.927250853224</v>
          </cell>
          <cell r="AQ729">
            <v>5876.5897130074918</v>
          </cell>
          <cell r="AR729">
            <v>5274.7873502467546</v>
          </cell>
          <cell r="AS729">
            <v>4830.8616375598458</v>
          </cell>
          <cell r="AT729">
            <v>4544.8125749467645</v>
          </cell>
          <cell r="AU729">
            <v>4258.763512333684</v>
          </cell>
          <cell r="AV729">
            <v>3972.7144497206041</v>
          </cell>
          <cell r="AW729">
            <v>3686.6653871075246</v>
          </cell>
          <cell r="AX729">
            <v>3400.6163244944451</v>
          </cell>
          <cell r="AY729">
            <v>3114.5672618813651</v>
          </cell>
          <cell r="AZ729">
            <v>2828.5181992682856</v>
          </cell>
          <cell r="BA729">
            <v>2542.4691366552056</v>
          </cell>
          <cell r="BB729">
            <v>2256.4200740421261</v>
          </cell>
          <cell r="BC729">
            <v>1970.3710114290457</v>
          </cell>
          <cell r="BD729">
            <v>1684.3219488159659</v>
          </cell>
          <cell r="BE729">
            <v>1398.2728862028855</v>
          </cell>
          <cell r="BF729">
            <v>1112.2238235898058</v>
          </cell>
          <cell r="BG729">
            <v>826.17476097672545</v>
          </cell>
          <cell r="BH729">
            <v>540.1256983636456</v>
          </cell>
        </row>
        <row r="730">
          <cell r="A730">
            <v>-3086.7594140197648</v>
          </cell>
          <cell r="B730">
            <v>-11136.204423290555</v>
          </cell>
          <cell r="C730">
            <v>-7287.6819919173095</v>
          </cell>
          <cell r="D730">
            <v>-2618.2153761451823</v>
          </cell>
          <cell r="E730">
            <v>1500.7390881630336</v>
          </cell>
          <cell r="F730">
            <v>5486.7873202930068</v>
          </cell>
          <cell r="G730">
            <v>9577.665746693976</v>
          </cell>
          <cell r="H730">
            <v>13800.283538181819</v>
          </cell>
          <cell r="I730">
            <v>18243.873988570194</v>
          </cell>
          <cell r="J730">
            <v>22928.231270693454</v>
          </cell>
          <cell r="K730">
            <v>27871.764809296081</v>
          </cell>
          <cell r="L730">
            <v>33104.376741689666</v>
          </cell>
          <cell r="M730">
            <v>38656.634079071016</v>
          </cell>
          <cell r="N730">
            <v>44560.451851820348</v>
          </cell>
          <cell r="O730">
            <v>51265.719904406818</v>
          </cell>
          <cell r="P730">
            <v>58990.757062530618</v>
          </cell>
          <cell r="Q730">
            <v>67450.29793494122</v>
          </cell>
          <cell r="R730">
            <v>76566.574950405862</v>
          </cell>
          <cell r="S730">
            <v>86390.572242472626</v>
          </cell>
          <cell r="T730">
            <v>96977.231975477102</v>
          </cell>
          <cell r="U730">
            <v>108385.76161675925</v>
          </cell>
          <cell r="V730">
            <v>120679.96506322015</v>
          </cell>
          <cell r="W730">
            <v>133928.59947409458</v>
          </cell>
          <cell r="X730">
            <v>148205.75980557865</v>
          </cell>
          <cell r="Y730">
            <v>163591.29319787998</v>
          </cell>
          <cell r="Z730">
            <v>180171.24553221199</v>
          </cell>
          <cell r="AA730">
            <v>198038.34265516725</v>
          </cell>
          <cell r="AB730">
            <v>217292.50896179068</v>
          </cell>
          <cell r="AC730">
            <v>238041.42623760347</v>
          </cell>
          <cell r="AD730">
            <v>260401.13588498632</v>
          </cell>
          <cell r="AE730">
            <v>17557.016092657355</v>
          </cell>
          <cell r="AF730">
            <v>16140.349242648877</v>
          </cell>
          <cell r="AG730">
            <v>15203.321637424902</v>
          </cell>
          <cell r="AH730">
            <v>14323.615056191042</v>
          </cell>
          <cell r="AI730">
            <v>13495.834579042339</v>
          </cell>
          <cell r="AJ730">
            <v>12715.259651061968</v>
          </cell>
          <cell r="AK730">
            <v>11956.938767689522</v>
          </cell>
          <cell r="AL730">
            <v>11198.617884317075</v>
          </cell>
          <cell r="AM730">
            <v>10439.622635956508</v>
          </cell>
          <cell r="AN730">
            <v>9681.3017525840587</v>
          </cell>
          <cell r="AO730">
            <v>8922.3065042234921</v>
          </cell>
          <cell r="AP730">
            <v>8163.9856208510455</v>
          </cell>
          <cell r="AQ730">
            <v>7404.9903724904798</v>
          </cell>
          <cell r="AR730">
            <v>6646.6694891180323</v>
          </cell>
          <cell r="AS730">
            <v>6087.2862772406797</v>
          </cell>
          <cell r="AT730">
            <v>5726.840736858424</v>
          </cell>
          <cell r="AU730">
            <v>5366.3951964761673</v>
          </cell>
          <cell r="AV730">
            <v>5005.9496560939115</v>
          </cell>
          <cell r="AW730">
            <v>4645.5041157116557</v>
          </cell>
          <cell r="AX730">
            <v>4285.058575329399</v>
          </cell>
          <cell r="AY730">
            <v>3924.6130349471432</v>
          </cell>
          <cell r="AZ730">
            <v>3564.167494564887</v>
          </cell>
          <cell r="BA730">
            <v>3203.7219541826312</v>
          </cell>
          <cell r="BB730">
            <v>2843.2764138003749</v>
          </cell>
          <cell r="BC730">
            <v>2482.8308734181192</v>
          </cell>
          <cell r="BD730">
            <v>2122.3853330358634</v>
          </cell>
          <cell r="BE730">
            <v>1761.9397926536078</v>
          </cell>
          <cell r="BF730">
            <v>1401.494252271352</v>
          </cell>
          <cell r="BG730">
            <v>1041.0487118890962</v>
          </cell>
          <cell r="BH730">
            <v>680.60317150684034</v>
          </cell>
        </row>
        <row r="731">
          <cell r="A731">
            <v>-4048.625834954275</v>
          </cell>
          <cell r="B731">
            <v>-16454.793187011943</v>
          </cell>
          <cell r="C731">
            <v>-14576.679956784708</v>
          </cell>
          <cell r="D731">
            <v>-11976.719637473787</v>
          </cell>
          <cell r="E731">
            <v>-9990.340654611613</v>
          </cell>
          <cell r="F731">
            <v>-8231.0182723980834</v>
          </cell>
          <cell r="G731">
            <v>-6531.075064779694</v>
          </cell>
          <cell r="H731">
            <v>-4876.1972518076573</v>
          </cell>
          <cell r="I731">
            <v>-3174.2143665512172</v>
          </cell>
          <cell r="J731">
            <v>-1411.0144899440531</v>
          </cell>
          <cell r="K731">
            <v>416.13860886396475</v>
          </cell>
          <cell r="L731">
            <v>2322.4104681107292</v>
          </cell>
          <cell r="M731">
            <v>4320.1236038950383</v>
          </cell>
          <cell r="N731">
            <v>6431.8305147214433</v>
          </cell>
          <cell r="O731">
            <v>9202.395615749685</v>
          </cell>
          <cell r="P731">
            <v>12865.373733491388</v>
          </cell>
          <cell r="Q731">
            <v>16994.143120388617</v>
          </cell>
          <cell r="R731">
            <v>21443.439604867897</v>
          </cell>
          <cell r="S731">
            <v>26238.146538518318</v>
          </cell>
          <cell r="T731">
            <v>31405.079032181049</v>
          </cell>
          <cell r="U731">
            <v>36973.133923440495</v>
          </cell>
          <cell r="V731">
            <v>42973.451386481422</v>
          </cell>
          <cell r="W731">
            <v>49439.589088139437</v>
          </cell>
          <cell r="X731">
            <v>56407.70986413816</v>
          </cell>
          <cell r="Y731">
            <v>63916.783965120347</v>
          </cell>
          <cell r="Z731">
            <v>72008.807003564274</v>
          </cell>
          <cell r="AA731">
            <v>80729.034820485453</v>
          </cell>
          <cell r="AB731">
            <v>90126.236585450795</v>
          </cell>
          <cell r="AC731">
            <v>100252.96754540484</v>
          </cell>
          <cell r="AD731">
            <v>111165.86294769598</v>
          </cell>
          <cell r="AE731">
            <v>13703.202987774754</v>
          </cell>
          <cell r="AF731">
            <v>12597.498390292703</v>
          </cell>
          <cell r="AG731">
            <v>11866.150910073522</v>
          </cell>
          <cell r="AH731">
            <v>11179.542332128975</v>
          </cell>
          <cell r="AI731">
            <v>10533.461936244983</v>
          </cell>
          <cell r="AJ731">
            <v>9924.2253422342219</v>
          </cell>
          <cell r="AK731">
            <v>9332.3579691065515</v>
          </cell>
          <cell r="AL731">
            <v>8740.490595978883</v>
          </cell>
          <cell r="AM731">
            <v>8148.096882824455</v>
          </cell>
          <cell r="AN731">
            <v>7556.2295096967864</v>
          </cell>
          <cell r="AO731">
            <v>6963.8357965423593</v>
          </cell>
          <cell r="AP731">
            <v>6371.9684234146916</v>
          </cell>
          <cell r="AQ731">
            <v>5779.5747102602636</v>
          </cell>
          <cell r="AR731">
            <v>5187.707337132596</v>
          </cell>
          <cell r="AS731">
            <v>4751.1102718992533</v>
          </cell>
          <cell r="AT731">
            <v>4469.7835145602385</v>
          </cell>
          <cell r="AU731">
            <v>4188.4567572212236</v>
          </cell>
          <cell r="AV731">
            <v>3907.1299998822083</v>
          </cell>
          <cell r="AW731">
            <v>3625.8032425431925</v>
          </cell>
          <cell r="AX731">
            <v>3344.4764852041781</v>
          </cell>
          <cell r="AY731">
            <v>3063.1497278651627</v>
          </cell>
          <cell r="AZ731">
            <v>2781.8229705261474</v>
          </cell>
          <cell r="BA731">
            <v>2500.4962131871321</v>
          </cell>
          <cell r="BB731">
            <v>2219.1694558481167</v>
          </cell>
          <cell r="BC731">
            <v>1937.8426985091019</v>
          </cell>
          <cell r="BD731">
            <v>1656.5159411700865</v>
          </cell>
          <cell r="BE731">
            <v>1375.1891838310717</v>
          </cell>
          <cell r="BF731">
            <v>1093.8624264920563</v>
          </cell>
          <cell r="BG731">
            <v>812.53566915304145</v>
          </cell>
          <cell r="BH731">
            <v>531.20891181402624</v>
          </cell>
        </row>
        <row r="732">
          <cell r="A732">
            <v>-3420.8597813814922</v>
          </cell>
          <cell r="B732">
            <v>-13111.840956467782</v>
          </cell>
          <cell r="C732">
            <v>-10161.872142713612</v>
          </cell>
          <cell r="D732">
            <v>-6373.5892156624905</v>
          </cell>
          <cell r="E732">
            <v>-3201.9585822296467</v>
          </cell>
          <cell r="F732">
            <v>-228.17927519812616</v>
          </cell>
          <cell r="G732">
            <v>2780.712887010247</v>
          </cell>
          <cell r="H732">
            <v>5845.8405973502731</v>
          </cell>
          <cell r="I732">
            <v>9055.8216993845872</v>
          </cell>
          <cell r="J732">
            <v>12427.698295037764</v>
          </cell>
          <cell r="K732">
            <v>15973.042069044379</v>
          </cell>
          <cell r="L732">
            <v>19715.070990870692</v>
          </cell>
          <cell r="M732">
            <v>23676.218804732416</v>
          </cell>
          <cell r="N732">
            <v>27883.864470111548</v>
          </cell>
          <cell r="O732">
            <v>32817.862723207421</v>
          </cell>
          <cell r="P732">
            <v>38698.10271568226</v>
          </cell>
          <cell r="Q732">
            <v>45186.280103168756</v>
          </cell>
          <cell r="R732">
            <v>52178.151563084721</v>
          </cell>
          <cell r="S732">
            <v>59712.820175301291</v>
          </cell>
          <cell r="T732">
            <v>67832.424693403183</v>
          </cell>
          <cell r="U732">
            <v>76582.375211928491</v>
          </cell>
          <cell r="V732">
            <v>86011.607129068667</v>
          </cell>
          <cell r="W732">
            <v>96172.854825152695</v>
          </cell>
          <cell r="X732">
            <v>107122.94658750358</v>
          </cell>
          <cell r="Y732">
            <v>118923.12243107778</v>
          </cell>
          <cell r="Z732">
            <v>131639.37659234679</v>
          </cell>
          <cell r="AA732">
            <v>145342.82661186886</v>
          </cell>
          <cell r="AB732">
            <v>160110.11106970019</v>
          </cell>
          <cell r="AC732">
            <v>176023.8181980392</v>
          </cell>
          <cell r="AD732">
            <v>193172.94776818497</v>
          </cell>
          <cell r="AE732">
            <v>14457.030107141229</v>
          </cell>
          <cell r="AF732">
            <v>13290.499576311058</v>
          </cell>
          <cell r="AG732">
            <v>12518.919928126374</v>
          </cell>
          <cell r="AH732">
            <v>11794.540314686985</v>
          </cell>
          <cell r="AI732">
            <v>11112.918379781577</v>
          </cell>
          <cell r="AJ732">
            <v>10470.16706172524</v>
          </cell>
          <cell r="AK732">
            <v>9845.7404630406054</v>
          </cell>
          <cell r="AL732">
            <v>9221.3138643559723</v>
          </cell>
          <cell r="AM732">
            <v>8596.331971144924</v>
          </cell>
          <cell r="AN732">
            <v>7971.90537246029</v>
          </cell>
          <cell r="AO732">
            <v>7346.9234792492407</v>
          </cell>
          <cell r="AP732">
            <v>6722.4968805646067</v>
          </cell>
          <cell r="AQ732">
            <v>6097.5149873535602</v>
          </cell>
          <cell r="AR732">
            <v>5473.0883886689253</v>
          </cell>
          <cell r="AS732">
            <v>5012.4736752768031</v>
          </cell>
          <cell r="AT732">
            <v>4715.6708471771935</v>
          </cell>
          <cell r="AU732">
            <v>4418.8680190775849</v>
          </cell>
          <cell r="AV732">
            <v>4122.0651909779763</v>
          </cell>
          <cell r="AW732">
            <v>3825.2623628783676</v>
          </cell>
          <cell r="AX732">
            <v>3528.4595347787586</v>
          </cell>
          <cell r="AY732">
            <v>3231.6567066791508</v>
          </cell>
          <cell r="AZ732">
            <v>2934.8538785795422</v>
          </cell>
          <cell r="BA732">
            <v>2638.051050479934</v>
          </cell>
          <cell r="BB732">
            <v>2341.2482223803254</v>
          </cell>
          <cell r="BC732">
            <v>2044.445394280717</v>
          </cell>
          <cell r="BD732">
            <v>1747.6425661811084</v>
          </cell>
          <cell r="BE732">
            <v>1450.8397380814999</v>
          </cell>
          <cell r="BF732">
            <v>1154.0369099818913</v>
          </cell>
          <cell r="BG732">
            <v>857.23408188228302</v>
          </cell>
          <cell r="BH732">
            <v>560.43125378267439</v>
          </cell>
        </row>
        <row r="733">
          <cell r="A733">
            <v>-3566.2044790253676</v>
          </cell>
          <cell r="B733">
            <v>-13968.952464275744</v>
          </cell>
          <cell r="C733">
            <v>-11290.384474838978</v>
          </cell>
          <cell r="D733">
            <v>-7801.2097533190017</v>
          </cell>
          <cell r="E733">
            <v>-4904.1622195121272</v>
          </cell>
          <cell r="F733">
            <v>-2196.871490783707</v>
          </cell>
          <cell r="G733">
            <v>524.25736198332561</v>
          </cell>
          <cell r="H733">
            <v>3278.8506938986257</v>
          </cell>
          <cell r="I733">
            <v>6156.3206248247297</v>
          </cell>
          <cell r="J733">
            <v>9172.9873355602213</v>
          </cell>
          <cell r="K733">
            <v>12338.446376234388</v>
          </cell>
          <cell r="L733">
            <v>15674.115246867823</v>
          </cell>
          <cell r="M733">
            <v>19200.182046561364</v>
          </cell>
          <cell r="N733">
            <v>22942.881260136248</v>
          </cell>
          <cell r="O733">
            <v>27396.434401801693</v>
          </cell>
          <cell r="P733">
            <v>32783.847386606816</v>
          </cell>
          <cell r="Q733">
            <v>38747.49464767149</v>
          </cell>
          <cell r="R733">
            <v>45174.115344273298</v>
          </cell>
          <cell r="S733">
            <v>52099.651307414249</v>
          </cell>
          <cell r="T733">
            <v>59562.834625844727</v>
          </cell>
          <cell r="U733">
            <v>67605.40426102397</v>
          </cell>
          <cell r="V733">
            <v>76272.339478462731</v>
          </cell>
          <cell r="W733">
            <v>85612.11140094811</v>
          </cell>
          <cell r="X733">
            <v>95676.95409049865</v>
          </cell>
          <cell r="Y733">
            <v>106523.15667511607</v>
          </cell>
          <cell r="Z733">
            <v>118211.37815409635</v>
          </cell>
          <cell r="AA733">
            <v>130806.98664249477</v>
          </cell>
          <cell r="AB733">
            <v>144380.42495202064</v>
          </cell>
          <cell r="AC733">
            <v>159007.60455292687</v>
          </cell>
          <cell r="AD733">
            <v>174770.3301201853</v>
          </cell>
          <cell r="AE733">
            <v>14453.511527632883</v>
          </cell>
          <cell r="AF733">
            <v>13287.264909223954</v>
          </cell>
          <cell r="AG733">
            <v>12515.873049562844</v>
          </cell>
          <cell r="AH733">
            <v>11791.669737012728</v>
          </cell>
          <cell r="AI733">
            <v>11110.213696551395</v>
          </cell>
          <cell r="AJ733">
            <v>10467.618812534409</v>
          </cell>
          <cell r="AK733">
            <v>9843.3441879840393</v>
          </cell>
          <cell r="AL733">
            <v>9219.0695634336735</v>
          </cell>
          <cell r="AM733">
            <v>8594.2397795055313</v>
          </cell>
          <cell r="AN733">
            <v>7969.9651549551654</v>
          </cell>
          <cell r="AO733">
            <v>7345.1353710270196</v>
          </cell>
          <cell r="AP733">
            <v>6720.8607464766546</v>
          </cell>
          <cell r="AQ733">
            <v>6096.0309625485088</v>
          </cell>
          <cell r="AR733">
            <v>5471.7563379981439</v>
          </cell>
          <cell r="AS733">
            <v>5011.2537298918078</v>
          </cell>
          <cell r="AT733">
            <v>4714.5231382295051</v>
          </cell>
          <cell r="AU733">
            <v>4417.7925465672015</v>
          </cell>
          <cell r="AV733">
            <v>4121.0619549048988</v>
          </cell>
          <cell r="AW733">
            <v>3824.3313632425966</v>
          </cell>
          <cell r="AX733">
            <v>3527.6007715802948</v>
          </cell>
          <cell r="AY733">
            <v>3230.8701799179926</v>
          </cell>
          <cell r="AZ733">
            <v>2934.1395882556908</v>
          </cell>
          <cell r="BA733">
            <v>2637.4089965933886</v>
          </cell>
          <cell r="BB733">
            <v>2340.6784049310863</v>
          </cell>
          <cell r="BC733">
            <v>2043.9478132687839</v>
          </cell>
          <cell r="BD733">
            <v>1747.2172216064816</v>
          </cell>
          <cell r="BE733">
            <v>1450.4866299441794</v>
          </cell>
          <cell r="BF733">
            <v>1153.756038281877</v>
          </cell>
          <cell r="BG733">
            <v>857.02544661957472</v>
          </cell>
          <cell r="BH733">
            <v>560.29485495727238</v>
          </cell>
        </row>
        <row r="734">
          <cell r="A734">
            <v>-3404.1400107664476</v>
          </cell>
          <cell r="B734">
            <v>-13058.331422456915</v>
          </cell>
          <cell r="C734">
            <v>-10125.339545028217</v>
          </cell>
          <cell r="D734">
            <v>-6328.2185784736748</v>
          </cell>
          <cell r="E734">
            <v>-3091.6415885648366</v>
          </cell>
          <cell r="F734">
            <v>-32.359863961863894</v>
          </cell>
          <cell r="G734">
            <v>3066.9894420534001</v>
          </cell>
          <cell r="H734">
            <v>6228.0184968661315</v>
          </cell>
          <cell r="I734">
            <v>9539.525762065663</v>
          </cell>
          <cell r="J734">
            <v>13018.699856301148</v>
          </cell>
          <cell r="K734">
            <v>16677.628481716794</v>
          </cell>
          <cell r="L734">
            <v>20540.052771541821</v>
          </cell>
          <cell r="M734">
            <v>24629.051733053609</v>
          </cell>
          <cell r="N734">
            <v>28972.300024426877</v>
          </cell>
          <cell r="O734">
            <v>34047.994893760086</v>
          </cell>
          <cell r="P734">
            <v>40076.340032386783</v>
          </cell>
          <cell r="Q734">
            <v>46722.944131348093</v>
          </cell>
          <cell r="R734">
            <v>53885.541380078881</v>
          </cell>
          <cell r="S734">
            <v>61604.189667787723</v>
          </cell>
          <cell r="T734">
            <v>69922.05668172703</v>
          </cell>
          <cell r="U734">
            <v>78885.661328897331</v>
          </cell>
          <cell r="V734">
            <v>88545.133899945416</v>
          </cell>
          <cell r="W734">
            <v>98954.49643026253</v>
          </cell>
          <cell r="X734">
            <v>110171.96482624274</v>
          </cell>
          <cell r="Y734">
            <v>122260.27444638826</v>
          </cell>
          <cell r="Z734">
            <v>135287.03095812205</v>
          </cell>
          <cell r="AA734">
            <v>149325.08843252642</v>
          </cell>
          <cell r="AB734">
            <v>164452.95679155906</v>
          </cell>
          <cell r="AC734">
            <v>180755.24088645534</v>
          </cell>
          <cell r="AD734">
            <v>198323.11366292776</v>
          </cell>
          <cell r="AE734">
            <v>14991.35949747692</v>
          </cell>
          <cell r="AF734">
            <v>13781.714195305258</v>
          </cell>
          <cell r="AG734">
            <v>12981.61709367719</v>
          </cell>
          <cell r="AH734">
            <v>12230.464532104463</v>
          </cell>
          <cell r="AI734">
            <v>11523.649965640685</v>
          </cell>
          <cell r="AJ734">
            <v>10857.142667457776</v>
          </cell>
          <cell r="AK734">
            <v>10209.637367178701</v>
          </cell>
          <cell r="AL734">
            <v>9562.1320668996268</v>
          </cell>
          <cell r="AM734">
            <v>8914.0509485022576</v>
          </cell>
          <cell r="AN734">
            <v>8266.5456482231839</v>
          </cell>
          <cell r="AO734">
            <v>7618.4645298258129</v>
          </cell>
          <cell r="AP734">
            <v>6970.9592295467382</v>
          </cell>
          <cell r="AQ734">
            <v>6322.8781111493681</v>
          </cell>
          <cell r="AR734">
            <v>5675.3728108702944</v>
          </cell>
          <cell r="AS734">
            <v>5197.7338554891558</v>
          </cell>
          <cell r="AT734">
            <v>4889.9612450059549</v>
          </cell>
          <cell r="AU734">
            <v>4582.1886345227531</v>
          </cell>
          <cell r="AV734">
            <v>4274.4160240395522</v>
          </cell>
          <cell r="AW734">
            <v>3966.6434135563509</v>
          </cell>
          <cell r="AX734">
            <v>3658.87080307315</v>
          </cell>
          <cell r="AY734">
            <v>3351.0981925899491</v>
          </cell>
          <cell r="AZ734">
            <v>3043.3255821067478</v>
          </cell>
          <cell r="BA734">
            <v>2735.5529716235469</v>
          </cell>
          <cell r="BB734">
            <v>2427.780361140346</v>
          </cell>
          <cell r="BC734">
            <v>2120.0077506571442</v>
          </cell>
          <cell r="BD734">
            <v>1812.2351401739434</v>
          </cell>
          <cell r="BE734">
            <v>1504.4625296907418</v>
          </cell>
          <cell r="BF734">
            <v>1196.6899192075407</v>
          </cell>
          <cell r="BG734">
            <v>888.91730872433936</v>
          </cell>
          <cell r="BH734">
            <v>581.14469824113814</v>
          </cell>
        </row>
        <row r="735">
          <cell r="A735">
            <v>-4103.0140149209701</v>
          </cell>
          <cell r="B735">
            <v>-16714.41558037886</v>
          </cell>
          <cell r="C735">
            <v>-14888.845384727303</v>
          </cell>
          <cell r="D735">
            <v>-12117.269275663592</v>
          </cell>
          <cell r="E735">
            <v>-9984.1509477329364</v>
          </cell>
          <cell r="F735">
            <v>-8114.7641788495312</v>
          </cell>
          <cell r="G735">
            <v>-6301.4244745862334</v>
          </cell>
          <cell r="H735">
            <v>-4529.1398954306251</v>
          </cell>
          <cell r="I735">
            <v>-2704.0648219713748</v>
          </cell>
          <cell r="J735">
            <v>-811.67785285273214</v>
          </cell>
          <cell r="K735">
            <v>1151.2511270931866</v>
          </cell>
          <cell r="L735">
            <v>3200.5899072801167</v>
          </cell>
          <cell r="M735">
            <v>5349.4035654743157</v>
          </cell>
          <cell r="N735">
            <v>7620.9368900441495</v>
          </cell>
          <cell r="O735">
            <v>10567.688259417395</v>
          </cell>
          <cell r="P735">
            <v>14427.485540776046</v>
          </cell>
          <cell r="Q735">
            <v>18770.274056596809</v>
          </cell>
          <cell r="R735">
            <v>23450.204531182841</v>
          </cell>
          <cell r="S735">
            <v>28493.450170976514</v>
          </cell>
          <cell r="T735">
            <v>33928.216076456702</v>
          </cell>
          <cell r="U735">
            <v>39784.896983353479</v>
          </cell>
          <cell r="V735">
            <v>46096.247249723179</v>
          </cell>
          <cell r="W735">
            <v>52897.564039561876</v>
          </cell>
          <cell r="X735">
            <v>60226.884727438883</v>
          </cell>
          <cell r="Y735">
            <v>68125.199628165035</v>
          </cell>
          <cell r="Z735">
            <v>76636.681241217913</v>
          </cell>
          <cell r="AA735">
            <v>85808.931292007357</v>
          </cell>
          <cell r="AB735">
            <v>95693.246951596986</v>
          </cell>
          <cell r="AC735">
            <v>106344.90772375389</v>
          </cell>
          <cell r="AD735">
            <v>117823.48460378614</v>
          </cell>
          <cell r="AE735">
            <v>15206.528022018994</v>
          </cell>
          <cell r="AF735">
            <v>13979.520879186293</v>
          </cell>
          <cell r="AG735">
            <v>13167.940115060728</v>
          </cell>
          <cell r="AH735">
            <v>12406.006383947852</v>
          </cell>
          <cell r="AI735">
            <v>11689.047023917057</v>
          </cell>
          <cell r="AJ735">
            <v>11012.973455779063</v>
          </cell>
          <cell r="AK735">
            <v>10356.174618104822</v>
          </cell>
          <cell r="AL735">
            <v>9699.3757804305787</v>
          </cell>
          <cell r="AM735">
            <v>9041.9928600150106</v>
          </cell>
          <cell r="AN735">
            <v>8385.1940223407692</v>
          </cell>
          <cell r="AO735">
            <v>7727.8111019251992</v>
          </cell>
          <cell r="AP735">
            <v>7071.0122642509568</v>
          </cell>
          <cell r="AQ735">
            <v>6413.6293438353887</v>
          </cell>
          <cell r="AR735">
            <v>5756.8305061611454</v>
          </cell>
          <cell r="AS735">
            <v>5272.336077177999</v>
          </cell>
          <cell r="AT735">
            <v>4960.1460568859502</v>
          </cell>
          <cell r="AU735">
            <v>4647.9560365938987</v>
          </cell>
          <cell r="AV735">
            <v>4335.766016301849</v>
          </cell>
          <cell r="AW735">
            <v>4023.5759960097985</v>
          </cell>
          <cell r="AX735">
            <v>3711.3859757177488</v>
          </cell>
          <cell r="AY735">
            <v>3399.1959554256982</v>
          </cell>
          <cell r="AZ735">
            <v>3087.0059351336481</v>
          </cell>
          <cell r="BA735">
            <v>2774.815914841598</v>
          </cell>
          <cell r="BB735">
            <v>2462.6258945495479</v>
          </cell>
          <cell r="BC735">
            <v>2150.4358742574973</v>
          </cell>
          <cell r="BD735">
            <v>1838.2458539654474</v>
          </cell>
          <cell r="BE735">
            <v>1526.0558336733968</v>
          </cell>
          <cell r="BF735">
            <v>1213.8658133813469</v>
          </cell>
          <cell r="BG735">
            <v>901.67579308929635</v>
          </cell>
          <cell r="BH735">
            <v>589.48577279724634</v>
          </cell>
        </row>
        <row r="736">
          <cell r="A736">
            <v>-3512.1268820656178</v>
          </cell>
          <cell r="B736">
            <v>-13505.304807579741</v>
          </cell>
          <cell r="C736">
            <v>-10491.190260022093</v>
          </cell>
          <cell r="D736">
            <v>-6670.1165903770907</v>
          </cell>
          <cell r="E736">
            <v>-3485.5966115168885</v>
          </cell>
          <cell r="F736">
            <v>-498.12046413000667</v>
          </cell>
          <cell r="G736">
            <v>2521.1853263479488</v>
          </cell>
          <cell r="H736">
            <v>5593.5793741384296</v>
          </cell>
          <cell r="I736">
            <v>8809.4865061225264</v>
          </cell>
          <cell r="J736">
            <v>12186.193043159072</v>
          </cell>
          <cell r="K736">
            <v>15735.120768207622</v>
          </cell>
          <cell r="L736">
            <v>19479.585515485902</v>
          </cell>
          <cell r="M736">
            <v>23441.999351593309</v>
          </cell>
          <cell r="N736">
            <v>27650.116548628903</v>
          </cell>
          <cell r="O736">
            <v>32595.566049813526</v>
          </cell>
          <cell r="P736">
            <v>38503.104684349993</v>
          </cell>
          <cell r="Q736">
            <v>45024.707451757735</v>
          </cell>
          <cell r="R736">
            <v>52052.599190706016</v>
          </cell>
          <cell r="S736">
            <v>59626.084429827701</v>
          </cell>
          <cell r="T736">
            <v>67787.51901046015</v>
          </cell>
          <cell r="U736">
            <v>76582.546967980583</v>
          </cell>
          <cell r="V736">
            <v>86060.355802854785</v>
          </cell>
          <cell r="W736">
            <v>96273.951569040903</v>
          </cell>
          <cell r="X736">
            <v>107280.45531822102</v>
          </cell>
          <cell r="Y736">
            <v>119141.42255776859</v>
          </cell>
          <cell r="Z736">
            <v>131923.18750906846</v>
          </cell>
          <cell r="AA736">
            <v>145697.23409150468</v>
          </cell>
          <cell r="AB736">
            <v>160540.59570689942</v>
          </cell>
          <cell r="AC736">
            <v>176536.28606025709</v>
          </cell>
          <cell r="AD736">
            <v>193773.76342624231</v>
          </cell>
          <cell r="AE736">
            <v>15645.078021689305</v>
          </cell>
          <cell r="AF736">
            <v>14382.684498658209</v>
          </cell>
          <cell r="AG736">
            <v>13547.698079847738</v>
          </cell>
          <cell r="AH736">
            <v>12763.790494016379</v>
          </cell>
          <cell r="AI736">
            <v>12026.154321589629</v>
          </cell>
          <cell r="AJ736">
            <v>11330.583070439794</v>
          </cell>
          <cell r="AK736">
            <v>10654.842425034793</v>
          </cell>
          <cell r="AL736">
            <v>9979.1017796297892</v>
          </cell>
          <cell r="AM736">
            <v>9302.7602067779735</v>
          </cell>
          <cell r="AN736">
            <v>8627.019561372972</v>
          </cell>
          <cell r="AO736">
            <v>7950.6779885211563</v>
          </cell>
          <cell r="AP736">
            <v>7274.937343116153</v>
          </cell>
          <cell r="AQ736">
            <v>6598.5957702643382</v>
          </cell>
          <cell r="AR736">
            <v>5922.8551248593358</v>
          </cell>
          <cell r="AS736">
            <v>5424.388076264192</v>
          </cell>
          <cell r="AT736">
            <v>5103.1946244789106</v>
          </cell>
          <cell r="AU736">
            <v>4782.0011726936309</v>
          </cell>
          <cell r="AV736">
            <v>4460.8077209083503</v>
          </cell>
          <cell r="AW736">
            <v>4139.6142691230689</v>
          </cell>
          <cell r="AX736">
            <v>3818.4208173377892</v>
          </cell>
          <cell r="AY736">
            <v>3497.2273655525087</v>
          </cell>
          <cell r="AZ736">
            <v>3176.0339137672281</v>
          </cell>
          <cell r="BA736">
            <v>2854.8404619819476</v>
          </cell>
          <cell r="BB736">
            <v>2533.647010196667</v>
          </cell>
          <cell r="BC736">
            <v>2212.4535584113864</v>
          </cell>
          <cell r="BD736">
            <v>1891.2601066261061</v>
          </cell>
          <cell r="BE736">
            <v>1570.0666548408255</v>
          </cell>
          <cell r="BF736">
            <v>1248.8732030555452</v>
          </cell>
          <cell r="BG736">
            <v>927.67975127026466</v>
          </cell>
          <cell r="BH736">
            <v>606.48629948498444</v>
          </cell>
        </row>
        <row r="737">
          <cell r="A737">
            <v>-3513.8827399274201</v>
          </cell>
          <cell r="B737">
            <v>-13384.963139005604</v>
          </cell>
          <cell r="C737">
            <v>-10233.227588457399</v>
          </cell>
          <cell r="D737">
            <v>-6266.9557444309112</v>
          </cell>
          <cell r="E737">
            <v>-2849.1626108264227</v>
          </cell>
          <cell r="F737">
            <v>408.86238852522035</v>
          </cell>
          <cell r="G737">
            <v>3712.6498561131816</v>
          </cell>
          <cell r="H737">
            <v>7085.0556449306359</v>
          </cell>
          <cell r="I737">
            <v>10618.369766899734</v>
          </cell>
          <cell r="J737">
            <v>14330.697508591347</v>
          </cell>
          <cell r="K737">
            <v>18235.009686756301</v>
          </cell>
          <cell r="L737">
            <v>22356.3688690503</v>
          </cell>
          <cell r="M737">
            <v>26719.200341671527</v>
          </cell>
          <cell r="N737">
            <v>31352.64507744585</v>
          </cell>
          <cell r="O737">
            <v>36751.842384693293</v>
          </cell>
          <cell r="P737">
            <v>43145.860766023223</v>
          </cell>
          <cell r="Q737">
            <v>50191.18125192749</v>
          </cell>
          <cell r="R737">
            <v>57783.448276926116</v>
          </cell>
          <cell r="S737">
            <v>65965.122722284315</v>
          </cell>
          <cell r="T737">
            <v>74781.961817829637</v>
          </cell>
          <cell r="U737">
            <v>84283.275046057621</v>
          </cell>
          <cell r="V737">
            <v>94522.199912738099</v>
          </cell>
          <cell r="W737">
            <v>105555.99912631065</v>
          </cell>
          <cell r="X737">
            <v>117446.38084808846</v>
          </cell>
          <cell r="Y737">
            <v>130259.84380431808</v>
          </cell>
          <cell r="Z737">
            <v>144068.04919018524</v>
          </cell>
          <cell r="AA737">
            <v>158948.22144569509</v>
          </cell>
          <cell r="AB737">
            <v>174983.58014482539</v>
          </cell>
          <cell r="AC737">
            <v>192263.8054133578</v>
          </cell>
          <cell r="AD737">
            <v>210885.53947830404</v>
          </cell>
          <cell r="AE737">
            <v>17769.645960707916</v>
          </cell>
          <cell r="AF737">
            <v>16335.822112961368</v>
          </cell>
          <cell r="AG737">
            <v>15387.446334733111</v>
          </cell>
          <cell r="AH737">
            <v>14497.085785119669</v>
          </cell>
          <cell r="AI737">
            <v>13659.280207310238</v>
          </cell>
          <cell r="AJ737">
            <v>12869.251876595363</v>
          </cell>
          <cell r="AK737">
            <v>12101.747105225062</v>
          </cell>
          <cell r="AL737">
            <v>11334.242333854761</v>
          </cell>
          <cell r="AM737">
            <v>10566.055030383111</v>
          </cell>
          <cell r="AN737">
            <v>9798.5502590128126</v>
          </cell>
          <cell r="AO737">
            <v>9030.3629555411608</v>
          </cell>
          <cell r="AP737">
            <v>8262.8581841708601</v>
          </cell>
          <cell r="AQ737">
            <v>7494.670880699211</v>
          </cell>
          <cell r="AR737">
            <v>6727.1661093289104</v>
          </cell>
          <cell r="AS737">
            <v>6161.0083078570942</v>
          </cell>
          <cell r="AT737">
            <v>5796.1974762837608</v>
          </cell>
          <cell r="AU737">
            <v>5431.3866447104274</v>
          </cell>
          <cell r="AV737">
            <v>5066.575813137094</v>
          </cell>
          <cell r="AW737">
            <v>4701.7649815637606</v>
          </cell>
          <cell r="AX737">
            <v>4336.9541499904271</v>
          </cell>
          <cell r="AY737">
            <v>3972.1433184170942</v>
          </cell>
          <cell r="AZ737">
            <v>3607.3324868437608</v>
          </cell>
          <cell r="BA737">
            <v>3242.5216552704273</v>
          </cell>
          <cell r="BB737">
            <v>2877.7108236970939</v>
          </cell>
          <cell r="BC737">
            <v>2512.899992123761</v>
          </cell>
          <cell r="BD737">
            <v>2148.0891605504276</v>
          </cell>
          <cell r="BE737">
            <v>1783.2783289770944</v>
          </cell>
          <cell r="BF737">
            <v>1418.4674974037612</v>
          </cell>
          <cell r="BG737">
            <v>1053.656665830428</v>
          </cell>
          <cell r="BH737">
            <v>688.84583425709479</v>
          </cell>
        </row>
        <row r="738">
          <cell r="A738">
            <v>-3450.706804014786</v>
          </cell>
          <cell r="B738">
            <v>-13120.666589342993</v>
          </cell>
          <cell r="C738">
            <v>-9934.276442468301</v>
          </cell>
          <cell r="D738">
            <v>-6003.6809751312467</v>
          </cell>
          <cell r="E738">
            <v>-2626.5759606408269</v>
          </cell>
          <cell r="F738">
            <v>599.94474451676797</v>
          </cell>
          <cell r="G738">
            <v>3873.552397288694</v>
          </cell>
          <cell r="H738">
            <v>7216.8798017294812</v>
          </cell>
          <cell r="I738">
            <v>10720.815497448599</v>
          </cell>
          <cell r="J738">
            <v>14403.259282386383</v>
          </cell>
          <cell r="K738">
            <v>18277.172688717787</v>
          </cell>
          <cell r="L738">
            <v>22367.420890233592</v>
          </cell>
          <cell r="M738">
            <v>26698.289861856352</v>
          </cell>
          <cell r="N738">
            <v>31298.5809328002</v>
          </cell>
          <cell r="O738">
            <v>36655.004612760509</v>
          </cell>
          <cell r="P738">
            <v>42992.883012351333</v>
          </cell>
          <cell r="Q738">
            <v>49974.998677402407</v>
          </cell>
          <cell r="R738">
            <v>57499.154127044792</v>
          </cell>
          <cell r="S738">
            <v>65607.429318439696</v>
          </cell>
          <cell r="T738">
            <v>74345.170985182456</v>
          </cell>
          <cell r="U738">
            <v>83761.246245647053</v>
          </cell>
          <cell r="V738">
            <v>93908.315899605484</v>
          </cell>
          <cell r="W738">
            <v>104843.1289415739</v>
          </cell>
          <cell r="X738">
            <v>116626.8399379951</v>
          </cell>
          <cell r="Y738">
            <v>129325.35104323685</v>
          </cell>
          <cell r="Z738">
            <v>143009.68056718071</v>
          </cell>
          <cell r="AA738">
            <v>157756.36015567058</v>
          </cell>
          <cell r="AB738">
            <v>173647.86280511215</v>
          </cell>
          <cell r="AC738">
            <v>190773.06410495739</v>
          </cell>
          <cell r="AD738">
            <v>209227.73928764212</v>
          </cell>
          <cell r="AE738">
            <v>16718.157650793532</v>
          </cell>
          <cell r="AF738">
            <v>15369.177869029827</v>
          </cell>
          <cell r="AG738">
            <v>14476.92060022027</v>
          </cell>
          <cell r="AH738">
            <v>13639.245608416904</v>
          </cell>
          <cell r="AI738">
            <v>12851.015738136795</v>
          </cell>
          <cell r="AJ738">
            <v>12107.735978332377</v>
          </cell>
          <cell r="AK738">
            <v>11385.646984895069</v>
          </cell>
          <cell r="AL738">
            <v>10663.557991457759</v>
          </cell>
          <cell r="AM738">
            <v>9940.8268535850821</v>
          </cell>
          <cell r="AN738">
            <v>9218.7378601477722</v>
          </cell>
          <cell r="AO738">
            <v>8496.0067222750968</v>
          </cell>
          <cell r="AP738">
            <v>7773.9177288377887</v>
          </cell>
          <cell r="AQ738">
            <v>7051.1865909651124</v>
          </cell>
          <cell r="AR738">
            <v>6329.0975975278025</v>
          </cell>
          <cell r="AS738">
            <v>5796.4412125237541</v>
          </cell>
          <cell r="AT738">
            <v>5453.2174359529618</v>
          </cell>
          <cell r="AU738">
            <v>5109.9936593821694</v>
          </cell>
          <cell r="AV738">
            <v>4766.7698828113771</v>
          </cell>
          <cell r="AW738">
            <v>4423.5461062405848</v>
          </cell>
          <cell r="AX738">
            <v>4080.3223296697934</v>
          </cell>
          <cell r="AY738">
            <v>3737.098553099001</v>
          </cell>
          <cell r="AZ738">
            <v>3393.8747765282087</v>
          </cell>
          <cell r="BA738">
            <v>3050.6509999574168</v>
          </cell>
          <cell r="BB738">
            <v>2707.4272233866245</v>
          </cell>
          <cell r="BC738">
            <v>2364.2034468158322</v>
          </cell>
          <cell r="BD738">
            <v>2020.9796702450401</v>
          </cell>
          <cell r="BE738">
            <v>1677.7558936742478</v>
          </cell>
          <cell r="BF738">
            <v>1334.5321171034559</v>
          </cell>
          <cell r="BG738">
            <v>991.30834053266346</v>
          </cell>
          <cell r="BH738">
            <v>648.08456396187148</v>
          </cell>
        </row>
        <row r="739">
          <cell r="A739">
            <v>-3386.8932808537929</v>
          </cell>
          <cell r="B739">
            <v>-12895.301726334363</v>
          </cell>
          <cell r="C739">
            <v>-9761.16260562155</v>
          </cell>
          <cell r="D739">
            <v>-5851.6281536308352</v>
          </cell>
          <cell r="E739">
            <v>-2560.9807533080034</v>
          </cell>
          <cell r="F739">
            <v>548.1972437790547</v>
          </cell>
          <cell r="G739">
            <v>3701.470325058242</v>
          </cell>
          <cell r="H739">
            <v>6920.7421414957644</v>
          </cell>
          <cell r="I739">
            <v>10294.910172197497</v>
          </cell>
          <cell r="J739">
            <v>13841.426576402442</v>
          </cell>
          <cell r="K739">
            <v>17572.759487049105</v>
          </cell>
          <cell r="L739">
            <v>21513.029758823141</v>
          </cell>
          <cell r="M739">
            <v>25685.75074108992</v>
          </cell>
          <cell r="N739">
            <v>30118.96355572137</v>
          </cell>
          <cell r="O739">
            <v>35289.850552335411</v>
          </cell>
          <cell r="P739">
            <v>41418.608530338512</v>
          </cell>
          <cell r="Q739">
            <v>48172.848123226082</v>
          </cell>
          <cell r="R739">
            <v>55451.436889005825</v>
          </cell>
          <cell r="S739">
            <v>63295.081416677342</v>
          </cell>
          <cell r="T739">
            <v>71747.648453534872</v>
          </cell>
          <cell r="U739">
            <v>80856.410236468495</v>
          </cell>
          <cell r="V739">
            <v>90672.308868971842</v>
          </cell>
          <cell r="W739">
            <v>101250.24122242378</v>
          </cell>
          <cell r="X739">
            <v>112649.36595499741</v>
          </cell>
          <cell r="Y739">
            <v>124933.43436524482</v>
          </cell>
          <cell r="Z739">
            <v>138171.14693070503</v>
          </cell>
          <cell r="AA739">
            <v>152436.53752553102</v>
          </cell>
          <cell r="AB739">
            <v>167809.38746592955</v>
          </cell>
          <cell r="AC739">
            <v>184375.67169902497</v>
          </cell>
          <cell r="AD739">
            <v>202228.03963052318</v>
          </cell>
          <cell r="AE739">
            <v>14961.018019091955</v>
          </cell>
          <cell r="AF739">
            <v>13753.820955640436</v>
          </cell>
          <cell r="AG739">
            <v>12955.343195401589</v>
          </cell>
          <cell r="AH739">
            <v>12205.710914842371</v>
          </cell>
          <cell r="AI739">
            <v>11500.326892345882</v>
          </cell>
          <cell r="AJ739">
            <v>10835.168558997324</v>
          </cell>
          <cell r="AK739">
            <v>10188.973764818506</v>
          </cell>
          <cell r="AL739">
            <v>9542.7789706396889</v>
          </cell>
          <cell r="AM739">
            <v>8896.0095237587593</v>
          </cell>
          <cell r="AN739">
            <v>8249.8147295799408</v>
          </cell>
          <cell r="AO739">
            <v>7603.0452826990104</v>
          </cell>
          <cell r="AP739">
            <v>6956.8504885201919</v>
          </cell>
          <cell r="AQ739">
            <v>6310.0810416392624</v>
          </cell>
          <cell r="AR739">
            <v>5663.8862474604448</v>
          </cell>
          <cell r="AS739">
            <v>5187.2140004050561</v>
          </cell>
          <cell r="AT739">
            <v>4880.0643004730991</v>
          </cell>
          <cell r="AU739">
            <v>4572.9146005411421</v>
          </cell>
          <cell r="AV739">
            <v>4265.7649006091842</v>
          </cell>
          <cell r="AW739">
            <v>3958.6152006772263</v>
          </cell>
          <cell r="AX739">
            <v>3651.4655007452689</v>
          </cell>
          <cell r="AY739">
            <v>3344.3158008133119</v>
          </cell>
          <cell r="AZ739">
            <v>3037.1661008813544</v>
          </cell>
          <cell r="BA739">
            <v>2730.0164009493974</v>
          </cell>
          <cell r="BB739">
            <v>2422.8667010174399</v>
          </cell>
          <cell r="BC739">
            <v>2115.7170010854825</v>
          </cell>
          <cell r="BD739">
            <v>1808.567301153525</v>
          </cell>
          <cell r="BE739">
            <v>1501.4176012215676</v>
          </cell>
          <cell r="BF739">
            <v>1194.2679012896101</v>
          </cell>
          <cell r="BG739">
            <v>887.11820135765265</v>
          </cell>
          <cell r="BH739">
            <v>579.96850142569519</v>
          </cell>
        </row>
        <row r="740">
          <cell r="A740">
            <v>-3997.4345254965592</v>
          </cell>
          <cell r="B740">
            <v>-15888.324548884017</v>
          </cell>
          <cell r="C740">
            <v>-13505.651094473091</v>
          </cell>
          <cell r="D740">
            <v>-10237.597600427789</v>
          </cell>
          <cell r="E740">
            <v>-7599.9302838286676</v>
          </cell>
          <cell r="F740">
            <v>-5197.408189589959</v>
          </cell>
          <cell r="G740">
            <v>-2817.1776527726684</v>
          </cell>
          <cell r="H740">
            <v>-441.1501238270979</v>
          </cell>
          <cell r="I740">
            <v>2026.2980035052451</v>
          </cell>
          <cell r="J740">
            <v>4601.3771959857186</v>
          </cell>
          <cell r="K740">
            <v>7290.7546092437206</v>
          </cell>
          <cell r="L740">
            <v>10113.854523701048</v>
          </cell>
          <cell r="M740">
            <v>13087.942307953326</v>
          </cell>
          <cell r="N740">
            <v>16238.984424301605</v>
          </cell>
          <cell r="O740">
            <v>20113.540512248772</v>
          </cell>
          <cell r="P740">
            <v>24952.493064414408</v>
          </cell>
          <cell r="Q740">
            <v>30345.155479059988</v>
          </cell>
          <cell r="R740">
            <v>36156.464291707729</v>
          </cell>
          <cell r="S740">
            <v>42418.920110236271</v>
          </cell>
          <cell r="T740">
            <v>49167.546649178257</v>
          </cell>
          <cell r="U740">
            <v>56440.086605047043</v>
          </cell>
          <cell r="V740">
            <v>64277.212737974274</v>
          </cell>
          <cell r="W740">
            <v>72722.755340163159</v>
          </cell>
          <cell r="X740">
            <v>81823.947363309329</v>
          </cell>
          <cell r="Y740">
            <v>91631.68857590016</v>
          </cell>
          <cell r="Z740">
            <v>102200.83022773183</v>
          </cell>
          <cell r="AA740">
            <v>113590.48181367271</v>
          </cell>
          <cell r="AB740">
            <v>125864.34165229487</v>
          </cell>
          <cell r="AC740">
            <v>139091.05312818394</v>
          </cell>
          <cell r="AD740">
            <v>153344.58859026511</v>
          </cell>
          <cell r="AE740">
            <v>17628.828790594194</v>
          </cell>
          <cell r="AF740">
            <v>16206.367409895543</v>
          </cell>
          <cell r="AG740">
            <v>15265.507121485696</v>
          </cell>
          <cell r="AH740">
            <v>14382.20231475282</v>
          </cell>
          <cell r="AI740">
            <v>13551.036003186144</v>
          </cell>
          <cell r="AJ740">
            <v>12767.268323588736</v>
          </cell>
          <cell r="AK740">
            <v>12005.84571334827</v>
          </cell>
          <cell r="AL740">
            <v>11244.423103107803</v>
          </cell>
          <cell r="AM740">
            <v>10482.323369553493</v>
          </cell>
          <cell r="AN740">
            <v>9720.9007593130245</v>
          </cell>
          <cell r="AO740">
            <v>8958.8010257587139</v>
          </cell>
          <cell r="AP740">
            <v>8197.3784155182475</v>
          </cell>
          <cell r="AQ740">
            <v>7435.2786819639359</v>
          </cell>
          <cell r="AR740">
            <v>6673.8560717234695</v>
          </cell>
          <cell r="AS740">
            <v>6112.1848390677878</v>
          </cell>
          <cell r="AT740">
            <v>5750.2649839968881</v>
          </cell>
          <cell r="AU740">
            <v>5388.3451289259892</v>
          </cell>
          <cell r="AV740">
            <v>5026.4252738550904</v>
          </cell>
          <cell r="AW740">
            <v>4664.5054187841915</v>
          </cell>
          <cell r="AX740">
            <v>4302.5855637132927</v>
          </cell>
          <cell r="AY740">
            <v>3940.6657086423929</v>
          </cell>
          <cell r="AZ740">
            <v>3578.7458535714941</v>
          </cell>
          <cell r="BA740">
            <v>3216.8259985005957</v>
          </cell>
          <cell r="BB740">
            <v>2854.9061434296959</v>
          </cell>
          <cell r="BC740">
            <v>2492.9862883587971</v>
          </cell>
          <cell r="BD740">
            <v>2131.0664332878978</v>
          </cell>
          <cell r="BE740">
            <v>1769.1465782169989</v>
          </cell>
          <cell r="BF740">
            <v>1407.2267231460999</v>
          </cell>
          <cell r="BG740">
            <v>1045.3068680752008</v>
          </cell>
          <cell r="BH740">
            <v>683.38701300430182</v>
          </cell>
        </row>
        <row r="741">
          <cell r="A741">
            <v>-3802.5656106387614</v>
          </cell>
          <cell r="B741">
            <v>-15173.306637115998</v>
          </cell>
          <cell r="C741">
            <v>-12862.641137315866</v>
          </cell>
          <cell r="D741">
            <v>-9726.0414427967389</v>
          </cell>
          <cell r="E741">
            <v>-7213.4454694897831</v>
          </cell>
          <cell r="F741">
            <v>-4922.9290314978334</v>
          </cell>
          <cell r="G741">
            <v>-2651.7919412931105</v>
          </cell>
          <cell r="H741">
            <v>-382.72886347585023</v>
          </cell>
          <cell r="I741">
            <v>1975.3367147162649</v>
          </cell>
          <cell r="J741">
            <v>4437.8114956980953</v>
          </cell>
          <cell r="K741">
            <v>7011.2168238060995</v>
          </cell>
          <cell r="L741">
            <v>9714.2256391976316</v>
          </cell>
          <cell r="M741">
            <v>12563.536590769474</v>
          </cell>
          <cell r="N741">
            <v>15583.850112066011</v>
          </cell>
          <cell r="O741">
            <v>19294.711339640169</v>
          </cell>
          <cell r="P741">
            <v>23924.986509758914</v>
          </cell>
          <cell r="Q741">
            <v>29084.084937431249</v>
          </cell>
          <cell r="R741">
            <v>34643.697583797853</v>
          </cell>
          <cell r="S741">
            <v>40634.917408534719</v>
          </cell>
          <cell r="T741">
            <v>47091.251198583646</v>
          </cell>
          <cell r="U741">
            <v>54048.80695983606</v>
          </cell>
          <cell r="V741">
            <v>61546.495856520254</v>
          </cell>
          <cell r="W741">
            <v>69626.249827668042</v>
          </cell>
          <cell r="X741">
            <v>78333.256097713369</v>
          </cell>
          <cell r="Y741">
            <v>87716.209892758139</v>
          </cell>
          <cell r="Z741">
            <v>97827.586775858334</v>
          </cell>
          <cell r="AA741">
            <v>108723.93612440635</v>
          </cell>
          <cell r="AB741">
            <v>120466.19739092539</v>
          </cell>
          <cell r="AC741">
            <v>133120.0409160108</v>
          </cell>
          <cell r="AD741">
            <v>146756.23519946614</v>
          </cell>
          <cell r="AE741">
            <v>14401.228609679994</v>
          </cell>
          <cell r="AF741">
            <v>13239.200673779222</v>
          </cell>
          <cell r="AG741">
            <v>12470.599182204867</v>
          </cell>
          <cell r="AH741">
            <v>11749.015541856823</v>
          </cell>
          <cell r="AI741">
            <v>11070.024543207914</v>
          </cell>
          <cell r="AJ741">
            <v>10429.754127921846</v>
          </cell>
          <cell r="AK741">
            <v>9807.7377019354062</v>
          </cell>
          <cell r="AL741">
            <v>9185.7212759489703</v>
          </cell>
          <cell r="AM741">
            <v>8563.1516987716368</v>
          </cell>
          <cell r="AN741">
            <v>7941.1352727851972</v>
          </cell>
          <cell r="AO741">
            <v>7318.5656956078647</v>
          </cell>
          <cell r="AP741">
            <v>6696.549269621426</v>
          </cell>
          <cell r="AQ741">
            <v>6073.9796924440934</v>
          </cell>
          <cell r="AR741">
            <v>5451.9632664576538</v>
          </cell>
          <cell r="AS741">
            <v>4993.1264417860721</v>
          </cell>
          <cell r="AT741">
            <v>4697.4692184293417</v>
          </cell>
          <cell r="AU741">
            <v>4401.8119950726123</v>
          </cell>
          <cell r="AV741">
            <v>4106.154771715881</v>
          </cell>
          <cell r="AW741">
            <v>3810.4975483591497</v>
          </cell>
          <cell r="AX741">
            <v>3514.8403250024194</v>
          </cell>
          <cell r="AY741">
            <v>3219.1831016456881</v>
          </cell>
          <cell r="AZ741">
            <v>2923.5258782889573</v>
          </cell>
          <cell r="BA741">
            <v>2627.8686549322265</v>
          </cell>
          <cell r="BB741">
            <v>2332.2114315754957</v>
          </cell>
          <cell r="BC741">
            <v>2036.5542082187646</v>
          </cell>
          <cell r="BD741">
            <v>1740.8969848620338</v>
          </cell>
          <cell r="BE741">
            <v>1445.239761505303</v>
          </cell>
          <cell r="BF741">
            <v>1149.5825381485722</v>
          </cell>
          <cell r="BG741">
            <v>853.92531479184129</v>
          </cell>
          <cell r="BH741">
            <v>558.26809143511048</v>
          </cell>
        </row>
        <row r="742">
          <cell r="A742">
            <v>-3141.2428033923779</v>
          </cell>
          <cell r="B742">
            <v>-11725.969924744395</v>
          </cell>
          <cell r="C742">
            <v>-8493.1996369794924</v>
          </cell>
          <cell r="D742">
            <v>-4324.0152217868235</v>
          </cell>
          <cell r="E742">
            <v>-736.67443419811366</v>
          </cell>
          <cell r="F742">
            <v>2667.1255669266702</v>
          </cell>
          <cell r="G742">
            <v>6141.8017371053411</v>
          </cell>
          <cell r="H742">
            <v>9710.8489640971766</v>
          </cell>
          <cell r="I742">
            <v>13460.482725837677</v>
          </cell>
          <cell r="J742">
            <v>17408.589709262455</v>
          </cell>
          <cell r="K742">
            <v>21569.99746996618</v>
          </cell>
          <cell r="L742">
            <v>25970.744990639916</v>
          </cell>
          <cell r="M742">
            <v>30636.910422468707</v>
          </cell>
          <cell r="N742">
            <v>35597.31513477867</v>
          </cell>
          <cell r="O742">
            <v>41301.046852731437</v>
          </cell>
          <cell r="P742">
            <v>47960.104535241924</v>
          </cell>
          <cell r="Q742">
            <v>55274.206470561156</v>
          </cell>
          <cell r="R742">
            <v>63156.121147417143</v>
          </cell>
          <cell r="S742">
            <v>71649.929344598961</v>
          </cell>
          <cell r="T742">
            <v>80803.13394631265</v>
          </cell>
          <cell r="U742">
            <v>90666.925609118349</v>
          </cell>
          <cell r="V742">
            <v>101296.46905328208</v>
          </cell>
          <cell r="W742">
            <v>112751.21157966933</v>
          </cell>
          <cell r="X742">
            <v>125095.21553760669</v>
          </cell>
          <cell r="Y742">
            <v>138397.51660308789</v>
          </cell>
          <cell r="Z742">
            <v>152732.50987104766</v>
          </cell>
          <cell r="AA742">
            <v>168180.36592098296</v>
          </cell>
          <cell r="AB742">
            <v>184827.47918282851</v>
          </cell>
          <cell r="AC742">
            <v>202766.95111064185</v>
          </cell>
          <cell r="AD742">
            <v>222099.1108663161</v>
          </cell>
          <cell r="AE742">
            <v>14110.55168792205</v>
          </cell>
          <cell r="AF742">
            <v>12971.978327499464</v>
          </cell>
          <cell r="AG742">
            <v>12218.890423111638</v>
          </cell>
          <cell r="AH742">
            <v>11511.871353402119</v>
          </cell>
          <cell r="AI742">
            <v>10846.58522804825</v>
          </cell>
          <cell r="AJ742">
            <v>10219.238143017699</v>
          </cell>
          <cell r="AK742">
            <v>9609.7766055681386</v>
          </cell>
          <cell r="AL742">
            <v>9000.315068118578</v>
          </cell>
          <cell r="AM742">
            <v>8390.3115443786828</v>
          </cell>
          <cell r="AN742">
            <v>7780.8500069291249</v>
          </cell>
          <cell r="AO742">
            <v>7170.8464831892306</v>
          </cell>
          <cell r="AP742">
            <v>6561.3849457396727</v>
          </cell>
          <cell r="AQ742">
            <v>5951.3814219997785</v>
          </cell>
          <cell r="AR742">
            <v>5341.9198845502187</v>
          </cell>
          <cell r="AS742">
            <v>4892.3443027489202</v>
          </cell>
          <cell r="AT742">
            <v>4602.6546765958801</v>
          </cell>
          <cell r="AU742">
            <v>4312.96505044284</v>
          </cell>
          <cell r="AV742">
            <v>4023.2754242898</v>
          </cell>
          <cell r="AW742">
            <v>3733.5857981367599</v>
          </cell>
          <cell r="AX742">
            <v>3443.8961719837193</v>
          </cell>
          <cell r="AY742">
            <v>3154.2065458306793</v>
          </cell>
          <cell r="AZ742">
            <v>2864.5169196776387</v>
          </cell>
          <cell r="BA742">
            <v>2574.8272935245986</v>
          </cell>
          <cell r="BB742">
            <v>2285.1376673715581</v>
          </cell>
          <cell r="BC742">
            <v>1995.448041218518</v>
          </cell>
          <cell r="BD742">
            <v>1705.7584150654775</v>
          </cell>
          <cell r="BE742">
            <v>1416.0687889124374</v>
          </cell>
          <cell r="BF742">
            <v>1126.3791627593966</v>
          </cell>
          <cell r="BG742">
            <v>836.68953660635668</v>
          </cell>
          <cell r="BH742">
            <v>546.99991045331603</v>
          </cell>
        </row>
        <row r="743">
          <cell r="A743">
            <v>-3059.8937765109954</v>
          </cell>
          <cell r="B743">
            <v>-11311.69391839757</v>
          </cell>
          <cell r="C743">
            <v>-7880.6833912785114</v>
          </cell>
          <cell r="D743">
            <v>-3540.7043967414097</v>
          </cell>
          <cell r="E743">
            <v>220.39068889428935</v>
          </cell>
          <cell r="F743">
            <v>3814.5473712578919</v>
          </cell>
          <cell r="G743">
            <v>7493.6272569725807</v>
          </cell>
          <cell r="H743">
            <v>11282.200364214601</v>
          </cell>
          <cell r="I743">
            <v>15266.193849161966</v>
          </cell>
          <cell r="J743">
            <v>19463.963394981129</v>
          </cell>
          <cell r="K743">
            <v>23891.675957854986</v>
          </cell>
          <cell r="L743">
            <v>28576.62496126628</v>
          </cell>
          <cell r="M743">
            <v>33546.446953438637</v>
          </cell>
          <cell r="N743">
            <v>38830.743568875529</v>
          </cell>
          <cell r="O743">
            <v>44870.231614980585</v>
          </cell>
          <cell r="P743">
            <v>51875.518452577555</v>
          </cell>
          <cell r="Q743">
            <v>59558.644844917777</v>
          </cell>
          <cell r="R743">
            <v>67838.232306434729</v>
          </cell>
          <cell r="S743">
            <v>76760.585660045035</v>
          </cell>
          <cell r="T743">
            <v>86375.604492407845</v>
          </cell>
          <cell r="U743">
            <v>96737.06222477663</v>
          </cell>
          <cell r="V743">
            <v>107902.90684884613</v>
          </cell>
          <cell r="W743">
            <v>119935.58500950475</v>
          </cell>
          <cell r="X743">
            <v>132902.39124697348</v>
          </cell>
          <cell r="Y743">
            <v>146875.84435151951</v>
          </cell>
          <cell r="Z743">
            <v>161934.09293556435</v>
          </cell>
          <cell r="AA743">
            <v>178161.35249140873</v>
          </cell>
          <cell r="AB743">
            <v>195648.3763788846</v>
          </cell>
          <cell r="AC743">
            <v>214492.96337700271</v>
          </cell>
          <cell r="AD743">
            <v>234800.50463815327</v>
          </cell>
          <cell r="AE743">
            <v>14439.881207792012</v>
          </cell>
          <cell r="AF743">
            <v>13274.734413075877</v>
          </cell>
          <cell r="AG743">
            <v>12504.070011081354</v>
          </cell>
          <cell r="AH743">
            <v>11780.549655248089</v>
          </cell>
          <cell r="AI743">
            <v>11099.736258878553</v>
          </cell>
          <cell r="AJ743">
            <v>10457.747371112411</v>
          </cell>
          <cell r="AK743">
            <v>9834.0614659735784</v>
          </cell>
          <cell r="AL743">
            <v>9210.3755608347456</v>
          </cell>
          <cell r="AM743">
            <v>8586.1350198587224</v>
          </cell>
          <cell r="AN743">
            <v>7962.4491147198933</v>
          </cell>
          <cell r="AO743">
            <v>7338.2085737438683</v>
          </cell>
          <cell r="AP743">
            <v>6714.5226686050364</v>
          </cell>
          <cell r="AQ743">
            <v>6090.2821276290115</v>
          </cell>
          <cell r="AR743">
            <v>5466.5962224901796</v>
          </cell>
          <cell r="AS743">
            <v>5006.5278893227778</v>
          </cell>
          <cell r="AT743">
            <v>4710.077128126808</v>
          </cell>
          <cell r="AU743">
            <v>4413.6263669308373</v>
          </cell>
          <cell r="AV743">
            <v>4117.1756057348675</v>
          </cell>
          <cell r="AW743">
            <v>3820.7248445388991</v>
          </cell>
          <cell r="AX743">
            <v>3524.2740833429298</v>
          </cell>
          <cell r="AY743">
            <v>3227.8233221469604</v>
          </cell>
          <cell r="AZ743">
            <v>2931.3725609509906</v>
          </cell>
          <cell r="BA743">
            <v>2634.9217997550209</v>
          </cell>
          <cell r="BB743">
            <v>2338.4710385590515</v>
          </cell>
          <cell r="BC743">
            <v>2042.020277363082</v>
          </cell>
          <cell r="BD743">
            <v>1745.5695161671129</v>
          </cell>
          <cell r="BE743">
            <v>1449.1187549711435</v>
          </cell>
          <cell r="BF743">
            <v>1152.6679937751744</v>
          </cell>
          <cell r="BG743">
            <v>856.21723257920496</v>
          </cell>
          <cell r="BH743">
            <v>559.76647138323574</v>
          </cell>
        </row>
        <row r="744">
          <cell r="A744">
            <v>-3676.184546750389</v>
          </cell>
          <cell r="B744">
            <v>-14435.925886205281</v>
          </cell>
          <cell r="C744">
            <v>-11894.286553659605</v>
          </cell>
          <cell r="D744">
            <v>-8439.8562613514514</v>
          </cell>
          <cell r="E744">
            <v>-5608.7130628419936</v>
          </cell>
          <cell r="F744">
            <v>-3003.9911574261218</v>
          </cell>
          <cell r="G744">
            <v>-395.9305668863924</v>
          </cell>
          <cell r="H744">
            <v>2234.5586832592553</v>
          </cell>
          <cell r="I744">
            <v>4978.3576259196625</v>
          </cell>
          <cell r="J744">
            <v>7851.7097845806129</v>
          </cell>
          <cell r="K744">
            <v>10863.322888223278</v>
          </cell>
          <cell r="L744">
            <v>14033.954299625741</v>
          </cell>
          <cell r="M744">
            <v>17382.864195919752</v>
          </cell>
          <cell r="N744">
            <v>20936.123056181717</v>
          </cell>
          <cell r="O744">
            <v>25201.357038450078</v>
          </cell>
          <cell r="P744">
            <v>30405.868166898599</v>
          </cell>
          <cell r="Q744">
            <v>36177.723758900087</v>
          </cell>
          <cell r="R744">
            <v>42397.663500730356</v>
          </cell>
          <cell r="S744">
            <v>49100.473329446817</v>
          </cell>
          <cell r="T744">
            <v>56323.639704804256</v>
          </cell>
          <cell r="U744">
            <v>64107.559257850196</v>
          </cell>
          <cell r="V744">
            <v>72495.764715085359</v>
          </cell>
          <cell r="W744">
            <v>81535.168361704054</v>
          </cell>
          <cell r="X744">
            <v>91276.324405518506</v>
          </cell>
          <cell r="Y744">
            <v>101773.71170887639</v>
          </cell>
          <cell r="Z744">
            <v>113086.03846979226</v>
          </cell>
          <cell r="AA744">
            <v>125276.57055626664</v>
          </cell>
          <cell r="AB744">
            <v>138413.48533005183</v>
          </cell>
          <cell r="AC744">
            <v>152570.25293867616</v>
          </cell>
          <cell r="AD744">
            <v>167826.04720815885</v>
          </cell>
          <cell r="AE744">
            <v>15065.986480892248</v>
          </cell>
          <cell r="AF744">
            <v>13850.319564742296</v>
          </cell>
          <cell r="AG744">
            <v>13046.239579964511</v>
          </cell>
          <cell r="AH744">
            <v>12291.347781148868</v>
          </cell>
          <cell r="AI744">
            <v>11581.014691969516</v>
          </cell>
          <cell r="AJ744">
            <v>10911.189520641341</v>
          </cell>
          <cell r="AK744">
            <v>10260.460939157292</v>
          </cell>
          <cell r="AL744">
            <v>9609.7323576732433</v>
          </cell>
          <cell r="AM744">
            <v>8958.4250916484598</v>
          </cell>
          <cell r="AN744">
            <v>8307.6965101644128</v>
          </cell>
          <cell r="AO744">
            <v>7656.389244139631</v>
          </cell>
          <cell r="AP744">
            <v>7005.6606626555831</v>
          </cell>
          <cell r="AQ744">
            <v>6354.3533966308014</v>
          </cell>
          <cell r="AR744">
            <v>5703.6248151467526</v>
          </cell>
          <cell r="AS744">
            <v>5223.6081731783661</v>
          </cell>
          <cell r="AT744">
            <v>4914.3034707256502</v>
          </cell>
          <cell r="AU744">
            <v>4604.9987682729316</v>
          </cell>
          <cell r="AV744">
            <v>4295.6940658202129</v>
          </cell>
          <cell r="AW744">
            <v>3986.3893633674943</v>
          </cell>
          <cell r="AX744">
            <v>3677.0846609147757</v>
          </cell>
          <cell r="AY744">
            <v>3367.779958462057</v>
          </cell>
          <cell r="AZ744">
            <v>3058.4752560093389</v>
          </cell>
          <cell r="BA744">
            <v>2749.1705535566198</v>
          </cell>
          <cell r="BB744">
            <v>2439.8658511039012</v>
          </cell>
          <cell r="BC744">
            <v>2130.5611486511825</v>
          </cell>
          <cell r="BD744">
            <v>1821.2564461984641</v>
          </cell>
          <cell r="BE744">
            <v>1511.9517437457455</v>
          </cell>
          <cell r="BF744">
            <v>1202.6470412930269</v>
          </cell>
          <cell r="BG744">
            <v>893.34233884030846</v>
          </cell>
          <cell r="BH744">
            <v>584.03763638758994</v>
          </cell>
        </row>
        <row r="745">
          <cell r="A745">
            <v>-3959.2698664338113</v>
          </cell>
          <cell r="B745">
            <v>-15881.31477232472</v>
          </cell>
          <cell r="C745">
            <v>-13752.641376883506</v>
          </cell>
          <cell r="D745">
            <v>-10826.22005103636</v>
          </cell>
          <cell r="E745">
            <v>-8556.8611622077588</v>
          </cell>
          <cell r="F745">
            <v>-6533.9445155511239</v>
          </cell>
          <cell r="G745">
            <v>-4551.8030745476335</v>
          </cell>
          <cell r="H745">
            <v>-2594.6125573811619</v>
          </cell>
          <cell r="I745">
            <v>-570.01358925792908</v>
          </cell>
          <cell r="J745">
            <v>1536.9081134410039</v>
          </cell>
          <cell r="K745">
            <v>3730.7016324718361</v>
          </cell>
          <cell r="L745">
            <v>6028.3075047996153</v>
          </cell>
          <cell r="M745">
            <v>8444.1904770374858</v>
          </cell>
          <cell r="N745">
            <v>11002.179158726192</v>
          </cell>
          <cell r="O745">
            <v>14239.527061050987</v>
          </cell>
          <cell r="P745">
            <v>18389.378147652456</v>
          </cell>
          <cell r="Q745">
            <v>23038.608831995818</v>
          </cell>
          <cell r="R745">
            <v>28048.77137704596</v>
          </cell>
          <cell r="S745">
            <v>33447.885861159484</v>
          </cell>
          <cell r="T745">
            <v>39266.147634195979</v>
          </cell>
          <cell r="U745">
            <v>45536.09618949797</v>
          </cell>
          <cell r="V745">
            <v>52292.79714584168</v>
          </cell>
          <cell r="W745">
            <v>59574.038357119374</v>
          </cell>
          <cell r="X745">
            <v>67420.541246526176</v>
          </cell>
          <cell r="Y745">
            <v>75876.188547168975</v>
          </cell>
          <cell r="Z745">
            <v>84988.269722770725</v>
          </cell>
          <cell r="AA745">
            <v>94807.745441021601</v>
          </cell>
          <cell r="AB745">
            <v>105389.53257868395</v>
          </cell>
          <cell r="AC745">
            <v>116792.81135238439</v>
          </cell>
          <cell r="AD745">
            <v>129081.35629276697</v>
          </cell>
          <cell r="AE745">
            <v>14372.800693066629</v>
          </cell>
          <cell r="AF745">
            <v>13213.066591543433</v>
          </cell>
          <cell r="AG745">
            <v>12445.982313514085</v>
          </cell>
          <cell r="AH745">
            <v>11725.823073827492</v>
          </cell>
          <cell r="AI745">
            <v>11048.172398286701</v>
          </cell>
          <cell r="AJ745">
            <v>10409.165871969351</v>
          </cell>
          <cell r="AK745">
            <v>9788.3773017144886</v>
          </cell>
          <cell r="AL745">
            <v>9167.5887314596239</v>
          </cell>
          <cell r="AM745">
            <v>8546.2481019301395</v>
          </cell>
          <cell r="AN745">
            <v>7925.459531675273</v>
          </cell>
          <cell r="AO745">
            <v>7304.1189021457885</v>
          </cell>
          <cell r="AP745">
            <v>6683.3303318909238</v>
          </cell>
          <cell r="AQ745">
            <v>6061.9897023614376</v>
          </cell>
          <cell r="AR745">
            <v>5441.2011321065729</v>
          </cell>
          <cell r="AS745">
            <v>4983.2700478648112</v>
          </cell>
          <cell r="AT745">
            <v>4688.1964496361525</v>
          </cell>
          <cell r="AU745">
            <v>4393.1228514074937</v>
          </cell>
          <cell r="AV745">
            <v>4098.049253178835</v>
          </cell>
          <cell r="AW745">
            <v>3802.9756549501772</v>
          </cell>
          <cell r="AX745">
            <v>3507.9020567215189</v>
          </cell>
          <cell r="AY745">
            <v>3212.8284584928606</v>
          </cell>
          <cell r="AZ745">
            <v>2917.7548602642019</v>
          </cell>
          <cell r="BA745">
            <v>2622.6812620355436</v>
          </cell>
          <cell r="BB745">
            <v>2327.6076638068857</v>
          </cell>
          <cell r="BC745">
            <v>2032.534065578227</v>
          </cell>
          <cell r="BD745">
            <v>1737.4604673495687</v>
          </cell>
          <cell r="BE745">
            <v>1442.3868691209102</v>
          </cell>
          <cell r="BF745">
            <v>1147.3132708922517</v>
          </cell>
          <cell r="BG745">
            <v>852.2396726635933</v>
          </cell>
          <cell r="BH745">
            <v>557.16607443493479</v>
          </cell>
        </row>
        <row r="746">
          <cell r="A746">
            <v>-3661.79582134059</v>
          </cell>
          <cell r="B746">
            <v>-14295.459547104359</v>
          </cell>
          <cell r="C746">
            <v>-11604.032662377078</v>
          </cell>
          <cell r="D746">
            <v>-8206.0501409064018</v>
          </cell>
          <cell r="E746">
            <v>-5313.7936467980962</v>
          </cell>
          <cell r="F746">
            <v>-2570.5488223579746</v>
          </cell>
          <cell r="G746">
            <v>183.62376235512039</v>
          </cell>
          <cell r="H746">
            <v>2968.6217607262051</v>
          </cell>
          <cell r="I746">
            <v>5875.9999607423688</v>
          </cell>
          <cell r="J746">
            <v>8922.3560724677882</v>
          </cell>
          <cell r="K746">
            <v>12117.214468545131</v>
          </cell>
          <cell r="L746">
            <v>15482.212045861785</v>
          </cell>
          <cell r="M746">
            <v>19037.649854549658</v>
          </cell>
          <cell r="N746">
            <v>22810.223543916942</v>
          </cell>
          <cell r="O746">
            <v>27307.453034610331</v>
          </cell>
          <cell r="P746">
            <v>32758.11526448642</v>
          </cell>
          <cell r="Q746">
            <v>38794.275176294228</v>
          </cell>
          <cell r="R746">
            <v>45299.037869166285</v>
          </cell>
          <cell r="S746">
            <v>52308.782194827763</v>
          </cell>
          <cell r="T746">
            <v>59862.711189806658</v>
          </cell>
          <cell r="U746">
            <v>68003.071324239689</v>
          </cell>
          <cell r="V746">
            <v>76775.388771532758</v>
          </cell>
          <cell r="W746">
            <v>86228.724020249283</v>
          </cell>
          <cell r="X746">
            <v>96415.94625218102</v>
          </cell>
          <cell r="Y746">
            <v>107394.02902110154</v>
          </cell>
          <cell r="Z746">
            <v>119224.36888582994</v>
          </cell>
          <cell r="AA746">
            <v>131973.1287796073</v>
          </cell>
          <cell r="AB746">
            <v>145711.60803613011</v>
          </cell>
          <cell r="AC746">
            <v>160516.64114166651</v>
          </cell>
          <cell r="AD746">
            <v>176471.02744333519</v>
          </cell>
          <cell r="AE746">
            <v>16036.545899893303</v>
          </cell>
          <cell r="AF746">
            <v>14742.565029503861</v>
          </cell>
          <cell r="AG746">
            <v>13886.685754726312</v>
          </cell>
          <cell r="AH746">
            <v>13083.163396830028</v>
          </cell>
          <cell r="AI746">
            <v>12327.07024599089</v>
          </cell>
          <cell r="AJ746">
            <v>11614.094556112796</v>
          </cell>
          <cell r="AK746">
            <v>10921.445669259196</v>
          </cell>
          <cell r="AL746">
            <v>10228.796782405594</v>
          </cell>
          <cell r="AM746">
            <v>9535.5319318239781</v>
          </cell>
          <cell r="AN746">
            <v>8842.8830449703746</v>
          </cell>
          <cell r="AO746">
            <v>8149.6181943887595</v>
          </cell>
          <cell r="AP746">
            <v>7456.969307535157</v>
          </cell>
          <cell r="AQ746">
            <v>6763.704456953541</v>
          </cell>
          <cell r="AR746">
            <v>6071.0555700999394</v>
          </cell>
          <cell r="AS746">
            <v>5560.1159830107345</v>
          </cell>
          <cell r="AT746">
            <v>5230.8856956859236</v>
          </cell>
          <cell r="AU746">
            <v>4901.6554083611154</v>
          </cell>
          <cell r="AV746">
            <v>4572.4251210363063</v>
          </cell>
          <cell r="AW746">
            <v>4243.1948337114973</v>
          </cell>
          <cell r="AX746">
            <v>3913.9645463866891</v>
          </cell>
          <cell r="AY746">
            <v>3584.7342590618814</v>
          </cell>
          <cell r="AZ746">
            <v>3255.5039717370728</v>
          </cell>
          <cell r="BA746">
            <v>2926.2736844122642</v>
          </cell>
          <cell r="BB746">
            <v>2597.043397087456</v>
          </cell>
          <cell r="BC746">
            <v>2267.8131097626479</v>
          </cell>
          <cell r="BD746">
            <v>1938.5828224378392</v>
          </cell>
          <cell r="BE746">
            <v>1609.3525351130311</v>
          </cell>
          <cell r="BF746">
            <v>1280.1222477882227</v>
          </cell>
          <cell r="BG746">
            <v>950.89196046341431</v>
          </cell>
          <cell r="BH746">
            <v>621.66167313860603</v>
          </cell>
        </row>
        <row r="747">
          <cell r="A747">
            <v>-3781.5998734987634</v>
          </cell>
          <cell r="B747">
            <v>-14967.620694025169</v>
          </cell>
          <cell r="C747">
            <v>-12471.496396967044</v>
          </cell>
          <cell r="D747">
            <v>-9031.417145538313</v>
          </cell>
          <cell r="E747">
            <v>-6242.7283618932925</v>
          </cell>
          <cell r="F747">
            <v>-3693.0230386534067</v>
          </cell>
          <cell r="G747">
            <v>-1147.662621965125</v>
          </cell>
          <cell r="H747">
            <v>1412.1781238724789</v>
          </cell>
          <cell r="I747">
            <v>4078.9293581597735</v>
          </cell>
          <cell r="J747">
            <v>6868.8391315637227</v>
          </cell>
          <cell r="K747">
            <v>9790.0179528332665</v>
          </cell>
          <cell r="L747">
            <v>12862.854766459697</v>
          </cell>
          <cell r="M747">
            <v>16106.042823555146</v>
          </cell>
          <cell r="N747">
            <v>19545.651730505127</v>
          </cell>
          <cell r="O747">
            <v>23701.653386716771</v>
          </cell>
          <cell r="P747">
            <v>28805.763885906745</v>
          </cell>
          <cell r="Q747">
            <v>34474.033499671583</v>
          </cell>
          <cell r="R747">
            <v>40582.345614569647</v>
          </cell>
          <cell r="S747">
            <v>47164.86187357099</v>
          </cell>
          <cell r="T747">
            <v>54258.395976770676</v>
          </cell>
          <cell r="U747">
            <v>61902.619567475645</v>
          </cell>
          <cell r="V747">
            <v>70140.284101763609</v>
          </cell>
          <cell r="W747">
            <v>79017.459942352492</v>
          </cell>
          <cell r="X747">
            <v>88583.794013948238</v>
          </cell>
          <cell r="Y747">
            <v>98892.787461047003</v>
          </cell>
          <cell r="Z747">
            <v>110002.09486103379</v>
          </cell>
          <cell r="AA747">
            <v>121973.84666597212</v>
          </cell>
          <cell r="AB747">
            <v>134874.99667638712</v>
          </cell>
          <cell r="AC747">
            <v>148777.69649034218</v>
          </cell>
          <cell r="AD747">
            <v>163759.69902196992</v>
          </cell>
          <cell r="AE747">
            <v>15958.898674960263</v>
          </cell>
          <cell r="AF747">
            <v>14671.183120327058</v>
          </cell>
          <cell r="AG747">
            <v>13819.44792065016</v>
          </cell>
          <cell r="AH747">
            <v>13019.816131312202</v>
          </cell>
          <cell r="AI747">
            <v>12267.383901928346</v>
          </cell>
          <cell r="AJ747">
            <v>11557.860363411859</v>
          </cell>
          <cell r="AK747">
            <v>10868.565207732841</v>
          </cell>
          <cell r="AL747">
            <v>10179.270052053824</v>
          </cell>
          <cell r="AM747">
            <v>9489.3619150767026</v>
          </cell>
          <cell r="AN747">
            <v>8800.066759397685</v>
          </cell>
          <cell r="AO747">
            <v>8110.1586224205639</v>
          </cell>
          <cell r="AP747">
            <v>7420.8634667415481</v>
          </cell>
          <cell r="AQ747">
            <v>6730.955329764427</v>
          </cell>
          <cell r="AR747">
            <v>6041.6601740854103</v>
          </cell>
          <cell r="AS747">
            <v>5533.1945013474351</v>
          </cell>
          <cell r="AT747">
            <v>5205.5583115505015</v>
          </cell>
          <cell r="AU747">
            <v>4877.9221217535669</v>
          </cell>
          <cell r="AV747">
            <v>4550.2859319566323</v>
          </cell>
          <cell r="AW747">
            <v>4222.6497421596987</v>
          </cell>
          <cell r="AX747">
            <v>3895.0135523627646</v>
          </cell>
          <cell r="AY747">
            <v>3567.3773625658309</v>
          </cell>
          <cell r="AZ747">
            <v>3239.7411727688964</v>
          </cell>
          <cell r="BA747">
            <v>2912.1049829719627</v>
          </cell>
          <cell r="BB747">
            <v>2584.4687931750282</v>
          </cell>
          <cell r="BC747">
            <v>2256.8326033780941</v>
          </cell>
          <cell r="BD747">
            <v>1929.1964135811602</v>
          </cell>
          <cell r="BE747">
            <v>1601.5602237842259</v>
          </cell>
          <cell r="BF747">
            <v>1273.924033987292</v>
          </cell>
          <cell r="BG747">
            <v>946.28784419035765</v>
          </cell>
          <cell r="BH747">
            <v>618.65165439342377</v>
          </cell>
        </row>
        <row r="748">
          <cell r="A748">
            <v>-3697.4613920667289</v>
          </cell>
          <cell r="B748">
            <v>-14262.944358411192</v>
          </cell>
          <cell r="C748">
            <v>-11365.013323463951</v>
          </cell>
          <cell r="D748">
            <v>-7686.6301165114919</v>
          </cell>
          <cell r="E748">
            <v>-4589.6773377820264</v>
          </cell>
          <cell r="F748">
            <v>-1678.0854374731857</v>
          </cell>
          <cell r="G748">
            <v>1252.3726470646704</v>
          </cell>
          <cell r="H748">
            <v>4222.6206130195196</v>
          </cell>
          <cell r="I748">
            <v>7326.1815946671895</v>
          </cell>
          <cell r="J748">
            <v>10580.441927593789</v>
          </cell>
          <cell r="K748">
            <v>13995.86263690345</v>
          </cell>
          <cell r="L748">
            <v>17595.248334456966</v>
          </cell>
          <cell r="M748">
            <v>21400.153288332454</v>
          </cell>
          <cell r="N748">
            <v>25438.479983173289</v>
          </cell>
          <cell r="O748">
            <v>30225.39774387025</v>
          </cell>
          <cell r="P748">
            <v>35994.381792196204</v>
          </cell>
          <cell r="Q748">
            <v>42375.281586159326</v>
          </cell>
          <cell r="R748">
            <v>49251.547214167687</v>
          </cell>
          <cell r="S748">
            <v>56661.63521330271</v>
          </cell>
          <cell r="T748">
            <v>64646.987601562476</v>
          </cell>
          <cell r="U748">
            <v>73252.263648504057</v>
          </cell>
          <cell r="V748">
            <v>82525.589638843288</v>
          </cell>
          <cell r="W748">
            <v>92518.828025851806</v>
          </cell>
          <cell r="X748">
            <v>103287.86747983161</v>
          </cell>
          <cell r="Y748">
            <v>114892.93545380699</v>
          </cell>
          <cell r="Z748">
            <v>127398.935014503</v>
          </cell>
          <cell r="AA748">
            <v>140875.80782238819</v>
          </cell>
          <cell r="AB748">
            <v>155398.92529080171</v>
          </cell>
          <cell r="AC748">
            <v>171049.51011177956</v>
          </cell>
          <cell r="AD748">
            <v>187915.09050602658</v>
          </cell>
          <cell r="AE748">
            <v>17521.33603411166</v>
          </cell>
          <cell r="AF748">
            <v>16107.548190187208</v>
          </cell>
          <cell r="AG748">
            <v>15172.424849311848</v>
          </cell>
          <cell r="AH748">
            <v>14294.506042387458</v>
          </cell>
          <cell r="AI748">
            <v>13468.407813277479</v>
          </cell>
          <cell r="AJ748">
            <v>12689.419200362414</v>
          </cell>
          <cell r="AK748">
            <v>11932.639406510665</v>
          </cell>
          <cell r="AL748">
            <v>11175.85961265892</v>
          </cell>
          <cell r="AM748">
            <v>10418.406824290101</v>
          </cell>
          <cell r="AN748">
            <v>9661.6270304383524</v>
          </cell>
          <cell r="AO748">
            <v>8904.1742420695355</v>
          </cell>
          <cell r="AP748">
            <v>8147.3944482177867</v>
          </cell>
          <cell r="AQ748">
            <v>7389.9416598489706</v>
          </cell>
          <cell r="AR748">
            <v>6633.1618659972228</v>
          </cell>
          <cell r="AS748">
            <v>6074.9154546811933</v>
          </cell>
          <cell r="AT748">
            <v>5715.2024259008804</v>
          </cell>
          <cell r="AU748">
            <v>5355.4893971205674</v>
          </cell>
          <cell r="AV748">
            <v>4995.7763683402545</v>
          </cell>
          <cell r="AW748">
            <v>4636.0633395599416</v>
          </cell>
          <cell r="AX748">
            <v>4276.3503107796296</v>
          </cell>
          <cell r="AY748">
            <v>3916.6372819993171</v>
          </cell>
          <cell r="AZ748">
            <v>3556.9242532190046</v>
          </cell>
          <cell r="BA748">
            <v>3197.2112244386922</v>
          </cell>
          <cell r="BB748">
            <v>2837.4981956583797</v>
          </cell>
          <cell r="BC748">
            <v>2477.7851668780668</v>
          </cell>
          <cell r="BD748">
            <v>2118.0721380977548</v>
          </cell>
          <cell r="BE748">
            <v>1758.3591093174421</v>
          </cell>
          <cell r="BF748">
            <v>1398.6460805371298</v>
          </cell>
          <cell r="BG748">
            <v>1038.9330517568171</v>
          </cell>
          <cell r="BH748">
            <v>679.22002297650488</v>
          </cell>
        </row>
        <row r="749">
          <cell r="A749">
            <v>-3367.8566502935091</v>
          </cell>
          <cell r="B749">
            <v>-12597.495361791687</v>
          </cell>
          <cell r="C749">
            <v>-9167.7215713306614</v>
          </cell>
          <cell r="D749">
            <v>-4922.768240343702</v>
          </cell>
          <cell r="E749">
            <v>-1262.7304296182974</v>
          </cell>
          <cell r="F749">
            <v>2234.0820579926126</v>
          </cell>
          <cell r="G749">
            <v>5796.5626994030354</v>
          </cell>
          <cell r="H749">
            <v>9448.8961971998742</v>
          </cell>
          <cell r="I749">
            <v>13282.292049686492</v>
          </cell>
          <cell r="J749">
            <v>17315.456124365963</v>
          </cell>
          <cell r="K749">
            <v>21563.177970617908</v>
          </cell>
          <cell r="L749">
            <v>26052.130341078948</v>
          </cell>
          <cell r="M749">
            <v>30808.776508467672</v>
          </cell>
          <cell r="N749">
            <v>35863.214375450894</v>
          </cell>
          <cell r="O749">
            <v>41695.212623418352</v>
          </cell>
          <cell r="P749">
            <v>48530.04827126531</v>
          </cell>
          <cell r="Q749">
            <v>56043.662335405766</v>
          </cell>
          <cell r="R749">
            <v>64140.57778614667</v>
          </cell>
          <cell r="S749">
            <v>72866.077826046152</v>
          </cell>
          <cell r="T749">
            <v>82268.96111036143</v>
          </cell>
          <cell r="U749">
            <v>92401.814660777964</v>
          </cell>
          <cell r="V749">
            <v>103321.30796614091</v>
          </cell>
          <cell r="W749">
            <v>115088.50991499025</v>
          </cell>
          <cell r="X749">
            <v>127769.23033239246</v>
          </cell>
          <cell r="Y749">
            <v>141434.38803116436</v>
          </cell>
          <cell r="Z749">
            <v>156160.40743586939</v>
          </cell>
          <cell r="AA749">
            <v>172029.64599776582</v>
          </cell>
          <cell r="AB749">
            <v>189130.85479108861</v>
          </cell>
          <cell r="AC749">
            <v>207559.67486661664</v>
          </cell>
          <cell r="AD749">
            <v>227419.17213845797</v>
          </cell>
          <cell r="AE749">
            <v>17545.094252117546</v>
          </cell>
          <cell r="AF749">
            <v>16129.389369461311</v>
          </cell>
          <cell r="AG749">
            <v>15192.998039423956</v>
          </cell>
          <cell r="AH749">
            <v>14313.888810355633</v>
          </cell>
          <cell r="AI749">
            <v>13486.67042569454</v>
          </cell>
          <cell r="AJ749">
            <v>12706.625535949119</v>
          </cell>
          <cell r="AK749">
            <v>11948.819579521083</v>
          </cell>
          <cell r="AL749">
            <v>11191.013623093046</v>
          </cell>
          <cell r="AM749">
            <v>10432.533759594784</v>
          </cell>
          <cell r="AN749">
            <v>9674.7278031667502</v>
          </cell>
          <cell r="AO749">
            <v>8916.2479396684903</v>
          </cell>
          <cell r="AP749">
            <v>8158.4419832404546</v>
          </cell>
          <cell r="AQ749">
            <v>7399.9621197421948</v>
          </cell>
          <cell r="AR749">
            <v>6642.1561633141591</v>
          </cell>
          <cell r="AS749">
            <v>6083.1527926021563</v>
          </cell>
          <cell r="AT749">
            <v>5722.9520076061826</v>
          </cell>
          <cell r="AU749">
            <v>5362.7512226102108</v>
          </cell>
          <cell r="AV749">
            <v>5002.550437614238</v>
          </cell>
          <cell r="AW749">
            <v>4642.3496526182653</v>
          </cell>
          <cell r="AX749">
            <v>4282.1488676222934</v>
          </cell>
          <cell r="AY749">
            <v>3921.9480826263211</v>
          </cell>
          <cell r="AZ749">
            <v>3561.7472976303493</v>
          </cell>
          <cell r="BA749">
            <v>3201.5465126343765</v>
          </cell>
          <cell r="BB749">
            <v>2841.3457276384038</v>
          </cell>
          <cell r="BC749">
            <v>2481.1449426424319</v>
          </cell>
          <cell r="BD749">
            <v>2120.9441576464592</v>
          </cell>
          <cell r="BE749">
            <v>1760.7433726504873</v>
          </cell>
          <cell r="BF749">
            <v>1400.5425876545148</v>
          </cell>
          <cell r="BG749">
            <v>1040.3418026585427</v>
          </cell>
          <cell r="BH749">
            <v>680.14101766257022</v>
          </cell>
        </row>
        <row r="750">
          <cell r="A750">
            <v>-3131.1498575902174</v>
          </cell>
          <cell r="B750">
            <v>-11618.083549713418</v>
          </cell>
          <cell r="C750">
            <v>-8203.3579480443968</v>
          </cell>
          <cell r="D750">
            <v>-3910.1944789596846</v>
          </cell>
          <cell r="E750">
            <v>-162.12111819783638</v>
          </cell>
          <cell r="F750">
            <v>3434.7000817320345</v>
          </cell>
          <cell r="G750">
            <v>7113.1107644100266</v>
          </cell>
          <cell r="H750">
            <v>10897.738076072059</v>
          </cell>
          <cell r="I750">
            <v>14875.872114683374</v>
          </cell>
          <cell r="J750">
            <v>19065.981697036317</v>
          </cell>
          <cell r="K750">
            <v>23484.046025185351</v>
          </cell>
          <cell r="L750">
            <v>28157.360594130911</v>
          </cell>
          <cell r="M750">
            <v>33113.467384915544</v>
          </cell>
          <cell r="N750">
            <v>38382.162197665231</v>
          </cell>
          <cell r="O750">
            <v>44413.302453063487</v>
          </cell>
          <cell r="P750">
            <v>51421.240738327921</v>
          </cell>
          <cell r="Q750">
            <v>59110.347611462203</v>
          </cell>
          <cell r="R750">
            <v>67396.379834039646</v>
          </cell>
          <cell r="S750">
            <v>76325.6782722606</v>
          </cell>
          <cell r="T750">
            <v>85948.181354201733</v>
          </cell>
          <cell r="U750">
            <v>96317.704357894152</v>
          </cell>
          <cell r="V750">
            <v>107492.24038126058</v>
          </cell>
          <cell r="W750">
            <v>119534.28467713125</v>
          </cell>
          <cell r="X750">
            <v>132511.1841672298</v>
          </cell>
          <cell r="Y750">
            <v>146495.51408983819</v>
          </cell>
          <cell r="Z750">
            <v>161565.48388759882</v>
          </cell>
          <cell r="AA750">
            <v>177805.3746054415</v>
          </cell>
          <cell r="AB750">
            <v>195306.01024484824</v>
          </cell>
          <cell r="AC750">
            <v>214165.26571057457</v>
          </cell>
          <cell r="AD750">
            <v>234488.61419059499</v>
          </cell>
          <cell r="AE750">
            <v>15411.47978244285</v>
          </cell>
          <cell r="AF750">
            <v>14167.935184537431</v>
          </cell>
          <cell r="AG750">
            <v>13345.416032234572</v>
          </cell>
          <cell r="AH750">
            <v>12573.213049699427</v>
          </cell>
          <cell r="AI750">
            <v>11846.59059742444</v>
          </cell>
          <cell r="AJ750">
            <v>11161.404990840505</v>
          </cell>
          <cell r="AK750">
            <v>10495.753897225213</v>
          </cell>
          <cell r="AL750">
            <v>9830.1028036099196</v>
          </cell>
          <cell r="AM750">
            <v>9163.8597550561808</v>
          </cell>
          <cell r="AN750">
            <v>8498.2086614408909</v>
          </cell>
          <cell r="AO750">
            <v>7831.9656128871502</v>
          </cell>
          <cell r="AP750">
            <v>7166.3145192718584</v>
          </cell>
          <cell r="AQ750">
            <v>6500.0714707181196</v>
          </cell>
          <cell r="AR750">
            <v>5834.4203771028288</v>
          </cell>
          <cell r="AS750">
            <v>5343.3959903284031</v>
          </cell>
          <cell r="AT750">
            <v>5026.9983103948534</v>
          </cell>
          <cell r="AU750">
            <v>4710.6006304613029</v>
          </cell>
          <cell r="AV750">
            <v>4394.2029505277515</v>
          </cell>
          <cell r="AW750">
            <v>4077.8052705942009</v>
          </cell>
          <cell r="AX750">
            <v>3761.4075906606504</v>
          </cell>
          <cell r="AY750">
            <v>3445.0099107270994</v>
          </cell>
          <cell r="AZ750">
            <v>3128.6122307935489</v>
          </cell>
          <cell r="BA750">
            <v>2812.2145508599974</v>
          </cell>
          <cell r="BB750">
            <v>2495.8168709264469</v>
          </cell>
          <cell r="BC750">
            <v>2179.4191909928963</v>
          </cell>
          <cell r="BD750">
            <v>1863.0215110593449</v>
          </cell>
          <cell r="BE750">
            <v>1546.6238311257941</v>
          </cell>
          <cell r="BF750">
            <v>1230.2261511922429</v>
          </cell>
          <cell r="BG750">
            <v>913.82847125869228</v>
          </cell>
          <cell r="BH750">
            <v>597.43079132514106</v>
          </cell>
        </row>
        <row r="751">
          <cell r="A751">
            <v>-3021.9237890800218</v>
          </cell>
          <cell r="B751">
            <v>-10990.092989946961</v>
          </cell>
          <cell r="C751">
            <v>-7297.458372481994</v>
          </cell>
          <cell r="D751">
            <v>-2863.2845202636968</v>
          </cell>
          <cell r="E751">
            <v>1020.4335443224563</v>
          </cell>
          <cell r="F751">
            <v>4776.9371879705386</v>
          </cell>
          <cell r="G751">
            <v>8628.9230482778112</v>
          </cell>
          <cell r="H751">
            <v>12601.903203553738</v>
          </cell>
          <cell r="I751">
            <v>16782.292328278403</v>
          </cell>
          <cell r="J751">
            <v>21188.978698120758</v>
          </cell>
          <cell r="K751">
            <v>25839.193888651673</v>
          </cell>
          <cell r="L751">
            <v>30761.324283491122</v>
          </cell>
          <cell r="M751">
            <v>35984.297264433728</v>
          </cell>
          <cell r="N751">
            <v>41538.560518548824</v>
          </cell>
          <cell r="O751">
            <v>47862.656818135772</v>
          </cell>
          <cell r="P751">
            <v>55167.953510740837</v>
          </cell>
          <cell r="Q751">
            <v>63172.658441754873</v>
          </cell>
          <cell r="R751">
            <v>71798.789419639215</v>
          </cell>
          <cell r="S751">
            <v>81094.589363409192</v>
          </cell>
          <cell r="T751">
            <v>91112.046415259785</v>
          </cell>
          <cell r="U751">
            <v>101907.18469197425</v>
          </cell>
          <cell r="V751">
            <v>113540.37760812021</v>
          </cell>
          <cell r="W751">
            <v>126076.6855233401</v>
          </cell>
          <cell r="X751">
            <v>139586.219602078</v>
          </cell>
          <cell r="Y751">
            <v>154144.53392068244</v>
          </cell>
          <cell r="Z751">
            <v>169833.04801480324</v>
          </cell>
          <cell r="AA751">
            <v>186739.50223024015</v>
          </cell>
          <cell r="AB751">
            <v>204958.44842386188</v>
          </cell>
          <cell r="AC751">
            <v>224591.77875891258</v>
          </cell>
          <cell r="AD751">
            <v>245749.29555207229</v>
          </cell>
          <cell r="AE751">
            <v>15096.915146217283</v>
          </cell>
          <cell r="AF751">
            <v>13878.752611526585</v>
          </cell>
          <cell r="AG751">
            <v>13073.021946869636</v>
          </cell>
          <cell r="AH751">
            <v>12316.580445627818</v>
          </cell>
          <cell r="AI751">
            <v>11604.789127714999</v>
          </cell>
          <cell r="AJ751">
            <v>10933.58888555581</v>
          </cell>
          <cell r="AK751">
            <v>10281.524436251908</v>
          </cell>
          <cell r="AL751">
            <v>9629.4599869480062</v>
          </cell>
          <cell r="AM751">
            <v>8976.8156651333375</v>
          </cell>
          <cell r="AN751">
            <v>8324.7512158294358</v>
          </cell>
          <cell r="AO751">
            <v>7672.1068940147661</v>
          </cell>
          <cell r="AP751">
            <v>7020.0424447108635</v>
          </cell>
          <cell r="AQ751">
            <v>6367.3981228961939</v>
          </cell>
          <cell r="AR751">
            <v>5715.3336735922912</v>
          </cell>
          <cell r="AS751">
            <v>5234.3316149644188</v>
          </cell>
          <cell r="AT751">
            <v>4924.3919470125784</v>
          </cell>
          <cell r="AU751">
            <v>4614.452279060738</v>
          </cell>
          <cell r="AV751">
            <v>4304.5126111088985</v>
          </cell>
          <cell r="AW751">
            <v>3994.572943157058</v>
          </cell>
          <cell r="AX751">
            <v>3684.6332752052176</v>
          </cell>
          <cell r="AY751">
            <v>3374.6936072533772</v>
          </cell>
          <cell r="AZ751">
            <v>3064.7539393015377</v>
          </cell>
          <cell r="BA751">
            <v>2754.8142713496973</v>
          </cell>
          <cell r="BB751">
            <v>2444.8746033978573</v>
          </cell>
          <cell r="BC751">
            <v>2134.9349354460169</v>
          </cell>
          <cell r="BD751">
            <v>1824.9952674941767</v>
          </cell>
          <cell r="BE751">
            <v>1515.0555995423367</v>
          </cell>
          <cell r="BF751">
            <v>1205.1159315904963</v>
          </cell>
          <cell r="BG751">
            <v>895.17626363865634</v>
          </cell>
          <cell r="BH751">
            <v>585.23659568681603</v>
          </cell>
        </row>
        <row r="752">
          <cell r="A752">
            <v>-3034.8724806689743</v>
          </cell>
          <cell r="B752">
            <v>-10770.247386040293</v>
          </cell>
          <cell r="C752">
            <v>-6755.6152046071747</v>
          </cell>
          <cell r="D752">
            <v>-2033.4048158193752</v>
          </cell>
          <cell r="E752">
            <v>2206.7182093366332</v>
          </cell>
          <cell r="F752">
            <v>6357.2492433506632</v>
          </cell>
          <cell r="G752">
            <v>10623.575576239617</v>
          </cell>
          <cell r="H752">
            <v>15033.549951552526</v>
          </cell>
          <cell r="I752">
            <v>19676.624012601413</v>
          </cell>
          <cell r="J752">
            <v>24573.03915923056</v>
          </cell>
          <cell r="K752">
            <v>29742.293969113009</v>
          </cell>
          <cell r="L752">
            <v>35215.37152074364</v>
          </cell>
          <cell r="M752">
            <v>41024.14737425022</v>
          </cell>
          <cell r="N752">
            <v>47201.279471627502</v>
          </cell>
          <cell r="O752">
            <v>54192.590400025831</v>
          </cell>
          <cell r="P752">
            <v>62216.478640968824</v>
          </cell>
          <cell r="Q752">
            <v>70995.6344480517</v>
          </cell>
          <cell r="R752">
            <v>80456.338936200453</v>
          </cell>
          <cell r="S752">
            <v>90651.502500773204</v>
          </cell>
          <cell r="T752">
            <v>101638.14310862603</v>
          </cell>
          <cell r="U752">
            <v>113477.70517956368</v>
          </cell>
          <cell r="V752">
            <v>126236.40322338548</v>
          </cell>
          <cell r="W752">
            <v>139985.59215436853</v>
          </cell>
          <cell r="X752">
            <v>154802.1663542263</v>
          </cell>
          <cell r="Y752">
            <v>170768.98971536217</v>
          </cell>
          <cell r="Z752">
            <v>187975.35906949802</v>
          </cell>
          <cell r="AA752">
            <v>206517.50359347224</v>
          </cell>
          <cell r="AB752">
            <v>226499.12298520672</v>
          </cell>
          <cell r="AC752">
            <v>248031.96741967363</v>
          </cell>
          <cell r="AD752">
            <v>271236.4625283507</v>
          </cell>
          <cell r="AE752">
            <v>18161.809879736877</v>
          </cell>
          <cell r="AF752">
            <v>16696.342521445848</v>
          </cell>
          <cell r="AG752">
            <v>15727.036739168856</v>
          </cell>
          <cell r="AH752">
            <v>14817.026541877725</v>
          </cell>
          <cell r="AI752">
            <v>13960.731168632608</v>
          </cell>
          <cell r="AJ752">
            <v>13153.267453611135</v>
          </cell>
          <cell r="AK752">
            <v>12368.82437746653</v>
          </cell>
          <cell r="AL752">
            <v>11584.381301321921</v>
          </cell>
          <cell r="AM752">
            <v>10799.240630059834</v>
          </cell>
          <cell r="AN752">
            <v>10014.797553915225</v>
          </cell>
          <cell r="AO752">
            <v>9229.6568826531366</v>
          </cell>
          <cell r="AP752">
            <v>8445.2138065085328</v>
          </cell>
          <cell r="AQ752">
            <v>7660.0731352464427</v>
          </cell>
          <cell r="AR752">
            <v>6875.630059101838</v>
          </cell>
          <cell r="AS752">
            <v>6296.977542614035</v>
          </cell>
          <cell r="AT752">
            <v>5924.1155857830381</v>
          </cell>
          <cell r="AU752">
            <v>5551.2536289520385</v>
          </cell>
          <cell r="AV752">
            <v>5178.3916721210398</v>
          </cell>
          <cell r="AW752">
            <v>4805.5297152900421</v>
          </cell>
          <cell r="AX752">
            <v>4432.6677584590443</v>
          </cell>
          <cell r="AY752">
            <v>4059.8058016280452</v>
          </cell>
          <cell r="AZ752">
            <v>3686.9438447970479</v>
          </cell>
          <cell r="BA752">
            <v>3314.0818879660492</v>
          </cell>
          <cell r="BB752">
            <v>2941.219931135051</v>
          </cell>
          <cell r="BC752">
            <v>2568.3579743040532</v>
          </cell>
          <cell r="BD752">
            <v>2195.496017473055</v>
          </cell>
          <cell r="BE752">
            <v>1822.6340606420572</v>
          </cell>
          <cell r="BF752">
            <v>1449.7721038110587</v>
          </cell>
          <cell r="BG752">
            <v>1076.910146980061</v>
          </cell>
          <cell r="BH752">
            <v>704.04819014906275</v>
          </cell>
        </row>
        <row r="753">
          <cell r="A753">
            <v>-3279.5362364231205</v>
          </cell>
          <cell r="B753">
            <v>-12217.203680328752</v>
          </cell>
          <cell r="C753">
            <v>-8871.020882081124</v>
          </cell>
          <cell r="D753">
            <v>-4733.9968417550281</v>
          </cell>
          <cell r="E753">
            <v>-1082.0738082273335</v>
          </cell>
          <cell r="F753">
            <v>2443.1211403475686</v>
          </cell>
          <cell r="G753">
            <v>6038.9116878926898</v>
          </cell>
          <cell r="H753">
            <v>9729.5930709781096</v>
          </cell>
          <cell r="I753">
            <v>13604.876954398163</v>
          </cell>
          <cell r="J753">
            <v>17683.27832960368</v>
          </cell>
          <cell r="K753">
            <v>21979.941560442872</v>
          </cell>
          <cell r="L753">
            <v>26521.681545204621</v>
          </cell>
          <cell r="M753">
            <v>31335.270520485828</v>
          </cell>
          <cell r="N753">
            <v>36450.566926976804</v>
          </cell>
          <cell r="O753">
            <v>42336.242107011036</v>
          </cell>
          <cell r="P753">
            <v>49213.501597769769</v>
          </cell>
          <cell r="Q753">
            <v>56768.733199687638</v>
          </cell>
          <cell r="R753">
            <v>64910.497065821583</v>
          </cell>
          <cell r="S753">
            <v>73684.327220155654</v>
          </cell>
          <cell r="T753">
            <v>83139.292611292069</v>
          </cell>
          <cell r="U753">
            <v>93328.271537836205</v>
          </cell>
          <cell r="V753">
            <v>104308.2473781373</v>
          </cell>
          <cell r="W753">
            <v>116140.62727829743</v>
          </cell>
          <cell r="X753">
            <v>128891.58558075879</v>
          </cell>
          <cell r="Y753">
            <v>142632.43391414511</v>
          </cell>
          <cell r="Z753">
            <v>157440.02001413878</v>
          </cell>
          <cell r="AA753">
            <v>173397.15750585959</v>
          </cell>
          <cell r="AB753">
            <v>190593.08905136574</v>
          </cell>
          <cell r="AC753">
            <v>209123.98545249985</v>
          </cell>
          <cell r="AD753">
            <v>229093.48350038583</v>
          </cell>
          <cell r="AE753">
            <v>16843.782143663211</v>
          </cell>
          <cell r="AF753">
            <v>15484.665784382098</v>
          </cell>
          <cell r="AG753">
            <v>14585.703867294615</v>
          </cell>
          <cell r="AH753">
            <v>13741.734372338868</v>
          </cell>
          <cell r="AI753">
            <v>12947.581542137757</v>
          </cell>
          <cell r="AJ753">
            <v>12198.716588986312</v>
          </cell>
          <cell r="AK753">
            <v>11471.201635015424</v>
          </cell>
          <cell r="AL753">
            <v>10743.686681044539</v>
          </cell>
          <cell r="AM753">
            <v>10015.524757401512</v>
          </cell>
          <cell r="AN753">
            <v>9288.0098034306247</v>
          </cell>
          <cell r="AO753">
            <v>8559.8478797875996</v>
          </cell>
          <cell r="AP753">
            <v>7832.3329258167141</v>
          </cell>
          <cell r="AQ753">
            <v>7104.1710021736881</v>
          </cell>
          <cell r="AR753">
            <v>6376.6560482028017</v>
          </cell>
          <cell r="AS753">
            <v>5839.9971475126558</v>
          </cell>
          <cell r="AT753">
            <v>5494.1943001032496</v>
          </cell>
          <cell r="AU753">
            <v>5148.3914526938452</v>
          </cell>
          <cell r="AV753">
            <v>4802.5886052844389</v>
          </cell>
          <cell r="AW753">
            <v>4456.7857578750327</v>
          </cell>
          <cell r="AX753">
            <v>4110.9829104656274</v>
          </cell>
          <cell r="AY753">
            <v>3765.1800630562211</v>
          </cell>
          <cell r="AZ753">
            <v>3419.3772156468149</v>
          </cell>
          <cell r="BA753">
            <v>3073.5743682374091</v>
          </cell>
          <cell r="BB753">
            <v>2727.7715208280028</v>
          </cell>
          <cell r="BC753">
            <v>2381.9686734185971</v>
          </cell>
          <cell r="BD753">
            <v>2036.1658260091913</v>
          </cell>
          <cell r="BE753">
            <v>1690.3629785997855</v>
          </cell>
          <cell r="BF753">
            <v>1344.5601311903795</v>
          </cell>
          <cell r="BG753">
            <v>998.75728378097392</v>
          </cell>
          <cell r="BH753">
            <v>652.95443637156791</v>
          </cell>
        </row>
        <row r="754">
          <cell r="A754">
            <v>-3691.2721324938962</v>
          </cell>
          <cell r="B754">
            <v>-14569.098034394001</v>
          </cell>
          <cell r="C754">
            <v>-12013.575251955406</v>
          </cell>
          <cell r="D754">
            <v>-8522.4745403429224</v>
          </cell>
          <cell r="E754">
            <v>-5682.4981586500289</v>
          </cell>
          <cell r="F754">
            <v>-3075.9155223488551</v>
          </cell>
          <cell r="G754">
            <v>-466.44127148024171</v>
          </cell>
          <cell r="H754">
            <v>2165.0310360854937</v>
          </cell>
          <cell r="I754">
            <v>4909.58336914344</v>
          </cell>
          <cell r="J754">
            <v>7783.4704448046541</v>
          </cell>
          <cell r="K754">
            <v>10795.378234782951</v>
          </cell>
          <cell r="L754">
            <v>13966.070192904588</v>
          </cell>
          <cell r="M754">
            <v>17314.801408474319</v>
          </cell>
          <cell r="N754">
            <v>20867.667182734647</v>
          </cell>
          <cell r="O754">
            <v>25133.59199200994</v>
          </cell>
          <cell r="P754">
            <v>30340.434384670887</v>
          </cell>
          <cell r="Q754">
            <v>36115.229672808382</v>
          </cell>
          <cell r="R754">
            <v>42338.337327025554</v>
          </cell>
          <cell r="S754">
            <v>49044.561001400471</v>
          </cell>
          <cell r="T754">
            <v>56271.406248126921</v>
          </cell>
          <cell r="U754">
            <v>64059.290272887112</v>
          </cell>
          <cell r="V754">
            <v>72451.767974078801</v>
          </cell>
          <cell r="W754">
            <v>81495.775530055267</v>
          </cell>
          <cell r="X754">
            <v>91241.892896675752</v>
          </cell>
          <cell r="Y754">
            <v>101744.6266832229</v>
          </cell>
          <cell r="Z754">
            <v>113062.71498871272</v>
          </cell>
          <cell r="AA754">
            <v>125259.45590343977</v>
          </cell>
          <cell r="AB754">
            <v>138403.06151295075</v>
          </cell>
          <cell r="AC754">
            <v>152567.03938426674</v>
          </cell>
          <cell r="AD754">
            <v>167830.60366787226</v>
          </cell>
          <cell r="AE754">
            <v>15230.880978764328</v>
          </cell>
          <cell r="AF754">
            <v>14001.908808028324</v>
          </cell>
          <cell r="AG754">
            <v>13189.028313207134</v>
          </cell>
          <cell r="AH754">
            <v>12425.874360149463</v>
          </cell>
          <cell r="AI754">
            <v>11707.766803748154</v>
          </cell>
          <cell r="AJ754">
            <v>11030.610517034451</v>
          </cell>
          <cell r="AK754">
            <v>10372.759828887758</v>
          </cell>
          <cell r="AL754">
            <v>9714.9091407410688</v>
          </cell>
          <cell r="AM754">
            <v>9056.4734344559838</v>
          </cell>
          <cell r="AN754">
            <v>8398.622746309291</v>
          </cell>
          <cell r="AO754">
            <v>7740.187040024206</v>
          </cell>
          <cell r="AP754">
            <v>7082.3363518775159</v>
          </cell>
          <cell r="AQ754">
            <v>6423.90064559243</v>
          </cell>
          <cell r="AR754">
            <v>5766.0499574457381</v>
          </cell>
          <cell r="AS754">
            <v>5280.7796201253777</v>
          </cell>
          <cell r="AT754">
            <v>4968.0896336313463</v>
          </cell>
          <cell r="AU754">
            <v>4655.3996471373139</v>
          </cell>
          <cell r="AV754">
            <v>4342.7096606432824</v>
          </cell>
          <cell r="AW754">
            <v>4030.0196741492509</v>
          </cell>
          <cell r="AX754">
            <v>3717.329687655219</v>
          </cell>
          <cell r="AY754">
            <v>3404.639701161188</v>
          </cell>
          <cell r="AZ754">
            <v>3091.9497146671561</v>
          </cell>
          <cell r="BA754">
            <v>2779.2597281731241</v>
          </cell>
          <cell r="BB754">
            <v>2466.5697416790931</v>
          </cell>
          <cell r="BC754">
            <v>2153.8797551850612</v>
          </cell>
          <cell r="BD754">
            <v>1841.1897686910295</v>
          </cell>
          <cell r="BE754">
            <v>1528.4997821969978</v>
          </cell>
          <cell r="BF754">
            <v>1215.8097957029661</v>
          </cell>
          <cell r="BG754">
            <v>903.11980920893438</v>
          </cell>
          <cell r="BH754">
            <v>590.4298227149028</v>
          </cell>
        </row>
        <row r="755">
          <cell r="A755">
            <v>-3205.5794044117715</v>
          </cell>
          <cell r="B755">
            <v>-11880.563996639034</v>
          </cell>
          <cell r="C755">
            <v>-8581.789592068335</v>
          </cell>
          <cell r="D755">
            <v>-4408.0165286029787</v>
          </cell>
          <cell r="E755">
            <v>-823.63919069666258</v>
          </cell>
          <cell r="F755">
            <v>2576.1484422595072</v>
          </cell>
          <cell r="G755">
            <v>6043.7989344619891</v>
          </cell>
          <cell r="H755">
            <v>9602.8305091718703</v>
          </cell>
          <cell r="I755">
            <v>13340.821232766501</v>
          </cell>
          <cell r="J755">
            <v>17275.879012106747</v>
          </cell>
          <cell r="K755">
            <v>21422.653250292424</v>
          </cell>
          <cell r="L755">
            <v>25807.193320983159</v>
          </cell>
          <cell r="M755">
            <v>30455.469230023249</v>
          </cell>
          <cell r="N755">
            <v>35396.604484550349</v>
          </cell>
          <cell r="O755">
            <v>41089.047063332488</v>
          </cell>
          <cell r="P755">
            <v>47748.439769294477</v>
          </cell>
          <cell r="Q755">
            <v>55066.235100791346</v>
          </cell>
          <cell r="R755">
            <v>62952.129901768843</v>
          </cell>
          <cell r="S755">
            <v>71450.2272104515</v>
          </cell>
          <cell r="T755">
            <v>80608.053898538623</v>
          </cell>
          <cell r="U755">
            <v>90476.826472295041</v>
          </cell>
          <cell r="V755">
            <v>101111.7375084713</v>
          </cell>
          <cell r="W755">
            <v>112572.26432698857</v>
          </cell>
          <cell r="X755">
            <v>124922.50162668657</v>
          </cell>
          <cell r="Y755">
            <v>138231.51994444884</v>
          </cell>
          <cell r="Z755">
            <v>152573.75194244148</v>
          </cell>
          <cell r="AA755">
            <v>168029.40868383454</v>
          </cell>
          <cell r="AB755">
            <v>184684.92822508872</v>
          </cell>
          <cell r="AC755">
            <v>202633.45903362794</v>
          </cell>
          <cell r="AD755">
            <v>221975.38093448157</v>
          </cell>
          <cell r="AE755">
            <v>14826.132765067377</v>
          </cell>
          <cell r="AF755">
            <v>13629.819525320474</v>
          </cell>
          <cell r="AG755">
            <v>12838.54066527581</v>
          </cell>
          <cell r="AH755">
            <v>12095.666904789172</v>
          </cell>
          <cell r="AI755">
            <v>11396.642469784516</v>
          </cell>
          <cell r="AJ755">
            <v>10737.481057945295</v>
          </cell>
          <cell r="AK755">
            <v>10097.11221416978</v>
          </cell>
          <cell r="AL755">
            <v>9456.7433703942679</v>
          </cell>
          <cell r="AM755">
            <v>8815.8050548592455</v>
          </cell>
          <cell r="AN755">
            <v>8175.4362110837346</v>
          </cell>
          <cell r="AO755">
            <v>7534.4978955487131</v>
          </cell>
          <cell r="AP755">
            <v>6894.1290517732023</v>
          </cell>
          <cell r="AQ755">
            <v>6253.1907362381808</v>
          </cell>
          <cell r="AR755">
            <v>5612.821892462669</v>
          </cell>
          <cell r="AS755">
            <v>5140.4472177414955</v>
          </cell>
          <cell r="AT755">
            <v>4836.0667120746621</v>
          </cell>
          <cell r="AU755">
            <v>4531.6862064078286</v>
          </cell>
          <cell r="AV755">
            <v>4227.3057007409943</v>
          </cell>
          <cell r="AW755">
            <v>3922.92519507416</v>
          </cell>
          <cell r="AX755">
            <v>3618.544689407327</v>
          </cell>
          <cell r="AY755">
            <v>3314.1641837404923</v>
          </cell>
          <cell r="AZ755">
            <v>3009.7836780736584</v>
          </cell>
          <cell r="BA755">
            <v>2705.4031724068245</v>
          </cell>
          <cell r="BB755">
            <v>2401.0226667399902</v>
          </cell>
          <cell r="BC755">
            <v>2096.6421610731563</v>
          </cell>
          <cell r="BD755">
            <v>1792.261655406322</v>
          </cell>
          <cell r="BE755">
            <v>1487.8811497394881</v>
          </cell>
          <cell r="BF755">
            <v>1183.500644072654</v>
          </cell>
          <cell r="BG755">
            <v>879.12013840582017</v>
          </cell>
          <cell r="BH755">
            <v>574.73963273898607</v>
          </cell>
        </row>
        <row r="756">
          <cell r="A756">
            <v>-3592.5188593271487</v>
          </cell>
          <cell r="B756">
            <v>-13965.466456861141</v>
          </cell>
          <cell r="C756">
            <v>-11087.89250371454</v>
          </cell>
          <cell r="D756">
            <v>-7261.3837498741505</v>
          </cell>
          <cell r="E756">
            <v>-4088.5156840423106</v>
          </cell>
          <cell r="F756">
            <v>-1137.5350401458184</v>
          </cell>
          <cell r="G756">
            <v>1839.5206345347833</v>
          </cell>
          <cell r="H756">
            <v>4863.7359659021204</v>
          </cell>
          <cell r="I756">
            <v>8026.6791390613898</v>
          </cell>
          <cell r="J756">
            <v>11345.591291376164</v>
          </cell>
          <cell r="K756">
            <v>14831.455451267799</v>
          </cell>
          <cell r="L756">
            <v>18507.317925665629</v>
          </cell>
          <cell r="M756">
            <v>22395.186511120286</v>
          </cell>
          <cell r="N756">
            <v>26522.768007371895</v>
          </cell>
          <cell r="O756">
            <v>31390.666203426867</v>
          </cell>
          <cell r="P756">
            <v>37226.940160018217</v>
          </cell>
          <cell r="Q756">
            <v>43675.031259527263</v>
          </cell>
          <cell r="R756">
            <v>50623.704428751647</v>
          </cell>
          <cell r="S756">
            <v>58111.82115470407</v>
          </cell>
          <cell r="T756">
            <v>66181.259842629486</v>
          </cell>
          <cell r="U756">
            <v>74877.150027207957</v>
          </cell>
          <cell r="V756">
            <v>84248.124766181892</v>
          </cell>
          <cell r="W756">
            <v>94346.592627956576</v>
          </cell>
          <cell r="X756">
            <v>105229.03079430493</v>
          </cell>
          <cell r="Y756">
            <v>116956.30091739701</v>
          </cell>
          <cell r="Z756">
            <v>129593.98949763131</v>
          </cell>
          <cell r="AA756">
            <v>143212.77468588244</v>
          </cell>
          <cell r="AB756">
            <v>157888.82156155942</v>
          </cell>
          <cell r="AC756">
            <v>173704.20809712808</v>
          </cell>
          <cell r="AD756">
            <v>190747.38419136539</v>
          </cell>
          <cell r="AE756">
            <v>16427.460105587994</v>
          </cell>
          <cell r="AF756">
            <v>15101.936563398149</v>
          </cell>
          <cell r="AG756">
            <v>14225.193982459861</v>
          </cell>
          <cell r="AH756">
            <v>13402.084594647302</v>
          </cell>
          <cell r="AI756">
            <v>12627.560570019225</v>
          </cell>
          <cell r="AJ756">
            <v>11897.205057377045</v>
          </cell>
          <cell r="AK756">
            <v>11187.671843242497</v>
          </cell>
          <cell r="AL756">
            <v>10478.138629107953</v>
          </cell>
          <cell r="AM756">
            <v>9767.9744362307483</v>
          </cell>
          <cell r="AN756">
            <v>9058.441222096204</v>
          </cell>
          <cell r="AO756">
            <v>8348.2770292190016</v>
          </cell>
          <cell r="AP756">
            <v>7638.7438150844546</v>
          </cell>
          <cell r="AQ756">
            <v>6928.5796222072531</v>
          </cell>
          <cell r="AR756">
            <v>6219.0464080727079</v>
          </cell>
          <cell r="AS756">
            <v>5695.6519230215736</v>
          </cell>
          <cell r="AT756">
            <v>5358.3961670538501</v>
          </cell>
          <cell r="AU756">
            <v>5021.1404110861267</v>
          </cell>
          <cell r="AV756">
            <v>4683.884655118406</v>
          </cell>
          <cell r="AW756">
            <v>4346.6288991506826</v>
          </cell>
          <cell r="AX756">
            <v>4009.3731431829606</v>
          </cell>
          <cell r="AY756">
            <v>3672.1173872152381</v>
          </cell>
          <cell r="AZ756">
            <v>3334.8616312475156</v>
          </cell>
          <cell r="BA756">
            <v>2997.6058752797931</v>
          </cell>
          <cell r="BB756">
            <v>2660.3501193120696</v>
          </cell>
          <cell r="BC756">
            <v>2323.0943633443476</v>
          </cell>
          <cell r="BD756">
            <v>1985.8386073766251</v>
          </cell>
          <cell r="BE756">
            <v>1648.5828514089033</v>
          </cell>
          <cell r="BF756">
            <v>1311.3270954411805</v>
          </cell>
          <cell r="BG756">
            <v>974.07133947345847</v>
          </cell>
          <cell r="BH756">
            <v>636.81558350573596</v>
          </cell>
        </row>
        <row r="757">
          <cell r="A757">
            <v>-3844.6860091946646</v>
          </cell>
          <cell r="B757">
            <v>-15354.746858821665</v>
          </cell>
          <cell r="C757">
            <v>-13038.952121166376</v>
          </cell>
          <cell r="D757">
            <v>-9882.59360055248</v>
          </cell>
          <cell r="E757">
            <v>-7392.7853134043007</v>
          </cell>
          <cell r="F757">
            <v>-5143.7993137165204</v>
          </cell>
          <cell r="G757">
            <v>-2918.0923258015914</v>
          </cell>
          <cell r="H757">
            <v>-698.57658287387301</v>
          </cell>
          <cell r="I757">
            <v>1606.3681362176098</v>
          </cell>
          <cell r="J757">
            <v>4012.1485530075379</v>
          </cell>
          <cell r="K757">
            <v>6524.9496173027401</v>
          </cell>
          <cell r="L757">
            <v>9163.1921473409384</v>
          </cell>
          <cell r="M757">
            <v>11943.214655127571</v>
          </cell>
          <cell r="N757">
            <v>14889.682545701618</v>
          </cell>
          <cell r="O757">
            <v>18527.221878524149</v>
          </cell>
          <cell r="P757">
            <v>23086.263854426816</v>
          </cell>
          <cell r="Q757">
            <v>28170.655282617921</v>
          </cell>
          <cell r="R757">
            <v>33649.761230980825</v>
          </cell>
          <cell r="S757">
            <v>39554.224413522665</v>
          </cell>
          <cell r="T757">
            <v>45917.066417775008</v>
          </cell>
          <cell r="U757">
            <v>52773.872382927751</v>
          </cell>
          <cell r="V757">
            <v>60162.990015006828</v>
          </cell>
          <cell r="W757">
            <v>68125.744052117108</v>
          </cell>
          <cell r="X757">
            <v>76706.667379179649</v>
          </cell>
          <cell r="Y757">
            <v>85953.750084706335</v>
          </cell>
          <cell r="Z757">
            <v>95918.707852499749</v>
          </cell>
          <cell r="AA757">
            <v>106657.27118929752</v>
          </cell>
          <cell r="AB757">
            <v>118229.497105911</v>
          </cell>
          <cell r="AC757">
            <v>130700.10499498028</v>
          </cell>
          <cell r="AD757">
            <v>144138.8385837925</v>
          </cell>
          <cell r="AE757">
            <v>14546.839431633891</v>
          </cell>
          <cell r="AF757">
            <v>13373.062231315069</v>
          </cell>
          <cell r="AG757">
            <v>12596.689410087081</v>
          </cell>
          <cell r="AH757">
            <v>11867.809837577463</v>
          </cell>
          <cell r="AI757">
            <v>11181.95356096566</v>
          </cell>
          <cell r="AJ757">
            <v>10535.209371533692</v>
          </cell>
          <cell r="AK757">
            <v>9906.9037374865075</v>
          </cell>
          <cell r="AL757">
            <v>9278.5981034393208</v>
          </cell>
          <cell r="AM757">
            <v>8649.7337252895595</v>
          </cell>
          <cell r="AN757">
            <v>8021.4280912423737</v>
          </cell>
          <cell r="AO757">
            <v>7392.5637130926152</v>
          </cell>
          <cell r="AP757">
            <v>6764.2580790454294</v>
          </cell>
          <cell r="AQ757">
            <v>6135.3937008956718</v>
          </cell>
          <cell r="AR757">
            <v>5507.0880668484842</v>
          </cell>
          <cell r="AS757">
            <v>5043.6119430591689</v>
          </cell>
          <cell r="AT757">
            <v>4744.9653295277249</v>
          </cell>
          <cell r="AU757">
            <v>4446.3187159962818</v>
          </cell>
          <cell r="AV757">
            <v>4147.6721024648396</v>
          </cell>
          <cell r="AW757">
            <v>3849.0254889333951</v>
          </cell>
          <cell r="AX757">
            <v>3550.378875401952</v>
          </cell>
          <cell r="AY757">
            <v>3251.7322618705084</v>
          </cell>
          <cell r="AZ757">
            <v>2953.0856483390653</v>
          </cell>
          <cell r="BA757">
            <v>2654.4390348076217</v>
          </cell>
          <cell r="BB757">
            <v>2355.7924212761786</v>
          </cell>
          <cell r="BC757">
            <v>2057.1458077447355</v>
          </cell>
          <cell r="BD757">
            <v>1758.499194213292</v>
          </cell>
          <cell r="BE757">
            <v>1459.8525806818488</v>
          </cell>
          <cell r="BF757">
            <v>1161.2059671504051</v>
          </cell>
          <cell r="BG757">
            <v>862.55935361896206</v>
          </cell>
          <cell r="BH757">
            <v>563.91274008751839</v>
          </cell>
        </row>
        <row r="758">
          <cell r="A758">
            <v>-3083.2939525140341</v>
          </cell>
          <cell r="B758">
            <v>-11101.788388890329</v>
          </cell>
          <cell r="C758">
            <v>-7147.7504559263498</v>
          </cell>
          <cell r="D758">
            <v>-2408.3102913290236</v>
          </cell>
          <cell r="E758">
            <v>1785.7912667629482</v>
          </cell>
          <cell r="F758">
            <v>5860.7292269485652</v>
          </cell>
          <cell r="G758">
            <v>10045.466443941114</v>
          </cell>
          <cell r="H758">
            <v>14367.434035445727</v>
          </cell>
          <cell r="I758">
            <v>18916.367571253682</v>
          </cell>
          <cell r="J758">
            <v>23712.338570315125</v>
          </cell>
          <cell r="K758">
            <v>28774.289506462854</v>
          </cell>
          <cell r="L758">
            <v>34132.704697876921</v>
          </cell>
          <cell r="M758">
            <v>39818.827431989856</v>
          </cell>
          <cell r="N758">
            <v>45865.031951197132</v>
          </cell>
          <cell r="O758">
            <v>52721.612420827143</v>
          </cell>
          <cell r="P758">
            <v>60607.983506163939</v>
          </cell>
          <cell r="Q758">
            <v>69240.964362356783</v>
          </cell>
          <cell r="R758">
            <v>78544.145958290232</v>
          </cell>
          <cell r="S758">
            <v>88569.55771914561</v>
          </cell>
          <cell r="T758">
            <v>99373.268249597939</v>
          </cell>
          <cell r="U758">
            <v>111015.6989058176</v>
          </cell>
          <cell r="V758">
            <v>123561.96171088071</v>
          </cell>
          <cell r="W758">
            <v>137082.2235034316</v>
          </cell>
          <cell r="X758">
            <v>151652.09835615213</v>
          </cell>
          <cell r="Y758">
            <v>167353.0704586966</v>
          </cell>
          <cell r="Z758">
            <v>184272.94983012765</v>
          </cell>
          <cell r="AA758">
            <v>202506.36340949347</v>
          </cell>
          <cell r="AB758">
            <v>222155.28427104224</v>
          </cell>
          <cell r="AC758">
            <v>243329.60192378957</v>
          </cell>
          <cell r="AD758">
            <v>266147.73688492272</v>
          </cell>
          <cell r="AE758">
            <v>18144.916192097757</v>
          </cell>
          <cell r="AF758">
            <v>16680.811977015484</v>
          </cell>
          <cell r="AG758">
            <v>15712.40782013932</v>
          </cell>
          <cell r="AH758">
            <v>14803.244092892926</v>
          </cell>
          <cell r="AI758">
            <v>13947.745225428798</v>
          </cell>
          <cell r="AJ758">
            <v>13141.032594130362</v>
          </cell>
          <cell r="AK758">
            <v>12357.319188452893</v>
          </cell>
          <cell r="AL758">
            <v>11573.605782775427</v>
          </cell>
          <cell r="AM758">
            <v>10789.195430867023</v>
          </cell>
          <cell r="AN758">
            <v>10005.482025189556</v>
          </cell>
          <cell r="AO758">
            <v>9221.0716732811488</v>
          </cell>
          <cell r="AP758">
            <v>8437.358267603684</v>
          </cell>
          <cell r="AQ758">
            <v>7652.9479156952784</v>
          </cell>
          <cell r="AR758">
            <v>6869.2345100178118</v>
          </cell>
          <cell r="AS758">
            <v>6291.1202424671928</v>
          </cell>
          <cell r="AT758">
            <v>5918.6051130434253</v>
          </cell>
          <cell r="AU758">
            <v>5546.0899836196577</v>
          </cell>
          <cell r="AV758">
            <v>5173.5748541958901</v>
          </cell>
          <cell r="AW758">
            <v>4801.0597247721244</v>
          </cell>
          <cell r="AX758">
            <v>4428.5445953483559</v>
          </cell>
          <cell r="AY758">
            <v>4056.0294659245883</v>
          </cell>
          <cell r="AZ758">
            <v>3683.5143365008203</v>
          </cell>
          <cell r="BA758">
            <v>3310.9992070770531</v>
          </cell>
          <cell r="BB758">
            <v>2938.4840776532856</v>
          </cell>
          <cell r="BC758">
            <v>2565.968948229518</v>
          </cell>
          <cell r="BD758">
            <v>2193.45381880575</v>
          </cell>
          <cell r="BE758">
            <v>1820.9386893819824</v>
          </cell>
          <cell r="BF758">
            <v>1448.4235599582144</v>
          </cell>
          <cell r="BG758">
            <v>1075.9084305344468</v>
          </cell>
          <cell r="BH758">
            <v>703.39330111067864</v>
          </cell>
        </row>
        <row r="759">
          <cell r="A759">
            <v>-3365.9754033928084</v>
          </cell>
          <cell r="B759">
            <v>-12763.234383622015</v>
          </cell>
          <cell r="C759">
            <v>-9663.3452414639796</v>
          </cell>
          <cell r="D759">
            <v>-5669.4922339750665</v>
          </cell>
          <cell r="E759">
            <v>-2282.2449755512434</v>
          </cell>
          <cell r="F759">
            <v>909.46399817340568</v>
          </cell>
          <cell r="G759">
            <v>4150.4673774433868</v>
          </cell>
          <cell r="H759">
            <v>7463.1434889176671</v>
          </cell>
          <cell r="I759">
            <v>10936.563336313797</v>
          </cell>
          <cell r="J759">
            <v>14588.386565928073</v>
          </cell>
          <cell r="K759">
            <v>18431.608532430128</v>
          </cell>
          <cell r="L759">
            <v>22490.882619266977</v>
          </cell>
          <cell r="M759">
            <v>26790.366286057382</v>
          </cell>
          <cell r="N759">
            <v>31358.458102349887</v>
          </cell>
          <cell r="O759">
            <v>36670.733371518334</v>
          </cell>
          <cell r="P759">
            <v>42947.626228751666</v>
          </cell>
          <cell r="Q759">
            <v>49860.411183381482</v>
          </cell>
          <cell r="R759">
            <v>57309.85359937208</v>
          </cell>
          <cell r="S759">
            <v>65337.615590144378</v>
          </cell>
          <cell r="T759">
            <v>73988.593607257964</v>
          </cell>
          <cell r="U759">
            <v>83311.169530486455</v>
          </cell>
          <cell r="V759">
            <v>93357.481250667857</v>
          </cell>
          <cell r="W759">
            <v>104183.71425860473</v>
          </cell>
          <cell r="X759">
            <v>115850.41587076866</v>
          </cell>
          <cell r="Y759">
            <v>128422.83384916271</v>
          </cell>
          <cell r="Z759">
            <v>141971.28130912376</v>
          </cell>
          <cell r="AA759">
            <v>156571.52995586602</v>
          </cell>
          <cell r="AB759">
            <v>172305.23384899908</v>
          </cell>
          <cell r="AC759">
            <v>189260.38606498734</v>
          </cell>
          <cell r="AD759">
            <v>207531.81081150231</v>
          </cell>
          <cell r="AE759">
            <v>15351.145743034274</v>
          </cell>
          <cell r="AF759">
            <v>14112.46946860171</v>
          </cell>
          <cell r="AG759">
            <v>13293.170377165814</v>
          </cell>
          <cell r="AH759">
            <v>12523.990473909058</v>
          </cell>
          <cell r="AI759">
            <v>11800.212658767534</v>
          </cell>
          <cell r="AJ759">
            <v>11117.709469185304</v>
          </cell>
          <cell r="AK759">
            <v>10454.66431736674</v>
          </cell>
          <cell r="AL759">
            <v>9791.619165548178</v>
          </cell>
          <cell r="AM759">
            <v>9127.984376221626</v>
          </cell>
          <cell r="AN759">
            <v>8464.9392244030623</v>
          </cell>
          <cell r="AO759">
            <v>7801.3044350765131</v>
          </cell>
          <cell r="AP759">
            <v>7138.2592832579503</v>
          </cell>
          <cell r="AQ759">
            <v>6474.6244939313992</v>
          </cell>
          <cell r="AR759">
            <v>5811.5793421128355</v>
          </cell>
          <cell r="AS759">
            <v>5322.4772551513097</v>
          </cell>
          <cell r="AT759">
            <v>5007.3182330468171</v>
          </cell>
          <cell r="AU759">
            <v>4692.1592109423227</v>
          </cell>
          <cell r="AV759">
            <v>4377.0001888378301</v>
          </cell>
          <cell r="AW759">
            <v>4061.8411667333371</v>
          </cell>
          <cell r="AX759">
            <v>3746.6821446288432</v>
          </cell>
          <cell r="AY759">
            <v>3431.5231225243501</v>
          </cell>
          <cell r="AZ759">
            <v>3116.3641004198571</v>
          </cell>
          <cell r="BA759">
            <v>2801.2050783153632</v>
          </cell>
          <cell r="BB759">
            <v>2486.0460562108701</v>
          </cell>
          <cell r="BC759">
            <v>2170.8870341063766</v>
          </cell>
          <cell r="BD759">
            <v>1855.7280120018836</v>
          </cell>
          <cell r="BE759">
            <v>1540.5689898973903</v>
          </cell>
          <cell r="BF759">
            <v>1225.4099677928973</v>
          </cell>
          <cell r="BG759">
            <v>910.25094568840416</v>
          </cell>
          <cell r="BH759">
            <v>595.09192358391113</v>
          </cell>
        </row>
        <row r="760">
          <cell r="A760">
            <v>-3440.5879778412518</v>
          </cell>
          <cell r="B760">
            <v>-12911.076358984659</v>
          </cell>
          <cell r="C760">
            <v>-9522.12100866322</v>
          </cell>
          <cell r="D760">
            <v>-5417.1813398752838</v>
          </cell>
          <cell r="E760">
            <v>-1850.1918688733233</v>
          </cell>
          <cell r="F760">
            <v>1579.8590177199403</v>
          </cell>
          <cell r="G760">
            <v>5068.4207278639142</v>
          </cell>
          <cell r="H760">
            <v>8639.3273918104751</v>
          </cell>
          <cell r="I760">
            <v>12384.751314300038</v>
          </cell>
          <cell r="J760">
            <v>16323.300194038828</v>
          </cell>
          <cell r="K760">
            <v>20469.163279999455</v>
          </cell>
          <cell r="L760">
            <v>24848.563248534731</v>
          </cell>
          <cell r="M760">
            <v>29487.34317636177</v>
          </cell>
          <cell r="N760">
            <v>34415.441884241489</v>
          </cell>
          <cell r="O760">
            <v>40121.399638742587</v>
          </cell>
          <cell r="P760">
            <v>46833.355466398178</v>
          </cell>
          <cell r="Q760">
            <v>54217.986486649912</v>
          </cell>
          <cell r="R760">
            <v>62175.905604596606</v>
          </cell>
          <cell r="S760">
            <v>70751.618665155591</v>
          </cell>
          <cell r="T760">
            <v>79993.086617649373</v>
          </cell>
          <cell r="U760">
            <v>89951.99374453997</v>
          </cell>
          <cell r="V760">
            <v>100684.03671345688</v>
          </cell>
          <cell r="W760">
            <v>112249.23606908543</v>
          </cell>
          <cell r="X760">
            <v>124712.27190697951</v>
          </cell>
          <cell r="Y760">
            <v>138142.84560660514</v>
          </cell>
          <cell r="Z760">
            <v>152616.06964666012</v>
          </cell>
          <cell r="AA760">
            <v>168212.88768277006</v>
          </cell>
          <cell r="AB760">
            <v>185020.52723690774</v>
          </cell>
          <cell r="AC760">
            <v>203132.9875302685</v>
          </cell>
          <cell r="AD760">
            <v>222651.56518787952</v>
          </cell>
          <cell r="AE760">
            <v>18040.768466144589</v>
          </cell>
          <cell r="AF760">
            <v>16585.067878995618</v>
          </cell>
          <cell r="AG760">
            <v>15622.222143534826</v>
          </cell>
          <cell r="AH760">
            <v>14718.276811000724</v>
          </cell>
          <cell r="AI760">
            <v>13867.688314059038</v>
          </cell>
          <cell r="AJ760">
            <v>13065.606031292278</v>
          </cell>
          <cell r="AK760">
            <v>12286.390963779406</v>
          </cell>
          <cell r="AL760">
            <v>11507.175896266534</v>
          </cell>
          <cell r="AM760">
            <v>10727.267882836879</v>
          </cell>
          <cell r="AN760">
            <v>9948.0528153240066</v>
          </cell>
          <cell r="AO760">
            <v>9168.144801894352</v>
          </cell>
          <cell r="AP760">
            <v>8388.9297343814796</v>
          </cell>
          <cell r="AQ760">
            <v>7609.021720951826</v>
          </cell>
          <cell r="AR760">
            <v>6829.8066534389536</v>
          </cell>
          <cell r="AS760">
            <v>6255.010631377545</v>
          </cell>
          <cell r="AT760">
            <v>5884.6336547675974</v>
          </cell>
          <cell r="AU760">
            <v>5514.2566781576506</v>
          </cell>
          <cell r="AV760">
            <v>5143.8797015477021</v>
          </cell>
          <cell r="AW760">
            <v>4773.5027249377536</v>
          </cell>
          <cell r="AX760">
            <v>4403.1257483278068</v>
          </cell>
          <cell r="AY760">
            <v>4032.7487717178587</v>
          </cell>
          <cell r="AZ760">
            <v>3662.3717951079116</v>
          </cell>
          <cell r="BA760">
            <v>3291.9948184979639</v>
          </cell>
          <cell r="BB760">
            <v>2921.6178418880154</v>
          </cell>
          <cell r="BC760">
            <v>2551.2408652780682</v>
          </cell>
          <cell r="BD760">
            <v>2180.8638886681206</v>
          </cell>
          <cell r="BE760">
            <v>1810.4869120581732</v>
          </cell>
          <cell r="BF760">
            <v>1440.1099354482253</v>
          </cell>
          <cell r="BG760">
            <v>1069.7329588382781</v>
          </cell>
          <cell r="BH760">
            <v>699.35598222833028</v>
          </cell>
        </row>
        <row r="761">
          <cell r="A761">
            <v>-3703.3830519242106</v>
          </cell>
          <cell r="B761">
            <v>-14585.986371523657</v>
          </cell>
          <cell r="C761">
            <v>-12163.494364259812</v>
          </cell>
          <cell r="D761">
            <v>-8892.29374763749</v>
          </cell>
          <cell r="E761">
            <v>-6172.481330369762</v>
          </cell>
          <cell r="F761">
            <v>-3650.4520647400091</v>
          </cell>
          <cell r="G761">
            <v>-1131.2325272806002</v>
          </cell>
          <cell r="H761">
            <v>1403.7925917957928</v>
          </cell>
          <cell r="I761">
            <v>4045.4647741616081</v>
          </cell>
          <cell r="J761">
            <v>6809.7357134030408</v>
          </cell>
          <cell r="K761">
            <v>9704.7231709363841</v>
          </cell>
          <cell r="L761">
            <v>12750.610101374104</v>
          </cell>
          <cell r="M761">
            <v>15965.969604411495</v>
          </cell>
          <cell r="N761">
            <v>19376.42902971357</v>
          </cell>
          <cell r="O761">
            <v>23492.13668779302</v>
          </cell>
          <cell r="P761">
            <v>28540.618112721735</v>
          </cell>
          <cell r="Q761">
            <v>34145.667241596202</v>
          </cell>
          <cell r="R761">
            <v>40185.85090106092</v>
          </cell>
          <cell r="S761">
            <v>46694.94971557759</v>
          </cell>
          <cell r="T761">
            <v>53709.366787275911</v>
          </cell>
          <cell r="U761">
            <v>61268.331285710279</v>
          </cell>
          <cell r="V761">
            <v>69414.117842818552</v>
          </cell>
          <cell r="W761">
            <v>78192.282980081713</v>
          </cell>
          <cell r="X761">
            <v>87651.919890138</v>
          </cell>
          <cell r="Y761">
            <v>97845.932997756361</v>
          </cell>
          <cell r="Z761">
            <v>108831.33383569152</v>
          </cell>
          <cell r="AA761">
            <v>120669.55989015088</v>
          </cell>
          <cell r="AB761">
            <v>133426.81819906301</v>
          </cell>
          <cell r="AC761">
            <v>147174.45562477372</v>
          </cell>
          <cell r="AD761">
            <v>161989.35787197287</v>
          </cell>
          <cell r="AE761">
            <v>14948.64645859102</v>
          </cell>
          <cell r="AF761">
            <v>13742.447650170541</v>
          </cell>
          <cell r="AG761">
            <v>12944.630166919986</v>
          </cell>
          <cell r="AH761">
            <v>12195.617772059761</v>
          </cell>
          <cell r="AI761">
            <v>11490.817045506074</v>
          </cell>
          <cell r="AJ761">
            <v>10826.208744685597</v>
          </cell>
          <cell r="AK761">
            <v>10180.548301710778</v>
          </cell>
          <cell r="AL761">
            <v>9534.8878587359613</v>
          </cell>
          <cell r="AM761">
            <v>8888.6532382506703</v>
          </cell>
          <cell r="AN761">
            <v>8242.9927952758517</v>
          </cell>
          <cell r="AO761">
            <v>7596.7581747905597</v>
          </cell>
          <cell r="AP761">
            <v>6951.097731815742</v>
          </cell>
          <cell r="AQ761">
            <v>6304.8631113304509</v>
          </cell>
          <cell r="AR761">
            <v>5659.2026683556323</v>
          </cell>
          <cell r="AS761">
            <v>5182.924590970787</v>
          </cell>
          <cell r="AT761">
            <v>4876.0288791759131</v>
          </cell>
          <cell r="AU761">
            <v>4569.13316738104</v>
          </cell>
          <cell r="AV761">
            <v>4262.2374555861661</v>
          </cell>
          <cell r="AW761">
            <v>3955.3417437912931</v>
          </cell>
          <cell r="AX761">
            <v>3648.4460319964192</v>
          </cell>
          <cell r="AY761">
            <v>3341.5503202015457</v>
          </cell>
          <cell r="AZ761">
            <v>3034.6546084066722</v>
          </cell>
          <cell r="BA761">
            <v>2727.7588966117978</v>
          </cell>
          <cell r="BB761">
            <v>2420.8631848169248</v>
          </cell>
          <cell r="BC761">
            <v>2113.9674730220513</v>
          </cell>
          <cell r="BD761">
            <v>1807.0717612271776</v>
          </cell>
          <cell r="BE761">
            <v>1500.1760494323044</v>
          </cell>
          <cell r="BF761">
            <v>1193.2803376374304</v>
          </cell>
          <cell r="BG761">
            <v>886.38462584255717</v>
          </cell>
          <cell r="BH761">
            <v>579.48891404768335</v>
          </cell>
        </row>
        <row r="762">
          <cell r="A762">
            <v>-3839.9071730931005</v>
          </cell>
          <cell r="B762">
            <v>-15265.410095937656</v>
          </cell>
          <cell r="C762">
            <v>-12864.778588057383</v>
          </cell>
          <cell r="D762">
            <v>-9328.1115123779255</v>
          </cell>
          <cell r="E762">
            <v>-6550.4426649650759</v>
          </cell>
          <cell r="F762">
            <v>-4081.3771792740031</v>
          </cell>
          <cell r="G762">
            <v>-1623.1856942772306</v>
          </cell>
          <cell r="H762">
            <v>842.51776841285641</v>
          </cell>
          <cell r="I762">
            <v>3408.7174748226134</v>
          </cell>
          <cell r="J762">
            <v>6091.5821324501603</v>
          </cell>
          <cell r="K762">
            <v>8898.6271763087425</v>
          </cell>
          <cell r="L762">
            <v>11849.740916001985</v>
          </cell>
          <cell r="M762">
            <v>14962.947115819128</v>
          </cell>
          <cell r="N762">
            <v>18264.136191041911</v>
          </cell>
          <cell r="O762">
            <v>22279.749528275293</v>
          </cell>
          <cell r="P762">
            <v>27243.199450905267</v>
          </cell>
          <cell r="Q762">
            <v>32762.685154654351</v>
          </cell>
          <cell r="R762">
            <v>38710.662877934177</v>
          </cell>
          <cell r="S762">
            <v>45120.397569810026</v>
          </cell>
          <cell r="T762">
            <v>52027.736623793862</v>
          </cell>
          <cell r="U762">
            <v>59471.310359718227</v>
          </cell>
          <cell r="V762">
            <v>67492.74806953888</v>
          </cell>
          <cell r="W762">
            <v>76136.910835334696</v>
          </cell>
          <cell r="X762">
            <v>85452.142421573692</v>
          </cell>
          <cell r="Y762">
            <v>95490.539644798133</v>
          </cell>
          <cell r="Z762">
            <v>106308.24373281066</v>
          </cell>
          <cell r="AA762">
            <v>117965.75430283109</v>
          </cell>
          <cell r="AB762">
            <v>130528.26771459384</v>
          </cell>
          <cell r="AC762">
            <v>144066.04169067548</v>
          </cell>
          <cell r="AD762">
            <v>158654.78824324592</v>
          </cell>
          <cell r="AE762">
            <v>15962.96003818867</v>
          </cell>
          <cell r="AF762">
            <v>14674.91677418725</v>
          </cell>
          <cell r="AG762">
            <v>13822.964817321099</v>
          </cell>
          <cell r="AH762">
            <v>13023.129530535631</v>
          </cell>
          <cell r="AI762">
            <v>12270.505815470304</v>
          </cell>
          <cell r="AJ762">
            <v>11560.801711059656</v>
          </cell>
          <cell r="AK762">
            <v>10871.331137386214</v>
          </cell>
          <cell r="AL762">
            <v>10181.860563712775</v>
          </cell>
          <cell r="AM762">
            <v>9491.7768527442659</v>
          </cell>
          <cell r="AN762">
            <v>8802.3062790708227</v>
          </cell>
          <cell r="AO762">
            <v>8112.2225681023165</v>
          </cell>
          <cell r="AP762">
            <v>7422.7519944288742</v>
          </cell>
          <cell r="AQ762">
            <v>6732.6682834603662</v>
          </cell>
          <cell r="AR762">
            <v>6043.1977097869249</v>
          </cell>
          <cell r="AS762">
            <v>5534.6026381581978</v>
          </cell>
          <cell r="AT762">
            <v>5206.883068574185</v>
          </cell>
          <cell r="AU762">
            <v>4879.1634989901731</v>
          </cell>
          <cell r="AV762">
            <v>4551.4439294061604</v>
          </cell>
          <cell r="AW762">
            <v>4223.7243598221476</v>
          </cell>
          <cell r="AX762">
            <v>3896.0047902381348</v>
          </cell>
          <cell r="AY762">
            <v>3568.2852206541224</v>
          </cell>
          <cell r="AZ762">
            <v>3240.5656510701106</v>
          </cell>
          <cell r="BA762">
            <v>2912.8460814860978</v>
          </cell>
          <cell r="BB762">
            <v>2585.126511902085</v>
          </cell>
          <cell r="BC762">
            <v>2257.4069423180727</v>
          </cell>
          <cell r="BD762">
            <v>1929.6873727340599</v>
          </cell>
          <cell r="BE762">
            <v>1601.9678031500473</v>
          </cell>
          <cell r="BF762">
            <v>1274.2482335660347</v>
          </cell>
          <cell r="BG762">
            <v>946.52866398202218</v>
          </cell>
          <cell r="BH762">
            <v>618.80909439800962</v>
          </cell>
        </row>
        <row r="763">
          <cell r="A763">
            <v>-3836.3322583989921</v>
          </cell>
          <cell r="B763">
            <v>-15121.897592585525</v>
          </cell>
          <cell r="C763">
            <v>-12535.762331579586</v>
          </cell>
          <cell r="D763">
            <v>-9072.9084217830768</v>
          </cell>
          <cell r="E763">
            <v>-6197.7336798662145</v>
          </cell>
          <cell r="F763">
            <v>-3526.8321153638763</v>
          </cell>
          <cell r="G763">
            <v>-856.59292670526008</v>
          </cell>
          <cell r="H763">
            <v>1832.5578080824023</v>
          </cell>
          <cell r="I763">
            <v>4634.9365487319928</v>
          </cell>
          <cell r="J763">
            <v>7567.2648177848496</v>
          </cell>
          <cell r="K763">
            <v>10638.199134385577</v>
          </cell>
          <cell r="L763">
            <v>13868.909293147097</v>
          </cell>
          <cell r="M763">
            <v>17278.908852210068</v>
          </cell>
          <cell r="N763">
            <v>20895.056396560049</v>
          </cell>
          <cell r="O763">
            <v>25246.011980350289</v>
          </cell>
          <cell r="P763">
            <v>30568.293112297797</v>
          </cell>
          <cell r="Q763">
            <v>36473.896111603819</v>
          </cell>
          <cell r="R763">
            <v>42837.966419557932</v>
          </cell>
          <cell r="S763">
            <v>49696.096044821017</v>
          </cell>
          <cell r="T763">
            <v>57086.640096184798</v>
          </cell>
          <cell r="U763">
            <v>65050.931289215907</v>
          </cell>
          <cell r="V763">
            <v>73633.511105608253</v>
          </cell>
          <cell r="W763">
            <v>82882.378898036433</v>
          </cell>
          <cell r="X763">
            <v>92849.260333666651</v>
          </cell>
          <cell r="Y763">
            <v>103589.89667763477</v>
          </cell>
          <cell r="Z763">
            <v>115164.35653435261</v>
          </cell>
          <cell r="AA763">
            <v>127637.37179010229</v>
          </cell>
          <cell r="AB763">
            <v>141078.69963572672</v>
          </cell>
          <cell r="AC763">
            <v>155563.51269408289</v>
          </cell>
          <cell r="AD763">
            <v>171172.81943410318</v>
          </cell>
          <cell r="AE763">
            <v>17607.243346206898</v>
          </cell>
          <cell r="AF763">
            <v>16186.523684223139</v>
          </cell>
          <cell r="AG763">
            <v>15246.815422852234</v>
          </cell>
          <cell r="AH763">
            <v>14364.592169920199</v>
          </cell>
          <cell r="AI763">
            <v>13534.4435716916</v>
          </cell>
          <cell r="AJ763">
            <v>12751.635568647949</v>
          </cell>
          <cell r="AK763">
            <v>11991.145274762914</v>
          </cell>
          <cell r="AL763">
            <v>11230.65498087788</v>
          </cell>
          <cell r="AM763">
            <v>10469.488392775917</v>
          </cell>
          <cell r="AN763">
            <v>9708.9980988908828</v>
          </cell>
          <cell r="AO763">
            <v>8947.831510788923</v>
          </cell>
          <cell r="AP763">
            <v>8187.3412169038884</v>
          </cell>
          <cell r="AQ763">
            <v>7426.1746288019276</v>
          </cell>
          <cell r="AR763">
            <v>6665.684334916893</v>
          </cell>
          <cell r="AS763">
            <v>6104.7008350255628</v>
          </cell>
          <cell r="AT763">
            <v>5743.2241291279333</v>
          </cell>
          <cell r="AU763">
            <v>5381.7474232303057</v>
          </cell>
          <cell r="AV763">
            <v>5020.270717332678</v>
          </cell>
          <cell r="AW763">
            <v>4658.7940114350504</v>
          </cell>
          <cell r="AX763">
            <v>4297.3173055374218</v>
          </cell>
          <cell r="AY763">
            <v>3935.8405996397942</v>
          </cell>
          <cell r="AZ763">
            <v>3574.3638937421661</v>
          </cell>
          <cell r="BA763">
            <v>3212.8871878445384</v>
          </cell>
          <cell r="BB763">
            <v>2851.4104819469103</v>
          </cell>
          <cell r="BC763">
            <v>2489.9337760492826</v>
          </cell>
          <cell r="BD763">
            <v>2128.4570701516545</v>
          </cell>
          <cell r="BE763">
            <v>1766.9803642540267</v>
          </cell>
          <cell r="BF763">
            <v>1405.5036583563985</v>
          </cell>
          <cell r="BG763">
            <v>1044.0269524587707</v>
          </cell>
          <cell r="BH763">
            <v>682.55024656114267</v>
          </cell>
        </row>
        <row r="764">
          <cell r="A764">
            <v>-3222.5750732617844</v>
          </cell>
          <cell r="B764">
            <v>-12003.631915274587</v>
          </cell>
          <cell r="C764">
            <v>-8672.6628279562046</v>
          </cell>
          <cell r="D764">
            <v>-4490.0593370278284</v>
          </cell>
          <cell r="E764">
            <v>-837.13075500907746</v>
          </cell>
          <cell r="F764">
            <v>2665.5039710413375</v>
          </cell>
          <cell r="G764">
            <v>6240.3660444531997</v>
          </cell>
          <cell r="H764">
            <v>9911.5833425478231</v>
          </cell>
          <cell r="I764">
            <v>13767.610774447361</v>
          </cell>
          <cell r="J764">
            <v>17826.80114527345</v>
          </cell>
          <cell r="K764">
            <v>22104.332476401923</v>
          </cell>
          <cell r="L764">
            <v>26626.883138056903</v>
          </cell>
          <cell r="M764">
            <v>31421.148666653688</v>
          </cell>
          <cell r="N764">
            <v>36516.715475256482</v>
          </cell>
          <cell r="O764">
            <v>42374.504405283922</v>
          </cell>
          <cell r="P764">
            <v>49212.33643614874</v>
          </cell>
          <cell r="Q764">
            <v>56722.555955506505</v>
          </cell>
          <cell r="R764">
            <v>64815.813334131293</v>
          </cell>
          <cell r="S764">
            <v>73537.371316269477</v>
          </cell>
          <cell r="T764">
            <v>82936.006510634557</v>
          </cell>
          <cell r="U764">
            <v>93064.28218083801</v>
          </cell>
          <cell r="V764">
            <v>103978.84221324962</v>
          </cell>
          <cell r="W764">
            <v>115740.7279063475</v>
          </cell>
          <cell r="X764">
            <v>128415.71935324816</v>
          </cell>
          <cell r="Y764">
            <v>142074.70332664961</v>
          </cell>
          <cell r="Z764">
            <v>156794.06972363911</v>
          </cell>
          <cell r="AA764">
            <v>172656.13878754087</v>
          </cell>
          <cell r="AB764">
            <v>189749.62149610714</v>
          </cell>
          <cell r="AC764">
            <v>208170.11569084006</v>
          </cell>
          <cell r="AD764">
            <v>228020.64072212239</v>
          </cell>
          <cell r="AE764">
            <v>15902.837880633171</v>
          </cell>
          <cell r="AF764">
            <v>14619.645843463824</v>
          </cell>
          <cell r="AG764">
            <v>13770.902639213597</v>
          </cell>
          <cell r="AH764">
            <v>12974.079815217954</v>
          </cell>
          <cell r="AI764">
            <v>12224.290747452938</v>
          </cell>
          <cell r="AJ764">
            <v>11517.25963989758</v>
          </cell>
          <cell r="AK764">
            <v>10830.38585644106</v>
          </cell>
          <cell r="AL764">
            <v>10143.512072984538</v>
          </cell>
          <cell r="AM764">
            <v>9456.0274615250255</v>
          </cell>
          <cell r="AN764">
            <v>8769.1536780685055</v>
          </cell>
          <cell r="AO764">
            <v>8081.6690666089908</v>
          </cell>
          <cell r="AP764">
            <v>7394.7952831524699</v>
          </cell>
          <cell r="AQ764">
            <v>6707.3106716929551</v>
          </cell>
          <cell r="AR764">
            <v>6020.4368882364352</v>
          </cell>
          <cell r="AS764">
            <v>5513.7573656634768</v>
          </cell>
          <cell r="AT764">
            <v>5187.2721039740745</v>
          </cell>
          <cell r="AU764">
            <v>4860.7868422846768</v>
          </cell>
          <cell r="AV764">
            <v>4534.3015805952773</v>
          </cell>
          <cell r="AW764">
            <v>4207.8163189058787</v>
          </cell>
          <cell r="AX764">
            <v>3881.3310572164796</v>
          </cell>
          <cell r="AY764">
            <v>3554.845795527081</v>
          </cell>
          <cell r="AZ764">
            <v>3228.3605338376824</v>
          </cell>
          <cell r="BA764">
            <v>2901.8752721482829</v>
          </cell>
          <cell r="BB764">
            <v>2575.3900104588847</v>
          </cell>
          <cell r="BC764">
            <v>2248.9047487694856</v>
          </cell>
          <cell r="BD764">
            <v>1922.4194870800868</v>
          </cell>
          <cell r="BE764">
            <v>1595.9342253906877</v>
          </cell>
          <cell r="BF764">
            <v>1269.4489637012889</v>
          </cell>
          <cell r="BG764">
            <v>942.96370201188984</v>
          </cell>
          <cell r="BH764">
            <v>616.47844032249111</v>
          </cell>
        </row>
        <row r="765">
          <cell r="A765">
            <v>-3894.305300130387</v>
          </cell>
          <cell r="B765">
            <v>-15680.689525238937</v>
          </cell>
          <cell r="C765">
            <v>-13468.845204743877</v>
          </cell>
          <cell r="D765">
            <v>-10409.215352107112</v>
          </cell>
          <cell r="E765">
            <v>-8062.2200475337659</v>
          </cell>
          <cell r="F765">
            <v>-5975.8226881357677</v>
          </cell>
          <cell r="G765">
            <v>-3923.4815020133829</v>
          </cell>
          <cell r="H765">
            <v>-1889.0409343659769</v>
          </cell>
          <cell r="I765">
            <v>218.90702426414089</v>
          </cell>
          <cell r="J765">
            <v>2415.3386274592322</v>
          </cell>
          <cell r="K765">
            <v>4705.366636945927</v>
          </cell>
          <cell r="L765">
            <v>7106.3480533992297</v>
          </cell>
          <cell r="M765">
            <v>9633.331232130342</v>
          </cell>
          <cell r="N765">
            <v>12310.260063160273</v>
          </cell>
          <cell r="O765">
            <v>15665.805284682485</v>
          </cell>
          <cell r="P765">
            <v>19930.318371359914</v>
          </cell>
          <cell r="Q765">
            <v>24699.741128937116</v>
          </cell>
          <cell r="R765">
            <v>29839.426570228134</v>
          </cell>
          <cell r="S765">
            <v>35378.11914962907</v>
          </cell>
          <cell r="T765">
            <v>41346.794828233513</v>
          </cell>
          <cell r="U765">
            <v>47778.834311496801</v>
          </cell>
          <cell r="V765">
            <v>54710.209735790413</v>
          </cell>
          <cell r="W765">
            <v>62179.685847918758</v>
          </cell>
          <cell r="X765">
            <v>70229.036802724644</v>
          </cell>
          <cell r="Y765">
            <v>78903.279791256384</v>
          </cell>
          <cell r="Z765">
            <v>88250.926806096468</v>
          </cell>
          <cell r="AA765">
            <v>98324.25595188739</v>
          </cell>
          <cell r="AB765">
            <v>109179.60381839825</v>
          </cell>
          <cell r="AC765">
            <v>120877.68055127264</v>
          </cell>
          <cell r="AD765">
            <v>133483.9093825373</v>
          </cell>
          <cell r="AE765">
            <v>13930.153447962166</v>
          </cell>
          <cell r="AF765">
            <v>12806.136331322825</v>
          </cell>
          <cell r="AG765">
            <v>12062.676380220686</v>
          </cell>
          <cell r="AH765">
            <v>11364.696290603128</v>
          </cell>
          <cell r="AI765">
            <v>10707.91560491866</v>
          </cell>
          <cell r="AJ765">
            <v>10088.588922809728</v>
          </cell>
          <cell r="AK765">
            <v>9486.9191281006897</v>
          </cell>
          <cell r="AL765">
            <v>8885.2493333916536</v>
          </cell>
          <cell r="AM765">
            <v>8283.0444814886796</v>
          </cell>
          <cell r="AN765">
            <v>7681.3746867796417</v>
          </cell>
          <cell r="AO765">
            <v>7079.1698348766704</v>
          </cell>
          <cell r="AP765">
            <v>6477.5000401676298</v>
          </cell>
          <cell r="AQ765">
            <v>5875.2951882646585</v>
          </cell>
          <cell r="AR765">
            <v>5273.6253935556206</v>
          </cell>
          <cell r="AS765">
            <v>4829.7974710577682</v>
          </cell>
          <cell r="AT765">
            <v>4543.8114207711051</v>
          </cell>
          <cell r="AU765">
            <v>4257.8253704844419</v>
          </cell>
          <cell r="AV765">
            <v>3971.8393201977792</v>
          </cell>
          <cell r="AW765">
            <v>3685.8532699111165</v>
          </cell>
          <cell r="AX765">
            <v>3399.8672196244538</v>
          </cell>
          <cell r="AY765">
            <v>3113.8811693377907</v>
          </cell>
          <cell r="AZ765">
            <v>2827.8951190511284</v>
          </cell>
          <cell r="BA765">
            <v>2541.9090687644657</v>
          </cell>
          <cell r="BB765">
            <v>2255.923018477803</v>
          </cell>
          <cell r="BC765">
            <v>1969.9369681911407</v>
          </cell>
          <cell r="BD765">
            <v>1683.950917904478</v>
          </cell>
          <cell r="BE765">
            <v>1397.9648676178158</v>
          </cell>
          <cell r="BF765">
            <v>1111.9788173311529</v>
          </cell>
          <cell r="BG765">
            <v>825.99276704449073</v>
          </cell>
          <cell r="BH765">
            <v>540.00671675782792</v>
          </cell>
        </row>
        <row r="766">
          <cell r="A766">
            <v>-3138.7419420217175</v>
          </cell>
          <cell r="B766">
            <v>-11485.132545533919</v>
          </cell>
          <cell r="C766">
            <v>-7949.1279745167876</v>
          </cell>
          <cell r="D766">
            <v>-3565.6925052643514</v>
          </cell>
          <cell r="E766">
            <v>292.71560347572733</v>
          </cell>
          <cell r="F766">
            <v>4008.4086702012137</v>
          </cell>
          <cell r="G766">
            <v>7811.7032698386547</v>
          </cell>
          <cell r="H766">
            <v>11727.940364806474</v>
          </cell>
          <cell r="I766">
            <v>15845.511894014693</v>
          </cell>
          <cell r="J766">
            <v>20183.367300869209</v>
          </cell>
          <cell r="K766">
            <v>24758.167084885907</v>
          </cell>
          <cell r="L766">
            <v>29598.012147404861</v>
          </cell>
          <cell r="M766">
            <v>34731.336661123103</v>
          </cell>
          <cell r="N766">
            <v>40188.691313009556</v>
          </cell>
          <cell r="O766">
            <v>46423.385505253209</v>
          </cell>
          <cell r="P766">
            <v>53652.348156709239</v>
          </cell>
          <cell r="Q766">
            <v>61580.133799605814</v>
          </cell>
          <cell r="R766">
            <v>70123.374045133998</v>
          </cell>
          <cell r="S766">
            <v>79329.848233573925</v>
          </cell>
          <cell r="T766">
            <v>89251.044939563319</v>
          </cell>
          <cell r="U766">
            <v>99942.449929600538</v>
          </cell>
          <cell r="V766">
            <v>111463.85647443669</v>
          </cell>
          <cell r="W766">
            <v>123879.69975182533</v>
          </cell>
          <cell r="X766">
            <v>137259.41720982682</v>
          </cell>
          <cell r="Y766">
            <v>151677.83690605237</v>
          </cell>
          <cell r="Z766">
            <v>167215.59599469305</v>
          </cell>
          <cell r="AA766">
            <v>183959.59170178388</v>
          </cell>
          <cell r="AB766">
            <v>202003.46731085033</v>
          </cell>
          <cell r="AC766">
            <v>221448.13587688358</v>
          </cell>
          <cell r="AD766">
            <v>242402.34459759213</v>
          </cell>
          <cell r="AE766">
            <v>16357.856384421657</v>
          </cell>
          <cell r="AF766">
            <v>15037.949131690864</v>
          </cell>
          <cell r="AG766">
            <v>14164.921339633269</v>
          </cell>
          <cell r="AH766">
            <v>13345.299494992354</v>
          </cell>
          <cell r="AI766">
            <v>12574.057155658311</v>
          </cell>
          <cell r="AJ766">
            <v>11846.796184785062</v>
          </cell>
          <cell r="AK766">
            <v>11140.269287614759</v>
          </cell>
          <cell r="AL766">
            <v>10433.74239044446</v>
          </cell>
          <cell r="AM766">
            <v>9726.5871880104314</v>
          </cell>
          <cell r="AN766">
            <v>9020.0602908401306</v>
          </cell>
          <cell r="AO766">
            <v>8312.9050884061016</v>
          </cell>
          <cell r="AP766">
            <v>7606.3781912357999</v>
          </cell>
          <cell r="AQ766">
            <v>6899.2229888017737</v>
          </cell>
          <cell r="AR766">
            <v>6192.6960916314702</v>
          </cell>
          <cell r="AS766">
            <v>5671.5192472602312</v>
          </cell>
          <cell r="AT766">
            <v>5335.692455688054</v>
          </cell>
          <cell r="AU766">
            <v>4999.8656641158777</v>
          </cell>
          <cell r="AV766">
            <v>4664.0388725437006</v>
          </cell>
          <cell r="AW766">
            <v>4328.2120809715234</v>
          </cell>
          <cell r="AX766">
            <v>3992.3852893993471</v>
          </cell>
          <cell r="AY766">
            <v>3656.5584978271704</v>
          </cell>
          <cell r="AZ766">
            <v>3320.7317062549942</v>
          </cell>
          <cell r="BA766">
            <v>2984.904914682817</v>
          </cell>
          <cell r="BB766">
            <v>2649.0781231106403</v>
          </cell>
          <cell r="BC766">
            <v>2313.2513315384635</v>
          </cell>
          <cell r="BD766">
            <v>1977.4245399662866</v>
          </cell>
          <cell r="BE766">
            <v>1641.5977483941101</v>
          </cell>
          <cell r="BF766">
            <v>1305.7709568219332</v>
          </cell>
          <cell r="BG766">
            <v>969.94416524975657</v>
          </cell>
          <cell r="BH766">
            <v>634.11737367757962</v>
          </cell>
        </row>
        <row r="767">
          <cell r="A767">
            <v>-3602.9676862771094</v>
          </cell>
          <cell r="B767">
            <v>-13985.288084080152</v>
          </cell>
          <cell r="C767">
            <v>-11128.999635030816</v>
          </cell>
          <cell r="D767">
            <v>-7244.4648571442103</v>
          </cell>
          <cell r="E767">
            <v>-4028.4408070192926</v>
          </cell>
          <cell r="F767">
            <v>-1052.9059947554993</v>
          </cell>
          <cell r="G767">
            <v>1949.5634804690685</v>
          </cell>
          <cell r="H767">
            <v>5000.2047602148186</v>
          </cell>
          <cell r="I767">
            <v>8190.9731204778145</v>
          </cell>
          <cell r="J767">
            <v>11539.226145878511</v>
          </cell>
          <cell r="K767">
            <v>15056.065577102236</v>
          </cell>
          <cell r="L767">
            <v>18764.704250533396</v>
          </cell>
          <cell r="M767">
            <v>22687.322193031032</v>
          </cell>
          <cell r="N767">
            <v>26851.808679242433</v>
          </cell>
          <cell r="O767">
            <v>31760.560591972328</v>
          </cell>
          <cell r="P767">
            <v>37642.603828517793</v>
          </cell>
          <cell r="Q767">
            <v>44140.494273558405</v>
          </cell>
          <cell r="R767">
            <v>51142.832840929303</v>
          </cell>
          <cell r="S767">
            <v>58688.781149355003</v>
          </cell>
          <cell r="T767">
            <v>66820.541035797069</v>
          </cell>
          <cell r="U767">
            <v>75583.590575496841</v>
          </cell>
          <cell r="V767">
            <v>85026.938424867563</v>
          </cell>
          <cell r="W767">
            <v>95203.397909686406</v>
          </cell>
          <cell r="X767">
            <v>106169.88239146484</v>
          </cell>
          <cell r="Y767">
            <v>117987.72356387807</v>
          </cell>
          <cell r="Z767">
            <v>130723.01445937353</v>
          </cell>
          <cell r="AA767">
            <v>144446.9790842738</v>
          </cell>
          <cell r="AB767">
            <v>159236.3707496133</v>
          </cell>
          <cell r="AC767">
            <v>175173.90132543282</v>
          </cell>
          <cell r="AD767">
            <v>192348.70381920063</v>
          </cell>
          <cell r="AE767">
            <v>16726.814340264707</v>
          </cell>
          <cell r="AF767">
            <v>15377.13605455592</v>
          </cell>
          <cell r="AG767">
            <v>14484.416773468101</v>
          </cell>
          <cell r="AH767">
            <v>13646.308032179102</v>
          </cell>
          <cell r="AI767">
            <v>12857.670015178437</v>
          </cell>
          <cell r="AJ767">
            <v>12114.005383894442</v>
          </cell>
          <cell r="AK767">
            <v>11391.542491591163</v>
          </cell>
          <cell r="AL767">
            <v>10669.079599287885</v>
          </cell>
          <cell r="AM767">
            <v>9945.9742300457929</v>
          </cell>
          <cell r="AN767">
            <v>9223.511337742515</v>
          </cell>
          <cell r="AO767">
            <v>8500.4059685004249</v>
          </cell>
          <cell r="AP767">
            <v>7777.9430761971453</v>
          </cell>
          <cell r="AQ767">
            <v>7054.8377069550561</v>
          </cell>
          <cell r="AR767">
            <v>6332.3748146517764</v>
          </cell>
          <cell r="AS767">
            <v>5799.4426192973187</v>
          </cell>
          <cell r="AT767">
            <v>5456.0411208916848</v>
          </cell>
          <cell r="AU767">
            <v>5112.6396224860509</v>
          </cell>
          <cell r="AV767">
            <v>4769.2381240804179</v>
          </cell>
          <cell r="AW767">
            <v>4425.836625674784</v>
          </cell>
          <cell r="AX767">
            <v>4082.4351272691501</v>
          </cell>
          <cell r="AY767">
            <v>3739.0336288635162</v>
          </cell>
          <cell r="AZ767">
            <v>3395.6321304578823</v>
          </cell>
          <cell r="BA767">
            <v>3052.2306320522489</v>
          </cell>
          <cell r="BB767">
            <v>2708.8291336466145</v>
          </cell>
          <cell r="BC767">
            <v>2365.4276352409806</v>
          </cell>
          <cell r="BD767">
            <v>2022.0261368353472</v>
          </cell>
          <cell r="BE767">
            <v>1678.6246384297135</v>
          </cell>
          <cell r="BF767">
            <v>1335.2231400240801</v>
          </cell>
          <cell r="BG767">
            <v>991.82164161844639</v>
          </cell>
          <cell r="BH767">
            <v>648.42014321281272</v>
          </cell>
        </row>
        <row r="768">
          <cell r="A768">
            <v>-3260.8492187904567</v>
          </cell>
          <cell r="B768">
            <v>-12236.327267433096</v>
          </cell>
          <cell r="C768">
            <v>-8936.3484941982861</v>
          </cell>
          <cell r="D768">
            <v>-4863.603076433712</v>
          </cell>
          <cell r="E768">
            <v>-1374.9827434770307</v>
          </cell>
          <cell r="F768">
            <v>1952.0446674555083</v>
          </cell>
          <cell r="G768">
            <v>5340.5175206397544</v>
          </cell>
          <cell r="H768">
            <v>8813.5516967439471</v>
          </cell>
          <cell r="I768">
            <v>12459.154384000662</v>
          </cell>
          <cell r="J768">
            <v>16295.243275438028</v>
          </cell>
          <cell r="K768">
            <v>20335.89192368439</v>
          </cell>
          <cell r="L768">
            <v>24606.651689859325</v>
          </cell>
          <cell r="M768">
            <v>29132.858278025571</v>
          </cell>
          <cell r="N768">
            <v>33943.340638930269</v>
          </cell>
          <cell r="O768">
            <v>39501.907103308178</v>
          </cell>
          <cell r="P768">
            <v>46025.645366401237</v>
          </cell>
          <cell r="Q768">
            <v>53199.53201899986</v>
          </cell>
          <cell r="R768">
            <v>60930.346136338281</v>
          </cell>
          <cell r="S768">
            <v>69261.323444878581</v>
          </cell>
          <cell r="T768">
            <v>78239.056172891505</v>
          </cell>
          <cell r="U768">
            <v>87913.753624414967</v>
          </cell>
          <cell r="V768">
            <v>98339.52298224601</v>
          </cell>
          <cell r="W768">
            <v>109574.67191039905</v>
          </cell>
          <cell r="X768">
            <v>121682.03464837917</v>
          </cell>
          <cell r="Y768">
            <v>134729.32342100132</v>
          </cell>
          <cell r="Z768">
            <v>148789.50712906726</v>
          </cell>
          <cell r="AA768">
            <v>163941.21943878342</v>
          </cell>
          <cell r="AB768">
            <v>180269.19855222167</v>
          </cell>
          <cell r="AC768">
            <v>197864.76111830308</v>
          </cell>
          <cell r="AD768">
            <v>216826.31293472328</v>
          </cell>
          <cell r="AE768">
            <v>14993.576999512625</v>
          </cell>
          <cell r="AF768">
            <v>13783.752768210452</v>
          </cell>
          <cell r="AG768">
            <v>12983.537317279115</v>
          </cell>
          <cell r="AH768">
            <v>12232.273646214633</v>
          </cell>
          <cell r="AI768">
            <v>11525.354528676602</v>
          </cell>
          <cell r="AJ768">
            <v>10858.74864161716</v>
          </cell>
          <cell r="AK768">
            <v>10211.147563211911</v>
          </cell>
          <cell r="AL768">
            <v>9563.546484806664</v>
          </cell>
          <cell r="AM768">
            <v>8915.3695031088628</v>
          </cell>
          <cell r="AN768">
            <v>8267.7684247036123</v>
          </cell>
          <cell r="AO768">
            <v>7619.591443005811</v>
          </cell>
          <cell r="AP768">
            <v>6971.9903646005623</v>
          </cell>
          <cell r="AQ768">
            <v>6323.8133829027611</v>
          </cell>
          <cell r="AR768">
            <v>5676.2123044975115</v>
          </cell>
          <cell r="AS768">
            <v>5198.5026973948907</v>
          </cell>
          <cell r="AT768">
            <v>4890.684561594896</v>
          </cell>
          <cell r="AU768">
            <v>4582.8664257949013</v>
          </cell>
          <cell r="AV768">
            <v>4275.0482899949075</v>
          </cell>
          <cell r="AW768">
            <v>3967.2301541949137</v>
          </cell>
          <cell r="AX768">
            <v>3659.4120183949203</v>
          </cell>
          <cell r="AY768">
            <v>3351.5938825949256</v>
          </cell>
          <cell r="AZ768">
            <v>3043.7757467949318</v>
          </cell>
          <cell r="BA768">
            <v>2735.957610994938</v>
          </cell>
          <cell r="BB768">
            <v>2428.1394751949438</v>
          </cell>
          <cell r="BC768">
            <v>2120.3213393949495</v>
          </cell>
          <cell r="BD768">
            <v>1812.5032035949555</v>
          </cell>
          <cell r="BE768">
            <v>1504.6850677949612</v>
          </cell>
          <cell r="BF768">
            <v>1196.8669319949674</v>
          </cell>
          <cell r="BG768">
            <v>889.04879619497308</v>
          </cell>
          <cell r="BH768">
            <v>581.23066039497917</v>
          </cell>
        </row>
        <row r="769">
          <cell r="A769">
            <v>-3047.7367218916261</v>
          </cell>
          <cell r="B769">
            <v>-11220.818184786032</v>
          </cell>
          <cell r="C769">
            <v>-7771.5570589227764</v>
          </cell>
          <cell r="D769">
            <v>-3388.1473807046809</v>
          </cell>
          <cell r="E769">
            <v>467.04413836108949</v>
          </cell>
          <cell r="F769">
            <v>4172.0256991814094</v>
          </cell>
          <cell r="G769">
            <v>7968.0974608199313</v>
          </cell>
          <cell r="H769">
            <v>11880.474486330495</v>
          </cell>
          <cell r="I769">
            <v>15995.586046264307</v>
          </cell>
          <cell r="J769">
            <v>20332.068315497283</v>
          </cell>
          <cell r="K769">
            <v>24906.747183061008</v>
          </cell>
          <cell r="L769">
            <v>29747.620161289447</v>
          </cell>
          <cell r="M769">
            <v>34883.159690686611</v>
          </cell>
          <cell r="N769">
            <v>40343.462626599547</v>
          </cell>
          <cell r="O769">
            <v>46568.910732342119</v>
          </cell>
          <cell r="P769">
            <v>53771.189682208285</v>
          </cell>
          <cell r="Q769">
            <v>61665.750349156886</v>
          </cell>
          <cell r="R769">
            <v>70173.18627750728</v>
          </cell>
          <cell r="S769">
            <v>79341.076566576725</v>
          </cell>
          <cell r="T769">
            <v>89220.694004813558</v>
          </cell>
          <cell r="U769">
            <v>99867.291820484097</v>
          </cell>
          <cell r="V769">
            <v>111340.41269356004</v>
          </cell>
          <cell r="W769">
            <v>123704.22175700223</v>
          </cell>
          <cell r="X769">
            <v>137027.86544979917</v>
          </cell>
          <cell r="Y769">
            <v>151385.85822869968</v>
          </cell>
          <cell r="Z769">
            <v>166858.49930138257</v>
          </cell>
          <cell r="AA769">
            <v>183532.3217117044</v>
          </cell>
          <cell r="AB769">
            <v>201500.57628860348</v>
          </cell>
          <cell r="AC769">
            <v>220863.75316521383</v>
          </cell>
          <cell r="AD769">
            <v>241730.14378486457</v>
          </cell>
          <cell r="AE769">
            <v>15190.248859131234</v>
          </cell>
          <cell r="AF769">
            <v>13964.555273812368</v>
          </cell>
          <cell r="AG769">
            <v>13153.84333756366</v>
          </cell>
          <cell r="AH769">
            <v>12392.725285302688</v>
          </cell>
          <cell r="AI769">
            <v>11676.533457360014</v>
          </cell>
          <cell r="AJ769">
            <v>11001.183651524891</v>
          </cell>
          <cell r="AK769">
            <v>10345.087941826181</v>
          </cell>
          <cell r="AL769">
            <v>9688.9922321274717</v>
          </cell>
          <cell r="AM769">
            <v>9032.3130649700815</v>
          </cell>
          <cell r="AN769">
            <v>8376.2173552713721</v>
          </cell>
          <cell r="AO769">
            <v>7719.5381881139811</v>
          </cell>
          <cell r="AP769">
            <v>7063.4424784152725</v>
          </cell>
          <cell r="AQ769">
            <v>6406.7633112578815</v>
          </cell>
          <cell r="AR769">
            <v>5750.6676015591702</v>
          </cell>
          <cell r="AS769">
            <v>5266.6918421708333</v>
          </cell>
          <cell r="AT769">
            <v>4954.836033092869</v>
          </cell>
          <cell r="AU769">
            <v>4642.9802240149029</v>
          </cell>
          <cell r="AV769">
            <v>4331.1244149369386</v>
          </cell>
          <cell r="AW769">
            <v>4019.2686058589748</v>
          </cell>
          <cell r="AX769">
            <v>3707.4127967810095</v>
          </cell>
          <cell r="AY769">
            <v>3395.5569877030448</v>
          </cell>
          <cell r="AZ769">
            <v>3083.70117862508</v>
          </cell>
          <cell r="BA769">
            <v>2771.8453695471158</v>
          </cell>
          <cell r="BB769">
            <v>2459.989560469151</v>
          </cell>
          <cell r="BC769">
            <v>2148.1337513911863</v>
          </cell>
          <cell r="BD769">
            <v>1836.2779423132217</v>
          </cell>
          <cell r="BE769">
            <v>1524.422133235257</v>
          </cell>
          <cell r="BF769">
            <v>1212.5663241572922</v>
          </cell>
          <cell r="BG769">
            <v>900.71051507932771</v>
          </cell>
          <cell r="BH769">
            <v>588.85470600136307</v>
          </cell>
        </row>
        <row r="770">
          <cell r="A770">
            <v>-3434.0267702712717</v>
          </cell>
          <cell r="B770">
            <v>-12931.054087461765</v>
          </cell>
          <cell r="C770">
            <v>-9589.2049293142645</v>
          </cell>
          <cell r="D770">
            <v>-5469.3658086593678</v>
          </cell>
          <cell r="E770">
            <v>-1908.0579713495592</v>
          </cell>
          <cell r="F770">
            <v>1501.0496118348963</v>
          </cell>
          <cell r="G770">
            <v>4967.8941266123929</v>
          </cell>
          <cell r="H770">
            <v>8516.1799828227231</v>
          </cell>
          <cell r="I770">
            <v>12237.762427677961</v>
          </cell>
          <cell r="J770">
            <v>16151.149771463524</v>
          </cell>
          <cell r="K770">
            <v>20270.427550903631</v>
          </cell>
          <cell r="L770">
            <v>24621.675800832694</v>
          </cell>
          <cell r="M770">
            <v>29230.589230594538</v>
          </cell>
          <cell r="N770">
            <v>34126.95159117967</v>
          </cell>
          <cell r="O770">
            <v>39797.862548691701</v>
          </cell>
          <cell r="P770">
            <v>46470.673628617777</v>
          </cell>
          <cell r="Q770">
            <v>53812.743958663261</v>
          </cell>
          <cell r="R770">
            <v>61724.798289413928</v>
          </cell>
          <cell r="S770">
            <v>70251.085960150856</v>
          </cell>
          <cell r="T770">
            <v>79439.291501361266</v>
          </cell>
          <cell r="U770">
            <v>89340.80131755922</v>
          </cell>
          <cell r="V770">
            <v>100010.99107338712</v>
          </cell>
          <cell r="W770">
            <v>111509.53539024691</v>
          </cell>
          <cell r="X770">
            <v>123900.7415854857</v>
          </cell>
          <cell r="Y770">
            <v>137253.90932062187</v>
          </cell>
          <cell r="Z770">
            <v>151643.71816999716</v>
          </cell>
          <cell r="AA770">
            <v>167150.64527739107</v>
          </cell>
          <cell r="AB770">
            <v>183861.4154364031</v>
          </cell>
          <cell r="AC770">
            <v>201869.48611174498</v>
          </cell>
          <cell r="AD770">
            <v>221275.57011399674</v>
          </cell>
          <cell r="AE770">
            <v>17796.766208762278</v>
          </cell>
          <cell r="AF770">
            <v>16360.754041760354</v>
          </cell>
          <cell r="AG770">
            <v>15410.930840977298</v>
          </cell>
          <cell r="AH770">
            <v>14519.211412350916</v>
          </cell>
          <cell r="AI770">
            <v>13680.127165560587</v>
          </cell>
          <cell r="AJ770">
            <v>12888.893084075755</v>
          </cell>
          <cell r="AK770">
            <v>12120.216937663514</v>
          </cell>
          <cell r="AL770">
            <v>11351.540791251275</v>
          </cell>
          <cell r="AM770">
            <v>10582.181071048955</v>
          </cell>
          <cell r="AN770">
            <v>9813.5049246367143</v>
          </cell>
          <cell r="AO770">
            <v>9044.1452044343987</v>
          </cell>
          <cell r="AP770">
            <v>8275.4690580221577</v>
          </cell>
          <cell r="AQ770">
            <v>7506.1093378198402</v>
          </cell>
          <cell r="AR770">
            <v>6737.4331914076001</v>
          </cell>
          <cell r="AS770">
            <v>6170.4113130685373</v>
          </cell>
          <cell r="AT770">
            <v>5805.043702802649</v>
          </cell>
          <cell r="AU770">
            <v>5439.6760925367589</v>
          </cell>
          <cell r="AV770">
            <v>5074.3084822708715</v>
          </cell>
          <cell r="AW770">
            <v>4708.9408720049823</v>
          </cell>
          <cell r="AX770">
            <v>4343.5732617390931</v>
          </cell>
          <cell r="AY770">
            <v>3978.2056514732044</v>
          </cell>
          <cell r="AZ770">
            <v>3612.8380412073161</v>
          </cell>
          <cell r="BA770">
            <v>3247.4704309414278</v>
          </cell>
          <cell r="BB770">
            <v>2882.1028206755391</v>
          </cell>
          <cell r="BC770">
            <v>2516.7352104096503</v>
          </cell>
          <cell r="BD770">
            <v>2151.3676001437616</v>
          </cell>
          <cell r="BE770">
            <v>1785.9999898778731</v>
          </cell>
          <cell r="BF770">
            <v>1420.6323796119843</v>
          </cell>
          <cell r="BG770">
            <v>1055.2647693460958</v>
          </cell>
          <cell r="BH770">
            <v>689.89715908020719</v>
          </cell>
        </row>
        <row r="771">
          <cell r="A771">
            <v>-3617.7804923214035</v>
          </cell>
          <cell r="B771">
            <v>-14107.118885134554</v>
          </cell>
          <cell r="C771">
            <v>-11560.573442074976</v>
          </cell>
          <cell r="D771">
            <v>-8275.5448991806516</v>
          </cell>
          <cell r="E771">
            <v>-5528.6979514587374</v>
          </cell>
          <cell r="F771">
            <v>-2960.5656630085091</v>
          </cell>
          <cell r="G771">
            <v>-388.74271329212365</v>
          </cell>
          <cell r="H771">
            <v>2205.6133584536265</v>
          </cell>
          <cell r="I771">
            <v>4912.1570734425413</v>
          </cell>
          <cell r="J771">
            <v>7746.9006204370326</v>
          </cell>
          <cell r="K771">
            <v>10718.46983094005</v>
          </cell>
          <cell r="L771">
            <v>13847.378291146526</v>
          </cell>
          <cell r="M771">
            <v>17152.682544079209</v>
          </cell>
          <cell r="N771">
            <v>20660.086250284709</v>
          </cell>
          <cell r="O771">
            <v>24870.143793318126</v>
          </cell>
          <cell r="P771">
            <v>30006.934135250358</v>
          </cell>
          <cell r="Q771">
            <v>35703.58429039202</v>
          </cell>
          <cell r="R771">
            <v>41842.480201850929</v>
          </cell>
          <cell r="S771">
            <v>48457.954557022997</v>
          </cell>
          <cell r="T771">
            <v>55587.005379052498</v>
          </cell>
          <cell r="U771">
            <v>63269.502943772874</v>
          </cell>
          <cell r="V771">
            <v>71548.412760147607</v>
          </cell>
          <cell r="W771">
            <v>80470.035861262222</v>
          </cell>
          <cell r="X771">
            <v>90084.267749730338</v>
          </cell>
          <cell r="Y771">
            <v>100444.87744570475</v>
          </cell>
          <cell r="Z771">
            <v>111609.80819811064</v>
          </cell>
          <cell r="AA771">
            <v>123641.50154087346</v>
          </cell>
          <cell r="AB771">
            <v>136607.24650647375</v>
          </cell>
          <cell r="AC771">
            <v>150579.55594985804</v>
          </cell>
          <cell r="AD771">
            <v>165636.57208735304</v>
          </cell>
          <cell r="AE771">
            <v>14173.861467856652</v>
          </cell>
          <cell r="AF771">
            <v>13030.179672946035</v>
          </cell>
          <cell r="AG771">
            <v>12273.712890782717</v>
          </cell>
          <cell r="AH771">
            <v>11563.521640232733</v>
          </cell>
          <cell r="AI771">
            <v>10895.250577144237</v>
          </cell>
          <cell r="AJ771">
            <v>10265.088775384367</v>
          </cell>
          <cell r="AK771">
            <v>9652.8927682508493</v>
          </cell>
          <cell r="AL771">
            <v>9040.6967611173313</v>
          </cell>
          <cell r="AM771">
            <v>8427.9563359648328</v>
          </cell>
          <cell r="AN771">
            <v>7815.7603288313139</v>
          </cell>
          <cell r="AO771">
            <v>7203.0199036788154</v>
          </cell>
          <cell r="AP771">
            <v>6590.8238965452983</v>
          </cell>
          <cell r="AQ771">
            <v>5978.0834713927998</v>
          </cell>
          <cell r="AR771">
            <v>5365.8874642592828</v>
          </cell>
          <cell r="AS771">
            <v>4914.2947727249757</v>
          </cell>
          <cell r="AT771">
            <v>4623.3053967898786</v>
          </cell>
          <cell r="AU771">
            <v>4332.3160208547815</v>
          </cell>
          <cell r="AV771">
            <v>4041.326644919684</v>
          </cell>
          <cell r="AW771">
            <v>3750.3372689845874</v>
          </cell>
          <cell r="AX771">
            <v>3459.3478930494907</v>
          </cell>
          <cell r="AY771">
            <v>3168.3585171143936</v>
          </cell>
          <cell r="AZ771">
            <v>2877.3691411792965</v>
          </cell>
          <cell r="BA771">
            <v>2586.3797652441995</v>
          </cell>
          <cell r="BB771">
            <v>2295.3903893091028</v>
          </cell>
          <cell r="BC771">
            <v>2004.401013374006</v>
          </cell>
          <cell r="BD771">
            <v>1713.4116374389087</v>
          </cell>
          <cell r="BE771">
            <v>1422.4222615038118</v>
          </cell>
          <cell r="BF771">
            <v>1131.4328855687145</v>
          </cell>
          <cell r="BG771">
            <v>840.44350963361762</v>
          </cell>
          <cell r="BH771">
            <v>549.45413369852031</v>
          </cell>
        </row>
        <row r="772">
          <cell r="A772">
            <v>-3965.6069726266319</v>
          </cell>
          <cell r="B772">
            <v>-15928.845521142988</v>
          </cell>
          <cell r="C772">
            <v>-13671.49137130185</v>
          </cell>
          <cell r="D772">
            <v>-10388.26070626052</v>
          </cell>
          <cell r="E772">
            <v>-7797.8708189356721</v>
          </cell>
          <cell r="F772">
            <v>-5479.6701621607044</v>
          </cell>
          <cell r="G772">
            <v>-3186.6334401115223</v>
          </cell>
          <cell r="H772">
            <v>-901.19683964848423</v>
          </cell>
          <cell r="I772">
            <v>1470.9023488627345</v>
          </cell>
          <cell r="J772">
            <v>3945.4719359823885</v>
          </cell>
          <cell r="K772">
            <v>6528.7760469892564</v>
          </cell>
          <cell r="L772">
            <v>9239.6673157534842</v>
          </cell>
          <cell r="M772">
            <v>12094.822247435241</v>
          </cell>
          <cell r="N772">
            <v>15119.576103387382</v>
          </cell>
          <cell r="O772">
            <v>18854.116939349489</v>
          </cell>
          <cell r="P772">
            <v>23535.920333059516</v>
          </cell>
          <cell r="Q772">
            <v>28757.522337841179</v>
          </cell>
          <cell r="R772">
            <v>34384.490876445903</v>
          </cell>
          <cell r="S772">
            <v>40448.295606383646</v>
          </cell>
          <cell r="T772">
            <v>46982.84925646193</v>
          </cell>
          <cell r="U772">
            <v>54024.69728875994</v>
          </cell>
          <cell r="V772">
            <v>61613.222284554482</v>
          </cell>
          <cell r="W772">
            <v>69790.864197256495</v>
          </cell>
          <cell r="X772">
            <v>78603.357704155569</v>
          </cell>
          <cell r="Y772">
            <v>88099.987984397187</v>
          </cell>
          <cell r="Z772">
            <v>98333.86635366884</v>
          </cell>
          <cell r="AA772">
            <v>109362.22729712357</v>
          </cell>
          <cell r="AB772">
            <v>121246.74856174103</v>
          </cell>
          <cell r="AC772">
            <v>134053.89609829048</v>
          </cell>
          <cell r="AD772">
            <v>147855.29578203493</v>
          </cell>
          <cell r="AE772">
            <v>16579.043046919836</v>
          </cell>
          <cell r="AF772">
            <v>15241.288352985399</v>
          </cell>
          <cell r="AG772">
            <v>14356.45570709761</v>
          </cell>
          <cell r="AH772">
            <v>13525.75114990156</v>
          </cell>
          <cell r="AI772">
            <v>12744.080273049787</v>
          </cell>
          <cell r="AJ772">
            <v>12006.985469238267</v>
          </cell>
          <cell r="AK772">
            <v>11290.905099860012</v>
          </cell>
          <cell r="AL772">
            <v>10574.824730481754</v>
          </cell>
          <cell r="AM772">
            <v>9858.1075600600652</v>
          </cell>
          <cell r="AN772">
            <v>9142.027190681807</v>
          </cell>
          <cell r="AO772">
            <v>8425.3100202601181</v>
          </cell>
          <cell r="AP772">
            <v>7709.2296508818599</v>
          </cell>
          <cell r="AQ772">
            <v>6992.5124804601728</v>
          </cell>
          <cell r="AR772">
            <v>6276.4321110819137</v>
          </cell>
          <cell r="AS772">
            <v>5748.2080495161526</v>
          </cell>
          <cell r="AT772">
            <v>5407.8402957628896</v>
          </cell>
          <cell r="AU772">
            <v>5067.4725420096247</v>
          </cell>
          <cell r="AV772">
            <v>4727.1047882563626</v>
          </cell>
          <cell r="AW772">
            <v>4386.7370345030977</v>
          </cell>
          <cell r="AX772">
            <v>4046.3692807498355</v>
          </cell>
          <cell r="AY772">
            <v>3706.0015269965716</v>
          </cell>
          <cell r="AZ772">
            <v>3365.633773243308</v>
          </cell>
          <cell r="BA772">
            <v>3025.2660194900445</v>
          </cell>
          <cell r="BB772">
            <v>2684.898265736781</v>
          </cell>
          <cell r="BC772">
            <v>2344.5305119835175</v>
          </cell>
          <cell r="BD772">
            <v>2004.1627582302538</v>
          </cell>
          <cell r="BE772">
            <v>1663.7950044769902</v>
          </cell>
          <cell r="BF772">
            <v>1323.4272507237267</v>
          </cell>
          <cell r="BG772">
            <v>983.05949697046333</v>
          </cell>
          <cell r="BH772">
            <v>642.69174321719981</v>
          </cell>
        </row>
        <row r="773">
          <cell r="A773">
            <v>-3089.5756048050839</v>
          </cell>
          <cell r="B773">
            <v>-11228.562337007132</v>
          </cell>
          <cell r="C773">
            <v>-7568.197522366766</v>
          </cell>
          <cell r="D773">
            <v>-3147.0712604221494</v>
          </cell>
          <cell r="E773">
            <v>745.43836002815954</v>
          </cell>
          <cell r="F773">
            <v>4510.3521956801251</v>
          </cell>
          <cell r="G773">
            <v>8367.9292216982449</v>
          </cell>
          <cell r="H773">
            <v>12343.773930683981</v>
          </cell>
          <cell r="I773">
            <v>16525.707691632513</v>
          </cell>
          <cell r="J773">
            <v>20932.786225666463</v>
          </cell>
          <cell r="K773">
            <v>25582.101682989516</v>
          </cell>
          <cell r="L773">
            <v>30502.094807434747</v>
          </cell>
          <cell r="M773">
            <v>35721.652550119572</v>
          </cell>
          <cell r="N773">
            <v>41271.486690479418</v>
          </cell>
          <cell r="O773">
            <v>47599.382310185465</v>
          </cell>
          <cell r="P773">
            <v>54920.5195233501</v>
          </cell>
          <cell r="Q773">
            <v>62945.442678394124</v>
          </cell>
          <cell r="R773">
            <v>71593.36147358414</v>
          </cell>
          <cell r="S773">
            <v>80912.640679540695</v>
          </cell>
          <cell r="T773">
            <v>90955.399749720716</v>
          </cell>
          <cell r="U773">
            <v>101777.80430620379</v>
          </cell>
          <cell r="V773">
            <v>113440.38025427792</v>
          </cell>
          <cell r="W773">
            <v>126008.35228255694</v>
          </cell>
          <cell r="X773">
            <v>139552.00864174106</v>
          </cell>
          <cell r="Y773">
            <v>154147.09424210174</v>
          </cell>
          <cell r="Z773">
            <v>169875.23426814444</v>
          </cell>
          <cell r="AA773">
            <v>186824.39067958031</v>
          </cell>
          <cell r="AB773">
            <v>205089.35415165324</v>
          </cell>
          <cell r="AC773">
            <v>224772.27420607366</v>
          </cell>
          <cell r="AD773">
            <v>245983.23049739416</v>
          </cell>
          <cell r="AE773">
            <v>16047.353204945235</v>
          </cell>
          <cell r="AF773">
            <v>14752.500298514806</v>
          </cell>
          <cell r="AG773">
            <v>13896.044231922615</v>
          </cell>
          <cell r="AH773">
            <v>13091.980366441592</v>
          </cell>
          <cell r="AI773">
            <v>12335.377671378916</v>
          </cell>
          <cell r="AJ773">
            <v>11621.921494878377</v>
          </cell>
          <cell r="AK773">
            <v>10928.805819985704</v>
          </cell>
          <cell r="AL773">
            <v>10235.690145093029</v>
          </cell>
          <cell r="AM773">
            <v>9541.9580913637546</v>
          </cell>
          <cell r="AN773">
            <v>8848.8424164710796</v>
          </cell>
          <cell r="AO773">
            <v>8155.1103627418042</v>
          </cell>
          <cell r="AP773">
            <v>7461.9946878491282</v>
          </cell>
          <cell r="AQ773">
            <v>6768.2626341198538</v>
          </cell>
          <cell r="AR773">
            <v>6075.1469592271797</v>
          </cell>
          <cell r="AS773">
            <v>5563.8630411320801</v>
          </cell>
          <cell r="AT773">
            <v>5234.4108798345551</v>
          </cell>
          <cell r="AU773">
            <v>4904.9587185370301</v>
          </cell>
          <cell r="AV773">
            <v>4575.5065572395042</v>
          </cell>
          <cell r="AW773">
            <v>4246.0543959419783</v>
          </cell>
          <cell r="AX773">
            <v>3916.602234644452</v>
          </cell>
          <cell r="AY773">
            <v>3587.1500733469261</v>
          </cell>
          <cell r="AZ773">
            <v>3257.6979120494007</v>
          </cell>
          <cell r="BA773">
            <v>2928.2457507518743</v>
          </cell>
          <cell r="BB773">
            <v>2598.7935894543489</v>
          </cell>
          <cell r="BC773">
            <v>2269.341428156823</v>
          </cell>
          <cell r="BD773">
            <v>1939.8892668592973</v>
          </cell>
          <cell r="BE773">
            <v>1610.4371055617717</v>
          </cell>
          <cell r="BF773">
            <v>1280.9849442642458</v>
          </cell>
          <cell r="BG773">
            <v>951.53278296671999</v>
          </cell>
          <cell r="BH773">
            <v>622.08062166919422</v>
          </cell>
        </row>
        <row r="774">
          <cell r="A774">
            <v>-3928.7670925007283</v>
          </cell>
          <cell r="B774">
            <v>-15736.25593991499</v>
          </cell>
          <cell r="C774">
            <v>-13399.503793654976</v>
          </cell>
          <cell r="D774">
            <v>-10318.186750032066</v>
          </cell>
          <cell r="E774">
            <v>-7919.86549674251</v>
          </cell>
          <cell r="F774">
            <v>-5755.5506763634057</v>
          </cell>
          <cell r="G774">
            <v>-3622.7274037822872</v>
          </cell>
          <cell r="H774">
            <v>-1504.7559169727617</v>
          </cell>
          <cell r="I774">
            <v>691.02500486636177</v>
          </cell>
          <cell r="J774">
            <v>2979.9472822257931</v>
          </cell>
          <cell r="K774">
            <v>5367.4897005706398</v>
          </cell>
          <cell r="L774">
            <v>7871.5308486149879</v>
          </cell>
          <cell r="M774">
            <v>10507.658438135815</v>
          </cell>
          <cell r="N774">
            <v>13300.38151025333</v>
          </cell>
          <cell r="O774">
            <v>16784.229561474942</v>
          </cell>
          <cell r="P774">
            <v>21192.705873925835</v>
          </cell>
          <cell r="Q774">
            <v>26118.827829921414</v>
          </cell>
          <cell r="R774">
            <v>31427.377435642687</v>
          </cell>
          <cell r="S774">
            <v>37148.043543412248</v>
          </cell>
          <cell r="T774">
            <v>43312.819828315573</v>
          </cell>
          <cell r="U774">
            <v>49956.18371758196</v>
          </cell>
          <cell r="V774">
            <v>57115.289210718394</v>
          </cell>
          <cell r="W774">
            <v>64830.17466877152</v>
          </cell>
          <cell r="X774">
            <v>73143.986734809863</v>
          </cell>
          <cell r="Y774">
            <v>82103.221637935378</v>
          </cell>
          <cell r="Z774">
            <v>91757.985230352089</v>
          </cell>
          <cell r="AA774">
            <v>102162.27321178868</v>
          </cell>
          <cell r="AB774">
            <v>113374.27310847079</v>
          </cell>
          <cell r="AC774">
            <v>125456.68969550586</v>
          </cell>
          <cell r="AD774">
            <v>138477.09568265366</v>
          </cell>
          <cell r="AE774">
            <v>14927.541861691396</v>
          </cell>
          <cell r="AF774">
            <v>13723.045972642451</v>
          </cell>
          <cell r="AG774">
            <v>12926.354853335957</v>
          </cell>
          <cell r="AH774">
            <v>12178.399919076606</v>
          </cell>
          <cell r="AI774">
            <v>11474.594234801138</v>
          </cell>
          <cell r="AJ774">
            <v>10810.9242323292</v>
          </cell>
          <cell r="AK774">
            <v>10166.175336993212</v>
          </cell>
          <cell r="AL774">
            <v>9521.4264416572223</v>
          </cell>
          <cell r="AM774">
            <v>8876.1041794383254</v>
          </cell>
          <cell r="AN774">
            <v>8231.3552841023356</v>
          </cell>
          <cell r="AO774">
            <v>7586.0330218834388</v>
          </cell>
          <cell r="AP774">
            <v>6941.2841265474517</v>
          </cell>
          <cell r="AQ774">
            <v>6295.9618643285548</v>
          </cell>
          <cell r="AR774">
            <v>5651.2129689925659</v>
          </cell>
          <cell r="AS774">
            <v>5175.60730411431</v>
          </cell>
          <cell r="AT774">
            <v>4869.1448696937859</v>
          </cell>
          <cell r="AU774">
            <v>4562.6824352732619</v>
          </cell>
          <cell r="AV774">
            <v>4256.2200008527379</v>
          </cell>
          <cell r="AW774">
            <v>3949.7575664322153</v>
          </cell>
          <cell r="AX774">
            <v>3643.2951320116917</v>
          </cell>
          <cell r="AY774">
            <v>3336.8326975911682</v>
          </cell>
          <cell r="AZ774">
            <v>3030.3702631706442</v>
          </cell>
          <cell r="BA774">
            <v>2723.9078287501211</v>
          </cell>
          <cell r="BB774">
            <v>2417.445394329598</v>
          </cell>
          <cell r="BC774">
            <v>2110.9829599090745</v>
          </cell>
          <cell r="BD774">
            <v>1804.5205254885511</v>
          </cell>
          <cell r="BE774">
            <v>1498.0580910680276</v>
          </cell>
          <cell r="BF774">
            <v>1191.5956566475043</v>
          </cell>
          <cell r="BG774">
            <v>885.13322222698059</v>
          </cell>
          <cell r="BH774">
            <v>578.67078780645727</v>
          </cell>
        </row>
        <row r="775">
          <cell r="A775">
            <v>-2992.5491810306121</v>
          </cell>
          <cell r="B775">
            <v>-10782.936652345608</v>
          </cell>
          <cell r="C775">
            <v>-7169.4107025654275</v>
          </cell>
          <cell r="D775">
            <v>-2693.8759782612542</v>
          </cell>
          <cell r="E775">
            <v>1275.3699520179648</v>
          </cell>
          <cell r="F775">
            <v>5109.0667573400588</v>
          </cell>
          <cell r="G775">
            <v>9043.3325258862787</v>
          </cell>
          <cell r="H775">
            <v>13104.118879815762</v>
          </cell>
          <cell r="I775">
            <v>17377.876700572975</v>
          </cell>
          <cell r="J775">
            <v>21883.662243464445</v>
          </cell>
          <cell r="K775">
            <v>26639.212122080451</v>
          </cell>
          <cell r="L775">
            <v>31673.40546509012</v>
          </cell>
          <cell r="M775">
            <v>37015.77762833528</v>
          </cell>
          <cell r="N775">
            <v>42697.075990102741</v>
          </cell>
          <cell r="O775">
            <v>49153.486645832032</v>
          </cell>
          <cell r="P775">
            <v>56596.267400438621</v>
          </cell>
          <cell r="Q775">
            <v>64747.805420617675</v>
          </cell>
          <cell r="R775">
            <v>73532.168521976942</v>
          </cell>
          <cell r="S775">
            <v>82998.48456018974</v>
          </cell>
          <cell r="T775">
            <v>93199.695314041426</v>
          </cell>
          <cell r="U775">
            <v>104192.85257019274</v>
          </cell>
          <cell r="V775">
            <v>116039.43719377209</v>
          </cell>
          <cell r="W775">
            <v>128805.7029692478</v>
          </cell>
          <cell r="X775">
            <v>142563.04713456047</v>
          </cell>
          <cell r="Y775">
            <v>157388.4096807832</v>
          </cell>
          <cell r="Z775">
            <v>173364.70365045208</v>
          </cell>
          <cell r="AA775">
            <v>190581.27884107421</v>
          </cell>
          <cell r="AB775">
            <v>209134.42150714473</v>
          </cell>
          <cell r="AC775">
            <v>229127.89285532883</v>
          </cell>
          <cell r="AD775">
            <v>250673.50934442607</v>
          </cell>
          <cell r="AE775">
            <v>15403.358205865978</v>
          </cell>
          <cell r="AF775">
            <v>14160.468933913755</v>
          </cell>
          <cell r="AG775">
            <v>13338.383234619676</v>
          </cell>
          <cell r="AH775">
            <v>12566.587189364016</v>
          </cell>
          <cell r="AI775">
            <v>11840.347654237281</v>
          </cell>
          <cell r="AJ775">
            <v>11155.523128318657</v>
          </cell>
          <cell r="AK775">
            <v>10490.222821026711</v>
          </cell>
          <cell r="AL775">
            <v>9824.9225137347694</v>
          </cell>
          <cell r="AM775">
            <v>9159.0305634541419</v>
          </cell>
          <cell r="AN775">
            <v>8493.7302561621982</v>
          </cell>
          <cell r="AO775">
            <v>7827.8383058815689</v>
          </cell>
          <cell r="AP775">
            <v>7162.5379985896261</v>
          </cell>
          <cell r="AQ775">
            <v>6496.6460483089977</v>
          </cell>
          <cell r="AR775">
            <v>5831.3457410170549</v>
          </cell>
          <cell r="AS775">
            <v>5340.5801153878692</v>
          </cell>
          <cell r="AT775">
            <v>5024.3491714214406</v>
          </cell>
          <cell r="AU775">
            <v>4708.1182274550119</v>
          </cell>
          <cell r="AV775">
            <v>4391.8872834885851</v>
          </cell>
          <cell r="AW775">
            <v>4075.6563395221565</v>
          </cell>
          <cell r="AX775">
            <v>3759.4253955557288</v>
          </cell>
          <cell r="AY775">
            <v>3443.194451589301</v>
          </cell>
          <cell r="AZ775">
            <v>3126.9635076228728</v>
          </cell>
          <cell r="BA775">
            <v>2810.7325636564451</v>
          </cell>
          <cell r="BB775">
            <v>2494.5016196900174</v>
          </cell>
          <cell r="BC775">
            <v>2178.2706757235892</v>
          </cell>
          <cell r="BD775">
            <v>1862.0397317571612</v>
          </cell>
          <cell r="BE775">
            <v>1545.8087877907328</v>
          </cell>
          <cell r="BF775">
            <v>1229.5778438243051</v>
          </cell>
          <cell r="BG775">
            <v>913.34689985787668</v>
          </cell>
          <cell r="BH775">
            <v>597.11595589144883</v>
          </cell>
        </row>
        <row r="776">
          <cell r="A776">
            <v>-4095.2610736923007</v>
          </cell>
          <cell r="B776">
            <v>-16649.040181765558</v>
          </cell>
          <cell r="C776">
            <v>-14910.322258616354</v>
          </cell>
          <cell r="D776">
            <v>-12298.754022694324</v>
          </cell>
          <cell r="E776">
            <v>-10316.595651688416</v>
          </cell>
          <cell r="F776">
            <v>-8597.1513335538621</v>
          </cell>
          <cell r="G776">
            <v>-6941.4542179286364</v>
          </cell>
          <cell r="H776">
            <v>-5335.3968173936246</v>
          </cell>
          <cell r="I776">
            <v>-3686.1527786345951</v>
          </cell>
          <cell r="J776">
            <v>-1979.6440540791373</v>
          </cell>
          <cell r="K776">
            <v>-213.49708432224935</v>
          </cell>
          <cell r="L776">
            <v>1627.1916050202963</v>
          </cell>
          <cell r="M776">
            <v>3554.3731185526976</v>
          </cell>
          <cell r="N776">
            <v>5590.5359081023225</v>
          </cell>
          <cell r="O776">
            <v>8286.3304750194002</v>
          </cell>
          <cell r="P776">
            <v>11877.225777147713</v>
          </cell>
          <cell r="Q776">
            <v>15930.570166446096</v>
          </cell>
          <cell r="R776">
            <v>20298.58621474422</v>
          </cell>
          <cell r="S776">
            <v>25005.702700716607</v>
          </cell>
          <cell r="T776">
            <v>30078.244872613086</v>
          </cell>
          <cell r="U776">
            <v>35544.58167612071</v>
          </cell>
          <cell r="V776">
            <v>41435.284411906963</v>
          </cell>
          <cell r="W776">
            <v>47783.297710160601</v>
          </cell>
          <cell r="X776">
            <v>54624.123778330308</v>
          </cell>
          <cell r="Y776">
            <v>61996.020952494117</v>
          </cell>
          <cell r="Z776">
            <v>69940.217662787647</v>
          </cell>
          <cell r="AA776">
            <v>78501.143009524836</v>
          </cell>
          <cell r="AB776">
            <v>87726.675239541772</v>
          </cell>
          <cell r="AC776">
            <v>97668.409512404993</v>
          </cell>
          <cell r="AD776">
            <v>108381.94645400665</v>
          </cell>
          <cell r="AE776">
            <v>14021.496340349842</v>
          </cell>
          <cell r="AF776">
            <v>12890.108811395183</v>
          </cell>
          <cell r="AG776">
            <v>12141.773839887726</v>
          </cell>
          <cell r="AH776">
            <v>11439.216950707059</v>
          </cell>
          <cell r="AI776">
            <v>10778.12961845772</v>
          </cell>
          <cell r="AJ776">
            <v>10154.741883418679</v>
          </cell>
          <cell r="AK776">
            <v>9549.1268156359238</v>
          </cell>
          <cell r="AL776">
            <v>8943.5117478531683</v>
          </cell>
          <cell r="AM776">
            <v>8337.3581143959764</v>
          </cell>
          <cell r="AN776">
            <v>7731.7430466132218</v>
          </cell>
          <cell r="AO776">
            <v>7125.5894131560335</v>
          </cell>
          <cell r="AP776">
            <v>6519.9743453732763</v>
          </cell>
          <cell r="AQ776">
            <v>5913.820711916087</v>
          </cell>
          <cell r="AR776">
            <v>5308.2056441333307</v>
          </cell>
          <cell r="AS776">
            <v>4861.4674503082597</v>
          </cell>
          <cell r="AT776">
            <v>4573.6061304408777</v>
          </cell>
          <cell r="AU776">
            <v>4285.7448105734957</v>
          </cell>
          <cell r="AV776">
            <v>3997.8834907061123</v>
          </cell>
          <cell r="AW776">
            <v>3710.0221708387298</v>
          </cell>
          <cell r="AX776">
            <v>3422.1608509713478</v>
          </cell>
          <cell r="AY776">
            <v>3134.2995311039654</v>
          </cell>
          <cell r="AZ776">
            <v>2846.4382112365829</v>
          </cell>
          <cell r="BA776">
            <v>2558.5768913692004</v>
          </cell>
          <cell r="BB776">
            <v>2270.715571501818</v>
          </cell>
          <cell r="BC776">
            <v>1982.8542516344353</v>
          </cell>
          <cell r="BD776">
            <v>1694.9929317670531</v>
          </cell>
          <cell r="BE776">
            <v>1407.1316118996704</v>
          </cell>
          <cell r="BF776">
            <v>1119.2702920322879</v>
          </cell>
          <cell r="BG776">
            <v>831.40897216490532</v>
          </cell>
          <cell r="BH776">
            <v>543.54765229752297</v>
          </cell>
        </row>
        <row r="777">
          <cell r="A777">
            <v>-3608.9157904844133</v>
          </cell>
          <cell r="B777">
            <v>-13855.750057068439</v>
          </cell>
          <cell r="C777">
            <v>-10996.836890331313</v>
          </cell>
          <cell r="D777">
            <v>-7183.0023335986425</v>
          </cell>
          <cell r="E777">
            <v>-3893.7023125426631</v>
          </cell>
          <cell r="F777">
            <v>-790.29580712606389</v>
          </cell>
          <cell r="G777">
            <v>2345.8011649204841</v>
          </cell>
          <cell r="H777">
            <v>5536.5863677524121</v>
          </cell>
          <cell r="I777">
            <v>8875.1243205576047</v>
          </cell>
          <cell r="J777">
            <v>12379.138944284081</v>
          </cell>
          <cell r="K777">
            <v>16060.412829171561</v>
          </cell>
          <cell r="L777">
            <v>19942.965776860077</v>
          </cell>
          <cell r="M777">
            <v>24049.8976131817</v>
          </cell>
          <cell r="N777">
            <v>28409.741555927831</v>
          </cell>
          <cell r="O777">
            <v>33528.096559109836</v>
          </cell>
          <cell r="P777">
            <v>39636.69070078712</v>
          </cell>
          <cell r="Q777">
            <v>46378.971895465955</v>
          </cell>
          <cell r="R777">
            <v>53644.673901505856</v>
          </cell>
          <cell r="S777">
            <v>61474.431236788092</v>
          </cell>
          <cell r="T777">
            <v>69912.032982420336</v>
          </cell>
          <cell r="U777">
            <v>79004.667679678241</v>
          </cell>
          <cell r="V777">
            <v>88803.187238932835</v>
          </cell>
          <cell r="W777">
            <v>99362.391336514018</v>
          </cell>
          <cell r="X777">
            <v>110741.33389004166</v>
          </cell>
          <cell r="Y777">
            <v>123003.65332623312</v>
          </cell>
          <cell r="Z777">
            <v>136217.92848825897</v>
          </cell>
          <cell r="AA777">
            <v>150458.06217311157</v>
          </cell>
          <cell r="AB777">
            <v>165803.69444397648</v>
          </cell>
          <cell r="AC777">
            <v>182340.64802911752</v>
          </cell>
          <cell r="AD777">
            <v>200161.40829823457</v>
          </cell>
          <cell r="AE777">
            <v>17964.816759388897</v>
          </cell>
          <cell r="AF777">
            <v>16515.244677482187</v>
          </cell>
          <cell r="AG777">
            <v>15556.452526384386</v>
          </cell>
          <cell r="AH777">
            <v>14656.312807283472</v>
          </cell>
          <cell r="AI777">
            <v>13809.305291285627</v>
          </cell>
          <cell r="AJ777">
            <v>13010.599778108746</v>
          </cell>
          <cell r="AK777">
            <v>12234.665209118899</v>
          </cell>
          <cell r="AL777">
            <v>11458.730640129048</v>
          </cell>
          <cell r="AM777">
            <v>10682.106042527472</v>
          </cell>
          <cell r="AN777">
            <v>9906.171473537619</v>
          </cell>
          <cell r="AO777">
            <v>9129.5468759360447</v>
          </cell>
          <cell r="AP777">
            <v>8353.6123069461937</v>
          </cell>
          <cell r="AQ777">
            <v>7576.9877093446166</v>
          </cell>
          <cell r="AR777">
            <v>6801.0531403547666</v>
          </cell>
          <cell r="AS777">
            <v>6228.6770118247159</v>
          </cell>
          <cell r="AT777">
            <v>5859.8593237544619</v>
          </cell>
          <cell r="AU777">
            <v>5491.0416356842088</v>
          </cell>
          <cell r="AV777">
            <v>5122.2239476139557</v>
          </cell>
          <cell r="AW777">
            <v>4753.4062595437026</v>
          </cell>
          <cell r="AX777">
            <v>4384.5885714734495</v>
          </cell>
          <cell r="AY777">
            <v>4015.770883403196</v>
          </cell>
          <cell r="AZ777">
            <v>3646.9531953329429</v>
          </cell>
          <cell r="BA777">
            <v>3278.1355072626893</v>
          </cell>
          <cell r="BB777">
            <v>2909.3178191924362</v>
          </cell>
          <cell r="BC777">
            <v>2540.5001311221827</v>
          </cell>
          <cell r="BD777">
            <v>2171.6824430519296</v>
          </cell>
          <cell r="BE777">
            <v>1802.8647549816762</v>
          </cell>
          <cell r="BF777">
            <v>1434.0470669114231</v>
          </cell>
          <cell r="BG777">
            <v>1065.2293788411698</v>
          </cell>
          <cell r="BH777">
            <v>696.41169077091649</v>
          </cell>
        </row>
        <row r="778">
          <cell r="A778">
            <v>-3820.599471896362</v>
          </cell>
          <cell r="B778">
            <v>-15321.898042442754</v>
          </cell>
          <cell r="C778">
            <v>-13225.450318371701</v>
          </cell>
          <cell r="D778">
            <v>-10280.419269799222</v>
          </cell>
          <cell r="E778">
            <v>-7914.8842637748303</v>
          </cell>
          <cell r="F778">
            <v>-5768.6589500372193</v>
          </cell>
          <cell r="G778">
            <v>-3650.7888001268975</v>
          </cell>
          <cell r="H778">
            <v>-1544.8127104292635</v>
          </cell>
          <cell r="I778">
            <v>639.70788238023113</v>
          </cell>
          <cell r="J778">
            <v>2917.6712823329281</v>
          </cell>
          <cell r="K778">
            <v>5294.6751605699774</v>
          </cell>
          <cell r="L778">
            <v>7788.4154244955116</v>
          </cell>
          <cell r="M778">
            <v>10414.454756999537</v>
          </cell>
          <cell r="N778">
            <v>13196.693382076071</v>
          </cell>
          <cell r="O778">
            <v>16655.223157781911</v>
          </cell>
          <cell r="P778">
            <v>21017.689717742065</v>
          </cell>
          <cell r="Q778">
            <v>25889.229335493321</v>
          </cell>
          <cell r="R778">
            <v>31138.959234200709</v>
          </cell>
          <cell r="S778">
            <v>36796.239308236967</v>
          </cell>
          <cell r="T778">
            <v>42892.708736877095</v>
          </cell>
          <cell r="U778">
            <v>49462.462931108887</v>
          </cell>
          <cell r="V778">
            <v>56542.244217284184</v>
          </cell>
          <cell r="W778">
            <v>64171.647324037578</v>
          </cell>
          <cell r="X778">
            <v>72393.3408216885</v>
          </cell>
          <cell r="Y778">
            <v>81253.305752559769</v>
          </cell>
          <cell r="Z778">
            <v>90801.092786787878</v>
          </cell>
          <cell r="AA778">
            <v>101090.09934180703</v>
          </cell>
          <cell r="AB778">
            <v>112177.86821533905</v>
          </cell>
          <cell r="AC778">
            <v>124126.40940203835</v>
          </cell>
          <cell r="AD778">
            <v>137002.54689359938</v>
          </cell>
          <cell r="AE778">
            <v>13708.592249797583</v>
          </cell>
          <cell r="AF778">
            <v>12602.452795457542</v>
          </cell>
          <cell r="AG778">
            <v>11870.817687360108</v>
          </cell>
          <cell r="AH778">
            <v>11183.939076669425</v>
          </cell>
          <cell r="AI778">
            <v>10537.604587158976</v>
          </cell>
          <cell r="AJ778">
            <v>9928.1283896305576</v>
          </cell>
          <cell r="AK778">
            <v>9336.0282440365245</v>
          </cell>
          <cell r="AL778">
            <v>8743.9280984424931</v>
          </cell>
          <cell r="AM778">
            <v>8151.301405820147</v>
          </cell>
          <cell r="AN778">
            <v>7559.2012602261129</v>
          </cell>
          <cell r="AO778">
            <v>6966.5745676037668</v>
          </cell>
          <cell r="AP778">
            <v>6374.4744220097336</v>
          </cell>
          <cell r="AQ778">
            <v>5781.8477293873866</v>
          </cell>
          <cell r="AR778">
            <v>5189.7475837933562</v>
          </cell>
          <cell r="AS778">
            <v>4752.9788115521678</v>
          </cell>
          <cell r="AT778">
            <v>4471.5414126638243</v>
          </cell>
          <cell r="AU778">
            <v>4190.1040137754799</v>
          </cell>
          <cell r="AV778">
            <v>3908.666614887135</v>
          </cell>
          <cell r="AW778">
            <v>3627.2292159987906</v>
          </cell>
          <cell r="AX778">
            <v>3345.7918171104461</v>
          </cell>
          <cell r="AY778">
            <v>3064.3544182221021</v>
          </cell>
          <cell r="AZ778">
            <v>2782.9170193337582</v>
          </cell>
          <cell r="BA778">
            <v>2501.4796204454137</v>
          </cell>
          <cell r="BB778">
            <v>2220.0422215570693</v>
          </cell>
          <cell r="BC778">
            <v>1938.6048226687249</v>
          </cell>
          <cell r="BD778">
            <v>1657.1674237803809</v>
          </cell>
          <cell r="BE778">
            <v>1375.7300248920362</v>
          </cell>
          <cell r="BF778">
            <v>1094.2926260036922</v>
          </cell>
          <cell r="BG778">
            <v>812.85522711534759</v>
          </cell>
          <cell r="BH778">
            <v>531.4178282270035</v>
          </cell>
        </row>
        <row r="779">
          <cell r="A779">
            <v>-3797.322529532129</v>
          </cell>
          <cell r="B779">
            <v>-15095.613287630709</v>
          </cell>
          <cell r="C779">
            <v>-12759.974624776802</v>
          </cell>
          <cell r="D779">
            <v>-9668.1057832451006</v>
          </cell>
          <cell r="E779">
            <v>-7159.1664999137984</v>
          </cell>
          <cell r="F779">
            <v>-4850.2962020772766</v>
          </cell>
          <cell r="G779">
            <v>-2559.7597924302963</v>
          </cell>
          <cell r="H779">
            <v>-270.14478305139119</v>
          </cell>
          <cell r="I779">
            <v>2109.7128682891625</v>
          </cell>
          <cell r="J779">
            <v>4595.2723073773977</v>
          </cell>
          <cell r="K779">
            <v>7193.1658235751638</v>
          </cell>
          <cell r="L779">
            <v>9922.1852653763399</v>
          </cell>
          <cell r="M779">
            <v>12799.169154110408</v>
          </cell>
          <cell r="N779">
            <v>15848.906687001398</v>
          </cell>
          <cell r="O779">
            <v>19590.916994246982</v>
          </cell>
          <cell r="P779">
            <v>24254.251467956059</v>
          </cell>
          <cell r="Q779">
            <v>29448.849013999316</v>
          </cell>
          <cell r="R779">
            <v>35046.716667553075</v>
          </cell>
          <cell r="S779">
            <v>41079.161335104298</v>
          </cell>
          <cell r="T779">
            <v>47579.920359652744</v>
          </cell>
          <cell r="U779">
            <v>54585.350201813671</v>
          </cell>
          <cell r="V779">
            <v>62134.62976872515</v>
          </cell>
          <cell r="W779">
            <v>70269.979527906689</v>
          </cell>
          <cell r="X779">
            <v>79036.897631496278</v>
          </cell>
          <cell r="Y779">
            <v>88484.414371425592</v>
          </cell>
          <cell r="Z779">
            <v>98665.366388611437</v>
          </cell>
          <cell r="AA779">
            <v>109636.69216972</v>
          </cell>
          <cell r="AB779">
            <v>121459.75048411218</v>
          </cell>
          <cell r="AC779">
            <v>134200.663541877</v>
          </cell>
          <cell r="AD779">
            <v>147930.68679211484</v>
          </cell>
          <cell r="AE779">
            <v>14517.907212957545</v>
          </cell>
          <cell r="AF779">
            <v>13346.464538897608</v>
          </cell>
          <cell r="AG779">
            <v>12571.635846093099</v>
          </cell>
          <cell r="AH779">
            <v>11844.20594265281</v>
          </cell>
          <cell r="AI779">
            <v>11159.713766048353</v>
          </cell>
          <cell r="AJ779">
            <v>10514.255886567369</v>
          </cell>
          <cell r="AK779">
            <v>9887.1998900160288</v>
          </cell>
          <cell r="AL779">
            <v>9260.1438934646849</v>
          </cell>
          <cell r="AM779">
            <v>8632.5302640972968</v>
          </cell>
          <cell r="AN779">
            <v>8005.4742675459547</v>
          </cell>
          <cell r="AO779">
            <v>7377.8606381785639</v>
          </cell>
          <cell r="AP779">
            <v>6750.8046416272218</v>
          </cell>
          <cell r="AQ779">
            <v>6123.191012259832</v>
          </cell>
          <cell r="AR779">
            <v>5496.1350157084889</v>
          </cell>
          <cell r="AS779">
            <v>5033.5806998918097</v>
          </cell>
          <cell r="AT779">
            <v>4735.5280648097914</v>
          </cell>
          <cell r="AU779">
            <v>4437.4754297277732</v>
          </cell>
          <cell r="AV779">
            <v>4139.4227946457549</v>
          </cell>
          <cell r="AW779">
            <v>3841.3701595637376</v>
          </cell>
          <cell r="AX779">
            <v>3543.3175244817198</v>
          </cell>
          <cell r="AY779">
            <v>3245.2648893997025</v>
          </cell>
          <cell r="AZ779">
            <v>2947.2122543176852</v>
          </cell>
          <cell r="BA779">
            <v>2649.1596192356669</v>
          </cell>
          <cell r="BB779">
            <v>2351.1069841536496</v>
          </cell>
          <cell r="BC779">
            <v>2053.0543490716313</v>
          </cell>
          <cell r="BD779">
            <v>1755.0017139896142</v>
          </cell>
          <cell r="BE779">
            <v>1456.949078907596</v>
          </cell>
          <cell r="BF779">
            <v>1158.8964438255789</v>
          </cell>
          <cell r="BG779">
            <v>860.84380874356077</v>
          </cell>
          <cell r="BH779">
            <v>562.79117366154355</v>
          </cell>
        </row>
        <row r="780">
          <cell r="A780">
            <v>-3947.7305463346765</v>
          </cell>
          <cell r="B780">
            <v>-15794.883817294702</v>
          </cell>
          <cell r="C780">
            <v>-13514.602888585632</v>
          </cell>
          <cell r="D780">
            <v>-10158.116469733381</v>
          </cell>
          <cell r="E780">
            <v>-7490.3051019036902</v>
          </cell>
          <cell r="F780">
            <v>-5101.0152879661273</v>
          </cell>
          <cell r="G780">
            <v>-2732.3037317016569</v>
          </cell>
          <cell r="H780">
            <v>-366.19585704666935</v>
          </cell>
          <cell r="I780">
            <v>2091.7499570694954</v>
          </cell>
          <cell r="J780">
            <v>4657.5517542152775</v>
          </cell>
          <cell r="K780">
            <v>7337.9361602457393</v>
          </cell>
          <cell r="L780">
            <v>10152.226342690661</v>
          </cell>
          <cell r="M780">
            <v>13117.660480559945</v>
          </cell>
          <cell r="N780">
            <v>16259.917545192284</v>
          </cell>
          <cell r="O780">
            <v>20118.000026939004</v>
          </cell>
          <cell r="P780">
            <v>24929.640737556969</v>
          </cell>
          <cell r="Q780">
            <v>30290.310661882704</v>
          </cell>
          <cell r="R780">
            <v>36067.143324043209</v>
          </cell>
          <cell r="S780">
            <v>42292.4465189236</v>
          </cell>
          <cell r="T780">
            <v>49001.036179489274</v>
          </cell>
          <cell r="U780">
            <v>56230.431090063335</v>
          </cell>
          <cell r="V780">
            <v>64021.062715701853</v>
          </cell>
          <cell r="W780">
            <v>72416.501321168646</v>
          </cell>
          <cell r="X780">
            <v>81463.699644114138</v>
          </cell>
          <cell r="Y780">
            <v>91213.255485235859</v>
          </cell>
          <cell r="Z780">
            <v>101719.69468399581</v>
          </cell>
          <cell r="AA780">
            <v>113041.77606247841</v>
          </cell>
          <cell r="AB780">
            <v>125242.82004283207</v>
          </cell>
          <cell r="AC780">
            <v>138391.06277613729</v>
          </cell>
          <cell r="AD780">
            <v>152560.03776321895</v>
          </cell>
          <cell r="AE780">
            <v>16880.661067894329</v>
          </cell>
          <cell r="AF780">
            <v>15518.568966656469</v>
          </cell>
          <cell r="AG780">
            <v>14617.638801099363</v>
          </cell>
          <cell r="AH780">
            <v>13771.82146182977</v>
          </cell>
          <cell r="AI780">
            <v>12975.929859314749</v>
          </cell>
          <cell r="AJ780">
            <v>12225.425290212976</v>
          </cell>
          <cell r="AK780">
            <v>11496.317465434588</v>
          </cell>
          <cell r="AL780">
            <v>10767.209640656207</v>
          </cell>
          <cell r="AM780">
            <v>10037.453429686198</v>
          </cell>
          <cell r="AN780">
            <v>9308.3456049078159</v>
          </cell>
          <cell r="AO780">
            <v>8578.5893939378129</v>
          </cell>
          <cell r="AP780">
            <v>7849.4815691594285</v>
          </cell>
          <cell r="AQ780">
            <v>7119.7253581894229</v>
          </cell>
          <cell r="AR780">
            <v>6390.6175334110385</v>
          </cell>
          <cell r="AS780">
            <v>5852.7836351599117</v>
          </cell>
          <cell r="AT780">
            <v>5506.2236634360406</v>
          </cell>
          <cell r="AU780">
            <v>5159.6636917121714</v>
          </cell>
          <cell r="AV780">
            <v>4813.1037199883021</v>
          </cell>
          <cell r="AW780">
            <v>4466.543748264432</v>
          </cell>
          <cell r="AX780">
            <v>4119.9837765405628</v>
          </cell>
          <cell r="AY780">
            <v>3773.4238048166931</v>
          </cell>
          <cell r="AZ780">
            <v>3426.8638330928234</v>
          </cell>
          <cell r="BA780">
            <v>3080.3038613689537</v>
          </cell>
          <cell r="BB780">
            <v>2733.743889645084</v>
          </cell>
          <cell r="BC780">
            <v>2387.1839179212138</v>
          </cell>
          <cell r="BD780">
            <v>2040.6239461973444</v>
          </cell>
          <cell r="BE780">
            <v>1694.0639744734742</v>
          </cell>
          <cell r="BF780">
            <v>1347.5040027496048</v>
          </cell>
          <cell r="BG780">
            <v>1000.9440310257347</v>
          </cell>
          <cell r="BH780">
            <v>654.38405930186525</v>
          </cell>
        </row>
        <row r="781">
          <cell r="A781">
            <v>-3371.2806878206266</v>
          </cell>
          <cell r="B781">
            <v>-12734.247823426242</v>
          </cell>
          <cell r="C781">
            <v>-9358.1523921151565</v>
          </cell>
          <cell r="D781">
            <v>-5215.7045846298861</v>
          </cell>
          <cell r="E781">
            <v>-1694.7992200885449</v>
          </cell>
          <cell r="F781">
            <v>1658.3273953185164</v>
          </cell>
          <cell r="G781">
            <v>5069.4894610882502</v>
          </cell>
          <cell r="H781">
            <v>8562.0222950297266</v>
          </cell>
          <cell r="I781">
            <v>12226.148185818605</v>
          </cell>
          <cell r="J781">
            <v>16080.102534441787</v>
          </cell>
          <cell r="K781">
            <v>20137.836002842541</v>
          </cell>
          <cell r="L781">
            <v>24425.078730280497</v>
          </cell>
          <cell r="M781">
            <v>28967.213027128546</v>
          </cell>
          <cell r="N781">
            <v>33793.561748328546</v>
          </cell>
          <cell r="O781">
            <v>39382.0529741582</v>
          </cell>
          <cell r="P781">
            <v>45955.717769713476</v>
          </cell>
          <cell r="Q781">
            <v>53188.148474159563</v>
          </cell>
          <cell r="R781">
            <v>60982.051570237963</v>
          </cell>
          <cell r="S781">
            <v>69381.01561889697</v>
          </cell>
          <cell r="T781">
            <v>78432.013074351737</v>
          </cell>
          <cell r="U781">
            <v>88185.662984512775</v>
          </cell>
          <cell r="V781">
            <v>98696.514085531497</v>
          </cell>
          <cell r="W781">
            <v>110023.34987371111</v>
          </cell>
          <cell r="X781">
            <v>122229.51736094257</v>
          </cell>
          <cell r="Y781">
            <v>135383.28135227977</v>
          </cell>
          <cell r="Z781">
            <v>149558.20622700336</v>
          </cell>
          <cell r="AA781">
            <v>164833.56735834066</v>
          </cell>
          <cell r="AB781">
            <v>181294.79447276815</v>
          </cell>
          <cell r="AC781">
            <v>199033.94942844805</v>
          </cell>
          <cell r="AD781">
            <v>218150.2410848471</v>
          </cell>
          <cell r="AE781">
            <v>16486.816789549011</v>
          </cell>
          <cell r="AF781">
            <v>15156.503786208699</v>
          </cell>
          <cell r="AG781">
            <v>14276.593306401232</v>
          </cell>
          <cell r="AH781">
            <v>13450.509810389127</v>
          </cell>
          <cell r="AI781">
            <v>12673.187229109288</v>
          </cell>
          <cell r="AJ781">
            <v>11940.192752131506</v>
          </cell>
          <cell r="AK781">
            <v>11228.095810038987</v>
          </cell>
          <cell r="AL781">
            <v>10515.998867946466</v>
          </cell>
          <cell r="AM781">
            <v>9803.2686672210566</v>
          </cell>
          <cell r="AN781">
            <v>9091.1717251285354</v>
          </cell>
          <cell r="AO781">
            <v>8378.4415244031261</v>
          </cell>
          <cell r="AP781">
            <v>7666.3445823106031</v>
          </cell>
          <cell r="AQ781">
            <v>6953.6143815851947</v>
          </cell>
          <cell r="AR781">
            <v>6241.5174394926735</v>
          </cell>
          <cell r="AS781">
            <v>5716.2317941016918</v>
          </cell>
          <cell r="AT781">
            <v>5377.7574454122487</v>
          </cell>
          <cell r="AU781">
            <v>5039.2830967228092</v>
          </cell>
          <cell r="AV781">
            <v>4700.8087480333661</v>
          </cell>
          <cell r="AW781">
            <v>4362.3343993439257</v>
          </cell>
          <cell r="AX781">
            <v>4023.8600506544835</v>
          </cell>
          <cell r="AY781">
            <v>3685.3857019650427</v>
          </cell>
          <cell r="AZ781">
            <v>3346.9113532756014</v>
          </cell>
          <cell r="BA781">
            <v>3008.4370045861601</v>
          </cell>
          <cell r="BB781">
            <v>2669.9626558967188</v>
          </cell>
          <cell r="BC781">
            <v>2331.4883072072776</v>
          </cell>
          <cell r="BD781">
            <v>1993.0139585178358</v>
          </cell>
          <cell r="BE781">
            <v>1654.5396098283943</v>
          </cell>
          <cell r="BF781">
            <v>1316.0652611389528</v>
          </cell>
          <cell r="BG781">
            <v>977.59091244951128</v>
          </cell>
          <cell r="BH781">
            <v>639.11656376006977</v>
          </cell>
        </row>
        <row r="782">
          <cell r="A782">
            <v>-4087.6645315269079</v>
          </cell>
          <cell r="B782">
            <v>-16516.594328698757</v>
          </cell>
          <cell r="C782">
            <v>-14411.402895088466</v>
          </cell>
          <cell r="D782">
            <v>-11415.209720284078</v>
          </cell>
          <cell r="E782">
            <v>-9049.4751745802751</v>
          </cell>
          <cell r="F782">
            <v>-6924.3062349816773</v>
          </cell>
          <cell r="G782">
            <v>-4840.625068412889</v>
          </cell>
          <cell r="H782">
            <v>-2781.9360555986514</v>
          </cell>
          <cell r="I782">
            <v>-652.94022424312755</v>
          </cell>
          <cell r="J782">
            <v>1561.7274085164745</v>
          </cell>
          <cell r="K782">
            <v>3866.8492976246639</v>
          </cell>
          <cell r="L782">
            <v>6279.9870714165554</v>
          </cell>
          <cell r="M782">
            <v>8816.1655145649711</v>
          </cell>
          <cell r="N782">
            <v>11500.00084997156</v>
          </cell>
          <cell r="O782">
            <v>14885.208259212375</v>
          </cell>
          <cell r="P782">
            <v>19212.747603437427</v>
          </cell>
          <cell r="Q782">
            <v>24058.436393792275</v>
          </cell>
          <cell r="R782">
            <v>29280.308598189902</v>
          </cell>
          <cell r="S782">
            <v>34907.568312708987</v>
          </cell>
          <cell r="T782">
            <v>40971.686823304008</v>
          </cell>
          <cell r="U782">
            <v>47506.578613647449</v>
          </cell>
          <cell r="V782">
            <v>54548.791036918199</v>
          </cell>
          <cell r="W782">
            <v>62137.708712303654</v>
          </cell>
          <cell r="X782">
            <v>70315.773789333747</v>
          </cell>
          <cell r="Y782">
            <v>79128.723311907437</v>
          </cell>
          <cell r="Z782">
            <v>88625.845009505618</v>
          </cell>
          <cell r="AA782">
            <v>98860.252946140376</v>
          </cell>
          <cell r="AB782">
            <v>109889.18456864884</v>
          </cell>
          <cell r="AC782">
            <v>121774.32081561808</v>
          </cell>
          <cell r="AD782">
            <v>134582.13107719758</v>
          </cell>
          <cell r="AE782">
            <v>16819.028261400366</v>
          </cell>
          <cell r="AF782">
            <v>15461.909280502101</v>
          </cell>
          <cell r="AG782">
            <v>14564.268491725621</v>
          </cell>
          <cell r="AH782">
            <v>13721.539307368372</v>
          </cell>
          <cell r="AI782">
            <v>12928.553576426193</v>
          </cell>
          <cell r="AJ782">
            <v>12180.789166770444</v>
          </cell>
          <cell r="AK782">
            <v>11454.343380006865</v>
          </cell>
          <cell r="AL782">
            <v>10727.897593243286</v>
          </cell>
          <cell r="AM782">
            <v>10000.805787604188</v>
          </cell>
          <cell r="AN782">
            <v>9274.3600008406083</v>
          </cell>
          <cell r="AO782">
            <v>8547.2681952015082</v>
          </cell>
          <cell r="AP782">
            <v>7820.8224084379317</v>
          </cell>
          <cell r="AQ782">
            <v>7093.7306027988316</v>
          </cell>
          <cell r="AR782">
            <v>6367.2848160352551</v>
          </cell>
          <cell r="AS782">
            <v>5831.4145975501888</v>
          </cell>
          <cell r="AT782">
            <v>5486.11994734364</v>
          </cell>
          <cell r="AU782">
            <v>5140.8252971370903</v>
          </cell>
          <cell r="AV782">
            <v>4795.5306469305415</v>
          </cell>
          <cell r="AW782">
            <v>4450.2359967239909</v>
          </cell>
          <cell r="AX782">
            <v>4104.9413465174421</v>
          </cell>
          <cell r="AY782">
            <v>3759.6466963108924</v>
          </cell>
          <cell r="AZ782">
            <v>3414.3520461043436</v>
          </cell>
          <cell r="BA782">
            <v>3069.0573958977934</v>
          </cell>
          <cell r="BB782">
            <v>2723.7627456912446</v>
          </cell>
          <cell r="BC782">
            <v>2378.4680954846945</v>
          </cell>
          <cell r="BD782">
            <v>2033.1734452781452</v>
          </cell>
          <cell r="BE782">
            <v>1687.8787950715953</v>
          </cell>
          <cell r="BF782">
            <v>1342.584144865046</v>
          </cell>
          <cell r="BG782">
            <v>997.28949465849598</v>
          </cell>
          <cell r="BH782">
            <v>651.99484445194673</v>
          </cell>
        </row>
        <row r="783">
          <cell r="A783">
            <v>-3841.7677478206551</v>
          </cell>
          <cell r="B783">
            <v>-15306.652856067578</v>
          </cell>
          <cell r="C783">
            <v>-12857.657995110958</v>
          </cell>
          <cell r="D783">
            <v>-9599.014347946857</v>
          </cell>
          <cell r="E783">
            <v>-6974.0626582244604</v>
          </cell>
          <cell r="F783">
            <v>-4564.0752682224002</v>
          </cell>
          <cell r="G783">
            <v>-2168.7257481797865</v>
          </cell>
          <cell r="H783">
            <v>230.02004572615255</v>
          </cell>
          <cell r="I783">
            <v>2724.7577978593135</v>
          </cell>
          <cell r="J783">
            <v>5331.3715018766497</v>
          </cell>
          <cell r="K783">
            <v>8056.9884163593761</v>
          </cell>
          <cell r="L783">
            <v>10921.070515465435</v>
          </cell>
          <cell r="M783">
            <v>13941.165939373905</v>
          </cell>
          <cell r="N783">
            <v>17142.747711946322</v>
          </cell>
          <cell r="O783">
            <v>21051.620025101434</v>
          </cell>
          <cell r="P783">
            <v>25900.409137588696</v>
          </cell>
          <cell r="Q783">
            <v>31296.414272016129</v>
          </cell>
          <cell r="R783">
            <v>37111.325308469655</v>
          </cell>
          <cell r="S783">
            <v>43377.663000799716</v>
          </cell>
          <cell r="T783">
            <v>50130.472773494861</v>
          </cell>
          <cell r="U783">
            <v>57407.520718424734</v>
          </cell>
          <cell r="V783">
            <v>65249.504807319456</v>
          </cell>
          <cell r="W783">
            <v>73700.282501222697</v>
          </cell>
          <cell r="X783">
            <v>82807.116029858225</v>
          </cell>
          <cell r="Y783">
            <v>92620.936712670955</v>
          </cell>
          <cell r="Z783">
            <v>103196.62979979753</v>
          </cell>
          <cell r="AA783">
            <v>114593.34142598146</v>
          </cell>
          <cell r="AB783">
            <v>126874.8093941188</v>
          </cell>
          <cell r="AC783">
            <v>140109.71963838971</v>
          </cell>
          <cell r="AD783">
            <v>154372.09036054966</v>
          </cell>
          <cell r="AE783">
            <v>15715.261499148202</v>
          </cell>
          <cell r="AF783">
            <v>14447.204906412682</v>
          </cell>
          <cell r="AG783">
            <v>13608.472756809319</v>
          </cell>
          <cell r="AH783">
            <v>12821.04857871145</v>
          </cell>
          <cell r="AI783">
            <v>12080.103386565615</v>
          </cell>
          <cell r="AJ783">
            <v>11381.411818012539</v>
          </cell>
          <cell r="AK783">
            <v>10702.639814867482</v>
          </cell>
          <cell r="AL783">
            <v>10023.867811722423</v>
          </cell>
          <cell r="AM783">
            <v>9344.4921853831802</v>
          </cell>
          <cell r="AN783">
            <v>8665.720182238123</v>
          </cell>
          <cell r="AO783">
            <v>7986.3445558988797</v>
          </cell>
          <cell r="AP783">
            <v>7307.5725527538225</v>
          </cell>
          <cell r="AQ783">
            <v>6628.1969264145791</v>
          </cell>
          <cell r="AR783">
            <v>5949.424923269522</v>
          </cell>
          <cell r="AS783">
            <v>5448.7217624082341</v>
          </cell>
          <cell r="AT783">
            <v>5126.0874438307219</v>
          </cell>
          <cell r="AU783">
            <v>4803.4531252532088</v>
          </cell>
          <cell r="AV783">
            <v>4480.8188066756948</v>
          </cell>
          <cell r="AW783">
            <v>4158.1844880981816</v>
          </cell>
          <cell r="AX783">
            <v>3835.5501695206685</v>
          </cell>
          <cell r="AY783">
            <v>3512.915850943155</v>
          </cell>
          <cell r="AZ783">
            <v>3190.2815323656409</v>
          </cell>
          <cell r="BA783">
            <v>2867.6472137881278</v>
          </cell>
          <cell r="BB783">
            <v>2545.0128952106143</v>
          </cell>
          <cell r="BC783">
            <v>2222.3785766331007</v>
          </cell>
          <cell r="BD783">
            <v>1899.7442580555871</v>
          </cell>
          <cell r="BE783">
            <v>1577.1099394780733</v>
          </cell>
          <cell r="BF783">
            <v>1254.4756209005602</v>
          </cell>
          <cell r="BG783">
            <v>931.84130232304631</v>
          </cell>
          <cell r="BH783">
            <v>609.20698374553297</v>
          </cell>
        </row>
        <row r="784">
          <cell r="A784">
            <v>-3618.3352429087345</v>
          </cell>
          <cell r="B784">
            <v>-14044.64945495244</v>
          </cell>
          <cell r="C784">
            <v>-11182.976080107937</v>
          </cell>
          <cell r="D784">
            <v>-7382.4534929569063</v>
          </cell>
          <cell r="E784">
            <v>-4251.0779868271102</v>
          </cell>
          <cell r="F784">
            <v>-1351.0838586752159</v>
          </cell>
          <cell r="G784">
            <v>1571.175991083637</v>
          </cell>
          <cell r="H784">
            <v>4536.5044412578955</v>
          </cell>
          <cell r="I784">
            <v>7636.6917425766169</v>
          </cell>
          <cell r="J784">
            <v>10888.916882968835</v>
          </cell>
          <cell r="K784">
            <v>14303.805150161403</v>
          </cell>
          <cell r="L784">
            <v>17904.086940431618</v>
          </cell>
          <cell r="M784">
            <v>21711.357036952577</v>
          </cell>
          <cell r="N784">
            <v>25753.189583168416</v>
          </cell>
          <cell r="O784">
            <v>30533.410126088602</v>
          </cell>
          <cell r="P784">
            <v>36280.798835167159</v>
          </cell>
          <cell r="Q784">
            <v>42634.572575218874</v>
          </cell>
          <cell r="R784">
            <v>49481.606283253968</v>
          </cell>
          <cell r="S784">
            <v>56860.193012498668</v>
          </cell>
          <cell r="T784">
            <v>64811.598605419247</v>
          </cell>
          <cell r="U784">
            <v>73380.292479076626</v>
          </cell>
          <cell r="V784">
            <v>82614.196326947756</v>
          </cell>
          <cell r="W784">
            <v>92564.952128115838</v>
          </cell>
          <cell r="X784">
            <v>103288.21096271032</v>
          </cell>
          <cell r="Y784">
            <v>114843.94424884024</v>
          </cell>
          <cell r="Z784">
            <v>127296.77914165956</v>
          </cell>
          <cell r="AA784">
            <v>140716.35997033349</v>
          </cell>
          <cell r="AB784">
            <v>155177.73773429595</v>
          </cell>
          <cell r="AC784">
            <v>170761.78983711376</v>
          </cell>
          <cell r="AD784">
            <v>187555.67240538113</v>
          </cell>
          <cell r="AE784">
            <v>16343.030637907852</v>
          </cell>
          <cell r="AF784">
            <v>15024.319667250385</v>
          </cell>
          <cell r="AG784">
            <v>14152.083133438395</v>
          </cell>
          <cell r="AH784">
            <v>13333.204143204573</v>
          </cell>
          <cell r="AI784">
            <v>12562.66081009451</v>
          </cell>
          <cell r="AJ784">
            <v>11836.058983460593</v>
          </cell>
          <cell r="AK784">
            <v>11130.17243845114</v>
          </cell>
          <cell r="AL784">
            <v>10424.285893441689</v>
          </cell>
          <cell r="AM784">
            <v>9717.7716126254327</v>
          </cell>
          <cell r="AN784">
            <v>9011.88506761598</v>
          </cell>
          <cell r="AO784">
            <v>8305.3707867997255</v>
          </cell>
          <cell r="AP784">
            <v>7599.4842417902737</v>
          </cell>
          <cell r="AQ784">
            <v>6892.9699609740192</v>
          </cell>
          <cell r="AR784">
            <v>6187.0834159645656</v>
          </cell>
          <cell r="AS784">
            <v>5666.3789339617151</v>
          </cell>
          <cell r="AT784">
            <v>5330.8565149654678</v>
          </cell>
          <cell r="AU784">
            <v>4995.3340959692196</v>
          </cell>
          <cell r="AV784">
            <v>4659.8116769729704</v>
          </cell>
          <cell r="AW784">
            <v>4324.2892579767213</v>
          </cell>
          <cell r="AX784">
            <v>3988.766838980473</v>
          </cell>
          <cell r="AY784">
            <v>3653.2444199842253</v>
          </cell>
          <cell r="AZ784">
            <v>3317.7220009879766</v>
          </cell>
          <cell r="BA784">
            <v>2982.1995819917279</v>
          </cell>
          <cell r="BB784">
            <v>2646.6771629954796</v>
          </cell>
          <cell r="BC784">
            <v>2311.154743999231</v>
          </cell>
          <cell r="BD784">
            <v>1975.6323250029823</v>
          </cell>
          <cell r="BE784">
            <v>1640.1099060067336</v>
          </cell>
          <cell r="BF784">
            <v>1304.5874870104849</v>
          </cell>
          <cell r="BG784">
            <v>969.06506801423609</v>
          </cell>
          <cell r="BH784">
            <v>633.54264901798751</v>
          </cell>
        </row>
        <row r="785">
          <cell r="A785">
            <v>-3593.5994017349994</v>
          </cell>
          <cell r="B785">
            <v>-13895.5885627195</v>
          </cell>
          <cell r="C785">
            <v>-11038.71528822142</v>
          </cell>
          <cell r="D785">
            <v>-7292.1559026112882</v>
          </cell>
          <cell r="E785">
            <v>-4185.5298296612345</v>
          </cell>
          <cell r="F785">
            <v>-1296.9657012061243</v>
          </cell>
          <cell r="G785">
            <v>1614.2534523694801</v>
          </cell>
          <cell r="H785">
            <v>4568.850388658293</v>
          </cell>
          <cell r="I785">
            <v>7658.135850216715</v>
          </cell>
          <cell r="J785">
            <v>10899.213907297219</v>
          </cell>
          <cell r="K785">
            <v>14302.700954188929</v>
          </cell>
          <cell r="L785">
            <v>17891.254351079944</v>
          </cell>
          <cell r="M785">
            <v>21686.415031847548</v>
          </cell>
          <cell r="N785">
            <v>25715.634935723174</v>
          </cell>
          <cell r="O785">
            <v>30479.877749582985</v>
          </cell>
          <cell r="P785">
            <v>36206.646709945337</v>
          </cell>
          <cell r="Q785">
            <v>42537.283461416147</v>
          </cell>
          <cell r="R785">
            <v>49359.383996317105</v>
          </cell>
          <cell r="S785">
            <v>56711.101925399533</v>
          </cell>
          <cell r="T785">
            <v>64633.552823373087</v>
          </cell>
          <cell r="U785">
            <v>73171.044173865666</v>
          </cell>
          <cell r="V785">
            <v>82371.323165607842</v>
          </cell>
          <cell r="W785">
            <v>92285.843725679471</v>
          </cell>
          <cell r="X785">
            <v>102970.05428324101</v>
          </cell>
          <cell r="Y785">
            <v>114483.70787311114</v>
          </cell>
          <cell r="Z785">
            <v>126891.19631349093</v>
          </cell>
          <cell r="AA785">
            <v>140261.9103267735</v>
          </cell>
          <cell r="AB785">
            <v>154670.62761746798</v>
          </cell>
          <cell r="AC785">
            <v>170197.931077621</v>
          </cell>
          <cell r="AD785">
            <v>186930.65945861203</v>
          </cell>
          <cell r="AE785">
            <v>15986.985521452152</v>
          </cell>
          <cell r="AF785">
            <v>14697.003653218941</v>
          </cell>
          <cell r="AG785">
            <v>13843.769443097002</v>
          </cell>
          <cell r="AH785">
            <v>13042.730342654775</v>
          </cell>
          <cell r="AI785">
            <v>12288.973870981234</v>
          </cell>
          <cell r="AJ785">
            <v>11578.201607279218</v>
          </cell>
          <cell r="AK785">
            <v>10887.69332733521</v>
          </cell>
          <cell r="AL785">
            <v>10197.1850473912</v>
          </cell>
          <cell r="AM785">
            <v>9506.0627073333108</v>
          </cell>
          <cell r="AN785">
            <v>8815.5544273893011</v>
          </cell>
          <cell r="AO785">
            <v>8124.4320873314127</v>
          </cell>
          <cell r="AP785">
            <v>7433.9238073874021</v>
          </cell>
          <cell r="AQ785">
            <v>6742.8014673295156</v>
          </cell>
          <cell r="AR785">
            <v>6052.2931873855032</v>
          </cell>
          <cell r="AS785">
            <v>5542.9326410357944</v>
          </cell>
          <cell r="AT785">
            <v>5214.7198282803811</v>
          </cell>
          <cell r="AU785">
            <v>4886.5070155249696</v>
          </cell>
          <cell r="AV785">
            <v>4558.2942027695572</v>
          </cell>
          <cell r="AW785">
            <v>4230.0813900141457</v>
          </cell>
          <cell r="AX785">
            <v>3901.8685772587341</v>
          </cell>
          <cell r="AY785">
            <v>3573.6557645033213</v>
          </cell>
          <cell r="AZ785">
            <v>3245.4429517479098</v>
          </cell>
          <cell r="BA785">
            <v>2917.2301389924978</v>
          </cell>
          <cell r="BB785">
            <v>2589.0173262370859</v>
          </cell>
          <cell r="BC785">
            <v>2260.8045134816739</v>
          </cell>
          <cell r="BD785">
            <v>1932.5917007262617</v>
          </cell>
          <cell r="BE785">
            <v>1604.3788879708497</v>
          </cell>
          <cell r="BF785">
            <v>1276.1660752154378</v>
          </cell>
          <cell r="BG785">
            <v>947.9532624600256</v>
          </cell>
          <cell r="BH785">
            <v>619.74044970461364</v>
          </cell>
        </row>
        <row r="786">
          <cell r="A786">
            <v>-3336.1431438196851</v>
          </cell>
          <cell r="B786">
            <v>-12580.514251257246</v>
          </cell>
          <cell r="C786">
            <v>-9282.4862172442299</v>
          </cell>
          <cell r="D786">
            <v>-5055.0729384490933</v>
          </cell>
          <cell r="E786">
            <v>-1472.2398545361195</v>
          </cell>
          <cell r="F786">
            <v>1908.8076007600916</v>
          </cell>
          <cell r="G786">
            <v>5350.9782311481149</v>
          </cell>
          <cell r="H786">
            <v>8877.7509159783949</v>
          </cell>
          <cell r="I786">
            <v>12578.865596498799</v>
          </cell>
          <cell r="J786">
            <v>16472.57475508155</v>
          </cell>
          <cell r="K786">
            <v>20573.084353668935</v>
          </cell>
          <cell r="L786">
            <v>24906.306267090353</v>
          </cell>
          <cell r="M786">
            <v>29497.883271244471</v>
          </cell>
          <cell r="N786">
            <v>34377.174693660949</v>
          </cell>
          <cell r="O786">
            <v>40017.900961247753</v>
          </cell>
          <cell r="P786">
            <v>46641.693940106677</v>
          </cell>
          <cell r="Q786">
            <v>53926.509121136303</v>
          </cell>
          <cell r="R786">
            <v>61776.863436855099</v>
          </cell>
          <cell r="S786">
            <v>70236.66116004379</v>
          </cell>
          <cell r="T786">
            <v>79353.214966279964</v>
          </cell>
          <cell r="U786">
            <v>89177.510537104972</v>
          </cell>
          <cell r="V786">
            <v>99764.491705022898</v>
          </cell>
          <cell r="W786">
            <v>111173.36773504615</v>
          </cell>
          <cell r="X786">
            <v>123467.94446130634</v>
          </cell>
          <cell r="Y786">
            <v>136716.98113066101</v>
          </cell>
          <cell r="Z786">
            <v>150994.57494899651</v>
          </cell>
          <cell r="AA786">
            <v>166380.57548086022</v>
          </cell>
          <cell r="AB786">
            <v>182961.03122001281</v>
          </cell>
          <cell r="AC786">
            <v>200828.67082841316</v>
          </cell>
          <cell r="AD786">
            <v>220083.42173503651</v>
          </cell>
          <cell r="AE786">
            <v>16256.739916303719</v>
          </cell>
          <cell r="AF786">
            <v>14944.99170082713</v>
          </cell>
          <cell r="AG786">
            <v>14077.360550287045</v>
          </cell>
          <cell r="AH786">
            <v>13262.805217062707</v>
          </cell>
          <cell r="AI786">
            <v>12496.330330112633</v>
          </cell>
          <cell r="AJ786">
            <v>11773.564939775519</v>
          </cell>
          <cell r="AK786">
            <v>11071.40545498452</v>
          </cell>
          <cell r="AL786">
            <v>10369.245970193522</v>
          </cell>
          <cell r="AM786">
            <v>9666.4620640223366</v>
          </cell>
          <cell r="AN786">
            <v>8964.3025792313401</v>
          </cell>
          <cell r="AO786">
            <v>8261.5186730601545</v>
          </cell>
          <cell r="AP786">
            <v>7559.3591882691562</v>
          </cell>
          <cell r="AQ786">
            <v>6856.5752820979706</v>
          </cell>
          <cell r="AR786">
            <v>6154.4157973069732</v>
          </cell>
          <cell r="AS786">
            <v>5636.4606196706145</v>
          </cell>
          <cell r="AT786">
            <v>5302.7097491888999</v>
          </cell>
          <cell r="AU786">
            <v>4968.9588787071852</v>
          </cell>
          <cell r="AV786">
            <v>4635.2080082254697</v>
          </cell>
          <cell r="AW786">
            <v>4301.4571377437551</v>
          </cell>
          <cell r="AX786">
            <v>3967.7062672620405</v>
          </cell>
          <cell r="AY786">
            <v>3633.9553967803263</v>
          </cell>
          <cell r="AZ786">
            <v>3300.2045262986121</v>
          </cell>
          <cell r="BA786">
            <v>2966.453655816897</v>
          </cell>
          <cell r="BB786">
            <v>2632.7027853351824</v>
          </cell>
          <cell r="BC786">
            <v>2298.9519148534678</v>
          </cell>
          <cell r="BD786">
            <v>1965.2010443717531</v>
          </cell>
          <cell r="BE786">
            <v>1631.4501738900385</v>
          </cell>
          <cell r="BF786">
            <v>1297.6993034083237</v>
          </cell>
          <cell r="BG786">
            <v>963.94843292660926</v>
          </cell>
          <cell r="BH786">
            <v>630.1975624448944</v>
          </cell>
        </row>
        <row r="787">
          <cell r="A787">
            <v>-3968.5272973692672</v>
          </cell>
          <cell r="B787">
            <v>-15802.693030246313</v>
          </cell>
          <cell r="C787">
            <v>-13359.403386067599</v>
          </cell>
          <cell r="D787">
            <v>-9986.2245524831051</v>
          </cell>
          <cell r="E787">
            <v>-7301.0661368452111</v>
          </cell>
          <cell r="F787">
            <v>-4870.917356933086</v>
          </cell>
          <cell r="G787">
            <v>-2459.9019614484573</v>
          </cell>
          <cell r="H787">
            <v>-49.786740860622572</v>
          </cell>
          <cell r="I787">
            <v>2454.6206126518991</v>
          </cell>
          <cell r="J787">
            <v>5069.5864028463357</v>
          </cell>
          <cell r="K787">
            <v>7802.0389630053032</v>
          </cell>
          <cell r="L787">
            <v>10671.596595483974</v>
          </cell>
          <cell r="M787">
            <v>13695.789811904844</v>
          </cell>
          <cell r="N787">
            <v>16900.665889295567</v>
          </cell>
          <cell r="O787">
            <v>20828.931581995668</v>
          </cell>
          <cell r="P787">
            <v>25720.177291810607</v>
          </cell>
          <cell r="Q787">
            <v>31167.706868416062</v>
          </cell>
          <cell r="R787">
            <v>37038.142323398497</v>
          </cell>
          <cell r="S787">
            <v>43364.314939167758</v>
          </cell>
          <cell r="T787">
            <v>50181.604775911008</v>
          </cell>
          <cell r="U787">
            <v>57528.138539835454</v>
          </cell>
          <cell r="V787">
            <v>65445.002812436913</v>
          </cell>
          <cell r="W787">
            <v>73976.473833310883</v>
          </cell>
          <cell r="X787">
            <v>83170.265121600285</v>
          </cell>
          <cell r="Y787">
            <v>93077.794320939545</v>
          </cell>
          <cell r="Z787">
            <v>103754.47076026551</v>
          </cell>
          <cell r="AA787">
            <v>115260.00533872133</v>
          </cell>
          <cell r="AB787">
            <v>127658.74446773052</v>
          </cell>
          <cell r="AC787">
            <v>141020.02993786274</v>
          </cell>
          <cell r="AD787">
            <v>155418.58672309856</v>
          </cell>
          <cell r="AE787">
            <v>17366.836402096207</v>
          </cell>
          <cell r="AF787">
            <v>15965.515056229269</v>
          </cell>
          <cell r="AG787">
            <v>15038.637445689372</v>
          </cell>
          <cell r="AH787">
            <v>14168.45995097686</v>
          </cell>
          <cell r="AI787">
            <v>13349.646090602095</v>
          </cell>
          <cell r="AJ787">
            <v>12577.526443261646</v>
          </cell>
          <cell r="AK787">
            <v>11827.419782065948</v>
          </cell>
          <cell r="AL787">
            <v>11077.313120870249</v>
          </cell>
          <cell r="AM787">
            <v>10326.539399488347</v>
          </cell>
          <cell r="AN787">
            <v>9576.4327382926458</v>
          </cell>
          <cell r="AO787">
            <v>8825.6590169107421</v>
          </cell>
          <cell r="AP787">
            <v>8075.5523557150427</v>
          </cell>
          <cell r="AQ787">
            <v>7324.7786343331381</v>
          </cell>
          <cell r="AR787">
            <v>6574.6719731374405</v>
          </cell>
          <cell r="AS787">
            <v>6021.3480668720731</v>
          </cell>
          <cell r="AT787">
            <v>5664.8069155370376</v>
          </cell>
          <cell r="AU787">
            <v>5308.2657642020013</v>
          </cell>
          <cell r="AV787">
            <v>4951.7246128669667</v>
          </cell>
          <cell r="AW787">
            <v>4595.1834615319322</v>
          </cell>
          <cell r="AX787">
            <v>4238.6423101968958</v>
          </cell>
          <cell r="AY787">
            <v>3882.1011588618608</v>
          </cell>
          <cell r="AZ787">
            <v>3525.5600075268258</v>
          </cell>
          <cell r="BA787">
            <v>3169.0188561917907</v>
          </cell>
          <cell r="BB787">
            <v>2812.4777048567553</v>
          </cell>
          <cell r="BC787">
            <v>2455.9365535217198</v>
          </cell>
          <cell r="BD787">
            <v>2099.3954021866844</v>
          </cell>
          <cell r="BE787">
            <v>1742.8542508516489</v>
          </cell>
          <cell r="BF787">
            <v>1386.3130995166134</v>
          </cell>
          <cell r="BG787">
            <v>1029.7719481815777</v>
          </cell>
          <cell r="BH787">
            <v>673.23079684654249</v>
          </cell>
        </row>
        <row r="788">
          <cell r="A788">
            <v>-3694.6738289730647</v>
          </cell>
          <cell r="B788">
            <v>-14478.728824954846</v>
          </cell>
          <cell r="C788">
            <v>-11753.209674056514</v>
          </cell>
          <cell r="D788">
            <v>-8181.3346101368761</v>
          </cell>
          <cell r="E788">
            <v>-5303.926904525747</v>
          </cell>
          <cell r="F788">
            <v>-2661.999423438619</v>
          </cell>
          <cell r="G788">
            <v>-14.987528973514145</v>
          </cell>
          <cell r="H788">
            <v>2656.4339540985266</v>
          </cell>
          <cell r="I788">
            <v>5443.7708725984576</v>
          </cell>
          <cell r="J788">
            <v>8363.5326137690517</v>
          </cell>
          <cell r="K788">
            <v>11424.638926933503</v>
          </cell>
          <cell r="L788">
            <v>14648.135068085328</v>
          </cell>
          <cell r="M788">
            <v>18053.566640415414</v>
          </cell>
          <cell r="N788">
            <v>21667.380036087801</v>
          </cell>
          <cell r="O788">
            <v>26000.175482621504</v>
          </cell>
          <cell r="P788">
            <v>31280.741726343505</v>
          </cell>
          <cell r="Q788">
            <v>37135.430687861663</v>
          </cell>
          <cell r="R788">
            <v>43444.634368956213</v>
          </cell>
          <cell r="S788">
            <v>50243.637928526194</v>
          </cell>
          <cell r="T788">
            <v>57570.465804057007</v>
          </cell>
          <cell r="U788">
            <v>65466.094368936087</v>
          </cell>
          <cell r="V788">
            <v>73974.681098908623</v>
          </cell>
          <cell r="W788">
            <v>83143.81152932081</v>
          </cell>
          <cell r="X788">
            <v>93024.765384295722</v>
          </cell>
          <cell r="Y788">
            <v>103672.80336620887</v>
          </cell>
          <cell r="Z788">
            <v>115147.47620937567</v>
          </cell>
          <cell r="AA788">
            <v>127512.95772638019</v>
          </cell>
          <cell r="AB788">
            <v>140838.40370965598</v>
          </cell>
          <cell r="AC788">
            <v>155198.33869552915</v>
          </cell>
          <cell r="AD788">
            <v>170673.07275375942</v>
          </cell>
          <cell r="AE788">
            <v>15383.197783682139</v>
          </cell>
          <cell r="AF788">
            <v>14141.93524611572</v>
          </cell>
          <cell r="AG788">
            <v>13320.925519641823</v>
          </cell>
          <cell r="AH788">
            <v>12550.139626451979</v>
          </cell>
          <cell r="AI788">
            <v>11824.850617531221</v>
          </cell>
          <cell r="AJ788">
            <v>11140.922412491451</v>
          </cell>
          <cell r="AK788">
            <v>10476.492872138429</v>
          </cell>
          <cell r="AL788">
            <v>9812.0633317854099</v>
          </cell>
          <cell r="AM788">
            <v>9147.0429228055164</v>
          </cell>
          <cell r="AN788">
            <v>8482.6133824524968</v>
          </cell>
          <cell r="AO788">
            <v>7817.5929734726042</v>
          </cell>
          <cell r="AP788">
            <v>7153.1634331195846</v>
          </cell>
          <cell r="AQ788">
            <v>6488.143024139692</v>
          </cell>
          <cell r="AR788">
            <v>5823.7134837866715</v>
          </cell>
          <cell r="AS788">
            <v>5333.590188360663</v>
          </cell>
          <cell r="AT788">
            <v>5017.7731378616709</v>
          </cell>
          <cell r="AU788">
            <v>4701.956087362676</v>
          </cell>
          <cell r="AV788">
            <v>4386.1390368636821</v>
          </cell>
          <cell r="AW788">
            <v>4070.3219863646873</v>
          </cell>
          <cell r="AX788">
            <v>3754.5049358656929</v>
          </cell>
          <cell r="AY788">
            <v>3438.6878853666985</v>
          </cell>
          <cell r="AZ788">
            <v>3122.8708348677042</v>
          </cell>
          <cell r="BA788">
            <v>2807.0537843687098</v>
          </cell>
          <cell r="BB788">
            <v>2491.2367338697145</v>
          </cell>
          <cell r="BC788">
            <v>2175.4196833707201</v>
          </cell>
          <cell r="BD788">
            <v>1859.602632871726</v>
          </cell>
          <cell r="BE788">
            <v>1543.7855823727316</v>
          </cell>
          <cell r="BF788">
            <v>1227.9685318737374</v>
          </cell>
          <cell r="BG788">
            <v>912.15148137474296</v>
          </cell>
          <cell r="BH788">
            <v>596.33443087574881</v>
          </cell>
        </row>
        <row r="789">
          <cell r="A789">
            <v>-3787.972944825482</v>
          </cell>
          <cell r="B789">
            <v>-15014.537531605065</v>
          </cell>
          <cell r="C789">
            <v>-12624.103281971418</v>
          </cell>
          <cell r="D789">
            <v>-9332.4081683472177</v>
          </cell>
          <cell r="E789">
            <v>-6628.6574501100831</v>
          </cell>
          <cell r="F789">
            <v>-4140.9312001623475</v>
          </cell>
          <cell r="G789">
            <v>-1661.5851268015313</v>
          </cell>
          <cell r="H789">
            <v>827.84182782699327</v>
          </cell>
          <cell r="I789">
            <v>3419.4929340900194</v>
          </cell>
          <cell r="J789">
            <v>6129.3628955308604</v>
          </cell>
          <cell r="K789">
            <v>8965.1525045458384</v>
          </cell>
          <cell r="L789">
            <v>11946.817030312253</v>
          </cell>
          <cell r="M789">
            <v>15092.551983435636</v>
          </cell>
          <cell r="N789">
            <v>18428.044470057539</v>
          </cell>
          <cell r="O789">
            <v>22473.414953336378</v>
          </cell>
          <cell r="P789">
            <v>27459.852688499905</v>
          </cell>
          <cell r="Q789">
            <v>33001.706832178141</v>
          </cell>
          <cell r="R789">
            <v>38973.789515511191</v>
          </cell>
          <cell r="S789">
            <v>45409.500498134461</v>
          </cell>
          <cell r="T789">
            <v>52344.832449825073</v>
          </cell>
          <cell r="U789">
            <v>59818.572244854702</v>
          </cell>
          <cell r="V789">
            <v>67872.517883346198</v>
          </cell>
          <cell r="W789">
            <v>76551.712252799014</v>
          </cell>
          <cell r="X789">
            <v>85904.695037129015</v>
          </cell>
          <cell r="Y789">
            <v>95983.774182062334</v>
          </cell>
          <cell r="Z789">
            <v>106845.3184350924</v>
          </cell>
          <cell r="AA789">
            <v>118550.07259607494</v>
          </cell>
          <cell r="AB789">
            <v>131163.49724154553</v>
          </cell>
          <cell r="AC789">
            <v>144756.13482271862</v>
          </cell>
          <cell r="AD789">
            <v>159404.00418462642</v>
          </cell>
          <cell r="AE789">
            <v>15716.518394449849</v>
          </cell>
          <cell r="AF789">
            <v>14448.360383460891</v>
          </cell>
          <cell r="AG789">
            <v>13609.561152663986</v>
          </cell>
          <cell r="AH789">
            <v>12822.0739969472</v>
          </cell>
          <cell r="AI789">
            <v>12081.069544538286</v>
          </cell>
          <cell r="AJ789">
            <v>11382.322095136527</v>
          </cell>
          <cell r="AK789">
            <v>10703.495804295291</v>
          </cell>
          <cell r="AL789">
            <v>10024.669513454053</v>
          </cell>
          <cell r="AM789">
            <v>9345.2395511412833</v>
          </cell>
          <cell r="AN789">
            <v>8666.4132603000453</v>
          </cell>
          <cell r="AO789">
            <v>7986.9832979872763</v>
          </cell>
          <cell r="AP789">
            <v>7308.1570071460374</v>
          </cell>
          <cell r="AQ789">
            <v>6628.7270448332683</v>
          </cell>
          <cell r="AR789">
            <v>5949.9007539920303</v>
          </cell>
          <cell r="AS789">
            <v>5449.1575472523828</v>
          </cell>
          <cell r="AT789">
            <v>5126.4974246143274</v>
          </cell>
          <cell r="AU789">
            <v>4803.8373019762721</v>
          </cell>
          <cell r="AV789">
            <v>4481.1771793382168</v>
          </cell>
          <cell r="AW789">
            <v>4158.5170567001624</v>
          </cell>
          <cell r="AX789">
            <v>3835.856934062107</v>
          </cell>
          <cell r="AY789">
            <v>3513.1968114240517</v>
          </cell>
          <cell r="AZ789">
            <v>3190.5366887859968</v>
          </cell>
          <cell r="BA789">
            <v>2867.876566147941</v>
          </cell>
          <cell r="BB789">
            <v>2545.2164435098857</v>
          </cell>
          <cell r="BC789">
            <v>2222.5563208718308</v>
          </cell>
          <cell r="BD789">
            <v>1899.8961982337751</v>
          </cell>
          <cell r="BE789">
            <v>1577.23607559572</v>
          </cell>
          <cell r="BF789">
            <v>1254.5759529576642</v>
          </cell>
          <cell r="BG789">
            <v>931.91583031960909</v>
          </cell>
          <cell r="BH789">
            <v>609.25570768155342</v>
          </cell>
        </row>
        <row r="790">
          <cell r="A790">
            <v>-3345.3543310347004</v>
          </cell>
          <cell r="B790">
            <v>-12575.283510929097</v>
          </cell>
          <cell r="C790">
            <v>-9176.9085213768303</v>
          </cell>
          <cell r="D790">
            <v>-5035.1713881297392</v>
          </cell>
          <cell r="E790">
            <v>-1428.1165601951006</v>
          </cell>
          <cell r="F790">
            <v>2047.6196728321995</v>
          </cell>
          <cell r="G790">
            <v>5588.6359110728563</v>
          </cell>
          <cell r="H790">
            <v>9218.9730215228483</v>
          </cell>
          <cell r="I790">
            <v>13029.177042897954</v>
          </cell>
          <cell r="J790">
            <v>17037.747440782881</v>
          </cell>
          <cell r="K790">
            <v>21259.38652193443</v>
          </cell>
          <cell r="L790">
            <v>25720.594273006995</v>
          </cell>
          <cell r="M790">
            <v>30447.688476369156</v>
          </cell>
          <cell r="N790">
            <v>35470.478053484505</v>
          </cell>
          <cell r="O790">
            <v>41264.951542834009</v>
          </cell>
          <cell r="P790">
            <v>48054.72200895023</v>
          </cell>
          <cell r="Q790">
            <v>55518.534405542465</v>
          </cell>
          <cell r="R790">
            <v>63561.781955855986</v>
          </cell>
          <cell r="S790">
            <v>72229.447716742754</v>
          </cell>
          <cell r="T790">
            <v>81570.006896662613</v>
          </cell>
          <cell r="U790">
            <v>91635.697960488149</v>
          </cell>
          <cell r="V790">
            <v>102482.81478088036</v>
          </cell>
          <cell r="W790">
            <v>114172.02147013464</v>
          </cell>
          <cell r="X790">
            <v>126768.691653241</v>
          </cell>
          <cell r="Y790">
            <v>140343.27407959418</v>
          </cell>
          <cell r="Z790">
            <v>154971.68661809052</v>
          </cell>
          <cell r="AA790">
            <v>170735.74083908857</v>
          </cell>
          <cell r="AB790">
            <v>187723.59955776998</v>
          </cell>
          <cell r="AC790">
            <v>206030.26989778172</v>
          </cell>
          <cell r="AD790">
            <v>225758.13463268921</v>
          </cell>
          <cell r="AE790">
            <v>17206.336862291613</v>
          </cell>
          <cell r="AF790">
            <v>15817.966144041733</v>
          </cell>
          <cell r="AG790">
            <v>14899.654482215956</v>
          </cell>
          <cell r="AH790">
            <v>14037.518929295033</v>
          </cell>
          <cell r="AI790">
            <v>13226.272322087918</v>
          </cell>
          <cell r="AJ790">
            <v>12461.28839280244</v>
          </cell>
          <cell r="AK790">
            <v>11718.114011680029</v>
          </cell>
          <cell r="AL790">
            <v>10974.939630557617</v>
          </cell>
          <cell r="AM790">
            <v>10231.104354036319</v>
          </cell>
          <cell r="AN790">
            <v>9487.9299729139075</v>
          </cell>
          <cell r="AO790">
            <v>8744.0946963926126</v>
          </cell>
          <cell r="AP790">
            <v>8000.9203152702003</v>
          </cell>
          <cell r="AQ790">
            <v>7257.0850387489036</v>
          </cell>
          <cell r="AR790">
            <v>6513.9106576264912</v>
          </cell>
          <cell r="AS790">
            <v>5965.7004191738606</v>
          </cell>
          <cell r="AT790">
            <v>5612.4543233910135</v>
          </cell>
          <cell r="AU790">
            <v>5259.2082276081683</v>
          </cell>
          <cell r="AV790">
            <v>4905.9621318253221</v>
          </cell>
          <cell r="AW790">
            <v>4552.7160360424759</v>
          </cell>
          <cell r="AX790">
            <v>4199.4699402596298</v>
          </cell>
          <cell r="AY790">
            <v>3846.2238444767831</v>
          </cell>
          <cell r="AZ790">
            <v>3492.9777486939374</v>
          </cell>
          <cell r="BA790">
            <v>3139.7316529110913</v>
          </cell>
          <cell r="BB790">
            <v>2786.4855571282455</v>
          </cell>
          <cell r="BC790">
            <v>2433.2394613453985</v>
          </cell>
          <cell r="BD790">
            <v>2079.9933655625528</v>
          </cell>
          <cell r="BE790">
            <v>1726.7472697797059</v>
          </cell>
          <cell r="BF790">
            <v>1373.5011739968597</v>
          </cell>
          <cell r="BG790">
            <v>1020.255078214013</v>
          </cell>
          <cell r="BH790">
            <v>667.00898243116706</v>
          </cell>
        </row>
        <row r="791">
          <cell r="A791">
            <v>-3900.6825416880674</v>
          </cell>
          <cell r="B791">
            <v>-15435.656783924785</v>
          </cell>
          <cell r="C791">
            <v>-12849.63598849453</v>
          </cell>
          <cell r="D791">
            <v>-9532.4622513617251</v>
          </cell>
          <cell r="E791">
            <v>-6817.689065290806</v>
          </cell>
          <cell r="F791">
            <v>-4294.8351637459846</v>
          </cell>
          <cell r="G791">
            <v>-1783.3256116466202</v>
          </cell>
          <cell r="H791">
            <v>735.58000427820002</v>
          </cell>
          <cell r="I791">
            <v>3356.4525912919516</v>
          </cell>
          <cell r="J791">
            <v>6095.702451857861</v>
          </cell>
          <cell r="K791">
            <v>8960.9622953633043</v>
          </cell>
          <cell r="L791">
            <v>11972.447261259053</v>
          </cell>
          <cell r="M791">
            <v>15148.472721408136</v>
          </cell>
          <cell r="N791">
            <v>18515.350300285165</v>
          </cell>
          <cell r="O791">
            <v>22608.453758950367</v>
          </cell>
          <cell r="P791">
            <v>27665.416546385266</v>
          </cell>
          <cell r="Q791">
            <v>33288.38678807937</v>
          </cell>
          <cell r="R791">
            <v>39347.882822926324</v>
          </cell>
          <cell r="S791">
            <v>45877.793282716229</v>
          </cell>
          <cell r="T791">
            <v>52914.637661796813</v>
          </cell>
          <cell r="U791">
            <v>60497.770557770869</v>
          </cell>
          <cell r="V791">
            <v>68669.601767930057</v>
          </cell>
          <cell r="W791">
            <v>77475.833472346727</v>
          </cell>
          <cell r="X791">
            <v>86965.715830105721</v>
          </cell>
          <cell r="Y791">
            <v>97192.322418135591</v>
          </cell>
          <cell r="Z791">
            <v>108212.84705307234</v>
          </cell>
          <cell r="AA791">
            <v>120088.92365617615</v>
          </cell>
          <cell r="AB791">
            <v>132886.97095019219</v>
          </cell>
          <cell r="AC791">
            <v>146678.5639159251</v>
          </cell>
          <cell r="AD791">
            <v>161540.83408595229</v>
          </cell>
          <cell r="AE791">
            <v>17275.688681106596</v>
          </cell>
          <cell r="AF791">
            <v>15881.721999272446</v>
          </cell>
          <cell r="AG791">
            <v>14959.708992733014</v>
          </cell>
          <cell r="AH791">
            <v>14094.098518384091</v>
          </cell>
          <cell r="AI791">
            <v>13279.58210260775</v>
          </cell>
          <cell r="AJ791">
            <v>12511.514830988299</v>
          </cell>
          <cell r="AK791">
            <v>11765.34501304281</v>
          </cell>
          <cell r="AL791">
            <v>11019.175195097323</v>
          </cell>
          <cell r="AM791">
            <v>10272.341817949595</v>
          </cell>
          <cell r="AN791">
            <v>9526.1720000041059</v>
          </cell>
          <cell r="AO791">
            <v>8779.3386228563777</v>
          </cell>
          <cell r="AP791">
            <v>8033.1688049108889</v>
          </cell>
          <cell r="AQ791">
            <v>7286.3354277631606</v>
          </cell>
          <cell r="AR791">
            <v>6540.1656098176718</v>
          </cell>
          <cell r="AS791">
            <v>5989.7457565333698</v>
          </cell>
          <cell r="AT791">
            <v>5635.075867910251</v>
          </cell>
          <cell r="AU791">
            <v>5280.4059792871331</v>
          </cell>
          <cell r="AV791">
            <v>4925.7360906640142</v>
          </cell>
          <cell r="AW791">
            <v>4571.0662020408963</v>
          </cell>
          <cell r="AX791">
            <v>4216.3963134177784</v>
          </cell>
          <cell r="AY791">
            <v>3861.72642479466</v>
          </cell>
          <cell r="AZ791">
            <v>3507.0565361715421</v>
          </cell>
          <cell r="BA791">
            <v>3152.3866475484242</v>
          </cell>
          <cell r="BB791">
            <v>2797.7167589253058</v>
          </cell>
          <cell r="BC791">
            <v>2443.0468703021875</v>
          </cell>
          <cell r="BD791">
            <v>2088.3769816790696</v>
          </cell>
          <cell r="BE791">
            <v>1733.7070930559514</v>
          </cell>
          <cell r="BF791">
            <v>1379.0372044328335</v>
          </cell>
          <cell r="BG791">
            <v>1024.3673158097154</v>
          </cell>
          <cell r="BH791">
            <v>669.69742718659757</v>
          </cell>
        </row>
        <row r="792">
          <cell r="A792">
            <v>-4049.2433171417479</v>
          </cell>
          <cell r="B792">
            <v>-16360.58568427976</v>
          </cell>
          <cell r="C792">
            <v>-14177.352651955334</v>
          </cell>
          <cell r="D792">
            <v>-11113.383257332074</v>
          </cell>
          <cell r="E792">
            <v>-8641.8662625943562</v>
          </cell>
          <cell r="F792">
            <v>-6386.2530477155406</v>
          </cell>
          <cell r="G792">
            <v>-4163.5762615036556</v>
          </cell>
          <cell r="H792">
            <v>-1956.5980365240325</v>
          </cell>
          <cell r="I792">
            <v>330.03570390300621</v>
          </cell>
          <cell r="J792">
            <v>2711.9637349569948</v>
          </cell>
          <cell r="K792">
            <v>5194.8186556156343</v>
          </cell>
          <cell r="L792">
            <v>7796.9908297701204</v>
          </cell>
          <cell r="M792">
            <v>10534.52986420134</v>
          </cell>
          <cell r="N792">
            <v>13432.547133211427</v>
          </cell>
          <cell r="O792">
            <v>17040.73446826221</v>
          </cell>
          <cell r="P792">
            <v>21599.859165020051</v>
          </cell>
          <cell r="Q792">
            <v>26692.853106626593</v>
          </cell>
          <cell r="R792">
            <v>32181.229403878067</v>
          </cell>
          <cell r="S792">
            <v>38095.682616585007</v>
          </cell>
          <cell r="T792">
            <v>44469.290203006778</v>
          </cell>
          <cell r="U792">
            <v>51337.697510450984</v>
          </cell>
          <cell r="V792">
            <v>58739.317127173847</v>
          </cell>
          <cell r="W792">
            <v>66715.543710486643</v>
          </cell>
          <cell r="X792">
            <v>75310.985492526583</v>
          </cell>
          <cell r="Y792">
            <v>84573.713758422004</v>
          </cell>
          <cell r="Z792">
            <v>94555.53169209609</v>
          </cell>
          <cell r="AA792">
            <v>105312.26409326901</v>
          </cell>
          <cell r="AB792">
            <v>116904.06958594389</v>
          </cell>
          <cell r="AC792">
            <v>129395.77706444869</v>
          </cell>
          <cell r="AD792">
            <v>142857.24825865909</v>
          </cell>
          <cell r="AE792">
            <v>17350.709603615418</v>
          </cell>
          <cell r="AF792">
            <v>15950.689521054492</v>
          </cell>
          <cell r="AG792">
            <v>15024.672606619257</v>
          </cell>
          <cell r="AH792">
            <v>14155.303156433385</v>
          </cell>
          <cell r="AI792">
            <v>13337.249644449874</v>
          </cell>
          <cell r="AJ792">
            <v>12565.846985377606</v>
          </cell>
          <cell r="AK792">
            <v>11816.436871249212</v>
          </cell>
          <cell r="AL792">
            <v>11067.026757120811</v>
          </cell>
          <cell r="AM792">
            <v>10316.950202236543</v>
          </cell>
          <cell r="AN792">
            <v>9567.5400881081441</v>
          </cell>
          <cell r="AO792">
            <v>8817.4635332238722</v>
          </cell>
          <cell r="AP792">
            <v>8068.0534190954741</v>
          </cell>
          <cell r="AQ792">
            <v>7317.9768642112022</v>
          </cell>
          <cell r="AR792">
            <v>6568.5667500828058</v>
          </cell>
          <cell r="AS792">
            <v>6015.7566589374956</v>
          </cell>
          <cell r="AT792">
            <v>5659.5465907752705</v>
          </cell>
          <cell r="AU792">
            <v>5303.3365226130463</v>
          </cell>
          <cell r="AV792">
            <v>4947.1264544508231</v>
          </cell>
          <cell r="AW792">
            <v>4590.9163862885989</v>
          </cell>
          <cell r="AX792">
            <v>4234.7063181263748</v>
          </cell>
          <cell r="AY792">
            <v>3878.4962499641515</v>
          </cell>
          <cell r="AZ792">
            <v>3522.2861818019283</v>
          </cell>
          <cell r="BA792">
            <v>3166.0761136397045</v>
          </cell>
          <cell r="BB792">
            <v>2809.8660454774799</v>
          </cell>
          <cell r="BC792">
            <v>2453.6559773152562</v>
          </cell>
          <cell r="BD792">
            <v>2097.4459091530325</v>
          </cell>
          <cell r="BE792">
            <v>1741.2358409908086</v>
          </cell>
          <cell r="BF792">
            <v>1385.0257728285849</v>
          </cell>
          <cell r="BG792">
            <v>1028.8157046663612</v>
          </cell>
          <cell r="BH792">
            <v>672.60563650413735</v>
          </cell>
        </row>
        <row r="793">
          <cell r="A793">
            <v>-3715.1571047051721</v>
          </cell>
          <cell r="B793">
            <v>-14411.591895130223</v>
          </cell>
          <cell r="C793">
            <v>-11558.239795056743</v>
          </cell>
          <cell r="D793">
            <v>-7850.5261223919606</v>
          </cell>
          <cell r="E793">
            <v>-4757.1669852193581</v>
          </cell>
          <cell r="F793">
            <v>-1868.5581062293495</v>
          </cell>
          <cell r="G793">
            <v>1036.9815729383149</v>
          </cell>
          <cell r="H793">
            <v>3980.2473600187282</v>
          </cell>
          <cell r="I793">
            <v>7054.8577974223526</v>
          </cell>
          <cell r="J793">
            <v>10278.134101098265</v>
          </cell>
          <cell r="K793">
            <v>13660.360627375656</v>
          </cell>
          <cell r="L793">
            <v>17224.184339884472</v>
          </cell>
          <cell r="M793">
            <v>20990.961953635724</v>
          </cell>
          <cell r="N793">
            <v>24988.495449824433</v>
          </cell>
          <cell r="O793">
            <v>29733.375546676267</v>
          </cell>
          <cell r="P793">
            <v>35459.425168138114</v>
          </cell>
          <cell r="Q793">
            <v>41794.6818970565</v>
          </cell>
          <cell r="R793">
            <v>48621.761070260982</v>
          </cell>
          <cell r="S793">
            <v>55978.844142277216</v>
          </cell>
          <cell r="T793">
            <v>63907.076693173753</v>
          </cell>
          <cell r="U793">
            <v>72450.798541331358</v>
          </cell>
          <cell r="V793">
            <v>81657.79172046452</v>
          </cell>
          <cell r="W793">
            <v>91579.547707743637</v>
          </cell>
          <cell r="X793">
            <v>102271.55539753061</v>
          </cell>
          <cell r="Y793">
            <v>113793.61143126436</v>
          </cell>
          <cell r="Z793">
            <v>126210.15461906169</v>
          </cell>
          <cell r="AA793">
            <v>139590.6263233358</v>
          </cell>
          <cell r="AB793">
            <v>154009.85881993236</v>
          </cell>
          <cell r="AC793">
            <v>169548.49380874878</v>
          </cell>
          <cell r="AD793">
            <v>186293.4334144223</v>
          </cell>
          <cell r="AE793">
            <v>17549.438617592725</v>
          </cell>
          <cell r="AF793">
            <v>16133.383190258473</v>
          </cell>
          <cell r="AG793">
            <v>15196.759999046313</v>
          </cell>
          <cell r="AH793">
            <v>14317.433092504798</v>
          </cell>
          <cell r="AI793">
            <v>13490.009879135518</v>
          </cell>
          <cell r="AJ793">
            <v>12709.771841377356</v>
          </cell>
          <cell r="AK793">
            <v>11951.778243550152</v>
          </cell>
          <cell r="AL793">
            <v>11193.784645722948</v>
          </cell>
          <cell r="AM793">
            <v>10435.116973958444</v>
          </cell>
          <cell r="AN793">
            <v>9677.1233761312396</v>
          </cell>
          <cell r="AO793">
            <v>8918.4557043667355</v>
          </cell>
          <cell r="AP793">
            <v>8160.4621065395313</v>
          </cell>
          <cell r="AQ793">
            <v>7401.7944347750263</v>
          </cell>
          <cell r="AR793">
            <v>6643.8008369478221</v>
          </cell>
          <cell r="AS793">
            <v>6084.659050624633</v>
          </cell>
          <cell r="AT793">
            <v>5724.3690758054554</v>
          </cell>
          <cell r="AU793">
            <v>5364.0791009862778</v>
          </cell>
          <cell r="AV793">
            <v>5003.7891261670993</v>
          </cell>
          <cell r="AW793">
            <v>4643.4991513479226</v>
          </cell>
          <cell r="AX793">
            <v>4283.2091765287441</v>
          </cell>
          <cell r="AY793">
            <v>3922.9192017095666</v>
          </cell>
          <cell r="AZ793">
            <v>3562.6292268903894</v>
          </cell>
          <cell r="BA793">
            <v>3202.3392520712118</v>
          </cell>
          <cell r="BB793">
            <v>2842.0492772520342</v>
          </cell>
          <cell r="BC793">
            <v>2481.7593024328562</v>
          </cell>
          <cell r="BD793">
            <v>2121.4693276136786</v>
          </cell>
          <cell r="BE793">
            <v>1761.1793527945008</v>
          </cell>
          <cell r="BF793">
            <v>1400.889377975323</v>
          </cell>
          <cell r="BG793">
            <v>1040.5994031561452</v>
          </cell>
          <cell r="BH793">
            <v>680.30942833696747</v>
          </cell>
        </row>
        <row r="794">
          <cell r="A794">
            <v>-3286.2254474437286</v>
          </cell>
          <cell r="B794">
            <v>-12232.071837096399</v>
          </cell>
          <cell r="C794">
            <v>-8746.0704471839708</v>
          </cell>
          <cell r="D794">
            <v>-4441.3207420754134</v>
          </cell>
          <cell r="E794">
            <v>-656.0813733291659</v>
          </cell>
          <cell r="F794">
            <v>2996.5886269023308</v>
          </cell>
          <cell r="G794">
            <v>6726.6364086917692</v>
          </cell>
          <cell r="H794">
            <v>10559.113011024003</v>
          </cell>
          <cell r="I794">
            <v>14584.654886793223</v>
          </cell>
          <cell r="J794">
            <v>18822.220085743636</v>
          </cell>
          <cell r="K794">
            <v>23287.699407944969</v>
          </cell>
          <cell r="L794">
            <v>28008.752564240582</v>
          </cell>
          <cell r="M794">
            <v>33013.113637102593</v>
          </cell>
          <cell r="N794">
            <v>38331.359075389191</v>
          </cell>
          <cell r="O794">
            <v>44434.124181337531</v>
          </cell>
          <cell r="P794">
            <v>51544.720723899678</v>
          </cell>
          <cell r="Q794">
            <v>59351.300373658443</v>
          </cell>
          <cell r="R794">
            <v>67763.925089804572</v>
          </cell>
          <cell r="S794">
            <v>76829.643725865593</v>
          </cell>
          <cell r="T794">
            <v>86599.157660141602</v>
          </cell>
          <cell r="U794">
            <v>97127.104350695634</v>
          </cell>
          <cell r="V794">
            <v>108472.3629034551</v>
          </cell>
          <cell r="W794">
            <v>120698.38336235892</v>
          </cell>
          <cell r="X794">
            <v>133873.54156315443</v>
          </cell>
          <cell r="Y794">
            <v>148071.52153541701</v>
          </cell>
          <cell r="Z794">
            <v>163371.72759143231</v>
          </cell>
          <cell r="AA794">
            <v>179859.72840660895</v>
          </cell>
          <cell r="AB794">
            <v>197627.73557500809</v>
          </cell>
          <cell r="AC794">
            <v>216775.11931638262</v>
          </cell>
          <cell r="AD794">
            <v>237408.96421889379</v>
          </cell>
          <cell r="AE794">
            <v>17775.965964468189</v>
          </cell>
          <cell r="AF794">
            <v>16341.632158778233</v>
          </cell>
          <cell r="AG794">
            <v>15392.919078473285</v>
          </cell>
          <cell r="AH794">
            <v>14502.241860647431</v>
          </cell>
          <cell r="AI794">
            <v>13664.13830647911</v>
          </cell>
          <cell r="AJ794">
            <v>12873.828991999455</v>
          </cell>
          <cell r="AK794">
            <v>12106.051247658739</v>
          </cell>
          <cell r="AL794">
            <v>11338.273503318025</v>
          </cell>
          <cell r="AM794">
            <v>10569.812984124615</v>
          </cell>
          <cell r="AN794">
            <v>9802.0352397839015</v>
          </cell>
          <cell r="AO794">
            <v>9033.5747205904936</v>
          </cell>
          <cell r="AP794">
            <v>8265.7969762497796</v>
          </cell>
          <cell r="AQ794">
            <v>7497.3364570563708</v>
          </cell>
          <cell r="AR794">
            <v>6729.5587127156587</v>
          </cell>
          <cell r="AS794">
            <v>6163.1995499200348</v>
          </cell>
          <cell r="AT794">
            <v>5798.2589686695028</v>
          </cell>
          <cell r="AU794">
            <v>5433.3183874189708</v>
          </cell>
          <cell r="AV794">
            <v>5068.3778061684388</v>
          </cell>
          <cell r="AW794">
            <v>4703.4372249179069</v>
          </cell>
          <cell r="AX794">
            <v>4338.496643667374</v>
          </cell>
          <cell r="AY794">
            <v>3973.5560624168425</v>
          </cell>
          <cell r="AZ794">
            <v>3608.6154811663105</v>
          </cell>
          <cell r="BA794">
            <v>3243.6748999157785</v>
          </cell>
          <cell r="BB794">
            <v>2878.7343186652461</v>
          </cell>
          <cell r="BC794">
            <v>2513.7937374147141</v>
          </cell>
          <cell r="BD794">
            <v>2148.8531561641821</v>
          </cell>
          <cell r="BE794">
            <v>1783.9125749136504</v>
          </cell>
          <cell r="BF794">
            <v>1418.9719936631184</v>
          </cell>
          <cell r="BG794">
            <v>1054.0314124125864</v>
          </cell>
          <cell r="BH794">
            <v>689.09083116205431</v>
          </cell>
        </row>
        <row r="795">
          <cell r="A795">
            <v>-3065.4804346465753</v>
          </cell>
          <cell r="B795">
            <v>-11234.141353870495</v>
          </cell>
          <cell r="C795">
            <v>-7714.6964861048828</v>
          </cell>
          <cell r="D795">
            <v>-3461.4324408201501</v>
          </cell>
          <cell r="E795">
            <v>205.74453227469121</v>
          </cell>
          <cell r="F795">
            <v>3720.9394906625348</v>
          </cell>
          <cell r="G795">
            <v>7316.831878659108</v>
          </cell>
          <cell r="H795">
            <v>11017.538257618249</v>
          </cell>
          <cell r="I795">
            <v>14908.744878649406</v>
          </cell>
          <cell r="J795">
            <v>19008.691622180133</v>
          </cell>
          <cell r="K795">
            <v>23333.091188736224</v>
          </cell>
          <cell r="L795">
            <v>27908.765226875752</v>
          </cell>
          <cell r="M795">
            <v>32762.768798193567</v>
          </cell>
          <cell r="N795">
            <v>37924.448105425312</v>
          </cell>
          <cell r="O795">
            <v>43835.548163065701</v>
          </cell>
          <cell r="P795">
            <v>50706.157289677591</v>
          </cell>
          <cell r="Q795">
            <v>58245.082639725486</v>
          </cell>
          <cell r="R795">
            <v>66369.274357279224</v>
          </cell>
          <cell r="S795">
            <v>75124.168191471268</v>
          </cell>
          <cell r="T795">
            <v>84558.727186720309</v>
          </cell>
          <cell r="U795">
            <v>94725.71551583102</v>
          </cell>
          <cell r="V795">
            <v>105681.99357146956</v>
          </cell>
          <cell r="W795">
            <v>117488.83596635658</v>
          </cell>
          <cell r="X795">
            <v>130212.27422064226</v>
          </cell>
          <cell r="Y795">
            <v>143923.46605299239</v>
          </cell>
          <cell r="Z795">
            <v>158699.09334070142</v>
          </cell>
          <cell r="AA795">
            <v>174621.79097448359</v>
          </cell>
          <cell r="AB795">
            <v>191780.60900637499</v>
          </cell>
          <cell r="AC795">
            <v>210271.51067537983</v>
          </cell>
          <cell r="AD795">
            <v>230197.90909614079</v>
          </cell>
          <cell r="AE795">
            <v>13846.191875147864</v>
          </cell>
          <cell r="AF795">
            <v>12728.949575838122</v>
          </cell>
          <cell r="AG795">
            <v>11989.970700055948</v>
          </cell>
          <cell r="AH795">
            <v>11296.197563817352</v>
          </cell>
          <cell r="AI795">
            <v>10643.375509282936</v>
          </cell>
          <cell r="AJ795">
            <v>10027.78171084323</v>
          </cell>
          <cell r="AK795">
            <v>9429.7383759910317</v>
          </cell>
          <cell r="AL795">
            <v>8831.6950411388316</v>
          </cell>
          <cell r="AM795">
            <v>8233.1198740567088</v>
          </cell>
          <cell r="AN795">
            <v>7635.0765392045096</v>
          </cell>
          <cell r="AO795">
            <v>7036.5013721223859</v>
          </cell>
          <cell r="AP795">
            <v>6438.4580372701867</v>
          </cell>
          <cell r="AQ795">
            <v>5839.8828701880639</v>
          </cell>
          <cell r="AR795">
            <v>5241.8395353358646</v>
          </cell>
          <cell r="AS795">
            <v>4800.6867083113721</v>
          </cell>
          <cell r="AT795">
            <v>4516.424389114587</v>
          </cell>
          <cell r="AU795">
            <v>4232.1620699178011</v>
          </cell>
          <cell r="AV795">
            <v>3947.8997507210161</v>
          </cell>
          <cell r="AW795">
            <v>3663.6374315242301</v>
          </cell>
          <cell r="AX795">
            <v>3379.3751123274446</v>
          </cell>
          <cell r="AY795">
            <v>3095.1127931306592</v>
          </cell>
          <cell r="AZ795">
            <v>2810.8504739338728</v>
          </cell>
          <cell r="BA795">
            <v>2526.5881547370873</v>
          </cell>
          <cell r="BB795">
            <v>2242.3258355403018</v>
          </cell>
          <cell r="BC795">
            <v>1958.0635163435163</v>
          </cell>
          <cell r="BD795">
            <v>1673.8011971467304</v>
          </cell>
          <cell r="BE795">
            <v>1389.5388779499449</v>
          </cell>
          <cell r="BF795">
            <v>1105.276558753159</v>
          </cell>
          <cell r="BG795">
            <v>821.01423955637347</v>
          </cell>
          <cell r="BH795">
            <v>536.75192035958764</v>
          </cell>
        </row>
        <row r="796">
          <cell r="A796">
            <v>-3297.150676096056</v>
          </cell>
          <cell r="B796">
            <v>-12310.629186062319</v>
          </cell>
          <cell r="C796">
            <v>-8981.4454394869717</v>
          </cell>
          <cell r="D796">
            <v>-4902.7171696689484</v>
          </cell>
          <cell r="E796">
            <v>-1309.5896898908284</v>
          </cell>
          <cell r="F796">
            <v>2160.9192735777792</v>
          </cell>
          <cell r="G796">
            <v>5698.3105338740215</v>
          </cell>
          <cell r="H796">
            <v>9326.567269088473</v>
          </cell>
          <cell r="I796">
            <v>13135.373693856958</v>
          </cell>
          <cell r="J796">
            <v>17143.107423575777</v>
          </cell>
          <cell r="K796">
            <v>21364.547309264362</v>
          </cell>
          <cell r="L796">
            <v>25826.15160080975</v>
          </cell>
          <cell r="M796">
            <v>30554.256134316711</v>
          </cell>
          <cell r="N796">
            <v>35578.486908035193</v>
          </cell>
          <cell r="O796">
            <v>41369.173064951035</v>
          </cell>
          <cell r="P796">
            <v>48147.61044253259</v>
          </cell>
          <cell r="Q796">
            <v>55597.268908006998</v>
          </cell>
          <cell r="R796">
            <v>63625.263720745977</v>
          </cell>
          <cell r="S796">
            <v>72276.492634400638</v>
          </cell>
          <cell r="T796">
            <v>81599.338931920734</v>
          </cell>
          <cell r="U796">
            <v>91645.942016252666</v>
          </cell>
          <cell r="V796">
            <v>102472.48900769626</v>
          </cell>
          <cell r="W796">
            <v>114139.52897872256</v>
          </cell>
          <cell r="X796">
            <v>126712.3115836568</v>
          </cell>
          <cell r="Y796">
            <v>140261.15197706403</v>
          </cell>
          <cell r="Z796">
            <v>154861.82406169697</v>
          </cell>
          <cell r="AA796">
            <v>170595.98426530452</v>
          </cell>
          <cell r="AB796">
            <v>187551.62821633523</v>
          </cell>
          <cell r="AC796">
            <v>205823.58287256194</v>
          </cell>
          <cell r="AD796">
            <v>225514.03685493101</v>
          </cell>
          <cell r="AE796">
            <v>16659.898371022067</v>
          </cell>
          <cell r="AF796">
            <v>15315.619501413481</v>
          </cell>
          <cell r="AG796">
            <v>14426.471562407931</v>
          </cell>
          <cell r="AH796">
            <v>13591.715692599009</v>
          </cell>
          <cell r="AI796">
            <v>12806.232638415275</v>
          </cell>
          <cell r="AJ796">
            <v>12065.543052981704</v>
          </cell>
          <cell r="AK796">
            <v>11345.970388530357</v>
          </cell>
          <cell r="AL796">
            <v>10626.397724079008</v>
          </cell>
          <cell r="AM796">
            <v>9906.185152931228</v>
          </cell>
          <cell r="AN796">
            <v>9186.612488479881</v>
          </cell>
          <cell r="AO796">
            <v>8466.3999173321026</v>
          </cell>
          <cell r="AP796">
            <v>7746.8272528807538</v>
          </cell>
          <cell r="AQ796">
            <v>7026.6146817329754</v>
          </cell>
          <cell r="AR796">
            <v>6307.0420172816275</v>
          </cell>
          <cell r="AS796">
            <v>5776.2418282774115</v>
          </cell>
          <cell r="AT796">
            <v>5434.2141147203283</v>
          </cell>
          <cell r="AU796">
            <v>5092.1864011632451</v>
          </cell>
          <cell r="AV796">
            <v>4750.1586876061619</v>
          </cell>
          <cell r="AW796">
            <v>4408.1309740490788</v>
          </cell>
          <cell r="AX796">
            <v>4066.1032604919956</v>
          </cell>
          <cell r="AY796">
            <v>3724.0755469349133</v>
          </cell>
          <cell r="AZ796">
            <v>3382.0478333778296</v>
          </cell>
          <cell r="BA796">
            <v>3040.0201198207474</v>
          </cell>
          <cell r="BB796">
            <v>2697.9924062636637</v>
          </cell>
          <cell r="BC796">
            <v>2355.964692706581</v>
          </cell>
          <cell r="BD796">
            <v>2013.9369791494978</v>
          </cell>
          <cell r="BE796">
            <v>1671.9092655924151</v>
          </cell>
          <cell r="BF796">
            <v>1329.8815520353319</v>
          </cell>
          <cell r="BG796">
            <v>987.85383847824914</v>
          </cell>
          <cell r="BH796">
            <v>645.82612492116584</v>
          </cell>
        </row>
        <row r="797">
          <cell r="A797">
            <v>-3854.3111593057342</v>
          </cell>
          <cell r="B797">
            <v>-15265.494726833262</v>
          </cell>
          <cell r="C797">
            <v>-12852.342851144669</v>
          </cell>
          <cell r="D797">
            <v>-9521.7970865242314</v>
          </cell>
          <cell r="E797">
            <v>-6755.4965751617565</v>
          </cell>
          <cell r="F797">
            <v>-4198.0400576851889</v>
          </cell>
          <cell r="G797">
            <v>-1648.4277757786804</v>
          </cell>
          <cell r="H797">
            <v>912.25236811549848</v>
          </cell>
          <cell r="I797">
            <v>3577.8734968542485</v>
          </cell>
          <cell r="J797">
            <v>6364.7660293611971</v>
          </cell>
          <cell r="K797">
            <v>9280.853260583468</v>
          </cell>
          <cell r="L797">
            <v>12346.537854798629</v>
          </cell>
          <cell r="M797">
            <v>15580.436594667488</v>
          </cell>
          <cell r="N797">
            <v>19008.791169153585</v>
          </cell>
          <cell r="O797">
            <v>23161.085762942781</v>
          </cell>
          <cell r="P797">
            <v>28273.03465482168</v>
          </cell>
          <cell r="Q797">
            <v>33952.93324111581</v>
          </cell>
          <cell r="R797">
            <v>40073.77711590266</v>
          </cell>
          <cell r="S797">
            <v>46669.798007881211</v>
          </cell>
          <cell r="T797">
            <v>53777.885143812731</v>
          </cell>
          <cell r="U797">
            <v>61437.791557001721</v>
          </cell>
          <cell r="V797">
            <v>69692.356412040535</v>
          </cell>
          <cell r="W797">
            <v>78587.744589201669</v>
          </cell>
          <cell r="X797">
            <v>88173.70486838909</v>
          </cell>
          <cell r="Y797">
            <v>98503.848156580469</v>
          </cell>
          <cell r="Z797">
            <v>109635.94731478931</v>
          </cell>
          <cell r="AA797">
            <v>121632.26026137293</v>
          </cell>
          <cell r="AB797">
            <v>134559.87815869006</v>
          </cell>
          <cell r="AC797">
            <v>148491.10063039363</v>
          </cell>
          <cell r="AD797">
            <v>163503.84010781712</v>
          </cell>
          <cell r="AE797">
            <v>17096.171395845464</v>
          </cell>
          <cell r="AF797">
            <v>15716.689874000391</v>
          </cell>
          <cell r="AG797">
            <v>14804.25780370985</v>
          </cell>
          <cell r="AH797">
            <v>13947.642168601038</v>
          </cell>
          <cell r="AI797">
            <v>13141.589657127433</v>
          </cell>
          <cell r="AJ797">
            <v>12381.503621685839</v>
          </cell>
          <cell r="AK797">
            <v>11643.087496373622</v>
          </cell>
          <cell r="AL797">
            <v>10904.671371061406</v>
          </cell>
          <cell r="AM797">
            <v>10165.598581805873</v>
          </cell>
          <cell r="AN797">
            <v>9427.182456493656</v>
          </cell>
          <cell r="AO797">
            <v>8688.1096672381227</v>
          </cell>
          <cell r="AP797">
            <v>7949.6935419259062</v>
          </cell>
          <cell r="AQ797">
            <v>7210.6207526703738</v>
          </cell>
          <cell r="AR797">
            <v>6472.2046273581564</v>
          </cell>
          <cell r="AS797">
            <v>5927.5043653236944</v>
          </cell>
          <cell r="AT797">
            <v>5576.519966566987</v>
          </cell>
          <cell r="AU797">
            <v>5225.5355678102796</v>
          </cell>
          <cell r="AV797">
            <v>4874.5511690535723</v>
          </cell>
          <cell r="AW797">
            <v>4523.5667702968667</v>
          </cell>
          <cell r="AX797">
            <v>4172.5823715401602</v>
          </cell>
          <cell r="AY797">
            <v>3821.5979727834529</v>
          </cell>
          <cell r="AZ797">
            <v>3470.6135740267455</v>
          </cell>
          <cell r="BA797">
            <v>3119.6291752700386</v>
          </cell>
          <cell r="BB797">
            <v>2768.6447765133316</v>
          </cell>
          <cell r="BC797">
            <v>2417.6603777566247</v>
          </cell>
          <cell r="BD797">
            <v>2066.6759789999178</v>
          </cell>
          <cell r="BE797">
            <v>1715.6915802432106</v>
          </cell>
          <cell r="BF797">
            <v>1364.7071814865039</v>
          </cell>
          <cell r="BG797">
            <v>1013.7227827297968</v>
          </cell>
          <cell r="BH797">
            <v>662.73838397308998</v>
          </cell>
        </row>
        <row r="798">
          <cell r="A798">
            <v>-3446.9358128402273</v>
          </cell>
          <cell r="B798">
            <v>-13027.779619818177</v>
          </cell>
          <cell r="C798">
            <v>-9755.6547172289484</v>
          </cell>
          <cell r="D798">
            <v>-5696.2678693648731</v>
          </cell>
          <cell r="E798">
            <v>-2196.7238848343377</v>
          </cell>
          <cell r="F798">
            <v>1146.2885704842322</v>
          </cell>
          <cell r="G798">
            <v>4542.8629264376759</v>
          </cell>
          <cell r="H798">
            <v>8016.3199087056764</v>
          </cell>
          <cell r="I798">
            <v>11658.29799372585</v>
          </cell>
          <cell r="J798">
            <v>15487.099441399903</v>
          </cell>
          <cell r="K798">
            <v>19516.384476542444</v>
          </cell>
          <cell r="L798">
            <v>23771.793455402236</v>
          </cell>
          <cell r="M798">
            <v>28278.50103066663</v>
          </cell>
          <cell r="N798">
            <v>33065.957369462471</v>
          </cell>
          <cell r="O798">
            <v>38622.023060789048</v>
          </cell>
          <cell r="P798">
            <v>45173.678030050709</v>
          </cell>
          <cell r="Q798">
            <v>52385.853831476968</v>
          </cell>
          <cell r="R798">
            <v>60157.929583774538</v>
          </cell>
          <cell r="S798">
            <v>68533.371775228909</v>
          </cell>
          <cell r="T798">
            <v>77559.021310574346</v>
          </cell>
          <cell r="U798">
            <v>87285.355475712466</v>
          </cell>
          <cell r="V798">
            <v>97766.770239432444</v>
          </cell>
          <cell r="W798">
            <v>109061.884470948</v>
          </cell>
          <cell r="X798">
            <v>121233.86777463183</v>
          </cell>
          <cell r="Y798">
            <v>134350.79377541281</v>
          </cell>
          <cell r="Z798">
            <v>148486.02083063667</v>
          </cell>
          <cell r="AA798">
            <v>163718.6022975776</v>
          </cell>
          <cell r="AB798">
            <v>180133.72865108337</v>
          </cell>
          <cell r="AC798">
            <v>197823.20392396188</v>
          </cell>
          <cell r="AD798">
            <v>216885.95913467353</v>
          </cell>
          <cell r="AE798">
            <v>17493.250241853511</v>
          </cell>
          <cell r="AF798">
            <v>16081.728626463473</v>
          </cell>
          <cell r="AG798">
            <v>15148.104239768118</v>
          </cell>
          <cell r="AH798">
            <v>14271.592691124881</v>
          </cell>
          <cell r="AI798">
            <v>13446.818654599436</v>
          </cell>
          <cell r="AJ798">
            <v>12669.078719999268</v>
          </cell>
          <cell r="AK798">
            <v>11913.512004878155</v>
          </cell>
          <cell r="AL798">
            <v>11157.945289757043</v>
          </cell>
          <cell r="AM798">
            <v>10401.706658894142</v>
          </cell>
          <cell r="AN798">
            <v>9646.139943773027</v>
          </cell>
          <cell r="AO798">
            <v>8889.901312910124</v>
          </cell>
          <cell r="AP798">
            <v>8134.3345977890094</v>
          </cell>
          <cell r="AQ798">
            <v>7378.0959669261101</v>
          </cell>
          <cell r="AR798">
            <v>6622.5292518049964</v>
          </cell>
          <cell r="AS798">
            <v>6065.1776805118161</v>
          </cell>
          <cell r="AT798">
            <v>5706.0412530465628</v>
          </cell>
          <cell r="AU798">
            <v>5346.9048255813113</v>
          </cell>
          <cell r="AV798">
            <v>4987.7683981160599</v>
          </cell>
          <cell r="AW798">
            <v>4628.6319706508084</v>
          </cell>
          <cell r="AX798">
            <v>4269.4955431855569</v>
          </cell>
          <cell r="AY798">
            <v>3910.3591157203045</v>
          </cell>
          <cell r="AZ798">
            <v>3551.2226882550526</v>
          </cell>
          <cell r="BA798">
            <v>3192.0862607898011</v>
          </cell>
          <cell r="BB798">
            <v>2832.9498333245492</v>
          </cell>
          <cell r="BC798">
            <v>2473.8134058592973</v>
          </cell>
          <cell r="BD798">
            <v>2114.6769783940463</v>
          </cell>
          <cell r="BE798">
            <v>1755.5405509287941</v>
          </cell>
          <cell r="BF798">
            <v>1396.4041234635429</v>
          </cell>
          <cell r="BG798">
            <v>1037.2676959982909</v>
          </cell>
          <cell r="BH798">
            <v>678.1312685330397</v>
          </cell>
        </row>
        <row r="799">
          <cell r="A799">
            <v>-3427.7778329188532</v>
          </cell>
          <cell r="B799">
            <v>-12989.047395440804</v>
          </cell>
          <cell r="C799">
            <v>-9916.1917558563055</v>
          </cell>
          <cell r="D799">
            <v>-5920.6720018476308</v>
          </cell>
          <cell r="E799">
            <v>-2460.2018715776794</v>
          </cell>
          <cell r="F799">
            <v>825.4724396672342</v>
          </cell>
          <cell r="G799">
            <v>4162.1457462353901</v>
          </cell>
          <cell r="H799">
            <v>7572.7857619390097</v>
          </cell>
          <cell r="I799">
            <v>11148.26423999542</v>
          </cell>
          <cell r="J799">
            <v>14906.590130073097</v>
          </cell>
          <cell r="K799">
            <v>18861.111641012805</v>
          </cell>
          <cell r="L799">
            <v>23037.065339994268</v>
          </cell>
          <cell r="M799">
            <v>27459.201725241706</v>
          </cell>
          <cell r="N799">
            <v>32156.528248206319</v>
          </cell>
          <cell r="O799">
            <v>37613.648288584474</v>
          </cell>
          <cell r="P799">
            <v>44055.692959745618</v>
          </cell>
          <cell r="Q799">
            <v>51148.931634557637</v>
          </cell>
          <cell r="R799">
            <v>58792.836862001408</v>
          </cell>
          <cell r="S799">
            <v>67030.158317660811</v>
          </cell>
          <cell r="T799">
            <v>75906.964445535617</v>
          </cell>
          <cell r="U799">
            <v>85472.900102658561</v>
          </cell>
          <cell r="V799">
            <v>95781.464205333541</v>
          </cell>
          <cell r="W799">
            <v>106890.30892977316</v>
          </cell>
          <cell r="X799">
            <v>118861.56214045915</v>
          </cell>
          <cell r="Y799">
            <v>131762.17484945426</v>
          </cell>
          <cell r="Z799">
            <v>145664.2956498838</v>
          </cell>
          <cell r="AA799">
            <v>160645.67421766109</v>
          </cell>
          <cell r="AB799">
            <v>176790.09613810081</v>
          </cell>
          <cell r="AC799">
            <v>194187.85148925256</v>
          </cell>
          <cell r="AD799">
            <v>212936.23980257555</v>
          </cell>
          <cell r="AE799">
            <v>16951.933853622766</v>
          </cell>
          <cell r="AF799">
            <v>15584.090786940875</v>
          </cell>
          <cell r="AG799">
            <v>14679.356753609405</v>
          </cell>
          <cell r="AH799">
            <v>13829.968241519939</v>
          </cell>
          <cell r="AI799">
            <v>13030.716260437932</v>
          </cell>
          <cell r="AJ799">
            <v>12277.04294390816</v>
          </cell>
          <cell r="AK799">
            <v>11544.856712095871</v>
          </cell>
          <cell r="AL799">
            <v>10812.670480283583</v>
          </cell>
          <cell r="AM799">
            <v>10079.833124691973</v>
          </cell>
          <cell r="AN799">
            <v>9347.6468928796839</v>
          </cell>
          <cell r="AO799">
            <v>8614.809537288078</v>
          </cell>
          <cell r="AP799">
            <v>7882.6233054757886</v>
          </cell>
          <cell r="AQ799">
            <v>7149.7859498841817</v>
          </cell>
          <cell r="AR799">
            <v>6417.5997180718923</v>
          </cell>
          <cell r="AS799">
            <v>5877.4950011583105</v>
          </cell>
          <cell r="AT799">
            <v>5529.4717991434345</v>
          </cell>
          <cell r="AU799">
            <v>5181.4485971285594</v>
          </cell>
          <cell r="AV799">
            <v>4833.4253951136834</v>
          </cell>
          <cell r="AW799">
            <v>4485.4021930988083</v>
          </cell>
          <cell r="AX799">
            <v>4137.3789910839332</v>
          </cell>
          <cell r="AY799">
            <v>3789.3557890690577</v>
          </cell>
          <cell r="AZ799">
            <v>3441.3325870541821</v>
          </cell>
          <cell r="BA799">
            <v>3093.3093850393066</v>
          </cell>
          <cell r="BB799">
            <v>2745.2861830244315</v>
          </cell>
          <cell r="BC799">
            <v>2397.2629810095559</v>
          </cell>
          <cell r="BD799">
            <v>2049.2397789946799</v>
          </cell>
          <cell r="BE799">
            <v>1701.2165769798044</v>
          </cell>
          <cell r="BF799">
            <v>1353.1933749649284</v>
          </cell>
          <cell r="BG799">
            <v>1005.1701729500528</v>
          </cell>
          <cell r="BH799">
            <v>657.14697093517691</v>
          </cell>
        </row>
        <row r="800">
          <cell r="A800">
            <v>-3140.6324030689061</v>
          </cell>
          <cell r="B800">
            <v>-11703.437350323657</v>
          </cell>
          <cell r="C800">
            <v>-8432.9339508278154</v>
          </cell>
          <cell r="D800">
            <v>-4343.147870033712</v>
          </cell>
          <cell r="E800">
            <v>-754.69660457542318</v>
          </cell>
          <cell r="F800">
            <v>2697.6944960341043</v>
          </cell>
          <cell r="G800">
            <v>6223.1973305658194</v>
          </cell>
          <cell r="H800">
            <v>9845.5909760799022</v>
          </cell>
          <cell r="I800">
            <v>13651.39819971537</v>
          </cell>
          <cell r="J800">
            <v>17658.596663785444</v>
          </cell>
          <cell r="K800">
            <v>21882.272645256231</v>
          </cell>
          <cell r="L800">
            <v>26348.756689540005</v>
          </cell>
          <cell r="M800">
            <v>31084.473585193253</v>
          </cell>
          <cell r="N800">
            <v>36118.431186668327</v>
          </cell>
          <cell r="O800">
            <v>41900.161410242392</v>
          </cell>
          <cell r="P800">
            <v>48642.413546545453</v>
          </cell>
          <cell r="Q800">
            <v>56045.970266402444</v>
          </cell>
          <cell r="R800">
            <v>64024.28433519994</v>
          </cell>
          <cell r="S800">
            <v>72621.975659647826</v>
          </cell>
          <cell r="T800">
            <v>81887.128105774551</v>
          </cell>
          <cell r="U800">
            <v>91871.558415091364</v>
          </cell>
          <cell r="V800">
            <v>102631.10599741741</v>
          </cell>
          <cell r="W800">
            <v>114225.94522107451</v>
          </cell>
          <cell r="X800">
            <v>126720.92194698194</v>
          </cell>
          <cell r="Y800">
            <v>140185.91618876718</v>
          </cell>
          <cell r="Z800">
            <v>154696.2329271237</v>
          </cell>
          <cell r="AA800">
            <v>170333.02326410316</v>
          </cell>
          <cell r="AB800">
            <v>187183.73827270925</v>
          </cell>
          <cell r="AC800">
            <v>205342.61808001576</v>
          </cell>
          <cell r="AD800">
            <v>224911.21891907771</v>
          </cell>
          <cell r="AE800">
            <v>14574.565915101719</v>
          </cell>
          <cell r="AF800">
            <v>13398.551478695121</v>
          </cell>
          <cell r="AG800">
            <v>12620.698879794885</v>
          </cell>
          <cell r="AH800">
            <v>11890.430052422575</v>
          </cell>
          <cell r="AI800">
            <v>11203.26652396379</v>
          </cell>
          <cell r="AJ800">
            <v>10555.289630880938</v>
          </cell>
          <cell r="AK800">
            <v>9925.7864373324592</v>
          </cell>
          <cell r="AL800">
            <v>9296.2832437839752</v>
          </cell>
          <cell r="AM800">
            <v>8666.2202411586932</v>
          </cell>
          <cell r="AN800">
            <v>8036.7170476102137</v>
          </cell>
          <cell r="AO800">
            <v>7406.6540449849326</v>
          </cell>
          <cell r="AP800">
            <v>6777.1508514364505</v>
          </cell>
          <cell r="AQ800">
            <v>6147.0878488111694</v>
          </cell>
          <cell r="AR800">
            <v>5517.584655262689</v>
          </cell>
          <cell r="AS800">
            <v>5053.2251393699271</v>
          </cell>
          <cell r="AT800">
            <v>4754.00930113289</v>
          </cell>
          <cell r="AU800">
            <v>4454.793462895851</v>
          </cell>
          <cell r="AV800">
            <v>4155.577624658813</v>
          </cell>
          <cell r="AW800">
            <v>3856.3617864217754</v>
          </cell>
          <cell r="AX800">
            <v>3557.1459481847378</v>
          </cell>
          <cell r="AY800">
            <v>3257.9301099476993</v>
          </cell>
          <cell r="AZ800">
            <v>2958.7142717106613</v>
          </cell>
          <cell r="BA800">
            <v>2659.4984334736232</v>
          </cell>
          <cell r="BB800">
            <v>2360.2825952365852</v>
          </cell>
          <cell r="BC800">
            <v>2061.0667569995467</v>
          </cell>
          <cell r="BD800">
            <v>1761.8509187625091</v>
          </cell>
          <cell r="BE800">
            <v>1462.6350805254708</v>
          </cell>
          <cell r="BF800">
            <v>1163.419242288433</v>
          </cell>
          <cell r="BG800">
            <v>864.20340405139473</v>
          </cell>
          <cell r="BH800">
            <v>564.98756581435703</v>
          </cell>
        </row>
        <row r="801">
          <cell r="A801">
            <v>-3911.9266825961249</v>
          </cell>
          <cell r="B801">
            <v>-15624.294526905262</v>
          </cell>
          <cell r="C801">
            <v>-13408.733728292838</v>
          </cell>
          <cell r="D801">
            <v>-10311.107428721034</v>
          </cell>
          <cell r="E801">
            <v>-7814.8952225378816</v>
          </cell>
          <cell r="F801">
            <v>-5547.64374591861</v>
          </cell>
          <cell r="G801">
            <v>-3306.2787310436106</v>
          </cell>
          <cell r="H801">
            <v>-1073.5661295527107</v>
          </cell>
          <cell r="I801">
            <v>1243.5281126828911</v>
          </cell>
          <cell r="J801">
            <v>3660.5310196841647</v>
          </cell>
          <cell r="K801">
            <v>6183.5220334417381</v>
          </cell>
          <cell r="L801">
            <v>8831.0105683440561</v>
          </cell>
          <cell r="M801">
            <v>11619.350056844432</v>
          </cell>
          <cell r="N801">
            <v>14573.433559597088</v>
          </cell>
          <cell r="O801">
            <v>18226.847302876489</v>
          </cell>
          <cell r="P801">
            <v>22813.894796653498</v>
          </cell>
          <cell r="Q801">
            <v>27931.401089380302</v>
          </cell>
          <cell r="R801">
            <v>33446.192695273574</v>
          </cell>
          <cell r="S801">
            <v>39389.111905681777</v>
          </cell>
          <cell r="T801">
            <v>45793.395379185378</v>
          </cell>
          <cell r="U801">
            <v>52694.860022547786</v>
          </cell>
          <cell r="V801">
            <v>60132.103302087438</v>
          </cell>
          <cell r="W801">
            <v>68146.719105742275</v>
          </cell>
          <cell r="X801">
            <v>76783.530363067461</v>
          </cell>
          <cell r="Y801">
            <v>86090.839724127742</v>
          </cell>
          <cell r="Z801">
            <v>96120.699699244127</v>
          </cell>
          <cell r="AA801">
            <v>106929.20377039092</v>
          </cell>
          <cell r="AB801">
            <v>118576.80010232679</v>
          </cell>
          <cell r="AC801">
            <v>131128.62960793683</v>
          </cell>
          <cell r="AD801">
            <v>144654.89025846517</v>
          </cell>
          <cell r="AE801">
            <v>15668.264838630143</v>
          </cell>
          <cell r="AF801">
            <v>14404.000382933496</v>
          </cell>
          <cell r="AG801">
            <v>13567.776470950144</v>
          </cell>
          <cell r="AH801">
            <v>12782.707093425193</v>
          </cell>
          <cell r="AI801">
            <v>12043.977705939031</v>
          </cell>
          <cell r="AJ801">
            <v>11347.375582124492</v>
          </cell>
          <cell r="AK801">
            <v>10670.633454040862</v>
          </cell>
          <cell r="AL801">
            <v>9993.8913259572309</v>
          </cell>
          <cell r="AM801">
            <v>9316.5473798211497</v>
          </cell>
          <cell r="AN801">
            <v>8639.8052517375218</v>
          </cell>
          <cell r="AO801">
            <v>7962.4613056014405</v>
          </cell>
          <cell r="AP801">
            <v>7285.7191775178117</v>
          </cell>
          <cell r="AQ801">
            <v>6608.3752313817286</v>
          </cell>
          <cell r="AR801">
            <v>5931.6331032980988</v>
          </cell>
          <cell r="AS801">
            <v>5432.4273006877474</v>
          </cell>
          <cell r="AT801">
            <v>5110.7578235506708</v>
          </cell>
          <cell r="AU801">
            <v>4789.0883464135941</v>
          </cell>
          <cell r="AV801">
            <v>4467.4188692765174</v>
          </cell>
          <cell r="AW801">
            <v>4145.7493921394398</v>
          </cell>
          <cell r="AX801">
            <v>3824.0799150023631</v>
          </cell>
          <cell r="AY801">
            <v>3502.410437865286</v>
          </cell>
          <cell r="AZ801">
            <v>3180.7409607282093</v>
          </cell>
          <cell r="BA801">
            <v>2859.0714835911322</v>
          </cell>
          <cell r="BB801">
            <v>2537.4020064540555</v>
          </cell>
          <cell r="BC801">
            <v>2215.7325293169783</v>
          </cell>
          <cell r="BD801">
            <v>1894.0630521799014</v>
          </cell>
          <cell r="BE801">
            <v>1572.3935750428245</v>
          </cell>
          <cell r="BF801">
            <v>1250.7240979057476</v>
          </cell>
          <cell r="BG801">
            <v>929.0546207686707</v>
          </cell>
          <cell r="BH801">
            <v>607.38514363159368</v>
          </cell>
        </row>
        <row r="802">
          <cell r="A802">
            <v>-3351.8692338357214</v>
          </cell>
          <cell r="B802">
            <v>-12742.160661411624</v>
          </cell>
          <cell r="C802">
            <v>-9710.8211973140387</v>
          </cell>
          <cell r="D802">
            <v>-5774.6137831675214</v>
          </cell>
          <cell r="E802">
            <v>-2477.2922818549596</v>
          </cell>
          <cell r="F802">
            <v>607.15676874611347</v>
          </cell>
          <cell r="G802">
            <v>3735.9615176695506</v>
          </cell>
          <cell r="H802">
            <v>6930.8596117317511</v>
          </cell>
          <cell r="I802">
            <v>10279.945413872265</v>
          </cell>
          <cell r="J802">
            <v>13800.531006488158</v>
          </cell>
          <cell r="K802">
            <v>17505.031528006195</v>
          </cell>
          <cell r="L802">
            <v>21417.408722353517</v>
          </cell>
          <cell r="M802">
            <v>25561.040686968434</v>
          </cell>
          <cell r="N802">
            <v>29963.739644343987</v>
          </cell>
          <cell r="O802">
            <v>35098.083005288092</v>
          </cell>
          <cell r="P802">
            <v>41182.146572104568</v>
          </cell>
          <cell r="Q802">
            <v>47886.787026213045</v>
          </cell>
          <cell r="R802">
            <v>55111.92614316925</v>
          </cell>
          <cell r="S802">
            <v>62897.971586871092</v>
          </cell>
          <cell r="T802">
            <v>71288.467973178689</v>
          </cell>
          <cell r="U802">
            <v>80330.340399647437</v>
          </cell>
          <cell r="V802">
            <v>90074.156881107672</v>
          </cell>
          <cell r="W802">
            <v>100574.41115879985</v>
          </cell>
          <cell r="X802">
            <v>111889.8274647184</v>
          </cell>
          <cell r="Y802">
            <v>124083.68894560337</v>
          </cell>
          <cell r="Z802">
            <v>137224.19158333982</v>
          </cell>
          <cell r="AA802">
            <v>151384.82559111828</v>
          </cell>
          <cell r="AB802">
            <v>166644.78641836951</v>
          </cell>
          <cell r="AC802">
            <v>183089.41766308137</v>
          </cell>
          <cell r="AD802">
            <v>200810.68836854934</v>
          </cell>
          <cell r="AE802">
            <v>14349.378962666187</v>
          </cell>
          <cell r="AF802">
            <v>13191.534748858134</v>
          </cell>
          <cell r="AG802">
            <v>12425.70050146221</v>
          </cell>
          <cell r="AH802">
            <v>11706.714823972548</v>
          </cell>
          <cell r="AI802">
            <v>11030.168439221494</v>
          </cell>
          <cell r="AJ802">
            <v>10392.203229687368</v>
          </cell>
          <cell r="AK802">
            <v>9772.4262884697837</v>
          </cell>
          <cell r="AL802">
            <v>9152.6493472522016</v>
          </cell>
          <cell r="AM802">
            <v>8532.321246388663</v>
          </cell>
          <cell r="AN802">
            <v>7912.5443051710827</v>
          </cell>
          <cell r="AO802">
            <v>7292.2162043075432</v>
          </cell>
          <cell r="AP802">
            <v>6672.4392630899629</v>
          </cell>
          <cell r="AQ802">
            <v>6052.1111622264243</v>
          </cell>
          <cell r="AR802">
            <v>5432.334221008844</v>
          </cell>
          <cell r="AS802">
            <v>4975.1493753482819</v>
          </cell>
          <cell r="AT802">
            <v>4680.5566252447452</v>
          </cell>
          <cell r="AU802">
            <v>4385.9638751412085</v>
          </cell>
          <cell r="AV802">
            <v>4091.3711250376723</v>
          </cell>
          <cell r="AW802">
            <v>3796.7783749341361</v>
          </cell>
          <cell r="AX802">
            <v>3502.1856248305994</v>
          </cell>
          <cell r="AY802">
            <v>3207.5928747270636</v>
          </cell>
          <cell r="AZ802">
            <v>2913.0001246235274</v>
          </cell>
          <cell r="BA802">
            <v>2618.4073745199908</v>
          </cell>
          <cell r="BB802">
            <v>2323.8146244164545</v>
          </cell>
          <cell r="BC802">
            <v>2029.2218743129185</v>
          </cell>
          <cell r="BD802">
            <v>1734.6291242093826</v>
          </cell>
          <cell r="BE802">
            <v>1440.0363741058466</v>
          </cell>
          <cell r="BF802">
            <v>1145.4436240023106</v>
          </cell>
          <cell r="BG802">
            <v>850.85087389877447</v>
          </cell>
          <cell r="BH802">
            <v>556.25812379523848</v>
          </cell>
        </row>
        <row r="803">
          <cell r="A803">
            <v>-3712.6972390724327</v>
          </cell>
          <cell r="B803">
            <v>-14457.986431130974</v>
          </cell>
          <cell r="C803">
            <v>-11588.896473932007</v>
          </cell>
          <cell r="D803">
            <v>-7879.5533138917199</v>
          </cell>
          <cell r="E803">
            <v>-4739.051123143654</v>
          </cell>
          <cell r="F803">
            <v>-1776.735843136626</v>
          </cell>
          <cell r="G803">
            <v>1206.2832419907397</v>
          </cell>
          <cell r="H803">
            <v>4231.2281157514881</v>
          </cell>
          <cell r="I803">
            <v>7392.0388994140449</v>
          </cell>
          <cell r="J803">
            <v>10706.164919156516</v>
          </cell>
          <cell r="K803">
            <v>14184.30541862971</v>
          </cell>
          <cell r="L803">
            <v>17849.551836832277</v>
          </cell>
          <cell r="M803">
            <v>21723.799441074374</v>
          </cell>
          <cell r="N803">
            <v>25835.115216818653</v>
          </cell>
          <cell r="O803">
            <v>30699.784745378929</v>
          </cell>
          <cell r="P803">
            <v>36552.369704287106</v>
          </cell>
          <cell r="Q803">
            <v>43023.349002576957</v>
          </cell>
          <cell r="R803">
            <v>49996.687240936626</v>
          </cell>
          <cell r="S803">
            <v>57511.383849442289</v>
          </cell>
          <cell r="T803">
            <v>65609.465885280835</v>
          </cell>
          <cell r="U803">
            <v>74336.223075310845</v>
          </cell>
          <cell r="V803">
            <v>83740.461105588518</v>
          </cell>
          <cell r="W803">
            <v>93874.774574417388</v>
          </cell>
          <cell r="X803">
            <v>104795.84113545313</v>
          </cell>
          <cell r="Y803">
            <v>116564.73847590177</v>
          </cell>
          <cell r="Z803">
            <v>129247.28590255925</v>
          </cell>
          <cell r="AA803">
            <v>142914.41244606301</v>
          </cell>
          <cell r="AB803">
            <v>157642.55354203313</v>
          </cell>
          <cell r="AC803">
            <v>173514.07850760157</v>
          </cell>
          <cell r="AD803">
            <v>190617.75120405541</v>
          </cell>
          <cell r="AE803">
            <v>18148.43146862377</v>
          </cell>
          <cell r="AF803">
            <v>16684.043607636253</v>
          </cell>
          <cell r="AG803">
            <v>15715.451838518493</v>
          </cell>
          <cell r="AH803">
            <v>14806.111975881073</v>
          </cell>
          <cell r="AI803">
            <v>13950.44736970231</v>
          </cell>
          <cell r="AJ803">
            <v>13143.578451213232</v>
          </cell>
          <cell r="AK803">
            <v>12359.71321406358</v>
          </cell>
          <cell r="AL803">
            <v>11575.84797691393</v>
          </cell>
          <cell r="AM803">
            <v>10791.28565851157</v>
          </cell>
          <cell r="AN803">
            <v>10007.420421361918</v>
          </cell>
          <cell r="AO803">
            <v>9222.8581029595571</v>
          </cell>
          <cell r="AP803">
            <v>8438.9928658099052</v>
          </cell>
          <cell r="AQ803">
            <v>7654.4305474075445</v>
          </cell>
          <cell r="AR803">
            <v>6870.5653102578954</v>
          </cell>
          <cell r="AS803">
            <v>6292.339042657647</v>
          </cell>
          <cell r="AT803">
            <v>5919.7517446068023</v>
          </cell>
          <cell r="AU803">
            <v>5547.1644465559566</v>
          </cell>
          <cell r="AV803">
            <v>5174.5771485051118</v>
          </cell>
          <cell r="AW803">
            <v>4801.9898504542671</v>
          </cell>
          <cell r="AX803">
            <v>4429.4025524034223</v>
          </cell>
          <cell r="AY803">
            <v>4056.8152543525771</v>
          </cell>
          <cell r="AZ803">
            <v>3684.2279563017319</v>
          </cell>
          <cell r="BA803">
            <v>3311.6406582508871</v>
          </cell>
          <cell r="BB803">
            <v>2939.0533602000419</v>
          </cell>
          <cell r="BC803">
            <v>2566.4660621491967</v>
          </cell>
          <cell r="BD803">
            <v>2193.8787640983519</v>
          </cell>
          <cell r="BE803">
            <v>1821.2914660475064</v>
          </cell>
          <cell r="BF803">
            <v>1448.7041679966617</v>
          </cell>
          <cell r="BG803">
            <v>1076.1168699458165</v>
          </cell>
          <cell r="BH803">
            <v>703.5295718949717</v>
          </cell>
        </row>
        <row r="804">
          <cell r="A804">
            <v>-3709.8740780253484</v>
          </cell>
          <cell r="B804">
            <v>-14770.09305746059</v>
          </cell>
          <cell r="C804">
            <v>-12304.113355331754</v>
          </cell>
          <cell r="D804">
            <v>-9048.4178351052451</v>
          </cell>
          <cell r="E804">
            <v>-6423.8217839036733</v>
          </cell>
          <cell r="F804">
            <v>-4006.7425560668607</v>
          </cell>
          <cell r="G804">
            <v>-1597.8532855775145</v>
          </cell>
          <cell r="H804">
            <v>820.84103931946925</v>
          </cell>
          <cell r="I804">
            <v>3339.4396477736341</v>
          </cell>
          <cell r="J804">
            <v>5973.5712869614481</v>
          </cell>
          <cell r="K804">
            <v>8730.7539857900847</v>
          </cell>
          <cell r="L804">
            <v>11630.49174480382</v>
          </cell>
          <cell r="M804">
            <v>14690.577080979025</v>
          </cell>
          <cell r="N804">
            <v>17936.092769416762</v>
          </cell>
          <cell r="O804">
            <v>21875.698718441596</v>
          </cell>
          <cell r="P804">
            <v>26735.200023127491</v>
          </cell>
          <cell r="Q804">
            <v>32136.756824887954</v>
          </cell>
          <cell r="R804">
            <v>37957.650519037561</v>
          </cell>
          <cell r="S804">
            <v>44230.435318328695</v>
          </cell>
          <cell r="T804">
            <v>50990.192703653425</v>
          </cell>
          <cell r="U804">
            <v>58274.727622437167</v>
          </cell>
          <cell r="V804">
            <v>66124.779918423592</v>
          </cell>
          <cell r="W804">
            <v>74584.252175303176</v>
          </cell>
          <cell r="X804">
            <v>83700.455248434839</v>
          </cell>
          <cell r="Y804">
            <v>93524.372857833005</v>
          </cell>
          <cell r="Z804">
            <v>104110.9467221963</v>
          </cell>
          <cell r="AA804">
            <v>115519.3838286314</v>
          </cell>
          <cell r="AB804">
            <v>127813.48755652463</v>
          </cell>
          <cell r="AC804">
            <v>141062.01450741984</v>
          </cell>
          <cell r="AD804">
            <v>155339.05903652721</v>
          </cell>
          <cell r="AE804">
            <v>14118.434816380619</v>
          </cell>
          <cell r="AF804">
            <v>12979.225370264276</v>
          </cell>
          <cell r="AG804">
            <v>12225.716738974894</v>
          </cell>
          <cell r="AH804">
            <v>11518.302679595772</v>
          </cell>
          <cell r="AI804">
            <v>10852.644879476533</v>
          </cell>
          <cell r="AJ804">
            <v>10224.947315048094</v>
          </cell>
          <cell r="AK804">
            <v>9615.1452903024638</v>
          </cell>
          <cell r="AL804">
            <v>9005.343265556834</v>
          </cell>
          <cell r="AM804">
            <v>8394.9989517299073</v>
          </cell>
          <cell r="AN804">
            <v>7785.1969269842775</v>
          </cell>
          <cell r="AO804">
            <v>7174.8526131573499</v>
          </cell>
          <cell r="AP804">
            <v>6565.0505884117201</v>
          </cell>
          <cell r="AQ804">
            <v>5954.7062745847925</v>
          </cell>
          <cell r="AR804">
            <v>5344.9042498391636</v>
          </cell>
          <cell r="AS804">
            <v>4895.0775040762019</v>
          </cell>
          <cell r="AT804">
            <v>4605.2260372959072</v>
          </cell>
          <cell r="AU804">
            <v>4315.3745705156134</v>
          </cell>
          <cell r="AV804">
            <v>4025.5231037353192</v>
          </cell>
          <cell r="AW804">
            <v>3735.6716369550254</v>
          </cell>
          <cell r="AX804">
            <v>3445.8201701747321</v>
          </cell>
          <cell r="AY804">
            <v>3155.9687033944383</v>
          </cell>
          <cell r="AZ804">
            <v>2866.1172366141441</v>
          </cell>
          <cell r="BA804">
            <v>2576.2657698338503</v>
          </cell>
          <cell r="BB804">
            <v>2286.414303053557</v>
          </cell>
          <cell r="BC804">
            <v>1996.562836273263</v>
          </cell>
          <cell r="BD804">
            <v>1706.7113694929692</v>
          </cell>
          <cell r="BE804">
            <v>1416.859902712675</v>
          </cell>
          <cell r="BF804">
            <v>1127.0084359323812</v>
          </cell>
          <cell r="BG804">
            <v>837.15696915208696</v>
          </cell>
          <cell r="BH804">
            <v>547.30550237179307</v>
          </cell>
        </row>
        <row r="805">
          <cell r="A805">
            <v>-3667.3358879012458</v>
          </cell>
          <cell r="B805">
            <v>-14181.60784725313</v>
          </cell>
          <cell r="C805">
            <v>-11241.207901683443</v>
          </cell>
          <cell r="D805">
            <v>-7399.2826845172285</v>
          </cell>
          <cell r="E805">
            <v>-4158.0193001348171</v>
          </cell>
          <cell r="F805">
            <v>-1115.0076456578147</v>
          </cell>
          <cell r="G805">
            <v>1955.3218243129324</v>
          </cell>
          <cell r="H805">
            <v>5074.6448076328725</v>
          </cell>
          <cell r="I805">
            <v>8336.6536717571289</v>
          </cell>
          <cell r="J805">
            <v>11759.040191211625</v>
          </cell>
          <cell r="K805">
            <v>15353.113811397685</v>
          </cell>
          <cell r="L805">
            <v>19142.52142304922</v>
          </cell>
          <cell r="M805">
            <v>23149.846746589224</v>
          </cell>
          <cell r="N805">
            <v>27403.528982618649</v>
          </cell>
          <cell r="O805">
            <v>32415.453648003957</v>
          </cell>
          <cell r="P805">
            <v>38419.19506400844</v>
          </cell>
          <cell r="Q805">
            <v>45051.080888132667</v>
          </cell>
          <cell r="R805">
            <v>52197.817244100122</v>
          </cell>
          <cell r="S805">
            <v>59899.373316720215</v>
          </cell>
          <cell r="T805">
            <v>68198.821202493258</v>
          </cell>
          <cell r="U805">
            <v>77142.576796709036</v>
          </cell>
          <cell r="V805">
            <v>86780.659381236983</v>
          </cell>
          <cell r="W805">
            <v>97166.971364790938</v>
          </cell>
          <cell r="X805">
            <v>108359.59974015768</v>
          </cell>
          <cell r="Y805">
            <v>120421.14094433395</v>
          </cell>
          <cell r="Z805">
            <v>133419.05093839945</v>
          </cell>
          <cell r="AA805">
            <v>147426.02246500106</v>
          </cell>
          <cell r="AB805">
            <v>162520.39159331517</v>
          </cell>
          <cell r="AC805">
            <v>178786.57582515254</v>
          </cell>
          <cell r="AD805">
            <v>196315.54621237834</v>
          </cell>
          <cell r="AE805">
            <v>18098.224504822836</v>
          </cell>
          <cell r="AF805">
            <v>16637.887818640935</v>
          </cell>
          <cell r="AG805">
            <v>15671.975622795064</v>
          </cell>
          <cell r="AH805">
            <v>14765.151415223761</v>
          </cell>
          <cell r="AI805">
            <v>13911.853973501185</v>
          </cell>
          <cell r="AJ805">
            <v>13107.217228004733</v>
          </cell>
          <cell r="AK805">
            <v>12325.520525014876</v>
          </cell>
          <cell r="AL805">
            <v>11543.823822025019</v>
          </cell>
          <cell r="AM805">
            <v>10761.431966231932</v>
          </cell>
          <cell r="AN805">
            <v>9979.7352632420752</v>
          </cell>
          <cell r="AO805">
            <v>9197.3434074489869</v>
          </cell>
          <cell r="AP805">
            <v>8415.64670445913</v>
          </cell>
          <cell r="AQ805">
            <v>7633.2548486660435</v>
          </cell>
          <cell r="AR805">
            <v>6851.5581456761856</v>
          </cell>
          <cell r="AS805">
            <v>6274.9315196392499</v>
          </cell>
          <cell r="AT805">
            <v>5903.3749705552373</v>
          </cell>
          <cell r="AU805">
            <v>5531.8184214712246</v>
          </cell>
          <cell r="AV805">
            <v>5160.2618723872138</v>
          </cell>
          <cell r="AW805">
            <v>4788.7053233031993</v>
          </cell>
          <cell r="AX805">
            <v>4417.1487742191885</v>
          </cell>
          <cell r="AY805">
            <v>4045.5922251351753</v>
          </cell>
          <cell r="AZ805">
            <v>3674.0356760511636</v>
          </cell>
          <cell r="BA805">
            <v>3302.4791269671509</v>
          </cell>
          <cell r="BB805">
            <v>2930.9225778831383</v>
          </cell>
          <cell r="BC805">
            <v>2559.3660287991256</v>
          </cell>
          <cell r="BD805">
            <v>2187.809479715113</v>
          </cell>
          <cell r="BE805">
            <v>1816.2529306311005</v>
          </cell>
          <cell r="BF805">
            <v>1444.6963815470881</v>
          </cell>
          <cell r="BG805">
            <v>1073.1398324630754</v>
          </cell>
          <cell r="BH805">
            <v>701.583283379063</v>
          </cell>
        </row>
        <row r="806">
          <cell r="A806">
            <v>-3930.2181761568736</v>
          </cell>
          <cell r="B806">
            <v>-15628.281660982821</v>
          </cell>
          <cell r="C806">
            <v>-13178.157335898612</v>
          </cell>
          <cell r="D806">
            <v>-9892.7212239147302</v>
          </cell>
          <cell r="E806">
            <v>-7250.6791438381688</v>
          </cell>
          <cell r="F806">
            <v>-4835.2893993218759</v>
          </cell>
          <cell r="G806">
            <v>-2438.2613678634893</v>
          </cell>
          <cell r="H806">
            <v>-41.472187635226049</v>
          </cell>
          <cell r="I806">
            <v>2449.4647225714007</v>
          </cell>
          <cell r="J806">
            <v>5050.6704467020609</v>
          </cell>
          <cell r="K806">
            <v>7769.0751260415254</v>
          </cell>
          <cell r="L806">
            <v>10624.190735512024</v>
          </cell>
          <cell r="M806">
            <v>13633.483255070554</v>
          </cell>
          <cell r="N806">
            <v>16822.780134715951</v>
          </cell>
          <cell r="O806">
            <v>20729.830111195595</v>
          </cell>
          <cell r="P806">
            <v>25592.093808621252</v>
          </cell>
          <cell r="Q806">
            <v>31006.749533682996</v>
          </cell>
          <cell r="R806">
            <v>36841.759054591974</v>
          </cell>
          <cell r="S806">
            <v>43129.755528958784</v>
          </cell>
          <cell r="T806">
            <v>49905.905511228251</v>
          </cell>
          <cell r="U806">
            <v>57208.105626859542</v>
          </cell>
          <cell r="V806">
            <v>65077.194514834089</v>
          </cell>
          <cell r="W806">
            <v>73557.181223811218</v>
          </cell>
          <cell r="X806">
            <v>82695.491339270884</v>
          </cell>
          <cell r="Y806">
            <v>92543.232218146048</v>
          </cell>
          <cell r="Z806">
            <v>103155.47881430908</v>
          </cell>
          <cell r="AA806">
            <v>114591.58169343333</v>
          </cell>
          <cell r="AB806">
            <v>126915.49895984892</v>
          </cell>
          <cell r="AC806">
            <v>140196.15395174306</v>
          </cell>
          <cell r="AD806">
            <v>154507.82070516827</v>
          </cell>
          <cell r="AE806">
            <v>16839.303053067011</v>
          </cell>
          <cell r="AF806">
            <v>15480.548109366564</v>
          </cell>
          <cell r="AG806">
            <v>14581.825243807698</v>
          </cell>
          <cell r="AH806">
            <v>13738.080176821639</v>
          </cell>
          <cell r="AI806">
            <v>12944.13852736624</v>
          </cell>
          <cell r="AJ806">
            <v>12195.472712029619</v>
          </cell>
          <cell r="AK806">
            <v>11468.151218491856</v>
          </cell>
          <cell r="AL806">
            <v>10740.829724954086</v>
          </cell>
          <cell r="AM806">
            <v>10012.861433786056</v>
          </cell>
          <cell r="AN806">
            <v>9285.539940248289</v>
          </cell>
          <cell r="AO806">
            <v>8557.5716490802588</v>
          </cell>
          <cell r="AP806">
            <v>7830.2501555424933</v>
          </cell>
          <cell r="AQ806">
            <v>7102.2818643744613</v>
          </cell>
          <cell r="AR806">
            <v>6374.9603708366967</v>
          </cell>
          <cell r="AS806">
            <v>5838.4441782280801</v>
          </cell>
          <cell r="AT806">
            <v>5492.7332865486151</v>
          </cell>
          <cell r="AU806">
            <v>5147.0223948691491</v>
          </cell>
          <cell r="AV806">
            <v>4801.311503189685</v>
          </cell>
          <cell r="AW806">
            <v>4455.6006115102191</v>
          </cell>
          <cell r="AX806">
            <v>4109.8897198307541</v>
          </cell>
          <cell r="AY806">
            <v>3764.1788281512891</v>
          </cell>
          <cell r="AZ806">
            <v>3418.4679364718245</v>
          </cell>
          <cell r="BA806">
            <v>3072.7570447923595</v>
          </cell>
          <cell r="BB806">
            <v>2727.0461531128931</v>
          </cell>
          <cell r="BC806">
            <v>2381.3352614334281</v>
          </cell>
          <cell r="BD806">
            <v>2035.624369753963</v>
          </cell>
          <cell r="BE806">
            <v>1689.9134780744982</v>
          </cell>
          <cell r="BF806">
            <v>1344.2025863950332</v>
          </cell>
          <cell r="BG806">
            <v>998.49169471556809</v>
          </cell>
          <cell r="BH806">
            <v>652.78080303610307</v>
          </cell>
        </row>
        <row r="807">
          <cell r="A807">
            <v>-3735.3899541222377</v>
          </cell>
          <cell r="B807">
            <v>-14558.779842758864</v>
          </cell>
          <cell r="C807">
            <v>-11761.071903493375</v>
          </cell>
          <cell r="D807">
            <v>-8070.5968616357968</v>
          </cell>
          <cell r="E807">
            <v>-5000.4679876356813</v>
          </cell>
          <cell r="F807">
            <v>-2141.5952742527006</v>
          </cell>
          <cell r="G807">
            <v>731.65017944426199</v>
          </cell>
          <cell r="H807">
            <v>3639.8970353973186</v>
          </cell>
          <cell r="I807">
            <v>6676.8819076678101</v>
          </cell>
          <cell r="J807">
            <v>9859.8305172049077</v>
          </cell>
          <cell r="K807">
            <v>13198.794703365347</v>
          </cell>
          <cell r="L807">
            <v>16716.21301346739</v>
          </cell>
          <cell r="M807">
            <v>20433.18354922039</v>
          </cell>
          <cell r="N807">
            <v>24377.365731435417</v>
          </cell>
          <cell r="O807">
            <v>29067.153218285912</v>
          </cell>
          <cell r="P807">
            <v>34736.814490011195</v>
          </cell>
          <cell r="Q807">
            <v>41012.092967853765</v>
          </cell>
          <cell r="R807">
            <v>47774.537622476571</v>
          </cell>
          <cell r="S807">
            <v>55061.968430257795</v>
          </cell>
          <cell r="T807">
            <v>62915.141430630589</v>
          </cell>
          <cell r="U807">
            <v>71377.976660288346</v>
          </cell>
          <cell r="V807">
            <v>80497.803782514777</v>
          </cell>
          <cell r="W807">
            <v>90325.62678535725</v>
          </cell>
          <cell r="X807">
            <v>100916.40922900749</v>
          </cell>
          <cell r="Y807">
            <v>112329.38163767714</v>
          </cell>
          <cell r="Z807">
            <v>124628.37275510393</v>
          </cell>
          <cell r="AA807">
            <v>137882.16651628379</v>
          </cell>
          <cell r="AB807">
            <v>152164.88673184588</v>
          </cell>
          <cell r="AC807">
            <v>167556.41163647576</v>
          </cell>
          <cell r="AD807">
            <v>184142.82061980944</v>
          </cell>
          <cell r="AE807">
            <v>17602.466670505648</v>
          </cell>
          <cell r="AF807">
            <v>16182.132436095881</v>
          </cell>
          <cell r="AG807">
            <v>15242.679108534328</v>
          </cell>
          <cell r="AH807">
            <v>14360.695194281974</v>
          </cell>
          <cell r="AI807">
            <v>13530.771807380303</v>
          </cell>
          <cell r="AJ807">
            <v>12748.176172615626</v>
          </cell>
          <cell r="AK807">
            <v>11987.892192429814</v>
          </cell>
          <cell r="AL807">
            <v>11227.608212243998</v>
          </cell>
          <cell r="AM807">
            <v>10466.648121313376</v>
          </cell>
          <cell r="AN807">
            <v>9706.3641411275603</v>
          </cell>
          <cell r="AO807">
            <v>8945.4040501969357</v>
          </cell>
          <cell r="AP807">
            <v>8185.1200700111222</v>
          </cell>
          <cell r="AQ807">
            <v>7424.1599790804976</v>
          </cell>
          <cell r="AR807">
            <v>6663.8759988946831</v>
          </cell>
          <cell r="AS807">
            <v>6103.0446884290359</v>
          </cell>
          <cell r="AT807">
            <v>5741.6660476835532</v>
          </cell>
          <cell r="AU807">
            <v>5380.2874069380714</v>
          </cell>
          <cell r="AV807">
            <v>5018.9087661925896</v>
          </cell>
          <cell r="AW807">
            <v>4657.5301254471087</v>
          </cell>
          <cell r="AX807">
            <v>4296.1514847016269</v>
          </cell>
          <cell r="AY807">
            <v>3934.7728439561461</v>
          </cell>
          <cell r="AZ807">
            <v>3573.3942032106638</v>
          </cell>
          <cell r="BA807">
            <v>3212.0155624651825</v>
          </cell>
          <cell r="BB807">
            <v>2850.6369217197002</v>
          </cell>
          <cell r="BC807">
            <v>2489.2582809742194</v>
          </cell>
          <cell r="BD807">
            <v>2127.8796402287376</v>
          </cell>
          <cell r="BE807">
            <v>1766.5009994832565</v>
          </cell>
          <cell r="BF807">
            <v>1405.1223587377749</v>
          </cell>
          <cell r="BG807">
            <v>1043.7437179922938</v>
          </cell>
          <cell r="BH807">
            <v>682.36507724681235</v>
          </cell>
        </row>
        <row r="808">
          <cell r="A808">
            <v>-3928.8382294233907</v>
          </cell>
          <cell r="B808">
            <v>-15583.439256685037</v>
          </cell>
          <cell r="C808">
            <v>-13177.993885486028</v>
          </cell>
          <cell r="D808">
            <v>-10004.999363434183</v>
          </cell>
          <cell r="E808">
            <v>-7451.483568277079</v>
          </cell>
          <cell r="F808">
            <v>-5114.8146827362198</v>
          </cell>
          <cell r="G808">
            <v>-2800.7657315236829</v>
          </cell>
          <cell r="H808">
            <v>-491.67574638344939</v>
          </cell>
          <cell r="I808">
            <v>1906.3875366551026</v>
          </cell>
          <cell r="J808">
            <v>4409.3176355228488</v>
          </cell>
          <cell r="K808">
            <v>7023.5823034880641</v>
          </cell>
          <cell r="L808">
            <v>9768.1858689419987</v>
          </cell>
          <cell r="M808">
            <v>12660.002235248823</v>
          </cell>
          <cell r="N808">
            <v>15724.471400514318</v>
          </cell>
          <cell r="O808">
            <v>19498.919226000671</v>
          </cell>
          <cell r="P808">
            <v>24219.791497328384</v>
          </cell>
          <cell r="Q808">
            <v>29482.441459575926</v>
          </cell>
          <cell r="R808">
            <v>35153.644615262339</v>
          </cell>
          <cell r="S808">
            <v>41265.118010565202</v>
          </cell>
          <cell r="T808">
            <v>47851.040968384936</v>
          </cell>
          <cell r="U808">
            <v>54948.246241285779</v>
          </cell>
          <cell r="V808">
            <v>62596.426004136658</v>
          </cell>
          <cell r="W808">
            <v>70838.353838495736</v>
          </cell>
          <cell r="X808">
            <v>79720.123950219946</v>
          </cell>
          <cell r="Y808">
            <v>89291.408958159125</v>
          </cell>
          <cell r="Z808">
            <v>99605.737695656368</v>
          </cell>
          <cell r="AA808">
            <v>110720.79457850102</v>
          </cell>
          <cell r="AB808">
            <v>122698.74221359349</v>
          </cell>
          <cell r="AC808">
            <v>135606.56905255959</v>
          </cell>
          <cell r="AD808">
            <v>149516.46403461823</v>
          </cell>
          <cell r="AE808">
            <v>16276.396880236669</v>
          </cell>
          <cell r="AF808">
            <v>14963.062554168813</v>
          </cell>
          <cell r="AG808">
            <v>14094.382300652298</v>
          </cell>
          <cell r="AH808">
            <v>13278.842041490223</v>
          </cell>
          <cell r="AI808">
            <v>12511.440365449231</v>
          </cell>
          <cell r="AJ808">
            <v>11787.80103770013</v>
          </cell>
          <cell r="AK808">
            <v>11084.792531288636</v>
          </cell>
          <cell r="AL808">
            <v>10381.784024877143</v>
          </cell>
          <cell r="AM808">
            <v>9678.1503420614772</v>
          </cell>
          <cell r="AN808">
            <v>8975.1418356499835</v>
          </cell>
          <cell r="AO808">
            <v>8271.508152834318</v>
          </cell>
          <cell r="AP808">
            <v>7568.4996464228252</v>
          </cell>
          <cell r="AQ808">
            <v>6864.8659636071607</v>
          </cell>
          <cell r="AR808">
            <v>6161.857457195666</v>
          </cell>
          <cell r="AS808">
            <v>5643.2759900142873</v>
          </cell>
          <cell r="AT808">
            <v>5309.1215620630292</v>
          </cell>
          <cell r="AU808">
            <v>4974.967134111771</v>
          </cell>
          <cell r="AV808">
            <v>4640.8127061605119</v>
          </cell>
          <cell r="AW808">
            <v>4306.6582782092537</v>
          </cell>
          <cell r="AX808">
            <v>3972.5038502579946</v>
          </cell>
          <cell r="AY808">
            <v>3638.349422306736</v>
          </cell>
          <cell r="AZ808">
            <v>3304.1949943554773</v>
          </cell>
          <cell r="BA808">
            <v>2970.0405664042182</v>
          </cell>
          <cell r="BB808">
            <v>2635.8861384529596</v>
          </cell>
          <cell r="BC808">
            <v>2301.7317105017009</v>
          </cell>
          <cell r="BD808">
            <v>1967.5772825504423</v>
          </cell>
          <cell r="BE808">
            <v>1633.4228545991837</v>
          </cell>
          <cell r="BF808">
            <v>1299.268426647925</v>
          </cell>
          <cell r="BG808">
            <v>965.11399869666627</v>
          </cell>
          <cell r="BH808">
            <v>630.95957074540775</v>
          </cell>
        </row>
        <row r="809">
          <cell r="A809">
            <v>-3093.8182475280055</v>
          </cell>
          <cell r="B809">
            <v>-11375.934434335559</v>
          </cell>
          <cell r="C809">
            <v>-7854.2747016704579</v>
          </cell>
          <cell r="D809">
            <v>-3606.4530678200722</v>
          </cell>
          <cell r="E809">
            <v>115.13921247590675</v>
          </cell>
          <cell r="F809">
            <v>3712.2038185959491</v>
          </cell>
          <cell r="G809">
            <v>7392.6653754767094</v>
          </cell>
          <cell r="H809">
            <v>11181.135384976271</v>
          </cell>
          <cell r="I809">
            <v>15164.307063649761</v>
          </cell>
          <cell r="J809">
            <v>19360.643023880119</v>
          </cell>
          <cell r="K809">
            <v>23786.231711571021</v>
          </cell>
          <cell r="L809">
            <v>28468.393516445056</v>
          </cell>
          <cell r="M809">
            <v>33434.735926911155</v>
          </cell>
          <cell r="N809">
            <v>38715.019085315842</v>
          </cell>
          <cell r="O809">
            <v>44755.04887759062</v>
          </cell>
          <cell r="P809">
            <v>51767.494856059755</v>
          </cell>
          <cell r="Q809">
            <v>59460.094920454183</v>
          </cell>
          <cell r="R809">
            <v>67749.891519807599</v>
          </cell>
          <cell r="S809">
            <v>76683.246573156706</v>
          </cell>
          <cell r="T809">
            <v>86310.121195800937</v>
          </cell>
          <cell r="U809">
            <v>96684.355114262216</v>
          </cell>
          <cell r="V809">
            <v>107863.96777295403</v>
          </cell>
          <cell r="W809">
            <v>119911.4828165439</v>
          </cell>
          <cell r="X809">
            <v>132894.27776272467</v>
          </cell>
          <cell r="Y809">
            <v>146884.96082099245</v>
          </cell>
          <cell r="Z809">
            <v>161961.77696484455</v>
          </cell>
          <cell r="AA809">
            <v>178209.04552841838</v>
          </cell>
          <cell r="AB809">
            <v>195717.63177489446</v>
          </cell>
          <cell r="AC809">
            <v>214585.45507397925</v>
          </cell>
          <cell r="AD809">
            <v>234918.03653052848</v>
          </cell>
          <cell r="AE809">
            <v>14914.854028942129</v>
          </cell>
          <cell r="AF809">
            <v>13711.381914773801</v>
          </cell>
          <cell r="AG809">
            <v>12915.367952079445</v>
          </cell>
          <cell r="AH809">
            <v>12168.04875056148</v>
          </cell>
          <cell r="AI809">
            <v>11464.841273873892</v>
          </cell>
          <cell r="AJ809">
            <v>10801.735365213921</v>
          </cell>
          <cell r="AK809">
            <v>10157.534481481256</v>
          </cell>
          <cell r="AL809">
            <v>9513.3335977485895</v>
          </cell>
          <cell r="AM809">
            <v>8868.5598344726714</v>
          </cell>
          <cell r="AN809">
            <v>8224.3589507400065</v>
          </cell>
          <cell r="AO809">
            <v>7579.5851874640894</v>
          </cell>
          <cell r="AP809">
            <v>6935.3843037314246</v>
          </cell>
          <cell r="AQ809">
            <v>6290.6105404555065</v>
          </cell>
          <cell r="AR809">
            <v>5646.4096567228407</v>
          </cell>
          <cell r="AS809">
            <v>5171.2082382494182</v>
          </cell>
          <cell r="AT809">
            <v>4865.006285035236</v>
          </cell>
          <cell r="AU809">
            <v>4558.8043318210548</v>
          </cell>
          <cell r="AV809">
            <v>4252.6023786068718</v>
          </cell>
          <cell r="AW809">
            <v>3946.400425392691</v>
          </cell>
          <cell r="AX809">
            <v>3640.1984721785088</v>
          </cell>
          <cell r="AY809">
            <v>3333.9965189643272</v>
          </cell>
          <cell r="AZ809">
            <v>3027.7945657501446</v>
          </cell>
          <cell r="BA809">
            <v>2721.5926125359629</v>
          </cell>
          <cell r="BB809">
            <v>2415.3906593217807</v>
          </cell>
          <cell r="BC809">
            <v>2109.188706107599</v>
          </cell>
          <cell r="BD809">
            <v>1802.9867528934167</v>
          </cell>
          <cell r="BE809">
            <v>1496.7847996792345</v>
          </cell>
          <cell r="BF809">
            <v>1190.5828464650522</v>
          </cell>
          <cell r="BG809">
            <v>884.38089325087014</v>
          </cell>
          <cell r="BH809">
            <v>578.17894003668789</v>
          </cell>
        </row>
        <row r="810">
          <cell r="A810">
            <v>-3486.4539678542333</v>
          </cell>
          <cell r="B810">
            <v>-13155.299751558834</v>
          </cell>
          <cell r="C810">
            <v>-9952.1501101029098</v>
          </cell>
          <cell r="D810">
            <v>-5946.4695211383878</v>
          </cell>
          <cell r="E810">
            <v>-2507.8532449045574</v>
          </cell>
          <cell r="F810">
            <v>759.81215145642295</v>
          </cell>
          <cell r="G810">
            <v>4075.1996720489774</v>
          </cell>
          <cell r="H810">
            <v>7461.2134839467553</v>
          </cell>
          <cell r="I810">
            <v>11009.841205500004</v>
          </cell>
          <cell r="J810">
            <v>14739.269969872192</v>
          </cell>
          <cell r="K810">
            <v>18662.617235983616</v>
          </cell>
          <cell r="L810">
            <v>22805.045897708969</v>
          </cell>
          <cell r="M810">
            <v>27191.110487430684</v>
          </cell>
          <cell r="N810">
            <v>31850.040763851906</v>
          </cell>
          <cell r="O810">
            <v>37274.601057964115</v>
          </cell>
          <cell r="P810">
            <v>43692.918835893528</v>
          </cell>
          <cell r="Q810">
            <v>50763.606789847239</v>
          </cell>
          <cell r="R810">
            <v>58383.210625366424</v>
          </cell>
          <cell r="S810">
            <v>66594.344108890306</v>
          </cell>
          <cell r="T810">
            <v>75442.929224293941</v>
          </cell>
          <cell r="U810">
            <v>84978.45299840509</v>
          </cell>
          <cell r="V810">
            <v>95254.244264554</v>
          </cell>
          <cell r="W810">
            <v>106327.77191199611</v>
          </cell>
          <cell r="X810">
            <v>118260.96628921331</v>
          </cell>
          <cell r="Y810">
            <v>131120.56555858804</v>
          </cell>
          <cell r="Z810">
            <v>144978.48893949142</v>
          </cell>
          <cell r="AA810">
            <v>159912.23892720195</v>
          </cell>
          <cell r="AB810">
            <v>176005.33473712453</v>
          </cell>
          <cell r="AC810">
            <v>193347.77939841049</v>
          </cell>
          <cell r="AD810">
            <v>212036.56310926893</v>
          </cell>
          <cell r="AE810">
            <v>17430.445805462798</v>
          </cell>
          <cell r="AF810">
            <v>16023.991848642911</v>
          </cell>
          <cell r="AG810">
            <v>15093.719369260167</v>
          </cell>
          <cell r="AH810">
            <v>14220.354680865388</v>
          </cell>
          <cell r="AI810">
            <v>13398.541756071474</v>
          </cell>
          <cell r="AJ810">
            <v>12623.594070914707</v>
          </cell>
          <cell r="AK810">
            <v>11870.739998729739</v>
          </cell>
          <cell r="AL810">
            <v>11117.885926544768</v>
          </cell>
          <cell r="AM810">
            <v>10364.362350936413</v>
          </cell>
          <cell r="AN810">
            <v>9611.5082787514439</v>
          </cell>
          <cell r="AO810">
            <v>8857.9847031430854</v>
          </cell>
          <cell r="AP810">
            <v>8105.1306309581178</v>
          </cell>
          <cell r="AQ810">
            <v>7351.607055349762</v>
          </cell>
          <cell r="AR810">
            <v>6598.7529831647926</v>
          </cell>
          <cell r="AS810">
            <v>6043.4024208792334</v>
          </cell>
          <cell r="AT810">
            <v>5685.555368493081</v>
          </cell>
          <cell r="AU810">
            <v>5327.7083161069295</v>
          </cell>
          <cell r="AV810">
            <v>4969.861263720778</v>
          </cell>
          <cell r="AW810">
            <v>4612.0142113346265</v>
          </cell>
          <cell r="AX810">
            <v>4254.1671589484758</v>
          </cell>
          <cell r="AY810">
            <v>3896.3201065623239</v>
          </cell>
          <cell r="AZ810">
            <v>3538.4730541761724</v>
          </cell>
          <cell r="BA810">
            <v>3180.6260017900213</v>
          </cell>
          <cell r="BB810">
            <v>2822.7789494038689</v>
          </cell>
          <cell r="BC810">
            <v>2464.9318970177178</v>
          </cell>
          <cell r="BD810">
            <v>2107.0848446315663</v>
          </cell>
          <cell r="BE810">
            <v>1749.237792245415</v>
          </cell>
          <cell r="BF810">
            <v>1391.3907398592632</v>
          </cell>
          <cell r="BG810">
            <v>1033.5436874731122</v>
          </cell>
          <cell r="BH810">
            <v>675.69663508696044</v>
          </cell>
        </row>
        <row r="811">
          <cell r="A811">
            <v>-4014.6349118720786</v>
          </cell>
          <cell r="B811">
            <v>-16011.654053390297</v>
          </cell>
          <cell r="C811">
            <v>-13710.005496851918</v>
          </cell>
          <cell r="D811">
            <v>-10561.224128620692</v>
          </cell>
          <cell r="E811">
            <v>-8022.9346739315315</v>
          </cell>
          <cell r="F811">
            <v>-5710.6339303378099</v>
          </cell>
          <cell r="G811">
            <v>-3426.392221844626</v>
          </cell>
          <cell r="H811">
            <v>-1152.6451383193005</v>
          </cell>
          <cell r="I811">
            <v>1205.9343028669889</v>
          </cell>
          <cell r="J811">
            <v>3665.264031372496</v>
          </cell>
          <cell r="K811">
            <v>6231.425830496667</v>
          </cell>
          <cell r="L811">
            <v>8923.2391464859265</v>
          </cell>
          <cell r="M811">
            <v>11757.255924074081</v>
          </cell>
          <cell r="N811">
            <v>14758.974942305838</v>
          </cell>
          <cell r="O811">
            <v>18475.989873528797</v>
          </cell>
          <cell r="P811">
            <v>23148.684827239751</v>
          </cell>
          <cell r="Q811">
            <v>28363.083669361684</v>
          </cell>
          <cell r="R811">
            <v>33982.289845069405</v>
          </cell>
          <cell r="S811">
            <v>40037.729599705177</v>
          </cell>
          <cell r="T811">
            <v>46563.268879709438</v>
          </cell>
          <cell r="U811">
            <v>53595.40273295754</v>
          </cell>
          <cell r="V811">
            <v>61173.459412736767</v>
          </cell>
          <cell r="W811">
            <v>69339.820326845555</v>
          </cell>
          <cell r="X811">
            <v>78140.157061912891</v>
          </cell>
          <cell r="Y811">
            <v>87623.686808531711</v>
          </cell>
          <cell r="Z811">
            <v>97843.447615709025</v>
          </cell>
          <cell r="AA811">
            <v>108856.59501403451</v>
          </cell>
          <cell r="AB811">
            <v>120724.72166647653</v>
          </cell>
          <cell r="AC811">
            <v>133514.20183450016</v>
          </cell>
          <cell r="AD811">
            <v>147296.56258598511</v>
          </cell>
          <cell r="AE811">
            <v>17235.221793483459</v>
          </cell>
          <cell r="AF811">
            <v>15844.52036457818</v>
          </cell>
          <cell r="AG811">
            <v>14924.667098087981</v>
          </cell>
          <cell r="AH811">
            <v>14061.084245470238</v>
          </cell>
          <cell r="AI811">
            <v>13248.475767772246</v>
          </cell>
          <cell r="AJ811">
            <v>12482.207630910394</v>
          </cell>
          <cell r="AK811">
            <v>11737.785654728435</v>
          </cell>
          <cell r="AL811">
            <v>10993.363678546477</v>
          </cell>
          <cell r="AM811">
            <v>10248.279697495431</v>
          </cell>
          <cell r="AN811">
            <v>9503.8577213134722</v>
          </cell>
          <cell r="AO811">
            <v>8758.7737402624261</v>
          </cell>
          <cell r="AP811">
            <v>8014.3517640804685</v>
          </cell>
          <cell r="AQ811">
            <v>7269.2677830294233</v>
          </cell>
          <cell r="AR811">
            <v>6524.8458068474647</v>
          </cell>
          <cell r="AS811">
            <v>5975.7152670463774</v>
          </cell>
          <cell r="AT811">
            <v>5621.8761636261615</v>
          </cell>
          <cell r="AU811">
            <v>5268.0370602059465</v>
          </cell>
          <cell r="AV811">
            <v>4914.1979567857306</v>
          </cell>
          <cell r="AW811">
            <v>4560.3588533655156</v>
          </cell>
          <cell r="AX811">
            <v>4206.5197499453006</v>
          </cell>
          <cell r="AY811">
            <v>3852.6806465250856</v>
          </cell>
          <cell r="AZ811">
            <v>3498.8415431048702</v>
          </cell>
          <cell r="BA811">
            <v>3145.0024396846547</v>
          </cell>
          <cell r="BB811">
            <v>2791.1633362644388</v>
          </cell>
          <cell r="BC811">
            <v>2437.3242328442238</v>
          </cell>
          <cell r="BD811">
            <v>2083.4851294240088</v>
          </cell>
          <cell r="BE811">
            <v>1729.6460260037936</v>
          </cell>
          <cell r="BF811">
            <v>1375.8069225835786</v>
          </cell>
          <cell r="BG811">
            <v>1021.9678191633635</v>
          </cell>
          <cell r="BH811">
            <v>668.12871574314852</v>
          </cell>
        </row>
        <row r="812">
          <cell r="A812">
            <v>-3975.4850557265336</v>
          </cell>
          <cell r="B812">
            <v>-16009.001011546974</v>
          </cell>
          <cell r="C812">
            <v>-13792.847915583439</v>
          </cell>
          <cell r="D812">
            <v>-10747.170731184657</v>
          </cell>
          <cell r="E812">
            <v>-8316.979112752213</v>
          </cell>
          <cell r="F812">
            <v>-6106.6595754311656</v>
          </cell>
          <cell r="G812">
            <v>-3928.094133069575</v>
          </cell>
          <cell r="H812">
            <v>-1764.3520817097265</v>
          </cell>
          <cell r="I812">
            <v>478.29507250497272</v>
          </cell>
          <cell r="J812">
            <v>2815.2662428826361</v>
          </cell>
          <cell r="K812">
            <v>5252.1417090017367</v>
          </cell>
          <cell r="L812">
            <v>7807.0424615491902</v>
          </cell>
          <cell r="M812">
            <v>10495.799173319436</v>
          </cell>
          <cell r="N812">
            <v>13343.136428211528</v>
          </cell>
          <cell r="O812">
            <v>16889.263465515531</v>
          </cell>
          <cell r="P812">
            <v>21370.5897962942</v>
          </cell>
          <cell r="Q812">
            <v>26376.792812488882</v>
          </cell>
          <cell r="R812">
            <v>31771.640379231652</v>
          </cell>
          <cell r="S812">
            <v>37585.303983012804</v>
          </cell>
          <cell r="T812">
            <v>43850.297401230186</v>
          </cell>
          <cell r="U812">
            <v>50601.658540319702</v>
          </cell>
          <cell r="V812">
            <v>57877.145390452359</v>
          </cell>
          <cell r="W812">
            <v>65717.447192703679</v>
          </cell>
          <cell r="X812">
            <v>74166.411999679374</v>
          </cell>
          <cell r="Y812">
            <v>83271.291902263736</v>
          </cell>
          <cell r="Z812">
            <v>93083.007293957751</v>
          </cell>
          <cell r="AA812">
            <v>103656.43165074471</v>
          </cell>
          <cell r="AB812">
            <v>115050.69841915667</v>
          </cell>
          <cell r="AC812">
            <v>127329.53172885935</v>
          </cell>
          <cell r="AD812">
            <v>140561.60277931421</v>
          </cell>
          <cell r="AE812">
            <v>16028.86730553368</v>
          </cell>
          <cell r="AF812">
            <v>14735.506017083819</v>
          </cell>
          <cell r="AG812">
            <v>13880.036553110471</v>
          </cell>
          <cell r="AH812">
            <v>13076.898936559592</v>
          </cell>
          <cell r="AI812">
            <v>12321.167817085539</v>
          </cell>
          <cell r="AJ812">
            <v>11608.533513135875</v>
          </cell>
          <cell r="AK812">
            <v>10916.216279361995</v>
          </cell>
          <cell r="AL812">
            <v>10223.899045588116</v>
          </cell>
          <cell r="AM812">
            <v>9530.966143021029</v>
          </cell>
          <cell r="AN812">
            <v>8838.6489092471493</v>
          </cell>
          <cell r="AO812">
            <v>8145.7160066800643</v>
          </cell>
          <cell r="AP812">
            <v>7453.3987729061828</v>
          </cell>
          <cell r="AQ812">
            <v>6760.4658703390969</v>
          </cell>
          <cell r="AR812">
            <v>6068.1486365652163</v>
          </cell>
          <cell r="AS812">
            <v>5557.4536967869735</v>
          </cell>
          <cell r="AT812">
            <v>5228.3810510043659</v>
          </cell>
          <cell r="AU812">
            <v>4899.3084052217591</v>
          </cell>
          <cell r="AV812">
            <v>4570.2357594391524</v>
          </cell>
          <cell r="AW812">
            <v>4241.1631136565456</v>
          </cell>
          <cell r="AX812">
            <v>3912.0904678739385</v>
          </cell>
          <cell r="AY812">
            <v>3583.0178220913308</v>
          </cell>
          <cell r="AZ812">
            <v>3253.9451763087241</v>
          </cell>
          <cell r="BA812">
            <v>2924.8725305261173</v>
          </cell>
          <cell r="BB812">
            <v>2595.7998847435106</v>
          </cell>
          <cell r="BC812">
            <v>2266.7272389609034</v>
          </cell>
          <cell r="BD812">
            <v>1937.6545931782964</v>
          </cell>
          <cell r="BE812">
            <v>1608.5819473956892</v>
          </cell>
          <cell r="BF812">
            <v>1279.5093016130822</v>
          </cell>
          <cell r="BG812">
            <v>950.43665583047505</v>
          </cell>
          <cell r="BH812">
            <v>621.36401004786796</v>
          </cell>
        </row>
        <row r="813">
          <cell r="A813">
            <v>-4067.3706904093588</v>
          </cell>
          <cell r="B813">
            <v>-16346.12475519355</v>
          </cell>
          <cell r="C813">
            <v>-14191.348301878163</v>
          </cell>
          <cell r="D813">
            <v>-11162.78737606405</v>
          </cell>
          <cell r="E813">
            <v>-8830.9111834173364</v>
          </cell>
          <cell r="F813">
            <v>-6767.7429573120962</v>
          </cell>
          <cell r="G813">
            <v>-4747.966548069975</v>
          </cell>
          <cell r="H813">
            <v>-2755.4551553899269</v>
          </cell>
          <cell r="I813">
            <v>-695.55503611639426</v>
          </cell>
          <cell r="J813">
            <v>1447.0099727462139</v>
          </cell>
          <cell r="K813">
            <v>3676.7510666142221</v>
          </cell>
          <cell r="L813">
            <v>6010.8802878735578</v>
          </cell>
          <cell r="M813">
            <v>8464.0167430194706</v>
          </cell>
          <cell r="N813">
            <v>11060.556039532581</v>
          </cell>
          <cell r="O813">
            <v>14351.93106330433</v>
          </cell>
          <cell r="P813">
            <v>18577.401622556758</v>
          </cell>
          <cell r="Q813">
            <v>23312.795663085853</v>
          </cell>
          <cell r="R813">
            <v>28415.810649588588</v>
          </cell>
          <cell r="S813">
            <v>33914.985951494789</v>
          </cell>
          <cell r="T813">
            <v>39841.07652365289</v>
          </cell>
          <cell r="U813">
            <v>46227.224907983851</v>
          </cell>
          <cell r="V813">
            <v>53109.146588070667</v>
          </cell>
          <cell r="W813">
            <v>60525.329733306302</v>
          </cell>
          <cell r="X813">
            <v>68517.250449698855</v>
          </cell>
          <cell r="Y813">
            <v>77129.604741156305</v>
          </cell>
          <cell r="Z813">
            <v>86410.558478528474</v>
          </cell>
          <cell r="AA813">
            <v>96412.016774395452</v>
          </cell>
          <cell r="AB813">
            <v>107189.91427012076</v>
          </cell>
          <cell r="AC813">
            <v>118804.52795864316</v>
          </cell>
          <cell r="AD813">
            <v>131320.81429251432</v>
          </cell>
          <cell r="AE813">
            <v>15959.015376085035</v>
          </cell>
          <cell r="AF813">
            <v>14671.290404896423</v>
          </cell>
          <cell r="AG813">
            <v>13819.54897681631</v>
          </cell>
          <cell r="AH813">
            <v>13019.911340086803</v>
          </cell>
          <cell r="AI813">
            <v>12267.473608463146</v>
          </cell>
          <cell r="AJ813">
            <v>11557.944881481171</v>
          </cell>
          <cell r="AK813">
            <v>10868.644685258843</v>
          </cell>
          <cell r="AL813">
            <v>10179.344489036515</v>
          </cell>
          <cell r="AM813">
            <v>9489.4313070335938</v>
          </cell>
          <cell r="AN813">
            <v>8800.1311108112659</v>
          </cell>
          <cell r="AO813">
            <v>8110.2179288083444</v>
          </cell>
          <cell r="AP813">
            <v>7420.9177325860182</v>
          </cell>
          <cell r="AQ813">
            <v>6731.0045505830949</v>
          </cell>
          <cell r="AR813">
            <v>6041.7043543607697</v>
          </cell>
          <cell r="AS813">
            <v>5533.2349634140919</v>
          </cell>
          <cell r="AT813">
            <v>5205.596377743067</v>
          </cell>
          <cell r="AU813">
            <v>4877.9577920720394</v>
          </cell>
          <cell r="AV813">
            <v>4550.3192064010136</v>
          </cell>
          <cell r="AW813">
            <v>4222.6806207299869</v>
          </cell>
          <cell r="AX813">
            <v>3895.0420350589607</v>
          </cell>
          <cell r="AY813">
            <v>3567.403449387934</v>
          </cell>
          <cell r="AZ813">
            <v>3239.7648637169077</v>
          </cell>
          <cell r="BA813">
            <v>2912.126278045881</v>
          </cell>
          <cell r="BB813">
            <v>2584.4876923748552</v>
          </cell>
          <cell r="BC813">
            <v>2256.8491067038285</v>
          </cell>
          <cell r="BD813">
            <v>1929.210521032802</v>
          </cell>
          <cell r="BE813">
            <v>1601.5719353617756</v>
          </cell>
          <cell r="BF813">
            <v>1273.9333496907491</v>
          </cell>
          <cell r="BG813">
            <v>946.29476401972261</v>
          </cell>
          <cell r="BH813">
            <v>618.65617834869602</v>
          </cell>
        </row>
        <row r="814">
          <cell r="A814">
            <v>-3934.3503969879666</v>
          </cell>
          <cell r="B814">
            <v>-15716.554888854764</v>
          </cell>
          <cell r="C814">
            <v>-13463.523432736343</v>
          </cell>
          <cell r="D814">
            <v>-10411.627077355588</v>
          </cell>
          <cell r="E814">
            <v>-7887.9198022801729</v>
          </cell>
          <cell r="F814">
            <v>-5551.0325045996524</v>
          </cell>
          <cell r="G814">
            <v>-3237.7150409474712</v>
          </cell>
          <cell r="H814">
            <v>-930.31252631103871</v>
          </cell>
          <cell r="I814">
            <v>1465.0598802949162</v>
          </cell>
          <cell r="J814">
            <v>3964.1191251770215</v>
          </cell>
          <cell r="K814">
            <v>6573.2655129064988</v>
          </cell>
          <cell r="L814">
            <v>9311.4331189080331</v>
          </cell>
          <cell r="M814">
            <v>12195.446033313763</v>
          </cell>
          <cell r="N814">
            <v>15250.549637771772</v>
          </cell>
          <cell r="O814">
            <v>19013.745537456769</v>
          </cell>
          <cell r="P814">
            <v>23721.516154081717</v>
          </cell>
          <cell r="Q814">
            <v>28969.808167706258</v>
          </cell>
          <cell r="R814">
            <v>34625.538729903812</v>
          </cell>
          <cell r="S814">
            <v>40720.338354074258</v>
          </cell>
          <cell r="T814">
            <v>47288.29311257584</v>
          </cell>
          <cell r="U814">
            <v>54366.135268148733</v>
          </cell>
          <cell r="V814">
            <v>61993.448704551527</v>
          </cell>
          <cell r="W814">
            <v>70212.890305311797</v>
          </cell>
          <cell r="X814">
            <v>79070.42851868445</v>
          </cell>
          <cell r="Y814">
            <v>88615.600443027826</v>
          </cell>
          <cell r="Z814">
            <v>98901.788870385601</v>
          </cell>
          <cell r="AA814">
            <v>109986.52083768196</v>
          </cell>
          <cell r="AB814">
            <v>121931.78935522205</v>
          </cell>
          <cell r="AC814">
            <v>134804.40011181188</v>
          </cell>
          <cell r="AD814">
            <v>148676.34509549791</v>
          </cell>
          <cell r="AE814">
            <v>16571.462498423778</v>
          </cell>
          <cell r="AF814">
            <v>15234.319475157212</v>
          </cell>
          <cell r="AG814">
            <v>14349.891407311959</v>
          </cell>
          <cell r="AH814">
            <v>13519.566678804687</v>
          </cell>
          <cell r="AI814">
            <v>12738.253210638877</v>
          </cell>
          <cell r="AJ814">
            <v>12001.495433692582</v>
          </cell>
          <cell r="AK814">
            <v>11285.742482606913</v>
          </cell>
          <cell r="AL814">
            <v>10569.989531521242</v>
          </cell>
          <cell r="AM814">
            <v>9853.6000705610095</v>
          </cell>
          <cell r="AN814">
            <v>9137.8471194753383</v>
          </cell>
          <cell r="AO814">
            <v>8421.4576585151026</v>
          </cell>
          <cell r="AP814">
            <v>7705.7047074294333</v>
          </cell>
          <cell r="AQ814">
            <v>6989.3152464691984</v>
          </cell>
          <cell r="AR814">
            <v>6273.5622953835282</v>
          </cell>
          <cell r="AS814">
            <v>5745.5797572943729</v>
          </cell>
          <cell r="AT814">
            <v>5405.3676322017318</v>
          </cell>
          <cell r="AU814">
            <v>5065.1555071090906</v>
          </cell>
          <cell r="AV814">
            <v>4724.9433820164504</v>
          </cell>
          <cell r="AW814">
            <v>4384.7312569238093</v>
          </cell>
          <cell r="AX814">
            <v>4044.5191318311699</v>
          </cell>
          <cell r="AY814">
            <v>3704.3070067385288</v>
          </cell>
          <cell r="AZ814">
            <v>3364.0948816458881</v>
          </cell>
          <cell r="BA814">
            <v>3023.8827565532479</v>
          </cell>
          <cell r="BB814">
            <v>2683.6706314606076</v>
          </cell>
          <cell r="BC814">
            <v>2343.4585063679669</v>
          </cell>
          <cell r="BD814">
            <v>2003.2463812753265</v>
          </cell>
          <cell r="BE814">
            <v>1663.0342561826858</v>
          </cell>
          <cell r="BF814">
            <v>1322.8221310900453</v>
          </cell>
          <cell r="BG814">
            <v>982.61000599740453</v>
          </cell>
          <cell r="BH814">
            <v>642.39788090476407</v>
          </cell>
        </row>
        <row r="815">
          <cell r="A815">
            <v>-3813.862222709412</v>
          </cell>
          <cell r="B815">
            <v>-15015.042913422167</v>
          </cell>
          <cell r="C815">
            <v>-12373.266965906978</v>
          </cell>
          <cell r="D815">
            <v>-8758.5343011770146</v>
          </cell>
          <cell r="E815">
            <v>-5759.260583855038</v>
          </cell>
          <cell r="F815">
            <v>-2981.8067387562292</v>
          </cell>
          <cell r="G815">
            <v>-198.15074566859664</v>
          </cell>
          <cell r="H815">
            <v>2611.8958629328208</v>
          </cell>
          <cell r="I815">
            <v>5542.8935322223906</v>
          </cell>
          <cell r="J815">
            <v>8611.8656585878143</v>
          </cell>
          <cell r="K815">
            <v>11828.160654330595</v>
          </cell>
          <cell r="L815">
            <v>15213.649122798455</v>
          </cell>
          <cell r="M815">
            <v>18788.684908462496</v>
          </cell>
          <cell r="N815">
            <v>22580.626145203099</v>
          </cell>
          <cell r="O815">
            <v>27116.192441933326</v>
          </cell>
          <cell r="P815">
            <v>32632.231269372976</v>
          </cell>
          <cell r="Q815">
            <v>38745.296917792424</v>
          </cell>
          <cell r="R815">
            <v>45332.935739476234</v>
          </cell>
          <cell r="S815">
            <v>52431.990083212251</v>
          </cell>
          <cell r="T815">
            <v>60082.162465072674</v>
          </cell>
          <cell r="U815">
            <v>68326.237610633558</v>
          </cell>
          <cell r="V815">
            <v>77210.321734908735</v>
          </cell>
          <cell r="W815">
            <v>86784.100398206909</v>
          </cell>
          <cell r="X815">
            <v>97101.11638000932</v>
          </cell>
          <cell r="Y815">
            <v>108219.06912491826</v>
          </cell>
          <cell r="Z815">
            <v>120200.13743537298</v>
          </cell>
          <cell r="AA815">
            <v>133111.32721583993</v>
          </cell>
          <cell r="AB815">
            <v>147024.84621328796</v>
          </cell>
          <cell r="AC815">
            <v>162018.50784974062</v>
          </cell>
          <cell r="AD815">
            <v>178176.16640539907</v>
          </cell>
          <cell r="AE815">
            <v>18063.687016730877</v>
          </cell>
          <cell r="AF815">
            <v>16606.13714319437</v>
          </cell>
          <cell r="AG815">
            <v>15642.068232083586</v>
          </cell>
          <cell r="AH815">
            <v>14736.974549529372</v>
          </cell>
          <cell r="AI815">
            <v>13885.305485785231</v>
          </cell>
          <cell r="AJ815">
            <v>13082.204257322976</v>
          </cell>
          <cell r="AK815">
            <v>12301.999294065035</v>
          </cell>
          <cell r="AL815">
            <v>11521.794330807099</v>
          </cell>
          <cell r="AM815">
            <v>10740.895541330849</v>
          </cell>
          <cell r="AN815">
            <v>9960.6905780729121</v>
          </cell>
          <cell r="AO815">
            <v>9179.7917885966581</v>
          </cell>
          <cell r="AP815">
            <v>8399.5868253387216</v>
          </cell>
          <cell r="AQ815">
            <v>7618.6880358624694</v>
          </cell>
          <cell r="AR815">
            <v>6838.4830726045302</v>
          </cell>
          <cell r="AS815">
            <v>6262.9568437488188</v>
          </cell>
          <cell r="AT815">
            <v>5892.1093492953323</v>
          </cell>
          <cell r="AU815">
            <v>5521.2618548418477</v>
          </cell>
          <cell r="AV815">
            <v>5150.4143603883631</v>
          </cell>
          <cell r="AW815">
            <v>4779.5668659348785</v>
          </cell>
          <cell r="AX815">
            <v>4408.719371481393</v>
          </cell>
          <cell r="AY815">
            <v>4037.8718770279079</v>
          </cell>
          <cell r="AZ815">
            <v>3667.0243825744233</v>
          </cell>
          <cell r="BA815">
            <v>3296.1768881209377</v>
          </cell>
          <cell r="BB815">
            <v>2925.3293936674531</v>
          </cell>
          <cell r="BC815">
            <v>2554.4818992139681</v>
          </cell>
          <cell r="BD815">
            <v>2183.634404760483</v>
          </cell>
          <cell r="BE815">
            <v>1812.7869103069982</v>
          </cell>
          <cell r="BF815">
            <v>1441.9394158535131</v>
          </cell>
          <cell r="BG815">
            <v>1071.091921400028</v>
          </cell>
          <cell r="BH815">
            <v>700.24442694654317</v>
          </cell>
        </row>
        <row r="816">
          <cell r="A816">
            <v>-3652.4466964991889</v>
          </cell>
          <cell r="B816">
            <v>-14206.52776482284</v>
          </cell>
          <cell r="C816">
            <v>-11518.958403583518</v>
          </cell>
          <cell r="D816">
            <v>-8099.3573470786259</v>
          </cell>
          <cell r="E816">
            <v>-5338.7136394780982</v>
          </cell>
          <cell r="F816">
            <v>-2797.7053955781103</v>
          </cell>
          <cell r="G816">
            <v>-255.19890344170699</v>
          </cell>
          <cell r="H816">
            <v>2307.5172689203478</v>
          </cell>
          <cell r="I816">
            <v>4980.6575042825061</v>
          </cell>
          <cell r="J816">
            <v>7780.390823246451</v>
          </cell>
          <cell r="K816">
            <v>10715.154225482933</v>
          </cell>
          <cell r="L816">
            <v>13805.352970915366</v>
          </cell>
          <cell r="M816">
            <v>17069.836123718407</v>
          </cell>
          <cell r="N816">
            <v>20534.465571124165</v>
          </cell>
          <cell r="O816">
            <v>24704.49735512977</v>
          </cell>
          <cell r="P816">
            <v>29805.460069027085</v>
          </cell>
          <cell r="Q816">
            <v>35465.421986732857</v>
          </cell>
          <cell r="R816">
            <v>41564.781457536301</v>
          </cell>
          <cell r="S816">
            <v>48137.650055415397</v>
          </cell>
          <cell r="T816">
            <v>55220.787524487037</v>
          </cell>
          <cell r="U816">
            <v>62853.807363337233</v>
          </cell>
          <cell r="V816">
            <v>71079.398369397008</v>
          </cell>
          <cell r="W816">
            <v>79943.563382383974</v>
          </cell>
          <cell r="X816">
            <v>89495.876562017715</v>
          </cell>
          <cell r="Y816">
            <v>99789.760638873151</v>
          </cell>
          <cell r="Z816">
            <v>110882.78568893757</v>
          </cell>
          <cell r="AA816">
            <v>122836.99110281352</v>
          </cell>
          <cell r="AB816">
            <v>135719.23255022752</v>
          </cell>
          <cell r="AC816">
            <v>149601.55588029511</v>
          </cell>
          <cell r="AD816">
            <v>164561.60004863556</v>
          </cell>
          <cell r="AE816">
            <v>14147.423959428135</v>
          </cell>
          <cell r="AF816">
            <v>13005.875393853859</v>
          </cell>
          <cell r="AG816">
            <v>12250.819596056002</v>
          </cell>
          <cell r="AH816">
            <v>11541.953015372084</v>
          </cell>
          <cell r="AI816">
            <v>10874.928431367849</v>
          </cell>
          <cell r="AJ816">
            <v>10245.942026163333</v>
          </cell>
          <cell r="AK816">
            <v>9634.8879052501106</v>
          </cell>
          <cell r="AL816">
            <v>9023.8337843368845</v>
          </cell>
          <cell r="AM816">
            <v>8412.2362608693784</v>
          </cell>
          <cell r="AN816">
            <v>7801.1821399561541</v>
          </cell>
          <cell r="AO816">
            <v>7189.584616488648</v>
          </cell>
          <cell r="AP816">
            <v>6578.5304955754245</v>
          </cell>
          <cell r="AQ816">
            <v>5966.9329721079184</v>
          </cell>
          <cell r="AR816">
            <v>5355.8788511946968</v>
          </cell>
          <cell r="AS816">
            <v>4905.1284837945559</v>
          </cell>
          <cell r="AT816">
            <v>4614.6818699074956</v>
          </cell>
          <cell r="AU816">
            <v>4324.2352560204363</v>
          </cell>
          <cell r="AV816">
            <v>4033.7886421333774</v>
          </cell>
          <cell r="AW816">
            <v>3743.3420282463176</v>
          </cell>
          <cell r="AX816">
            <v>3452.8954143592587</v>
          </cell>
          <cell r="AY816">
            <v>3162.4488004721993</v>
          </cell>
          <cell r="AZ816">
            <v>2872.00218658514</v>
          </cell>
          <cell r="BA816">
            <v>2581.5555726980806</v>
          </cell>
          <cell r="BB816">
            <v>2291.1089588110208</v>
          </cell>
          <cell r="BC816">
            <v>2000.6623449239621</v>
          </cell>
          <cell r="BD816">
            <v>1710.2157310369028</v>
          </cell>
          <cell r="BE816">
            <v>1419.7691171498441</v>
          </cell>
          <cell r="BF816">
            <v>1129.3225032627847</v>
          </cell>
          <cell r="BG816">
            <v>838.87588937572593</v>
          </cell>
          <cell r="BH816">
            <v>548.42927548866658</v>
          </cell>
        </row>
        <row r="817">
          <cell r="A817">
            <v>-3557.7785484793985</v>
          </cell>
          <cell r="B817">
            <v>-13763.781003035774</v>
          </cell>
          <cell r="C817">
            <v>-10757.117808436724</v>
          </cell>
          <cell r="D817">
            <v>-6903.4903270274071</v>
          </cell>
          <cell r="E817">
            <v>-3661.6775461210277</v>
          </cell>
          <cell r="F817">
            <v>-606.38963030557261</v>
          </cell>
          <cell r="G817">
            <v>2482.0473685736879</v>
          </cell>
          <cell r="H817">
            <v>5625.3130434614959</v>
          </cell>
          <cell r="I817">
            <v>8915.0234149030366</v>
          </cell>
          <cell r="J817">
            <v>12368.678055313065</v>
          </cell>
          <cell r="K817">
            <v>15997.956428028716</v>
          </cell>
          <cell r="L817">
            <v>19826.583807443363</v>
          </cell>
          <cell r="M817">
            <v>23877.399719912075</v>
          </cell>
          <cell r="N817">
            <v>28178.550180265443</v>
          </cell>
          <cell r="O817">
            <v>33227.446362929404</v>
          </cell>
          <cell r="P817">
            <v>39251.965774226315</v>
          </cell>
          <cell r="Q817">
            <v>45901.14714551108</v>
          </cell>
          <cell r="R817">
            <v>53066.521746913786</v>
          </cell>
          <cell r="S817">
            <v>60788.16300040036</v>
          </cell>
          <cell r="T817">
            <v>69109.255331829059</v>
          </cell>
          <cell r="U817">
            <v>78076.335686267528</v>
          </cell>
          <cell r="V817">
            <v>87739.553792771927</v>
          </cell>
          <cell r="W817">
            <v>98152.952634196874</v>
          </cell>
          <cell r="X817">
            <v>109374.77069060605</v>
          </cell>
          <cell r="Y817">
            <v>121467.76764662376</v>
          </cell>
          <cell r="Z817">
            <v>134499.5753842952</v>
          </cell>
          <cell r="AA817">
            <v>148543.07622443419</v>
          </cell>
          <cell r="AB817">
            <v>163676.81053182995</v>
          </cell>
          <cell r="AC817">
            <v>179985.41596390534</v>
          </cell>
          <cell r="AD817">
            <v>197560.1008193903</v>
          </cell>
          <cell r="AE817">
            <v>16781.128367051526</v>
          </cell>
          <cell r="AF817">
            <v>15427.067509678322</v>
          </cell>
          <cell r="AG817">
            <v>14531.44945910818</v>
          </cell>
          <cell r="AH817">
            <v>13690.619275487208</v>
          </cell>
          <cell r="AI817">
            <v>12899.420453690776</v>
          </cell>
          <cell r="AJ817">
            <v>12153.341051734833</v>
          </cell>
          <cell r="AK817">
            <v>11428.53223341798</v>
          </cell>
          <cell r="AL817">
            <v>10703.723415101127</v>
          </cell>
          <cell r="AM817">
            <v>9978.2700336436974</v>
          </cell>
          <cell r="AN817">
            <v>9253.4612153268445</v>
          </cell>
          <cell r="AO817">
            <v>8528.0078338694111</v>
          </cell>
          <cell r="AP817">
            <v>7803.19901555256</v>
          </cell>
          <cell r="AQ817">
            <v>7077.7456340951285</v>
          </cell>
          <cell r="AR817">
            <v>6352.9368157782765</v>
          </cell>
          <cell r="AS817">
            <v>5818.2741239320667</v>
          </cell>
          <cell r="AT817">
            <v>5473.7575585564982</v>
          </cell>
          <cell r="AU817">
            <v>5129.2409931809316</v>
          </cell>
          <cell r="AV817">
            <v>4784.7244278053631</v>
          </cell>
          <cell r="AW817">
            <v>4440.2078624297947</v>
          </cell>
          <cell r="AX817">
            <v>4095.6912970542276</v>
          </cell>
          <cell r="AY817">
            <v>3751.17473167866</v>
          </cell>
          <cell r="AZ817">
            <v>3406.6581663030925</v>
          </cell>
          <cell r="BA817">
            <v>3062.1416009275249</v>
          </cell>
          <cell r="BB817">
            <v>2717.6250355519569</v>
          </cell>
          <cell r="BC817">
            <v>2373.1084701763893</v>
          </cell>
          <cell r="BD817">
            <v>2028.5919048008218</v>
          </cell>
          <cell r="BE817">
            <v>1684.0753394252542</v>
          </cell>
          <cell r="BF817">
            <v>1339.5587740496867</v>
          </cell>
          <cell r="BG817">
            <v>995.04220867411914</v>
          </cell>
          <cell r="BH817">
            <v>650.52564329855159</v>
          </cell>
        </row>
        <row r="818">
          <cell r="A818">
            <v>-3221.8028335244771</v>
          </cell>
          <cell r="B818">
            <v>-11855.38862668436</v>
          </cell>
          <cell r="C818">
            <v>-8330.0133671222629</v>
          </cell>
          <cell r="D818">
            <v>-3860.076916633046</v>
          </cell>
          <cell r="E818">
            <v>102.74215450336082</v>
          </cell>
          <cell r="F818">
            <v>3920.0203864079022</v>
          </cell>
          <cell r="G818">
            <v>7826.3141145915288</v>
          </cell>
          <cell r="H818">
            <v>11847.609483925315</v>
          </cell>
          <cell r="I818">
            <v>16074.475879141559</v>
          </cell>
          <cell r="J818">
            <v>20526.284965580689</v>
          </cell>
          <cell r="K818">
            <v>25220.055540012971</v>
          </cell>
          <cell r="L818">
            <v>30184.527446872031</v>
          </cell>
          <cell r="M818">
            <v>35448.76488155785</v>
          </cell>
          <cell r="N818">
            <v>41044.036737792347</v>
          </cell>
          <cell r="O818">
            <v>47434.974143153464</v>
          </cell>
          <cell r="P818">
            <v>54844.193391101631</v>
          </cell>
          <cell r="Q818">
            <v>62969.467163134505</v>
          </cell>
          <cell r="R818">
            <v>71725.527054507009</v>
          </cell>
          <cell r="S818">
            <v>81161.342630985775</v>
          </cell>
          <cell r="T818">
            <v>91329.685092992717</v>
          </cell>
          <cell r="U818">
            <v>102287.42240638338</v>
          </cell>
          <cell r="V818">
            <v>114095.8373449943</v>
          </cell>
          <cell r="W818">
            <v>126820.97022365991</v>
          </cell>
          <cell r="X818">
            <v>140533.98823848466</v>
          </cell>
          <cell r="Y818">
            <v>155311.58347995984</v>
          </cell>
          <cell r="Z818">
            <v>171236.40184487318</v>
          </cell>
          <cell r="AA818">
            <v>188397.50524576503</v>
          </cell>
          <cell r="AB818">
            <v>206890.86970290518</v>
          </cell>
          <cell r="AC818">
            <v>226819.92210444491</v>
          </cell>
          <cell r="AD818">
            <v>248296.11863665408</v>
          </cell>
          <cell r="AE818">
            <v>18201.305828710185</v>
          </cell>
          <cell r="AF818">
            <v>16732.651562044477</v>
          </cell>
          <cell r="AG818">
            <v>15761.237859248005</v>
          </cell>
          <cell r="AH818">
            <v>14849.248689786402</v>
          </cell>
          <cell r="AI818">
            <v>13991.091156404616</v>
          </cell>
          <cell r="AJ818">
            <v>13181.871474004483</v>
          </cell>
          <cell r="AK818">
            <v>12395.722492781417</v>
          </cell>
          <cell r="AL818">
            <v>11609.573511558348</v>
          </cell>
          <cell r="AM818">
            <v>10822.725418178403</v>
          </cell>
          <cell r="AN818">
            <v>10036.576436955334</v>
          </cell>
          <cell r="AO818">
            <v>9249.7283435753889</v>
          </cell>
          <cell r="AP818">
            <v>8463.5793623523223</v>
          </cell>
          <cell r="AQ818">
            <v>7676.7312689723731</v>
          </cell>
          <cell r="AR818">
            <v>6890.5822877493056</v>
          </cell>
          <cell r="AS818">
            <v>6310.6713928060635</v>
          </cell>
          <cell r="AT818">
            <v>5936.9985841426433</v>
          </cell>
          <cell r="AU818">
            <v>5563.325775479223</v>
          </cell>
          <cell r="AV818">
            <v>5189.6529668158055</v>
          </cell>
          <cell r="AW818">
            <v>4815.9801581523843</v>
          </cell>
          <cell r="AX818">
            <v>4442.307349488965</v>
          </cell>
          <cell r="AY818">
            <v>4068.6345408255461</v>
          </cell>
          <cell r="AZ818">
            <v>3694.9617321621258</v>
          </cell>
          <cell r="BA818">
            <v>3321.2889234987069</v>
          </cell>
          <cell r="BB818">
            <v>2947.6161148352876</v>
          </cell>
          <cell r="BC818">
            <v>2573.9433061718678</v>
          </cell>
          <cell r="BD818">
            <v>2200.270497508448</v>
          </cell>
          <cell r="BE818">
            <v>1826.5976888450284</v>
          </cell>
          <cell r="BF818">
            <v>1452.9248801816084</v>
          </cell>
          <cell r="BG818">
            <v>1079.2520715181886</v>
          </cell>
          <cell r="BH818">
            <v>705.57926285476867</v>
          </cell>
        </row>
        <row r="819">
          <cell r="A819">
            <v>-3011.9766096803505</v>
          </cell>
          <cell r="B819">
            <v>-10954.144560943072</v>
          </cell>
          <cell r="C819">
            <v>-7252.3012196088775</v>
          </cell>
          <cell r="D819">
            <v>-2815.5333263375701</v>
          </cell>
          <cell r="E819">
            <v>1076.4218052164674</v>
          </cell>
          <cell r="F819">
            <v>4845.6147225338336</v>
          </cell>
          <cell r="G819">
            <v>8711.3988559215377</v>
          </cell>
          <cell r="H819">
            <v>12699.354340894837</v>
          </cell>
          <cell r="I819">
            <v>16895.775037718926</v>
          </cell>
          <cell r="J819">
            <v>21319.558251849325</v>
          </cell>
          <cell r="K819">
            <v>25988.03391103946</v>
          </cell>
          <cell r="L819">
            <v>30929.667210979438</v>
          </cell>
          <cell r="M819">
            <v>36173.493477077922</v>
          </cell>
          <cell r="N819">
            <v>41749.983176326648</v>
          </cell>
          <cell r="O819">
            <v>48096.433380626739</v>
          </cell>
          <cell r="P819">
            <v>55423.852736457629</v>
          </cell>
          <cell r="Q819">
            <v>63451.878895463145</v>
          </cell>
          <cell r="R819">
            <v>72103.14158887646</v>
          </cell>
          <cell r="S819">
            <v>81426.02428856559</v>
          </cell>
          <cell r="T819">
            <v>91472.666601061515</v>
          </cell>
          <cell r="U819">
            <v>102299.25586605341</v>
          </cell>
          <cell r="V819">
            <v>113966.34139243342</v>
          </cell>
          <cell r="W819">
            <v>126539.17308930191</v>
          </cell>
          <cell r="X819">
            <v>140088.06638577778</v>
          </cell>
          <cell r="Y819">
            <v>154688.79548048211</v>
          </cell>
          <cell r="Z819">
            <v>170423.0171200012</v>
          </cell>
          <cell r="AA819">
            <v>187378.72727637296</v>
          </cell>
          <cell r="AB819">
            <v>205650.75327763343</v>
          </cell>
          <cell r="AC819">
            <v>225341.28414373664</v>
          </cell>
          <cell r="AD819">
            <v>246560.44209383032</v>
          </cell>
          <cell r="AE819">
            <v>15074.070402620355</v>
          </cell>
          <cell r="AF819">
            <v>13857.751198868124</v>
          </cell>
          <cell r="AG819">
            <v>13053.239770741551</v>
          </cell>
          <cell r="AH819">
            <v>12297.942921368978</v>
          </cell>
          <cell r="AI819">
            <v>11587.22869039708</v>
          </cell>
          <cell r="AJ819">
            <v>10917.044112516711</v>
          </cell>
          <cell r="AK819">
            <v>10265.966371093771</v>
          </cell>
          <cell r="AL819">
            <v>9614.8886296708333</v>
          </cell>
          <cell r="AM819">
            <v>8963.2318932037288</v>
          </cell>
          <cell r="AN819">
            <v>8312.1541517807909</v>
          </cell>
          <cell r="AO819">
            <v>7660.4974153136882</v>
          </cell>
          <cell r="AP819">
            <v>7009.4196738907503</v>
          </cell>
          <cell r="AQ819">
            <v>6357.7629374236467</v>
          </cell>
          <cell r="AR819">
            <v>5706.6851960007079</v>
          </cell>
          <cell r="AS819">
            <v>5226.4109926063393</v>
          </cell>
          <cell r="AT819">
            <v>4916.9403272405434</v>
          </cell>
          <cell r="AU819">
            <v>4607.4696618747485</v>
          </cell>
          <cell r="AV819">
            <v>4297.9989965089535</v>
          </cell>
          <cell r="AW819">
            <v>3988.5283311431576</v>
          </cell>
          <cell r="AX819">
            <v>3679.0576657773622</v>
          </cell>
          <cell r="AY819">
            <v>3369.5870004115673</v>
          </cell>
          <cell r="AZ819">
            <v>3060.1163350457723</v>
          </cell>
          <cell r="BA819">
            <v>2750.6456696799764</v>
          </cell>
          <cell r="BB819">
            <v>2441.1750043141815</v>
          </cell>
          <cell r="BC819">
            <v>2131.7043389483861</v>
          </cell>
          <cell r="BD819">
            <v>1822.2336735825909</v>
          </cell>
          <cell r="BE819">
            <v>1512.7630082167957</v>
          </cell>
          <cell r="BF819">
            <v>1203.2923428510005</v>
          </cell>
          <cell r="BG819">
            <v>893.82167748520533</v>
          </cell>
          <cell r="BH819">
            <v>584.35101211941026</v>
          </cell>
        </row>
        <row r="820">
          <cell r="A820">
            <v>-3584.3826189760275</v>
          </cell>
          <cell r="B820">
            <v>-14046.456141678867</v>
          </cell>
          <cell r="C820">
            <v>-11472.279640427918</v>
          </cell>
          <cell r="D820">
            <v>-8045.0816726870644</v>
          </cell>
          <cell r="E820">
            <v>-5198.4448511051069</v>
          </cell>
          <cell r="F820">
            <v>-2550.7154994323946</v>
          </cell>
          <cell r="G820">
            <v>106.66942199191034</v>
          </cell>
          <cell r="H820">
            <v>2792.996263882701</v>
          </cell>
          <cell r="I820">
            <v>5597.661123544588</v>
          </cell>
          <cell r="J820">
            <v>8536.8193158635495</v>
          </cell>
          <cell r="K820">
            <v>11619.659033234659</v>
          </cell>
          <cell r="L820">
            <v>14867.202376051329</v>
          </cell>
          <cell r="M820">
            <v>18299.155721362888</v>
          </cell>
          <cell r="N820">
            <v>21941.484441149958</v>
          </cell>
          <cell r="O820">
            <v>26290.310016682666</v>
          </cell>
          <cell r="P820">
            <v>31568.790730939825</v>
          </cell>
          <cell r="Q820">
            <v>37416.072433597248</v>
          </cell>
          <cell r="R820">
            <v>43717.293811075273</v>
          </cell>
          <cell r="S820">
            <v>50507.695380054101</v>
          </cell>
          <cell r="T820">
            <v>57825.253470108786</v>
          </cell>
          <cell r="U820">
            <v>65710.892611974428</v>
          </cell>
          <cell r="V820">
            <v>74208.714414063914</v>
          </cell>
          <cell r="W820">
            <v>83366.244207265045</v>
          </cell>
          <cell r="X820">
            <v>93234.696837413896</v>
          </cell>
          <cell r="Y820">
            <v>103869.26309192886</v>
          </cell>
          <cell r="Z820">
            <v>115329.4183624884</v>
          </cell>
          <cell r="AA820">
            <v>127679.25526999513</v>
          </cell>
          <cell r="AB820">
            <v>140987.84211207973</v>
          </cell>
          <cell r="AC820">
            <v>155329.60913781656</v>
          </cell>
          <cell r="AD820">
            <v>170784.764809949</v>
          </cell>
          <cell r="AE820">
            <v>14293.920575778835</v>
          </cell>
          <cell r="AF820">
            <v>13140.551271479528</v>
          </cell>
          <cell r="AG820">
            <v>12377.676868693896</v>
          </cell>
          <cell r="AH820">
            <v>11661.469972500092</v>
          </cell>
          <cell r="AI820">
            <v>10987.538346983596</v>
          </cell>
          <cell r="AJ820">
            <v>10352.0387857192</v>
          </cell>
          <cell r="AK820">
            <v>9734.6571976022169</v>
          </cell>
          <cell r="AL820">
            <v>9117.2756094852357</v>
          </cell>
          <cell r="AM820">
            <v>8499.3449918789374</v>
          </cell>
          <cell r="AN820">
            <v>7881.9634037619571</v>
          </cell>
          <cell r="AO820">
            <v>7264.0327861556589</v>
          </cell>
          <cell r="AP820">
            <v>6646.6511980386786</v>
          </cell>
          <cell r="AQ820">
            <v>6028.7205804323794</v>
          </cell>
          <cell r="AR820">
            <v>5411.3389923153982</v>
          </cell>
          <cell r="AS820">
            <v>4955.9211035465369</v>
          </cell>
          <cell r="AT820">
            <v>4662.4669141257991</v>
          </cell>
          <cell r="AU820">
            <v>4369.0127247050586</v>
          </cell>
          <cell r="AV820">
            <v>4075.5585352843186</v>
          </cell>
          <cell r="AW820">
            <v>3782.1043458635777</v>
          </cell>
          <cell r="AX820">
            <v>3488.6501564428372</v>
          </cell>
          <cell r="AY820">
            <v>3195.1959670220967</v>
          </cell>
          <cell r="AZ820">
            <v>2901.7417776013558</v>
          </cell>
          <cell r="BA820">
            <v>2608.2875881806158</v>
          </cell>
          <cell r="BB820">
            <v>2314.8333987598749</v>
          </cell>
          <cell r="BC820">
            <v>2021.3792093391346</v>
          </cell>
          <cell r="BD820">
            <v>1727.9250199183941</v>
          </cell>
          <cell r="BE820">
            <v>1434.4708304976539</v>
          </cell>
          <cell r="BF820">
            <v>1141.0166410769134</v>
          </cell>
          <cell r="BG820">
            <v>847.56245165617304</v>
          </cell>
          <cell r="BH820">
            <v>554.10826223543268</v>
          </cell>
        </row>
        <row r="821">
          <cell r="A821">
            <v>-3583.7129613493744</v>
          </cell>
          <cell r="B821">
            <v>-13754.10160228257</v>
          </cell>
          <cell r="C821">
            <v>-10803.727294853057</v>
          </cell>
          <cell r="D821">
            <v>-6927.6956193873348</v>
          </cell>
          <cell r="E821">
            <v>-3737.3098363930776</v>
          </cell>
          <cell r="F821">
            <v>-787.66305218952948</v>
          </cell>
          <cell r="G821">
            <v>2188.6950688630895</v>
          </cell>
          <cell r="H821">
            <v>5212.8486216628016</v>
          </cell>
          <cell r="I821">
            <v>8376.4357789285787</v>
          </cell>
          <cell r="J821">
            <v>11696.844844915617</v>
          </cell>
          <cell r="K821">
            <v>15185.1028845319</v>
          </cell>
          <cell r="L821">
            <v>18864.307092003004</v>
          </cell>
          <cell r="M821">
            <v>22756.495099153595</v>
          </cell>
          <cell r="N821">
            <v>26889.535694196402</v>
          </cell>
          <cell r="O821">
            <v>31764.548047279044</v>
          </cell>
          <cell r="P821">
            <v>37609.647613371279</v>
          </cell>
          <cell r="Q821">
            <v>44067.540777204216</v>
          </cell>
          <cell r="R821">
            <v>51026.776970480096</v>
          </cell>
          <cell r="S821">
            <v>58526.276755492916</v>
          </cell>
          <cell r="T821">
            <v>66607.982198936515</v>
          </cell>
          <cell r="U821">
            <v>75317.09143914358</v>
          </cell>
          <cell r="V821">
            <v>84702.311463389022</v>
          </cell>
          <cell r="W821">
            <v>94816.130508952338</v>
          </cell>
          <cell r="X821">
            <v>105715.11161138234</v>
          </cell>
          <cell r="Y821">
            <v>117460.20894167674</v>
          </cell>
          <cell r="Z821">
            <v>130117.10870153893</v>
          </cell>
          <cell r="AA821">
            <v>143756.5964832195</v>
          </cell>
          <cell r="AB821">
            <v>158454.95314845699</v>
          </cell>
          <cell r="AC821">
            <v>174294.38144052948</v>
          </cell>
          <cell r="AD821">
            <v>191363.46571530937</v>
          </cell>
          <cell r="AE821">
            <v>16198.721108099191</v>
          </cell>
          <cell r="AF821">
            <v>14891.654401247224</v>
          </cell>
          <cell r="AG821">
            <v>14027.119746411359</v>
          </cell>
          <cell r="AH821">
            <v>13215.471486185275</v>
          </cell>
          <cell r="AI821">
            <v>12451.732077546871</v>
          </cell>
          <cell r="AJ821">
            <v>11731.546170351812</v>
          </cell>
          <cell r="AK821">
            <v>11031.892628122901</v>
          </cell>
          <cell r="AL821">
            <v>10332.239085893994</v>
          </cell>
          <cell r="AM821">
            <v>9631.9633507873205</v>
          </cell>
          <cell r="AN821">
            <v>8932.3098085584115</v>
          </cell>
          <cell r="AO821">
            <v>8232.0340734517395</v>
          </cell>
          <cell r="AP821">
            <v>7532.3805312228305</v>
          </cell>
          <cell r="AQ821">
            <v>6832.1047961161603</v>
          </cell>
          <cell r="AR821">
            <v>6132.4512538872505</v>
          </cell>
          <cell r="AS821">
            <v>5616.3446105981575</v>
          </cell>
          <cell r="AT821">
            <v>5283.7848662488823</v>
          </cell>
          <cell r="AU821">
            <v>4951.2251218996062</v>
          </cell>
          <cell r="AV821">
            <v>4618.66537755033</v>
          </cell>
          <cell r="AW821">
            <v>4286.1056332010548</v>
          </cell>
          <cell r="AX821">
            <v>3953.5458888517801</v>
          </cell>
          <cell r="AY821">
            <v>3620.9861445025044</v>
          </cell>
          <cell r="AZ821">
            <v>3288.4264001532288</v>
          </cell>
          <cell r="BA821">
            <v>2955.866655803954</v>
          </cell>
          <cell r="BB821">
            <v>2623.3069114546784</v>
          </cell>
          <cell r="BC821">
            <v>2290.7471671054027</v>
          </cell>
          <cell r="BD821">
            <v>1958.1874227561275</v>
          </cell>
          <cell r="BE821">
            <v>1625.6276784068521</v>
          </cell>
          <cell r="BF821">
            <v>1293.0679340575766</v>
          </cell>
          <cell r="BG821">
            <v>960.5081897083013</v>
          </cell>
          <cell r="BH821">
            <v>627.94844535902587</v>
          </cell>
        </row>
        <row r="822">
          <cell r="A822">
            <v>-3477.0364829152977</v>
          </cell>
          <cell r="B822">
            <v>-13392.48177265927</v>
          </cell>
          <cell r="C822">
            <v>-10565.290475978791</v>
          </cell>
          <cell r="D822">
            <v>-6794.337760269239</v>
          </cell>
          <cell r="E822">
            <v>-3685.9400337653769</v>
          </cell>
          <cell r="F822">
            <v>-813.38634263589176</v>
          </cell>
          <cell r="G822">
            <v>2086.4143827567555</v>
          </cell>
          <cell r="H822">
            <v>5034.0218041047265</v>
          </cell>
          <cell r="I822">
            <v>8118.4491861769948</v>
          </cell>
          <cell r="J822">
            <v>11356.544655448202</v>
          </cell>
          <cell r="K822">
            <v>14759.147109181884</v>
          </cell>
          <cell r="L822">
            <v>18348.819922026316</v>
          </cell>
          <cell r="M822">
            <v>22147.159239016408</v>
          </cell>
          <cell r="N822">
            <v>26181.201422068956</v>
          </cell>
          <cell r="O822">
            <v>30936.891308970244</v>
          </cell>
          <cell r="P822">
            <v>36635.489427224609</v>
          </cell>
          <cell r="Q822">
            <v>42930.684601712092</v>
          </cell>
          <cell r="R822">
            <v>49714.592137900989</v>
          </cell>
          <cell r="S822">
            <v>57025.152046523232</v>
          </cell>
          <cell r="T822">
            <v>64903.249719944521</v>
          </cell>
          <cell r="U822">
            <v>73392.944589795137</v>
          </cell>
          <cell r="V822">
            <v>82541.716535886939</v>
          </cell>
          <cell r="W822">
            <v>92400.731424494938</v>
          </cell>
          <cell r="X822">
            <v>103025.12726106588</v>
          </cell>
          <cell r="Y822">
            <v>114474.32255770497</v>
          </cell>
          <cell r="Z822">
            <v>126812.34864003242</v>
          </cell>
          <cell r="AA822">
            <v>140108.20775188442</v>
          </cell>
          <cell r="AB822">
            <v>154436.25896061311</v>
          </cell>
          <cell r="AC822">
            <v>169876.63402121782</v>
          </cell>
          <cell r="AD822">
            <v>186515.68552508924</v>
          </cell>
          <cell r="AE822">
            <v>14384.045630524657</v>
          </cell>
          <cell r="AF822">
            <v>13223.40418062044</v>
          </cell>
          <cell r="AG822">
            <v>12455.719754094242</v>
          </cell>
          <cell r="AH822">
            <v>11734.997078944862</v>
          </cell>
          <cell r="AI822">
            <v>11056.816225630953</v>
          </cell>
          <cell r="AJ822">
            <v>10417.309755803837</v>
          </cell>
          <cell r="AK822">
            <v>9796.0354953347796</v>
          </cell>
          <cell r="AL822">
            <v>9174.7612348657203</v>
          </cell>
          <cell r="AM822">
            <v>8552.9344832039951</v>
          </cell>
          <cell r="AN822">
            <v>7931.6602227349376</v>
          </cell>
          <cell r="AO822">
            <v>7309.8334710732115</v>
          </cell>
          <cell r="AP822">
            <v>6688.559210604154</v>
          </cell>
          <cell r="AQ822">
            <v>6066.732458942427</v>
          </cell>
          <cell r="AR822">
            <v>5445.4581984733686</v>
          </cell>
          <cell r="AS822">
            <v>4987.1688398415054</v>
          </cell>
          <cell r="AT822">
            <v>4691.8643830468336</v>
          </cell>
          <cell r="AU822">
            <v>4396.5599262521619</v>
          </cell>
          <cell r="AV822">
            <v>4101.2554694574919</v>
          </cell>
          <cell r="AW822">
            <v>3805.9510126628206</v>
          </cell>
          <cell r="AX822">
            <v>3510.6465558681498</v>
          </cell>
          <cell r="AY822">
            <v>3215.3420990734789</v>
          </cell>
          <cell r="AZ822">
            <v>2920.0376422788077</v>
          </cell>
          <cell r="BA822">
            <v>2624.7331854841368</v>
          </cell>
          <cell r="BB822">
            <v>2329.4287286894655</v>
          </cell>
          <cell r="BC822">
            <v>2034.1242718947947</v>
          </cell>
          <cell r="BD822">
            <v>1738.8198151001241</v>
          </cell>
          <cell r="BE822">
            <v>1443.5153583054532</v>
          </cell>
          <cell r="BF822">
            <v>1148.2109015107824</v>
          </cell>
          <cell r="BG822">
            <v>852.90644471611142</v>
          </cell>
          <cell r="BH822">
            <v>557.60198792144058</v>
          </cell>
        </row>
        <row r="823">
          <cell r="A823">
            <v>-3824.5022705920246</v>
          </cell>
          <cell r="B823">
            <v>-15139.868930029204</v>
          </cell>
          <cell r="C823">
            <v>-12704.254315251925</v>
          </cell>
          <cell r="D823">
            <v>-9348.3724265179753</v>
          </cell>
          <cell r="E823">
            <v>-6560.3157490503036</v>
          </cell>
          <cell r="F823">
            <v>-3980.6229543790178</v>
          </cell>
          <cell r="G823">
            <v>-1406.1821699730353</v>
          </cell>
          <cell r="H823">
            <v>1182.0316194441191</v>
          </cell>
          <cell r="I823">
            <v>3877.4596773071125</v>
          </cell>
          <cell r="J823">
            <v>6696.4438878050169</v>
          </cell>
          <cell r="K823">
            <v>9647.118770001327</v>
          </cell>
          <cell r="L823">
            <v>12750.032922356426</v>
          </cell>
          <cell r="M823">
            <v>16024.015132878387</v>
          </cell>
          <cell r="N823">
            <v>19495.331466318738</v>
          </cell>
          <cell r="O823">
            <v>23689.791921929453</v>
          </cell>
          <cell r="P823">
            <v>28841.863508002043</v>
          </cell>
          <cell r="Q823">
            <v>34563.587392724417</v>
          </cell>
          <cell r="R823">
            <v>40729.503572554408</v>
          </cell>
          <cell r="S823">
            <v>47374.095849753059</v>
          </cell>
          <cell r="T823">
            <v>54534.525093769342</v>
          </cell>
          <cell r="U823">
            <v>62250.837068923334</v>
          </cell>
          <cell r="V823">
            <v>70566.18639629244</v>
          </cell>
          <cell r="W823">
            <v>79527.077902340956</v>
          </cell>
          <cell r="X823">
            <v>89183.626704070994</v>
          </cell>
          <cell r="Y823">
            <v>99589.838485259446</v>
          </cell>
          <cell r="Z823">
            <v>110803.9115312678</v>
          </cell>
          <cell r="AA823">
            <v>122888.56221159919</v>
          </cell>
          <cell r="AB823">
            <v>135911.37573051197</v>
          </cell>
          <cell r="AC823">
            <v>149945.18410731535</v>
          </cell>
          <cell r="AD823">
            <v>165068.47350025747</v>
          </cell>
          <cell r="AE823">
            <v>16876.192543015739</v>
          </cell>
          <cell r="AF823">
            <v>15514.461004816074</v>
          </cell>
          <cell r="AG823">
            <v>14613.769326889425</v>
          </cell>
          <cell r="AH823">
            <v>13768.17588618684</v>
          </cell>
          <cell r="AI823">
            <v>12972.494966263703</v>
          </cell>
          <cell r="AJ823">
            <v>12222.189065230976</v>
          </cell>
          <cell r="AK823">
            <v>11493.274244532291</v>
          </cell>
          <cell r="AL823">
            <v>10764.35942383361</v>
          </cell>
          <cell r="AM823">
            <v>10034.796388579351</v>
          </cell>
          <cell r="AN823">
            <v>9305.8815678806714</v>
          </cell>
          <cell r="AO823">
            <v>8576.318532626412</v>
          </cell>
          <cell r="AP823">
            <v>7847.4037119277309</v>
          </cell>
          <cell r="AQ823">
            <v>7117.8406766734715</v>
          </cell>
          <cell r="AR823">
            <v>6388.9258559747914</v>
          </cell>
          <cell r="AS823">
            <v>5851.2343291713942</v>
          </cell>
          <cell r="AT823">
            <v>5504.766096263279</v>
          </cell>
          <cell r="AU823">
            <v>5158.2978633551656</v>
          </cell>
          <cell r="AV823">
            <v>4811.8296304470514</v>
          </cell>
          <cell r="AW823">
            <v>4465.3613975389371</v>
          </cell>
          <cell r="AX823">
            <v>4118.8931646308238</v>
          </cell>
          <cell r="AY823">
            <v>3772.42493172271</v>
          </cell>
          <cell r="AZ823">
            <v>3425.9566988145957</v>
          </cell>
          <cell r="BA823">
            <v>3079.4884659064815</v>
          </cell>
          <cell r="BB823">
            <v>2733.0202329983672</v>
          </cell>
          <cell r="BC823">
            <v>2386.5520000902534</v>
          </cell>
          <cell r="BD823">
            <v>2040.0837671821396</v>
          </cell>
          <cell r="BE823">
            <v>1693.6155342740258</v>
          </cell>
          <cell r="BF823">
            <v>1347.1473013659117</v>
          </cell>
          <cell r="BG823">
            <v>1000.6790684577982</v>
          </cell>
          <cell r="BH823">
            <v>654.21083554968413</v>
          </cell>
        </row>
        <row r="824">
          <cell r="A824">
            <v>-3310.9282386217492</v>
          </cell>
          <cell r="B824">
            <v>-12479.007309477651</v>
          </cell>
          <cell r="C824">
            <v>-9342.6804292373945</v>
          </cell>
          <cell r="D824">
            <v>-5385.7127401416528</v>
          </cell>
          <cell r="E824">
            <v>-1985.8519538708581</v>
          </cell>
          <cell r="F824">
            <v>1246.0872934215488</v>
          </cell>
          <cell r="G824">
            <v>4531.7816517179263</v>
          </cell>
          <cell r="H824">
            <v>7893.814697370959</v>
          </cell>
          <cell r="I824">
            <v>11420.52515799496</v>
          </cell>
          <cell r="J824">
            <v>15129.58089974062</v>
          </cell>
          <cell r="K824">
            <v>19034.344845037245</v>
          </cell>
          <cell r="L824">
            <v>23159.727040730773</v>
          </cell>
          <cell r="M824">
            <v>27530.259092648801</v>
          </cell>
          <cell r="N824">
            <v>32174.372413999543</v>
          </cell>
          <cell r="O824">
            <v>37561.327509283823</v>
          </cell>
          <cell r="P824">
            <v>43909.452847516586</v>
          </cell>
          <cell r="Q824">
            <v>50896.547569638598</v>
          </cell>
          <cell r="R824">
            <v>58426.068613492185</v>
          </cell>
          <cell r="S824">
            <v>66540.125944121304</v>
          </cell>
          <cell r="T824">
            <v>75284.098632593974</v>
          </cell>
          <cell r="U824">
            <v>84706.888645198953</v>
          </cell>
          <cell r="V824">
            <v>94861.194334957108</v>
          </cell>
          <cell r="W824">
            <v>105803.80516498974</v>
          </cell>
          <cell r="X824">
            <v>117595.91931202794</v>
          </cell>
          <cell r="Y824">
            <v>130303.48592630768</v>
          </cell>
          <cell r="Z824">
            <v>143997.57396199007</v>
          </cell>
          <cell r="AA824">
            <v>158754.76964084583</v>
          </cell>
          <cell r="AB824">
            <v>174657.60477207825</v>
          </cell>
          <cell r="AC824">
            <v>191795.01832372724</v>
          </cell>
          <cell r="AD824">
            <v>210262.85382706128</v>
          </cell>
          <cell r="AE824">
            <v>15018.770361216086</v>
          </cell>
          <cell r="AF824">
            <v>13806.913290154744</v>
          </cell>
          <cell r="AG824">
            <v>13005.353255652943</v>
          </cell>
          <cell r="AH824">
            <v>12252.827253564956</v>
          </cell>
          <cell r="AI824">
            <v>11544.720316134193</v>
          </cell>
          <cell r="AJ824">
            <v>10876.994346573631</v>
          </cell>
          <cell r="AK824">
            <v>10228.305119009021</v>
          </cell>
          <cell r="AL824">
            <v>9579.615891444415</v>
          </cell>
          <cell r="AM824">
            <v>8930.3497929102305</v>
          </cell>
          <cell r="AN824">
            <v>8281.6605653456209</v>
          </cell>
          <cell r="AO824">
            <v>7632.3944668114364</v>
          </cell>
          <cell r="AP824">
            <v>6983.7052392468286</v>
          </cell>
          <cell r="AQ824">
            <v>6334.4391407126441</v>
          </cell>
          <cell r="AR824">
            <v>5685.7499131480345</v>
          </cell>
          <cell r="AS824">
            <v>5207.2376216078474</v>
          </cell>
          <cell r="AT824">
            <v>4898.9022660920809</v>
          </cell>
          <cell r="AU824">
            <v>4590.5669105763154</v>
          </cell>
          <cell r="AV824">
            <v>4282.231555060549</v>
          </cell>
          <cell r="AW824">
            <v>3973.8961995447821</v>
          </cell>
          <cell r="AX824">
            <v>3665.5608440290157</v>
          </cell>
          <cell r="AY824">
            <v>3357.2254885132493</v>
          </cell>
          <cell r="AZ824">
            <v>3048.8901329974829</v>
          </cell>
          <cell r="BA824">
            <v>2740.5547774817173</v>
          </cell>
          <cell r="BB824">
            <v>2432.2194219659509</v>
          </cell>
          <cell r="BC824">
            <v>2123.8840664501845</v>
          </cell>
          <cell r="BD824">
            <v>1815.5487109344183</v>
          </cell>
          <cell r="BE824">
            <v>1507.2133554186521</v>
          </cell>
          <cell r="BF824">
            <v>1198.8779999028857</v>
          </cell>
          <cell r="BG824">
            <v>890.54264438711948</v>
          </cell>
          <cell r="BH824">
            <v>582.20728887135306</v>
          </cell>
        </row>
        <row r="825">
          <cell r="A825">
            <v>-2992.1507410459794</v>
          </cell>
          <cell r="B825">
            <v>-10721.806302270141</v>
          </cell>
          <cell r="C825">
            <v>-6854.4438068801765</v>
          </cell>
          <cell r="D825">
            <v>-2249.5260284732803</v>
          </cell>
          <cell r="E825">
            <v>1886.409883576353</v>
          </cell>
          <cell r="F825">
            <v>5933.2255154541972</v>
          </cell>
          <cell r="G825">
            <v>10092.037086382408</v>
          </cell>
          <cell r="H825">
            <v>14390.052401430976</v>
          </cell>
          <cell r="I825">
            <v>18915.092234984419</v>
          </cell>
          <cell r="J825">
            <v>23686.881326728097</v>
          </cell>
          <cell r="K825">
            <v>28724.405167259469</v>
          </cell>
          <cell r="L825">
            <v>34057.932916160171</v>
          </cell>
          <cell r="M825">
            <v>39718.604232414116</v>
          </cell>
          <cell r="N825">
            <v>45738.279452708455</v>
          </cell>
          <cell r="O825">
            <v>52555.23617272696</v>
          </cell>
          <cell r="P825">
            <v>60383.824847076437</v>
          </cell>
          <cell r="Q825">
            <v>68950.496804641254</v>
          </cell>
          <cell r="R825">
            <v>78182.22176981892</v>
          </cell>
          <cell r="S825">
            <v>88130.629535967309</v>
          </cell>
          <cell r="T825">
            <v>98851.358051481351</v>
          </cell>
          <cell r="U825">
            <v>110404.36458328461</v>
          </cell>
          <cell r="V825">
            <v>122854.2610367525</v>
          </cell>
          <cell r="W825">
            <v>136270.67530739156</v>
          </cell>
          <cell r="X825">
            <v>150728.64068518949</v>
          </cell>
          <cell r="Y825">
            <v>166309.01548943651</v>
          </cell>
          <cell r="Z825">
            <v>183098.93528088831</v>
          </cell>
          <cell r="AA825">
            <v>201192.30018033477</v>
          </cell>
          <cell r="AB825">
            <v>220690.30001897569</v>
          </cell>
          <cell r="AC825">
            <v>241701.9802575848</v>
          </cell>
          <cell r="AD825">
            <v>264344.85183944902</v>
          </cell>
          <cell r="AE825">
            <v>16947.817368422802</v>
          </cell>
          <cell r="AF825">
            <v>15580.306458873452</v>
          </cell>
          <cell r="AG825">
            <v>14675.792124621177</v>
          </cell>
          <cell r="AH825">
            <v>13826.609871904195</v>
          </cell>
          <cell r="AI825">
            <v>13027.551975401537</v>
          </cell>
          <cell r="AJ825">
            <v>12274.061675457358</v>
          </cell>
          <cell r="AK825">
            <v>11542.053242462178</v>
          </cell>
          <cell r="AL825">
            <v>10810.044809466996</v>
          </cell>
          <cell r="AM825">
            <v>10077.385410806695</v>
          </cell>
          <cell r="AN825">
            <v>9345.3769778115129</v>
          </cell>
          <cell r="AO825">
            <v>8612.7175791512127</v>
          </cell>
          <cell r="AP825">
            <v>7880.7091461560294</v>
          </cell>
          <cell r="AQ825">
            <v>7148.0497474957283</v>
          </cell>
          <cell r="AR825">
            <v>6416.0413145005459</v>
          </cell>
          <cell r="AS825">
            <v>5876.067752716096</v>
          </cell>
          <cell r="AT825">
            <v>5528.1290621423768</v>
          </cell>
          <cell r="AU825">
            <v>5180.1903715686585</v>
          </cell>
          <cell r="AV825">
            <v>4832.2516809949384</v>
          </cell>
          <cell r="AW825">
            <v>4484.3129904212192</v>
          </cell>
          <cell r="AX825">
            <v>4136.3742998475</v>
          </cell>
          <cell r="AY825">
            <v>3788.4356092737808</v>
          </cell>
          <cell r="AZ825">
            <v>3440.4969187000615</v>
          </cell>
          <cell r="BA825">
            <v>3092.5582281263419</v>
          </cell>
          <cell r="BB825">
            <v>2744.6195375526222</v>
          </cell>
          <cell r="BC825">
            <v>2396.6808469789034</v>
          </cell>
          <cell r="BD825">
            <v>2048.7421564051842</v>
          </cell>
          <cell r="BE825">
            <v>1700.8034658314652</v>
          </cell>
          <cell r="BF825">
            <v>1352.8647752577463</v>
          </cell>
          <cell r="BG825">
            <v>1004.9260846840274</v>
          </cell>
          <cell r="BH825">
            <v>656.98739411030829</v>
          </cell>
        </row>
        <row r="826">
          <cell r="A826">
            <v>-3225.9140093650803</v>
          </cell>
          <cell r="B826">
            <v>-12029.92047380554</v>
          </cell>
          <cell r="C826">
            <v>-8504.8781328153691</v>
          </cell>
          <cell r="D826">
            <v>-4172.9024668805105</v>
          </cell>
          <cell r="E826">
            <v>-409.46138816722731</v>
          </cell>
          <cell r="F826">
            <v>3210.7421508671937</v>
          </cell>
          <cell r="G826">
            <v>6909.6861222060243</v>
          </cell>
          <cell r="H826">
            <v>10712.192731486064</v>
          </cell>
          <cell r="I826">
            <v>14707.477415673435</v>
          </cell>
          <cell r="J826">
            <v>18914.2974883715</v>
          </cell>
          <cell r="K826">
            <v>23348.534711257747</v>
          </cell>
          <cell r="L826">
            <v>28037.648946700119</v>
          </cell>
          <cell r="M826">
            <v>33009.231685727718</v>
          </cell>
          <cell r="N826">
            <v>38293.522530845978</v>
          </cell>
          <cell r="O826">
            <v>44352.627852938524</v>
          </cell>
          <cell r="P826">
            <v>51406.053743626042</v>
          </cell>
          <cell r="Q826">
            <v>59148.295978632261</v>
          </cell>
          <cell r="R826">
            <v>67491.588599314913</v>
          </cell>
          <cell r="S826">
            <v>76482.59270915747</v>
          </cell>
          <cell r="T826">
            <v>86171.591834372288</v>
          </cell>
          <cell r="U826">
            <v>96612.773141991289</v>
          </cell>
          <cell r="V826">
            <v>107864.53048964783</v>
          </cell>
          <cell r="W826">
            <v>119989.79100190033</v>
          </cell>
          <cell r="X826">
            <v>133056.3669995254</v>
          </cell>
          <cell r="Y826">
            <v>147137.33524999596</v>
          </cell>
          <cell r="Z826">
            <v>162311.44566015975</v>
          </cell>
          <cell r="AA826">
            <v>178663.56169679284</v>
          </cell>
          <cell r="AB826">
            <v>196285.13499814522</v>
          </cell>
          <cell r="AC826">
            <v>215274.71683081359</v>
          </cell>
          <cell r="AD826">
            <v>235738.50925234129</v>
          </cell>
          <cell r="AE826">
            <v>16691.390031173334</v>
          </cell>
          <cell r="AF826">
            <v>15344.570115252975</v>
          </cell>
          <cell r="AG826">
            <v>14453.741449024736</v>
          </cell>
          <cell r="AH826">
            <v>13617.407667539774</v>
          </cell>
          <cell r="AI826">
            <v>12830.439840469311</v>
          </cell>
          <cell r="AJ826">
            <v>12088.350153775664</v>
          </cell>
          <cell r="AK826">
            <v>11367.417304688226</v>
          </cell>
          <cell r="AL826">
            <v>10646.484455600788</v>
          </cell>
          <cell r="AM826">
            <v>9924.9104902222571</v>
          </cell>
          <cell r="AN826">
            <v>9203.977641134823</v>
          </cell>
          <cell r="AO826">
            <v>8482.4036757562881</v>
          </cell>
          <cell r="AP826">
            <v>7761.470826668854</v>
          </cell>
          <cell r="AQ826">
            <v>7039.8968612903218</v>
          </cell>
          <cell r="AR826">
            <v>6318.9640122028877</v>
          </cell>
          <cell r="AS826">
            <v>5787.1604689891756</v>
          </cell>
          <cell r="AT826">
            <v>5444.4862316491863</v>
          </cell>
          <cell r="AU826">
            <v>5101.8119943091997</v>
          </cell>
          <cell r="AV826">
            <v>4759.1377569692113</v>
          </cell>
          <cell r="AW826">
            <v>4416.4635196292229</v>
          </cell>
          <cell r="AX826">
            <v>4073.7892822892345</v>
          </cell>
          <cell r="AY826">
            <v>3731.1150449492466</v>
          </cell>
          <cell r="AZ826">
            <v>3388.4408076092586</v>
          </cell>
          <cell r="BA826">
            <v>3045.7665702692707</v>
          </cell>
          <cell r="BB826">
            <v>2703.0923329292823</v>
          </cell>
          <cell r="BC826">
            <v>2360.4180955892944</v>
          </cell>
          <cell r="BD826">
            <v>2017.7438582493062</v>
          </cell>
          <cell r="BE826">
            <v>1675.0696209093178</v>
          </cell>
          <cell r="BF826">
            <v>1332.3953835693299</v>
          </cell>
          <cell r="BG826">
            <v>989.72114622934157</v>
          </cell>
          <cell r="BH826">
            <v>647.04690888935352</v>
          </cell>
        </row>
        <row r="827">
          <cell r="A827">
            <v>-3742.126009732222</v>
          </cell>
          <cell r="B827">
            <v>-14557.38935489888</v>
          </cell>
          <cell r="C827">
            <v>-11732.815079378297</v>
          </cell>
          <cell r="D827">
            <v>-7941.7717929019173</v>
          </cell>
          <cell r="E827">
            <v>-4806.6224731331295</v>
          </cell>
          <cell r="F827">
            <v>-1905.4189929851966</v>
          </cell>
          <cell r="G827">
            <v>1012.2998030994447</v>
          </cell>
          <cell r="H827">
            <v>3967.4185629420244</v>
          </cell>
          <cell r="I827">
            <v>7054.1061689048884</v>
          </cell>
          <cell r="J827">
            <v>10289.779301372326</v>
          </cell>
          <cell r="K827">
            <v>13684.733710982495</v>
          </cell>
          <cell r="L827">
            <v>17261.701254307183</v>
          </cell>
          <cell r="M827">
            <v>21042.099702689226</v>
          </cell>
          <cell r="N827">
            <v>25053.880856678246</v>
          </cell>
          <cell r="O827">
            <v>29816.93743581502</v>
          </cell>
          <cell r="P827">
            <v>35566.549078469492</v>
          </cell>
          <cell r="Q827">
            <v>41928.26605749211</v>
          </cell>
          <cell r="R827">
            <v>48783.859658782763</v>
          </cell>
          <cell r="S827">
            <v>56171.670808042414</v>
          </cell>
          <cell r="T827">
            <v>64133.016936676606</v>
          </cell>
          <cell r="U827">
            <v>72712.423055669075</v>
          </cell>
          <cell r="V827">
            <v>81957.870768320296</v>
          </cell>
          <cell r="W827">
            <v>91921.066614492243</v>
          </cell>
          <cell r="X827">
            <v>102657.73124711409</v>
          </cell>
          <cell r="Y827">
            <v>114227.911058212</v>
          </cell>
          <cell r="Z827">
            <v>126696.31399727704</v>
          </cell>
          <cell r="AA827">
            <v>140132.6714600859</v>
          </cell>
          <cell r="AB827">
            <v>154612.12827189112</v>
          </cell>
          <cell r="AC827">
            <v>170215.66294602037</v>
          </cell>
          <cell r="AD827">
            <v>187030.54056824232</v>
          </cell>
          <cell r="AE827">
            <v>17936.124361885286</v>
          </cell>
          <cell r="AF827">
            <v>16488.867455186944</v>
          </cell>
          <cell r="AG827">
            <v>15531.606633124728</v>
          </cell>
          <cell r="AH827">
            <v>14632.904566685409</v>
          </cell>
          <cell r="AI827">
            <v>13787.249843575077</v>
          </cell>
          <cell r="AJ827">
            <v>12989.819978036543</v>
          </cell>
          <cell r="AK827">
            <v>12215.124688210431</v>
          </cell>
          <cell r="AL827">
            <v>11440.429398384316</v>
          </cell>
          <cell r="AM827">
            <v>10665.045182021466</v>
          </cell>
          <cell r="AN827">
            <v>9890.3498921953524</v>
          </cell>
          <cell r="AO827">
            <v>9114.9656758324982</v>
          </cell>
          <cell r="AP827">
            <v>8340.2703860063848</v>
          </cell>
          <cell r="AQ827">
            <v>7564.8861696435324</v>
          </cell>
          <cell r="AR827">
            <v>6790.19087981742</v>
          </cell>
          <cell r="AS827">
            <v>6218.7289183296116</v>
          </cell>
          <cell r="AT827">
            <v>5850.5002851801064</v>
          </cell>
          <cell r="AU827">
            <v>5482.2716520306021</v>
          </cell>
          <cell r="AV827">
            <v>5114.0430188810969</v>
          </cell>
          <cell r="AW827">
            <v>4745.8143857315927</v>
          </cell>
          <cell r="AX827">
            <v>4377.5857525820884</v>
          </cell>
          <cell r="AY827">
            <v>4009.3571194325832</v>
          </cell>
          <cell r="AZ827">
            <v>3641.1284862830789</v>
          </cell>
          <cell r="BA827">
            <v>3272.8998531335742</v>
          </cell>
          <cell r="BB827">
            <v>2904.6712199840695</v>
          </cell>
          <cell r="BC827">
            <v>2536.4425868345652</v>
          </cell>
          <cell r="BD827">
            <v>2168.2139536850605</v>
          </cell>
          <cell r="BE827">
            <v>1799.985320535556</v>
          </cell>
          <cell r="BF827">
            <v>1431.7566873860512</v>
          </cell>
          <cell r="BG827">
            <v>1063.528054236547</v>
          </cell>
          <cell r="BH827">
            <v>695.29942108704211</v>
          </cell>
        </row>
        <row r="828">
          <cell r="A828">
            <v>-3332.0756691299684</v>
          </cell>
          <cell r="B828">
            <v>-12564.021318789033</v>
          </cell>
          <cell r="C828">
            <v>-9266.1268261099176</v>
          </cell>
          <cell r="D828">
            <v>-5170.1318568100633</v>
          </cell>
          <cell r="E828">
            <v>-1559.1757818161152</v>
          </cell>
          <cell r="F828">
            <v>1930.0851989518299</v>
          </cell>
          <cell r="G828">
            <v>5485.5403184006282</v>
          </cell>
          <cell r="H828">
            <v>9131.2969827123525</v>
          </cell>
          <cell r="I828">
            <v>12957.670617498068</v>
          </cell>
          <cell r="J828">
            <v>16983.077712775754</v>
          </cell>
          <cell r="K828">
            <v>21222.303641922736</v>
          </cell>
          <cell r="L828">
            <v>25701.898291154179</v>
          </cell>
          <cell r="M828">
            <v>30448.276019232428</v>
          </cell>
          <cell r="N828">
            <v>35491.16402181275</v>
          </cell>
          <cell r="O828">
            <v>41304.535471283605</v>
          </cell>
          <cell r="P828">
            <v>48111.422600366568</v>
          </cell>
          <cell r="Q828">
            <v>55592.829503805755</v>
          </cell>
          <cell r="R828">
            <v>63655.037468258372</v>
          </cell>
          <cell r="S828">
            <v>72343.135589509257</v>
          </cell>
          <cell r="T828">
            <v>81705.713347029028</v>
          </cell>
          <cell r="U828">
            <v>91795.132347856721</v>
          </cell>
          <cell r="V828">
            <v>102667.81916666609</v>
          </cell>
          <cell r="W828">
            <v>114384.58091976732</v>
          </cell>
          <cell r="X828">
            <v>127010.94533793873</v>
          </cell>
          <cell r="Y828">
            <v>140617.52723999612</v>
          </cell>
          <cell r="Z828">
            <v>155280.42345665762</v>
          </cell>
          <cell r="AA828">
            <v>171081.6384133746</v>
          </cell>
          <cell r="AB828">
            <v>188109.54275226427</v>
          </cell>
          <cell r="AC828">
            <v>206459.36755805387</v>
          </cell>
          <cell r="AD828">
            <v>226233.73695206977</v>
          </cell>
          <cell r="AE828">
            <v>17270.050252213921</v>
          </cell>
          <cell r="AF828">
            <v>15876.538532387905</v>
          </cell>
          <cell r="AG828">
            <v>14954.826451899615</v>
          </cell>
          <cell r="AH828">
            <v>14089.498494977257</v>
          </cell>
          <cell r="AI828">
            <v>13275.247920579344</v>
          </cell>
          <cell r="AJ828">
            <v>12507.431330294554</v>
          </cell>
          <cell r="AK828">
            <v>11761.505046805958</v>
          </cell>
          <cell r="AL828">
            <v>11015.578763317357</v>
          </cell>
          <cell r="AM828">
            <v>10268.989137198572</v>
          </cell>
          <cell r="AN828">
            <v>9523.0628537099747</v>
          </cell>
          <cell r="AO828">
            <v>8776.4732275911865</v>
          </cell>
          <cell r="AP828">
            <v>8030.5469441025889</v>
          </cell>
          <cell r="AQ828">
            <v>7283.9573179838035</v>
          </cell>
          <cell r="AR828">
            <v>6538.0310344952059</v>
          </cell>
          <cell r="AS828">
            <v>5987.7908269119298</v>
          </cell>
          <cell r="AT828">
            <v>5633.2366952339771</v>
          </cell>
          <cell r="AU828">
            <v>5278.6825635560253</v>
          </cell>
          <cell r="AV828">
            <v>4924.1284318780736</v>
          </cell>
          <cell r="AW828">
            <v>4569.5743002001227</v>
          </cell>
          <cell r="AX828">
            <v>4215.02016852217</v>
          </cell>
          <cell r="AY828">
            <v>3860.4660368442183</v>
          </cell>
          <cell r="AZ828">
            <v>3505.9119051662665</v>
          </cell>
          <cell r="BA828">
            <v>3151.3577734883147</v>
          </cell>
          <cell r="BB828">
            <v>2796.8036418103625</v>
          </cell>
          <cell r="BC828">
            <v>2442.2495101324107</v>
          </cell>
          <cell r="BD828">
            <v>2087.6953784544594</v>
          </cell>
          <cell r="BE828">
            <v>1733.1412467765074</v>
          </cell>
          <cell r="BF828">
            <v>1378.5871150985561</v>
          </cell>
          <cell r="BG828">
            <v>1024.0329834206041</v>
          </cell>
          <cell r="BH828">
            <v>669.47885174265264</v>
          </cell>
        </row>
        <row r="829">
          <cell r="A829">
            <v>-3513.1152925607748</v>
          </cell>
          <cell r="B829">
            <v>-13437.163259986271</v>
          </cell>
          <cell r="C829">
            <v>-10734.413245400181</v>
          </cell>
          <cell r="D829">
            <v>-7237.4282237753805</v>
          </cell>
          <cell r="E829">
            <v>-4304.5063904580402</v>
          </cell>
          <cell r="F829">
            <v>-1571.2880214772761</v>
          </cell>
          <cell r="G829">
            <v>1179.5238254775381</v>
          </cell>
          <cell r="H829">
            <v>3967.6950164130726</v>
          </cell>
          <cell r="I829">
            <v>6882.2212302101343</v>
          </cell>
          <cell r="J829">
            <v>9939.5955370074807</v>
          </cell>
          <cell r="K829">
            <v>13149.713629473054</v>
          </cell>
          <cell r="L829">
            <v>16534.225782872076</v>
          </cell>
          <cell r="M829">
            <v>20113.608850232962</v>
          </cell>
          <cell r="N829">
            <v>23914.304024249846</v>
          </cell>
          <cell r="O829">
            <v>28426.83487546274</v>
          </cell>
          <cell r="P829">
            <v>33872.845021509165</v>
          </cell>
          <cell r="Q829">
            <v>39898.304510451599</v>
          </cell>
          <cell r="R829">
            <v>46391.536078822333</v>
          </cell>
          <cell r="S829">
            <v>53388.854088819688</v>
          </cell>
          <cell r="T829">
            <v>60929.392080955229</v>
          </cell>
          <cell r="U829">
            <v>69055.321634192878</v>
          </cell>
          <cell r="V829">
            <v>77812.088216769407</v>
          </cell>
          <cell r="W829">
            <v>87248.665346727052</v>
          </cell>
          <cell r="X829">
            <v>97417.828483588746</v>
          </cell>
          <cell r="Y829">
            <v>108376.45018295592</v>
          </cell>
          <cell r="Z829">
            <v>120185.81816472507</v>
          </cell>
          <cell r="AA829">
            <v>132911.97807376616</v>
          </cell>
          <cell r="AB829">
            <v>146626.10285000346</v>
          </cell>
          <cell r="AC829">
            <v>161404.89077365593</v>
          </cell>
          <cell r="AD829">
            <v>177330.99441176344</v>
          </cell>
          <cell r="AE829">
            <v>13969.798798435513</v>
          </cell>
          <cell r="AF829">
            <v>12842.58271828915</v>
          </cell>
          <cell r="AG829">
            <v>12097.006873027309</v>
          </cell>
          <cell r="AH829">
            <v>11397.040325372538</v>
          </cell>
          <cell r="AI829">
            <v>10738.390435550056</v>
          </cell>
          <cell r="AJ829">
            <v>10117.301143756928</v>
          </cell>
          <cell r="AK829">
            <v>9513.9189910347795</v>
          </cell>
          <cell r="AL829">
            <v>8910.5368383126352</v>
          </cell>
          <cell r="AM829">
            <v>8306.6181056186415</v>
          </cell>
          <cell r="AN829">
            <v>7703.2359528964953</v>
          </cell>
          <cell r="AO829">
            <v>7099.3172202025007</v>
          </cell>
          <cell r="AP829">
            <v>6495.9350674803527</v>
          </cell>
          <cell r="AQ829">
            <v>5892.0163347863581</v>
          </cell>
          <cell r="AR829">
            <v>5288.6341820642101</v>
          </cell>
          <cell r="AS829">
            <v>4843.5431210371953</v>
          </cell>
          <cell r="AT829">
            <v>4556.7431517053146</v>
          </cell>
          <cell r="AU829">
            <v>4269.9431823734321</v>
          </cell>
          <cell r="AV829">
            <v>3983.1432130415515</v>
          </cell>
          <cell r="AW829">
            <v>3696.3432437096703</v>
          </cell>
          <cell r="AX829">
            <v>3409.5432743777892</v>
          </cell>
          <cell r="AY829">
            <v>3122.7433050459072</v>
          </cell>
          <cell r="AZ829">
            <v>2835.943335714026</v>
          </cell>
          <cell r="BA829">
            <v>2549.1433663821444</v>
          </cell>
          <cell r="BB829">
            <v>2262.3433970502633</v>
          </cell>
          <cell r="BC829">
            <v>1975.5434277183817</v>
          </cell>
          <cell r="BD829">
            <v>1688.7434583865002</v>
          </cell>
          <cell r="BE829">
            <v>1401.9434890546188</v>
          </cell>
          <cell r="BF829">
            <v>1115.1435197227372</v>
          </cell>
          <cell r="BG829">
            <v>828.34355039085574</v>
          </cell>
          <cell r="BH829">
            <v>541.54358105897427</v>
          </cell>
        </row>
        <row r="830">
          <cell r="A830">
            <v>-3222.5376440445025</v>
          </cell>
          <cell r="B830">
            <v>-12146.075217519663</v>
          </cell>
          <cell r="C830">
            <v>-9027.7146671837418</v>
          </cell>
          <cell r="D830">
            <v>-5062.1393415152461</v>
          </cell>
          <cell r="E830">
            <v>-1673.2207592151112</v>
          </cell>
          <cell r="F830">
            <v>1539.3249341552287</v>
          </cell>
          <cell r="G830">
            <v>4808.736330049258</v>
          </cell>
          <cell r="H830">
            <v>8157.4276630420709</v>
          </cell>
          <cell r="I830">
            <v>11671.881558639352</v>
          </cell>
          <cell r="J830">
            <v>15369.518853107416</v>
          </cell>
          <cell r="K830">
            <v>19263.827910906279</v>
          </cell>
          <cell r="L830">
            <v>23379.590576373026</v>
          </cell>
          <cell r="M830">
            <v>27741.3234544523</v>
          </cell>
          <cell r="N830">
            <v>32377.068709568426</v>
          </cell>
          <cell r="O830">
            <v>37744.171673440345</v>
          </cell>
          <cell r="P830">
            <v>44055.960518602318</v>
          </cell>
          <cell r="Q830">
            <v>50999.889554627502</v>
          </cell>
          <cell r="R830">
            <v>58482.893847991174</v>
          </cell>
          <cell r="S830">
            <v>66546.823211899493</v>
          </cell>
          <cell r="T830">
            <v>75236.776369319457</v>
          </cell>
          <cell r="U830">
            <v>84601.353174287055</v>
          </cell>
          <cell r="V830">
            <v>94692.926413811088</v>
          </cell>
          <cell r="W830">
            <v>105567.93471046539</v>
          </cell>
          <cell r="X830">
            <v>117287.19816376985</v>
          </cell>
          <cell r="Y830">
            <v>129916.25849563282</v>
          </cell>
          <cell r="Z830">
            <v>143525.74560216794</v>
          </cell>
          <cell r="AA830">
            <v>158191.77256188099</v>
          </cell>
          <cell r="AB830">
            <v>173996.36130936918</v>
          </cell>
          <cell r="AC830">
            <v>191027.90135517562</v>
          </cell>
          <cell r="AD830">
            <v>209381.64411725858</v>
          </cell>
          <cell r="AE830">
            <v>13750.275595631725</v>
          </cell>
          <cell r="AF830">
            <v>12640.772732957999</v>
          </cell>
          <cell r="AG830">
            <v>11906.912961767557</v>
          </cell>
          <cell r="AH830">
            <v>11217.945777855512</v>
          </cell>
          <cell r="AI830">
            <v>10569.645996536843</v>
          </cell>
          <cell r="AJ830">
            <v>9958.3165812121442</v>
          </cell>
          <cell r="AK830">
            <v>9364.4160527131771</v>
          </cell>
          <cell r="AL830">
            <v>8770.5155242142137</v>
          </cell>
          <cell r="AM830">
            <v>8176.0868476296182</v>
          </cell>
          <cell r="AN830">
            <v>7582.1863191306511</v>
          </cell>
          <cell r="AO830">
            <v>6987.7576425460584</v>
          </cell>
          <cell r="AP830">
            <v>6393.8571140470904</v>
          </cell>
          <cell r="AQ830">
            <v>5799.4284374624976</v>
          </cell>
          <cell r="AR830">
            <v>5205.5279089635314</v>
          </cell>
          <cell r="AS830">
            <v>4767.431065724887</v>
          </cell>
          <cell r="AT830">
            <v>4485.1379077465672</v>
          </cell>
          <cell r="AU830">
            <v>4202.8447497682482</v>
          </cell>
          <cell r="AV830">
            <v>3920.5515917899288</v>
          </cell>
          <cell r="AW830">
            <v>3638.2584338116103</v>
          </cell>
          <cell r="AX830">
            <v>3355.9652758332918</v>
          </cell>
          <cell r="AY830">
            <v>3073.6721178549728</v>
          </cell>
          <cell r="AZ830">
            <v>2791.3789598766539</v>
          </cell>
          <cell r="BA830">
            <v>2509.0858018983354</v>
          </cell>
          <cell r="BB830">
            <v>2226.7926439200169</v>
          </cell>
          <cell r="BC830">
            <v>1944.4994859416981</v>
          </cell>
          <cell r="BD830">
            <v>1662.2063279633792</v>
          </cell>
          <cell r="BE830">
            <v>1379.9131699850607</v>
          </cell>
          <cell r="BF830">
            <v>1097.6200120067417</v>
          </cell>
          <cell r="BG830">
            <v>815.32685402842321</v>
          </cell>
          <cell r="BH830">
            <v>533.03369605010437</v>
          </cell>
        </row>
        <row r="831">
          <cell r="A831">
            <v>-3717.2026767002872</v>
          </cell>
          <cell r="B831">
            <v>-14781.532248698772</v>
          </cell>
          <cell r="C831">
            <v>-12414.560004148161</v>
          </cell>
          <cell r="D831">
            <v>-9181.9269739990923</v>
          </cell>
          <cell r="E831">
            <v>-6536.6931886148896</v>
          </cell>
          <cell r="F831">
            <v>-4099.5028490314799</v>
          </cell>
          <cell r="G831">
            <v>-1670.1456508045324</v>
          </cell>
          <cell r="H831">
            <v>769.49543163844271</v>
          </cell>
          <cell r="I831">
            <v>3309.813618302564</v>
          </cell>
          <cell r="J831">
            <v>5966.466363542645</v>
          </cell>
          <cell r="K831">
            <v>8747.0439469707217</v>
          </cell>
          <cell r="L831">
            <v>11671.160011643706</v>
          </cell>
          <cell r="M831">
            <v>14756.729302695343</v>
          </cell>
          <cell r="N831">
            <v>18028.910194210188</v>
          </cell>
          <cell r="O831">
            <v>21997.676682209814</v>
          </cell>
          <cell r="P831">
            <v>26889.625062160289</v>
          </cell>
          <cell r="Q831">
            <v>32326.438107031216</v>
          </cell>
          <cell r="R831">
            <v>38185.325078069851</v>
          </cell>
          <cell r="S831">
            <v>44499.052671073929</v>
          </cell>
          <cell r="T831">
            <v>51302.931345591933</v>
          </cell>
          <cell r="U831">
            <v>58635.012803913902</v>
          </cell>
          <cell r="V831">
            <v>66536.302800869511</v>
          </cell>
          <cell r="W831">
            <v>75050.990474603954</v>
          </cell>
          <cell r="X831">
            <v>84226.695480897746</v>
          </cell>
          <cell r="Y831">
            <v>94114.734313166351</v>
          </cell>
          <cell r="Z831">
            <v>104770.40729757331</v>
          </cell>
          <cell r="AA831">
            <v>116253.30786831978</v>
          </cell>
          <cell r="AB831">
            <v>128627.65585277871</v>
          </cell>
          <cell r="AC831">
            <v>141962.65663042007</v>
          </cell>
          <cell r="AD831">
            <v>156332.88817417686</v>
          </cell>
          <cell r="AE831">
            <v>14469.994076865114</v>
          </cell>
          <cell r="AF831">
            <v>13302.417489799906</v>
          </cell>
          <cell r="AG831">
            <v>12530.145947420873</v>
          </cell>
          <cell r="AH831">
            <v>11805.116765203695</v>
          </cell>
          <cell r="AI831">
            <v>11122.883603368426</v>
          </cell>
          <cell r="AJ831">
            <v>10479.555914607628</v>
          </cell>
          <cell r="AK831">
            <v>9854.5693774390766</v>
          </cell>
          <cell r="AL831">
            <v>9229.5828402705283</v>
          </cell>
          <cell r="AM831">
            <v>8604.0405106294857</v>
          </cell>
          <cell r="AN831">
            <v>7979.0539734609356</v>
          </cell>
          <cell r="AO831">
            <v>7353.511643819892</v>
          </cell>
          <cell r="AP831">
            <v>6728.525106651342</v>
          </cell>
          <cell r="AQ831">
            <v>6102.9827770102984</v>
          </cell>
          <cell r="AR831">
            <v>5477.9962398417483</v>
          </cell>
          <cell r="AS831">
            <v>5016.9684820584507</v>
          </cell>
          <cell r="AT831">
            <v>4719.8995036604092</v>
          </cell>
          <cell r="AU831">
            <v>4422.8305252623686</v>
          </cell>
          <cell r="AV831">
            <v>4125.761546864328</v>
          </cell>
          <cell r="AW831">
            <v>3828.6925684662865</v>
          </cell>
          <cell r="AX831">
            <v>3531.6235900682454</v>
          </cell>
          <cell r="AY831">
            <v>3234.5546116702039</v>
          </cell>
          <cell r="AZ831">
            <v>2937.4856332721633</v>
          </cell>
          <cell r="BA831">
            <v>2640.4166548741223</v>
          </cell>
          <cell r="BB831">
            <v>2343.3476764760808</v>
          </cell>
          <cell r="BC831">
            <v>2046.2786980780393</v>
          </cell>
          <cell r="BD831">
            <v>1749.2097196799984</v>
          </cell>
          <cell r="BE831">
            <v>1452.1407412819572</v>
          </cell>
          <cell r="BF831">
            <v>1155.0717628839163</v>
          </cell>
          <cell r="BG831">
            <v>858.00278448587483</v>
          </cell>
          <cell r="BH831">
            <v>560.933806087834</v>
          </cell>
        </row>
        <row r="832">
          <cell r="A832">
            <v>-3448.1119590758249</v>
          </cell>
          <cell r="B832">
            <v>-13309.042612119125</v>
          </cell>
          <cell r="C832">
            <v>-10468.079175693973</v>
          </cell>
          <cell r="D832">
            <v>-6909.9425795479037</v>
          </cell>
          <cell r="E832">
            <v>-3887.8591017164526</v>
          </cell>
          <cell r="F832">
            <v>-1020.4794376584467</v>
          </cell>
          <cell r="G832">
            <v>1874.5772565612895</v>
          </cell>
          <cell r="H832">
            <v>4817.8164739749436</v>
          </cell>
          <cell r="I832">
            <v>7897.6034808609693</v>
          </cell>
          <cell r="J832">
            <v>11130.581888542583</v>
          </cell>
          <cell r="K832">
            <v>14527.591554108898</v>
          </cell>
          <cell r="L832">
            <v>18111.110619120311</v>
          </cell>
          <cell r="M832">
            <v>21902.703612466179</v>
          </cell>
          <cell r="N832">
            <v>25929.144354002518</v>
          </cell>
          <cell r="O832">
            <v>30672.167067111928</v>
          </cell>
          <cell r="P832">
            <v>36351.400079223589</v>
          </cell>
          <cell r="Q832">
            <v>42624.210630072856</v>
          </cell>
          <cell r="R832">
            <v>49383.99576611611</v>
          </cell>
          <cell r="S832">
            <v>56668.560589978741</v>
          </cell>
          <cell r="T832">
            <v>64518.645112653059</v>
          </cell>
          <cell r="U832">
            <v>72978.15209806207</v>
          </cell>
          <cell r="V832">
            <v>82094.392595789104</v>
          </cell>
          <cell r="W832">
            <v>91918.350535151199</v>
          </cell>
          <cell r="X832">
            <v>102504.96786039833</v>
          </cell>
          <cell r="Y832">
            <v>113913.45180169865</v>
          </cell>
          <cell r="Z832">
            <v>126207.60600036937</v>
          </cell>
          <cell r="AA832">
            <v>139456.18734021968</v>
          </cell>
          <cell r="AB832">
            <v>153733.2904806381</v>
          </cell>
          <cell r="AC832">
            <v>169118.76224198294</v>
          </cell>
          <cell r="AD832">
            <v>185698.64816078704</v>
          </cell>
          <cell r="AE832">
            <v>14177.132821050409</v>
          </cell>
          <cell r="AF832">
            <v>13033.187062286264</v>
          </cell>
          <cell r="AG832">
            <v>12276.545686203752</v>
          </cell>
          <cell r="AH832">
            <v>11566.190522212046</v>
          </cell>
          <cell r="AI832">
            <v>10897.765220937898</v>
          </cell>
          <cell r="AJ832">
            <v>10267.457976679703</v>
          </cell>
          <cell r="AK832">
            <v>9655.1206735861779</v>
          </cell>
          <cell r="AL832">
            <v>9042.7833704926488</v>
          </cell>
          <cell r="AM832">
            <v>8429.9015237274652</v>
          </cell>
          <cell r="AN832">
            <v>7817.5642206339362</v>
          </cell>
          <cell r="AO832">
            <v>7204.6823738687553</v>
          </cell>
          <cell r="AP832">
            <v>6592.3450707752263</v>
          </cell>
          <cell r="AQ832">
            <v>5979.4632240100436</v>
          </cell>
          <cell r="AR832">
            <v>5367.1259209165146</v>
          </cell>
          <cell r="AS832">
            <v>4915.4290009616698</v>
          </cell>
          <cell r="AT832">
            <v>4624.3724641455065</v>
          </cell>
          <cell r="AU832">
            <v>4333.3159273293413</v>
          </cell>
          <cell r="AV832">
            <v>4042.2593905131762</v>
          </cell>
          <cell r="AW832">
            <v>3751.2028536970106</v>
          </cell>
          <cell r="AX832">
            <v>3460.1463168808446</v>
          </cell>
          <cell r="AY832">
            <v>3169.089780064679</v>
          </cell>
          <cell r="AZ832">
            <v>2878.0332432485134</v>
          </cell>
          <cell r="BA832">
            <v>2586.9767064323473</v>
          </cell>
          <cell r="BB832">
            <v>2295.9201696161817</v>
          </cell>
          <cell r="BC832">
            <v>2004.8636328000159</v>
          </cell>
          <cell r="BD832">
            <v>1713.8070959838503</v>
          </cell>
          <cell r="BE832">
            <v>1422.7505591676843</v>
          </cell>
          <cell r="BF832">
            <v>1131.6940223515187</v>
          </cell>
          <cell r="BG832">
            <v>840.63748553535265</v>
          </cell>
          <cell r="BH832">
            <v>549.58094871918695</v>
          </cell>
        </row>
        <row r="833">
          <cell r="A833">
            <v>-3113.9450725074348</v>
          </cell>
          <cell r="B833">
            <v>-11405.168605408293</v>
          </cell>
          <cell r="C833">
            <v>-7747.7992838582732</v>
          </cell>
          <cell r="D833">
            <v>-3271.5874943236913</v>
          </cell>
          <cell r="E833">
            <v>716.18683995537958</v>
          </cell>
          <cell r="F833">
            <v>4592.604187276519</v>
          </cell>
          <cell r="G833">
            <v>8566.2085544465044</v>
          </cell>
          <cell r="H833">
            <v>12663.268378496687</v>
          </cell>
          <cell r="I833">
            <v>16972.647348633443</v>
          </cell>
          <cell r="J833">
            <v>21513.678428687814</v>
          </cell>
          <cell r="K833">
            <v>26304.015042568433</v>
          </cell>
          <cell r="L833">
            <v>31372.780742618401</v>
          </cell>
          <cell r="M833">
            <v>36749.642741953212</v>
          </cell>
          <cell r="N833">
            <v>42465.831978416492</v>
          </cell>
          <cell r="O833">
            <v>48972.435286367596</v>
          </cell>
          <cell r="P833">
            <v>56487.24232725153</v>
          </cell>
          <cell r="Q833">
            <v>64721.230270509201</v>
          </cell>
          <cell r="R833">
            <v>73594.444096751162</v>
          </cell>
          <cell r="S833">
            <v>83156.508572529565</v>
          </cell>
          <cell r="T833">
            <v>93460.900963991546</v>
          </cell>
          <cell r="U833">
            <v>104565.25011643503</v>
          </cell>
          <cell r="V833">
            <v>116531.65875218743</v>
          </cell>
          <cell r="W833">
            <v>129427.05078930655</v>
          </cell>
          <cell r="X833">
            <v>143323.54562353459</v>
          </cell>
          <cell r="Y833">
            <v>158298.86146673316</v>
          </cell>
          <cell r="Z833">
            <v>174436.74999752903</v>
          </cell>
          <cell r="AA833">
            <v>191827.46475501952</v>
          </cell>
          <cell r="AB833">
            <v>210568.26589509798</v>
          </cell>
          <cell r="AC833">
            <v>230763.96413232479</v>
          </cell>
          <cell r="AD833">
            <v>252527.50690941961</v>
          </cell>
          <cell r="AE833">
            <v>17270.86195480821</v>
          </cell>
          <cell r="AF833">
            <v>15877.284739105715</v>
          </cell>
          <cell r="AG833">
            <v>14955.529337603526</v>
          </cell>
          <cell r="AH833">
            <v>14090.160709754495</v>
          </cell>
          <cell r="AI833">
            <v>13275.87186509714</v>
          </cell>
          <cell r="AJ833">
            <v>12508.019186977681</v>
          </cell>
          <cell r="AK833">
            <v>11762.057844511799</v>
          </cell>
          <cell r="AL833">
            <v>11016.096502045921</v>
          </cell>
          <cell r="AM833">
            <v>10269.471785772357</v>
          </cell>
          <cell r="AN833">
            <v>9523.5104433064753</v>
          </cell>
          <cell r="AO833">
            <v>8776.8857270329117</v>
          </cell>
          <cell r="AP833">
            <v>8030.9243845670298</v>
          </cell>
          <cell r="AQ833">
            <v>7284.2996682934672</v>
          </cell>
          <cell r="AR833">
            <v>6538.3383258275853</v>
          </cell>
          <cell r="AS833">
            <v>5988.0722566285385</v>
          </cell>
          <cell r="AT833">
            <v>5633.501460696325</v>
          </cell>
          <cell r="AU833">
            <v>5278.9306647641124</v>
          </cell>
          <cell r="AV833">
            <v>4924.3598688318989</v>
          </cell>
          <cell r="AW833">
            <v>4569.7890728996854</v>
          </cell>
          <cell r="AX833">
            <v>4215.2182769674719</v>
          </cell>
          <cell r="AY833">
            <v>3860.6474810352588</v>
          </cell>
          <cell r="AZ833">
            <v>3506.0766851030448</v>
          </cell>
          <cell r="BA833">
            <v>3151.5058891708322</v>
          </cell>
          <cell r="BB833">
            <v>2796.9350932386187</v>
          </cell>
          <cell r="BC833">
            <v>2442.3642973064048</v>
          </cell>
          <cell r="BD833">
            <v>2087.7935013741917</v>
          </cell>
          <cell r="BE833">
            <v>1733.2227054419777</v>
          </cell>
          <cell r="BF833">
            <v>1378.6519095097644</v>
          </cell>
          <cell r="BG833">
            <v>1024.0811135775505</v>
          </cell>
          <cell r="BH833">
            <v>669.5103176453373</v>
          </cell>
        </row>
        <row r="834">
          <cell r="A834">
            <v>-4084.9686078243021</v>
          </cell>
          <cell r="B834">
            <v>-16405.777515659385</v>
          </cell>
          <cell r="C834">
            <v>-14307.020256372323</v>
          </cell>
          <cell r="D834">
            <v>-11291.774156709867</v>
          </cell>
          <cell r="E834">
            <v>-8887.7787208847803</v>
          </cell>
          <cell r="F834">
            <v>-6728.0167703255011</v>
          </cell>
          <cell r="G834">
            <v>-4607.8874124406375</v>
          </cell>
          <cell r="H834">
            <v>-2510.6875579169769</v>
          </cell>
          <cell r="I834">
            <v>-340.81610351941976</v>
          </cell>
          <cell r="J834">
            <v>1917.2395725345498</v>
          </cell>
          <cell r="K834">
            <v>4268.4670306389526</v>
          </cell>
          <cell r="L834">
            <v>6730.6663283586158</v>
          </cell>
          <cell r="M834">
            <v>9319.126418974387</v>
          </cell>
          <cell r="N834">
            <v>12058.690775770781</v>
          </cell>
          <cell r="O834">
            <v>15503.953513237384</v>
          </cell>
          <cell r="P834">
            <v>19896.564315187676</v>
          </cell>
          <cell r="Q834">
            <v>24812.484043205037</v>
          </cell>
          <cell r="R834">
            <v>30110.039395476011</v>
          </cell>
          <cell r="S834">
            <v>35818.857737327453</v>
          </cell>
          <cell r="T834">
            <v>41970.866483453785</v>
          </cell>
          <cell r="U834">
            <v>48600.471656726877</v>
          </cell>
          <cell r="V834">
            <v>55744.750308990551</v>
          </cell>
          <cell r="W834">
            <v>63443.65787998111</v>
          </cell>
          <cell r="X834">
            <v>71740.251654060034</v>
          </cell>
          <cell r="Y834">
            <v>80680.931564473474</v>
          </cell>
          <cell r="Z834">
            <v>90315.699691872229</v>
          </cell>
          <cell r="AA834">
            <v>100698.43990837621</v>
          </cell>
          <cell r="AB834">
            <v>111887.21923113435</v>
          </cell>
          <cell r="AC834">
            <v>123944.61257074481</v>
          </cell>
          <cell r="AD834">
            <v>136938.05269073864</v>
          </cell>
          <cell r="AE834">
            <v>17063.908693365025</v>
          </cell>
          <cell r="AF834">
            <v>15687.030432851749</v>
          </cell>
          <cell r="AG834">
            <v>14776.320240737075</v>
          </cell>
          <cell r="AH834">
            <v>13921.321150919934</v>
          </cell>
          <cell r="AI834">
            <v>13116.789765537029</v>
          </cell>
          <cell r="AJ834">
            <v>12358.138111457978</v>
          </cell>
          <cell r="AK834">
            <v>11621.115473565027</v>
          </cell>
          <cell r="AL834">
            <v>10884.092835672071</v>
          </cell>
          <cell r="AM834">
            <v>10146.414773046208</v>
          </cell>
          <cell r="AN834">
            <v>9409.3921351532554</v>
          </cell>
          <cell r="AO834">
            <v>8671.7140725273894</v>
          </cell>
          <cell r="AP834">
            <v>7934.6914346344356</v>
          </cell>
          <cell r="AQ834">
            <v>7197.0133720085696</v>
          </cell>
          <cell r="AR834">
            <v>6459.9907341156168</v>
          </cell>
          <cell r="AS834">
            <v>5916.3183924317473</v>
          </cell>
          <cell r="AT834">
            <v>5565.9963469569648</v>
          </cell>
          <cell r="AU834">
            <v>5215.6743014821786</v>
          </cell>
          <cell r="AV834">
            <v>4865.3522560073952</v>
          </cell>
          <cell r="AW834">
            <v>4515.0302105326109</v>
          </cell>
          <cell r="AX834">
            <v>4164.7081650578266</v>
          </cell>
          <cell r="AY834">
            <v>3814.3861195830423</v>
          </cell>
          <cell r="AZ834">
            <v>3464.0640741082575</v>
          </cell>
          <cell r="BA834">
            <v>3113.7420286334736</v>
          </cell>
          <cell r="BB834">
            <v>2763.4199831586893</v>
          </cell>
          <cell r="BC834">
            <v>2413.097937683905</v>
          </cell>
          <cell r="BD834">
            <v>2062.7758922091207</v>
          </cell>
          <cell r="BE834">
            <v>1712.4538467343366</v>
          </cell>
          <cell r="BF834">
            <v>1362.1318012595523</v>
          </cell>
          <cell r="BG834">
            <v>1011.8097557847682</v>
          </cell>
          <cell r="BH834">
            <v>661.48771030998398</v>
          </cell>
        </row>
        <row r="835">
          <cell r="A835">
            <v>-3033.3127413363222</v>
          </cell>
          <cell r="B835">
            <v>-10980.484411424568</v>
          </cell>
          <cell r="C835">
            <v>-7298.7358794882166</v>
          </cell>
          <cell r="D835">
            <v>-2908.9638727004904</v>
          </cell>
          <cell r="E835">
            <v>938.07694352700003</v>
          </cell>
          <cell r="F835">
            <v>4658.7334454900447</v>
          </cell>
          <cell r="G835">
            <v>8472.4176291757976</v>
          </cell>
          <cell r="H835">
            <v>12404.441210524263</v>
          </cell>
          <cell r="I835">
            <v>16541.297146629651</v>
          </cell>
          <cell r="J835">
            <v>20901.827558758989</v>
          </cell>
          <cell r="K835">
            <v>25503.025848950208</v>
          </cell>
          <cell r="L835">
            <v>30373.058678430873</v>
          </cell>
          <cell r="M835">
            <v>35540.570836245417</v>
          </cell>
          <cell r="N835">
            <v>41035.910245347426</v>
          </cell>
          <cell r="O835">
            <v>47299.357510465823</v>
          </cell>
          <cell r="P835">
            <v>54542.569085951312</v>
          </cell>
          <cell r="Q835">
            <v>62481.222865269301</v>
          </cell>
          <cell r="R835">
            <v>71036.174968894033</v>
          </cell>
          <cell r="S835">
            <v>80255.270237411998</v>
          </cell>
          <cell r="T835">
            <v>90190.067830726388</v>
          </cell>
          <cell r="U835">
            <v>100896.12958031842</v>
          </cell>
          <cell r="V835">
            <v>112433.33072704446</v>
          </cell>
          <cell r="W835">
            <v>124866.19478231562</v>
          </cell>
          <cell r="X835">
            <v>138264.25438542117</v>
          </cell>
          <cell r="Y835">
            <v>152702.4401751438</v>
          </cell>
          <cell r="Z835">
            <v>168261.49985048862</v>
          </cell>
          <cell r="AA835">
            <v>185028.44976418655</v>
          </cell>
          <cell r="AB835">
            <v>203097.06157457366</v>
          </cell>
          <cell r="AC835">
            <v>222568.38667752189</v>
          </cell>
          <cell r="AD835">
            <v>243551.32135138262</v>
          </cell>
          <cell r="AE835">
            <v>14975.661310902218</v>
          </cell>
          <cell r="AF835">
            <v>13767.282687556175</v>
          </cell>
          <cell r="AG835">
            <v>12968.023406779601</v>
          </cell>
          <cell r="AH835">
            <v>12217.657413833929</v>
          </cell>
          <cell r="AI835">
            <v>11511.582987511541</v>
          </cell>
          <cell r="AJ835">
            <v>10845.773621755776</v>
          </cell>
          <cell r="AK835">
            <v>10198.946355981416</v>
          </cell>
          <cell r="AL835">
            <v>9552.1190902070593</v>
          </cell>
          <cell r="AM835">
            <v>8904.7166092817515</v>
          </cell>
          <cell r="AN835">
            <v>8257.8893435073933</v>
          </cell>
          <cell r="AO835">
            <v>7610.4868625820836</v>
          </cell>
          <cell r="AP835">
            <v>6963.6595968077281</v>
          </cell>
          <cell r="AQ835">
            <v>6316.2571158824185</v>
          </cell>
          <cell r="AR835">
            <v>5669.4298501080621</v>
          </cell>
          <cell r="AS835">
            <v>5192.2910538644719</v>
          </cell>
          <cell r="AT835">
            <v>4884.8407271516508</v>
          </cell>
          <cell r="AU835">
            <v>4577.3904004388278</v>
          </cell>
          <cell r="AV835">
            <v>4269.9400737260039</v>
          </cell>
          <cell r="AW835">
            <v>3962.4897470131805</v>
          </cell>
          <cell r="AX835">
            <v>3655.0394203003575</v>
          </cell>
          <cell r="AY835">
            <v>3347.5890935875345</v>
          </cell>
          <cell r="AZ835">
            <v>3040.1387668747111</v>
          </cell>
          <cell r="BA835">
            <v>2732.6884401618877</v>
          </cell>
          <cell r="BB835">
            <v>2425.2381134490647</v>
          </cell>
          <cell r="BC835">
            <v>2117.7877867362417</v>
          </cell>
          <cell r="BD835">
            <v>1810.3374600234183</v>
          </cell>
          <cell r="BE835">
            <v>1502.8871333105951</v>
          </cell>
          <cell r="BF835">
            <v>1195.4368065977719</v>
          </cell>
          <cell r="BG835">
            <v>887.98647988494884</v>
          </cell>
          <cell r="BH835">
            <v>580.53615317212552</v>
          </cell>
        </row>
        <row r="836">
          <cell r="A836">
            <v>-3397.8997249722161</v>
          </cell>
          <cell r="B836">
            <v>-12916.354888506125</v>
          </cell>
          <cell r="C836">
            <v>-9874.6476907309043</v>
          </cell>
          <cell r="D836">
            <v>-5950.0736541042006</v>
          </cell>
          <cell r="E836">
            <v>-2587.6790661396558</v>
          </cell>
          <cell r="F836">
            <v>594.83202801920015</v>
          </cell>
          <cell r="G836">
            <v>3824.3707410751995</v>
          </cell>
          <cell r="H836">
            <v>7123.2777394748755</v>
          </cell>
          <cell r="I836">
            <v>10581.149113554367</v>
          </cell>
          <cell r="J836">
            <v>14215.618970693087</v>
          </cell>
          <cell r="K836">
            <v>18039.521981989878</v>
          </cell>
          <cell r="L836">
            <v>22077.427333148116</v>
          </cell>
          <cell r="M836">
            <v>26353.359965174121</v>
          </cell>
          <cell r="N836">
            <v>30895.70265696467</v>
          </cell>
          <cell r="O836">
            <v>36183.898013572223</v>
          </cell>
          <cell r="P836">
            <v>42439.896519550741</v>
          </cell>
          <cell r="Q836">
            <v>49331.520799893617</v>
          </cell>
          <cell r="R836">
            <v>56758.159783458832</v>
          </cell>
          <cell r="S836">
            <v>64761.348052083697</v>
          </cell>
          <cell r="T836">
            <v>73385.844625136044</v>
          </cell>
          <cell r="U836">
            <v>82679.883280979266</v>
          </cell>
          <cell r="V836">
            <v>92695.442311543971</v>
          </cell>
          <cell r="W836">
            <v>103488.53521864739</v>
          </cell>
          <cell r="X836">
            <v>115119.52397782382</v>
          </cell>
          <cell r="Y836">
            <v>127653.45662164036</v>
          </cell>
          <cell r="Z836">
            <v>141160.43103048284</v>
          </cell>
          <cell r="AA836">
            <v>155715.98696536565</v>
          </cell>
          <cell r="AB836">
            <v>171401.52853526772</v>
          </cell>
          <cell r="AC836">
            <v>188304.77946170556</v>
          </cell>
          <cell r="AD836">
            <v>206520.27368667838</v>
          </cell>
          <cell r="AE836">
            <v>15777.623102104651</v>
          </cell>
          <cell r="AF836">
            <v>14504.534582807379</v>
          </cell>
          <cell r="AG836">
            <v>13662.474160155347</v>
          </cell>
          <cell r="AH836">
            <v>12871.925310288221</v>
          </cell>
          <cell r="AI836">
            <v>12128.039885179189</v>
          </cell>
          <cell r="AJ836">
            <v>11426.575755304786</v>
          </cell>
          <cell r="AK836">
            <v>10745.11023604099</v>
          </cell>
          <cell r="AL836">
            <v>10063.644716777197</v>
          </cell>
          <cell r="AM836">
            <v>9381.573179010049</v>
          </cell>
          <cell r="AN836">
            <v>8700.1076597462543</v>
          </cell>
          <cell r="AO836">
            <v>8018.0361219791102</v>
          </cell>
          <cell r="AP836">
            <v>7336.5706027153165</v>
          </cell>
          <cell r="AQ836">
            <v>6654.4990649481697</v>
          </cell>
          <cell r="AR836">
            <v>5973.033545684375</v>
          </cell>
          <cell r="AS836">
            <v>5470.3434849093728</v>
          </cell>
          <cell r="AT836">
            <v>5146.4288826231641</v>
          </cell>
          <cell r="AU836">
            <v>4822.5142803369554</v>
          </cell>
          <cell r="AV836">
            <v>4498.5996780507458</v>
          </cell>
          <cell r="AW836">
            <v>4174.6850757645379</v>
          </cell>
          <cell r="AX836">
            <v>3850.7704734783283</v>
          </cell>
          <cell r="AY836">
            <v>3526.8558711921196</v>
          </cell>
          <cell r="AZ836">
            <v>3202.9412689059104</v>
          </cell>
          <cell r="BA836">
            <v>2879.0266666197012</v>
          </cell>
          <cell r="BB836">
            <v>2555.1120643334921</v>
          </cell>
          <cell r="BC836">
            <v>2231.1974620472834</v>
          </cell>
          <cell r="BD836">
            <v>1907.2828597610744</v>
          </cell>
          <cell r="BE836">
            <v>1583.3682574748657</v>
          </cell>
          <cell r="BF836">
            <v>1259.4536551886567</v>
          </cell>
          <cell r="BG836">
            <v>935.53905290244779</v>
          </cell>
          <cell r="BH836">
            <v>611.62445061623896</v>
          </cell>
        </row>
        <row r="837">
          <cell r="A837">
            <v>-3902.7536124790659</v>
          </cell>
          <cell r="B837">
            <v>-15462.074260377125</v>
          </cell>
          <cell r="C837">
            <v>-12892.01884025835</v>
          </cell>
          <cell r="D837">
            <v>-9431.309893177202</v>
          </cell>
          <cell r="E837">
            <v>-6637.3375798106254</v>
          </cell>
          <cell r="F837">
            <v>-4078.8033964306123</v>
          </cell>
          <cell r="G837">
            <v>-1529.5321787358903</v>
          </cell>
          <cell r="H837">
            <v>1029.4281756421151</v>
          </cell>
          <cell r="I837">
            <v>3692.8884675592512</v>
          </cell>
          <cell r="J837">
            <v>6477.4029175647856</v>
          </cell>
          <cell r="K837">
            <v>9390.8254085422723</v>
          </cell>
          <cell r="L837">
            <v>12453.616662753817</v>
          </cell>
          <cell r="M837">
            <v>15684.369742977713</v>
          </cell>
          <cell r="N837">
            <v>19109.618030250946</v>
          </cell>
          <cell r="O837">
            <v>23265.156101049106</v>
          </cell>
          <cell r="P837">
            <v>28389.13403282658</v>
          </cell>
          <cell r="Q837">
            <v>34084.264294474153</v>
          </cell>
          <cell r="R837">
            <v>40221.522319157069</v>
          </cell>
          <cell r="S837">
            <v>46835.231634146199</v>
          </cell>
          <cell r="T837">
            <v>53962.380391336243</v>
          </cell>
          <cell r="U837">
            <v>61642.828228980507</v>
          </cell>
          <cell r="V837">
            <v>69919.529192639224</v>
          </cell>
          <cell r="W837">
            <v>78838.771962061015</v>
          </cell>
          <cell r="X837">
            <v>88450.43872750079</v>
          </cell>
          <cell r="Y837">
            <v>98808.28416327975</v>
          </cell>
          <cell r="Z837">
            <v>109970.2360587873</v>
          </cell>
          <cell r="AA837">
            <v>121998.71928824911</v>
          </cell>
          <cell r="AB837">
            <v>134961.00493111019</v>
          </cell>
          <cell r="AC837">
            <v>148929.5864955408</v>
          </cell>
          <cell r="AD837">
            <v>163982.5853491507</v>
          </cell>
          <cell r="AE837">
            <v>17482.758548028352</v>
          </cell>
          <cell r="AF837">
            <v>16072.083502167223</v>
          </cell>
          <cell r="AG837">
            <v>15139.019062941745</v>
          </cell>
          <cell r="AH837">
            <v>14263.033207961802</v>
          </cell>
          <cell r="AI837">
            <v>13438.753835180753</v>
          </cell>
          <cell r="AJ837">
            <v>12661.480355307782</v>
          </cell>
          <cell r="AK837">
            <v>11906.366796377197</v>
          </cell>
          <cell r="AL837">
            <v>11151.253237446612</v>
          </cell>
          <cell r="AM837">
            <v>10395.468165760196</v>
          </cell>
          <cell r="AN837">
            <v>9640.3546068296109</v>
          </cell>
          <cell r="AO837">
            <v>8884.569535143195</v>
          </cell>
          <cell r="AP837">
            <v>8129.4559762126109</v>
          </cell>
          <cell r="AQ837">
            <v>7373.6709045261941</v>
          </cell>
          <cell r="AR837">
            <v>6618.5573455956082</v>
          </cell>
          <cell r="AS837">
            <v>6061.5400496348038</v>
          </cell>
          <cell r="AT837">
            <v>5702.6190166437809</v>
          </cell>
          <cell r="AU837">
            <v>5343.697983652758</v>
          </cell>
          <cell r="AV837">
            <v>4984.776950661736</v>
          </cell>
          <cell r="AW837">
            <v>4625.8559176707122</v>
          </cell>
          <cell r="AX837">
            <v>4266.9348846796902</v>
          </cell>
          <cell r="AY837">
            <v>3908.0138516886677</v>
          </cell>
          <cell r="AZ837">
            <v>3549.0928186976448</v>
          </cell>
          <cell r="BA837">
            <v>3190.1717857066224</v>
          </cell>
          <cell r="BB837">
            <v>2831.250752715599</v>
          </cell>
          <cell r="BC837">
            <v>2472.3297197245765</v>
          </cell>
          <cell r="BD837">
            <v>2113.4086867335541</v>
          </cell>
          <cell r="BE837">
            <v>1754.4876537425316</v>
          </cell>
          <cell r="BF837">
            <v>1395.5666207515089</v>
          </cell>
          <cell r="BG837">
            <v>1036.6455877604865</v>
          </cell>
          <cell r="BH837">
            <v>677.72455476946391</v>
          </cell>
        </row>
        <row r="838">
          <cell r="A838">
            <v>-3672.087452169676</v>
          </cell>
          <cell r="B838">
            <v>-14316.542468160809</v>
          </cell>
          <cell r="C838">
            <v>-11452.74703405338</v>
          </cell>
          <cell r="D838">
            <v>-7680.9929109715349</v>
          </cell>
          <cell r="E838">
            <v>-4522.8878040544314</v>
          </cell>
          <cell r="F838">
            <v>-1566.3416988817341</v>
          </cell>
          <cell r="G838">
            <v>1412.6865195375326</v>
          </cell>
          <cell r="H838">
            <v>4435.3598657367284</v>
          </cell>
          <cell r="I838">
            <v>7594.771219812209</v>
          </cell>
          <cell r="J838">
            <v>10908.287908151242</v>
          </cell>
          <cell r="K838">
            <v>14386.69742690133</v>
          </cell>
          <cell r="L838">
            <v>18053.062455550185</v>
          </cell>
          <cell r="M838">
            <v>21929.303568604122</v>
          </cell>
          <cell r="N838">
            <v>26043.348209600517</v>
          </cell>
          <cell r="O838">
            <v>30905.938608441589</v>
          </cell>
          <cell r="P838">
            <v>36749.322240743779</v>
          </cell>
          <cell r="Q838">
            <v>43208.51740070105</v>
          </cell>
          <cell r="R838">
            <v>50169.156667444106</v>
          </cell>
          <cell r="S838">
            <v>57670.168450163757</v>
          </cell>
          <cell r="T838">
            <v>65753.503271625639</v>
          </cell>
          <cell r="U838">
            <v>74464.368382701039</v>
          </cell>
          <cell r="V838">
            <v>83851.48059063351</v>
          </cell>
          <cell r="W838">
            <v>93967.338715020989</v>
          </cell>
          <cell r="X838">
            <v>104868.51719526351</v>
          </cell>
          <cell r="Y838">
            <v>116615.9824915207</v>
          </cell>
          <cell r="Z838">
            <v>129275.43404869738</v>
          </cell>
          <cell r="AA838">
            <v>142917.67173034971</v>
          </cell>
          <cell r="AB838">
            <v>157618.9917774403</v>
          </cell>
          <cell r="AC838">
            <v>173461.61350640067</v>
          </cell>
          <cell r="AD838">
            <v>190534.13913287318</v>
          </cell>
          <cell r="AE838">
            <v>17534.931115764583</v>
          </cell>
          <cell r="AF838">
            <v>16120.046291499095</v>
          </cell>
          <cell r="AG838">
            <v>15184.197373638628</v>
          </cell>
          <cell r="AH838">
            <v>14305.597375631462</v>
          </cell>
          <cell r="AI838">
            <v>13478.858163844345</v>
          </cell>
          <cell r="AJ838">
            <v>12699.265121348189</v>
          </cell>
          <cell r="AK838">
            <v>11941.898130089197</v>
          </cell>
          <cell r="AL838">
            <v>11184.531138830207</v>
          </cell>
          <cell r="AM838">
            <v>10426.490630867056</v>
          </cell>
          <cell r="AN838">
            <v>9669.123639608064</v>
          </cell>
          <cell r="AO838">
            <v>8911.083131644913</v>
          </cell>
          <cell r="AP838">
            <v>8153.7161403859227</v>
          </cell>
          <cell r="AQ838">
            <v>7395.6756324227717</v>
          </cell>
          <cell r="AR838">
            <v>6638.3086411637805</v>
          </cell>
          <cell r="AS838">
            <v>6079.6290776309597</v>
          </cell>
          <cell r="AT838">
            <v>5719.6369418243121</v>
          </cell>
          <cell r="AU838">
            <v>5359.6448060176654</v>
          </cell>
          <cell r="AV838">
            <v>4999.6526702110177</v>
          </cell>
          <cell r="AW838">
            <v>4639.6605344043701</v>
          </cell>
          <cell r="AX838">
            <v>4279.6683985977234</v>
          </cell>
          <cell r="AY838">
            <v>3919.6762627910757</v>
          </cell>
          <cell r="AZ838">
            <v>3559.6841269844294</v>
          </cell>
          <cell r="BA838">
            <v>3199.6919911777813</v>
          </cell>
          <cell r="BB838">
            <v>2839.6998553711346</v>
          </cell>
          <cell r="BC838">
            <v>2479.707719564487</v>
          </cell>
          <cell r="BD838">
            <v>2119.7155837578398</v>
          </cell>
          <cell r="BE838">
            <v>1759.7234479511922</v>
          </cell>
          <cell r="BF838">
            <v>1399.7313121445452</v>
          </cell>
          <cell r="BG838">
            <v>1039.7391763378973</v>
          </cell>
          <cell r="BH838">
            <v>679.74704053125026</v>
          </cell>
        </row>
        <row r="839">
          <cell r="A839">
            <v>-3044.4440584257718</v>
          </cell>
          <cell r="B839">
            <v>-11092.858336632455</v>
          </cell>
          <cell r="C839">
            <v>-7419.0712967388263</v>
          </cell>
          <cell r="D839">
            <v>-2971.7041896652813</v>
          </cell>
          <cell r="E839">
            <v>901.91483397945058</v>
          </cell>
          <cell r="F839">
            <v>4634.0531093810641</v>
          </cell>
          <cell r="G839">
            <v>8459.4447728468858</v>
          </cell>
          <cell r="H839">
            <v>12403.472414391235</v>
          </cell>
          <cell r="I839">
            <v>16552.821339523198</v>
          </cell>
          <cell r="J839">
            <v>20926.365567990371</v>
          </cell>
          <cell r="K839">
            <v>25541.142015984493</v>
          </cell>
          <cell r="L839">
            <v>30425.385326862404</v>
          </cell>
          <cell r="M839">
            <v>35607.812345823586</v>
          </cell>
          <cell r="N839">
            <v>41118.832275813511</v>
          </cell>
          <cell r="O839">
            <v>47399.641573558598</v>
          </cell>
          <cell r="P839">
            <v>54662.402721610983</v>
          </cell>
          <cell r="Q839">
            <v>62622.356252962461</v>
          </cell>
          <cell r="R839">
            <v>71200.261663725993</v>
          </cell>
          <cell r="S839">
            <v>80444.092164268295</v>
          </cell>
          <cell r="T839">
            <v>90405.545249952324</v>
          </cell>
          <cell r="U839">
            <v>101140.33182706042</v>
          </cell>
          <cell r="V839">
            <v>112708.48778431427</v>
          </cell>
          <cell r="W839">
            <v>125174.70975250163</v>
          </cell>
          <cell r="X839">
            <v>138608.71692999551</v>
          </cell>
          <cell r="Y839">
            <v>153085.64099772874</v>
          </cell>
          <cell r="Z839">
            <v>168686.44630428156</v>
          </cell>
          <cell r="AA839">
            <v>185498.38267102905</v>
          </cell>
          <cell r="AB839">
            <v>203615.47334972932</v>
          </cell>
          <cell r="AC839">
            <v>223139.04086152744</v>
          </cell>
          <cell r="AD839">
            <v>244178.27365820756</v>
          </cell>
          <cell r="AE839">
            <v>15167.988972957879</v>
          </cell>
          <cell r="AF839">
            <v>13944.091526724394</v>
          </cell>
          <cell r="AG839">
            <v>13134.567612843699</v>
          </cell>
          <cell r="AH839">
            <v>12374.564907761362</v>
          </cell>
          <cell r="AI839">
            <v>11659.422591825778</v>
          </cell>
          <cell r="AJ839">
            <v>10985.062447841785</v>
          </cell>
          <cell r="AK839">
            <v>10329.928184920684</v>
          </cell>
          <cell r="AL839">
            <v>9674.793921999586</v>
          </cell>
          <cell r="AM839">
            <v>9019.0770566220326</v>
          </cell>
          <cell r="AN839">
            <v>8363.942793700935</v>
          </cell>
          <cell r="AO839">
            <v>7708.2259283233843</v>
          </cell>
          <cell r="AP839">
            <v>7053.0916654022849</v>
          </cell>
          <cell r="AQ839">
            <v>6397.3748000247351</v>
          </cell>
          <cell r="AR839">
            <v>5742.2405371036348</v>
          </cell>
          <cell r="AS839">
            <v>5258.9739988356732</v>
          </cell>
          <cell r="AT839">
            <v>4947.5751852208487</v>
          </cell>
          <cell r="AU839">
            <v>4636.1763716060232</v>
          </cell>
          <cell r="AV839">
            <v>4324.7775579911986</v>
          </cell>
          <cell r="AW839">
            <v>4013.378744376374</v>
          </cell>
          <cell r="AX839">
            <v>3701.9799307615485</v>
          </cell>
          <cell r="AY839">
            <v>3390.581117146724</v>
          </cell>
          <cell r="AZ839">
            <v>3079.1823035318989</v>
          </cell>
          <cell r="BA839">
            <v>2767.7834899170739</v>
          </cell>
          <cell r="BB839">
            <v>2456.3846763022489</v>
          </cell>
          <cell r="BC839">
            <v>2144.9858626874243</v>
          </cell>
          <cell r="BD839">
            <v>1833.5870490725993</v>
          </cell>
          <cell r="BE839">
            <v>1522.1882354577742</v>
          </cell>
          <cell r="BF839">
            <v>1210.7894218429494</v>
          </cell>
          <cell r="BG839">
            <v>899.39060822812439</v>
          </cell>
          <cell r="BH839">
            <v>587.99179461329948</v>
          </cell>
        </row>
        <row r="840">
          <cell r="A840">
            <v>-3851.8711331160953</v>
          </cell>
          <cell r="B840">
            <v>-15343.428783298963</v>
          </cell>
          <cell r="C840">
            <v>-12957.729585773377</v>
          </cell>
          <cell r="D840">
            <v>-9723.5691426489684</v>
          </cell>
          <cell r="E840">
            <v>-7018.6615093589862</v>
          </cell>
          <cell r="F840">
            <v>-4495.8139382139243</v>
          </cell>
          <cell r="G840">
            <v>-1982.7532075566248</v>
          </cell>
          <cell r="H840">
            <v>539.22100179259212</v>
          </cell>
          <cell r="I840">
            <v>3163.5957711039923</v>
          </cell>
          <cell r="J840">
            <v>5906.4989772976623</v>
          </cell>
          <cell r="K840">
            <v>8775.6401758779775</v>
          </cell>
          <cell r="L840">
            <v>11791.164325574429</v>
          </cell>
          <cell r="M840">
            <v>14971.415562735128</v>
          </cell>
          <cell r="N840">
            <v>18342.344297903972</v>
          </cell>
          <cell r="O840">
            <v>22431.989231430289</v>
          </cell>
          <cell r="P840">
            <v>27475.190561141229</v>
          </cell>
          <cell r="Q840">
            <v>33080.666976635017</v>
          </cell>
          <cell r="R840">
            <v>39121.31109408979</v>
          </cell>
          <cell r="S840">
            <v>45630.906113147008</v>
          </cell>
          <cell r="T840">
            <v>52645.857911033898</v>
          </cell>
          <cell r="U840">
            <v>60205.398647840535</v>
          </cell>
          <cell r="V840">
            <v>68351.806178203478</v>
          </cell>
          <cell r="W840">
            <v>77130.640496488879</v>
          </cell>
          <cell r="X840">
            <v>86590.998537829175</v>
          </cell>
          <cell r="Y840">
            <v>96785.788760027252</v>
          </cell>
          <cell r="Z840">
            <v>107772.02704196658</v>
          </cell>
          <cell r="AA840">
            <v>119611.15555338447</v>
          </cell>
          <cell r="AB840">
            <v>132369.38637933423</v>
          </cell>
          <cell r="AC840">
            <v>146118.07182110759</v>
          </cell>
          <cell r="AD840">
            <v>160934.10344457993</v>
          </cell>
          <cell r="AE840">
            <v>16883.270188008915</v>
          </cell>
          <cell r="AF840">
            <v>15520.967558173568</v>
          </cell>
          <cell r="AG840">
            <v>14619.89814244093</v>
          </cell>
          <cell r="AH840">
            <v>13773.950071381611</v>
          </cell>
          <cell r="AI840">
            <v>12977.935453732245</v>
          </cell>
          <cell r="AJ840">
            <v>12227.314884637373</v>
          </cell>
          <cell r="AK840">
            <v>11498.094367003912</v>
          </cell>
          <cell r="AL840">
            <v>10768.87384937045</v>
          </cell>
          <cell r="AM840">
            <v>10039.004845329067</v>
          </cell>
          <cell r="AN840">
            <v>9309.7843276956028</v>
          </cell>
          <cell r="AO840">
            <v>8579.9153236542224</v>
          </cell>
          <cell r="AP840">
            <v>7850.6948060207587</v>
          </cell>
          <cell r="AQ840">
            <v>7120.8258019793775</v>
          </cell>
          <cell r="AR840">
            <v>6391.6052843459138</v>
          </cell>
          <cell r="AS840">
            <v>5853.6882570492717</v>
          </cell>
          <cell r="AT840">
            <v>5507.0747200894475</v>
          </cell>
          <cell r="AU840">
            <v>5160.4611831296243</v>
          </cell>
          <cell r="AV840">
            <v>4813.847646169801</v>
          </cell>
          <cell r="AW840">
            <v>4467.2341092099769</v>
          </cell>
          <cell r="AX840">
            <v>4120.6205722501536</v>
          </cell>
          <cell r="AY840">
            <v>3774.0070352903299</v>
          </cell>
          <cell r="AZ840">
            <v>3427.3934983305062</v>
          </cell>
          <cell r="BA840">
            <v>3080.7799613706825</v>
          </cell>
          <cell r="BB840">
            <v>2734.1664244108583</v>
          </cell>
          <cell r="BC840">
            <v>2387.5528874510351</v>
          </cell>
          <cell r="BD840">
            <v>2040.9393504912111</v>
          </cell>
          <cell r="BE840">
            <v>1694.3258135313877</v>
          </cell>
          <cell r="BF840">
            <v>1347.712276571564</v>
          </cell>
          <cell r="BG840">
            <v>1001.0987396117404</v>
          </cell>
          <cell r="BH840">
            <v>654.48520265191667</v>
          </cell>
        </row>
        <row r="841">
          <cell r="A841">
            <v>-3431.6947434754384</v>
          </cell>
          <cell r="B841">
            <v>-13182.411826747537</v>
          </cell>
          <cell r="C841">
            <v>-10128.93091759601</v>
          </cell>
          <cell r="D841">
            <v>-6271.885248475699</v>
          </cell>
          <cell r="E841">
            <v>-3043.2467157591068</v>
          </cell>
          <cell r="F841">
            <v>-2.3513705933359148</v>
          </cell>
          <cell r="G841">
            <v>3076.8973588610711</v>
          </cell>
          <cell r="H841">
            <v>6216.0224030234967</v>
          </cell>
          <cell r="I841">
            <v>9504.2199087652534</v>
          </cell>
          <cell r="J841">
            <v>12958.75734319627</v>
          </cell>
          <cell r="K841">
            <v>16591.578989425609</v>
          </cell>
          <cell r="L841">
            <v>20426.340318188028</v>
          </cell>
          <cell r="M841">
            <v>24485.968887479121</v>
          </cell>
          <cell r="N841">
            <v>28798.217544691637</v>
          </cell>
          <cell r="O841">
            <v>33844.594425267409</v>
          </cell>
          <cell r="P841">
            <v>39846.363890032058</v>
          </cell>
          <cell r="Q841">
            <v>46465.652688841095</v>
          </cell>
          <cell r="R841">
            <v>53598.814079680291</v>
          </cell>
          <cell r="S841">
            <v>61285.741327349817</v>
          </cell>
          <cell r="T841">
            <v>69569.424714473163</v>
          </cell>
          <cell r="U841">
            <v>78496.191971039414</v>
          </cell>
          <cell r="V841">
            <v>88115.96736911581</v>
          </cell>
          <cell r="W841">
            <v>98482.550931756166</v>
          </cell>
          <cell r="X841">
            <v>109653.91931762255</v>
          </cell>
          <cell r="Y841">
            <v>121692.55006406175</v>
          </cell>
          <cell r="Z841">
            <v>134665.77100201522</v>
          </cell>
          <cell r="AA841">
            <v>148646.13679691547</v>
          </cell>
          <cell r="AB841">
            <v>163711.83472143181</v>
          </cell>
          <cell r="AC841">
            <v>179947.12192940814</v>
          </cell>
          <cell r="AD841">
            <v>197442.7966765138</v>
          </cell>
          <cell r="AE841">
            <v>15040.910912805786</v>
          </cell>
          <cell r="AF841">
            <v>13827.267331706944</v>
          </cell>
          <cell r="AG841">
            <v>13024.525643789497</v>
          </cell>
          <cell r="AH841">
            <v>12270.890273865722</v>
          </cell>
          <cell r="AI841">
            <v>11561.739450830339</v>
          </cell>
          <cell r="AJ841">
            <v>10893.029124966215</v>
          </cell>
          <cell r="AK841">
            <v>10243.383604911398</v>
          </cell>
          <cell r="AL841">
            <v>9593.7380848565826</v>
          </cell>
          <cell r="AM841">
            <v>8943.5148434136063</v>
          </cell>
          <cell r="AN841">
            <v>8293.8693233587874</v>
          </cell>
          <cell r="AO841">
            <v>7643.6460819158119</v>
          </cell>
          <cell r="AP841">
            <v>6994.0005618609948</v>
          </cell>
          <cell r="AQ841">
            <v>6343.7773204180176</v>
          </cell>
          <cell r="AR841">
            <v>5694.1318003631995</v>
          </cell>
          <cell r="AS841">
            <v>5214.9140898158412</v>
          </cell>
          <cell r="AT841">
            <v>4906.1241887759379</v>
          </cell>
          <cell r="AU841">
            <v>4597.3342877360355</v>
          </cell>
          <cell r="AV841">
            <v>4288.5443866961323</v>
          </cell>
          <cell r="AW841">
            <v>3979.7544856562308</v>
          </cell>
          <cell r="AX841">
            <v>3670.9645846163294</v>
          </cell>
          <cell r="AY841">
            <v>3362.1746835764275</v>
          </cell>
          <cell r="AZ841">
            <v>3053.3847825365251</v>
          </cell>
          <cell r="BA841">
            <v>2744.5948814966232</v>
          </cell>
          <cell r="BB841">
            <v>2435.8049804567213</v>
          </cell>
          <cell r="BC841">
            <v>2127.0150794168189</v>
          </cell>
          <cell r="BD841">
            <v>1818.2251783769173</v>
          </cell>
          <cell r="BE841">
            <v>1509.4352773370151</v>
          </cell>
          <cell r="BF841">
            <v>1200.6453762971134</v>
          </cell>
          <cell r="BG841">
            <v>891.85547525721108</v>
          </cell>
          <cell r="BH841">
            <v>583.0655742173094</v>
          </cell>
        </row>
        <row r="842">
          <cell r="A842">
            <v>-3008.7522009934719</v>
          </cell>
          <cell r="B842">
            <v>-10926.558251544055</v>
          </cell>
          <cell r="C842">
            <v>-7218.6859846196785</v>
          </cell>
          <cell r="D842">
            <v>-2730.7608458358795</v>
          </cell>
          <cell r="E842">
            <v>1236.142559360409</v>
          </cell>
          <cell r="F842">
            <v>5084.7494487411514</v>
          </cell>
          <cell r="G842">
            <v>9034.1647135882959</v>
          </cell>
          <cell r="H842">
            <v>13110.433438834343</v>
          </cell>
          <cell r="I842">
            <v>17400.294669165192</v>
          </cell>
          <cell r="J842">
            <v>21922.856320799023</v>
          </cell>
          <cell r="K842">
            <v>26695.908895261698</v>
          </cell>
          <cell r="L842">
            <v>31748.42238445253</v>
          </cell>
          <cell r="M842">
            <v>37110.024770903074</v>
          </cell>
          <cell r="N842">
            <v>42811.55605957548</v>
          </cell>
          <cell r="O842">
            <v>49290.651421343857</v>
          </cell>
          <cell r="P842">
            <v>56759.324472988796</v>
          </cell>
          <cell r="Q842">
            <v>64939.161309226991</v>
          </cell>
          <cell r="R842">
            <v>73754.020137280648</v>
          </cell>
          <cell r="S842">
            <v>83253.199364705084</v>
          </cell>
          <cell r="T842">
            <v>93489.82456255368</v>
          </cell>
          <cell r="U842">
            <v>104521.14557802633</v>
          </cell>
          <cell r="V842">
            <v>116408.85671274531</v>
          </cell>
          <cell r="W842">
            <v>129219.44175730227</v>
          </cell>
          <cell r="X842">
            <v>143024.54581173431</v>
          </cell>
          <cell r="Y842">
            <v>157901.37597138993</v>
          </cell>
          <cell r="Z842">
            <v>173933.13311907949</v>
          </cell>
          <cell r="AA842">
            <v>191209.47723837307</v>
          </cell>
          <cell r="AB842">
            <v>209827.02885037844</v>
          </cell>
          <cell r="AC842">
            <v>229889.90937836008</v>
          </cell>
          <cell r="AD842">
            <v>251510.32346226694</v>
          </cell>
          <cell r="AE842">
            <v>15666.560782434757</v>
          </cell>
          <cell r="AF842">
            <v>14402.433826180493</v>
          </cell>
          <cell r="AG842">
            <v>13566.300860613517</v>
          </cell>
          <cell r="AH842">
            <v>12781.316866017076</v>
          </cell>
          <cell r="AI842">
            <v>12042.667821593939</v>
          </cell>
          <cell r="AJ842">
            <v>11346.141459146538</v>
          </cell>
          <cell r="AK842">
            <v>10669.472932487693</v>
          </cell>
          <cell r="AL842">
            <v>9992.8044058288506</v>
          </cell>
          <cell r="AM842">
            <v>9315.5341265703537</v>
          </cell>
          <cell r="AN842">
            <v>8638.8655999115108</v>
          </cell>
          <cell r="AO842">
            <v>7961.595320653013</v>
          </cell>
          <cell r="AP842">
            <v>7284.926793994171</v>
          </cell>
          <cell r="AQ842">
            <v>6607.6565147356732</v>
          </cell>
          <cell r="AR842">
            <v>5930.9879880768294</v>
          </cell>
          <cell r="AS842">
            <v>5431.8364783157158</v>
          </cell>
          <cell r="AT842">
            <v>5110.2019854523296</v>
          </cell>
          <cell r="AU842">
            <v>4788.5674925889452</v>
          </cell>
          <cell r="AV842">
            <v>4466.9329997255591</v>
          </cell>
          <cell r="AW842">
            <v>4145.2985068621747</v>
          </cell>
          <cell r="AX842">
            <v>3823.664013998789</v>
          </cell>
          <cell r="AY842">
            <v>3502.0295211354032</v>
          </cell>
          <cell r="AZ842">
            <v>3180.3950282720184</v>
          </cell>
          <cell r="BA842">
            <v>2858.7605354086331</v>
          </cell>
          <cell r="BB842">
            <v>2537.1260425452474</v>
          </cell>
          <cell r="BC842">
            <v>2215.4915496818626</v>
          </cell>
          <cell r="BD842">
            <v>1893.8570568184768</v>
          </cell>
          <cell r="BE842">
            <v>1572.2225639550918</v>
          </cell>
          <cell r="BF842">
            <v>1250.5880710917061</v>
          </cell>
          <cell r="BG842">
            <v>928.95357822832102</v>
          </cell>
          <cell r="BH842">
            <v>607.3190853649354</v>
          </cell>
        </row>
        <row r="843">
          <cell r="A843">
            <v>-3677.2957218542133</v>
          </cell>
          <cell r="B843">
            <v>-14354.974919875638</v>
          </cell>
          <cell r="C843">
            <v>-11510.369176781467</v>
          </cell>
          <cell r="D843">
            <v>-7828.7517358145415</v>
          </cell>
          <cell r="E843">
            <v>-4794.3694054105599</v>
          </cell>
          <cell r="F843">
            <v>-1968.3232534982753</v>
          </cell>
          <cell r="G843">
            <v>873.23871428591633</v>
          </cell>
          <cell r="H843">
            <v>3750.7156168755055</v>
          </cell>
          <cell r="I843">
            <v>6756.4764965566792</v>
          </cell>
          <cell r="J843">
            <v>9907.540583304959</v>
          </cell>
          <cell r="K843">
            <v>13213.93620794808</v>
          </cell>
          <cell r="L843">
            <v>16697.895352547494</v>
          </cell>
          <cell r="M843">
            <v>20380.363192646179</v>
          </cell>
          <cell r="N843">
            <v>24288.658109101067</v>
          </cell>
          <cell r="O843">
            <v>28933.019139816144</v>
          </cell>
          <cell r="P843">
            <v>34544.066111023567</v>
          </cell>
          <cell r="Q843">
            <v>40753.575770961463</v>
          </cell>
          <cell r="R843">
            <v>47445.14580342191</v>
          </cell>
          <cell r="S843">
            <v>54656.199807929392</v>
          </cell>
          <cell r="T843">
            <v>62427.06667529796</v>
          </cell>
          <cell r="U843">
            <v>70801.206132944571</v>
          </cell>
          <cell r="V843">
            <v>79825.451799871124</v>
          </cell>
          <cell r="W843">
            <v>89550.273110636423</v>
          </cell>
          <cell r="X843">
            <v>100030.05757316692</v>
          </cell>
          <cell r="Y843">
            <v>111323.41493897478</v>
          </cell>
          <cell r="Z843">
            <v>123493.50498690011</v>
          </cell>
          <cell r="AA843">
            <v>136608.39075355785</v>
          </cell>
          <cell r="AB843">
            <v>150741.41918598121</v>
          </cell>
          <cell r="AC843">
            <v>165971.63134531982</v>
          </cell>
          <cell r="AD843">
            <v>182384.20445571671</v>
          </cell>
          <cell r="AE843">
            <v>16571.692419151397</v>
          </cell>
          <cell r="AF843">
            <v>15234.530843696282</v>
          </cell>
          <cell r="AG843">
            <v>14350.090504855341</v>
          </cell>
          <cell r="AH843">
            <v>13519.754256009068</v>
          </cell>
          <cell r="AI843">
            <v>12738.429947510902</v>
          </cell>
          <cell r="AJ843">
            <v>12001.661948420113</v>
          </cell>
          <cell r="AK843">
            <v>11285.899066621363</v>
          </cell>
          <cell r="AL843">
            <v>10570.136184822621</v>
          </cell>
          <cell r="AM843">
            <v>9853.7367843180546</v>
          </cell>
          <cell r="AN843">
            <v>9137.9739025193103</v>
          </cell>
          <cell r="AO843">
            <v>8421.574502014746</v>
          </cell>
          <cell r="AP843">
            <v>7705.8116202159999</v>
          </cell>
          <cell r="AQ843">
            <v>6989.4122197114339</v>
          </cell>
          <cell r="AR843">
            <v>6273.6493379126905</v>
          </cell>
          <cell r="AS843">
            <v>5745.6594743307269</v>
          </cell>
          <cell r="AT843">
            <v>5405.4426289655485</v>
          </cell>
          <cell r="AU843">
            <v>5065.2257836003691</v>
          </cell>
          <cell r="AV843">
            <v>4725.0089382351907</v>
          </cell>
          <cell r="AW843">
            <v>4384.7920928700123</v>
          </cell>
          <cell r="AX843">
            <v>4044.5752475048321</v>
          </cell>
          <cell r="AY843">
            <v>3704.3584021396532</v>
          </cell>
          <cell r="AZ843">
            <v>3364.1415567744739</v>
          </cell>
          <cell r="BA843">
            <v>3023.9247114092955</v>
          </cell>
          <cell r="BB843">
            <v>2683.7078660441166</v>
          </cell>
          <cell r="BC843">
            <v>2343.4910206789373</v>
          </cell>
          <cell r="BD843">
            <v>2003.2741753137582</v>
          </cell>
          <cell r="BE843">
            <v>1663.0573299485789</v>
          </cell>
          <cell r="BF843">
            <v>1322.8404845833998</v>
          </cell>
          <cell r="BG843">
            <v>982.62363921822043</v>
          </cell>
          <cell r="BH843">
            <v>642.40679385304145</v>
          </cell>
        </row>
        <row r="844">
          <cell r="A844">
            <v>-3415.5098113909507</v>
          </cell>
          <cell r="B844">
            <v>-12910.483407180591</v>
          </cell>
          <cell r="C844">
            <v>-9733.705525781259</v>
          </cell>
          <cell r="D844">
            <v>-5772.8946202735697</v>
          </cell>
          <cell r="E844">
            <v>-2315.7624492270575</v>
          </cell>
          <cell r="F844">
            <v>1001.4321302469039</v>
          </cell>
          <cell r="G844">
            <v>4371.8474568307283</v>
          </cell>
          <cell r="H844">
            <v>7818.6303781879014</v>
          </cell>
          <cell r="I844">
            <v>11432.642261352985</v>
          </cell>
          <cell r="J844">
            <v>15231.971390270948</v>
          </cell>
          <cell r="K844">
            <v>19230.1815730159</v>
          </cell>
          <cell r="L844">
            <v>23452.71615543195</v>
          </cell>
          <cell r="M844">
            <v>27924.580106449877</v>
          </cell>
          <cell r="N844">
            <v>32674.913736279923</v>
          </cell>
          <cell r="O844">
            <v>38187.187343491329</v>
          </cell>
          <cell r="P844">
            <v>44686.405689623971</v>
          </cell>
          <cell r="Q844">
            <v>51840.666453968683</v>
          </cell>
          <cell r="R844">
            <v>59550.33107434323</v>
          </cell>
          <cell r="S844">
            <v>67858.516995505837</v>
          </cell>
          <cell r="T844">
            <v>76811.688981507352</v>
          </cell>
          <cell r="U844">
            <v>86459.918976787128</v>
          </cell>
          <cell r="V844">
            <v>96857.166140961242</v>
          </cell>
          <cell r="W844">
            <v>108061.57862343866</v>
          </cell>
          <cell r="X844">
            <v>120135.81876558576</v>
          </cell>
          <cell r="Y844">
            <v>133147.41354917953</v>
          </cell>
          <cell r="Z844">
            <v>147169.13225108522</v>
          </cell>
          <cell r="AA844">
            <v>162279.393416248</v>
          </cell>
          <cell r="AB844">
            <v>178562.70342505557</v>
          </cell>
          <cell r="AC844">
            <v>196110.12910782534</v>
          </cell>
          <cell r="AD844">
            <v>215019.80704958149</v>
          </cell>
          <cell r="AE844">
            <v>17035.230124177404</v>
          </cell>
          <cell r="AF844">
            <v>15660.665923072589</v>
          </cell>
          <cell r="AG844">
            <v>14751.486321968674</v>
          </cell>
          <cell r="AH844">
            <v>13897.924191935681</v>
          </cell>
          <cell r="AI844">
            <v>13094.744947461046</v>
          </cell>
          <cell r="AJ844">
            <v>12337.368326221291</v>
          </cell>
          <cell r="AK844">
            <v>11601.584370220829</v>
          </cell>
          <cell r="AL844">
            <v>10865.800414220375</v>
          </cell>
          <cell r="AM844">
            <v>10129.362135030844</v>
          </cell>
          <cell r="AN844">
            <v>9393.5781790303881</v>
          </cell>
          <cell r="AO844">
            <v>8657.1398998408567</v>
          </cell>
          <cell r="AP844">
            <v>7921.3559438404027</v>
          </cell>
          <cell r="AQ844">
            <v>7184.9176646508722</v>
          </cell>
          <cell r="AR844">
            <v>6449.1337086504145</v>
          </cell>
          <cell r="AS844">
            <v>5906.375093425504</v>
          </cell>
          <cell r="AT844">
            <v>5556.6418189761425</v>
          </cell>
          <cell r="AU844">
            <v>5206.908544526782</v>
          </cell>
          <cell r="AV844">
            <v>4857.1752700774196</v>
          </cell>
          <cell r="AW844">
            <v>4507.4419956280581</v>
          </cell>
          <cell r="AX844">
            <v>4157.7087211786975</v>
          </cell>
          <cell r="AY844">
            <v>3807.975446729336</v>
          </cell>
          <cell r="AZ844">
            <v>3458.242172279975</v>
          </cell>
          <cell r="BA844">
            <v>3108.5088978306135</v>
          </cell>
          <cell r="BB844">
            <v>2758.775623381252</v>
          </cell>
          <cell r="BC844">
            <v>2409.0423489318905</v>
          </cell>
          <cell r="BD844">
            <v>2059.3090744825295</v>
          </cell>
          <cell r="BE844">
            <v>1709.5758000331678</v>
          </cell>
          <cell r="BF844">
            <v>1359.8425255838067</v>
          </cell>
          <cell r="BG844">
            <v>1010.109251134445</v>
          </cell>
          <cell r="BH844">
            <v>660.37597668508386</v>
          </cell>
        </row>
        <row r="845">
          <cell r="A845">
            <v>-3881.4626860185926</v>
          </cell>
          <cell r="B845">
            <v>-15389.684173914544</v>
          </cell>
          <cell r="C845">
            <v>-12951.719034225731</v>
          </cell>
          <cell r="D845">
            <v>-9630.5624465807632</v>
          </cell>
          <cell r="E845">
            <v>-6880.3285819637349</v>
          </cell>
          <cell r="F845">
            <v>-4335.261405149884</v>
          </cell>
          <cell r="G845">
            <v>-1799.8704009818052</v>
          </cell>
          <cell r="H845">
            <v>744.69980084800136</v>
          </cell>
          <cell r="I845">
            <v>3392.7480718732127</v>
          </cell>
          <cell r="J845">
            <v>6160.6273045122807</v>
          </cell>
          <cell r="K845">
            <v>9056.1214706452447</v>
          </cell>
          <cell r="L845">
            <v>12099.555835918354</v>
          </cell>
          <cell r="M845">
            <v>15309.417925319962</v>
          </cell>
          <cell r="N845">
            <v>18711.976403283465</v>
          </cell>
          <cell r="O845">
            <v>22840.016023384305</v>
          </cell>
          <cell r="P845">
            <v>27930.441889122867</v>
          </cell>
          <cell r="Q845">
            <v>33588.374517129443</v>
          </cell>
          <cell r="R845">
            <v>39685.547159200476</v>
          </cell>
          <cell r="S845">
            <v>46256.05915914935</v>
          </cell>
          <cell r="T845">
            <v>53336.657081468977</v>
          </cell>
          <cell r="U845">
            <v>60966.940221952871</v>
          </cell>
          <cell r="V845">
            <v>69189.582072639867</v>
          </cell>
          <cell r="W845">
            <v>78050.568979658055</v>
          </cell>
          <cell r="X845">
            <v>87599.457328697346</v>
          </cell>
          <cell r="Y845">
            <v>97889.65069645863</v>
          </cell>
          <cell r="Z845">
            <v>108978.69851809031</v>
          </cell>
          <cell r="AA845">
            <v>120928.61794095403</v>
          </cell>
          <cell r="AB845">
            <v>133806.24066473485</v>
          </cell>
          <cell r="AC845">
            <v>147683.58670765022</v>
          </cell>
          <cell r="AD845">
            <v>162638.26718910161</v>
          </cell>
          <cell r="AE845">
            <v>17322.408932589722</v>
          </cell>
          <cell r="AF845">
            <v>15924.672417023525</v>
          </cell>
          <cell r="AG845">
            <v>15000.165924966297</v>
          </cell>
          <cell r="AH845">
            <v>14132.214499712636</v>
          </cell>
          <cell r="AI845">
            <v>13315.495311445737</v>
          </cell>
          <cell r="AJ845">
            <v>12545.350884075888</v>
          </cell>
          <cell r="AK845">
            <v>11797.163129700368</v>
          </cell>
          <cell r="AL845">
            <v>11048.975375324846</v>
          </cell>
          <cell r="AM845">
            <v>10300.122267222223</v>
          </cell>
          <cell r="AN845">
            <v>9551.9345128466994</v>
          </cell>
          <cell r="AO845">
            <v>8803.0814047440781</v>
          </cell>
          <cell r="AP845">
            <v>8054.8936503685545</v>
          </cell>
          <cell r="AQ845">
            <v>7306.0405422659323</v>
          </cell>
          <cell r="AR845">
            <v>6557.8527878904097</v>
          </cell>
          <cell r="AS845">
            <v>6005.9443830096134</v>
          </cell>
          <cell r="AT845">
            <v>5650.3153276235471</v>
          </cell>
          <cell r="AU845">
            <v>5294.686272237479</v>
          </cell>
          <cell r="AV845">
            <v>4939.0572168514127</v>
          </cell>
          <cell r="AW845">
            <v>4583.4281614653455</v>
          </cell>
          <cell r="AX845">
            <v>4227.7991060792801</v>
          </cell>
          <cell r="AY845">
            <v>3872.1700506932129</v>
          </cell>
          <cell r="AZ845">
            <v>3516.5409953071457</v>
          </cell>
          <cell r="BA845">
            <v>3160.9119399210795</v>
          </cell>
          <cell r="BB845">
            <v>2805.2828845350123</v>
          </cell>
          <cell r="BC845">
            <v>2449.6538291489455</v>
          </cell>
          <cell r="BD845">
            <v>2094.0247737628783</v>
          </cell>
          <cell r="BE845">
            <v>1738.3957183768114</v>
          </cell>
          <cell r="BF845">
            <v>1382.7666629907444</v>
          </cell>
          <cell r="BG845">
            <v>1027.1376076046774</v>
          </cell>
          <cell r="BH845">
            <v>671.50855221861036</v>
          </cell>
        </row>
        <row r="846">
          <cell r="A846">
            <v>-3873.1588554668861</v>
          </cell>
          <cell r="B846">
            <v>-15531.777064279688</v>
          </cell>
          <cell r="C846">
            <v>-13448.881087058573</v>
          </cell>
          <cell r="D846">
            <v>-10471.401229287583</v>
          </cell>
          <cell r="E846">
            <v>-8038.9428755007038</v>
          </cell>
          <cell r="F846">
            <v>-5819.0232173059112</v>
          </cell>
          <cell r="G846">
            <v>-3626.191736268132</v>
          </cell>
          <cell r="H846">
            <v>-1443.5229209981198</v>
          </cell>
          <cell r="I846">
            <v>820.89098812284124</v>
          </cell>
          <cell r="J846">
            <v>3182.2389799602315</v>
          </cell>
          <cell r="K846">
            <v>5646.3922568888502</v>
          </cell>
          <cell r="L846">
            <v>8231.5085774678755</v>
          </cell>
          <cell r="M846">
            <v>10953.614825336088</v>
          </cell>
          <cell r="N846">
            <v>13837.109799657055</v>
          </cell>
          <cell r="O846">
            <v>17409.551004119283</v>
          </cell>
          <cell r="P846">
            <v>21902.41262974462</v>
          </cell>
          <cell r="Q846">
            <v>26916.557081956151</v>
          </cell>
          <cell r="R846">
            <v>32319.962599032398</v>
          </cell>
          <cell r="S846">
            <v>38142.848529072289</v>
          </cell>
          <cell r="T846">
            <v>44417.780226703391</v>
          </cell>
          <cell r="U846">
            <v>51179.851179665682</v>
          </cell>
          <cell r="V846">
            <v>58466.879274355291</v>
          </cell>
          <cell r="W846">
            <v>66319.618297972571</v>
          </cell>
          <cell r="X846">
            <v>74781.985860131434</v>
          </cell>
          <cell r="Y846">
            <v>83901.309008615732</v>
          </cell>
          <cell r="Z846">
            <v>93728.588912924854</v>
          </cell>
          <cell r="AA846">
            <v>104318.78609589115</v>
          </cell>
          <cell r="AB846">
            <v>115731.1278085689</v>
          </cell>
          <cell r="AC846">
            <v>128029.43926743486</v>
          </cell>
          <cell r="AD846">
            <v>141282.50060639353</v>
          </cell>
          <cell r="AE846">
            <v>14981.050517662796</v>
          </cell>
          <cell r="AF846">
            <v>13772.237041917844</v>
          </cell>
          <cell r="AG846">
            <v>12972.690136212399</v>
          </cell>
          <cell r="AH846">
            <v>12222.054113289541</v>
          </cell>
          <cell r="AI846">
            <v>11515.725595946207</v>
          </cell>
          <cell r="AJ846">
            <v>10849.676629129715</v>
          </cell>
          <cell r="AK846">
            <v>10202.616593275876</v>
          </cell>
          <cell r="AL846">
            <v>9555.5565574220363</v>
          </cell>
          <cell r="AM846">
            <v>8907.921099417812</v>
          </cell>
          <cell r="AN846">
            <v>8260.8610635639725</v>
          </cell>
          <cell r="AO846">
            <v>7613.2256055597491</v>
          </cell>
          <cell r="AP846">
            <v>6966.1655697059105</v>
          </cell>
          <cell r="AQ846">
            <v>6318.530111701687</v>
          </cell>
          <cell r="AR846">
            <v>5671.4700758478475</v>
          </cell>
          <cell r="AS846">
            <v>5194.1595743571197</v>
          </cell>
          <cell r="AT846">
            <v>4886.5986072295036</v>
          </cell>
          <cell r="AU846">
            <v>4579.0376401018857</v>
          </cell>
          <cell r="AV846">
            <v>4271.4766729742678</v>
          </cell>
          <cell r="AW846">
            <v>3963.9157058466512</v>
          </cell>
          <cell r="AX846">
            <v>3656.3547387190342</v>
          </cell>
          <cell r="AY846">
            <v>3348.7937715914172</v>
          </cell>
          <cell r="AZ846">
            <v>3041.2328044638002</v>
          </cell>
          <cell r="BA846">
            <v>2733.6718373361828</v>
          </cell>
          <cell r="BB846">
            <v>2426.1108702085653</v>
          </cell>
          <cell r="BC846">
            <v>2118.5499030809483</v>
          </cell>
          <cell r="BD846">
            <v>1810.9889359533313</v>
          </cell>
          <cell r="BE846">
            <v>1503.4279688257143</v>
          </cell>
          <cell r="BF846">
            <v>1195.8670016980971</v>
          </cell>
          <cell r="BG846">
            <v>888.30603457048005</v>
          </cell>
          <cell r="BH846">
            <v>580.74506744286293</v>
          </cell>
        </row>
        <row r="847">
          <cell r="A847">
            <v>-3823.1343175804845</v>
          </cell>
          <cell r="B847">
            <v>-15033.104396567876</v>
          </cell>
          <cell r="C847">
            <v>-12415.986661737194</v>
          </cell>
          <cell r="D847">
            <v>-8853.7029923692407</v>
          </cell>
          <cell r="E847">
            <v>-5928.368544495208</v>
          </cell>
          <cell r="F847">
            <v>-3234.8735976217472</v>
          </cell>
          <cell r="G847">
            <v>-539.9437218184587</v>
          </cell>
          <cell r="H847">
            <v>2176.1236373934671</v>
          </cell>
          <cell r="I847">
            <v>5007.581770472073</v>
          </cell>
          <cell r="J847">
            <v>7971.262266254399</v>
          </cell>
          <cell r="K847">
            <v>11076.009849891696</v>
          </cell>
          <cell r="L847">
            <v>14343.167127607843</v>
          </cell>
          <cell r="M847">
            <v>17792.453254470594</v>
          </cell>
          <cell r="N847">
            <v>21450.87735102103</v>
          </cell>
          <cell r="O847">
            <v>25845.908480155704</v>
          </cell>
          <cell r="P847">
            <v>31213.764399756168</v>
          </cell>
          <cell r="Q847">
            <v>37167.969083732212</v>
          </cell>
          <cell r="R847">
            <v>43584.414151446072</v>
          </cell>
          <cell r="S847">
            <v>50498.984525183514</v>
          </cell>
          <cell r="T847">
            <v>57950.350967007078</v>
          </cell>
          <cell r="U847">
            <v>65980.186350738033</v>
          </cell>
          <cell r="V847">
            <v>74633.398723694103</v>
          </cell>
          <cell r="W847">
            <v>83958.382461615998</v>
          </cell>
          <cell r="X847">
            <v>94007.288921403044</v>
          </cell>
          <cell r="Y847">
            <v>104836.31810532448</v>
          </cell>
          <cell r="Z847">
            <v>116506.03296788153</v>
          </cell>
          <cell r="AA847">
            <v>129081.69812312775</v>
          </cell>
          <cell r="AB847">
            <v>142633.64484671896</v>
          </cell>
          <cell r="AC847">
            <v>157237.66441402098</v>
          </cell>
          <cell r="AD847">
            <v>172975.43197407678</v>
          </cell>
          <cell r="AE847">
            <v>17518.703854759417</v>
          </cell>
          <cell r="AF847">
            <v>16105.128400070807</v>
          </cell>
          <cell r="AG847">
            <v>15170.145540055179</v>
          </cell>
          <cell r="AH847">
            <v>14292.358620319759</v>
          </cell>
          <cell r="AI847">
            <v>13466.384493544061</v>
          </cell>
          <cell r="AJ847">
            <v>12687.512905822654</v>
          </cell>
          <cell r="AK847">
            <v>11930.84680079827</v>
          </cell>
          <cell r="AL847">
            <v>11174.180695773888</v>
          </cell>
          <cell r="AM847">
            <v>10416.841697334443</v>
          </cell>
          <cell r="AN847">
            <v>9660.1755923100609</v>
          </cell>
          <cell r="AO847">
            <v>8902.8365938706156</v>
          </cell>
          <cell r="AP847">
            <v>8146.1704888462345</v>
          </cell>
          <cell r="AQ847">
            <v>7388.8314904067884</v>
          </cell>
          <cell r="AR847">
            <v>6632.1653853824073</v>
          </cell>
          <cell r="AS847">
            <v>6074.0028378011102</v>
          </cell>
          <cell r="AT847">
            <v>5714.343847662898</v>
          </cell>
          <cell r="AU847">
            <v>5354.6848575246868</v>
          </cell>
          <cell r="AV847">
            <v>4995.0258673864764</v>
          </cell>
          <cell r="AW847">
            <v>4635.3668772482642</v>
          </cell>
          <cell r="AX847">
            <v>4275.707887110053</v>
          </cell>
          <cell r="AY847">
            <v>3916.0488969718417</v>
          </cell>
          <cell r="AZ847">
            <v>3556.38990683363</v>
          </cell>
          <cell r="BA847">
            <v>3196.7309166954187</v>
          </cell>
          <cell r="BB847">
            <v>2837.071926557207</v>
          </cell>
          <cell r="BC847">
            <v>2477.4129364189957</v>
          </cell>
          <cell r="BD847">
            <v>2117.753946280784</v>
          </cell>
          <cell r="BE847">
            <v>1758.0949561425732</v>
          </cell>
          <cell r="BF847">
            <v>1398.4359660043615</v>
          </cell>
          <cell r="BG847">
            <v>1038.7769758661505</v>
          </cell>
          <cell r="BH847">
            <v>679.11798572793884</v>
          </cell>
        </row>
        <row r="848">
          <cell r="A848">
            <v>-3392.0125683905417</v>
          </cell>
          <cell r="B848">
            <v>-12849.176228355702</v>
          </cell>
          <cell r="C848">
            <v>-9636.4668929310774</v>
          </cell>
          <cell r="D848">
            <v>-5607.823553336505</v>
          </cell>
          <cell r="E848">
            <v>-2148.4578712561561</v>
          </cell>
          <cell r="F848">
            <v>1147.0087181341321</v>
          </cell>
          <cell r="G848">
            <v>4496.012478590842</v>
          </cell>
          <cell r="H848">
            <v>7921.5581597852424</v>
          </cell>
          <cell r="I848">
            <v>11513.875034967848</v>
          </cell>
          <cell r="J848">
            <v>15290.978282403854</v>
          </cell>
          <cell r="K848">
            <v>19266.393444316895</v>
          </cell>
          <cell r="L848">
            <v>23465.441653130081</v>
          </cell>
          <cell r="M848">
            <v>27913.016960552246</v>
          </cell>
          <cell r="N848">
            <v>32638.116673559303</v>
          </cell>
          <cell r="O848">
            <v>38120.662076782566</v>
          </cell>
          <cell r="P848">
            <v>44583.954084278048</v>
          </cell>
          <cell r="Q848">
            <v>51698.441620661528</v>
          </cell>
          <cell r="R848">
            <v>59365.24531402329</v>
          </cell>
          <cell r="S848">
            <v>67627.242903019738</v>
          </cell>
          <cell r="T848">
            <v>76530.64083659224</v>
          </cell>
          <cell r="U848">
            <v>86125.232690397257</v>
          </cell>
          <cell r="V848">
            <v>96464.677644776079</v>
          </cell>
          <cell r="W848">
            <v>107606.80058169219</v>
          </cell>
          <cell r="X848">
            <v>119613.91547897446</v>
          </cell>
          <cell r="Y848">
            <v>132553.17391049574</v>
          </cell>
          <cell r="Z848">
            <v>146496.94060132583</v>
          </cell>
          <cell r="AA848">
            <v>161523.19813820723</v>
          </cell>
          <cell r="AB848">
            <v>177715.98309875661</v>
          </cell>
          <cell r="AC848">
            <v>195165.85603851036</v>
          </cell>
          <cell r="AD848">
            <v>213970.40796428471</v>
          </cell>
          <cell r="AE848">
            <v>16466.192068796703</v>
          </cell>
          <cell r="AF848">
            <v>15137.543263861531</v>
          </cell>
          <cell r="AG848">
            <v>14258.73353674421</v>
          </cell>
          <cell r="AH848">
            <v>13433.683456802702</v>
          </cell>
          <cell r="AI848">
            <v>12657.333292538107</v>
          </cell>
          <cell r="AJ848">
            <v>11925.255778888886</v>
          </cell>
          <cell r="AK848">
            <v>11214.049657672627</v>
          </cell>
          <cell r="AL848">
            <v>10502.843536456363</v>
          </cell>
          <cell r="AM848">
            <v>9791.0049488027435</v>
          </cell>
          <cell r="AN848">
            <v>9079.7988275864791</v>
          </cell>
          <cell r="AO848">
            <v>8367.9602399328596</v>
          </cell>
          <cell r="AP848">
            <v>7656.7541187165962</v>
          </cell>
          <cell r="AQ848">
            <v>6944.9155310629749</v>
          </cell>
          <cell r="AR848">
            <v>6233.7094098467123</v>
          </cell>
          <cell r="AS848">
            <v>5709.0808876523852</v>
          </cell>
          <cell r="AT848">
            <v>5371.0299644799898</v>
          </cell>
          <cell r="AU848">
            <v>5032.9790413075943</v>
          </cell>
          <cell r="AV848">
            <v>4694.9281181351989</v>
          </cell>
          <cell r="AW848">
            <v>4356.8771949628026</v>
          </cell>
          <cell r="AX848">
            <v>4018.8262717904076</v>
          </cell>
          <cell r="AY848">
            <v>3680.7753486180122</v>
          </cell>
          <cell r="AZ848">
            <v>3342.7244254456168</v>
          </cell>
          <cell r="BA848">
            <v>3004.6735022732209</v>
          </cell>
          <cell r="BB848">
            <v>2666.6225791008255</v>
          </cell>
          <cell r="BC848">
            <v>2328.5716559284301</v>
          </cell>
          <cell r="BD848">
            <v>1990.5207327560345</v>
          </cell>
          <cell r="BE848">
            <v>1652.4698095836388</v>
          </cell>
          <cell r="BF848">
            <v>1314.4188864112434</v>
          </cell>
          <cell r="BG848">
            <v>976.36796323884778</v>
          </cell>
          <cell r="BH848">
            <v>638.31704006645236</v>
          </cell>
        </row>
        <row r="849">
          <cell r="A849">
            <v>-3751.1341432296595</v>
          </cell>
          <cell r="B849">
            <v>-14600.309112078719</v>
          </cell>
          <cell r="C849">
            <v>-11732.710694266345</v>
          </cell>
          <cell r="D849">
            <v>-8053.5856227494696</v>
          </cell>
          <cell r="E849">
            <v>-4968.2237548109151</v>
          </cell>
          <cell r="F849">
            <v>-2070.4442778679249</v>
          </cell>
          <cell r="G849">
            <v>843.00357718614009</v>
          </cell>
          <cell r="H849">
            <v>3792.9877556801184</v>
          </cell>
          <cell r="I849">
            <v>6873.8129775881043</v>
          </cell>
          <cell r="J849">
            <v>10102.856714581225</v>
          </cell>
          <cell r="K849">
            <v>13490.35291700846</v>
          </cell>
          <cell r="L849">
            <v>17058.992340737961</v>
          </cell>
          <cell r="M849">
            <v>20830.140469741873</v>
          </cell>
          <cell r="N849">
            <v>24831.707903407867</v>
          </cell>
          <cell r="O849">
            <v>29584.623772168863</v>
          </cell>
          <cell r="P849">
            <v>35324.592220897131</v>
          </cell>
          <cell r="Q849">
            <v>41676.26529375706</v>
          </cell>
          <cell r="R849">
            <v>48521.035254346934</v>
          </cell>
          <cell r="S849">
            <v>55897.182495549088</v>
          </cell>
          <cell r="T849">
            <v>63845.959216630516</v>
          </cell>
          <cell r="U849">
            <v>72411.820132295805</v>
          </cell>
          <cell r="V849">
            <v>81642.671092283519</v>
          </cell>
          <cell r="W849">
            <v>91590.137001947835</v>
          </cell>
          <cell r="X849">
            <v>102309.85054221115</v>
          </cell>
          <cell r="Y849">
            <v>113861.76330359728</v>
          </cell>
          <cell r="Z849">
            <v>126310.48107440793</v>
          </cell>
          <cell r="AA849">
            <v>139725.62515819186</v>
          </cell>
          <cell r="AB849">
            <v>154182.22174122802</v>
          </cell>
          <cell r="AC849">
            <v>169761.12148761831</v>
          </cell>
          <cell r="AD849">
            <v>186549.45170863837</v>
          </cell>
          <cell r="AE849">
            <v>18100.081135846845</v>
          </cell>
          <cell r="AF849">
            <v>16639.594639035935</v>
          </cell>
          <cell r="AG849">
            <v>15673.583353771162</v>
          </cell>
          <cell r="AH849">
            <v>14766.666118402762</v>
          </cell>
          <cell r="AI849">
            <v>13913.281139999304</v>
          </cell>
          <cell r="AJ849">
            <v>13108.561849745802</v>
          </cell>
          <cell r="AK849">
            <v>12326.784955334419</v>
          </cell>
          <cell r="AL849">
            <v>11545.008060923035</v>
          </cell>
          <cell r="AM849">
            <v>10762.535942395225</v>
          </cell>
          <cell r="AN849">
            <v>9980.75904798384</v>
          </cell>
          <cell r="AO849">
            <v>9198.2869294560296</v>
          </cell>
          <cell r="AP849">
            <v>8416.5100350446464</v>
          </cell>
          <cell r="AQ849">
            <v>7634.0379165168351</v>
          </cell>
          <cell r="AR849">
            <v>6852.261022105452</v>
          </cell>
          <cell r="AS849">
            <v>6275.5752420402914</v>
          </cell>
          <cell r="AT849">
            <v>5903.9805763213562</v>
          </cell>
          <cell r="AU849">
            <v>5532.3859106024202</v>
          </cell>
          <cell r="AV849">
            <v>5160.7912448834841</v>
          </cell>
          <cell r="AW849">
            <v>4789.1965791645489</v>
          </cell>
          <cell r="AX849">
            <v>4417.6019134456128</v>
          </cell>
          <cell r="AY849">
            <v>4046.0072477266772</v>
          </cell>
          <cell r="AZ849">
            <v>3674.4125820077415</v>
          </cell>
          <cell r="BA849">
            <v>3302.8179162888055</v>
          </cell>
          <cell r="BB849">
            <v>2931.2232505698698</v>
          </cell>
          <cell r="BC849">
            <v>2559.6285848509337</v>
          </cell>
          <cell r="BD849">
            <v>2188.0339191319977</v>
          </cell>
          <cell r="BE849">
            <v>1816.439253413062</v>
          </cell>
          <cell r="BF849">
            <v>1444.8445876941262</v>
          </cell>
          <cell r="BG849">
            <v>1073.2499219751901</v>
          </cell>
          <cell r="BH849">
            <v>701.65525625625435</v>
          </cell>
        </row>
        <row r="850">
          <cell r="A850">
            <v>-3788.2707330559033</v>
          </cell>
          <cell r="B850">
            <v>-15007.617504658567</v>
          </cell>
          <cell r="C850">
            <v>-12588.069009210965</v>
          </cell>
          <cell r="D850">
            <v>-9304.8817162441628</v>
          </cell>
          <cell r="E850">
            <v>-6673.4851158890997</v>
          </cell>
          <cell r="F850">
            <v>-4278.657075210057</v>
          </cell>
          <cell r="G850">
            <v>-1896.7421624925655</v>
          </cell>
          <cell r="H850">
            <v>490.1775686779647</v>
          </cell>
          <cell r="I850">
            <v>2973.6938772689509</v>
          </cell>
          <cell r="J850">
            <v>5569.6038690273481</v>
          </cell>
          <cell r="K850">
            <v>8285.096653677434</v>
          </cell>
          <cell r="L850">
            <v>11139.558648690585</v>
          </cell>
          <cell r="M850">
            <v>14150.511100061736</v>
          </cell>
          <cell r="N850">
            <v>17343.260529470856</v>
          </cell>
          <cell r="O850">
            <v>21237.322472252086</v>
          </cell>
          <cell r="P850">
            <v>26062.576380398415</v>
          </cell>
          <cell r="Q850">
            <v>31431.177268822452</v>
          </cell>
          <cell r="R850">
            <v>37216.55659643565</v>
          </cell>
          <cell r="S850">
            <v>43451.069956619423</v>
          </cell>
          <cell r="T850">
            <v>50169.584791556896</v>
          </cell>
          <cell r="U850">
            <v>57409.67539358334</v>
          </cell>
          <cell r="V850">
            <v>65211.83304499826</v>
          </cell>
          <cell r="W850">
            <v>73619.692471576927</v>
          </cell>
          <cell r="X850">
            <v>82680.275876257059</v>
          </cell>
          <cell r="Y850">
            <v>92444.255917794217</v>
          </cell>
          <cell r="Z850">
            <v>102966.23910513436</v>
          </cell>
          <cell r="AA850">
            <v>114305.07119242715</v>
          </cell>
          <cell r="AB850">
            <v>126524.16628264863</v>
          </cell>
          <cell r="AC850">
            <v>139691.86148039292</v>
          </cell>
          <cell r="AD850">
            <v>153881.79907728222</v>
          </cell>
          <cell r="AE850">
            <v>14904.91147399609</v>
          </cell>
          <cell r="AF850">
            <v>13702.241619615083</v>
          </cell>
          <cell r="AG850">
            <v>12906.758296546599</v>
          </cell>
          <cell r="AH850">
            <v>12159.937273703992</v>
          </cell>
          <cell r="AI850">
            <v>11457.198569889533</v>
          </cell>
          <cell r="AJ850">
            <v>10794.534701555209</v>
          </cell>
          <cell r="AK850">
            <v>10150.763255661517</v>
          </cell>
          <cell r="AL850">
            <v>9506.9918097678255</v>
          </cell>
          <cell r="AM850">
            <v>8862.6478662244208</v>
          </cell>
          <cell r="AN850">
            <v>8218.8764203307237</v>
          </cell>
          <cell r="AO850">
            <v>7574.532476787318</v>
          </cell>
          <cell r="AP850">
            <v>6930.7610308936255</v>
          </cell>
          <cell r="AQ850">
            <v>6286.4170873502189</v>
          </cell>
          <cell r="AR850">
            <v>5642.6456414565246</v>
          </cell>
          <cell r="AS850">
            <v>5167.7610022291101</v>
          </cell>
          <cell r="AT850">
            <v>4861.76316966797</v>
          </cell>
          <cell r="AU850">
            <v>4555.76533710683</v>
          </cell>
          <cell r="AV850">
            <v>4249.7675045456908</v>
          </cell>
          <cell r="AW850">
            <v>3943.7696719845517</v>
          </cell>
          <cell r="AX850">
            <v>3637.7718394234134</v>
          </cell>
          <cell r="AY850">
            <v>3331.7740068622738</v>
          </cell>
          <cell r="AZ850">
            <v>3025.7761743011356</v>
          </cell>
          <cell r="BA850">
            <v>2719.7783417399964</v>
          </cell>
          <cell r="BB850">
            <v>2413.7805091788573</v>
          </cell>
          <cell r="BC850">
            <v>2107.7826766177182</v>
          </cell>
          <cell r="BD850">
            <v>1801.7848440565792</v>
          </cell>
          <cell r="BE850">
            <v>1495.7870114954401</v>
          </cell>
          <cell r="BF850">
            <v>1189.7891789343009</v>
          </cell>
          <cell r="BG850">
            <v>883.79134637316179</v>
          </cell>
          <cell r="BH850">
            <v>577.79351381202287</v>
          </cell>
        </row>
        <row r="851">
          <cell r="A851">
            <v>-3785.4246582539899</v>
          </cell>
          <cell r="B851">
            <v>-14717.237975344713</v>
          </cell>
          <cell r="C851">
            <v>-12078.157793369852</v>
          </cell>
          <cell r="D851">
            <v>-8592.5561055091894</v>
          </cell>
          <cell r="E851">
            <v>-5687.4937058401265</v>
          </cell>
          <cell r="F851">
            <v>-2991.3659613424338</v>
          </cell>
          <cell r="G851">
            <v>-292.1554022865987</v>
          </cell>
          <cell r="H851">
            <v>2429.8417666368018</v>
          </cell>
          <cell r="I851">
            <v>5268.3946743299384</v>
          </cell>
          <cell r="J851">
            <v>8240.3380092903317</v>
          </cell>
          <cell r="K851">
            <v>11354.622498006898</v>
          </cell>
          <cell r="L851">
            <v>14632.627715371527</v>
          </cell>
          <cell r="M851">
            <v>18094.146167892908</v>
          </cell>
          <cell r="N851">
            <v>21766.170541406329</v>
          </cell>
          <cell r="O851">
            <v>26172.801329557056</v>
          </cell>
          <cell r="P851">
            <v>31548.881662235057</v>
          </cell>
          <cell r="Q851">
            <v>37510.800138295192</v>
          </cell>
          <cell r="R851">
            <v>43935.55783981971</v>
          </cell>
          <cell r="S851">
            <v>50859.086178733858</v>
          </cell>
          <cell r="T851">
            <v>58320.106015851306</v>
          </cell>
          <cell r="U851">
            <v>66360.344213040575</v>
          </cell>
          <cell r="V851">
            <v>75024.766996899154</v>
          </cell>
          <cell r="W851">
            <v>84361.831439056055</v>
          </cell>
          <cell r="X851">
            <v>94423.756459543845</v>
          </cell>
          <cell r="Y851">
            <v>105266.81486886663</v>
          </cell>
          <cell r="Z851">
            <v>116951.64808205285</v>
          </cell>
          <cell r="AA851">
            <v>129543.60526477799</v>
          </cell>
          <cell r="AB851">
            <v>143113.10880828195</v>
          </cell>
          <cell r="AC851">
            <v>157736.04817705418</v>
          </cell>
          <cell r="AD851">
            <v>173494.20433193821</v>
          </cell>
          <cell r="AE851">
            <v>17119.19905112225</v>
          </cell>
          <cell r="AF851">
            <v>15737.859439286725</v>
          </cell>
          <cell r="AG851">
            <v>14824.198370368849</v>
          </cell>
          <cell r="AH851">
            <v>13966.428918473035</v>
          </cell>
          <cell r="AI851">
            <v>13159.290696114846</v>
          </cell>
          <cell r="AJ851">
            <v>12398.180864245409</v>
          </cell>
          <cell r="AK851">
            <v>11658.770130749241</v>
          </cell>
          <cell r="AL851">
            <v>10919.359397253076</v>
          </cell>
          <cell r="AM851">
            <v>10179.291115321355</v>
          </cell>
          <cell r="AN851">
            <v>9439.880381825189</v>
          </cell>
          <cell r="AO851">
            <v>8699.8120998934683</v>
          </cell>
          <cell r="AP851">
            <v>7960.401366397301</v>
          </cell>
          <cell r="AQ851">
            <v>7220.333084465582</v>
          </cell>
          <cell r="AR851">
            <v>6480.9223509694157</v>
          </cell>
          <cell r="AS851">
            <v>5935.4884059615606</v>
          </cell>
          <cell r="AT851">
            <v>5584.0312494420205</v>
          </cell>
          <cell r="AU851">
            <v>5232.5740929224794</v>
          </cell>
          <cell r="AV851">
            <v>4881.1169364029392</v>
          </cell>
          <cell r="AW851">
            <v>4529.6597798833982</v>
          </cell>
          <cell r="AX851">
            <v>4178.2026233638589</v>
          </cell>
          <cell r="AY851">
            <v>3826.7454668443179</v>
          </cell>
          <cell r="AZ851">
            <v>3475.2883103247773</v>
          </cell>
          <cell r="BA851">
            <v>3123.8311538052371</v>
          </cell>
          <cell r="BB851">
            <v>2772.3739972856965</v>
          </cell>
          <cell r="BC851">
            <v>2420.9168407661559</v>
          </cell>
          <cell r="BD851">
            <v>2069.4596842466153</v>
          </cell>
          <cell r="BE851">
            <v>1718.0025277270745</v>
          </cell>
          <cell r="BF851">
            <v>1366.5453712075339</v>
          </cell>
          <cell r="BG851">
            <v>1015.0882146879932</v>
          </cell>
          <cell r="BH851">
            <v>663.63105816845257</v>
          </cell>
        </row>
        <row r="852">
          <cell r="A852">
            <v>-3548.2184054903937</v>
          </cell>
          <cell r="B852">
            <v>-13674.96092699488</v>
          </cell>
          <cell r="C852">
            <v>-10832.329070995185</v>
          </cell>
          <cell r="D852">
            <v>-7224.0948084543816</v>
          </cell>
          <cell r="E852">
            <v>-4184.1532199287212</v>
          </cell>
          <cell r="F852">
            <v>-1322.8105341667506</v>
          </cell>
          <cell r="G852">
            <v>1561.4633518389842</v>
          </cell>
          <cell r="H852">
            <v>4489.2034649117404</v>
          </cell>
          <cell r="I852">
            <v>7550.7260738346658</v>
          </cell>
          <cell r="J852">
            <v>10762.925268654475</v>
          </cell>
          <cell r="K852">
            <v>14136.355086776046</v>
          </cell>
          <cell r="L852">
            <v>17693.479345114734</v>
          </cell>
          <cell r="M852">
            <v>21455.684366477988</v>
          </cell>
          <cell r="N852">
            <v>25450.103854691239</v>
          </cell>
          <cell r="O852">
            <v>30171.885835488811</v>
          </cell>
          <cell r="P852">
            <v>35845.940373740959</v>
          </cell>
          <cell r="Q852">
            <v>42117.899869070548</v>
          </cell>
          <cell r="R852">
            <v>48876.767879942367</v>
          </cell>
          <cell r="S852">
            <v>56160.344379823044</v>
          </cell>
          <cell r="T852">
            <v>64009.36385235616</v>
          </cell>
          <cell r="U852">
            <v>72467.723105013603</v>
          </cell>
          <cell r="V852">
            <v>81582.726768512803</v>
          </cell>
          <cell r="W852">
            <v>91405.351854991692</v>
          </cell>
          <cell r="X852">
            <v>101990.53285452236</v>
          </cell>
          <cell r="Y852">
            <v>113397.46896440806</v>
          </cell>
          <cell r="Z852">
            <v>125689.95516948888</v>
          </cell>
          <cell r="AA852">
            <v>138936.73902507202</v>
          </cell>
          <cell r="AB852">
            <v>153211.90513784817</v>
          </cell>
          <cell r="AC852">
            <v>168595.28949506072</v>
          </cell>
          <cell r="AD852">
            <v>185172.92595912493</v>
          </cell>
          <cell r="AE852">
            <v>15324.814778103399</v>
          </cell>
          <cell r="AF852">
            <v>14088.263136065627</v>
          </cell>
          <cell r="AG852">
            <v>13270.369342710119</v>
          </cell>
          <cell r="AH852">
            <v>12502.508770882903</v>
          </cell>
          <cell r="AI852">
            <v>11779.972411498962</v>
          </cell>
          <cell r="AJ852">
            <v>11098.639881608909</v>
          </cell>
          <cell r="AK852">
            <v>10436.732014194546</v>
          </cell>
          <cell r="AL852">
            <v>9774.8241467801799</v>
          </cell>
          <cell r="AM852">
            <v>9112.3276532301898</v>
          </cell>
          <cell r="AN852">
            <v>8450.4197858158259</v>
          </cell>
          <cell r="AO852">
            <v>7787.9232922658348</v>
          </cell>
          <cell r="AP852">
            <v>7126.0154248514691</v>
          </cell>
          <cell r="AQ852">
            <v>6463.5189313014789</v>
          </cell>
          <cell r="AR852">
            <v>5801.6110638871114</v>
          </cell>
          <cell r="AS852">
            <v>5313.3479064826997</v>
          </cell>
          <cell r="AT852">
            <v>4998.7294590882375</v>
          </cell>
          <cell r="AU852">
            <v>4684.1110116937743</v>
          </cell>
          <cell r="AV852">
            <v>4369.492564299313</v>
          </cell>
          <cell r="AW852">
            <v>4054.8741169048499</v>
          </cell>
          <cell r="AX852">
            <v>3740.2556695103885</v>
          </cell>
          <cell r="AY852">
            <v>3425.6372221159268</v>
          </cell>
          <cell r="AZ852">
            <v>3111.0187747214645</v>
          </cell>
          <cell r="BA852">
            <v>2796.4003273270023</v>
          </cell>
          <cell r="BB852">
            <v>2481.7818799325401</v>
          </cell>
          <cell r="BC852">
            <v>2167.1634325380778</v>
          </cell>
          <cell r="BD852">
            <v>1852.544985143616</v>
          </cell>
          <cell r="BE852">
            <v>1537.926537749154</v>
          </cell>
          <cell r="BF852">
            <v>1223.3080903546922</v>
          </cell>
          <cell r="BG852">
            <v>908.68964296023</v>
          </cell>
          <cell r="BH852">
            <v>594.07119556576833</v>
          </cell>
        </row>
        <row r="853">
          <cell r="A853">
            <v>-3482.7605535535959</v>
          </cell>
          <cell r="B853">
            <v>-13285.307846301128</v>
          </cell>
          <cell r="C853">
            <v>-10080.895738185354</v>
          </cell>
          <cell r="D853">
            <v>-5906.2331208125361</v>
          </cell>
          <cell r="E853">
            <v>-2334.5865306885989</v>
          </cell>
          <cell r="F853">
            <v>1045.8385805271096</v>
          </cell>
          <cell r="G853">
            <v>4480.2457702647689</v>
          </cell>
          <cell r="H853">
            <v>7992.1913374818141</v>
          </cell>
          <cell r="I853">
            <v>11674.082195728173</v>
          </cell>
          <cell r="J853">
            <v>15544.343663716898</v>
          </cell>
          <cell r="K853">
            <v>19616.759894036426</v>
          </cell>
          <cell r="L853">
            <v>23917.194515680938</v>
          </cell>
          <cell r="M853">
            <v>28471.047498375654</v>
          </cell>
          <cell r="N853">
            <v>33307.996486668511</v>
          </cell>
          <cell r="O853">
            <v>38919.845649263843</v>
          </cell>
          <cell r="P853">
            <v>45535.606152096807</v>
          </cell>
          <cell r="Q853">
            <v>52817.957184315135</v>
          </cell>
          <cell r="R853">
            <v>60665.656052946484</v>
          </cell>
          <cell r="S853">
            <v>69122.592179789193</v>
          </cell>
          <cell r="T853">
            <v>78236.062236518163</v>
          </cell>
          <cell r="U853">
            <v>88057.034658347635</v>
          </cell>
          <cell r="V853">
            <v>98640.434692577081</v>
          </cell>
          <cell r="W853">
            <v>110045.45157619681</v>
          </cell>
          <cell r="X853">
            <v>122335.86956048881</v>
          </cell>
          <cell r="Y853">
            <v>135580.42463392828</v>
          </cell>
          <cell r="Z853">
            <v>149853.18893841069</v>
          </cell>
          <cell r="AA853">
            <v>165233.98502870966</v>
          </cell>
          <cell r="AB853">
            <v>181808.83229197317</v>
          </cell>
          <cell r="AC853">
            <v>199670.42802392563</v>
          </cell>
          <cell r="AD853">
            <v>218918.66585226529</v>
          </cell>
          <cell r="AE853">
            <v>18204.89302693255</v>
          </cell>
          <cell r="AF853">
            <v>16735.949311035874</v>
          </cell>
          <cell r="AG853">
            <v>15764.344157497322</v>
          </cell>
          <cell r="AH853">
            <v>14852.175248957748</v>
          </cell>
          <cell r="AI853">
            <v>13993.848585887838</v>
          </cell>
          <cell r="AJ853">
            <v>13184.469418699442</v>
          </cell>
          <cell r="AK853">
            <v>12398.165499569475</v>
          </cell>
          <cell r="AL853">
            <v>11611.861580439505</v>
          </cell>
          <cell r="AM853">
            <v>10824.858411368374</v>
          </cell>
          <cell r="AN853">
            <v>10038.554492238405</v>
          </cell>
          <cell r="AO853">
            <v>9251.5513231672739</v>
          </cell>
          <cell r="AP853">
            <v>8465.2474040373072</v>
          </cell>
          <cell r="AQ853">
            <v>7678.2442349661742</v>
          </cell>
          <cell r="AR853">
            <v>6891.9403158362084</v>
          </cell>
          <cell r="AS853">
            <v>6311.9151293497625</v>
          </cell>
          <cell r="AT853">
            <v>5938.1686755068376</v>
          </cell>
          <cell r="AU853">
            <v>5564.4222216639118</v>
          </cell>
          <cell r="AV853">
            <v>5190.6757678209879</v>
          </cell>
          <cell r="AW853">
            <v>4816.929313978063</v>
          </cell>
          <cell r="AX853">
            <v>4443.1828601351381</v>
          </cell>
          <cell r="AY853">
            <v>4069.4364062922127</v>
          </cell>
          <cell r="AZ853">
            <v>3695.6899524492887</v>
          </cell>
          <cell r="BA853">
            <v>3321.9434986063634</v>
          </cell>
          <cell r="BB853">
            <v>2948.197044763439</v>
          </cell>
          <cell r="BC853">
            <v>2574.4505909205141</v>
          </cell>
          <cell r="BD853">
            <v>2200.7041370775892</v>
          </cell>
          <cell r="BE853">
            <v>1826.9576832346645</v>
          </cell>
          <cell r="BF853">
            <v>1453.2112293917394</v>
          </cell>
          <cell r="BG853">
            <v>1079.4647755488147</v>
          </cell>
          <cell r="BH853">
            <v>705.71832170588971</v>
          </cell>
        </row>
        <row r="854">
          <cell r="A854">
            <v>-3497.2419999687049</v>
          </cell>
          <cell r="B854">
            <v>-13387.007410842891</v>
          </cell>
          <cell r="C854">
            <v>-10380.555924570024</v>
          </cell>
          <cell r="D854">
            <v>-6609.4089479908152</v>
          </cell>
          <cell r="E854">
            <v>-3346.9072966142312</v>
          </cell>
          <cell r="F854">
            <v>-229.2142455723735</v>
          </cell>
          <cell r="G854">
            <v>2927.1941075293216</v>
          </cell>
          <cell r="H854">
            <v>6144.3322547439966</v>
          </cell>
          <cell r="I854">
            <v>9513.2129392544593</v>
          </cell>
          <cell r="J854">
            <v>13051.39357001459</v>
          </cell>
          <cell r="K854">
            <v>16771.04488255347</v>
          </cell>
          <cell r="L854">
            <v>20696.285736120048</v>
          </cell>
          <cell r="M854">
            <v>24850.491827783288</v>
          </cell>
          <cell r="N854">
            <v>29261.935404643271</v>
          </cell>
          <cell r="O854">
            <v>34421.83924413834</v>
          </cell>
          <cell r="P854">
            <v>40556.277974369434</v>
          </cell>
          <cell r="Q854">
            <v>47321.349155624761</v>
          </cell>
          <cell r="R854">
            <v>54611.610394126976</v>
          </cell>
          <cell r="S854">
            <v>62467.833558913488</v>
          </cell>
          <cell r="T854">
            <v>70933.955745175335</v>
          </cell>
          <cell r="U854">
            <v>80057.324998989352</v>
          </cell>
          <cell r="V854">
            <v>89888.965118300111</v>
          </cell>
          <cell r="W854">
            <v>100483.86101109016</v>
          </cell>
          <cell r="X854">
            <v>111901.26620664657</v>
          </cell>
          <cell r="Y854">
            <v>124205.03423972637</v>
          </cell>
          <cell r="Z854">
            <v>137463.97576093589</v>
          </cell>
          <cell r="AA854">
            <v>151752.24337051701</v>
          </cell>
          <cell r="AB854">
            <v>167149.74632778045</v>
          </cell>
          <cell r="AC854">
            <v>183742.59745550985</v>
          </cell>
          <cell r="AD854">
            <v>201623.59473871597</v>
          </cell>
          <cell r="AE854">
            <v>16635.58774091132</v>
          </cell>
          <cell r="AF854">
            <v>15293.270483891058</v>
          </cell>
          <cell r="AG854">
            <v>14405.420016585365</v>
          </cell>
          <cell r="AH854">
            <v>13571.882247915584</v>
          </cell>
          <cell r="AI854">
            <v>12787.545394480689</v>
          </cell>
          <cell r="AJ854">
            <v>12047.936645804784</v>
          </cell>
          <cell r="AK854">
            <v>11329.414003658118</v>
          </cell>
          <cell r="AL854">
            <v>10610.891361511451</v>
          </cell>
          <cell r="AM854">
            <v>9891.7297464396543</v>
          </cell>
          <cell r="AN854">
            <v>9173.2071042929874</v>
          </cell>
          <cell r="AO854">
            <v>8454.0454892211928</v>
          </cell>
          <cell r="AP854">
            <v>7735.5228470745233</v>
          </cell>
          <cell r="AQ854">
            <v>7016.3612320027278</v>
          </cell>
          <cell r="AR854">
            <v>6297.8385898560618</v>
          </cell>
          <cell r="AS854">
            <v>5767.8129606222719</v>
          </cell>
          <cell r="AT854">
            <v>5426.2843443013635</v>
          </cell>
          <cell r="AU854">
            <v>5084.7557279804541</v>
          </cell>
          <cell r="AV854">
            <v>4743.2271116595448</v>
          </cell>
          <cell r="AW854">
            <v>4401.6984953386354</v>
          </cell>
          <cell r="AX854">
            <v>4060.1698790177261</v>
          </cell>
          <cell r="AY854">
            <v>3718.6412626968172</v>
          </cell>
          <cell r="AZ854">
            <v>3377.1126463759078</v>
          </cell>
          <cell r="BA854">
            <v>3035.5840300549994</v>
          </cell>
          <cell r="BB854">
            <v>2694.0554137340891</v>
          </cell>
          <cell r="BC854">
            <v>2352.5267974131802</v>
          </cell>
          <cell r="BD854">
            <v>2010.9981810922709</v>
          </cell>
          <cell r="BE854">
            <v>1669.4695647713622</v>
          </cell>
          <cell r="BF854">
            <v>1327.9409484504527</v>
          </cell>
          <cell r="BG854">
            <v>986.41233212954398</v>
          </cell>
          <cell r="BH854">
            <v>644.88371580863452</v>
          </cell>
        </row>
        <row r="855">
          <cell r="A855">
            <v>-4028.1092617822833</v>
          </cell>
          <cell r="B855">
            <v>-16295.785989748139</v>
          </cell>
          <cell r="C855">
            <v>-14238.620456975154</v>
          </cell>
          <cell r="D855">
            <v>-11205.711871579912</v>
          </cell>
          <cell r="E855">
            <v>-8879.7048012153718</v>
          </cell>
          <cell r="F855">
            <v>-6836.1832072051411</v>
          </cell>
          <cell r="G855">
            <v>-4835.3944476108481</v>
          </cell>
          <cell r="H855">
            <v>-2861.3584890955008</v>
          </cell>
          <cell r="I855">
            <v>-820.44695337972382</v>
          </cell>
          <cell r="J855">
            <v>1302.3874027605439</v>
          </cell>
          <cell r="K855">
            <v>3511.633815154426</v>
          </cell>
          <cell r="L855">
            <v>5824.3458920659732</v>
          </cell>
          <cell r="M855">
            <v>8255.0402237426515</v>
          </cell>
          <cell r="N855">
            <v>10827.783260369461</v>
          </cell>
          <cell r="O855">
            <v>14087.728507835905</v>
          </cell>
          <cell r="P855">
            <v>18271.468690823676</v>
          </cell>
          <cell r="Q855">
            <v>22959.78858064692</v>
          </cell>
          <cell r="R855">
            <v>28012.074927785587</v>
          </cell>
          <cell r="S855">
            <v>33456.58339421745</v>
          </cell>
          <cell r="T855">
            <v>39323.763202392089</v>
          </cell>
          <cell r="U855">
            <v>45646.427427030882</v>
          </cell>
          <cell r="V855">
            <v>52459.936507122431</v>
          </cell>
          <cell r="W855">
            <v>59802.396004430659</v>
          </cell>
          <cell r="X855">
            <v>67714.86971451006</v>
          </cell>
          <cell r="Y855">
            <v>76241.609322082935</v>
          </cell>
          <cell r="Z855">
            <v>85430.301885160356</v>
          </cell>
          <cell r="AA855">
            <v>95332.336531998531</v>
          </cell>
          <cell r="AB855">
            <v>106003.09186243323</v>
          </cell>
          <cell r="AC855">
            <v>117502.24566092639</v>
          </cell>
          <cell r="AD855">
            <v>129894.10865344174</v>
          </cell>
          <cell r="AE855">
            <v>15364.462432587587</v>
          </cell>
          <cell r="AF855">
            <v>14124.711641133314</v>
          </cell>
          <cell r="AG855">
            <v>13304.701830651777</v>
          </cell>
          <cell r="AH855">
            <v>12534.854685343271</v>
          </cell>
          <cell r="AI855">
            <v>11810.449013191517</v>
          </cell>
          <cell r="AJ855">
            <v>11127.353771182257</v>
          </cell>
          <cell r="AK855">
            <v>10463.73344624018</v>
          </cell>
          <cell r="AL855">
            <v>9800.1131212980981</v>
          </cell>
          <cell r="AM855">
            <v>9135.9026473539816</v>
          </cell>
          <cell r="AN855">
            <v>8472.282322411902</v>
          </cell>
          <cell r="AO855">
            <v>7808.0718484677855</v>
          </cell>
          <cell r="AP855">
            <v>7144.4515235257059</v>
          </cell>
          <cell r="AQ855">
            <v>6480.2410495815902</v>
          </cell>
          <cell r="AR855">
            <v>5816.6207246395088</v>
          </cell>
          <cell r="AS855">
            <v>5327.0943552979579</v>
          </cell>
          <cell r="AT855">
            <v>5011.6619415569348</v>
          </cell>
          <cell r="AU855">
            <v>4696.2295278159118</v>
          </cell>
          <cell r="AV855">
            <v>4380.7971140748878</v>
          </cell>
          <cell r="AW855">
            <v>4065.3647003338638</v>
          </cell>
          <cell r="AX855">
            <v>3749.9322865928407</v>
          </cell>
          <cell r="AY855">
            <v>3434.4998728518171</v>
          </cell>
          <cell r="AZ855">
            <v>3119.0674591107941</v>
          </cell>
          <cell r="BA855">
            <v>2803.635045369771</v>
          </cell>
          <cell r="BB855">
            <v>2488.202631628747</v>
          </cell>
          <cell r="BC855">
            <v>2172.7702178877239</v>
          </cell>
          <cell r="BD855">
            <v>1857.3378041467001</v>
          </cell>
          <cell r="BE855">
            <v>1541.9053904056771</v>
          </cell>
          <cell r="BF855">
            <v>1226.4729766646535</v>
          </cell>
          <cell r="BG855">
            <v>911.0405629236302</v>
          </cell>
          <cell r="BH855">
            <v>595.60814918260667</v>
          </cell>
        </row>
        <row r="856">
          <cell r="A856">
            <v>-3646.7775471773457</v>
          </cell>
          <cell r="B856">
            <v>-14189.018059462205</v>
          </cell>
          <cell r="C856">
            <v>-11440.183241847577</v>
          </cell>
          <cell r="D856">
            <v>-7899.8876091348529</v>
          </cell>
          <cell r="E856">
            <v>-4895.4268746002326</v>
          </cell>
          <cell r="F856">
            <v>-2059.8013711348426</v>
          </cell>
          <cell r="G856">
            <v>792.54815387501355</v>
          </cell>
          <cell r="H856">
            <v>3682.0571964773853</v>
          </cell>
          <cell r="I856">
            <v>6700.6233609670699</v>
          </cell>
          <cell r="J856">
            <v>9865.1456215679791</v>
          </cell>
          <cell r="K856">
            <v>13185.741247612854</v>
          </cell>
          <cell r="L856">
            <v>16684.665452568595</v>
          </cell>
          <cell r="M856">
            <v>20382.946033053231</v>
          </cell>
          <cell r="N856">
            <v>24307.761313218794</v>
          </cell>
          <cell r="O856">
            <v>28965.837223208175</v>
          </cell>
          <cell r="P856">
            <v>34586.569956835971</v>
          </cell>
          <cell r="Q856">
            <v>40805.170787761766</v>
          </cell>
          <cell r="R856">
            <v>47506.537762440646</v>
          </cell>
          <cell r="S856">
            <v>54728.149271251823</v>
          </cell>
          <cell r="T856">
            <v>62510.393249420638</v>
          </cell>
          <cell r="U856">
            <v>70896.793052546389</v>
          </cell>
          <cell r="V856">
            <v>79934.250867434443</v>
          </cell>
          <cell r="W856">
            <v>89673.310019543904</v>
          </cell>
          <cell r="X856">
            <v>100168.43764404426</v>
          </cell>
          <cell r="Y856">
            <v>111478.32930136027</v>
          </cell>
          <cell r="Z856">
            <v>123666.23724081385</v>
          </cell>
          <cell r="AA856">
            <v>136800.32414822525</v>
          </cell>
          <cell r="AB856">
            <v>150954.04435585998</v>
          </cell>
          <cell r="AC856">
            <v>166206.55464669451</v>
          </cell>
          <cell r="AD856">
            <v>182643.15695048487</v>
          </cell>
          <cell r="AE856">
            <v>16469.728064416515</v>
          </cell>
          <cell r="AF856">
            <v>15140.793941762779</v>
          </cell>
          <cell r="AG856">
            <v>14261.795496614433</v>
          </cell>
          <cell r="AH856">
            <v>13436.568243137199</v>
          </cell>
          <cell r="AI856">
            <v>12660.051363291441</v>
          </cell>
          <cell r="AJ856">
            <v>11927.81664129248</v>
          </cell>
          <cell r="AK856">
            <v>11216.457793707008</v>
          </cell>
          <cell r="AL856">
            <v>10505.098946121536</v>
          </cell>
          <cell r="AM856">
            <v>9793.1074962811108</v>
          </cell>
          <cell r="AN856">
            <v>9081.7486486956386</v>
          </cell>
          <cell r="AO856">
            <v>8369.7571988552118</v>
          </cell>
          <cell r="AP856">
            <v>7658.3983512697414</v>
          </cell>
          <cell r="AQ856">
            <v>6946.4069014293154</v>
          </cell>
          <cell r="AR856">
            <v>6235.0480538438433</v>
          </cell>
          <cell r="AS856">
            <v>5710.3068714698711</v>
          </cell>
          <cell r="AT856">
            <v>5372.1833543073999</v>
          </cell>
          <cell r="AU856">
            <v>5034.0598371449287</v>
          </cell>
          <cell r="AV856">
            <v>4695.9363199824575</v>
          </cell>
          <cell r="AW856">
            <v>4357.8128028199872</v>
          </cell>
          <cell r="AX856">
            <v>4019.6892856575164</v>
          </cell>
          <cell r="AY856">
            <v>3681.5657684950447</v>
          </cell>
          <cell r="AZ856">
            <v>3343.4422513325744</v>
          </cell>
          <cell r="BA856">
            <v>3005.3187341701032</v>
          </cell>
          <cell r="BB856">
            <v>2667.1952170076324</v>
          </cell>
          <cell r="BC856">
            <v>2329.0716998451612</v>
          </cell>
          <cell r="BD856">
            <v>1990.9481826826905</v>
          </cell>
          <cell r="BE856">
            <v>1652.8246655202195</v>
          </cell>
          <cell r="BF856">
            <v>1314.7011483577487</v>
          </cell>
          <cell r="BG856">
            <v>976.57763119527772</v>
          </cell>
          <cell r="BH856">
            <v>638.45411403280696</v>
          </cell>
        </row>
        <row r="857">
          <cell r="A857">
            <v>-4100.3212435759506</v>
          </cell>
          <cell r="B857">
            <v>-16651.461049849466</v>
          </cell>
          <cell r="C857">
            <v>-14768.518603979021</v>
          </cell>
          <cell r="D857">
            <v>-12094.911600127924</v>
          </cell>
          <cell r="E857">
            <v>-10102.90560394432</v>
          </cell>
          <cell r="F857">
            <v>-8375.2174632450515</v>
          </cell>
          <cell r="G857">
            <v>-6710.5946054760443</v>
          </cell>
          <cell r="H857">
            <v>-5094.8744787146652</v>
          </cell>
          <cell r="I857">
            <v>-3435.0619168357398</v>
          </cell>
          <cell r="J857">
            <v>-1716.9580294901966</v>
          </cell>
          <cell r="K857">
            <v>61.879269240706485</v>
          </cell>
          <cell r="L857">
            <v>1916.4417051182445</v>
          </cell>
          <cell r="M857">
            <v>3858.7601395474871</v>
          </cell>
          <cell r="N857">
            <v>5911.475367633444</v>
          </cell>
          <cell r="O857">
            <v>8626.1010780769957</v>
          </cell>
          <cell r="P857">
            <v>12238.461615044378</v>
          </cell>
          <cell r="Q857">
            <v>16315.244838593291</v>
          </cell>
          <cell r="R857">
            <v>20708.519338758968</v>
          </cell>
          <cell r="S857">
            <v>25442.855155860412</v>
          </cell>
          <cell r="T857">
            <v>30544.729766300625</v>
          </cell>
          <cell r="U857">
            <v>36042.67616178692</v>
          </cell>
          <cell r="V857">
            <v>41967.442424325942</v>
          </cell>
          <cell r="W857">
            <v>48352.163689440415</v>
          </cell>
          <cell r="X857">
            <v>55232.547459337067</v>
          </cell>
          <cell r="Y857">
            <v>62647.073302417652</v>
          </cell>
          <cell r="Z857">
            <v>70637.208055981784</v>
          </cell>
          <cell r="AA857">
            <v>79247.637735674987</v>
          </cell>
          <cell r="AB857">
            <v>88526.517448669969</v>
          </cell>
          <cell r="AC857">
            <v>98525.740708257203</v>
          </cell>
          <cell r="AD857">
            <v>109301.22965602791</v>
          </cell>
          <cell r="AE857">
            <v>14000.615887146972</v>
          </cell>
          <cell r="AF857">
            <v>12870.913191521026</v>
          </cell>
          <cell r="AG857">
            <v>12123.692621285254</v>
          </cell>
          <cell r="AH857">
            <v>11422.181961828637</v>
          </cell>
          <cell r="AI857">
            <v>10762.079103901366</v>
          </cell>
          <cell r="AJ857">
            <v>10139.619701909867</v>
          </cell>
          <cell r="AK857">
            <v>9534.9065005738012</v>
          </cell>
          <cell r="AL857">
            <v>8930.1932992377388</v>
          </cell>
          <cell r="AM857">
            <v>8324.9423342454502</v>
          </cell>
          <cell r="AN857">
            <v>7720.2291329093878</v>
          </cell>
          <cell r="AO857">
            <v>7114.9781679170992</v>
          </cell>
          <cell r="AP857">
            <v>6510.264966581035</v>
          </cell>
          <cell r="AQ857">
            <v>5905.0140015887464</v>
          </cell>
          <cell r="AR857">
            <v>5300.3008002526794</v>
          </cell>
          <cell r="AS857">
            <v>4854.2278775030845</v>
          </cell>
          <cell r="AT857">
            <v>4566.7952333399571</v>
          </cell>
          <cell r="AU857">
            <v>4279.3625891768288</v>
          </cell>
          <cell r="AV857">
            <v>3991.9299450137019</v>
          </cell>
          <cell r="AW857">
            <v>3704.4973008505744</v>
          </cell>
          <cell r="AX857">
            <v>3417.0646566874461</v>
          </cell>
          <cell r="AY857">
            <v>3129.6320125243187</v>
          </cell>
          <cell r="AZ857">
            <v>2842.1993683611913</v>
          </cell>
          <cell r="BA857">
            <v>2554.7667241980635</v>
          </cell>
          <cell r="BB857">
            <v>2267.3340800349356</v>
          </cell>
          <cell r="BC857">
            <v>1979.9014358718077</v>
          </cell>
          <cell r="BD857">
            <v>1692.4687917086803</v>
          </cell>
          <cell r="BE857">
            <v>1405.0361475455525</v>
          </cell>
          <cell r="BF857">
            <v>1117.6035033824248</v>
          </cell>
          <cell r="BG857">
            <v>830.17085921929697</v>
          </cell>
          <cell r="BH857">
            <v>542.73821505616945</v>
          </cell>
        </row>
        <row r="858">
          <cell r="A858">
            <v>-4080.4185292032307</v>
          </cell>
          <cell r="B858">
            <v>-16410.341994962648</v>
          </cell>
          <cell r="C858">
            <v>-14303.503100596357</v>
          </cell>
          <cell r="D858">
            <v>-11240.633712128396</v>
          </cell>
          <cell r="E858">
            <v>-8804.2402735664982</v>
          </cell>
          <cell r="F858">
            <v>-6619.8165068065528</v>
          </cell>
          <cell r="G858">
            <v>-4473.4337581566742</v>
          </cell>
          <cell r="H858">
            <v>-2348.2477773193305</v>
          </cell>
          <cell r="I858">
            <v>-148.62541533407835</v>
          </cell>
          <cell r="J858">
            <v>2141.0042962415177</v>
          </cell>
          <cell r="K858">
            <v>4525.7885277981368</v>
          </cell>
          <cell r="L858">
            <v>7023.6858121756341</v>
          </cell>
          <cell r="M858">
            <v>9650.1785846370785</v>
          </cell>
          <cell r="N858">
            <v>12430.212173455981</v>
          </cell>
          <cell r="O858">
            <v>15917.76638945127</v>
          </cell>
          <cell r="P858">
            <v>20354.509331674257</v>
          </cell>
          <cell r="Q858">
            <v>25317.614094193235</v>
          </cell>
          <cell r="R858">
            <v>30666.017577821316</v>
          </cell>
          <cell r="S858">
            <v>36429.631523614087</v>
          </cell>
          <cell r="T858">
            <v>42640.689798821615</v>
          </cell>
          <cell r="U858">
            <v>49333.928669579735</v>
          </cell>
          <cell r="V858">
            <v>56546.781068639029</v>
          </cell>
          <cell r="W858">
            <v>64319.585944602259</v>
          </cell>
          <cell r="X858">
            <v>72695.813863487318</v>
          </cell>
          <cell r="Y858">
            <v>81722.310124325872</v>
          </cell>
          <cell r="Z858">
            <v>91449.556748457529</v>
          </cell>
          <cell r="AA858">
            <v>101931.95480773413</v>
          </cell>
          <cell r="AB858">
            <v>113228.12867059573</v>
          </cell>
          <cell r="AC858">
            <v>125401.25386756085</v>
          </cell>
          <cell r="AD858">
            <v>138519.41040976619</v>
          </cell>
          <cell r="AE858">
            <v>17170.466002316756</v>
          </cell>
          <cell r="AF858">
            <v>15784.989685822817</v>
          </cell>
          <cell r="AG858">
            <v>14868.592471522872</v>
          </cell>
          <cell r="AH858">
            <v>14008.254253150586</v>
          </cell>
          <cell r="AI858">
            <v>13198.698889912779</v>
          </cell>
          <cell r="AJ858">
            <v>12435.309758615396</v>
          </cell>
          <cell r="AK858">
            <v>11693.684708089932</v>
          </cell>
          <cell r="AL858">
            <v>10952.059657564465</v>
          </cell>
          <cell r="AM858">
            <v>10209.775089439854</v>
          </cell>
          <cell r="AN858">
            <v>9468.1500389143857</v>
          </cell>
          <cell r="AO858">
            <v>8725.8654707897731</v>
          </cell>
          <cell r="AP858">
            <v>7984.2404202643065</v>
          </cell>
          <cell r="AQ858">
            <v>7241.9558521396939</v>
          </cell>
          <cell r="AR858">
            <v>6500.3308016142282</v>
          </cell>
          <cell r="AS858">
            <v>5953.2634428377141</v>
          </cell>
          <cell r="AT858">
            <v>5600.7537758101525</v>
          </cell>
          <cell r="AU858">
            <v>5248.244108782591</v>
          </cell>
          <cell r="AV858">
            <v>4895.7344417550285</v>
          </cell>
          <cell r="AW858">
            <v>4543.2247747274669</v>
          </cell>
          <cell r="AX858">
            <v>4190.7151076999053</v>
          </cell>
          <cell r="AY858">
            <v>3838.2054406723428</v>
          </cell>
          <cell r="AZ858">
            <v>3485.6957736447807</v>
          </cell>
          <cell r="BA858">
            <v>3133.1861066172187</v>
          </cell>
          <cell r="BB858">
            <v>2780.6764395896571</v>
          </cell>
          <cell r="BC858">
            <v>2428.166772562095</v>
          </cell>
          <cell r="BD858">
            <v>2075.6571055345335</v>
          </cell>
          <cell r="BE858">
            <v>1723.1474385069714</v>
          </cell>
          <cell r="BF858">
            <v>1370.6377714794098</v>
          </cell>
          <cell r="BG858">
            <v>1018.1281044518477</v>
          </cell>
          <cell r="BH858">
            <v>665.61843742428607</v>
          </cell>
        </row>
        <row r="859">
          <cell r="A859">
            <v>-3112.0475831410949</v>
          </cell>
          <cell r="B859">
            <v>-11474.083684413801</v>
          </cell>
          <cell r="C859">
            <v>-7945.7894651883098</v>
          </cell>
          <cell r="D859">
            <v>-3614.6080084984051</v>
          </cell>
          <cell r="E859">
            <v>154.44182473128751</v>
          </cell>
          <cell r="F859">
            <v>3778.1952031175451</v>
          </cell>
          <cell r="G859">
            <v>7486.0991738087732</v>
          </cell>
          <cell r="H859">
            <v>11302.932839613211</v>
          </cell>
          <cell r="I859">
            <v>15315.872809107597</v>
          </cell>
          <cell r="J859">
            <v>19543.510131644507</v>
          </cell>
          <cell r="K859">
            <v>24002.051497351538</v>
          </cell>
          <cell r="L859">
            <v>28718.996336079224</v>
          </cell>
          <cell r="M859">
            <v>33722.133037895532</v>
          </cell>
          <cell r="N859">
            <v>39041.425189697009</v>
          </cell>
          <cell r="O859">
            <v>45125.052018411414</v>
          </cell>
          <cell r="P859">
            <v>52186.90942535791</v>
          </cell>
          <cell r="Q859">
            <v>59933.418774488571</v>
          </cell>
          <cell r="R859">
            <v>68281.309776454786</v>
          </cell>
          <cell r="S859">
            <v>77277.269251870515</v>
          </cell>
          <cell r="T859">
            <v>86971.608440566255</v>
          </cell>
          <cell r="U859">
            <v>97418.544374672318</v>
          </cell>
          <cell r="V859">
            <v>108676.50309542551</v>
          </cell>
          <cell r="W859">
            <v>120808.44640948472</v>
          </cell>
          <cell r="X859">
            <v>133882.22401218832</v>
          </cell>
          <cell r="Y859">
            <v>147970.9529470556</v>
          </cell>
          <cell r="Z859">
            <v>163153.42652371473</v>
          </cell>
          <cell r="AA859">
            <v>179514.55498119289</v>
          </cell>
          <cell r="AB859">
            <v>197145.8403610425</v>
          </cell>
          <cell r="AC859">
            <v>216145.88824610208</v>
          </cell>
          <cell r="AD859">
            <v>236620.95922686785</v>
          </cell>
          <cell r="AE859">
            <v>15290.257231939198</v>
          </cell>
          <cell r="AF859">
            <v>14056.494021022643</v>
          </cell>
          <cell r="AG859">
            <v>13240.444582912571</v>
          </cell>
          <cell r="AH859">
            <v>12474.315541126192</v>
          </cell>
          <cell r="AI859">
            <v>11753.408505421285</v>
          </cell>
          <cell r="AJ859">
            <v>11073.612384335889</v>
          </cell>
          <cell r="AK859">
            <v>10413.197122999693</v>
          </cell>
          <cell r="AL859">
            <v>9752.7818616634977</v>
          </cell>
          <cell r="AM859">
            <v>9091.779301547027</v>
          </cell>
          <cell r="AN859">
            <v>8431.3640402108304</v>
          </cell>
          <cell r="AO859">
            <v>7770.3614800943587</v>
          </cell>
          <cell r="AP859">
            <v>7109.9462187581621</v>
          </cell>
          <cell r="AQ859">
            <v>6448.9436586416914</v>
          </cell>
          <cell r="AR859">
            <v>5788.5283973054929</v>
          </cell>
          <cell r="AS859">
            <v>5301.3662761515434</v>
          </cell>
          <cell r="AT859">
            <v>4987.4572951798318</v>
          </cell>
          <cell r="AU859">
            <v>4673.5483142081175</v>
          </cell>
          <cell r="AV859">
            <v>4359.6393332364059</v>
          </cell>
          <cell r="AW859">
            <v>4045.730352264693</v>
          </cell>
          <cell r="AX859">
            <v>3731.8213712929801</v>
          </cell>
          <cell r="AY859">
            <v>3417.912390321268</v>
          </cell>
          <cell r="AZ859">
            <v>3104.0034093495556</v>
          </cell>
          <cell r="BA859">
            <v>2790.0944283778431</v>
          </cell>
          <cell r="BB859">
            <v>2476.1854474061306</v>
          </cell>
          <cell r="BC859">
            <v>2162.2764664344181</v>
          </cell>
          <cell r="BD859">
            <v>1848.3674854627056</v>
          </cell>
          <cell r="BE859">
            <v>1534.4585044909932</v>
          </cell>
          <cell r="BF859">
            <v>1220.5495235192807</v>
          </cell>
          <cell r="BG859">
            <v>906.64054254756809</v>
          </cell>
          <cell r="BH859">
            <v>592.73156157585572</v>
          </cell>
        </row>
        <row r="860">
          <cell r="A860">
            <v>-3250.8490949313245</v>
          </cell>
          <cell r="B860">
            <v>-12225.348797407289</v>
          </cell>
          <cell r="C860">
            <v>-8918.4610938132882</v>
          </cell>
          <cell r="D860">
            <v>-4779.22932340841</v>
          </cell>
          <cell r="E860">
            <v>-1241.7549517409479</v>
          </cell>
          <cell r="F860">
            <v>2123.8357169602373</v>
          </cell>
          <cell r="G860">
            <v>5553.4545679351213</v>
          </cell>
          <cell r="H860">
            <v>9070.4366377750484</v>
          </cell>
          <cell r="I860">
            <v>12762.792655365605</v>
          </cell>
          <cell r="J860">
            <v>16648.523733708251</v>
          </cell>
          <cell r="K860">
            <v>20741.958203386988</v>
          </cell>
          <cell r="L860">
            <v>25068.894015321272</v>
          </cell>
          <cell r="M860">
            <v>29654.972040823006</v>
          </cell>
          <cell r="N860">
            <v>34529.16969144233</v>
          </cell>
          <cell r="O860">
            <v>40154.019440961121</v>
          </cell>
          <cell r="P860">
            <v>46746.513580561528</v>
          </cell>
          <cell r="Q860">
            <v>53993.798883536474</v>
          </cell>
          <cell r="R860">
            <v>61803.709779232493</v>
          </cell>
          <cell r="S860">
            <v>70219.924354595423</v>
          </cell>
          <cell r="T860">
            <v>79289.511539973828</v>
          </cell>
          <cell r="U860">
            <v>89063.194349104553</v>
          </cell>
          <cell r="V860">
            <v>99595.633555102628</v>
          </cell>
          <cell r="W860">
            <v>110945.73338895544</v>
          </cell>
          <cell r="X860">
            <v>123176.97097018569</v>
          </cell>
          <cell r="Y860">
            <v>136357.75131207236</v>
          </cell>
          <cell r="Z860">
            <v>150561.78988685017</v>
          </cell>
          <cell r="AA860">
            <v>165868.52489043915</v>
          </cell>
          <cell r="AB860">
            <v>182363.56151235726</v>
          </cell>
          <cell r="AC860">
            <v>200139.15069546018</v>
          </cell>
          <cell r="AD860">
            <v>219294.70506304459</v>
          </cell>
          <cell r="AE860">
            <v>15135.171454464595</v>
          </cell>
          <cell r="AF860">
            <v>13913.922037389575</v>
          </cell>
          <cell r="AG860">
            <v>13106.149612520501</v>
          </cell>
          <cell r="AH860">
            <v>12347.791252174535</v>
          </cell>
          <cell r="AI860">
            <v>11634.196220867148</v>
          </cell>
          <cell r="AJ860">
            <v>10961.295125049381</v>
          </cell>
          <cell r="AK860">
            <v>10307.57831310529</v>
          </cell>
          <cell r="AL860">
            <v>9653.8615011612019</v>
          </cell>
          <cell r="AM860">
            <v>8999.5633472815462</v>
          </cell>
          <cell r="AN860">
            <v>8345.8465353374559</v>
          </cell>
          <cell r="AO860">
            <v>7691.548381457802</v>
          </cell>
          <cell r="AP860">
            <v>7037.8315695137126</v>
          </cell>
          <cell r="AQ860">
            <v>6383.5334156340568</v>
          </cell>
          <cell r="AR860">
            <v>5729.8166036899665</v>
          </cell>
          <cell r="AS860">
            <v>5247.5956627378437</v>
          </cell>
          <cell r="AT860">
            <v>4936.8705927776837</v>
          </cell>
          <cell r="AU860">
            <v>4626.1455228175264</v>
          </cell>
          <cell r="AV860">
            <v>4315.4204528573682</v>
          </cell>
          <cell r="AW860">
            <v>4004.6953828972091</v>
          </cell>
          <cell r="AX860">
            <v>3693.9703129370505</v>
          </cell>
          <cell r="AY860">
            <v>3383.2452429768923</v>
          </cell>
          <cell r="AZ860">
            <v>3072.5201730167341</v>
          </cell>
          <cell r="BA860">
            <v>2761.7951030565755</v>
          </cell>
          <cell r="BB860">
            <v>2451.0700330964169</v>
          </cell>
          <cell r="BC860">
            <v>2140.3449631362582</v>
          </cell>
          <cell r="BD860">
            <v>1829.6198931761003</v>
          </cell>
          <cell r="BE860">
            <v>1518.8948232159416</v>
          </cell>
          <cell r="BF860">
            <v>1208.1697532557835</v>
          </cell>
          <cell r="BG860">
            <v>897.44468329562494</v>
          </cell>
          <cell r="BH860">
            <v>586.71961333546687</v>
          </cell>
        </row>
        <row r="861">
          <cell r="A861">
            <v>-3056.7768034646597</v>
          </cell>
          <cell r="B861">
            <v>-11264.362419470242</v>
          </cell>
          <cell r="C861">
            <v>-7737.4334627341314</v>
          </cell>
          <cell r="D861">
            <v>-3408.0618689768307</v>
          </cell>
          <cell r="E861">
            <v>401.32325193972247</v>
          </cell>
          <cell r="F861">
            <v>4085.2184147944072</v>
          </cell>
          <cell r="G861">
            <v>7858.750491912796</v>
          </cell>
          <cell r="H861">
            <v>11747.01587208383</v>
          </cell>
          <cell r="I861">
            <v>15836.472789485222</v>
          </cell>
          <cell r="J861">
            <v>20145.72039425388</v>
          </cell>
          <cell r="K861">
            <v>24691.443306693582</v>
          </cell>
          <cell r="L861">
            <v>29501.5064274297</v>
          </cell>
          <cell r="M861">
            <v>34604.214682390164</v>
          </cell>
          <cell r="N861">
            <v>40029.594632651999</v>
          </cell>
          <cell r="O861">
            <v>46218.934794287765</v>
          </cell>
          <cell r="P861">
            <v>53384.052123337911</v>
          </cell>
          <cell r="Q861">
            <v>61239.022542257786</v>
          </cell>
          <cell r="R861">
            <v>69703.794728735636</v>
          </cell>
          <cell r="S861">
            <v>78825.709178773977</v>
          </cell>
          <cell r="T861">
            <v>88655.781554111105</v>
          </cell>
          <cell r="U861">
            <v>99248.987994888521</v>
          </cell>
          <cell r="V861">
            <v>110664.5725818819</v>
          </cell>
          <cell r="W861">
            <v>122966.37866782444</v>
          </cell>
          <cell r="X861">
            <v>136223.20593084159</v>
          </cell>
          <cell r="Y861">
            <v>150509.19514687223</v>
          </cell>
          <cell r="Z861">
            <v>165904.24283297276</v>
          </cell>
          <cell r="AA861">
            <v>182494.44808045778</v>
          </cell>
          <cell r="AB861">
            <v>200372.59407686011</v>
          </cell>
          <cell r="AC861">
            <v>219638.66700969063</v>
          </cell>
          <cell r="AD861">
            <v>240400.41525404662</v>
          </cell>
          <cell r="AE861">
            <v>15122.995001597586</v>
          </cell>
          <cell r="AF861">
            <v>13902.728096416178</v>
          </cell>
          <cell r="AG861">
            <v>13095.605535533667</v>
          </cell>
          <cell r="AH861">
            <v>12337.857284882117</v>
          </cell>
          <cell r="AI861">
            <v>11624.836350557443</v>
          </cell>
          <cell r="AJ861">
            <v>10952.476612893564</v>
          </cell>
          <cell r="AK861">
            <v>10299.285725084061</v>
          </cell>
          <cell r="AL861">
            <v>9646.0948372745588</v>
          </cell>
          <cell r="AM861">
            <v>8992.3230752270465</v>
          </cell>
          <cell r="AN861">
            <v>8339.132187417541</v>
          </cell>
          <cell r="AO861">
            <v>7685.3604253700287</v>
          </cell>
          <cell r="AP861">
            <v>7032.1695375605241</v>
          </cell>
          <cell r="AQ861">
            <v>6378.3977755130099</v>
          </cell>
          <cell r="AR861">
            <v>5725.2068877035072</v>
          </cell>
          <cell r="AS861">
            <v>5243.3739001073545</v>
          </cell>
          <cell r="AT861">
            <v>4932.8988127245557</v>
          </cell>
          <cell r="AU861">
            <v>4622.4237253417577</v>
          </cell>
          <cell r="AV861">
            <v>4311.948637958958</v>
          </cell>
          <cell r="AW861">
            <v>4001.4735505761601</v>
          </cell>
          <cell r="AX861">
            <v>3690.9984631933603</v>
          </cell>
          <cell r="AY861">
            <v>3380.5233758105614</v>
          </cell>
          <cell r="AZ861">
            <v>3070.0482884277631</v>
          </cell>
          <cell r="BA861">
            <v>2759.5732010449633</v>
          </cell>
          <cell r="BB861">
            <v>2449.0981136621649</v>
          </cell>
          <cell r="BC861">
            <v>2138.6230262793656</v>
          </cell>
          <cell r="BD861">
            <v>1828.1479388965668</v>
          </cell>
          <cell r="BE861">
            <v>1517.6728515137677</v>
          </cell>
          <cell r="BF861">
            <v>1207.1977641309688</v>
          </cell>
          <cell r="BG861">
            <v>896.72267674816976</v>
          </cell>
          <cell r="BH861">
            <v>586.24758936537069</v>
          </cell>
        </row>
        <row r="862">
          <cell r="A862">
            <v>-3334.5874855566753</v>
          </cell>
          <cell r="B862">
            <v>-12448.106659465004</v>
          </cell>
          <cell r="C862">
            <v>-8817.8916875753075</v>
          </cell>
          <cell r="D862">
            <v>-4402.9664071002144</v>
          </cell>
          <cell r="E862">
            <v>-619.17674297156407</v>
          </cell>
          <cell r="F862">
            <v>3002.965877531642</v>
          </cell>
          <cell r="G862">
            <v>6699.4324602905508</v>
          </cell>
          <cell r="H862">
            <v>10495.127204494365</v>
          </cell>
          <cell r="I862">
            <v>14481.401486892681</v>
          </cell>
          <cell r="J862">
            <v>18677.337912243969</v>
          </cell>
          <cell r="K862">
            <v>23098.576245500226</v>
          </cell>
          <cell r="L862">
            <v>27772.628928893715</v>
          </cell>
          <cell r="M862">
            <v>32726.97053342859</v>
          </cell>
          <cell r="N862">
            <v>37992.303068122892</v>
          </cell>
          <cell r="O862">
            <v>44045.129273165709</v>
          </cell>
          <cell r="P862">
            <v>51110.682727018117</v>
          </cell>
          <cell r="Q862">
            <v>58871.0394044196</v>
          </cell>
          <cell r="R862">
            <v>67233.852738737507</v>
          </cell>
          <cell r="S862">
            <v>76245.89300594636</v>
          </cell>
          <cell r="T862">
            <v>85957.561380093772</v>
          </cell>
          <cell r="U862">
            <v>96423.171809354128</v>
          </cell>
          <cell r="V862">
            <v>107701.25477485276</v>
          </cell>
          <cell r="W862">
            <v>119854.88463107696</v>
          </cell>
          <cell r="X862">
            <v>132952.03235857404</v>
          </cell>
          <cell r="Y862">
            <v>147065.94570175809</v>
          </cell>
          <cell r="Z862">
            <v>162275.55881780232</v>
          </cell>
          <cell r="AA862">
            <v>178665.93372763984</v>
          </cell>
          <cell r="AB862">
            <v>196328.73603795271</v>
          </cell>
          <cell r="AC862">
            <v>215362.74759469545</v>
          </cell>
          <cell r="AD862">
            <v>235874.41893524386</v>
          </cell>
          <cell r="AE862">
            <v>17916.968475675418</v>
          </cell>
          <cell r="AF862">
            <v>16471.257247857411</v>
          </cell>
          <cell r="AG862">
            <v>15515.018785977949</v>
          </cell>
          <cell r="AH862">
            <v>14617.276538626302</v>
          </cell>
          <cell r="AI862">
            <v>13772.524979729254</v>
          </cell>
          <cell r="AJ862">
            <v>12975.946773972755</v>
          </cell>
          <cell r="AK862">
            <v>12202.078863268231</v>
          </cell>
          <cell r="AL862">
            <v>11428.210952563706</v>
          </cell>
          <cell r="AM862">
            <v>10653.654851100031</v>
          </cell>
          <cell r="AN862">
            <v>9879.7869403955065</v>
          </cell>
          <cell r="AO862">
            <v>9105.2308389318296</v>
          </cell>
          <cell r="AP862">
            <v>8331.362928227305</v>
          </cell>
          <cell r="AQ862">
            <v>7556.8068267636281</v>
          </cell>
          <cell r="AR862">
            <v>6782.9389160591045</v>
          </cell>
          <cell r="AS862">
            <v>6212.0872793040335</v>
          </cell>
          <cell r="AT862">
            <v>5844.251916498416</v>
          </cell>
          <cell r="AU862">
            <v>5476.4165536927985</v>
          </cell>
          <cell r="AV862">
            <v>5108.5811908871829</v>
          </cell>
          <cell r="AW862">
            <v>4740.7458280815654</v>
          </cell>
          <cell r="AX862">
            <v>4372.9104652759479</v>
          </cell>
          <cell r="AY862">
            <v>4005.07510247033</v>
          </cell>
          <cell r="AZ862">
            <v>3637.2397396647134</v>
          </cell>
          <cell r="BA862">
            <v>3269.4043768590964</v>
          </cell>
          <cell r="BB862">
            <v>2901.5690140534789</v>
          </cell>
          <cell r="BC862">
            <v>2533.7336512478619</v>
          </cell>
          <cell r="BD862">
            <v>2165.8982884422448</v>
          </cell>
          <cell r="BE862">
            <v>1798.0629256366281</v>
          </cell>
          <cell r="BF862">
            <v>1430.227562831011</v>
          </cell>
          <cell r="BG862">
            <v>1062.3922000253942</v>
          </cell>
          <cell r="BH862">
            <v>694.55683721977732</v>
          </cell>
        </row>
        <row r="863">
          <cell r="A863">
            <v>-3764.8158928595767</v>
          </cell>
          <cell r="B863">
            <v>-14733.826048728146</v>
          </cell>
          <cell r="C863">
            <v>-12093.184827336547</v>
          </cell>
          <cell r="D863">
            <v>-8566.3816632254711</v>
          </cell>
          <cell r="E863">
            <v>-5637.0917297693113</v>
          </cell>
          <cell r="F863">
            <v>-2918.9492068706809</v>
          </cell>
          <cell r="G863">
            <v>-195.54821101279282</v>
          </cell>
          <cell r="H863">
            <v>2552.9258395678544</v>
          </cell>
          <cell r="I863">
            <v>5419.8391479018155</v>
          </cell>
          <cell r="J863">
            <v>8421.9875082359031</v>
          </cell>
          <cell r="K863">
            <v>11568.50415748972</v>
          </cell>
          <cell r="L863">
            <v>14880.891148422597</v>
          </cell>
          <cell r="M863">
            <v>18379.132057829203</v>
          </cell>
          <cell r="N863">
            <v>22090.190100487576</v>
          </cell>
          <cell r="O863">
            <v>26534.696287533268</v>
          </cell>
          <cell r="P863">
            <v>31946.377246970853</v>
          </cell>
          <cell r="Q863">
            <v>37945.281692954115</v>
          </cell>
          <cell r="R863">
            <v>44409.89668136806</v>
          </cell>
          <cell r="S863">
            <v>51376.376531936206</v>
          </cell>
          <cell r="T863">
            <v>58883.682318182153</v>
          </cell>
          <cell r="U863">
            <v>66973.799763021263</v>
          </cell>
          <cell r="V863">
            <v>75691.974050153745</v>
          </cell>
          <cell r="W863">
            <v>85086.962864476227</v>
          </cell>
          <cell r="X863">
            <v>95211.309076677921</v>
          </cell>
          <cell r="Y863">
            <v>106121.63459705104</v>
          </cell>
          <cell r="Z863">
            <v>117878.95704193601</v>
          </cell>
          <cell r="AA863">
            <v>130549.03098380569</v>
          </cell>
          <cell r="AB863">
            <v>144202.71569348083</v>
          </cell>
          <cell r="AC863">
            <v>158916.37143112885</v>
          </cell>
          <cell r="AD863">
            <v>174772.28650236345</v>
          </cell>
          <cell r="AE863">
            <v>17017.489344847578</v>
          </cell>
          <cell r="AF863">
            <v>15644.356638356501</v>
          </cell>
          <cell r="AG863">
            <v>14736.123872402844</v>
          </cell>
          <cell r="AH863">
            <v>13883.450656536717</v>
          </cell>
          <cell r="AI863">
            <v>13081.10785663223</v>
          </cell>
          <cell r="AJ863">
            <v>12324.519980329233</v>
          </cell>
          <cell r="AK863">
            <v>11589.502282295509</v>
          </cell>
          <cell r="AL863">
            <v>10854.484584261789</v>
          </cell>
          <cell r="AM863">
            <v>10118.813244462328</v>
          </cell>
          <cell r="AN863">
            <v>9383.7955464286078</v>
          </cell>
          <cell r="AO863">
            <v>8648.1242066291488</v>
          </cell>
          <cell r="AP863">
            <v>7913.1065085954287</v>
          </cell>
          <cell r="AQ863">
            <v>7177.4351687959706</v>
          </cell>
          <cell r="AR863">
            <v>6442.4174707622515</v>
          </cell>
          <cell r="AS863">
            <v>5900.2240936205271</v>
          </cell>
          <cell r="AT863">
            <v>5550.8550373708067</v>
          </cell>
          <cell r="AU863">
            <v>5201.4859811210845</v>
          </cell>
          <cell r="AV863">
            <v>4852.1169248713632</v>
          </cell>
          <cell r="AW863">
            <v>4502.7478686216427</v>
          </cell>
          <cell r="AX863">
            <v>4153.3788123719205</v>
          </cell>
          <cell r="AY863">
            <v>3804.0097561221992</v>
          </cell>
          <cell r="AZ863">
            <v>3454.6406998724774</v>
          </cell>
          <cell r="BA863">
            <v>3105.2716436227556</v>
          </cell>
          <cell r="BB863">
            <v>2755.9025873730347</v>
          </cell>
          <cell r="BC863">
            <v>2406.5335311233134</v>
          </cell>
          <cell r="BD863">
            <v>2057.1644748735916</v>
          </cell>
          <cell r="BE863">
            <v>1707.7954186238703</v>
          </cell>
          <cell r="BF863">
            <v>1358.4263623741483</v>
          </cell>
          <cell r="BG863">
            <v>1009.0573061244272</v>
          </cell>
          <cell r="BH863">
            <v>659.68824987470532</v>
          </cell>
        </row>
        <row r="864">
          <cell r="A864">
            <v>-3954.8292391700888</v>
          </cell>
          <cell r="B864">
            <v>-15800.361735432847</v>
          </cell>
          <cell r="C864">
            <v>-13491.660877678652</v>
          </cell>
          <cell r="D864">
            <v>-10316.790864049357</v>
          </cell>
          <cell r="E864">
            <v>-7832.7526074647567</v>
          </cell>
          <cell r="F864">
            <v>-5605.4396013944433</v>
          </cell>
          <cell r="G864">
            <v>-3407.495796542843</v>
          </cell>
          <cell r="H864">
            <v>-1221.8924325854744</v>
          </cell>
          <cell r="I864">
            <v>1044.9832754640972</v>
          </cell>
          <cell r="J864">
            <v>3408.7283786736689</v>
          </cell>
          <cell r="K864">
            <v>5875.1191869934264</v>
          </cell>
          <cell r="L864">
            <v>8462.4493648592124</v>
          </cell>
          <cell r="M864">
            <v>11186.742307550428</v>
          </cell>
          <cell r="N864">
            <v>14072.93649808571</v>
          </cell>
          <cell r="O864">
            <v>17659.881038970161</v>
          </cell>
          <cell r="P864">
            <v>22183.47470071834</v>
          </cell>
          <cell r="Q864">
            <v>27234.755730937664</v>
          </cell>
          <cell r="R864">
            <v>32678.180835085081</v>
          </cell>
          <cell r="S864">
            <v>38544.193176745612</v>
          </cell>
          <cell r="T864">
            <v>44865.599301410752</v>
          </cell>
          <cell r="U864">
            <v>51677.752611958065</v>
          </cell>
          <cell r="V864">
            <v>59018.751087808865</v>
          </cell>
          <cell r="W864">
            <v>66929.650353538134</v>
          </cell>
          <cell r="X864">
            <v>75454.693288554219</v>
          </cell>
          <cell r="Y864">
            <v>84641.557461974822</v>
          </cell>
          <cell r="Z864">
            <v>94541.621776515443</v>
          </cell>
          <cell r="AA864">
            <v>105210.25381263568</v>
          </cell>
          <cell r="AB864">
            <v>116707.11947995861</v>
          </cell>
          <cell r="AC864">
            <v>129096.51670773454</v>
          </cell>
          <cell r="AD864">
            <v>142447.7350405624</v>
          </cell>
          <cell r="AE864">
            <v>15723.65041749963</v>
          </cell>
          <cell r="AF864">
            <v>14454.916927136795</v>
          </cell>
          <cell r="AG864">
            <v>13615.73705634711</v>
          </cell>
          <cell r="AH864">
            <v>12827.892545622999</v>
          </cell>
          <cell r="AI864">
            <v>12086.551831664172</v>
          </cell>
          <cell r="AJ864">
            <v>11387.487296582876</v>
          </cell>
          <cell r="AK864">
            <v>10708.352960115273</v>
          </cell>
          <cell r="AL864">
            <v>10029.21862364767</v>
          </cell>
          <cell r="AM864">
            <v>9349.4803417675303</v>
          </cell>
          <cell r="AN864">
            <v>8670.3460052999308</v>
          </cell>
          <cell r="AO864">
            <v>7990.607723419791</v>
          </cell>
          <cell r="AP864">
            <v>7311.473386952187</v>
          </cell>
          <cell r="AQ864">
            <v>6631.735105072049</v>
          </cell>
          <cell r="AR864">
            <v>5952.6007686044468</v>
          </cell>
          <cell r="AS864">
            <v>5451.6303288350109</v>
          </cell>
          <cell r="AT864">
            <v>5128.823785763745</v>
          </cell>
          <cell r="AU864">
            <v>4806.0172426924773</v>
          </cell>
          <cell r="AV864">
            <v>4483.2106996212106</v>
          </cell>
          <cell r="AW864">
            <v>4160.4041565499447</v>
          </cell>
          <cell r="AX864">
            <v>3837.5976134786779</v>
          </cell>
          <cell r="AY864">
            <v>3514.7910704074116</v>
          </cell>
          <cell r="AZ864">
            <v>3191.9845273361452</v>
          </cell>
          <cell r="BA864">
            <v>2869.1779842648793</v>
          </cell>
          <cell r="BB864">
            <v>2546.3714411936126</v>
          </cell>
          <cell r="BC864">
            <v>2223.5648981223462</v>
          </cell>
          <cell r="BD864">
            <v>1900.7583550510797</v>
          </cell>
          <cell r="BE864">
            <v>1577.9518119798133</v>
          </cell>
          <cell r="BF864">
            <v>1255.1452689085468</v>
          </cell>
          <cell r="BG864">
            <v>932.33872583728044</v>
          </cell>
          <cell r="BH864">
            <v>609.53218276601399</v>
          </cell>
        </row>
        <row r="865">
          <cell r="A865">
            <v>-3834.9697801906032</v>
          </cell>
          <cell r="B865">
            <v>-15129.968377195588</v>
          </cell>
          <cell r="C865">
            <v>-12728.128978667139</v>
          </cell>
          <cell r="D865">
            <v>-9483.8045566960009</v>
          </cell>
          <cell r="E865">
            <v>-6802.9918993753017</v>
          </cell>
          <cell r="F865">
            <v>-4328.1803376988146</v>
          </cell>
          <cell r="G865">
            <v>-1864.6820306084271</v>
          </cell>
          <cell r="H865">
            <v>605.92118247230212</v>
          </cell>
          <cell r="I865">
            <v>3176.7029403239594</v>
          </cell>
          <cell r="J865">
            <v>5863.7564830145102</v>
          </cell>
          <cell r="K865">
            <v>8674.580181362353</v>
          </cell>
          <cell r="L865">
            <v>11629.058593337788</v>
          </cell>
          <cell r="M865">
            <v>14745.222986421595</v>
          </cell>
          <cell r="N865">
            <v>18048.894366484168</v>
          </cell>
          <cell r="O865">
            <v>22066.928050715516</v>
          </cell>
          <cell r="P865">
            <v>27033.058639757532</v>
          </cell>
          <cell r="Q865">
            <v>32555.467971031761</v>
          </cell>
          <cell r="R865">
            <v>38506.596290639602</v>
          </cell>
          <cell r="S865">
            <v>44919.726167824265</v>
          </cell>
          <cell r="T865">
            <v>51830.723984176002</v>
          </cell>
          <cell r="U865">
            <v>59278.240521699481</v>
          </cell>
          <cell r="V865">
            <v>67303.927123054178</v>
          </cell>
          <cell r="W865">
            <v>75952.66863287607</v>
          </cell>
          <cell r="X865">
            <v>85272.834422939544</v>
          </cell>
          <cell r="Y865">
            <v>95316.548905054733</v>
          </cell>
          <cell r="Z865">
            <v>106139.98304458449</v>
          </cell>
          <cell r="AA865">
            <v>117803.66850491294</v>
          </cell>
          <cell r="AB865">
            <v>130372.83617976603</v>
          </cell>
          <cell r="AC865">
            <v>143917.78100667516</v>
          </cell>
          <cell r="AD865">
            <v>158514.25510185884</v>
          </cell>
          <cell r="AE865">
            <v>16226.233492847419</v>
          </cell>
          <cell r="AF865">
            <v>14916.946825426308</v>
          </cell>
          <cell r="AG865">
            <v>14050.943819484623</v>
          </cell>
          <cell r="AH865">
            <v>13237.917031962055</v>
          </cell>
          <cell r="AI865">
            <v>12472.880465830933</v>
          </cell>
          <cell r="AJ865">
            <v>11751.471373692028</v>
          </cell>
          <cell r="AK865">
            <v>11050.629519292312</v>
          </cell>
          <cell r="AL865">
            <v>10349.787664892594</v>
          </cell>
          <cell r="AM865">
            <v>9648.3225608644188</v>
          </cell>
          <cell r="AN865">
            <v>8947.480706464703</v>
          </cell>
          <cell r="AO865">
            <v>8246.0156024365278</v>
          </cell>
          <cell r="AP865">
            <v>7545.173748036812</v>
          </cell>
          <cell r="AQ865">
            <v>6843.7086440086359</v>
          </cell>
          <cell r="AR865">
            <v>6142.86678960892</v>
          </cell>
          <cell r="AS865">
            <v>5625.8835756049839</v>
          </cell>
          <cell r="AT865">
            <v>5292.7590019968256</v>
          </cell>
          <cell r="AU865">
            <v>4959.6344283886692</v>
          </cell>
          <cell r="AV865">
            <v>4626.5098547805119</v>
          </cell>
          <cell r="AW865">
            <v>4293.3852811723564</v>
          </cell>
          <cell r="AX865">
            <v>3960.2607075641977</v>
          </cell>
          <cell r="AY865">
            <v>3627.1361339560417</v>
          </cell>
          <cell r="AZ865">
            <v>3294.0115603478848</v>
          </cell>
          <cell r="BA865">
            <v>2960.8869867397275</v>
          </cell>
          <cell r="BB865">
            <v>2627.7624131315711</v>
          </cell>
          <cell r="BC865">
            <v>2294.6378395234137</v>
          </cell>
          <cell r="BD865">
            <v>1961.5132659152566</v>
          </cell>
          <cell r="BE865">
            <v>1628.3886923070995</v>
          </cell>
          <cell r="BF865">
            <v>1295.2641186989424</v>
          </cell>
          <cell r="BG865">
            <v>962.13954509078519</v>
          </cell>
          <cell r="BH865">
            <v>629.01497148262808</v>
          </cell>
        </row>
        <row r="866">
          <cell r="A866">
            <v>-3590.6738681558081</v>
          </cell>
          <cell r="B866">
            <v>-13689.199181344218</v>
          </cell>
          <cell r="C866">
            <v>-10602.704979659216</v>
          </cell>
          <cell r="D866">
            <v>-6505.1389609427579</v>
          </cell>
          <cell r="E866">
            <v>-3096.188334594769</v>
          </cell>
          <cell r="F866">
            <v>65.970147878952034</v>
          </cell>
          <cell r="G866">
            <v>3265.9333623053153</v>
          </cell>
          <cell r="H866">
            <v>6526.0453472862346</v>
          </cell>
          <cell r="I866">
            <v>9939.5107229505011</v>
          </cell>
          <cell r="J866">
            <v>13524.434552161279</v>
          </cell>
          <cell r="K866">
            <v>17293.074096987031</v>
          </cell>
          <cell r="L866">
            <v>21269.924739821174</v>
          </cell>
          <cell r="M866">
            <v>25478.617857267323</v>
          </cell>
          <cell r="N866">
            <v>29948.196587466202</v>
          </cell>
          <cell r="O866">
            <v>35183.222375034493</v>
          </cell>
          <cell r="P866">
            <v>41415.413127122993</v>
          </cell>
          <cell r="Q866">
            <v>48290.316161432922</v>
          </cell>
          <cell r="R866">
            <v>55698.935785179543</v>
          </cell>
          <cell r="S866">
            <v>63682.705804253412</v>
          </cell>
          <cell r="T866">
            <v>72286.276638576848</v>
          </cell>
          <cell r="U866">
            <v>81557.765036210782</v>
          </cell>
          <cell r="V866">
            <v>91549.023173416528</v>
          </cell>
          <cell r="W866">
            <v>102315.92864565503</v>
          </cell>
          <cell r="X866">
            <v>113918.6969713406</v>
          </cell>
          <cell r="Y866">
            <v>126422.21835607354</v>
          </cell>
          <cell r="Z866">
            <v>139896.42060075526</v>
          </cell>
          <cell r="AA866">
            <v>154416.66018320338</v>
          </cell>
          <cell r="AB866">
            <v>170064.14370044938</v>
          </cell>
          <cell r="AC866">
            <v>186926.38202869616</v>
          </cell>
          <cell r="AD866">
            <v>205097.67974089441</v>
          </cell>
          <cell r="AE866">
            <v>17815.240388325328</v>
          </cell>
          <cell r="AF866">
            <v>16377.737549011552</v>
          </cell>
          <cell r="AG866">
            <v>15426.928371104414</v>
          </cell>
          <cell r="AH866">
            <v>14534.2832807791</v>
          </cell>
          <cell r="AI866">
            <v>13694.32801096909</v>
          </cell>
          <cell r="AJ866">
            <v>12902.272577991167</v>
          </cell>
          <cell r="AK866">
            <v>12132.798496662657</v>
          </cell>
          <cell r="AL866">
            <v>11363.324415334147</v>
          </cell>
          <cell r="AM866">
            <v>10593.166050622325</v>
          </cell>
          <cell r="AN866">
            <v>9823.6919692938136</v>
          </cell>
          <cell r="AO866">
            <v>9053.5336045819913</v>
          </cell>
          <cell r="AP866">
            <v>8284.0595232534797</v>
          </cell>
          <cell r="AQ866">
            <v>7513.9011585416574</v>
          </cell>
          <cell r="AR866">
            <v>6744.4270772131476</v>
          </cell>
          <cell r="AS866">
            <v>6176.8165939627352</v>
          </cell>
          <cell r="AT866">
            <v>5811.0697087904164</v>
          </cell>
          <cell r="AU866">
            <v>5445.3228236180976</v>
          </cell>
          <cell r="AV866">
            <v>5079.5759384457797</v>
          </cell>
          <cell r="AW866">
            <v>4713.8290532734618</v>
          </cell>
          <cell r="AX866">
            <v>4348.0821681011439</v>
          </cell>
          <cell r="AY866">
            <v>3982.335282928826</v>
          </cell>
          <cell r="AZ866">
            <v>3616.5883977565077</v>
          </cell>
          <cell r="BA866">
            <v>3250.8415125841898</v>
          </cell>
          <cell r="BB866">
            <v>2885.094627411871</v>
          </cell>
          <cell r="BC866">
            <v>2519.3477422395531</v>
          </cell>
          <cell r="BD866">
            <v>2153.6008570672352</v>
          </cell>
          <cell r="BE866">
            <v>1787.8539718949171</v>
          </cell>
          <cell r="BF866">
            <v>1422.1070867225992</v>
          </cell>
          <cell r="BG866">
            <v>1056.3602015502813</v>
          </cell>
          <cell r="BH866">
            <v>690.61331637796343</v>
          </cell>
        </row>
        <row r="867">
          <cell r="A867">
            <v>-3724.4377194754134</v>
          </cell>
          <cell r="B867">
            <v>-14690.880294203986</v>
          </cell>
          <cell r="C867">
            <v>-12105.809367463078</v>
          </cell>
          <cell r="D867">
            <v>-8791.4606005287496</v>
          </cell>
          <cell r="E867">
            <v>-6067.6152303728031</v>
          </cell>
          <cell r="F867">
            <v>-3529.3285929226754</v>
          </cell>
          <cell r="G867">
            <v>-993.52942824286174</v>
          </cell>
          <cell r="H867">
            <v>1558.5068045911019</v>
          </cell>
          <cell r="I867">
            <v>4218.0921780484323</v>
          </cell>
          <cell r="J867">
            <v>7001.3210729651109</v>
          </cell>
          <cell r="K867">
            <v>9916.3789250380705</v>
          </cell>
          <cell r="L867">
            <v>12983.576876145406</v>
          </cell>
          <cell r="M867">
            <v>16221.599488323049</v>
          </cell>
          <cell r="N867">
            <v>19656.276977507019</v>
          </cell>
          <cell r="O867">
            <v>23800.394975660834</v>
          </cell>
          <cell r="P867">
            <v>28882.662016011516</v>
          </cell>
          <cell r="Q867">
            <v>34524.969150957535</v>
          </cell>
          <cell r="R867">
            <v>40605.303252333317</v>
          </cell>
          <cell r="S867">
            <v>47157.669491911824</v>
          </cell>
          <cell r="T867">
            <v>54218.712951325295</v>
          </cell>
          <cell r="U867">
            <v>61827.923565128425</v>
          </cell>
          <cell r="V867">
            <v>70027.856974123992</v>
          </cell>
          <cell r="W867">
            <v>78864.372524106264</v>
          </cell>
          <cell r="X867">
            <v>88386.889741065475</v>
          </cell>
          <cell r="Y867">
            <v>98648.664717228559</v>
          </cell>
          <cell r="Z867">
            <v>109707.08795366689</v>
          </cell>
          <cell r="AA867">
            <v>121624.00532519991</v>
          </cell>
          <cell r="AB867">
            <v>134466.06396263759</v>
          </cell>
          <cell r="AC867">
            <v>148305.08498676107</v>
          </cell>
          <cell r="AD867">
            <v>163218.46517861047</v>
          </cell>
          <cell r="AE867">
            <v>15206.000065586411</v>
          </cell>
          <cell r="AF867">
            <v>13979.035523294277</v>
          </cell>
          <cell r="AG867">
            <v>13167.482936493894</v>
          </cell>
          <cell r="AH867">
            <v>12405.575659007642</v>
          </cell>
          <cell r="AI867">
            <v>11688.641191135364</v>
          </cell>
          <cell r="AJ867">
            <v>11012.591095639431</v>
          </cell>
          <cell r="AK867">
            <v>10355.815061406629</v>
          </cell>
          <cell r="AL867">
            <v>9699.039027173827</v>
          </cell>
          <cell r="AM867">
            <v>9041.678930478507</v>
          </cell>
          <cell r="AN867">
            <v>8384.9028962457051</v>
          </cell>
          <cell r="AO867">
            <v>7727.5427995503833</v>
          </cell>
          <cell r="AP867">
            <v>7070.7667653175822</v>
          </cell>
          <cell r="AQ867">
            <v>6413.4066686222604</v>
          </cell>
          <cell r="AR867">
            <v>5756.6306343894585</v>
          </cell>
          <cell r="AS867">
            <v>5272.1530265998126</v>
          </cell>
          <cell r="AT867">
            <v>4959.9738452533238</v>
          </cell>
          <cell r="AU867">
            <v>4647.7946639068341</v>
          </cell>
          <cell r="AV867">
            <v>4335.6154825603444</v>
          </cell>
          <cell r="AW867">
            <v>4023.4363012138542</v>
          </cell>
          <cell r="AX867">
            <v>3711.2571198673641</v>
          </cell>
          <cell r="AY867">
            <v>3399.0779385208739</v>
          </cell>
          <cell r="AZ867">
            <v>3086.8987571743842</v>
          </cell>
          <cell r="BA867">
            <v>2774.7195758278936</v>
          </cell>
          <cell r="BB867">
            <v>2462.5403944814038</v>
          </cell>
          <cell r="BC867">
            <v>2150.3612131349137</v>
          </cell>
          <cell r="BD867">
            <v>1838.1820317884237</v>
          </cell>
          <cell r="BE867">
            <v>1526.0028504419338</v>
          </cell>
          <cell r="BF867">
            <v>1213.8236690954438</v>
          </cell>
          <cell r="BG867">
            <v>901.64448774895379</v>
          </cell>
          <cell r="BH867">
            <v>589.46530640246385</v>
          </cell>
        </row>
        <row r="868">
          <cell r="A868">
            <v>-3474.6831668585801</v>
          </cell>
          <cell r="B868">
            <v>-13083.957788448337</v>
          </cell>
          <cell r="C868">
            <v>-9734.0841675449101</v>
          </cell>
          <cell r="D868">
            <v>-5636.2935499817204</v>
          </cell>
          <cell r="E868">
            <v>-2093.2614832255945</v>
          </cell>
          <cell r="F868">
            <v>1301.1453885285355</v>
          </cell>
          <cell r="G868">
            <v>4750.6418650514343</v>
          </cell>
          <cell r="H868">
            <v>8278.8716080433278</v>
          </cell>
          <cell r="I868">
            <v>11978.398940149395</v>
          </cell>
          <cell r="J868">
            <v>15867.783179689322</v>
          </cell>
          <cell r="K868">
            <v>19960.917451972651</v>
          </cell>
          <cell r="L868">
            <v>24283.791160720633</v>
          </cell>
          <cell r="M868">
            <v>28861.930991852962</v>
          </cell>
          <cell r="N868">
            <v>33725.189250617928</v>
          </cell>
          <cell r="O868">
            <v>39365.962614377058</v>
          </cell>
          <cell r="P868">
            <v>46013.568961400852</v>
          </cell>
          <cell r="Q868">
            <v>53330.415360419989</v>
          </cell>
          <cell r="R868">
            <v>61215.287560825396</v>
          </cell>
          <cell r="S868">
            <v>69712.282881795953</v>
          </cell>
          <cell r="T868">
            <v>78868.922032000977</v>
          </cell>
          <cell r="U868">
            <v>88736.414876223294</v>
          </cell>
          <cell r="V868">
            <v>99369.946834135873</v>
          </cell>
          <cell r="W868">
            <v>110828.98751295982</v>
          </cell>
          <cell r="X868">
            <v>123177.62330007786</v>
          </cell>
          <cell r="Y868">
            <v>136484.91577567643</v>
          </cell>
          <cell r="Z868">
            <v>150825.28794989298</v>
          </cell>
          <cell r="AA868">
            <v>166278.94048455672</v>
          </cell>
          <cell r="AB868">
            <v>182932.30022730445</v>
          </cell>
          <cell r="AC868">
            <v>200878.5035665661</v>
          </cell>
          <cell r="AD868">
            <v>220217.91731065343</v>
          </cell>
          <cell r="AE868">
            <v>18193.474253556924</v>
          </cell>
          <cell r="AF868">
            <v>16725.451912774544</v>
          </cell>
          <cell r="AG868">
            <v>15754.45618545137</v>
          </cell>
          <cell r="AH868">
            <v>14842.859422544925</v>
          </cell>
          <cell r="AI868">
            <v>13985.071133286569</v>
          </cell>
          <cell r="AJ868">
            <v>13176.199638253753</v>
          </cell>
          <cell r="AK868">
            <v>12390.388917641549</v>
          </cell>
          <cell r="AL868">
            <v>11604.578197029341</v>
          </cell>
          <cell r="AM868">
            <v>10818.068665071058</v>
          </cell>
          <cell r="AN868">
            <v>10032.25794445885</v>
          </cell>
          <cell r="AO868">
            <v>9245.7484125005667</v>
          </cell>
          <cell r="AP868">
            <v>8459.9376918883609</v>
          </cell>
          <cell r="AQ868">
            <v>7673.4281599300775</v>
          </cell>
          <cell r="AR868">
            <v>6887.6174393178708</v>
          </cell>
          <cell r="AS868">
            <v>6307.956065799006</v>
          </cell>
          <cell r="AT868">
            <v>5934.4440393734812</v>
          </cell>
          <cell r="AU868">
            <v>5560.9320129479565</v>
          </cell>
          <cell r="AV868">
            <v>5187.4199865224318</v>
          </cell>
          <cell r="AW868">
            <v>4813.9079600969062</v>
          </cell>
          <cell r="AX868">
            <v>4440.3959336713824</v>
          </cell>
          <cell r="AY868">
            <v>4066.8839072458572</v>
          </cell>
          <cell r="AZ868">
            <v>3693.371880820333</v>
          </cell>
          <cell r="BA868">
            <v>3319.8598543948087</v>
          </cell>
          <cell r="BB868">
            <v>2946.347827969284</v>
          </cell>
          <cell r="BC868">
            <v>2572.8358015437589</v>
          </cell>
          <cell r="BD868">
            <v>2199.3237751182346</v>
          </cell>
          <cell r="BE868">
            <v>1825.8117486927097</v>
          </cell>
          <cell r="BF868">
            <v>1452.2997222671854</v>
          </cell>
          <cell r="BG868">
            <v>1078.7876958416605</v>
          </cell>
          <cell r="BH868">
            <v>705.27566941613622</v>
          </cell>
        </row>
        <row r="869">
          <cell r="A869">
            <v>-3415.6464960409603</v>
          </cell>
          <cell r="B869">
            <v>-13043.022339566165</v>
          </cell>
          <cell r="C869">
            <v>-9941.660665396972</v>
          </cell>
          <cell r="D869">
            <v>-6219.087288821871</v>
          </cell>
          <cell r="E869">
            <v>-3078.7320593774589</v>
          </cell>
          <cell r="F869">
            <v>-89.266476599528644</v>
          </cell>
          <cell r="G869">
            <v>2936.4343511216666</v>
          </cell>
          <cell r="H869">
            <v>6019.5848944334912</v>
          </cell>
          <cell r="I869">
            <v>9248.8546405655179</v>
          </cell>
          <cell r="J869">
            <v>12641.355664977591</v>
          </cell>
          <cell r="K869">
            <v>16208.769800207969</v>
          </cell>
          <cell r="L869">
            <v>19974.428130498261</v>
          </cell>
          <cell r="M869">
            <v>23960.894559090983</v>
          </cell>
          <cell r="N869">
            <v>28195.650210878957</v>
          </cell>
          <cell r="O869">
            <v>33158.370052884762</v>
          </cell>
          <cell r="P869">
            <v>39069.011585474698</v>
          </cell>
          <cell r="Q869">
            <v>45589.807934338285</v>
          </cell>
          <cell r="R869">
            <v>52616.830650375028</v>
          </cell>
          <cell r="S869">
            <v>60189.379402078099</v>
          </cell>
          <cell r="T869">
            <v>68349.804793339863</v>
          </cell>
          <cell r="U869">
            <v>77143.74521549599</v>
          </cell>
          <cell r="V869">
            <v>86620.382086809215</v>
          </cell>
          <cell r="W869">
            <v>96832.714906857364</v>
          </cell>
          <cell r="X869">
            <v>107837.85766410857</v>
          </cell>
          <cell r="Y869">
            <v>119697.35825438678</v>
          </cell>
          <cell r="Z869">
            <v>132477.54269662293</v>
          </cell>
          <cell r="AA869">
            <v>146249.88607096931</v>
          </cell>
          <cell r="AB869">
            <v>161091.41225380375</v>
          </cell>
          <cell r="AC869">
            <v>177085.12468520153</v>
          </cell>
          <cell r="AD869">
            <v>194320.47057800472</v>
          </cell>
          <cell r="AE869">
            <v>14489.381900874825</v>
          </cell>
          <cell r="AF869">
            <v>13320.240919984188</v>
          </cell>
          <cell r="AG869">
            <v>12546.934638774454</v>
          </cell>
          <cell r="AH869">
            <v>11820.934016063789</v>
          </cell>
          <cell r="AI869">
            <v>11137.786754581693</v>
          </cell>
          <cell r="AJ869">
            <v>10493.597094216484</v>
          </cell>
          <cell r="AK869">
            <v>9867.7731600920888</v>
          </cell>
          <cell r="AL869">
            <v>9241.9492259676936</v>
          </cell>
          <cell r="AM869">
            <v>8615.5687546844856</v>
          </cell>
          <cell r="AN869">
            <v>7989.7448205600913</v>
          </cell>
          <cell r="AO869">
            <v>7363.3643492768806</v>
          </cell>
          <cell r="AP869">
            <v>6737.5404151524872</v>
          </cell>
          <cell r="AQ869">
            <v>6111.1599438692774</v>
          </cell>
          <cell r="AR869">
            <v>5485.3360097448831</v>
          </cell>
          <cell r="AS869">
            <v>5023.6905374702037</v>
          </cell>
          <cell r="AT869">
            <v>4726.2235270452429</v>
          </cell>
          <cell r="AU869">
            <v>4428.756516620283</v>
          </cell>
          <cell r="AV869">
            <v>4131.2895061953241</v>
          </cell>
          <cell r="AW869">
            <v>3833.8224957703642</v>
          </cell>
          <cell r="AX869">
            <v>3536.3554853454048</v>
          </cell>
          <cell r="AY869">
            <v>3238.8884749204453</v>
          </cell>
          <cell r="AZ869">
            <v>2941.4214644954859</v>
          </cell>
          <cell r="BA869">
            <v>2643.954454070526</v>
          </cell>
          <cell r="BB869">
            <v>2346.4874436455666</v>
          </cell>
          <cell r="BC869">
            <v>2049.0204332206067</v>
          </cell>
          <cell r="BD869">
            <v>1751.5534227956477</v>
          </cell>
          <cell r="BE869">
            <v>1454.0864123706879</v>
          </cell>
          <cell r="BF869">
            <v>1156.6194019457287</v>
          </cell>
          <cell r="BG869">
            <v>859.1523915207689</v>
          </cell>
          <cell r="BH869">
            <v>561.6853810958097</v>
          </cell>
        </row>
        <row r="870">
          <cell r="A870">
            <v>-3287.4516232401097</v>
          </cell>
          <cell r="B870">
            <v>-12284.344943602895</v>
          </cell>
          <cell r="C870">
            <v>-8922.9489442461563</v>
          </cell>
          <cell r="D870">
            <v>-4778.0739551512379</v>
          </cell>
          <cell r="E870">
            <v>-1205.0950935801861</v>
          </cell>
          <cell r="F870">
            <v>2210.116282040819</v>
          </cell>
          <cell r="G870">
            <v>5690.2292774803091</v>
          </cell>
          <cell r="H870">
            <v>9258.8981320305902</v>
          </cell>
          <cell r="I870">
            <v>13005.265799040702</v>
          </cell>
          <cell r="J870">
            <v>16947.602385945174</v>
          </cell>
          <cell r="K870">
            <v>21100.426059913374</v>
          </cell>
          <cell r="L870">
            <v>25489.870000447812</v>
          </cell>
          <cell r="M870">
            <v>30141.895386154276</v>
          </cell>
          <cell r="N870">
            <v>35085.902266366204</v>
          </cell>
          <cell r="O870">
            <v>40790.416683146075</v>
          </cell>
          <cell r="P870">
            <v>47475.342408736993</v>
          </cell>
          <cell r="Q870">
            <v>54824.017522550828</v>
          </cell>
          <cell r="R870">
            <v>62743.189383598685</v>
          </cell>
          <cell r="S870">
            <v>71277.147137007196</v>
          </cell>
          <cell r="T870">
            <v>80473.618209340391</v>
          </cell>
          <cell r="U870">
            <v>90384.035231323098</v>
          </cell>
          <cell r="V870">
            <v>101063.8236824694</v>
          </cell>
          <cell r="W870">
            <v>112572.71186631081</v>
          </cell>
          <cell r="X870">
            <v>124975.06494980725</v>
          </cell>
          <cell r="Y870">
            <v>138340.24493510561</v>
          </cell>
          <cell r="Z870">
            <v>152742.99857684135</v>
          </cell>
          <cell r="AA870">
            <v>168263.87541446809</v>
          </cell>
          <cell r="AB870">
            <v>184989.67825752418</v>
          </cell>
          <cell r="AC870">
            <v>203013.94864324029</v>
          </cell>
          <cell r="AD870">
            <v>222437.48998148332</v>
          </cell>
          <cell r="AE870">
            <v>15975.610422259888</v>
          </cell>
          <cell r="AF870">
            <v>14686.546405092948</v>
          </cell>
          <cell r="AG870">
            <v>13833.919290271206</v>
          </cell>
          <cell r="AH870">
            <v>13033.450147136577</v>
          </cell>
          <cell r="AI870">
            <v>12280.229990118512</v>
          </cell>
          <cell r="AJ870">
            <v>11569.963456842777</v>
          </cell>
          <cell r="AK870">
            <v>10879.946489045571</v>
          </cell>
          <cell r="AL870">
            <v>10189.929521248365</v>
          </cell>
          <cell r="AM870">
            <v>9499.2989302548358</v>
          </cell>
          <cell r="AN870">
            <v>8809.2819624576332</v>
          </cell>
          <cell r="AO870">
            <v>8118.6513714641032</v>
          </cell>
          <cell r="AP870">
            <v>7428.634403666897</v>
          </cell>
          <cell r="AQ870">
            <v>6738.0038126733698</v>
          </cell>
          <cell r="AR870">
            <v>6047.9868448761645</v>
          </cell>
          <cell r="AS870">
            <v>5538.9887199930617</v>
          </cell>
          <cell r="AT870">
            <v>5211.0094380240653</v>
          </cell>
          <cell r="AU870">
            <v>4883.0301560550715</v>
          </cell>
          <cell r="AV870">
            <v>4555.0508740860778</v>
          </cell>
          <cell r="AW870">
            <v>4227.0715921170831</v>
          </cell>
          <cell r="AX870">
            <v>3899.0923101480876</v>
          </cell>
          <cell r="AY870">
            <v>3571.1130281790938</v>
          </cell>
          <cell r="AZ870">
            <v>3243.1337462100983</v>
          </cell>
          <cell r="BA870">
            <v>2915.1544642411036</v>
          </cell>
          <cell r="BB870">
            <v>2587.1751822721094</v>
          </cell>
          <cell r="BC870">
            <v>2259.1959003031143</v>
          </cell>
          <cell r="BD870">
            <v>1931.2166183341199</v>
          </cell>
          <cell r="BE870">
            <v>1603.237336365125</v>
          </cell>
          <cell r="BF870">
            <v>1275.2580543961305</v>
          </cell>
          <cell r="BG870">
            <v>947.27877242713566</v>
          </cell>
          <cell r="BH870">
            <v>619.29949045814112</v>
          </cell>
        </row>
        <row r="871">
          <cell r="A871">
            <v>-3327.2084587423387</v>
          </cell>
          <cell r="B871">
            <v>-12396.970278158322</v>
          </cell>
          <cell r="C871">
            <v>-9060.9765411432163</v>
          </cell>
          <cell r="D871">
            <v>-4895.1318432769331</v>
          </cell>
          <cell r="E871">
            <v>-1297.7767670989292</v>
          </cell>
          <cell r="F871">
            <v>2131.07007653348</v>
          </cell>
          <cell r="G871">
            <v>5623.6625537978261</v>
          </cell>
          <cell r="H871">
            <v>9203.7623355539181</v>
          </cell>
          <cell r="I871">
            <v>12961.432869733306</v>
          </cell>
          <cell r="J871">
            <v>16915.094031068184</v>
          </cell>
          <cell r="K871">
            <v>21079.236535010143</v>
          </cell>
          <cell r="L871">
            <v>25480.090579047646</v>
          </cell>
          <cell r="M871">
            <v>30143.662568372467</v>
          </cell>
          <cell r="N871">
            <v>35099.581295368705</v>
          </cell>
          <cell r="O871">
            <v>40822.146000247092</v>
          </cell>
          <cell r="P871">
            <v>47533.711286285186</v>
          </cell>
          <cell r="Q871">
            <v>54913.022026094826</v>
          </cell>
          <cell r="R871">
            <v>62865.207836402122</v>
          </cell>
          <cell r="S871">
            <v>71434.742497749598</v>
          </cell>
          <cell r="T871">
            <v>80669.552405844355</v>
          </cell>
          <cell r="U871">
            <v>90621.284607045876</v>
          </cell>
          <cell r="V871">
            <v>101345.59564214596</v>
          </cell>
          <cell r="W871">
            <v>112902.46281384122</v>
          </cell>
          <cell r="X871">
            <v>125356.51961870914</v>
          </cell>
          <cell r="Y871">
            <v>138777.41721963958</v>
          </cell>
          <cell r="Z871">
            <v>153240.21398031092</v>
          </cell>
          <cell r="AA871">
            <v>168825.79524023976</v>
          </cell>
          <cell r="AB871">
            <v>185621.3256780587</v>
          </cell>
          <cell r="AC871">
            <v>203720.7367929311</v>
          </cell>
          <cell r="AD871">
            <v>223225.25223041466</v>
          </cell>
          <cell r="AE871">
            <v>16584.0166284037</v>
          </cell>
          <cell r="AF871">
            <v>15245.86061866612</v>
          </cell>
          <cell r="AG871">
            <v>14360.762529999067</v>
          </cell>
          <cell r="AH871">
            <v>13529.808768021263</v>
          </cell>
          <cell r="AI871">
            <v>12747.90339610312</v>
          </cell>
          <cell r="AJ871">
            <v>12010.587469693772</v>
          </cell>
          <cell r="AK871">
            <v>11294.292281881424</v>
          </cell>
          <cell r="AL871">
            <v>10577.997094069073</v>
          </cell>
          <cell r="AM871">
            <v>9861.064914178025</v>
          </cell>
          <cell r="AN871">
            <v>9144.7697263656755</v>
          </cell>
          <cell r="AO871">
            <v>8427.8375464746296</v>
          </cell>
          <cell r="AP871">
            <v>7711.5423586622801</v>
          </cell>
          <cell r="AQ871">
            <v>6994.610178771235</v>
          </cell>
          <cell r="AR871">
            <v>6278.3149909588856</v>
          </cell>
          <cell r="AS871">
            <v>5749.9324663621464</v>
          </cell>
          <cell r="AT871">
            <v>5409.4626049810195</v>
          </cell>
          <cell r="AU871">
            <v>5068.9927435998916</v>
          </cell>
          <cell r="AV871">
            <v>4728.5228822187628</v>
          </cell>
          <cell r="AW871">
            <v>4388.0530208376349</v>
          </cell>
          <cell r="AX871">
            <v>4047.5831594565075</v>
          </cell>
          <cell r="AY871">
            <v>3707.1132980753805</v>
          </cell>
          <cell r="AZ871">
            <v>3366.6434366942526</v>
          </cell>
          <cell r="BA871">
            <v>3026.1735753131252</v>
          </cell>
          <cell r="BB871">
            <v>2685.7037139319978</v>
          </cell>
          <cell r="BC871">
            <v>2345.2338525508699</v>
          </cell>
          <cell r="BD871">
            <v>2004.763991169742</v>
          </cell>
          <cell r="BE871">
            <v>1664.2941297886146</v>
          </cell>
          <cell r="BF871">
            <v>1323.8242684074864</v>
          </cell>
          <cell r="BG871">
            <v>983.3544070263589</v>
          </cell>
          <cell r="BH871">
            <v>642.8845456452309</v>
          </cell>
        </row>
        <row r="872">
          <cell r="A872">
            <v>-3028.4745065834145</v>
          </cell>
          <cell r="B872">
            <v>-10851.260553326794</v>
          </cell>
          <cell r="C872">
            <v>-7171.7973518991594</v>
          </cell>
          <cell r="D872">
            <v>-2626.3545654751329</v>
          </cell>
          <cell r="E872">
            <v>1473.9909232998741</v>
          </cell>
          <cell r="F872">
            <v>5462.3428453051856</v>
          </cell>
          <cell r="G872">
            <v>9557.550059826297</v>
          </cell>
          <cell r="H872">
            <v>13786.498544643791</v>
          </cell>
          <cell r="I872">
            <v>18237.384616977</v>
          </cell>
          <cell r="J872">
            <v>22929.797756174477</v>
          </cell>
          <cell r="K872">
            <v>27882.262768183984</v>
          </cell>
          <cell r="L872">
            <v>33124.654627777461</v>
          </cell>
          <cell r="M872">
            <v>38687.605575912974</v>
          </cell>
          <cell r="N872">
            <v>44602.759952226268</v>
          </cell>
          <cell r="O872">
            <v>51312.910258382894</v>
          </cell>
          <cell r="P872">
            <v>59033.637891716222</v>
          </cell>
          <cell r="Q872">
            <v>67485.9872992577</v>
          </cell>
          <cell r="R872">
            <v>76594.514557745817</v>
          </cell>
          <cell r="S872">
            <v>86410.160459061401</v>
          </cell>
          <cell r="T872">
            <v>96987.82046114665</v>
          </cell>
          <cell r="U872">
            <v>108386.65169900922</v>
          </cell>
          <cell r="V872">
            <v>120670.40382978835</v>
          </cell>
          <cell r="W872">
            <v>133907.7755621832</v>
          </cell>
          <cell r="X872">
            <v>148172.79886418721</v>
          </cell>
          <cell r="Y872">
            <v>163545.25299786762</v>
          </cell>
          <cell r="Z872">
            <v>180111.11069674074</v>
          </cell>
          <cell r="AA872">
            <v>197963.01898105661</v>
          </cell>
          <cell r="AB872">
            <v>217200.81730002339</v>
          </cell>
          <cell r="AC872">
            <v>237932.09589875981</v>
          </cell>
          <cell r="AD872">
            <v>260272.79753272436</v>
          </cell>
          <cell r="AE872">
            <v>17075.392408389402</v>
          </cell>
          <cell r="AF872">
            <v>15697.587532652669</v>
          </cell>
          <cell r="AG872">
            <v>14786.264448351098</v>
          </cell>
          <cell r="AH872">
            <v>13930.689958954064</v>
          </cell>
          <cell r="AI872">
            <v>13125.617137882307</v>
          </cell>
          <cell r="AJ872">
            <v>12366.454924378988</v>
          </cell>
          <cell r="AK872">
            <v>11628.936283015073</v>
          </cell>
          <cell r="AL872">
            <v>10891.41764165116</v>
          </cell>
          <cell r="AM872">
            <v>10153.243134464839</v>
          </cell>
          <cell r="AN872">
            <v>9415.7244931009245</v>
          </cell>
          <cell r="AO872">
            <v>8677.5499859146039</v>
          </cell>
          <cell r="AP872">
            <v>7940.031344550689</v>
          </cell>
          <cell r="AQ872">
            <v>7201.8568373643693</v>
          </cell>
          <cell r="AR872">
            <v>6464.3381960004554</v>
          </cell>
          <cell r="AS872">
            <v>5920.2999722463819</v>
          </cell>
          <cell r="AT872">
            <v>5569.7421661021481</v>
          </cell>
          <cell r="AU872">
            <v>5219.1843599579151</v>
          </cell>
          <cell r="AV872">
            <v>4868.6265538136813</v>
          </cell>
          <cell r="AW872">
            <v>4518.0687476694484</v>
          </cell>
          <cell r="AX872">
            <v>4167.5109415252155</v>
          </cell>
          <cell r="AY872">
            <v>3816.9531353809812</v>
          </cell>
          <cell r="AZ872">
            <v>3466.3953292367478</v>
          </cell>
          <cell r="BA872">
            <v>3115.8375230925144</v>
          </cell>
          <cell r="BB872">
            <v>2765.2797169482806</v>
          </cell>
          <cell r="BC872">
            <v>2414.7219108040472</v>
          </cell>
          <cell r="BD872">
            <v>2064.1641046598138</v>
          </cell>
          <cell r="BE872">
            <v>1713.6062985155804</v>
          </cell>
          <cell r="BF872">
            <v>1363.0484923713468</v>
          </cell>
          <cell r="BG872">
            <v>1012.4906862271134</v>
          </cell>
          <cell r="BH872">
            <v>661.93288008287993</v>
          </cell>
        </row>
        <row r="873">
          <cell r="A873">
            <v>-2985.1904862640404</v>
          </cell>
          <cell r="B873">
            <v>-10656.570180315182</v>
          </cell>
          <cell r="C873">
            <v>-6877.1323114318993</v>
          </cell>
          <cell r="D873">
            <v>-2389.9940991250451</v>
          </cell>
          <cell r="E873">
            <v>1592.2640219150876</v>
          </cell>
          <cell r="F873">
            <v>5462.8363197577619</v>
          </cell>
          <cell r="G873">
            <v>9436.5111634911573</v>
          </cell>
          <cell r="H873">
            <v>13539.459408057299</v>
          </cell>
          <cell r="I873">
            <v>17858.34384243151</v>
          </cell>
          <cell r="J873">
            <v>22412.412808966576</v>
          </cell>
          <cell r="K873">
            <v>27219.65719718776</v>
          </cell>
          <cell r="L873">
            <v>32309.229574263001</v>
          </cell>
          <cell r="M873">
            <v>37710.970155160139</v>
          </cell>
          <cell r="N873">
            <v>43455.901024870327</v>
          </cell>
          <cell r="O873">
            <v>49980.398095272707</v>
          </cell>
          <cell r="P873">
            <v>57496.109210521907</v>
          </cell>
          <cell r="Q873">
            <v>65726.129188246545</v>
          </cell>
          <cell r="R873">
            <v>74595.067005479024</v>
          </cell>
          <cell r="S873">
            <v>84152.523514555753</v>
          </cell>
          <cell r="T873">
            <v>94451.950210885567</v>
          </cell>
          <cell r="U873">
            <v>105550.94816837866</v>
          </cell>
          <cell r="V873">
            <v>117511.59018200972</v>
          </cell>
          <cell r="W873">
            <v>130400.76791914555</v>
          </cell>
          <cell r="X873">
            <v>144290.56602113254</v>
          </cell>
          <cell r="Y873">
            <v>159258.66524736246</v>
          </cell>
          <cell r="Z873">
            <v>175388.77691645961</v>
          </cell>
          <cell r="AA873">
            <v>192771.11107426672</v>
          </cell>
          <cell r="AB873">
            <v>211502.88100692848</v>
          </cell>
          <cell r="AC873">
            <v>231688.8469206359</v>
          </cell>
          <cell r="AD873">
            <v>253441.90182864378</v>
          </cell>
          <cell r="AE873">
            <v>15504.593779016674</v>
          </cell>
          <cell r="AF873">
            <v>14253.53585928471</v>
          </cell>
          <cell r="AG873">
            <v>13426.047161772012</v>
          </cell>
          <cell r="AH873">
            <v>12649.178637258736</v>
          </cell>
          <cell r="AI873">
            <v>11918.166034168467</v>
          </cell>
          <cell r="AJ873">
            <v>11228.840632371837</v>
          </cell>
          <cell r="AK873">
            <v>10559.167768327929</v>
          </cell>
          <cell r="AL873">
            <v>9889.494904284018</v>
          </cell>
          <cell r="AM873">
            <v>9219.2265087930555</v>
          </cell>
          <cell r="AN873">
            <v>8549.553644749145</v>
          </cell>
          <cell r="AO873">
            <v>7879.2852492581842</v>
          </cell>
          <cell r="AP873">
            <v>7209.6123852142737</v>
          </cell>
          <cell r="AQ873">
            <v>6539.3439897233111</v>
          </cell>
          <cell r="AR873">
            <v>5869.6711256794006</v>
          </cell>
          <cell r="AS873">
            <v>5375.6800385158394</v>
          </cell>
          <cell r="AT873">
            <v>5057.3707282326277</v>
          </cell>
          <cell r="AU873">
            <v>4739.061417949416</v>
          </cell>
          <cell r="AV873">
            <v>4420.7521076662033</v>
          </cell>
          <cell r="AW873">
            <v>4102.4427973829916</v>
          </cell>
          <cell r="AX873">
            <v>3784.1334870997784</v>
          </cell>
          <cell r="AY873">
            <v>3465.8241768165663</v>
          </cell>
          <cell r="AZ873">
            <v>3147.5148665333541</v>
          </cell>
          <cell r="BA873">
            <v>2829.2055562501423</v>
          </cell>
          <cell r="BB873">
            <v>2510.8962459669301</v>
          </cell>
          <cell r="BC873">
            <v>2192.5869356837175</v>
          </cell>
          <cell r="BD873">
            <v>1874.2776254005053</v>
          </cell>
          <cell r="BE873">
            <v>1555.9683151172926</v>
          </cell>
          <cell r="BF873">
            <v>1237.6590048340806</v>
          </cell>
          <cell r="BG873">
            <v>919.34969455086787</v>
          </cell>
          <cell r="BH873">
            <v>601.04038426765578</v>
          </cell>
        </row>
        <row r="874">
          <cell r="A874">
            <v>-3113.3746973090338</v>
          </cell>
          <cell r="B874">
            <v>-11352.956479615688</v>
          </cell>
          <cell r="C874">
            <v>-7658.2105658156343</v>
          </cell>
          <cell r="D874">
            <v>-3159.250603690863</v>
          </cell>
          <cell r="E874">
            <v>812.11690472023281</v>
          </cell>
          <cell r="F874">
            <v>4656.6220167940328</v>
          </cell>
          <cell r="G874">
            <v>8596.9242280049457</v>
          </cell>
          <cell r="H874">
            <v>12659.108708897073</v>
          </cell>
          <cell r="I874">
            <v>16931.903371194432</v>
          </cell>
          <cell r="J874">
            <v>21434.626257807922</v>
          </cell>
          <cell r="K874">
            <v>26184.768311668024</v>
          </cell>
          <cell r="L874">
            <v>31211.277376750488</v>
          </cell>
          <cell r="M874">
            <v>36543.600112392909</v>
          </cell>
          <cell r="N874">
            <v>42212.897119076268</v>
          </cell>
          <cell r="O874">
            <v>48670.409747609505</v>
          </cell>
          <cell r="P874">
            <v>56133.578322979221</v>
          </cell>
          <cell r="Q874">
            <v>64312.231402509533</v>
          </cell>
          <cell r="R874">
            <v>73125.814575745666</v>
          </cell>
          <cell r="S874">
            <v>82623.61911595393</v>
          </cell>
          <cell r="T874">
            <v>92858.762906045173</v>
          </cell>
          <cell r="U874">
            <v>103888.48750822633</v>
          </cell>
          <cell r="V874">
            <v>115774.47829594108</v>
          </cell>
          <cell r="W874">
            <v>128583.20943848495</v>
          </cell>
          <cell r="X874">
            <v>142386.31566767269</v>
          </cell>
          <cell r="Y874">
            <v>157260.9929057181</v>
          </cell>
          <cell r="Z874">
            <v>173290.42999489763</v>
          </cell>
          <cell r="AA874">
            <v>190564.27394350944</v>
          </cell>
          <cell r="AB874">
            <v>209179.13129008547</v>
          </cell>
          <cell r="AC874">
            <v>229239.1083898104</v>
          </cell>
          <cell r="AD874">
            <v>250856.39364477948</v>
          </cell>
          <cell r="AE874">
            <v>16937.793093357926</v>
          </cell>
          <cell r="AF874">
            <v>15571.091037551423</v>
          </cell>
          <cell r="AG874">
            <v>14667.11170437271</v>
          </cell>
          <cell r="AH874">
            <v>13818.431724974844</v>
          </cell>
          <cell r="AI874">
            <v>13019.846454296103</v>
          </cell>
          <cell r="AJ874">
            <v>12266.801827907475</v>
          </cell>
          <cell r="AK874">
            <v>11535.226362398467</v>
          </cell>
          <cell r="AL874">
            <v>10803.650896889463</v>
          </cell>
          <cell r="AM874">
            <v>10071.42485074774</v>
          </cell>
          <cell r="AN874">
            <v>9339.8493852387346</v>
          </cell>
          <cell r="AO874">
            <v>8607.6233390970119</v>
          </cell>
          <cell r="AP874">
            <v>7876.047873588007</v>
          </cell>
          <cell r="AQ874">
            <v>7143.8218274462843</v>
          </cell>
          <cell r="AR874">
            <v>6412.2463619372802</v>
          </cell>
          <cell r="AS874">
            <v>5872.592183079455</v>
          </cell>
          <cell r="AT874">
            <v>5524.8592908728169</v>
          </cell>
          <cell r="AU874">
            <v>5177.126398666177</v>
          </cell>
          <cell r="AV874">
            <v>4829.393506459538</v>
          </cell>
          <cell r="AW874">
            <v>4481.660614252899</v>
          </cell>
          <cell r="AX874">
            <v>4133.9277220462609</v>
          </cell>
          <cell r="AY874">
            <v>3786.1948298396214</v>
          </cell>
          <cell r="AZ874">
            <v>3438.4619376329824</v>
          </cell>
          <cell r="BA874">
            <v>3090.729045426343</v>
          </cell>
          <cell r="BB874">
            <v>2742.996153219704</v>
          </cell>
          <cell r="BC874">
            <v>2395.2632610130645</v>
          </cell>
          <cell r="BD874">
            <v>2047.5303688064257</v>
          </cell>
          <cell r="BE874">
            <v>1699.7974765997867</v>
          </cell>
          <cell r="BF874">
            <v>1352.0645843931477</v>
          </cell>
          <cell r="BG874">
            <v>1004.3316921865085</v>
          </cell>
          <cell r="BH874">
            <v>656.59879997986957</v>
          </cell>
        </row>
        <row r="875">
          <cell r="A875">
            <v>-3755.816281219772</v>
          </cell>
          <cell r="B875">
            <v>-14751.633563472646</v>
          </cell>
          <cell r="C875">
            <v>-11949.573847227744</v>
          </cell>
          <cell r="D875">
            <v>-8426.6072061287396</v>
          </cell>
          <cell r="E875">
            <v>-5486.6178197444888</v>
          </cell>
          <cell r="F875">
            <v>-2714.9863638022598</v>
          </cell>
          <cell r="G875">
            <v>65.285965468848246</v>
          </cell>
          <cell r="H875">
            <v>2874.3194319511667</v>
          </cell>
          <cell r="I875">
            <v>5805.5473665698191</v>
          </cell>
          <cell r="J875">
            <v>8875.8798553557481</v>
          </cell>
          <cell r="K875">
            <v>12094.791375431876</v>
          </cell>
          <cell r="L875">
            <v>15484.122696255281</v>
          </cell>
          <cell r="M875">
            <v>19064.273368992992</v>
          </cell>
          <cell r="N875">
            <v>22862.414035117814</v>
          </cell>
          <cell r="O875">
            <v>27397.82755108878</v>
          </cell>
          <cell r="P875">
            <v>32904.285629375518</v>
          </cell>
          <cell r="Q875">
            <v>39004.501336524743</v>
          </cell>
          <cell r="R875">
            <v>45578.292642602355</v>
          </cell>
          <cell r="S875">
            <v>52662.424452107938</v>
          </cell>
          <cell r="T875">
            <v>60296.515824624119</v>
          </cell>
          <cell r="U875">
            <v>68523.2615502931</v>
          </cell>
          <cell r="V875">
            <v>77388.670926773513</v>
          </cell>
          <cell r="W875">
            <v>86942.325073072643</v>
          </cell>
          <cell r="X875">
            <v>97237.654219320626</v>
          </cell>
          <cell r="Y875">
            <v>108332.2365232701</v>
          </cell>
          <cell r="Z875">
            <v>120288.12008469731</v>
          </cell>
          <cell r="AA875">
            <v>133172.16995861818</v>
          </cell>
          <cell r="AB875">
            <v>147056.44210804222</v>
          </cell>
          <cell r="AC875">
            <v>162018.58638765049</v>
          </cell>
          <cell r="AD875">
            <v>178142.28081214361</v>
          </cell>
          <cell r="AE875">
            <v>17269.748375782401</v>
          </cell>
          <cell r="AF875">
            <v>15876.26101421471</v>
          </cell>
          <cell r="AG875">
            <v>14954.565045037594</v>
          </cell>
          <cell r="AH875">
            <v>14089.252213845155</v>
          </cell>
          <cell r="AI875">
            <v>13275.015872356478</v>
          </cell>
          <cell r="AJ875">
            <v>12507.212703325766</v>
          </cell>
          <cell r="AK875">
            <v>11761.299458453808</v>
          </cell>
          <cell r="AL875">
            <v>11015.386213581854</v>
          </cell>
          <cell r="AM875">
            <v>10268.809637674782</v>
          </cell>
          <cell r="AN875">
            <v>9522.8963928028279</v>
          </cell>
          <cell r="AO875">
            <v>8776.319816895757</v>
          </cell>
          <cell r="AP875">
            <v>8030.4065720238013</v>
          </cell>
          <cell r="AQ875">
            <v>7283.8299961167295</v>
          </cell>
          <cell r="AR875">
            <v>6537.9167512447739</v>
          </cell>
          <cell r="AS875">
            <v>5987.6861617313898</v>
          </cell>
          <cell r="AT875">
            <v>5633.1382275765782</v>
          </cell>
          <cell r="AU875">
            <v>5278.5902934217656</v>
          </cell>
          <cell r="AV875">
            <v>4924.0423592669531</v>
          </cell>
          <cell r="AW875">
            <v>4569.4944251121415</v>
          </cell>
          <cell r="AX875">
            <v>4214.9464909573289</v>
          </cell>
          <cell r="AY875">
            <v>3860.3985568025169</v>
          </cell>
          <cell r="AZ875">
            <v>3505.8506226477052</v>
          </cell>
          <cell r="BA875">
            <v>3151.3026884928936</v>
          </cell>
          <cell r="BB875">
            <v>2796.7547543380811</v>
          </cell>
          <cell r="BC875">
            <v>2442.2068201832685</v>
          </cell>
          <cell r="BD875">
            <v>2087.6588860284569</v>
          </cell>
          <cell r="BE875">
            <v>1733.1109518736446</v>
          </cell>
          <cell r="BF875">
            <v>1378.5630177188327</v>
          </cell>
          <cell r="BG875">
            <v>1024.0150835640204</v>
          </cell>
          <cell r="BH875">
            <v>669.46714940920867</v>
          </cell>
        </row>
        <row r="876">
          <cell r="A876">
            <v>-3180.4126332264323</v>
          </cell>
          <cell r="B876">
            <v>-11650.131597687505</v>
          </cell>
          <cell r="C876">
            <v>-8000.793145657768</v>
          </cell>
          <cell r="D876">
            <v>-3362.8618386837279</v>
          </cell>
          <cell r="E876">
            <v>704.70791354070775</v>
          </cell>
          <cell r="F876">
            <v>4604.7494495455348</v>
          </cell>
          <cell r="G876">
            <v>8600.5737336522761</v>
          </cell>
          <cell r="H876">
            <v>12718.6328889416</v>
          </cell>
          <cell r="I876">
            <v>17049.258521838052</v>
          </cell>
          <cell r="J876">
            <v>21612.076371911451</v>
          </cell>
          <cell r="K876">
            <v>26424.7304196283</v>
          </cell>
          <cell r="L876">
            <v>31516.531728884904</v>
          </cell>
          <cell r="M876">
            <v>36917.250520989823</v>
          </cell>
          <cell r="N876">
            <v>42658.544146491739</v>
          </cell>
          <cell r="O876">
            <v>49200.641400319335</v>
          </cell>
          <cell r="P876">
            <v>56765.186867744531</v>
          </cell>
          <cell r="Q876">
            <v>65055.850761874273</v>
          </cell>
          <cell r="R876">
            <v>73990.140440347139</v>
          </cell>
          <cell r="S876">
            <v>83618.022245492422</v>
          </cell>
          <cell r="T876">
            <v>93993.341536649765</v>
          </cell>
          <cell r="U876">
            <v>105174.12382834079</v>
          </cell>
          <cell r="V876">
            <v>117222.89930657925</v>
          </cell>
          <cell r="W876">
            <v>130207.05253822614</v>
          </cell>
          <cell r="X876">
            <v>144199.19932919071</v>
          </cell>
          <cell r="Y876">
            <v>159277.59283911303</v>
          </cell>
          <cell r="Z876">
            <v>175526.56122378455</v>
          </cell>
          <cell r="AA876">
            <v>193036.97925288766</v>
          </cell>
          <cell r="AB876">
            <v>211906.7765406456</v>
          </cell>
          <cell r="AC876">
            <v>232241.4852317386</v>
          </cell>
          <cell r="AD876">
            <v>254154.83020550141</v>
          </cell>
          <cell r="AE876">
            <v>18153.522493021872</v>
          </cell>
          <cell r="AF876">
            <v>16688.723839821185</v>
          </cell>
          <cell r="AG876">
            <v>15719.860359931239</v>
          </cell>
          <cell r="AH876">
            <v>14810.265407952627</v>
          </cell>
          <cell r="AI876">
            <v>13954.360769493711</v>
          </cell>
          <cell r="AJ876">
            <v>13147.265506961778</v>
          </cell>
          <cell r="AK876">
            <v>12363.180378795429</v>
          </cell>
          <cell r="AL876">
            <v>11579.095250629076</v>
          </cell>
          <cell r="AM876">
            <v>10794.312845663768</v>
          </cell>
          <cell r="AN876">
            <v>10010.227717497415</v>
          </cell>
          <cell r="AO876">
            <v>9225.4453125321088</v>
          </cell>
          <cell r="AP876">
            <v>8441.3601843657543</v>
          </cell>
          <cell r="AQ876">
            <v>7656.5777794004489</v>
          </cell>
          <cell r="AR876">
            <v>6872.4926512340971</v>
          </cell>
          <cell r="AS876">
            <v>6294.1041787600534</v>
          </cell>
          <cell r="AT876">
            <v>5921.412361978314</v>
          </cell>
          <cell r="AU876">
            <v>5548.7205451965765</v>
          </cell>
          <cell r="AV876">
            <v>5176.028728414838</v>
          </cell>
          <cell r="AW876">
            <v>4803.3369116330996</v>
          </cell>
          <cell r="AX876">
            <v>4430.6450948513611</v>
          </cell>
          <cell r="AY876">
            <v>4057.953278069624</v>
          </cell>
          <cell r="AZ876">
            <v>3685.261461287886</v>
          </cell>
          <cell r="BA876">
            <v>3312.5696445061471</v>
          </cell>
          <cell r="BB876">
            <v>2939.8778277244091</v>
          </cell>
          <cell r="BC876">
            <v>2567.1860109426711</v>
          </cell>
          <cell r="BD876">
            <v>2194.4941941609327</v>
          </cell>
          <cell r="BE876">
            <v>1821.8023773791947</v>
          </cell>
          <cell r="BF876">
            <v>1449.1105605974565</v>
          </cell>
          <cell r="BG876">
            <v>1076.4187438157182</v>
          </cell>
          <cell r="BH876">
            <v>703.7269270339799</v>
          </cell>
        </row>
        <row r="877">
          <cell r="A877">
            <v>-3988.0847044744205</v>
          </cell>
          <cell r="B877">
            <v>-16008.678258592059</v>
          </cell>
          <cell r="C877">
            <v>-13881.110176924731</v>
          </cell>
          <cell r="D877">
            <v>-10961.824139598886</v>
          </cell>
          <cell r="E877">
            <v>-8574.285406536339</v>
          </cell>
          <cell r="F877">
            <v>-6380.4718973741501</v>
          </cell>
          <cell r="G877">
            <v>-4220.4060381279496</v>
          </cell>
          <cell r="H877">
            <v>-2077.2461033959148</v>
          </cell>
          <cell r="I877">
            <v>142.9499470299736</v>
          </cell>
          <cell r="J877">
            <v>2455.5290393485043</v>
          </cell>
          <cell r="K877">
            <v>4865.9066379923652</v>
          </cell>
          <cell r="L877">
            <v>7392.0736597251926</v>
          </cell>
          <cell r="M877">
            <v>10049.694839509028</v>
          </cell>
          <cell r="N877">
            <v>12863.402177589374</v>
          </cell>
          <cell r="O877">
            <v>16375.408815229086</v>
          </cell>
          <cell r="P877">
            <v>20822.80874828442</v>
          </cell>
          <cell r="Q877">
            <v>25793.211159486767</v>
          </cell>
          <cell r="R877">
            <v>31149.478827231025</v>
          </cell>
          <cell r="S877">
            <v>36921.567474190801</v>
          </cell>
          <cell r="T877">
            <v>43141.758363641464</v>
          </cell>
          <cell r="U877">
            <v>49844.838837220785</v>
          </cell>
          <cell r="V877">
            <v>57068.296868305166</v>
          </cell>
          <cell r="W877">
            <v>64852.530719070091</v>
          </cell>
          <cell r="X877">
            <v>73241.074873772988</v>
          </cell>
          <cell r="Y877">
            <v>82280.843511823987</v>
          </cell>
          <cell r="Z877">
            <v>92022.392882304179</v>
          </cell>
          <cell r="AA877">
            <v>102520.20404729905</v>
          </cell>
          <cell r="AB877">
            <v>113832.98757533228</v>
          </cell>
          <cell r="AC877">
            <v>126024.01188894246</v>
          </cell>
          <cell r="AD877">
            <v>139161.45710273524</v>
          </cell>
          <cell r="AE877">
            <v>16220.715646190027</v>
          </cell>
          <cell r="AF877">
            <v>14911.87421105678</v>
          </cell>
          <cell r="AG877">
            <v>14046.165695626012</v>
          </cell>
          <cell r="AH877">
            <v>13233.415383672709</v>
          </cell>
          <cell r="AI877">
            <v>12468.638973693107</v>
          </cell>
          <cell r="AJ877">
            <v>11747.475201871415</v>
          </cell>
          <cell r="AK877">
            <v>11046.871673752739</v>
          </cell>
          <cell r="AL877">
            <v>10346.268145634067</v>
          </cell>
          <cell r="AM877">
            <v>9645.0415798274207</v>
          </cell>
          <cell r="AN877">
            <v>8944.4380517087466</v>
          </cell>
          <cell r="AO877">
            <v>8243.2114859021003</v>
          </cell>
          <cell r="AP877">
            <v>7542.6079577834253</v>
          </cell>
          <cell r="AQ877">
            <v>6841.381391976779</v>
          </cell>
          <cell r="AR877">
            <v>6140.7778638581058</v>
          </cell>
          <cell r="AS877">
            <v>5623.9704536906238</v>
          </cell>
          <cell r="AT877">
            <v>5290.9591614743449</v>
          </cell>
          <cell r="AU877">
            <v>4957.9478692580642</v>
          </cell>
          <cell r="AV877">
            <v>4624.9365770417844</v>
          </cell>
          <cell r="AW877">
            <v>4291.9252848255037</v>
          </cell>
          <cell r="AX877">
            <v>3958.913992609223</v>
          </cell>
          <cell r="AY877">
            <v>3625.9027003929432</v>
          </cell>
          <cell r="AZ877">
            <v>3292.8914081766629</v>
          </cell>
          <cell r="BA877">
            <v>2959.8801159603822</v>
          </cell>
          <cell r="BB877">
            <v>2626.8688237441015</v>
          </cell>
          <cell r="BC877">
            <v>2293.8575315278208</v>
          </cell>
          <cell r="BD877">
            <v>1960.8462393115403</v>
          </cell>
          <cell r="BE877">
            <v>1627.8349470952596</v>
          </cell>
          <cell r="BF877">
            <v>1294.8236548789791</v>
          </cell>
          <cell r="BG877">
            <v>961.81236266269832</v>
          </cell>
          <cell r="BH877">
            <v>628.80107044641784</v>
          </cell>
        </row>
        <row r="878">
          <cell r="A878">
            <v>-3805.7633374269412</v>
          </cell>
          <cell r="B878">
            <v>-14909.436285243215</v>
          </cell>
          <cell r="C878">
            <v>-12125.35621569351</v>
          </cell>
          <cell r="D878">
            <v>-8504.0825127397329</v>
          </cell>
          <cell r="E878">
            <v>-5504.7325068361879</v>
          </cell>
          <cell r="F878">
            <v>-2708.6693293415674</v>
          </cell>
          <cell r="G878">
            <v>95.203360801905134</v>
          </cell>
          <cell r="H878">
            <v>2927.1840513526108</v>
          </cell>
          <cell r="I878">
            <v>5881.8866791048367</v>
          </cell>
          <cell r="J878">
            <v>8976.4578285761927</v>
          </cell>
          <cell r="K878">
            <v>12220.39565366585</v>
          </cell>
          <cell r="L878">
            <v>15635.722021816749</v>
          </cell>
          <cell r="M878">
            <v>19242.958929020919</v>
          </cell>
          <cell r="N878">
            <v>23069.629157679177</v>
          </cell>
          <cell r="O878">
            <v>27642.185382887732</v>
          </cell>
          <cell r="P878">
            <v>33197.495260813288</v>
          </cell>
          <cell r="Q878">
            <v>39352.722632565346</v>
          </cell>
          <cell r="R878">
            <v>45985.796301736344</v>
          </cell>
          <cell r="S878">
            <v>53133.812718248584</v>
          </cell>
          <cell r="T878">
            <v>60836.748225840245</v>
          </cell>
          <cell r="U878">
            <v>69137.682635706631</v>
          </cell>
          <cell r="V878">
            <v>78083.040156744362</v>
          </cell>
          <cell r="W878">
            <v>87722.84902983655</v>
          </cell>
          <cell r="X878">
            <v>98111.02131822228</v>
          </cell>
          <cell r="Y878">
            <v>109305.65441871955</v>
          </cell>
          <cell r="Z878">
            <v>121369.35598004816</v>
          </cell>
          <cell r="AA878">
            <v>134369.59404540629</v>
          </cell>
          <cell r="AB878">
            <v>148379.07437752525</v>
          </cell>
          <cell r="AC878">
            <v>163476.14707644907</v>
          </cell>
          <cell r="AD878">
            <v>179745.24476410868</v>
          </cell>
          <cell r="AE878">
            <v>18019.442437649537</v>
          </cell>
          <cell r="AF878">
            <v>16565.462637076816</v>
          </cell>
          <cell r="AG878">
            <v>15603.755083486119</v>
          </cell>
          <cell r="AH878">
            <v>14700.878306537985</v>
          </cell>
          <cell r="AI878">
            <v>13851.295291960165</v>
          </cell>
          <cell r="AJ878">
            <v>13050.161152264462</v>
          </cell>
          <cell r="AK878">
            <v>12271.867196441743</v>
          </cell>
          <cell r="AL878">
            <v>11493.573240619031</v>
          </cell>
          <cell r="AM878">
            <v>10714.587158012284</v>
          </cell>
          <cell r="AN878">
            <v>9936.2932021895704</v>
          </cell>
          <cell r="AO878">
            <v>9157.3071195828252</v>
          </cell>
          <cell r="AP878">
            <v>8379.0131637601098</v>
          </cell>
          <cell r="AQ878">
            <v>7600.0270811533628</v>
          </cell>
          <cell r="AR878">
            <v>6821.7331253306493</v>
          </cell>
          <cell r="AS878">
            <v>6247.6165707968194</v>
          </cell>
          <cell r="AT878">
            <v>5877.677417551874</v>
          </cell>
          <cell r="AU878">
            <v>5507.7382643069268</v>
          </cell>
          <cell r="AV878">
            <v>5137.7991110619814</v>
          </cell>
          <cell r="AW878">
            <v>4767.859957817036</v>
          </cell>
          <cell r="AX878">
            <v>4397.9208045720907</v>
          </cell>
          <cell r="AY878">
            <v>4027.9816513271444</v>
          </cell>
          <cell r="AZ878">
            <v>3658.0424980821981</v>
          </cell>
          <cell r="BA878">
            <v>3288.1033448372527</v>
          </cell>
          <cell r="BB878">
            <v>2918.1641915923065</v>
          </cell>
          <cell r="BC878">
            <v>2548.2250383473606</v>
          </cell>
          <cell r="BD878">
            <v>2178.2858851024148</v>
          </cell>
          <cell r="BE878">
            <v>1808.3467318574687</v>
          </cell>
          <cell r="BF878">
            <v>1438.4075786125234</v>
          </cell>
          <cell r="BG878">
            <v>1068.4684253675771</v>
          </cell>
          <cell r="BH878">
            <v>698.5292721226316</v>
          </cell>
        </row>
        <row r="879">
          <cell r="A879">
            <v>-3948.0981441279137</v>
          </cell>
          <cell r="B879">
            <v>-15752.975416014715</v>
          </cell>
          <cell r="C879">
            <v>-13353.543191254217</v>
          </cell>
          <cell r="D879">
            <v>-9992.0785661545178</v>
          </cell>
          <cell r="E879">
            <v>-7309.125130556733</v>
          </cell>
          <cell r="F879">
            <v>-4881.349752686916</v>
          </cell>
          <cell r="G879">
            <v>-2472.0125632191593</v>
          </cell>
          <cell r="H879">
            <v>-62.909492808505348</v>
          </cell>
          <cell r="I879">
            <v>2440.6984529289234</v>
          </cell>
          <cell r="J879">
            <v>5054.9867287729194</v>
          </cell>
          <cell r="K879">
            <v>7786.9143240174908</v>
          </cell>
          <cell r="L879">
            <v>10656.068513055199</v>
          </cell>
          <cell r="M879">
            <v>13679.98344372374</v>
          </cell>
          <cell r="N879">
            <v>16884.581547401318</v>
          </cell>
          <cell r="O879">
            <v>20809.580778715208</v>
          </cell>
          <cell r="P879">
            <v>25693.378360061211</v>
          </cell>
          <cell r="Q879">
            <v>31131.833909572146</v>
          </cell>
          <cell r="R879">
            <v>36992.490897154625</v>
          </cell>
          <cell r="S879">
            <v>43308.125917686863</v>
          </cell>
          <cell r="T879">
            <v>50114.060098289177</v>
          </cell>
          <cell r="U879">
            <v>57448.356636974757</v>
          </cell>
          <cell r="V879">
            <v>65352.033676739266</v>
          </cell>
          <cell r="W879">
            <v>73869.29370561945</v>
          </cell>
          <cell r="X879">
            <v>83047.77076567414</v>
          </cell>
          <cell r="Y879">
            <v>92938.796853441367</v>
          </cell>
          <cell r="Z879">
            <v>103597.6890017548</v>
          </cell>
          <cell r="AA879">
            <v>115084.05864846788</v>
          </cell>
          <cell r="AB879">
            <v>127462.14502227634</v>
          </cell>
          <cell r="AC879">
            <v>140801.17441014797</v>
          </cell>
          <cell r="AD879">
            <v>155175.74731561705</v>
          </cell>
          <cell r="AE879">
            <v>17132.904797561583</v>
          </cell>
          <cell r="AF879">
            <v>15750.459275898736</v>
          </cell>
          <cell r="AG879">
            <v>14836.066723755239</v>
          </cell>
          <cell r="AH879">
            <v>13977.610535840056</v>
          </cell>
          <cell r="AI879">
            <v>13169.826113166999</v>
          </cell>
          <cell r="AJ879">
            <v>12408.106931623146</v>
          </cell>
          <cell r="AK879">
            <v>11668.104220897343</v>
          </cell>
          <cell r="AL879">
            <v>10928.101510171544</v>
          </cell>
          <cell r="AM879">
            <v>10187.440724572471</v>
          </cell>
          <cell r="AN879">
            <v>9447.4380138466695</v>
          </cell>
          <cell r="AO879">
            <v>8706.7772282475944</v>
          </cell>
          <cell r="AP879">
            <v>7966.7745175217933</v>
          </cell>
          <cell r="AQ879">
            <v>7226.11373192272</v>
          </cell>
          <cell r="AR879">
            <v>6486.111021196919</v>
          </cell>
          <cell r="AS879">
            <v>5940.2403980870486</v>
          </cell>
          <cell r="AT879">
            <v>5588.5018625931079</v>
          </cell>
          <cell r="AU879">
            <v>5236.7633270991673</v>
          </cell>
          <cell r="AV879">
            <v>4885.0247916052285</v>
          </cell>
          <cell r="AW879">
            <v>4533.2862561112879</v>
          </cell>
          <cell r="AX879">
            <v>4181.5477206173491</v>
          </cell>
          <cell r="AY879">
            <v>3829.8091851234094</v>
          </cell>
          <cell r="AZ879">
            <v>3478.0706496294688</v>
          </cell>
          <cell r="BA879">
            <v>3126.3321141355295</v>
          </cell>
          <cell r="BB879">
            <v>2774.5935786415898</v>
          </cell>
          <cell r="BC879">
            <v>2422.8550431476497</v>
          </cell>
          <cell r="BD879">
            <v>2071.1165076537104</v>
          </cell>
          <cell r="BE879">
            <v>1719.3779721597705</v>
          </cell>
          <cell r="BF879">
            <v>1367.6394366658312</v>
          </cell>
          <cell r="BG879">
            <v>1015.9009011718913</v>
          </cell>
          <cell r="BH879">
            <v>664.16236567795204</v>
          </cell>
        </row>
        <row r="880">
          <cell r="A880">
            <v>-4031.3228396942177</v>
          </cell>
          <cell r="B880">
            <v>-16071.539254394793</v>
          </cell>
          <cell r="C880">
            <v>-13544.109240374177</v>
          </cell>
          <cell r="D880">
            <v>-10114.46016318207</v>
          </cell>
          <cell r="E880">
            <v>-7405.8119955238562</v>
          </cell>
          <cell r="F880">
            <v>-4955.529942836888</v>
          </cell>
          <cell r="G880">
            <v>-2525.9196476315924</v>
          </cell>
          <cell r="H880">
            <v>-98.590526380465107</v>
          </cell>
          <cell r="I880">
            <v>2422.9605312221511</v>
          </cell>
          <cell r="J880">
            <v>5055.2241555669007</v>
          </cell>
          <cell r="K880">
            <v>7805.0985023368812</v>
          </cell>
          <cell r="L880">
            <v>10692.348569945254</v>
          </cell>
          <cell r="M880">
            <v>13734.577995542195</v>
          </cell>
          <cell r="N880">
            <v>16958.172914188366</v>
          </cell>
          <cell r="O880">
            <v>20914.036856756295</v>
          </cell>
          <cell r="P880">
            <v>25845.239095401364</v>
          </cell>
          <cell r="Q880">
            <v>31338.566387202787</v>
          </cell>
          <cell r="R880">
            <v>37258.3549530335</v>
          </cell>
          <cell r="S880">
            <v>43637.712089907836</v>
          </cell>
          <cell r="T880">
            <v>50512.315300348477</v>
          </cell>
          <cell r="U880">
            <v>57920.611824119638</v>
          </cell>
          <cell r="V880">
            <v>65904.033660127214</v>
          </cell>
          <cell r="W880">
            <v>74507.229281028049</v>
          </cell>
          <cell r="X880">
            <v>83778.313336446299</v>
          </cell>
          <cell r="Y880">
            <v>93769.13574129944</v>
          </cell>
          <cell r="Z880">
            <v>104535.57165415036</v>
          </cell>
          <cell r="AA880">
            <v>116137.83396733279</v>
          </cell>
          <cell r="AB880">
            <v>128640.81005649691</v>
          </cell>
          <cell r="AC880">
            <v>142114.42467289767</v>
          </cell>
          <cell r="AD880">
            <v>156634.03100795427</v>
          </cell>
          <cell r="AE880">
            <v>18217.814631763362</v>
          </cell>
          <cell r="AF880">
            <v>16747.828278033689</v>
          </cell>
          <cell r="AG880">
            <v>15775.533491338436</v>
          </cell>
          <cell r="AH880">
            <v>14862.717136743689</v>
          </cell>
          <cell r="AI880">
            <v>14003.781244169411</v>
          </cell>
          <cell r="AJ880">
            <v>13193.82758979555</v>
          </cell>
          <cell r="AK880">
            <v>12406.965562001889</v>
          </cell>
          <cell r="AL880">
            <v>11620.103534208229</v>
          </cell>
          <cell r="AM880">
            <v>10832.541760154563</v>
          </cell>
          <cell r="AN880">
            <v>10045.679732360904</v>
          </cell>
          <cell r="AO880">
            <v>9258.1179583072371</v>
          </cell>
          <cell r="AP880">
            <v>8471.2559305135783</v>
          </cell>
          <cell r="AQ880">
            <v>7683.6941564599119</v>
          </cell>
          <cell r="AR880">
            <v>6896.8321286662522</v>
          </cell>
          <cell r="AS880">
            <v>6316.3952475743727</v>
          </cell>
          <cell r="AT880">
            <v>5942.3835131842707</v>
          </cell>
          <cell r="AU880">
            <v>5568.3717787941687</v>
          </cell>
          <cell r="AV880">
            <v>5194.3600444040667</v>
          </cell>
          <cell r="AW880">
            <v>4820.3483100139665</v>
          </cell>
          <cell r="AX880">
            <v>4446.3365756238654</v>
          </cell>
          <cell r="AY880">
            <v>4072.3248412337634</v>
          </cell>
          <cell r="AZ880">
            <v>3698.3131068436614</v>
          </cell>
          <cell r="BA880">
            <v>3324.3013724535608</v>
          </cell>
          <cell r="BB880">
            <v>2950.2896380634584</v>
          </cell>
          <cell r="BC880">
            <v>2576.2779036733577</v>
          </cell>
          <cell r="BD880">
            <v>2202.2661692832557</v>
          </cell>
          <cell r="BE880">
            <v>1828.2544348931549</v>
          </cell>
          <cell r="BF880">
            <v>1454.2427005030529</v>
          </cell>
          <cell r="BG880">
            <v>1080.2309661129523</v>
          </cell>
          <cell r="BH880">
            <v>706.21923172285017</v>
          </cell>
        </row>
        <row r="881">
          <cell r="A881">
            <v>-3304.106975573377</v>
          </cell>
          <cell r="B881">
            <v>-12354.063142447332</v>
          </cell>
          <cell r="C881">
            <v>-8896.7116792073139</v>
          </cell>
          <cell r="D881">
            <v>-4608.5879780583</v>
          </cell>
          <cell r="E881">
            <v>-862.67419854264472</v>
          </cell>
          <cell r="F881">
            <v>2741.1933592700725</v>
          </cell>
          <cell r="G881">
            <v>6419.1130361355399</v>
          </cell>
          <cell r="H881">
            <v>10195.857400442883</v>
          </cell>
          <cell r="I881">
            <v>14162.040157622356</v>
          </cell>
          <cell r="J881">
            <v>18336.495725948131</v>
          </cell>
          <cell r="K881">
            <v>22734.787938955036</v>
          </cell>
          <cell r="L881">
            <v>27384.257722297454</v>
          </cell>
          <cell r="M881">
            <v>32312.249184653789</v>
          </cell>
          <cell r="N881">
            <v>37549.130296650103</v>
          </cell>
          <cell r="O881">
            <v>43567.027678695093</v>
          </cell>
          <cell r="P881">
            <v>50589.339637253142</v>
          </cell>
          <cell r="Q881">
            <v>58301.60589534165</v>
          </cell>
          <cell r="R881">
            <v>66612.595426115266</v>
          </cell>
          <cell r="S881">
            <v>75568.78867322806</v>
          </cell>
          <cell r="T881">
            <v>85220.274477970976</v>
          </cell>
          <cell r="U881">
            <v>95621.030208558135</v>
          </cell>
          <cell r="V881">
            <v>106829.2236365775</v>
          </cell>
          <cell r="W881">
            <v>118907.53824889511</v>
          </cell>
          <cell r="X881">
            <v>131923.52381436771</v>
          </cell>
          <cell r="Y881">
            <v>145949.97416596054</v>
          </cell>
          <cell r="Z881">
            <v>161065.33431107254</v>
          </cell>
          <cell r="AA881">
            <v>177354.13914689445</v>
          </cell>
          <cell r="AB881">
            <v>194907.4862343799</v>
          </cell>
          <cell r="AC881">
            <v>213823.54527488875</v>
          </cell>
          <cell r="AD881">
            <v>234208.10713882645</v>
          </cell>
          <cell r="AE881">
            <v>17615.319367558346</v>
          </cell>
          <cell r="AF881">
            <v>16193.94805544975</v>
          </cell>
          <cell r="AG881">
            <v>15253.808772377504</v>
          </cell>
          <cell r="AH881">
            <v>14371.180864742439</v>
          </cell>
          <cell r="AI881">
            <v>13540.651497209279</v>
          </cell>
          <cell r="AJ881">
            <v>12757.484438859674</v>
          </cell>
          <cell r="AK881">
            <v>11996.645326268032</v>
          </cell>
          <cell r="AL881">
            <v>11235.806213676387</v>
          </cell>
          <cell r="AM881">
            <v>10474.290496667838</v>
          </cell>
          <cell r="AN881">
            <v>9713.4513840761956</v>
          </cell>
          <cell r="AO881">
            <v>8951.9356670676425</v>
          </cell>
          <cell r="AP881">
            <v>8191.0965544759983</v>
          </cell>
          <cell r="AQ881">
            <v>7429.5808374674489</v>
          </cell>
          <cell r="AR881">
            <v>6668.7417248758038</v>
          </cell>
          <cell r="AS881">
            <v>6107.5009152719949</v>
          </cell>
          <cell r="AT881">
            <v>5745.8584086560213</v>
          </cell>
          <cell r="AU881">
            <v>5384.2159020400477</v>
          </cell>
          <cell r="AV881">
            <v>5022.5733954240732</v>
          </cell>
          <cell r="AW881">
            <v>4660.9308888081005</v>
          </cell>
          <cell r="AX881">
            <v>4299.2883821921268</v>
          </cell>
          <cell r="AY881">
            <v>3937.6458755761523</v>
          </cell>
          <cell r="AZ881">
            <v>3576.0033689601782</v>
          </cell>
          <cell r="BA881">
            <v>3214.3608623442051</v>
          </cell>
          <cell r="BB881">
            <v>2852.718355728231</v>
          </cell>
          <cell r="BC881">
            <v>2491.0758491122569</v>
          </cell>
          <cell r="BD881">
            <v>2129.4333424962829</v>
          </cell>
          <cell r="BE881">
            <v>1767.7908358803088</v>
          </cell>
          <cell r="BF881">
            <v>1406.148329264335</v>
          </cell>
          <cell r="BG881">
            <v>1044.5058226483607</v>
          </cell>
          <cell r="BH881">
            <v>682.86331603238682</v>
          </cell>
        </row>
        <row r="882">
          <cell r="A882">
            <v>-3627.92476643998</v>
          </cell>
          <cell r="B882">
            <v>-14191.652716811936</v>
          </cell>
          <cell r="C882">
            <v>-11422.368490669007</v>
          </cell>
          <cell r="D882">
            <v>-7726.4073593223748</v>
          </cell>
          <cell r="E882">
            <v>-4717.911356392503</v>
          </cell>
          <cell r="F882">
            <v>-1946.4992253191508</v>
          </cell>
          <cell r="G882">
            <v>839.90986773131567</v>
          </cell>
          <cell r="H882">
            <v>3661.362152649981</v>
          </cell>
          <cell r="I882">
            <v>6608.8945063872925</v>
          </cell>
          <cell r="J882">
            <v>9699.2587013937173</v>
          </cell>
          <cell r="K882">
            <v>12942.302500890466</v>
          </cell>
          <cell r="L882">
            <v>16359.904493488275</v>
          </cell>
          <cell r="M882">
            <v>19972.675814583181</v>
          </cell>
          <cell r="N882">
            <v>23807.496637960532</v>
          </cell>
          <cell r="O882">
            <v>28367.426636720495</v>
          </cell>
          <cell r="P882">
            <v>33879.610136769086</v>
          </cell>
          <cell r="Q882">
            <v>39980.445136157039</v>
          </cell>
          <cell r="R882">
            <v>46554.903811739314</v>
          </cell>
          <cell r="S882">
            <v>53639.754800378607</v>
          </cell>
          <cell r="T882">
            <v>61274.621183773677</v>
          </cell>
          <cell r="U882">
            <v>69502.202086430247</v>
          </cell>
          <cell r="V882">
            <v>78368.511476858286</v>
          </cell>
          <cell r="W882">
            <v>87923.135507526807</v>
          </cell>
          <cell r="X882">
            <v>98219.509832788361</v>
          </cell>
          <cell r="Y882">
            <v>109315.21845571448</v>
          </cell>
          <cell r="Z882">
            <v>121272.31577518763</v>
          </cell>
          <cell r="AA882">
            <v>134157.67363434593</v>
          </cell>
          <cell r="AB882">
            <v>148043.35531130066</v>
          </cell>
          <cell r="AC882">
            <v>163007.01854372499</v>
          </cell>
          <cell r="AD882">
            <v>179132.34984128905</v>
          </cell>
          <cell r="AE882">
            <v>15518.908864057501</v>
          </cell>
          <cell r="AF882">
            <v>14266.695867271133</v>
          </cell>
          <cell r="AG882">
            <v>13438.443165796509</v>
          </cell>
          <cell r="AH882">
            <v>12660.857373926703</v>
          </cell>
          <cell r="AI882">
            <v>11929.169841345969</v>
          </cell>
          <cell r="AJ882">
            <v>11239.207999028022</v>
          </cell>
          <cell r="AK882">
            <v>10568.916839262538</v>
          </cell>
          <cell r="AL882">
            <v>9898.6256794970523</v>
          </cell>
          <cell r="AM882">
            <v>9227.7384384421002</v>
          </cell>
          <cell r="AN882">
            <v>8557.4472786766146</v>
          </cell>
          <cell r="AO882">
            <v>7886.5600376216598</v>
          </cell>
          <cell r="AP882">
            <v>7216.268877856176</v>
          </cell>
          <cell r="AQ882">
            <v>6545.3816368012222</v>
          </cell>
          <cell r="AR882">
            <v>5875.0904770357356</v>
          </cell>
          <cell r="AS882">
            <v>5380.6432976634433</v>
          </cell>
          <cell r="AT882">
            <v>5062.0400986843424</v>
          </cell>
          <cell r="AU882">
            <v>4743.4368997052416</v>
          </cell>
          <cell r="AV882">
            <v>4424.8337007261407</v>
          </cell>
          <cell r="AW882">
            <v>4106.2305017470408</v>
          </cell>
          <cell r="AX882">
            <v>3787.6273027679399</v>
          </cell>
          <cell r="AY882">
            <v>3469.0241037888391</v>
          </cell>
          <cell r="AZ882">
            <v>3150.4209048097387</v>
          </cell>
          <cell r="BA882">
            <v>2831.8177058306378</v>
          </cell>
          <cell r="BB882">
            <v>2513.214506851537</v>
          </cell>
          <cell r="BC882">
            <v>2194.6113078724366</v>
          </cell>
          <cell r="BD882">
            <v>1876.0081088933357</v>
          </cell>
          <cell r="BE882">
            <v>1557.4049099142351</v>
          </cell>
          <cell r="BF882">
            <v>1238.8017109351345</v>
          </cell>
          <cell r="BG882">
            <v>920.19851195603383</v>
          </cell>
          <cell r="BH882">
            <v>601.5953129769332</v>
          </cell>
        </row>
        <row r="883">
          <cell r="A883">
            <v>-3697.5480230425064</v>
          </cell>
          <cell r="B883">
            <v>-14392.469319677388</v>
          </cell>
          <cell r="C883">
            <v>-11607.487986215187</v>
          </cell>
          <cell r="D883">
            <v>-7880.1427782385208</v>
          </cell>
          <cell r="E883">
            <v>-4730.02450113755</v>
          </cell>
          <cell r="F883">
            <v>-1779.9500980447415</v>
          </cell>
          <cell r="G883">
            <v>1190.7995913749241</v>
          </cell>
          <cell r="H883">
            <v>4203.3654129943134</v>
          </cell>
          <cell r="I883">
            <v>7351.3320893420614</v>
          </cell>
          <cell r="J883">
            <v>10652.075131364165</v>
          </cell>
          <cell r="K883">
            <v>14116.257777673294</v>
          </cell>
          <cell r="L883">
            <v>17766.888997038306</v>
          </cell>
          <cell r="M883">
            <v>21625.791029706132</v>
          </cell>
          <cell r="N883">
            <v>25720.914737156603</v>
          </cell>
          <cell r="O883">
            <v>30566.551865549955</v>
          </cell>
          <cell r="P883">
            <v>36396.337780307804</v>
          </cell>
          <cell r="Q883">
            <v>42842.130227393573</v>
          </cell>
          <cell r="R883">
            <v>49788.326293833183</v>
          </cell>
          <cell r="S883">
            <v>57273.773613074038</v>
          </cell>
          <cell r="T883">
            <v>65340.335661307443</v>
          </cell>
          <cell r="U883">
            <v>74033.125885178655</v>
          </cell>
          <cell r="V883">
            <v>83400.760005439239</v>
          </cell>
          <cell r="W883">
            <v>93495.627907588001</v>
          </cell>
          <cell r="X883">
            <v>104374.18664008887</v>
          </cell>
          <cell r="Y883">
            <v>116097.27615880175</v>
          </cell>
          <cell r="Z883">
            <v>128730.45958347418</v>
          </cell>
          <cell r="AA883">
            <v>142344.38986922882</v>
          </cell>
          <cell r="AB883">
            <v>157015.20494371146</v>
          </cell>
          <cell r="AC883">
            <v>172824.95351976264</v>
          </cell>
          <cell r="AD883">
            <v>189862.05396503318</v>
          </cell>
          <cell r="AE883">
            <v>17890.16244878963</v>
          </cell>
          <cell r="AF883">
            <v>16446.614185878017</v>
          </cell>
          <cell r="AG883">
            <v>15491.806376396769</v>
          </cell>
          <cell r="AH883">
            <v>14595.407263786454</v>
          </cell>
          <cell r="AI883">
            <v>13751.9195589298</v>
          </cell>
          <cell r="AJ883">
            <v>12956.533133849209</v>
          </cell>
          <cell r="AK883">
            <v>12183.823026377331</v>
          </cell>
          <cell r="AL883">
            <v>11411.112918905454</v>
          </cell>
          <cell r="AM883">
            <v>10637.715650293921</v>
          </cell>
          <cell r="AN883">
            <v>9865.0055428220421</v>
          </cell>
          <cell r="AO883">
            <v>9091.6082742105082</v>
          </cell>
          <cell r="AP883">
            <v>8318.8981667386306</v>
          </cell>
          <cell r="AQ883">
            <v>7545.5008981270958</v>
          </cell>
          <cell r="AR883">
            <v>6772.7907906552191</v>
          </cell>
          <cell r="AS883">
            <v>6202.7932193824554</v>
          </cell>
          <cell r="AT883">
            <v>5835.5081843088028</v>
          </cell>
          <cell r="AU883">
            <v>5468.223149235153</v>
          </cell>
          <cell r="AV883">
            <v>5100.9381141615004</v>
          </cell>
          <cell r="AW883">
            <v>4733.6530790878496</v>
          </cell>
          <cell r="AX883">
            <v>4366.3680440141979</v>
          </cell>
          <cell r="AY883">
            <v>3999.0830089405463</v>
          </cell>
          <cell r="AZ883">
            <v>3631.7979738668951</v>
          </cell>
          <cell r="BA883">
            <v>3264.5129387932434</v>
          </cell>
          <cell r="BB883">
            <v>2897.2279037195922</v>
          </cell>
          <cell r="BC883">
            <v>2529.942868645941</v>
          </cell>
          <cell r="BD883">
            <v>2162.6578335722897</v>
          </cell>
          <cell r="BE883">
            <v>1795.3727984986385</v>
          </cell>
          <cell r="BF883">
            <v>1428.0877634249875</v>
          </cell>
          <cell r="BG883">
            <v>1060.8027283513361</v>
          </cell>
          <cell r="BH883">
            <v>693.51769327768511</v>
          </cell>
        </row>
        <row r="884">
          <cell r="A884">
            <v>-3902.6841222307312</v>
          </cell>
          <cell r="B884">
            <v>-15610.176919439406</v>
          </cell>
          <cell r="C884">
            <v>-13516.585725740937</v>
          </cell>
          <cell r="D884">
            <v>-10613.280520472468</v>
          </cell>
          <cell r="E884">
            <v>-8266.5637441108793</v>
          </cell>
          <cell r="F884">
            <v>-6131.3486720014762</v>
          </cell>
          <cell r="G884">
            <v>-4028.9533571447455</v>
          </cell>
          <cell r="H884">
            <v>-1942.9288735942625</v>
          </cell>
          <cell r="I884">
            <v>218.73901340339322</v>
          </cell>
          <cell r="J884">
            <v>2471.1026802754013</v>
          </cell>
          <cell r="K884">
            <v>4819.4729949886059</v>
          </cell>
          <cell r="L884">
            <v>7281.4804898113071</v>
          </cell>
          <cell r="M884">
            <v>9872.484110552452</v>
          </cell>
          <cell r="N884">
            <v>12616.613016657138</v>
          </cell>
          <cell r="O884">
            <v>16044.999981568804</v>
          </cell>
          <cell r="P884">
            <v>20389.6068922464</v>
          </cell>
          <cell r="Q884">
            <v>25245.806617059763</v>
          </cell>
          <cell r="R884">
            <v>30479.005747074323</v>
          </cell>
          <cell r="S884">
            <v>36118.471725883042</v>
          </cell>
          <cell r="T884">
            <v>42195.744104786805</v>
          </cell>
          <cell r="U884">
            <v>48744.810932420813</v>
          </cell>
          <cell r="V884">
            <v>55802.298837965871</v>
          </cell>
          <cell r="W884">
            <v>63407.677871013395</v>
          </cell>
          <cell r="X884">
            <v>71603.48224368153</v>
          </cell>
          <cell r="Y884">
            <v>80435.548209515531</v>
          </cell>
          <cell r="Z884">
            <v>89953.270409545119</v>
          </cell>
          <cell r="AA884">
            <v>100209.87811915271</v>
          </cell>
          <cell r="AB884">
            <v>111262.73294070394</v>
          </cell>
          <cell r="AC884">
            <v>123173.6496068306</v>
          </cell>
          <cell r="AD884">
            <v>136009.2416885063</v>
          </cell>
          <cell r="AE884">
            <v>14679.535892363017</v>
          </cell>
          <cell r="AF884">
            <v>13495.051480976192</v>
          </cell>
          <cell r="AG884">
            <v>12711.596576656037</v>
          </cell>
          <cell r="AH884">
            <v>11976.068155094063</v>
          </cell>
          <cell r="AI884">
            <v>11283.955488501266</v>
          </cell>
          <cell r="AJ884">
            <v>10631.311690062264</v>
          </cell>
          <cell r="AK884">
            <v>9997.2746437529077</v>
          </cell>
          <cell r="AL884">
            <v>9363.2375974435563</v>
          </cell>
          <cell r="AM884">
            <v>8728.6367101605738</v>
          </cell>
          <cell r="AN884">
            <v>8094.5996638512197</v>
          </cell>
          <cell r="AO884">
            <v>7459.998776568239</v>
          </cell>
          <cell r="AP884">
            <v>6825.9617302588849</v>
          </cell>
          <cell r="AQ884">
            <v>6191.3608429759042</v>
          </cell>
          <cell r="AR884">
            <v>5557.3237966665502</v>
          </cell>
          <cell r="AS884">
            <v>5089.6198375767653</v>
          </cell>
          <cell r="AT884">
            <v>4788.2489657065526</v>
          </cell>
          <cell r="AU884">
            <v>4486.8780938363398</v>
          </cell>
          <cell r="AV884">
            <v>4185.5072219661261</v>
          </cell>
          <cell r="AW884">
            <v>3884.1363500959128</v>
          </cell>
          <cell r="AX884">
            <v>3582.7654782256991</v>
          </cell>
          <cell r="AY884">
            <v>3281.3946063554858</v>
          </cell>
          <cell r="AZ884">
            <v>2980.0237344852731</v>
          </cell>
          <cell r="BA884">
            <v>2678.6528626150589</v>
          </cell>
          <cell r="BB884">
            <v>2377.2819907448456</v>
          </cell>
          <cell r="BC884">
            <v>2075.9111188746328</v>
          </cell>
          <cell r="BD884">
            <v>1774.5402470044194</v>
          </cell>
          <cell r="BE884">
            <v>1473.1693751342066</v>
          </cell>
          <cell r="BF884">
            <v>1171.7985032639929</v>
          </cell>
          <cell r="BG884">
            <v>870.42763139378019</v>
          </cell>
          <cell r="BH884">
            <v>569.0567595235666</v>
          </cell>
        </row>
        <row r="885">
          <cell r="A885">
            <v>-3200.9196309079125</v>
          </cell>
          <cell r="B885">
            <v>-12052.403760467665</v>
          </cell>
          <cell r="C885">
            <v>-8802.6419424910346</v>
          </cell>
          <cell r="D885">
            <v>-4812.9784535953813</v>
          </cell>
          <cell r="E885">
            <v>-1403.519581086352</v>
          </cell>
          <cell r="F885">
            <v>1851.2287692668806</v>
          </cell>
          <cell r="G885">
            <v>5166.269836118694</v>
          </cell>
          <cell r="H885">
            <v>8564.253769951436</v>
          </cell>
          <cell r="I885">
            <v>12131.506890486065</v>
          </cell>
          <cell r="J885">
            <v>15885.558634477136</v>
          </cell>
          <cell r="K885">
            <v>19840.21345991984</v>
          </cell>
          <cell r="L885">
            <v>24020.537295448641</v>
          </cell>
          <cell r="M885">
            <v>28451.403904168357</v>
          </cell>
          <cell r="N885">
            <v>33161.028952898007</v>
          </cell>
          <cell r="O885">
            <v>38604.275958003447</v>
          </cell>
          <cell r="P885">
            <v>44993.898692715651</v>
          </cell>
          <cell r="Q885">
            <v>52020.592351476051</v>
          </cell>
          <cell r="R885">
            <v>59592.786500331211</v>
          </cell>
          <cell r="S885">
            <v>67752.829760004432</v>
          </cell>
          <cell r="T885">
            <v>76546.358384703693</v>
          </cell>
          <cell r="U885">
            <v>86022.551489653342</v>
          </cell>
          <cell r="V885">
            <v>96234.406092601857</v>
          </cell>
          <cell r="W885">
            <v>107239.03350751715</v>
          </cell>
          <cell r="X885">
            <v>119097.97874809464</v>
          </cell>
          <cell r="Y885">
            <v>131877.56472738954</v>
          </cell>
          <cell r="Z885">
            <v>145649.2631785612</v>
          </cell>
          <cell r="AA885">
            <v>160490.0943711588</v>
          </cell>
          <cell r="AB885">
            <v>176483.05785842126</v>
          </cell>
          <cell r="AC885">
            <v>193717.59666460953</v>
          </cell>
          <cell r="AD885">
            <v>212290.09750840729</v>
          </cell>
          <cell r="AE885">
            <v>13735.574667417419</v>
          </cell>
          <cell r="AF885">
            <v>12627.258015290841</v>
          </cell>
          <cell r="AG885">
            <v>11894.182840724709</v>
          </cell>
          <cell r="AH885">
            <v>11205.952257111489</v>
          </cell>
          <cell r="AI885">
            <v>10558.345597067388</v>
          </cell>
          <cell r="AJ885">
            <v>9947.6697766315683</v>
          </cell>
          <cell r="AK885">
            <v>9354.4042091539413</v>
          </cell>
          <cell r="AL885">
            <v>8761.1386416763144</v>
          </cell>
          <cell r="AM885">
            <v>8167.3454907757132</v>
          </cell>
          <cell r="AN885">
            <v>7574.0799232980871</v>
          </cell>
          <cell r="AO885">
            <v>6980.2867723974869</v>
          </cell>
          <cell r="AP885">
            <v>6387.0212049198617</v>
          </cell>
          <cell r="AQ885">
            <v>5793.2280540192587</v>
          </cell>
          <cell r="AR885">
            <v>5199.9624865416336</v>
          </cell>
          <cell r="AS885">
            <v>4762.3340288417803</v>
          </cell>
          <cell r="AT885">
            <v>4480.3426809197017</v>
          </cell>
          <cell r="AU885">
            <v>4198.3513329976213</v>
          </cell>
          <cell r="AV885">
            <v>3916.3599850755431</v>
          </cell>
          <cell r="AW885">
            <v>3634.3686371534641</v>
          </cell>
          <cell r="AX885">
            <v>3352.377289231385</v>
          </cell>
          <cell r="AY885">
            <v>3070.3859413093055</v>
          </cell>
          <cell r="AZ885">
            <v>2788.394593387226</v>
          </cell>
          <cell r="BA885">
            <v>2506.4032454651469</v>
          </cell>
          <cell r="BB885">
            <v>2224.4118975430679</v>
          </cell>
          <cell r="BC885">
            <v>1942.4205496209888</v>
          </cell>
          <cell r="BD885">
            <v>1660.4292016989098</v>
          </cell>
          <cell r="BE885">
            <v>1378.4378537768305</v>
          </cell>
          <cell r="BF885">
            <v>1096.4465058547514</v>
          </cell>
          <cell r="BG885">
            <v>814.45515793267225</v>
          </cell>
          <cell r="BH885">
            <v>532.46381001059319</v>
          </cell>
        </row>
        <row r="886">
          <cell r="A886">
            <v>-3246.2542952965559</v>
          </cell>
          <cell r="B886">
            <v>-12036.501378332161</v>
          </cell>
          <cell r="C886">
            <v>-8435.7649251774783</v>
          </cell>
          <cell r="D886">
            <v>-3983.8718151120001</v>
          </cell>
          <cell r="E886">
            <v>-132.69816401370957</v>
          </cell>
          <cell r="F886">
            <v>3557.178607316152</v>
          </cell>
          <cell r="G886">
            <v>7328.8151731076432</v>
          </cell>
          <cell r="H886">
            <v>11207.461951397132</v>
          </cell>
          <cell r="I886">
            <v>15283.260889968873</v>
          </cell>
          <cell r="J886">
            <v>19575.308053693781</v>
          </cell>
          <cell r="K886">
            <v>24099.857551251509</v>
          </cell>
          <cell r="L886">
            <v>28884.852772989758</v>
          </cell>
          <cell r="M886">
            <v>33958.395518245896</v>
          </cell>
          <cell r="N886">
            <v>39351.24383030046</v>
          </cell>
          <cell r="O886">
            <v>45529.427511292146</v>
          </cell>
          <cell r="P886">
            <v>52714.701703992796</v>
          </cell>
          <cell r="Q886">
            <v>60599.996903166801</v>
          </cell>
          <cell r="R886">
            <v>69097.448061399671</v>
          </cell>
          <cell r="S886">
            <v>78254.578436698343</v>
          </cell>
          <cell r="T886">
            <v>88122.600641094949</v>
          </cell>
          <cell r="U886">
            <v>98756.703054787838</v>
          </cell>
          <cell r="V886">
            <v>110216.35847535692</v>
          </cell>
          <cell r="W886">
            <v>122565.65672821934</v>
          </cell>
          <cell r="X886">
            <v>135873.66309849976</v>
          </cell>
          <cell r="Y886">
            <v>150214.80458889765</v>
          </cell>
          <cell r="Z886">
            <v>165669.28616375721</v>
          </cell>
          <cell r="AA886">
            <v>182323.5393072459</v>
          </cell>
          <cell r="AB886">
            <v>200270.70540426989</v>
          </cell>
          <cell r="AC886">
            <v>219611.15664750666</v>
          </cell>
          <cell r="AD886">
            <v>240453.05738380423</v>
          </cell>
          <cell r="AE886">
            <v>17378.146136670945</v>
          </cell>
          <cell r="AF886">
            <v>15975.912213976033</v>
          </cell>
          <cell r="AG886">
            <v>15048.430996681527</v>
          </cell>
          <cell r="AH886">
            <v>14177.686819801334</v>
          </cell>
          <cell r="AI886">
            <v>13358.339726590577</v>
          </cell>
          <cell r="AJ886">
            <v>12585.717254897487</v>
          </cell>
          <cell r="AK886">
            <v>11835.122104777005</v>
          </cell>
          <cell r="AL886">
            <v>11084.526954656529</v>
          </cell>
          <cell r="AM886">
            <v>10333.264309942942</v>
          </cell>
          <cell r="AN886">
            <v>9582.6691598224643</v>
          </cell>
          <cell r="AO886">
            <v>8831.4065151088762</v>
          </cell>
          <cell r="AP886">
            <v>8080.8113649883999</v>
          </cell>
          <cell r="AQ886">
            <v>7329.5487202748145</v>
          </cell>
          <cell r="AR886">
            <v>6578.9535701543364</v>
          </cell>
          <cell r="AS886">
            <v>6025.2693250011698</v>
          </cell>
          <cell r="AT886">
            <v>5668.4959848153139</v>
          </cell>
          <cell r="AU886">
            <v>5311.722644629459</v>
          </cell>
          <cell r="AV886">
            <v>4954.9493044436031</v>
          </cell>
          <cell r="AW886">
            <v>4598.1759642577481</v>
          </cell>
          <cell r="AX886">
            <v>4241.4026240718922</v>
          </cell>
          <cell r="AY886">
            <v>3884.6292838860372</v>
          </cell>
          <cell r="AZ886">
            <v>3527.8559437001823</v>
          </cell>
          <cell r="BA886">
            <v>3171.0826035143273</v>
          </cell>
          <cell r="BB886">
            <v>2814.3092633284714</v>
          </cell>
          <cell r="BC886">
            <v>2457.5359231426164</v>
          </cell>
          <cell r="BD886">
            <v>2100.7625829567614</v>
          </cell>
          <cell r="BE886">
            <v>1743.9892427709067</v>
          </cell>
          <cell r="BF886">
            <v>1387.2159025850515</v>
          </cell>
          <cell r="BG886">
            <v>1030.4425623991965</v>
          </cell>
          <cell r="BH886">
            <v>673.66922221334141</v>
          </cell>
        </row>
        <row r="887">
          <cell r="A887">
            <v>-3286.8478017314201</v>
          </cell>
          <cell r="B887">
            <v>-12452.491280447732</v>
          </cell>
          <cell r="C887">
            <v>-9279.9066631099322</v>
          </cell>
          <cell r="D887">
            <v>-5254.9866690962881</v>
          </cell>
          <cell r="E887">
            <v>-1827.166156095506</v>
          </cell>
          <cell r="F887">
            <v>1422.5719662444319</v>
          </cell>
          <cell r="G887">
            <v>4728.3518480175062</v>
          </cell>
          <cell r="H887">
            <v>8112.8437085090427</v>
          </cell>
          <cell r="I887">
            <v>11663.931382861778</v>
          </cell>
          <cell r="J887">
            <v>15399.272184503043</v>
          </cell>
          <cell r="K887">
            <v>19332.409685951854</v>
          </cell>
          <cell r="L887">
            <v>23488.367312784914</v>
          </cell>
          <cell r="M887">
            <v>27891.85207102045</v>
          </cell>
          <cell r="N887">
            <v>32571.288010204091</v>
          </cell>
          <cell r="O887">
            <v>37992.255291757334</v>
          </cell>
          <cell r="P887">
            <v>44371.794096850906</v>
          </cell>
          <cell r="Q887">
            <v>51391.348418778893</v>
          </cell>
          <cell r="R887">
            <v>58955.848985529206</v>
          </cell>
          <cell r="S887">
            <v>67107.601390324256</v>
          </cell>
          <cell r="T887">
            <v>75892.195519534464</v>
          </cell>
          <cell r="U887">
            <v>85358.760520890748</v>
          </cell>
          <cell r="V887">
            <v>95560.239565541895</v>
          </cell>
          <cell r="W887">
            <v>106553.68594060463</v>
          </cell>
          <cell r="X887">
            <v>118400.58212814793</v>
          </cell>
          <cell r="Y887">
            <v>131167.1836551078</v>
          </cell>
          <cell r="Z887">
            <v>144924.88963716486</v>
          </cell>
          <cell r="AA887">
            <v>159750.6420889062</v>
          </cell>
          <cell r="AB887">
            <v>175727.35623347212</v>
          </cell>
          <cell r="AC887">
            <v>192944.38421826065</v>
          </cell>
          <cell r="AD887">
            <v>211498.01483008527</v>
          </cell>
          <cell r="AE887">
            <v>14786.643887536942</v>
          </cell>
          <cell r="AF887">
            <v>13593.516985573529</v>
          </cell>
          <cell r="AG887">
            <v>12804.345668641545</v>
          </cell>
          <cell r="AH887">
            <v>12063.450526005785</v>
          </cell>
          <cell r="AI887">
            <v>11366.287917732488</v>
          </cell>
          <cell r="AJ887">
            <v>10708.882158879613</v>
          </cell>
          <cell r="AK887">
            <v>10070.218914753506</v>
          </cell>
          <cell r="AL887">
            <v>9431.5556706273983</v>
          </cell>
          <cell r="AM887">
            <v>8792.3244715095716</v>
          </cell>
          <cell r="AN887">
            <v>8153.6612273834644</v>
          </cell>
          <cell r="AO887">
            <v>7514.4300282656377</v>
          </cell>
          <cell r="AP887">
            <v>6875.7667841395314</v>
          </cell>
          <cell r="AQ887">
            <v>6236.5355850217038</v>
          </cell>
          <cell r="AR887">
            <v>5597.8723408955984</v>
          </cell>
          <cell r="AS887">
            <v>5126.7558193269788</v>
          </cell>
          <cell r="AT887">
            <v>4823.1860203158449</v>
          </cell>
          <cell r="AU887">
            <v>4519.6162213047119</v>
          </cell>
          <cell r="AV887">
            <v>4216.046422293578</v>
          </cell>
          <cell r="AW887">
            <v>3912.4766232824445</v>
          </cell>
          <cell r="AX887">
            <v>3608.9068242713115</v>
          </cell>
          <cell r="AY887">
            <v>3305.3370252601785</v>
          </cell>
          <cell r="AZ887">
            <v>3001.7672262490451</v>
          </cell>
          <cell r="BA887">
            <v>2698.1974272379111</v>
          </cell>
          <cell r="BB887">
            <v>2394.6276282267781</v>
          </cell>
          <cell r="BC887">
            <v>2091.0578292156447</v>
          </cell>
          <cell r="BD887">
            <v>1787.4880302045112</v>
          </cell>
          <cell r="BE887">
            <v>1483.9182311933782</v>
          </cell>
          <cell r="BF887">
            <v>1180.3484321822446</v>
          </cell>
          <cell r="BG887">
            <v>876.77863317111144</v>
          </cell>
          <cell r="BH887">
            <v>573.20883415997787</v>
          </cell>
        </row>
        <row r="888">
          <cell r="A888">
            <v>-3941.7343363018908</v>
          </cell>
          <cell r="B888">
            <v>-15775.805253261808</v>
          </cell>
          <cell r="C888">
            <v>-13544.912475638755</v>
          </cell>
          <cell r="D888">
            <v>-10473.164519003954</v>
          </cell>
          <cell r="E888">
            <v>-7968.6713662524871</v>
          </cell>
          <cell r="F888">
            <v>-5671.3153242517292</v>
          </cell>
          <cell r="G888">
            <v>-3399.788210168585</v>
          </cell>
          <cell r="H888">
            <v>-1136.6637253999318</v>
          </cell>
          <cell r="I888">
            <v>1211.8045976719832</v>
          </cell>
          <cell r="J888">
            <v>3661.2441433250797</v>
          </cell>
          <cell r="K888">
            <v>6217.8172308242201</v>
          </cell>
          <cell r="L888">
            <v>8900.2093713215327</v>
          </cell>
          <cell r="M888">
            <v>11724.945369437219</v>
          </cell>
          <cell r="N888">
            <v>14717.107400137442</v>
          </cell>
          <cell r="O888">
            <v>18414.09224659262</v>
          </cell>
          <cell r="P888">
            <v>23052.102788721189</v>
          </cell>
          <cell r="Q888">
            <v>28225.622600625131</v>
          </cell>
          <cell r="R888">
            <v>33800.776200760323</v>
          </cell>
          <cell r="S888">
            <v>39808.743463895582</v>
          </cell>
          <cell r="T888">
            <v>46283.124839510019</v>
          </cell>
          <cell r="U888">
            <v>53260.129267298486</v>
          </cell>
          <cell r="V888">
            <v>60778.776681046205</v>
          </cell>
          <cell r="W888">
            <v>68881.116233405322</v>
          </cell>
          <cell r="X888">
            <v>77612.461462028092</v>
          </cell>
          <cell r="Y888">
            <v>87021.643712258025</v>
          </cell>
          <cell r="Z888">
            <v>97161.285233683331</v>
          </cell>
          <cell r="AA888">
            <v>108088.0934778854</v>
          </cell>
          <cell r="AB888">
            <v>119863.17824328638</v>
          </cell>
          <cell r="AC888">
            <v>132552.39344077552</v>
          </cell>
          <cell r="AD888">
            <v>146226.70539148914</v>
          </cell>
          <cell r="AE888">
            <v>16318.786864495458</v>
          </cell>
          <cell r="AF888">
            <v>15002.032111792754</v>
          </cell>
          <cell r="AG888">
            <v>14131.089481501858</v>
          </cell>
          <cell r="AH888">
            <v>13313.425242505504</v>
          </cell>
          <cell r="AI888">
            <v>12544.02495797598</v>
          </cell>
          <cell r="AJ888">
            <v>11818.500995689028</v>
          </cell>
          <cell r="AK888">
            <v>11113.661585316424</v>
          </cell>
          <cell r="AL888">
            <v>10408.822174943823</v>
          </cell>
          <cell r="AM888">
            <v>9703.3559599677556</v>
          </cell>
          <cell r="AN888">
            <v>8998.5165495951533</v>
          </cell>
          <cell r="AO888">
            <v>8293.0503346190872</v>
          </cell>
          <cell r="AP888">
            <v>7588.2109242464849</v>
          </cell>
          <cell r="AQ888">
            <v>6882.7447092704178</v>
          </cell>
          <cell r="AR888">
            <v>6177.9052988978156</v>
          </cell>
          <cell r="AS888">
            <v>5657.9732465474681</v>
          </cell>
          <cell r="AT888">
            <v>5322.9485522193763</v>
          </cell>
          <cell r="AU888">
            <v>4987.9238578912864</v>
          </cell>
          <cell r="AV888">
            <v>4652.8991635631955</v>
          </cell>
          <cell r="AW888">
            <v>4317.8744692351038</v>
          </cell>
          <cell r="AX888">
            <v>3982.849774907012</v>
          </cell>
          <cell r="AY888">
            <v>3647.8250805789212</v>
          </cell>
          <cell r="AZ888">
            <v>3312.8003862508299</v>
          </cell>
          <cell r="BA888">
            <v>2977.775691922739</v>
          </cell>
          <cell r="BB888">
            <v>2642.7509975946482</v>
          </cell>
          <cell r="BC888">
            <v>2307.7263032665569</v>
          </cell>
          <cell r="BD888">
            <v>1972.7016089384654</v>
          </cell>
          <cell r="BE888">
            <v>1637.6769146103741</v>
          </cell>
          <cell r="BF888">
            <v>1302.6522202822828</v>
          </cell>
          <cell r="BG888">
            <v>967.62752595419158</v>
          </cell>
          <cell r="BH888">
            <v>632.60283162610028</v>
          </cell>
        </row>
        <row r="889">
          <cell r="A889">
            <v>-3751.731458112848</v>
          </cell>
          <cell r="B889">
            <v>-14888.690973833547</v>
          </cell>
          <cell r="C889">
            <v>-12394.588358831497</v>
          </cell>
          <cell r="D889">
            <v>-9145.4787196588804</v>
          </cell>
          <cell r="E889">
            <v>-6509.0905999633051</v>
          </cell>
          <cell r="F889">
            <v>-4071.6211589774916</v>
          </cell>
          <cell r="G889">
            <v>-1643.2353056290654</v>
          </cell>
          <cell r="H889">
            <v>794.21036409782994</v>
          </cell>
          <cell r="I889">
            <v>3331.816671165418</v>
          </cell>
          <cell r="J889">
            <v>5985.385854640228</v>
          </cell>
          <cell r="K889">
            <v>8762.4422069644406</v>
          </cell>
          <cell r="L889">
            <v>11682.630209755707</v>
          </cell>
          <cell r="M889">
            <v>14763.835118326737</v>
          </cell>
          <cell r="N889">
            <v>18031.408339976122</v>
          </cell>
          <cell r="O889">
            <v>22000.104458560971</v>
          </cell>
          <cell r="P889">
            <v>26898.38157731379</v>
          </cell>
          <cell r="Q889">
            <v>32343.719983980802</v>
          </cell>
          <cell r="R889">
            <v>38211.794162807921</v>
          </cell>
          <cell r="S889">
            <v>44535.422190417332</v>
          </cell>
          <cell r="T889">
            <v>51349.969896008872</v>
          </cell>
          <cell r="U889">
            <v>58693.548650013872</v>
          </cell>
          <cell r="V889">
            <v>66607.228507596214</v>
          </cell>
          <cell r="W889">
            <v>75135.267899037266</v>
          </cell>
          <cell r="X889">
            <v>84325.361151582532</v>
          </cell>
          <cell r="Y889">
            <v>94228.90522705215</v>
          </cell>
          <cell r="Z889">
            <v>104901.28716698574</v>
          </cell>
          <cell r="AA889">
            <v>116402.1938529005</v>
          </cell>
          <cell r="AB889">
            <v>128795.94581404352</v>
          </cell>
          <cell r="AC889">
            <v>142151.85694950703</v>
          </cell>
          <cell r="AD889">
            <v>156544.62217650676</v>
          </cell>
          <cell r="AE889">
            <v>14803.202917601368</v>
          </cell>
          <cell r="AF889">
            <v>13608.739875781574</v>
          </cell>
          <cell r="AG889">
            <v>12818.684794307585</v>
          </cell>
          <cell r="AH889">
            <v>12076.959949879123</v>
          </cell>
          <cell r="AI889">
            <v>11379.016614303677</v>
          </cell>
          <cell r="AJ889">
            <v>10720.874650412783</v>
          </cell>
          <cell r="AK889">
            <v>10081.496190316035</v>
          </cell>
          <cell r="AL889">
            <v>9442.1177302192882</v>
          </cell>
          <cell r="AM889">
            <v>8802.1706790984772</v>
          </cell>
          <cell r="AN889">
            <v>8162.7922190017316</v>
          </cell>
          <cell r="AO889">
            <v>7522.8451678809206</v>
          </cell>
          <cell r="AP889">
            <v>6883.466707784175</v>
          </cell>
          <cell r="AQ889">
            <v>6243.5196566633631</v>
          </cell>
          <cell r="AR889">
            <v>5604.1411965666166</v>
          </cell>
          <cell r="AS889">
            <v>5132.4970885690673</v>
          </cell>
          <cell r="AT889">
            <v>4828.5873326707106</v>
          </cell>
          <cell r="AU889">
            <v>4524.6775767723548</v>
          </cell>
          <cell r="AV889">
            <v>4220.767820873999</v>
          </cell>
          <cell r="AW889">
            <v>3916.8580649756432</v>
          </cell>
          <cell r="AX889">
            <v>3612.9483090772874</v>
          </cell>
          <cell r="AY889">
            <v>3309.0385531789311</v>
          </cell>
          <cell r="AZ889">
            <v>3005.1287972805758</v>
          </cell>
          <cell r="BA889">
            <v>2701.21904138222</v>
          </cell>
          <cell r="BB889">
            <v>2397.3092854838642</v>
          </cell>
          <cell r="BC889">
            <v>2093.3995295855084</v>
          </cell>
          <cell r="BD889">
            <v>1789.4897736871526</v>
          </cell>
          <cell r="BE889">
            <v>1485.5800177887966</v>
          </cell>
          <cell r="BF889">
            <v>1181.6702618904408</v>
          </cell>
          <cell r="BG889">
            <v>877.76050599208486</v>
          </cell>
          <cell r="BH889">
            <v>573.85075009372918</v>
          </cell>
        </row>
        <row r="890">
          <cell r="A890">
            <v>-3317.3298732817457</v>
          </cell>
          <cell r="B890">
            <v>-12469.576872976277</v>
          </cell>
          <cell r="C890">
            <v>-9103.7060988995436</v>
          </cell>
          <cell r="D890">
            <v>-4758.665165788284</v>
          </cell>
          <cell r="E890">
            <v>-1078.6067591342662</v>
          </cell>
          <cell r="F890">
            <v>2389.5219319283292</v>
          </cell>
          <cell r="G890">
            <v>5924.429883995168</v>
          </cell>
          <cell r="H890">
            <v>9550.0993974255362</v>
          </cell>
          <cell r="I890">
            <v>13356.490561466719</v>
          </cell>
          <cell r="J890">
            <v>17362.12006049835</v>
          </cell>
          <cell r="K890">
            <v>21581.763145994064</v>
          </cell>
          <cell r="L890">
            <v>26041.910813333219</v>
          </cell>
          <cell r="M890">
            <v>30768.895896770187</v>
          </cell>
          <cell r="N890">
            <v>35792.506084608111</v>
          </cell>
          <cell r="O890">
            <v>41585.016071046746</v>
          </cell>
          <cell r="P890">
            <v>48368.369158212161</v>
          </cell>
          <cell r="Q890">
            <v>55824.098570861679</v>
          </cell>
          <cell r="R890">
            <v>63858.63563418253</v>
          </cell>
          <cell r="S890">
            <v>72516.914690334088</v>
          </cell>
          <cell r="T890">
            <v>81847.358451235385</v>
          </cell>
          <cell r="U890">
            <v>91902.148809775506</v>
          </cell>
          <cell r="V890">
            <v>102737.51867480166</v>
          </cell>
          <cell r="W890">
            <v>114414.0664620161</v>
          </cell>
          <cell r="X890">
            <v>126997.09499961862</v>
          </cell>
          <cell r="Y890">
            <v>140556.97674407481</v>
          </cell>
          <cell r="Z890">
            <v>155169.54734853361</v>
          </cell>
          <cell r="AA890">
            <v>170916.52978498393</v>
          </cell>
          <cell r="AB890">
            <v>187885.99139211624</v>
          </cell>
          <cell r="AC890">
            <v>206172.83640499783</v>
          </cell>
          <cell r="AD890">
            <v>225879.33672110681</v>
          </cell>
          <cell r="AE890">
            <v>16614.430508841524</v>
          </cell>
          <cell r="AF890">
            <v>15273.820418298354</v>
          </cell>
          <cell r="AG890">
            <v>14387.099124104703</v>
          </cell>
          <cell r="AH890">
            <v>13554.621453357844</v>
          </cell>
          <cell r="AI890">
            <v>12771.282123851017</v>
          </cell>
          <cell r="AJ890">
            <v>12032.614013653312</v>
          </cell>
          <cell r="AK890">
            <v>11315.005192558481</v>
          </cell>
          <cell r="AL890">
            <v>10597.396371463647</v>
          </cell>
          <cell r="AM890">
            <v>9879.149390092969</v>
          </cell>
          <cell r="AN890">
            <v>9161.540568998138</v>
          </cell>
          <cell r="AO890">
            <v>8443.2935876274605</v>
          </cell>
          <cell r="AP890">
            <v>7725.6847665326277</v>
          </cell>
          <cell r="AQ890">
            <v>7007.4377851619502</v>
          </cell>
          <cell r="AR890">
            <v>6289.8289640671182</v>
          </cell>
          <cell r="AS890">
            <v>5760.4774243464435</v>
          </cell>
          <cell r="AT890">
            <v>5419.3831659999287</v>
          </cell>
          <cell r="AU890">
            <v>5078.288907653412</v>
          </cell>
          <cell r="AV890">
            <v>4737.1946493068954</v>
          </cell>
          <cell r="AW890">
            <v>4396.1003909603805</v>
          </cell>
          <cell r="AX890">
            <v>4055.0061326138639</v>
          </cell>
          <cell r="AY890">
            <v>3713.9118742673481</v>
          </cell>
          <cell r="AZ890">
            <v>3372.8176159208319</v>
          </cell>
          <cell r="BA890">
            <v>3031.7233575743167</v>
          </cell>
          <cell r="BB890">
            <v>2690.6290992278005</v>
          </cell>
          <cell r="BC890">
            <v>2349.5348408812852</v>
          </cell>
          <cell r="BD890">
            <v>2008.440582534769</v>
          </cell>
          <cell r="BE890">
            <v>1667.3463241882534</v>
          </cell>
          <cell r="BF890">
            <v>1326.2520658417375</v>
          </cell>
          <cell r="BG890">
            <v>985.15780749522207</v>
          </cell>
          <cell r="BH890">
            <v>644.0635491487061</v>
          </cell>
        </row>
        <row r="891">
          <cell r="A891">
            <v>-3055.4948145663211</v>
          </cell>
          <cell r="B891">
            <v>-11211.841743702858</v>
          </cell>
          <cell r="C891">
            <v>-7705.6987220349693</v>
          </cell>
          <cell r="D891">
            <v>-3520.1496991411318</v>
          </cell>
          <cell r="E891">
            <v>174.36723650858266</v>
          </cell>
          <cell r="F891">
            <v>3762.6072171169772</v>
          </cell>
          <cell r="G891">
            <v>7435.341633351637</v>
          </cell>
          <cell r="H891">
            <v>11217.106011148771</v>
          </cell>
          <cell r="I891">
            <v>15193.811483980871</v>
          </cell>
          <cell r="J891">
            <v>19383.788171483015</v>
          </cell>
          <cell r="K891">
            <v>23803.161206859251</v>
          </cell>
          <cell r="L891">
            <v>28479.181542019018</v>
          </cell>
          <cell r="M891">
            <v>33439.43651588753</v>
          </cell>
          <cell r="N891">
            <v>38713.490301798323</v>
          </cell>
          <cell r="O891">
            <v>44742.150911107972</v>
          </cell>
          <cell r="P891">
            <v>51736.008901764784</v>
          </cell>
          <cell r="Q891">
            <v>59406.881478014206</v>
          </cell>
          <cell r="R891">
            <v>67673.263827851304</v>
          </cell>
          <cell r="S891">
            <v>76581.386922643884</v>
          </cell>
          <cell r="T891">
            <v>86181.070764214674</v>
          </cell>
          <cell r="U891">
            <v>96526.003010602915</v>
          </cell>
          <cell r="V891">
            <v>107674.03923226779</v>
          </cell>
          <cell r="W891">
            <v>119687.5264779617</v>
          </cell>
          <cell r="X891">
            <v>132633.65195986259</v>
          </cell>
          <cell r="Y891">
            <v>146584.81880803977</v>
          </cell>
          <cell r="Z891">
            <v>161619.05099571485</v>
          </cell>
          <cell r="AA891">
            <v>177820.42969992402</v>
          </cell>
          <cell r="AB891">
            <v>195279.56353799172</v>
          </cell>
          <cell r="AC891">
            <v>214094.09530968382</v>
          </cell>
          <cell r="AD891">
            <v>234369.24807907175</v>
          </cell>
          <cell r="AE891">
            <v>14429.06414470154</v>
          </cell>
          <cell r="AF891">
            <v>13264.790173397647</v>
          </cell>
          <cell r="AG891">
            <v>12494.703084009647</v>
          </cell>
          <cell r="AH891">
            <v>11771.724724694473</v>
          </cell>
          <cell r="AI891">
            <v>11091.421332621747</v>
          </cell>
          <cell r="AJ891">
            <v>10449.913365314877</v>
          </cell>
          <cell r="AK891">
            <v>9826.6946696833456</v>
          </cell>
          <cell r="AL891">
            <v>9203.4759740518111</v>
          </cell>
          <cell r="AM891">
            <v>8579.7030580664778</v>
          </cell>
          <cell r="AN891">
            <v>7956.4843624349433</v>
          </cell>
          <cell r="AO891">
            <v>7332.711446449608</v>
          </cell>
          <cell r="AP891">
            <v>6709.4927508180772</v>
          </cell>
          <cell r="AQ891">
            <v>6085.7198348327411</v>
          </cell>
          <cell r="AR891">
            <v>5462.5011392012084</v>
          </cell>
          <cell r="AS891">
            <v>5002.7774479400778</v>
          </cell>
          <cell r="AT891">
            <v>4706.5487610493547</v>
          </cell>
          <cell r="AU891">
            <v>4410.3200741586325</v>
          </cell>
          <cell r="AV891">
            <v>4114.0913872679102</v>
          </cell>
          <cell r="AW891">
            <v>3817.8627003771885</v>
          </cell>
          <cell r="AX891">
            <v>3521.6340134864663</v>
          </cell>
          <cell r="AY891">
            <v>3225.4053265957446</v>
          </cell>
          <cell r="AZ891">
            <v>2929.1766397050219</v>
          </cell>
          <cell r="BA891">
            <v>2632.9479528142997</v>
          </cell>
          <cell r="BB891">
            <v>2336.719265923578</v>
          </cell>
          <cell r="BC891">
            <v>2040.4905790328562</v>
          </cell>
          <cell r="BD891">
            <v>1744.2618921421345</v>
          </cell>
          <cell r="BE891">
            <v>1448.0332052514125</v>
          </cell>
          <cell r="BF891">
            <v>1151.8045183606907</v>
          </cell>
          <cell r="BG891">
            <v>855.57583146996865</v>
          </cell>
          <cell r="BH891">
            <v>559.3471445792469</v>
          </cell>
        </row>
        <row r="892">
          <cell r="A892">
            <v>-3402.4187677096743</v>
          </cell>
          <cell r="B892">
            <v>-12790.663872393636</v>
          </cell>
          <cell r="C892">
            <v>-9342.3438124611403</v>
          </cell>
          <cell r="D892">
            <v>-5061.575062438591</v>
          </cell>
          <cell r="E892">
            <v>-1400.3234178696759</v>
          </cell>
          <cell r="F892">
            <v>2086.9085326652257</v>
          </cell>
          <cell r="G892">
            <v>5637.9091084261399</v>
          </cell>
          <cell r="H892">
            <v>9276.8256504046403</v>
          </cell>
          <cell r="I892">
            <v>13095.400622178669</v>
          </cell>
          <cell r="J892">
            <v>17112.380051696859</v>
          </cell>
          <cell r="K892">
            <v>21342.418000510312</v>
          </cell>
          <cell r="L892">
            <v>25812.127934274402</v>
          </cell>
          <cell r="M892">
            <v>30547.858038380018</v>
          </cell>
          <cell r="N892">
            <v>35579.761912032642</v>
          </cell>
          <cell r="O892">
            <v>41391.540168496635</v>
          </cell>
          <cell r="P892">
            <v>48209.945102129896</v>
          </cell>
          <cell r="Q892">
            <v>55707.281436466903</v>
          </cell>
          <cell r="R892">
            <v>63786.655474936255</v>
          </cell>
          <cell r="S892">
            <v>72493.252317141902</v>
          </cell>
          <cell r="T892">
            <v>81875.764899399699</v>
          </cell>
          <cell r="U892">
            <v>91986.666317217561</v>
          </cell>
          <cell r="V892">
            <v>102882.50328887775</v>
          </cell>
          <cell r="W892">
            <v>114624.21240135947</v>
          </cell>
          <cell r="X892">
            <v>127277.46090725479</v>
          </cell>
          <cell r="Y892">
            <v>140913.01397863386</v>
          </cell>
          <cell r="Z892">
            <v>155607.13047178337</v>
          </cell>
          <cell r="AA892">
            <v>171441.9894161892</v>
          </cell>
          <cell r="AB892">
            <v>188506.14961296786</v>
          </cell>
          <cell r="AC892">
            <v>206895.04491311815</v>
          </cell>
          <cell r="AD892">
            <v>226711.51794551039</v>
          </cell>
          <cell r="AE892">
            <v>17851.117875519565</v>
          </cell>
          <cell r="AF892">
            <v>16410.72009970283</v>
          </cell>
          <cell r="AG892">
            <v>15457.996120571519</v>
          </cell>
          <cell r="AH892">
            <v>14563.553363636101</v>
          </cell>
          <cell r="AI892">
            <v>13721.90653739578</v>
          </cell>
          <cell r="AJ892">
            <v>12928.256011787367</v>
          </cell>
          <cell r="AK892">
            <v>12157.232313619714</v>
          </cell>
          <cell r="AL892">
            <v>11386.208615452062</v>
          </cell>
          <cell r="AM892">
            <v>10614.499255846808</v>
          </cell>
          <cell r="AN892">
            <v>9843.4755576791576</v>
          </cell>
          <cell r="AO892">
            <v>9071.7661980739049</v>
          </cell>
          <cell r="AP892">
            <v>8300.742499906255</v>
          </cell>
          <cell r="AQ892">
            <v>7529.0331403009995</v>
          </cell>
          <cell r="AR892">
            <v>6758.0094421333488</v>
          </cell>
          <cell r="AS892">
            <v>6189.255868057312</v>
          </cell>
          <cell r="AT892">
            <v>5822.7724180728937</v>
          </cell>
          <cell r="AU892">
            <v>5456.2889680884773</v>
          </cell>
          <cell r="AV892">
            <v>5089.8055181040609</v>
          </cell>
          <cell r="AW892">
            <v>4723.3220681196426</v>
          </cell>
          <cell r="AX892">
            <v>4356.8386181352262</v>
          </cell>
          <cell r="AY892">
            <v>3990.3551681508084</v>
          </cell>
          <cell r="AZ892">
            <v>3623.871718166391</v>
          </cell>
          <cell r="BA892">
            <v>3257.3882681819737</v>
          </cell>
          <cell r="BB892">
            <v>2890.9048181975563</v>
          </cell>
          <cell r="BC892">
            <v>2524.421368213139</v>
          </cell>
          <cell r="BD892">
            <v>2157.9379182287221</v>
          </cell>
          <cell r="BE892">
            <v>1791.4544682443047</v>
          </cell>
          <cell r="BF892">
            <v>1424.9710182598876</v>
          </cell>
          <cell r="BG892">
            <v>1058.4875682754703</v>
          </cell>
          <cell r="BH892">
            <v>692.00411829105326</v>
          </cell>
        </row>
        <row r="893">
          <cell r="A893">
            <v>-3568.307806912625</v>
          </cell>
          <cell r="B893">
            <v>-13955.002154550815</v>
          </cell>
          <cell r="C893">
            <v>-11355.870779320891</v>
          </cell>
          <cell r="D893">
            <v>-7934.4198015491465</v>
          </cell>
          <cell r="E893">
            <v>-5121.3454363021792</v>
          </cell>
          <cell r="F893">
            <v>-2515.0699150861146</v>
          </cell>
          <cell r="G893">
            <v>99.601796513569127</v>
          </cell>
          <cell r="H893">
            <v>2741.7052564882797</v>
          </cell>
          <cell r="I893">
            <v>5500.109593677681</v>
          </cell>
          <cell r="J893">
            <v>8390.8661100306308</v>
          </cell>
          <cell r="K893">
            <v>11422.97975760804</v>
          </cell>
          <cell r="L893">
            <v>14617.224503539961</v>
          </cell>
          <cell r="M893">
            <v>17993.031703313336</v>
          </cell>
          <cell r="N893">
            <v>21576.165858365486</v>
          </cell>
          <cell r="O893">
            <v>25860.576198087605</v>
          </cell>
          <cell r="P893">
            <v>31068.057147708736</v>
          </cell>
          <cell r="Q893">
            <v>36838.376083983952</v>
          </cell>
          <cell r="R893">
            <v>43056.65987551037</v>
          </cell>
          <cell r="S893">
            <v>49757.685198197323</v>
          </cell>
          <cell r="T893">
            <v>56978.928531684527</v>
          </cell>
          <cell r="U893">
            <v>64760.775752122128</v>
          </cell>
          <cell r="V893">
            <v>73146.747996182879</v>
          </cell>
          <cell r="W893">
            <v>82183.745059484529</v>
          </cell>
          <cell r="X893">
            <v>91922.307690664529</v>
          </cell>
          <cell r="Y893">
            <v>102416.90024802525</v>
          </cell>
          <cell r="Z893">
            <v>113726.21529954903</v>
          </cell>
          <cell r="AA893">
            <v>125913.50186980431</v>
          </cell>
          <cell r="AB893">
            <v>139046.91916951162</v>
          </cell>
          <cell r="AC893">
            <v>153199.91778605597</v>
          </cell>
          <cell r="AD893">
            <v>168451.65046680858</v>
          </cell>
          <cell r="AE893">
            <v>13721.619320512107</v>
          </cell>
          <cell r="AF893">
            <v>12614.428718349647</v>
          </cell>
          <cell r="AG893">
            <v>11882.098348323287</v>
          </cell>
          <cell r="AH893">
            <v>11194.567007135503</v>
          </cell>
          <cell r="AI893">
            <v>10547.618315601489</v>
          </cell>
          <cell r="AJ893">
            <v>9937.5629419345332</v>
          </cell>
          <cell r="AK893">
            <v>9344.9001324049041</v>
          </cell>
          <cell r="AL893">
            <v>8752.2373228752767</v>
          </cell>
          <cell r="AM893">
            <v>8159.0474659475512</v>
          </cell>
          <cell r="AN893">
            <v>7566.3846564179239</v>
          </cell>
          <cell r="AO893">
            <v>6973.1947994901957</v>
          </cell>
          <cell r="AP893">
            <v>6380.5319899605693</v>
          </cell>
          <cell r="AQ893">
            <v>5787.342133032841</v>
          </cell>
          <cell r="AR893">
            <v>5194.6793235032146</v>
          </cell>
          <cell r="AS893">
            <v>4757.495496413344</v>
          </cell>
          <cell r="AT893">
            <v>4475.7906517632309</v>
          </cell>
          <cell r="AU893">
            <v>4194.0858071131188</v>
          </cell>
          <cell r="AV893">
            <v>3912.3809624630048</v>
          </cell>
          <cell r="AW893">
            <v>3630.6761178128913</v>
          </cell>
          <cell r="AX893">
            <v>3348.9712731627778</v>
          </cell>
          <cell r="AY893">
            <v>3067.2664285126648</v>
          </cell>
          <cell r="AZ893">
            <v>2785.5615838625508</v>
          </cell>
          <cell r="BA893">
            <v>2503.8567392124378</v>
          </cell>
          <cell r="BB893">
            <v>2222.1518945623243</v>
          </cell>
          <cell r="BC893">
            <v>1940.4470499122108</v>
          </cell>
          <cell r="BD893">
            <v>1658.7422052620975</v>
          </cell>
          <cell r="BE893">
            <v>1377.0373606119838</v>
          </cell>
          <cell r="BF893">
            <v>1095.3325159618705</v>
          </cell>
          <cell r="BG893">
            <v>813.62767131175679</v>
          </cell>
          <cell r="BH893">
            <v>531.92282666164351</v>
          </cell>
        </row>
        <row r="894">
          <cell r="A894">
            <v>-3483.5315318208086</v>
          </cell>
          <cell r="B894">
            <v>-13338.188515775271</v>
          </cell>
          <cell r="C894">
            <v>-10311.119187052633</v>
          </cell>
          <cell r="D894">
            <v>-6439.6772969142312</v>
          </cell>
          <cell r="E894">
            <v>-3150.3666361549144</v>
          </cell>
          <cell r="F894">
            <v>-42.033835261717243</v>
          </cell>
          <cell r="G894">
            <v>3105.5538632657876</v>
          </cell>
          <cell r="H894">
            <v>6314.3494627214077</v>
          </cell>
          <cell r="I894">
            <v>9675.0386230408894</v>
          </cell>
          <cell r="J894">
            <v>13205.184737031705</v>
          </cell>
          <cell r="K894">
            <v>16916.968648992864</v>
          </cell>
          <cell r="L894">
            <v>20834.474575570406</v>
          </cell>
          <cell r="M894">
            <v>24981.048481468788</v>
          </cell>
          <cell r="N894">
            <v>29384.939207221138</v>
          </cell>
          <cell r="O894">
            <v>34535.468603619222</v>
          </cell>
          <cell r="P894">
            <v>40657.786001299835</v>
          </cell>
          <cell r="Q894">
            <v>47409.241750649977</v>
          </cell>
          <cell r="R894">
            <v>54684.83055588368</v>
          </cell>
          <cell r="S894">
            <v>62525.242228275529</v>
          </cell>
          <cell r="T894">
            <v>70974.325434896309</v>
          </cell>
          <cell r="U894">
            <v>80079.33292879787</v>
          </cell>
          <cell r="V894">
            <v>89891.185817054633</v>
          </cell>
          <cell r="W894">
            <v>100464.75834461983</v>
          </cell>
          <cell r="X894">
            <v>111859.18478669267</v>
          </cell>
          <cell r="Y894">
            <v>124138.19016593746</v>
          </cell>
          <cell r="Z894">
            <v>137370.44664414023</v>
          </cell>
          <cell r="AA894">
            <v>151629.95758147541</v>
          </cell>
          <cell r="AB894">
            <v>166996.47141129177</v>
          </cell>
          <cell r="AC894">
            <v>183555.92764507374</v>
          </cell>
          <cell r="AD894">
            <v>201400.93750192691</v>
          </cell>
          <cell r="AE894">
            <v>16272.745845610607</v>
          </cell>
          <cell r="AF894">
            <v>14959.70611970121</v>
          </cell>
          <cell r="AG894">
            <v>14091.220723910757</v>
          </cell>
          <cell r="AH894">
            <v>13275.863402394347</v>
          </cell>
          <cell r="AI894">
            <v>12508.633865808539</v>
          </cell>
          <cell r="AJ894">
            <v>11785.156860977821</v>
          </cell>
          <cell r="AK894">
            <v>11082.306049688792</v>
          </cell>
          <cell r="AL894">
            <v>10379.455238399763</v>
          </cell>
          <cell r="AM894">
            <v>9675.9793909428045</v>
          </cell>
          <cell r="AN894">
            <v>8973.1285796537777</v>
          </cell>
          <cell r="AO894">
            <v>8269.6527321968169</v>
          </cell>
          <cell r="AP894">
            <v>7566.8019209077893</v>
          </cell>
          <cell r="AQ894">
            <v>6863.3260734508303</v>
          </cell>
          <cell r="AR894">
            <v>6160.4752621618009</v>
          </cell>
          <cell r="AS894">
            <v>5642.0101204120929</v>
          </cell>
          <cell r="AT894">
            <v>5307.9306482017073</v>
          </cell>
          <cell r="AU894">
            <v>4973.8511759913208</v>
          </cell>
          <cell r="AV894">
            <v>4639.7717037809352</v>
          </cell>
          <cell r="AW894">
            <v>4305.6922315705488</v>
          </cell>
          <cell r="AX894">
            <v>3971.6127593601632</v>
          </cell>
          <cell r="AY894">
            <v>3637.5332871497772</v>
          </cell>
          <cell r="AZ894">
            <v>3303.4538149393907</v>
          </cell>
          <cell r="BA894">
            <v>2969.3743427290042</v>
          </cell>
          <cell r="BB894">
            <v>2635.2948705186182</v>
          </cell>
          <cell r="BC894">
            <v>2301.2153983082321</v>
          </cell>
          <cell r="BD894">
            <v>1967.1359260978463</v>
          </cell>
          <cell r="BE894">
            <v>1633.0564538874605</v>
          </cell>
          <cell r="BF894">
            <v>1298.9769816770747</v>
          </cell>
          <cell r="BG894">
            <v>964.89750946668892</v>
          </cell>
          <cell r="BH894">
            <v>630.818037256303</v>
          </cell>
        </row>
        <row r="895">
          <cell r="A895">
            <v>-3798.4980107358588</v>
          </cell>
          <cell r="B895">
            <v>-14927.284242756177</v>
          </cell>
          <cell r="C895">
            <v>-12226.034519631068</v>
          </cell>
          <cell r="D895">
            <v>-8531.6743314194191</v>
          </cell>
          <cell r="E895">
            <v>-5499.5958646957806</v>
          </cell>
          <cell r="F895">
            <v>-2707.3411959061386</v>
          </cell>
          <cell r="G895">
            <v>92.930373878109492</v>
          </cell>
          <cell r="H895">
            <v>2921.4882562468065</v>
          </cell>
          <cell r="I895">
            <v>5872.724027043294</v>
          </cell>
          <cell r="J895">
            <v>8963.7410391186313</v>
          </cell>
          <cell r="K895">
            <v>12204.038062878157</v>
          </cell>
          <cell r="L895">
            <v>15615.607763134674</v>
          </cell>
          <cell r="M895">
            <v>19218.955228483148</v>
          </cell>
          <cell r="N895">
            <v>23041.539526334669</v>
          </cell>
          <cell r="O895">
            <v>27608.43621173708</v>
          </cell>
          <cell r="P895">
            <v>33155.928059104677</v>
          </cell>
          <cell r="Q895">
            <v>39302.269836081738</v>
          </cell>
          <cell r="R895">
            <v>45925.76809866292</v>
          </cell>
          <cell r="S895">
            <v>53063.465744886678</v>
          </cell>
          <cell r="T895">
            <v>60755.281409235358</v>
          </cell>
          <cell r="U895">
            <v>69044.232713528952</v>
          </cell>
          <cell r="V895">
            <v>77976.676849365918</v>
          </cell>
          <cell r="W895">
            <v>87602.569837604242</v>
          </cell>
          <cell r="X895">
            <v>97975.745914829531</v>
          </cell>
          <cell r="Y895">
            <v>109154.21860932103</v>
          </cell>
          <cell r="Z895">
            <v>121200.50519032709</v>
          </cell>
          <cell r="AA895">
            <v>134181.97630518113</v>
          </cell>
          <cell r="AB895">
            <v>148171.23275965574</v>
          </cell>
          <cell r="AC895">
            <v>163246.5115487549</v>
          </cell>
          <cell r="AD895">
            <v>179492.12340873113</v>
          </cell>
          <cell r="AE895">
            <v>17881.855237804219</v>
          </cell>
          <cell r="AF895">
            <v>16438.977279593415</v>
          </cell>
          <cell r="AG895">
            <v>15484.612830531425</v>
          </cell>
          <cell r="AH895">
            <v>14588.629956542576</v>
          </cell>
          <cell r="AI895">
            <v>13745.533921149405</v>
          </cell>
          <cell r="AJ895">
            <v>12950.516829934113</v>
          </cell>
          <cell r="AK895">
            <v>12178.165526688399</v>
          </cell>
          <cell r="AL895">
            <v>11405.81422344268</v>
          </cell>
          <cell r="AM895">
            <v>10632.776078137284</v>
          </cell>
          <cell r="AN895">
            <v>9860.4247748915641</v>
          </cell>
          <cell r="AO895">
            <v>9087.3866295861662</v>
          </cell>
          <cell r="AP895">
            <v>8315.0353263404486</v>
          </cell>
          <cell r="AQ895">
            <v>7541.9971810350507</v>
          </cell>
          <cell r="AR895">
            <v>6769.6458777893322</v>
          </cell>
          <cell r="AS895">
            <v>6199.9129821504139</v>
          </cell>
          <cell r="AT895">
            <v>5832.7984941182949</v>
          </cell>
          <cell r="AU895">
            <v>5465.684006086175</v>
          </cell>
          <cell r="AV895">
            <v>5098.5695180540561</v>
          </cell>
          <cell r="AW895">
            <v>4731.4550300219362</v>
          </cell>
          <cell r="AX895">
            <v>4364.3405419898172</v>
          </cell>
          <cell r="AY895">
            <v>3997.2260539576973</v>
          </cell>
          <cell r="AZ895">
            <v>3630.1115659255779</v>
          </cell>
          <cell r="BA895">
            <v>3262.997077893458</v>
          </cell>
          <cell r="BB895">
            <v>2895.8825898613386</v>
          </cell>
          <cell r="BC895">
            <v>2528.7681018292192</v>
          </cell>
          <cell r="BD895">
            <v>2161.6536137970998</v>
          </cell>
          <cell r="BE895">
            <v>1794.5391257649803</v>
          </cell>
          <cell r="BF895">
            <v>1427.4246377328611</v>
          </cell>
          <cell r="BG895">
            <v>1060.3101497007415</v>
          </cell>
          <cell r="BH895">
            <v>693.19566166862228</v>
          </cell>
        </row>
        <row r="896">
          <cell r="A896">
            <v>-3376.38113806622</v>
          </cell>
          <cell r="B896">
            <v>-12850.799620570766</v>
          </cell>
          <cell r="C896">
            <v>-9714.8632170279197</v>
          </cell>
          <cell r="D896">
            <v>-5822.813864912805</v>
          </cell>
          <cell r="E896">
            <v>-2526.5223654601778</v>
          </cell>
          <cell r="F896">
            <v>600.15920643340723</v>
          </cell>
          <cell r="G896">
            <v>3772.2256468779619</v>
          </cell>
          <cell r="H896">
            <v>7011.6764378743028</v>
          </cell>
          <cell r="I896">
            <v>10407.315034992534</v>
          </cell>
          <cell r="J896">
            <v>13976.603359027167</v>
          </cell>
          <cell r="K896">
            <v>17732.130571963178</v>
          </cell>
          <cell r="L896">
            <v>21698.121939163073</v>
          </cell>
          <cell r="M896">
            <v>25898.230844746216</v>
          </cell>
          <cell r="N896">
            <v>30360.530453479827</v>
          </cell>
          <cell r="O896">
            <v>35560.976868897291</v>
          </cell>
          <cell r="P896">
            <v>41719.480207724468</v>
          </cell>
          <cell r="Q896">
            <v>48505.221588175693</v>
          </cell>
          <cell r="R896">
            <v>55817.757707156234</v>
          </cell>
          <cell r="S896">
            <v>63697.985009281831</v>
          </cell>
          <cell r="T896">
            <v>72189.974836447684</v>
          </cell>
          <cell r="U896">
            <v>81341.219903355435</v>
          </cell>
          <cell r="V896">
            <v>91202.899907575702</v>
          </cell>
          <cell r="W896">
            <v>101830.16775961017</v>
          </cell>
          <cell r="X896">
            <v>113282.45803373719</v>
          </cell>
          <cell r="Y896">
            <v>125623.81936469836</v>
          </cell>
          <cell r="Z896">
            <v>138923.27264920334</v>
          </cell>
          <cell r="AA896">
            <v>153255.19705554878</v>
          </cell>
          <cell r="AB896">
            <v>168699.74600016687</v>
          </cell>
          <cell r="AC896">
            <v>185343.29541751463</v>
          </cell>
          <cell r="AD896">
            <v>203278.92683031998</v>
          </cell>
          <cell r="AE896">
            <v>14996.684897590396</v>
          </cell>
          <cell r="AF896">
            <v>13786.609891546275</v>
          </cell>
          <cell r="AG896">
            <v>12986.228570385183</v>
          </cell>
          <cell r="AH896">
            <v>12234.809175911989</v>
          </cell>
          <cell r="AI896">
            <v>11527.743526791361</v>
          </cell>
          <cell r="AJ896">
            <v>10860.999464354882</v>
          </cell>
          <cell r="AK896">
            <v>10213.264149926645</v>
          </cell>
          <cell r="AL896">
            <v>9565.5288354984114</v>
          </cell>
          <cell r="AM896">
            <v>8917.2174984032608</v>
          </cell>
          <cell r="AN896">
            <v>8269.4821839750257</v>
          </cell>
          <cell r="AO896">
            <v>7621.1708468798752</v>
          </cell>
          <cell r="AP896">
            <v>6973.4355324516409</v>
          </cell>
          <cell r="AQ896">
            <v>6325.1241953564904</v>
          </cell>
          <cell r="AR896">
            <v>5677.3888809282553</v>
          </cell>
          <cell r="AS896">
            <v>5199.5802532403732</v>
          </cell>
          <cell r="AT896">
            <v>4891.6983122928432</v>
          </cell>
          <cell r="AU896">
            <v>4583.8163713453114</v>
          </cell>
          <cell r="AV896">
            <v>4275.9344303977814</v>
          </cell>
          <cell r="AW896">
            <v>3968.0524894502505</v>
          </cell>
          <cell r="AX896">
            <v>3660.1705485027205</v>
          </cell>
          <cell r="AY896">
            <v>3352.2886075551905</v>
          </cell>
          <cell r="AZ896">
            <v>3044.4066666076592</v>
          </cell>
          <cell r="BA896">
            <v>2736.5247256601283</v>
          </cell>
          <cell r="BB896">
            <v>2428.6427847125979</v>
          </cell>
          <cell r="BC896">
            <v>2120.7608437650674</v>
          </cell>
          <cell r="BD896">
            <v>1812.8789028175372</v>
          </cell>
          <cell r="BE896">
            <v>1504.9969618700068</v>
          </cell>
          <cell r="BF896">
            <v>1197.1150209224763</v>
          </cell>
          <cell r="BG896">
            <v>889.23307997494589</v>
          </cell>
          <cell r="BH896">
            <v>581.35113902741546</v>
          </cell>
        </row>
        <row r="897">
          <cell r="A897">
            <v>-3311.3746405199608</v>
          </cell>
          <cell r="B897">
            <v>-12409.721338605259</v>
          </cell>
          <cell r="C897">
            <v>-8908.7483254351009</v>
          </cell>
          <cell r="D897">
            <v>-4578.7540798593272</v>
          </cell>
          <cell r="E897">
            <v>-843.49802580151777</v>
          </cell>
          <cell r="F897">
            <v>2734.0942591139351</v>
          </cell>
          <cell r="G897">
            <v>6384.3482082943883</v>
          </cell>
          <cell r="H897">
            <v>10131.886585645456</v>
          </cell>
          <cell r="I897">
            <v>14067.265361729604</v>
          </cell>
          <cell r="J897">
            <v>18209.293911126129</v>
          </cell>
          <cell r="K897">
            <v>22573.386673397938</v>
          </cell>
          <cell r="L897">
            <v>27186.732222332455</v>
          </cell>
          <cell r="M897">
            <v>32076.483026819173</v>
          </cell>
          <cell r="N897">
            <v>37272.937875959673</v>
          </cell>
          <cell r="O897">
            <v>43248.717142943133</v>
          </cell>
          <cell r="P897">
            <v>50227.096818058279</v>
          </cell>
          <cell r="Q897">
            <v>57892.391003351891</v>
          </cell>
          <cell r="R897">
            <v>66152.761897245888</v>
          </cell>
          <cell r="S897">
            <v>75054.406851147578</v>
          </cell>
          <cell r="T897">
            <v>84647.109636914378</v>
          </cell>
          <cell r="U897">
            <v>94984.518869993786</v>
          </cell>
          <cell r="V897">
            <v>106124.44804727545</v>
          </cell>
          <cell r="W897">
            <v>118129.19887766162</v>
          </cell>
          <cell r="X897">
            <v>131065.90971362974</v>
          </cell>
          <cell r="Y897">
            <v>145006.93103244307</v>
          </cell>
          <cell r="Z897">
            <v>160030.2300669431</v>
          </cell>
          <cell r="AA897">
            <v>176219.82684888254</v>
          </cell>
          <cell r="AB897">
            <v>193666.26410343518</v>
          </cell>
          <cell r="AC897">
            <v>212467.11362283741</v>
          </cell>
          <cell r="AD897">
            <v>232727.52195113193</v>
          </cell>
          <cell r="AE897">
            <v>17411.422829221505</v>
          </cell>
          <cell r="AF897">
            <v>16006.503826843036</v>
          </cell>
          <cell r="AG897">
            <v>15077.246614164927</v>
          </cell>
          <cell r="AH897">
            <v>14204.835085310804</v>
          </cell>
          <cell r="AI897">
            <v>13383.919058273701</v>
          </cell>
          <cell r="AJ897">
            <v>12609.817123797524</v>
          </cell>
          <cell r="AK897">
            <v>11857.784690100072</v>
          </cell>
          <cell r="AL897">
            <v>11105.75225640262</v>
          </cell>
          <cell r="AM897">
            <v>10353.051049954298</v>
          </cell>
          <cell r="AN897">
            <v>9601.0186162568443</v>
          </cell>
          <cell r="AO897">
            <v>8848.3174098085237</v>
          </cell>
          <cell r="AP897">
            <v>8096.284976111072</v>
          </cell>
          <cell r="AQ897">
            <v>7343.5837696627495</v>
          </cell>
          <cell r="AR897">
            <v>6591.5513359652987</v>
          </cell>
          <cell r="AS897">
            <v>6036.8068637746146</v>
          </cell>
          <cell r="AT897">
            <v>5679.3503530906964</v>
          </cell>
          <cell r="AU897">
            <v>5321.8938424067801</v>
          </cell>
          <cell r="AV897">
            <v>4964.4373317228628</v>
          </cell>
          <cell r="AW897">
            <v>4606.9808210389456</v>
          </cell>
          <cell r="AX897">
            <v>4249.5243103550283</v>
          </cell>
          <cell r="AY897">
            <v>3892.067799671112</v>
          </cell>
          <cell r="AZ897">
            <v>3534.6112889871947</v>
          </cell>
          <cell r="BA897">
            <v>3177.1547783032779</v>
          </cell>
          <cell r="BB897">
            <v>2819.6982676193606</v>
          </cell>
          <cell r="BC897">
            <v>2462.2417569354434</v>
          </cell>
          <cell r="BD897">
            <v>2104.785246251527</v>
          </cell>
          <cell r="BE897">
            <v>1747.3287355676096</v>
          </cell>
          <cell r="BF897">
            <v>1389.872224883693</v>
          </cell>
          <cell r="BG897">
            <v>1032.4157141997757</v>
          </cell>
          <cell r="BH897">
            <v>674.95920351585903</v>
          </cell>
        </row>
        <row r="898">
          <cell r="A898">
            <v>-3216.8922557978544</v>
          </cell>
          <cell r="B898">
            <v>-12093.248096629577</v>
          </cell>
          <cell r="C898">
            <v>-8872.6349509464817</v>
          </cell>
          <cell r="D898">
            <v>-4860.7449177532753</v>
          </cell>
          <cell r="E898">
            <v>-1455.0600416297968</v>
          </cell>
          <cell r="F898">
            <v>1774.7186186048134</v>
          </cell>
          <cell r="G898">
            <v>5062.8353097864838</v>
          </cell>
          <cell r="H898">
            <v>8431.8054422290625</v>
          </cell>
          <cell r="I898">
            <v>11968.14730771792</v>
          </cell>
          <cell r="J898">
            <v>15689.386450671209</v>
          </cell>
          <cell r="K898">
            <v>19609.148360869967</v>
          </cell>
          <cell r="L898">
            <v>23752.351664970112</v>
          </cell>
          <cell r="M898">
            <v>28143.66720623658</v>
          </cell>
          <cell r="N898">
            <v>32811.278720149392</v>
          </cell>
          <cell r="O898">
            <v>38212.19062433709</v>
          </cell>
          <cell r="P898">
            <v>44559.719612236542</v>
          </cell>
          <cell r="Q898">
            <v>51541.97880232428</v>
          </cell>
          <cell r="R898">
            <v>59066.288919224942</v>
          </cell>
          <cell r="S898">
            <v>67174.730785099324</v>
          </cell>
          <cell r="T898">
            <v>75912.652065694565</v>
          </cell>
          <cell r="U898">
            <v>85328.920883901825</v>
          </cell>
          <cell r="V898">
            <v>95476.19912199353</v>
          </cell>
          <cell r="W898">
            <v>106411.23694102351</v>
          </cell>
          <cell r="X898">
            <v>118195.19016453379</v>
          </cell>
          <cell r="Y898">
            <v>130893.96230158303</v>
          </cell>
          <cell r="Z898">
            <v>144578.57312191196</v>
          </cell>
          <cell r="AA898">
            <v>159325.55584455631</v>
          </cell>
          <cell r="AB898">
            <v>175217.38516124434</v>
          </cell>
          <cell r="AC898">
            <v>192342.93848836335</v>
          </cell>
          <cell r="AD898">
            <v>210797.99302711416</v>
          </cell>
          <cell r="AE898">
            <v>13715.165805274904</v>
          </cell>
          <cell r="AF898">
            <v>12608.495934030176</v>
          </cell>
          <cell r="AG898">
            <v>11876.509991661462</v>
          </cell>
          <cell r="AH898">
            <v>11189.302008372097</v>
          </cell>
          <cell r="AI898">
            <v>10542.657588013442</v>
          </cell>
          <cell r="AJ898">
            <v>9932.8891339554284</v>
          </cell>
          <cell r="AK898">
            <v>9340.5050640105765</v>
          </cell>
          <cell r="AL898">
            <v>8748.1209940657245</v>
          </cell>
          <cell r="AM898">
            <v>8155.2101246022903</v>
          </cell>
          <cell r="AN898">
            <v>7562.8260546574347</v>
          </cell>
          <cell r="AO898">
            <v>6969.9151851940014</v>
          </cell>
          <cell r="AP898">
            <v>6377.5311152491486</v>
          </cell>
          <cell r="AQ898">
            <v>5784.6202457857144</v>
          </cell>
          <cell r="AR898">
            <v>5192.2361758408624</v>
          </cell>
          <cell r="AS898">
            <v>4755.2579638772886</v>
          </cell>
          <cell r="AT898">
            <v>4473.6856098949957</v>
          </cell>
          <cell r="AU898">
            <v>4192.1132559127009</v>
          </cell>
          <cell r="AV898">
            <v>3910.5409019304075</v>
          </cell>
          <cell r="AW898">
            <v>3628.9685479481145</v>
          </cell>
          <cell r="AX898">
            <v>3347.3961939658202</v>
          </cell>
          <cell r="AY898">
            <v>3065.8238399835263</v>
          </cell>
          <cell r="AZ898">
            <v>2784.251486001232</v>
          </cell>
          <cell r="BA898">
            <v>2502.6791320189391</v>
          </cell>
          <cell r="BB898">
            <v>2221.1067780366452</v>
          </cell>
          <cell r="BC898">
            <v>1939.5344240543513</v>
          </cell>
          <cell r="BD898">
            <v>1657.9620700720577</v>
          </cell>
          <cell r="BE898">
            <v>1376.3897160897639</v>
          </cell>
          <cell r="BF898">
            <v>1094.8173621074702</v>
          </cell>
          <cell r="BG898">
            <v>813.24500812517624</v>
          </cell>
          <cell r="BH898">
            <v>531.67265414288261</v>
          </cell>
        </row>
        <row r="899">
          <cell r="A899">
            <v>-3573.1015253487153</v>
          </cell>
          <cell r="B899">
            <v>-13718.51479585131</v>
          </cell>
          <cell r="C899">
            <v>-10597.641711772651</v>
          </cell>
          <cell r="D899">
            <v>-6732.4598487730127</v>
          </cell>
          <cell r="E899">
            <v>-3442.688554788193</v>
          </cell>
          <cell r="F899">
            <v>-312.60418142400846</v>
          </cell>
          <cell r="G899">
            <v>2853.86356147795</v>
          </cell>
          <cell r="H899">
            <v>6078.8496278260181</v>
          </cell>
          <cell r="I899">
            <v>9454.868498578111</v>
          </cell>
          <cell r="J899">
            <v>12999.73516771305</v>
          </cell>
          <cell r="K899">
            <v>16725.52547849622</v>
          </cell>
          <cell r="L899">
            <v>20656.467911969477</v>
          </cell>
          <cell r="M899">
            <v>24815.944952328322</v>
          </cell>
          <cell r="N899">
            <v>29232.601841525691</v>
          </cell>
          <cell r="O899">
            <v>34407.411322810134</v>
          </cell>
          <cell r="P899">
            <v>40570.43989748742</v>
          </cell>
          <cell r="Q899">
            <v>47369.670330593784</v>
          </cell>
          <cell r="R899">
            <v>54696.742692443193</v>
          </cell>
          <cell r="S899">
            <v>62592.634723749201</v>
          </cell>
          <cell r="T899">
            <v>71101.505373732085</v>
          </cell>
          <cell r="U899">
            <v>80270.941765602911</v>
          </cell>
          <cell r="V899">
            <v>90152.225334619638</v>
          </cell>
          <cell r="W899">
            <v>100800.61862713256</v>
          </cell>
          <cell r="X899">
            <v>112275.67436458438</v>
          </cell>
          <cell r="Y899">
            <v>124641.56850095239</v>
          </cell>
          <cell r="Z899">
            <v>137967.45913630517</v>
          </cell>
          <cell r="AA899">
            <v>152327.87329375159</v>
          </cell>
          <cell r="AB899">
            <v>167803.12372288972</v>
          </cell>
          <cell r="AC899">
            <v>184479.7580607897</v>
          </cell>
          <cell r="AD899">
            <v>202451.04286251261</v>
          </cell>
          <cell r="AE899">
            <v>17527.394517763143</v>
          </cell>
          <cell r="AF899">
            <v>16113.117817822094</v>
          </cell>
          <cell r="AG899">
            <v>15177.671132342093</v>
          </cell>
          <cell r="AH899">
            <v>14299.448760853409</v>
          </cell>
          <cell r="AI899">
            <v>13473.064885568623</v>
          </cell>
          <cell r="AJ899">
            <v>12693.806915923749</v>
          </cell>
          <cell r="AK899">
            <v>11936.765444651974</v>
          </cell>
          <cell r="AL899">
            <v>11179.723973380202</v>
          </cell>
          <cell r="AM899">
            <v>10422.009274884998</v>
          </cell>
          <cell r="AN899">
            <v>9664.9678036132264</v>
          </cell>
          <cell r="AO899">
            <v>8907.2531051180249</v>
          </cell>
          <cell r="AP899">
            <v>8150.2116338462502</v>
          </cell>
          <cell r="AQ899">
            <v>7392.4969353510478</v>
          </cell>
          <cell r="AR899">
            <v>6635.4554640792749</v>
          </cell>
          <cell r="AS899">
            <v>6077.0160237185501</v>
          </cell>
          <cell r="AT899">
            <v>5717.1786142688734</v>
          </cell>
          <cell r="AU899">
            <v>5357.3412048191967</v>
          </cell>
          <cell r="AV899">
            <v>4997.50379536952</v>
          </cell>
          <cell r="AW899">
            <v>4637.6663859198434</v>
          </cell>
          <cell r="AX899">
            <v>4277.8289764701676</v>
          </cell>
          <cell r="AY899">
            <v>3917.9915670204914</v>
          </cell>
          <cell r="AZ899">
            <v>3558.1541575708147</v>
          </cell>
          <cell r="BA899">
            <v>3198.3167481211385</v>
          </cell>
          <cell r="BB899">
            <v>2838.4793386714623</v>
          </cell>
          <cell r="BC899">
            <v>2478.6419292217856</v>
          </cell>
          <cell r="BD899">
            <v>2118.804519772109</v>
          </cell>
          <cell r="BE899">
            <v>1758.9671103224325</v>
          </cell>
          <cell r="BF899">
            <v>1399.1297008727556</v>
          </cell>
          <cell r="BG899">
            <v>1039.2922914230792</v>
          </cell>
          <cell r="BH899">
            <v>679.45488197340239</v>
          </cell>
        </row>
        <row r="900">
          <cell r="A900">
            <v>-3575.9963516520629</v>
          </cell>
          <cell r="B900">
            <v>-13925.847185814899</v>
          </cell>
          <cell r="C900">
            <v>-11148.42860856364</v>
          </cell>
          <cell r="D900">
            <v>-7366.4679978399508</v>
          </cell>
          <cell r="E900">
            <v>-4239.6727269927715</v>
          </cell>
          <cell r="F900">
            <v>-1347.6133687274612</v>
          </cell>
          <cell r="G900">
            <v>1568.0355170678145</v>
          </cell>
          <cell r="H900">
            <v>4527.9999222006154</v>
          </cell>
          <cell r="I900">
            <v>7623.1345084892673</v>
          </cell>
          <cell r="J900">
            <v>10870.43905698538</v>
          </cell>
          <cell r="K900">
            <v>14280.588535784562</v>
          </cell>
          <cell r="L900">
            <v>17876.236064794572</v>
          </cell>
          <cell r="M900">
            <v>21678.964639274185</v>
          </cell>
          <cell r="N900">
            <v>25716.095273663748</v>
          </cell>
          <cell r="O900">
            <v>30485.386940439512</v>
          </cell>
          <cell r="P900">
            <v>36213.151127816753</v>
          </cell>
          <cell r="Q900">
            <v>42543.680600614214</v>
          </cell>
          <cell r="R900">
            <v>49365.665528519639</v>
          </cell>
          <cell r="S900">
            <v>56717.258875735031</v>
          </cell>
          <cell r="T900">
            <v>64639.575520227438</v>
          </cell>
          <cell r="U900">
            <v>73176.922194792191</v>
          </cell>
          <cell r="V900">
            <v>82377.045279038299</v>
          </cell>
          <cell r="W900">
            <v>92291.397828109752</v>
          </cell>
          <cell r="X900">
            <v>102975.42733154052</v>
          </cell>
          <cell r="Y900">
            <v>114488.88581157717</v>
          </cell>
          <cell r="Z900">
            <v>126896.16399524007</v>
          </cell>
          <cell r="AA900">
            <v>140266.65142903043</v>
          </cell>
          <cell r="AB900">
            <v>154675.12455027786</v>
          </cell>
          <cell r="AC900">
            <v>170202.16488547507</v>
          </cell>
          <cell r="AD900">
            <v>186934.60971443608</v>
          </cell>
          <cell r="AE900">
            <v>15821.201866687752</v>
          </cell>
          <cell r="AF900">
            <v>14544.596998665651</v>
          </cell>
          <cell r="AG900">
            <v>13700.210753379497</v>
          </cell>
          <cell r="AH900">
            <v>12907.4783590078</v>
          </cell>
          <cell r="AI900">
            <v>12161.538276640964</v>
          </cell>
          <cell r="AJ900">
            <v>11458.136659733091</v>
          </cell>
          <cell r="AK900">
            <v>10774.7888908273</v>
          </cell>
          <cell r="AL900">
            <v>10091.441121921509</v>
          </cell>
          <cell r="AM900">
            <v>9407.4856606520189</v>
          </cell>
          <cell r="AN900">
            <v>8724.1378917462262</v>
          </cell>
          <cell r="AO900">
            <v>8040.182430476737</v>
          </cell>
          <cell r="AP900">
            <v>7356.8346615709461</v>
          </cell>
          <cell r="AQ900">
            <v>6672.8792003014551</v>
          </cell>
          <cell r="AR900">
            <v>5989.5314313956633</v>
          </cell>
          <cell r="AS900">
            <v>5485.4529097812183</v>
          </cell>
          <cell r="AT900">
            <v>5160.6436354581174</v>
          </cell>
          <cell r="AU900">
            <v>4835.8343611350174</v>
          </cell>
          <cell r="AV900">
            <v>4511.0250868119174</v>
          </cell>
          <cell r="AW900">
            <v>4186.2158124888174</v>
          </cell>
          <cell r="AX900">
            <v>3861.4065381657178</v>
          </cell>
          <cell r="AY900">
            <v>3536.5972638426174</v>
          </cell>
          <cell r="AZ900">
            <v>3211.7879895195174</v>
          </cell>
          <cell r="BA900">
            <v>2886.9787151964174</v>
          </cell>
          <cell r="BB900">
            <v>2562.1694408733174</v>
          </cell>
          <cell r="BC900">
            <v>2237.3601665502169</v>
          </cell>
          <cell r="BD900">
            <v>1912.5508922271174</v>
          </cell>
          <cell r="BE900">
            <v>1587.7416179040172</v>
          </cell>
          <cell r="BF900">
            <v>1262.9323435809174</v>
          </cell>
          <cell r="BG900">
            <v>938.12306925781706</v>
          </cell>
          <cell r="BH900">
            <v>613.31379493471741</v>
          </cell>
        </row>
        <row r="901">
          <cell r="A901">
            <v>-3487.2191233560834</v>
          </cell>
          <cell r="B901">
            <v>-13526.454936846301</v>
          </cell>
          <cell r="C901">
            <v>-10787.266036823421</v>
          </cell>
          <cell r="D901">
            <v>-7223.6173668301026</v>
          </cell>
          <cell r="E901">
            <v>-4234.865203693279</v>
          </cell>
          <cell r="F901">
            <v>-1433.317268666244</v>
          </cell>
          <cell r="G901">
            <v>1390.6827039713819</v>
          </cell>
          <cell r="H901">
            <v>4257.2742043007765</v>
          </cell>
          <cell r="I901">
            <v>7255.0965016282034</v>
          </cell>
          <cell r="J901">
            <v>10400.65784656735</v>
          </cell>
          <cell r="K901">
            <v>13704.314369211508</v>
          </cell>
          <cell r="L901">
            <v>17188.113924909492</v>
          </cell>
          <cell r="M901">
            <v>20873.071505041829</v>
          </cell>
          <cell r="N901">
            <v>24785.728901384889</v>
          </cell>
          <cell r="O901">
            <v>29411.895336381949</v>
          </cell>
          <cell r="P901">
            <v>34972.147579095814</v>
          </cell>
          <cell r="Q901">
            <v>41118.567780656122</v>
          </cell>
          <cell r="R901">
            <v>47742.150556124761</v>
          </cell>
          <cell r="S901">
            <v>54879.939276191064</v>
          </cell>
          <cell r="T901">
            <v>62571.853084681396</v>
          </cell>
          <cell r="U901">
            <v>70860.910152301396</v>
          </cell>
          <cell r="V901">
            <v>79793.468262146664</v>
          </cell>
          <cell r="W901">
            <v>89419.484072491759</v>
          </cell>
          <cell r="X901">
            <v>99792.792506823142</v>
          </cell>
          <cell r="Y901">
            <v>110971.40783364688</v>
          </cell>
          <cell r="Z901">
            <v>123017.84811990382</v>
          </cell>
          <cell r="AA901">
            <v>135999.48487254677</v>
          </cell>
          <cell r="AB901">
            <v>149988.91982370245</v>
          </cell>
          <cell r="AC901">
            <v>165064.39096664367</v>
          </cell>
          <cell r="AD901">
            <v>181310.21011339052</v>
          </cell>
          <cell r="AE901">
            <v>14161.481343832025</v>
          </cell>
          <cell r="AF901">
            <v>13018.798494938892</v>
          </cell>
          <cell r="AG901">
            <v>12262.992446803839</v>
          </cell>
          <cell r="AH901">
            <v>11553.421511034194</v>
          </cell>
          <cell r="AI901">
            <v>10885.734147642626</v>
          </cell>
          <cell r="AJ901">
            <v>10256.122759140222</v>
          </cell>
          <cell r="AK901">
            <v>9644.4614730855646</v>
          </cell>
          <cell r="AL901">
            <v>9032.8001870309035</v>
          </cell>
          <cell r="AM901">
            <v>8420.5949584778282</v>
          </cell>
          <cell r="AN901">
            <v>7808.9336724231698</v>
          </cell>
          <cell r="AO901">
            <v>7196.7284438700954</v>
          </cell>
          <cell r="AP901">
            <v>6585.067157815437</v>
          </cell>
          <cell r="AQ901">
            <v>5972.8619292623625</v>
          </cell>
          <cell r="AR901">
            <v>5361.2006432077042</v>
          </cell>
          <cell r="AS901">
            <v>4910.002394185939</v>
          </cell>
          <cell r="AT901">
            <v>4619.2671821970689</v>
          </cell>
          <cell r="AU901">
            <v>4328.531970208197</v>
          </cell>
          <cell r="AV901">
            <v>4037.7967582193251</v>
          </cell>
          <cell r="AW901">
            <v>3747.061546230454</v>
          </cell>
          <cell r="AX901">
            <v>3456.3263342415826</v>
          </cell>
          <cell r="AY901">
            <v>3165.5911222527116</v>
          </cell>
          <cell r="AZ901">
            <v>2874.8559102638396</v>
          </cell>
          <cell r="BA901">
            <v>2584.1206982749686</v>
          </cell>
          <cell r="BB901">
            <v>2293.3854862860971</v>
          </cell>
          <cell r="BC901">
            <v>2002.6502742972259</v>
          </cell>
          <cell r="BD901">
            <v>1711.9150623083544</v>
          </cell>
          <cell r="BE901">
            <v>1421.1798503194832</v>
          </cell>
          <cell r="BF901">
            <v>1130.4446383306115</v>
          </cell>
          <cell r="BG901">
            <v>839.70942634174048</v>
          </cell>
          <cell r="BH901">
            <v>548.9742143528689</v>
          </cell>
        </row>
        <row r="902">
          <cell r="A902">
            <v>-3036.3145842032545</v>
          </cell>
          <cell r="B902">
            <v>-10966.296037207336</v>
          </cell>
          <cell r="C902">
            <v>-7183.5937728091894</v>
          </cell>
          <cell r="D902">
            <v>-2590.3308187014654</v>
          </cell>
          <cell r="E902">
            <v>1463.3775408257397</v>
          </cell>
          <cell r="F902">
            <v>5387.9302146994887</v>
          </cell>
          <cell r="G902">
            <v>9416.2374548142416</v>
          </cell>
          <cell r="H902">
            <v>13574.813176525415</v>
          </cell>
          <cell r="I902">
            <v>17951.494192919206</v>
          </cell>
          <cell r="J902">
            <v>22565.745679605323</v>
          </cell>
          <cell r="K902">
            <v>27435.742471162979</v>
          </cell>
          <cell r="L902">
            <v>32590.972778774238</v>
          </cell>
          <cell r="M902">
            <v>38061.607316502799</v>
          </cell>
          <cell r="N902">
            <v>43879.042430883099</v>
          </cell>
          <cell r="O902">
            <v>50485.785337236171</v>
          </cell>
          <cell r="P902">
            <v>58096.561349877018</v>
          </cell>
          <cell r="Q902">
            <v>66430.779945316681</v>
          </cell>
          <cell r="R902">
            <v>75412.005589754583</v>
          </cell>
          <cell r="S902">
            <v>85090.467121882568</v>
          </cell>
          <cell r="T902">
            <v>95520.292775677663</v>
          </cell>
          <cell r="U902">
            <v>106759.81290059221</v>
          </cell>
          <cell r="V902">
            <v>118871.88618269849</v>
          </cell>
          <cell r="W902">
            <v>131924.25119122938</v>
          </cell>
          <cell r="X902">
            <v>145989.90521659006</v>
          </cell>
          <cell r="Y902">
            <v>161147.51251854925</v>
          </cell>
          <cell r="Z902">
            <v>177481.84426779865</v>
          </cell>
          <cell r="AA902">
            <v>195084.25264131886</v>
          </cell>
          <cell r="AB902">
            <v>214053.1817230006</v>
          </cell>
          <cell r="AC902">
            <v>234494.718066809</v>
          </cell>
          <cell r="AD902">
            <v>256523.1840015972</v>
          </cell>
          <cell r="AE902">
            <v>16512.910101287835</v>
          </cell>
          <cell r="AF902">
            <v>15180.491641669967</v>
          </cell>
          <cell r="AG902">
            <v>14299.188547463682</v>
          </cell>
          <cell r="AH902">
            <v>13471.797627801585</v>
          </cell>
          <cell r="AI902">
            <v>12693.244795667752</v>
          </cell>
          <cell r="AJ902">
            <v>11959.090224923255</v>
          </cell>
          <cell r="AK902">
            <v>11245.86626311944</v>
          </cell>
          <cell r="AL902">
            <v>10532.642301315625</v>
          </cell>
          <cell r="AM902">
            <v>9818.7840786348206</v>
          </cell>
          <cell r="AN902">
            <v>9105.5601168310059</v>
          </cell>
          <cell r="AO902">
            <v>8391.701894150201</v>
          </cell>
          <cell r="AP902">
            <v>7678.4779323463872</v>
          </cell>
          <cell r="AQ902">
            <v>6964.6197096655833</v>
          </cell>
          <cell r="AR902">
            <v>6251.3957478617685</v>
          </cell>
          <cell r="AS902">
            <v>5725.2787447701412</v>
          </cell>
          <cell r="AT902">
            <v>5386.2687003907022</v>
          </cell>
          <cell r="AU902">
            <v>5047.2586560112622</v>
          </cell>
          <cell r="AV902">
            <v>4708.2486116318214</v>
          </cell>
          <cell r="AW902">
            <v>4369.2385672523824</v>
          </cell>
          <cell r="AX902">
            <v>4030.2285228729429</v>
          </cell>
          <cell r="AY902">
            <v>3691.218478493503</v>
          </cell>
          <cell r="AZ902">
            <v>3352.208434114063</v>
          </cell>
          <cell r="BA902">
            <v>3013.198389734624</v>
          </cell>
          <cell r="BB902">
            <v>2674.1883453551841</v>
          </cell>
          <cell r="BC902">
            <v>2335.1783009757442</v>
          </cell>
          <cell r="BD902">
            <v>1996.168256596304</v>
          </cell>
          <cell r="BE902">
            <v>1657.1582122168641</v>
          </cell>
          <cell r="BF902">
            <v>1318.1481678374241</v>
          </cell>
          <cell r="BG902">
            <v>979.13812345798431</v>
          </cell>
          <cell r="BH902">
            <v>640.12807907854437</v>
          </cell>
        </row>
        <row r="903">
          <cell r="A903">
            <v>-3214.5421536874819</v>
          </cell>
          <cell r="B903">
            <v>-11755.571036476471</v>
          </cell>
          <cell r="C903">
            <v>-8038.7702152702841</v>
          </cell>
          <cell r="D903">
            <v>-3455.9501819563893</v>
          </cell>
          <cell r="E903">
            <v>556.25003241955892</v>
          </cell>
          <cell r="F903">
            <v>4416.3389676162114</v>
          </cell>
          <cell r="G903">
            <v>8368.64678803063</v>
          </cell>
          <cell r="H903">
            <v>12439.414250546799</v>
          </cell>
          <cell r="I903">
            <v>16719.427226152031</v>
          </cell>
          <cell r="J903">
            <v>21228.307704032111</v>
          </cell>
          <cell r="K903">
            <v>25983.387141170595</v>
          </cell>
          <cell r="L903">
            <v>31013.735501305604</v>
          </cell>
          <cell r="M903">
            <v>36348.78291867701</v>
          </cell>
          <cell r="N903">
            <v>42020.145563867532</v>
          </cell>
          <cell r="O903">
            <v>48492.474222384342</v>
          </cell>
          <cell r="P903">
            <v>55988.728002161988</v>
          </cell>
          <cell r="Q903">
            <v>64207.617750879523</v>
          </cell>
          <cell r="R903">
            <v>73064.561270501174</v>
          </cell>
          <cell r="S903">
            <v>82609.092333472217</v>
          </cell>
          <cell r="T903">
            <v>92894.590147723822</v>
          </cell>
          <cell r="U903">
            <v>103978.57788782382</v>
          </cell>
          <cell r="V903">
            <v>115923.04440187615</v>
          </cell>
          <cell r="W903">
            <v>128794.79089336318</v>
          </cell>
          <cell r="X903">
            <v>142665.8045168003</v>
          </cell>
          <cell r="Y903">
            <v>157613.66097659236</v>
          </cell>
          <cell r="Z903">
            <v>173721.95838068493</v>
          </cell>
          <cell r="AA903">
            <v>191080.78477540307</v>
          </cell>
          <cell r="AB903">
            <v>209787.22197623376</v>
          </cell>
          <cell r="AC903">
            <v>229945.88851230207</v>
          </cell>
          <cell r="AD903">
            <v>251669.52472103751</v>
          </cell>
          <cell r="AE903">
            <v>18241.927612176554</v>
          </cell>
          <cell r="AF903">
            <v>16769.995594113836</v>
          </cell>
          <cell r="AG903">
            <v>15796.413884391786</v>
          </cell>
          <cell r="AH903">
            <v>14882.38933203435</v>
          </cell>
          <cell r="AI903">
            <v>14022.316557524859</v>
          </cell>
          <cell r="AJ903">
            <v>13211.290853786233</v>
          </cell>
          <cell r="AK903">
            <v>12423.387340553862</v>
          </cell>
          <cell r="AL903">
            <v>11635.483827321495</v>
          </cell>
          <cell r="AM903">
            <v>10846.879641649541</v>
          </cell>
          <cell r="AN903">
            <v>10058.976128417175</v>
          </cell>
          <cell r="AO903">
            <v>9270.3719427452215</v>
          </cell>
          <cell r="AP903">
            <v>8482.4684295128536</v>
          </cell>
          <cell r="AQ903">
            <v>7693.8642438409006</v>
          </cell>
          <cell r="AR903">
            <v>6905.9607306085336</v>
          </cell>
          <cell r="AS903">
            <v>6324.7555870533561</v>
          </cell>
          <cell r="AT903">
            <v>5950.2488131753707</v>
          </cell>
          <cell r="AU903">
            <v>5575.7420392973845</v>
          </cell>
          <cell r="AV903">
            <v>5201.2352654193992</v>
          </cell>
          <cell r="AW903">
            <v>4826.7284915414139</v>
          </cell>
          <cell r="AX903">
            <v>4452.2217176634276</v>
          </cell>
          <cell r="AY903">
            <v>4077.7149437854423</v>
          </cell>
          <cell r="AZ903">
            <v>3703.2081699074565</v>
          </cell>
          <cell r="BA903">
            <v>3328.7013960294712</v>
          </cell>
          <cell r="BB903">
            <v>2954.1946221514859</v>
          </cell>
          <cell r="BC903">
            <v>2579.6878482735001</v>
          </cell>
          <cell r="BD903">
            <v>2205.1810743955143</v>
          </cell>
          <cell r="BE903">
            <v>1830.6743005175285</v>
          </cell>
          <cell r="BF903">
            <v>1456.167526639543</v>
          </cell>
          <cell r="BG903">
            <v>1081.6607527615572</v>
          </cell>
          <cell r="BH903">
            <v>707.15397888357154</v>
          </cell>
        </row>
        <row r="904">
          <cell r="A904">
            <v>-3095.6419489134269</v>
          </cell>
          <cell r="B904">
            <v>-11491.050845406238</v>
          </cell>
          <cell r="C904">
            <v>-8057.4329287564451</v>
          </cell>
          <cell r="D904">
            <v>-3792.2619313115965</v>
          </cell>
          <cell r="E904">
            <v>-91.476372797638547</v>
          </cell>
          <cell r="F904">
            <v>3458.9289502170027</v>
          </cell>
          <cell r="G904">
            <v>7090.2365504931258</v>
          </cell>
          <cell r="H904">
            <v>10826.778610247376</v>
          </cell>
          <cell r="I904">
            <v>14754.851481789301</v>
          </cell>
          <cell r="J904">
            <v>18892.725071256522</v>
          </cell>
          <cell r="K904">
            <v>23256.212024791159</v>
          </cell>
          <cell r="L904">
            <v>27872.313348407792</v>
          </cell>
          <cell r="M904">
            <v>32768.281106722046</v>
          </cell>
          <cell r="N904">
            <v>37973.576461692959</v>
          </cell>
          <cell r="O904">
            <v>43932.89179052128</v>
          </cell>
          <cell r="P904">
            <v>50857.990122333184</v>
          </cell>
          <cell r="Q904">
            <v>58456.344911578912</v>
          </cell>
          <cell r="R904">
            <v>66644.579730143974</v>
          </cell>
          <cell r="S904">
            <v>75468.488497717684</v>
          </cell>
          <cell r="T904">
            <v>84977.420234986552</v>
          </cell>
          <cell r="U904">
            <v>95224.555055364195</v>
          </cell>
          <cell r="V904">
            <v>106267.20158267589</v>
          </cell>
          <cell r="W904">
            <v>118167.11745815128</v>
          </cell>
          <cell r="X904">
            <v>130990.85472920789</v>
          </cell>
          <cell r="Y904">
            <v>144810.13205166359</v>
          </cell>
          <cell r="Z904">
            <v>159702.2357869737</v>
          </cell>
          <cell r="AA904">
            <v>175750.45223768955</v>
          </cell>
          <cell r="AB904">
            <v>193044.53343847854</v>
          </cell>
          <cell r="AC904">
            <v>211681.19910771199</v>
          </cell>
          <cell r="AD904">
            <v>231764.677566859</v>
          </cell>
          <cell r="AE904">
            <v>14581.502870901526</v>
          </cell>
          <cell r="AF904">
            <v>13404.92869499992</v>
          </cell>
          <cell r="AG904">
            <v>12626.705866953325</v>
          </cell>
          <cell r="AH904">
            <v>11896.089458554796</v>
          </cell>
          <cell r="AI904">
            <v>11208.598865602156</v>
          </cell>
          <cell r="AJ904">
            <v>10560.31355941851</v>
          </cell>
          <cell r="AK904">
            <v>9930.5107455688212</v>
          </cell>
          <cell r="AL904">
            <v>9300.7079317191292</v>
          </cell>
          <cell r="AM904">
            <v>8670.3450423441645</v>
          </cell>
          <cell r="AN904">
            <v>8040.5422284944725</v>
          </cell>
          <cell r="AO904">
            <v>7410.1793391195097</v>
          </cell>
          <cell r="AP904">
            <v>6780.3765252698186</v>
          </cell>
          <cell r="AQ904">
            <v>6150.0136358948557</v>
          </cell>
          <cell r="AR904">
            <v>5520.2108220451628</v>
          </cell>
          <cell r="AS904">
            <v>5055.6302881505126</v>
          </cell>
          <cell r="AT904">
            <v>4756.2720342109033</v>
          </cell>
          <cell r="AU904">
            <v>4456.9137802712949</v>
          </cell>
          <cell r="AV904">
            <v>4157.5555263316855</v>
          </cell>
          <cell r="AW904">
            <v>3858.1972723920771</v>
          </cell>
          <cell r="AX904">
            <v>3558.8390184524683</v>
          </cell>
          <cell r="AY904">
            <v>3259.4807645128599</v>
          </cell>
          <cell r="AZ904">
            <v>2960.1225105732506</v>
          </cell>
          <cell r="BA904">
            <v>2660.7642566336422</v>
          </cell>
          <cell r="BB904">
            <v>2361.4060026940333</v>
          </cell>
          <cell r="BC904">
            <v>2062.0477487544244</v>
          </cell>
          <cell r="BD904">
            <v>1762.6894948148158</v>
          </cell>
          <cell r="BE904">
            <v>1463.331240875207</v>
          </cell>
          <cell r="BF904">
            <v>1163.9729869355983</v>
          </cell>
          <cell r="BG904">
            <v>864.61473299598936</v>
          </cell>
          <cell r="BH904">
            <v>565.25647905638084</v>
          </cell>
        </row>
        <row r="905">
          <cell r="A905">
            <v>-3415.3067677940985</v>
          </cell>
          <cell r="B905">
            <v>-12897.057942692565</v>
          </cell>
          <cell r="C905">
            <v>-9471.8906421442953</v>
          </cell>
          <cell r="D905">
            <v>-5173.5565036548605</v>
          </cell>
          <cell r="E905">
            <v>-1553.6020669787199</v>
          </cell>
          <cell r="F905">
            <v>1865.8260512288957</v>
          </cell>
          <cell r="G905">
            <v>5345.1176269885455</v>
          </cell>
          <cell r="H905">
            <v>8908.0276427978897</v>
          </cell>
          <cell r="I905">
            <v>12646.05844661626</v>
          </cell>
          <cell r="J905">
            <v>16577.796244753037</v>
          </cell>
          <cell r="K905">
            <v>20717.484699484383</v>
          </cell>
          <cell r="L905">
            <v>25091.308477730738</v>
          </cell>
          <cell r="M905">
            <v>29725.100748068238</v>
          </cell>
          <cell r="N905">
            <v>34648.728273054636</v>
          </cell>
          <cell r="O905">
            <v>40346.550805704566</v>
          </cell>
          <cell r="P905">
            <v>47044.839318503284</v>
          </cell>
          <cell r="Q905">
            <v>54413.415635165707</v>
          </cell>
          <cell r="R905">
            <v>62354.033681159621</v>
          </cell>
          <cell r="S905">
            <v>70911.102542587134</v>
          </cell>
          <cell r="T905">
            <v>80132.478898317277</v>
          </cell>
          <cell r="U905">
            <v>90069.734665572294</v>
          </cell>
          <cell r="V905">
            <v>100778.44542353635</v>
          </cell>
          <cell r="W905">
            <v>112318.50122803873</v>
          </cell>
          <cell r="X905">
            <v>124754.44155558824</v>
          </cell>
          <cell r="Y905">
            <v>138155.81624998394</v>
          </cell>
          <cell r="Z905">
            <v>152597.57449014901</v>
          </cell>
          <cell r="AA905">
            <v>168160.48395454843</v>
          </cell>
          <cell r="AB905">
            <v>184931.5825264302</v>
          </cell>
          <cell r="AC905">
            <v>203004.66506611786</v>
          </cell>
          <cell r="AD905">
            <v>222480.80797270098</v>
          </cell>
          <cell r="AE905">
            <v>17427.089988166808</v>
          </cell>
          <cell r="AF905">
            <v>16020.906810566625</v>
          </cell>
          <cell r="AG905">
            <v>15090.813432998668</v>
          </cell>
          <cell r="AH905">
            <v>14217.61689017858</v>
          </cell>
          <cell r="AI905">
            <v>13395.96218589479</v>
          </cell>
          <cell r="AJ905">
            <v>12621.163698462191</v>
          </cell>
          <cell r="AK905">
            <v>11868.454570402288</v>
          </cell>
          <cell r="AL905">
            <v>11115.745442342386</v>
          </cell>
          <cell r="AM905">
            <v>10362.366939756035</v>
          </cell>
          <cell r="AN905">
            <v>9609.6578116961373</v>
          </cell>
          <cell r="AO905">
            <v>8856.2793091097865</v>
          </cell>
          <cell r="AP905">
            <v>8103.5701810498877</v>
          </cell>
          <cell r="AQ905">
            <v>7350.1916784635368</v>
          </cell>
          <cell r="AR905">
            <v>6597.4825504036371</v>
          </cell>
          <cell r="AS905">
            <v>6042.2389076451527</v>
          </cell>
          <cell r="AT905">
            <v>5684.4607501880873</v>
          </cell>
          <cell r="AU905">
            <v>5326.682592731021</v>
          </cell>
          <cell r="AV905">
            <v>4968.9044352739556</v>
          </cell>
          <cell r="AW905">
            <v>4611.1262778168903</v>
          </cell>
          <cell r="AX905">
            <v>4253.348120359824</v>
          </cell>
          <cell r="AY905">
            <v>3895.5699629027586</v>
          </cell>
          <cell r="AZ905">
            <v>3537.7918054456927</v>
          </cell>
          <cell r="BA905">
            <v>3180.0136479886269</v>
          </cell>
          <cell r="BB905">
            <v>2822.235490531561</v>
          </cell>
          <cell r="BC905">
            <v>2464.4573330744956</v>
          </cell>
          <cell r="BD905">
            <v>2106.6791756174298</v>
          </cell>
          <cell r="BE905">
            <v>1748.9010181603642</v>
          </cell>
          <cell r="BF905">
            <v>1391.1228607032988</v>
          </cell>
          <cell r="BG905">
            <v>1033.3447032462329</v>
          </cell>
          <cell r="BH905">
            <v>675.56654578916755</v>
          </cell>
        </row>
        <row r="906">
          <cell r="A906">
            <v>-3628.4589788093222</v>
          </cell>
          <cell r="B906">
            <v>-14081.907213399101</v>
          </cell>
          <cell r="C906">
            <v>-11156.707118437711</v>
          </cell>
          <cell r="D906">
            <v>-7437.4029231273744</v>
          </cell>
          <cell r="E906">
            <v>-4251.0191331381739</v>
          </cell>
          <cell r="F906">
            <v>-1219.0750924581</v>
          </cell>
          <cell r="G906">
            <v>1841.0149889437566</v>
          </cell>
          <cell r="H906">
            <v>4950.8320039960499</v>
          </cell>
          <cell r="I906">
            <v>8203.1643715375485</v>
          </cell>
          <cell r="J906">
            <v>11615.487951683448</v>
          </cell>
          <cell r="K906">
            <v>15199.122124332625</v>
          </cell>
          <cell r="L906">
            <v>18977.602608706311</v>
          </cell>
          <cell r="M906">
            <v>22973.463432635934</v>
          </cell>
          <cell r="N906">
            <v>27214.847521186093</v>
          </cell>
          <cell r="O906">
            <v>32207.894496064291</v>
          </cell>
          <cell r="P906">
            <v>38183.837067817323</v>
          </cell>
          <cell r="Q906">
            <v>44783.777092928118</v>
          </cell>
          <cell r="R906">
            <v>51896.08761448224</v>
          </cell>
          <cell r="S906">
            <v>59560.545285695684</v>
          </cell>
          <cell r="T906">
            <v>67820.014724747452</v>
          </cell>
          <cell r="U906">
            <v>76720.688241524767</v>
          </cell>
          <cell r="V906">
            <v>86312.344174978469</v>
          </cell>
          <cell r="W906">
            <v>96648.625285878996</v>
          </cell>
          <cell r="X906">
            <v>107787.33876192525</v>
          </cell>
          <cell r="Y906">
            <v>119790.77951302963</v>
          </cell>
          <cell r="Z906">
            <v>132726.07856485667</v>
          </cell>
          <cell r="AA906">
            <v>146665.57849905698</v>
          </cell>
          <cell r="AB906">
            <v>161687.2380399027</v>
          </cell>
          <cell r="AC906">
            <v>177875.06805003472</v>
          </cell>
          <cell r="AD906">
            <v>195319.60137369295</v>
          </cell>
          <cell r="AE906">
            <v>17648.789135792311</v>
          </cell>
          <cell r="AF906">
            <v>16224.717164819796</v>
          </cell>
          <cell r="AG906">
            <v>15282.791581808537</v>
          </cell>
          <cell r="AH906">
            <v>14398.486648007271</v>
          </cell>
          <cell r="AI906">
            <v>13566.379243490348</v>
          </cell>
          <cell r="AJ906">
            <v>12781.724138322828</v>
          </cell>
          <cell r="AK906">
            <v>12019.4394028486</v>
          </cell>
          <cell r="AL906">
            <v>11257.154667374371</v>
          </cell>
          <cell r="AM906">
            <v>10494.192041909437</v>
          </cell>
          <cell r="AN906">
            <v>9731.9073064352087</v>
          </cell>
          <cell r="AO906">
            <v>8968.9446809702767</v>
          </cell>
          <cell r="AP906">
            <v>8206.6599454960469</v>
          </cell>
          <cell r="AQ906">
            <v>7443.6973200311149</v>
          </cell>
          <cell r="AR906">
            <v>6681.4125845568879</v>
          </cell>
          <cell r="AS906">
            <v>6119.1053963408658</v>
          </cell>
          <cell r="AT906">
            <v>5756.7757553830497</v>
          </cell>
          <cell r="AU906">
            <v>5394.4461144252336</v>
          </cell>
          <cell r="AV906">
            <v>5032.1164734674176</v>
          </cell>
          <cell r="AW906">
            <v>4669.7868325096006</v>
          </cell>
          <cell r="AX906">
            <v>4307.4571915517863</v>
          </cell>
          <cell r="AY906">
            <v>3945.1275505939693</v>
          </cell>
          <cell r="AZ906">
            <v>3582.7979096361532</v>
          </cell>
          <cell r="BA906">
            <v>3220.4682686783372</v>
          </cell>
          <cell r="BB906">
            <v>2858.1386277205215</v>
          </cell>
          <cell r="BC906">
            <v>2495.808986762705</v>
          </cell>
          <cell r="BD906">
            <v>2133.4793458048894</v>
          </cell>
          <cell r="BE906">
            <v>1771.1497048470726</v>
          </cell>
          <cell r="BF906">
            <v>1408.820063889257</v>
          </cell>
          <cell r="BG906">
            <v>1046.4904229314402</v>
          </cell>
          <cell r="BH906">
            <v>684.16078197362447</v>
          </cell>
        </row>
        <row r="907">
          <cell r="A907">
            <v>-3992.850495224975</v>
          </cell>
          <cell r="B907">
            <v>-16106.124949367393</v>
          </cell>
          <cell r="C907">
            <v>-13992.32201684702</v>
          </cell>
          <cell r="D907">
            <v>-10907.602759311991</v>
          </cell>
          <cell r="E907">
            <v>-8466.0324054480734</v>
          </cell>
          <cell r="F907">
            <v>-6278.0966737133458</v>
          </cell>
          <cell r="G907">
            <v>-4123.9065123721712</v>
          </cell>
          <cell r="H907">
            <v>-1986.653501212119</v>
          </cell>
          <cell r="I907">
            <v>227.5583168829414</v>
          </cell>
          <cell r="J907">
            <v>2534.1039525282317</v>
          </cell>
          <cell r="K907">
            <v>4938.3863764558164</v>
          </cell>
          <cell r="L907">
            <v>7458.3779052149193</v>
          </cell>
          <cell r="M907">
            <v>10109.714858021891</v>
          </cell>
          <cell r="N907">
            <v>12917.048881610246</v>
          </cell>
          <cell r="O907">
            <v>16422.478047811859</v>
          </cell>
          <cell r="P907">
            <v>20862.942525396651</v>
          </cell>
          <cell r="Q907">
            <v>25825.902969801715</v>
          </cell>
          <cell r="R907">
            <v>31174.150931525615</v>
          </cell>
          <cell r="S907">
            <v>36937.597281844617</v>
          </cell>
          <cell r="T907">
            <v>43148.474950706128</v>
          </cell>
          <cell r="U907">
            <v>49841.519194178261</v>
          </cell>
          <cell r="V907">
            <v>57054.161856529514</v>
          </cell>
          <cell r="W907">
            <v>64826.740713378982</v>
          </cell>
          <cell r="X907">
            <v>73202.725066699117</v>
          </cell>
          <cell r="Y907">
            <v>82228.958853344928</v>
          </cell>
          <cell r="Z907">
            <v>91955.922626730171</v>
          </cell>
          <cell r="AA907">
            <v>102438.01587682177</v>
          </cell>
          <cell r="AB907">
            <v>113733.86126736918</v>
          </cell>
          <cell r="AC907">
            <v>125906.6324918607</v>
          </cell>
          <cell r="AD907">
            <v>139024.40758178942</v>
          </cell>
          <cell r="AE907">
            <v>16083.044286184862</v>
          </cell>
          <cell r="AF907">
            <v>14785.311484254749</v>
          </cell>
          <cell r="AG907">
            <v>13926.950565026707</v>
          </cell>
          <cell r="AH907">
            <v>13121.098372936414</v>
          </cell>
          <cell r="AI907">
            <v>12362.812910135612</v>
          </cell>
          <cell r="AJ907">
            <v>11647.769928507076</v>
          </cell>
          <cell r="AK907">
            <v>10953.112688002608</v>
          </cell>
          <cell r="AL907">
            <v>10258.45544749814</v>
          </cell>
          <cell r="AM907">
            <v>9563.1804572626388</v>
          </cell>
          <cell r="AN907">
            <v>8868.5232167581726</v>
          </cell>
          <cell r="AO907">
            <v>8173.2482265226718</v>
          </cell>
          <cell r="AP907">
            <v>7478.5909860182046</v>
          </cell>
          <cell r="AQ907">
            <v>6783.3159957827056</v>
          </cell>
          <cell r="AR907">
            <v>6088.6587552782357</v>
          </cell>
          <cell r="AS907">
            <v>5576.2376854283148</v>
          </cell>
          <cell r="AT907">
            <v>5246.0527862329382</v>
          </cell>
          <cell r="AU907">
            <v>4915.8678870375616</v>
          </cell>
          <cell r="AV907">
            <v>4585.6829878421868</v>
          </cell>
          <cell r="AW907">
            <v>4255.4980886468093</v>
          </cell>
          <cell r="AX907">
            <v>3925.3131894514336</v>
          </cell>
          <cell r="AY907">
            <v>3595.1282902560574</v>
          </cell>
          <cell r="AZ907">
            <v>3264.9433910606817</v>
          </cell>
          <cell r="BA907">
            <v>2934.7584918653051</v>
          </cell>
          <cell r="BB907">
            <v>2604.573592669929</v>
          </cell>
          <cell r="BC907">
            <v>2274.3886934745528</v>
          </cell>
          <cell r="BD907">
            <v>1944.2037942791765</v>
          </cell>
          <cell r="BE907">
            <v>1614.0188950838003</v>
          </cell>
          <cell r="BF907">
            <v>1283.8339958884237</v>
          </cell>
          <cell r="BG907">
            <v>953.6490966930478</v>
          </cell>
          <cell r="BH907">
            <v>623.46419749767119</v>
          </cell>
        </row>
        <row r="908">
          <cell r="A908">
            <v>-3343.7193421709489</v>
          </cell>
          <cell r="B908">
            <v>-12570.337444040601</v>
          </cell>
          <cell r="C908">
            <v>-9132.3326963362997</v>
          </cell>
          <cell r="D908">
            <v>-4774.753730695169</v>
          </cell>
          <cell r="E908">
            <v>-1099.9843938307827</v>
          </cell>
          <cell r="F908">
            <v>2367.156031846182</v>
          </cell>
          <cell r="G908">
            <v>5900.00870916846</v>
          </cell>
          <cell r="H908">
            <v>9522.5676437818693</v>
          </cell>
          <cell r="I908">
            <v>13325.300962338686</v>
          </cell>
          <cell r="J908">
            <v>17326.812492289213</v>
          </cell>
          <cell r="K908">
            <v>21541.81598810096</v>
          </cell>
          <cell r="L908">
            <v>25996.811052074754</v>
          </cell>
          <cell r="M908">
            <v>30718.095362407043</v>
          </cell>
          <cell r="N908">
            <v>35735.575098366338</v>
          </cell>
          <cell r="O908">
            <v>41524.99769731838</v>
          </cell>
          <cell r="P908">
            <v>48309.660220486956</v>
          </cell>
          <cell r="Q908">
            <v>55768.036498366848</v>
          </cell>
          <cell r="R908">
            <v>63805.425909944679</v>
          </cell>
          <cell r="S908">
            <v>72466.778749561272</v>
          </cell>
          <cell r="T908">
            <v>81800.534919726313</v>
          </cell>
          <cell r="U908">
            <v>91858.894838469714</v>
          </cell>
          <cell r="V908">
            <v>102698.11137793449</v>
          </cell>
          <cell r="W908">
            <v>114378.80446692117</v>
          </cell>
          <cell r="X908">
            <v>126966.30011684552</v>
          </cell>
          <cell r="Y908">
            <v>140530.99576716253</v>
          </cell>
          <cell r="Z908">
            <v>155148.75399350468</v>
          </cell>
          <cell r="AA908">
            <v>170901.32678040702</v>
          </cell>
          <cell r="AB908">
            <v>187876.81273142545</v>
          </cell>
          <cell r="AC908">
            <v>206170.14977366547</v>
          </cell>
          <cell r="AD908">
            <v>225883.64611224379</v>
          </cell>
          <cell r="AE908">
            <v>16876.318258264109</v>
          </cell>
          <cell r="AF908">
            <v>15514.576576163909</v>
          </cell>
          <cell r="AG908">
            <v>14613.87818874531</v>
          </cell>
          <cell r="AH908">
            <v>13768.278448992207</v>
          </cell>
          <cell r="AI908">
            <v>12972.591601830198</v>
          </cell>
          <cell r="AJ908">
            <v>12222.280111569182</v>
          </cell>
          <cell r="AK908">
            <v>11493.359860990064</v>
          </cell>
          <cell r="AL908">
            <v>10764.439610410947</v>
          </cell>
          <cell r="AM908">
            <v>10034.871140447529</v>
          </cell>
          <cell r="AN908">
            <v>9305.9508898684107</v>
          </cell>
          <cell r="AO908">
            <v>8576.3824199049941</v>
          </cell>
          <cell r="AP908">
            <v>7847.4621693258769</v>
          </cell>
          <cell r="AQ908">
            <v>7117.8936993624602</v>
          </cell>
          <cell r="AR908">
            <v>6388.9734487833421</v>
          </cell>
          <cell r="AS908">
            <v>5851.2779165727015</v>
          </cell>
          <cell r="AT908">
            <v>5504.8071027305405</v>
          </cell>
          <cell r="AU908">
            <v>5158.3362888883776</v>
          </cell>
          <cell r="AV908">
            <v>4811.8654750462147</v>
          </cell>
          <cell r="AW908">
            <v>4465.3946612040536</v>
          </cell>
          <cell r="AX908">
            <v>4118.9238473618907</v>
          </cell>
          <cell r="AY908">
            <v>3772.4530335197292</v>
          </cell>
          <cell r="AZ908">
            <v>3425.9822196775672</v>
          </cell>
          <cell r="BA908">
            <v>3079.5114058354052</v>
          </cell>
          <cell r="BB908">
            <v>2733.0405919932427</v>
          </cell>
          <cell r="BC908">
            <v>2386.5697781510808</v>
          </cell>
          <cell r="BD908">
            <v>2040.0989643089192</v>
          </cell>
          <cell r="BE908">
            <v>1693.6281504667575</v>
          </cell>
          <cell r="BF908">
            <v>1347.1573366245959</v>
          </cell>
          <cell r="BG908">
            <v>1000.6865227824342</v>
          </cell>
          <cell r="BH908">
            <v>654.21570894027241</v>
          </cell>
        </row>
        <row r="909">
          <cell r="A909">
            <v>-3119.0706724812085</v>
          </cell>
          <cell r="B909">
            <v>-11263.276868607856</v>
          </cell>
          <cell r="C909">
            <v>-7386.685409057769</v>
          </cell>
          <cell r="D909">
            <v>-2882.781496297494</v>
          </cell>
          <cell r="E909">
            <v>1170.2206478437724</v>
          </cell>
          <cell r="F909">
            <v>5153.586393179904</v>
          </cell>
          <cell r="G909">
            <v>9239.6930194830366</v>
          </cell>
          <cell r="H909">
            <v>13455.451088539196</v>
          </cell>
          <cell r="I909">
            <v>17890.69607865826</v>
          </cell>
          <cell r="J909">
            <v>22565.206903100971</v>
          </cell>
          <cell r="K909">
            <v>27497.259501661953</v>
          </cell>
          <cell r="L909">
            <v>32716.708537209361</v>
          </cell>
          <cell r="M909">
            <v>38254.030413010092</v>
          </cell>
          <cell r="N909">
            <v>44141.149039346637</v>
          </cell>
          <cell r="O909">
            <v>50832.12433330185</v>
          </cell>
          <cell r="P909">
            <v>58546.995501782978</v>
          </cell>
          <cell r="Q909">
            <v>66996.990459585722</v>
          </cell>
          <cell r="R909">
            <v>76102.980486283035</v>
          </cell>
          <cell r="S909">
            <v>85915.892183910008</v>
          </cell>
          <cell r="T909">
            <v>96490.605718968553</v>
          </cell>
          <cell r="U909">
            <v>107886.26174791173</v>
          </cell>
          <cell r="V909">
            <v>120166.59217005112</v>
          </cell>
          <cell r="W909">
            <v>133400.27655767198</v>
          </cell>
          <cell r="X909">
            <v>147661.32625674433</v>
          </cell>
          <cell r="Y909">
            <v>163029.49830637066</v>
          </cell>
          <cell r="Z909">
            <v>179590.74149187602</v>
          </cell>
          <cell r="AA909">
            <v>197437.67702615898</v>
          </cell>
          <cell r="AB909">
            <v>216670.11654758433</v>
          </cell>
          <cell r="AC909">
            <v>237395.62033139938</v>
          </cell>
          <cell r="AD909">
            <v>259730.09883655241</v>
          </cell>
          <cell r="AE909">
            <v>18080.024515302724</v>
          </cell>
          <cell r="AF909">
            <v>16621.156377175204</v>
          </cell>
          <cell r="AG909">
            <v>15656.215524780015</v>
          </cell>
          <cell r="AH909">
            <v>14750.303240423611</v>
          </cell>
          <cell r="AI909">
            <v>13897.863894172931</v>
          </cell>
          <cell r="AJ909">
            <v>13094.036309836543</v>
          </cell>
          <cell r="AK909">
            <v>12313.125698974041</v>
          </cell>
          <cell r="AL909">
            <v>11532.215088111538</v>
          </cell>
          <cell r="AM909">
            <v>10750.610023507401</v>
          </cell>
          <cell r="AN909">
            <v>9969.6994126448972</v>
          </cell>
          <cell r="AO909">
            <v>9188.0943480407605</v>
          </cell>
          <cell r="AP909">
            <v>8407.1837371782567</v>
          </cell>
          <cell r="AQ909">
            <v>7625.5786725741191</v>
          </cell>
          <cell r="AR909">
            <v>6844.6680617116162</v>
          </cell>
          <cell r="AS909">
            <v>6268.6213046307812</v>
          </cell>
          <cell r="AT909">
            <v>5897.4384013316167</v>
          </cell>
          <cell r="AU909">
            <v>5526.2554980324521</v>
          </cell>
          <cell r="AV909">
            <v>5155.0725947332894</v>
          </cell>
          <cell r="AW909">
            <v>4783.8896914341249</v>
          </cell>
          <cell r="AX909">
            <v>4412.7067881349612</v>
          </cell>
          <cell r="AY909">
            <v>4041.5238848357967</v>
          </cell>
          <cell r="AZ909">
            <v>3670.3409815366322</v>
          </cell>
          <cell r="BA909">
            <v>3299.1580782374681</v>
          </cell>
          <cell r="BB909">
            <v>2927.9751749383036</v>
          </cell>
          <cell r="BC909">
            <v>2556.7922716391395</v>
          </cell>
          <cell r="BD909">
            <v>2185.6093683399754</v>
          </cell>
          <cell r="BE909">
            <v>1814.4264650408113</v>
          </cell>
          <cell r="BF909">
            <v>1443.243561741647</v>
          </cell>
          <cell r="BG909">
            <v>1072.0606584424831</v>
          </cell>
          <cell r="BH909">
            <v>700.87775514331884</v>
          </cell>
        </row>
        <row r="910">
          <cell r="A910">
            <v>-3918.9862445674116</v>
          </cell>
          <cell r="B910">
            <v>-15439.476379876789</v>
          </cell>
          <cell r="C910">
            <v>-12827.41086191556</v>
          </cell>
          <cell r="D910">
            <v>-9237.3901758540487</v>
          </cell>
          <cell r="E910">
            <v>-6347.917685362936</v>
          </cell>
          <cell r="F910">
            <v>-3721.1690018648387</v>
          </cell>
          <cell r="G910">
            <v>-1100.5910378511485</v>
          </cell>
          <cell r="H910">
            <v>1533.1861162435639</v>
          </cell>
          <cell r="I910">
            <v>4275.8317538843758</v>
          </cell>
          <cell r="J910">
            <v>7144.2296439219981</v>
          </cell>
          <cell r="K910">
            <v>10146.606302325932</v>
          </cell>
          <cell r="L910">
            <v>13303.897106200197</v>
          </cell>
          <cell r="M910">
            <v>16635.199420408768</v>
          </cell>
          <cell r="N910">
            <v>20167.549527180578</v>
          </cell>
          <cell r="O910">
            <v>24440.25397194146</v>
          </cell>
          <cell r="P910">
            <v>29693.529267626654</v>
          </cell>
          <cell r="Q910">
            <v>35528.831325614003</v>
          </cell>
          <cell r="R910">
            <v>41817.14304747284</v>
          </cell>
          <cell r="S910">
            <v>48593.632750716373</v>
          </cell>
          <cell r="T910">
            <v>55896.198960743852</v>
          </cell>
          <cell r="U910">
            <v>63765.682363973974</v>
          </cell>
          <cell r="V910">
            <v>72246.094215451245</v>
          </cell>
          <cell r="W910">
            <v>81384.86247832817</v>
          </cell>
          <cell r="X910">
            <v>91233.097071795302</v>
          </cell>
          <cell r="Y910">
            <v>101845.87571089709</v>
          </cell>
          <cell r="Z910">
            <v>113282.5519368361</v>
          </cell>
          <cell r="AA910">
            <v>125607.08706046973</v>
          </cell>
          <cell r="AB910">
            <v>138888.40787544349</v>
          </cell>
          <cell r="AC910">
            <v>153200.79214152435</v>
          </cell>
          <cell r="AD910">
            <v>168624.28399400727</v>
          </cell>
          <cell r="AE910">
            <v>18117.566014813881</v>
          </cell>
          <cell r="AF910">
            <v>16655.668671861557</v>
          </cell>
          <cell r="AG910">
            <v>15688.724208989634</v>
          </cell>
          <cell r="AH910">
            <v>14780.930881521175</v>
          </cell>
          <cell r="AI910">
            <v>13926.721523771146</v>
          </cell>
          <cell r="AJ910">
            <v>13121.224865765149</v>
          </cell>
          <cell r="AK910">
            <v>12338.69276620991</v>
          </cell>
          <cell r="AL910">
            <v>11556.16066665467</v>
          </cell>
          <cell r="AM910">
            <v>10772.932671388799</v>
          </cell>
          <cell r="AN910">
            <v>9990.4005718335629</v>
          </cell>
          <cell r="AO910">
            <v>9207.1725765676892</v>
          </cell>
          <cell r="AP910">
            <v>8424.6404770124518</v>
          </cell>
          <cell r="AQ910">
            <v>7641.4124817465809</v>
          </cell>
          <cell r="AR910">
            <v>6858.8803821913434</v>
          </cell>
          <cell r="AS910">
            <v>6281.6375172716589</v>
          </cell>
          <cell r="AT910">
            <v>5909.6838869875319</v>
          </cell>
          <cell r="AU910">
            <v>5537.730256703403</v>
          </cell>
          <cell r="AV910">
            <v>5165.7766264192751</v>
          </cell>
          <cell r="AW910">
            <v>4793.8229961351472</v>
          </cell>
          <cell r="AX910">
            <v>4421.8693658510192</v>
          </cell>
          <cell r="AY910">
            <v>4049.9157355668904</v>
          </cell>
          <cell r="AZ910">
            <v>3677.9621052827624</v>
          </cell>
          <cell r="BA910">
            <v>3306.0084749986345</v>
          </cell>
          <cell r="BB910">
            <v>2934.0548447145061</v>
          </cell>
          <cell r="BC910">
            <v>2562.1012144303781</v>
          </cell>
          <cell r="BD910">
            <v>2190.1475841462493</v>
          </cell>
          <cell r="BE910">
            <v>1818.1939538621214</v>
          </cell>
          <cell r="BF910">
            <v>1446.2403235779927</v>
          </cell>
          <cell r="BG910">
            <v>1074.2866932938646</v>
          </cell>
          <cell r="BH910">
            <v>702.33306300973595</v>
          </cell>
        </row>
        <row r="911">
          <cell r="A911">
            <v>-3175.7384630243168</v>
          </cell>
          <cell r="B911">
            <v>-11634.291520241204</v>
          </cell>
          <cell r="C911">
            <v>-7853.8374830581306</v>
          </cell>
          <cell r="D911">
            <v>-3241.0453832050721</v>
          </cell>
          <cell r="E911">
            <v>806.63673596651574</v>
          </cell>
          <cell r="F911">
            <v>4717.6568124899723</v>
          </cell>
          <cell r="G911">
            <v>8725.4183796413745</v>
          </cell>
          <cell r="H911">
            <v>12856.435515742731</v>
          </cell>
          <cell r="I911">
            <v>17201.004123328399</v>
          </cell>
          <cell r="J911">
            <v>21778.79134411626</v>
          </cell>
          <cell r="K911">
            <v>26607.528238506209</v>
          </cell>
          <cell r="L911">
            <v>31716.605031108171</v>
          </cell>
          <cell r="M911">
            <v>37135.888524566901</v>
          </cell>
          <cell r="N911">
            <v>42897.095793052875</v>
          </cell>
          <cell r="O911">
            <v>49459.843273581595</v>
          </cell>
          <cell r="P911">
            <v>57045.62742168874</v>
          </cell>
          <cell r="Q911">
            <v>65358.910338634843</v>
          </cell>
          <cell r="R911">
            <v>74317.575013448906</v>
          </cell>
          <cell r="S911">
            <v>83971.724109248564</v>
          </cell>
          <cell r="T911">
            <v>94375.349889098754</v>
          </cell>
          <cell r="U911">
            <v>105586.63617576436</v>
          </cell>
          <cell r="V911">
            <v>117668.28375338273</v>
          </cell>
          <cell r="W911">
            <v>130687.86103091431</v>
          </cell>
          <cell r="X911">
            <v>144718.18192850758</v>
          </cell>
          <cell r="Y911">
            <v>159837.7131001651</v>
          </cell>
          <cell r="Z911">
            <v>176131.01277016313</v>
          </cell>
          <cell r="AA911">
            <v>193689.20363748321</v>
          </cell>
          <cell r="AB911">
            <v>212610.48249304353</v>
          </cell>
          <cell r="AC911">
            <v>233000.66939984058</v>
          </cell>
          <cell r="AD911">
            <v>254973.79950737263</v>
          </cell>
          <cell r="AE911">
            <v>18129.065203269005</v>
          </cell>
          <cell r="AF911">
            <v>16666.23999654983</v>
          </cell>
          <cell r="AG911">
            <v>15698.681815665504</v>
          </cell>
          <cell r="AH911">
            <v>14790.312313310065</v>
          </cell>
          <cell r="AI911">
            <v>13935.560790327863</v>
          </cell>
          <cell r="AJ911">
            <v>13129.552884957689</v>
          </cell>
          <cell r="AK911">
            <v>12346.524113604613</v>
          </cell>
          <cell r="AL911">
            <v>11563.495342251541</v>
          </cell>
          <cell r="AM911">
            <v>10779.770233504007</v>
          </cell>
          <cell r="AN911">
            <v>9996.7414621509324</v>
          </cell>
          <cell r="AO911">
            <v>9213.0163534034</v>
          </cell>
          <cell r="AP911">
            <v>8429.9875820503275</v>
          </cell>
          <cell r="AQ911">
            <v>7646.2624733027933</v>
          </cell>
          <cell r="AR911">
            <v>6863.2337019497209</v>
          </cell>
          <cell r="AS911">
            <v>6285.6244619616264</v>
          </cell>
          <cell r="AT911">
            <v>5913.4347533385117</v>
          </cell>
          <cell r="AU911">
            <v>5541.2450447153988</v>
          </cell>
          <cell r="AV911">
            <v>5169.0553360922841</v>
          </cell>
          <cell r="AW911">
            <v>4796.8656274691712</v>
          </cell>
          <cell r="AX911">
            <v>4424.6759188460574</v>
          </cell>
          <cell r="AY911">
            <v>4052.4862102229445</v>
          </cell>
          <cell r="AZ911">
            <v>3680.2965015998311</v>
          </cell>
          <cell r="BA911">
            <v>3308.1067929767173</v>
          </cell>
          <cell r="BB911">
            <v>2935.9170843536035</v>
          </cell>
          <cell r="BC911">
            <v>2563.7273757304897</v>
          </cell>
          <cell r="BD911">
            <v>2191.5376671073764</v>
          </cell>
          <cell r="BE911">
            <v>1819.3479584842623</v>
          </cell>
          <cell r="BF911">
            <v>1447.1582498611492</v>
          </cell>
          <cell r="BG911">
            <v>1074.9685412380352</v>
          </cell>
          <cell r="BH911">
            <v>702.77883261492207</v>
          </cell>
        </row>
        <row r="912">
          <cell r="A912">
            <v>-3791.7781652939293</v>
          </cell>
          <cell r="B912">
            <v>-15011.118907594873</v>
          </cell>
          <cell r="C912">
            <v>-12574.113341435848</v>
          </cell>
          <cell r="D912">
            <v>-9338.5945384608622</v>
          </cell>
          <cell r="E912">
            <v>-6825.4387918585126</v>
          </cell>
          <cell r="F912">
            <v>-4570.6030014694916</v>
          </cell>
          <cell r="G912">
            <v>-2335.8211137005355</v>
          </cell>
          <cell r="H912">
            <v>-103.99276636915663</v>
          </cell>
          <cell r="I912">
            <v>2215.6991745231717</v>
          </cell>
          <cell r="J912">
            <v>4638.7322907929674</v>
          </cell>
          <cell r="K912">
            <v>7171.5046077969664</v>
          </cell>
          <cell r="L912">
            <v>9832.5337833964841</v>
          </cell>
          <cell r="M912">
            <v>12638.311790713511</v>
          </cell>
          <cell r="N912">
            <v>15613.550667645724</v>
          </cell>
          <cell r="O912">
            <v>19277.237449871784</v>
          </cell>
          <cell r="P912">
            <v>23857.458640897188</v>
          </cell>
          <cell r="Q912">
            <v>28962.78544348081</v>
          </cell>
          <cell r="R912">
            <v>34464.452033758338</v>
          </cell>
          <cell r="S912">
            <v>40393.227299478516</v>
          </cell>
          <cell r="T912">
            <v>46782.268797109937</v>
          </cell>
          <cell r="U912">
            <v>53667.30819040152</v>
          </cell>
          <cell r="V912">
            <v>61086.851085020447</v>
          </cell>
          <cell r="W912">
            <v>69082.392376872464</v>
          </cell>
          <cell r="X912">
            <v>77698.648318471634</v>
          </cell>
          <cell r="Y912">
            <v>86983.806601225777</v>
          </cell>
          <cell r="Z912">
            <v>96989.795852259733</v>
          </cell>
          <cell r="AA912">
            <v>107772.57605297692</v>
          </cell>
          <cell r="AB912">
            <v>119392.4515035691</v>
          </cell>
          <cell r="AC912">
            <v>131914.40808377421</v>
          </cell>
          <cell r="AD912">
            <v>145408.47669606301</v>
          </cell>
          <cell r="AE912">
            <v>13771.282484617719</v>
          </cell>
          <cell r="AF912">
            <v>12660.084586575162</v>
          </cell>
          <cell r="AG912">
            <v>11925.103666165745</v>
          </cell>
          <cell r="AH912">
            <v>11235.083917376234</v>
          </cell>
          <cell r="AI912">
            <v>10585.793700524755</v>
          </cell>
          <cell r="AJ912">
            <v>9973.5303308896673</v>
          </cell>
          <cell r="AK912">
            <v>9378.7224749423094</v>
          </cell>
          <cell r="AL912">
            <v>8783.9146189949461</v>
          </cell>
          <cell r="AM912">
            <v>8188.5778080873533</v>
          </cell>
          <cell r="AN912">
            <v>7593.7699521399918</v>
          </cell>
          <cell r="AO912">
            <v>6998.4331412323982</v>
          </cell>
          <cell r="AP912">
            <v>6403.6252852850366</v>
          </cell>
          <cell r="AQ912">
            <v>5808.288474377443</v>
          </cell>
          <cell r="AR912">
            <v>5213.4806184300814</v>
          </cell>
          <cell r="AS912">
            <v>4774.7144757518008</v>
          </cell>
          <cell r="AT912">
            <v>4491.9900463425984</v>
          </cell>
          <cell r="AU912">
            <v>4209.2656169333968</v>
          </cell>
          <cell r="AV912">
            <v>3926.5411875241948</v>
          </cell>
          <cell r="AW912">
            <v>3643.8167581149942</v>
          </cell>
          <cell r="AX912">
            <v>3361.0923287057926</v>
          </cell>
          <cell r="AY912">
            <v>3078.3678992965924</v>
          </cell>
          <cell r="AZ912">
            <v>2795.6434698873913</v>
          </cell>
          <cell r="BA912">
            <v>2512.9190404781903</v>
          </cell>
          <cell r="BB912">
            <v>2230.1946110689896</v>
          </cell>
          <cell r="BC912">
            <v>1947.4701816597888</v>
          </cell>
          <cell r="BD912">
            <v>1664.7457522505877</v>
          </cell>
          <cell r="BE912">
            <v>1382.0213228413868</v>
          </cell>
          <cell r="BF912">
            <v>1099.2968934321857</v>
          </cell>
          <cell r="BG912">
            <v>816.57246402298495</v>
          </cell>
          <cell r="BH912">
            <v>533.84803461378385</v>
          </cell>
        </row>
        <row r="913">
          <cell r="A913">
            <v>-3810.1011712272339</v>
          </cell>
          <cell r="B913">
            <v>-15078.317213560378</v>
          </cell>
          <cell r="C913">
            <v>-12659.023129233525</v>
          </cell>
          <cell r="D913">
            <v>-9363.78684510516</v>
          </cell>
          <cell r="E913">
            <v>-6651.7673868023458</v>
          </cell>
          <cell r="F913">
            <v>-4151.2080660183983</v>
          </cell>
          <cell r="G913">
            <v>-1659.3475558145212</v>
          </cell>
          <cell r="H913">
            <v>842.3658740300782</v>
          </cell>
          <cell r="I913">
            <v>3446.6155849868151</v>
          </cell>
          <cell r="J913">
            <v>6169.5001276452649</v>
          </cell>
          <cell r="K913">
            <v>9018.738618783982</v>
          </cell>
          <cell r="L913">
            <v>12014.376471194415</v>
          </cell>
          <cell r="M913">
            <v>15174.675792446553</v>
          </cell>
          <cell r="N913">
            <v>18525.482504376374</v>
          </cell>
          <cell r="O913">
            <v>22590.141409884825</v>
          </cell>
          <cell r="P913">
            <v>27601.261210674886</v>
          </cell>
          <cell r="Q913">
            <v>33170.760651388598</v>
          </cell>
          <cell r="R913">
            <v>39172.634808012124</v>
          </cell>
          <cell r="S913">
            <v>45640.450053421169</v>
          </cell>
          <cell r="T913">
            <v>52610.378605251994</v>
          </cell>
          <cell r="U913">
            <v>60121.400824402277</v>
          </cell>
          <cell r="V913">
            <v>68215.523218490576</v>
          </cell>
          <cell r="W913">
            <v>76938.013369490727</v>
          </cell>
          <cell r="X913">
            <v>86337.653099409159</v>
          </cell>
          <cell r="Y913">
            <v>96467.011289871589</v>
          </cell>
          <cell r="Z913">
            <v>107382.7378814032</v>
          </cell>
          <cell r="AA913">
            <v>119145.88069663726</v>
          </cell>
          <cell r="AB913">
            <v>131822.22685933262</v>
          </cell>
          <cell r="AC913">
            <v>145482.67071863668</v>
          </cell>
          <cell r="AD913">
            <v>160203.61033626547</v>
          </cell>
          <cell r="AE913">
            <v>16080.42272993796</v>
          </cell>
          <cell r="AF913">
            <v>14782.901460070634</v>
          </cell>
          <cell r="AG913">
            <v>13924.680454741343</v>
          </cell>
          <cell r="AH913">
            <v>13118.95961756189</v>
          </cell>
          <cell r="AI913">
            <v>12360.797756235821</v>
          </cell>
          <cell r="AJ913">
            <v>11645.871327503733</v>
          </cell>
          <cell r="AK913">
            <v>10951.327316994528</v>
          </cell>
          <cell r="AL913">
            <v>10256.783306485318</v>
          </cell>
          <cell r="AM913">
            <v>9561.6216469390547</v>
          </cell>
          <cell r="AN913">
            <v>8867.0776364298472</v>
          </cell>
          <cell r="AO913">
            <v>8171.9159768835834</v>
          </cell>
          <cell r="AP913">
            <v>7477.3719663743768</v>
          </cell>
          <cell r="AQ913">
            <v>6782.2103068281131</v>
          </cell>
          <cell r="AR913">
            <v>6087.6662963189056</v>
          </cell>
          <cell r="AS913">
            <v>5575.3287517414883</v>
          </cell>
          <cell r="AT913">
            <v>5245.1976730958622</v>
          </cell>
          <cell r="AU913">
            <v>4915.0665944502362</v>
          </cell>
          <cell r="AV913">
            <v>4584.9355158046101</v>
          </cell>
          <cell r="AW913">
            <v>4254.804437158984</v>
          </cell>
          <cell r="AX913">
            <v>3924.6733585133579</v>
          </cell>
          <cell r="AY913">
            <v>3594.5422798677318</v>
          </cell>
          <cell r="AZ913">
            <v>3264.4112012221062</v>
          </cell>
          <cell r="BA913">
            <v>2934.2801225764797</v>
          </cell>
          <cell r="BB913">
            <v>2604.1490439308532</v>
          </cell>
          <cell r="BC913">
            <v>2274.0179652852271</v>
          </cell>
          <cell r="BD913">
            <v>1943.8868866396008</v>
          </cell>
          <cell r="BE913">
            <v>1613.7558079939752</v>
          </cell>
          <cell r="BF913">
            <v>1283.6247293483486</v>
          </cell>
          <cell r="BG913">
            <v>953.4936507027229</v>
          </cell>
          <cell r="BH913">
            <v>623.3625720570966</v>
          </cell>
        </row>
        <row r="914">
          <cell r="A914">
            <v>-3565.0778425934595</v>
          </cell>
          <cell r="B914">
            <v>-13830.057781880669</v>
          </cell>
          <cell r="C914">
            <v>-11081.761152175155</v>
          </cell>
          <cell r="D914">
            <v>-7392.0524081672575</v>
          </cell>
          <cell r="E914">
            <v>-4260.2410991455481</v>
          </cell>
          <cell r="F914">
            <v>-1322.8868070651336</v>
          </cell>
          <cell r="G914">
            <v>1640.4150602675024</v>
          </cell>
          <cell r="H914">
            <v>4650.6501645036606</v>
          </cell>
          <cell r="I914">
            <v>7798.8093162078858</v>
          </cell>
          <cell r="J914">
            <v>11101.947201497973</v>
          </cell>
          <cell r="K914">
            <v>14570.994686201233</v>
          </cell>
          <cell r="L914">
            <v>18228.870806027444</v>
          </cell>
          <cell r="M914">
            <v>22097.488645487709</v>
          </cell>
          <cell r="N914">
            <v>26204.303072519157</v>
          </cell>
          <cell r="O914">
            <v>31046.469698586207</v>
          </cell>
          <cell r="P914">
            <v>36850.603129860603</v>
          </cell>
          <cell r="Q914">
            <v>43262.883000132613</v>
          </cell>
          <cell r="R914">
            <v>50172.964821326066</v>
          </cell>
          <cell r="S914">
            <v>57619.494252606564</v>
          </cell>
          <cell r="T914">
            <v>65644.11711609528</v>
          </cell>
          <cell r="U914">
            <v>74291.712307316164</v>
          </cell>
          <cell r="V914">
            <v>83610.642787086428</v>
          </cell>
          <cell r="W914">
            <v>93653.026058559917</v>
          </cell>
          <cell r="X914">
            <v>104475.02564210622</v>
          </cell>
          <cell r="Y914">
            <v>116137.16517814207</v>
          </cell>
          <cell r="Z914">
            <v>128704.66691458202</v>
          </cell>
          <cell r="AA914">
            <v>142247.81647194951</v>
          </cell>
          <cell r="AB914">
            <v>156842.35592615133</v>
          </cell>
          <cell r="AC914">
            <v>172569.90740728952</v>
          </cell>
          <cell r="AD914">
            <v>189518.42958355043</v>
          </cell>
          <cell r="AE914">
            <v>16181.807166844474</v>
          </cell>
          <cell r="AF914">
            <v>14876.105237455376</v>
          </cell>
          <cell r="AG914">
            <v>14012.473288966945</v>
          </cell>
          <cell r="AH914">
            <v>13201.672513607187</v>
          </cell>
          <cell r="AI914">
            <v>12438.730565669872</v>
          </cell>
          <cell r="AJ914">
            <v>11719.296642662051</v>
          </cell>
          <cell r="AK914">
            <v>11020.373645692422</v>
          </cell>
          <cell r="AL914">
            <v>10321.450648722792</v>
          </cell>
          <cell r="AM914">
            <v>9621.9061085398844</v>
          </cell>
          <cell r="AN914">
            <v>8922.9831115702546</v>
          </cell>
          <cell r="AO914">
            <v>8223.4385713873453</v>
          </cell>
          <cell r="AP914">
            <v>7524.5155744177155</v>
          </cell>
          <cell r="AQ914">
            <v>6824.9710342348071</v>
          </cell>
          <cell r="AR914">
            <v>6126.0480372651764</v>
          </cell>
          <cell r="AS914">
            <v>5610.4802882127024</v>
          </cell>
          <cell r="AT914">
            <v>5278.2677870773859</v>
          </cell>
          <cell r="AU914">
            <v>4946.0552859420704</v>
          </cell>
          <cell r="AV914">
            <v>4613.8427848067531</v>
          </cell>
          <cell r="AW914">
            <v>4281.6302836714367</v>
          </cell>
          <cell r="AX914">
            <v>3949.4177825361198</v>
          </cell>
          <cell r="AY914">
            <v>3617.2052814008043</v>
          </cell>
          <cell r="AZ914">
            <v>3284.9927802654879</v>
          </cell>
          <cell r="BA914">
            <v>2952.780279130171</v>
          </cell>
          <cell r="BB914">
            <v>2620.5677779948542</v>
          </cell>
          <cell r="BC914">
            <v>2288.3552768595382</v>
          </cell>
          <cell r="BD914">
            <v>1956.1427757242218</v>
          </cell>
          <cell r="BE914">
            <v>1623.9302745889056</v>
          </cell>
          <cell r="BF914">
            <v>1291.7177734535894</v>
          </cell>
          <cell r="BG914">
            <v>959.50527231827323</v>
          </cell>
          <cell r="BH914">
            <v>627.29277118295704</v>
          </cell>
        </row>
        <row r="915">
          <cell r="A915">
            <v>-3959.5574111433148</v>
          </cell>
          <cell r="B915">
            <v>-15818.380701847085</v>
          </cell>
          <cell r="C915">
            <v>-13531.697226314671</v>
          </cell>
          <cell r="D915">
            <v>-10311.469327359784</v>
          </cell>
          <cell r="E915">
            <v>-7701.2455044863827</v>
          </cell>
          <cell r="F915">
            <v>-5323.5736490260906</v>
          </cell>
          <cell r="G915">
            <v>-2968.019949346663</v>
          </cell>
          <cell r="H915">
            <v>-616.67165796206518</v>
          </cell>
          <cell r="I915">
            <v>1825.0975381562114</v>
          </cell>
          <cell r="J915">
            <v>4373.2500544550294</v>
          </cell>
          <cell r="K915">
            <v>7034.3879632880889</v>
          </cell>
          <cell r="L915">
            <v>9827.7393071041406</v>
          </cell>
          <cell r="M915">
            <v>12770.420090623293</v>
          </cell>
          <cell r="N915">
            <v>15888.040394391066</v>
          </cell>
          <cell r="O915">
            <v>19721.246236649746</v>
          </cell>
          <cell r="P915">
            <v>24508.35430589693</v>
          </cell>
          <cell r="Q915">
            <v>29843.196195680262</v>
          </cell>
          <cell r="R915">
            <v>35592.195725853497</v>
          </cell>
          <cell r="S915">
            <v>41787.50503037616</v>
          </cell>
          <cell r="T915">
            <v>48463.772296925883</v>
          </cell>
          <cell r="U915">
            <v>55658.335542035304</v>
          </cell>
          <cell r="V915">
            <v>63411.431429496632</v>
          </cell>
          <cell r="W915">
            <v>71766.420299881589</v>
          </cell>
          <cell r="X915">
            <v>80770.028669687716</v>
          </cell>
          <cell r="Y915">
            <v>90472.610556323794</v>
          </cell>
          <cell r="Z915">
            <v>100928.4290904329</v>
          </cell>
          <cell r="AA915">
            <v>112195.95999051188</v>
          </cell>
          <cell r="AB915">
            <v>124338.2185970547</v>
          </cell>
          <cell r="AC915">
            <v>137423.11229520538</v>
          </cell>
          <cell r="AD915">
            <v>151523.82029689843</v>
          </cell>
          <cell r="AE915">
            <v>17054.467420187313</v>
          </cell>
          <cell r="AF915">
            <v>15678.350971286109</v>
          </cell>
          <cell r="AG915">
            <v>14768.144665113628</v>
          </cell>
          <cell r="AH915">
            <v>13913.618636897951</v>
          </cell>
          <cell r="AI915">
            <v>13109.532389890197</v>
          </cell>
          <cell r="AJ915">
            <v>12351.300489435096</v>
          </cell>
          <cell r="AK915">
            <v>11614.68563806911</v>
          </cell>
          <cell r="AL915">
            <v>10878.07078670312</v>
          </cell>
          <cell r="AM915">
            <v>10140.800873243523</v>
          </cell>
          <cell r="AN915">
            <v>9404.1860218775328</v>
          </cell>
          <cell r="AO915">
            <v>8666.9161084179359</v>
          </cell>
          <cell r="AP915">
            <v>7930.3012570519486</v>
          </cell>
          <cell r="AQ915">
            <v>7193.0313435923508</v>
          </cell>
          <cell r="AR915">
            <v>6456.4164922263617</v>
          </cell>
          <cell r="AS915">
            <v>5913.0449584751459</v>
          </cell>
          <cell r="AT915">
            <v>5562.9167423386998</v>
          </cell>
          <cell r="AU915">
            <v>5212.7885262022546</v>
          </cell>
          <cell r="AV915">
            <v>4862.6603100658103</v>
          </cell>
          <cell r="AW915">
            <v>4512.5320939293651</v>
          </cell>
          <cell r="AX915">
            <v>4162.403877792919</v>
          </cell>
          <cell r="AY915">
            <v>3812.2756616564739</v>
          </cell>
          <cell r="AZ915">
            <v>3462.1474455200287</v>
          </cell>
          <cell r="BA915">
            <v>3112.0192293835835</v>
          </cell>
          <cell r="BB915">
            <v>2761.8910132471378</v>
          </cell>
          <cell r="BC915">
            <v>2411.7627971106931</v>
          </cell>
          <cell r="BD915">
            <v>2061.6345809742479</v>
          </cell>
          <cell r="BE915">
            <v>1711.5063648378032</v>
          </cell>
          <cell r="BF915">
            <v>1361.3781487013578</v>
          </cell>
          <cell r="BG915">
            <v>1011.249932564913</v>
          </cell>
          <cell r="BH915">
            <v>661.12171642846761</v>
          </cell>
        </row>
        <row r="916">
          <cell r="A916">
            <v>-4039.7240319576385</v>
          </cell>
          <cell r="B916">
            <v>-16198.681955938002</v>
          </cell>
          <cell r="C916">
            <v>-13881.632895709163</v>
          </cell>
          <cell r="D916">
            <v>-10710.356802838849</v>
          </cell>
          <cell r="E916">
            <v>-8185.3255307159034</v>
          </cell>
          <cell r="F916">
            <v>-5893.8352974592362</v>
          </cell>
          <cell r="G916">
            <v>-3632.4636961708188</v>
          </cell>
          <cell r="H916">
            <v>-1383.7575524294768</v>
          </cell>
          <cell r="I916">
            <v>947.84577533152492</v>
          </cell>
          <cell r="J916">
            <v>3378.2293825739989</v>
          </cell>
          <cell r="K916">
            <v>5913.2980158878836</v>
          </cell>
          <cell r="L916">
            <v>8571.7318865731158</v>
          </cell>
          <cell r="M916">
            <v>11369.895357630103</v>
          </cell>
          <cell r="N916">
            <v>14333.229842716128</v>
          </cell>
          <cell r="O916">
            <v>18011.626659148154</v>
          </cell>
          <cell r="P916">
            <v>22646.183748908858</v>
          </cell>
          <cell r="Q916">
            <v>27820.40571182426</v>
          </cell>
          <cell r="R916">
            <v>33396.315972778728</v>
          </cell>
          <cell r="S916">
            <v>39405.098638279109</v>
          </cell>
          <cell r="T916">
            <v>45880.358718063355</v>
          </cell>
          <cell r="U916">
            <v>52858.310066109923</v>
          </cell>
          <cell r="V916">
            <v>60377.977911996313</v>
          </cell>
          <cell r="W916">
            <v>68481.417115292978</v>
          </cell>
          <cell r="X916">
            <v>77213.947363613392</v>
          </cell>
          <cell r="Y916">
            <v>86624.406629699923</v>
          </cell>
          <cell r="Z916">
            <v>96765.424305041553</v>
          </cell>
          <cell r="AA916">
            <v>107693.71553756492</v>
          </cell>
          <cell r="AB916">
            <v>119470.39841952467</v>
          </cell>
          <cell r="AC916">
            <v>132161.33579951423</v>
          </cell>
          <cell r="AD916">
            <v>145837.50363023151</v>
          </cell>
          <cell r="AE916">
            <v>17342.633750176203</v>
          </cell>
          <cell r="AF916">
            <v>15943.265304191362</v>
          </cell>
          <cell r="AG916">
            <v>15017.679402495896</v>
          </cell>
          <cell r="AH916">
            <v>14148.714598599692</v>
          </cell>
          <cell r="AI916">
            <v>13331.041848003997</v>
          </cell>
          <cell r="AJ916">
            <v>12559.998236772399</v>
          </cell>
          <cell r="AK916">
            <v>11810.936934098163</v>
          </cell>
          <cell r="AL916">
            <v>11061.875631423927</v>
          </cell>
          <cell r="AM916">
            <v>10312.148198187349</v>
          </cell>
          <cell r="AN916">
            <v>9563.0868955131118</v>
          </cell>
          <cell r="AO916">
            <v>8813.359462276534</v>
          </cell>
          <cell r="AP916">
            <v>8064.2981596022973</v>
          </cell>
          <cell r="AQ916">
            <v>7314.5707263657196</v>
          </cell>
          <cell r="AR916">
            <v>6565.509423691482</v>
          </cell>
          <cell r="AS916">
            <v>6012.9566369088061</v>
          </cell>
          <cell r="AT916">
            <v>5656.9123660176892</v>
          </cell>
          <cell r="AU916">
            <v>5300.8680951265733</v>
          </cell>
          <cell r="AV916">
            <v>4944.8238242354564</v>
          </cell>
          <cell r="AW916">
            <v>4588.7795533443386</v>
          </cell>
          <cell r="AX916">
            <v>4232.7352824532227</v>
          </cell>
          <cell r="AY916">
            <v>3876.6910115621063</v>
          </cell>
          <cell r="AZ916">
            <v>3520.6467406709894</v>
          </cell>
          <cell r="BA916">
            <v>3164.602469779873</v>
          </cell>
          <cell r="BB916">
            <v>2808.5581988887561</v>
          </cell>
          <cell r="BC916">
            <v>2452.5139279976397</v>
          </cell>
          <cell r="BD916">
            <v>2096.4696571065228</v>
          </cell>
          <cell r="BE916">
            <v>1740.4253862154062</v>
          </cell>
          <cell r="BF916">
            <v>1384.3811153242896</v>
          </cell>
          <cell r="BG916">
            <v>1028.3368444331729</v>
          </cell>
          <cell r="BH916">
            <v>672.29257354205618</v>
          </cell>
        </row>
        <row r="917">
          <cell r="A917">
            <v>-3544.6756261480305</v>
          </cell>
          <cell r="B917">
            <v>-13779.941756675225</v>
          </cell>
          <cell r="C917">
            <v>-10967.355647222095</v>
          </cell>
          <cell r="D917">
            <v>-7373.6760796602994</v>
          </cell>
          <cell r="E917">
            <v>-4431.0868780595492</v>
          </cell>
          <cell r="F917">
            <v>-1695.6179211325268</v>
          </cell>
          <cell r="G917">
            <v>1056.676529986539</v>
          </cell>
          <cell r="H917">
            <v>3845.5842898350338</v>
          </cell>
          <cell r="I917">
            <v>6760.4169015194584</v>
          </cell>
          <cell r="J917">
            <v>9817.6804075912041</v>
          </cell>
          <cell r="K917">
            <v>13027.230443310909</v>
          </cell>
          <cell r="L917">
            <v>16410.72122576083</v>
          </cell>
          <cell r="M917">
            <v>19988.615251612802</v>
          </cell>
          <cell r="N917">
            <v>23787.386687551283</v>
          </cell>
          <cell r="O917">
            <v>28299.62282576138</v>
          </cell>
          <cell r="P917">
            <v>33747.847028354649</v>
          </cell>
          <cell r="Q917">
            <v>39776.374407299685</v>
          </cell>
          <cell r="R917">
            <v>46272.91203394693</v>
          </cell>
          <cell r="S917">
            <v>53273.792760116805</v>
          </cell>
          <cell r="T917">
            <v>60818.170051340334</v>
          </cell>
          <cell r="U917">
            <v>68948.236958431968</v>
          </cell>
          <cell r="V917">
            <v>77709.462088394546</v>
          </cell>
          <cell r="W917">
            <v>87150.843894358855</v>
          </cell>
          <cell r="X917">
            <v>97325.184706712229</v>
          </cell>
          <cell r="Y917">
            <v>108289.38603797554</v>
          </cell>
          <cell r="Z917">
            <v>120104.76681296559</v>
          </cell>
          <cell r="AA917">
            <v>132837.40630399168</v>
          </cell>
          <cell r="AB917">
            <v>146558.51368900304</v>
          </cell>
          <cell r="AC917">
            <v>161344.82629949562</v>
          </cell>
          <cell r="AD917">
            <v>177279.03878543849</v>
          </cell>
          <cell r="AE917">
            <v>14232.568788466957</v>
          </cell>
          <cell r="AF917">
            <v>13084.149929209954</v>
          </cell>
          <cell r="AG917">
            <v>12324.54990505664</v>
          </cell>
          <cell r="AH917">
            <v>11611.41708311235</v>
          </cell>
          <cell r="AI917">
            <v>10940.378079639768</v>
          </cell>
          <cell r="AJ917">
            <v>10307.606183868735</v>
          </cell>
          <cell r="AK917">
            <v>9692.8744960141485</v>
          </cell>
          <cell r="AL917">
            <v>9078.1428081595623</v>
          </cell>
          <cell r="AM917">
            <v>8462.8644473378117</v>
          </cell>
          <cell r="AN917">
            <v>7848.1327594832264</v>
          </cell>
          <cell r="AO917">
            <v>7232.8543986614759</v>
          </cell>
          <cell r="AP917">
            <v>6618.1227108068897</v>
          </cell>
          <cell r="AQ917">
            <v>6002.8443499851392</v>
          </cell>
          <cell r="AR917">
            <v>5388.1126621305539</v>
          </cell>
          <cell r="AS917">
            <v>4934.6494995896473</v>
          </cell>
          <cell r="AT917">
            <v>4642.4548623624196</v>
          </cell>
          <cell r="AU917">
            <v>4350.2602251351937</v>
          </cell>
          <cell r="AV917">
            <v>4058.0655879079677</v>
          </cell>
          <cell r="AW917">
            <v>3765.8709506807409</v>
          </cell>
          <cell r="AX917">
            <v>3473.6763134535149</v>
          </cell>
          <cell r="AY917">
            <v>3181.4816762262885</v>
          </cell>
          <cell r="AZ917">
            <v>2889.2870389990621</v>
          </cell>
          <cell r="BA917">
            <v>2597.0924017718362</v>
          </cell>
          <cell r="BB917">
            <v>2304.8977645446098</v>
          </cell>
          <cell r="BC917">
            <v>2012.7031273173834</v>
          </cell>
          <cell r="BD917">
            <v>1720.5084900901572</v>
          </cell>
          <cell r="BE917">
            <v>1428.3138528629308</v>
          </cell>
          <cell r="BF917">
            <v>1136.1192156357044</v>
          </cell>
          <cell r="BG917">
            <v>843.92457840847806</v>
          </cell>
          <cell r="BH917">
            <v>551.72994118125189</v>
          </cell>
        </row>
        <row r="918">
          <cell r="A918">
            <v>-3981.6724711969973</v>
          </cell>
          <cell r="B918">
            <v>-16139.146752050299</v>
          </cell>
          <cell r="C918">
            <v>-14194.000904186249</v>
          </cell>
          <cell r="D918">
            <v>-11349.023479163046</v>
          </cell>
          <cell r="E918">
            <v>-9185.0258347102044</v>
          </cell>
          <cell r="F918">
            <v>-7291.1052477800013</v>
          </cell>
          <cell r="G918">
            <v>-5445.9561945756313</v>
          </cell>
          <cell r="H918">
            <v>-3634.5097111031973</v>
          </cell>
          <cell r="I918">
            <v>-1764.9930086715003</v>
          </cell>
          <cell r="J918">
            <v>177.05019598908945</v>
          </cell>
          <cell r="K918">
            <v>2195.3447020761673</v>
          </cell>
          <cell r="L918">
            <v>4305.9568382036377</v>
          </cell>
          <cell r="M918">
            <v>6522.3364698377727</v>
          </cell>
          <cell r="N918">
            <v>8867.5922131385087</v>
          </cell>
          <cell r="O918">
            <v>11879.356280967704</v>
          </cell>
          <cell r="P918">
            <v>15789.638793288046</v>
          </cell>
          <cell r="Q918">
            <v>20181.593325528294</v>
          </cell>
          <cell r="R918">
            <v>24914.506702163882</v>
          </cell>
          <cell r="S918">
            <v>30014.848444388146</v>
          </cell>
          <cell r="T918">
            <v>35511.142971115187</v>
          </cell>
          <cell r="U918">
            <v>41434.129126030217</v>
          </cell>
          <cell r="V918">
            <v>47816.932089139606</v>
          </cell>
          <cell r="W918">
            <v>54695.248634261123</v>
          </cell>
          <cell r="X918">
            <v>62107.546768534863</v>
          </cell>
          <cell r="Y918">
            <v>70095.280870467948</v>
          </cell>
          <cell r="Z918">
            <v>78703.123529705103</v>
          </cell>
          <cell r="AA918">
            <v>87979.215385122618</v>
          </cell>
          <cell r="AB918">
            <v>97975.434358503437</v>
          </cell>
          <cell r="AC918">
            <v>108747.6857895218</v>
          </cell>
          <cell r="AD918">
            <v>120356.21509466071</v>
          </cell>
          <cell r="AE918">
            <v>13746.290798254362</v>
          </cell>
          <cell r="AF918">
            <v>12637.109466888618</v>
          </cell>
          <cell r="AG918">
            <v>11903.462366525842</v>
          </cell>
          <cell r="AH918">
            <v>11214.69484367575</v>
          </cell>
          <cell r="AI918">
            <v>10566.58293810185</v>
          </cell>
          <cell r="AJ918">
            <v>9955.4306845972151</v>
          </cell>
          <cell r="AK918">
            <v>9361.7022670680926</v>
          </cell>
          <cell r="AL918">
            <v>8767.9738495389702</v>
          </cell>
          <cell r="AM918">
            <v>8173.7174369802869</v>
          </cell>
          <cell r="AN918">
            <v>7579.9890194511654</v>
          </cell>
          <cell r="AO918">
            <v>6985.7326068924822</v>
          </cell>
          <cell r="AP918">
            <v>6392.0041893633597</v>
          </cell>
          <cell r="AQ918">
            <v>5797.7477768046756</v>
          </cell>
          <cell r="AR918">
            <v>5204.0193592755522</v>
          </cell>
          <cell r="AS918">
            <v>4766.0494754669107</v>
          </cell>
          <cell r="AT918">
            <v>4483.8381253787484</v>
          </cell>
          <cell r="AU918">
            <v>4201.6267752905869</v>
          </cell>
          <cell r="AV918">
            <v>3919.4154252024232</v>
          </cell>
          <cell r="AW918">
            <v>3637.2040751142622</v>
          </cell>
          <cell r="AX918">
            <v>3354.9927250260994</v>
          </cell>
          <cell r="AY918">
            <v>3072.7813749379379</v>
          </cell>
          <cell r="AZ918">
            <v>2790.5700248497756</v>
          </cell>
          <cell r="BA918">
            <v>2508.3586747616137</v>
          </cell>
          <cell r="BB918">
            <v>2226.1473246734517</v>
          </cell>
          <cell r="BC918">
            <v>1943.9359745852901</v>
          </cell>
          <cell r="BD918">
            <v>1661.7246244971279</v>
          </cell>
          <cell r="BE918">
            <v>1379.513274408966</v>
          </cell>
          <cell r="BF918">
            <v>1097.3019243208039</v>
          </cell>
          <cell r="BG918">
            <v>815.09057423264187</v>
          </cell>
          <cell r="BH918">
            <v>532.87922414447974</v>
          </cell>
        </row>
        <row r="919">
          <cell r="A919">
            <v>-3773.9371597288982</v>
          </cell>
          <cell r="B919">
            <v>-15062.91035988689</v>
          </cell>
          <cell r="C919">
            <v>-12693.673470461847</v>
          </cell>
          <cell r="D919">
            <v>-9427.6126558479973</v>
          </cell>
          <cell r="E919">
            <v>-6840.8391315273429</v>
          </cell>
          <cell r="F919">
            <v>-4500.2000840661185</v>
          </cell>
          <cell r="G919">
            <v>-2174.6217149637587</v>
          </cell>
          <cell r="H919">
            <v>153.47993489704939</v>
          </cell>
          <cell r="I919">
            <v>2574.9307496822084</v>
          </cell>
          <cell r="J919">
            <v>5105.2742123371363</v>
          </cell>
          <cell r="K919">
            <v>7751.4225432854109</v>
          </cell>
          <cell r="L919">
            <v>10532.392173818966</v>
          </cell>
          <cell r="M919">
            <v>13465.315595396938</v>
          </cell>
          <cell r="N919">
            <v>16575.104627628498</v>
          </cell>
          <cell r="O919">
            <v>20377.916385495169</v>
          </cell>
          <cell r="P919">
            <v>25101.743470203397</v>
          </cell>
          <cell r="Q919">
            <v>30360.194212615752</v>
          </cell>
          <cell r="R919">
            <v>36026.872152117983</v>
          </cell>
          <cell r="S919">
            <v>42133.469026943909</v>
          </cell>
          <cell r="T919">
            <v>48714.136887328626</v>
          </cell>
          <cell r="U919">
            <v>55805.679095923377</v>
          </cell>
          <cell r="V919">
            <v>63447.756156068564</v>
          </cell>
          <cell r="W919">
            <v>71683.107519050871</v>
          </cell>
          <cell r="X919">
            <v>80557.790610834054</v>
          </cell>
          <cell r="Y919">
            <v>90121.438415056022</v>
          </cell>
          <cell r="Z919">
            <v>100427.53705286352</v>
          </cell>
          <cell r="AA919">
            <v>111533.72491199058</v>
          </cell>
          <cell r="AB919">
            <v>123502.11499800498</v>
          </cell>
          <cell r="AC919">
            <v>136399.64231051941</v>
          </cell>
          <cell r="AD919">
            <v>150298.43818712098</v>
          </cell>
          <cell r="AE919">
            <v>14313.46371009868</v>
          </cell>
          <cell r="AF919">
            <v>13158.517480062674</v>
          </cell>
          <cell r="AG919">
            <v>12394.600049449664</v>
          </cell>
          <cell r="AH919">
            <v>11677.413930830573</v>
          </cell>
          <cell r="AI919">
            <v>11002.560883076558</v>
          </cell>
          <cell r="AJ919">
            <v>10366.192445199884</v>
          </cell>
          <cell r="AK919">
            <v>9747.9667519796749</v>
          </cell>
          <cell r="AL919">
            <v>9129.7410587594622</v>
          </cell>
          <cell r="AM919">
            <v>8510.9655853981458</v>
          </cell>
          <cell r="AN919">
            <v>7892.7398921779368</v>
          </cell>
          <cell r="AO919">
            <v>7273.9644188166203</v>
          </cell>
          <cell r="AP919">
            <v>6655.7387255964086</v>
          </cell>
          <cell r="AQ919">
            <v>6036.9632522350939</v>
          </cell>
          <cell r="AR919">
            <v>5418.7375590148822</v>
          </cell>
          <cell r="AS919">
            <v>4962.6970074206138</v>
          </cell>
          <cell r="AT919">
            <v>4668.8415974522877</v>
          </cell>
          <cell r="AU919">
            <v>4374.9861874839607</v>
          </cell>
          <cell r="AV919">
            <v>4081.1307775156365</v>
          </cell>
          <cell r="AW919">
            <v>3787.2753675473118</v>
          </cell>
          <cell r="AX919">
            <v>3493.4199575789867</v>
          </cell>
          <cell r="AY919">
            <v>3199.564547610662</v>
          </cell>
          <cell r="AZ919">
            <v>2905.7091376423368</v>
          </cell>
          <cell r="BA919">
            <v>2611.8537276740121</v>
          </cell>
          <cell r="BB919">
            <v>2317.9983177056874</v>
          </cell>
          <cell r="BC919">
            <v>2024.1429077373621</v>
          </cell>
          <cell r="BD919">
            <v>1730.2874977690374</v>
          </cell>
          <cell r="BE919">
            <v>1436.432087800712</v>
          </cell>
          <cell r="BF919">
            <v>1142.5766778323875</v>
          </cell>
          <cell r="BG919">
            <v>848.72126786406204</v>
          </cell>
          <cell r="BH919">
            <v>554.86585789573746</v>
          </cell>
        </row>
        <row r="920">
          <cell r="A920">
            <v>-3568.7419882641916</v>
          </cell>
          <cell r="B920">
            <v>-13745.587454960592</v>
          </cell>
          <cell r="C920">
            <v>-10706.488376843152</v>
          </cell>
          <cell r="D920">
            <v>-6774.3906164654854</v>
          </cell>
          <cell r="E920">
            <v>-3466.9174355028663</v>
          </cell>
          <cell r="F920">
            <v>-358.75566142497564</v>
          </cell>
          <cell r="G920">
            <v>2784.9572361291939</v>
          </cell>
          <cell r="H920">
            <v>5986.2229103264754</v>
          </cell>
          <cell r="I920">
            <v>9337.2822158639319</v>
          </cell>
          <cell r="J920">
            <v>12855.871109528613</v>
          </cell>
          <cell r="K920">
            <v>16553.957048139851</v>
          </cell>
          <cell r="L920">
            <v>20455.627060330204</v>
          </cell>
          <cell r="M920">
            <v>24584.109924757948</v>
          </cell>
          <cell r="N920">
            <v>28967.918687820231</v>
          </cell>
          <cell r="O920">
            <v>34106.91216651749</v>
          </cell>
          <cell r="P920">
            <v>40230.473172281898</v>
          </cell>
          <cell r="Q920">
            <v>46986.927675619394</v>
          </cell>
          <cell r="R920">
            <v>54267.903301103521</v>
          </cell>
          <cell r="S920">
            <v>62114.119986601392</v>
          </cell>
          <cell r="T920">
            <v>70569.458864581989</v>
          </cell>
          <cell r="U920">
            <v>79681.207673868659</v>
          </cell>
          <cell r="V920">
            <v>89500.325223343563</v>
          </cell>
          <cell r="W920">
            <v>100081.7263866571</v>
          </cell>
          <cell r="X920">
            <v>111484.58922181686</v>
          </cell>
          <cell r="Y920">
            <v>123772.68593326893</v>
          </cell>
          <cell r="Z920">
            <v>137014.73952742523</v>
          </cell>
          <cell r="AA920">
            <v>151284.80815628674</v>
          </cell>
          <cell r="AB920">
            <v>166662.69929866065</v>
          </cell>
          <cell r="AC920">
            <v>183234.41609534225</v>
          </cell>
          <cell r="AD920">
            <v>201092.63833445631</v>
          </cell>
          <cell r="AE920">
            <v>17274.505820219736</v>
          </cell>
          <cell r="AF920">
            <v>15880.634582839113</v>
          </cell>
          <cell r="AG920">
            <v>14958.684706235787</v>
          </cell>
          <cell r="AH920">
            <v>14093.133499959602</v>
          </cell>
          <cell r="AI920">
            <v>13278.672853862126</v>
          </cell>
          <cell r="AJ920">
            <v>12510.658171563473</v>
          </cell>
          <cell r="AK920">
            <v>11764.539443627124</v>
          </cell>
          <cell r="AL920">
            <v>11018.420715690778</v>
          </cell>
          <cell r="AM920">
            <v>10271.638473985871</v>
          </cell>
          <cell r="AN920">
            <v>9525.5197460495237</v>
          </cell>
          <cell r="AO920">
            <v>8778.7375043446191</v>
          </cell>
          <cell r="AP920">
            <v>8032.6187764082715</v>
          </cell>
          <cell r="AQ920">
            <v>7285.8365347033678</v>
          </cell>
          <cell r="AR920">
            <v>6539.7178067670193</v>
          </cell>
          <cell r="AS920">
            <v>5989.3356405542881</v>
          </cell>
          <cell r="AT920">
            <v>5634.6900360651771</v>
          </cell>
          <cell r="AU920">
            <v>5280.044431576066</v>
          </cell>
          <cell r="AV920">
            <v>4925.3988270869531</v>
          </cell>
          <cell r="AW920">
            <v>4570.7532225978439</v>
          </cell>
          <cell r="AX920">
            <v>4216.1076181087319</v>
          </cell>
          <cell r="AY920">
            <v>3861.4620136196208</v>
          </cell>
          <cell r="AZ920">
            <v>3506.8164091305098</v>
          </cell>
          <cell r="BA920">
            <v>3152.1708046413992</v>
          </cell>
          <cell r="BB920">
            <v>2797.5252001522877</v>
          </cell>
          <cell r="BC920">
            <v>2442.8795956631766</v>
          </cell>
          <cell r="BD920">
            <v>2088.2339911740655</v>
          </cell>
          <cell r="BE920">
            <v>1733.5883866849542</v>
          </cell>
          <cell r="BF920">
            <v>1378.9427821958436</v>
          </cell>
          <cell r="BG920">
            <v>1024.2971777067321</v>
          </cell>
          <cell r="BH920">
            <v>669.65157321762138</v>
          </cell>
        </row>
        <row r="921">
          <cell r="A921">
            <v>-3474.3222100069906</v>
          </cell>
          <cell r="B921">
            <v>-13070.451483998062</v>
          </cell>
          <cell r="C921">
            <v>-9825.8496716141435</v>
          </cell>
          <cell r="D921">
            <v>-5771.1797523230671</v>
          </cell>
          <cell r="E921">
            <v>-2233.0604547080338</v>
          </cell>
          <cell r="F921">
            <v>1155.2236074489176</v>
          </cell>
          <cell r="G921">
            <v>4597.9448225355827</v>
          </cell>
          <cell r="H921">
            <v>8118.7097132361378</v>
          </cell>
          <cell r="I921">
            <v>11810.05888360324</v>
          </cell>
          <cell r="J921">
            <v>15690.488414232232</v>
          </cell>
          <cell r="K921">
            <v>19773.833333415485</v>
          </cell>
          <cell r="L921">
            <v>24086.024088389626</v>
          </cell>
          <cell r="M921">
            <v>28652.525433506395</v>
          </cell>
          <cell r="N921">
            <v>33503.110431828696</v>
          </cell>
          <cell r="O921">
            <v>39130.222695340133</v>
          </cell>
          <cell r="P921">
            <v>45763.178132400797</v>
          </cell>
          <cell r="Q921">
            <v>53064.257983333526</v>
          </cell>
          <cell r="R921">
            <v>60932.139637549597</v>
          </cell>
          <cell r="S921">
            <v>69410.825392074126</v>
          </cell>
          <cell r="T921">
            <v>78547.733556605977</v>
          </cell>
          <cell r="U921">
            <v>88393.963647459328</v>
          </cell>
          <cell r="V921">
            <v>99004.582169200105</v>
          </cell>
          <cell r="W921">
            <v>110438.93058225354</v>
          </cell>
          <cell r="X921">
            <v>122760.95717883765</v>
          </cell>
          <cell r="Y921">
            <v>136039.57472328766</v>
          </cell>
          <cell r="Z921">
            <v>150349.04585692854</v>
          </cell>
          <cell r="AA921">
            <v>165769.39842292928</v>
          </cell>
          <cell r="AB921">
            <v>182386.87303390479</v>
          </cell>
          <cell r="AC921">
            <v>200294.40538535442</v>
          </cell>
          <cell r="AD921">
            <v>219592.14601234556</v>
          </cell>
          <cell r="AE921">
            <v>18245.742801198652</v>
          </cell>
          <cell r="AF921">
            <v>16773.502937441335</v>
          </cell>
          <cell r="AG921">
            <v>15799.717608982823</v>
          </cell>
          <cell r="AH921">
            <v>14885.501893908802</v>
          </cell>
          <cell r="AI921">
            <v>14025.249240371324</v>
          </cell>
          <cell r="AJ921">
            <v>13214.053915503428</v>
          </cell>
          <cell r="AK921">
            <v>12425.985617008337</v>
          </cell>
          <cell r="AL921">
            <v>11637.917318513244</v>
          </cell>
          <cell r="AM921">
            <v>10849.148201037158</v>
          </cell>
          <cell r="AN921">
            <v>10061.079902542066</v>
          </cell>
          <cell r="AO921">
            <v>9272.3107850659799</v>
          </cell>
          <cell r="AP921">
            <v>8484.2424865708908</v>
          </cell>
          <cell r="AQ921">
            <v>7695.4733690948033</v>
          </cell>
          <cell r="AR921">
            <v>6907.4050705997106</v>
          </cell>
          <cell r="AS921">
            <v>6326.0783714978606</v>
          </cell>
          <cell r="AT921">
            <v>5951.4932717892525</v>
          </cell>
          <cell r="AU921">
            <v>5576.9081720806444</v>
          </cell>
          <cell r="AV921">
            <v>5202.3230723720362</v>
          </cell>
          <cell r="AW921">
            <v>4827.7379726634281</v>
          </cell>
          <cell r="AX921">
            <v>4453.1528729548199</v>
          </cell>
          <cell r="AY921">
            <v>4078.5677732462118</v>
          </cell>
          <cell r="AZ921">
            <v>3703.9826735376037</v>
          </cell>
          <cell r="BA921">
            <v>3329.3975738289955</v>
          </cell>
          <cell r="BB921">
            <v>2954.8124741203878</v>
          </cell>
          <cell r="BC921">
            <v>2580.2273744117792</v>
          </cell>
          <cell r="BD921">
            <v>2205.6422747031711</v>
          </cell>
          <cell r="BE921">
            <v>1831.0571749945627</v>
          </cell>
          <cell r="BF921">
            <v>1456.4720752859544</v>
          </cell>
          <cell r="BG921">
            <v>1081.886975577346</v>
          </cell>
          <cell r="BH921">
            <v>707.30187586873774</v>
          </cell>
        </row>
        <row r="922">
          <cell r="A922">
            <v>-3715.7837018535565</v>
          </cell>
          <cell r="B922">
            <v>-14446.539404539102</v>
          </cell>
          <cell r="C922">
            <v>-11593.566096332719</v>
          </cell>
          <cell r="D922">
            <v>-8006.9187898207347</v>
          </cell>
          <cell r="E922">
            <v>-4993.7153432413706</v>
          </cell>
          <cell r="F922">
            <v>-2152.8436206666252</v>
          </cell>
          <cell r="G922">
            <v>702.20468270331958</v>
          </cell>
          <cell r="H922">
            <v>3591.9413651852265</v>
          </cell>
          <cell r="I922">
            <v>6609.6539021220669</v>
          </cell>
          <cell r="J922">
            <v>9772.4708702462704</v>
          </cell>
          <cell r="K922">
            <v>13090.382548694706</v>
          </cell>
          <cell r="L922">
            <v>16585.707737997731</v>
          </cell>
          <cell r="M922">
            <v>20279.432711409845</v>
          </cell>
          <cell r="N922">
            <v>24199.062166144759</v>
          </cell>
          <cell r="O922">
            <v>28860.555318675237</v>
          </cell>
          <cell r="P922">
            <v>34497.015368219531</v>
          </cell>
          <cell r="Q922">
            <v>40735.781612414568</v>
          </cell>
          <cell r="R922">
            <v>47458.879493801731</v>
          </cell>
          <cell r="S922">
            <v>54703.908936084445</v>
          </cell>
          <cell r="T922">
            <v>62511.388842760025</v>
          </cell>
          <cell r="U922">
            <v>70924.983705107079</v>
          </cell>
          <cell r="V922">
            <v>79991.747802339858</v>
          </cell>
          <cell r="W922">
            <v>89762.388359655306</v>
          </cell>
          <cell r="X922">
            <v>100291.54913592324</v>
          </cell>
          <cell r="Y922">
            <v>111638.11602702584</v>
          </cell>
          <cell r="Z922">
            <v>123865.54639397853</v>
          </cell>
          <cell r="AA922">
            <v>137042.22395764885</v>
          </cell>
          <cell r="AB922">
            <v>151241.84124487487</v>
          </cell>
          <cell r="AC922">
            <v>166543.81172486942</v>
          </cell>
          <cell r="AD922">
            <v>183033.71394084423</v>
          </cell>
          <cell r="AE922">
            <v>17263.92321361255</v>
          </cell>
          <cell r="AF922">
            <v>15870.905881467757</v>
          </cell>
          <cell r="AG922">
            <v>14949.520804399492</v>
          </cell>
          <cell r="AH922">
            <v>14084.499847035186</v>
          </cell>
          <cell r="AI922">
            <v>13270.538151049765</v>
          </cell>
          <cell r="AJ922">
            <v>12502.993965408781</v>
          </cell>
          <cell r="AK922">
            <v>11757.332320358748</v>
          </cell>
          <cell r="AL922">
            <v>11011.670675308716</v>
          </cell>
          <cell r="AM922">
            <v>10265.345922968048</v>
          </cell>
          <cell r="AN922">
            <v>9519.684277918017</v>
          </cell>
          <cell r="AO922">
            <v>8773.3595255773507</v>
          </cell>
          <cell r="AP922">
            <v>8027.6978805273202</v>
          </cell>
          <cell r="AQ922">
            <v>7281.373128186654</v>
          </cell>
          <cell r="AR922">
            <v>6535.7114831366216</v>
          </cell>
          <cell r="AS922">
            <v>5985.6664888238747</v>
          </cell>
          <cell r="AT922">
            <v>5631.2381452484078</v>
          </cell>
          <cell r="AU922">
            <v>5276.8098016729427</v>
          </cell>
          <cell r="AV922">
            <v>4922.3814580974786</v>
          </cell>
          <cell r="AW922">
            <v>4567.9531145220126</v>
          </cell>
          <cell r="AX922">
            <v>4213.5247709465475</v>
          </cell>
          <cell r="AY922">
            <v>3859.096427371082</v>
          </cell>
          <cell r="AZ922">
            <v>3504.6680837956164</v>
          </cell>
          <cell r="BA922">
            <v>3150.2397402201518</v>
          </cell>
          <cell r="BB922">
            <v>2795.8113966446863</v>
          </cell>
          <cell r="BC922">
            <v>2441.3830530692208</v>
          </cell>
          <cell r="BD922">
            <v>2086.9547094937557</v>
          </cell>
          <cell r="BE922">
            <v>1732.5263659182901</v>
          </cell>
          <cell r="BF922">
            <v>1378.0980223428251</v>
          </cell>
          <cell r="BG922">
            <v>1023.6696787673595</v>
          </cell>
          <cell r="BH922">
            <v>669.24133519189445</v>
          </cell>
        </row>
        <row r="923">
          <cell r="A923">
            <v>-3338.9749569497144</v>
          </cell>
          <cell r="B923">
            <v>-12394.153151865599</v>
          </cell>
          <cell r="C923">
            <v>-8891.1016164529137</v>
          </cell>
          <cell r="D923">
            <v>-4622.9795181119753</v>
          </cell>
          <cell r="E923">
            <v>-946.35367268939467</v>
          </cell>
          <cell r="F923">
            <v>2569.581089119341</v>
          </cell>
          <cell r="G923">
            <v>6153.6748213934288</v>
          </cell>
          <cell r="H923">
            <v>9830.2130310609027</v>
          </cell>
          <cell r="I923">
            <v>13690.085016989931</v>
          </cell>
          <cell r="J923">
            <v>17752.07329193001</v>
          </cell>
          <cell r="K923">
            <v>22031.168870196208</v>
          </cell>
          <cell r="L923">
            <v>26554.195572118439</v>
          </cell>
          <cell r="M923">
            <v>31347.814763222617</v>
          </cell>
          <cell r="N923">
            <v>36442.220671056602</v>
          </cell>
          <cell r="O923">
            <v>42314.367406948302</v>
          </cell>
          <cell r="P923">
            <v>49188.539545541971</v>
          </cell>
          <cell r="Q923">
            <v>56743.493749640038</v>
          </cell>
          <cell r="R923">
            <v>64884.958682840508</v>
          </cell>
          <cell r="S923">
            <v>73658.466697300566</v>
          </cell>
          <cell r="T923">
            <v>83113.084940007378</v>
          </cell>
          <cell r="U923">
            <v>93301.689768087104</v>
          </cell>
          <cell r="V923">
            <v>104281.26246768783</v>
          </cell>
          <cell r="W923">
            <v>116113.20793028726</v>
          </cell>
          <cell r="X923">
            <v>128863.69806867104</v>
          </cell>
          <cell r="Y923">
            <v>142604.04189318579</v>
          </cell>
          <cell r="Z923">
            <v>157411.08431797306</v>
          </cell>
          <cell r="AA923">
            <v>173367.63592756819</v>
          </cell>
          <cell r="AB923">
            <v>190562.93610739656</v>
          </cell>
          <cell r="AC923">
            <v>209093.15212829461</v>
          </cell>
          <cell r="AD923">
            <v>229061.91697625862</v>
          </cell>
          <cell r="AE923">
            <v>17273.370608147481</v>
          </cell>
          <cell r="AF923">
            <v>15879.59097046137</v>
          </cell>
          <cell r="AG923">
            <v>14957.701680750703</v>
          </cell>
          <cell r="AH923">
            <v>14092.207355070046</v>
          </cell>
          <cell r="AI923">
            <v>13277.800232098931</v>
          </cell>
          <cell r="AJ923">
            <v>12509.83602068194</v>
          </cell>
          <cell r="AK923">
            <v>11763.766324711893</v>
          </cell>
          <cell r="AL923">
            <v>11017.696628741847</v>
          </cell>
          <cell r="AM923">
            <v>10270.963462606742</v>
          </cell>
          <cell r="AN923">
            <v>9524.8937666367001</v>
          </cell>
          <cell r="AO923">
            <v>8778.1606005015947</v>
          </cell>
          <cell r="AP923">
            <v>8032.0909045315484</v>
          </cell>
          <cell r="AQ923">
            <v>7285.3577383964448</v>
          </cell>
          <cell r="AR923">
            <v>6539.2880424263994</v>
          </cell>
          <cell r="AS923">
            <v>5988.9420451487449</v>
          </cell>
          <cell r="AT923">
            <v>5634.3197465634757</v>
          </cell>
          <cell r="AU923">
            <v>5279.6974479782075</v>
          </cell>
          <cell r="AV923">
            <v>4925.0751493929392</v>
          </cell>
          <cell r="AW923">
            <v>4570.4528508076719</v>
          </cell>
          <cell r="AX923">
            <v>4215.8305522224045</v>
          </cell>
          <cell r="AY923">
            <v>3861.2082536371363</v>
          </cell>
          <cell r="AZ923">
            <v>3506.585955051868</v>
          </cell>
          <cell r="BA923">
            <v>3151.9636564666007</v>
          </cell>
          <cell r="BB923">
            <v>2797.3413578813324</v>
          </cell>
          <cell r="BC923">
            <v>2442.7190592960642</v>
          </cell>
          <cell r="BD923">
            <v>2088.0967607107964</v>
          </cell>
          <cell r="BE923">
            <v>1733.4744621255281</v>
          </cell>
          <cell r="BF923">
            <v>1378.8521635402603</v>
          </cell>
          <cell r="BG923">
            <v>1024.2298649549919</v>
          </cell>
          <cell r="BH923">
            <v>669.60756636972417</v>
          </cell>
        </row>
        <row r="924">
          <cell r="A924">
            <v>-3690.6156151902442</v>
          </cell>
          <cell r="B924">
            <v>-14335.254409398114</v>
          </cell>
          <cell r="C924">
            <v>-11597.026164538147</v>
          </cell>
          <cell r="D924">
            <v>-7994.800223001741</v>
          </cell>
          <cell r="E924">
            <v>-4990.3410609817565</v>
          </cell>
          <cell r="F924">
            <v>-2192.6269668642954</v>
          </cell>
          <cell r="G924">
            <v>618.10568940584028</v>
          </cell>
          <cell r="H924">
            <v>3462.1003996981908</v>
          </cell>
          <cell r="I924">
            <v>6431.9163846070114</v>
          </cell>
          <cell r="J924">
            <v>9544.5103709428076</v>
          </cell>
          <cell r="K924">
            <v>12809.687256859175</v>
          </cell>
          <cell r="L924">
            <v>16249.488908403277</v>
          </cell>
          <cell r="M924">
            <v>19884.614676399171</v>
          </cell>
          <cell r="N924">
            <v>23742.281990706404</v>
          </cell>
          <cell r="O924">
            <v>28334.973239692223</v>
          </cell>
          <cell r="P924">
            <v>33893.924991988795</v>
          </cell>
          <cell r="Q924">
            <v>40048.242511137018</v>
          </cell>
          <cell r="R924">
            <v>46680.335693481909</v>
          </cell>
          <cell r="S924">
            <v>53827.295505427574</v>
          </cell>
          <cell r="T924">
            <v>61529.092381494214</v>
          </cell>
          <cell r="U924">
            <v>69828.799764911149</v>
          </cell>
          <cell r="V924">
            <v>78772.835002247346</v>
          </cell>
          <cell r="W924">
            <v>88411.218939317827</v>
          </cell>
          <cell r="X924">
            <v>98797.855670195306</v>
          </cell>
          <cell r="Y924">
            <v>109990.83400386432</v>
          </cell>
          <cell r="Z924">
            <v>122052.7523345153</v>
          </cell>
          <cell r="AA924">
            <v>135051.0687323639</v>
          </cell>
          <cell r="AB924">
            <v>149058.47821293044</v>
          </cell>
          <cell r="AC924">
            <v>164153.3192947139</v>
          </cell>
          <cell r="AD924">
            <v>180420.01211899496</v>
          </cell>
          <cell r="AE924">
            <v>16634.755652922217</v>
          </cell>
          <cell r="AF924">
            <v>15292.505536665747</v>
          </cell>
          <cell r="AG924">
            <v>14404.699478353683</v>
          </cell>
          <cell r="AH924">
            <v>13571.203402035057</v>
          </cell>
          <cell r="AI924">
            <v>12786.905779992845</v>
          </cell>
          <cell r="AJ924">
            <v>12047.334025474645</v>
          </cell>
          <cell r="AK924">
            <v>11328.847322789194</v>
          </cell>
          <cell r="AL924">
            <v>10610.360620103742</v>
          </cell>
          <cell r="AM924">
            <v>9891.2349764536666</v>
          </cell>
          <cell r="AN924">
            <v>9172.748273768213</v>
          </cell>
          <cell r="AO924">
            <v>8453.6226301181359</v>
          </cell>
          <cell r="AP924">
            <v>7735.1359274326824</v>
          </cell>
          <cell r="AQ924">
            <v>7016.0102837826053</v>
          </cell>
          <cell r="AR924">
            <v>6297.5235810971526</v>
          </cell>
          <cell r="AS924">
            <v>5767.5244629771814</v>
          </cell>
          <cell r="AT924">
            <v>5426.0129294226872</v>
          </cell>
          <cell r="AU924">
            <v>5084.501395868193</v>
          </cell>
          <cell r="AV924">
            <v>4742.9898623136996</v>
          </cell>
          <cell r="AW924">
            <v>4401.4783287592063</v>
          </cell>
          <cell r="AX924">
            <v>4059.9667952047121</v>
          </cell>
          <cell r="AY924">
            <v>3718.4552616502183</v>
          </cell>
          <cell r="AZ924">
            <v>3376.9437280957245</v>
          </cell>
          <cell r="BA924">
            <v>3035.4321945412307</v>
          </cell>
          <cell r="BB924">
            <v>2693.9206609867369</v>
          </cell>
          <cell r="BC924">
            <v>2352.4091274322427</v>
          </cell>
          <cell r="BD924">
            <v>2010.8975938777494</v>
          </cell>
          <cell r="BE924">
            <v>1669.3860603232554</v>
          </cell>
          <cell r="BF924">
            <v>1327.8745267687618</v>
          </cell>
          <cell r="BG924">
            <v>986.3629932142677</v>
          </cell>
          <cell r="BH924">
            <v>644.85145965977426</v>
          </cell>
        </row>
        <row r="925">
          <cell r="A925">
            <v>-3487.3761311195403</v>
          </cell>
          <cell r="B925">
            <v>-13437.74448026444</v>
          </cell>
          <cell r="C925">
            <v>-10471.261420854242</v>
          </cell>
          <cell r="D925">
            <v>-6671.1938659541211</v>
          </cell>
          <cell r="E925">
            <v>-3479.0803198712647</v>
          </cell>
          <cell r="F925">
            <v>-475.95577785031986</v>
          </cell>
          <cell r="G925">
            <v>2560.7380747586958</v>
          </cell>
          <cell r="H925">
            <v>5652.3333822502454</v>
          </cell>
          <cell r="I925">
            <v>8888.8285547404121</v>
          </cell>
          <cell r="J925">
            <v>12287.444495681983</v>
          </cell>
          <cell r="K925">
            <v>15859.742086298404</v>
          </cell>
          <cell r="L925">
            <v>19629.114622370635</v>
          </cell>
          <cell r="M925">
            <v>23618.113295126212</v>
          </cell>
          <cell r="N925">
            <v>27854.423363604339</v>
          </cell>
          <cell r="O925">
            <v>32826.260057192907</v>
          </cell>
          <cell r="P925">
            <v>38757.226985573405</v>
          </cell>
          <cell r="Q925">
            <v>45302.751952927276</v>
          </cell>
          <cell r="R925">
            <v>52356.423034373889</v>
          </cell>
          <cell r="S925">
            <v>59957.6889333488</v>
          </cell>
          <cell r="T925">
            <v>68149.060858656871</v>
          </cell>
          <cell r="U925">
            <v>76976.350274722921</v>
          </cell>
          <cell r="V925">
            <v>86488.925109012562</v>
          </cell>
          <cell r="W925">
            <v>96739.985849500648</v>
          </cell>
          <cell r="X925">
            <v>107786.86307630382</v>
          </cell>
          <cell r="Y925">
            <v>119691.33809146722</v>
          </cell>
          <cell r="Z925">
            <v>132519.98844007446</v>
          </cell>
          <cell r="AA925">
            <v>146344.56025505936</v>
          </cell>
          <cell r="AB925">
            <v>161242.3695081133</v>
          </cell>
          <cell r="AC925">
            <v>177296.73441074305</v>
          </cell>
          <cell r="AD925">
            <v>194597.44138374706</v>
          </cell>
          <cell r="AE925">
            <v>15524.526601487501</v>
          </cell>
          <cell r="AF925">
            <v>14271.860312276776</v>
          </cell>
          <cell r="AG925">
            <v>13443.307789065759</v>
          </cell>
          <cell r="AH925">
            <v>12665.440516529605</v>
          </cell>
          <cell r="AI925">
            <v>11933.488118134213</v>
          </cell>
          <cell r="AJ925">
            <v>11243.27651441224</v>
          </cell>
          <cell r="AK925">
            <v>10572.742713893453</v>
          </cell>
          <cell r="AL925">
            <v>9902.2089133746631</v>
          </cell>
          <cell r="AM925">
            <v>9231.0788157891147</v>
          </cell>
          <cell r="AN925">
            <v>8560.5450152703252</v>
          </cell>
          <cell r="AO925">
            <v>7889.4149176847741</v>
          </cell>
          <cell r="AP925">
            <v>7218.8811171659863</v>
          </cell>
          <cell r="AQ925">
            <v>6547.7510195804343</v>
          </cell>
          <cell r="AR925">
            <v>5877.2172190616457</v>
          </cell>
          <cell r="AS925">
            <v>5382.5910532379821</v>
          </cell>
          <cell r="AT925">
            <v>5063.8725221094437</v>
          </cell>
          <cell r="AU925">
            <v>4745.1539909809053</v>
          </cell>
          <cell r="AV925">
            <v>4426.4354598523669</v>
          </cell>
          <cell r="AW925">
            <v>4107.7169287238276</v>
          </cell>
          <cell r="AX925">
            <v>3788.9983975952887</v>
          </cell>
          <cell r="AY925">
            <v>3470.2798664667503</v>
          </cell>
          <cell r="AZ925">
            <v>3151.5613353382118</v>
          </cell>
          <cell r="BA925">
            <v>2832.8428042096725</v>
          </cell>
          <cell r="BB925">
            <v>2514.1242730811341</v>
          </cell>
          <cell r="BC925">
            <v>2195.4057419525952</v>
          </cell>
          <cell r="BD925">
            <v>1876.6872108240568</v>
          </cell>
          <cell r="BE925">
            <v>1557.9686796955182</v>
          </cell>
          <cell r="BF925">
            <v>1239.2501485669795</v>
          </cell>
          <cell r="BG925">
            <v>920.531617438441</v>
          </cell>
          <cell r="BH925">
            <v>601.81308630990236</v>
          </cell>
        </row>
        <row r="926">
          <cell r="A926">
            <v>-3646.2595815892118</v>
          </cell>
          <cell r="B926">
            <v>-14289.886906771906</v>
          </cell>
          <cell r="C926">
            <v>-11635.184125463824</v>
          </cell>
          <cell r="D926">
            <v>-8215.0011457234395</v>
          </cell>
          <cell r="E926">
            <v>-5450.3529162831055</v>
          </cell>
          <cell r="F926">
            <v>-2901.1535202743516</v>
          </cell>
          <cell r="G926">
            <v>-349.82613967080005</v>
          </cell>
          <cell r="H926">
            <v>2222.3777156316519</v>
          </cell>
          <cell r="I926">
            <v>4905.4511005723298</v>
          </cell>
          <cell r="J926">
            <v>7715.4849216875073</v>
          </cell>
          <cell r="K926">
            <v>10660.969391928324</v>
          </cell>
          <cell r="L926">
            <v>13762.331966586156</v>
          </cell>
          <cell r="M926">
            <v>17038.480260842061</v>
          </cell>
          <cell r="N926">
            <v>20515.192271217682</v>
          </cell>
          <cell r="O926">
            <v>24695.950949249891</v>
          </cell>
          <cell r="P926">
            <v>29805.729032047879</v>
          </cell>
          <cell r="Q926">
            <v>35474.469830445829</v>
          </cell>
          <cell r="R926">
            <v>41583.289709264653</v>
          </cell>
          <cell r="S926">
            <v>48166.353151219599</v>
          </cell>
          <cell r="T926">
            <v>55260.476916607629</v>
          </cell>
          <cell r="U926">
            <v>62905.335946509047</v>
          </cell>
          <cell r="V926">
            <v>71143.685250789684</v>
          </cell>
          <cell r="W926">
            <v>80021.599021845381</v>
          </cell>
          <cell r="X926">
            <v>89588.728311367799</v>
          </cell>
          <cell r="Y926">
            <v>99898.578711227514</v>
          </cell>
          <cell r="Z926">
            <v>111008.80959144516</v>
          </cell>
          <cell r="AA926">
            <v>122981.55656878465</v>
          </cell>
          <cell r="AB926">
            <v>135883.77900942072</v>
          </cell>
          <cell r="AC926">
            <v>149787.63450914196</v>
          </cell>
          <cell r="AD926">
            <v>164770.88244542517</v>
          </cell>
          <cell r="AE926">
            <v>14168.896224596529</v>
          </cell>
          <cell r="AF926">
            <v>13025.615072681951</v>
          </cell>
          <cell r="AG926">
            <v>12269.413288282311</v>
          </cell>
          <cell r="AH926">
            <v>11559.470824721544</v>
          </cell>
          <cell r="AI926">
            <v>10891.433863567758</v>
          </cell>
          <cell r="AJ926">
            <v>10261.492813693041</v>
          </cell>
          <cell r="AK926">
            <v>9649.5112648498925</v>
          </cell>
          <cell r="AL926">
            <v>9037.5297160067403</v>
          </cell>
          <cell r="AM926">
            <v>8425.0039398596018</v>
          </cell>
          <cell r="AN926">
            <v>7813.0223910164514</v>
          </cell>
          <cell r="AO926">
            <v>7200.4966148693138</v>
          </cell>
          <cell r="AP926">
            <v>6588.5150660261634</v>
          </cell>
          <cell r="AQ926">
            <v>5975.9892898790249</v>
          </cell>
          <cell r="AR926">
            <v>5364.0077410358754</v>
          </cell>
          <cell r="AS926">
            <v>4912.5732468688157</v>
          </cell>
          <cell r="AT926">
            <v>4621.6858073778485</v>
          </cell>
          <cell r="AU926">
            <v>4330.7983678868823</v>
          </cell>
          <cell r="AV926">
            <v>4039.9109283959165</v>
          </cell>
          <cell r="AW926">
            <v>3749.0234889049507</v>
          </cell>
          <cell r="AX926">
            <v>3458.1360494139849</v>
          </cell>
          <cell r="AY926">
            <v>3167.2486099230196</v>
          </cell>
          <cell r="AZ926">
            <v>2876.3611704320533</v>
          </cell>
          <cell r="BA926">
            <v>2585.473730941088</v>
          </cell>
          <cell r="BB926">
            <v>2294.5862914501222</v>
          </cell>
          <cell r="BC926">
            <v>2003.6988519591566</v>
          </cell>
          <cell r="BD926">
            <v>1712.8114124681906</v>
          </cell>
          <cell r="BE926">
            <v>1421.9239729772253</v>
          </cell>
          <cell r="BF926">
            <v>1131.0365334862593</v>
          </cell>
          <cell r="BG926">
            <v>840.14909399529381</v>
          </cell>
          <cell r="BH926">
            <v>549.26165450432791</v>
          </cell>
        </row>
        <row r="927">
          <cell r="A927">
            <v>-3112.3410666109348</v>
          </cell>
          <cell r="B927">
            <v>-11260.954671319525</v>
          </cell>
          <cell r="C927">
            <v>-7360.8008370439175</v>
          </cell>
          <cell r="D927">
            <v>-2530.5456171625342</v>
          </cell>
          <cell r="E927">
            <v>1664.373113568812</v>
          </cell>
          <cell r="F927">
            <v>5685.5184315969236</v>
          </cell>
          <cell r="G927">
            <v>9812.6670746103719</v>
          </cell>
          <cell r="H927">
            <v>14072.951683083535</v>
          </cell>
          <cell r="I927">
            <v>18556.28783951357</v>
          </cell>
          <cell r="J927">
            <v>23282.690474795229</v>
          </cell>
          <cell r="K927">
            <v>28270.738629723375</v>
          </cell>
          <cell r="L927">
            <v>33550.589442480305</v>
          </cell>
          <cell r="M927">
            <v>39153.059313649283</v>
          </cell>
          <cell r="N927">
            <v>45110.389666621573</v>
          </cell>
          <cell r="O927">
            <v>51875.90584119421</v>
          </cell>
          <cell r="P927">
            <v>59669.621031235241</v>
          </cell>
          <cell r="Q927">
            <v>68204.185208756448</v>
          </cell>
          <cell r="R927">
            <v>77401.309783482182</v>
          </cell>
          <cell r="S927">
            <v>87312.431040946554</v>
          </cell>
          <cell r="T927">
            <v>97992.978399205138</v>
          </cell>
          <cell r="U927">
            <v>109502.68440609021</v>
          </cell>
          <cell r="V927">
            <v>121905.91880235866</v>
          </cell>
          <cell r="W927">
            <v>135272.04851902989</v>
          </cell>
          <cell r="X927">
            <v>149675.82562225321</v>
          </cell>
          <cell r="Y927">
            <v>165197.80537534275</v>
          </cell>
          <cell r="Z927">
            <v>181924.79675605547</v>
          </cell>
          <cell r="AA927">
            <v>199950.34794869533</v>
          </cell>
          <cell r="AB927">
            <v>219375.26952623221</v>
          </cell>
          <cell r="AC927">
            <v>240308.19824840789</v>
          </cell>
          <cell r="AD927">
            <v>262866.20462895406</v>
          </cell>
          <cell r="AE927">
            <v>17992.458434428147</v>
          </cell>
          <cell r="AF927">
            <v>16540.655959583364</v>
          </cell>
          <cell r="AG927">
            <v>15580.388557085791</v>
          </cell>
          <cell r="AH927">
            <v>14678.863832507865</v>
          </cell>
          <cell r="AI927">
            <v>13830.553063221851</v>
          </cell>
          <cell r="AJ927">
            <v>13030.618616928483</v>
          </cell>
          <cell r="AK927">
            <v>12253.490151474505</v>
          </cell>
          <cell r="AL927">
            <v>11476.361686020527</v>
          </cell>
          <cell r="AM927">
            <v>10698.542130238084</v>
          </cell>
          <cell r="AN927">
            <v>9921.413664784106</v>
          </cell>
          <cell r="AO927">
            <v>9143.5941090016622</v>
          </cell>
          <cell r="AP927">
            <v>8366.4656435476845</v>
          </cell>
          <cell r="AQ927">
            <v>7588.6460877652416</v>
          </cell>
          <cell r="AR927">
            <v>6811.517622311263</v>
          </cell>
          <cell r="AS927">
            <v>6238.2608037548689</v>
          </cell>
          <cell r="AT927">
            <v>5868.8756320960583</v>
          </cell>
          <cell r="AU927">
            <v>5499.4904604372468</v>
          </cell>
          <cell r="AV927">
            <v>5130.1052887784372</v>
          </cell>
          <cell r="AW927">
            <v>4760.7201171196266</v>
          </cell>
          <cell r="AX927">
            <v>4391.3349454608169</v>
          </cell>
          <cell r="AY927">
            <v>4021.9497738020054</v>
          </cell>
          <cell r="AZ927">
            <v>3652.5646021431958</v>
          </cell>
          <cell r="BA927">
            <v>3283.1794304843861</v>
          </cell>
          <cell r="BB927">
            <v>2913.7942588255755</v>
          </cell>
          <cell r="BC927">
            <v>2544.4090871667654</v>
          </cell>
          <cell r="BD927">
            <v>2175.0239155079544</v>
          </cell>
          <cell r="BE927">
            <v>1805.638743849144</v>
          </cell>
          <cell r="BF927">
            <v>1436.253572190333</v>
          </cell>
          <cell r="BG927">
            <v>1066.8684005315226</v>
          </cell>
          <cell r="BH927">
            <v>697.48322887271172</v>
          </cell>
        </row>
        <row r="928">
          <cell r="A928">
            <v>-3655.2252253196502</v>
          </cell>
          <cell r="B928">
            <v>-14287.592068690274</v>
          </cell>
          <cell r="C928">
            <v>-11679.251053552673</v>
          </cell>
          <cell r="D928">
            <v>-8281.406963631398</v>
          </cell>
          <cell r="E928">
            <v>-5512.1020660936156</v>
          </cell>
          <cell r="F928">
            <v>-2957.2170029086851</v>
          </cell>
          <cell r="G928">
            <v>-400.51521379519897</v>
          </cell>
          <cell r="H928">
            <v>2176.7921354878245</v>
          </cell>
          <cell r="I928">
            <v>4864.9617511250044</v>
          </cell>
          <cell r="J928">
            <v>7680.1153596314034</v>
          </cell>
          <cell r="K928">
            <v>10630.740113842714</v>
          </cell>
          <cell r="L928">
            <v>13737.296014610907</v>
          </cell>
          <cell r="M928">
            <v>17018.712629145688</v>
          </cell>
          <cell r="N928">
            <v>20500.82294148043</v>
          </cell>
          <cell r="O928">
            <v>24688.70387234016</v>
          </cell>
          <cell r="P928">
            <v>29808.040689354468</v>
          </cell>
          <cell r="Q928">
            <v>35487.590583410609</v>
          </cell>
          <cell r="R928">
            <v>41608.058696074782</v>
          </cell>
          <cell r="S928">
            <v>48203.674654540526</v>
          </cell>
          <cell r="T928">
            <v>55311.325420918256</v>
          </cell>
          <cell r="U928">
            <v>62970.761588050969</v>
          </cell>
          <cell r="V928">
            <v>71224.819690610049</v>
          </cell>
          <cell r="W928">
            <v>80119.661774779452</v>
          </cell>
          <cell r="X928">
            <v>89705.033566356928</v>
          </cell>
          <cell r="Y928">
            <v>100034.54268111581</v>
          </cell>
          <cell r="Z928">
            <v>111165.9584333605</v>
          </cell>
          <cell r="AA928">
            <v>123161.53491939892</v>
          </cell>
          <cell r="AB928">
            <v>136088.35918282473</v>
          </cell>
          <cell r="AC928">
            <v>150018.72640877552</v>
          </cell>
          <cell r="AD928">
            <v>165030.54424549587</v>
          </cell>
          <cell r="AE928">
            <v>14379.676458674456</v>
          </cell>
          <cell r="AF928">
            <v>13219.387555062242</v>
          </cell>
          <cell r="AG928">
            <v>12451.936313640734</v>
          </cell>
          <cell r="AH928">
            <v>11731.432558905331</v>
          </cell>
          <cell r="AI928">
            <v>11053.457703873806</v>
          </cell>
          <cell r="AJ928">
            <v>10414.145484936724</v>
          </cell>
          <cell r="AK928">
            <v>9793.059937301301</v>
          </cell>
          <cell r="AL928">
            <v>9171.974389665882</v>
          </cell>
          <cell r="AM928">
            <v>8550.3365186576812</v>
          </cell>
          <cell r="AN928">
            <v>7929.2509710222621</v>
          </cell>
          <cell r="AO928">
            <v>7307.6131000140622</v>
          </cell>
          <cell r="AP928">
            <v>6686.5275523786431</v>
          </cell>
          <cell r="AQ928">
            <v>6064.8896813704423</v>
          </cell>
          <cell r="AR928">
            <v>5443.8041337350242</v>
          </cell>
          <cell r="AS928">
            <v>4985.6539810690192</v>
          </cell>
          <cell r="AT928">
            <v>4690.439223372432</v>
          </cell>
          <cell r="AU928">
            <v>4395.2244656758457</v>
          </cell>
          <cell r="AV928">
            <v>4100.0097079792577</v>
          </cell>
          <cell r="AW928">
            <v>3804.7949502826705</v>
          </cell>
          <cell r="AX928">
            <v>3509.5801925860833</v>
          </cell>
          <cell r="AY928">
            <v>3214.3654348894961</v>
          </cell>
          <cell r="AZ928">
            <v>2919.1506771929085</v>
          </cell>
          <cell r="BA928">
            <v>2623.9359194963217</v>
          </cell>
          <cell r="BB928">
            <v>2328.7211617997341</v>
          </cell>
          <cell r="BC928">
            <v>2033.5064041031465</v>
          </cell>
          <cell r="BD928">
            <v>1738.2916464065593</v>
          </cell>
          <cell r="BE928">
            <v>1443.0768887099716</v>
          </cell>
          <cell r="BF928">
            <v>1147.8621310133842</v>
          </cell>
          <cell r="BG928">
            <v>852.64737331679657</v>
          </cell>
          <cell r="BH928">
            <v>557.43261562020928</v>
          </cell>
        </row>
        <row r="929">
          <cell r="A929">
            <v>-3823.032566524249</v>
          </cell>
          <cell r="B929">
            <v>-15162.645453192399</v>
          </cell>
          <cell r="C929">
            <v>-12791.073102799533</v>
          </cell>
          <cell r="D929">
            <v>-9594.0997999985211</v>
          </cell>
          <cell r="E929">
            <v>-7004.9001937437697</v>
          </cell>
          <cell r="F929">
            <v>-4633.8618809769669</v>
          </cell>
          <cell r="G929">
            <v>-2278.8827186061235</v>
          </cell>
          <cell r="H929">
            <v>77.834253752016835</v>
          </cell>
          <cell r="I929">
            <v>2528.3837684715691</v>
          </cell>
          <cell r="J929">
            <v>5088.5112865705405</v>
          </cell>
          <cell r="K929">
            <v>7765.1550735276815</v>
          </cell>
          <cell r="L929">
            <v>10577.527225805734</v>
          </cell>
          <cell r="M929">
            <v>13542.905037661687</v>
          </cell>
          <cell r="N929">
            <v>16686.528001734983</v>
          </cell>
          <cell r="O929">
            <v>20532.120861273233</v>
          </cell>
          <cell r="P929">
            <v>25311.051452665335</v>
          </cell>
          <cell r="Q929">
            <v>30631.308303142261</v>
          </cell>
          <cell r="R929">
            <v>36364.590519503312</v>
          </cell>
          <cell r="S929">
            <v>42542.962334295531</v>
          </cell>
          <cell r="T929">
            <v>49200.97720976892</v>
          </cell>
          <cell r="U929">
            <v>56375.871083247403</v>
          </cell>
          <cell r="V929">
            <v>64107.770614640234</v>
          </cell>
          <cell r="W929">
            <v>72439.917600748828</v>
          </cell>
          <cell r="X929">
            <v>81418.910811439477</v>
          </cell>
          <cell r="Y929">
            <v>91094.966600186672</v>
          </cell>
          <cell r="Z929">
            <v>101522.19974649025</v>
          </cell>
          <cell r="AA929">
            <v>112758.9261008191</v>
          </cell>
          <cell r="AB929">
            <v>124867.98872466857</v>
          </cell>
          <cell r="AC929">
            <v>137917.10934971788</v>
          </cell>
          <cell r="AD929">
            <v>151979.2671216756</v>
          </cell>
          <cell r="AE929">
            <v>15249.729251895757</v>
          </cell>
          <cell r="AF929">
            <v>14019.236223424916</v>
          </cell>
          <cell r="AG929">
            <v>13205.349785900151</v>
          </cell>
          <cell r="AH929">
            <v>12441.251426923438</v>
          </cell>
          <cell r="AI929">
            <v>11722.255209690251</v>
          </cell>
          <cell r="AJ929">
            <v>11044.260939496638</v>
          </cell>
          <cell r="AK929">
            <v>10385.596158621684</v>
          </cell>
          <cell r="AL929">
            <v>9726.9313777467269</v>
          </cell>
          <cell r="AM929">
            <v>9067.680854771208</v>
          </cell>
          <cell r="AN929">
            <v>8409.0160738962513</v>
          </cell>
          <cell r="AO929">
            <v>7749.7655509207289</v>
          </cell>
          <cell r="AP929">
            <v>7091.1007700457731</v>
          </cell>
          <cell r="AQ929">
            <v>6431.8502470702515</v>
          </cell>
          <cell r="AR929">
            <v>5773.1854661952939</v>
          </cell>
          <cell r="AS929">
            <v>5287.3146049871057</v>
          </cell>
          <cell r="AT929">
            <v>4974.2376634456859</v>
          </cell>
          <cell r="AU929">
            <v>4661.1607219042662</v>
          </cell>
          <cell r="AV929">
            <v>4348.0837803628456</v>
          </cell>
          <cell r="AW929">
            <v>4035.0068388214258</v>
          </cell>
          <cell r="AX929">
            <v>3721.9298972800061</v>
          </cell>
          <cell r="AY929">
            <v>3408.8529557385855</v>
          </cell>
          <cell r="AZ929">
            <v>3095.7760141971658</v>
          </cell>
          <cell r="BA929">
            <v>2782.6990726557456</v>
          </cell>
          <cell r="BB929">
            <v>2469.6221311143258</v>
          </cell>
          <cell r="BC929">
            <v>2156.5451895729052</v>
          </cell>
          <cell r="BD929">
            <v>1843.4682480314855</v>
          </cell>
          <cell r="BE929">
            <v>1530.3913064900651</v>
          </cell>
          <cell r="BF929">
            <v>1217.3143649486451</v>
          </cell>
          <cell r="BG929">
            <v>904.2374234072247</v>
          </cell>
          <cell r="BH929">
            <v>591.16048186580485</v>
          </cell>
        </row>
        <row r="930">
          <cell r="A930">
            <v>-3623.6968575572364</v>
          </cell>
          <cell r="B930">
            <v>-14004.553313481423</v>
          </cell>
          <cell r="C930">
            <v>-11180.83367265796</v>
          </cell>
          <cell r="D930">
            <v>-7434.5270166286118</v>
          </cell>
          <cell r="E930">
            <v>-4179.8928556478031</v>
          </cell>
          <cell r="F930">
            <v>-1090.1127936293351</v>
          </cell>
          <cell r="G930">
            <v>2030.7266545339455</v>
          </cell>
          <cell r="H930">
            <v>5204.5453081102041</v>
          </cell>
          <cell r="I930">
            <v>8524.4818080608129</v>
          </cell>
          <cell r="J930">
            <v>12008.152946972104</v>
          </cell>
          <cell r="K930">
            <v>15667.203252935973</v>
          </cell>
          <cell r="L930">
            <v>19525.529756538544</v>
          </cell>
          <cell r="M930">
            <v>23606.091252813323</v>
          </cell>
          <cell r="N930">
            <v>27937.287486299989</v>
          </cell>
          <cell r="O930">
            <v>33025.680758028509</v>
          </cell>
          <cell r="P930">
            <v>39103.321310020707</v>
          </cell>
          <cell r="Q930">
            <v>45812.606653625058</v>
          </cell>
          <cell r="R930">
            <v>53042.751254920076</v>
          </cell>
          <cell r="S930">
            <v>60834.190771718517</v>
          </cell>
          <cell r="T930">
            <v>69230.499987035582</v>
          </cell>
          <cell r="U930">
            <v>78278.636507536576</v>
          </cell>
          <cell r="V930">
            <v>88029.203380928317</v>
          </cell>
          <cell r="W930">
            <v>98536.732101020971</v>
          </cell>
          <cell r="X930">
            <v>109859.98758320877</v>
          </cell>
          <cell r="Y930">
            <v>122062.29681598961</v>
          </cell>
          <cell r="Z930">
            <v>135211.90302655622</v>
          </cell>
          <cell r="AA930">
            <v>149382.34734118238</v>
          </cell>
          <cell r="AB930">
            <v>164652.88007489766</v>
          </cell>
          <cell r="AC930">
            <v>181108.90395064739</v>
          </cell>
          <cell r="AD930">
            <v>198842.45172670853</v>
          </cell>
          <cell r="AE930">
            <v>18126.066552288306</v>
          </cell>
          <cell r="AF930">
            <v>16663.483305217436</v>
          </cell>
          <cell r="AG930">
            <v>15696.08516398521</v>
          </cell>
          <cell r="AH930">
            <v>14787.865911136214</v>
          </cell>
          <cell r="AI930">
            <v>13933.255768940275</v>
          </cell>
          <cell r="AJ930">
            <v>13127.381181883473</v>
          </cell>
          <cell r="AK930">
            <v>12344.481927963692</v>
          </cell>
          <cell r="AL930">
            <v>11561.58267404391</v>
          </cell>
          <cell r="AM930">
            <v>10777.987197907856</v>
          </cell>
          <cell r="AN930">
            <v>9995.0879439880755</v>
          </cell>
          <cell r="AO930">
            <v>9211.4924678520201</v>
          </cell>
          <cell r="AP930">
            <v>8428.5932139322395</v>
          </cell>
          <cell r="AQ930">
            <v>7644.997737796185</v>
          </cell>
          <cell r="AR930">
            <v>6862.0984838764052</v>
          </cell>
          <cell r="AS930">
            <v>6284.5847837572737</v>
          </cell>
          <cell r="AT930">
            <v>5912.4566374387932</v>
          </cell>
          <cell r="AU930">
            <v>5540.3284911203136</v>
          </cell>
          <cell r="AV930">
            <v>5168.200344801834</v>
          </cell>
          <cell r="AW930">
            <v>4796.0721984833544</v>
          </cell>
          <cell r="AX930">
            <v>4423.9440521648758</v>
          </cell>
          <cell r="AY930">
            <v>4051.8159058463957</v>
          </cell>
          <cell r="AZ930">
            <v>3679.6877595279161</v>
          </cell>
          <cell r="BA930">
            <v>3307.559613209437</v>
          </cell>
          <cell r="BB930">
            <v>2935.4314668909565</v>
          </cell>
          <cell r="BC930">
            <v>2563.3033205724773</v>
          </cell>
          <cell r="BD930">
            <v>2191.1751742539977</v>
          </cell>
          <cell r="BE930">
            <v>1819.0470279355184</v>
          </cell>
          <cell r="BF930">
            <v>1446.9188816170386</v>
          </cell>
          <cell r="BG930">
            <v>1074.7907352985594</v>
          </cell>
          <cell r="BH930">
            <v>702.66258898007959</v>
          </cell>
        </row>
        <row r="931">
          <cell r="A931">
            <v>-3701.706690384166</v>
          </cell>
          <cell r="B931">
            <v>-14306.713389066143</v>
          </cell>
          <cell r="C931">
            <v>-11314.024801703405</v>
          </cell>
          <cell r="D931">
            <v>-7591.7826648045448</v>
          </cell>
          <cell r="E931">
            <v>-4467.2570711066701</v>
          </cell>
          <cell r="F931">
            <v>-1518.7990665419647</v>
          </cell>
          <cell r="G931">
            <v>1450.4871414193626</v>
          </cell>
          <cell r="H931">
            <v>4461.7437745160132</v>
          </cell>
          <cell r="I931">
            <v>7608.7601072785064</v>
          </cell>
          <cell r="J931">
            <v>10909.050061732605</v>
          </cell>
          <cell r="K931">
            <v>14373.290536994025</v>
          </cell>
          <cell r="L931">
            <v>18024.5302963924</v>
          </cell>
          <cell r="M931">
            <v>21884.601745174634</v>
          </cell>
          <cell r="N931">
            <v>25981.61435666107</v>
          </cell>
          <cell r="O931">
            <v>30831.296571648403</v>
          </cell>
          <cell r="P931">
            <v>36667.729560277483</v>
          </cell>
          <cell r="Q931">
            <v>43121.281209505192</v>
          </cell>
          <cell r="R931">
            <v>50075.838845114093</v>
          </cell>
          <cell r="S931">
            <v>57570.296863869371</v>
          </cell>
          <cell r="T931">
            <v>65646.569135638012</v>
          </cell>
          <cell r="U931">
            <v>74349.823412932965</v>
          </cell>
          <cell r="V931">
            <v>83728.73393827914</v>
          </cell>
          <cell r="W931">
            <v>93835.753662146031</v>
          </cell>
          <cell r="X931">
            <v>104727.40759386589</v>
          </cell>
          <cell r="Y931">
            <v>116464.60892614565</v>
          </cell>
          <cell r="Z931">
            <v>129112.99970114676</v>
          </cell>
          <cell r="AA931">
            <v>142743.31792335786</v>
          </cell>
          <cell r="AB931">
            <v>157431.79317239387</v>
          </cell>
          <cell r="AC931">
            <v>173260.57292824498</v>
          </cell>
          <cell r="AD931">
            <v>190318.18199326255</v>
          </cell>
          <cell r="AE931">
            <v>17790.840150471911</v>
          </cell>
          <cell r="AF931">
            <v>16355.306154150405</v>
          </cell>
          <cell r="AG931">
            <v>15405.799230357636</v>
          </cell>
          <cell r="AH931">
            <v>14514.376731030135</v>
          </cell>
          <cell r="AI931">
            <v>13675.571886806471</v>
          </cell>
          <cell r="AJ931">
            <v>12884.601274495375</v>
          </cell>
          <cell r="AK931">
            <v>12116.181085800206</v>
          </cell>
          <cell r="AL931">
            <v>11347.760897105036</v>
          </cell>
          <cell r="AM931">
            <v>10578.65736223969</v>
          </cell>
          <cell r="AN931">
            <v>9810.2371735445213</v>
          </cell>
          <cell r="AO931">
            <v>9041.1336386791736</v>
          </cell>
          <cell r="AP931">
            <v>8272.7134499840085</v>
          </cell>
          <cell r="AQ931">
            <v>7503.60991511866</v>
          </cell>
          <cell r="AR931">
            <v>6735.189726423494</v>
          </cell>
          <cell r="AS931">
            <v>6168.3566579313156</v>
          </cell>
          <cell r="AT931">
            <v>5803.1107096421265</v>
          </cell>
          <cell r="AU931">
            <v>5437.8647613529392</v>
          </cell>
          <cell r="AV931">
            <v>5072.6188130637511</v>
          </cell>
          <cell r="AW931">
            <v>4707.3728647745629</v>
          </cell>
          <cell r="AX931">
            <v>4342.1269164853738</v>
          </cell>
          <cell r="AY931">
            <v>3976.8809681961861</v>
          </cell>
          <cell r="AZ931">
            <v>3611.635019906998</v>
          </cell>
          <cell r="BA931">
            <v>3246.3890716178103</v>
          </cell>
          <cell r="BB931">
            <v>2881.1431233286216</v>
          </cell>
          <cell r="BC931">
            <v>2515.8971750394335</v>
          </cell>
          <cell r="BD931">
            <v>2150.6512267502453</v>
          </cell>
          <cell r="BE931">
            <v>1785.4052784610569</v>
          </cell>
          <cell r="BF931">
            <v>1420.1593301718685</v>
          </cell>
          <cell r="BG931">
            <v>1054.9133818826801</v>
          </cell>
          <cell r="BH931">
            <v>689.66743359349186</v>
          </cell>
        </row>
        <row r="932">
          <cell r="A932">
            <v>-3853.1235823029156</v>
          </cell>
          <cell r="B932">
            <v>-15133.429500126798</v>
          </cell>
          <cell r="C932">
            <v>-12391.148849603205</v>
          </cell>
          <cell r="D932">
            <v>-8793.6266906001219</v>
          </cell>
          <cell r="E932">
            <v>-5890.7908856478934</v>
          </cell>
          <cell r="F932">
            <v>-3225.3999530329038</v>
          </cell>
          <cell r="G932">
            <v>-560.94977738777538</v>
          </cell>
          <cell r="H932">
            <v>2122.1192303090238</v>
          </cell>
          <cell r="I932">
            <v>4918.4919202035571</v>
          </cell>
          <cell r="J932">
            <v>7845.0730370309702</v>
          </cell>
          <cell r="K932">
            <v>10910.499969355722</v>
          </cell>
          <cell r="L932">
            <v>14135.972383005907</v>
          </cell>
          <cell r="M932">
            <v>17540.982169961077</v>
          </cell>
          <cell r="N932">
            <v>21152.597654367331</v>
          </cell>
          <cell r="O932">
            <v>25502.155436220011</v>
          </cell>
          <cell r="P932">
            <v>30827.04151529057</v>
          </cell>
          <cell r="Q932">
            <v>36736.529101534419</v>
          </cell>
          <cell r="R932">
            <v>43104.785567005827</v>
          </cell>
          <cell r="S932">
            <v>49967.426332073483</v>
          </cell>
          <cell r="T932">
            <v>57362.831734748725</v>
          </cell>
          <cell r="U932">
            <v>65332.361678427529</v>
          </cell>
          <cell r="V932">
            <v>73920.586943295071</v>
          </cell>
          <cell r="W932">
            <v>83175.538455035217</v>
          </cell>
          <cell r="X932">
            <v>93148.975904918305</v>
          </cell>
          <cell r="Y932">
            <v>103896.67722356379</v>
          </cell>
          <cell r="Z932">
            <v>115478.75052730415</v>
          </cell>
          <cell r="AA932">
            <v>127959.97028175494</v>
          </cell>
          <cell r="AB932">
            <v>141410.13956263693</v>
          </cell>
          <cell r="AC932">
            <v>155904.48043984739</v>
          </cell>
          <cell r="AD932">
            <v>171524.05466806114</v>
          </cell>
          <cell r="AE932">
            <v>17533.305106873711</v>
          </cell>
          <cell r="AF932">
            <v>16118.551484452626</v>
          </cell>
          <cell r="AG932">
            <v>15182.789347580969</v>
          </cell>
          <cell r="AH932">
            <v>14304.270821887485</v>
          </cell>
          <cell r="AI932">
            <v>13477.608273378939</v>
          </cell>
          <cell r="AJ932">
            <v>12698.087522311245</v>
          </cell>
          <cell r="AK932">
            <v>11940.790761465667</v>
          </cell>
          <cell r="AL932">
            <v>11183.49400062009</v>
          </cell>
          <cell r="AM932">
            <v>10425.523785525354</v>
          </cell>
          <cell r="AN932">
            <v>9668.2270246797762</v>
          </cell>
          <cell r="AO932">
            <v>8910.2568095850438</v>
          </cell>
          <cell r="AP932">
            <v>8152.9600487394637</v>
          </cell>
          <cell r="AQ932">
            <v>7394.9898336447295</v>
          </cell>
          <cell r="AR932">
            <v>6637.6930727991503</v>
          </cell>
          <cell r="AS932">
            <v>6079.0653154543015</v>
          </cell>
          <cell r="AT932">
            <v>5719.1065616101841</v>
          </cell>
          <cell r="AU932">
            <v>5359.1478077660677</v>
          </cell>
          <cell r="AV932">
            <v>4999.1890539219494</v>
          </cell>
          <cell r="AW932">
            <v>4639.230300077832</v>
          </cell>
          <cell r="AX932">
            <v>4279.2715462337146</v>
          </cell>
          <cell r="AY932">
            <v>3919.3127923895963</v>
          </cell>
          <cell r="AZ932">
            <v>3559.3540385454789</v>
          </cell>
          <cell r="BA932">
            <v>3199.3952847013611</v>
          </cell>
          <cell r="BB932">
            <v>2839.4365308572437</v>
          </cell>
          <cell r="BC932">
            <v>2479.4777770131259</v>
          </cell>
          <cell r="BD932">
            <v>2119.5190231690085</v>
          </cell>
          <cell r="BE932">
            <v>1759.5602693248904</v>
          </cell>
          <cell r="BF932">
            <v>1399.6015154807731</v>
          </cell>
          <cell r="BG932">
            <v>1039.6427616366552</v>
          </cell>
          <cell r="BH932">
            <v>679.68400779253784</v>
          </cell>
        </row>
        <row r="933">
          <cell r="A933">
            <v>-3440.5794304364772</v>
          </cell>
          <cell r="B933">
            <v>-13192.519227402228</v>
          </cell>
          <cell r="C933">
            <v>-10236.534675230703</v>
          </cell>
          <cell r="D933">
            <v>-6473.9604358610204</v>
          </cell>
          <cell r="E933">
            <v>-3251.9945863257835</v>
          </cell>
          <cell r="F933">
            <v>-192.84213146352283</v>
          </cell>
          <cell r="G933">
            <v>2904.6314550124712</v>
          </cell>
          <cell r="H933">
            <v>6062.0603197320506</v>
          </cell>
          <cell r="I933">
            <v>9368.9605453553486</v>
          </cell>
          <cell r="J933">
            <v>12842.594844838928</v>
          </cell>
          <cell r="K933">
            <v>16494.949742586239</v>
          </cell>
          <cell r="L933">
            <v>20349.765088538206</v>
          </cell>
          <cell r="M933">
            <v>24430.063678212573</v>
          </cell>
          <cell r="N933">
            <v>28763.635973286975</v>
          </cell>
          <cell r="O933">
            <v>33833.543176327104</v>
          </cell>
          <cell r="P933">
            <v>39861.947843347036</v>
          </cell>
          <cell r="Q933">
            <v>46510.301309243856</v>
          </cell>
          <cell r="R933">
            <v>53674.783732811738</v>
          </cell>
          <cell r="S933">
            <v>61395.463546379528</v>
          </cell>
          <cell r="T933">
            <v>69715.519798809895</v>
          </cell>
          <cell r="U933">
            <v>78681.483640744802</v>
          </cell>
          <cell r="V933">
            <v>88343.498556978288</v>
          </cell>
          <cell r="W933">
            <v>98755.600801344728</v>
          </cell>
          <cell r="X933">
            <v>109976.02160249605</v>
          </cell>
          <cell r="Y933">
            <v>122067.51283069898</v>
          </cell>
          <cell r="Z933">
            <v>135097.69794699221</v>
          </cell>
          <cell r="AA933">
            <v>149139.45019743839</v>
          </cell>
          <cell r="AB933">
            <v>164271.30016757938</v>
          </cell>
          <cell r="AC933">
            <v>180577.87497640203</v>
          </cell>
          <cell r="AD933">
            <v>198150.37156607382</v>
          </cell>
          <cell r="AE933">
            <v>15463.682840064244</v>
          </cell>
          <cell r="AF933">
            <v>14215.926003540882</v>
          </cell>
          <cell r="AG933">
            <v>13390.62074534109</v>
          </cell>
          <cell r="AH933">
            <v>12615.802092061684</v>
          </cell>
          <cell r="AI933">
            <v>11886.718363239563</v>
          </cell>
          <cell r="AJ933">
            <v>11199.21183846953</v>
          </cell>
          <cell r="AK933">
            <v>10531.305995609757</v>
          </cell>
          <cell r="AL933">
            <v>9863.4001527499877</v>
          </cell>
          <cell r="AM933">
            <v>9194.9003498323291</v>
          </cell>
          <cell r="AN933">
            <v>8526.9945069725582</v>
          </cell>
          <cell r="AO933">
            <v>7858.4947040549014</v>
          </cell>
          <cell r="AP933">
            <v>7190.5888611951304</v>
          </cell>
          <cell r="AQ933">
            <v>6522.0890582774728</v>
          </cell>
          <cell r="AR933">
            <v>5854.1832154177027</v>
          </cell>
          <cell r="AS933">
            <v>5361.4955896345582</v>
          </cell>
          <cell r="AT933">
            <v>5044.026180928041</v>
          </cell>
          <cell r="AU933">
            <v>4726.5567722215201</v>
          </cell>
          <cell r="AV933">
            <v>4409.087363515001</v>
          </cell>
          <cell r="AW933">
            <v>4091.617954808482</v>
          </cell>
          <cell r="AX933">
            <v>3774.148546101962</v>
          </cell>
          <cell r="AY933">
            <v>3456.6791373954425</v>
          </cell>
          <cell r="AZ933">
            <v>3139.2097286889234</v>
          </cell>
          <cell r="BA933">
            <v>2821.7403199824034</v>
          </cell>
          <cell r="BB933">
            <v>2504.2709112758844</v>
          </cell>
          <cell r="BC933">
            <v>2186.8015025693644</v>
          </cell>
          <cell r="BD933">
            <v>1869.3320938628449</v>
          </cell>
          <cell r="BE933">
            <v>1551.8626851563251</v>
          </cell>
          <cell r="BF933">
            <v>1234.3932764498054</v>
          </cell>
          <cell r="BG933">
            <v>916.92386774328554</v>
          </cell>
          <cell r="BH933">
            <v>599.45445903676602</v>
          </cell>
        </row>
        <row r="934">
          <cell r="A934">
            <v>-3688.9037311999436</v>
          </cell>
          <cell r="B934">
            <v>-14461.687480174311</v>
          </cell>
          <cell r="C934">
            <v>-11752.580199525679</v>
          </cell>
          <cell r="D934">
            <v>-8201.7660945537937</v>
          </cell>
          <cell r="E934">
            <v>-5264.4809156230585</v>
          </cell>
          <cell r="F934">
            <v>-2529.4603109097625</v>
          </cell>
          <cell r="G934">
            <v>215.37184557240477</v>
          </cell>
          <cell r="H934">
            <v>2989.8812809239757</v>
          </cell>
          <cell r="I934">
            <v>5886.0215028848097</v>
          </cell>
          <cell r="J934">
            <v>8920.4779286626763</v>
          </cell>
          <cell r="K934">
            <v>12102.692873514392</v>
          </cell>
          <cell r="L934">
            <v>15454.277083215762</v>
          </cell>
          <cell r="M934">
            <v>18995.456356827497</v>
          </cell>
          <cell r="N934">
            <v>22753.029343439557</v>
          </cell>
          <cell r="O934">
            <v>27237.491649111609</v>
          </cell>
          <cell r="P934">
            <v>32678.668734396506</v>
          </cell>
          <cell r="Q934">
            <v>38705.738308637796</v>
          </cell>
          <cell r="R934">
            <v>45200.704957413538</v>
          </cell>
          <cell r="S934">
            <v>52199.892746616992</v>
          </cell>
          <cell r="T934">
            <v>59742.445673777707</v>
          </cell>
          <cell r="U934">
            <v>67870.546586683064</v>
          </cell>
          <cell r="V934">
            <v>76629.653097221322</v>
          </cell>
          <cell r="W934">
            <v>86068.751809829351</v>
          </cell>
          <cell r="X934">
            <v>96240.632286355743</v>
          </cell>
          <cell r="Y934">
            <v>107202.18227952777</v>
          </cell>
          <cell r="Z934">
            <v>119014.70588616005</v>
          </cell>
          <cell r="AA934">
            <v>131744.26639942342</v>
          </cell>
          <cell r="AB934">
            <v>145462.05577762649</v>
          </cell>
          <cell r="AC934">
            <v>160244.79279581917</v>
          </cell>
          <cell r="AD934">
            <v>176175.15210693958</v>
          </cell>
          <cell r="AE934">
            <v>16148.316668889349</v>
          </cell>
          <cell r="AF934">
            <v>14845.317071035002</v>
          </cell>
          <cell r="AG934">
            <v>13983.472528842211</v>
          </cell>
          <cell r="AH934">
            <v>13174.349818325842</v>
          </cell>
          <cell r="AI934">
            <v>12412.986884739881</v>
          </cell>
          <cell r="AJ934">
            <v>11695.041930181558</v>
          </cell>
          <cell r="AK934">
            <v>10997.565451450559</v>
          </cell>
          <cell r="AL934">
            <v>10300.088972719554</v>
          </cell>
          <cell r="AM934">
            <v>9601.9922371453013</v>
          </cell>
          <cell r="AN934">
            <v>8904.515758414298</v>
          </cell>
          <cell r="AO934">
            <v>8206.4190228400457</v>
          </cell>
          <cell r="AP934">
            <v>7508.9425441090407</v>
          </cell>
          <cell r="AQ934">
            <v>6810.8458085347884</v>
          </cell>
          <cell r="AR934">
            <v>6113.3693298037842</v>
          </cell>
          <cell r="AS934">
            <v>5598.8686198321366</v>
          </cell>
          <cell r="AT934">
            <v>5267.3436786198372</v>
          </cell>
          <cell r="AU934">
            <v>4935.8187374075396</v>
          </cell>
          <cell r="AV934">
            <v>4604.2937961952421</v>
          </cell>
          <cell r="AW934">
            <v>4272.7688549829445</v>
          </cell>
          <cell r="AX934">
            <v>3941.243913770646</v>
          </cell>
          <cell r="AY934">
            <v>3609.7189725583489</v>
          </cell>
          <cell r="AZ934">
            <v>3278.1940313460514</v>
          </cell>
          <cell r="BA934">
            <v>2946.6690901337538</v>
          </cell>
          <cell r="BB934">
            <v>2615.1441489214567</v>
          </cell>
          <cell r="BC934">
            <v>2283.6192077091587</v>
          </cell>
          <cell r="BD934">
            <v>1952.0942664968611</v>
          </cell>
          <cell r="BE934">
            <v>1620.5693252845631</v>
          </cell>
          <cell r="BF934">
            <v>1289.0443840722658</v>
          </cell>
          <cell r="BG934">
            <v>957.51944285996763</v>
          </cell>
          <cell r="BH934">
            <v>625.99450164767018</v>
          </cell>
        </row>
        <row r="935">
          <cell r="A935">
            <v>-3890.317256635034</v>
          </cell>
          <cell r="B935">
            <v>-15340.121138682158</v>
          </cell>
          <cell r="C935">
            <v>-12855.052005861415</v>
          </cell>
          <cell r="D935">
            <v>-9460.6157240497141</v>
          </cell>
          <cell r="E935">
            <v>-6693.1589773209225</v>
          </cell>
          <cell r="F935">
            <v>-4160.0274465949378</v>
          </cell>
          <cell r="G935">
            <v>-1637.2377034771625</v>
          </cell>
          <cell r="H935">
            <v>894.00840455911293</v>
          </cell>
          <cell r="I935">
            <v>3528.2298627398577</v>
          </cell>
          <cell r="J935">
            <v>6281.8834207903337</v>
          </cell>
          <cell r="K935">
            <v>9162.6901090227238</v>
          </cell>
          <cell r="L935">
            <v>12190.943185494223</v>
          </cell>
          <cell r="M935">
            <v>15385.05293967635</v>
          </cell>
          <cell r="N935">
            <v>18771.394387212851</v>
          </cell>
          <cell r="O935">
            <v>22884.642527116335</v>
          </cell>
          <cell r="P935">
            <v>27962.232352420593</v>
          </cell>
          <cell r="Q935">
            <v>33607.143171999902</v>
          </cell>
          <cell r="R935">
            <v>39690.283088813674</v>
          </cell>
          <cell r="S935">
            <v>46245.672966574493</v>
          </cell>
          <cell r="T935">
            <v>53309.974797060415</v>
          </cell>
          <cell r="U935">
            <v>60922.696737750353</v>
          </cell>
          <cell r="V935">
            <v>69126.414067064383</v>
          </cell>
          <cell r="W935">
            <v>77967.007292933326</v>
          </cell>
          <cell r="X935">
            <v>87493.918746355543</v>
          </cell>
          <cell r="Y935">
            <v>97760.429094978259</v>
          </cell>
          <cell r="Z935">
            <v>108823.95532314686</v>
          </cell>
          <cell r="AA935">
            <v>120746.37184492007</v>
          </cell>
          <cell r="AB935">
            <v>133594.35654592261</v>
          </cell>
          <cell r="AC935">
            <v>147439.76368932644</v>
          </cell>
          <cell r="AD935">
            <v>162360.02577149251</v>
          </cell>
          <cell r="AE935">
            <v>17222.440610036632</v>
          </cell>
          <cell r="AF935">
            <v>15832.77048843308</v>
          </cell>
          <cell r="AG935">
            <v>14913.599360733089</v>
          </cell>
          <cell r="AH935">
            <v>14050.656918258777</v>
          </cell>
          <cell r="AI935">
            <v>13238.651049459493</v>
          </cell>
          <cell r="AJ935">
            <v>12472.951156728412</v>
          </cell>
          <cell r="AK935">
            <v>11729.081224143769</v>
          </cell>
          <cell r="AL935">
            <v>10985.211291559128</v>
          </cell>
          <cell r="AM935">
            <v>10240.679845030656</v>
          </cell>
          <cell r="AN935">
            <v>9496.809912446015</v>
          </cell>
          <cell r="AO935">
            <v>8752.2784659175413</v>
          </cell>
          <cell r="AP935">
            <v>8008.4085333329012</v>
          </cell>
          <cell r="AQ935">
            <v>7263.8770868044285</v>
          </cell>
          <cell r="AR935">
            <v>6520.0071542197884</v>
          </cell>
          <cell r="AS935">
            <v>5971.2838350654429</v>
          </cell>
          <cell r="AT935">
            <v>5617.707129341391</v>
          </cell>
          <cell r="AU935">
            <v>5264.1304236173391</v>
          </cell>
          <cell r="AV935">
            <v>4910.5537178932873</v>
          </cell>
          <cell r="AW935">
            <v>4556.9770121692354</v>
          </cell>
          <cell r="AX935">
            <v>4203.4003064451836</v>
          </cell>
          <cell r="AY935">
            <v>3849.8236007211317</v>
          </cell>
          <cell r="AZ935">
            <v>3496.2468949970803</v>
          </cell>
          <cell r="BA935">
            <v>3142.6701892730284</v>
          </cell>
          <cell r="BB935">
            <v>2789.0934835489766</v>
          </cell>
          <cell r="BC935">
            <v>2435.5167778249252</v>
          </cell>
          <cell r="BD935">
            <v>2081.9400721008733</v>
          </cell>
          <cell r="BE935">
            <v>1728.3633663768219</v>
          </cell>
          <cell r="BF935">
            <v>1374.78666065277</v>
          </cell>
          <cell r="BG935">
            <v>1021.2099549287187</v>
          </cell>
          <cell r="BH935">
            <v>667.63324920466687</v>
          </cell>
        </row>
        <row r="936">
          <cell r="A936">
            <v>-3244.6044544694996</v>
          </cell>
          <cell r="B936">
            <v>-12038.32444330707</v>
          </cell>
          <cell r="C936">
            <v>-8485.1418544854259</v>
          </cell>
          <cell r="D936">
            <v>-4135.0019925797451</v>
          </cell>
          <cell r="E936">
            <v>-277.95569365171417</v>
          </cell>
          <cell r="F936">
            <v>3464.6132933090262</v>
          </cell>
          <cell r="G936">
            <v>7291.1726066076726</v>
          </cell>
          <cell r="H936">
            <v>11227.277199804081</v>
          </cell>
          <cell r="I936">
            <v>15363.344220661998</v>
          </cell>
          <cell r="J936">
            <v>19718.509077374314</v>
          </cell>
          <cell r="K936">
            <v>24309.291162910446</v>
          </cell>
          <cell r="L936">
            <v>29163.927880638807</v>
          </cell>
          <cell r="M936">
            <v>34310.88429707881</v>
          </cell>
          <cell r="N936">
            <v>39781.053136465605</v>
          </cell>
          <cell r="O936">
            <v>46040.554264697537</v>
          </cell>
          <cell r="P936">
            <v>53311.849728482288</v>
          </cell>
          <cell r="Q936">
            <v>61289.454787039773</v>
          </cell>
          <cell r="R936">
            <v>69886.382058940086</v>
          </cell>
          <cell r="S936">
            <v>79150.711137134305</v>
          </cell>
          <cell r="T936">
            <v>89134.254158326323</v>
          </cell>
          <cell r="U936">
            <v>99892.845570044447</v>
          </cell>
          <cell r="V936">
            <v>111486.65439308446</v>
          </cell>
          <cell r="W936">
            <v>123980.52072569699</v>
          </cell>
          <cell r="X936">
            <v>137444.31837147012</v>
          </cell>
          <cell r="Y936">
            <v>151953.34561895634</v>
          </cell>
          <cell r="Z936">
            <v>167588.74635853764</v>
          </cell>
          <cell r="AA936">
            <v>184437.96389168809</v>
          </cell>
          <cell r="AB936">
            <v>202595.22997062764</v>
          </cell>
          <cell r="AC936">
            <v>222162.09180339574</v>
          </cell>
          <cell r="AD936">
            <v>243247.97997169837</v>
          </cell>
          <cell r="AE936">
            <v>17943.888166387555</v>
          </cell>
          <cell r="AF936">
            <v>16496.004802185831</v>
          </cell>
          <cell r="AG936">
            <v>15538.329621607232</v>
          </cell>
          <cell r="AH936">
            <v>14639.238544308666</v>
          </cell>
          <cell r="AI936">
            <v>13793.217772334365</v>
          </cell>
          <cell r="AJ936">
            <v>12995.44273247303</v>
          </cell>
          <cell r="AK936">
            <v>12220.412109179235</v>
          </cell>
          <cell r="AL936">
            <v>11445.38148588544</v>
          </cell>
          <cell r="AM936">
            <v>10669.661637847172</v>
          </cell>
          <cell r="AN936">
            <v>9894.6310145533771</v>
          </cell>
          <cell r="AO936">
            <v>9118.9111665151104</v>
          </cell>
          <cell r="AP936">
            <v>8343.8805432213139</v>
          </cell>
          <cell r="AQ936">
            <v>7568.160695183049</v>
          </cell>
          <cell r="AR936">
            <v>6793.1300718892544</v>
          </cell>
          <cell r="AS936">
            <v>6221.4207482143884</v>
          </cell>
          <cell r="AT936">
            <v>5853.0327241584509</v>
          </cell>
          <cell r="AU936">
            <v>5484.6447001025135</v>
          </cell>
          <cell r="AV936">
            <v>5116.256676046577</v>
          </cell>
          <cell r="AW936">
            <v>4747.8686519906414</v>
          </cell>
          <cell r="AX936">
            <v>4379.480627934704</v>
          </cell>
          <cell r="AY936">
            <v>4011.0926038787666</v>
          </cell>
          <cell r="AZ936">
            <v>3642.7045798228296</v>
          </cell>
          <cell r="BA936">
            <v>3274.3165557668931</v>
          </cell>
          <cell r="BB936">
            <v>2905.9285317109557</v>
          </cell>
          <cell r="BC936">
            <v>2537.5405076550187</v>
          </cell>
          <cell r="BD936">
            <v>2169.1524835990817</v>
          </cell>
          <cell r="BE936">
            <v>1800.764459543145</v>
          </cell>
          <cell r="BF936">
            <v>1432.3764354872083</v>
          </cell>
          <cell r="BG936">
            <v>1063.9884114312713</v>
          </cell>
          <cell r="BH936">
            <v>695.60038737533444</v>
          </cell>
        </row>
        <row r="937">
          <cell r="A937">
            <v>-4058.0554257795129</v>
          </cell>
          <cell r="B937">
            <v>-16322.003415757243</v>
          </cell>
          <cell r="C937">
            <v>-14208.278746834863</v>
          </cell>
          <cell r="D937">
            <v>-11347.873187609996</v>
          </cell>
          <cell r="E937">
            <v>-9051.030360331366</v>
          </cell>
          <cell r="F937">
            <v>-6956.6034778747262</v>
          </cell>
          <cell r="G937">
            <v>-4904.2338067594173</v>
          </cell>
          <cell r="H937">
            <v>-2877.6217576035556</v>
          </cell>
          <cell r="I937">
            <v>-782.1277292196645</v>
          </cell>
          <cell r="J937">
            <v>1397.4627084502197</v>
          </cell>
          <cell r="K937">
            <v>3665.8136653784372</v>
          </cell>
          <cell r="L937">
            <v>6040.2839435426986</v>
          </cell>
          <cell r="M937">
            <v>8535.7004111217084</v>
          </cell>
          <cell r="N937">
            <v>11176.437075523971</v>
          </cell>
          <cell r="O937">
            <v>14512.780581984458</v>
          </cell>
          <cell r="P937">
            <v>18783.990510960204</v>
          </cell>
          <cell r="Q937">
            <v>23567.979697252988</v>
          </cell>
          <cell r="R937">
            <v>28723.362396976823</v>
          </cell>
          <cell r="S937">
            <v>34278.970853777639</v>
          </cell>
          <cell r="T937">
            <v>40265.87563330643</v>
          </cell>
          <cell r="U937">
            <v>46717.559389973583</v>
          </cell>
          <cell r="V937">
            <v>53670.104123668039</v>
          </cell>
          <cell r="W937">
            <v>61162.392973702001</v>
          </cell>
          <cell r="X937">
            <v>69236.327678544141</v>
          </cell>
          <cell r="Y937">
            <v>77937.062917517105</v>
          </cell>
          <cell r="Z937">
            <v>87313.258845049844</v>
          </cell>
          <cell r="AA937">
            <v>97417.353229820321</v>
          </cell>
          <cell r="AB937">
            <v>108305.85472076709</v>
          </cell>
          <cell r="AC937">
            <v>120039.65888010383</v>
          </cell>
          <cell r="AD937">
            <v>132684.38875079757</v>
          </cell>
          <cell r="AE937">
            <v>16303.871888572867</v>
          </cell>
          <cell r="AF937">
            <v>14988.320617819863</v>
          </cell>
          <cell r="AG937">
            <v>14118.174007997193</v>
          </cell>
          <cell r="AH937">
            <v>13301.257094309927</v>
          </cell>
          <cell r="AI937">
            <v>12532.560023004147</v>
          </cell>
          <cell r="AJ937">
            <v>11807.699172045173</v>
          </cell>
          <cell r="AK937">
            <v>11103.503967821125</v>
          </cell>
          <cell r="AL937">
            <v>10399.308763597073</v>
          </cell>
          <cell r="AM937">
            <v>9694.4873276537855</v>
          </cell>
          <cell r="AN937">
            <v>8990.2921234297355</v>
          </cell>
          <cell r="AO937">
            <v>8285.4706874864441</v>
          </cell>
          <cell r="AP937">
            <v>7581.2754832623941</v>
          </cell>
          <cell r="AQ937">
            <v>6876.4540473191037</v>
          </cell>
          <cell r="AR937">
            <v>6172.2588430950527</v>
          </cell>
          <cell r="AS937">
            <v>5652.8019960468255</v>
          </cell>
          <cell r="AT937">
            <v>5318.0835061744247</v>
          </cell>
          <cell r="AU937">
            <v>4983.3650163020247</v>
          </cell>
          <cell r="AV937">
            <v>4648.6465264296239</v>
          </cell>
          <cell r="AW937">
            <v>4313.9280365572231</v>
          </cell>
          <cell r="AX937">
            <v>3979.2095466848223</v>
          </cell>
          <cell r="AY937">
            <v>3644.4910568124205</v>
          </cell>
          <cell r="AZ937">
            <v>3309.7725669400202</v>
          </cell>
          <cell r="BA937">
            <v>2975.0540770676198</v>
          </cell>
          <cell r="BB937">
            <v>2640.3355871952181</v>
          </cell>
          <cell r="BC937">
            <v>2305.6170973228177</v>
          </cell>
          <cell r="BD937">
            <v>1970.8986074504169</v>
          </cell>
          <cell r="BE937">
            <v>1636.1801175780165</v>
          </cell>
          <cell r="BF937">
            <v>1301.4616277056159</v>
          </cell>
          <cell r="BG937">
            <v>966.74313783321531</v>
          </cell>
          <cell r="BH937">
            <v>632.0246479608146</v>
          </cell>
        </row>
        <row r="938">
          <cell r="A938">
            <v>-4014.1278427157213</v>
          </cell>
          <cell r="B938">
            <v>-16223.7315611167</v>
          </cell>
          <cell r="C938">
            <v>-14243.883351314498</v>
          </cell>
          <cell r="D938">
            <v>-11453.751893683442</v>
          </cell>
          <cell r="E938">
            <v>-9269.3460011018651</v>
          </cell>
          <cell r="F938">
            <v>-7315.9005637111131</v>
          </cell>
          <cell r="G938">
            <v>-5409.9086642839484</v>
          </cell>
          <cell r="H938">
            <v>-3535.9307173954512</v>
          </cell>
          <cell r="I938">
            <v>-1601.1432497815213</v>
          </cell>
          <cell r="J938">
            <v>409.12517345398368</v>
          </cell>
          <cell r="K938">
            <v>2498.8368727571305</v>
          </cell>
          <cell r="L938">
            <v>4684.4290034719324</v>
          </cell>
          <cell r="M938">
            <v>6979.7350610166968</v>
          </cell>
          <cell r="N938">
            <v>9408.238280675354</v>
          </cell>
          <cell r="O938">
            <v>12512.680081927174</v>
          </cell>
          <cell r="P938">
            <v>16527.797147072175</v>
          </cell>
          <cell r="Q938">
            <v>21034.08744612895</v>
          </cell>
          <cell r="R938">
            <v>25890.212772301238</v>
          </cell>
          <cell r="S938">
            <v>31123.331727914872</v>
          </cell>
          <cell r="T938">
            <v>36762.711308175538</v>
          </cell>
          <cell r="U938">
            <v>42839.890581187436</v>
          </cell>
          <cell r="V938">
            <v>49388.857074877218</v>
          </cell>
          <cell r="W938">
            <v>56446.236857293195</v>
          </cell>
          <cell r="X938">
            <v>64051.499373332161</v>
          </cell>
          <cell r="Y938">
            <v>72247.178183473545</v>
          </cell>
          <cell r="Z938">
            <v>81079.108839035543</v>
          </cell>
          <cell r="AA938">
            <v>90596.685224305169</v>
          </cell>
          <cell r="AB938">
            <v>100853.13579917404</v>
          </cell>
          <cell r="AC938">
            <v>111905.82128720837</v>
          </cell>
          <cell r="AD938">
            <v>123816.55547401716</v>
          </cell>
          <cell r="AE938">
            <v>14694.95848820922</v>
          </cell>
          <cell r="AF938">
            <v>13509.229635274865</v>
          </cell>
          <cell r="AG938">
            <v>12724.951618531968</v>
          </cell>
          <cell r="AH938">
            <v>11988.650437009304</v>
          </cell>
          <cell r="AI938">
            <v>11295.810623862611</v>
          </cell>
          <cell r="AJ938">
            <v>10642.481145603166</v>
          </cell>
          <cell r="AK938">
            <v>10007.777968076285</v>
          </cell>
          <cell r="AL938">
            <v>9373.0747905494027</v>
          </cell>
          <cell r="AM938">
            <v>8737.8071796669847</v>
          </cell>
          <cell r="AN938">
            <v>8103.1040021401031</v>
          </cell>
          <cell r="AO938">
            <v>7467.8363912576879</v>
          </cell>
          <cell r="AP938">
            <v>6833.1332137308036</v>
          </cell>
          <cell r="AQ938">
            <v>6197.8656028483874</v>
          </cell>
          <cell r="AR938">
            <v>5563.1624253215059</v>
          </cell>
          <cell r="AS938">
            <v>5094.9670876765967</v>
          </cell>
          <cell r="AT938">
            <v>4793.2795899136609</v>
          </cell>
          <cell r="AU938">
            <v>4491.5920921507268</v>
          </cell>
          <cell r="AV938">
            <v>4189.9045943877909</v>
          </cell>
          <cell r="AW938">
            <v>3888.2170966248568</v>
          </cell>
          <cell r="AX938">
            <v>3586.5295988619223</v>
          </cell>
          <cell r="AY938">
            <v>3284.8421010989869</v>
          </cell>
          <cell r="AZ938">
            <v>2983.1546033360523</v>
          </cell>
          <cell r="BA938">
            <v>2681.4671055731174</v>
          </cell>
          <cell r="BB938">
            <v>2379.7796078101833</v>
          </cell>
          <cell r="BC938">
            <v>2078.0921100472483</v>
          </cell>
          <cell r="BD938">
            <v>1776.4046122843135</v>
          </cell>
          <cell r="BE938">
            <v>1474.7171145213786</v>
          </cell>
          <cell r="BF938">
            <v>1173.0296167584438</v>
          </cell>
          <cell r="BG938">
            <v>871.34211899550883</v>
          </cell>
          <cell r="BH938">
            <v>569.65462123257407</v>
          </cell>
        </row>
        <row r="939">
          <cell r="A939">
            <v>-3991.8212017569376</v>
          </cell>
          <cell r="B939">
            <v>-15979.597879617102</v>
          </cell>
          <cell r="C939">
            <v>-13550.217296843362</v>
          </cell>
          <cell r="D939">
            <v>-10195.846297095834</v>
          </cell>
          <cell r="E939">
            <v>-7496.7131988275287</v>
          </cell>
          <cell r="F939">
            <v>-5033.3060682081059</v>
          </cell>
          <cell r="G939">
            <v>-2588.5550593169287</v>
          </cell>
          <cell r="H939">
            <v>-144.0236304908745</v>
          </cell>
          <cell r="I939">
            <v>2396.0150767670284</v>
          </cell>
          <cell r="J939">
            <v>5047.8805409741908</v>
          </cell>
          <cell r="K939">
            <v>7818.6141185208935</v>
          </cell>
          <cell r="L939">
            <v>10728.015686594714</v>
          </cell>
          <cell r="M939">
            <v>13793.814390007199</v>
          </cell>
          <cell r="N939">
            <v>17042.191115386227</v>
          </cell>
          <cell r="O939">
            <v>21018.353293418408</v>
          </cell>
          <cell r="P939">
            <v>25963.331099520339</v>
          </cell>
          <cell r="Q939">
            <v>31469.357999187985</v>
          </cell>
          <cell r="R939">
            <v>37402.832076448045</v>
          </cell>
          <cell r="S939">
            <v>43796.937166570693</v>
          </cell>
          <cell r="T939">
            <v>50687.433252198141</v>
          </cell>
          <cell r="U939">
            <v>58112.856456360139</v>
          </cell>
          <cell r="V939">
            <v>66114.734561467078</v>
          </cell>
          <cell r="W939">
            <v>74737.819259602649</v>
          </cell>
          <cell r="X939">
            <v>84030.336433010205</v>
          </cell>
          <cell r="Y939">
            <v>94044.255864503721</v>
          </cell>
          <cell r="Z939">
            <v>104835.58188619898</v>
          </cell>
          <cell r="AA939">
            <v>116464.66659206118</v>
          </cell>
          <cell r="AB939">
            <v>128996.54736595636</v>
          </cell>
          <cell r="AC939">
            <v>142501.31061288295</v>
          </cell>
          <cell r="AD939">
            <v>157054.48372760383</v>
          </cell>
          <cell r="AE939">
            <v>17978.786525491207</v>
          </cell>
          <cell r="AF939">
            <v>16528.087230142584</v>
          </cell>
          <cell r="AG939">
            <v>15568.549504944527</v>
          </cell>
          <cell r="AH939">
            <v>14667.709820934224</v>
          </cell>
          <cell r="AI939">
            <v>13820.043656588115</v>
          </cell>
          <cell r="AJ939">
            <v>13020.717055573095</v>
          </cell>
          <cell r="AK939">
            <v>12244.179105842733</v>
          </cell>
          <cell r="AL939">
            <v>11467.641156112368</v>
          </cell>
          <cell r="AM939">
            <v>10690.412641191562</v>
          </cell>
          <cell r="AN939">
            <v>9913.8746914611984</v>
          </cell>
          <cell r="AO939">
            <v>9136.646176540391</v>
          </cell>
          <cell r="AP939">
            <v>8360.1082268100272</v>
          </cell>
          <cell r="AQ939">
            <v>7582.8797118892207</v>
          </cell>
          <cell r="AR939">
            <v>6806.3417621588578</v>
          </cell>
          <cell r="AS939">
            <v>6233.5205436095093</v>
          </cell>
          <cell r="AT939">
            <v>5864.4160562411753</v>
          </cell>
          <cell r="AU939">
            <v>5495.3115688728403</v>
          </cell>
          <cell r="AV939">
            <v>5126.2070815045063</v>
          </cell>
          <cell r="AW939">
            <v>4757.1025941361722</v>
          </cell>
          <cell r="AX939">
            <v>4387.9981067678391</v>
          </cell>
          <cell r="AY939">
            <v>4018.8936193995041</v>
          </cell>
          <cell r="AZ939">
            <v>3649.7891320311705</v>
          </cell>
          <cell r="BA939">
            <v>3280.684644662836</v>
          </cell>
          <cell r="BB939">
            <v>2911.5801572945029</v>
          </cell>
          <cell r="BC939">
            <v>2542.4756699261684</v>
          </cell>
          <cell r="BD939">
            <v>2173.3711825578343</v>
          </cell>
          <cell r="BE939">
            <v>1804.2666951895001</v>
          </cell>
          <cell r="BF939">
            <v>1435.1622078211662</v>
          </cell>
          <cell r="BG939">
            <v>1066.057720452832</v>
          </cell>
          <cell r="BH939">
            <v>696.95323308449804</v>
          </cell>
        </row>
        <row r="940">
          <cell r="A940">
            <v>-3433.3991752508337</v>
          </cell>
          <cell r="B940">
            <v>-13093.552476542904</v>
          </cell>
          <cell r="C940">
            <v>-10027.507361038088</v>
          </cell>
          <cell r="D940">
            <v>-6129.4282763633546</v>
          </cell>
          <cell r="E940">
            <v>-2772.1206337362491</v>
          </cell>
          <cell r="F940">
            <v>423.76692693733179</v>
          </cell>
          <cell r="G940">
            <v>3665.6754084007493</v>
          </cell>
          <cell r="H940">
            <v>6976.043183984606</v>
          </cell>
          <cell r="I940">
            <v>10445.182144135759</v>
          </cell>
          <cell r="J940">
            <v>14090.801930003279</v>
          </cell>
          <cell r="K940">
            <v>17925.713643821331</v>
          </cell>
          <cell r="L940">
            <v>21974.56011650855</v>
          </cell>
          <cell r="M940">
            <v>26261.408384965591</v>
          </cell>
          <cell r="N940">
            <v>30814.77857578906</v>
          </cell>
          <cell r="O940">
            <v>36118.510363064248</v>
          </cell>
          <cell r="P940">
            <v>42396.497915601794</v>
          </cell>
          <cell r="Q940">
            <v>49313.233191147883</v>
          </cell>
          <cell r="R940">
            <v>56766.93260173381</v>
          </cell>
          <cell r="S940">
            <v>64799.282068655179</v>
          </cell>
          <cell r="T940">
            <v>73455.203699613514</v>
          </cell>
          <cell r="U940">
            <v>82783.107022277269</v>
          </cell>
          <cell r="V940">
            <v>92835.159721757183</v>
          </cell>
          <cell r="W940">
            <v>103667.57939613551</v>
          </cell>
          <cell r="X940">
            <v>115340.94796173503</v>
          </cell>
          <cell r="Y940">
            <v>127920.55046648634</v>
          </cell>
          <cell r="Z940">
            <v>141476.74020625729</v>
          </cell>
          <cell r="AA940">
            <v>156085.33218611212</v>
          </cell>
          <cell r="AB940">
            <v>171828.02712699064</v>
          </cell>
          <cell r="AC940">
            <v>188792.86838912719</v>
          </cell>
          <cell r="AD940">
            <v>207074.73436762346</v>
          </cell>
          <cell r="AE940">
            <v>16349.448634394903</v>
          </cell>
          <cell r="AF940">
            <v>15030.219798809894</v>
          </cell>
          <cell r="AG940">
            <v>14157.640732995491</v>
          </cell>
          <cell r="AH940">
            <v>13338.440164555088</v>
          </cell>
          <cell r="AI940">
            <v>12567.594234912314</v>
          </cell>
          <cell r="AJ940">
            <v>11840.707067812838</v>
          </cell>
          <cell r="AK940">
            <v>11134.543317340918</v>
          </cell>
          <cell r="AL940">
            <v>10428.379566868998</v>
          </cell>
          <cell r="AM940">
            <v>9721.5878340750278</v>
          </cell>
          <cell r="AN940">
            <v>9015.4240836031076</v>
          </cell>
          <cell r="AO940">
            <v>8308.6323508091391</v>
          </cell>
          <cell r="AP940">
            <v>7602.468600337219</v>
          </cell>
          <cell r="AQ940">
            <v>6895.6768675432504</v>
          </cell>
          <cell r="AR940">
            <v>6189.5131170713303</v>
          </cell>
          <cell r="AS940">
            <v>5668.6041516033065</v>
          </cell>
          <cell r="AT940">
            <v>5332.9499711391773</v>
          </cell>
          <cell r="AU940">
            <v>4997.2957906750516</v>
          </cell>
          <cell r="AV940">
            <v>4661.6416102109224</v>
          </cell>
          <cell r="AW940">
            <v>4325.9874297467941</v>
          </cell>
          <cell r="AX940">
            <v>3990.3332492826662</v>
          </cell>
          <cell r="AY940">
            <v>3654.6790688185383</v>
          </cell>
          <cell r="AZ940">
            <v>3319.0248883544105</v>
          </cell>
          <cell r="BA940">
            <v>2983.3707078902826</v>
          </cell>
          <cell r="BB940">
            <v>2647.7165274261538</v>
          </cell>
          <cell r="BC940">
            <v>2312.0623469620264</v>
          </cell>
          <cell r="BD940">
            <v>1976.4081664978983</v>
          </cell>
          <cell r="BE940">
            <v>1640.7539860337706</v>
          </cell>
          <cell r="BF940">
            <v>1305.0998055696427</v>
          </cell>
          <cell r="BG940">
            <v>969.44562510551498</v>
          </cell>
          <cell r="BH940">
            <v>633.7914446413871</v>
          </cell>
        </row>
        <row r="941">
          <cell r="A941">
            <v>-4069.4871047097959</v>
          </cell>
          <cell r="B941">
            <v>-16391.245058647557</v>
          </cell>
          <cell r="C941">
            <v>-14111.277071287805</v>
          </cell>
          <cell r="D941">
            <v>-10892.091353012431</v>
          </cell>
          <cell r="E941">
            <v>-8311.0424918761655</v>
          </cell>
          <cell r="F941">
            <v>-5967.110495439686</v>
          </cell>
          <cell r="G941">
            <v>-3652.0151154477762</v>
          </cell>
          <cell r="H941">
            <v>-1347.9818153552535</v>
          </cell>
          <cell r="I941">
            <v>1041.3477785383968</v>
          </cell>
          <cell r="J941">
            <v>3532.0019462576365</v>
          </cell>
          <cell r="K941">
            <v>6130.0992977505093</v>
          </cell>
          <cell r="L941">
            <v>8854.6339598352479</v>
          </cell>
          <cell r="M941">
            <v>11722.308360184164</v>
          </cell>
          <cell r="N941">
            <v>14758.839190035513</v>
          </cell>
          <cell r="O941">
            <v>18517.739926592643</v>
          </cell>
          <cell r="P941">
            <v>23242.185953386379</v>
          </cell>
          <cell r="Q941">
            <v>28514.14871050006</v>
          </cell>
          <cell r="R941">
            <v>34195.387637520696</v>
          </cell>
          <cell r="S941">
            <v>40317.675907167955</v>
          </cell>
          <cell r="T941">
            <v>46915.253326133708</v>
          </cell>
          <cell r="U941">
            <v>54025.0178262876</v>
          </cell>
          <cell r="V941">
            <v>61686.73182184279</v>
          </cell>
          <cell r="W941">
            <v>69943.244586564542</v>
          </cell>
          <cell r="X941">
            <v>78840.731894699653</v>
          </cell>
          <cell r="Y941">
            <v>88428.954265853899</v>
          </cell>
          <cell r="Z941">
            <v>98761.5352580904</v>
          </cell>
          <cell r="AA941">
            <v>109896.2613656446</v>
          </cell>
          <cell r="AB941">
            <v>121895.40519847837</v>
          </cell>
          <cell r="AC941">
            <v>134826.07375110235</v>
          </cell>
          <cell r="AD941">
            <v>148760.58370841248</v>
          </cell>
          <cell r="AE941">
            <v>18151.252598119707</v>
          </cell>
          <cell r="AF941">
            <v>16686.637101603726</v>
          </cell>
          <cell r="AG941">
            <v>15717.89476725315</v>
          </cell>
          <cell r="AH941">
            <v>14808.413549947545</v>
          </cell>
          <cell r="AI941">
            <v>13952.615932788556</v>
          </cell>
          <cell r="AJ941">
            <v>13145.621588490138</v>
          </cell>
          <cell r="AK941">
            <v>12361.634501397411</v>
          </cell>
          <cell r="AL941">
            <v>11577.647414304683</v>
          </cell>
          <cell r="AM941">
            <v>10792.963137599663</v>
          </cell>
          <cell r="AN941">
            <v>10008.976050506933</v>
          </cell>
          <cell r="AO941">
            <v>9224.291773801915</v>
          </cell>
          <cell r="AP941">
            <v>8440.3046867091871</v>
          </cell>
          <cell r="AQ941">
            <v>7655.6204100041668</v>
          </cell>
          <cell r="AR941">
            <v>6871.6333229114407</v>
          </cell>
          <cell r="AS941">
            <v>6293.3171714453783</v>
          </cell>
          <cell r="AT941">
            <v>5920.6719556059797</v>
          </cell>
          <cell r="AU941">
            <v>5548.0267397665821</v>
          </cell>
          <cell r="AV941">
            <v>5175.3815239271835</v>
          </cell>
          <cell r="AW941">
            <v>4802.7363080877867</v>
          </cell>
          <cell r="AX941">
            <v>4430.0910922483881</v>
          </cell>
          <cell r="AY941">
            <v>4057.4458764089904</v>
          </cell>
          <cell r="AZ941">
            <v>3684.8006605695923</v>
          </cell>
          <cell r="BA941">
            <v>3312.1554447301946</v>
          </cell>
          <cell r="BB941">
            <v>2939.510228890796</v>
          </cell>
          <cell r="BC941">
            <v>2566.8650130513984</v>
          </cell>
          <cell r="BD941">
            <v>2194.2197972120007</v>
          </cell>
          <cell r="BE941">
            <v>1821.5745813726028</v>
          </cell>
          <cell r="BF941">
            <v>1448.9293655332051</v>
          </cell>
          <cell r="BG941">
            <v>1076.2841496938072</v>
          </cell>
          <cell r="BH941">
            <v>703.63893385440963</v>
          </cell>
        </row>
        <row r="942">
          <cell r="A942">
            <v>-4061.7900171662245</v>
          </cell>
          <cell r="B942">
            <v>-16294.964603614535</v>
          </cell>
          <cell r="C942">
            <v>-13885.550595904293</v>
          </cell>
          <cell r="D942">
            <v>-10637.195815171481</v>
          </cell>
          <cell r="E942">
            <v>-8056.6211937568605</v>
          </cell>
          <cell r="F942">
            <v>-5708.5091969158766</v>
          </cell>
          <cell r="G942">
            <v>-3388.3069020099606</v>
          </cell>
          <cell r="H942">
            <v>-1078.2141515543915</v>
          </cell>
          <cell r="I942">
            <v>1318.091489638115</v>
          </cell>
          <cell r="J942">
            <v>3816.732720496298</v>
          </cell>
          <cell r="K942">
            <v>6423.8999573700039</v>
          </cell>
          <cell r="L942">
            <v>9158.6512003523349</v>
          </cell>
          <cell r="M942">
            <v>12037.753330386167</v>
          </cell>
          <cell r="N942">
            <v>15087.03048584691</v>
          </cell>
          <cell r="O942">
            <v>18859.609682995862</v>
          </cell>
          <cell r="P942">
            <v>23598.470526291327</v>
          </cell>
          <cell r="Q942">
            <v>28885.87086657633</v>
          </cell>
          <cell r="R942">
            <v>34583.74583646992</v>
          </cell>
          <cell r="S942">
            <v>40723.961648233053</v>
          </cell>
          <cell r="T942">
            <v>47340.858371000264</v>
          </cell>
          <cell r="U942">
            <v>54471.441982717857</v>
          </cell>
          <cell r="V942">
            <v>62155.591331573291</v>
          </cell>
          <cell r="W942">
            <v>70436.281164378233</v>
          </cell>
          <cell r="X942">
            <v>79359.822469224542</v>
          </cell>
          <cell r="Y942">
            <v>88976.121476565197</v>
          </cell>
          <cell r="Z942">
            <v>99338.958767222386</v>
          </cell>
          <cell r="AA942">
            <v>110506.29004827545</v>
          </cell>
          <cell r="AB942">
            <v>122540.57027896287</v>
          </cell>
          <cell r="AC942">
            <v>135509.10295932033</v>
          </cell>
          <cell r="AD942">
            <v>149484.41653500329</v>
          </cell>
          <cell r="AE942">
            <v>17974.089950299702</v>
          </cell>
          <cell r="AF942">
            <v>16523.769619254992</v>
          </cell>
          <cell r="AG942">
            <v>15564.482552858026</v>
          </cell>
          <cell r="AH942">
            <v>14663.878194035293</v>
          </cell>
          <cell r="AI942">
            <v>13816.433464426871</v>
          </cell>
          <cell r="AJ942">
            <v>13017.315670467817</v>
          </cell>
          <cell r="AK942">
            <v>12240.980574743468</v>
          </cell>
          <cell r="AL942">
            <v>11464.645479019118</v>
          </cell>
          <cell r="AM942">
            <v>10687.619998499775</v>
          </cell>
          <cell r="AN942">
            <v>9911.2849027754255</v>
          </cell>
          <cell r="AO942">
            <v>9134.2594222560856</v>
          </cell>
          <cell r="AP942">
            <v>8357.9243265317364</v>
          </cell>
          <cell r="AQ942">
            <v>7580.8988460123965</v>
          </cell>
          <cell r="AR942">
            <v>6804.5637502880491</v>
          </cell>
          <cell r="AS942">
            <v>6231.8921690860461</v>
          </cell>
          <cell r="AT942">
            <v>5862.884102406394</v>
          </cell>
          <cell r="AU942">
            <v>5493.8760357267411</v>
          </cell>
          <cell r="AV942">
            <v>5124.8679690470881</v>
          </cell>
          <cell r="AW942">
            <v>4755.8599023674351</v>
          </cell>
          <cell r="AX942">
            <v>4386.8518356877821</v>
          </cell>
          <cell r="AY942">
            <v>4017.8437690081291</v>
          </cell>
          <cell r="AZ942">
            <v>3648.8357023284761</v>
          </cell>
          <cell r="BA942">
            <v>3279.8276356488227</v>
          </cell>
          <cell r="BB942">
            <v>2910.8195689691702</v>
          </cell>
          <cell r="BC942">
            <v>2541.8115022895172</v>
          </cell>
          <cell r="BD942">
            <v>2172.8034356098642</v>
          </cell>
          <cell r="BE942">
            <v>1803.7953689302115</v>
          </cell>
          <cell r="BF942">
            <v>1434.7873022505585</v>
          </cell>
          <cell r="BG942">
            <v>1065.7792355709055</v>
          </cell>
          <cell r="BH942">
            <v>696.7711688912525</v>
          </cell>
        </row>
        <row r="943">
          <cell r="A943">
            <v>-3621.178100815333</v>
          </cell>
          <cell r="B943">
            <v>-14021.577272525385</v>
          </cell>
          <cell r="C943">
            <v>-11182.730557368308</v>
          </cell>
          <cell r="D943">
            <v>-7384.9346013050872</v>
          </cell>
          <cell r="E943">
            <v>-4173.195819781602</v>
          </cell>
          <cell r="F943">
            <v>-1165.5649963785918</v>
          </cell>
          <cell r="G943">
            <v>1869.4150195417519</v>
          </cell>
          <cell r="H943">
            <v>4953.1809598116297</v>
          </cell>
          <cell r="I943">
            <v>8178.2847666104199</v>
          </cell>
          <cell r="J943">
            <v>11562.167570745536</v>
          </cell>
          <cell r="K943">
            <v>15116.039358013397</v>
          </cell>
          <cell r="L943">
            <v>18863.298076924406</v>
          </cell>
          <cell r="M943">
            <v>22826.316881035829</v>
          </cell>
          <cell r="N943">
            <v>27033.153103288612</v>
          </cell>
          <cell r="O943">
            <v>31989.16346393021</v>
          </cell>
          <cell r="P943">
            <v>37924.960727710059</v>
          </cell>
          <cell r="Q943">
            <v>44481.558032712303</v>
          </cell>
          <cell r="R943">
            <v>51547.161026154317</v>
          </cell>
          <cell r="S943">
            <v>59161.285142462191</v>
          </cell>
          <cell r="T943">
            <v>67366.513501931433</v>
          </cell>
          <cell r="U943">
            <v>76208.735063153435</v>
          </cell>
          <cell r="V943">
            <v>85737.401263833934</v>
          </cell>
          <cell r="W943">
            <v>96005.802585304904</v>
          </cell>
          <cell r="X943">
            <v>107071.36658745831</v>
          </cell>
          <cell r="Y943">
            <v>118995.97908090663</v>
          </cell>
          <cell r="Z943">
            <v>131846.33023257239</v>
          </cell>
          <cell r="AA943">
            <v>145694.28754035462</v>
          </cell>
          <cell r="AB943">
            <v>160617.29776278729</v>
          </cell>
          <cell r="AC943">
            <v>176698.8200515426</v>
          </cell>
          <cell r="AD943">
            <v>194028.7927091351</v>
          </cell>
          <cell r="AE943">
            <v>17325.493422852556</v>
          </cell>
          <cell r="AF943">
            <v>15927.508021309295</v>
          </cell>
          <cell r="AG943">
            <v>15002.836908310273</v>
          </cell>
          <cell r="AH943">
            <v>14134.73093251285</v>
          </cell>
          <cell r="AI943">
            <v>13317.866316298052</v>
          </cell>
          <cell r="AJ943">
            <v>12547.584754249277</v>
          </cell>
          <cell r="AK943">
            <v>11799.263774878773</v>
          </cell>
          <cell r="AL943">
            <v>11050.942795508266</v>
          </cell>
          <cell r="AM943">
            <v>10301.95634393539</v>
          </cell>
          <cell r="AN943">
            <v>9553.6353645648851</v>
          </cell>
          <cell r="AO943">
            <v>8804.6489129920083</v>
          </cell>
          <cell r="AP943">
            <v>8056.3279336215037</v>
          </cell>
          <cell r="AQ943">
            <v>7307.3414820486259</v>
          </cell>
          <cell r="AR943">
            <v>6559.0205026781214</v>
          </cell>
          <cell r="AS943">
            <v>6007.0138230072853</v>
          </cell>
          <cell r="AT943">
            <v>5651.3214430361222</v>
          </cell>
          <cell r="AU943">
            <v>5295.6290630649592</v>
          </cell>
          <cell r="AV943">
            <v>4939.936683093797</v>
          </cell>
          <cell r="AW943">
            <v>4584.2443031226339</v>
          </cell>
          <cell r="AX943">
            <v>4228.5519231514709</v>
          </cell>
          <cell r="AY943">
            <v>3872.8595431803087</v>
          </cell>
          <cell r="AZ943">
            <v>3517.1671632091457</v>
          </cell>
          <cell r="BA943">
            <v>3161.474783237983</v>
          </cell>
          <cell r="BB943">
            <v>2805.78240326682</v>
          </cell>
          <cell r="BC943">
            <v>2450.0900232956569</v>
          </cell>
          <cell r="BD943">
            <v>2094.3976433244943</v>
          </cell>
          <cell r="BE943">
            <v>1738.7052633533315</v>
          </cell>
          <cell r="BF943">
            <v>1383.0128833821691</v>
          </cell>
          <cell r="BG943">
            <v>1027.3205034110058</v>
          </cell>
          <cell r="BH943">
            <v>671.62812343984353</v>
          </cell>
        </row>
        <row r="944">
          <cell r="A944">
            <v>-3722.2228654821147</v>
          </cell>
          <cell r="B944">
            <v>-14732.67568829039</v>
          </cell>
          <cell r="C944">
            <v>-12363.623908241589</v>
          </cell>
          <cell r="D944">
            <v>-9209.5567953848113</v>
          </cell>
          <cell r="E944">
            <v>-6635.3083705697336</v>
          </cell>
          <cell r="F944">
            <v>-4263.1657968863747</v>
          </cell>
          <cell r="G944">
            <v>-1902.5321225536568</v>
          </cell>
          <cell r="H944">
            <v>464.33474268981001</v>
          </cell>
          <cell r="I944">
            <v>2927.6221183766552</v>
          </cell>
          <cell r="J944">
            <v>5502.8573812791656</v>
          </cell>
          <cell r="K944">
            <v>8197.2427630624006</v>
          </cell>
          <cell r="L944">
            <v>11029.989147853994</v>
          </cell>
          <cell r="M944">
            <v>14018.521958912701</v>
          </cell>
          <cell r="N944">
            <v>17187.750951593167</v>
          </cell>
          <cell r="O944">
            <v>21048.44756310471</v>
          </cell>
          <cell r="P944">
            <v>25826.793018693807</v>
          </cell>
          <cell r="Q944">
            <v>31141.909775006945</v>
          </cell>
          <cell r="R944">
            <v>36869.652858335903</v>
          </cell>
          <cell r="S944">
            <v>43042.055522803377</v>
          </cell>
          <cell r="T944">
            <v>49693.637847299346</v>
          </cell>
          <cell r="U944">
            <v>56861.599794150796</v>
          </cell>
          <cell r="V944">
            <v>64586.029255437425</v>
          </cell>
          <cell r="W944">
            <v>72910.126250483838</v>
          </cell>
          <cell r="X944">
            <v>81880.444528385371</v>
          </cell>
          <cell r="Y944">
            <v>91547.151926766048</v>
          </cell>
          <cell r="Z944">
            <v>101964.31094286381</v>
          </cell>
          <cell r="AA944">
            <v>113190.18108607776</v>
          </cell>
          <cell r="AB944">
            <v>125287.54470292975</v>
          </cell>
          <cell r="AC944">
            <v>138324.05809666429</v>
          </cell>
          <cell r="AD944">
            <v>152372.62990517597</v>
          </cell>
          <cell r="AE944">
            <v>14040.141550208435</v>
          </cell>
          <cell r="AF944">
            <v>12907.249548592892</v>
          </cell>
          <cell r="AG944">
            <v>12157.919471980416</v>
          </cell>
          <cell r="AH944">
            <v>11454.428351508135</v>
          </cell>
          <cell r="AI944">
            <v>10792.461932480508</v>
          </cell>
          <cell r="AJ944">
            <v>10168.245242038922</v>
          </cell>
          <cell r="AK944">
            <v>9561.8248522164758</v>
          </cell>
          <cell r="AL944">
            <v>8955.4044623940299</v>
          </cell>
          <cell r="AM944">
            <v>8348.4447907346384</v>
          </cell>
          <cell r="AN944">
            <v>7742.0244009121889</v>
          </cell>
          <cell r="AO944">
            <v>7135.0647292527983</v>
          </cell>
          <cell r="AP944">
            <v>6528.6443394303487</v>
          </cell>
          <cell r="AQ944">
            <v>5921.6846677709591</v>
          </cell>
          <cell r="AR944">
            <v>5315.2642779485086</v>
          </cell>
          <cell r="AS944">
            <v>4867.9320300243953</v>
          </cell>
          <cell r="AT944">
            <v>4579.6879239986156</v>
          </cell>
          <cell r="AU944">
            <v>4291.4438179728359</v>
          </cell>
          <cell r="AV944">
            <v>4003.199711947057</v>
          </cell>
          <cell r="AW944">
            <v>3714.9556059212782</v>
          </cell>
          <cell r="AX944">
            <v>3426.7114998955003</v>
          </cell>
          <cell r="AY944">
            <v>3138.4673938697219</v>
          </cell>
          <cell r="AZ944">
            <v>2850.2232878439431</v>
          </cell>
          <cell r="BA944">
            <v>2561.9791818181643</v>
          </cell>
          <cell r="BB944">
            <v>2273.7350757923855</v>
          </cell>
          <cell r="BC944">
            <v>1985.4909697666069</v>
          </cell>
          <cell r="BD944">
            <v>1697.2468637408285</v>
          </cell>
          <cell r="BE944">
            <v>1409.0027577150499</v>
          </cell>
          <cell r="BF944">
            <v>1120.7586516892716</v>
          </cell>
          <cell r="BG944">
            <v>832.51454566349298</v>
          </cell>
          <cell r="BH944">
            <v>544.27043963771462</v>
          </cell>
        </row>
        <row r="945">
          <cell r="A945">
            <v>-3287.8987509845683</v>
          </cell>
          <cell r="B945">
            <v>-12080.040505145733</v>
          </cell>
          <cell r="C945">
            <v>-8455.8922097542672</v>
          </cell>
          <cell r="D945">
            <v>-4105.1580030946106</v>
          </cell>
          <cell r="E945">
            <v>-269.48228277683455</v>
          </cell>
          <cell r="F945">
            <v>3444.2308215708199</v>
          </cell>
          <cell r="G945">
            <v>7238.6665460854356</v>
          </cell>
          <cell r="H945">
            <v>11139.246520915505</v>
          </cell>
          <cell r="I945">
            <v>15237.232123231042</v>
          </cell>
          <cell r="J945">
            <v>19551.898230605904</v>
          </cell>
          <cell r="K945">
            <v>24099.50527337809</v>
          </cell>
          <cell r="L945">
            <v>28908.153123501856</v>
          </cell>
          <cell r="M945">
            <v>34006.049961990473</v>
          </cell>
          <cell r="N945">
            <v>39424.23916277934</v>
          </cell>
          <cell r="O945">
            <v>45635.527374100617</v>
          </cell>
          <cell r="P945">
            <v>52864.648815554363</v>
          </cell>
          <cell r="Q945">
            <v>60799.393945893375</v>
          </cell>
          <cell r="R945">
            <v>69350.133961960848</v>
          </cell>
          <cell r="S945">
            <v>78564.69014761789</v>
          </cell>
          <cell r="T945">
            <v>88494.596277272387</v>
          </cell>
          <cell r="U945">
            <v>99195.386826168397</v>
          </cell>
          <cell r="V945">
            <v>110726.90755518923</v>
          </cell>
          <cell r="W945">
            <v>123153.65020716615</v>
          </cell>
          <cell r="X945">
            <v>136545.11318653109</v>
          </cell>
          <cell r="Y945">
            <v>150976.19023946847</v>
          </cell>
          <cell r="Z945">
            <v>166527.58930831694</v>
          </cell>
          <cell r="AA945">
            <v>183286.28390272721</v>
          </cell>
          <cell r="AB945">
            <v>201345.99951193598</v>
          </cell>
          <cell r="AC945">
            <v>220807.73777848843</v>
          </cell>
          <cell r="AD945">
            <v>241780.34136492928</v>
          </cell>
          <cell r="AE945">
            <v>18180.063067677049</v>
          </cell>
          <cell r="AF945">
            <v>16713.122868777722</v>
          </cell>
          <cell r="AG945">
            <v>15742.842903821111</v>
          </cell>
          <cell r="AH945">
            <v>14831.918117771009</v>
          </cell>
          <cell r="AI945">
            <v>13974.762140847968</v>
          </cell>
          <cell r="AJ945">
            <v>13166.486899494997</v>
          </cell>
          <cell r="AK945">
            <v>12381.255433482194</v>
          </cell>
          <cell r="AL945">
            <v>11596.023967469397</v>
          </cell>
          <cell r="AM945">
            <v>10810.094205234162</v>
          </cell>
          <cell r="AN945">
            <v>10024.862739221366</v>
          </cell>
          <cell r="AO945">
            <v>9238.9329769861324</v>
          </cell>
          <cell r="AP945">
            <v>8453.7015109733347</v>
          </cell>
          <cell r="AQ945">
            <v>7667.7717487381015</v>
          </cell>
          <cell r="AR945">
            <v>6882.540282725301</v>
          </cell>
          <cell r="AS945">
            <v>6303.3062023291986</v>
          </cell>
          <cell r="AT945">
            <v>5930.0695075497888</v>
          </cell>
          <cell r="AU945">
            <v>5556.8328127703799</v>
          </cell>
          <cell r="AV945">
            <v>5183.5961179909709</v>
          </cell>
          <cell r="AW945">
            <v>4810.3594232115611</v>
          </cell>
          <cell r="AX945">
            <v>4437.1227284321531</v>
          </cell>
          <cell r="AY945">
            <v>4063.8860336527432</v>
          </cell>
          <cell r="AZ945">
            <v>3690.6493388733347</v>
          </cell>
          <cell r="BA945">
            <v>3317.4126440939258</v>
          </cell>
          <cell r="BB945">
            <v>2944.1759493145169</v>
          </cell>
          <cell r="BC945">
            <v>2570.9392545351075</v>
          </cell>
          <cell r="BD945">
            <v>2197.7025597556985</v>
          </cell>
          <cell r="BE945">
            <v>1824.4658649762889</v>
          </cell>
          <cell r="BF945">
            <v>1451.22917019688</v>
          </cell>
          <cell r="BG945">
            <v>1077.9924754174706</v>
          </cell>
          <cell r="BH945">
            <v>704.75578063806165</v>
          </cell>
        </row>
        <row r="946">
          <cell r="A946">
            <v>-3655.3252145845354</v>
          </cell>
          <cell r="B946">
            <v>-14401.208579076088</v>
          </cell>
          <cell r="C946">
            <v>-11876.498224081952</v>
          </cell>
          <cell r="D946">
            <v>-8408.9080697508543</v>
          </cell>
          <cell r="E946">
            <v>-5560.7535066240316</v>
          </cell>
          <cell r="F946">
            <v>-2937.479242048767</v>
          </cell>
          <cell r="G946">
            <v>-308.9850148218959</v>
          </cell>
          <cell r="H946">
            <v>2343.9119491856663</v>
          </cell>
          <cell r="I946">
            <v>5111.7347781506751</v>
          </cell>
          <cell r="J946">
            <v>8010.6928533304772</v>
          </cell>
          <cell r="K946">
            <v>11049.650510148136</v>
          </cell>
          <cell r="L946">
            <v>14249.468561424086</v>
          </cell>
          <cell r="M946">
            <v>17629.569786831758</v>
          </cell>
          <cell r="N946">
            <v>21215.997441043375</v>
          </cell>
          <cell r="O946">
            <v>25513.329594509436</v>
          </cell>
          <cell r="P946">
            <v>30747.876770171799</v>
          </cell>
          <cell r="Q946">
            <v>36550.895909677769</v>
          </cell>
          <cell r="R946">
            <v>42804.41850619491</v>
          </cell>
          <cell r="S946">
            <v>49543.41831388462</v>
          </cell>
          <cell r="T946">
            <v>56805.584190335561</v>
          </cell>
          <cell r="U946">
            <v>64631.530877098958</v>
          </cell>
          <cell r="V946">
            <v>73065.026143664523</v>
          </cell>
          <cell r="W946">
            <v>82153.235565213618</v>
          </cell>
          <cell r="X946">
            <v>91946.986303105412</v>
          </cell>
          <cell r="Y946">
            <v>102501.0513633279</v>
          </cell>
          <cell r="Z946">
            <v>113874.45592267111</v>
          </cell>
          <cell r="AA946">
            <v>126130.80743579721</v>
          </cell>
          <cell r="AB946">
            <v>139338.65136938027</v>
          </cell>
          <cell r="AC946">
            <v>153571.8545528122</v>
          </cell>
          <cell r="AD946">
            <v>168910.01828941974</v>
          </cell>
          <cell r="AE946">
            <v>14967.169171164724</v>
          </cell>
          <cell r="AF946">
            <v>13759.47577432803</v>
          </cell>
          <cell r="AG946">
            <v>12960.669723719924</v>
          </cell>
          <cell r="AH946">
            <v>12210.729235380297</v>
          </cell>
          <cell r="AI946">
            <v>11505.055197566227</v>
          </cell>
          <cell r="AJ946">
            <v>10839.623387502672</v>
          </cell>
          <cell r="AK946">
            <v>10193.162913378643</v>
          </cell>
          <cell r="AL946">
            <v>9546.7024392546118</v>
          </cell>
          <cell r="AM946">
            <v>8899.6670761627192</v>
          </cell>
          <cell r="AN946">
            <v>8253.2066020386901</v>
          </cell>
          <cell r="AO946">
            <v>7606.1712389467975</v>
          </cell>
          <cell r="AP946">
            <v>6959.7107648227675</v>
          </cell>
          <cell r="AQ946">
            <v>6312.6754017308749</v>
          </cell>
          <cell r="AR946">
            <v>5666.2149276068449</v>
          </cell>
          <cell r="AS946">
            <v>5189.3466990028255</v>
          </cell>
          <cell r="AT946">
            <v>4882.0707159188132</v>
          </cell>
          <cell r="AU946">
            <v>4574.7947328348018</v>
          </cell>
          <cell r="AV946">
            <v>4267.5187497507886</v>
          </cell>
          <cell r="AW946">
            <v>3960.2427666667768</v>
          </cell>
          <cell r="AX946">
            <v>3652.966783582764</v>
          </cell>
          <cell r="AY946">
            <v>3345.6908004987513</v>
          </cell>
          <cell r="AZ946">
            <v>3038.4148174147394</v>
          </cell>
          <cell r="BA946">
            <v>2731.1388343307262</v>
          </cell>
          <cell r="BB946">
            <v>2423.8628512467139</v>
          </cell>
          <cell r="BC946">
            <v>2116.5868681627016</v>
          </cell>
          <cell r="BD946">
            <v>1809.3108850786894</v>
          </cell>
          <cell r="BE946">
            <v>1502.0349019946768</v>
          </cell>
          <cell r="BF946">
            <v>1194.7589189106645</v>
          </cell>
          <cell r="BG946">
            <v>887.48293582665212</v>
          </cell>
          <cell r="BH946">
            <v>580.20695274263983</v>
          </cell>
        </row>
        <row r="947">
          <cell r="A947">
            <v>-3797.3955996936411</v>
          </cell>
          <cell r="B947">
            <v>-15140.313433533724</v>
          </cell>
          <cell r="C947">
            <v>-12757.488427550144</v>
          </cell>
          <cell r="D947">
            <v>-9599.7809523129072</v>
          </cell>
          <cell r="E947">
            <v>-7029.6152035702426</v>
          </cell>
          <cell r="F947">
            <v>-4655.4345505758001</v>
          </cell>
          <cell r="G947">
            <v>-2296.070158029961</v>
          </cell>
          <cell r="H947">
            <v>66.271828933065848</v>
          </cell>
          <cell r="I947">
            <v>2523.093040843361</v>
          </cell>
          <cell r="J947">
            <v>5090.0197360484835</v>
          </cell>
          <cell r="K947">
            <v>7774.0655938068276</v>
          </cell>
          <cell r="L947">
            <v>10594.436320572579</v>
          </cell>
          <cell r="M947">
            <v>13568.459029498164</v>
          </cell>
          <cell r="N947">
            <v>16721.218780586962</v>
          </cell>
          <cell r="O947">
            <v>20572.319614607943</v>
          </cell>
          <cell r="P947">
            <v>25351.564581104125</v>
          </cell>
          <cell r="Q947">
            <v>30670.665591969519</v>
          </cell>
          <cell r="R947">
            <v>36402.702237886137</v>
          </cell>
          <cell r="S947">
            <v>42579.731785363227</v>
          </cell>
          <cell r="T947">
            <v>49236.300189821435</v>
          </cell>
          <cell r="U947">
            <v>56409.635298980669</v>
          </cell>
          <cell r="V947">
            <v>64139.855055129141</v>
          </cell>
          <cell r="W947">
            <v>72470.191860675623</v>
          </cell>
          <cell r="X947">
            <v>81447.234361782743</v>
          </cell>
          <cell r="Y947">
            <v>91121.188002291849</v>
          </cell>
          <cell r="Z947">
            <v>101546.15580512643</v>
          </cell>
          <cell r="AA947">
            <v>112780.44095148546</v>
          </cell>
          <cell r="AB947">
            <v>124886.87285004609</v>
          </cell>
          <cell r="AC947">
            <v>137933.15851976548</v>
          </cell>
          <cell r="AD947">
            <v>151992.26125144339</v>
          </cell>
          <cell r="AE947">
            <v>14992.308524643577</v>
          </cell>
          <cell r="AF947">
            <v>13782.586645944351</v>
          </cell>
          <cell r="AG947">
            <v>12982.438894214434</v>
          </cell>
          <cell r="AH947">
            <v>12231.2387809712</v>
          </cell>
          <cell r="AI947">
            <v>11524.379469651196</v>
          </cell>
          <cell r="AJ947">
            <v>10857.829978261401</v>
          </cell>
          <cell r="AK947">
            <v>10210.283687695848</v>
          </cell>
          <cell r="AL947">
            <v>9562.737397130295</v>
          </cell>
          <cell r="AM947">
            <v>8914.6152519943098</v>
          </cell>
          <cell r="AN947">
            <v>8267.0689614287585</v>
          </cell>
          <cell r="AO947">
            <v>7618.9468162927733</v>
          </cell>
          <cell r="AP947">
            <v>6971.4005257272202</v>
          </cell>
          <cell r="AQ947">
            <v>6323.2783805912331</v>
          </cell>
          <cell r="AR947">
            <v>5675.7320900256827</v>
          </cell>
          <cell r="AS947">
            <v>5198.062897737439</v>
          </cell>
          <cell r="AT947">
            <v>4890.2708037265047</v>
          </cell>
          <cell r="AU947">
            <v>4582.4787097155731</v>
          </cell>
          <cell r="AV947">
            <v>4274.6866157046416</v>
          </cell>
          <cell r="AW947">
            <v>3966.89452169371</v>
          </cell>
          <cell r="AX947">
            <v>3659.1024276827779</v>
          </cell>
          <cell r="AY947">
            <v>3351.3103336718455</v>
          </cell>
          <cell r="AZ947">
            <v>3043.5182396609139</v>
          </cell>
          <cell r="BA947">
            <v>2735.7261456499818</v>
          </cell>
          <cell r="BB947">
            <v>2427.9340516390503</v>
          </cell>
          <cell r="BC947">
            <v>2120.1419576281187</v>
          </cell>
          <cell r="BD947">
            <v>1812.3498636171867</v>
          </cell>
          <cell r="BE947">
            <v>1504.5577696062549</v>
          </cell>
          <cell r="BF947">
            <v>1196.765675595323</v>
          </cell>
          <cell r="BG947">
            <v>888.97358158439113</v>
          </cell>
          <cell r="BH947">
            <v>581.18148757345932</v>
          </cell>
        </row>
        <row r="948">
          <cell r="A948">
            <v>-3232.2010328244291</v>
          </cell>
          <cell r="B948">
            <v>-11888.779762179651</v>
          </cell>
          <cell r="C948">
            <v>-8340.2834830039701</v>
          </cell>
          <cell r="D948">
            <v>-3965.7614228774346</v>
          </cell>
          <cell r="E948">
            <v>-66.210876377952388</v>
          </cell>
          <cell r="F948">
            <v>3714.7876284182894</v>
          </cell>
          <cell r="G948">
            <v>7582.2876636328238</v>
          </cell>
          <cell r="H948">
            <v>11562.068243799016</v>
          </cell>
          <cell r="I948">
            <v>15744.684290641226</v>
          </cell>
          <cell r="J948">
            <v>20149.410115943239</v>
          </cell>
          <cell r="K948">
            <v>24793.018606655365</v>
          </cell>
          <cell r="L948">
            <v>29704.01024729104</v>
          </cell>
          <cell r="M948">
            <v>34911.157311087387</v>
          </cell>
          <cell r="N948">
            <v>40445.567888204612</v>
          </cell>
          <cell r="O948">
            <v>46772.99846616487</v>
          </cell>
          <cell r="P948">
            <v>54116.141868373517</v>
          </cell>
          <cell r="Q948">
            <v>62170.825059617207</v>
          </cell>
          <cell r="R948">
            <v>70850.814239959145</v>
          </cell>
          <cell r="S948">
            <v>80204.653538413229</v>
          </cell>
          <cell r="T948">
            <v>90284.655690888001</v>
          </cell>
          <cell r="U948">
            <v>101147.19460693374</v>
          </cell>
          <cell r="V948">
            <v>112853.02064920688</v>
          </cell>
          <cell r="W948">
            <v>125467.6003888983</v>
          </cell>
          <cell r="X948">
            <v>139061.48273725854</v>
          </cell>
          <cell r="Y948">
            <v>153710.69350086511</v>
          </cell>
          <cell r="Z948">
            <v>169497.16056724018</v>
          </cell>
          <cell r="AA948">
            <v>186509.17209873308</v>
          </cell>
          <cell r="AB948">
            <v>204841.87029718453</v>
          </cell>
          <cell r="AC948">
            <v>224597.78350082503</v>
          </cell>
          <cell r="AD948">
            <v>245887.39958923834</v>
          </cell>
          <cell r="AE948">
            <v>18094.272488588649</v>
          </cell>
          <cell r="AF948">
            <v>16634.254688620676</v>
          </cell>
          <cell r="AG948">
            <v>15668.55341405483</v>
          </cell>
          <cell r="AH948">
            <v>14761.927225023355</v>
          </cell>
          <cell r="AI948">
            <v>13908.816113475952</v>
          </cell>
          <cell r="AJ948">
            <v>13104.355072368618</v>
          </cell>
          <cell r="AK948">
            <v>12322.829064468746</v>
          </cell>
          <cell r="AL948">
            <v>11541.303056568875</v>
          </cell>
          <cell r="AM948">
            <v>10759.082047662714</v>
          </cell>
          <cell r="AN948">
            <v>9977.5560397628433</v>
          </cell>
          <cell r="AO948">
            <v>9195.3350308566842</v>
          </cell>
          <cell r="AP948">
            <v>8413.8090229568134</v>
          </cell>
          <cell r="AQ948">
            <v>7631.5880140506524</v>
          </cell>
          <cell r="AR948">
            <v>6850.0620061507816</v>
          </cell>
          <cell r="AS948">
            <v>6273.5612951054836</v>
          </cell>
          <cell r="AT948">
            <v>5902.0858809147594</v>
          </cell>
          <cell r="AU948">
            <v>5530.6104667240352</v>
          </cell>
          <cell r="AV948">
            <v>5159.135052533311</v>
          </cell>
          <cell r="AW948">
            <v>4787.6596383425867</v>
          </cell>
          <cell r="AX948">
            <v>4416.1842241518625</v>
          </cell>
          <cell r="AY948">
            <v>4044.7088099611392</v>
          </cell>
          <cell r="AZ948">
            <v>3673.233395770415</v>
          </cell>
          <cell r="BA948">
            <v>3301.7579815796907</v>
          </cell>
          <cell r="BB948">
            <v>2930.2825673889665</v>
          </cell>
          <cell r="BC948">
            <v>2558.8071531982423</v>
          </cell>
          <cell r="BD948">
            <v>2187.3317390075181</v>
          </cell>
          <cell r="BE948">
            <v>1815.8563248167941</v>
          </cell>
          <cell r="BF948">
            <v>1444.3809106260701</v>
          </cell>
          <cell r="BG948">
            <v>1072.9054964353459</v>
          </cell>
          <cell r="BH948">
            <v>701.43008224462199</v>
          </cell>
        </row>
        <row r="949">
          <cell r="A949">
            <v>-3086.3727728829363</v>
          </cell>
          <cell r="B949">
            <v>-11166.963076051421</v>
          </cell>
          <cell r="C949">
            <v>-7300.6267484421696</v>
          </cell>
          <cell r="D949">
            <v>-2587.5427931501131</v>
          </cell>
          <cell r="E949">
            <v>1542.9586633618715</v>
          </cell>
          <cell r="F949">
            <v>5528.8603459911046</v>
          </cell>
          <cell r="G949">
            <v>9619.7853168287984</v>
          </cell>
          <cell r="H949">
            <v>13842.640637701676</v>
          </cell>
          <cell r="I949">
            <v>18286.606569284078</v>
          </cell>
          <cell r="J949">
            <v>22971.483355542841</v>
          </cell>
          <cell r="K949">
            <v>27915.692078948232</v>
          </cell>
          <cell r="L949">
            <v>33149.138921946804</v>
          </cell>
          <cell r="M949">
            <v>38702.397623565535</v>
          </cell>
          <cell r="N949">
            <v>44607.387020327384</v>
          </cell>
          <cell r="O949">
            <v>51313.64247266695</v>
          </cell>
          <cell r="P949">
            <v>59039.326963586362</v>
          </cell>
          <cell r="Q949">
            <v>67499.452289311273</v>
          </cell>
          <cell r="R949">
            <v>76616.359130719939</v>
          </cell>
          <cell r="S949">
            <v>86441.035143755464</v>
          </cell>
          <cell r="T949">
            <v>97028.426288601433</v>
          </cell>
          <cell r="U949">
            <v>108437.74412312712</v>
          </cell>
          <cell r="V949">
            <v>120732.7969523215</v>
          </cell>
          <cell r="W949">
            <v>133982.34668571845</v>
          </cell>
          <cell r="X949">
            <v>148260.49339859124</v>
          </cell>
          <cell r="Y949">
            <v>163647.08974763204</v>
          </cell>
          <cell r="Z949">
            <v>180228.18755879777</v>
          </cell>
          <cell r="AA949">
            <v>198096.5190849303</v>
          </cell>
          <cell r="AB949">
            <v>217352.01562465768</v>
          </cell>
          <cell r="AC949">
            <v>238102.36640302729</v>
          </cell>
          <cell r="AD949">
            <v>260463.62083949603</v>
          </cell>
          <cell r="AE949">
            <v>17499.074373169802</v>
          </cell>
          <cell r="AF949">
            <v>16087.082811535922</v>
          </cell>
          <cell r="AG949">
            <v>15153.147587748943</v>
          </cell>
          <cell r="AH949">
            <v>14276.344216929208</v>
          </cell>
          <cell r="AI949">
            <v>13451.29558350333</v>
          </cell>
          <cell r="AJ949">
            <v>12673.296711344594</v>
          </cell>
          <cell r="AK949">
            <v>11917.478440926077</v>
          </cell>
          <cell r="AL949">
            <v>11161.660170507568</v>
          </cell>
          <cell r="AM949">
            <v>10405.169760642379</v>
          </cell>
          <cell r="AN949">
            <v>9649.3514902238658</v>
          </cell>
          <cell r="AO949">
            <v>8892.8610803586798</v>
          </cell>
          <cell r="AP949">
            <v>8137.042809940167</v>
          </cell>
          <cell r="AQ949">
            <v>7380.5524000749792</v>
          </cell>
          <cell r="AR949">
            <v>6624.7341296564691</v>
          </cell>
          <cell r="AS949">
            <v>6067.1969960066235</v>
          </cell>
          <cell r="AT949">
            <v>5707.9409991254479</v>
          </cell>
          <cell r="AU949">
            <v>5348.6850022442713</v>
          </cell>
          <cell r="AV949">
            <v>4989.4290053630948</v>
          </cell>
          <cell r="AW949">
            <v>4630.1730084819192</v>
          </cell>
          <cell r="AX949">
            <v>4270.9170116007426</v>
          </cell>
          <cell r="AY949">
            <v>3911.6610147195661</v>
          </cell>
          <cell r="AZ949">
            <v>3552.40501783839</v>
          </cell>
          <cell r="BA949">
            <v>3193.1490209572139</v>
          </cell>
          <cell r="BB949">
            <v>2833.8930240760378</v>
          </cell>
          <cell r="BC949">
            <v>2474.6370271948608</v>
          </cell>
          <cell r="BD949">
            <v>2115.3810303136843</v>
          </cell>
          <cell r="BE949">
            <v>1756.1250334325075</v>
          </cell>
          <cell r="BF949">
            <v>1396.8690365513312</v>
          </cell>
          <cell r="BG949">
            <v>1037.6130396701542</v>
          </cell>
          <cell r="BH949">
            <v>678.35704278897788</v>
          </cell>
        </row>
        <row r="950">
          <cell r="A950">
            <v>-3350.6706861285215</v>
          </cell>
          <cell r="B950">
            <v>-12624.891759306551</v>
          </cell>
          <cell r="C950">
            <v>-9332.0651348394986</v>
          </cell>
          <cell r="D950">
            <v>-5298.3929858596375</v>
          </cell>
          <cell r="E950">
            <v>-1822.4991749069814</v>
          </cell>
          <cell r="F950">
            <v>1505.5439259482134</v>
          </cell>
          <cell r="G950">
            <v>4890.8086200639327</v>
          </cell>
          <cell r="H950">
            <v>8356.4694483809835</v>
          </cell>
          <cell r="I950">
            <v>11992.234282633906</v>
          </cell>
          <cell r="J950">
            <v>15816.171545257914</v>
          </cell>
          <cell r="K950">
            <v>19842.111600357523</v>
          </cell>
          <cell r="L950">
            <v>24095.599680819403</v>
          </cell>
          <cell r="M950">
            <v>28601.839860341002</v>
          </cell>
          <cell r="N950">
            <v>33389.910369648169</v>
          </cell>
          <cell r="O950">
            <v>38935.102701929303</v>
          </cell>
          <cell r="P950">
            <v>45459.170078149211</v>
          </cell>
          <cell r="Q950">
            <v>52637.361103652809</v>
          </cell>
          <cell r="R950">
            <v>60372.813753551301</v>
          </cell>
          <cell r="S950">
            <v>68708.789695989166</v>
          </cell>
          <cell r="T950">
            <v>77691.909114839844</v>
          </cell>
          <cell r="U950">
            <v>87372.411440009979</v>
          </cell>
          <cell r="V950">
            <v>97804.436318914872</v>
          </cell>
          <cell r="W950">
            <v>109046.32640049995</v>
          </cell>
          <cell r="X950">
            <v>121160.95362517227</v>
          </cell>
          <cell r="Y950">
            <v>134216.07084546791</v>
          </cell>
          <cell r="Z950">
            <v>148284.69074394525</v>
          </cell>
          <cell r="AA950">
            <v>163445.49416745896</v>
          </cell>
          <cell r="AB950">
            <v>179783.27016148533</v>
          </cell>
          <cell r="AC950">
            <v>197389.39016545558</v>
          </cell>
          <cell r="AD950">
            <v>216362.31902110516</v>
          </cell>
          <cell r="AE950">
            <v>16170.116241752839</v>
          </cell>
          <cell r="AF950">
            <v>14865.357647263923</v>
          </cell>
          <cell r="AG950">
            <v>14002.34964987764</v>
          </cell>
          <cell r="AH950">
            <v>13192.134656503247</v>
          </cell>
          <cell r="AI950">
            <v>12429.743913821972</v>
          </cell>
          <cell r="AJ950">
            <v>11710.829762679901</v>
          </cell>
          <cell r="AK950">
            <v>11012.411718977732</v>
          </cell>
          <cell r="AL950">
            <v>10313.993675275569</v>
          </cell>
          <cell r="AM950">
            <v>9614.9545374085592</v>
          </cell>
          <cell r="AN950">
            <v>8916.536493706395</v>
          </cell>
          <cell r="AO950">
            <v>8217.4973558393831</v>
          </cell>
          <cell r="AP950">
            <v>7519.0793121372217</v>
          </cell>
          <cell r="AQ950">
            <v>6820.0401742702097</v>
          </cell>
          <cell r="AR950">
            <v>6121.6221305680474</v>
          </cell>
          <cell r="AS950">
            <v>5606.4268654953703</v>
          </cell>
          <cell r="AT950">
            <v>5274.4543790521848</v>
          </cell>
          <cell r="AU950">
            <v>4942.4818926089984</v>
          </cell>
          <cell r="AV950">
            <v>4610.5094061658119</v>
          </cell>
          <cell r="AW950">
            <v>4278.5369197226255</v>
          </cell>
          <cell r="AX950">
            <v>3946.5644332794377</v>
          </cell>
          <cell r="AY950">
            <v>3614.5919468362508</v>
          </cell>
          <cell r="AZ950">
            <v>3282.6194603930644</v>
          </cell>
          <cell r="BA950">
            <v>2950.6469739498775</v>
          </cell>
          <cell r="BB950">
            <v>2618.6744875066902</v>
          </cell>
          <cell r="BC950">
            <v>2286.7020010635038</v>
          </cell>
          <cell r="BD950">
            <v>1954.7295146203166</v>
          </cell>
          <cell r="BE950">
            <v>1622.7570281771302</v>
          </cell>
          <cell r="BF950">
            <v>1290.7845417339433</v>
          </cell>
          <cell r="BG950">
            <v>958.8120552907568</v>
          </cell>
          <cell r="BH950">
            <v>626.83956884756992</v>
          </cell>
        </row>
        <row r="951">
          <cell r="A951">
            <v>-3853.6365793263344</v>
          </cell>
          <cell r="B951">
            <v>-15465.884342273537</v>
          </cell>
          <cell r="C951">
            <v>-13246.936065180944</v>
          </cell>
          <cell r="D951">
            <v>-10109.290459427224</v>
          </cell>
          <cell r="E951">
            <v>-7606.4931058757647</v>
          </cell>
          <cell r="F951">
            <v>-5342.2515129683643</v>
          </cell>
          <cell r="G951">
            <v>-3101.2150459828913</v>
          </cell>
          <cell r="H951">
            <v>-866.20710171906728</v>
          </cell>
          <cell r="I951">
            <v>1454.5561189884918</v>
          </cell>
          <cell r="J951">
            <v>3876.4426245763761</v>
          </cell>
          <cell r="K951">
            <v>6405.6766421261082</v>
          </cell>
          <cell r="L951">
            <v>9060.7395738718606</v>
          </cell>
          <cell r="M951">
            <v>11858.049800420664</v>
          </cell>
          <cell r="N951">
            <v>14822.261174855459</v>
          </cell>
          <cell r="O951">
            <v>18478.59544699085</v>
          </cell>
          <cell r="P951">
            <v>23057.974394316421</v>
          </cell>
          <cell r="Q951">
            <v>28164.323245605548</v>
          </cell>
          <cell r="R951">
            <v>33667.091228885758</v>
          </cell>
          <cell r="S951">
            <v>39597.053391609785</v>
          </cell>
          <cell r="T951">
            <v>45987.373928144021</v>
          </cell>
          <cell r="U951">
            <v>52873.791655452507</v>
          </cell>
          <cell r="V951">
            <v>60294.819887740181</v>
          </cell>
          <cell r="W951">
            <v>68291.961827884312</v>
          </cell>
          <cell r="X951">
            <v>76909.942680262408</v>
          </cell>
          <cell r="Y951">
            <v>86196.95978310208</v>
          </cell>
          <cell r="Z951">
            <v>96204.952159255627</v>
          </cell>
          <cell r="AA951">
            <v>106989.89099290133</v>
          </cell>
          <cell r="AB951">
            <v>118612.09265670626</v>
          </cell>
          <cell r="AC951">
            <v>131136.55604010119</v>
          </cell>
          <cell r="AD951">
            <v>144633.32606522631</v>
          </cell>
          <cell r="AE951">
            <v>14877.11026320985</v>
          </cell>
          <cell r="AF951">
            <v>13676.683674626582</v>
          </cell>
          <cell r="AG951">
            <v>12882.684117468425</v>
          </cell>
          <cell r="AH951">
            <v>12137.256093753111</v>
          </cell>
          <cell r="AI951">
            <v>11435.82816503896</v>
          </cell>
          <cell r="AJ951">
            <v>10774.400322689498</v>
          </cell>
          <cell r="AK951">
            <v>10131.829663911967</v>
          </cell>
          <cell r="AL951">
            <v>9489.2590051344323</v>
          </cell>
          <cell r="AM951">
            <v>8846.1169165516894</v>
          </cell>
          <cell r="AN951">
            <v>8203.5462577741564</v>
          </cell>
          <cell r="AO951">
            <v>7560.4041691914135</v>
          </cell>
          <cell r="AP951">
            <v>6917.8335104138814</v>
          </cell>
          <cell r="AQ951">
            <v>6274.6914218311385</v>
          </cell>
          <cell r="AR951">
            <v>5632.1207630536055</v>
          </cell>
          <cell r="AS951">
            <v>5158.1218968129915</v>
          </cell>
          <cell r="AT951">
            <v>4852.6948231092938</v>
          </cell>
          <cell r="AU951">
            <v>4547.2677494055952</v>
          </cell>
          <cell r="AV951">
            <v>4241.8406757018975</v>
          </cell>
          <cell r="AW951">
            <v>3936.4136019981997</v>
          </cell>
          <cell r="AX951">
            <v>3630.9865282945025</v>
          </cell>
          <cell r="AY951">
            <v>3325.5594545908043</v>
          </cell>
          <cell r="AZ951">
            <v>3020.1323808871061</v>
          </cell>
          <cell r="BA951">
            <v>2714.7053071834089</v>
          </cell>
          <cell r="BB951">
            <v>2409.2782334797112</v>
          </cell>
          <cell r="BC951">
            <v>2103.8511597760134</v>
          </cell>
          <cell r="BD951">
            <v>1798.424086072316</v>
          </cell>
          <cell r="BE951">
            <v>1492.9970123686182</v>
          </cell>
          <cell r="BF951">
            <v>1187.5699386649205</v>
          </cell>
          <cell r="BG951">
            <v>882.14286496122281</v>
          </cell>
          <cell r="BH951">
            <v>576.71579125752532</v>
          </cell>
        </row>
        <row r="952">
          <cell r="A952">
            <v>-3592.678793580706</v>
          </cell>
          <cell r="B952">
            <v>-14005.699409062216</v>
          </cell>
          <cell r="C952">
            <v>-11340.024485140424</v>
          </cell>
          <cell r="D952">
            <v>-7904.5176942105627</v>
          </cell>
          <cell r="E952">
            <v>-5034.0834326476406</v>
          </cell>
          <cell r="F952">
            <v>-2345.5544961461101</v>
          </cell>
          <cell r="G952">
            <v>354.46521330503572</v>
          </cell>
          <cell r="H952">
            <v>3085.5117018421993</v>
          </cell>
          <cell r="I952">
            <v>5937.4909371277245</v>
          </cell>
          <cell r="J952">
            <v>8926.7512969096188</v>
          </cell>
          <cell r="K952">
            <v>12062.702741485151</v>
          </cell>
          <cell r="L952">
            <v>15366.649740029299</v>
          </cell>
          <cell r="M952">
            <v>18858.599396695507</v>
          </cell>
          <cell r="N952">
            <v>22564.813286171186</v>
          </cell>
          <cell r="O952">
            <v>26983.489133856368</v>
          </cell>
          <cell r="P952">
            <v>32339.014899566559</v>
          </cell>
          <cell r="Q952">
            <v>38269.812236878206</v>
          </cell>
          <cell r="R952">
            <v>44661.032784773714</v>
          </cell>
          <cell r="S952">
            <v>51548.420393664404</v>
          </cell>
          <cell r="T952">
            <v>58970.493801962104</v>
          </cell>
          <cell r="U952">
            <v>66968.762057846194</v>
          </cell>
          <cell r="V952">
            <v>75587.95666478225</v>
          </cell>
          <cell r="W952">
            <v>84876.281749100715</v>
          </cell>
          <cell r="X952">
            <v>94885.683648734499</v>
          </cell>
          <cell r="Y952">
            <v>105672.1414308313</v>
          </cell>
          <cell r="Z952">
            <v>117295.97996300319</v>
          </cell>
          <cell r="AA952">
            <v>129822.20728911043</v>
          </cell>
          <cell r="AB952">
            <v>143320.87819640481</v>
          </cell>
          <cell r="AC952">
            <v>157867.48600733472</v>
          </cell>
          <cell r="AD952">
            <v>173543.38478716649</v>
          </cell>
          <cell r="AE952">
            <v>14678.170653289579</v>
          </cell>
          <cell r="AF952">
            <v>13493.796402360969</v>
          </cell>
          <cell r="AG952">
            <v>12710.414361601046</v>
          </cell>
          <cell r="AH952">
            <v>11974.954346298513</v>
          </cell>
          <cell r="AI952">
            <v>11282.906048175033</v>
          </cell>
          <cell r="AJ952">
            <v>10630.322947487048</v>
          </cell>
          <cell r="AK952">
            <v>9996.3448684472296</v>
          </cell>
          <cell r="AL952">
            <v>9362.3667894074115</v>
          </cell>
          <cell r="AM952">
            <v>8727.8249218328001</v>
          </cell>
          <cell r="AN952">
            <v>8093.846842792982</v>
          </cell>
          <cell r="AO952">
            <v>7459.3049752183724</v>
          </cell>
          <cell r="AP952">
            <v>6825.3268961785534</v>
          </cell>
          <cell r="AQ952">
            <v>6190.785028603942</v>
          </cell>
          <cell r="AR952">
            <v>5556.8069495641239</v>
          </cell>
          <cell r="AS952">
            <v>5089.1464882881983</v>
          </cell>
          <cell r="AT952">
            <v>4787.8036447761633</v>
          </cell>
          <cell r="AU952">
            <v>4486.4608012641265</v>
          </cell>
          <cell r="AV952">
            <v>4185.1179577520934</v>
          </cell>
          <cell r="AW952">
            <v>3883.7751142400584</v>
          </cell>
          <cell r="AX952">
            <v>3582.4322707280248</v>
          </cell>
          <cell r="AY952">
            <v>3281.0894272159908</v>
          </cell>
          <cell r="AZ952">
            <v>2979.7465837039558</v>
          </cell>
          <cell r="BA952">
            <v>2678.4037401919222</v>
          </cell>
          <cell r="BB952">
            <v>2377.0608966798882</v>
          </cell>
          <cell r="BC952">
            <v>2075.7180531678537</v>
          </cell>
          <cell r="BD952">
            <v>1774.3752096558201</v>
          </cell>
          <cell r="BE952">
            <v>1473.0323661437856</v>
          </cell>
          <cell r="BF952">
            <v>1171.6895226317517</v>
          </cell>
          <cell r="BG952">
            <v>870.34667911971735</v>
          </cell>
          <cell r="BH952">
            <v>569.00383560768353</v>
          </cell>
        </row>
        <row r="953">
          <cell r="A953">
            <v>-3564.2731717809538</v>
          </cell>
          <cell r="B953">
            <v>-13850.856663230526</v>
          </cell>
          <cell r="C953">
            <v>-11233.539151142082</v>
          </cell>
          <cell r="D953">
            <v>-7758.6987316746799</v>
          </cell>
          <cell r="E953">
            <v>-4839.4492539341218</v>
          </cell>
          <cell r="F953">
            <v>-2114.5262298878997</v>
          </cell>
          <cell r="G953">
            <v>624.99575364141765</v>
          </cell>
          <cell r="H953">
            <v>3398.8511753736834</v>
          </cell>
          <cell r="I953">
            <v>6296.6815523998339</v>
          </cell>
          <cell r="J953">
            <v>9334.8897847472181</v>
          </cell>
          <cell r="K953">
            <v>12523.165273078586</v>
          </cell>
          <cell r="L953">
            <v>15883.046853722944</v>
          </cell>
          <cell r="M953">
            <v>19434.851364422513</v>
          </cell>
          <cell r="N953">
            <v>23204.94096129265</v>
          </cell>
          <cell r="O953">
            <v>27688.495753437608</v>
          </cell>
          <cell r="P953">
            <v>33109.079376743088</v>
          </cell>
          <cell r="Q953">
            <v>39108.703916886407</v>
          </cell>
          <cell r="R953">
            <v>45574.094902241472</v>
          </cell>
          <cell r="S953">
            <v>52541.410992410005</v>
          </cell>
          <cell r="T953">
            <v>60049.617937709751</v>
          </cell>
          <cell r="U953">
            <v>68140.70650092201</v>
          </cell>
          <cell r="V953">
            <v>76859.927296870723</v>
          </cell>
          <cell r="W953">
            <v>86256.043863208382</v>
          </cell>
          <cell r="X953">
            <v>96381.605377745029</v>
          </cell>
          <cell r="Y953">
            <v>107293.24054753176</v>
          </cell>
          <cell r="Z953">
            <v>119051.97431331789</v>
          </cell>
          <cell r="AA953">
            <v>131723.56914059815</v>
          </cell>
          <cell r="AB953">
            <v>145378.8928059708</v>
          </cell>
          <cell r="AC953">
            <v>160094.31473570655</v>
          </cell>
          <cell r="AD953">
            <v>175952.13311311067</v>
          </cell>
          <cell r="AE953">
            <v>14628.661130999164</v>
          </cell>
          <cell r="AF953">
            <v>13448.281778669409</v>
          </cell>
          <cell r="AG953">
            <v>12667.542088344362</v>
          </cell>
          <cell r="AH953">
            <v>11934.562782312856</v>
          </cell>
          <cell r="AI953">
            <v>11244.848765582559</v>
          </cell>
          <cell r="AJ953">
            <v>10594.466830035182</v>
          </cell>
          <cell r="AK953">
            <v>9962.6271613311783</v>
          </cell>
          <cell r="AL953">
            <v>9330.7874926271779</v>
          </cell>
          <cell r="AM953">
            <v>8698.3859370491336</v>
          </cell>
          <cell r="AN953">
            <v>8066.5462683451324</v>
          </cell>
          <cell r="AO953">
            <v>7434.1447127670854</v>
          </cell>
          <cell r="AP953">
            <v>6802.3050440630859</v>
          </cell>
          <cell r="AQ953">
            <v>6169.9034884850398</v>
          </cell>
          <cell r="AR953">
            <v>5538.0638197810395</v>
          </cell>
          <cell r="AS953">
            <v>5071.980778919331</v>
          </cell>
          <cell r="AT953">
            <v>4771.6543658999171</v>
          </cell>
          <cell r="AU953">
            <v>4471.3279528805042</v>
          </cell>
          <cell r="AV953">
            <v>4171.0015398610913</v>
          </cell>
          <cell r="AW953">
            <v>3870.6751268416774</v>
          </cell>
          <cell r="AX953">
            <v>3570.3487138222636</v>
          </cell>
          <cell r="AY953">
            <v>3270.0223008028502</v>
          </cell>
          <cell r="AZ953">
            <v>2969.6958877834368</v>
          </cell>
          <cell r="BA953">
            <v>2669.3694747640225</v>
          </cell>
          <cell r="BB953">
            <v>2369.0430617446091</v>
          </cell>
          <cell r="BC953">
            <v>2068.7166487251952</v>
          </cell>
          <cell r="BD953">
            <v>1768.3902357057816</v>
          </cell>
          <cell r="BE953">
            <v>1468.063822686368</v>
          </cell>
          <cell r="BF953">
            <v>1167.7374096669544</v>
          </cell>
          <cell r="BG953">
            <v>867.41099664754074</v>
          </cell>
          <cell r="BH953">
            <v>567.08458362812701</v>
          </cell>
        </row>
        <row r="954">
          <cell r="A954">
            <v>-3162.9223897849611</v>
          </cell>
          <cell r="B954">
            <v>-11627.587693272464</v>
          </cell>
          <cell r="C954">
            <v>-8024.0696209718426</v>
          </cell>
          <cell r="D954">
            <v>-3594.2910473781399</v>
          </cell>
          <cell r="E954">
            <v>281.92299506286486</v>
          </cell>
          <cell r="F954">
            <v>4015.1104741537579</v>
          </cell>
          <cell r="G954">
            <v>7835.944678909118</v>
          </cell>
          <cell r="H954">
            <v>11769.88257129964</v>
          </cell>
          <cell r="I954">
            <v>15905.824362543788</v>
          </cell>
          <cell r="J954">
            <v>20262.825866700285</v>
          </cell>
          <cell r="K954">
            <v>24857.599361392993</v>
          </cell>
          <cell r="L954">
            <v>29718.363962244148</v>
          </cell>
          <cell r="M954">
            <v>34873.658453588752</v>
          </cell>
          <cell r="N954">
            <v>40354.20045624693</v>
          </cell>
          <cell r="O954">
            <v>46616.151227529641</v>
          </cell>
          <cell r="P954">
            <v>53877.763677504307</v>
          </cell>
          <cell r="Q954">
            <v>61841.618248548257</v>
          </cell>
          <cell r="R954">
            <v>70423.727546853814</v>
          </cell>
          <cell r="S954">
            <v>79672.088293653302</v>
          </cell>
          <cell r="T954">
            <v>89638.423320384842</v>
          </cell>
          <cell r="U954">
            <v>100378.47083631146</v>
          </cell>
          <cell r="V954">
            <v>111952.29615273667</v>
          </cell>
          <cell r="W954">
            <v>124424.62760718168</v>
          </cell>
          <cell r="X954">
            <v>137865.2185662291</v>
          </cell>
          <cell r="Y954">
            <v>152349.23753158821</v>
          </cell>
          <cell r="Z954">
            <v>167957.6885311082</v>
          </cell>
          <cell r="AA954">
            <v>184777.86414583787</v>
          </cell>
          <cell r="AB954">
            <v>202903.83370675391</v>
          </cell>
          <cell r="AC954">
            <v>222436.96939146906</v>
          </cell>
          <cell r="AD954">
            <v>243486.51316319618</v>
          </cell>
          <cell r="AE954">
            <v>16725.607412666814</v>
          </cell>
          <cell r="AF954">
            <v>15376.026513342433</v>
          </cell>
          <cell r="AG954">
            <v>14483.371646644331</v>
          </cell>
          <cell r="AH954">
            <v>13645.323379307471</v>
          </cell>
          <cell r="AI954">
            <v>12856.742266686093</v>
          </cell>
          <cell r="AJ954">
            <v>12113.131294715151</v>
          </cell>
          <cell r="AK954">
            <v>11390.720531907988</v>
          </cell>
          <cell r="AL954">
            <v>10668.309769100822</v>
          </cell>
          <cell r="AM954">
            <v>9945.2565757129396</v>
          </cell>
          <cell r="AN954">
            <v>9222.8458129057763</v>
          </cell>
          <cell r="AO954">
            <v>8499.7926195178916</v>
          </cell>
          <cell r="AP954">
            <v>7777.3818567107273</v>
          </cell>
          <cell r="AQ954">
            <v>7054.3286633228436</v>
          </cell>
          <cell r="AR954">
            <v>6331.9179005156802</v>
          </cell>
          <cell r="AS954">
            <v>5799.0241590210726</v>
          </cell>
          <cell r="AT954">
            <v>5455.6474388390225</v>
          </cell>
          <cell r="AU954">
            <v>5112.2707186569723</v>
          </cell>
          <cell r="AV954">
            <v>4768.8939984749222</v>
          </cell>
          <cell r="AW954">
            <v>4425.5172782928721</v>
          </cell>
          <cell r="AX954">
            <v>4082.1405581108229</v>
          </cell>
          <cell r="AY954">
            <v>3738.7638379287728</v>
          </cell>
          <cell r="AZ954">
            <v>3395.3871177467227</v>
          </cell>
          <cell r="BA954">
            <v>3052.010397564673</v>
          </cell>
          <cell r="BB954">
            <v>2708.6336773826224</v>
          </cell>
          <cell r="BC954">
            <v>2365.2569572005723</v>
          </cell>
          <cell r="BD954">
            <v>2021.8802370185226</v>
          </cell>
          <cell r="BE954">
            <v>1678.5035168364727</v>
          </cell>
          <cell r="BF954">
            <v>1335.1267966544231</v>
          </cell>
          <cell r="BG954">
            <v>991.75007647237317</v>
          </cell>
          <cell r="BH954">
            <v>648.37335629032327</v>
          </cell>
        </row>
        <row r="955">
          <cell r="A955">
            <v>-3722.7568517464533</v>
          </cell>
          <cell r="B955">
            <v>-14551.750670968167</v>
          </cell>
          <cell r="C955">
            <v>-11736.473937340976</v>
          </cell>
          <cell r="D955">
            <v>-8000.3905380706092</v>
          </cell>
          <cell r="E955">
            <v>-4925.3303296562653</v>
          </cell>
          <cell r="F955">
            <v>-2075.7779340876559</v>
          </cell>
          <cell r="G955">
            <v>788.46169112011899</v>
          </cell>
          <cell r="H955">
            <v>3687.9531698415517</v>
          </cell>
          <cell r="I955">
            <v>6716.0714280483771</v>
          </cell>
          <cell r="J955">
            <v>9889.9949833471219</v>
          </cell>
          <cell r="K955">
            <v>13219.769084834012</v>
          </cell>
          <cell r="L955">
            <v>16727.777223262681</v>
          </cell>
          <cell r="M955">
            <v>20435.074814124939</v>
          </cell>
          <cell r="N955">
            <v>24369.238214745401</v>
          </cell>
          <cell r="O955">
            <v>29046.52569859938</v>
          </cell>
          <cell r="P955">
            <v>34700.234004742299</v>
          </cell>
          <cell r="Q955">
            <v>40957.650289367171</v>
          </cell>
          <cell r="R955">
            <v>47700.846062291479</v>
          </cell>
          <cell r="S955">
            <v>54967.533647662902</v>
          </cell>
          <cell r="T955">
            <v>62798.353075361541</v>
          </cell>
          <cell r="U955">
            <v>71237.099366404742</v>
          </cell>
          <cell r="V955">
            <v>80330.967463108318</v>
          </cell>
          <cell r="W955">
            <v>90130.816173812898</v>
          </cell>
          <cell r="X955">
            <v>100691.45260832539</v>
          </cell>
          <cell r="Y955">
            <v>112071.93869482279</v>
          </cell>
          <cell r="Z955">
            <v>124335.92149245991</v>
          </cell>
          <cell r="AA955">
            <v>137551.98914700319</v>
          </cell>
          <cell r="AB955">
            <v>151794.05448022581</v>
          </cell>
          <cell r="AC955">
            <v>167141.76835834401</v>
          </cell>
          <cell r="AD955">
            <v>183680.96515131934</v>
          </cell>
          <cell r="AE955">
            <v>17310.93615524043</v>
          </cell>
          <cell r="AF955">
            <v>15914.125372342158</v>
          </cell>
          <cell r="AG955">
            <v>14990.231188722089</v>
          </cell>
          <cell r="AH955">
            <v>14122.85461500846</v>
          </cell>
          <cell r="AI955">
            <v>13306.676346739487</v>
          </cell>
          <cell r="AJ955">
            <v>12537.041992511105</v>
          </cell>
          <cell r="AK955">
            <v>11789.349769187575</v>
          </cell>
          <cell r="AL955">
            <v>11041.657545864047</v>
          </cell>
          <cell r="AM955">
            <v>10293.300409482794</v>
          </cell>
          <cell r="AN955">
            <v>9545.6081861592666</v>
          </cell>
          <cell r="AO955">
            <v>8797.2510497780131</v>
          </cell>
          <cell r="AP955">
            <v>8049.5588264544858</v>
          </cell>
          <cell r="AQ955">
            <v>7301.2016900732333</v>
          </cell>
          <cell r="AR955">
            <v>6553.509466749706</v>
          </cell>
          <cell r="AS955">
            <v>6001.966595454398</v>
          </cell>
          <cell r="AT955">
            <v>5646.573076187311</v>
          </cell>
          <cell r="AU955">
            <v>5291.1795569202241</v>
          </cell>
          <cell r="AV955">
            <v>4935.7860376531371</v>
          </cell>
          <cell r="AW955">
            <v>4580.3925183860501</v>
          </cell>
          <cell r="AX955">
            <v>4224.9989991189641</v>
          </cell>
          <cell r="AY955">
            <v>3869.6054798518771</v>
          </cell>
          <cell r="AZ955">
            <v>3514.2119605847906</v>
          </cell>
          <cell r="BA955">
            <v>3158.8184413177046</v>
          </cell>
          <cell r="BB955">
            <v>2803.4249220506181</v>
          </cell>
          <cell r="BC955">
            <v>2448.0314027835311</v>
          </cell>
          <cell r="BD955">
            <v>2092.6378835164442</v>
          </cell>
          <cell r="BE955">
            <v>1737.2443642493577</v>
          </cell>
          <cell r="BF955">
            <v>1381.8508449822707</v>
          </cell>
          <cell r="BG955">
            <v>1026.457325715184</v>
          </cell>
          <cell r="BH955">
            <v>671.06380644809713</v>
          </cell>
        </row>
        <row r="956">
          <cell r="A956">
            <v>-4035.643460359564</v>
          </cell>
          <cell r="B956">
            <v>-16214.381269230873</v>
          </cell>
          <cell r="C956">
            <v>-13871.774740202241</v>
          </cell>
          <cell r="D956">
            <v>-10632.585827879144</v>
          </cell>
          <cell r="E956">
            <v>-8116.8665204548306</v>
          </cell>
          <cell r="F956">
            <v>-5866.0753884484902</v>
          </cell>
          <cell r="G956">
            <v>-3646.9330936007336</v>
          </cell>
          <cell r="H956">
            <v>-1442.2277163785127</v>
          </cell>
          <cell r="I956">
            <v>843.23264037662148</v>
          </cell>
          <cell r="J956">
            <v>3225.2539273406437</v>
          </cell>
          <cell r="K956">
            <v>5709.5447786777431</v>
          </cell>
          <cell r="L956">
            <v>8314.5457686690934</v>
          </cell>
          <cell r="M956">
            <v>11056.343104716352</v>
          </cell>
          <cell r="N956">
            <v>13960.215416811454</v>
          </cell>
          <cell r="O956">
            <v>17574.914028255145</v>
          </cell>
          <cell r="P956">
            <v>22140.588565271049</v>
          </cell>
          <cell r="Q956">
            <v>27240.488449446915</v>
          </cell>
          <cell r="R956">
            <v>32736.306815536915</v>
          </cell>
          <cell r="S956">
            <v>38658.779844227189</v>
          </cell>
          <cell r="T956">
            <v>45041.029845789482</v>
          </cell>
          <cell r="U956">
            <v>51918.750501521965</v>
          </cell>
          <cell r="V956">
            <v>59330.406485964755</v>
          </cell>
          <cell r="W956">
            <v>67317.44858630668</v>
          </cell>
          <cell r="X956">
            <v>75924.545522070664</v>
          </cell>
          <cell r="Y956">
            <v>85199.833761563728</v>
          </cell>
          <cell r="Z956">
            <v>95195.186732227361</v>
          </cell>
          <cell r="AA956">
            <v>105966.50493048698</v>
          </cell>
          <cell r="AB956">
            <v>117574.02855358273</v>
          </cell>
          <cell r="AC956">
            <v>130082.67440182218</v>
          </cell>
          <cell r="AD956">
            <v>143562.39893543016</v>
          </cell>
          <cell r="AE956">
            <v>16858.864321907611</v>
          </cell>
          <cell r="AF956">
            <v>15498.530989205048</v>
          </cell>
          <cell r="AG956">
            <v>14598.764127969464</v>
          </cell>
          <cell r="AH956">
            <v>13754.038929915256</v>
          </cell>
          <cell r="AI956">
            <v>12959.175003213595</v>
          </cell>
          <cell r="AJ956">
            <v>12209.639505014247</v>
          </cell>
          <cell r="AK956">
            <v>11481.473123108844</v>
          </cell>
          <cell r="AL956">
            <v>10753.306741203443</v>
          </cell>
          <cell r="AM956">
            <v>10024.492810319438</v>
          </cell>
          <cell r="AN956">
            <v>9296.3264284140369</v>
          </cell>
          <cell r="AO956">
            <v>8567.5124975300314</v>
          </cell>
          <cell r="AP956">
            <v>7839.3461156246294</v>
          </cell>
          <cell r="AQ956">
            <v>7110.532184740624</v>
          </cell>
          <cell r="AR956">
            <v>6382.3658028352229</v>
          </cell>
          <cell r="AS956">
            <v>5845.2263696181417</v>
          </cell>
          <cell r="AT956">
            <v>5499.1138850893776</v>
          </cell>
          <cell r="AU956">
            <v>5153.0014005606145</v>
          </cell>
          <cell r="AV956">
            <v>4806.8889160318513</v>
          </cell>
          <cell r="AW956">
            <v>4460.7764315030881</v>
          </cell>
          <cell r="AX956">
            <v>4114.6639469743259</v>
          </cell>
          <cell r="AY956">
            <v>3768.5514624455632</v>
          </cell>
          <cell r="AZ956">
            <v>3422.4389779168</v>
          </cell>
          <cell r="BA956">
            <v>3076.3264933880373</v>
          </cell>
          <cell r="BB956">
            <v>2730.2140088592741</v>
          </cell>
          <cell r="BC956">
            <v>2384.101524330511</v>
          </cell>
          <cell r="BD956">
            <v>2037.9890398017483</v>
          </cell>
          <cell r="BE956">
            <v>1691.8765552729851</v>
          </cell>
          <cell r="BF956">
            <v>1345.7640707442224</v>
          </cell>
          <cell r="BG956">
            <v>999.65158621545913</v>
          </cell>
          <cell r="BH956">
            <v>653.53910168669643</v>
          </cell>
        </row>
        <row r="957">
          <cell r="A957">
            <v>-3158.7418626476801</v>
          </cell>
          <cell r="B957">
            <v>-11686.525388494449</v>
          </cell>
          <cell r="C957">
            <v>-8222.7249789683628</v>
          </cell>
          <cell r="D957">
            <v>-3865.5869324514729</v>
          </cell>
          <cell r="E957">
            <v>-62.110981736400817</v>
          </cell>
          <cell r="F957">
            <v>3585.1279121443135</v>
          </cell>
          <cell r="G957">
            <v>7315.4643344787892</v>
          </cell>
          <cell r="H957">
            <v>11153.841973421786</v>
          </cell>
          <cell r="I957">
            <v>15188.452301988029</v>
          </cell>
          <cell r="J957">
            <v>19438.014437296373</v>
          </cell>
          <cell r="K957">
            <v>23918.736507924637</v>
          </cell>
          <cell r="L957">
            <v>28658.255944107586</v>
          </cell>
          <cell r="M957">
            <v>33684.460226700656</v>
          </cell>
          <cell r="N957">
            <v>39027.537271545545</v>
          </cell>
          <cell r="O957">
            <v>45141.747847704966</v>
          </cell>
          <cell r="P957">
            <v>52243.720421419239</v>
          </cell>
          <cell r="Q957">
            <v>60035.390873291515</v>
          </cell>
          <cell r="R957">
            <v>68431.94895177237</v>
          </cell>
          <cell r="S957">
            <v>77480.353655331288</v>
          </cell>
          <cell r="T957">
            <v>87231.209531528686</v>
          </cell>
          <cell r="U957">
            <v>97739.049690465952</v>
          </cell>
          <cell r="V957">
            <v>109062.64078930524</v>
          </cell>
          <cell r="W957">
            <v>121265.31169353041</v>
          </cell>
          <cell r="X957">
            <v>134415.30765303542</v>
          </cell>
          <cell r="Y957">
            <v>148586.1719738231</v>
          </cell>
          <cell r="Z957">
            <v>163857.15731986976</v>
          </cell>
          <cell r="AA957">
            <v>180313.6689454224</v>
          </cell>
          <cell r="AB957">
            <v>198047.74233657122</v>
          </cell>
          <cell r="AC957">
            <v>217158.55793337844</v>
          </cell>
          <cell r="AD957">
            <v>237752.99581122419</v>
          </cell>
          <cell r="AE957">
            <v>16096.060514870514</v>
          </cell>
          <cell r="AF957">
            <v>14797.277439955873</v>
          </cell>
          <cell r="AG957">
            <v>13938.221837443951</v>
          </cell>
          <cell r="AH957">
            <v>13131.717458104004</v>
          </cell>
          <cell r="AI957">
            <v>12372.818304461021</v>
          </cell>
          <cell r="AJ957">
            <v>11657.196628724372</v>
          </cell>
          <cell r="AK957">
            <v>10961.977192572136</v>
          </cell>
          <cell r="AL957">
            <v>10266.7577564199</v>
          </cell>
          <cell r="AM957">
            <v>9570.9200705832864</v>
          </cell>
          <cell r="AN957">
            <v>8875.7006344310503</v>
          </cell>
          <cell r="AO957">
            <v>8179.8629485944366</v>
          </cell>
          <cell r="AP957">
            <v>7484.6435124422005</v>
          </cell>
          <cell r="AQ957">
            <v>6788.8058266055887</v>
          </cell>
          <cell r="AR957">
            <v>6093.5863904533517</v>
          </cell>
          <cell r="AS957">
            <v>5580.7506111920893</v>
          </cell>
          <cell r="AT957">
            <v>5250.298488821797</v>
          </cell>
          <cell r="AU957">
            <v>4919.8463664515057</v>
          </cell>
          <cell r="AV957">
            <v>4589.3942440812152</v>
          </cell>
          <cell r="AW957">
            <v>4258.9421217109248</v>
          </cell>
          <cell r="AX957">
            <v>3928.4899993406329</v>
          </cell>
          <cell r="AY957">
            <v>3598.037876970342</v>
          </cell>
          <cell r="AZ957">
            <v>3267.5857546000516</v>
          </cell>
          <cell r="BA957">
            <v>2937.1336322297598</v>
          </cell>
          <cell r="BB957">
            <v>2606.6815098594689</v>
          </cell>
          <cell r="BC957">
            <v>2276.229387489178</v>
          </cell>
          <cell r="BD957">
            <v>1945.777265118887</v>
          </cell>
          <cell r="BE957">
            <v>1615.3251427485959</v>
          </cell>
          <cell r="BF957">
            <v>1284.873020378305</v>
          </cell>
          <cell r="BG957">
            <v>954.42089800801398</v>
          </cell>
          <cell r="BH957">
            <v>623.96877563772307</v>
          </cell>
        </row>
        <row r="958">
          <cell r="A958">
            <v>-3445.3979405681184</v>
          </cell>
          <cell r="B958">
            <v>-13063.496734219387</v>
          </cell>
          <cell r="C958">
            <v>-9859.5413710190296</v>
          </cell>
          <cell r="D958">
            <v>-5721.849013562909</v>
          </cell>
          <cell r="E958">
            <v>-2208.3744568299312</v>
          </cell>
          <cell r="F958">
            <v>1103.8212175323692</v>
          </cell>
          <cell r="G958">
            <v>4468.2463818287397</v>
          </cell>
          <cell r="H958">
            <v>7908.0386411442687</v>
          </cell>
          <cell r="I958">
            <v>11514.566742134144</v>
          </cell>
          <cell r="J958">
            <v>15306.052207258932</v>
          </cell>
          <cell r="K958">
            <v>19295.994935868974</v>
          </cell>
          <cell r="L958">
            <v>23509.844056345326</v>
          </cell>
          <cell r="M958">
            <v>27972.55523720957</v>
          </cell>
          <cell r="N958">
            <v>32713.431573664882</v>
          </cell>
          <cell r="O958">
            <v>38219.545486126954</v>
          </cell>
          <cell r="P958">
            <v>44717.211567579841</v>
          </cell>
          <cell r="Q958">
            <v>51871.146403602223</v>
          </cell>
          <cell r="R958">
            <v>59580.459792991736</v>
          </cell>
          <cell r="S958">
            <v>67888.267216195149</v>
          </cell>
          <cell r="T958">
            <v>76841.031320457259</v>
          </cell>
          <cell r="U958">
            <v>86488.821769078248</v>
          </cell>
          <cell r="V958">
            <v>96885.595263444018</v>
          </cell>
          <cell r="W958">
            <v>108089.49730389488</v>
          </cell>
          <cell r="X958">
            <v>120163.18737707437</v>
          </cell>
          <cell r="Y958">
            <v>133174.189388417</v>
          </cell>
          <cell r="Z958">
            <v>147195.26929962114</v>
          </cell>
          <cell r="AA958">
            <v>162304.84208310032</v>
          </cell>
          <cell r="AB958">
            <v>178587.41026936541</v>
          </cell>
          <cell r="AC958">
            <v>196134.03653998085</v>
          </cell>
          <cell r="AD958">
            <v>215042.8530091396</v>
          </cell>
          <cell r="AE958">
            <v>17178.562953183657</v>
          </cell>
          <cell r="AF958">
            <v>15792.433297772744</v>
          </cell>
          <cell r="AG958">
            <v>14875.603944751707</v>
          </cell>
          <cell r="AH958">
            <v>14014.860022988376</v>
          </cell>
          <cell r="AI958">
            <v>13204.922903658489</v>
          </cell>
          <cell r="AJ958">
            <v>12441.173786540827</v>
          </cell>
          <cell r="AK958">
            <v>11699.199013323212</v>
          </cell>
          <cell r="AL958">
            <v>10957.224240105601</v>
          </cell>
          <cell r="AM958">
            <v>10214.589638284955</v>
          </cell>
          <cell r="AN958">
            <v>9472.614865067344</v>
          </cell>
          <cell r="AO958">
            <v>8729.9802632466963</v>
          </cell>
          <cell r="AP958">
            <v>7988.005490029087</v>
          </cell>
          <cell r="AQ958">
            <v>7245.3708882084393</v>
          </cell>
          <cell r="AR958">
            <v>6503.3961149908273</v>
          </cell>
          <cell r="AS958">
            <v>5956.0707796675906</v>
          </cell>
          <cell r="AT958">
            <v>5603.3948822387292</v>
          </cell>
          <cell r="AU958">
            <v>5250.7189848098687</v>
          </cell>
          <cell r="AV958">
            <v>4898.0430873810064</v>
          </cell>
          <cell r="AW958">
            <v>4545.367189952146</v>
          </cell>
          <cell r="AX958">
            <v>4192.6912925232837</v>
          </cell>
          <cell r="AY958">
            <v>3840.0153950944232</v>
          </cell>
          <cell r="AZ958">
            <v>3487.3394976655622</v>
          </cell>
          <cell r="BA958">
            <v>3134.6636002367004</v>
          </cell>
          <cell r="BB958">
            <v>2781.987702807839</v>
          </cell>
          <cell r="BC958">
            <v>2429.3118053789781</v>
          </cell>
          <cell r="BD958">
            <v>2076.6359079501167</v>
          </cell>
          <cell r="BE958">
            <v>1723.9600105212558</v>
          </cell>
          <cell r="BF958">
            <v>1371.2841130923946</v>
          </cell>
          <cell r="BG958">
            <v>1018.6082156635335</v>
          </cell>
          <cell r="BH958">
            <v>665.93231823467249</v>
          </cell>
        </row>
        <row r="959">
          <cell r="A959">
            <v>-3584.2059462902735</v>
          </cell>
          <cell r="B959">
            <v>-13754.168638378451</v>
          </cell>
          <cell r="C959">
            <v>-10888.734221820469</v>
          </cell>
          <cell r="D959">
            <v>-7204.2776038566626</v>
          </cell>
          <cell r="E959">
            <v>-4037.2578477060933</v>
          </cell>
          <cell r="F959">
            <v>-1037.7818480723399</v>
          </cell>
          <cell r="G959">
            <v>1990.0264115559837</v>
          </cell>
          <cell r="H959">
            <v>5067.5386693916435</v>
          </cell>
          <cell r="I959">
            <v>8286.7045434249048</v>
          </cell>
          <cell r="J959">
            <v>11664.896735535045</v>
          </cell>
          <cell r="K959">
            <v>15213.36052478833</v>
          </cell>
          <cell r="L959">
            <v>18955.446910100432</v>
          </cell>
          <cell r="M959">
            <v>22913.514481774029</v>
          </cell>
          <cell r="N959">
            <v>27115.504293494374</v>
          </cell>
          <cell r="O959">
            <v>32062.96882318901</v>
          </cell>
          <cell r="P959">
            <v>37984.888016222205</v>
          </cell>
          <cell r="Q959">
            <v>44525.274410984894</v>
          </cell>
          <cell r="R959">
            <v>51573.407999095616</v>
          </cell>
          <cell r="S959">
            <v>59168.706514735866</v>
          </cell>
          <cell r="T959">
            <v>67353.647793232594</v>
          </cell>
          <cell r="U959">
            <v>76174.007334663009</v>
          </cell>
          <cell r="V959">
            <v>85679.114310139281</v>
          </cell>
          <cell r="W959">
            <v>95922.127442526325</v>
          </cell>
          <cell r="X959">
            <v>106960.33230449699</v>
          </cell>
          <cell r="Y959">
            <v>118855.46169660776</v>
          </cell>
          <cell r="Z959">
            <v>131674.04089715684</v>
          </cell>
          <cell r="AA959">
            <v>145487.75971468637</v>
          </cell>
          <cell r="AB959">
            <v>160373.87342388718</v>
          </cell>
          <cell r="AC959">
            <v>176415.6348271996</v>
          </cell>
          <cell r="AD959">
            <v>193702.75985847952</v>
          </cell>
          <cell r="AE959">
            <v>16877.357887893988</v>
          </cell>
          <cell r="AF959">
            <v>15515.532318598767</v>
          </cell>
          <cell r="AG959">
            <v>14614.778445575028</v>
          </cell>
          <cell r="AH959">
            <v>13769.126614451578</v>
          </cell>
          <cell r="AI959">
            <v>12973.390750696628</v>
          </cell>
          <cell r="AJ959">
            <v>12223.033039094857</v>
          </cell>
          <cell r="AK959">
            <v>11494.067884936729</v>
          </cell>
          <cell r="AL959">
            <v>10765.102730778597</v>
          </cell>
          <cell r="AM959">
            <v>10035.489317303998</v>
          </cell>
          <cell r="AN959">
            <v>9306.5241631458666</v>
          </cell>
          <cell r="AO959">
            <v>8576.9107496712659</v>
          </cell>
          <cell r="AP959">
            <v>7847.9455955131352</v>
          </cell>
          <cell r="AQ959">
            <v>7118.3321820385345</v>
          </cell>
          <cell r="AR959">
            <v>6389.3670278804057</v>
          </cell>
          <cell r="AS959">
            <v>5851.6383720821086</v>
          </cell>
          <cell r="AT959">
            <v>5505.1462146436443</v>
          </cell>
          <cell r="AU959">
            <v>5158.6540572051799</v>
          </cell>
          <cell r="AV959">
            <v>4812.1618997667156</v>
          </cell>
          <cell r="AW959">
            <v>4465.6697423282512</v>
          </cell>
          <cell r="AX959">
            <v>4119.1775848897869</v>
          </cell>
          <cell r="AY959">
            <v>3772.6854274513221</v>
          </cell>
          <cell r="AZ959">
            <v>3426.1932700128577</v>
          </cell>
          <cell r="BA959">
            <v>3079.7011125743934</v>
          </cell>
          <cell r="BB959">
            <v>2733.208955135929</v>
          </cell>
          <cell r="BC959">
            <v>2386.7167976974642</v>
          </cell>
          <cell r="BD959">
            <v>2040.2246402589999</v>
          </cell>
          <cell r="BE959">
            <v>1693.7324828205351</v>
          </cell>
          <cell r="BF959">
            <v>1347.2403253820708</v>
          </cell>
          <cell r="BG959">
            <v>1000.7481679436059</v>
          </cell>
          <cell r="BH959">
            <v>654.2560105051416</v>
          </cell>
        </row>
        <row r="960">
          <cell r="A960">
            <v>-3501.8646503974724</v>
          </cell>
          <cell r="B960">
            <v>-13598.64766067273</v>
          </cell>
          <cell r="C960">
            <v>-10809.239189405826</v>
          </cell>
          <cell r="D960">
            <v>-7172.0048295894712</v>
          </cell>
          <cell r="E960">
            <v>-4179.170031240893</v>
          </cell>
          <cell r="F960">
            <v>-1399.5469493623202</v>
          </cell>
          <cell r="G960">
            <v>1401.1257200033394</v>
          </cell>
          <cell r="H960">
            <v>4242.8691770752075</v>
          </cell>
          <cell r="I960">
            <v>7214.4538318743107</v>
          </cell>
          <cell r="J960">
            <v>10332.41624061877</v>
          </cell>
          <cell r="K960">
            <v>13606.976241243061</v>
          </cell>
          <cell r="L960">
            <v>17060.067198897123</v>
          </cell>
          <cell r="M960">
            <v>20712.540222503379</v>
          </cell>
          <cell r="N960">
            <v>24590.941838355364</v>
          </cell>
          <cell r="O960">
            <v>29182.706812698481</v>
          </cell>
          <cell r="P960">
            <v>34708.769590205804</v>
          </cell>
          <cell r="Q960">
            <v>40819.098067570427</v>
          </cell>
          <cell r="R960">
            <v>47403.787224496868</v>
          </cell>
          <cell r="S960">
            <v>54499.662913334636</v>
          </cell>
          <cell r="T960">
            <v>62146.409873056204</v>
          </cell>
          <cell r="U960">
            <v>70386.793672055413</v>
          </cell>
          <cell r="V960">
            <v>79266.899880942015</v>
          </cell>
          <cell r="W960">
            <v>88836.391812941962</v>
          </cell>
          <cell r="X960">
            <v>99148.788273354905</v>
          </cell>
          <cell r="Y960">
            <v>110261.76287142342</v>
          </cell>
          <cell r="Z960">
            <v>122237.46656856101</v>
          </cell>
          <cell r="AA960">
            <v>135142.87526683719</v>
          </cell>
          <cell r="AB960">
            <v>149050.16438165974</v>
          </cell>
          <cell r="AC960">
            <v>164037.1124935082</v>
          </cell>
          <cell r="AD960">
            <v>180187.53633619993</v>
          </cell>
          <cell r="AE960">
            <v>14051.577918235118</v>
          </cell>
          <cell r="AF960">
            <v>12917.763121801687</v>
          </cell>
          <cell r="AG960">
            <v>12167.822679937623</v>
          </cell>
          <cell r="AH960">
            <v>11463.75853223991</v>
          </cell>
          <cell r="AI960">
            <v>10801.252909845829</v>
          </cell>
          <cell r="AJ960">
            <v>10176.52776500051</v>
          </cell>
          <cell r="AK960">
            <v>9569.6134167138916</v>
          </cell>
          <cell r="AL960">
            <v>8962.6990684272714</v>
          </cell>
          <cell r="AM960">
            <v>8355.2449990328132</v>
          </cell>
          <cell r="AN960">
            <v>7748.3306507461939</v>
          </cell>
          <cell r="AO960">
            <v>7140.8765813517339</v>
          </cell>
          <cell r="AP960">
            <v>6533.9622330651146</v>
          </cell>
          <cell r="AQ960">
            <v>5926.5081636706554</v>
          </cell>
          <cell r="AR960">
            <v>5319.5938153840352</v>
          </cell>
          <cell r="AS960">
            <v>4871.897193910042</v>
          </cell>
          <cell r="AT960">
            <v>4583.418299248674</v>
          </cell>
          <cell r="AU960">
            <v>4294.9394045873059</v>
          </cell>
          <cell r="AV960">
            <v>4006.4605099259393</v>
          </cell>
          <cell r="AW960">
            <v>3717.9816152645708</v>
          </cell>
          <cell r="AX960">
            <v>3429.5027206032041</v>
          </cell>
          <cell r="AY960">
            <v>3141.023825941837</v>
          </cell>
          <cell r="AZ960">
            <v>2852.5449312804685</v>
          </cell>
          <cell r="BA960">
            <v>2564.0660366191014</v>
          </cell>
          <cell r="BB960">
            <v>2275.5871419577343</v>
          </cell>
          <cell r="BC960">
            <v>1987.1082472963665</v>
          </cell>
          <cell r="BD960">
            <v>1698.6293526349991</v>
          </cell>
          <cell r="BE960">
            <v>1410.1504579736313</v>
          </cell>
          <cell r="BF960">
            <v>1121.671563312264</v>
          </cell>
          <cell r="BG960">
            <v>833.19266865089639</v>
          </cell>
          <cell r="BH960">
            <v>544.71377398952893</v>
          </cell>
        </row>
        <row r="961">
          <cell r="A961">
            <v>-3475.8771421234155</v>
          </cell>
          <cell r="B961">
            <v>-13371.848843043521</v>
          </cell>
          <cell r="C961">
            <v>-10284.218699049836</v>
          </cell>
          <cell r="D961">
            <v>-6288.839897711995</v>
          </cell>
          <cell r="E961">
            <v>-3033.5128759713616</v>
          </cell>
          <cell r="F961">
            <v>-20.26126342647008</v>
          </cell>
          <cell r="G961">
            <v>3028.4731705234954</v>
          </cell>
          <cell r="H961">
            <v>6134.0809612598778</v>
          </cell>
          <cell r="I961">
            <v>9386.4311798545004</v>
          </cell>
          <cell r="J961">
            <v>12802.899811270328</v>
          </cell>
          <cell r="K961">
            <v>16395.197211809016</v>
          </cell>
          <cell r="L961">
            <v>20186.842597702645</v>
          </cell>
          <cell r="M961">
            <v>24200.524347549854</v>
          </cell>
          <cell r="N961">
            <v>28464.105599908631</v>
          </cell>
          <cell r="O961">
            <v>33464.580757913376</v>
          </cell>
          <cell r="P961">
            <v>39425.030837080172</v>
          </cell>
          <cell r="Q961">
            <v>46001.945480766568</v>
          </cell>
          <cell r="R961">
            <v>53089.443100696597</v>
          </cell>
          <cell r="S961">
            <v>60727.161580247746</v>
          </cell>
          <cell r="T961">
            <v>68957.815994697157</v>
          </cell>
          <cell r="U961">
            <v>77827.437501626147</v>
          </cell>
          <cell r="V961">
            <v>87385.630777007362</v>
          </cell>
          <cell r="W961">
            <v>97685.851436724697</v>
          </cell>
          <cell r="X961">
            <v>108785.70499504644</v>
          </cell>
          <cell r="Y961">
            <v>120747.26903202206</v>
          </cell>
          <cell r="Z961">
            <v>133637.44037157088</v>
          </cell>
          <cell r="AA961">
            <v>147528.30921190843</v>
          </cell>
          <cell r="AB961">
            <v>162497.56230068955</v>
          </cell>
          <cell r="AC961">
            <v>178628.91740968652</v>
          </cell>
          <cell r="AD961">
            <v>196012.59153886433</v>
          </cell>
          <cell r="AE961">
            <v>15198.498493225798</v>
          </cell>
          <cell r="AF961">
            <v>13972.139249056656</v>
          </cell>
          <cell r="AG961">
            <v>13160.987025299024</v>
          </cell>
          <cell r="AH961">
            <v>12399.455619346998</v>
          </cell>
          <cell r="AI961">
            <v>11682.874836583584</v>
          </cell>
          <cell r="AJ961">
            <v>11007.158256718909</v>
          </cell>
          <cell r="AK961">
            <v>10350.706229649344</v>
          </cell>
          <cell r="AL961">
            <v>9694.2542025797884</v>
          </cell>
          <cell r="AM961">
            <v>9037.218401183105</v>
          </cell>
          <cell r="AN961">
            <v>8380.7663741135475</v>
          </cell>
          <cell r="AO961">
            <v>7723.7305727168614</v>
          </cell>
          <cell r="AP961">
            <v>7067.2785456473039</v>
          </cell>
          <cell r="AQ961">
            <v>6410.2427442506187</v>
          </cell>
          <cell r="AR961">
            <v>5753.7907171810612</v>
          </cell>
          <cell r="AS961">
            <v>5269.5521166133167</v>
          </cell>
          <cell r="AT961">
            <v>4957.5269425473925</v>
          </cell>
          <cell r="AU961">
            <v>4645.5017684814666</v>
          </cell>
          <cell r="AV961">
            <v>4333.4765944155406</v>
          </cell>
          <cell r="AW961">
            <v>4021.4514203496142</v>
          </cell>
          <cell r="AX961">
            <v>3709.4262462836873</v>
          </cell>
          <cell r="AY961">
            <v>3397.4010722177613</v>
          </cell>
          <cell r="AZ961">
            <v>3085.3758981518345</v>
          </cell>
          <cell r="BA961">
            <v>2773.350724085908</v>
          </cell>
          <cell r="BB961">
            <v>2461.3255500199816</v>
          </cell>
          <cell r="BC961">
            <v>2149.3003759540552</v>
          </cell>
          <cell r="BD961">
            <v>1837.2752018881288</v>
          </cell>
          <cell r="BE961">
            <v>1525.2500278222021</v>
          </cell>
          <cell r="BF961">
            <v>1213.2248537562757</v>
          </cell>
          <cell r="BG961">
            <v>901.19967969034917</v>
          </cell>
          <cell r="BH961">
            <v>589.17450562442286</v>
          </cell>
        </row>
        <row r="962">
          <cell r="A962">
            <v>-3620.9527895017582</v>
          </cell>
          <cell r="B962">
            <v>-14136.138203237995</v>
          </cell>
          <cell r="C962">
            <v>-11481.581778061121</v>
          </cell>
          <cell r="D962">
            <v>-7908.2007943029712</v>
          </cell>
          <cell r="E962">
            <v>-4980.6851991097274</v>
          </cell>
          <cell r="F962">
            <v>-2284.6242351883589</v>
          </cell>
          <cell r="G962">
            <v>422.41455470232563</v>
          </cell>
          <cell r="H962">
            <v>3160.0302004823552</v>
          </cell>
          <cell r="I962">
            <v>6018.7042891686451</v>
          </cell>
          <cell r="J962">
            <v>9014.9208470051526</v>
          </cell>
          <cell r="K962">
            <v>12158.085448408279</v>
          </cell>
          <cell r="L962">
            <v>15469.575250363319</v>
          </cell>
          <cell r="M962">
            <v>18969.431911624859</v>
          </cell>
          <cell r="N962">
            <v>22684.104380120221</v>
          </cell>
          <cell r="O962">
            <v>27115.433016352275</v>
          </cell>
          <cell r="P962">
            <v>32489.298352652164</v>
          </cell>
          <cell r="Q962">
            <v>38441.114569818157</v>
          </cell>
          <cell r="R962">
            <v>44854.985747836232</v>
          </cell>
          <cell r="S962">
            <v>51766.782414131601</v>
          </cell>
          <cell r="T962">
            <v>59215.159818395943</v>
          </cell>
          <cell r="U962">
            <v>67241.774117813853</v>
          </cell>
          <cell r="V962">
            <v>75891.515345310574</v>
          </cell>
          <cell r="W962">
            <v>85212.758463730002</v>
          </cell>
          <cell r="X962">
            <v>95257.633910001328</v>
          </cell>
          <cell r="Y962">
            <v>106082.31914235179</v>
          </cell>
          <cell r="Z962">
            <v>117747.35282108816</v>
          </cell>
          <cell r="AA962">
            <v>130317.97338004793</v>
          </cell>
          <cell r="AB962">
            <v>143864.48388223277</v>
          </cell>
          <cell r="AC962">
            <v>158462.64520013271</v>
          </cell>
          <cell r="AD962">
            <v>174194.09971966059</v>
          </cell>
          <cell r="AE962">
            <v>14971.569353640552</v>
          </cell>
          <cell r="AF962">
            <v>13763.520908279972</v>
          </cell>
          <cell r="AG962">
            <v>12964.480017513031</v>
          </cell>
          <cell r="AH962">
            <v>12214.319054950323</v>
          </cell>
          <cell r="AI962">
            <v>11508.437556760862</v>
          </cell>
          <cell r="AJ962">
            <v>10842.810117092535</v>
          </cell>
          <cell r="AK962">
            <v>10196.159590727028</v>
          </cell>
          <cell r="AL962">
            <v>9549.5090643615185</v>
          </cell>
          <cell r="AM962">
            <v>8902.2834800171422</v>
          </cell>
          <cell r="AN962">
            <v>8255.632953651635</v>
          </cell>
          <cell r="AO962">
            <v>7608.4073693072532</v>
          </cell>
          <cell r="AP962">
            <v>6961.7568429417461</v>
          </cell>
          <cell r="AQ962">
            <v>6314.5312585973661</v>
          </cell>
          <cell r="AR962">
            <v>5667.880732231858</v>
          </cell>
          <cell r="AS962">
            <v>5190.8723096339836</v>
          </cell>
          <cell r="AT962">
            <v>4883.505990803742</v>
          </cell>
          <cell r="AU962">
            <v>4576.1396719735021</v>
          </cell>
          <cell r="AV962">
            <v>4268.7733531432614</v>
          </cell>
          <cell r="AW962">
            <v>3961.4070343130206</v>
          </cell>
          <cell r="AX962">
            <v>3654.0407154827803</v>
          </cell>
          <cell r="AY962">
            <v>3346.6743966525396</v>
          </cell>
          <cell r="AZ962">
            <v>3039.3080778222989</v>
          </cell>
          <cell r="BA962">
            <v>2731.9417589920581</v>
          </cell>
          <cell r="BB962">
            <v>2424.5754401618178</v>
          </cell>
          <cell r="BC962">
            <v>2117.2091213315771</v>
          </cell>
          <cell r="BD962">
            <v>1809.8428025013366</v>
          </cell>
          <cell r="BE962">
            <v>1502.476483671096</v>
          </cell>
          <cell r="BF962">
            <v>1195.1101648408553</v>
          </cell>
          <cell r="BG962">
            <v>887.74384601061479</v>
          </cell>
          <cell r="BH962">
            <v>580.37752718037405</v>
          </cell>
        </row>
        <row r="963">
          <cell r="A963">
            <v>-3228.5634583554415</v>
          </cell>
          <cell r="B963">
            <v>-12023.047568671869</v>
          </cell>
          <cell r="C963">
            <v>-8714.5822930023551</v>
          </cell>
          <cell r="D963">
            <v>-4640.3516078176881</v>
          </cell>
          <cell r="E963">
            <v>-1106.176212095831</v>
          </cell>
          <cell r="F963">
            <v>2279.9427215546993</v>
          </cell>
          <cell r="G963">
            <v>5731.9040396429145</v>
          </cell>
          <cell r="H963">
            <v>9273.155085053535</v>
          </cell>
          <cell r="I963">
            <v>12991.558041800317</v>
          </cell>
          <cell r="J963">
            <v>16905.154809547726</v>
          </cell>
          <cell r="K963">
            <v>21028.435625989103</v>
          </cell>
          <cell r="L963">
            <v>25387.334788986398</v>
          </cell>
          <cell r="M963">
            <v>30007.671025327778</v>
          </cell>
          <cell r="N963">
            <v>34918.489455208713</v>
          </cell>
          <cell r="O963">
            <v>40580.62440217867</v>
          </cell>
          <cell r="P963">
            <v>47210.595232877444</v>
          </cell>
          <cell r="Q963">
            <v>54497.552569998043</v>
          </cell>
          <cell r="R963">
            <v>62350.21534295231</v>
          </cell>
          <cell r="S963">
            <v>70812.500734911053</v>
          </cell>
          <cell r="T963">
            <v>79931.735334108933</v>
          </cell>
          <cell r="U963">
            <v>89758.919814820401</v>
          </cell>
          <cell r="V963">
            <v>100349.01416620717</v>
          </cell>
          <cell r="W963">
            <v>111761.2450642226</v>
          </cell>
          <cell r="X963">
            <v>124059.43710559611</v>
          </cell>
          <cell r="Y963">
            <v>137312.36975637195</v>
          </cell>
          <cell r="Z963">
            <v>151594.16201129145</v>
          </cell>
          <cell r="AA963">
            <v>166984.68691528225</v>
          </cell>
          <cell r="AB963">
            <v>183570.01826532837</v>
          </cell>
          <cell r="AC963">
            <v>201442.91199096688</v>
          </cell>
          <cell r="AD963">
            <v>220703.32490560442</v>
          </cell>
          <cell r="AE963">
            <v>15088.800938649256</v>
          </cell>
          <cell r="AF963">
            <v>13871.293135310119</v>
          </cell>
          <cell r="AG963">
            <v>13065.99553037389</v>
          </cell>
          <cell r="AH963">
            <v>12309.960597182211</v>
          </cell>
          <cell r="AI963">
            <v>11598.551848982654</v>
          </cell>
          <cell r="AJ963">
            <v>10927.712359866844</v>
          </cell>
          <cell r="AK963">
            <v>10275.9983786048</v>
          </cell>
          <cell r="AL963">
            <v>9624.2843973427534</v>
          </cell>
          <cell r="AM963">
            <v>8971.9908552366578</v>
          </cell>
          <cell r="AN963">
            <v>8320.2768739746116</v>
          </cell>
          <cell r="AO963">
            <v>7667.9833318685151</v>
          </cell>
          <cell r="AP963">
            <v>7016.2693506064697</v>
          </cell>
          <cell r="AQ963">
            <v>6363.9758085003714</v>
          </cell>
          <cell r="AR963">
            <v>5712.2618272383279</v>
          </cell>
          <cell r="AS963">
            <v>5231.5182949720693</v>
          </cell>
          <cell r="AT963">
            <v>4921.7452117016001</v>
          </cell>
          <cell r="AU963">
            <v>4611.9721284311318</v>
          </cell>
          <cell r="AV963">
            <v>4302.1990451606625</v>
          </cell>
          <cell r="AW963">
            <v>3992.4259618901938</v>
          </cell>
          <cell r="AX963">
            <v>3682.652878619725</v>
          </cell>
          <cell r="AY963">
            <v>3372.8797953492563</v>
          </cell>
          <cell r="AZ963">
            <v>3063.106712078787</v>
          </cell>
          <cell r="BA963">
            <v>2753.3336288083178</v>
          </cell>
          <cell r="BB963">
            <v>2443.5605455378491</v>
          </cell>
          <cell r="BC963">
            <v>2133.7874622673803</v>
          </cell>
          <cell r="BD963">
            <v>1824.0143789969115</v>
          </cell>
          <cell r="BE963">
            <v>1514.2412957264428</v>
          </cell>
          <cell r="BF963">
            <v>1204.4682124559738</v>
          </cell>
          <cell r="BG963">
            <v>894.69512918550527</v>
          </cell>
          <cell r="BH963">
            <v>584.92204591503628</v>
          </cell>
        </row>
        <row r="964">
          <cell r="A964">
            <v>-3286.9514259568809</v>
          </cell>
          <cell r="B964">
            <v>-12271.24897132882</v>
          </cell>
          <cell r="C964">
            <v>-8913.1162040605814</v>
          </cell>
          <cell r="D964">
            <v>-4863.7680372393361</v>
          </cell>
          <cell r="E964">
            <v>-1359.3627644178493</v>
          </cell>
          <cell r="F964">
            <v>2007.0053589543254</v>
          </cell>
          <cell r="G964">
            <v>5435.5889194804649</v>
          </cell>
          <cell r="H964">
            <v>8949.7546807033141</v>
          </cell>
          <cell r="I964">
            <v>12638.349158989469</v>
          </cell>
          <cell r="J964">
            <v>16519.487103422449</v>
          </cell>
          <cell r="K964">
            <v>20607.396269050867</v>
          </cell>
          <cell r="L964">
            <v>24927.889599827773</v>
          </cell>
          <cell r="M964">
            <v>29506.557975243264</v>
          </cell>
          <cell r="N964">
            <v>34372.544883233117</v>
          </cell>
          <cell r="O964">
            <v>39994.015765526492</v>
          </cell>
          <cell r="P964">
            <v>46590.217267186294</v>
          </cell>
          <cell r="Q964">
            <v>53843.461788015164</v>
          </cell>
          <cell r="R964">
            <v>61659.794531134263</v>
          </cell>
          <cell r="S964">
            <v>70082.929498625177</v>
          </cell>
          <cell r="T964">
            <v>79159.97432415752</v>
          </cell>
          <cell r="U964">
            <v>88941.693729428647</v>
          </cell>
          <cell r="V964">
            <v>99482.793433411396</v>
          </cell>
          <cell r="W964">
            <v>110842.22610221486</v>
          </cell>
          <cell r="X964">
            <v>123083.52105062762</v>
          </cell>
          <cell r="Y964">
            <v>136275.13953924883</v>
          </cell>
          <cell r="Z964">
            <v>150490.85765425902</v>
          </cell>
          <cell r="AA964">
            <v>165810.17891114228</v>
          </cell>
          <cell r="AB964">
            <v>182318.77888990787</v>
          </cell>
          <cell r="AC964">
            <v>200108.9843884997</v>
          </cell>
          <cell r="AD964">
            <v>219280.28977412992</v>
          </cell>
          <cell r="AE964">
            <v>15640.694041680861</v>
          </cell>
          <cell r="AF964">
            <v>14378.654259804658</v>
          </cell>
          <cell r="AG964">
            <v>13543.901816418429</v>
          </cell>
          <cell r="AH964">
            <v>12760.21389297418</v>
          </cell>
          <cell r="AI964">
            <v>12022.784417006784</v>
          </cell>
          <cell r="AJ964">
            <v>11327.408075109255</v>
          </cell>
          <cell r="AK964">
            <v>10651.856782130379</v>
          </cell>
          <cell r="AL964">
            <v>9976.3054891515039</v>
          </cell>
          <cell r="AM964">
            <v>9300.153437114488</v>
          </cell>
          <cell r="AN964">
            <v>8624.6021441356115</v>
          </cell>
          <cell r="AO964">
            <v>7948.4500920985956</v>
          </cell>
          <cell r="AP964">
            <v>7272.89879911972</v>
          </cell>
          <cell r="AQ964">
            <v>6596.7467470827014</v>
          </cell>
          <cell r="AR964">
            <v>5921.1954541038267</v>
          </cell>
          <cell r="AS964">
            <v>5422.868083276534</v>
          </cell>
          <cell r="AT964">
            <v>5101.764634600826</v>
          </cell>
          <cell r="AU964">
            <v>4780.6611859251188</v>
          </cell>
          <cell r="AV964">
            <v>4459.5577372494117</v>
          </cell>
          <cell r="AW964">
            <v>4138.4542885737055</v>
          </cell>
          <cell r="AX964">
            <v>3817.3508398979984</v>
          </cell>
          <cell r="AY964">
            <v>3496.2473912222908</v>
          </cell>
          <cell r="AZ964">
            <v>3175.1439425465842</v>
          </cell>
          <cell r="BA964">
            <v>2854.0404938708771</v>
          </cell>
          <cell r="BB964">
            <v>2532.93704519517</v>
          </cell>
          <cell r="BC964">
            <v>2211.8335965194628</v>
          </cell>
          <cell r="BD964">
            <v>1890.7301478437557</v>
          </cell>
          <cell r="BE964">
            <v>1569.6266991680486</v>
          </cell>
          <cell r="BF964">
            <v>1248.5232504923415</v>
          </cell>
          <cell r="BG964">
            <v>927.41980181663439</v>
          </cell>
          <cell r="BH964">
            <v>606.31635314092728</v>
          </cell>
        </row>
        <row r="965">
          <cell r="A965">
            <v>-3675.1810660234405</v>
          </cell>
          <cell r="B965">
            <v>-14329.670396206075</v>
          </cell>
          <cell r="C965">
            <v>-11561.545532610613</v>
          </cell>
          <cell r="D965">
            <v>-8063.139104259626</v>
          </cell>
          <cell r="E965">
            <v>-5155.7868688802009</v>
          </cell>
          <cell r="F965">
            <v>-2430.4111175010021</v>
          </cell>
          <cell r="G965">
            <v>304.88656169104343</v>
          </cell>
          <cell r="H965">
            <v>3069.9113407523982</v>
          </cell>
          <cell r="I965">
            <v>5956.3961549599362</v>
          </cell>
          <cell r="J965">
            <v>8981.0185649567011</v>
          </cell>
          <cell r="K965">
            <v>12153.203573626073</v>
          </cell>
          <cell r="L965">
            <v>15494.515291250655</v>
          </cell>
          <cell r="M965">
            <v>19025.131558674213</v>
          </cell>
          <cell r="N965">
            <v>22771.817317257857</v>
          </cell>
          <cell r="O965">
            <v>27243.898709262263</v>
          </cell>
          <cell r="P965">
            <v>32670.590854419257</v>
          </cell>
          <cell r="Q965">
            <v>38681.735380384569</v>
          </cell>
          <cell r="R965">
            <v>45159.540677999685</v>
          </cell>
          <cell r="S965">
            <v>52140.234835752039</v>
          </cell>
          <cell r="T965">
            <v>59662.858422789839</v>
          </cell>
          <cell r="U965">
            <v>67769.482829105022</v>
          </cell>
          <cell r="V965">
            <v>76505.445556032166</v>
          </cell>
          <cell r="W965">
            <v>85919.603772960181</v>
          </cell>
          <cell r="X965">
            <v>96064.607558310221</v>
          </cell>
          <cell r="Y965">
            <v>106997.19435292124</v>
          </cell>
          <cell r="Z965">
            <v>118778.506272617</v>
          </cell>
          <cell r="AA965">
            <v>131474.43205457224</v>
          </cell>
          <cell r="AB965">
            <v>145155.97554986394</v>
          </cell>
          <cell r="AC965">
            <v>159899.65282305703</v>
          </cell>
          <cell r="AD965">
            <v>175787.92007966267</v>
          </cell>
          <cell r="AE965">
            <v>15900.510481106188</v>
          </cell>
          <cell r="AF965">
            <v>14617.506240640972</v>
          </cell>
          <cell r="AG965">
            <v>13768.887250983573</v>
          </cell>
          <cell r="AH965">
            <v>12972.181042970411</v>
          </cell>
          <cell r="AI965">
            <v>12222.501707740852</v>
          </cell>
          <cell r="AJ965">
            <v>11515.574075041843</v>
          </cell>
          <cell r="AK965">
            <v>10828.800816392955</v>
          </cell>
          <cell r="AL965">
            <v>10142.027557744063</v>
          </cell>
          <cell r="AM965">
            <v>9454.6435604875933</v>
          </cell>
          <cell r="AN965">
            <v>8767.8703018387041</v>
          </cell>
          <cell r="AO965">
            <v>8080.4863045822331</v>
          </cell>
          <cell r="AP965">
            <v>7393.7130459333421</v>
          </cell>
          <cell r="AQ965">
            <v>6706.3290486768719</v>
          </cell>
          <cell r="AR965">
            <v>6019.5557900279809</v>
          </cell>
          <cell r="AS965">
            <v>5512.9504206149804</v>
          </cell>
          <cell r="AT965">
            <v>5186.5129404378695</v>
          </cell>
          <cell r="AU965">
            <v>4860.0754602607594</v>
          </cell>
          <cell r="AV965">
            <v>4533.6379800836476</v>
          </cell>
          <cell r="AW965">
            <v>4207.2004999065384</v>
          </cell>
          <cell r="AX965">
            <v>3880.7630197294275</v>
          </cell>
          <cell r="AY965">
            <v>3554.325539552317</v>
          </cell>
          <cell r="AZ965">
            <v>3227.8880593752069</v>
          </cell>
          <cell r="BA965">
            <v>2901.450579198096</v>
          </cell>
          <cell r="BB965">
            <v>2575.0130990209855</v>
          </cell>
          <cell r="BC965">
            <v>2248.575618843875</v>
          </cell>
          <cell r="BD965">
            <v>1922.1381386667647</v>
          </cell>
          <cell r="BE965">
            <v>1595.7006584896542</v>
          </cell>
          <cell r="BF965">
            <v>1269.2631783125437</v>
          </cell>
          <cell r="BG965">
            <v>942.82569813543319</v>
          </cell>
          <cell r="BH965">
            <v>616.38821795832291</v>
          </cell>
        </row>
        <row r="966">
          <cell r="A966">
            <v>-3267.8496377178726</v>
          </cell>
          <cell r="B966">
            <v>-12128.9286846096</v>
          </cell>
          <cell r="C966">
            <v>-8571.6105829111093</v>
          </cell>
          <cell r="D966">
            <v>-4186.8112331524108</v>
          </cell>
          <cell r="E966">
            <v>-361.83765003163802</v>
          </cell>
          <cell r="F966">
            <v>3317.3308166224533</v>
          </cell>
          <cell r="G966">
            <v>7076.4307293449929</v>
          </cell>
          <cell r="H966">
            <v>10940.661031839676</v>
          </cell>
          <cell r="I966">
            <v>15000.506548191894</v>
          </cell>
          <cell r="J966">
            <v>19275.03140655017</v>
          </cell>
          <cell r="K966">
            <v>23780.351412093285</v>
          </cell>
          <cell r="L966">
            <v>28544.322769287093</v>
          </cell>
          <cell r="M966">
            <v>33594.921854761982</v>
          </cell>
          <cell r="N966">
            <v>38962.87276866848</v>
          </cell>
          <cell r="O966">
            <v>45116.889243222278</v>
          </cell>
          <cell r="P966">
            <v>52279.73436333835</v>
          </cell>
          <cell r="Q966">
            <v>60141.826610235992</v>
          </cell>
          <cell r="R966">
            <v>68614.273510706145</v>
          </cell>
          <cell r="S966">
            <v>77744.458482729548</v>
          </cell>
          <cell r="T966">
            <v>87583.443442167438</v>
          </cell>
          <cell r="U966">
            <v>98186.254374111973</v>
          </cell>
          <cell r="V966">
            <v>109612.18907388241</v>
          </cell>
          <cell r="W966">
            <v>121925.14877875541</v>
          </cell>
          <cell r="X966">
            <v>135193.9955451272</v>
          </cell>
          <cell r="Y966">
            <v>149492.93736979493</v>
          </cell>
          <cell r="Z966">
            <v>164901.94320920267</v>
          </cell>
          <cell r="AA966">
            <v>181507.19021771121</v>
          </cell>
          <cell r="AB966">
            <v>199401.54570613659</v>
          </cell>
          <cell r="AC966">
            <v>218685.08651598211</v>
          </cell>
          <cell r="AD966">
            <v>239465.65871404231</v>
          </cell>
          <cell r="AE966">
            <v>17649.358249850287</v>
          </cell>
          <cell r="AF966">
            <v>16225.240357348994</v>
          </cell>
          <cell r="AG966">
            <v>15283.284400407449</v>
          </cell>
          <cell r="AH966">
            <v>14398.950950747925</v>
          </cell>
          <cell r="AI966">
            <v>13566.81671356741</v>
          </cell>
          <cell r="AJ966">
            <v>12782.136305913271</v>
          </cell>
          <cell r="AK966">
            <v>12019.82698932156</v>
          </cell>
          <cell r="AL966">
            <v>11257.517672729851</v>
          </cell>
          <cell r="AM966">
            <v>10494.530444287766</v>
          </cell>
          <cell r="AN966">
            <v>9732.2211276960552</v>
          </cell>
          <cell r="AO966">
            <v>8969.2338992539699</v>
          </cell>
          <cell r="AP966">
            <v>8206.9245826622609</v>
          </cell>
          <cell r="AQ966">
            <v>7443.9373542201756</v>
          </cell>
          <cell r="AR966">
            <v>6681.6280376284667</v>
          </cell>
          <cell r="AS966">
            <v>6119.3027168978988</v>
          </cell>
          <cell r="AT966">
            <v>5756.9613920284737</v>
          </cell>
          <cell r="AU966">
            <v>5394.6200671590477</v>
          </cell>
          <cell r="AV966">
            <v>5032.2787422896217</v>
          </cell>
          <cell r="AW966">
            <v>4669.9374174201957</v>
          </cell>
          <cell r="AX966">
            <v>4307.5960925507707</v>
          </cell>
          <cell r="AY966">
            <v>3945.2547676813447</v>
          </cell>
          <cell r="AZ966">
            <v>3582.9134428119191</v>
          </cell>
          <cell r="BA966">
            <v>3220.5721179424932</v>
          </cell>
          <cell r="BB966">
            <v>2858.2307930730672</v>
          </cell>
          <cell r="BC966">
            <v>2495.8894682036421</v>
          </cell>
          <cell r="BD966">
            <v>2133.5481433342161</v>
          </cell>
          <cell r="BE966">
            <v>1771.2068184647906</v>
          </cell>
          <cell r="BF966">
            <v>1408.8654935953646</v>
          </cell>
          <cell r="BG966">
            <v>1046.524168725939</v>
          </cell>
          <cell r="BH966">
            <v>684.18284385651316</v>
          </cell>
        </row>
        <row r="967">
          <cell r="A967">
            <v>-3536.2735523177325</v>
          </cell>
          <cell r="B967">
            <v>-13567.394376746061</v>
          </cell>
          <cell r="C967">
            <v>-10505.08604455179</v>
          </cell>
          <cell r="D967">
            <v>-6550.6726175345939</v>
          </cell>
          <cell r="E967">
            <v>-3133.1316167637619</v>
          </cell>
          <cell r="F967">
            <v>120.427114374922</v>
          </cell>
          <cell r="G967">
            <v>3418.2766197898668</v>
          </cell>
          <cell r="H967">
            <v>6783.253507584529</v>
          </cell>
          <cell r="I967">
            <v>10307.926092408325</v>
          </cell>
          <cell r="J967">
            <v>14010.339527634098</v>
          </cell>
          <cell r="K967">
            <v>17903.361339565519</v>
          </cell>
          <cell r="L967">
            <v>22011.992312267277</v>
          </cell>
          <cell r="M967">
            <v>26360.575509670954</v>
          </cell>
          <cell r="N967">
            <v>30978.193310947827</v>
          </cell>
          <cell r="O967">
            <v>36362.022138783264</v>
          </cell>
          <cell r="P967">
            <v>42741.97903564883</v>
          </cell>
          <cell r="Q967">
            <v>49772.823325530044</v>
          </cell>
          <cell r="R967">
            <v>57349.490329786786</v>
          </cell>
          <cell r="S967">
            <v>65514.353684250738</v>
          </cell>
          <cell r="T967">
            <v>74313.076600226064</v>
          </cell>
          <cell r="U967">
            <v>83794.867242782653</v>
          </cell>
          <cell r="V967">
            <v>94012.753934729713</v>
          </cell>
          <cell r="W967">
            <v>105023.88172538907</v>
          </cell>
          <cell r="X967">
            <v>116889.83198277318</v>
          </cell>
          <cell r="Y967">
            <v>129676.96679653438</v>
          </cell>
          <cell r="Z967">
            <v>143456.80011781029</v>
          </cell>
          <cell r="AA967">
            <v>158306.39771161976</v>
          </cell>
          <cell r="AB967">
            <v>174308.80815860294</v>
          </cell>
          <cell r="AC967">
            <v>191553.52731654636</v>
          </cell>
          <cell r="AD967">
            <v>210136.99883926322</v>
          </cell>
          <cell r="AE967">
            <v>18086.948218789254</v>
          </cell>
          <cell r="AF967">
            <v>16627.521410489262</v>
          </cell>
          <cell r="AG967">
            <v>15662.211036230958</v>
          </cell>
          <cell r="AH967">
            <v>14755.951834864769</v>
          </cell>
          <cell r="AI967">
            <v>13903.186048942025</v>
          </cell>
          <cell r="AJ967">
            <v>13099.050640695141</v>
          </cell>
          <cell r="AK967">
            <v>12317.840981924015</v>
          </cell>
          <cell r="AL967">
            <v>11536.631323152891</v>
          </cell>
          <cell r="AM967">
            <v>10754.726944700686</v>
          </cell>
          <cell r="AN967">
            <v>9973.5172859295617</v>
          </cell>
          <cell r="AO967">
            <v>9191.6129074773526</v>
          </cell>
          <cell r="AP967">
            <v>8410.4032487062286</v>
          </cell>
          <cell r="AQ967">
            <v>7628.4988702540213</v>
          </cell>
          <cell r="AR967">
            <v>6847.2892114828983</v>
          </cell>
          <cell r="AS967">
            <v>6271.0218586314659</v>
          </cell>
          <cell r="AT967">
            <v>5899.6968116997232</v>
          </cell>
          <cell r="AU967">
            <v>5528.3717647679796</v>
          </cell>
          <cell r="AV967">
            <v>5157.0467178362369</v>
          </cell>
          <cell r="AW967">
            <v>4785.7216709044942</v>
          </cell>
          <cell r="AX967">
            <v>4414.3966239727515</v>
          </cell>
          <cell r="AY967">
            <v>4043.0715770410088</v>
          </cell>
          <cell r="AZ967">
            <v>3671.7465301092666</v>
          </cell>
          <cell r="BA967">
            <v>3300.4214831775239</v>
          </cell>
          <cell r="BB967">
            <v>2929.0964362457812</v>
          </cell>
          <cell r="BC967">
            <v>2557.7713893140385</v>
          </cell>
          <cell r="BD967">
            <v>2186.4463423822954</v>
          </cell>
          <cell r="BE967">
            <v>1815.1212954505527</v>
          </cell>
          <cell r="BF967">
            <v>1443.7962485188098</v>
          </cell>
          <cell r="BG967">
            <v>1072.4712015870671</v>
          </cell>
          <cell r="BH967">
            <v>701.14615465532415</v>
          </cell>
        </row>
        <row r="968">
          <cell r="A968">
            <v>-3538.9488815219675</v>
          </cell>
          <cell r="B968">
            <v>-13768.648726529544</v>
          </cell>
          <cell r="C968">
            <v>-10974.81315069383</v>
          </cell>
          <cell r="D968">
            <v>-7303.4473949416351</v>
          </cell>
          <cell r="E968">
            <v>-4300.7477218959193</v>
          </cell>
          <cell r="F968">
            <v>-1523.2228698622318</v>
          </cell>
          <cell r="G968">
            <v>1273.6625968734597</v>
          </cell>
          <cell r="H968">
            <v>4109.939803767712</v>
          </cell>
          <cell r="I968">
            <v>7075.0544269706897</v>
          </cell>
          <cell r="J968">
            <v>10185.622395179113</v>
          </cell>
          <cell r="K968">
            <v>13451.761358536782</v>
          </cell>
          <cell r="L968">
            <v>16895.396627265513</v>
          </cell>
          <cell r="M968">
            <v>20537.315220168639</v>
          </cell>
          <cell r="N968">
            <v>24404.180224225143</v>
          </cell>
          <cell r="O968">
            <v>28988.069564077465</v>
          </cell>
          <cell r="P968">
            <v>34511.752853364116</v>
          </cell>
          <cell r="Q968">
            <v>40621.148932886907</v>
          </cell>
          <cell r="R968">
            <v>47204.833307503868</v>
          </cell>
          <cell r="S968">
            <v>54299.62621017018</v>
          </cell>
          <cell r="T968">
            <v>61945.206324215796</v>
          </cell>
          <cell r="U968">
            <v>70184.332692276745</v>
          </cell>
          <cell r="V968">
            <v>79063.083852593525</v>
          </cell>
          <cell r="W968">
            <v>88631.115540081795</v>
          </cell>
          <cell r="X968">
            <v>98941.938393406614</v>
          </cell>
          <cell r="Y968">
            <v>110053.21722117919</v>
          </cell>
          <cell r="Z968">
            <v>122027.09350096574</v>
          </cell>
          <cell r="AA968">
            <v>134930.5329147327</v>
          </cell>
          <cell r="AB968">
            <v>148835.69986437168</v>
          </cell>
          <cell r="AC968">
            <v>163820.36106183805</v>
          </cell>
          <cell r="AD968">
            <v>179968.32045104072</v>
          </cell>
          <cell r="AE968">
            <v>14462.583355647857</v>
          </cell>
          <cell r="AF968">
            <v>13295.604735972311</v>
          </cell>
          <cell r="AG968">
            <v>12523.728707860537</v>
          </cell>
          <cell r="AH968">
            <v>11799.070845017455</v>
          </cell>
          <cell r="AI968">
            <v>11117.187084829531</v>
          </cell>
          <cell r="AJ968">
            <v>10474.188872509943</v>
          </cell>
          <cell r="AK968">
            <v>9849.5224184711333</v>
          </cell>
          <cell r="AL968">
            <v>9224.8559644323286</v>
          </cell>
          <cell r="AM968">
            <v>8599.6340025668305</v>
          </cell>
          <cell r="AN968">
            <v>7974.9675485280241</v>
          </cell>
          <cell r="AO968">
            <v>7349.745586662526</v>
          </cell>
          <cell r="AP968">
            <v>6725.0791326237186</v>
          </cell>
          <cell r="AQ968">
            <v>6099.8571707582205</v>
          </cell>
          <cell r="AR968">
            <v>5475.1907167194131</v>
          </cell>
          <cell r="AS968">
            <v>5014.3990715542841</v>
          </cell>
          <cell r="AT968">
            <v>4717.4822352628335</v>
          </cell>
          <cell r="AU968">
            <v>4420.5653989713819</v>
          </cell>
          <cell r="AV968">
            <v>4123.6485626799313</v>
          </cell>
          <cell r="AW968">
            <v>3826.7317263884802</v>
          </cell>
          <cell r="AX968">
            <v>3529.8148900970295</v>
          </cell>
          <cell r="AY968">
            <v>3232.898053805578</v>
          </cell>
          <cell r="AZ968">
            <v>2935.9812175141274</v>
          </cell>
          <cell r="BA968">
            <v>2639.0643812226758</v>
          </cell>
          <cell r="BB968">
            <v>2342.1475449312252</v>
          </cell>
          <cell r="BC968">
            <v>2045.2307086397739</v>
          </cell>
          <cell r="BD968">
            <v>1748.3138723483228</v>
          </cell>
          <cell r="BE968">
            <v>1451.3970360568717</v>
          </cell>
          <cell r="BF968">
            <v>1154.4801997654206</v>
          </cell>
          <cell r="BG968">
            <v>857.56336347396962</v>
          </cell>
          <cell r="BH968">
            <v>560.64652718251853</v>
          </cell>
        </row>
        <row r="969">
          <cell r="A969">
            <v>-3973.6111933335401</v>
          </cell>
          <cell r="B969">
            <v>-16069.359496359524</v>
          </cell>
          <cell r="C969">
            <v>-14096.368143899226</v>
          </cell>
          <cell r="D969">
            <v>-11145.63415897997</v>
          </cell>
          <cell r="E969">
            <v>-8845.367179107332</v>
          </cell>
          <cell r="F969">
            <v>-6811.2373744165998</v>
          </cell>
          <cell r="G969">
            <v>-4818.2388904945929</v>
          </cell>
          <cell r="H969">
            <v>-2850.4821421784709</v>
          </cell>
          <cell r="I969">
            <v>-815.43785364044561</v>
          </cell>
          <cell r="J969">
            <v>1301.7386832211196</v>
          </cell>
          <cell r="K969">
            <v>3505.5981751995409</v>
          </cell>
          <cell r="L969">
            <v>5813.1063904069033</v>
          </cell>
          <cell r="M969">
            <v>8238.7681255429052</v>
          </cell>
          <cell r="N969">
            <v>10806.361075986117</v>
          </cell>
          <cell r="O969">
            <v>14053.914080705936</v>
          </cell>
          <cell r="P969">
            <v>18215.112037004663</v>
          </cell>
          <cell r="Q969">
            <v>22876.684230485957</v>
          </cell>
          <cell r="R969">
            <v>27900.146388102225</v>
          </cell>
          <cell r="S969">
            <v>33313.592968269164</v>
          </cell>
          <cell r="T969">
            <v>39147.299475222753</v>
          </cell>
          <cell r="U969">
            <v>45433.891779274418</v>
          </cell>
          <cell r="V969">
            <v>52208.528581837934</v>
          </cell>
          <cell r="W969">
            <v>59509.09804569016</v>
          </cell>
          <cell r="X969">
            <v>67376.429690150209</v>
          </cell>
          <cell r="Y969">
            <v>75854.522736231986</v>
          </cell>
          <cell r="Z969">
            <v>84990.792178824413</v>
          </cell>
          <cell r="AA969">
            <v>94836.333962094228</v>
          </cell>
          <cell r="AB969">
            <v>105446.21074114493</v>
          </cell>
          <cell r="AC969">
            <v>116879.75982809562</v>
          </cell>
          <cell r="AD969">
            <v>129200.9250448142</v>
          </cell>
          <cell r="AE969">
            <v>14735.779502723759</v>
          </cell>
          <cell r="AF969">
            <v>13546.756822538729</v>
          </cell>
          <cell r="AG969">
            <v>12760.300165799637</v>
          </cell>
          <cell r="AH969">
            <v>12021.953618770011</v>
          </cell>
          <cell r="AI969">
            <v>11327.189171124257</v>
          </cell>
          <cell r="AJ969">
            <v>10672.044813827475</v>
          </cell>
          <cell r="AK969">
            <v>10035.578499123778</v>
          </cell>
          <cell r="AL969">
            <v>9399.1121844200843</v>
          </cell>
          <cell r="AM969">
            <v>8762.0798684256897</v>
          </cell>
          <cell r="AN969">
            <v>8125.6135537219952</v>
          </cell>
          <cell r="AO969">
            <v>7488.5812377276034</v>
          </cell>
          <cell r="AP969">
            <v>6852.1149230239098</v>
          </cell>
          <cell r="AQ969">
            <v>6215.0826070295161</v>
          </cell>
          <cell r="AR969">
            <v>5578.6162923258225</v>
          </cell>
          <cell r="AS969">
            <v>5109.1203583785154</v>
          </cell>
          <cell r="AT969">
            <v>4806.5948051875976</v>
          </cell>
          <cell r="AU969">
            <v>4504.0692519966797</v>
          </cell>
          <cell r="AV969">
            <v>4201.5436988057609</v>
          </cell>
          <cell r="AW969">
            <v>3899.0181456148421</v>
          </cell>
          <cell r="AX969">
            <v>3596.4925924239237</v>
          </cell>
          <cell r="AY969">
            <v>3293.9670392330058</v>
          </cell>
          <cell r="AZ969">
            <v>2991.441486042087</v>
          </cell>
          <cell r="BA969">
            <v>2688.9159328511682</v>
          </cell>
          <cell r="BB969">
            <v>2386.3903796602503</v>
          </cell>
          <cell r="BC969">
            <v>2083.864826469332</v>
          </cell>
          <cell r="BD969">
            <v>1781.3392732784137</v>
          </cell>
          <cell r="BE969">
            <v>1478.8137200874953</v>
          </cell>
          <cell r="BF969">
            <v>1176.2881668965772</v>
          </cell>
          <cell r="BG969">
            <v>873.76261370565874</v>
          </cell>
          <cell r="BH969">
            <v>571.23706051474051</v>
          </cell>
        </row>
        <row r="970">
          <cell r="A970">
            <v>-3101.392027546613</v>
          </cell>
          <cell r="B970">
            <v>-11476.87087597225</v>
          </cell>
          <cell r="C970">
            <v>-8036.7516830876366</v>
          </cell>
          <cell r="D970">
            <v>-3791.5185651411921</v>
          </cell>
          <cell r="E970">
            <v>-77.481186333887365</v>
          </cell>
          <cell r="F970">
            <v>3500.0308480603508</v>
          </cell>
          <cell r="G970">
            <v>7159.4550832017476</v>
          </cell>
          <cell r="H970">
            <v>10925.287961673388</v>
          </cell>
          <cell r="I970">
            <v>14884.153895922214</v>
          </cell>
          <cell r="J970">
            <v>19054.412438623072</v>
          </cell>
          <cell r="K970">
            <v>23452.008610254692</v>
          </cell>
          <cell r="L970">
            <v>28104.115403664837</v>
          </cell>
          <cell r="M970">
            <v>33038.173476506374</v>
          </cell>
          <cell r="N970">
            <v>38283.7981284946</v>
          </cell>
          <cell r="O970">
            <v>44286.989693647483</v>
          </cell>
          <cell r="P970">
            <v>51260.335326194028</v>
          </cell>
          <cell r="Q970">
            <v>58910.956021270737</v>
          </cell>
          <cell r="R970">
            <v>67155.514283767974</v>
          </cell>
          <cell r="S970">
            <v>76040.119030602844</v>
          </cell>
          <cell r="T970">
            <v>85614.458733743042</v>
          </cell>
          <cell r="U970">
            <v>95932.079310368426</v>
          </cell>
          <cell r="V970">
            <v>107050.68358636776</v>
          </cell>
          <cell r="W970">
            <v>119032.45400796464</v>
          </cell>
          <cell r="X970">
            <v>131944.40040628638</v>
          </cell>
          <cell r="Y970">
            <v>145858.73475979967</v>
          </cell>
          <cell r="Z970">
            <v>160853.27505052791</v>
          </cell>
          <cell r="AA970">
            <v>177011.88047267686</v>
          </cell>
          <cell r="AB970">
            <v>194424.92042763633</v>
          </cell>
          <cell r="AC970">
            <v>213189.77992828321</v>
          </cell>
          <cell r="AD970">
            <v>233411.40423913358</v>
          </cell>
          <cell r="AE970">
            <v>14900.694915232993</v>
          </cell>
          <cell r="AF970">
            <v>13698.365292870301</v>
          </cell>
          <cell r="AG970">
            <v>12903.107009862111</v>
          </cell>
          <cell r="AH970">
            <v>12156.497260647924</v>
          </cell>
          <cell r="AI970">
            <v>11453.957359694177</v>
          </cell>
          <cell r="AJ970">
            <v>10791.480957159023</v>
          </cell>
          <cell r="AK970">
            <v>10147.891632449771</v>
          </cell>
          <cell r="AL970">
            <v>9504.3023077405178</v>
          </cell>
          <cell r="AM970">
            <v>8860.1406473395728</v>
          </cell>
          <cell r="AN970">
            <v>8216.5513226303192</v>
          </cell>
          <cell r="AO970">
            <v>7572.3896622293732</v>
          </cell>
          <cell r="AP970">
            <v>6928.8003375201215</v>
          </cell>
          <cell r="AQ970">
            <v>6284.6386771191746</v>
          </cell>
          <cell r="AR970">
            <v>5641.0493524099238</v>
          </cell>
          <cell r="AS970">
            <v>5166.2990567504312</v>
          </cell>
          <cell r="AT970">
            <v>4860.3877901406986</v>
          </cell>
          <cell r="AU970">
            <v>4554.4765235309642</v>
          </cell>
          <cell r="AV970">
            <v>4248.5652569212307</v>
          </cell>
          <cell r="AW970">
            <v>3942.6539903114976</v>
          </cell>
          <cell r="AX970">
            <v>3636.7427237017646</v>
          </cell>
          <cell r="AY970">
            <v>3330.8314570920315</v>
          </cell>
          <cell r="AZ970">
            <v>3024.920190482298</v>
          </cell>
          <cell r="BA970">
            <v>2719.0089238725641</v>
          </cell>
          <cell r="BB970">
            <v>2413.097657262831</v>
          </cell>
          <cell r="BC970">
            <v>2107.186390653098</v>
          </cell>
          <cell r="BD970">
            <v>1801.2751240433643</v>
          </cell>
          <cell r="BE970">
            <v>1495.3638574336312</v>
          </cell>
          <cell r="BF970">
            <v>1189.4525908238975</v>
          </cell>
          <cell r="BG970">
            <v>883.54132421416432</v>
          </cell>
          <cell r="BH970">
            <v>577.63005760443059</v>
          </cell>
        </row>
        <row r="971">
          <cell r="A971">
            <v>-3080.0634507299746</v>
          </cell>
          <cell r="B971">
            <v>-11169.839210310713</v>
          </cell>
          <cell r="C971">
            <v>-7522.4177136328153</v>
          </cell>
          <cell r="D971">
            <v>-2960.6192340606667</v>
          </cell>
          <cell r="E971">
            <v>1090.7355039068671</v>
          </cell>
          <cell r="F971">
            <v>5003.0966955038666</v>
          </cell>
          <cell r="G971">
            <v>9016.2080816545913</v>
          </cell>
          <cell r="H971">
            <v>13156.53549903631</v>
          </cell>
          <cell r="I971">
            <v>17512.652844682376</v>
          </cell>
          <cell r="J971">
            <v>22104.01160156402</v>
          </cell>
          <cell r="K971">
            <v>26948.57485392462</v>
          </cell>
          <cell r="L971">
            <v>32075.725806356713</v>
          </cell>
          <cell r="M971">
            <v>37515.461461004168</v>
          </cell>
          <cell r="N971">
            <v>43299.181238705074</v>
          </cell>
          <cell r="O971">
            <v>49874.796257840484</v>
          </cell>
          <cell r="P971">
            <v>57459.138476317938</v>
          </cell>
          <cell r="Q971">
            <v>65766.775999746591</v>
          </cell>
          <cell r="R971">
            <v>74719.357014472887</v>
          </cell>
          <cell r="S971">
            <v>84366.950159841523</v>
          </cell>
          <cell r="T971">
            <v>94763.511033790754</v>
          </cell>
          <cell r="U971">
            <v>105967.18394754959</v>
          </cell>
          <cell r="V971">
            <v>118040.62710633645</v>
          </cell>
          <cell r="W971">
            <v>131051.36303468051</v>
          </cell>
          <cell r="X971">
            <v>145072.15620617144</v>
          </cell>
          <cell r="Y971">
            <v>160181.41998958812</v>
          </cell>
          <cell r="Z971">
            <v>176463.65518731283</v>
          </cell>
          <cell r="AA971">
            <v>194009.92261862211</v>
          </cell>
          <cell r="AB971">
            <v>212918.35239084682</v>
          </cell>
          <cell r="AC971">
            <v>233294.69270657608</v>
          </cell>
          <cell r="AD971">
            <v>255252.90127619024</v>
          </cell>
          <cell r="AE971">
            <v>17075.201524066862</v>
          </cell>
          <cell r="AF971">
            <v>15697.412050690671</v>
          </cell>
          <cell r="AG971">
            <v>14786.099153990381</v>
          </cell>
          <cell r="AH971">
            <v>13930.534228985945</v>
          </cell>
          <cell r="AI971">
            <v>13125.470407753044</v>
          </cell>
          <cell r="AJ971">
            <v>12366.316680857901</v>
          </cell>
          <cell r="AK971">
            <v>11628.806284150556</v>
          </cell>
          <cell r="AL971">
            <v>10891.295887443213</v>
          </cell>
          <cell r="AM971">
            <v>10153.129632245329</v>
          </cell>
          <cell r="AN971">
            <v>9415.6192355379862</v>
          </cell>
          <cell r="AO971">
            <v>8677.4529803401001</v>
          </cell>
          <cell r="AP971">
            <v>7939.9425836327582</v>
          </cell>
          <cell r="AQ971">
            <v>7201.7763284348721</v>
          </cell>
          <cell r="AR971">
            <v>6464.2659317275302</v>
          </cell>
          <cell r="AS971">
            <v>5920.2337897293119</v>
          </cell>
          <cell r="AT971">
            <v>5569.6799024402189</v>
          </cell>
          <cell r="AU971">
            <v>5219.1260151511278</v>
          </cell>
          <cell r="AV971">
            <v>4868.572127862034</v>
          </cell>
          <cell r="AW971">
            <v>4518.0182405729429</v>
          </cell>
          <cell r="AX971">
            <v>4167.4643532838509</v>
          </cell>
          <cell r="AY971">
            <v>3816.9104659947589</v>
          </cell>
          <cell r="AZ971">
            <v>3466.3565787056673</v>
          </cell>
          <cell r="BA971">
            <v>3115.8026914165748</v>
          </cell>
          <cell r="BB971">
            <v>2765.2488041274823</v>
          </cell>
          <cell r="BC971">
            <v>2414.6949168383899</v>
          </cell>
          <cell r="BD971">
            <v>2064.1410295492983</v>
          </cell>
          <cell r="BE971">
            <v>1713.5871422602058</v>
          </cell>
          <cell r="BF971">
            <v>1363.033254971114</v>
          </cell>
          <cell r="BG971">
            <v>1012.4793676820216</v>
          </cell>
          <cell r="BH971">
            <v>661.92548039292979</v>
          </cell>
        </row>
        <row r="972">
          <cell r="A972">
            <v>-3491.7367531763502</v>
          </cell>
          <cell r="B972">
            <v>-13379.689438451858</v>
          </cell>
          <cell r="C972">
            <v>-10257.945615952969</v>
          </cell>
          <cell r="D972">
            <v>-6296.1070094675033</v>
          </cell>
          <cell r="E972">
            <v>-2943.2544095401067</v>
          </cell>
          <cell r="F972">
            <v>226.95831721533625</v>
          </cell>
          <cell r="G972">
            <v>3439.5787510220016</v>
          </cell>
          <cell r="H972">
            <v>6716.9293578391098</v>
          </cell>
          <cell r="I972">
            <v>10150.219131851192</v>
          </cell>
          <cell r="J972">
            <v>13757.240749770168</v>
          </cell>
          <cell r="K972">
            <v>17550.529844921115</v>
          </cell>
          <cell r="L972">
            <v>21554.583388349613</v>
          </cell>
          <cell r="M972">
            <v>25793.21061224454</v>
          </cell>
          <cell r="N972">
            <v>30295.028047619056</v>
          </cell>
          <cell r="O972">
            <v>35550.814680055817</v>
          </cell>
          <cell r="P972">
            <v>41786.939066719169</v>
          </cell>
          <cell r="Q972">
            <v>48661.165855446947</v>
          </cell>
          <cell r="R972">
            <v>56069.056734909398</v>
          </cell>
          <cell r="S972">
            <v>64052.041435386418</v>
          </cell>
          <cell r="T972">
            <v>72654.765984789396</v>
          </cell>
          <cell r="U972">
            <v>81925.342398205117</v>
          </cell>
          <cell r="V972">
            <v>91915.617751487807</v>
          </cell>
          <cell r="W972">
            <v>102681.46414373313</v>
          </cell>
          <cell r="X972">
            <v>114283.09117029332</v>
          </cell>
          <cell r="Y972">
            <v>126785.38265388367</v>
          </cell>
          <cell r="Z972">
            <v>140258.25951700081</v>
          </cell>
          <cell r="AA972">
            <v>154777.07082506901</v>
          </cell>
          <cell r="AB972">
            <v>170423.01518728284</v>
          </cell>
          <cell r="AC972">
            <v>187283.59487189216</v>
          </cell>
          <cell r="AD972">
            <v>205453.10517563697</v>
          </cell>
          <cell r="AE972">
            <v>16761.991299764159</v>
          </cell>
          <cell r="AF972">
            <v>15409.474602781838</v>
          </cell>
          <cell r="AG972">
            <v>14514.877908018208</v>
          </cell>
          <cell r="AH972">
            <v>13675.006600549614</v>
          </cell>
          <cell r="AI972">
            <v>12884.710055689467</v>
          </cell>
          <cell r="AJ972">
            <v>12139.481476836994</v>
          </cell>
          <cell r="AK972">
            <v>11415.499224816707</v>
          </cell>
          <cell r="AL972">
            <v>10691.516972796424</v>
          </cell>
          <cell r="AM972">
            <v>9966.890892690315</v>
          </cell>
          <cell r="AN972">
            <v>9242.9086406700335</v>
          </cell>
          <cell r="AO972">
            <v>8518.2825605639264</v>
          </cell>
          <cell r="AP972">
            <v>7794.300308543643</v>
          </cell>
          <cell r="AQ972">
            <v>7069.6742284375368</v>
          </cell>
          <cell r="AR972">
            <v>6345.6919764172535</v>
          </cell>
          <cell r="AS972">
            <v>5811.6390097150334</v>
          </cell>
          <cell r="AT972">
            <v>5467.5153283308764</v>
          </cell>
          <cell r="AU972">
            <v>5123.3916469467176</v>
          </cell>
          <cell r="AV972">
            <v>4779.2679655625598</v>
          </cell>
          <cell r="AW972">
            <v>4435.1442841784028</v>
          </cell>
          <cell r="AX972">
            <v>4091.0206027942445</v>
          </cell>
          <cell r="AY972">
            <v>3746.8969214100871</v>
          </cell>
          <cell r="AZ972">
            <v>3402.7732400259297</v>
          </cell>
          <cell r="BA972">
            <v>3058.6495586417714</v>
          </cell>
          <cell r="BB972">
            <v>2714.525877257614</v>
          </cell>
          <cell r="BC972">
            <v>2370.4021958734561</v>
          </cell>
          <cell r="BD972">
            <v>2026.2785144892985</v>
          </cell>
          <cell r="BE972">
            <v>1682.1548331051404</v>
          </cell>
          <cell r="BF972">
            <v>1338.031151720983</v>
          </cell>
          <cell r="BG972">
            <v>993.90747033682487</v>
          </cell>
          <cell r="BH972">
            <v>649.78378895266735</v>
          </cell>
        </row>
        <row r="973">
          <cell r="A973">
            <v>-4012.7592054245542</v>
          </cell>
          <cell r="B973">
            <v>-16033.361338300259</v>
          </cell>
          <cell r="C973">
            <v>-13787.219060944752</v>
          </cell>
          <cell r="D973">
            <v>-10615.969140938771</v>
          </cell>
          <cell r="E973">
            <v>-8022.4198086880588</v>
          </cell>
          <cell r="F973">
            <v>-5652.0092456770426</v>
          </cell>
          <cell r="G973">
            <v>-3306.7678166514847</v>
          </cell>
          <cell r="H973">
            <v>-968.79395633898287</v>
          </cell>
          <cell r="I973">
            <v>1457.5201953601518</v>
          </cell>
          <cell r="J973">
            <v>3988.1934536595609</v>
          </cell>
          <cell r="K973">
            <v>6629.6295799575328</v>
          </cell>
          <cell r="L973">
            <v>9400.9971971018622</v>
          </cell>
          <cell r="M973">
            <v>12319.269793288469</v>
          </cell>
          <cell r="N973">
            <v>15410.156289402297</v>
          </cell>
          <cell r="O973">
            <v>19221.195044208413</v>
          </cell>
          <cell r="P973">
            <v>23993.430085881577</v>
          </cell>
          <cell r="Q973">
            <v>29314.657127130318</v>
          </cell>
          <cell r="R973">
            <v>35048.984852694179</v>
          </cell>
          <cell r="S973">
            <v>41228.483342285748</v>
          </cell>
          <cell r="T973">
            <v>47887.712359251251</v>
          </cell>
          <cell r="U973">
            <v>55063.914631181251</v>
          </cell>
          <cell r="V973">
            <v>62797.224135397722</v>
          </cell>
          <cell r="W973">
            <v>71130.89055418456</v>
          </cell>
          <cell r="X973">
            <v>80111.521155061084</v>
          </cell>
          <cell r="Y973">
            <v>89789.34144884962</v>
          </cell>
          <cell r="Z973">
            <v>100218.47608330654</v>
          </cell>
          <cell r="AA973">
            <v>111457.25154325581</v>
          </cell>
          <cell r="AB973">
            <v>123568.52235012031</v>
          </cell>
          <cell r="AC973">
            <v>136620.02258517087</v>
          </cell>
          <cell r="AD973">
            <v>150684.74470243853</v>
          </cell>
          <cell r="AE973">
            <v>17731.060767665836</v>
          </cell>
          <cell r="AF973">
            <v>16300.350339853265</v>
          </cell>
          <cell r="AG973">
            <v>15354.033874599516</v>
          </cell>
          <cell r="AH973">
            <v>14465.606663093082</v>
          </cell>
          <cell r="AI973">
            <v>13629.620304981274</v>
          </cell>
          <cell r="AJ973">
            <v>12841.307449955488</v>
          </cell>
          <cell r="AK973">
            <v>12075.46924638454</v>
          </cell>
          <cell r="AL973">
            <v>11309.631042813595</v>
          </cell>
          <cell r="AM973">
            <v>10543.111789198563</v>
          </cell>
          <cell r="AN973">
            <v>9777.2735856276176</v>
          </cell>
          <cell r="AO973">
            <v>9010.7543320125842</v>
          </cell>
          <cell r="AP973">
            <v>8244.9161284416386</v>
          </cell>
          <cell r="AQ973">
            <v>7478.3968748266061</v>
          </cell>
          <cell r="AR973">
            <v>6712.5586712556606</v>
          </cell>
          <cell r="AS973">
            <v>6147.6302306900989</v>
          </cell>
          <cell r="AT973">
            <v>5783.6115531299192</v>
          </cell>
          <cell r="AU973">
            <v>5419.5928755697405</v>
          </cell>
          <cell r="AV973">
            <v>5055.5741980095609</v>
          </cell>
          <cell r="AW973">
            <v>4691.5555204493821</v>
          </cell>
          <cell r="AX973">
            <v>4327.5368428892016</v>
          </cell>
          <cell r="AY973">
            <v>3963.5181653290238</v>
          </cell>
          <cell r="AZ973">
            <v>3599.4994877688441</v>
          </cell>
          <cell r="BA973">
            <v>3235.4808102086645</v>
          </cell>
          <cell r="BB973">
            <v>2871.4621326484848</v>
          </cell>
          <cell r="BC973">
            <v>2507.4434550883057</v>
          </cell>
          <cell r="BD973">
            <v>2143.4247775281269</v>
          </cell>
          <cell r="BE973">
            <v>1779.4060999679477</v>
          </cell>
          <cell r="BF973">
            <v>1415.3874224077686</v>
          </cell>
          <cell r="BG973">
            <v>1051.3687448475896</v>
          </cell>
          <cell r="BH973">
            <v>687.35006728741041</v>
          </cell>
        </row>
        <row r="974">
          <cell r="A974">
            <v>-3786.7894733976805</v>
          </cell>
          <cell r="B974">
            <v>-15055.78593434062</v>
          </cell>
          <cell r="C974">
            <v>-12745.474371935725</v>
          </cell>
          <cell r="D974">
            <v>-9571.5933504234999</v>
          </cell>
          <cell r="E974">
            <v>-6966.9553742545377</v>
          </cell>
          <cell r="F974">
            <v>-4569.8899377040516</v>
          </cell>
          <cell r="G974">
            <v>-2186.1414989026471</v>
          </cell>
          <cell r="H974">
            <v>202.21352637657958</v>
          </cell>
          <cell r="I974">
            <v>2686.6756246830691</v>
          </cell>
          <cell r="J974">
            <v>5282.9136391279226</v>
          </cell>
          <cell r="K974">
            <v>7998.0900082410881</v>
          </cell>
          <cell r="L974">
            <v>10851.554034046165</v>
          </cell>
          <cell r="M974">
            <v>13860.812065334239</v>
          </cell>
          <cell r="N974">
            <v>17051.029556550759</v>
          </cell>
          <cell r="O974">
            <v>20941.031597374054</v>
          </cell>
          <cell r="P974">
            <v>25760.562138747377</v>
          </cell>
          <cell r="Q974">
            <v>31122.651454472089</v>
          </cell>
          <cell r="R974">
            <v>36901.013699074676</v>
          </cell>
          <cell r="S974">
            <v>43127.965221857325</v>
          </cell>
          <cell r="T974">
            <v>49838.331174304105</v>
          </cell>
          <cell r="U974">
            <v>57069.640274914345</v>
          </cell>
          <cell r="V974">
            <v>64862.334694136232</v>
          </cell>
          <cell r="W974">
            <v>73259.996233213184</v>
          </cell>
          <cell r="X974">
            <v>82309.590061881972</v>
          </cell>
          <cell r="Y974">
            <v>92061.727378061842</v>
          </cell>
          <cell r="Z974">
            <v>102570.94845849766</v>
          </cell>
          <cell r="AA974">
            <v>113896.02768336025</v>
          </cell>
          <cell r="AB974">
            <v>126100.3022406994</v>
          </cell>
          <cell r="AC974">
            <v>139252.02634907726</v>
          </cell>
          <cell r="AD974">
            <v>153424.75297942598</v>
          </cell>
          <cell r="AE974">
            <v>15086.64761521812</v>
          </cell>
          <cell r="AF974">
            <v>13869.313562469979</v>
          </cell>
          <cell r="AG974">
            <v>13064.130881589595</v>
          </cell>
          <cell r="AH974">
            <v>12308.203842175762</v>
          </cell>
          <cell r="AI974">
            <v>11596.896619149269</v>
          </cell>
          <cell r="AJ974">
            <v>10926.152865565811</v>
          </cell>
          <cell r="AK974">
            <v>10274.531890434071</v>
          </cell>
          <cell r="AL974">
            <v>9622.9109153023328</v>
          </cell>
          <cell r="AM974">
            <v>8970.7104620356931</v>
          </cell>
          <cell r="AN974">
            <v>8319.0894869039548</v>
          </cell>
          <cell r="AO974">
            <v>7666.8890336373142</v>
          </cell>
          <cell r="AP974">
            <v>7015.2680585055759</v>
          </cell>
          <cell r="AQ974">
            <v>6363.0676052389354</v>
          </cell>
          <cell r="AR974">
            <v>5711.4466301071952</v>
          </cell>
          <cell r="AS974">
            <v>5230.771704771113</v>
          </cell>
          <cell r="AT974">
            <v>4921.0428292306851</v>
          </cell>
          <cell r="AU974">
            <v>4611.3139536902563</v>
          </cell>
          <cell r="AV974">
            <v>4301.5850781498284</v>
          </cell>
          <cell r="AW974">
            <v>3991.8562026093996</v>
          </cell>
          <cell r="AX974">
            <v>3682.1273270689712</v>
          </cell>
          <cell r="AY974">
            <v>3372.3984515285424</v>
          </cell>
          <cell r="AZ974">
            <v>3062.669575988114</v>
          </cell>
          <cell r="BA974">
            <v>2752.9407004476848</v>
          </cell>
          <cell r="BB974">
            <v>2443.2118249072564</v>
          </cell>
          <cell r="BC974">
            <v>2133.4829493668276</v>
          </cell>
          <cell r="BD974">
            <v>1823.754073826399</v>
          </cell>
          <cell r="BE974">
            <v>1514.0251982859704</v>
          </cell>
          <cell r="BF974">
            <v>1204.2963227455416</v>
          </cell>
          <cell r="BG974">
            <v>894.5674472051129</v>
          </cell>
          <cell r="BH974">
            <v>584.8385716646842</v>
          </cell>
        </row>
        <row r="975">
          <cell r="A975">
            <v>-3594.9244514107932</v>
          </cell>
          <cell r="B975">
            <v>-13891.342079526787</v>
          </cell>
          <cell r="C975">
            <v>-10978.555248188404</v>
          </cell>
          <cell r="D975">
            <v>-7161.7199351247746</v>
          </cell>
          <cell r="E975">
            <v>-3956.5840723951715</v>
          </cell>
          <cell r="F975">
            <v>-955.15364111426459</v>
          </cell>
          <cell r="G975">
            <v>2074.7500164737644</v>
          </cell>
          <cell r="H975">
            <v>5154.5137895140097</v>
          </cell>
          <cell r="I975">
            <v>8376.1766983891939</v>
          </cell>
          <cell r="J975">
            <v>11757.160978986487</v>
          </cell>
          <cell r="K975">
            <v>15308.72817134604</v>
          </cell>
          <cell r="L975">
            <v>19054.25673142384</v>
          </cell>
          <cell r="M975">
            <v>23016.125416077743</v>
          </cell>
          <cell r="N975">
            <v>27222.336598885508</v>
          </cell>
          <cell r="O975">
            <v>32174.981407737745</v>
          </cell>
          <cell r="P975">
            <v>38103.243544434226</v>
          </cell>
          <cell r="Q975">
            <v>44650.665289229342</v>
          </cell>
          <cell r="R975">
            <v>51706.380399879374</v>
          </cell>
          <cell r="S975">
            <v>59309.849011356935</v>
          </cell>
          <cell r="T975">
            <v>67503.594651463747</v>
          </cell>
          <cell r="U975">
            <v>76333.442059977358</v>
          </cell>
          <cell r="V975">
            <v>85848.773470316009</v>
          </cell>
          <cell r="W975">
            <v>96102.804787015673</v>
          </cell>
          <cell r="X975">
            <v>107152.88320358186</v>
          </cell>
          <cell r="Y975">
            <v>119060.807925189</v>
          </cell>
          <cell r="Z975">
            <v>131893.17578991651</v>
          </cell>
          <cell r="AA975">
            <v>145721.75372145942</v>
          </cell>
          <cell r="AB975">
            <v>160623.88009631113</v>
          </cell>
          <cell r="AC975">
            <v>176682.89727012359</v>
          </cell>
          <cell r="AD975">
            <v>193988.61768221267</v>
          </cell>
          <cell r="AE975">
            <v>16875.122778454399</v>
          </cell>
          <cell r="AF975">
            <v>15513.477559022303</v>
          </cell>
          <cell r="AG975">
            <v>14612.842975018664</v>
          </cell>
          <cell r="AH975">
            <v>13767.303135618262</v>
          </cell>
          <cell r="AI975">
            <v>12971.672653093732</v>
          </cell>
          <cell r="AJ975">
            <v>12221.414313183634</v>
          </cell>
          <cell r="AK975">
            <v>11492.545697648909</v>
          </cell>
          <cell r="AL975">
            <v>10763.677082114182</v>
          </cell>
          <cell r="AM975">
            <v>10034.160293113537</v>
          </cell>
          <cell r="AN975">
            <v>9305.2916775788126</v>
          </cell>
          <cell r="AO975">
            <v>8575.7748885781693</v>
          </cell>
          <cell r="AP975">
            <v>7846.9062730434443</v>
          </cell>
          <cell r="AQ975">
            <v>7117.3894840427993</v>
          </cell>
          <cell r="AR975">
            <v>6388.5208685080743</v>
          </cell>
          <cell r="AS975">
            <v>5850.8634254198778</v>
          </cell>
          <cell r="AT975">
            <v>5504.417154778208</v>
          </cell>
          <cell r="AU975">
            <v>5157.97088413654</v>
          </cell>
          <cell r="AV975">
            <v>4811.5246134948711</v>
          </cell>
          <cell r="AW975">
            <v>4465.0783428532022</v>
          </cell>
          <cell r="AX975">
            <v>4118.6320722115333</v>
          </cell>
          <cell r="AY975">
            <v>3772.185801569864</v>
          </cell>
          <cell r="AZ975">
            <v>3425.7395309281956</v>
          </cell>
          <cell r="BA975">
            <v>3079.2932602865267</v>
          </cell>
          <cell r="BB975">
            <v>2732.8469896448582</v>
          </cell>
          <cell r="BC975">
            <v>2386.4007190031889</v>
          </cell>
          <cell r="BD975">
            <v>2039.95444836152</v>
          </cell>
          <cell r="BE975">
            <v>1693.5081777198511</v>
          </cell>
          <cell r="BF975">
            <v>1347.0619070781822</v>
          </cell>
          <cell r="BG975">
            <v>1000.6156364365132</v>
          </cell>
          <cell r="BH975">
            <v>654.16936579484423</v>
          </cell>
        </row>
        <row r="976">
          <cell r="A976">
            <v>-3289.7862254052998</v>
          </cell>
          <cell r="B976">
            <v>-12350.453387373835</v>
          </cell>
          <cell r="C976">
            <v>-9121.153917346026</v>
          </cell>
          <cell r="D976">
            <v>-5004.0495414571515</v>
          </cell>
          <cell r="E976">
            <v>-1459.0605286784594</v>
          </cell>
          <cell r="F976">
            <v>1909.8748175660553</v>
          </cell>
          <cell r="G976">
            <v>5340.9656976061597</v>
          </cell>
          <cell r="H976">
            <v>8857.5915049085106</v>
          </cell>
          <cell r="I976">
            <v>12548.583135078867</v>
          </cell>
          <cell r="J976">
            <v>16432.016154125529</v>
          </cell>
          <cell r="K976">
            <v>20522.118586854442</v>
          </cell>
          <cell r="L976">
            <v>24844.701857723656</v>
          </cell>
          <cell r="M976">
            <v>29425.364563943243</v>
          </cell>
          <cell r="N976">
            <v>34293.210497930377</v>
          </cell>
          <cell r="O976">
            <v>39916.213851227854</v>
          </cell>
          <cell r="P976">
            <v>46513.613366219019</v>
          </cell>
          <cell r="Q976">
            <v>53768.034418020055</v>
          </cell>
          <cell r="R976">
            <v>61585.63502926832</v>
          </cell>
          <cell r="S976">
            <v>70010.13629278625</v>
          </cell>
          <cell r="T976">
            <v>79088.653483457005</v>
          </cell>
          <cell r="U976">
            <v>88871.959557398659</v>
          </cell>
          <cell r="V976">
            <v>99414.769107264423</v>
          </cell>
          <cell r="W976">
            <v>110776.0443617304</v>
          </cell>
          <cell r="X976">
            <v>123019.32494051931</v>
          </cell>
          <cell r="Y976">
            <v>136213.08320916313</v>
          </cell>
          <cell r="Z976">
            <v>150431.10722088002</v>
          </cell>
          <cell r="AA976">
            <v>165752.91338722382</v>
          </cell>
          <cell r="AB976">
            <v>182264.19118542914</v>
          </cell>
          <cell r="AC976">
            <v>200057.28238954296</v>
          </cell>
          <cell r="AD976">
            <v>219231.69750551452</v>
          </cell>
          <cell r="AE976">
            <v>15721.169690727193</v>
          </cell>
          <cell r="AF976">
            <v>14452.636368967262</v>
          </cell>
          <cell r="AG976">
            <v>13613.588895929823</v>
          </cell>
          <cell r="AH976">
            <v>12825.868683757151</v>
          </cell>
          <cell r="AI976">
            <v>12084.644931426688</v>
          </cell>
          <cell r="AJ976">
            <v>11385.69068804368</v>
          </cell>
          <cell r="AK976">
            <v>10706.663498878759</v>
          </cell>
          <cell r="AL976">
            <v>10027.63630971384</v>
          </cell>
          <cell r="AM976">
            <v>9348.0052704210975</v>
          </cell>
          <cell r="AN976">
            <v>8668.9780812561785</v>
          </cell>
          <cell r="AO976">
            <v>7989.3470419634377</v>
          </cell>
          <cell r="AP976">
            <v>7310.3198527985169</v>
          </cell>
          <cell r="AQ976">
            <v>6630.6888135057752</v>
          </cell>
          <cell r="AR976">
            <v>5951.6616243408553</v>
          </cell>
          <cell r="AS976">
            <v>5450.7702228830813</v>
          </cell>
          <cell r="AT976">
            <v>5128.0146091324514</v>
          </cell>
          <cell r="AU976">
            <v>4805.2589953818224</v>
          </cell>
          <cell r="AV976">
            <v>4482.5033816311943</v>
          </cell>
          <cell r="AW976">
            <v>4159.7477678805644</v>
          </cell>
          <cell r="AX976">
            <v>3836.9921541299373</v>
          </cell>
          <cell r="AY976">
            <v>3514.2365403793078</v>
          </cell>
          <cell r="AZ976">
            <v>3191.4809266286793</v>
          </cell>
          <cell r="BA976">
            <v>2868.7253128780503</v>
          </cell>
          <cell r="BB976">
            <v>2545.9696991274222</v>
          </cell>
          <cell r="BC976">
            <v>2223.2140853767928</v>
          </cell>
          <cell r="BD976">
            <v>1900.4584716261647</v>
          </cell>
          <cell r="BE976">
            <v>1577.7028578755355</v>
          </cell>
          <cell r="BF976">
            <v>1254.9472441249072</v>
          </cell>
          <cell r="BG976">
            <v>932.19163037427802</v>
          </cell>
          <cell r="BH976">
            <v>609.43601662364972</v>
          </cell>
        </row>
        <row r="977">
          <cell r="A977">
            <v>-3233.0486825485696</v>
          </cell>
          <cell r="B977">
            <v>-12042.19374288524</v>
          </cell>
          <cell r="C977">
            <v>-8597.2951182024899</v>
          </cell>
          <cell r="D977">
            <v>-4429.063539004118</v>
          </cell>
          <cell r="E977">
            <v>-835.54839114824188</v>
          </cell>
          <cell r="F977">
            <v>2612.2745238889029</v>
          </cell>
          <cell r="G977">
            <v>6129.3569039322138</v>
          </cell>
          <cell r="H977">
            <v>9739.5131614115526</v>
          </cell>
          <cell r="I977">
            <v>13531.064335799927</v>
          </cell>
          <cell r="J977">
            <v>17522.293677693069</v>
          </cell>
          <cell r="K977">
            <v>21728.062456094529</v>
          </cell>
          <cell r="L977">
            <v>26174.72460495829</v>
          </cell>
          <cell r="M977">
            <v>30888.571816917749</v>
          </cell>
          <cell r="N977">
            <v>35899.026644958838</v>
          </cell>
          <cell r="O977">
            <v>41667.949367654423</v>
          </cell>
          <cell r="P977">
            <v>48412.884563260799</v>
          </cell>
          <cell r="Q977">
            <v>55823.725946535087</v>
          </cell>
          <cell r="R977">
            <v>63809.890206102784</v>
          </cell>
          <cell r="S977">
            <v>72416.041152031859</v>
          </cell>
          <cell r="T977">
            <v>81690.309962040643</v>
          </cell>
          <cell r="U977">
            <v>91684.564362259785</v>
          </cell>
          <cell r="V977">
            <v>102454.69870519624</v>
          </cell>
          <cell r="W977">
            <v>114060.94656720341</v>
          </cell>
          <cell r="X977">
            <v>126568.21761370546</v>
          </cell>
          <cell r="Y977">
            <v>140046.46061614424</v>
          </cell>
          <cell r="Z977">
            <v>154571.05465087545</v>
          </cell>
          <cell r="AA977">
            <v>170223.23066785166</v>
          </cell>
          <cell r="AB977">
            <v>187090.52578677773</v>
          </cell>
          <cell r="AC977">
            <v>205267.2728614576</v>
          </cell>
          <cell r="AD977">
            <v>224855.1280502936</v>
          </cell>
          <cell r="AE977">
            <v>15498.755545198597</v>
          </cell>
          <cell r="AF977">
            <v>14248.168709634296</v>
          </cell>
          <cell r="AG977">
            <v>13420.991601871496</v>
          </cell>
          <cell r="AH977">
            <v>12644.415606150438</v>
          </cell>
          <cell r="AI977">
            <v>11913.678264867196</v>
          </cell>
          <cell r="AJ977">
            <v>11224.612427618325</v>
          </cell>
          <cell r="AK977">
            <v>10555.191727985663</v>
          </cell>
          <cell r="AL977">
            <v>9885.7710283529977</v>
          </cell>
          <cell r="AM977">
            <v>9215.7550215198462</v>
          </cell>
          <cell r="AN977">
            <v>8546.3343218871814</v>
          </cell>
          <cell r="AO977">
            <v>7876.3183150540281</v>
          </cell>
          <cell r="AP977">
            <v>7206.8976154213642</v>
          </cell>
          <cell r="AQ977">
            <v>6536.8816085882127</v>
          </cell>
          <cell r="AR977">
            <v>5867.4609089555452</v>
          </cell>
          <cell r="AS977">
            <v>5373.6558334677529</v>
          </cell>
          <cell r="AT977">
            <v>5055.466382124825</v>
          </cell>
          <cell r="AU977">
            <v>4737.2769307818971</v>
          </cell>
          <cell r="AV977">
            <v>4419.0874794389683</v>
          </cell>
          <cell r="AW977">
            <v>4100.8980280960413</v>
          </cell>
          <cell r="AX977">
            <v>3782.708576753113</v>
          </cell>
          <cell r="AY977">
            <v>3464.5191254101851</v>
          </cell>
          <cell r="AZ977">
            <v>3146.3296740672567</v>
          </cell>
          <cell r="BA977">
            <v>2828.1402227243289</v>
          </cell>
          <cell r="BB977">
            <v>2509.9507713814005</v>
          </cell>
          <cell r="BC977">
            <v>2191.7613200384726</v>
          </cell>
          <cell r="BD977">
            <v>1873.5718686955445</v>
          </cell>
          <cell r="BE977">
            <v>1555.3824173526166</v>
          </cell>
          <cell r="BF977">
            <v>1237.1929660096885</v>
          </cell>
          <cell r="BG977">
            <v>919.00351466676034</v>
          </cell>
          <cell r="BH977">
            <v>600.81406332383233</v>
          </cell>
        </row>
        <row r="978">
          <cell r="A978">
            <v>-3651.7936052134082</v>
          </cell>
          <cell r="B978">
            <v>-14250.404458882704</v>
          </cell>
          <cell r="C978">
            <v>-11590.632107933116</v>
          </cell>
          <cell r="D978">
            <v>-8161.2598554889346</v>
          </cell>
          <cell r="E978">
            <v>-5328.072581733556</v>
          </cell>
          <cell r="F978">
            <v>-2691.0581321767977</v>
          </cell>
          <cell r="G978">
            <v>-47.83223705209457</v>
          </cell>
          <cell r="H978">
            <v>2620.8752518290985</v>
          </cell>
          <cell r="I978">
            <v>5405.7878540518204</v>
          </cell>
          <cell r="J978">
            <v>8323.2535663436465</v>
          </cell>
          <cell r="K978">
            <v>11382.238387915431</v>
          </cell>
          <cell r="L978">
            <v>14603.727618030762</v>
          </cell>
          <cell r="M978">
            <v>18007.265752182328</v>
          </cell>
          <cell r="N978">
            <v>21619.077488606003</v>
          </cell>
          <cell r="O978">
            <v>25944.632600551282</v>
          </cell>
          <cell r="P978">
            <v>31210.665627786384</v>
          </cell>
          <cell r="Q978">
            <v>37047.897886359664</v>
          </cell>
          <cell r="R978">
            <v>43338.289655292283</v>
          </cell>
          <cell r="S978">
            <v>50117.020885069731</v>
          </cell>
          <cell r="T978">
            <v>57422.002637161364</v>
          </cell>
          <cell r="U978">
            <v>65294.089107263731</v>
          </cell>
          <cell r="V978">
            <v>73777.306108459525</v>
          </cell>
          <cell r="W978">
            <v>82919.097292117818</v>
          </cell>
          <cell r="X978">
            <v>92770.589483562653</v>
          </cell>
          <cell r="Y978">
            <v>103386.87861643924</v>
          </cell>
          <cell r="Z978">
            <v>114827.33786490806</v>
          </cell>
          <cell r="AA978">
            <v>127155.94969694203</v>
          </cell>
          <cell r="AB978">
            <v>140441.66370578398</v>
          </cell>
          <cell r="AC978">
            <v>154758.78222079034</v>
          </cell>
          <cell r="AD978">
            <v>170187.37585424614</v>
          </cell>
          <cell r="AE978">
            <v>14981.907122962839</v>
          </cell>
          <cell r="AF978">
            <v>13773.024528164529</v>
          </cell>
          <cell r="AG978">
            <v>12973.431904963087</v>
          </cell>
          <cell r="AH978">
            <v>12222.752961232045</v>
          </cell>
          <cell r="AI978">
            <v>11516.384056550667</v>
          </cell>
          <cell r="AJ978">
            <v>10850.297005550799</v>
          </cell>
          <cell r="AK978">
            <v>10203.199971286502</v>
          </cell>
          <cell r="AL978">
            <v>9556.1029370222022</v>
          </cell>
          <cell r="AM978">
            <v>8908.4304477053101</v>
          </cell>
          <cell r="AN978">
            <v>8261.3334134410125</v>
          </cell>
          <cell r="AO978">
            <v>7613.6609241241185</v>
          </cell>
          <cell r="AP978">
            <v>6966.5638898598199</v>
          </cell>
          <cell r="AQ978">
            <v>6318.8914005429278</v>
          </cell>
          <cell r="AR978">
            <v>5671.7943662786283</v>
          </cell>
          <cell r="AS978">
            <v>5194.4565725292659</v>
          </cell>
          <cell r="AT978">
            <v>4886.8780192948389</v>
          </cell>
          <cell r="AU978">
            <v>4579.2994660604109</v>
          </cell>
          <cell r="AV978">
            <v>4271.7209128259838</v>
          </cell>
          <cell r="AW978">
            <v>3964.1423595915558</v>
          </cell>
          <cell r="AX978">
            <v>3656.5638063571291</v>
          </cell>
          <cell r="AY978">
            <v>3348.985253122702</v>
          </cell>
          <cell r="AZ978">
            <v>3041.406699888274</v>
          </cell>
          <cell r="BA978">
            <v>2733.8281466538465</v>
          </cell>
          <cell r="BB978">
            <v>2426.2495934194199</v>
          </cell>
          <cell r="BC978">
            <v>2118.6710401849923</v>
          </cell>
          <cell r="BD978">
            <v>1811.0924869505648</v>
          </cell>
          <cell r="BE978">
            <v>1503.5139337161372</v>
          </cell>
          <cell r="BF978">
            <v>1195.9353804817099</v>
          </cell>
          <cell r="BG978">
            <v>888.35682724728224</v>
          </cell>
          <cell r="BH978">
            <v>580.77827401285481</v>
          </cell>
        </row>
        <row r="979">
          <cell r="A979">
            <v>-3303.474716704302</v>
          </cell>
          <cell r="B979">
            <v>-12361.763935647057</v>
          </cell>
          <cell r="C979">
            <v>-9060.0716486270685</v>
          </cell>
          <cell r="D979">
            <v>-4833.725562007874</v>
          </cell>
          <cell r="E979">
            <v>-1153.8986131832892</v>
          </cell>
          <cell r="F979">
            <v>2359.0544344006917</v>
          </cell>
          <cell r="G979">
            <v>5941.0958217196312</v>
          </cell>
          <cell r="H979">
            <v>9616.462127347022</v>
          </cell>
          <cell r="I979">
            <v>13475.190880508493</v>
          </cell>
          <cell r="J979">
            <v>17535.82113593302</v>
          </cell>
          <cell r="K979">
            <v>21813.377974284776</v>
          </cell>
          <cell r="L979">
            <v>26334.604742239448</v>
          </cell>
          <cell r="M979">
            <v>31126.156995089532</v>
          </cell>
          <cell r="N979">
            <v>36217.917207277875</v>
          </cell>
          <cell r="O979">
            <v>42081.175635995227</v>
          </cell>
          <cell r="P979">
            <v>48938.044385381254</v>
          </cell>
          <cell r="Q979">
            <v>56472.30166640391</v>
          </cell>
          <cell r="R979">
            <v>64591.462920602353</v>
          </cell>
          <cell r="S979">
            <v>73340.935763495392</v>
          </cell>
          <cell r="T979">
            <v>82769.652921802481</v>
          </cell>
          <cell r="U979">
            <v>92930.345896987375</v>
          </cell>
          <cell r="V979">
            <v>103879.8398740141</v>
          </cell>
          <cell r="W979">
            <v>115679.37152463586</v>
          </cell>
          <cell r="X979">
            <v>128394.93148257936</v>
          </cell>
          <cell r="Y979">
            <v>142097.63340596767</v>
          </cell>
          <cell r="Z979">
            <v>156864.11169101816</v>
          </cell>
          <cell r="AA979">
            <v>172776.95006128823</v>
          </cell>
          <cell r="AB979">
            <v>189925.1434294183</v>
          </cell>
          <cell r="AC979">
            <v>208404.59561440215</v>
          </cell>
          <cell r="AD979">
            <v>228318.65569794193</v>
          </cell>
          <cell r="AE979">
            <v>16982.762460262962</v>
          </cell>
          <cell r="AF979">
            <v>15612.431848725573</v>
          </cell>
          <cell r="AG979">
            <v>14706.052475701985</v>
          </cell>
          <cell r="AH979">
            <v>13855.119274696788</v>
          </cell>
          <cell r="AI979">
            <v>13054.41378246119</v>
          </cell>
          <cell r="AJ979">
            <v>12299.369843652499</v>
          </cell>
          <cell r="AK979">
            <v>11565.85206574507</v>
          </cell>
          <cell r="AL979">
            <v>10832.334287837637</v>
          </cell>
          <cell r="AM979">
            <v>10098.164202024105</v>
          </cell>
          <cell r="AN979">
            <v>9364.6464241166723</v>
          </cell>
          <cell r="AO979">
            <v>8630.4763383031423</v>
          </cell>
          <cell r="AP979">
            <v>7896.9585603957094</v>
          </cell>
          <cell r="AQ979">
            <v>7162.7884745821793</v>
          </cell>
          <cell r="AR979">
            <v>6429.2706966747455</v>
          </cell>
          <cell r="AS979">
            <v>5888.1837510664309</v>
          </cell>
          <cell r="AT979">
            <v>5539.5276377572327</v>
          </cell>
          <cell r="AU979">
            <v>5190.8715244480327</v>
          </cell>
          <cell r="AV979">
            <v>4842.2154111388336</v>
          </cell>
          <cell r="AW979">
            <v>4493.5592978296354</v>
          </cell>
          <cell r="AX979">
            <v>4144.9031845204354</v>
          </cell>
          <cell r="AY979">
            <v>3796.2470712112372</v>
          </cell>
          <cell r="AZ979">
            <v>3447.5909579020386</v>
          </cell>
          <cell r="BA979">
            <v>3098.9348445928395</v>
          </cell>
          <cell r="BB979">
            <v>2750.2787312836399</v>
          </cell>
          <cell r="BC979">
            <v>2401.6226179744413</v>
          </cell>
          <cell r="BD979">
            <v>2052.9665046652422</v>
          </cell>
          <cell r="BE979">
            <v>1704.3103913560435</v>
          </cell>
          <cell r="BF979">
            <v>1355.6542780468444</v>
          </cell>
          <cell r="BG979">
            <v>1006.9981647376458</v>
          </cell>
          <cell r="BH979">
            <v>658.34205142844655</v>
          </cell>
        </row>
        <row r="980">
          <cell r="A980">
            <v>-4090.5646911002732</v>
          </cell>
          <cell r="B980">
            <v>-16531.191908237553</v>
          </cell>
          <cell r="C980">
            <v>-14388.115747913018</v>
          </cell>
          <cell r="D980">
            <v>-11368.181672467303</v>
          </cell>
          <cell r="E980">
            <v>-9028.0901823566019</v>
          </cell>
          <cell r="F980">
            <v>-6943.9507432372402</v>
          </cell>
          <cell r="G980">
            <v>-4903.2851722317109</v>
          </cell>
          <cell r="H980">
            <v>-2889.8356574243735</v>
          </cell>
          <cell r="I980">
            <v>-808.50257660766749</v>
          </cell>
          <cell r="J980">
            <v>1356.0159862384253</v>
          </cell>
          <cell r="K980">
            <v>3608.27892128658</v>
          </cell>
          <cell r="L980">
            <v>5965.6047598133364</v>
          </cell>
          <cell r="M980">
            <v>8442.7233796888031</v>
          </cell>
          <cell r="N980">
            <v>11064.11148601286</v>
          </cell>
          <cell r="O980">
            <v>14383.516126947612</v>
          </cell>
          <cell r="P980">
            <v>18641.4203918454</v>
          </cell>
          <cell r="Q980">
            <v>23412.38196839478</v>
          </cell>
          <cell r="R980">
            <v>28553.725691173946</v>
          </cell>
          <cell r="S980">
            <v>34094.205288764591</v>
          </cell>
          <cell r="T980">
            <v>40064.80671642501</v>
          </cell>
          <cell r="U980">
            <v>46498.921449648304</v>
          </cell>
          <cell r="V980">
            <v>53432.533230949586</v>
          </cell>
          <cell r="W980">
            <v>60904.419314292078</v>
          </cell>
          <cell r="X980">
            <v>68956.367332640657</v>
          </cell>
          <cell r="Y980">
            <v>77633.409001507287</v>
          </cell>
          <cell r="Z980">
            <v>86984.071965510011</v>
          </cell>
          <cell r="AA980">
            <v>97060.651196435079</v>
          </cell>
          <cell r="AB980">
            <v>107919.50146063553</v>
          </cell>
          <cell r="AC980">
            <v>119621.35249143434</v>
          </cell>
          <cell r="AD980">
            <v>132231.64862918021</v>
          </cell>
          <cell r="AE980">
            <v>16452.608594342302</v>
          </cell>
          <cell r="AF980">
            <v>15125.055833169119</v>
          </cell>
          <cell r="AG980">
            <v>14246.971063554343</v>
          </cell>
          <cell r="AH980">
            <v>13422.601593108806</v>
          </cell>
          <cell r="AI980">
            <v>12646.891864263638</v>
          </cell>
          <cell r="AJ980">
            <v>11915.418264146077</v>
          </cell>
          <cell r="AK980">
            <v>11204.798839000105</v>
          </cell>
          <cell r="AL980">
            <v>10494.17941385413</v>
          </cell>
          <cell r="AM980">
            <v>9782.9280440120492</v>
          </cell>
          <cell r="AN980">
            <v>9072.3086188660745</v>
          </cell>
          <cell r="AO980">
            <v>8361.0572490239938</v>
          </cell>
          <cell r="AP980">
            <v>7650.4378238780173</v>
          </cell>
          <cell r="AQ980">
            <v>6939.1864540359365</v>
          </cell>
          <cell r="AR980">
            <v>6228.5670288899619</v>
          </cell>
          <cell r="AS980">
            <v>5704.3712890960533</v>
          </cell>
          <cell r="AT980">
            <v>5366.5992346542062</v>
          </cell>
          <cell r="AU980">
            <v>5028.82718021236</v>
          </cell>
          <cell r="AV980">
            <v>4691.0551257705129</v>
          </cell>
          <cell r="AW980">
            <v>4353.2830713286658</v>
          </cell>
          <cell r="AX980">
            <v>4015.5110168868196</v>
          </cell>
          <cell r="AY980">
            <v>3677.7389624449729</v>
          </cell>
          <cell r="AZ980">
            <v>3339.9669080031263</v>
          </cell>
          <cell r="BA980">
            <v>3002.1948535612796</v>
          </cell>
          <cell r="BB980">
            <v>2664.422799119433</v>
          </cell>
          <cell r="BC980">
            <v>2326.6507446775859</v>
          </cell>
          <cell r="BD980">
            <v>1988.8786902357392</v>
          </cell>
          <cell r="BE980">
            <v>1651.1066357938923</v>
          </cell>
          <cell r="BF980">
            <v>1313.3345813520457</v>
          </cell>
          <cell r="BG980">
            <v>975.56252691019881</v>
          </cell>
          <cell r="BH980">
            <v>637.79047246835228</v>
          </cell>
        </row>
        <row r="981">
          <cell r="A981">
            <v>-3576.8423190530966</v>
          </cell>
          <cell r="B981">
            <v>-13800.461812627753</v>
          </cell>
          <cell r="C981">
            <v>-10869.312945830572</v>
          </cell>
          <cell r="D981">
            <v>-6994.5731075686763</v>
          </cell>
          <cell r="E981">
            <v>-3827.901267956287</v>
          </cell>
          <cell r="F981">
            <v>-908.48743090098003</v>
          </cell>
          <cell r="G981">
            <v>2036.4347863629855</v>
          </cell>
          <cell r="H981">
            <v>5027.7633885886571</v>
          </cell>
          <cell r="I981">
            <v>8156.7153566394145</v>
          </cell>
          <cell r="J981">
            <v>11440.539717517817</v>
          </cell>
          <cell r="K981">
            <v>14890.108899783201</v>
          </cell>
          <cell r="L981">
            <v>18528.314334714676</v>
          </cell>
          <cell r="M981">
            <v>22376.976802197307</v>
          </cell>
          <cell r="N981">
            <v>26463.747603788404</v>
          </cell>
          <cell r="O981">
            <v>31287.91347660662</v>
          </cell>
          <cell r="P981">
            <v>37076.552284663434</v>
          </cell>
          <cell r="Q981">
            <v>43473.143115916733</v>
          </cell>
          <cell r="R981">
            <v>50366.317917218883</v>
          </cell>
          <cell r="S981">
            <v>57794.627792714993</v>
          </cell>
          <cell r="T981">
            <v>65799.616668953808</v>
          </cell>
          <cell r="U981">
            <v>74426.053635468634</v>
          </cell>
          <cell r="V981">
            <v>83722.18332256173</v>
          </cell>
          <cell r="W981">
            <v>93739.99571656654</v>
          </cell>
          <cell r="X981">
            <v>104535.51692157016</v>
          </cell>
          <cell r="Y981">
            <v>116169.12249372355</v>
          </cell>
          <cell r="Z981">
            <v>128705.87510050919</v>
          </cell>
          <cell r="AA981">
            <v>142215.88839337471</v>
          </cell>
          <cell r="AB981">
            <v>156774.71912874491</v>
          </cell>
          <cell r="AC981">
            <v>172463.78973040712</v>
          </cell>
          <cell r="AD981">
            <v>189370.84365651221</v>
          </cell>
          <cell r="AE981">
            <v>15869.754737746109</v>
          </cell>
          <cell r="AF981">
            <v>14589.232162834745</v>
          </cell>
          <cell r="AG981">
            <v>13742.254624116129</v>
          </cell>
          <cell r="AH981">
            <v>12947.089454153045</v>
          </cell>
          <cell r="AI981">
            <v>12198.860194709672</v>
          </cell>
          <cell r="AJ981">
            <v>11493.299944829681</v>
          </cell>
          <cell r="AK981">
            <v>10807.855085172425</v>
          </cell>
          <cell r="AL981">
            <v>10122.41022551517</v>
          </cell>
          <cell r="AM981">
            <v>9436.3558085784352</v>
          </cell>
          <cell r="AN981">
            <v>8750.9109489211805</v>
          </cell>
          <cell r="AO981">
            <v>8064.8565319844456</v>
          </cell>
          <cell r="AP981">
            <v>7379.4116723271927</v>
          </cell>
          <cell r="AQ981">
            <v>6693.3572553904578</v>
          </cell>
          <cell r="AR981">
            <v>6007.9123957332031</v>
          </cell>
          <cell r="AS981">
            <v>5502.2869335216092</v>
          </cell>
          <cell r="AT981">
            <v>5176.4808687556824</v>
          </cell>
          <cell r="AU981">
            <v>4850.6748039897548</v>
          </cell>
          <cell r="AV981">
            <v>4524.8687392238262</v>
          </cell>
          <cell r="AW981">
            <v>4199.0626744578976</v>
          </cell>
          <cell r="AX981">
            <v>3873.25660969197</v>
          </cell>
          <cell r="AY981">
            <v>3547.4505449260414</v>
          </cell>
          <cell r="AZ981">
            <v>3221.6444801601128</v>
          </cell>
          <cell r="BA981">
            <v>2895.8384153941847</v>
          </cell>
          <cell r="BB981">
            <v>2570.0323506282557</v>
          </cell>
          <cell r="BC981">
            <v>2244.226285862328</v>
          </cell>
          <cell r="BD981">
            <v>1918.4202210963992</v>
          </cell>
          <cell r="BE981">
            <v>1592.6141563304716</v>
          </cell>
          <cell r="BF981">
            <v>1266.808091564543</v>
          </cell>
          <cell r="BG981">
            <v>941.00202679861525</v>
          </cell>
          <cell r="BH981">
            <v>615.19596203268668</v>
          </cell>
        </row>
        <row r="982">
          <cell r="A982">
            <v>-3007.0525033750955</v>
          </cell>
          <cell r="B982">
            <v>-10959.774048637284</v>
          </cell>
          <cell r="C982">
            <v>-7431.9720332373145</v>
          </cell>
          <cell r="D982">
            <v>-3215.8260037560431</v>
          </cell>
          <cell r="E982">
            <v>521.23463839602618</v>
          </cell>
          <cell r="F982">
            <v>4154.3413094866919</v>
          </cell>
          <cell r="G982">
            <v>7876.5110895088965</v>
          </cell>
          <cell r="H982">
            <v>11712.516787561806</v>
          </cell>
          <cell r="I982">
            <v>15747.68925529041</v>
          </cell>
          <cell r="J982">
            <v>20000.418798572588</v>
          </cell>
          <cell r="K982">
            <v>24487.219069374143</v>
          </cell>
          <cell r="L982">
            <v>29235.638156290337</v>
          </cell>
          <cell r="M982">
            <v>34273.670987999503</v>
          </cell>
          <cell r="N982">
            <v>39630.985606387221</v>
          </cell>
          <cell r="O982">
            <v>45742.947576619241</v>
          </cell>
          <cell r="P982">
            <v>52818.418582066377</v>
          </cell>
          <cell r="Q982">
            <v>60575.078106943751</v>
          </cell>
          <cell r="R982">
            <v>68933.90726917873</v>
          </cell>
          <cell r="S982">
            <v>77941.654062671587</v>
          </cell>
          <cell r="T982">
            <v>87648.695649580375</v>
          </cell>
          <cell r="U982">
            <v>98109.320102084457</v>
          </cell>
          <cell r="V982">
            <v>109382.03001649339</v>
          </cell>
          <cell r="W982">
            <v>121529.869697708</v>
          </cell>
          <cell r="X982">
            <v>134620.77774386169</v>
          </cell>
          <cell r="Y982">
            <v>148727.96700302363</v>
          </cell>
          <cell r="Z982">
            <v>163930.33402692829</v>
          </cell>
          <cell r="AA982">
            <v>180312.900311662</v>
          </cell>
          <cell r="AB982">
            <v>197967.28779301079</v>
          </cell>
          <cell r="AC982">
            <v>216992.23125574796</v>
          </cell>
          <cell r="AD982">
            <v>237494.13052258658</v>
          </cell>
          <cell r="AE982">
            <v>14163.967754114601</v>
          </cell>
          <cell r="AF982">
            <v>13021.084278018972</v>
          </cell>
          <cell r="AG982">
            <v>12265.14552879961</v>
          </cell>
          <cell r="AH982">
            <v>11555.450009702272</v>
          </cell>
          <cell r="AI982">
            <v>10887.645416715468</v>
          </cell>
          <cell r="AJ982">
            <v>10257.92348382915</v>
          </cell>
          <cell r="AK982">
            <v>9646.1548049902103</v>
          </cell>
          <cell r="AL982">
            <v>9034.3861261512666</v>
          </cell>
          <cell r="AM982">
            <v>8422.0734093108895</v>
          </cell>
          <cell r="AN982">
            <v>7810.3047304719476</v>
          </cell>
          <cell r="AO982">
            <v>7197.9920136315686</v>
          </cell>
          <cell r="AP982">
            <v>6586.2233347926276</v>
          </cell>
          <cell r="AQ982">
            <v>5973.9106179522487</v>
          </cell>
          <cell r="AR982">
            <v>5362.1419391133049</v>
          </cell>
          <cell r="AS982">
            <v>4910.8644706978484</v>
          </cell>
          <cell r="AT982">
            <v>4620.0782127058746</v>
          </cell>
          <cell r="AU982">
            <v>4329.2919547139018</v>
          </cell>
          <cell r="AV982">
            <v>4038.5056967219289</v>
          </cell>
          <cell r="AW982">
            <v>3747.7194387299569</v>
          </cell>
          <cell r="AX982">
            <v>3456.933180737984</v>
          </cell>
          <cell r="AY982">
            <v>3166.1469227460111</v>
          </cell>
          <cell r="AZ982">
            <v>2875.3606647540382</v>
          </cell>
          <cell r="BA982">
            <v>2584.5744067620649</v>
          </cell>
          <cell r="BB982">
            <v>2293.7881487700924</v>
          </cell>
          <cell r="BC982">
            <v>2003.0018907781196</v>
          </cell>
          <cell r="BD982">
            <v>1712.2156327861467</v>
          </cell>
          <cell r="BE982">
            <v>1421.4293747941738</v>
          </cell>
          <cell r="BF982">
            <v>1130.6431168022009</v>
          </cell>
          <cell r="BG982">
            <v>839.856858810228</v>
          </cell>
          <cell r="BH982">
            <v>549.07060081825512</v>
          </cell>
        </row>
        <row r="983">
          <cell r="A983">
            <v>-4002.0344869866167</v>
          </cell>
          <cell r="B983">
            <v>-16058.274030724711</v>
          </cell>
          <cell r="C983">
            <v>-13778.649537968986</v>
          </cell>
          <cell r="D983">
            <v>-10577.410985499206</v>
          </cell>
          <cell r="E983">
            <v>-8040.3599307075465</v>
          </cell>
          <cell r="F983">
            <v>-5752.914506504012</v>
          </cell>
          <cell r="G983">
            <v>-3494.0345990184355</v>
          </cell>
          <cell r="H983">
            <v>-1246.3143705500963</v>
          </cell>
          <cell r="I983">
            <v>1085.043824322692</v>
          </cell>
          <cell r="J983">
            <v>3515.8306903841444</v>
          </cell>
          <cell r="K983">
            <v>6052.0292150056248</v>
          </cell>
          <cell r="L983">
            <v>8712.2924008393529</v>
          </cell>
          <cell r="M983">
            <v>11513.009995467259</v>
          </cell>
          <cell r="N983">
            <v>14479.479127652736</v>
          </cell>
          <cell r="O983">
            <v>18156.547147161153</v>
          </cell>
          <cell r="P983">
            <v>22783.239466072158</v>
          </cell>
          <cell r="Q983">
            <v>27947.262731196595</v>
          </cell>
          <cell r="R983">
            <v>33512.182542945651</v>
          </cell>
          <cell r="S983">
            <v>39509.121542106201</v>
          </cell>
          <cell r="T983">
            <v>45971.618500952703</v>
          </cell>
          <cell r="U983">
            <v>52935.815893813655</v>
          </cell>
          <cell r="V983">
            <v>60440.662029228784</v>
          </cell>
          <cell r="W983">
            <v>68528.128874150818</v>
          </cell>
          <cell r="X983">
            <v>77243.446788406131</v>
          </cell>
          <cell r="Y983">
            <v>86635.357482201522</v>
          </cell>
          <cell r="Z983">
            <v>96756.386611379989</v>
          </cell>
          <cell r="AA983">
            <v>107663.13753495416</v>
          </cell>
          <cell r="AB983">
            <v>119416.60787780078</v>
          </cell>
          <cell r="AC983">
            <v>132082.53066893987</v>
          </cell>
          <cell r="AD983">
            <v>145731.74196326488</v>
          </cell>
          <cell r="AE983">
            <v>16832.33984132078</v>
          </cell>
          <cell r="AF983">
            <v>15474.146755694524</v>
          </cell>
          <cell r="AG983">
            <v>14575.795520576323</v>
          </cell>
          <cell r="AH983">
            <v>13732.39935018906</v>
          </cell>
          <cell r="AI983">
            <v>12938.786003146284</v>
          </cell>
          <cell r="AJ983">
            <v>12190.429768234875</v>
          </cell>
          <cell r="AK983">
            <v>11463.40902904253</v>
          </cell>
          <cell r="AL983">
            <v>10736.388289850189</v>
          </cell>
          <cell r="AM983">
            <v>10008.72102048454</v>
          </cell>
          <cell r="AN983">
            <v>9281.7002812921965</v>
          </cell>
          <cell r="AO983">
            <v>8554.0330119265491</v>
          </cell>
          <cell r="AP983">
            <v>7827.0122727342059</v>
          </cell>
          <cell r="AQ983">
            <v>7099.3450033685594</v>
          </cell>
          <cell r="AR983">
            <v>6372.3242641762163</v>
          </cell>
          <cell r="AS983">
            <v>5836.0299261088876</v>
          </cell>
          <cell r="AT983">
            <v>5490.4619891665707</v>
          </cell>
          <cell r="AU983">
            <v>5144.8940522242547</v>
          </cell>
          <cell r="AV983">
            <v>4799.3261152819387</v>
          </cell>
          <cell r="AW983">
            <v>4453.7581783396226</v>
          </cell>
          <cell r="AX983">
            <v>4108.1902413973066</v>
          </cell>
          <cell r="AY983">
            <v>3762.6223044549902</v>
          </cell>
          <cell r="AZ983">
            <v>3417.0543675126737</v>
          </cell>
          <cell r="BA983">
            <v>3071.4864305703577</v>
          </cell>
          <cell r="BB983">
            <v>2725.9184936280417</v>
          </cell>
          <cell r="BC983">
            <v>2380.3505566857257</v>
          </cell>
          <cell r="BD983">
            <v>2034.7826197434092</v>
          </cell>
          <cell r="BE983">
            <v>1689.2146828010932</v>
          </cell>
          <cell r="BF983">
            <v>1343.6467458587767</v>
          </cell>
          <cell r="BG983">
            <v>998.07880891646073</v>
          </cell>
          <cell r="BH983">
            <v>652.51087197414415</v>
          </cell>
        </row>
        <row r="984">
          <cell r="A984">
            <v>-3595.2761631275321</v>
          </cell>
          <cell r="B984">
            <v>-13998.886953719333</v>
          </cell>
          <cell r="C984">
            <v>-11299.017881244499</v>
          </cell>
          <cell r="D984">
            <v>-7740.9211038448684</v>
          </cell>
          <cell r="E984">
            <v>-4735.5538572088572</v>
          </cell>
          <cell r="F984">
            <v>-1914.7917157126371</v>
          </cell>
          <cell r="G984">
            <v>924.28976566740198</v>
          </cell>
          <cell r="H984">
            <v>3802.0061968972313</v>
          </cell>
          <cell r="I984">
            <v>6809.1491761260731</v>
          </cell>
          <cell r="J984">
            <v>9962.4576191582964</v>
          </cell>
          <cell r="K984">
            <v>13272.099133728889</v>
          </cell>
          <cell r="L984">
            <v>16760.229003692009</v>
          </cell>
          <cell r="M984">
            <v>20447.838052908166</v>
          </cell>
          <cell r="N984">
            <v>24361.853720819734</v>
          </cell>
          <cell r="O984">
            <v>29002.013591848252</v>
          </cell>
          <cell r="P984">
            <v>34594.748869576513</v>
          </cell>
          <cell r="Q984">
            <v>40780.846459830624</v>
          </cell>
          <cell r="R984">
            <v>47447.186882793198</v>
          </cell>
          <cell r="S984">
            <v>54631.052637649351</v>
          </cell>
          <cell r="T984">
            <v>62372.620560887844</v>
          </cell>
          <cell r="U984">
            <v>70715.186521227806</v>
          </cell>
          <cell r="V984">
            <v>79705.407558196821</v>
          </cell>
          <cell r="W984">
            <v>89393.562818555976</v>
          </cell>
          <cell r="X984">
            <v>99833.834749897549</v>
          </cell>
          <cell r="Y984">
            <v>111084.61212403284</v>
          </cell>
          <cell r="Z984">
            <v>123208.81658487281</v>
          </cell>
          <cell r="AA984">
            <v>136274.25454706972</v>
          </cell>
          <cell r="AB984">
            <v>150353.99641346422</v>
          </cell>
          <cell r="AC984">
            <v>165526.78523216903</v>
          </cell>
          <cell r="AD984">
            <v>181877.47707876354</v>
          </cell>
          <cell r="AE984">
            <v>15712.768548790575</v>
          </cell>
          <cell r="AF984">
            <v>14444.913110972937</v>
          </cell>
          <cell r="AG984">
            <v>13606.314011501281</v>
          </cell>
          <cell r="AH984">
            <v>12819.014744426147</v>
          </cell>
          <cell r="AI984">
            <v>12078.187090227857</v>
          </cell>
          <cell r="AJ984">
            <v>11379.606356826702</v>
          </cell>
          <cell r="AK984">
            <v>10700.942028944195</v>
          </cell>
          <cell r="AL984">
            <v>10022.277701061686</v>
          </cell>
          <cell r="AM984">
            <v>9343.0098457392178</v>
          </cell>
          <cell r="AN984">
            <v>8664.345517856711</v>
          </cell>
          <cell r="AO984">
            <v>7985.077662534246</v>
          </cell>
          <cell r="AP984">
            <v>7306.4133346517392</v>
          </cell>
          <cell r="AQ984">
            <v>6627.1454793292714</v>
          </cell>
          <cell r="AR984">
            <v>5948.4811514467638</v>
          </cell>
          <cell r="AS984">
            <v>5447.857418352175</v>
          </cell>
          <cell r="AT984">
            <v>5125.2742800455053</v>
          </cell>
          <cell r="AU984">
            <v>4802.6911417388337</v>
          </cell>
          <cell r="AV984">
            <v>4480.108003432164</v>
          </cell>
          <cell r="AW984">
            <v>4157.5248651254933</v>
          </cell>
          <cell r="AX984">
            <v>3834.9417268188231</v>
          </cell>
          <cell r="AY984">
            <v>3512.3585885121524</v>
          </cell>
          <cell r="AZ984">
            <v>3189.7754502054822</v>
          </cell>
          <cell r="BA984">
            <v>2867.192311898812</v>
          </cell>
          <cell r="BB984">
            <v>2544.6091735921409</v>
          </cell>
          <cell r="BC984">
            <v>2222.0260352854702</v>
          </cell>
          <cell r="BD984">
            <v>1899.4428969787998</v>
          </cell>
          <cell r="BE984">
            <v>1576.8597586721294</v>
          </cell>
          <cell r="BF984">
            <v>1254.2766203654589</v>
          </cell>
          <cell r="BG984">
            <v>931.6934820587885</v>
          </cell>
          <cell r="BH984">
            <v>609.11034375211796</v>
          </cell>
        </row>
        <row r="985">
          <cell r="A985">
            <v>-3742.7737090952032</v>
          </cell>
          <cell r="B985">
            <v>-14735.818994751762</v>
          </cell>
          <cell r="C985">
            <v>-12256.221968048361</v>
          </cell>
          <cell r="D985">
            <v>-8860.0516107853455</v>
          </cell>
          <cell r="E985">
            <v>-6116.8112420648013</v>
          </cell>
          <cell r="F985">
            <v>-3617.1846382536805</v>
          </cell>
          <cell r="G985">
            <v>-1122.7560131538874</v>
          </cell>
          <cell r="H985">
            <v>1384.9865178200359</v>
          </cell>
          <cell r="I985">
            <v>3997.5237682222673</v>
          </cell>
          <cell r="J985">
            <v>6730.9315351144887</v>
          </cell>
          <cell r="K985">
            <v>9593.1364563689767</v>
          </cell>
          <cell r="L985">
            <v>12604.222007041519</v>
          </cell>
          <cell r="M985">
            <v>15782.568696985032</v>
          </cell>
          <cell r="N985">
            <v>19153.937308452048</v>
          </cell>
          <cell r="O985">
            <v>23233.558088485002</v>
          </cell>
          <cell r="P985">
            <v>28250.659734861791</v>
          </cell>
          <cell r="Q985">
            <v>33823.877206672776</v>
          </cell>
          <cell r="R985">
            <v>39829.758034810293</v>
          </cell>
          <cell r="S985">
            <v>46301.891000055708</v>
          </cell>
          <cell r="T985">
            <v>53276.472467534935</v>
          </cell>
          <cell r="U985">
            <v>60792.508820267692</v>
          </cell>
          <cell r="V985">
            <v>68892.034608159462</v>
          </cell>
          <cell r="W985">
            <v>77620.347632466699</v>
          </cell>
          <cell r="X985">
            <v>87026.262280479772</v>
          </cell>
          <cell r="Y985">
            <v>97162.382527236099</v>
          </cell>
          <cell r="Z985">
            <v>108085.39613106532</v>
          </cell>
          <cell r="AA985">
            <v>119856.39166829959</v>
          </cell>
          <cell r="AB985">
            <v>132541.20018021204</v>
          </cell>
          <cell r="AC985">
            <v>146210.76334289537</v>
          </cell>
          <cell r="AD985">
            <v>160941.53021912457</v>
          </cell>
          <cell r="AE985">
            <v>15088.317047486746</v>
          </cell>
          <cell r="AF985">
            <v>13870.848289083566</v>
          </cell>
          <cell r="AG985">
            <v>13065.576509684824</v>
          </cell>
          <cell r="AH985">
            <v>12309.565822198567</v>
          </cell>
          <cell r="AI985">
            <v>11598.179888562443</v>
          </cell>
          <cell r="AJ985">
            <v>10927.361912971899</v>
          </cell>
          <cell r="AK985">
            <v>10275.668831888559</v>
          </cell>
          <cell r="AL985">
            <v>9623.9757508052153</v>
          </cell>
          <cell r="AM985">
            <v>8971.7031274640776</v>
          </cell>
          <cell r="AN985">
            <v>8320.0100463807339</v>
          </cell>
          <cell r="AO985">
            <v>7667.7374230395981</v>
          </cell>
          <cell r="AP985">
            <v>7016.0443419562553</v>
          </cell>
          <cell r="AQ985">
            <v>6363.7717186151185</v>
          </cell>
          <cell r="AR985">
            <v>5712.0786375317748</v>
          </cell>
          <cell r="AS985">
            <v>5231.3505224976534</v>
          </cell>
          <cell r="AT985">
            <v>4921.5873735127498</v>
          </cell>
          <cell r="AU985">
            <v>4611.8242245278479</v>
          </cell>
          <cell r="AV985">
            <v>4302.0610755429452</v>
          </cell>
          <cell r="AW985">
            <v>3992.2979265580429</v>
          </cell>
          <cell r="AX985">
            <v>3682.534777573142</v>
          </cell>
          <cell r="AY985">
            <v>3372.7716285882393</v>
          </cell>
          <cell r="AZ985">
            <v>3063.0084796033375</v>
          </cell>
          <cell r="BA985">
            <v>2753.2453306184357</v>
          </cell>
          <cell r="BB985">
            <v>2443.4821816335339</v>
          </cell>
          <cell r="BC985">
            <v>2133.719032648632</v>
          </cell>
          <cell r="BD985">
            <v>1823.9558836637302</v>
          </cell>
          <cell r="BE985">
            <v>1514.1927346788282</v>
          </cell>
          <cell r="BF985">
            <v>1204.4295856939264</v>
          </cell>
          <cell r="BG985">
            <v>894.6664367090242</v>
          </cell>
          <cell r="BH985">
            <v>584.90328772412238</v>
          </cell>
        </row>
        <row r="986">
          <cell r="A986">
            <v>-3725.5785154308355</v>
          </cell>
          <cell r="B986">
            <v>-14657.813044757369</v>
          </cell>
          <cell r="C986">
            <v>-12117.674296425956</v>
          </cell>
          <cell r="D986">
            <v>-8649.2334610579528</v>
          </cell>
          <cell r="E986">
            <v>-5774.6487990614478</v>
          </cell>
          <cell r="F986">
            <v>-3115.3315072905807</v>
          </cell>
          <cell r="G986">
            <v>-452.22902191129958</v>
          </cell>
          <cell r="H986">
            <v>2234.0974693105336</v>
          </cell>
          <cell r="I986">
            <v>5035.7838829980601</v>
          </cell>
          <cell r="J986">
            <v>7969.2921428187274</v>
          </cell>
          <cell r="K986">
            <v>11043.503119322433</v>
          </cell>
          <cell r="L986">
            <v>14279.510311682281</v>
          </cell>
          <cell r="M986">
            <v>17696.900439633158</v>
          </cell>
          <cell r="N986">
            <v>21322.124829381457</v>
          </cell>
          <cell r="O986">
            <v>25669.467979547531</v>
          </cell>
          <cell r="P986">
            <v>30969.536267839703</v>
          </cell>
          <cell r="Q986">
            <v>36846.293498864405</v>
          </cell>
          <cell r="R986">
            <v>43179.27866657955</v>
          </cell>
          <cell r="S986">
            <v>50003.909931381131</v>
          </cell>
          <cell r="T986">
            <v>57358.355057503388</v>
          </cell>
          <cell r="U986">
            <v>65283.744871910596</v>
          </cell>
          <cell r="V986">
            <v>73824.403294557327</v>
          </cell>
          <cell r="W986">
            <v>83028.095226495745</v>
          </cell>
          <cell r="X986">
            <v>92946.293682180709</v>
          </cell>
          <cell r="Y986">
            <v>103634.46765995036</v>
          </cell>
          <cell r="Z986">
            <v>115152.39236063967</v>
          </cell>
          <cell r="AA986">
            <v>127564.48348927157</v>
          </cell>
          <cell r="AB986">
            <v>140940.15750945709</v>
          </cell>
          <cell r="AC986">
            <v>155354.21986528061</v>
          </cell>
          <cell r="AD986">
            <v>170887.28334185961</v>
          </cell>
          <cell r="AE986">
            <v>16145.186251443622</v>
          </cell>
          <cell r="AF986">
            <v>14842.439245407761</v>
          </cell>
          <cell r="AG986">
            <v>13980.761775315777</v>
          </cell>
          <cell r="AH986">
            <v>13171.795916556817</v>
          </cell>
          <cell r="AI986">
            <v>12410.580576299542</v>
          </cell>
          <cell r="AJ986">
            <v>11692.774798316519</v>
          </cell>
          <cell r="AK986">
            <v>10995.433528262793</v>
          </cell>
          <cell r="AL986">
            <v>10298.092258209066</v>
          </cell>
          <cell r="AM986">
            <v>9600.1308515514193</v>
          </cell>
          <cell r="AN986">
            <v>8902.7895814976928</v>
          </cell>
          <cell r="AO986">
            <v>8204.8281748400459</v>
          </cell>
          <cell r="AP986">
            <v>7507.4869047863176</v>
          </cell>
          <cell r="AQ986">
            <v>6809.5254981286726</v>
          </cell>
          <cell r="AR986">
            <v>6112.1842280749443</v>
          </cell>
          <cell r="AS986">
            <v>5597.783256177011</v>
          </cell>
          <cell r="AT986">
            <v>5266.3225824348738</v>
          </cell>
          <cell r="AU986">
            <v>4934.8619086927347</v>
          </cell>
          <cell r="AV986">
            <v>4603.4012349505965</v>
          </cell>
          <cell r="AW986">
            <v>4271.9405612084574</v>
          </cell>
          <cell r="AX986">
            <v>3940.4798874663188</v>
          </cell>
          <cell r="AY986">
            <v>3609.0192137241806</v>
          </cell>
          <cell r="AZ986">
            <v>3277.558539982042</v>
          </cell>
          <cell r="BA986">
            <v>2946.0978662399034</v>
          </cell>
          <cell r="BB986">
            <v>2614.6371924977643</v>
          </cell>
          <cell r="BC986">
            <v>2283.1765187556257</v>
          </cell>
          <cell r="BD986">
            <v>1951.7158450134873</v>
          </cell>
          <cell r="BE986">
            <v>1620.2551712713487</v>
          </cell>
          <cell r="BF986">
            <v>1288.7944975292103</v>
          </cell>
          <cell r="BG986">
            <v>957.33382378707154</v>
          </cell>
          <cell r="BH986">
            <v>625.87315004493314</v>
          </cell>
        </row>
        <row r="987">
          <cell r="A987">
            <v>-3048.2902440345019</v>
          </cell>
          <cell r="B987">
            <v>-11090.198539442485</v>
          </cell>
          <cell r="C987">
            <v>-7442.7617827348604</v>
          </cell>
          <cell r="D987">
            <v>-2999.9678211351634</v>
          </cell>
          <cell r="E987">
            <v>859.23753051145229</v>
          </cell>
          <cell r="F987">
            <v>4566.591539126046</v>
          </cell>
          <cell r="G987">
            <v>8365.7325551752074</v>
          </cell>
          <cell r="H987">
            <v>12281.901227664421</v>
          </cell>
          <cell r="I987">
            <v>16401.732830304245</v>
          </cell>
          <cell r="J987">
            <v>20744.055239065699</v>
          </cell>
          <cell r="K987">
            <v>25325.753751835182</v>
          </cell>
          <cell r="L987">
            <v>30174.909732911972</v>
          </cell>
          <cell r="M987">
            <v>35320.051553764868</v>
          </cell>
          <cell r="N987">
            <v>40791.498810781457</v>
          </cell>
          <cell r="O987">
            <v>47030.944239915509</v>
          </cell>
          <cell r="P987">
            <v>54250.469279795907</v>
          </cell>
          <cell r="Q987">
            <v>62164.173747308159</v>
          </cell>
          <cell r="R987">
            <v>70692.239659211977</v>
          </cell>
          <cell r="S987">
            <v>79882.361491072385</v>
          </cell>
          <cell r="T987">
            <v>89785.936364543668</v>
          </cell>
          <cell r="U987">
            <v>100458.35149340783</v>
          </cell>
          <cell r="V987">
            <v>111959.2939447961</v>
          </cell>
          <cell r="W987">
            <v>124353.08444797927</v>
          </cell>
          <cell r="X987">
            <v>137709.03711760178</v>
          </cell>
          <cell r="Y987">
            <v>152101.8471031652</v>
          </cell>
          <cell r="Z987">
            <v>167612.00833274893</v>
          </cell>
          <cell r="AA987">
            <v>184326.26368726118</v>
          </cell>
          <cell r="AB987">
            <v>202338.09012288763</v>
          </cell>
          <cell r="AC987">
            <v>221748.22145485552</v>
          </cell>
          <cell r="AD987">
            <v>242665.21172626095</v>
          </cell>
          <cell r="AE987">
            <v>15022.038126614363</v>
          </cell>
          <cell r="AF987">
            <v>13809.917381196914</v>
          </cell>
          <cell r="AG987">
            <v>13008.182944258537</v>
          </cell>
          <cell r="AH987">
            <v>12255.493208497835</v>
          </cell>
          <cell r="AI987">
            <v>11547.232202039264</v>
          </cell>
          <cell r="AJ987">
            <v>10879.360949491724</v>
          </cell>
          <cell r="AK987">
            <v>10230.530580930807</v>
          </cell>
          <cell r="AL987">
            <v>9581.7002123698894</v>
          </cell>
          <cell r="AM987">
            <v>8932.2928473245338</v>
          </cell>
          <cell r="AN987">
            <v>8283.4624787636185</v>
          </cell>
          <cell r="AO987">
            <v>7634.0551137182611</v>
          </cell>
          <cell r="AP987">
            <v>6985.224745157343</v>
          </cell>
          <cell r="AQ987">
            <v>6335.8173801119874</v>
          </cell>
          <cell r="AR987">
            <v>5686.9870115510712</v>
          </cell>
          <cell r="AS987">
            <v>5208.3706059009191</v>
          </cell>
          <cell r="AT987">
            <v>4899.9681631615267</v>
          </cell>
          <cell r="AU987">
            <v>4591.5657204221334</v>
          </cell>
          <cell r="AV987">
            <v>4283.1632776827391</v>
          </cell>
          <cell r="AW987">
            <v>3974.7608349433458</v>
          </cell>
          <cell r="AX987">
            <v>3666.3583922039525</v>
          </cell>
          <cell r="AY987">
            <v>3357.9559494645587</v>
          </cell>
          <cell r="AZ987">
            <v>3049.5535067251649</v>
          </cell>
          <cell r="BA987">
            <v>2741.1510639857711</v>
          </cell>
          <cell r="BB987">
            <v>2432.7486212463778</v>
          </cell>
          <cell r="BC987">
            <v>2124.346178506984</v>
          </cell>
          <cell r="BD987">
            <v>1815.9437357675904</v>
          </cell>
          <cell r="BE987">
            <v>1507.5412930281966</v>
          </cell>
          <cell r="BF987">
            <v>1199.1388502888033</v>
          </cell>
          <cell r="BG987">
            <v>890.73640754940936</v>
          </cell>
          <cell r="BH987">
            <v>582.33396481001591</v>
          </cell>
        </row>
        <row r="988">
          <cell r="A988">
            <v>-3304.476639136823</v>
          </cell>
          <cell r="B988">
            <v>-12508.359779148386</v>
          </cell>
          <cell r="C988">
            <v>-9361.1466298284195</v>
          </cell>
          <cell r="D988">
            <v>-5351.611868412524</v>
          </cell>
          <cell r="E988">
            <v>-1893.3286648386759</v>
          </cell>
          <cell r="F988">
            <v>1400.8330680818055</v>
          </cell>
          <cell r="G988">
            <v>4752.2963202486908</v>
          </cell>
          <cell r="H988">
            <v>8184.0026593760349</v>
          </cell>
          <cell r="I988">
            <v>11784.4693758018</v>
          </cell>
          <cell r="J988">
            <v>15571.484586176097</v>
          </cell>
          <cell r="K988">
            <v>19558.78398155895</v>
          </cell>
          <cell r="L988">
            <v>23771.661940338283</v>
          </cell>
          <cell r="M988">
            <v>28235.118823529097</v>
          </cell>
          <cell r="N988">
            <v>32977.818406220715</v>
          </cell>
          <cell r="O988">
            <v>38468.133878361536</v>
          </cell>
          <cell r="P988">
            <v>44924.742747518103</v>
          </cell>
          <cell r="Q988">
            <v>52028.003690473153</v>
          </cell>
          <cell r="R988">
            <v>59682.709240782344</v>
          </cell>
          <cell r="S988">
            <v>67931.669476439711</v>
          </cell>
          <cell r="T988">
            <v>76821.017933051189</v>
          </cell>
          <cell r="U988">
            <v>86400.469612486297</v>
          </cell>
          <cell r="V988">
            <v>96723.59902141169</v>
          </cell>
          <cell r="W988">
            <v>107848.13979467908</v>
          </cell>
          <cell r="X988">
            <v>119836.30757925504</v>
          </cell>
          <cell r="Y988">
            <v>132755.14798446986</v>
          </cell>
          <cell r="Z988">
            <v>146676.91154454774</v>
          </cell>
          <cell r="AA988">
            <v>161679.45779045363</v>
          </cell>
          <cell r="AB988">
            <v>177846.69069088704</v>
          </cell>
          <cell r="AC988">
            <v>195269.02789769176</v>
          </cell>
          <cell r="AD988">
            <v>214043.90642000688</v>
          </cell>
          <cell r="AE988">
            <v>15422.128410438181</v>
          </cell>
          <cell r="AF988">
            <v>14177.72458006413</v>
          </cell>
          <cell r="AG988">
            <v>13354.63710462842</v>
          </cell>
          <cell r="AH988">
            <v>12581.900565133528</v>
          </cell>
          <cell r="AI988">
            <v>11854.776049961494</v>
          </cell>
          <cell r="AJ988">
            <v>11169.117011446606</v>
          </cell>
          <cell r="AK988">
            <v>10503.005983355801</v>
          </cell>
          <cell r="AL988">
            <v>9836.8949552649956</v>
          </cell>
          <cell r="AM988">
            <v>9170.1915632219443</v>
          </cell>
          <cell r="AN988">
            <v>8504.0805351311392</v>
          </cell>
          <cell r="AO988">
            <v>7837.3771430880915</v>
          </cell>
          <cell r="AP988">
            <v>7171.2661149972864</v>
          </cell>
          <cell r="AQ988">
            <v>6504.562722954237</v>
          </cell>
          <cell r="AR988">
            <v>5838.4516948634309</v>
          </cell>
          <cell r="AS988">
            <v>5347.0880326848801</v>
          </cell>
          <cell r="AT988">
            <v>5030.4717364185835</v>
          </cell>
          <cell r="AU988">
            <v>4713.8554401522888</v>
          </cell>
          <cell r="AV988">
            <v>4397.239143885995</v>
          </cell>
          <cell r="AW988">
            <v>4080.6228476197002</v>
          </cell>
          <cell r="AX988">
            <v>3764.006551353405</v>
          </cell>
          <cell r="AY988">
            <v>3447.3902550871098</v>
          </cell>
          <cell r="AZ988">
            <v>3130.7739588208156</v>
          </cell>
          <cell r="BA988">
            <v>2814.1576625545204</v>
          </cell>
          <cell r="BB988">
            <v>2497.5413662882252</v>
          </cell>
          <cell r="BC988">
            <v>2180.92507002193</v>
          </cell>
          <cell r="BD988">
            <v>1864.3087737556355</v>
          </cell>
          <cell r="BE988">
            <v>1547.6924774893405</v>
          </cell>
          <cell r="BF988">
            <v>1231.076181223046</v>
          </cell>
          <cell r="BG988">
            <v>914.45988495675078</v>
          </cell>
          <cell r="BH988">
            <v>597.84358869045627</v>
          </cell>
        </row>
        <row r="989">
          <cell r="A989">
            <v>-3970.3621220587656</v>
          </cell>
          <cell r="B989">
            <v>-16068.366762649548</v>
          </cell>
          <cell r="C989">
            <v>-13934.097534178134</v>
          </cell>
          <cell r="D989">
            <v>-10849.501190520441</v>
          </cell>
          <cell r="E989">
            <v>-8480.768659773541</v>
          </cell>
          <cell r="F989">
            <v>-6386.7911805161575</v>
          </cell>
          <cell r="G989">
            <v>-4330.0796110756792</v>
          </cell>
          <cell r="H989">
            <v>-2294.3926031300862</v>
          </cell>
          <cell r="I989">
            <v>-186.91766861133561</v>
          </cell>
          <cell r="J989">
            <v>2007.4326089690462</v>
          </cell>
          <cell r="K989">
            <v>4293.602571114222</v>
          </cell>
          <cell r="L989">
            <v>6688.9756743231274</v>
          </cell>
          <cell r="M989">
            <v>9208.5360397000313</v>
          </cell>
          <cell r="N989">
            <v>11876.42891093956</v>
          </cell>
          <cell r="O989">
            <v>15230.581647212239</v>
          </cell>
          <cell r="P989">
            <v>19505.207244273355</v>
          </cell>
          <cell r="Q989">
            <v>24288.646387773661</v>
          </cell>
          <cell r="R989">
            <v>29443.436343453552</v>
          </cell>
          <cell r="S989">
            <v>34998.406039949834</v>
          </cell>
          <cell r="T989">
            <v>40984.622470551607</v>
          </cell>
          <cell r="U989">
            <v>47435.564439975627</v>
          </cell>
          <cell r="V989">
            <v>54387.309799555478</v>
          </cell>
          <cell r="W989">
            <v>61878.737217984846</v>
          </cell>
          <cell r="X989">
            <v>69951.743616048203</v>
          </cell>
          <cell r="Y989">
            <v>78651.478481374594</v>
          </cell>
          <cell r="Z989">
            <v>88026.596373654771</v>
          </cell>
          <cell r="AA989">
            <v>98129.529032494334</v>
          </cell>
          <cell r="AB989">
            <v>109016.77860970708</v>
          </cell>
          <cell r="AC989">
            <v>120749.23366599306</v>
          </cell>
          <cell r="AD989">
            <v>133392.50969926009</v>
          </cell>
          <cell r="AE989">
            <v>14978.758296810563</v>
          </cell>
          <cell r="AF989">
            <v>13770.129779220068</v>
          </cell>
          <cell r="AG989">
            <v>12970.705210602226</v>
          </cell>
          <cell r="AH989">
            <v>12220.184041009723</v>
          </cell>
          <cell r="AI989">
            <v>11513.963597593121</v>
          </cell>
          <cell r="AJ989">
            <v>10848.016541609151</v>
          </cell>
          <cell r="AK989">
            <v>10201.055511129141</v>
          </cell>
          <cell r="AL989">
            <v>9554.0944806491279</v>
          </cell>
          <cell r="AM989">
            <v>8906.5581160629335</v>
          </cell>
          <cell r="AN989">
            <v>8259.5970855829219</v>
          </cell>
          <cell r="AO989">
            <v>7612.0607209967293</v>
          </cell>
          <cell r="AP989">
            <v>6965.0996905167176</v>
          </cell>
          <cell r="AQ989">
            <v>6317.5633259305241</v>
          </cell>
          <cell r="AR989">
            <v>5670.6022954505115</v>
          </cell>
          <cell r="AS989">
            <v>5193.3648262937468</v>
          </cell>
          <cell r="AT989">
            <v>4885.8509184602244</v>
          </cell>
          <cell r="AU989">
            <v>4578.3370106267039</v>
          </cell>
          <cell r="AV989">
            <v>4270.8231027931843</v>
          </cell>
          <cell r="AW989">
            <v>3963.3091949596619</v>
          </cell>
          <cell r="AX989">
            <v>3655.7952871261423</v>
          </cell>
          <cell r="AY989">
            <v>3348.2813792926213</v>
          </cell>
          <cell r="AZ989">
            <v>3040.7674714590999</v>
          </cell>
          <cell r="BA989">
            <v>2733.2535636255789</v>
          </cell>
          <cell r="BB989">
            <v>2425.7396557920579</v>
          </cell>
          <cell r="BC989">
            <v>2118.2257479585369</v>
          </cell>
          <cell r="BD989">
            <v>1810.7118401250161</v>
          </cell>
          <cell r="BE989">
            <v>1503.1979322914951</v>
          </cell>
          <cell r="BF989">
            <v>1195.6840244579741</v>
          </cell>
          <cell r="BG989">
            <v>888.17011662445339</v>
          </cell>
          <cell r="BH989">
            <v>580.65620879093228</v>
          </cell>
        </row>
        <row r="990">
          <cell r="A990">
            <v>-3685.6234536549719</v>
          </cell>
          <cell r="B990">
            <v>-14379.765423339395</v>
          </cell>
          <cell r="C990">
            <v>-11585.493880152268</v>
          </cell>
          <cell r="D990">
            <v>-7940.2126596625585</v>
          </cell>
          <cell r="E990">
            <v>-4810.8306157117404</v>
          </cell>
          <cell r="F990">
            <v>-1842.3075466559751</v>
          </cell>
          <cell r="G990">
            <v>1148.1057605424091</v>
          </cell>
          <cell r="H990">
            <v>4181.6471060982949</v>
          </cell>
          <cell r="I990">
            <v>7351.728944070057</v>
          </cell>
          <cell r="J990">
            <v>10675.678198822099</v>
          </cell>
          <cell r="K990">
            <v>14164.273396203133</v>
          </cell>
          <cell r="L990">
            <v>17840.612239923175</v>
          </cell>
          <cell r="M990">
            <v>21726.653746839973</v>
          </cell>
          <cell r="N990">
            <v>25850.314740473652</v>
          </cell>
          <cell r="O990">
            <v>30724.100294273452</v>
          </cell>
          <cell r="P990">
            <v>36581.193585095287</v>
          </cell>
          <cell r="Q990">
            <v>43055.622190824601</v>
          </cell>
          <cell r="R990">
            <v>50032.677515324489</v>
          </cell>
          <cell r="S990">
            <v>57551.379777027607</v>
          </cell>
          <cell r="T990">
            <v>65653.778435331435</v>
          </cell>
          <cell r="U990">
            <v>74385.187358447001</v>
          </cell>
          <cell r="V990">
            <v>83794.438247938786</v>
          </cell>
          <cell r="W990">
            <v>93934.153737270186</v>
          </cell>
          <cell r="X990">
            <v>104861.04169169915</v>
          </cell>
          <cell r="Y990">
            <v>116636.2123554391</v>
          </cell>
          <cell r="Z990">
            <v>129325.52011977846</v>
          </cell>
          <cell r="AA990">
            <v>142999.93182354749</v>
          </cell>
          <cell r="AB990">
            <v>157735.92364570743</v>
          </cell>
          <cell r="AC990">
            <v>173615.90880974301</v>
          </cell>
          <cell r="AD990">
            <v>190728.698491858</v>
          </cell>
          <cell r="AE990">
            <v>17976.551645602514</v>
          </cell>
          <cell r="AF990">
            <v>16526.032681594668</v>
          </cell>
          <cell r="AG990">
            <v>15566.614233165461</v>
          </cell>
          <cell r="AH990">
            <v>14665.886529376396</v>
          </cell>
          <cell r="AI990">
            <v>13818.325735437813</v>
          </cell>
          <cell r="AJ990">
            <v>13019.098495908765</v>
          </cell>
          <cell r="AK990">
            <v>12242.657074887065</v>
          </cell>
          <cell r="AL990">
            <v>11466.215653865363</v>
          </cell>
          <cell r="AM990">
            <v>10689.083753494961</v>
          </cell>
          <cell r="AN990">
            <v>9912.6423324732623</v>
          </cell>
          <cell r="AO990">
            <v>9135.5104321028557</v>
          </cell>
          <cell r="AP990">
            <v>8359.0690110811574</v>
          </cell>
          <cell r="AQ990">
            <v>7581.9371107107509</v>
          </cell>
          <cell r="AR990">
            <v>6805.4956896890517</v>
          </cell>
          <cell r="AS990">
            <v>6232.7456765360921</v>
          </cell>
          <cell r="AT990">
            <v>5863.6870712518712</v>
          </cell>
          <cell r="AU990">
            <v>5494.6284659676503</v>
          </cell>
          <cell r="AV990">
            <v>5125.5698606834312</v>
          </cell>
          <cell r="AW990">
            <v>4756.5112553992103</v>
          </cell>
          <cell r="AX990">
            <v>4387.4526501149894</v>
          </cell>
          <cell r="AY990">
            <v>4018.3940448307703</v>
          </cell>
          <cell r="AZ990">
            <v>3649.3354395465499</v>
          </cell>
          <cell r="BA990">
            <v>3280.2768342623299</v>
          </cell>
          <cell r="BB990">
            <v>2911.218228978109</v>
          </cell>
          <cell r="BC990">
            <v>2542.1596236938894</v>
          </cell>
          <cell r="BD990">
            <v>2173.101018409669</v>
          </cell>
          <cell r="BE990">
            <v>1804.0424131254492</v>
          </cell>
          <cell r="BF990">
            <v>1434.9838078412286</v>
          </cell>
          <cell r="BG990">
            <v>1065.9252025570088</v>
          </cell>
          <cell r="BH990">
            <v>696.86659727278823</v>
          </cell>
        </row>
        <row r="991">
          <cell r="A991">
            <v>-3423.5678670568427</v>
          </cell>
          <cell r="B991">
            <v>-13069.434478200936</v>
          </cell>
          <cell r="C991">
            <v>-9892.0791341526892</v>
          </cell>
          <cell r="D991">
            <v>-5755.3987853402004</v>
          </cell>
          <cell r="E991">
            <v>-2266.8372197771573</v>
          </cell>
          <cell r="F991">
            <v>1013.8709844696152</v>
          </cell>
          <cell r="G991">
            <v>4346.2202708946006</v>
          </cell>
          <cell r="H991">
            <v>7753.1443030518767</v>
          </cell>
          <cell r="I991">
            <v>11325.26645511998</v>
          </cell>
          <cell r="J991">
            <v>15080.618931327977</v>
          </cell>
          <cell r="K991">
            <v>19032.577980612517</v>
          </cell>
          <cell r="L991">
            <v>23206.373430140036</v>
          </cell>
          <cell r="M991">
            <v>27626.754684732674</v>
          </cell>
          <cell r="N991">
            <v>32322.735014047103</v>
          </cell>
          <cell r="O991">
            <v>37777.401738788249</v>
          </cell>
          <cell r="P991">
            <v>44215.16383880053</v>
          </cell>
          <cell r="Q991">
            <v>51303.338570169872</v>
          </cell>
          <cell r="R991">
            <v>58941.786727081046</v>
          </cell>
          <cell r="S991">
            <v>67173.227465640317</v>
          </cell>
          <cell r="T991">
            <v>76043.696341063318</v>
          </cell>
          <cell r="U991">
            <v>85602.802768356938</v>
          </cell>
          <cell r="V991">
            <v>95904.007470342724</v>
          </cell>
          <cell r="W991">
            <v>107004.92146469164</v>
          </cell>
          <cell r="X991">
            <v>118967.62826209911</v>
          </cell>
          <cell r="Y991">
            <v>131859.03107754205</v>
          </cell>
          <cell r="Z991">
            <v>145751.2269964478</v>
          </cell>
          <cell r="AA991">
            <v>160721.91018835534</v>
          </cell>
          <cell r="AB991">
            <v>176854.80642310111</v>
          </cell>
          <cell r="AC991">
            <v>194240.14131962488</v>
          </cell>
          <cell r="AD991">
            <v>212975.14494614818</v>
          </cell>
          <cell r="AE991">
            <v>16657.474198788805</v>
          </cell>
          <cell r="AF991">
            <v>15313.390934425635</v>
          </cell>
          <cell r="AG991">
            <v>14424.372374825469</v>
          </cell>
          <cell r="AH991">
            <v>13589.737969863216</v>
          </cell>
          <cell r="AI991">
            <v>12804.369210867075</v>
          </cell>
          <cell r="AJ991">
            <v>12063.787402749216</v>
          </cell>
          <cell r="AK991">
            <v>11344.319442902552</v>
          </cell>
          <cell r="AL991">
            <v>10624.851483055885</v>
          </cell>
          <cell r="AM991">
            <v>9904.7437096252434</v>
          </cell>
          <cell r="AN991">
            <v>9185.2757497785769</v>
          </cell>
          <cell r="AO991">
            <v>8465.1679763479351</v>
          </cell>
          <cell r="AP991">
            <v>7745.7000165012687</v>
          </cell>
          <cell r="AQ991">
            <v>7025.5922430706287</v>
          </cell>
          <cell r="AR991">
            <v>6306.1242832239614</v>
          </cell>
          <cell r="AS991">
            <v>5775.401330650061</v>
          </cell>
          <cell r="AT991">
            <v>5433.4233853489268</v>
          </cell>
          <cell r="AU991">
            <v>5091.4454400477925</v>
          </cell>
          <cell r="AV991">
            <v>4749.4674947466574</v>
          </cell>
          <cell r="AW991">
            <v>4407.4895494455241</v>
          </cell>
          <cell r="AX991">
            <v>4065.5116041443898</v>
          </cell>
          <cell r="AY991">
            <v>3723.5336588432556</v>
          </cell>
          <cell r="AZ991">
            <v>3381.5557135421209</v>
          </cell>
          <cell r="BA991">
            <v>3039.5777682409866</v>
          </cell>
          <cell r="BB991">
            <v>2697.5998229398524</v>
          </cell>
          <cell r="BC991">
            <v>2355.6218776387182</v>
          </cell>
          <cell r="BD991">
            <v>2013.6439323375837</v>
          </cell>
          <cell r="BE991">
            <v>1671.6659870364495</v>
          </cell>
          <cell r="BF991">
            <v>1329.6880417353152</v>
          </cell>
          <cell r="BG991">
            <v>987.71009643418097</v>
          </cell>
          <cell r="BH991">
            <v>645.73215113304661</v>
          </cell>
        </row>
        <row r="992">
          <cell r="A992">
            <v>-2988.0939203952039</v>
          </cell>
          <cell r="B992">
            <v>-10630.226718993281</v>
          </cell>
          <cell r="C992">
            <v>-6686.9957181719046</v>
          </cell>
          <cell r="D992">
            <v>-1841.8354227514849</v>
          </cell>
          <cell r="E992">
            <v>2490.7594829968511</v>
          </cell>
          <cell r="F992">
            <v>6699.3342732089295</v>
          </cell>
          <cell r="G992">
            <v>11028.948448097295</v>
          </cell>
          <cell r="H992">
            <v>15507.764519276194</v>
          </cell>
          <cell r="I992">
            <v>20224.626355001539</v>
          </cell>
          <cell r="J992">
            <v>25199.816961057797</v>
          </cell>
          <cell r="K992">
            <v>30453.295149947866</v>
          </cell>
          <cell r="L992">
            <v>36016.407045835003</v>
          </cell>
          <cell r="M992">
            <v>41921.528138319583</v>
          </cell>
          <cell r="N992">
            <v>48201.418196801831</v>
          </cell>
          <cell r="O992">
            <v>55295.828117998026</v>
          </cell>
          <cell r="P992">
            <v>63421.359281918252</v>
          </cell>
          <cell r="Q992">
            <v>72307.550380733664</v>
          </cell>
          <cell r="R992">
            <v>81883.599588481433</v>
          </cell>
          <cell r="S992">
            <v>92203.062382999924</v>
          </cell>
          <cell r="T992">
            <v>103323.65189305499</v>
          </cell>
          <cell r="U992">
            <v>115307.56166758675</v>
          </cell>
          <cell r="V992">
            <v>128221.8135023716</v>
          </cell>
          <cell r="W992">
            <v>142138.632269372</v>
          </cell>
          <cell r="X992">
            <v>157135.84984506303</v>
          </cell>
          <cell r="Y992">
            <v>173297.34039676425</v>
          </cell>
          <cell r="Z992">
            <v>190713.48946138125</v>
          </cell>
          <cell r="AA992">
            <v>209481.6994399484</v>
          </cell>
          <cell r="AB992">
            <v>229706.93433502738</v>
          </cell>
          <cell r="AC992">
            <v>251502.30677748515</v>
          </cell>
          <cell r="AD992">
            <v>274989.71062568593</v>
          </cell>
          <cell r="AE992">
            <v>18009.605416602291</v>
          </cell>
          <cell r="AF992">
            <v>16556.419360339361</v>
          </cell>
          <cell r="AG992">
            <v>15595.236813972318</v>
          </cell>
          <cell r="AH992">
            <v>14692.852927849668</v>
          </cell>
          <cell r="AI992">
            <v>13843.733710418999</v>
          </cell>
          <cell r="AJ992">
            <v>13043.03691907195</v>
          </cell>
          <cell r="AK992">
            <v>12265.167842878605</v>
          </cell>
          <cell r="AL992">
            <v>11487.298766685259</v>
          </cell>
          <cell r="AM992">
            <v>10708.737941547863</v>
          </cell>
          <cell r="AN992">
            <v>9930.8688653545178</v>
          </cell>
          <cell r="AO992">
            <v>9152.3080402171199</v>
          </cell>
          <cell r="AP992">
            <v>8374.438964023775</v>
          </cell>
          <cell r="AQ992">
            <v>7595.878138886379</v>
          </cell>
          <cell r="AR992">
            <v>6818.0090626930341</v>
          </cell>
          <cell r="AS992">
            <v>6244.2059249949398</v>
          </cell>
          <cell r="AT992">
            <v>5874.4687257920941</v>
          </cell>
          <cell r="AU992">
            <v>5504.7315265892512</v>
          </cell>
          <cell r="AV992">
            <v>5134.9943273864064</v>
          </cell>
          <cell r="AW992">
            <v>4765.2571281835626</v>
          </cell>
          <cell r="AX992">
            <v>4395.5199289807169</v>
          </cell>
          <cell r="AY992">
            <v>4025.7827297778736</v>
          </cell>
          <cell r="AZ992">
            <v>3656.0455305750293</v>
          </cell>
          <cell r="BA992">
            <v>3286.308331372185</v>
          </cell>
          <cell r="BB992">
            <v>2916.5711321693407</v>
          </cell>
          <cell r="BC992">
            <v>2546.8339329664959</v>
          </cell>
          <cell r="BD992">
            <v>2177.0967337636521</v>
          </cell>
          <cell r="BE992">
            <v>1807.3595345608076</v>
          </cell>
          <cell r="BF992">
            <v>1437.6223353579635</v>
          </cell>
          <cell r="BG992">
            <v>1067.885136155119</v>
          </cell>
          <cell r="BH992">
            <v>698.1479369522749</v>
          </cell>
        </row>
        <row r="993">
          <cell r="A993">
            <v>-3048.7983547132317</v>
          </cell>
          <cell r="B993">
            <v>-11182.733637279583</v>
          </cell>
          <cell r="C993">
            <v>-7631.8911861758079</v>
          </cell>
          <cell r="D993">
            <v>-3262.379508787762</v>
          </cell>
          <cell r="E993">
            <v>549.93180580077649</v>
          </cell>
          <cell r="F993">
            <v>4217.7884408642394</v>
          </cell>
          <cell r="G993">
            <v>7975.037893032496</v>
          </cell>
          <cell r="H993">
            <v>11846.681855452665</v>
          </cell>
          <cell r="I993">
            <v>15918.997592195279</v>
          </cell>
          <cell r="J993">
            <v>20210.594008794727</v>
          </cell>
          <cell r="K993">
            <v>24738.102521926558</v>
          </cell>
          <cell r="L993">
            <v>29529.311846633478</v>
          </cell>
          <cell r="M993">
            <v>34612.434010256766</v>
          </cell>
          <cell r="N993">
            <v>40017.473521311484</v>
          </cell>
          <cell r="O993">
            <v>46185.032447680765</v>
          </cell>
          <cell r="P993">
            <v>53326.416495425517</v>
          </cell>
          <cell r="Q993">
            <v>61155.724663177556</v>
          </cell>
          <cell r="R993">
            <v>69592.84237123694</v>
          </cell>
          <cell r="S993">
            <v>78684.955453827191</v>
          </cell>
          <cell r="T993">
            <v>88482.912904111829</v>
          </cell>
          <cell r="U993">
            <v>99041.511254742902</v>
          </cell>
          <cell r="V993">
            <v>110419.80103561042</v>
          </cell>
          <cell r="W993">
            <v>122681.4170227037</v>
          </cell>
          <cell r="X993">
            <v>135894.93412504968</v>
          </cell>
          <cell r="Y993">
            <v>150134.25090007935</v>
          </cell>
          <cell r="Z993">
            <v>165479.00284228887</v>
          </cell>
          <cell r="AA993">
            <v>182015.00775657329</v>
          </cell>
          <cell r="AB993">
            <v>199834.7457070497</v>
          </cell>
          <cell r="AC993">
            <v>219037.87622555497</v>
          </cell>
          <cell r="AD993">
            <v>239731.79567238333</v>
          </cell>
          <cell r="AE993">
            <v>14826.604443272052</v>
          </cell>
          <cell r="AF993">
            <v>13630.253144046654</v>
          </cell>
          <cell r="AG993">
            <v>12838.949110276779</v>
          </cell>
          <cell r="AH993">
            <v>12096.051716023521</v>
          </cell>
          <cell r="AI993">
            <v>11397.005042273553</v>
          </cell>
          <cell r="AJ993">
            <v>10737.822659890213</v>
          </cell>
          <cell r="AK993">
            <v>10097.433443436848</v>
          </cell>
          <cell r="AL993">
            <v>9457.0442269834857</v>
          </cell>
          <cell r="AM993">
            <v>8816.0855206534579</v>
          </cell>
          <cell r="AN993">
            <v>8175.6963042000934</v>
          </cell>
          <cell r="AO993">
            <v>7534.7375978700675</v>
          </cell>
          <cell r="AP993">
            <v>6894.3483814167039</v>
          </cell>
          <cell r="AQ993">
            <v>6253.389675086677</v>
          </cell>
          <cell r="AR993">
            <v>5613.0004586333134</v>
          </cell>
          <cell r="AS993">
            <v>5140.6107557964442</v>
          </cell>
          <cell r="AT993">
            <v>4836.2205665760684</v>
          </cell>
          <cell r="AU993">
            <v>4531.8303773556945</v>
          </cell>
          <cell r="AV993">
            <v>4227.4401881353197</v>
          </cell>
          <cell r="AW993">
            <v>3923.0499989149448</v>
          </cell>
          <cell r="AX993">
            <v>3618.6598096945704</v>
          </cell>
          <cell r="AY993">
            <v>3314.269620474196</v>
          </cell>
          <cell r="AZ993">
            <v>3009.8794312538212</v>
          </cell>
          <cell r="BA993">
            <v>2705.4892420334463</v>
          </cell>
          <cell r="BB993">
            <v>2401.0990528130719</v>
          </cell>
          <cell r="BC993">
            <v>2096.708863592698</v>
          </cell>
          <cell r="BD993">
            <v>1792.3186743723234</v>
          </cell>
          <cell r="BE993">
            <v>1487.928485151949</v>
          </cell>
          <cell r="BF993">
            <v>1183.5382959315743</v>
          </cell>
          <cell r="BG993">
            <v>879.14810671120006</v>
          </cell>
          <cell r="BH993">
            <v>574.75791749082555</v>
          </cell>
        </row>
        <row r="994">
          <cell r="A994">
            <v>-3565.3780030558519</v>
          </cell>
          <cell r="B994">
            <v>-13618.334449011614</v>
          </cell>
          <cell r="C994">
            <v>-10398.12989441279</v>
          </cell>
          <cell r="D994">
            <v>-6503.6086447332327</v>
          </cell>
          <cell r="E994">
            <v>-3196.6852527744877</v>
          </cell>
          <cell r="F994">
            <v>-43.792812689200943</v>
          </cell>
          <cell r="G994">
            <v>3147.2588978983067</v>
          </cell>
          <cell r="H994">
            <v>6398.7394629525988</v>
          </cell>
          <cell r="I994">
            <v>9803.2475689844341</v>
          </cell>
          <cell r="J994">
            <v>13378.727368524489</v>
          </cell>
          <cell r="K994">
            <v>17137.425201886886</v>
          </cell>
          <cell r="L994">
            <v>21103.745038407251</v>
          </cell>
          <cell r="M994">
            <v>25301.266402052777</v>
          </cell>
          <cell r="N994">
            <v>29758.81343878746</v>
          </cell>
          <cell r="O994">
            <v>34977.158576645423</v>
          </cell>
          <cell r="P994">
            <v>41186.466943055602</v>
          </cell>
          <cell r="Q994">
            <v>48035.402900756468</v>
          </cell>
          <cell r="R994">
            <v>55416.039556252166</v>
          </cell>
          <cell r="S994">
            <v>63369.654216526062</v>
          </cell>
          <cell r="T994">
            <v>71940.72865317644</v>
          </cell>
          <cell r="U994">
            <v>81177.197873332465</v>
          </cell>
          <cell r="V994">
            <v>91130.718203302938</v>
          </cell>
          <cell r="W994">
            <v>101856.95618425535</v>
          </cell>
          <cell r="X994">
            <v>113415.89989561736</v>
          </cell>
          <cell r="Y994">
            <v>125872.19444732294</v>
          </cell>
          <cell r="Z994">
            <v>139295.50351719363</v>
          </cell>
          <cell r="AA994">
            <v>153760.89895540616</v>
          </cell>
          <cell r="AB994">
            <v>169349.28063496706</v>
          </cell>
          <cell r="AC994">
            <v>186147.82889627205</v>
          </cell>
          <cell r="AD994">
            <v>204250.49211611049</v>
          </cell>
          <cell r="AE994">
            <v>17530.377963122475</v>
          </cell>
          <cell r="AF994">
            <v>16115.860530467107</v>
          </cell>
          <cell r="AG994">
            <v>15180.25461686738</v>
          </cell>
          <cell r="AH994">
            <v>14301.882757760553</v>
          </cell>
          <cell r="AI994">
            <v>13475.358218606119</v>
          </cell>
          <cell r="AJ994">
            <v>12695.967606681133</v>
          </cell>
          <cell r="AK994">
            <v>11938.797274735743</v>
          </cell>
          <cell r="AL994">
            <v>11181.626942790355</v>
          </cell>
          <cell r="AM994">
            <v>10423.783269027403</v>
          </cell>
          <cell r="AN994">
            <v>9666.6129370820126</v>
          </cell>
          <cell r="AO994">
            <v>8908.76926331906</v>
          </cell>
          <cell r="AP994">
            <v>8151.5989313736718</v>
          </cell>
          <cell r="AQ994">
            <v>7393.7552576107191</v>
          </cell>
          <cell r="AR994">
            <v>6636.5849256653273</v>
          </cell>
          <cell r="AS994">
            <v>6078.0504299011791</v>
          </cell>
          <cell r="AT994">
            <v>5718.1517703182753</v>
          </cell>
          <cell r="AU994">
            <v>5358.2531107353707</v>
          </cell>
          <cell r="AV994">
            <v>4998.354451152466</v>
          </cell>
          <cell r="AW994">
            <v>4638.4557915695632</v>
          </cell>
          <cell r="AX994">
            <v>4278.5571319866576</v>
          </cell>
          <cell r="AY994">
            <v>3918.6584724037534</v>
          </cell>
          <cell r="AZ994">
            <v>3558.7598128208497</v>
          </cell>
          <cell r="BA994">
            <v>3198.861153237945</v>
          </cell>
          <cell r="BB994">
            <v>2838.9624936550413</v>
          </cell>
          <cell r="BC994">
            <v>2479.0638340721366</v>
          </cell>
          <cell r="BD994">
            <v>2119.1651744892324</v>
          </cell>
          <cell r="BE994">
            <v>1759.266514906328</v>
          </cell>
          <cell r="BF994">
            <v>1399.3678553234233</v>
          </cell>
          <cell r="BG994">
            <v>1039.4691957405189</v>
          </cell>
          <cell r="BH994">
            <v>679.57053615761447</v>
          </cell>
        </row>
        <row r="995">
          <cell r="A995">
            <v>-3396.3790433975969</v>
          </cell>
          <cell r="B995">
            <v>-12837.101443539515</v>
          </cell>
          <cell r="C995">
            <v>-9670.0531574249071</v>
          </cell>
          <cell r="D995">
            <v>-5608.9327381120265</v>
          </cell>
          <cell r="E995">
            <v>-2120.9516711945262</v>
          </cell>
          <cell r="F995">
            <v>1186.5500891200527</v>
          </cell>
          <cell r="G995">
            <v>4547.9791149556859</v>
          </cell>
          <cell r="H995">
            <v>7986.4153732415125</v>
          </cell>
          <cell r="I995">
            <v>11592.29197272668</v>
          </cell>
          <cell r="J995">
            <v>15383.683092291958</v>
          </cell>
          <cell r="K995">
            <v>19374.170691995263</v>
          </cell>
          <cell r="L995">
            <v>23589.157711955537</v>
          </cell>
          <cell r="M995">
            <v>28053.621685864993</v>
          </cell>
          <cell r="N995">
            <v>32796.652150657654</v>
          </cell>
          <cell r="O995">
            <v>38299.144768547238</v>
          </cell>
          <cell r="P995">
            <v>44784.912390121965</v>
          </cell>
          <cell r="Q995">
            <v>51923.887528595747</v>
          </cell>
          <cell r="R995">
            <v>59617.079860237835</v>
          </cell>
          <cell r="S995">
            <v>67907.514706084577</v>
          </cell>
          <cell r="T995">
            <v>76841.55755466102</v>
          </cell>
          <cell r="U995">
            <v>86469.173367863637</v>
          </cell>
          <cell r="V995">
            <v>96844.206017432618</v>
          </cell>
          <cell r="W995">
            <v>108024.67941480383</v>
          </cell>
          <cell r="X995">
            <v>120073.12201845367</v>
          </cell>
          <cell r="Y995">
            <v>133056.91653359254</v>
          </cell>
          <cell r="Z995">
            <v>147048.67675995434</v>
          </cell>
          <cell r="AA995">
            <v>162126.65369525889</v>
          </cell>
          <cell r="AB995">
            <v>178375.17316554236</v>
          </cell>
          <cell r="AC995">
            <v>195885.10742986674</v>
          </cell>
          <cell r="AD995">
            <v>214754.38339692878</v>
          </cell>
          <cell r="AE995">
            <v>16621.337066151427</v>
          </cell>
          <cell r="AF995">
            <v>15280.169688952205</v>
          </cell>
          <cell r="AG995">
            <v>14393.079787996316</v>
          </cell>
          <cell r="AH995">
            <v>13560.256059360852</v>
          </cell>
          <cell r="AI995">
            <v>12776.591098592124</v>
          </cell>
          <cell r="AJ995">
            <v>12037.615926793162</v>
          </cell>
          <cell r="AK995">
            <v>11319.708798365653</v>
          </cell>
          <cell r="AL995">
            <v>10601.801669938146</v>
          </cell>
          <cell r="AM995">
            <v>9883.2561159539309</v>
          </cell>
          <cell r="AN995">
            <v>9165.3489875264258</v>
          </cell>
          <cell r="AO995">
            <v>8446.8034335422089</v>
          </cell>
          <cell r="AP995">
            <v>7728.8963051147048</v>
          </cell>
          <cell r="AQ995">
            <v>7010.3507511304888</v>
          </cell>
          <cell r="AR995">
            <v>6292.4436227029828</v>
          </cell>
          <cell r="AS995">
            <v>5762.8720335051858</v>
          </cell>
          <cell r="AT995">
            <v>5421.6359835370968</v>
          </cell>
          <cell r="AU995">
            <v>5080.3999335690087</v>
          </cell>
          <cell r="AV995">
            <v>4739.1638836009206</v>
          </cell>
          <cell r="AW995">
            <v>4397.9278336328316</v>
          </cell>
          <cell r="AX995">
            <v>4056.6917836647431</v>
          </cell>
          <cell r="AY995">
            <v>3715.455733696655</v>
          </cell>
          <cell r="AZ995">
            <v>3374.2196837285665</v>
          </cell>
          <cell r="BA995">
            <v>3032.9836337604779</v>
          </cell>
          <cell r="BB995">
            <v>2691.7475837923889</v>
          </cell>
          <cell r="BC995">
            <v>2350.5115338243004</v>
          </cell>
          <cell r="BD995">
            <v>2009.2754838562123</v>
          </cell>
          <cell r="BE995">
            <v>1668.0394338881238</v>
          </cell>
          <cell r="BF995">
            <v>1326.8033839200357</v>
          </cell>
          <cell r="BG995">
            <v>985.56733395194715</v>
          </cell>
          <cell r="BH995">
            <v>644.33128398385907</v>
          </cell>
        </row>
        <row r="996">
          <cell r="A996">
            <v>-3259.1016908475704</v>
          </cell>
          <cell r="B996">
            <v>-12205.131914889465</v>
          </cell>
          <cell r="C996">
            <v>-8858.3127702237689</v>
          </cell>
          <cell r="D996">
            <v>-4705.2797340181769</v>
          </cell>
          <cell r="E996">
            <v>-1131.1897045403066</v>
          </cell>
          <cell r="F996">
            <v>2282.1238308465327</v>
          </cell>
          <cell r="G996">
            <v>5761.5499744866374</v>
          </cell>
          <cell r="H996">
            <v>9330.7122500235655</v>
          </cell>
          <cell r="I996">
            <v>13078.146280161687</v>
          </cell>
          <cell r="J996">
            <v>17022.034065958589</v>
          </cell>
          <cell r="K996">
            <v>21176.956867544213</v>
          </cell>
          <cell r="L996">
            <v>25569.027338180673</v>
          </cell>
          <cell r="M996">
            <v>30224.231572869972</v>
          </cell>
          <cell r="N996">
            <v>35171.840925713921</v>
          </cell>
          <cell r="O996">
            <v>40876.333197382468</v>
          </cell>
          <cell r="P996">
            <v>47555.980226832879</v>
          </cell>
          <cell r="Q996">
            <v>54897.562049249245</v>
          </cell>
          <cell r="R996">
            <v>62809.089948253975</v>
          </cell>
          <cell r="S996">
            <v>71334.810318980424</v>
          </cell>
          <cell r="T996">
            <v>80522.404519206219</v>
          </cell>
          <cell r="U996">
            <v>90423.255534430151</v>
          </cell>
          <cell r="V996">
            <v>101092.73534485231</v>
          </cell>
          <cell r="W996">
            <v>112590.51460139953</v>
          </cell>
          <cell r="X996">
            <v>124980.89634270544</v>
          </cell>
          <cell r="Y996">
            <v>138333.17561940724</v>
          </cell>
          <cell r="Z996">
            <v>152722.02703701091</v>
          </cell>
          <cell r="AA996">
            <v>168227.92238471631</v>
          </cell>
          <cell r="AB996">
            <v>184937.58068585361</v>
          </cell>
          <cell r="AC996">
            <v>202944.45318690449</v>
          </cell>
          <cell r="AD996">
            <v>222349.24599748105</v>
          </cell>
          <cell r="AE996">
            <v>15608.488537757388</v>
          </cell>
          <cell r="AF996">
            <v>14349.047401890015</v>
          </cell>
          <cell r="AG996">
            <v>13516.013783961207</v>
          </cell>
          <cell r="AH996">
            <v>12733.939539834897</v>
          </cell>
          <cell r="AI996">
            <v>11998.028493153202</v>
          </cell>
          <cell r="AJ996">
            <v>11304.083989602974</v>
          </cell>
          <cell r="AK996">
            <v>10629.923713529011</v>
          </cell>
          <cell r="AL996">
            <v>9955.7634374550453</v>
          </cell>
          <cell r="AM996">
            <v>9281.003639336348</v>
          </cell>
          <cell r="AN996">
            <v>8606.8433632623855</v>
          </cell>
          <cell r="AO996">
            <v>7932.0835651436864</v>
          </cell>
          <cell r="AP996">
            <v>7257.9232890697222</v>
          </cell>
          <cell r="AQ996">
            <v>6583.1634909510231</v>
          </cell>
          <cell r="AR996">
            <v>5909.0032148770597</v>
          </cell>
          <cell r="AS996">
            <v>5411.7019419999988</v>
          </cell>
          <cell r="AT996">
            <v>5091.2596723198394</v>
          </cell>
          <cell r="AU996">
            <v>4770.8174026396809</v>
          </cell>
          <cell r="AV996">
            <v>4450.3751329595225</v>
          </cell>
          <cell r="AW996">
            <v>4129.932863279364</v>
          </cell>
          <cell r="AX996">
            <v>3809.4905935992065</v>
          </cell>
          <cell r="AY996">
            <v>3489.0483239190485</v>
          </cell>
          <cell r="AZ996">
            <v>3168.60605423889</v>
          </cell>
          <cell r="BA996">
            <v>2848.1637845587315</v>
          </cell>
          <cell r="BB996">
            <v>2527.7215148785731</v>
          </cell>
          <cell r="BC996">
            <v>2207.2792451984146</v>
          </cell>
          <cell r="BD996">
            <v>1886.8369755182566</v>
          </cell>
          <cell r="BE996">
            <v>1566.3947058380984</v>
          </cell>
          <cell r="BF996">
            <v>1245.9524361579404</v>
          </cell>
          <cell r="BG996">
            <v>925.51016647778192</v>
          </cell>
          <cell r="BH996">
            <v>605.06789679762403</v>
          </cell>
        </row>
        <row r="997">
          <cell r="A997">
            <v>-3320.3383492424118</v>
          </cell>
          <cell r="B997">
            <v>-12520.915043934094</v>
          </cell>
          <cell r="C997">
            <v>-9401.5742359223514</v>
          </cell>
          <cell r="D997">
            <v>-5567.2731584217199</v>
          </cell>
          <cell r="E997">
            <v>-2252.1594890617976</v>
          </cell>
          <cell r="F997">
            <v>920.52706827410577</v>
          </cell>
          <cell r="G997">
            <v>4143.2008105047062</v>
          </cell>
          <cell r="H997">
            <v>7438.1013802970383</v>
          </cell>
          <cell r="I997">
            <v>10893.376874182699</v>
          </cell>
          <cell r="J997">
            <v>14526.508246327623</v>
          </cell>
          <cell r="K997">
            <v>18350.475489893674</v>
          </cell>
          <cell r="L997">
            <v>22389.793415332708</v>
          </cell>
          <cell r="M997">
            <v>26668.526299771642</v>
          </cell>
          <cell r="N997">
            <v>31214.804295741793</v>
          </cell>
          <cell r="O997">
            <v>36498.595167206731</v>
          </cell>
          <cell r="P997">
            <v>42737.906841270415</v>
          </cell>
          <cell r="Q997">
            <v>49608.34539948107</v>
          </cell>
          <cell r="R997">
            <v>57012.153958246308</v>
          </cell>
          <cell r="S997">
            <v>64990.739416861004</v>
          </cell>
          <cell r="T997">
            <v>73588.723199822896</v>
          </cell>
          <cell r="U997">
            <v>82854.190808778119</v>
          </cell>
          <cell r="V997">
            <v>92838.960747832898</v>
          </cell>
          <cell r="W997">
            <v>103598.87432623608</v>
          </cell>
          <cell r="X997">
            <v>115194.107959197</v>
          </cell>
          <cell r="Y997">
            <v>127689.50971342747</v>
          </cell>
          <cell r="Z997">
            <v>141154.96197958908</v>
          </cell>
          <cell r="AA997">
            <v>155665.77229994469</v>
          </cell>
          <cell r="AB997">
            <v>171303.09453697654</v>
          </cell>
          <cell r="AC997">
            <v>188154.38273841844</v>
          </cell>
          <cell r="AD997">
            <v>206313.88023701013</v>
          </cell>
          <cell r="AE997">
            <v>14753.98425117401</v>
          </cell>
          <cell r="AF997">
            <v>13563.492638938906</v>
          </cell>
          <cell r="AG997">
            <v>12776.064384762411</v>
          </cell>
          <cell r="AH997">
            <v>12036.805676068363</v>
          </cell>
          <cell r="AI997">
            <v>11341.182908576055</v>
          </cell>
          <cell r="AJ997">
            <v>10685.229178539885</v>
          </cell>
          <cell r="AK997">
            <v>10047.9765661616</v>
          </cell>
          <cell r="AL997">
            <v>9410.7239537833193</v>
          </cell>
          <cell r="AM997">
            <v>8772.9046408699469</v>
          </cell>
          <cell r="AN997">
            <v>8135.6520284916642</v>
          </cell>
          <cell r="AO997">
            <v>7497.8327155782945</v>
          </cell>
          <cell r="AP997">
            <v>6860.5801032000136</v>
          </cell>
          <cell r="AQ997">
            <v>6222.7607902866421</v>
          </cell>
          <cell r="AR997">
            <v>5585.5081779083603</v>
          </cell>
          <cell r="AS997">
            <v>5115.4322233809171</v>
          </cell>
          <cell r="AT997">
            <v>4812.5329267043135</v>
          </cell>
          <cell r="AU997">
            <v>4509.6336300277117</v>
          </cell>
          <cell r="AV997">
            <v>4206.7343333511117</v>
          </cell>
          <cell r="AW997">
            <v>3903.8350366745094</v>
          </cell>
          <cell r="AX997">
            <v>3600.9357399979085</v>
          </cell>
          <cell r="AY997">
            <v>3298.0364433213072</v>
          </cell>
          <cell r="AZ997">
            <v>2995.1371466447054</v>
          </cell>
          <cell r="BA997">
            <v>2692.237849968104</v>
          </cell>
          <cell r="BB997">
            <v>2389.3385532915026</v>
          </cell>
          <cell r="BC997">
            <v>2086.4392566149013</v>
          </cell>
          <cell r="BD997">
            <v>1783.5399599382999</v>
          </cell>
          <cell r="BE997">
            <v>1480.6406632616984</v>
          </cell>
          <cell r="BF997">
            <v>1177.7413665850972</v>
          </cell>
          <cell r="BG997">
            <v>874.84206990849566</v>
          </cell>
          <cell r="BH997">
            <v>571.94277323189442</v>
          </cell>
        </row>
        <row r="998">
          <cell r="A998">
            <v>-3775.71258100676</v>
          </cell>
          <cell r="B998">
            <v>-15023.869306380284</v>
          </cell>
          <cell r="C998">
            <v>-12653.791639036304</v>
          </cell>
          <cell r="D998">
            <v>-9493.8400386069297</v>
          </cell>
          <cell r="E998">
            <v>-6926.5964855186467</v>
          </cell>
          <cell r="F998">
            <v>-4562.1378700155365</v>
          </cell>
          <cell r="G998">
            <v>-2211.9977506835617</v>
          </cell>
          <cell r="H998">
            <v>141.54922707764112</v>
          </cell>
          <cell r="I998">
            <v>2589.5688754412627</v>
          </cell>
          <cell r="J998">
            <v>5147.6366063312353</v>
          </cell>
          <cell r="K998">
            <v>7822.7693648681488</v>
          </cell>
          <cell r="L998">
            <v>10634.117321856245</v>
          </cell>
          <cell r="M998">
            <v>13598.968995981195</v>
          </cell>
          <cell r="N998">
            <v>16742.318179986185</v>
          </cell>
          <cell r="O998">
            <v>20581.144953075247</v>
          </cell>
          <cell r="P998">
            <v>25344.074654824519</v>
          </cell>
          <cell r="Q998">
            <v>30644.760066263429</v>
          </cell>
          <cell r="R998">
            <v>36356.95146191059</v>
          </cell>
          <cell r="S998">
            <v>42512.595120764898</v>
          </cell>
          <cell r="T998">
            <v>49146.117394487686</v>
          </cell>
          <cell r="U998">
            <v>56294.617241888955</v>
          </cell>
          <cell r="V998">
            <v>63998.073710365941</v>
          </cell>
          <cell r="W998">
            <v>72299.569524665058</v>
          </cell>
          <cell r="X998">
            <v>81245.532033420648</v>
          </cell>
          <cell r="Y998">
            <v>90885.992860999453</v>
          </cell>
          <cell r="Z998">
            <v>101274.867716793</v>
          </cell>
          <cell r="AA998">
            <v>112470.25792683184</v>
          </cell>
          <cell r="AB998">
            <v>124534.77537408334</v>
          </cell>
          <cell r="AC998">
            <v>137535.8926647089</v>
          </cell>
          <cell r="AD998">
            <v>151546.32047863776</v>
          </cell>
          <cell r="AE998">
            <v>14641.212293821218</v>
          </cell>
          <cell r="AF998">
            <v>13459.820194438931</v>
          </cell>
          <cell r="AG998">
            <v>12678.410641650933</v>
          </cell>
          <cell r="AH998">
            <v>11944.802450820413</v>
          </cell>
          <cell r="AI998">
            <v>11254.496670233733</v>
          </cell>
          <cell r="AJ998">
            <v>10603.556717141448</v>
          </cell>
          <cell r="AK998">
            <v>9971.1749398679513</v>
          </cell>
          <cell r="AL998">
            <v>9338.7931625944548</v>
          </cell>
          <cell r="AM998">
            <v>8705.8490163567531</v>
          </cell>
          <cell r="AN998">
            <v>8073.4672390832557</v>
          </cell>
          <cell r="AO998">
            <v>7440.5230928455549</v>
          </cell>
          <cell r="AP998">
            <v>6808.1413155720575</v>
          </cell>
          <cell r="AQ998">
            <v>6175.1971693343557</v>
          </cell>
          <cell r="AR998">
            <v>5542.8153920608593</v>
          </cell>
          <cell r="AS998">
            <v>5076.3324592280351</v>
          </cell>
          <cell r="AT998">
            <v>4775.7483708358859</v>
          </cell>
          <cell r="AU998">
            <v>4475.1642824437367</v>
          </cell>
          <cell r="AV998">
            <v>4174.5801940515867</v>
          </cell>
          <cell r="AW998">
            <v>3873.9961056594379</v>
          </cell>
          <cell r="AX998">
            <v>3573.4120172672888</v>
          </cell>
          <cell r="AY998">
            <v>3272.8279288751401</v>
          </cell>
          <cell r="AZ998">
            <v>2972.2438404829904</v>
          </cell>
          <cell r="BA998">
            <v>2671.6597520908408</v>
          </cell>
          <cell r="BB998">
            <v>2371.0756636986921</v>
          </cell>
          <cell r="BC998">
            <v>2070.4915753065429</v>
          </cell>
          <cell r="BD998">
            <v>1769.9074869143935</v>
          </cell>
          <cell r="BE998">
            <v>1469.3233985222444</v>
          </cell>
          <cell r="BF998">
            <v>1168.739310130095</v>
          </cell>
          <cell r="BG998">
            <v>868.15522173794591</v>
          </cell>
          <cell r="BH998">
            <v>567.5711333457964</v>
          </cell>
        </row>
        <row r="999">
          <cell r="A999">
            <v>-4089.11596066741</v>
          </cell>
          <cell r="B999">
            <v>-16551.102791673835</v>
          </cell>
          <cell r="C999">
            <v>-14659.225774733417</v>
          </cell>
          <cell r="D999">
            <v>-11842.521109512538</v>
          </cell>
          <cell r="E999">
            <v>-9546.2455839141148</v>
          </cell>
          <cell r="F999">
            <v>-7465.3015992598739</v>
          </cell>
          <cell r="G999">
            <v>-5429.1167952981505</v>
          </cell>
          <cell r="H999">
            <v>-3421.4608867276834</v>
          </cell>
          <cell r="I999">
            <v>-1347.3147806559691</v>
          </cell>
          <cell r="J999">
            <v>808.40639458231806</v>
          </cell>
          <cell r="K999">
            <v>3050.1630835243814</v>
          </cell>
          <cell r="L999">
            <v>5395.1693919887884</v>
          </cell>
          <cell r="M999">
            <v>7858.0713717056469</v>
          </cell>
          <cell r="N999">
            <v>10463.100266957592</v>
          </cell>
          <cell r="O999">
            <v>13763.570481757437</v>
          </cell>
          <cell r="P999">
            <v>17999.949435546605</v>
          </cell>
          <cell r="Q999">
            <v>22747.438689049253</v>
          </cell>
          <cell r="R999">
            <v>27863.487871342375</v>
          </cell>
          <cell r="S999">
            <v>33376.709247532184</v>
          </cell>
          <cell r="T999">
            <v>39317.936327224234</v>
          </cell>
          <cell r="U999">
            <v>45720.396305506612</v>
          </cell>
          <cell r="V999">
            <v>52619.895890974745</v>
          </cell>
          <cell r="W999">
            <v>60055.021560068875</v>
          </cell>
          <cell r="X999">
            <v>68067.355357675959</v>
          </cell>
          <cell r="Y999">
            <v>76701.707450893315</v>
          </cell>
          <cell r="Z999">
            <v>86006.36673654514</v>
          </cell>
          <cell r="AA999">
            <v>96033.370904012001</v>
          </cell>
          <cell r="AB999">
            <v>106838.79746373949</v>
          </cell>
          <cell r="AC999">
            <v>118483.07736904669</v>
          </cell>
          <cell r="AD999">
            <v>131031.33298520988</v>
          </cell>
          <cell r="AE999">
            <v>16769.681684112835</v>
          </cell>
          <cell r="AF999">
            <v>15416.544453862614</v>
          </cell>
          <cell r="AG999">
            <v>14521.537319056584</v>
          </cell>
          <cell r="AH999">
            <v>13681.280679496933</v>
          </cell>
          <cell r="AI999">
            <v>12890.621547395762</v>
          </cell>
          <cell r="AJ999">
            <v>12145.051058438663</v>
          </cell>
          <cell r="AK999">
            <v>11420.736644106632</v>
          </cell>
          <cell r="AL999">
            <v>10696.4222297746</v>
          </cell>
          <cell r="AM999">
            <v>9971.4636919690802</v>
          </cell>
          <cell r="AN999">
            <v>9247.1492776370451</v>
          </cell>
          <cell r="AO999">
            <v>8522.1907398315288</v>
          </cell>
          <cell r="AP999">
            <v>7797.8763254994929</v>
          </cell>
          <cell r="AQ999">
            <v>7072.9177876939757</v>
          </cell>
          <cell r="AR999">
            <v>6348.6033733619397</v>
          </cell>
          <cell r="AS999">
            <v>5814.3053837085063</v>
          </cell>
          <cell r="AT999">
            <v>5470.0238187336681</v>
          </cell>
          <cell r="AU999">
            <v>5125.7422537588309</v>
          </cell>
          <cell r="AV999">
            <v>4781.4606887839946</v>
          </cell>
          <cell r="AW999">
            <v>4437.1791238091564</v>
          </cell>
          <cell r="AX999">
            <v>4092.8975588343201</v>
          </cell>
          <cell r="AY999">
            <v>3748.6159938594819</v>
          </cell>
          <cell r="AZ999">
            <v>3404.3344288846447</v>
          </cell>
          <cell r="BA999">
            <v>3060.0528639098075</v>
          </cell>
          <cell r="BB999">
            <v>2715.7712989349698</v>
          </cell>
          <cell r="BC999">
            <v>2371.489733960133</v>
          </cell>
          <cell r="BD999">
            <v>2027.2081689852957</v>
          </cell>
          <cell r="BE999">
            <v>1682.9266040104585</v>
          </cell>
          <cell r="BF999">
            <v>1338.6450390356215</v>
          </cell>
          <cell r="BG999">
            <v>994.36347406078426</v>
          </cell>
          <cell r="BH999">
            <v>650.08190908594713</v>
          </cell>
        </row>
        <row r="1000">
          <cell r="A1000">
            <v>-3884.6327008395119</v>
          </cell>
          <cell r="B1000">
            <v>-15644.321619205164</v>
          </cell>
          <cell r="C1000">
            <v>-13509.813582630897</v>
          </cell>
          <cell r="D1000">
            <v>-10479.599699631923</v>
          </cell>
          <cell r="E1000">
            <v>-8104.5644295821221</v>
          </cell>
          <cell r="F1000">
            <v>-5977.8893672263739</v>
          </cell>
          <cell r="G1000">
            <v>-3883.1128272811998</v>
          </cell>
          <cell r="H1000">
            <v>-1803.8508388834948</v>
          </cell>
          <cell r="I1000">
            <v>351.36263829750487</v>
          </cell>
          <cell r="J1000">
            <v>2597.5315017019752</v>
          </cell>
          <cell r="K1000">
            <v>4939.9984515201077</v>
          </cell>
          <cell r="L1000">
            <v>7396.350890072039</v>
          </cell>
          <cell r="M1000">
            <v>9981.930850187171</v>
          </cell>
          <cell r="N1000">
            <v>12720.775055381358</v>
          </cell>
          <cell r="O1000">
            <v>16140.591202674368</v>
          </cell>
          <cell r="P1000">
            <v>20471.842451121778</v>
          </cell>
          <cell r="Q1000">
            <v>25312.539118395143</v>
          </cell>
          <cell r="R1000">
            <v>30529.031648222663</v>
          </cell>
          <cell r="S1000">
            <v>36150.494050053756</v>
          </cell>
          <cell r="T1000">
            <v>42208.365187510433</v>
          </cell>
          <cell r="U1000">
            <v>48736.524604902799</v>
          </cell>
          <cell r="V1000">
            <v>55771.482003613783</v>
          </cell>
          <cell r="W1000">
            <v>63352.58142802817</v>
          </cell>
          <cell r="X1000">
            <v>71522.221302945778</v>
          </cell>
          <cell r="Y1000">
            <v>80326.091553071121</v>
          </cell>
          <cell r="Z1000">
            <v>89813.429130704972</v>
          </cell>
          <cell r="AA1000">
            <v>100037.293380715</v>
          </cell>
          <cell r="AB1000">
            <v>111054.86278280453</v>
          </cell>
          <cell r="AC1000">
            <v>122927.75473065498</v>
          </cell>
          <cell r="AD1000">
            <v>135722.37013635391</v>
          </cell>
          <cell r="AE1000">
            <v>14236.983443276566</v>
          </cell>
          <cell r="AF1000">
            <v>13088.208367730302</v>
          </cell>
          <cell r="AG1000">
            <v>12328.372731021738</v>
          </cell>
          <cell r="AH1000">
            <v>11615.018709707952</v>
          </cell>
          <cell r="AI1000">
            <v>10943.771563516504</v>
          </cell>
          <cell r="AJ1000">
            <v>10310.803394708988</v>
          </cell>
          <cell r="AK1000">
            <v>9695.8810295253315</v>
          </cell>
          <cell r="AL1000">
            <v>9080.9586643416733</v>
          </cell>
          <cell r="AM1000">
            <v>8465.4894566239618</v>
          </cell>
          <cell r="AN1000">
            <v>7850.5670914403017</v>
          </cell>
          <cell r="AO1000">
            <v>7235.0978837225903</v>
          </cell>
          <cell r="AP1000">
            <v>6620.1755185389311</v>
          </cell>
          <cell r="AQ1000">
            <v>6004.7063108212187</v>
          </cell>
          <cell r="AR1000">
            <v>5389.7839456375596</v>
          </cell>
          <cell r="AS1000">
            <v>4936.1801280004966</v>
          </cell>
          <cell r="AT1000">
            <v>4643.8948579100288</v>
          </cell>
          <cell r="AU1000">
            <v>4351.6095878195611</v>
          </cell>
          <cell r="AV1000">
            <v>4059.3243177290933</v>
          </cell>
          <cell r="AW1000">
            <v>3767.0390476386265</v>
          </cell>
          <cell r="AX1000">
            <v>3474.7537775481596</v>
          </cell>
          <cell r="AY1000">
            <v>3182.4685074576923</v>
          </cell>
          <cell r="AZ1000">
            <v>2890.1832373672255</v>
          </cell>
          <cell r="BA1000">
            <v>2597.8979672767578</v>
          </cell>
          <cell r="BB1000">
            <v>2305.6126971862909</v>
          </cell>
          <cell r="BC1000">
            <v>2013.3274270958236</v>
          </cell>
          <cell r="BD1000">
            <v>1721.0421570053566</v>
          </cell>
          <cell r="BE1000">
            <v>1428.7568869148895</v>
          </cell>
          <cell r="BF1000">
            <v>1136.4716168244224</v>
          </cell>
          <cell r="BG1000">
            <v>844.18634673395536</v>
          </cell>
          <cell r="BH1000">
            <v>551.90107664348818</v>
          </cell>
        </row>
        <row r="1001">
          <cell r="A1001">
            <v>-3941.4256841337869</v>
          </cell>
          <cell r="B1001">
            <v>-15744.995552134482</v>
          </cell>
          <cell r="C1001">
            <v>-13497.528907870425</v>
          </cell>
          <cell r="D1001">
            <v>-10364.520758453502</v>
          </cell>
          <cell r="E1001">
            <v>-7782.489644720592</v>
          </cell>
          <cell r="F1001">
            <v>-5406.5796983548626</v>
          </cell>
          <cell r="G1001">
            <v>-3052.4043931971273</v>
          </cell>
          <cell r="H1001">
            <v>-702.07448874637566</v>
          </cell>
          <cell r="I1001">
            <v>1738.6738776067812</v>
          </cell>
          <cell r="J1001">
            <v>4285.7018387485286</v>
          </cell>
          <cell r="K1001">
            <v>6945.6241807996521</v>
          </cell>
          <cell r="L1001">
            <v>9737.6329557617228</v>
          </cell>
          <cell r="M1001">
            <v>12678.838873136447</v>
          </cell>
          <cell r="N1001">
            <v>15794.721147408445</v>
          </cell>
          <cell r="O1001">
            <v>19623.532215460596</v>
          </cell>
          <cell r="P1001">
            <v>24402.662395956297</v>
          </cell>
          <cell r="Q1001">
            <v>29728.046052139394</v>
          </cell>
          <cell r="R1001">
            <v>35466.853081457411</v>
          </cell>
          <cell r="S1001">
            <v>41651.178614794655</v>
          </cell>
          <cell r="T1001">
            <v>48315.609411456549</v>
          </cell>
          <cell r="U1001">
            <v>55497.417290759447</v>
          </cell>
          <cell r="V1001">
            <v>63236.767580217376</v>
          </cell>
          <cell r="W1001">
            <v>71576.94374610309</v>
          </cell>
          <cell r="X1001">
            <v>80564.5894626636</v>
          </cell>
          <cell r="Y1001">
            <v>90249.969473797872</v>
          </cell>
          <cell r="Z1001">
            <v>100687.25070610477</v>
          </cell>
          <cell r="AA1001">
            <v>111934.80520546688</v>
          </cell>
          <cell r="AB1001">
            <v>124055.53659138932</v>
          </cell>
          <cell r="AC1001">
            <v>137117.23185483678</v>
          </cell>
          <cell r="AD1001">
            <v>151192.94046705117</v>
          </cell>
          <cell r="AE1001">
            <v>16922.638328144669</v>
          </cell>
          <cell r="AF1001">
            <v>15557.159102765836</v>
          </cell>
          <cell r="AG1001">
            <v>14653.988587741676</v>
          </cell>
          <cell r="AH1001">
            <v>13806.067948463156</v>
          </cell>
          <cell r="AI1001">
            <v>13008.197196624811</v>
          </cell>
          <cell r="AJ1001">
            <v>12255.826342459346</v>
          </cell>
          <cell r="AK1001">
            <v>11524.905440053953</v>
          </cell>
          <cell r="AL1001">
            <v>10793.984537648563</v>
          </cell>
          <cell r="AM1001">
            <v>10062.413636704985</v>
          </cell>
          <cell r="AN1001">
            <v>9331.4927342995943</v>
          </cell>
          <cell r="AO1001">
            <v>8599.9218333560184</v>
          </cell>
          <cell r="AP1001">
            <v>7869.0009309506258</v>
          </cell>
          <cell r="AQ1001">
            <v>7137.4300300070508</v>
          </cell>
          <cell r="AR1001">
            <v>6406.5091276016592</v>
          </cell>
          <cell r="AS1001">
            <v>5867.3377939605589</v>
          </cell>
          <cell r="AT1001">
            <v>5519.916029083749</v>
          </cell>
          <cell r="AU1001">
            <v>5172.4942642069391</v>
          </cell>
          <cell r="AV1001">
            <v>4825.0724993301292</v>
          </cell>
          <cell r="AW1001">
            <v>4477.6507344533193</v>
          </cell>
          <cell r="AX1001">
            <v>4130.2289695765094</v>
          </cell>
          <cell r="AY1001">
            <v>3782.807204699699</v>
          </cell>
          <cell r="AZ1001">
            <v>3435.3854398228896</v>
          </cell>
          <cell r="BA1001">
            <v>3087.9636749460797</v>
          </cell>
          <cell r="BB1001">
            <v>2740.5419100692693</v>
          </cell>
          <cell r="BC1001">
            <v>2393.1201451924594</v>
          </cell>
          <cell r="BD1001">
            <v>2045.6983803156493</v>
          </cell>
          <cell r="BE1001">
            <v>1698.2766154388389</v>
          </cell>
          <cell r="BF1001">
            <v>1350.854850562029</v>
          </cell>
          <cell r="BG1001">
            <v>1003.4330856852188</v>
          </cell>
          <cell r="BH1001">
            <v>656.01132080840875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-192679.09421833826</v>
          </cell>
          <cell r="B2">
            <v>23963.347967331356</v>
          </cell>
          <cell r="C2">
            <v>63513.902308051998</v>
          </cell>
          <cell r="D2">
            <v>60782.386362813762</v>
          </cell>
          <cell r="E2">
            <v>45342.179521268656</v>
          </cell>
          <cell r="F2">
            <v>43034.302337155314</v>
          </cell>
          <cell r="G2">
            <v>40245.499547729749</v>
          </cell>
          <cell r="H2">
            <v>37897.997702296765</v>
          </cell>
          <cell r="I2">
            <v>37018.123333929048</v>
          </cell>
          <cell r="J2">
            <v>35711.132668876249</v>
          </cell>
          <cell r="K2">
            <v>34532.151611413545</v>
          </cell>
          <cell r="L2">
            <v>33486.132297647171</v>
          </cell>
          <cell r="M2">
            <v>32547.741971024967</v>
          </cell>
          <cell r="N2">
            <v>31260.412082542243</v>
          </cell>
          <cell r="O2">
            <v>38843.252170543012</v>
          </cell>
          <cell r="P2">
            <v>46790.982783733503</v>
          </cell>
          <cell r="Q2">
            <v>35398.383250752362</v>
          </cell>
          <cell r="R2">
            <v>23588.388122710254</v>
          </cell>
          <cell r="S2">
            <v>23055.260770250694</v>
          </cell>
          <cell r="T2">
            <v>22521.912136836574</v>
          </cell>
          <cell r="U2">
            <v>22212.698164813046</v>
          </cell>
          <cell r="V2">
            <v>21454.524274277632</v>
          </cell>
          <cell r="W2">
            <v>20920.471164842427</v>
          </cell>
          <cell r="X2">
            <v>20386.169001743416</v>
          </cell>
          <cell r="Y2">
            <v>20074.362904860711</v>
          </cell>
          <cell r="Z2">
            <v>19316.78740396638</v>
          </cell>
          <cell r="AA2">
            <v>18781.692346899079</v>
          </cell>
          <cell r="AB2">
            <v>18246.316977739203</v>
          </cell>
          <cell r="AC2">
            <v>17933.314190332036</v>
          </cell>
          <cell r="AD2">
            <v>17174.691413409309</v>
          </cell>
          <cell r="AE2">
            <v>2584.1715807396322</v>
          </cell>
          <cell r="CO2">
            <v>963395.47109169117</v>
          </cell>
        </row>
        <row r="3">
          <cell r="A3">
            <v>-182134.65455813461</v>
          </cell>
          <cell r="B3">
            <v>24796.666221607753</v>
          </cell>
          <cell r="C3">
            <v>62560.607697887579</v>
          </cell>
          <cell r="D3">
            <v>59727.975671168853</v>
          </cell>
          <cell r="E3">
            <v>45749.925249196865</v>
          </cell>
          <cell r="F3">
            <v>43492.192810447057</v>
          </cell>
          <cell r="G3">
            <v>40793.831097271643</v>
          </cell>
          <cell r="H3">
            <v>38515.008885539035</v>
          </cell>
          <cell r="I3">
            <v>37632.590017941257</v>
          </cell>
          <cell r="J3">
            <v>36329.167564397969</v>
          </cell>
          <cell r="K3">
            <v>35155.924340436861</v>
          </cell>
          <cell r="L3">
            <v>34108.659297781051</v>
          </cell>
          <cell r="M3">
            <v>33171.88214682557</v>
          </cell>
          <cell r="N3">
            <v>31888.936130444708</v>
          </cell>
          <cell r="O3">
            <v>38999.507780878805</v>
          </cell>
          <cell r="P3">
            <v>46473.932335441204</v>
          </cell>
          <cell r="Q3">
            <v>35693.443433222776</v>
          </cell>
          <cell r="R3">
            <v>24502.693115470465</v>
          </cell>
          <cell r="S3">
            <v>23980.183218031758</v>
          </cell>
          <cell r="T3">
            <v>23457.914661144816</v>
          </cell>
          <cell r="U3">
            <v>23156.091989270863</v>
          </cell>
          <cell r="V3">
            <v>22414.13074709897</v>
          </cell>
          <cell r="W3">
            <v>21892.630528508816</v>
          </cell>
          <cell r="X3">
            <v>21371.401940835931</v>
          </cell>
          <cell r="Y3">
            <v>21069.227352781731</v>
          </cell>
          <cell r="Z3">
            <v>20329.792498419702</v>
          </cell>
          <cell r="AA3">
            <v>19809.428682268917</v>
          </cell>
          <cell r="AB3">
            <v>19289.370589108541</v>
          </cell>
          <cell r="AC3">
            <v>18988.472696033474</v>
          </cell>
          <cell r="AD3">
            <v>18250.208533668512</v>
          </cell>
          <cell r="AE3">
            <v>4445.9961980323242</v>
          </cell>
          <cell r="CO3">
            <v>910673.27279067296</v>
          </cell>
        </row>
        <row r="4">
          <cell r="A4">
            <v>-198389.03024840815</v>
          </cell>
          <cell r="B4">
            <v>17459.489257247697</v>
          </cell>
          <cell r="C4">
            <v>56265.875433100824</v>
          </cell>
          <cell r="D4">
            <v>54220.266666303985</v>
          </cell>
          <cell r="E4">
            <v>39553.353745483808</v>
          </cell>
          <cell r="F4">
            <v>37402.960842758766</v>
          </cell>
          <cell r="G4">
            <v>34722.692095025894</v>
          </cell>
          <cell r="H4">
            <v>32489.456678580274</v>
          </cell>
          <cell r="I4">
            <v>31748.103135070138</v>
          </cell>
          <cell r="J4">
            <v>30602.612793140834</v>
          </cell>
          <cell r="K4">
            <v>29569.433549415582</v>
          </cell>
          <cell r="L4">
            <v>28672.255946267418</v>
          </cell>
          <cell r="M4">
            <v>27868.209966960276</v>
          </cell>
          <cell r="N4">
            <v>26736.651745882431</v>
          </cell>
          <cell r="O4">
            <v>34720.37049491681</v>
          </cell>
          <cell r="P4">
            <v>43021.584788782297</v>
          </cell>
          <cell r="Q4">
            <v>31336.053252862148</v>
          </cell>
          <cell r="R4">
            <v>19249.512563923396</v>
          </cell>
          <cell r="S4">
            <v>18757.647686350552</v>
          </cell>
          <cell r="T4">
            <v>18264.16976540511</v>
          </cell>
          <cell r="U4">
            <v>17985.494588133326</v>
          </cell>
          <cell r="V4">
            <v>17272.179776451958</v>
          </cell>
          <cell r="W4">
            <v>16773.566527072704</v>
          </cell>
          <cell r="X4">
            <v>16273.137783166585</v>
          </cell>
          <cell r="Y4">
            <v>15986.04768707</v>
          </cell>
          <cell r="Z4">
            <v>15266.614318485012</v>
          </cell>
          <cell r="AA4">
            <v>14760.405717184509</v>
          </cell>
          <cell r="AB4">
            <v>14252.153760799341</v>
          </cell>
          <cell r="AC4">
            <v>13957.222368975752</v>
          </cell>
          <cell r="AD4">
            <v>13229.27274114556</v>
          </cell>
          <cell r="AE4">
            <v>-1756.2263643741499</v>
          </cell>
          <cell r="CO4">
            <v>991945.15124204068</v>
          </cell>
        </row>
        <row r="5">
          <cell r="A5">
            <v>-186946.69060407841</v>
          </cell>
          <cell r="B5">
            <v>27564.216787745696</v>
          </cell>
          <cell r="C5">
            <v>64781.525477442003</v>
          </cell>
          <cell r="D5">
            <v>63402.586486515851</v>
          </cell>
          <cell r="E5">
            <v>47670.978729690571</v>
          </cell>
          <cell r="F5">
            <v>45320.488938491719</v>
          </cell>
          <cell r="G5">
            <v>42521.246989782623</v>
          </cell>
          <cell r="H5">
            <v>40153.765708373365</v>
          </cell>
          <cell r="I5">
            <v>39220.608469486382</v>
          </cell>
          <cell r="J5">
            <v>37853.709179467696</v>
          </cell>
          <cell r="K5">
            <v>36621.495234204471</v>
          </cell>
          <cell r="L5">
            <v>35518.727188572215</v>
          </cell>
          <cell r="M5">
            <v>34530.042783507422</v>
          </cell>
          <cell r="N5">
            <v>33185.248466096993</v>
          </cell>
          <cell r="O5">
            <v>40456.417576662905</v>
          </cell>
          <cell r="P5">
            <v>48110.061632019089</v>
          </cell>
          <cell r="Q5">
            <v>37035.649144884024</v>
          </cell>
          <cell r="R5">
            <v>25540.056333434848</v>
          </cell>
          <cell r="S5">
            <v>24994.910152441946</v>
          </cell>
          <cell r="T5">
            <v>24450.226078139145</v>
          </cell>
          <cell r="U5">
            <v>24131.958734364554</v>
          </cell>
          <cell r="V5">
            <v>23362.300118302752</v>
          </cell>
          <cell r="W5">
            <v>22819.087219335386</v>
          </cell>
          <cell r="X5">
            <v>22276.394425519014</v>
          </cell>
          <cell r="Y5">
            <v>21958.497295076202</v>
          </cell>
          <cell r="Z5">
            <v>21192.632034051574</v>
          </cell>
          <cell r="AA5">
            <v>20651.59506103638</v>
          </cell>
          <cell r="AB5">
            <v>20111.143470950585</v>
          </cell>
          <cell r="AC5">
            <v>19795.401970285442</v>
          </cell>
          <cell r="AD5">
            <v>19032.067212363545</v>
          </cell>
          <cell r="AE5">
            <v>4857.3558366198267</v>
          </cell>
          <cell r="CO5">
            <v>934733.45302039199</v>
          </cell>
        </row>
        <row r="6">
          <cell r="A6">
            <v>-173755.09784289639</v>
          </cell>
          <cell r="B6">
            <v>34664.037313664783</v>
          </cell>
          <cell r="C6">
            <v>69381.462167610691</v>
          </cell>
          <cell r="D6">
            <v>65150.548443038206</v>
          </cell>
          <cell r="E6">
            <v>49987.576489211031</v>
          </cell>
          <cell r="F6">
            <v>47639.916182714529</v>
          </cell>
          <cell r="G6">
            <v>44902.718158235293</v>
          </cell>
          <cell r="H6">
            <v>42572.019613769182</v>
          </cell>
          <cell r="I6">
            <v>41591.184477598537</v>
          </cell>
          <cell r="J6">
            <v>40175.725191728896</v>
          </cell>
          <cell r="K6">
            <v>38902.377592862409</v>
          </cell>
          <cell r="L6">
            <v>37749.979790537967</v>
          </cell>
          <cell r="M6">
            <v>36719.443498174689</v>
          </cell>
          <cell r="N6">
            <v>35328.824916239704</v>
          </cell>
          <cell r="O6">
            <v>41962.074756618153</v>
          </cell>
          <cell r="P6">
            <v>48992.06053628165</v>
          </cell>
          <cell r="Q6">
            <v>38670.925773738942</v>
          </cell>
          <cell r="R6">
            <v>27930.966083220163</v>
          </cell>
          <cell r="S6">
            <v>27383.850300880469</v>
          </cell>
          <cell r="T6">
            <v>26838.145652546787</v>
          </cell>
          <cell r="U6">
            <v>26517.9186180584</v>
          </cell>
          <cell r="V6">
            <v>25751.1403639989</v>
          </cell>
          <cell r="W6">
            <v>25209.928239987516</v>
          </cell>
          <cell r="X6">
            <v>24670.30435973197</v>
          </cell>
          <cell r="Y6">
            <v>24354.745713376367</v>
          </cell>
          <cell r="Z6">
            <v>23596.013349158733</v>
          </cell>
          <cell r="AA6">
            <v>23061.445844607093</v>
          </cell>
          <cell r="AB6">
            <v>22528.665922395114</v>
          </cell>
          <cell r="AC6">
            <v>22220.078457666255</v>
          </cell>
          <cell r="AD6">
            <v>21468.684943695109</v>
          </cell>
          <cell r="AE6">
            <v>8267.6837239023007</v>
          </cell>
          <cell r="CO6">
            <v>868775.4892144819</v>
          </cell>
        </row>
        <row r="7">
          <cell r="A7">
            <v>-206885.72019750447</v>
          </cell>
          <cell r="B7">
            <v>14880.191837592356</v>
          </cell>
          <cell r="C7">
            <v>54405.938344844646</v>
          </cell>
          <cell r="D7">
            <v>54616.40092774677</v>
          </cell>
          <cell r="E7">
            <v>40048.351338365683</v>
          </cell>
          <cell r="F7">
            <v>37830.242332045018</v>
          </cell>
          <cell r="G7">
            <v>35053.799426859419</v>
          </cell>
          <cell r="H7">
            <v>32742.820278642204</v>
          </cell>
          <cell r="I7">
            <v>31983.232483437081</v>
          </cell>
          <cell r="J7">
            <v>30810.693823904148</v>
          </cell>
          <cell r="K7">
            <v>29750.86615374672</v>
          </cell>
          <cell r="L7">
            <v>28832.777181788289</v>
          </cell>
          <cell r="M7">
            <v>28007.431435042199</v>
          </cell>
          <cell r="N7">
            <v>26848.949625655732</v>
          </cell>
          <cell r="O7">
            <v>35191.75399460904</v>
          </cell>
          <cell r="P7">
            <v>43859.983248168654</v>
          </cell>
          <cell r="Q7">
            <v>31675.51474488285</v>
          </cell>
          <cell r="R7">
            <v>19081.293280230777</v>
          </cell>
          <cell r="S7">
            <v>18573.919411295785</v>
          </cell>
          <cell r="T7">
            <v>18064.728519615979</v>
          </cell>
          <cell r="U7">
            <v>17774.988499909639</v>
          </cell>
          <cell r="V7">
            <v>17040.675989971125</v>
          </cell>
          <cell r="W7">
            <v>16525.700375620596</v>
          </cell>
          <cell r="X7">
            <v>16008.679686162475</v>
          </cell>
          <cell r="Y7">
            <v>15709.401404593184</v>
          </cell>
          <cell r="Z7">
            <v>14968.25583234334</v>
          </cell>
          <cell r="AA7">
            <v>14444.724386555961</v>
          </cell>
          <cell r="AB7">
            <v>13918.891190718055</v>
          </cell>
          <cell r="AC7">
            <v>13610.563253677188</v>
          </cell>
          <cell r="AD7">
            <v>12860.0412673092</v>
          </cell>
          <cell r="AE7">
            <v>-2763.6208116362723</v>
          </cell>
          <cell r="CO7">
            <v>1034428.6009875223</v>
          </cell>
        </row>
        <row r="8">
          <cell r="A8">
            <v>-167056.9593612935</v>
          </cell>
          <cell r="B8">
            <v>32146.764774253912</v>
          </cell>
          <cell r="C8">
            <v>65904.85051526918</v>
          </cell>
          <cell r="D8">
            <v>65011.910756373007</v>
          </cell>
          <cell r="E8">
            <v>47623.914630110085</v>
          </cell>
          <cell r="F8">
            <v>45395.076775490859</v>
          </cell>
          <cell r="G8">
            <v>42789.520063563221</v>
          </cell>
          <cell r="H8">
            <v>40573.78883390408</v>
          </cell>
          <cell r="I8">
            <v>39655.934970418748</v>
          </cell>
          <cell r="J8">
            <v>38319.722963123539</v>
          </cell>
          <cell r="K8">
            <v>37120.159871152689</v>
          </cell>
          <cell r="L8">
            <v>36036.761013787233</v>
          </cell>
          <cell r="M8">
            <v>35070.940327652017</v>
          </cell>
          <cell r="N8">
            <v>33757.596868270899</v>
          </cell>
          <cell r="O8">
            <v>40159.212234990613</v>
          </cell>
          <cell r="P8">
            <v>46934.315581996925</v>
          </cell>
          <cell r="Q8">
            <v>37020.161469444844</v>
          </cell>
          <cell r="R8">
            <v>26701.25235531939</v>
          </cell>
          <cell r="S8">
            <v>26183.024847123124</v>
          </cell>
          <cell r="T8">
            <v>25665.9647888174</v>
          </cell>
          <cell r="U8">
            <v>25366.702690835577</v>
          </cell>
          <cell r="V8">
            <v>24635.488166569325</v>
          </cell>
          <cell r="W8">
            <v>24122.14483325633</v>
          </cell>
          <cell r="X8">
            <v>23610.11547508026</v>
          </cell>
          <cell r="Y8">
            <v>23314.773534961154</v>
          </cell>
          <cell r="Z8">
            <v>22590.157543733403</v>
          </cell>
          <cell r="AA8">
            <v>22082.311392280972</v>
          </cell>
          <cell r="AB8">
            <v>21575.944131421398</v>
          </cell>
          <cell r="AC8">
            <v>21286.645645895231</v>
          </cell>
          <cell r="AD8">
            <v>20567.825079353446</v>
          </cell>
          <cell r="AE8">
            <v>7880.8242880726029</v>
          </cell>
          <cell r="CO8">
            <v>835284.79680646746</v>
          </cell>
        </row>
        <row r="9">
          <cell r="A9">
            <v>-168823.7945025143</v>
          </cell>
          <cell r="B9">
            <v>32925.856078508732</v>
          </cell>
          <cell r="C9">
            <v>65218.694147135087</v>
          </cell>
          <cell r="D9">
            <v>64222.251076701534</v>
          </cell>
          <cell r="E9">
            <v>47339.157278875762</v>
          </cell>
          <cell r="F9">
            <v>45109.094213984645</v>
          </cell>
          <cell r="G9">
            <v>42494.505659611765</v>
          </cell>
          <cell r="H9">
            <v>40273.153717579422</v>
          </cell>
          <cell r="I9">
            <v>39361.057105149899</v>
          </cell>
          <cell r="J9">
            <v>38030.600002828534</v>
          </cell>
          <cell r="K9">
            <v>36835.863723017595</v>
          </cell>
          <cell r="L9">
            <v>35758.433015482253</v>
          </cell>
          <cell r="M9">
            <v>34797.598088227409</v>
          </cell>
          <cell r="N9">
            <v>33489.667351040771</v>
          </cell>
          <cell r="O9">
            <v>39976.058153026243</v>
          </cell>
          <cell r="P9">
            <v>46834.246665517589</v>
          </cell>
          <cell r="Q9">
            <v>36819.024601118814</v>
          </cell>
          <cell r="R9">
            <v>26398.639252806228</v>
          </cell>
          <cell r="S9">
            <v>25880.460079551347</v>
          </cell>
          <cell r="T9">
            <v>25363.326477432114</v>
          </cell>
          <cell r="U9">
            <v>25064.16854296597</v>
          </cell>
          <cell r="V9">
            <v>24332.322396151023</v>
          </cell>
          <cell r="W9">
            <v>23818.517502529721</v>
          </cell>
          <cell r="X9">
            <v>23305.889408433075</v>
          </cell>
          <cell r="Y9">
            <v>23010.097076825936</v>
          </cell>
          <cell r="Z9">
            <v>22284.305893876262</v>
          </cell>
          <cell r="AA9">
            <v>21775.424290519892</v>
          </cell>
          <cell r="AB9">
            <v>21267.867185396157</v>
          </cell>
          <cell r="AC9">
            <v>20977.497645565163</v>
          </cell>
          <cell r="AD9">
            <v>20256.886601682796</v>
          </cell>
          <cell r="AE9">
            <v>7439.3292923747649</v>
          </cell>
          <cell r="CO9">
            <v>844118.97251257137</v>
          </cell>
        </row>
        <row r="10">
          <cell r="A10">
            <v>-210444.85837281789</v>
          </cell>
          <cell r="B10">
            <v>14441.516548501982</v>
          </cell>
          <cell r="C10">
            <v>55908.773595787745</v>
          </cell>
          <cell r="D10">
            <v>53949.713839005708</v>
          </cell>
          <cell r="E10">
            <v>39714.874735228907</v>
          </cell>
          <cell r="F10">
            <v>37486.334408725204</v>
          </cell>
          <cell r="G10">
            <v>34684.904447524663</v>
          </cell>
          <cell r="H10">
            <v>32356.070675245195</v>
          </cell>
          <cell r="I10">
            <v>31602.165548934805</v>
          </cell>
          <cell r="J10">
            <v>30434.170991458202</v>
          </cell>
          <cell r="K10">
            <v>29377.644247757737</v>
          </cell>
          <cell r="L10">
            <v>28465.187321570695</v>
          </cell>
          <cell r="M10">
            <v>27644.053163930221</v>
          </cell>
          <cell r="N10">
            <v>26489.654179556906</v>
          </cell>
          <cell r="O10">
            <v>34996.971689753067</v>
          </cell>
          <cell r="P10">
            <v>43828.377506173623</v>
          </cell>
          <cell r="Q10">
            <v>31438.654379838772</v>
          </cell>
          <cell r="R10">
            <v>18637.482496341923</v>
          </cell>
          <cell r="S10">
            <v>18128.178421681587</v>
          </cell>
          <cell r="T10">
            <v>17616.861030673266</v>
          </cell>
          <cell r="U10">
            <v>17325.841113493676</v>
          </cell>
          <cell r="V10">
            <v>16587.942889666199</v>
          </cell>
          <cell r="W10">
            <v>16070.215850372973</v>
          </cell>
          <cell r="X10">
            <v>15550.222805792699</v>
          </cell>
          <cell r="Y10">
            <v>15248.746334102918</v>
          </cell>
          <cell r="Z10">
            <v>14503.16474073218</v>
          </cell>
          <cell r="AA10">
            <v>13975.957580538234</v>
          </cell>
          <cell r="AB10">
            <v>13446.200011430286</v>
          </cell>
          <cell r="AC10">
            <v>13134.652421087045</v>
          </cell>
          <cell r="AD10">
            <v>12378.725302034753</v>
          </cell>
          <cell r="AE10">
            <v>-3509.260739090023</v>
          </cell>
          <cell r="CO10">
            <v>1052224.2918640894</v>
          </cell>
        </row>
        <row r="11">
          <cell r="A11">
            <v>-204994.85915393339</v>
          </cell>
          <cell r="B11">
            <v>19059.944768657515</v>
          </cell>
          <cell r="C11">
            <v>61263.41190489869</v>
          </cell>
          <cell r="D11">
            <v>56142.004304320901</v>
          </cell>
          <cell r="E11">
            <v>42076.402874104999</v>
          </cell>
          <cell r="F11">
            <v>39802.459518461328</v>
          </cell>
          <cell r="G11">
            <v>36986.933421475929</v>
          </cell>
          <cell r="H11">
            <v>34635.093499138806</v>
          </cell>
          <cell r="I11">
            <v>33826.898548376688</v>
          </cell>
          <cell r="J11">
            <v>32597.618608064848</v>
          </cell>
          <cell r="K11">
            <v>31486.537965998214</v>
          </cell>
          <cell r="L11">
            <v>30516.204148317032</v>
          </cell>
          <cell r="M11">
            <v>29643.672697172966</v>
          </cell>
          <cell r="N11">
            <v>28430.452126720484</v>
          </cell>
          <cell r="O11">
            <v>36637.609305330247</v>
          </cell>
          <cell r="P11">
            <v>45186.842946762983</v>
          </cell>
          <cell r="Q11">
            <v>33098.611062173964</v>
          </cell>
          <cell r="R11">
            <v>20594.795878539604</v>
          </cell>
          <cell r="S11">
            <v>20072.820075763506</v>
          </cell>
          <cell r="T11">
            <v>19549.510900768611</v>
          </cell>
          <cell r="U11">
            <v>19248.968877228152</v>
          </cell>
          <cell r="V11">
            <v>18498.731229421326</v>
          </cell>
          <cell r="W11">
            <v>17971.177094629762</v>
          </cell>
          <cell r="X11">
            <v>17442.122237659001</v>
          </cell>
          <cell r="Y11">
            <v>17134.062136521563</v>
          </cell>
          <cell r="Z11">
            <v>16379.328919868392</v>
          </cell>
          <cell r="AA11">
            <v>15845.496323248353</v>
          </cell>
          <cell r="AB11">
            <v>15309.974650594348</v>
          </cell>
          <cell r="AC11">
            <v>14995.171097371294</v>
          </cell>
          <cell r="AD11">
            <v>14233.6598678915</v>
          </cell>
          <cell r="AE11">
            <v>-1259.818413142486</v>
          </cell>
          <cell r="CO11">
            <v>1024974.2957696669</v>
          </cell>
        </row>
        <row r="12">
          <cell r="A12">
            <v>-187354.86126882219</v>
          </cell>
          <cell r="B12">
            <v>27292.567537053954</v>
          </cell>
          <cell r="C12">
            <v>63544.446012658693</v>
          </cell>
          <cell r="D12">
            <v>65316.566882069324</v>
          </cell>
          <cell r="E12">
            <v>47269.644343119347</v>
          </cell>
          <cell r="F12">
            <v>44929.998504096366</v>
          </cell>
          <cell r="G12">
            <v>42138.162120544555</v>
          </cell>
          <cell r="H12">
            <v>39778.509739205081</v>
          </cell>
          <cell r="I12">
            <v>38854.947280850174</v>
          </cell>
          <cell r="J12">
            <v>37499.226540076372</v>
          </cell>
          <cell r="K12">
            <v>36277.101488903078</v>
          </cell>
          <cell r="L12">
            <v>35184.641304230012</v>
          </cell>
          <cell r="M12">
            <v>34205.257440449001</v>
          </cell>
          <cell r="N12">
            <v>32871.2440093689</v>
          </cell>
          <cell r="O12">
            <v>40170.744443693373</v>
          </cell>
          <cell r="P12">
            <v>47849.439278354112</v>
          </cell>
          <cell r="Q12">
            <v>36754.000421416233</v>
          </cell>
          <cell r="R12">
            <v>25238.507241972387</v>
          </cell>
          <cell r="S12">
            <v>24696.205344861315</v>
          </cell>
          <cell r="T12">
            <v>24154.268622371819</v>
          </cell>
          <cell r="U12">
            <v>23838.106929586589</v>
          </cell>
          <cell r="V12">
            <v>23071.534850869764</v>
          </cell>
          <cell r="W12">
            <v>22530.760708165617</v>
          </cell>
          <cell r="X12">
            <v>21990.397572715432</v>
          </cell>
          <cell r="Y12">
            <v>21674.200183457113</v>
          </cell>
          <cell r="Z12">
            <v>20910.954014353716</v>
          </cell>
          <cell r="AA12">
            <v>20371.899372694184</v>
          </cell>
          <cell r="AB12">
            <v>19833.307323319998</v>
          </cell>
          <cell r="AC12">
            <v>19518.802465876193</v>
          </cell>
          <cell r="AD12">
            <v>18757.566928834516</v>
          </cell>
          <cell r="AE12">
            <v>4554.5516997735831</v>
          </cell>
          <cell r="CO12">
            <v>936774.30634411087</v>
          </cell>
        </row>
        <row r="13">
          <cell r="A13">
            <v>-197102.80561660783</v>
          </cell>
          <cell r="B13">
            <v>21910.461275486785</v>
          </cell>
          <cell r="C13">
            <v>63325.085948169959</v>
          </cell>
          <cell r="D13">
            <v>59332.049999641982</v>
          </cell>
          <cell r="E13">
            <v>44695.130854388</v>
          </cell>
          <cell r="F13">
            <v>42382.000373168397</v>
          </cell>
          <cell r="G13">
            <v>39568.719587166663</v>
          </cell>
          <cell r="H13">
            <v>37205.351995633726</v>
          </cell>
          <cell r="I13">
            <v>36338.268890937878</v>
          </cell>
          <cell r="J13">
            <v>35043.752409097389</v>
          </cell>
          <cell r="K13">
            <v>33875.09374889842</v>
          </cell>
          <cell r="L13">
            <v>32842.263236188883</v>
          </cell>
          <cell r="M13">
            <v>31914.755338617979</v>
          </cell>
          <cell r="N13">
            <v>30639.105478741592</v>
          </cell>
          <cell r="O13">
            <v>38432.483851613346</v>
          </cell>
          <cell r="P13">
            <v>46587.088434101912</v>
          </cell>
          <cell r="Q13">
            <v>34940.983997021169</v>
          </cell>
          <cell r="R13">
            <v>22876.222020292393</v>
          </cell>
          <cell r="S13">
            <v>22342.659176535693</v>
          </cell>
          <cell r="T13">
            <v>21808.583407696671</v>
          </cell>
          <cell r="U13">
            <v>21499.221348345178</v>
          </cell>
          <cell r="V13">
            <v>20738.831082129036</v>
          </cell>
          <cell r="W13">
            <v>20203.122351148762</v>
          </cell>
          <cell r="X13">
            <v>19666.836318469417</v>
          </cell>
          <cell r="Y13">
            <v>19353.548235666793</v>
          </cell>
          <cell r="Z13">
            <v>18592.462552238081</v>
          </cell>
          <cell r="AA13">
            <v>18054.338606282356</v>
          </cell>
          <cell r="AB13">
            <v>17515.564902178303</v>
          </cell>
          <cell r="AC13">
            <v>17199.588946480901</v>
          </cell>
          <cell r="AD13">
            <v>16435.989663765002</v>
          </cell>
          <cell r="AE13">
            <v>1518.2243229222149</v>
          </cell>
          <cell r="CO13">
            <v>985514.0280830391</v>
          </cell>
        </row>
        <row r="14">
          <cell r="A14">
            <v>-217271.71024716069</v>
          </cell>
          <cell r="B14">
            <v>10205.794629191281</v>
          </cell>
          <cell r="C14">
            <v>51282.90471452201</v>
          </cell>
          <cell r="D14">
            <v>53131.720401389655</v>
          </cell>
          <cell r="E14">
            <v>36549.314161931485</v>
          </cell>
          <cell r="F14">
            <v>34384.525703635416</v>
          </cell>
          <cell r="G14">
            <v>31606.62087067595</v>
          </cell>
          <cell r="H14">
            <v>29312.247760041719</v>
          </cell>
          <cell r="I14">
            <v>28631.457010931641</v>
          </cell>
          <cell r="J14">
            <v>27546.319094273429</v>
          </cell>
          <cell r="K14">
            <v>26563.675844828125</v>
          </cell>
          <cell r="L14">
            <v>25729.237271207807</v>
          </cell>
          <cell r="M14">
            <v>24977.522493722892</v>
          </cell>
          <cell r="N14">
            <v>23902.696955124193</v>
          </cell>
          <cell r="O14">
            <v>32791.412405018113</v>
          </cell>
          <cell r="P14">
            <v>41979.897008276595</v>
          </cell>
          <cell r="Q14">
            <v>29213.951344451503</v>
          </cell>
          <cell r="R14">
            <v>16042.490370759668</v>
          </cell>
          <cell r="S14">
            <v>15550.810710435006</v>
          </cell>
          <cell r="T14">
            <v>15056.223496913241</v>
          </cell>
          <cell r="U14">
            <v>14778.418089626506</v>
          </cell>
          <cell r="V14">
            <v>14057.974887096647</v>
          </cell>
          <cell r="W14">
            <v>13554.13110871243</v>
          </cell>
          <cell r="X14">
            <v>13047.014853589244</v>
          </cell>
          <cell r="Y14">
            <v>12754.900327503299</v>
          </cell>
          <cell r="Z14">
            <v>12022.569270688433</v>
          </cell>
          <cell r="AA14">
            <v>11505.034670262336</v>
          </cell>
          <cell r="AB14">
            <v>10983.816868435995</v>
          </cell>
          <cell r="AC14">
            <v>10677.265235627947</v>
          </cell>
          <cell r="AD14">
            <v>9929.8863615334485</v>
          </cell>
          <cell r="AE14">
            <v>-6451.1253420649737</v>
          </cell>
          <cell r="CO14">
            <v>1086358.5512358034</v>
          </cell>
        </row>
        <row r="15">
          <cell r="A15">
            <v>-177588.58525888776</v>
          </cell>
          <cell r="B15">
            <v>26301.42588689785</v>
          </cell>
          <cell r="C15">
            <v>63022.975309673537</v>
          </cell>
          <cell r="D15">
            <v>58708.220596669402</v>
          </cell>
          <cell r="E15">
            <v>44100.667453050031</v>
          </cell>
          <cell r="F15">
            <v>41925.073633016218</v>
          </cell>
          <cell r="G15">
            <v>39317.331401955758</v>
          </cell>
          <cell r="H15">
            <v>37117.762987254435</v>
          </cell>
          <cell r="I15">
            <v>36279.19890694943</v>
          </cell>
          <cell r="J15">
            <v>35030.883671462259</v>
          </cell>
          <cell r="K15">
            <v>33908.922603335697</v>
          </cell>
          <cell r="L15">
            <v>32909.685726741067</v>
          </cell>
          <cell r="M15">
            <v>32017.924899556703</v>
          </cell>
          <cell r="N15">
            <v>30788.704833720687</v>
          </cell>
          <cell r="O15">
            <v>37743.238351981097</v>
          </cell>
          <cell r="P15">
            <v>45045.458436859415</v>
          </cell>
          <cell r="Q15">
            <v>34541.501490973416</v>
          </cell>
          <cell r="R15">
            <v>23636.996225824667</v>
          </cell>
          <cell r="S15">
            <v>23134.473142772884</v>
          </cell>
          <cell r="T15">
            <v>22632.016781699407</v>
          </cell>
          <cell r="U15">
            <v>22344.702461236397</v>
          </cell>
          <cell r="V15">
            <v>21627.312292174734</v>
          </cell>
          <cell r="W15">
            <v>21125.068348993082</v>
          </cell>
          <cell r="X15">
            <v>20622.899501985856</v>
          </cell>
          <cell r="Y15">
            <v>20334.688160742495</v>
          </cell>
          <cell r="Z15">
            <v>19618.796175622323</v>
          </cell>
          <cell r="AA15">
            <v>19116.866406823712</v>
          </cell>
          <cell r="AB15">
            <v>18615.021159431097</v>
          </cell>
          <cell r="AC15">
            <v>18327.413958511373</v>
          </cell>
          <cell r="AD15">
            <v>17611.594447501655</v>
          </cell>
          <cell r="AE15">
            <v>4156.4866661096057</v>
          </cell>
          <cell r="CO15">
            <v>887942.92629443877</v>
          </cell>
        </row>
        <row r="16">
          <cell r="A16">
            <v>-214081.11817749377</v>
          </cell>
          <cell r="B16">
            <v>11450.776978303882</v>
          </cell>
          <cell r="C16">
            <v>52669.030005077104</v>
          </cell>
          <cell r="D16">
            <v>51039.306978406516</v>
          </cell>
          <cell r="E16">
            <v>36537.179007393759</v>
          </cell>
          <cell r="F16">
            <v>34392.057281580113</v>
          </cell>
          <cell r="G16">
            <v>31645.35199185583</v>
          </cell>
          <cell r="H16">
            <v>29375.446448445102</v>
          </cell>
          <cell r="I16">
            <v>28697.223516276441</v>
          </cell>
          <cell r="J16">
            <v>27617.142861386536</v>
          </cell>
          <cell r="K16">
            <v>26639.859897406299</v>
          </cell>
          <cell r="L16">
            <v>25808.650432878036</v>
          </cell>
          <cell r="M16">
            <v>25060.714672229245</v>
          </cell>
          <cell r="N16">
            <v>23991.064529643889</v>
          </cell>
          <cell r="O16">
            <v>32740.41088007213</v>
          </cell>
          <cell r="P16">
            <v>41788.045254911347</v>
          </cell>
          <cell r="Q16">
            <v>29208.253053005661</v>
          </cell>
          <cell r="R16">
            <v>16225.597069683266</v>
          </cell>
          <cell r="S16">
            <v>15738.274257856101</v>
          </cell>
          <cell r="T16">
            <v>15248.15609993507</v>
          </cell>
          <cell r="U16">
            <v>14973.427846455113</v>
          </cell>
          <cell r="V16">
            <v>14259.195788468478</v>
          </cell>
          <cell r="W16">
            <v>13760.178291248521</v>
          </cell>
          <cell r="X16">
            <v>13258.014607372872</v>
          </cell>
          <cell r="Y16">
            <v>12969.542899822816</v>
          </cell>
          <cell r="Z16">
            <v>12243.868305687836</v>
          </cell>
          <cell r="AA16">
            <v>11731.688337028132</v>
          </cell>
          <cell r="AB16">
            <v>11215.967307569492</v>
          </cell>
          <cell r="AC16">
            <v>10913.677785969059</v>
          </cell>
          <cell r="AD16">
            <v>10173.47395200501</v>
          </cell>
          <cell r="AE16">
            <v>-5968.86271467396</v>
          </cell>
          <cell r="CO16">
            <v>1070405.5908874688</v>
          </cell>
        </row>
        <row r="17">
          <cell r="A17">
            <v>-192164.53512792141</v>
          </cell>
          <cell r="B17">
            <v>21971.471006830834</v>
          </cell>
          <cell r="C17">
            <v>61415.983024161324</v>
          </cell>
          <cell r="D17">
            <v>59798.302871523614</v>
          </cell>
          <cell r="E17">
            <v>43604.461512009206</v>
          </cell>
          <cell r="F17">
            <v>41357.314661249256</v>
          </cell>
          <cell r="G17">
            <v>38622.644931463292</v>
          </cell>
          <cell r="H17">
            <v>36326.303918581369</v>
          </cell>
          <cell r="I17">
            <v>35489.596227411603</v>
          </cell>
          <cell r="J17">
            <v>34234.369168119825</v>
          </cell>
          <cell r="K17">
            <v>33102.673029596801</v>
          </cell>
          <cell r="L17">
            <v>32103.363690422972</v>
          </cell>
          <cell r="M17">
            <v>31207.735266697491</v>
          </cell>
          <cell r="N17">
            <v>29970.539892075773</v>
          </cell>
          <cell r="O17">
            <v>37576.148871424513</v>
          </cell>
          <cell r="P17">
            <v>45531.459571250773</v>
          </cell>
          <cell r="Q17">
            <v>34180.893888422448</v>
          </cell>
          <cell r="R17">
            <v>22419.672811645083</v>
          </cell>
          <cell r="S17">
            <v>21901.903477278625</v>
          </cell>
          <cell r="T17">
            <v>21383.575188752089</v>
          </cell>
          <cell r="U17">
            <v>21085.62527887836</v>
          </cell>
          <cell r="V17">
            <v>20345.174171660969</v>
          </cell>
          <cell r="W17">
            <v>19825.066381578668</v>
          </cell>
          <cell r="X17">
            <v>19304.329483664958</v>
          </cell>
          <cell r="Y17">
            <v>19002.44166255273</v>
          </cell>
          <cell r="Z17">
            <v>18260.892305206071</v>
          </cell>
          <cell r="AA17">
            <v>17738.152562613948</v>
          </cell>
          <cell r="AB17">
            <v>17214.704753615064</v>
          </cell>
          <cell r="AC17">
            <v>16910.066277684367</v>
          </cell>
          <cell r="AD17">
            <v>16165.599331168207</v>
          </cell>
          <cell r="AE17">
            <v>1623.1778265843932</v>
          </cell>
          <cell r="CO17">
            <v>960822.67563960701</v>
          </cell>
        </row>
        <row r="18">
          <cell r="A18">
            <v>-200565.25753347969</v>
          </cell>
          <cell r="B18">
            <v>15910.447882632987</v>
          </cell>
          <cell r="C18">
            <v>59090.952579176475</v>
          </cell>
          <cell r="D18">
            <v>57020.849825447905</v>
          </cell>
          <cell r="E18">
            <v>42247.951496886482</v>
          </cell>
          <cell r="F18">
            <v>39995.06479538072</v>
          </cell>
          <cell r="G18">
            <v>37217.524655016212</v>
          </cell>
          <cell r="H18">
            <v>34894.529231438704</v>
          </cell>
          <cell r="I18">
            <v>34085.258981049425</v>
          </cell>
          <cell r="J18">
            <v>32857.470399036392</v>
          </cell>
          <cell r="K18">
            <v>31748.793225353584</v>
          </cell>
          <cell r="L18">
            <v>30777.929193831798</v>
          </cell>
          <cell r="M18">
            <v>29906.069125571186</v>
          </cell>
          <cell r="N18">
            <v>28694.682809446938</v>
          </cell>
          <cell r="O18">
            <v>36703.438523114237</v>
          </cell>
          <cell r="P18">
            <v>45053.837038895093</v>
          </cell>
          <cell r="Q18">
            <v>33222.744216796607</v>
          </cell>
          <cell r="R18">
            <v>20979.06414238648</v>
          </cell>
          <cell r="S18">
            <v>20461.546425817134</v>
          </cell>
          <cell r="T18">
            <v>19942.889732293057</v>
          </cell>
          <cell r="U18">
            <v>19645.451103738218</v>
          </cell>
          <cell r="V18">
            <v>18902.021712067923</v>
          </cell>
          <cell r="W18">
            <v>18379.738940759213</v>
          </cell>
          <cell r="X18">
            <v>17856.174240853892</v>
          </cell>
          <cell r="Y18">
            <v>17552.158835984876</v>
          </cell>
          <cell r="Z18">
            <v>16805.044070085918</v>
          </cell>
          <cell r="AA18">
            <v>16277.398187688163</v>
          </cell>
          <cell r="AB18">
            <v>15748.309483361056</v>
          </cell>
          <cell r="AC18">
            <v>15438.589915052144</v>
          </cell>
          <cell r="AD18">
            <v>14685.629171747572</v>
          </cell>
          <cell r="AE18">
            <v>-477.53152484213206</v>
          </cell>
          <cell r="CO18">
            <v>1002826.2876673983</v>
          </cell>
        </row>
        <row r="19">
          <cell r="A19">
            <v>-204968.43328867678</v>
          </cell>
          <cell r="B19">
            <v>17797.756996896496</v>
          </cell>
          <cell r="C19">
            <v>58102.033886048332</v>
          </cell>
          <cell r="D19">
            <v>56752.507294940806</v>
          </cell>
          <cell r="E19">
            <v>40129.855016250178</v>
          </cell>
          <cell r="F19">
            <v>37920.619607950517</v>
          </cell>
          <cell r="G19">
            <v>35160.413227904821</v>
          </cell>
          <cell r="H19">
            <v>32861.721742615118</v>
          </cell>
          <cell r="I19">
            <v>32101.489914397869</v>
          </cell>
          <cell r="J19">
            <v>30929.383923619054</v>
          </cell>
          <cell r="K19">
            <v>29870.402630035693</v>
          </cell>
          <cell r="L19">
            <v>28951.891200159975</v>
          </cell>
          <cell r="M19">
            <v>28126.659952892951</v>
          </cell>
          <cell r="N19">
            <v>26968.766115070393</v>
          </cell>
          <cell r="O19">
            <v>35225.506352658784</v>
          </cell>
          <cell r="P19">
            <v>43807.546227042214</v>
          </cell>
          <cell r="Q19">
            <v>31734.326344057321</v>
          </cell>
          <cell r="R19">
            <v>19252.623921984516</v>
          </cell>
          <cell r="S19">
            <v>18747.118443928033</v>
          </cell>
          <cell r="T19">
            <v>18239.881570496414</v>
          </cell>
          <cell r="U19">
            <v>17951.439824768488</v>
          </cell>
          <cell r="V19">
            <v>17220.004311807155</v>
          </cell>
          <cell r="W19">
            <v>16707.255321311823</v>
          </cell>
          <cell r="X19">
            <v>16192.557630068222</v>
          </cell>
          <cell r="Y19">
            <v>15894.991054032631</v>
          </cell>
          <cell r="Z19">
            <v>15157.080547416004</v>
          </cell>
          <cell r="AA19">
            <v>14636.178919855476</v>
          </cell>
          <cell r="AB19">
            <v>14113.084012434774</v>
          </cell>
          <cell r="AC19">
            <v>13806.924530677719</v>
          </cell>
          <cell r="AD19">
            <v>13060.049190477701</v>
          </cell>
          <cell r="AE19">
            <v>-2420.6799868584822</v>
          </cell>
          <cell r="CO19">
            <v>1024842.1664433839</v>
          </cell>
        </row>
        <row r="20">
          <cell r="A20">
            <v>-203675.57827245581</v>
          </cell>
          <cell r="B20">
            <v>13364.745886073681</v>
          </cell>
          <cell r="C20">
            <v>56460.187501730892</v>
          </cell>
          <cell r="D20">
            <v>53204.861365216319</v>
          </cell>
          <cell r="E20">
            <v>40724.008718782075</v>
          </cell>
          <cell r="F20">
            <v>38502.87697803363</v>
          </cell>
          <cell r="G20">
            <v>35738.366334931867</v>
          </cell>
          <cell r="H20">
            <v>33433.29384113125</v>
          </cell>
          <cell r="I20">
            <v>32659.347132529729</v>
          </cell>
          <cell r="J20">
            <v>31471.706474381586</v>
          </cell>
          <cell r="K20">
            <v>30398.875917172409</v>
          </cell>
          <cell r="L20">
            <v>29465.731462250544</v>
          </cell>
          <cell r="M20">
            <v>28627.483241466296</v>
          </cell>
          <cell r="N20">
            <v>27454.671436574703</v>
          </cell>
          <cell r="O20">
            <v>35639.32235374875</v>
          </cell>
          <cell r="P20">
            <v>44153.832480749479</v>
          </cell>
          <cell r="Q20">
            <v>32151.897750323449</v>
          </cell>
          <cell r="R20">
            <v>19740.376213940937</v>
          </cell>
          <cell r="S20">
            <v>19231.578093389893</v>
          </cell>
          <cell r="T20">
            <v>18721.21683298525</v>
          </cell>
          <cell r="U20">
            <v>18430.305637711586</v>
          </cell>
          <cell r="V20">
            <v>17695.615909007611</v>
          </cell>
          <cell r="W20">
            <v>17180.278194360872</v>
          </cell>
          <cell r="X20">
            <v>16663.181152037883</v>
          </cell>
          <cell r="Y20">
            <v>16363.870301474555</v>
          </cell>
          <cell r="Z20">
            <v>15623.49638164695</v>
          </cell>
          <cell r="AA20">
            <v>15100.798296231867</v>
          </cell>
          <cell r="AB20">
            <v>14576.120072017438</v>
          </cell>
          <cell r="AC20">
            <v>14269.038055622183</v>
          </cell>
          <cell r="AD20">
            <v>13520.583808409687</v>
          </cell>
          <cell r="AE20">
            <v>-1866.7476760600075</v>
          </cell>
          <cell r="CO20">
            <v>1018377.891362279</v>
          </cell>
        </row>
        <row r="21">
          <cell r="A21">
            <v>-203692.39596176223</v>
          </cell>
          <cell r="B21">
            <v>18419.718196180591</v>
          </cell>
          <cell r="C21">
            <v>61030.89964140048</v>
          </cell>
          <cell r="D21">
            <v>60163.317228640895</v>
          </cell>
          <cell r="E21">
            <v>43906.689406913851</v>
          </cell>
          <cell r="F21">
            <v>41579.917017681844</v>
          </cell>
          <cell r="G21">
            <v>38725.211721999673</v>
          </cell>
          <cell r="H21">
            <v>36333.43913026269</v>
          </cell>
          <cell r="I21">
            <v>35481.089636182893</v>
          </cell>
          <cell r="J21">
            <v>34200.006252295352</v>
          </cell>
          <cell r="K21">
            <v>33042.032905569795</v>
          </cell>
          <cell r="L21">
            <v>32024.180888759613</v>
          </cell>
          <cell r="M21">
            <v>31108.623832664103</v>
          </cell>
          <cell r="N21">
            <v>29845.390645187181</v>
          </cell>
          <cell r="O21">
            <v>37947.816003792446</v>
          </cell>
          <cell r="P21">
            <v>46407.519942632054</v>
          </cell>
          <cell r="Q21">
            <v>34382.579005774693</v>
          </cell>
          <cell r="R21">
            <v>21936.462813013575</v>
          </cell>
          <cell r="S21">
            <v>21400.770265810585</v>
          </cell>
          <cell r="T21">
            <v>20864.166310583794</v>
          </cell>
          <cell r="U21">
            <v>20553.495523947058</v>
          </cell>
          <cell r="V21">
            <v>19788.113986828786</v>
          </cell>
          <cell r="W21">
            <v>19248.608448409504</v>
          </cell>
          <cell r="X21">
            <v>18708.07711222989</v>
          </cell>
          <cell r="Y21">
            <v>18391.638534593774</v>
          </cell>
          <cell r="Z21">
            <v>17623.813027640746</v>
          </cell>
          <cell r="AA21">
            <v>17080.015934015028</v>
          </cell>
          <cell r="AB21">
            <v>16535.064295972872</v>
          </cell>
          <cell r="AC21">
            <v>16213.883698249992</v>
          </cell>
          <cell r="AD21">
            <v>15441.557802219195</v>
          </cell>
          <cell r="AE21">
            <v>35.354585378900083</v>
          </cell>
          <cell r="CO21">
            <v>1018461.9798088111</v>
          </cell>
        </row>
        <row r="22">
          <cell r="A22">
            <v>-177725.25617256327</v>
          </cell>
          <cell r="B22">
            <v>31400.249373392595</v>
          </cell>
          <cell r="C22">
            <v>66303.586889776736</v>
          </cell>
          <cell r="D22">
            <v>63637.981842880312</v>
          </cell>
          <cell r="E22">
            <v>48878.706027788721</v>
          </cell>
          <cell r="F22">
            <v>46543.84512677032</v>
          </cell>
          <cell r="G22">
            <v>43799.619487939533</v>
          </cell>
          <cell r="H22">
            <v>41469.048544855788</v>
          </cell>
          <cell r="I22">
            <v>40512.702081155468</v>
          </cell>
          <cell r="J22">
            <v>39123.940630282566</v>
          </cell>
          <cell r="K22">
            <v>37873.982040504328</v>
          </cell>
          <cell r="L22">
            <v>36747.47540244172</v>
          </cell>
          <cell r="M22">
            <v>35739.532053489413</v>
          </cell>
          <cell r="N22">
            <v>34374.39707295374</v>
          </cell>
          <cell r="O22">
            <v>41210.366609866469</v>
          </cell>
          <cell r="P22">
            <v>48435.234455400016</v>
          </cell>
          <cell r="Q22">
            <v>37890.241164888517</v>
          </cell>
          <cell r="R22">
            <v>26927.211195404096</v>
          </cell>
          <cell r="S22">
            <v>26384.163949663838</v>
          </cell>
          <cell r="T22">
            <v>25842.15784093296</v>
          </cell>
          <cell r="U22">
            <v>25525.074357977057</v>
          </cell>
          <cell r="V22">
            <v>24761.394907964081</v>
          </cell>
          <cell r="W22">
            <v>24222.703391127288</v>
          </cell>
          <cell r="X22">
            <v>23685.183683166993</v>
          </cell>
          <cell r="Y22">
            <v>23371.134192883241</v>
          </cell>
          <cell r="Z22">
            <v>22613.801365569336</v>
          </cell>
          <cell r="AA22">
            <v>22080.012259987328</v>
          </cell>
          <cell r="AB22">
            <v>21547.542035619554</v>
          </cell>
          <cell r="AC22">
            <v>21238.622197032833</v>
          </cell>
          <cell r="AD22">
            <v>20486.717683265393</v>
          </cell>
          <cell r="AE22">
            <v>6994.9457201968617</v>
          </cell>
          <cell r="CO22">
            <v>888626.28086281626</v>
          </cell>
        </row>
        <row r="23">
          <cell r="A23">
            <v>-218406.12069626889</v>
          </cell>
          <cell r="B23">
            <v>12415.233885394424</v>
          </cell>
          <cell r="C23">
            <v>54557.851202675432</v>
          </cell>
          <cell r="D23">
            <v>54702.09360105946</v>
          </cell>
          <cell r="E23">
            <v>38268.256234739281</v>
          </cell>
          <cell r="F23">
            <v>36039.617490203265</v>
          </cell>
          <cell r="G23">
            <v>33202.11614170314</v>
          </cell>
          <cell r="H23">
            <v>30852.403626103172</v>
          </cell>
          <cell r="I23">
            <v>30128.467865057595</v>
          </cell>
          <cell r="J23">
            <v>28991.204154115825</v>
          </cell>
          <cell r="K23">
            <v>27960.799802797002</v>
          </cell>
          <cell r="L23">
            <v>27079.586289886043</v>
          </cell>
          <cell r="M23">
            <v>26284.888662717363</v>
          </cell>
          <cell r="N23">
            <v>25159.523404516622</v>
          </cell>
          <cell r="O23">
            <v>34053.096734289553</v>
          </cell>
          <cell r="P23">
            <v>43261.733747380145</v>
          </cell>
          <cell r="Q23">
            <v>30417.735575256564</v>
          </cell>
          <cell r="R23">
            <v>17161.043625058854</v>
          </cell>
          <cell r="S23">
            <v>16653.337955380644</v>
          </cell>
          <cell r="T23">
            <v>16143.036275094128</v>
          </cell>
          <cell r="U23">
            <v>15853.500094148927</v>
          </cell>
          <cell r="V23">
            <v>15114.331025012987</v>
          </cell>
          <cell r="W23">
            <v>14595.764615260978</v>
          </cell>
          <cell r="X23">
            <v>14074.276372698379</v>
          </cell>
          <cell r="Y23">
            <v>13771.649468845892</v>
          </cell>
          <cell r="Z23">
            <v>13022.181139554308</v>
          </cell>
          <cell r="AA23">
            <v>12491.390871166132</v>
          </cell>
          <cell r="AB23">
            <v>11957.31205420824</v>
          </cell>
          <cell r="AC23">
            <v>11641.661558947046</v>
          </cell>
          <cell r="AD23">
            <v>10878.891189061069</v>
          </cell>
          <cell r="AE23">
            <v>-5596.4704070890766</v>
          </cell>
          <cell r="CO23">
            <v>1092030.6034813444</v>
          </cell>
        </row>
        <row r="24">
          <cell r="A24">
            <v>-210909.94575089688</v>
          </cell>
          <cell r="B24">
            <v>12037.092054105524</v>
          </cell>
          <cell r="C24">
            <v>55024.268105094365</v>
          </cell>
          <cell r="D24">
            <v>53472.841081778053</v>
          </cell>
          <cell r="E24">
            <v>38301.127104171886</v>
          </cell>
          <cell r="F24">
            <v>36116.65914812866</v>
          </cell>
          <cell r="G24">
            <v>33350.723562825529</v>
          </cell>
          <cell r="H24">
            <v>31056.827002155813</v>
          </cell>
          <cell r="I24">
            <v>30337.412364986478</v>
          </cell>
          <cell r="J24">
            <v>29210.228817336028</v>
          </cell>
          <cell r="K24">
            <v>28190.776680593648</v>
          </cell>
          <cell r="L24">
            <v>27315.516441693813</v>
          </cell>
          <cell r="M24">
            <v>26528.206828317947</v>
          </cell>
          <cell r="N24">
            <v>25413.257568873101</v>
          </cell>
          <cell r="O24">
            <v>33977.788467915401</v>
          </cell>
          <cell r="P24">
            <v>42854.431870732784</v>
          </cell>
          <cell r="Q24">
            <v>30447.369402773897</v>
          </cell>
          <cell r="R24">
            <v>17633.619589572991</v>
          </cell>
          <cell r="S24">
            <v>17135.631910079464</v>
          </cell>
          <cell r="T24">
            <v>16635.324427425221</v>
          </cell>
          <cell r="U24">
            <v>16352.637119410341</v>
          </cell>
          <cell r="V24">
            <v>15627.469588432701</v>
          </cell>
          <cell r="W24">
            <v>15119.776717801371</v>
          </cell>
          <cell r="X24">
            <v>14609.472888275352</v>
          </cell>
          <cell r="Y24">
            <v>14315.074682461323</v>
          </cell>
          <cell r="Z24">
            <v>13580.71668760831</v>
          </cell>
          <cell r="AA24">
            <v>13062.10053884879</v>
          </cell>
          <cell r="AB24">
            <v>12540.545732850598</v>
          </cell>
          <cell r="AC24">
            <v>12234.637425223904</v>
          </cell>
          <cell r="AD24">
            <v>11488.264865478024</v>
          </cell>
          <cell r="AE24">
            <v>-4426.6785004522244</v>
          </cell>
          <cell r="CO24">
            <v>1054549.7287544843</v>
          </cell>
        </row>
        <row r="25">
          <cell r="A25">
            <v>-209453.74677650424</v>
          </cell>
          <cell r="B25">
            <v>17152.290389609756</v>
          </cell>
          <cell r="C25">
            <v>59439.71541444154</v>
          </cell>
          <cell r="D25">
            <v>56230.45445699089</v>
          </cell>
          <cell r="E25">
            <v>41705.603666529045</v>
          </cell>
          <cell r="F25">
            <v>39417.034070099806</v>
          </cell>
          <cell r="G25">
            <v>36568.875212787942</v>
          </cell>
          <cell r="H25">
            <v>34193.389100591288</v>
          </cell>
          <cell r="I25">
            <v>33391.156252915447</v>
          </cell>
          <cell r="J25">
            <v>32166.190200899917</v>
          </cell>
          <cell r="K25">
            <v>31057.988540115606</v>
          </cell>
          <cell r="L25">
            <v>30093.460388338892</v>
          </cell>
          <cell r="M25">
            <v>29225.064314397016</v>
          </cell>
          <cell r="N25">
            <v>28015.624353217558</v>
          </cell>
          <cell r="O25">
            <v>36427.658946416916</v>
          </cell>
          <cell r="P25">
            <v>45180.500173263717</v>
          </cell>
          <cell r="Q25">
            <v>32834.8002143505</v>
          </cell>
          <cell r="R25">
            <v>20071.221607078725</v>
          </cell>
          <cell r="S25">
            <v>19546.430979690937</v>
          </cell>
          <cell r="T25">
            <v>19020.070692770387</v>
          </cell>
          <cell r="U25">
            <v>18717.633772016845</v>
          </cell>
          <cell r="V25">
            <v>17962.451368493748</v>
          </cell>
          <cell r="W25">
            <v>17431.093871104211</v>
          </cell>
          <cell r="X25">
            <v>16897.969708081844</v>
          </cell>
          <cell r="Y25">
            <v>16586.903167173921</v>
          </cell>
          <cell r="Z25">
            <v>15826.207795264047</v>
          </cell>
          <cell r="AA25">
            <v>15287.459227833344</v>
          </cell>
          <cell r="AB25">
            <v>14746.722262668762</v>
          </cell>
          <cell r="AC25">
            <v>14427.677343737127</v>
          </cell>
          <cell r="AD25">
            <v>13659.042741851572</v>
          </cell>
          <cell r="AE25">
            <v>-2165.8405525502567</v>
          </cell>
          <cell r="CO25">
            <v>1047268.7338825212</v>
          </cell>
        </row>
        <row r="26">
          <cell r="A26">
            <v>-196499.53006613688</v>
          </cell>
          <cell r="B26">
            <v>20501.869986707141</v>
          </cell>
          <cell r="C26">
            <v>60863.689303596853</v>
          </cell>
          <cell r="D26">
            <v>59065.530783283422</v>
          </cell>
          <cell r="E26">
            <v>42139.05870501665</v>
          </cell>
          <cell r="F26">
            <v>39914.331200978166</v>
          </cell>
          <cell r="G26">
            <v>37179.191141409246</v>
          </cell>
          <cell r="H26">
            <v>34889.915789726292</v>
          </cell>
          <cell r="I26">
            <v>34086.218873680104</v>
          </cell>
          <cell r="J26">
            <v>32867.61701960623</v>
          </cell>
          <cell r="K26">
            <v>31768.26901234957</v>
          </cell>
          <cell r="L26">
            <v>30804.005971793464</v>
          </cell>
          <cell r="M26">
            <v>29939.230351696511</v>
          </cell>
          <cell r="N26">
            <v>28737.092587297979</v>
          </cell>
          <cell r="O26">
            <v>36570.687564874213</v>
          </cell>
          <cell r="P26">
            <v>44743.233266487121</v>
          </cell>
          <cell r="Q26">
            <v>33149.999800490048</v>
          </cell>
          <cell r="R26">
            <v>21147.897669418133</v>
          </cell>
          <cell r="S26">
            <v>20636.720665409295</v>
          </cell>
          <cell r="T26">
            <v>20124.528518759646</v>
          </cell>
          <cell r="U26">
            <v>19831.590652734914</v>
          </cell>
          <cell r="V26">
            <v>19096.976066792791</v>
          </cell>
          <cell r="W26">
            <v>18581.552084623123</v>
          </cell>
          <cell r="X26">
            <v>18064.985550467871</v>
          </cell>
          <cell r="Y26">
            <v>17766.114378159546</v>
          </cell>
          <cell r="Z26">
            <v>17028.286691665482</v>
          </cell>
          <cell r="AA26">
            <v>16508.082698159953</v>
          </cell>
          <cell r="AB26">
            <v>15986.59275232875</v>
          </cell>
          <cell r="AC26">
            <v>15682.717553036644</v>
          </cell>
          <cell r="AD26">
            <v>14939.599532053096</v>
          </cell>
          <cell r="AE26">
            <v>81.09621123641773</v>
          </cell>
          <cell r="CO26">
            <v>982497.65033068438</v>
          </cell>
        </row>
        <row r="27">
          <cell r="A27">
            <v>-172301.7140474749</v>
          </cell>
          <cell r="B27">
            <v>28514.698051924177</v>
          </cell>
          <cell r="C27">
            <v>62451.474033218634</v>
          </cell>
          <cell r="D27">
            <v>60976.928104860679</v>
          </cell>
          <cell r="E27">
            <v>46508.171928588607</v>
          </cell>
          <cell r="F27">
            <v>44284.665540761314</v>
          </cell>
          <cell r="G27">
            <v>41659.948977081076</v>
          </cell>
          <cell r="H27">
            <v>39434.88970239347</v>
          </cell>
          <cell r="I27">
            <v>38540.787375165004</v>
          </cell>
          <cell r="J27">
            <v>37229.596905312355</v>
          </cell>
          <cell r="K27">
            <v>36051.594900602548</v>
          </cell>
          <cell r="L27">
            <v>34993.109099089328</v>
          </cell>
          <cell r="M27">
            <v>34048.656310934952</v>
          </cell>
          <cell r="N27">
            <v>32759.061833978893</v>
          </cell>
          <cell r="O27">
            <v>39419.378381996677</v>
          </cell>
          <cell r="P27">
            <v>46445.836025942488</v>
          </cell>
          <cell r="Q27">
            <v>36233.538820658927</v>
          </cell>
          <cell r="R27">
            <v>25616.258238009497</v>
          </cell>
          <cell r="S27">
            <v>25100.457721928804</v>
          </cell>
          <cell r="T27">
            <v>24585.40743139699</v>
          </cell>
          <cell r="U27">
            <v>24288.132311011097</v>
          </cell>
          <cell r="V27">
            <v>23557.648229248487</v>
          </cell>
          <cell r="W27">
            <v>23044.986377029825</v>
          </cell>
          <cell r="X27">
            <v>22533.168910275861</v>
          </cell>
          <cell r="Y27">
            <v>22237.943874358578</v>
          </cell>
          <cell r="Z27">
            <v>21512.169219364616</v>
          </cell>
          <cell r="AA27">
            <v>21003.039960974347</v>
          </cell>
          <cell r="AB27">
            <v>20494.861065863603</v>
          </cell>
          <cell r="AC27">
            <v>20203.579389032893</v>
          </cell>
          <cell r="AD27">
            <v>19481.469264401123</v>
          </cell>
          <cell r="AE27">
            <v>6408.4152947380353</v>
          </cell>
          <cell r="CO27">
            <v>861508.57023737452</v>
          </cell>
        </row>
        <row r="28">
          <cell r="A28">
            <v>-177498.37255442809</v>
          </cell>
          <cell r="B28">
            <v>32294.793302649996</v>
          </cell>
          <cell r="C28">
            <v>65815.02541734885</v>
          </cell>
          <cell r="D28">
            <v>63736.687437805464</v>
          </cell>
          <cell r="E28">
            <v>50132.561096678008</v>
          </cell>
          <cell r="F28">
            <v>47757.49169435745</v>
          </cell>
          <cell r="G28">
            <v>44979.991065310212</v>
          </cell>
          <cell r="H28">
            <v>42617.030127206162</v>
          </cell>
          <cell r="I28">
            <v>41629.962004917732</v>
          </cell>
          <cell r="J28">
            <v>40204.731732459768</v>
          </cell>
          <cell r="K28">
            <v>38921.598674032663</v>
          </cell>
          <cell r="L28">
            <v>37761.933174833481</v>
          </cell>
          <cell r="M28">
            <v>36723.788092898874</v>
          </cell>
          <cell r="N28">
            <v>35323.384074165166</v>
          </cell>
          <cell r="O28">
            <v>42116.736744489848</v>
          </cell>
          <cell r="P28">
            <v>49309.68916223327</v>
          </cell>
          <cell r="Q28">
            <v>38769.250127444357</v>
          </cell>
          <cell r="R28">
            <v>27806.399832297888</v>
          </cell>
          <cell r="S28">
            <v>27253.068570984033</v>
          </cell>
          <cell r="T28">
            <v>26701.043598329517</v>
          </cell>
          <cell r="U28">
            <v>26376.39528579326</v>
          </cell>
          <cell r="V28">
            <v>25601.070449297709</v>
          </cell>
          <cell r="W28">
            <v>25053.204212489007</v>
          </cell>
          <cell r="X28">
            <v>24506.808215074954</v>
          </cell>
          <cell r="Y28">
            <v>24186.272884032529</v>
          </cell>
          <cell r="Z28">
            <v>23418.60469037333</v>
          </cell>
          <cell r="AA28">
            <v>22876.889386792245</v>
          </cell>
          <cell r="AB28">
            <v>22336.828850602586</v>
          </cell>
          <cell r="AC28">
            <v>22022.662709652279</v>
          </cell>
          <cell r="AD28">
            <v>21261.872141774991</v>
          </cell>
          <cell r="AE28">
            <v>7780.1283756287667</v>
          </cell>
          <cell r="CO28">
            <v>887491.86277214042</v>
          </cell>
        </row>
        <row r="29">
          <cell r="A29">
            <v>-178262.1297101556</v>
          </cell>
          <cell r="B29">
            <v>29474.154931213474</v>
          </cell>
          <cell r="C29">
            <v>63137.409259193126</v>
          </cell>
          <cell r="D29">
            <v>63714.368986352696</v>
          </cell>
          <cell r="E29">
            <v>47552.476422586595</v>
          </cell>
          <cell r="F29">
            <v>45258.352321138547</v>
          </cell>
          <cell r="G29">
            <v>42546.451094017146</v>
          </cell>
          <cell r="H29">
            <v>40247.893686659911</v>
          </cell>
          <cell r="I29">
            <v>39323.831055386108</v>
          </cell>
          <cell r="J29">
            <v>37973.206017005694</v>
          </cell>
          <cell r="K29">
            <v>36757.868188754772</v>
          </cell>
          <cell r="L29">
            <v>35666.16396551342</v>
          </cell>
          <cell r="M29">
            <v>34689.841416374766</v>
          </cell>
          <cell r="N29">
            <v>33361.561746567902</v>
          </cell>
          <cell r="O29">
            <v>40255.60619736751</v>
          </cell>
          <cell r="P29">
            <v>47527.357911240622</v>
          </cell>
          <cell r="Q29">
            <v>36960.233181935924</v>
          </cell>
          <cell r="R29">
            <v>25979.456237226244</v>
          </cell>
          <cell r="S29">
            <v>25446.890733805354</v>
          </cell>
          <cell r="T29">
            <v>24915.075238119207</v>
          </cell>
          <cell r="U29">
            <v>24605.713905897559</v>
          </cell>
          <cell r="V29">
            <v>23853.784945886116</v>
          </cell>
          <cell r="W29">
            <v>23324.357195074321</v>
          </cell>
          <cell r="X29">
            <v>22795.773584575538</v>
          </cell>
          <cell r="Y29">
            <v>22488.25140362986</v>
          </cell>
          <cell r="Z29">
            <v>21741.240841080726</v>
          </cell>
          <cell r="AA29">
            <v>21215.344658474154</v>
          </cell>
          <cell r="AB29">
            <v>20690.398563226656</v>
          </cell>
          <cell r="AC29">
            <v>20386.636244534631</v>
          </cell>
          <cell r="AD29">
            <v>19643.471500370812</v>
          </cell>
          <cell r="AE29">
            <v>6118.8893427921867</v>
          </cell>
          <cell r="CO29">
            <v>891310.64855077793</v>
          </cell>
        </row>
        <row r="30">
          <cell r="A30">
            <v>-218424.24654553068</v>
          </cell>
          <cell r="B30">
            <v>7285.8171053248225</v>
          </cell>
          <cell r="C30">
            <v>51513.815235562899</v>
          </cell>
          <cell r="D30">
            <v>49199.403791814577</v>
          </cell>
          <cell r="E30">
            <v>33765.953867761957</v>
          </cell>
          <cell r="F30">
            <v>31686.504028972442</v>
          </cell>
          <cell r="G30">
            <v>28976.188991422794</v>
          </cell>
          <cell r="H30">
            <v>26748.807567895754</v>
          </cell>
          <cell r="I30">
            <v>26135.752605630201</v>
          </cell>
          <cell r="J30">
            <v>25130.613629223008</v>
          </cell>
          <cell r="K30">
            <v>24220.588311283813</v>
          </cell>
          <cell r="L30">
            <v>23459.166124713156</v>
          </cell>
          <cell r="M30">
            <v>22773.785798814853</v>
          </cell>
          <cell r="N30">
            <v>21776.269501653296</v>
          </cell>
          <cell r="O30">
            <v>30787.996357223339</v>
          </cell>
          <cell r="P30">
            <v>40076.016831293862</v>
          </cell>
          <cell r="Q30">
            <v>27262.11933490583</v>
          </cell>
          <cell r="R30">
            <v>14051.887126466238</v>
          </cell>
          <cell r="S30">
            <v>13582.17111561307</v>
          </cell>
          <cell r="T30">
            <v>13108.935630655404</v>
          </cell>
          <cell r="U30">
            <v>12847.312441111877</v>
          </cell>
          <cell r="V30">
            <v>12151.480734006993</v>
          </cell>
          <cell r="W30">
            <v>11667.04055626415</v>
          </cell>
          <cell r="X30">
            <v>11178.639179410085</v>
          </cell>
          <cell r="Y30">
            <v>10900.194600266161</v>
          </cell>
          <cell r="Z30">
            <v>10189.473919395616</v>
          </cell>
          <cell r="AA30">
            <v>9688.4615620985605</v>
          </cell>
          <cell r="AB30">
            <v>9182.9908403036425</v>
          </cell>
          <cell r="AC30">
            <v>8887.2292739877157</v>
          </cell>
          <cell r="AD30">
            <v>8158.1352869523216</v>
          </cell>
          <cell r="AE30">
            <v>-8293.6645935310007</v>
          </cell>
          <cell r="CO30">
            <v>1092121.2327276533</v>
          </cell>
        </row>
        <row r="31">
          <cell r="A31">
            <v>-187066.22405431583</v>
          </cell>
          <cell r="B31">
            <v>27547.382680751558</v>
          </cell>
          <cell r="C31">
            <v>63028.860062071937</v>
          </cell>
          <cell r="D31">
            <v>61153.262351164536</v>
          </cell>
          <cell r="E31">
            <v>45717.555379016616</v>
          </cell>
          <cell r="F31">
            <v>43431.120248692241</v>
          </cell>
          <cell r="G31">
            <v>40685.980936910928</v>
          </cell>
          <cell r="H31">
            <v>38370.730902678886</v>
          </cell>
          <cell r="I31">
            <v>37485.602336839438</v>
          </cell>
          <cell r="J31">
            <v>36175.863746741408</v>
          </cell>
          <cell r="K31">
            <v>34995.702655925721</v>
          </cell>
          <cell r="L31">
            <v>33944.807008598233</v>
          </cell>
          <cell r="M31">
            <v>33003.430380403552</v>
          </cell>
          <cell r="N31">
            <v>31713.937086193131</v>
          </cell>
          <cell r="O31">
            <v>39041.258635220467</v>
          </cell>
          <cell r="P31">
            <v>46734.282060549442</v>
          </cell>
          <cell r="Q31">
            <v>35666.417076427322</v>
          </cell>
          <cell r="R31">
            <v>24184.378252643422</v>
          </cell>
          <cell r="S31">
            <v>23655.565822914054</v>
          </cell>
          <cell r="T31">
            <v>23126.810820588333</v>
          </cell>
          <cell r="U31">
            <v>22820.549080723715</v>
          </cell>
          <cell r="V31">
            <v>22069.480041121016</v>
          </cell>
          <cell r="W31">
            <v>21540.90786622803</v>
          </cell>
          <cell r="X31">
            <v>21012.400326383897</v>
          </cell>
          <cell r="Y31">
            <v>20704.870018074653</v>
          </cell>
          <cell r="Z31">
            <v>19955.586966219118</v>
          </cell>
          <cell r="AA31">
            <v>19427.28520026122</v>
          </cell>
          <cell r="AB31">
            <v>18899.056181620166</v>
          </cell>
          <cell r="AC31">
            <v>18591.796638865788</v>
          </cell>
          <cell r="AD31">
            <v>17842.825181438937</v>
          </cell>
          <cell r="AE31">
            <v>3669.9854184798096</v>
          </cell>
          <cell r="CO31">
            <v>935331.12027157901</v>
          </cell>
        </row>
        <row r="32">
          <cell r="A32">
            <v>-202457.75158004422</v>
          </cell>
          <cell r="B32">
            <v>14633.70460747047</v>
          </cell>
          <cell r="C32">
            <v>56755.316280728104</v>
          </cell>
          <cell r="D32">
            <v>55966.205738070479</v>
          </cell>
          <cell r="E32">
            <v>39418.402838143244</v>
          </cell>
          <cell r="F32">
            <v>37247.918626849365</v>
          </cell>
          <cell r="G32">
            <v>34532.118721009989</v>
          </cell>
          <cell r="H32">
            <v>32271.773435036099</v>
          </cell>
          <cell r="I32">
            <v>31530.850405777514</v>
          </cell>
          <cell r="J32">
            <v>30383.326217505848</v>
          </cell>
          <cell r="K32">
            <v>29347.334333310944</v>
          </cell>
          <cell r="L32">
            <v>28450.041778094361</v>
          </cell>
          <cell r="M32">
            <v>27644.829754040256</v>
          </cell>
          <cell r="N32">
            <v>26510.944206118787</v>
          </cell>
          <cell r="O32">
            <v>34676.310953762237</v>
          </cell>
          <cell r="P32">
            <v>43159.766414358492</v>
          </cell>
          <cell r="Q32">
            <v>31237.888422067917</v>
          </cell>
          <cell r="R32">
            <v>18912.16704854065</v>
          </cell>
          <cell r="S32">
            <v>18416.016286852435</v>
          </cell>
          <cell r="T32">
            <v>17918.078560566471</v>
          </cell>
          <cell r="U32">
            <v>17636.41248904253</v>
          </cell>
          <cell r="V32">
            <v>16916.626170181073</v>
          </cell>
          <cell r="W32">
            <v>16412.999415153237</v>
          </cell>
          <cell r="X32">
            <v>15907.361415727461</v>
          </cell>
          <cell r="Y32">
            <v>15616.434540189217</v>
          </cell>
          <cell r="Z32">
            <v>14889.808524233951</v>
          </cell>
          <cell r="AA32">
            <v>14377.767472838914</v>
          </cell>
          <cell r="AB32">
            <v>13863.46274815482</v>
          </cell>
          <cell r="AC32">
            <v>13563.761513215846</v>
          </cell>
          <cell r="AD32">
            <v>12827.788600818803</v>
          </cell>
          <cell r="AE32">
            <v>-2461.2422631278714</v>
          </cell>
          <cell r="CO32">
            <v>1012288.757900221</v>
          </cell>
        </row>
        <row r="33">
          <cell r="A33">
            <v>-210992.07686083528</v>
          </cell>
          <cell r="B33">
            <v>13968.160277974384</v>
          </cell>
          <cell r="C33">
            <v>55264.801458104004</v>
          </cell>
          <cell r="D33">
            <v>56054.325434779195</v>
          </cell>
          <cell r="E33">
            <v>39691.393375147658</v>
          </cell>
          <cell r="F33">
            <v>37460.327676279325</v>
          </cell>
          <cell r="G33">
            <v>34654.269800257374</v>
          </cell>
          <cell r="H33">
            <v>32321.93493132593</v>
          </cell>
          <cell r="I33">
            <v>31568.219018277756</v>
          </cell>
          <cell r="J33">
            <v>30400.10740420119</v>
          </cell>
          <cell r="K33">
            <v>29343.344954690168</v>
          </cell>
          <cell r="L33">
            <v>28431.014435275451</v>
          </cell>
          <cell r="M33">
            <v>27609.85292014142</v>
          </cell>
          <cell r="N33">
            <v>26455.292345643393</v>
          </cell>
          <cell r="O33">
            <v>34987.179385019932</v>
          </cell>
          <cell r="P33">
            <v>43843.188590397687</v>
          </cell>
          <cell r="Q33">
            <v>31421.715185235989</v>
          </cell>
          <cell r="R33">
            <v>18588.43122497994</v>
          </cell>
          <cell r="S33">
            <v>18078.595737768614</v>
          </cell>
          <cell r="T33">
            <v>17566.722450130896</v>
          </cell>
          <cell r="U33">
            <v>17275.33334829667</v>
          </cell>
          <cell r="V33">
            <v>16536.616103504944</v>
          </cell>
          <cell r="W33">
            <v>16018.255219409373</v>
          </cell>
          <cell r="X33">
            <v>15497.60077298095</v>
          </cell>
          <cell r="Y33">
            <v>15195.636936485655</v>
          </cell>
          <cell r="Z33">
            <v>14449.133901439542</v>
          </cell>
          <cell r="AA33">
            <v>13921.177608042035</v>
          </cell>
          <cell r="AB33">
            <v>13390.639890032708</v>
          </cell>
          <cell r="AC33">
            <v>13078.474363783531</v>
          </cell>
          <cell r="AD33">
            <v>12321.508085942645</v>
          </cell>
          <cell r="AE33">
            <v>-3607.2716415647592</v>
          </cell>
          <cell r="CO33">
            <v>1054960.3843041763</v>
          </cell>
        </row>
        <row r="34">
          <cell r="A34">
            <v>-186126.20509965668</v>
          </cell>
          <cell r="B34">
            <v>20535.61418524108</v>
          </cell>
          <cell r="C34">
            <v>59403.741688355061</v>
          </cell>
          <cell r="D34">
            <v>60150.682193913279</v>
          </cell>
          <cell r="E34">
            <v>42512.70498833817</v>
          </cell>
          <cell r="F34">
            <v>40338.21981705926</v>
          </cell>
          <cell r="G34">
            <v>37692.830589729419</v>
          </cell>
          <cell r="H34">
            <v>35471.867901649646</v>
          </cell>
          <cell r="I34">
            <v>34666.344686068158</v>
          </cell>
          <cell r="J34">
            <v>33452.059806142031</v>
          </cell>
          <cell r="K34">
            <v>32359.091501008283</v>
          </cell>
          <cell r="L34">
            <v>31394.334267842518</v>
          </cell>
          <cell r="M34">
            <v>30531.813050926205</v>
          </cell>
          <cell r="N34">
            <v>29334.768589453211</v>
          </cell>
          <cell r="O34">
            <v>36704.475459063076</v>
          </cell>
          <cell r="P34">
            <v>44411.875565497961</v>
          </cell>
          <cell r="Q34">
            <v>33421.009616808151</v>
          </cell>
          <cell r="R34">
            <v>22028.393357441295</v>
          </cell>
          <cell r="S34">
            <v>21527.89354959593</v>
          </cell>
          <cell r="T34">
            <v>21026.828080266219</v>
          </cell>
          <cell r="U34">
            <v>20741.332056872954</v>
          </cell>
          <cell r="V34">
            <v>20022.931768680195</v>
          </cell>
          <cell r="W34">
            <v>19520.065444175925</v>
          </cell>
          <cell r="X34">
            <v>19016.562462687492</v>
          </cell>
          <cell r="Y34">
            <v>18727.314235234488</v>
          </cell>
          <cell r="Z34">
            <v>18007.569556928895</v>
          </cell>
          <cell r="AA34">
            <v>17502.039697075954</v>
          </cell>
          <cell r="AB34">
            <v>16995.79327417849</v>
          </cell>
          <cell r="AC34">
            <v>16703.948081757258</v>
          </cell>
          <cell r="AD34">
            <v>15981.064106777529</v>
          </cell>
          <cell r="AE34">
            <v>1896.2602179606838</v>
          </cell>
          <cell r="CO34">
            <v>930631.02549828333</v>
          </cell>
        </row>
        <row r="35">
          <cell r="A35">
            <v>-189996.91392909849</v>
          </cell>
          <cell r="B35">
            <v>20975.701259892492</v>
          </cell>
          <cell r="C35">
            <v>59713.881415705633</v>
          </cell>
          <cell r="D35">
            <v>57836.322558368178</v>
          </cell>
          <cell r="E35">
            <v>44011.620361407578</v>
          </cell>
          <cell r="F35">
            <v>41764.059720087578</v>
          </cell>
          <cell r="G35">
            <v>39038.835334041505</v>
          </cell>
          <cell r="H35">
            <v>36747.817588508537</v>
          </cell>
          <cell r="I35">
            <v>35902.622854131638</v>
          </cell>
          <cell r="J35">
            <v>34638.638689633794</v>
          </cell>
          <cell r="K35">
            <v>33499.474851069535</v>
          </cell>
          <cell r="L35">
            <v>32491.305276208033</v>
          </cell>
          <cell r="M35">
            <v>31588.156291474254</v>
          </cell>
          <cell r="N35">
            <v>30342.678504227093</v>
          </cell>
          <cell r="O35">
            <v>37842.774873419905</v>
          </cell>
          <cell r="P35">
            <v>45695.14454207677</v>
          </cell>
          <cell r="Q35">
            <v>34468.172851846626</v>
          </cell>
          <cell r="R35">
            <v>22830.836430669486</v>
          </cell>
          <cell r="S35">
            <v>22312.519716189738</v>
          </cell>
          <cell r="T35">
            <v>21793.805421588673</v>
          </cell>
          <cell r="U35">
            <v>21495.369110332751</v>
          </cell>
          <cell r="V35">
            <v>20755.136024585605</v>
          </cell>
          <cell r="W35">
            <v>20235.155983175406</v>
          </cell>
          <cell r="X35">
            <v>19714.728461835854</v>
          </cell>
          <cell r="Y35">
            <v>19413.082446852626</v>
          </cell>
          <cell r="Z35">
            <v>18672.476879045425</v>
          </cell>
          <cell r="AA35">
            <v>18150.624748520953</v>
          </cell>
          <cell r="AB35">
            <v>17628.268975393803</v>
          </cell>
          <cell r="AC35">
            <v>17324.688837880312</v>
          </cell>
          <cell r="AD35">
            <v>16581.985610940563</v>
          </cell>
          <cell r="AE35">
            <v>2199.4159294625824</v>
          </cell>
          <cell r="CO35">
            <v>949984.56964549236</v>
          </cell>
        </row>
        <row r="36">
          <cell r="A36">
            <v>-195953.81976884237</v>
          </cell>
          <cell r="B36">
            <v>16835.595243601812</v>
          </cell>
          <cell r="C36">
            <v>56940.617109145387</v>
          </cell>
          <cell r="D36">
            <v>55599.636437809662</v>
          </cell>
          <cell r="E36">
            <v>40025.251877816074</v>
          </cell>
          <cell r="F36">
            <v>37873.914065840901</v>
          </cell>
          <cell r="G36">
            <v>35203.847170012508</v>
          </cell>
          <cell r="H36">
            <v>32976.198399157627</v>
          </cell>
          <cell r="I36">
            <v>32224.95354592643</v>
          </cell>
          <cell r="J36">
            <v>31069.200143805676</v>
          </cell>
          <cell r="K36">
            <v>30027.244179684225</v>
          </cell>
          <cell r="L36">
            <v>29119.727342797793</v>
          </cell>
          <cell r="M36">
            <v>28306.880851501453</v>
          </cell>
          <cell r="N36">
            <v>27165.606608300855</v>
          </cell>
          <cell r="O36">
            <v>35030.410042666037</v>
          </cell>
          <cell r="P36">
            <v>43215.722740058656</v>
          </cell>
          <cell r="Q36">
            <v>31668.942491291426</v>
          </cell>
          <cell r="R36">
            <v>19721.426987671017</v>
          </cell>
          <cell r="S36">
            <v>19228.824931468502</v>
          </cell>
          <cell r="T36">
            <v>18734.794094396741</v>
          </cell>
          <cell r="U36">
            <v>18455.482667199591</v>
          </cell>
          <cell r="V36">
            <v>17742.273338038111</v>
          </cell>
          <cell r="W36">
            <v>17243.693795613653</v>
          </cell>
          <cell r="X36">
            <v>16743.506147733278</v>
          </cell>
          <cell r="Y36">
            <v>16456.609889890395</v>
          </cell>
          <cell r="Z36">
            <v>15738.112115654953</v>
          </cell>
          <cell r="AA36">
            <v>15232.80485982605</v>
          </cell>
          <cell r="AB36">
            <v>14725.687667139118</v>
          </cell>
          <cell r="AC36">
            <v>14431.881238401893</v>
          </cell>
          <cell r="AD36">
            <v>13705.804649824709</v>
          </cell>
          <cell r="AE36">
            <v>-1100.1893033878659</v>
          </cell>
          <cell r="CO36">
            <v>979769.09884421178</v>
          </cell>
        </row>
        <row r="37">
          <cell r="A37">
            <v>-200104.95260500352</v>
          </cell>
          <cell r="B37">
            <v>19408.431858303316</v>
          </cell>
          <cell r="C37">
            <v>59247.681475755133</v>
          </cell>
          <cell r="D37">
            <v>56390.733646062843</v>
          </cell>
          <cell r="E37">
            <v>41575.322576614286</v>
          </cell>
          <cell r="F37">
            <v>39347.519802384166</v>
          </cell>
          <cell r="G37">
            <v>36593.458675884656</v>
          </cell>
          <cell r="H37">
            <v>34292.241894693158</v>
          </cell>
          <cell r="I37">
            <v>33499.866126821944</v>
          </cell>
          <cell r="J37">
            <v>32292.498749206061</v>
          </cell>
          <cell r="K37">
            <v>31202.536579154461</v>
          </cell>
          <cell r="L37">
            <v>30249.990711998507</v>
          </cell>
          <cell r="M37">
            <v>29394.967920908784</v>
          </cell>
          <cell r="N37">
            <v>28203.382838480895</v>
          </cell>
          <cell r="O37">
            <v>36209.519401541082</v>
          </cell>
          <cell r="P37">
            <v>44551.306877529452</v>
          </cell>
          <cell r="Q37">
            <v>32751.713057696819</v>
          </cell>
          <cell r="R37">
            <v>20542.354355784286</v>
          </cell>
          <cell r="S37">
            <v>20031.129556353611</v>
          </cell>
          <cell r="T37">
            <v>19518.644461847638</v>
          </cell>
          <cell r="U37">
            <v>19225.811567235753</v>
          </cell>
          <cell r="V37">
            <v>18489.741017934888</v>
          </cell>
          <cell r="W37">
            <v>17973.243613998937</v>
          </cell>
          <cell r="X37">
            <v>17455.327736852516</v>
          </cell>
          <cell r="Y37">
            <v>17155.444262958423</v>
          </cell>
          <cell r="Z37">
            <v>16415.069069516911</v>
          </cell>
          <cell r="AA37">
            <v>15892.637302758631</v>
          </cell>
          <cell r="AB37">
            <v>15368.609031905209</v>
          </cell>
          <cell r="AC37">
            <v>15062.471524133609</v>
          </cell>
          <cell r="AD37">
            <v>14315.569960567602</v>
          </cell>
          <cell r="AE37">
            <v>-809.44435697958033</v>
          </cell>
          <cell r="CO37">
            <v>1000524.7630250176</v>
          </cell>
        </row>
        <row r="38">
          <cell r="A38">
            <v>-213135.72307437402</v>
          </cell>
          <cell r="B38">
            <v>15412.860008942313</v>
          </cell>
          <cell r="C38">
            <v>60134.441354239214</v>
          </cell>
          <cell r="D38">
            <v>53699.830986313609</v>
          </cell>
          <cell r="E38">
            <v>39706.342185700589</v>
          </cell>
          <cell r="F38">
            <v>37461.837757269808</v>
          </cell>
          <cell r="G38">
            <v>34634.62577374198</v>
          </cell>
          <cell r="H38">
            <v>32285.667160332247</v>
          </cell>
          <cell r="I38">
            <v>31530.058642381264</v>
          </cell>
          <cell r="J38">
            <v>30358.349767517095</v>
          </cell>
          <cell r="K38">
            <v>29297.804191999719</v>
          </cell>
          <cell r="L38">
            <v>28383.123314099059</v>
          </cell>
          <cell r="M38">
            <v>27559.257781067528</v>
          </cell>
          <cell r="N38">
            <v>26401.027028153141</v>
          </cell>
          <cell r="O38">
            <v>35026.374107722157</v>
          </cell>
          <cell r="P38">
            <v>43976.897001642756</v>
          </cell>
          <cell r="Q38">
            <v>31430.306626413592</v>
          </cell>
          <cell r="R38">
            <v>18470.099513499954</v>
          </cell>
          <cell r="S38">
            <v>17957.279436705678</v>
          </cell>
          <cell r="T38">
            <v>17442.347564354495</v>
          </cell>
          <cell r="U38">
            <v>17148.848874772288</v>
          </cell>
          <cell r="V38">
            <v>16405.893116898646</v>
          </cell>
          <cell r="W38">
            <v>15884.238075193993</v>
          </cell>
          <cell r="X38">
            <v>15360.206188985147</v>
          </cell>
          <cell r="Y38">
            <v>15055.758340583187</v>
          </cell>
          <cell r="Z38">
            <v>14304.724522554254</v>
          </cell>
          <cell r="AA38">
            <v>13773.125650006954</v>
          </cell>
          <cell r="AB38">
            <v>13238.851618030221</v>
          </cell>
          <cell r="AC38">
            <v>12923.792473885751</v>
          </cell>
          <cell r="AD38">
            <v>12161.954649013169</v>
          </cell>
          <cell r="AE38">
            <v>-3927.2200220944906</v>
          </cell>
          <cell r="CO38">
            <v>1065678.6153718701</v>
          </cell>
        </row>
        <row r="39">
          <cell r="A39">
            <v>-183681.62363839865</v>
          </cell>
          <cell r="B39">
            <v>29237.518896322232</v>
          </cell>
          <cell r="C39">
            <v>66890.097618951244</v>
          </cell>
          <cell r="D39">
            <v>65004.742895980758</v>
          </cell>
          <cell r="E39">
            <v>48550.824314605386</v>
          </cell>
          <cell r="F39">
            <v>46190.872446704685</v>
          </cell>
          <cell r="G39">
            <v>43398.317843393364</v>
          </cell>
          <cell r="H39">
            <v>41031.604562635242</v>
          </cell>
          <cell r="I39">
            <v>40079.098223811889</v>
          </cell>
          <cell r="J39">
            <v>38691.184536703324</v>
          </cell>
          <cell r="K39">
            <v>37440.593671529787</v>
          </cell>
          <cell r="L39">
            <v>36317.386652707908</v>
          </cell>
          <cell r="M39">
            <v>35310.901104239136</v>
          </cell>
          <cell r="N39">
            <v>33946.060506123045</v>
          </cell>
          <cell r="O39">
            <v>41051.349020461101</v>
          </cell>
          <cell r="P39">
            <v>48545.281759727892</v>
          </cell>
          <cell r="Q39">
            <v>37655.19310870851</v>
          </cell>
          <cell r="R39">
            <v>26343.392586906135</v>
          </cell>
          <cell r="S39">
            <v>25795.17139092768</v>
          </cell>
          <cell r="T39">
            <v>25247.710010281022</v>
          </cell>
          <cell r="U39">
            <v>24927.056485157045</v>
          </cell>
          <cell r="V39">
            <v>24155.158556656694</v>
          </cell>
          <cell r="W39">
            <v>23610.116144615306</v>
          </cell>
          <cell r="X39">
            <v>23065.928911423878</v>
          </cell>
          <cell r="Y39">
            <v>22746.963161583844</v>
          </cell>
          <cell r="Z39">
            <v>21980.223372713735</v>
          </cell>
          <cell r="AA39">
            <v>21438.758709998707</v>
          </cell>
          <cell r="AB39">
            <v>20898.256558613415</v>
          </cell>
          <cell r="AC39">
            <v>20582.930339507926</v>
          </cell>
          <cell r="AD39">
            <v>19820.256157451688</v>
          </cell>
          <cell r="AE39">
            <v>5884.8528897247743</v>
          </cell>
          <cell r="CO39">
            <v>918408.11819199321</v>
          </cell>
        </row>
        <row r="40">
          <cell r="A40">
            <v>-214896.52629327562</v>
          </cell>
          <cell r="B40">
            <v>13035.988375613189</v>
          </cell>
          <cell r="C40">
            <v>56261.628469210686</v>
          </cell>
          <cell r="D40">
            <v>54466.780446187811</v>
          </cell>
          <cell r="E40">
            <v>38985.718121611717</v>
          </cell>
          <cell r="F40">
            <v>36754.47843663118</v>
          </cell>
          <cell r="G40">
            <v>33930.622789213652</v>
          </cell>
          <cell r="H40">
            <v>31587.945212232997</v>
          </cell>
          <cell r="I40">
            <v>30848.833823759982</v>
          </cell>
          <cell r="J40">
            <v>29695.682287836913</v>
          </cell>
          <cell r="K40">
            <v>28651.629676977696</v>
          </cell>
          <cell r="L40">
            <v>27754.521008423442</v>
          </cell>
          <cell r="M40">
            <v>26946.232717098152</v>
          </cell>
          <cell r="N40">
            <v>25805.803500262402</v>
          </cell>
          <cell r="O40">
            <v>34527.023522909112</v>
          </cell>
          <cell r="P40">
            <v>43567.972410672453</v>
          </cell>
          <cell r="Q40">
            <v>30923.68222709687</v>
          </cell>
          <cell r="R40">
            <v>17866.95710377564</v>
          </cell>
          <cell r="S40">
            <v>17357.873513734114</v>
          </cell>
          <cell r="T40">
            <v>16846.46712903463</v>
          </cell>
          <cell r="U40">
            <v>16555.782178465015</v>
          </cell>
          <cell r="V40">
            <v>15816.405149788116</v>
          </cell>
          <cell r="W40">
            <v>15297.603853300505</v>
          </cell>
          <cell r="X40">
            <v>14776.188230961608</v>
          </cell>
          <cell r="Y40">
            <v>14473.639806733947</v>
          </cell>
          <cell r="Z40">
            <v>13725.197936734756</v>
          </cell>
          <cell r="AA40">
            <v>13195.459276029072</v>
          </cell>
          <cell r="AB40">
            <v>12662.778168545632</v>
          </cell>
          <cell r="AC40">
            <v>12348.583682849334</v>
          </cell>
          <cell r="AD40">
            <v>11588.232871429926</v>
          </cell>
          <cell r="AE40">
            <v>-4628.6349885859418</v>
          </cell>
          <cell r="CO40">
            <v>1074482.631466378</v>
          </cell>
        </row>
        <row r="41">
          <cell r="A41">
            <v>-172422.88844793613</v>
          </cell>
          <cell r="B41">
            <v>31169.78963535311</v>
          </cell>
          <cell r="C41">
            <v>67371.82247163984</v>
          </cell>
          <cell r="D41">
            <v>67957.517211996572</v>
          </cell>
          <cell r="E41">
            <v>50471.846353221044</v>
          </cell>
          <cell r="F41">
            <v>48116.171127131573</v>
          </cell>
          <cell r="G41">
            <v>45378.157842035114</v>
          </cell>
          <cell r="H41">
            <v>43044.364989834241</v>
          </cell>
          <cell r="I41">
            <v>42052.549446620615</v>
          </cell>
          <cell r="J41">
            <v>40624.838785843196</v>
          </cell>
          <cell r="K41">
            <v>39340.642723021941</v>
          </cell>
          <cell r="L41">
            <v>38176.571789323905</v>
          </cell>
          <cell r="M41">
            <v>37135.729997659466</v>
          </cell>
          <cell r="N41">
            <v>35733.374003205128</v>
          </cell>
          <cell r="O41">
            <v>42295.675876674461</v>
          </cell>
          <cell r="P41">
            <v>49258.309864011782</v>
          </cell>
          <cell r="Q41">
            <v>39011.515769596917</v>
          </cell>
          <cell r="R41">
            <v>28345.224264511562</v>
          </cell>
          <cell r="S41">
            <v>27795.796086417948</v>
          </cell>
          <cell r="T41">
            <v>27247.926190270387</v>
          </cell>
          <cell r="U41">
            <v>26925.94839755744</v>
          </cell>
          <cell r="V41">
            <v>26157.049640100711</v>
          </cell>
          <cell r="W41">
            <v>25614.1407324303</v>
          </cell>
          <cell r="X41">
            <v>25072.985684818603</v>
          </cell>
          <cell r="Y41">
            <v>24756.317585006997</v>
          </cell>
          <cell r="Z41">
            <v>23996.149211452663</v>
          </cell>
          <cell r="AA41">
            <v>23460.577800078281</v>
          </cell>
          <cell r="AB41">
            <v>22926.98037365159</v>
          </cell>
          <cell r="AC41">
            <v>22618.008278877947</v>
          </cell>
          <cell r="AD41">
            <v>21865.946130421275</v>
          </cell>
          <cell r="AE41">
            <v>8761.8938479974022</v>
          </cell>
          <cell r="CO41">
            <v>862114.44223968056</v>
          </cell>
        </row>
        <row r="42">
          <cell r="A42">
            <v>-209695.41280336265</v>
          </cell>
          <cell r="B42">
            <v>17067.566685855985</v>
          </cell>
          <cell r="C42">
            <v>61420.888329835419</v>
          </cell>
          <cell r="D42">
            <v>57010.660348546269</v>
          </cell>
          <cell r="E42">
            <v>42049.905154777327</v>
          </cell>
          <cell r="F42">
            <v>39748.459224112681</v>
          </cell>
          <cell r="G42">
            <v>36888.223574137868</v>
          </cell>
          <cell r="H42">
            <v>34501.543781225075</v>
          </cell>
          <cell r="I42">
            <v>33690.658780644109</v>
          </cell>
          <cell r="J42">
            <v>32455.23072715156</v>
          </cell>
          <cell r="K42">
            <v>31337.439790912715</v>
          </cell>
          <cell r="L42">
            <v>30363.529532084605</v>
          </cell>
          <cell r="M42">
            <v>29486.508283414543</v>
          </cell>
          <cell r="N42">
            <v>28266.923422090957</v>
          </cell>
          <cell r="O42">
            <v>36680.563463945007</v>
          </cell>
          <cell r="P42">
            <v>45438.079843154679</v>
          </cell>
          <cell r="Q42">
            <v>33075.903659793577</v>
          </cell>
          <cell r="R42">
            <v>20294.39918686101</v>
          </cell>
          <cell r="S42">
            <v>19766.379312470293</v>
          </cell>
          <cell r="T42">
            <v>19236.851660778309</v>
          </cell>
          <cell r="U42">
            <v>18932.051492949686</v>
          </cell>
          <cell r="V42">
            <v>18173.090735214762</v>
          </cell>
          <cell r="W42">
            <v>17638.762882996351</v>
          </cell>
          <cell r="X42">
            <v>17102.738014141869</v>
          </cell>
          <cell r="Y42">
            <v>16789.549662486672</v>
          </cell>
          <cell r="Z42">
            <v>16025.392057213219</v>
          </cell>
          <cell r="AA42">
            <v>15483.964520376467</v>
          </cell>
          <cell r="AB42">
            <v>14940.626976365136</v>
          </cell>
          <cell r="AC42">
            <v>14619.740515475485</v>
          </cell>
          <cell r="AD42">
            <v>13847.990946950915</v>
          </cell>
          <cell r="AE42">
            <v>-1996.870779660705</v>
          </cell>
          <cell r="CO42">
            <v>1048477.0640168132</v>
          </cell>
        </row>
        <row r="43">
          <cell r="A43">
            <v>-196032.54701891448</v>
          </cell>
          <cell r="B43">
            <v>18636.320880907253</v>
          </cell>
          <cell r="C43">
            <v>55516.631519549366</v>
          </cell>
          <cell r="D43">
            <v>54641.731088670276</v>
          </cell>
          <cell r="E43">
            <v>40289.604710381289</v>
          </cell>
          <cell r="F43">
            <v>38129.025497470633</v>
          </cell>
          <cell r="G43">
            <v>35450.719188320814</v>
          </cell>
          <cell r="H43">
            <v>33215.284104392689</v>
          </cell>
          <cell r="I43">
            <v>32457.472139327889</v>
          </cell>
          <cell r="J43">
            <v>31293.843462914287</v>
          </cell>
          <cell r="K43">
            <v>30244.693504005496</v>
          </cell>
          <cell r="L43">
            <v>29330.070436388793</v>
          </cell>
          <cell r="M43">
            <v>28510.718239007794</v>
          </cell>
          <cell r="N43">
            <v>27361.816531190103</v>
          </cell>
          <cell r="O43">
            <v>35223.175882229698</v>
          </cell>
          <cell r="P43">
            <v>43407.355308710976</v>
          </cell>
          <cell r="Q43">
            <v>31854.154403155502</v>
          </cell>
          <cell r="R43">
            <v>19899.192512927781</v>
          </cell>
          <cell r="S43">
            <v>19404.253497311482</v>
          </cell>
          <cell r="T43">
            <v>18907.937053696121</v>
          </cell>
          <cell r="U43">
            <v>18626.911642322506</v>
          </cell>
          <cell r="V43">
            <v>17911.005351422886</v>
          </cell>
          <cell r="W43">
            <v>17410.303690838962</v>
          </cell>
          <cell r="X43">
            <v>16908.05172290685</v>
          </cell>
          <cell r="Y43">
            <v>16619.646129505236</v>
          </cell>
          <cell r="Z43">
            <v>15898.70943283986</v>
          </cell>
          <cell r="AA43">
            <v>15391.521864575945</v>
          </cell>
          <cell r="AB43">
            <v>14882.589411733421</v>
          </cell>
          <cell r="AC43">
            <v>14587.509957653656</v>
          </cell>
          <cell r="AD43">
            <v>13859.278895767224</v>
          </cell>
          <cell r="AE43">
            <v>-954.06567864969475</v>
          </cell>
          <cell r="CO43">
            <v>980162.7350945723</v>
          </cell>
        </row>
        <row r="44">
          <cell r="A44">
            <v>-200310.3598012086</v>
          </cell>
          <cell r="B44">
            <v>20862.695160097355</v>
          </cell>
          <cell r="C44">
            <v>61735.363139843816</v>
          </cell>
          <cell r="D44">
            <v>57927.98689150784</v>
          </cell>
          <cell r="E44">
            <v>43880.797411517284</v>
          </cell>
          <cell r="F44">
            <v>41575.303848969241</v>
          </cell>
          <cell r="G44">
            <v>38754.038710104665</v>
          </cell>
          <cell r="H44">
            <v>36388.556202118867</v>
          </cell>
          <cell r="I44">
            <v>35539.249503481245</v>
          </cell>
          <cell r="J44">
            <v>34263.90924862196</v>
          </cell>
          <cell r="K44">
            <v>33111.966252814338</v>
          </cell>
          <cell r="L44">
            <v>32097.883798537194</v>
          </cell>
          <cell r="M44">
            <v>31186.64890857799</v>
          </cell>
          <cell r="N44">
            <v>29929.27170170482</v>
          </cell>
          <cell r="O44">
            <v>37884.305055291807</v>
          </cell>
          <cell r="P44">
            <v>46194.934773548455</v>
          </cell>
          <cell r="Q44">
            <v>34367.407169979837</v>
          </cell>
          <cell r="R44">
            <v>22121.562320282654</v>
          </cell>
          <cell r="S44">
            <v>21590.598048064036</v>
          </cell>
          <cell r="T44">
            <v>21058.838637232308</v>
          </cell>
          <cell r="U44">
            <v>20751.510465463027</v>
          </cell>
          <cell r="V44">
            <v>19992.838267471147</v>
          </cell>
          <cell r="W44">
            <v>19458.547431881831</v>
          </cell>
          <cell r="X44">
            <v>18923.361660778304</v>
          </cell>
          <cell r="Y44">
            <v>18610.854517855303</v>
          </cell>
          <cell r="Z44">
            <v>17850.197114324801</v>
          </cell>
          <cell r="AA44">
            <v>17312.162202354841</v>
          </cell>
          <cell r="AB44">
            <v>16773.120032579158</v>
          </cell>
          <cell r="AC44">
            <v>16456.51490766721</v>
          </cell>
          <cell r="AD44">
            <v>15691.892142142064</v>
          </cell>
          <cell r="AE44">
            <v>538.75721047352999</v>
          </cell>
          <cell r="CO44">
            <v>1001551.799006043</v>
          </cell>
        </row>
        <row r="45">
          <cell r="A45">
            <v>-195284.94767766036</v>
          </cell>
          <cell r="B45">
            <v>20229.803330110852</v>
          </cell>
          <cell r="C45">
            <v>58948.599604214309</v>
          </cell>
          <cell r="D45">
            <v>58828.190631430392</v>
          </cell>
          <cell r="E45">
            <v>42936.35476473326</v>
          </cell>
          <cell r="F45">
            <v>40692.522038813855</v>
          </cell>
          <cell r="G45">
            <v>37946.574227938676</v>
          </cell>
          <cell r="H45">
            <v>35644.799994956324</v>
          </cell>
          <cell r="I45">
            <v>34822.329050932618</v>
          </cell>
          <cell r="J45">
            <v>33582.114573047074</v>
          </cell>
          <cell r="K45">
            <v>32463.361011588349</v>
          </cell>
          <cell r="L45">
            <v>31478.987961455103</v>
          </cell>
          <cell r="M45">
            <v>30596.176636718155</v>
          </cell>
          <cell r="N45">
            <v>29373.23265624154</v>
          </cell>
          <cell r="O45">
            <v>37132.869878955455</v>
          </cell>
          <cell r="P45">
            <v>45237.800815225259</v>
          </cell>
          <cell r="Q45">
            <v>33709.88195883252</v>
          </cell>
          <cell r="R45">
            <v>21771.187421172384</v>
          </cell>
          <cell r="S45">
            <v>21254.898233589629</v>
          </cell>
          <cell r="T45">
            <v>20737.800982129207</v>
          </cell>
          <cell r="U45">
            <v>20441.059829466933</v>
          </cell>
          <cell r="V45">
            <v>19701.084592652987</v>
          </cell>
          <cell r="W45">
            <v>19181.414767214286</v>
          </cell>
          <cell r="X45">
            <v>18660.835458762369</v>
          </cell>
          <cell r="Y45">
            <v>18359.040230148479</v>
          </cell>
          <cell r="Z45">
            <v>17616.838436322505</v>
          </cell>
          <cell r="AA45">
            <v>17093.363673193613</v>
          </cell>
          <cell r="AB45">
            <v>16568.865278920828</v>
          </cell>
          <cell r="AC45">
            <v>16263.065841730539</v>
          </cell>
          <cell r="AD45">
            <v>15516.673839938034</v>
          </cell>
          <cell r="AE45">
            <v>744.59034897319361</v>
          </cell>
          <cell r="CO45">
            <v>976424.73838830169</v>
          </cell>
        </row>
        <row r="46">
          <cell r="A46">
            <v>-172556.06064441969</v>
          </cell>
          <cell r="B46">
            <v>33184.705228495848</v>
          </cell>
          <cell r="C46">
            <v>67610.473043322301</v>
          </cell>
          <cell r="D46">
            <v>66684.192974717473</v>
          </cell>
          <cell r="E46">
            <v>50736.190120868589</v>
          </cell>
          <cell r="F46">
            <v>48370.945063866719</v>
          </cell>
          <cell r="G46">
            <v>45624.166084002529</v>
          </cell>
          <cell r="H46">
            <v>43282.175278246577</v>
          </cell>
          <cell r="I46">
            <v>42283.754129088571</v>
          </cell>
          <cell r="J46">
            <v>40848.088240007928</v>
          </cell>
          <cell r="K46">
            <v>39556.612493743218</v>
          </cell>
          <cell r="L46">
            <v>38385.385978714388</v>
          </cell>
          <cell r="M46">
            <v>37337.979243952606</v>
          </cell>
          <cell r="N46">
            <v>35927.913609771334</v>
          </cell>
          <cell r="O46">
            <v>42489.155258170962</v>
          </cell>
          <cell r="P46">
            <v>49453.063245546909</v>
          </cell>
          <cell r="Q46">
            <v>39196.673427588714</v>
          </cell>
          <cell r="R46">
            <v>28519.716008951844</v>
          </cell>
          <cell r="S46">
            <v>27967.878350176339</v>
          </cell>
          <cell r="T46">
            <v>27417.648367189722</v>
          </cell>
          <cell r="U46">
            <v>27093.905421925025</v>
          </cell>
          <cell r="V46">
            <v>26322.205796585942</v>
          </cell>
          <cell r="W46">
            <v>25777.094053647925</v>
          </cell>
          <cell r="X46">
            <v>25233.791763973873</v>
          </cell>
          <cell r="Y46">
            <v>24915.553328663118</v>
          </cell>
          <cell r="Z46">
            <v>24152.834307317331</v>
          </cell>
          <cell r="AA46">
            <v>23615.292641909662</v>
          </cell>
          <cell r="AB46">
            <v>23079.787532091956</v>
          </cell>
          <cell r="AC46">
            <v>22769.470638351748</v>
          </cell>
          <cell r="AD46">
            <v>22015.133198796837</v>
          </cell>
          <cell r="AE46">
            <v>8899.6586894230568</v>
          </cell>
          <cell r="CO46">
            <v>862780.30322209839</v>
          </cell>
        </row>
        <row r="47">
          <cell r="A47">
            <v>-176202.85898589957</v>
          </cell>
          <cell r="B47">
            <v>33272.776278450867</v>
          </cell>
          <cell r="C47">
            <v>68787.167423760504</v>
          </cell>
          <cell r="D47">
            <v>66676.571346272147</v>
          </cell>
          <cell r="E47">
            <v>50798.581830830823</v>
          </cell>
          <cell r="F47">
            <v>48409.249005308026</v>
          </cell>
          <cell r="G47">
            <v>45625.436841899631</v>
          </cell>
          <cell r="H47">
            <v>43254.160135228216</v>
          </cell>
          <cell r="I47">
            <v>42251.608906514492</v>
          </cell>
          <cell r="J47">
            <v>40808.73844492645</v>
          </cell>
          <cell r="K47">
            <v>39509.838337856985</v>
          </cell>
          <cell r="L47">
            <v>38333.629828404984</v>
          </cell>
          <cell r="M47">
            <v>37280.725406414684</v>
          </cell>
          <cell r="N47">
            <v>35863.366246243153</v>
          </cell>
          <cell r="O47">
            <v>42582.639870430692</v>
          </cell>
          <cell r="P47">
            <v>49706.690651653276</v>
          </cell>
          <cell r="Q47">
            <v>39237.194462576415</v>
          </cell>
          <cell r="R47">
            <v>28343.923554366556</v>
          </cell>
          <cell r="S47">
            <v>27786.69640797381</v>
          </cell>
          <cell r="T47">
            <v>27230.958631517278</v>
          </cell>
          <cell r="U47">
            <v>26903.397543409606</v>
          </cell>
          <cell r="V47">
            <v>26124.131253238163</v>
          </cell>
          <cell r="W47">
            <v>25573.135075123573</v>
          </cell>
          <cell r="X47">
            <v>25023.815195993462</v>
          </cell>
          <cell r="Y47">
            <v>24701.152241864133</v>
          </cell>
          <cell r="Z47">
            <v>23930.406999234183</v>
          </cell>
          <cell r="AA47">
            <v>23386.423830811364</v>
          </cell>
          <cell r="AB47">
            <v>22844.327351663858</v>
          </cell>
          <cell r="AC47">
            <v>22528.92432837213</v>
          </cell>
          <cell r="AD47">
            <v>21766.022561928112</v>
          </cell>
          <cell r="AE47">
            <v>8377.4775717216689</v>
          </cell>
          <cell r="CO47">
            <v>881014.29492949776</v>
          </cell>
        </row>
        <row r="48">
          <cell r="A48">
            <v>-191547.33709979977</v>
          </cell>
          <cell r="B48">
            <v>22005.865262834937</v>
          </cell>
          <cell r="C48">
            <v>64077.657684454025</v>
          </cell>
          <cell r="D48">
            <v>62362.397266124826</v>
          </cell>
          <cell r="E48">
            <v>46044.26045217675</v>
          </cell>
          <cell r="F48">
            <v>43719.935335368995</v>
          </cell>
          <cell r="G48">
            <v>40922.217245887077</v>
          </cell>
          <cell r="H48">
            <v>38564.17989898732</v>
          </cell>
          <cell r="I48">
            <v>37667.817793709139</v>
          </cell>
          <cell r="J48">
            <v>36341.887220273435</v>
          </cell>
          <cell r="K48">
            <v>35145.916277061988</v>
          </cell>
          <cell r="L48">
            <v>34082.245219135846</v>
          </cell>
          <cell r="M48">
            <v>33128.041009251348</v>
          </cell>
          <cell r="N48">
            <v>31822.483845432726</v>
          </cell>
          <cell r="O48">
            <v>39337.474242721451</v>
          </cell>
          <cell r="P48">
            <v>47222.913811942017</v>
          </cell>
          <cell r="Q48">
            <v>35891.457597587309</v>
          </cell>
          <cell r="R48">
            <v>24140.977362414385</v>
          </cell>
          <cell r="S48">
            <v>23603.431305914884</v>
          </cell>
          <cell r="T48">
            <v>23065.848554131764</v>
          </cell>
          <cell r="U48">
            <v>22753.344036504845</v>
          </cell>
          <cell r="V48">
            <v>21990.56852825488</v>
          </cell>
          <cell r="W48">
            <v>21452.868952376062</v>
          </cell>
          <cell r="X48">
            <v>20915.128075632208</v>
          </cell>
          <cell r="Y48">
            <v>20600.816891130198</v>
          </cell>
          <cell r="Z48">
            <v>19839.517426275022</v>
          </cell>
          <cell r="AA48">
            <v>19301.645062982265</v>
          </cell>
          <cell r="AB48">
            <v>18763.726215202107</v>
          </cell>
          <cell r="AC48">
            <v>18449.111060720257</v>
          </cell>
          <cell r="AD48">
            <v>17687.743446204993</v>
          </cell>
          <cell r="AE48">
            <v>3177.9763223984046</v>
          </cell>
          <cell r="CO48">
            <v>957736.68549899885</v>
          </cell>
        </row>
        <row r="49">
          <cell r="A49">
            <v>-180698.90653277363</v>
          </cell>
          <cell r="B49">
            <v>26072.526333667105</v>
          </cell>
          <cell r="C49">
            <v>65209.888985256912</v>
          </cell>
          <cell r="D49">
            <v>59528.043642140721</v>
          </cell>
          <cell r="E49">
            <v>45246.894673283721</v>
          </cell>
          <cell r="F49">
            <v>43014.511787220006</v>
          </cell>
          <cell r="G49">
            <v>40344.264996473794</v>
          </cell>
          <cell r="H49">
            <v>38089.98756627379</v>
          </cell>
          <cell r="I49">
            <v>37220.979565272341</v>
          </cell>
          <cell r="J49">
            <v>35934.437504685629</v>
          </cell>
          <cell r="K49">
            <v>34776.913172085842</v>
          </cell>
          <cell r="L49">
            <v>33744.341716536008</v>
          </cell>
          <cell r="M49">
            <v>32821.348439020534</v>
          </cell>
          <cell r="N49">
            <v>31554.863521633692</v>
          </cell>
          <cell r="O49">
            <v>38615.689862994601</v>
          </cell>
          <cell r="P49">
            <v>46035.417089253155</v>
          </cell>
          <cell r="Q49">
            <v>35342.139554203284</v>
          </cell>
          <cell r="R49">
            <v>24241.603327622826</v>
          </cell>
          <cell r="S49">
            <v>23725.255067193495</v>
          </cell>
          <cell r="T49">
            <v>23209.096655740817</v>
          </cell>
          <cell r="U49">
            <v>22911.745361116686</v>
          </cell>
          <cell r="V49">
            <v>22177.372332506988</v>
          </cell>
          <cell r="W49">
            <v>21661.818329382586</v>
          </cell>
          <cell r="X49">
            <v>21146.478002953998</v>
          </cell>
          <cell r="Y49">
            <v>20848.617406593832</v>
          </cell>
          <cell r="Z49">
            <v>20116.464213697094</v>
          </cell>
          <cell r="AA49">
            <v>19601.804154166806</v>
          </cell>
          <cell r="AB49">
            <v>19087.384589640234</v>
          </cell>
          <cell r="AC49">
            <v>18790.605279851181</v>
          </cell>
          <cell r="AD49">
            <v>18059.296021444112</v>
          </cell>
          <cell r="AE49">
            <v>4365.2397941594936</v>
          </cell>
          <cell r="CO49">
            <v>903494.53266386804</v>
          </cell>
        </row>
        <row r="50">
          <cell r="A50">
            <v>-167087.48744927824</v>
          </cell>
          <cell r="B50">
            <v>31321.230523987804</v>
          </cell>
          <cell r="C50">
            <v>66206.483074530785</v>
          </cell>
          <cell r="D50">
            <v>66141.496105209255</v>
          </cell>
          <cell r="E50">
            <v>50419.300324476921</v>
          </cell>
          <cell r="F50">
            <v>48097.581914081326</v>
          </cell>
          <cell r="G50">
            <v>45412.653797917956</v>
          </cell>
          <cell r="H50">
            <v>43120.653653361078</v>
          </cell>
          <cell r="I50">
            <v>42133.926500665446</v>
          </cell>
          <cell r="J50">
            <v>40715.619437321773</v>
          </cell>
          <cell r="K50">
            <v>39441.249567598512</v>
          </cell>
          <cell r="L50">
            <v>38283.436714947165</v>
          </cell>
          <cell r="M50">
            <v>37249.697566538031</v>
          </cell>
          <cell r="N50">
            <v>35856.91209184155</v>
          </cell>
          <cell r="O50">
            <v>42186.997632360071</v>
          </cell>
          <cell r="P50">
            <v>48914.660705539798</v>
          </cell>
          <cell r="Q50">
            <v>38979.381058260828</v>
          </cell>
          <cell r="R50">
            <v>28629.155261436899</v>
          </cell>
          <cell r="S50">
            <v>28087.285053040367</v>
          </cell>
          <cell r="T50">
            <v>27547.154151802839</v>
          </cell>
          <cell r="U50">
            <v>27230.522148569333</v>
          </cell>
          <cell r="V50">
            <v>26472.320553040547</v>
          </cell>
          <cell r="W50">
            <v>25937.726957035826</v>
          </cell>
          <cell r="X50">
            <v>25405.090966561926</v>
          </cell>
          <cell r="Y50">
            <v>25094.687875215401</v>
          </cell>
          <cell r="Z50">
            <v>24345.928476715169</v>
          </cell>
          <cell r="AA50">
            <v>23819.524772064455</v>
          </cell>
          <cell r="AB50">
            <v>23295.32436968515</v>
          </cell>
          <cell r="AC50">
            <v>22993.62215157615</v>
          </cell>
          <cell r="AD50">
            <v>22253.799850985379</v>
          </cell>
          <cell r="AE50">
            <v>9549.0454181716195</v>
          </cell>
          <cell r="CO50">
            <v>835437.43724639108</v>
          </cell>
        </row>
        <row r="51">
          <cell r="A51">
            <v>-174301.21332157633</v>
          </cell>
          <cell r="B51">
            <v>30307.034814693019</v>
          </cell>
          <cell r="C51">
            <v>66093.199292223842</v>
          </cell>
          <cell r="D51">
            <v>65242.773457154399</v>
          </cell>
          <cell r="E51">
            <v>49211.111800903454</v>
          </cell>
          <cell r="F51">
            <v>46885.902043580689</v>
          </cell>
          <cell r="G51">
            <v>44165.387243654885</v>
          </cell>
          <cell r="H51">
            <v>41851.678029019691</v>
          </cell>
          <cell r="I51">
            <v>40889.579201227913</v>
          </cell>
          <cell r="J51">
            <v>39496.106027585163</v>
          </cell>
          <cell r="K51">
            <v>38242.661926666871</v>
          </cell>
          <cell r="L51">
            <v>37110.428684824466</v>
          </cell>
          <cell r="M51">
            <v>36098.152219352894</v>
          </cell>
          <cell r="N51">
            <v>34728.76028641274</v>
          </cell>
          <cell r="O51">
            <v>41406.159123450168</v>
          </cell>
          <cell r="P51">
            <v>48473.84191264792</v>
          </cell>
          <cell r="Q51">
            <v>38126.232144048023</v>
          </cell>
          <cell r="R51">
            <v>27362.174984892437</v>
          </cell>
          <cell r="S51">
            <v>26820.886847735201</v>
          </cell>
          <cell r="T51">
            <v>26280.831065344872</v>
          </cell>
          <cell r="U51">
            <v>25964.90701812043</v>
          </cell>
          <cell r="V51">
            <v>25204.565556556743</v>
          </cell>
          <cell r="W51">
            <v>24668.433132076352</v>
          </cell>
          <cell r="X51">
            <v>24133.687733743223</v>
          </cell>
          <cell r="Y51">
            <v>23821.690708676848</v>
          </cell>
          <cell r="Z51">
            <v>23068.525706980246</v>
          </cell>
          <cell r="AA51">
            <v>22538.196082539449</v>
          </cell>
          <cell r="AB51">
            <v>22009.427568247222</v>
          </cell>
          <cell r="AC51">
            <v>21703.553926245506</v>
          </cell>
          <cell r="AD51">
            <v>20956.762608325182</v>
          </cell>
          <cell r="AE51">
            <v>7719.2174532714125</v>
          </cell>
          <cell r="CO51">
            <v>871506.06660788157</v>
          </cell>
        </row>
        <row r="52">
          <cell r="A52">
            <v>-192725.9062830772</v>
          </cell>
          <cell r="B52">
            <v>23373.429507649562</v>
          </cell>
          <cell r="C52">
            <v>61355.894049046983</v>
          </cell>
          <cell r="D52">
            <v>60940.218323251102</v>
          </cell>
          <cell r="E52">
            <v>45294.854725551646</v>
          </cell>
          <cell r="F52">
            <v>42988.264208333625</v>
          </cell>
          <cell r="G52">
            <v>40200.34742757825</v>
          </cell>
          <cell r="H52">
            <v>37853.778732620849</v>
          </cell>
          <cell r="I52">
            <v>36975.036705378065</v>
          </cell>
          <cell r="J52">
            <v>35669.366142612707</v>
          </cell>
          <cell r="K52">
            <v>34491.576835150336</v>
          </cell>
          <cell r="L52">
            <v>33446.774211384851</v>
          </cell>
          <cell r="M52">
            <v>32509.482031995212</v>
          </cell>
          <cell r="N52">
            <v>31223.425407533847</v>
          </cell>
          <cell r="O52">
            <v>38809.548546013597</v>
          </cell>
          <cell r="P52">
            <v>46760.174803386493</v>
          </cell>
          <cell r="Q52">
            <v>35365.172783195238</v>
          </cell>
          <cell r="R52">
            <v>23552.909022305554</v>
          </cell>
          <cell r="S52">
            <v>23020.118822450837</v>
          </cell>
          <cell r="T52">
            <v>22487.095958956052</v>
          </cell>
          <cell r="U52">
            <v>22178.131523231641</v>
          </cell>
          <cell r="V52">
            <v>21420.324112012204</v>
          </cell>
          <cell r="W52">
            <v>20886.560534270902</v>
          </cell>
          <cell r="X52">
            <v>20352.535091553</v>
          </cell>
          <cell r="Y52">
            <v>20040.930904621346</v>
          </cell>
          <cell r="Z52">
            <v>19283.666951711355</v>
          </cell>
          <cell r="AA52">
            <v>18748.807828583267</v>
          </cell>
          <cell r="AB52">
            <v>18213.653974116925</v>
          </cell>
          <cell r="AC52">
            <v>17900.798749558366</v>
          </cell>
          <cell r="AD52">
            <v>17142.426438150549</v>
          </cell>
          <cell r="AE52">
            <v>2548.6676846270166</v>
          </cell>
          <cell r="CO52">
            <v>963629.53141538589</v>
          </cell>
        </row>
        <row r="53">
          <cell r="A53">
            <v>-193191.80680036321</v>
          </cell>
          <cell r="B53">
            <v>22167.417774499685</v>
          </cell>
          <cell r="C53">
            <v>58558.951888850628</v>
          </cell>
          <cell r="D53">
            <v>58455.307458838477</v>
          </cell>
          <cell r="E53">
            <v>43172.683939080729</v>
          </cell>
          <cell r="F53">
            <v>40933.652509309439</v>
          </cell>
          <cell r="G53">
            <v>38201.262189836722</v>
          </cell>
          <cell r="H53">
            <v>35908.894544859708</v>
          </cell>
          <cell r="I53">
            <v>35082.091202580239</v>
          </cell>
          <cell r="J53">
            <v>33838.024066352737</v>
          </cell>
          <cell r="K53">
            <v>32716.253847196276</v>
          </cell>
          <cell r="L53">
            <v>31727.498557339146</v>
          </cell>
          <cell r="M53">
            <v>30841.233883289759</v>
          </cell>
          <cell r="N53">
            <v>29614.746703776153</v>
          </cell>
          <cell r="O53">
            <v>37276.585053632451</v>
          </cell>
          <cell r="P53">
            <v>45284.849492136207</v>
          </cell>
          <cell r="Q53">
            <v>33877.363282512917</v>
          </cell>
          <cell r="R53">
            <v>22059.952458060048</v>
          </cell>
          <cell r="S53">
            <v>21544.458925740866</v>
          </cell>
          <cell r="T53">
            <v>21028.28101217834</v>
          </cell>
          <cell r="U53">
            <v>20732.043125571174</v>
          </cell>
          <cell r="V53">
            <v>19993.789299630756</v>
          </cell>
          <cell r="W53">
            <v>19475.432571463374</v>
          </cell>
          <cell r="X53">
            <v>18956.305566177223</v>
          </cell>
          <cell r="Y53">
            <v>18655.586944272291</v>
          </cell>
          <cell r="Z53">
            <v>17915.647597744639</v>
          </cell>
          <cell r="AA53">
            <v>17394.068317425321</v>
          </cell>
          <cell r="AB53">
            <v>16871.622083422724</v>
          </cell>
          <cell r="AC53">
            <v>16567.538291514724</v>
          </cell>
          <cell r="AD53">
            <v>15824.02393966684</v>
          </cell>
          <cell r="AE53">
            <v>1207.1677026513426</v>
          </cell>
          <cell r="CO53">
            <v>965959.03400181595</v>
          </cell>
        </row>
        <row r="54">
          <cell r="A54">
            <v>-169976.36847381244</v>
          </cell>
          <cell r="B54">
            <v>29728.919338765045</v>
          </cell>
          <cell r="C54">
            <v>68539.039543517443</v>
          </cell>
          <cell r="D54">
            <v>62371.38069281452</v>
          </cell>
          <cell r="E54">
            <v>48078.043007897388</v>
          </cell>
          <cell r="F54">
            <v>45816.519091912036</v>
          </cell>
          <cell r="G54">
            <v>43169.882299983467</v>
          </cell>
          <cell r="H54">
            <v>40919.712292376833</v>
          </cell>
          <cell r="I54">
            <v>39988.596970438201</v>
          </cell>
          <cell r="J54">
            <v>38634.753895246075</v>
          </cell>
          <cell r="K54">
            <v>37418.438051975594</v>
          </cell>
          <cell r="L54">
            <v>36320.295501863802</v>
          </cell>
          <cell r="M54">
            <v>35340.258270851278</v>
          </cell>
          <cell r="N54">
            <v>34009.596311916881</v>
          </cell>
          <cell r="O54">
            <v>40527.186992139832</v>
          </cell>
          <cell r="P54">
            <v>47423.436621196532</v>
          </cell>
          <cell r="Q54">
            <v>37335.885169000067</v>
          </cell>
          <cell r="R54">
            <v>26839.54136953628</v>
          </cell>
          <cell r="S54">
            <v>26313.586776664713</v>
          </cell>
          <cell r="T54">
            <v>25788.787767874805</v>
          </cell>
          <cell r="U54">
            <v>25483.961752801035</v>
          </cell>
          <cell r="V54">
            <v>24742.796212655143</v>
          </cell>
          <cell r="W54">
            <v>24221.676152547952</v>
          </cell>
          <cell r="X54">
            <v>23701.856712505411</v>
          </cell>
          <cell r="Y54">
            <v>23400.800043180905</v>
          </cell>
          <cell r="Z54">
            <v>22666.276937579591</v>
          </cell>
          <cell r="AA54">
            <v>22150.598186691102</v>
          </cell>
          <cell r="AB54">
            <v>21636.383295143722</v>
          </cell>
          <cell r="AC54">
            <v>21341.225539915431</v>
          </cell>
          <cell r="AD54">
            <v>20612.52207066644</v>
          </cell>
          <cell r="AE54">
            <v>7704.6804740644293</v>
          </cell>
          <cell r="CO54">
            <v>849881.84236906213</v>
          </cell>
        </row>
        <row r="55">
          <cell r="A55">
            <v>-172725.04828233324</v>
          </cell>
          <cell r="B55">
            <v>27259.970982816594</v>
          </cell>
          <cell r="C55">
            <v>62344.996042645289</v>
          </cell>
          <cell r="D55">
            <v>61504.493566372548</v>
          </cell>
          <cell r="E55">
            <v>45737.216035840524</v>
          </cell>
          <cell r="F55">
            <v>43536.718858159205</v>
          </cell>
          <cell r="G55">
            <v>40929.717104850206</v>
          </cell>
          <cell r="H55">
            <v>38722.426178915077</v>
          </cell>
          <cell r="I55">
            <v>37847.011789317738</v>
          </cell>
          <cell r="J55">
            <v>36557.826645606459</v>
          </cell>
          <cell r="K55">
            <v>35399.77460102873</v>
          </cell>
          <cell r="L55">
            <v>34361.418605769075</v>
          </cell>
          <cell r="M55">
            <v>33435.22594951019</v>
          </cell>
          <cell r="N55">
            <v>32166.88755567911</v>
          </cell>
          <cell r="O55">
            <v>38865.83409153355</v>
          </cell>
          <cell r="P55">
            <v>45924.464207814759</v>
          </cell>
          <cell r="Q55">
            <v>35692.814250500211</v>
          </cell>
          <cell r="R55">
            <v>25058.638757483597</v>
          </cell>
          <cell r="S55">
            <v>24548.783093306665</v>
          </cell>
          <cell r="T55">
            <v>24039.504418247561</v>
          </cell>
          <cell r="U55">
            <v>23746.613630214859</v>
          </cell>
          <cell r="V55">
            <v>23022.74779346658</v>
          </cell>
          <cell r="W55">
            <v>22515.306036541224</v>
          </cell>
          <cell r="X55">
            <v>22008.513685951068</v>
          </cell>
          <cell r="Y55">
            <v>21716.958331750167</v>
          </cell>
          <cell r="Z55">
            <v>20996.955717002522</v>
          </cell>
          <cell r="AA55">
            <v>20492.230833955255</v>
          </cell>
          <cell r="AB55">
            <v>19988.236863459606</v>
          </cell>
          <cell r="AC55">
            <v>19699.80659532563</v>
          </cell>
          <cell r="AD55">
            <v>18982.530027450513</v>
          </cell>
          <cell r="AE55">
            <v>5882.0838091151381</v>
          </cell>
          <cell r="CO55">
            <v>863625.24141166615</v>
          </cell>
        </row>
        <row r="56">
          <cell r="A56">
            <v>-184665.24372204015</v>
          </cell>
          <cell r="B56">
            <v>24969.555310120268</v>
          </cell>
          <cell r="C56">
            <v>63714.777660734384</v>
          </cell>
          <cell r="D56">
            <v>62966.59906888222</v>
          </cell>
          <cell r="E56">
            <v>47017.017422661462</v>
          </cell>
          <cell r="F56">
            <v>44701.988319491938</v>
          </cell>
          <cell r="G56">
            <v>41943.309603768212</v>
          </cell>
          <cell r="H56">
            <v>39610.876490613955</v>
          </cell>
          <cell r="I56">
            <v>38695.44900968438</v>
          </cell>
          <cell r="J56">
            <v>37351.106293500343</v>
          </cell>
          <cell r="K56">
            <v>36139.982442491717</v>
          </cell>
          <cell r="L56">
            <v>35056.694618141017</v>
          </cell>
          <cell r="M56">
            <v>34086.382949106934</v>
          </cell>
          <cell r="N56">
            <v>32763.616966324407</v>
          </cell>
          <cell r="O56">
            <v>39951.949986385647</v>
          </cell>
          <cell r="P56">
            <v>47516.14109604415</v>
          </cell>
          <cell r="Q56">
            <v>36579.304084723328</v>
          </cell>
          <cell r="R56">
            <v>25225.529491503912</v>
          </cell>
          <cell r="S56">
            <v>24688.946954536397</v>
          </cell>
          <cell r="T56">
            <v>24152.774498160914</v>
          </cell>
          <cell r="U56">
            <v>23840.710507882191</v>
          </cell>
          <cell r="V56">
            <v>23081.709405929621</v>
          </cell>
          <cell r="W56">
            <v>22546.842493199045</v>
          </cell>
          <cell r="X56">
            <v>22012.437129787621</v>
          </cell>
          <cell r="Y56">
            <v>21700.613611867622</v>
          </cell>
          <cell r="Z56">
            <v>20945.066852234871</v>
          </cell>
          <cell r="AA56">
            <v>20412.130889697612</v>
          </cell>
          <cell r="AB56">
            <v>19879.714404985352</v>
          </cell>
          <cell r="AC56">
            <v>19569.874515580632</v>
          </cell>
          <cell r="AD56">
            <v>18816.502673904572</v>
          </cell>
          <cell r="AE56">
            <v>4816.0281508339103</v>
          </cell>
          <cell r="CO56">
            <v>923326.21861020068</v>
          </cell>
        </row>
        <row r="57">
          <cell r="A57">
            <v>-165043.38651027833</v>
          </cell>
          <cell r="B57">
            <v>34706.208123353223</v>
          </cell>
          <cell r="C57">
            <v>66255.569303858123</v>
          </cell>
          <cell r="D57">
            <v>65012.484408270873</v>
          </cell>
          <cell r="E57">
            <v>49171.280887007015</v>
          </cell>
          <cell r="F57">
            <v>46903.289336324175</v>
          </cell>
          <cell r="G57">
            <v>44273.433856375181</v>
          </cell>
          <cell r="H57">
            <v>42030.845429062392</v>
          </cell>
          <cell r="I57">
            <v>41076.311163902617</v>
          </cell>
          <cell r="J57">
            <v>39697.647741045803</v>
          </cell>
          <cell r="K57">
            <v>38459.880595354611</v>
          </cell>
          <cell r="L57">
            <v>37337.139868705955</v>
          </cell>
          <cell r="M57">
            <v>36335.940788203203</v>
          </cell>
          <cell r="N57">
            <v>34981.696998206673</v>
          </cell>
          <cell r="O57">
            <v>41254.822659585305</v>
          </cell>
          <cell r="P57">
            <v>47913.894839531124</v>
          </cell>
          <cell r="Q57">
            <v>38106.460208716497</v>
          </cell>
          <cell r="R57">
            <v>27890.288666549895</v>
          </cell>
          <cell r="S57">
            <v>27361.68137124466</v>
          </cell>
          <cell r="T57">
            <v>26834.631064168701</v>
          </cell>
          <cell r="U57">
            <v>26527.664348392325</v>
          </cell>
          <cell r="V57">
            <v>25785.389654581057</v>
          </cell>
          <cell r="W57">
            <v>25263.296217270181</v>
          </cell>
          <cell r="X57">
            <v>24742.955183928294</v>
          </cell>
          <cell r="Y57">
            <v>24441.552999501975</v>
          </cell>
          <cell r="Z57">
            <v>23707.742194791361</v>
          </cell>
          <cell r="AA57">
            <v>23192.980162040112</v>
          </cell>
          <cell r="AB57">
            <v>22680.190475394702</v>
          </cell>
          <cell r="AC57">
            <v>22386.704213085148</v>
          </cell>
          <cell r="AD57">
            <v>21660.76659706542</v>
          </cell>
          <cell r="AE57">
            <v>9115.7868588770216</v>
          </cell>
          <cell r="CO57">
            <v>825216.93255139154</v>
          </cell>
        </row>
        <row r="58">
          <cell r="A58">
            <v>-165286.7773917726</v>
          </cell>
          <cell r="B58">
            <v>36322.192537302893</v>
          </cell>
          <cell r="C58">
            <v>68544.839254431674</v>
          </cell>
          <cell r="D58">
            <v>67211.013500697562</v>
          </cell>
          <cell r="E58">
            <v>52475.88861858398</v>
          </cell>
          <cell r="F58">
            <v>50096.845248891725</v>
          </cell>
          <cell r="G58">
            <v>47371.154838576796</v>
          </cell>
          <cell r="H58">
            <v>45036.835674130503</v>
          </cell>
          <cell r="I58">
            <v>44000.734383975068</v>
          </cell>
          <cell r="J58">
            <v>42524.715599840769</v>
          </cell>
          <cell r="K58">
            <v>41198.187297057069</v>
          </cell>
          <cell r="L58">
            <v>39987.288110500216</v>
          </cell>
          <cell r="M58">
            <v>38905.571800573904</v>
          </cell>
          <cell r="N58">
            <v>37457.10055760332</v>
          </cell>
          <cell r="O58">
            <v>43654.74189684973</v>
          </cell>
          <cell r="P58">
            <v>50266.897027719169</v>
          </cell>
          <cell r="Q58">
            <v>40422.39907302073</v>
          </cell>
          <cell r="R58">
            <v>30156.947176593298</v>
          </cell>
          <cell r="S58">
            <v>29600.11388403106</v>
          </cell>
          <cell r="T58">
            <v>29045.506157456402</v>
          </cell>
          <cell r="U58">
            <v>28717.810303838822</v>
          </cell>
          <cell r="V58">
            <v>27943.236473197532</v>
          </cell>
          <cell r="W58">
            <v>27395.714118591044</v>
          </cell>
          <cell r="X58">
            <v>26850.69665811069</v>
          </cell>
          <cell r="Y58">
            <v>26531.257258980433</v>
          </cell>
          <cell r="Z58">
            <v>25768.479261228611</v>
          </cell>
          <cell r="AA58">
            <v>25231.436449320623</v>
          </cell>
          <cell r="AB58">
            <v>24697.212917819808</v>
          </cell>
          <cell r="AC58">
            <v>24388.789960281094</v>
          </cell>
          <cell r="AD58">
            <v>23637.564547040856</v>
          </cell>
          <cell r="AE58">
            <v>11056.094054204346</v>
          </cell>
          <cell r="CO58">
            <v>826433.886958863</v>
          </cell>
        </row>
        <row r="59">
          <cell r="A59">
            <v>-217645.33170369567</v>
          </cell>
          <cell r="B59">
            <v>13724.483363834559</v>
          </cell>
          <cell r="C59">
            <v>57886.629350591335</v>
          </cell>
          <cell r="D59">
            <v>56727.068803256087</v>
          </cell>
          <cell r="E59">
            <v>39725.528253865239</v>
          </cell>
          <cell r="F59">
            <v>37453.159253652178</v>
          </cell>
          <cell r="G59">
            <v>34581.792041404711</v>
          </cell>
          <cell r="H59">
            <v>32198.195439438452</v>
          </cell>
          <cell r="I59">
            <v>31438.907446431782</v>
          </cell>
          <cell r="J59">
            <v>30259.990890801229</v>
          </cell>
          <cell r="K59">
            <v>29191.814644229074</v>
          </cell>
          <cell r="L59">
            <v>28272.51558818332</v>
          </cell>
          <cell r="M59">
            <v>27443.25936364146</v>
          </cell>
          <cell r="N59">
            <v>26277.65588952721</v>
          </cell>
          <cell r="O59">
            <v>35099.935357876057</v>
          </cell>
          <cell r="P59">
            <v>44249.501600084855</v>
          </cell>
          <cell r="Q59">
            <v>31439.786339519749</v>
          </cell>
          <cell r="R59">
            <v>18212.699251792728</v>
          </cell>
          <cell r="S59">
            <v>17693.703995436161</v>
          </cell>
          <cell r="T59">
            <v>17172.438766022613</v>
          </cell>
          <cell r="U59">
            <v>16874.57818355973</v>
          </cell>
          <cell r="V59">
            <v>16122.823948282043</v>
          </cell>
          <cell r="W59">
            <v>15594.331971354914</v>
          </cell>
          <cell r="X59">
            <v>15063.285119753797</v>
          </cell>
          <cell r="Y59">
            <v>14753.677547408701</v>
          </cell>
          <cell r="Z59">
            <v>13993.217908181054</v>
          </cell>
          <cell r="AA59">
            <v>13454.037288585681</v>
          </cell>
          <cell r="AB59">
            <v>12911.981135036305</v>
          </cell>
          <cell r="AC59">
            <v>12590.888891818471</v>
          </cell>
          <cell r="AD59">
            <v>11818.894574019894</v>
          </cell>
          <cell r="AE59">
            <v>-4607.6365817440164</v>
          </cell>
          <cell r="CO59">
            <v>1088226.6585184783</v>
          </cell>
        </row>
        <row r="60">
          <cell r="A60">
            <v>-207196.13081072926</v>
          </cell>
          <cell r="B60">
            <v>16203.765450892475</v>
          </cell>
          <cell r="C60">
            <v>58321.972520237716</v>
          </cell>
          <cell r="D60">
            <v>59057.159490670238</v>
          </cell>
          <cell r="E60">
            <v>42025.130354666573</v>
          </cell>
          <cell r="F60">
            <v>39739.596264240405</v>
          </cell>
          <cell r="G60">
            <v>36904.232039240451</v>
          </cell>
          <cell r="H60">
            <v>34537.133726707907</v>
          </cell>
          <cell r="I60">
            <v>33728.636252414624</v>
          </cell>
          <cell r="J60">
            <v>32497.61787148891</v>
          </cell>
          <cell r="K60">
            <v>31384.434147336753</v>
          </cell>
          <cell r="L60">
            <v>30413.45965504591</v>
          </cell>
          <cell r="M60">
            <v>29539.769421184348</v>
          </cell>
          <cell r="N60">
            <v>28324.672272114585</v>
          </cell>
          <cell r="O60">
            <v>36629.538524984193</v>
          </cell>
          <cell r="P60">
            <v>45276.989394279022</v>
          </cell>
          <cell r="Q60">
            <v>33060.738207608752</v>
          </cell>
          <cell r="R60">
            <v>20427.291279343175</v>
          </cell>
          <cell r="S60">
            <v>19902.813168019915</v>
          </cell>
          <cell r="T60">
            <v>19376.912044828168</v>
          </cell>
          <cell r="U60">
            <v>19074.617020757825</v>
          </cell>
          <cell r="V60">
            <v>18320.668720704096</v>
          </cell>
          <cell r="W60">
            <v>17790.237258506415</v>
          </cell>
          <cell r="X60">
            <v>17258.204183913957</v>
          </cell>
          <cell r="Y60">
            <v>16947.951436382449</v>
          </cell>
          <cell r="Z60">
            <v>16189.139562606302</v>
          </cell>
          <cell r="AA60">
            <v>15652.007551550378</v>
          </cell>
          <cell r="AB60">
            <v>15113.072911634001</v>
          </cell>
          <cell r="AC60">
            <v>14795.592616172402</v>
          </cell>
          <cell r="AD60">
            <v>14029.577807390462</v>
          </cell>
          <cell r="AE60">
            <v>-1628.2384349740241</v>
          </cell>
          <cell r="CO60">
            <v>1035980.6540536463</v>
          </cell>
        </row>
        <row r="61">
          <cell r="A61">
            <v>-182276.09622981455</v>
          </cell>
          <cell r="B61">
            <v>28042.002633164404</v>
          </cell>
          <cell r="C61">
            <v>66710.895050882871</v>
          </cell>
          <cell r="D61">
            <v>65850.232861029421</v>
          </cell>
          <cell r="E61">
            <v>49393.804161813983</v>
          </cell>
          <cell r="F61">
            <v>47014.385075271406</v>
          </cell>
          <cell r="G61">
            <v>44211.577044923717</v>
          </cell>
          <cell r="H61">
            <v>41832.566764885109</v>
          </cell>
          <cell r="I61">
            <v>40860.29697284766</v>
          </cell>
          <cell r="J61">
            <v>39449.711094341634</v>
          </cell>
          <cell r="K61">
            <v>38178.794298083449</v>
          </cell>
          <cell r="L61">
            <v>37034.435532686446</v>
          </cell>
          <cell r="M61">
            <v>36009.013385593018</v>
          </cell>
          <cell r="N61">
            <v>34622.358141070334</v>
          </cell>
          <cell r="O61">
            <v>41644.138426081561</v>
          </cell>
          <cell r="P61">
            <v>49061.217010516462</v>
          </cell>
          <cell r="Q61">
            <v>38247.262382537505</v>
          </cell>
          <cell r="R61">
            <v>27009.678768631784</v>
          </cell>
          <cell r="S61">
            <v>26456.214281131543</v>
          </cell>
          <cell r="T61">
            <v>25903.732915308814</v>
          </cell>
          <cell r="U61">
            <v>25579.172354954906</v>
          </cell>
          <cell r="V61">
            <v>24801.838408106705</v>
          </cell>
          <cell r="W61">
            <v>24252.486935000685</v>
          </cell>
          <cell r="X61">
            <v>23704.241974003991</v>
          </cell>
          <cell r="Y61">
            <v>23382.320694433132</v>
          </cell>
          <cell r="Z61">
            <v>22611.205365652611</v>
          </cell>
          <cell r="AA61">
            <v>22066.483126482912</v>
          </cell>
          <cell r="AB61">
            <v>21523.00627644069</v>
          </cell>
          <cell r="AC61">
            <v>21205.80562803027</v>
          </cell>
          <cell r="AD61">
            <v>20439.939311283844</v>
          </cell>
          <cell r="AE61">
            <v>6604.9828343312693</v>
          </cell>
          <cell r="CO61">
            <v>911380.48114907264</v>
          </cell>
        </row>
        <row r="62">
          <cell r="A62">
            <v>-175287.22287245866</v>
          </cell>
          <cell r="B62">
            <v>35097.953771291417</v>
          </cell>
          <cell r="C62">
            <v>69208.992550687457</v>
          </cell>
          <cell r="D62">
            <v>65969.380645902784</v>
          </cell>
          <cell r="E62">
            <v>51041.701812412095</v>
          </cell>
          <cell r="F62">
            <v>48649.835496378102</v>
          </cell>
          <cell r="G62">
            <v>45868.001059457616</v>
          </cell>
          <cell r="H62">
            <v>43497.038160104043</v>
          </cell>
          <cell r="I62">
            <v>42489.14991470617</v>
          </cell>
          <cell r="J62">
            <v>41040.492516231243</v>
          </cell>
          <cell r="K62">
            <v>39736.535671740494</v>
          </cell>
          <cell r="L62">
            <v>38554.691672720714</v>
          </cell>
          <cell r="M62">
            <v>37496.883082731336</v>
          </cell>
          <cell r="N62">
            <v>36074.005042461125</v>
          </cell>
          <cell r="O62">
            <v>42746.854419061521</v>
          </cell>
          <cell r="P62">
            <v>49826.179861516306</v>
          </cell>
          <cell r="Q62">
            <v>39408.399404400901</v>
          </cell>
          <cell r="R62">
            <v>28566.708324891428</v>
          </cell>
          <cell r="S62">
            <v>28008.649393029795</v>
          </cell>
          <cell r="T62">
            <v>27452.162577049647</v>
          </cell>
          <cell r="U62">
            <v>27123.954771079589</v>
          </cell>
          <cell r="V62">
            <v>26344.095361544081</v>
          </cell>
          <cell r="W62">
            <v>25792.61357613148</v>
          </cell>
          <cell r="X62">
            <v>25242.901220993866</v>
          </cell>
          <cell r="Y62">
            <v>24919.958042409256</v>
          </cell>
          <cell r="Z62">
            <v>24148.998725663856</v>
          </cell>
          <cell r="AA62">
            <v>23604.919576524291</v>
          </cell>
          <cell r="AB62">
            <v>23062.831936747927</v>
          </cell>
          <cell r="AC62">
            <v>22747.561377495746</v>
          </cell>
          <cell r="AD62">
            <v>21984.871958766736</v>
          </cell>
          <cell r="AE62">
            <v>8663.4571494958436</v>
          </cell>
          <cell r="CO62">
            <v>876436.11436229327</v>
          </cell>
        </row>
        <row r="63">
          <cell r="A63">
            <v>-189999.86207134568</v>
          </cell>
          <cell r="B63">
            <v>20582.292003614959</v>
          </cell>
          <cell r="C63">
            <v>57499.859042545591</v>
          </cell>
          <cell r="D63">
            <v>56568.040507358615</v>
          </cell>
          <cell r="E63">
            <v>41805.665856783191</v>
          </cell>
          <cell r="F63">
            <v>39631.237846539778</v>
          </cell>
          <cell r="G63">
            <v>36968.387223679296</v>
          </cell>
          <cell r="H63">
            <v>34737.351877936395</v>
          </cell>
          <cell r="I63">
            <v>33946.488677259098</v>
          </cell>
          <cell r="J63">
            <v>32747.249278113479</v>
          </cell>
          <cell r="K63">
            <v>31667.075886693972</v>
          </cell>
          <cell r="L63">
            <v>30717.604845334303</v>
          </cell>
          <cell r="M63">
            <v>29868.023600821798</v>
          </cell>
          <cell r="N63">
            <v>28685.195855925558</v>
          </cell>
          <cell r="O63">
            <v>36242.923154052201</v>
          </cell>
          <cell r="P63">
            <v>44133.925355484404</v>
          </cell>
          <cell r="Q63">
            <v>32922.04782683932</v>
          </cell>
          <cell r="R63">
            <v>21307.82572700968</v>
          </cell>
          <cell r="S63">
            <v>20808.130391009428</v>
          </cell>
          <cell r="T63">
            <v>20307.585226664218</v>
          </cell>
          <cell r="U63">
            <v>20022.830786489474</v>
          </cell>
          <cell r="V63">
            <v>19303.842668692116</v>
          </cell>
          <cell r="W63">
            <v>18800.591967882603</v>
          </cell>
          <cell r="X63">
            <v>18296.384777783882</v>
          </cell>
          <cell r="Y63">
            <v>18006.593821615665</v>
          </cell>
          <cell r="Z63">
            <v>17284.985290163735</v>
          </cell>
          <cell r="AA63">
            <v>16777.732994938637</v>
          </cell>
          <cell r="AB63">
            <v>16269.404162591902</v>
          </cell>
          <cell r="AC63">
            <v>15975.576658626018</v>
          </cell>
          <cell r="AD63">
            <v>15249.386733195315</v>
          </cell>
          <cell r="AE63">
            <v>878.80506888829768</v>
          </cell>
          <cell r="CO63">
            <v>949999.31035672838</v>
          </cell>
        </row>
        <row r="64">
          <cell r="A64">
            <v>-193131.24574702972</v>
          </cell>
          <cell r="B64">
            <v>21151.427435424353</v>
          </cell>
          <cell r="C64">
            <v>58101.802378966109</v>
          </cell>
          <cell r="D64">
            <v>58776.67445865499</v>
          </cell>
          <cell r="E64">
            <v>42098.123866477632</v>
          </cell>
          <cell r="F64">
            <v>39895.090984890878</v>
          </cell>
          <cell r="G64">
            <v>37193.683621419506</v>
          </cell>
          <cell r="H64">
            <v>34931.003502040461</v>
          </cell>
          <cell r="I64">
            <v>34130.710113949084</v>
          </cell>
          <cell r="J64">
            <v>32918.27266378497</v>
          </cell>
          <cell r="K64">
            <v>31825.335602095889</v>
          </cell>
          <cell r="L64">
            <v>30865.229893349344</v>
          </cell>
          <cell r="M64">
            <v>30005.12673259672</v>
          </cell>
          <cell r="N64">
            <v>28809.251381330381</v>
          </cell>
          <cell r="O64">
            <v>36496.448531739923</v>
          </cell>
          <cell r="P64">
            <v>44520.790561457376</v>
          </cell>
          <cell r="Q64">
            <v>33124.272549081201</v>
          </cell>
          <cell r="R64">
            <v>21321.787350708037</v>
          </cell>
          <cell r="S64">
            <v>20815.447294443286</v>
          </cell>
          <cell r="T64">
            <v>20308.20478735365</v>
          </cell>
          <cell r="U64">
            <v>20018.689916074487</v>
          </cell>
          <cell r="V64">
            <v>19290.903314394716</v>
          </cell>
          <cell r="W64">
            <v>18780.787740492618</v>
          </cell>
          <cell r="X64">
            <v>18269.656450236384</v>
          </cell>
          <cell r="Y64">
            <v>17974.782157364374</v>
          </cell>
          <cell r="Z64">
            <v>17244.22392055465</v>
          </cell>
          <cell r="AA64">
            <v>16729.858968289303</v>
          </cell>
          <cell r="AB64">
            <v>16214.350818319057</v>
          </cell>
          <cell r="AC64">
            <v>15915.099484616909</v>
          </cell>
          <cell r="AD64">
            <v>15179.76671266109</v>
          </cell>
          <cell r="AE64">
            <v>573.38650007804972</v>
          </cell>
          <cell r="CO64">
            <v>965656.22873514856</v>
          </cell>
        </row>
        <row r="65">
          <cell r="A65">
            <v>-198344.65232860862</v>
          </cell>
          <cell r="B65">
            <v>20440.629838121793</v>
          </cell>
          <cell r="C65">
            <v>62524.629182690376</v>
          </cell>
          <cell r="D65">
            <v>60707.531598930436</v>
          </cell>
          <cell r="E65">
            <v>44107.664168340139</v>
          </cell>
          <cell r="F65">
            <v>41806.516255766153</v>
          </cell>
          <cell r="G65">
            <v>38997.843871847406</v>
          </cell>
          <cell r="H65">
            <v>36641.0612818339</v>
          </cell>
          <cell r="I65">
            <v>35787.564626850886</v>
          </cell>
          <cell r="J65">
            <v>34508.461691754885</v>
          </cell>
          <cell r="K65">
            <v>33353.553967475818</v>
          </cell>
          <cell r="L65">
            <v>32335.224997486541</v>
          </cell>
          <cell r="M65">
            <v>31420.62738532525</v>
          </cell>
          <cell r="N65">
            <v>30159.782794201543</v>
          </cell>
          <cell r="O65">
            <v>38022.843014959799</v>
          </cell>
          <cell r="P65">
            <v>46242.60545891706</v>
          </cell>
          <cell r="Q65">
            <v>34528.144303249152</v>
          </cell>
          <cell r="R65">
            <v>22396.147240286635</v>
          </cell>
          <cell r="S65">
            <v>21865.888594552147</v>
          </cell>
          <cell r="T65">
            <v>21334.951972444418</v>
          </cell>
          <cell r="U65">
            <v>21028.065870953171</v>
          </cell>
          <cell r="V65">
            <v>20270.962831765806</v>
          </cell>
          <cell r="W65">
            <v>19737.867785770854</v>
          </cell>
          <cell r="X65">
            <v>19204.009671394859</v>
          </cell>
          <cell r="Y65">
            <v>18892.487111477822</v>
          </cell>
          <cell r="Z65">
            <v>18133.91198253246</v>
          </cell>
          <cell r="AA65">
            <v>17597.624543055645</v>
          </cell>
          <cell r="AB65">
            <v>17060.478263393379</v>
          </cell>
          <cell r="AC65">
            <v>16745.462547649782</v>
          </cell>
          <cell r="AD65">
            <v>15983.505349733739</v>
          </cell>
          <cell r="AE65">
            <v>976.11995505055529</v>
          </cell>
          <cell r="CO65">
            <v>991723.26164304302</v>
          </cell>
        </row>
        <row r="66">
          <cell r="A66">
            <v>-215308.58111588043</v>
          </cell>
          <cell r="B66">
            <v>9717.0364833621425</v>
          </cell>
          <cell r="C66">
            <v>51713.449733504807</v>
          </cell>
          <cell r="D66">
            <v>52756.537758036022</v>
          </cell>
          <cell r="E66">
            <v>36129.658689637232</v>
          </cell>
          <cell r="F66">
            <v>33990.639278050541</v>
          </cell>
          <cell r="G66">
            <v>31243.591154166454</v>
          </cell>
          <cell r="H66">
            <v>28975.484663665819</v>
          </cell>
          <cell r="I66">
            <v>28306.426251690631</v>
          </cell>
          <cell r="J66">
            <v>27236.498556532955</v>
          </cell>
          <cell r="K66">
            <v>26268.176822127054</v>
          </cell>
          <cell r="L66">
            <v>25446.693566319569</v>
          </cell>
          <cell r="M66">
            <v>24707.313854116219</v>
          </cell>
          <cell r="N66">
            <v>23647.379840894122</v>
          </cell>
          <cell r="O66">
            <v>32461.087711582964</v>
          </cell>
          <cell r="P66">
            <v>41570.103274543246</v>
          </cell>
          <cell r="Q66">
            <v>28921.547888168468</v>
          </cell>
          <cell r="R66">
            <v>15870.607682173155</v>
          </cell>
          <cell r="S66">
            <v>15385.088925204458</v>
          </cell>
          <cell r="T66">
            <v>14896.647170522134</v>
          </cell>
          <cell r="U66">
            <v>14623.292110106089</v>
          </cell>
          <cell r="V66">
            <v>13910.641277592782</v>
          </cell>
          <cell r="W66">
            <v>13412.893788468216</v>
          </cell>
          <cell r="X66">
            <v>12911.856439665295</v>
          </cell>
          <cell r="Y66">
            <v>12624.199060813822</v>
          </cell>
          <cell r="Z66">
            <v>11899.514418989307</v>
          </cell>
          <cell r="AA66">
            <v>11388.003384088159</v>
          </cell>
          <cell r="AB66">
            <v>10872.789583135396</v>
          </cell>
          <cell r="AC66">
            <v>10570.683404937714</v>
          </cell>
          <cell r="AD66">
            <v>9830.8060186592556</v>
          </cell>
          <cell r="AE66">
            <v>-6401.0708975029193</v>
          </cell>
          <cell r="CO66">
            <v>1076542.9055794021</v>
          </cell>
        </row>
        <row r="67">
          <cell r="A67">
            <v>-165779.89997471412</v>
          </cell>
          <cell r="B67">
            <v>36181.648055326616</v>
          </cell>
          <cell r="C67">
            <v>69681.962526085059</v>
          </cell>
          <cell r="D67">
            <v>66560.893853366084</v>
          </cell>
          <cell r="E67">
            <v>50516.131544149146</v>
          </cell>
          <cell r="F67">
            <v>48199.097188222251</v>
          </cell>
          <cell r="G67">
            <v>45524.075597902425</v>
          </cell>
          <cell r="H67">
            <v>43239.333688249157</v>
          </cell>
          <cell r="I67">
            <v>42251.151403455005</v>
          </cell>
          <cell r="J67">
            <v>40831.928774105647</v>
          </cell>
          <cell r="K67">
            <v>39557.033072140417</v>
          </cell>
          <cell r="L67">
            <v>38397.834538421725</v>
          </cell>
          <cell r="M67">
            <v>37363.171836224181</v>
          </cell>
          <cell r="N67">
            <v>35969.615875675241</v>
          </cell>
          <cell r="O67">
            <v>42239.930637014404</v>
          </cell>
          <cell r="P67">
            <v>48908.09275819196</v>
          </cell>
          <cell r="Q67">
            <v>39048.399104917073</v>
          </cell>
          <cell r="R67">
            <v>28774.475726758843</v>
          </cell>
          <cell r="S67">
            <v>28233.531512324014</v>
          </cell>
          <cell r="T67">
            <v>27694.393456740087</v>
          </cell>
          <cell r="U67">
            <v>27378.391006408478</v>
          </cell>
          <cell r="V67">
            <v>26621.754186729398</v>
          </cell>
          <cell r="W67">
            <v>26088.366267228979</v>
          </cell>
          <cell r="X67">
            <v>25557.011195427418</v>
          </cell>
          <cell r="Y67">
            <v>25247.553763681237</v>
          </cell>
          <cell r="Z67">
            <v>24500.645366207449</v>
          </cell>
          <cell r="AA67">
            <v>23975.762123226668</v>
          </cell>
          <cell r="AB67">
            <v>23453.166868240296</v>
          </cell>
          <cell r="AC67">
            <v>23152.76111170691</v>
          </cell>
          <cell r="AD67">
            <v>22415.116939999258</v>
          </cell>
          <cell r="AE67">
            <v>9807.6143141355424</v>
          </cell>
          <cell r="CO67">
            <v>828899.49987357052</v>
          </cell>
        </row>
        <row r="68">
          <cell r="A68">
            <v>-194179.87450558774</v>
          </cell>
          <cell r="B68">
            <v>16531.67032078121</v>
          </cell>
          <cell r="C68">
            <v>58213.712104947859</v>
          </cell>
          <cell r="D68">
            <v>55801.466428848973</v>
          </cell>
          <cell r="E68">
            <v>39943.511775808249</v>
          </cell>
          <cell r="F68">
            <v>37805.595322367255</v>
          </cell>
          <cell r="G68">
            <v>35154.99654986072</v>
          </cell>
          <cell r="H68">
            <v>32942.99146693862</v>
          </cell>
          <cell r="I68">
            <v>32195.021412421411</v>
          </cell>
          <cell r="J68">
            <v>31044.281003543503</v>
          </cell>
          <cell r="K68">
            <v>30007.310899797725</v>
          </cell>
          <cell r="L68">
            <v>29103.585014492637</v>
          </cell>
          <cell r="M68">
            <v>28294.660812425325</v>
          </cell>
          <cell r="N68">
            <v>27158.394036644539</v>
          </cell>
          <cell r="O68">
            <v>34947.66411487892</v>
          </cell>
          <cell r="P68">
            <v>43055.974051845864</v>
          </cell>
          <cell r="Q68">
            <v>31613.21271389813</v>
          </cell>
          <cell r="R68">
            <v>19771.463084169431</v>
          </cell>
          <cell r="S68">
            <v>19281.916584166349</v>
          </cell>
          <cell r="T68">
            <v>18790.988318693482</v>
          </cell>
          <cell r="U68">
            <v>18513.852985510341</v>
          </cell>
          <cell r="V68">
            <v>17804.819435893078</v>
          </cell>
          <cell r="W68">
            <v>17309.492144562872</v>
          </cell>
          <cell r="X68">
            <v>16812.609664023104</v>
          </cell>
          <cell r="Y68">
            <v>16528.141919798345</v>
          </cell>
          <cell r="Z68">
            <v>15813.991112939282</v>
          </cell>
          <cell r="AA68">
            <v>15312.157490041602</v>
          </cell>
          <cell r="AB68">
            <v>14808.573487987403</v>
          </cell>
          <cell r="AC68">
            <v>14517.468441271656</v>
          </cell>
          <cell r="AD68">
            <v>13795.942725568948</v>
          </cell>
          <cell r="AE68">
            <v>-876.93466031036951</v>
          </cell>
          <cell r="CO68">
            <v>970899.37252793869</v>
          </cell>
        </row>
        <row r="69">
          <cell r="A69">
            <v>-214373.24585629907</v>
          </cell>
          <cell r="B69">
            <v>13901.697994543007</v>
          </cell>
          <cell r="C69">
            <v>58156.609434824306</v>
          </cell>
          <cell r="D69">
            <v>56713.941310754773</v>
          </cell>
          <cell r="E69">
            <v>40949.056896626935</v>
          </cell>
          <cell r="F69">
            <v>38655.871515783045</v>
          </cell>
          <cell r="G69">
            <v>35781.537385893418</v>
          </cell>
          <cell r="H69">
            <v>33389.413277695145</v>
          </cell>
          <cell r="I69">
            <v>32602.316111125547</v>
          </cell>
          <cell r="J69">
            <v>31392.307725532082</v>
          </cell>
          <cell r="K69">
            <v>30296.574324879242</v>
          </cell>
          <cell r="L69">
            <v>29347.697162821743</v>
          </cell>
          <cell r="M69">
            <v>28492.301217404602</v>
          </cell>
          <cell r="N69">
            <v>27296.900649698749</v>
          </cell>
          <cell r="O69">
            <v>35944.033564142235</v>
          </cell>
          <cell r="P69">
            <v>44927.579612438763</v>
          </cell>
          <cell r="Q69">
            <v>32300.21909140607</v>
          </cell>
          <cell r="R69">
            <v>19253.711033339983</v>
          </cell>
          <cell r="S69">
            <v>18728.748337154168</v>
          </cell>
          <cell r="T69">
            <v>18201.884071673223</v>
          </cell>
          <cell r="U69">
            <v>17899.511872790477</v>
          </cell>
          <cell r="V69">
            <v>17142.220933098775</v>
          </cell>
          <cell r="W69">
            <v>16609.302780268059</v>
          </cell>
          <cell r="X69">
            <v>16074.24439444294</v>
          </cell>
          <cell r="Y69">
            <v>15761.728564737219</v>
          </cell>
          <cell r="Z69">
            <v>14997.448169640837</v>
          </cell>
          <cell r="AA69">
            <v>14455.576080268736</v>
          </cell>
          <cell r="AB69">
            <v>13911.295139806061</v>
          </cell>
          <cell r="AC69">
            <v>13589.107390586283</v>
          </cell>
          <cell r="AD69">
            <v>12815.215475512123</v>
          </cell>
          <cell r="AE69">
            <v>-3373.3847239052884</v>
          </cell>
          <cell r="CO69">
            <v>1071866.2292814953</v>
          </cell>
        </row>
        <row r="70">
          <cell r="A70">
            <v>-164177.70067508137</v>
          </cell>
          <cell r="B70">
            <v>35984.166368038801</v>
          </cell>
          <cell r="C70">
            <v>68902.254805539094</v>
          </cell>
          <cell r="D70">
            <v>66739.954528979128</v>
          </cell>
          <cell r="E70">
            <v>51323.130675186301</v>
          </cell>
          <cell r="F70">
            <v>48989.009713087376</v>
          </cell>
          <cell r="G70">
            <v>46306.654538784132</v>
          </cell>
          <cell r="H70">
            <v>44012.082212764843</v>
          </cell>
          <cell r="I70">
            <v>43005.162554727067</v>
          </cell>
          <cell r="J70">
            <v>41564.613618475705</v>
          </cell>
          <cell r="K70">
            <v>40270.664647756479</v>
          </cell>
          <cell r="L70">
            <v>39091.450967780998</v>
          </cell>
          <cell r="M70">
            <v>38038.940225641316</v>
          </cell>
          <cell r="N70">
            <v>36624.889330887978</v>
          </cell>
          <cell r="O70">
            <v>42804.023384245302</v>
          </cell>
          <cell r="P70">
            <v>49387.264117700826</v>
          </cell>
          <cell r="Q70">
            <v>39615.423032709441</v>
          </cell>
          <cell r="R70">
            <v>29427.726684569119</v>
          </cell>
          <cell r="S70">
            <v>28882.105216504693</v>
          </cell>
          <cell r="T70">
            <v>28338.512908767094</v>
          </cell>
          <cell r="U70">
            <v>28019.011668721665</v>
          </cell>
          <cell r="V70">
            <v>27257.661099755875</v>
          </cell>
          <cell r="W70">
            <v>26720.528881622056</v>
          </cell>
          <cell r="X70">
            <v>26185.680501312949</v>
          </cell>
          <cell r="Y70">
            <v>25873.681484924222</v>
          </cell>
          <cell r="Z70">
            <v>25123.111370162005</v>
          </cell>
          <cell r="AA70">
            <v>24595.533877615337</v>
          </cell>
          <cell r="AB70">
            <v>24070.526864661049</v>
          </cell>
          <cell r="AC70">
            <v>23768.665227998164</v>
          </cell>
          <cell r="AD70">
            <v>23028.535048512218</v>
          </cell>
          <cell r="AE70">
            <v>10536.386416201676</v>
          </cell>
          <cell r="CO70">
            <v>820888.50337540684</v>
          </cell>
        </row>
        <row r="71">
          <cell r="A71">
            <v>-191262.53348144886</v>
          </cell>
          <cell r="B71">
            <v>23436.791529227921</v>
          </cell>
          <cell r="C71">
            <v>61581.434203047247</v>
          </cell>
          <cell r="D71">
            <v>58126.426137927745</v>
          </cell>
          <cell r="E71">
            <v>44475.48995712059</v>
          </cell>
          <cell r="F71">
            <v>42204.905569300536</v>
          </cell>
          <cell r="G71">
            <v>39454.319365739182</v>
          </cell>
          <cell r="H71">
            <v>37141.109122380964</v>
          </cell>
          <cell r="I71">
            <v>36283.58905688471</v>
          </cell>
          <cell r="J71">
            <v>35004.124621427778</v>
          </cell>
          <cell r="K71">
            <v>33850.557711667148</v>
          </cell>
          <cell r="L71">
            <v>32828.891600567877</v>
          </cell>
          <cell r="M71">
            <v>31913.095545851364</v>
          </cell>
          <cell r="N71">
            <v>30652.526510931311</v>
          </cell>
          <cell r="O71">
            <v>38195.940691061602</v>
          </cell>
          <cell r="P71">
            <v>46096.169496751696</v>
          </cell>
          <cell r="Q71">
            <v>34792.179029810271</v>
          </cell>
          <cell r="R71">
            <v>23075.102559069026</v>
          </cell>
          <cell r="S71">
            <v>22551.181703630566</v>
          </cell>
          <cell r="T71">
            <v>22026.912848760716</v>
          </cell>
          <cell r="U71">
            <v>21724.408161132924</v>
          </cell>
          <cell r="V71">
            <v>20977.28906759595</v>
          </cell>
          <cell r="W71">
            <v>20451.912312340581</v>
          </cell>
          <cell r="X71">
            <v>19926.143880659394</v>
          </cell>
          <cell r="Y71">
            <v>19620.585152032974</v>
          </cell>
          <cell r="Z71">
            <v>18873.384634339774</v>
          </cell>
          <cell r="AA71">
            <v>18346.369251014134</v>
          </cell>
          <cell r="AB71">
            <v>17818.913032420533</v>
          </cell>
          <cell r="AC71">
            <v>17511.611915332527</v>
          </cell>
          <cell r="AD71">
            <v>16762.624792445662</v>
          </cell>
          <cell r="AE71">
            <v>2282.8387611121434</v>
          </cell>
          <cell r="CO71">
            <v>956312.66740724421</v>
          </cell>
        </row>
        <row r="72">
          <cell r="A72">
            <v>-174360.49352082264</v>
          </cell>
          <cell r="B72">
            <v>27753.193394006928</v>
          </cell>
          <cell r="C72">
            <v>65308.135228969244</v>
          </cell>
          <cell r="D72">
            <v>61471.980319434675</v>
          </cell>
          <cell r="E72">
            <v>47088.632547471279</v>
          </cell>
          <cell r="F72">
            <v>44833.447220135655</v>
          </cell>
          <cell r="G72">
            <v>42172.400038497668</v>
          </cell>
          <cell r="H72">
            <v>39915.97642968157</v>
          </cell>
          <cell r="I72">
            <v>39006.113044055382</v>
          </cell>
          <cell r="J72">
            <v>37674.851472159542</v>
          </cell>
          <cell r="K72">
            <v>36478.07648257252</v>
          </cell>
          <cell r="L72">
            <v>35402.269157961549</v>
          </cell>
          <cell r="M72">
            <v>34441.471742668095</v>
          </cell>
          <cell r="N72">
            <v>33132.273660914798</v>
          </cell>
          <cell r="O72">
            <v>39867.593746632279</v>
          </cell>
          <cell r="P72">
            <v>46974.942657421285</v>
          </cell>
          <cell r="Q72">
            <v>36638.564185797499</v>
          </cell>
          <cell r="R72">
            <v>25893.408867010483</v>
          </cell>
          <cell r="S72">
            <v>25369.962196189721</v>
          </cell>
          <cell r="T72">
            <v>24847.310716364424</v>
          </cell>
          <cell r="U72">
            <v>24544.49770117001</v>
          </cell>
          <cell r="V72">
            <v>23804.489468291664</v>
          </cell>
          <cell r="W72">
            <v>23284.36957998974</v>
          </cell>
          <cell r="X72">
            <v>22765.144686158877</v>
          </cell>
          <cell r="Y72">
            <v>22464.490824332068</v>
          </cell>
          <cell r="Z72">
            <v>21729.48808674176</v>
          </cell>
          <cell r="AA72">
            <v>21213.112521473653</v>
          </cell>
          <cell r="AB72">
            <v>20697.744280367697</v>
          </cell>
          <cell r="AC72">
            <v>20401.179773721597</v>
          </cell>
          <cell r="AD72">
            <v>19670.151556133016</v>
          </cell>
          <cell r="AE72">
            <v>6439.919655006961</v>
          </cell>
          <cell r="CO72">
            <v>871802.46760411316</v>
          </cell>
        </row>
        <row r="73">
          <cell r="A73">
            <v>-198813.67501210771</v>
          </cell>
          <cell r="B73">
            <v>19331.475191517457</v>
          </cell>
          <cell r="C73">
            <v>59855.030326856009</v>
          </cell>
          <cell r="D73">
            <v>57578.953202689096</v>
          </cell>
          <cell r="E73">
            <v>42922.453361695414</v>
          </cell>
          <cell r="F73">
            <v>40657.775676145553</v>
          </cell>
          <cell r="G73">
            <v>37878.094735829174</v>
          </cell>
          <cell r="H73">
            <v>35550.003100496062</v>
          </cell>
          <cell r="I73">
            <v>34725.365173587954</v>
          </cell>
          <cell r="J73">
            <v>33480.359444089248</v>
          </cell>
          <cell r="K73">
            <v>32356.40822491204</v>
          </cell>
          <cell r="L73">
            <v>31369.190913074257</v>
          </cell>
          <cell r="M73">
            <v>30482.8635976679</v>
          </cell>
          <cell r="N73">
            <v>29254.971768155694</v>
          </cell>
          <cell r="O73">
            <v>37169.460476164641</v>
          </cell>
          <cell r="P73">
            <v>45430.645667931807</v>
          </cell>
          <cell r="Q73">
            <v>33697.034104156854</v>
          </cell>
          <cell r="R73">
            <v>21549.813691097224</v>
          </cell>
          <cell r="S73">
            <v>21028.936611580313</v>
          </cell>
          <cell r="T73">
            <v>20507.121769336292</v>
          </cell>
          <cell r="U73">
            <v>20207.146845652074</v>
          </cell>
          <cell r="V73">
            <v>19460.565421152569</v>
          </cell>
          <cell r="W73">
            <v>18935.765092170339</v>
          </cell>
          <cell r="X73">
            <v>18409.909302976892</v>
          </cell>
          <cell r="Y73">
            <v>18104.232070078258</v>
          </cell>
          <cell r="Z73">
            <v>17354.903738816756</v>
          </cell>
          <cell r="AA73">
            <v>16825.687757997366</v>
          </cell>
          <cell r="AB73">
            <v>16295.283847411665</v>
          </cell>
          <cell r="AC73">
            <v>15984.89144823296</v>
          </cell>
          <cell r="AD73">
            <v>15230.768616232413</v>
          </cell>
          <cell r="AE73">
            <v>194.86679602873483</v>
          </cell>
          <cell r="CO73">
            <v>994068.37506053853</v>
          </cell>
        </row>
        <row r="74">
          <cell r="A74">
            <v>-212575.23770426112</v>
          </cell>
          <cell r="B74">
            <v>12938.957046057578</v>
          </cell>
          <cell r="C74">
            <v>57962.458840222636</v>
          </cell>
          <cell r="D74">
            <v>54574.716097500757</v>
          </cell>
          <cell r="E74">
            <v>39661.350844429355</v>
          </cell>
          <cell r="F74">
            <v>37421.722477045158</v>
          </cell>
          <cell r="G74">
            <v>34601.203675579818</v>
          </cell>
          <cell r="H74">
            <v>32257.709068018477</v>
          </cell>
          <cell r="I74">
            <v>31503.607284037353</v>
          </cell>
          <cell r="J74">
            <v>30334.044822054158</v>
          </cell>
          <cell r="K74">
            <v>29275.587096147967</v>
          </cell>
          <cell r="L74">
            <v>28362.613978239133</v>
          </cell>
          <cell r="M74">
            <v>27540.453130452792</v>
          </cell>
          <cell r="N74">
            <v>26384.3488467102</v>
          </cell>
          <cell r="O74">
            <v>34986.330421966006</v>
          </cell>
          <cell r="P74">
            <v>43912.858479069226</v>
          </cell>
          <cell r="Q74">
            <v>31399.265941530553</v>
          </cell>
          <cell r="R74">
            <v>18472.678326200039</v>
          </cell>
          <cell r="S74">
            <v>17960.985480781601</v>
          </cell>
          <cell r="T74">
            <v>17447.191766328833</v>
          </cell>
          <cell r="U74">
            <v>17154.499514158655</v>
          </cell>
          <cell r="V74">
            <v>16413.0477352542</v>
          </cell>
          <cell r="W74">
            <v>15892.565637420339</v>
          </cell>
          <cell r="X74">
            <v>15369.718992979833</v>
          </cell>
          <cell r="Y74">
            <v>15066.141468384441</v>
          </cell>
          <cell r="Z74">
            <v>14316.646190593656</v>
          </cell>
          <cell r="AA74">
            <v>13786.271711733032</v>
          </cell>
          <cell r="AB74">
            <v>13253.235914834924</v>
          </cell>
          <cell r="AC74">
            <v>12939.115047706044</v>
          </cell>
          <cell r="AD74">
            <v>12178.858613575168</v>
          </cell>
          <cell r="AE74">
            <v>-3868.1512587260258</v>
          </cell>
          <cell r="CO74">
            <v>1062876.1885213056</v>
          </cell>
        </row>
        <row r="75">
          <cell r="A75">
            <v>-172116.41255427792</v>
          </cell>
          <cell r="B75">
            <v>31565.142424015794</v>
          </cell>
          <cell r="C75">
            <v>68044.092341178562</v>
          </cell>
          <cell r="D75">
            <v>64172.602508295153</v>
          </cell>
          <cell r="E75">
            <v>50192.799221038149</v>
          </cell>
          <cell r="F75">
            <v>47848.227778181186</v>
          </cell>
          <cell r="G75">
            <v>45121.072140782548</v>
          </cell>
          <cell r="H75">
            <v>42797.188269527891</v>
          </cell>
          <cell r="I75">
            <v>41812.463723893263</v>
          </cell>
          <cell r="J75">
            <v>40393.395212656935</v>
          </cell>
          <cell r="K75">
            <v>39117.14558096313</v>
          </cell>
          <cell r="L75">
            <v>37960.779345970484</v>
          </cell>
          <cell r="M75">
            <v>36927.048822354933</v>
          </cell>
          <cell r="N75">
            <v>35533.082470274894</v>
          </cell>
          <cell r="O75">
            <v>42089.240529805989</v>
          </cell>
          <cell r="P75">
            <v>49043.195066008739</v>
          </cell>
          <cell r="Q75">
            <v>38816.205202317084</v>
          </cell>
          <cell r="R75">
            <v>28170.983217007684</v>
          </cell>
          <cell r="S75">
            <v>27624.319749063805</v>
          </cell>
          <cell r="T75">
            <v>27079.168385421915</v>
          </cell>
          <cell r="U75">
            <v>26759.21001066707</v>
          </cell>
          <cell r="V75">
            <v>25993.584784454048</v>
          </cell>
          <cell r="W75">
            <v>25453.2473968946</v>
          </cell>
          <cell r="X75">
            <v>24914.611896048642</v>
          </cell>
          <cell r="Y75">
            <v>24599.787495387274</v>
          </cell>
          <cell r="Z75">
            <v>23842.652312600854</v>
          </cell>
          <cell r="AA75">
            <v>23309.434984246836</v>
          </cell>
          <cell r="AB75">
            <v>22778.133144382489</v>
          </cell>
          <cell r="AC75">
            <v>22470.799469018486</v>
          </cell>
          <cell r="AD75">
            <v>21721.507512681084</v>
          </cell>
          <cell r="AE75">
            <v>8641.9193176293775</v>
          </cell>
          <cell r="CO75">
            <v>860582.06277138949</v>
          </cell>
        </row>
        <row r="76">
          <cell r="A76">
            <v>-200888.71385636204</v>
          </cell>
          <cell r="B76">
            <v>18206.206061638441</v>
          </cell>
          <cell r="C76">
            <v>59054.819520641919</v>
          </cell>
          <cell r="D76">
            <v>58197.067065076655</v>
          </cell>
          <cell r="E76">
            <v>43051.892002393302</v>
          </cell>
          <cell r="F76">
            <v>40770.393294841706</v>
          </cell>
          <cell r="G76">
            <v>37966.98304945034</v>
          </cell>
          <cell r="H76">
            <v>35619.672432683103</v>
          </cell>
          <cell r="I76">
            <v>34790.37075466699</v>
          </cell>
          <cell r="J76">
            <v>33538.50834961755</v>
          </cell>
          <cell r="K76">
            <v>32407.820421366981</v>
          </cell>
          <cell r="L76">
            <v>31415.268628557591</v>
          </cell>
          <cell r="M76">
            <v>30523.531866591584</v>
          </cell>
          <cell r="N76">
            <v>29288.821942570998</v>
          </cell>
          <cell r="O76">
            <v>37290.78266509618</v>
          </cell>
          <cell r="P76">
            <v>45641.450008047919</v>
          </cell>
          <cell r="Q76">
            <v>33785.930214595479</v>
          </cell>
          <cell r="R76">
            <v>21514.635081940331</v>
          </cell>
          <cell r="S76">
            <v>20989.898234808978</v>
          </cell>
          <cell r="T76">
            <v>20464.175562440032</v>
          </cell>
          <cell r="U76">
            <v>20161.44536237765</v>
          </cell>
          <cell r="V76">
            <v>19409.653555718571</v>
          </cell>
          <cell r="W76">
            <v>18880.792383506341</v>
          </cell>
          <cell r="X76">
            <v>18350.821656304164</v>
          </cell>
          <cell r="Y76">
            <v>18042.121887003101</v>
          </cell>
          <cell r="Z76">
            <v>17287.417391731826</v>
          </cell>
          <cell r="AA76">
            <v>16753.914255305805</v>
          </cell>
          <cell r="AB76">
            <v>16219.162304963407</v>
          </cell>
          <cell r="AC76">
            <v>15905.460415056194</v>
          </cell>
          <cell r="AD76">
            <v>15145.76098092716</v>
          </cell>
          <cell r="AE76">
            <v>-46.038617806290858</v>
          </cell>
          <cell r="CO76">
            <v>1004443.5692818101</v>
          </cell>
        </row>
        <row r="77">
          <cell r="A77">
            <v>-209161.18388495292</v>
          </cell>
          <cell r="B77">
            <v>15866.617601312508</v>
          </cell>
          <cell r="C77">
            <v>60624.241764378166</v>
          </cell>
          <cell r="D77">
            <v>55479.616498992356</v>
          </cell>
          <cell r="E77">
            <v>41854.534740301839</v>
          </cell>
          <cell r="F77">
            <v>39562.792974976459</v>
          </cell>
          <cell r="G77">
            <v>36713.250519687819</v>
          </cell>
          <cell r="H77">
            <v>34335.926594856312</v>
          </cell>
          <cell r="I77">
            <v>33530.233559268847</v>
          </cell>
          <cell r="J77">
            <v>32301.32715392753</v>
          </cell>
          <cell r="K77">
            <v>31189.604299815182</v>
          </cell>
          <cell r="L77">
            <v>30221.379524573524</v>
          </cell>
          <cell r="M77">
            <v>29349.686199324598</v>
          </cell>
          <cell r="N77">
            <v>28136.45918715607</v>
          </cell>
          <cell r="O77">
            <v>36531.80312249167</v>
          </cell>
          <cell r="P77">
            <v>45269.11019116683</v>
          </cell>
          <cell r="Q77">
            <v>32939.441300986146</v>
          </cell>
          <cell r="R77">
            <v>20191.591219450289</v>
          </cell>
          <cell r="S77">
            <v>19665.933245858716</v>
          </cell>
          <cell r="T77">
            <v>19138.74665526647</v>
          </cell>
          <cell r="U77">
            <v>18835.661098422643</v>
          </cell>
          <cell r="V77">
            <v>18079.602813284349</v>
          </cell>
          <cell r="W77">
            <v>17547.549676335911</v>
          </cell>
          <cell r="X77">
            <v>17013.776067486091</v>
          </cell>
          <cell r="Y77">
            <v>16702.236978660942</v>
          </cell>
          <cell r="Z77">
            <v>15940.859429029239</v>
          </cell>
          <cell r="AA77">
            <v>15401.608479381222</v>
          </cell>
          <cell r="AB77">
            <v>14860.421123450884</v>
          </cell>
          <cell r="AC77">
            <v>14541.103405294722</v>
          </cell>
          <cell r="AD77">
            <v>13772.003081223309</v>
          </cell>
          <cell r="AE77">
            <v>-2031.8251824677027</v>
          </cell>
          <cell r="CO77">
            <v>1045805.9194247646</v>
          </cell>
        </row>
        <row r="78">
          <cell r="A78">
            <v>-206637.09744034559</v>
          </cell>
          <cell r="B78">
            <v>11060.231945726482</v>
          </cell>
          <cell r="C78">
            <v>56733.861580349985</v>
          </cell>
          <cell r="D78">
            <v>53023.11967196672</v>
          </cell>
          <cell r="E78">
            <v>38345.702176423089</v>
          </cell>
          <cell r="F78">
            <v>36185.554920454015</v>
          </cell>
          <cell r="G78">
            <v>33459.681169460906</v>
          </cell>
          <cell r="H78">
            <v>31196.897075296991</v>
          </cell>
          <cell r="I78">
            <v>30479.42308109258</v>
          </cell>
          <cell r="J78">
            <v>29357.226852597785</v>
          </cell>
          <cell r="K78">
            <v>28343.326504814242</v>
          </cell>
          <cell r="L78">
            <v>27470.772081944488</v>
          </cell>
          <cell r="M78">
            <v>26687.046182950719</v>
          </cell>
          <cell r="N78">
            <v>25577.300204440071</v>
          </cell>
          <cell r="O78">
            <v>33953.602138303962</v>
          </cell>
          <cell r="P78">
            <v>42640.556937236259</v>
          </cell>
          <cell r="Q78">
            <v>30482.370674038</v>
          </cell>
          <cell r="R78">
            <v>17920.826786120539</v>
          </cell>
          <cell r="S78">
            <v>17428.160238106357</v>
          </cell>
          <cell r="T78">
            <v>16933.336622214549</v>
          </cell>
          <cell r="U78">
            <v>16654.392908368522</v>
          </cell>
          <cell r="V78">
            <v>15936.957397291859</v>
          </cell>
          <cell r="W78">
            <v>15435.266481864066</v>
          </cell>
          <cell r="X78">
            <v>14931.147767536382</v>
          </cell>
          <cell r="Y78">
            <v>14641.301052857762</v>
          </cell>
          <cell r="Z78">
            <v>13915.333421293959</v>
          </cell>
          <cell r="AA78">
            <v>13403.48550083768</v>
          </cell>
          <cell r="AB78">
            <v>12888.905071330486</v>
          </cell>
          <cell r="AC78">
            <v>12588.435568757526</v>
          </cell>
          <cell r="AD78">
            <v>11851.216324819357</v>
          </cell>
          <cell r="AE78">
            <v>-3744.4295115802634</v>
          </cell>
          <cell r="CO78">
            <v>1033185.4872017279</v>
          </cell>
        </row>
        <row r="79">
          <cell r="A79">
            <v>-204995.29928275457</v>
          </cell>
          <cell r="B79">
            <v>16806.91075234671</v>
          </cell>
          <cell r="C79">
            <v>55330.015728668543</v>
          </cell>
          <cell r="D79">
            <v>53214.39442381062</v>
          </cell>
          <cell r="E79">
            <v>40087.392892112141</v>
          </cell>
          <cell r="F79">
            <v>37879.40333379728</v>
          </cell>
          <cell r="G79">
            <v>35120.138305394561</v>
          </cell>
          <cell r="H79">
            <v>32822.398595941573</v>
          </cell>
          <cell r="I79">
            <v>32063.193523338545</v>
          </cell>
          <cell r="J79">
            <v>30892.294294729989</v>
          </cell>
          <cell r="K79">
            <v>29834.406187058121</v>
          </cell>
          <cell r="L79">
            <v>28917.000217910136</v>
          </cell>
          <cell r="M79">
            <v>28092.770811625851</v>
          </cell>
          <cell r="N79">
            <v>26936.042325476184</v>
          </cell>
          <cell r="O79">
            <v>35195.065612843835</v>
          </cell>
          <cell r="P79">
            <v>43779.034406505991</v>
          </cell>
          <cell r="Q79">
            <v>31704.541602952784</v>
          </cell>
          <cell r="R79">
            <v>19221.698730414777</v>
          </cell>
          <cell r="S79">
            <v>18716.515944891806</v>
          </cell>
          <cell r="T79">
            <v>18209.592094997985</v>
          </cell>
          <cell r="U79">
            <v>17921.388486263197</v>
          </cell>
          <cell r="V79">
            <v>17190.310707414785</v>
          </cell>
          <cell r="W79">
            <v>16677.843957980731</v>
          </cell>
          <cell r="X79">
            <v>16163.417625258357</v>
          </cell>
          <cell r="Y79">
            <v>15866.049184682921</v>
          </cell>
          <cell r="Z79">
            <v>15128.449296329174</v>
          </cell>
          <cell r="AA79">
            <v>14607.784381341477</v>
          </cell>
          <cell r="AB79">
            <v>14084.913938098791</v>
          </cell>
          <cell r="AC79">
            <v>13778.906821679862</v>
          </cell>
          <cell r="AD79">
            <v>13032.289818482732</v>
          </cell>
          <cell r="AE79">
            <v>-2450.2135279163849</v>
          </cell>
          <cell r="CO79">
            <v>1024976.4964137728</v>
          </cell>
        </row>
        <row r="80">
          <cell r="A80">
            <v>-186174.4652669254</v>
          </cell>
          <cell r="B80">
            <v>24015.047202238144</v>
          </cell>
          <cell r="C80">
            <v>63430.232579950345</v>
          </cell>
          <cell r="D80">
            <v>59774.993700220162</v>
          </cell>
          <cell r="E80">
            <v>45738.849429356153</v>
          </cell>
          <cell r="F80">
            <v>43457.092487181348</v>
          </cell>
          <cell r="G80">
            <v>40719.975019359714</v>
          </cell>
          <cell r="H80">
            <v>38410.892096546886</v>
          </cell>
          <cell r="I80">
            <v>37525.873204466625</v>
          </cell>
          <cell r="J80">
            <v>36216.823524188483</v>
          </cell>
          <cell r="K80">
            <v>35037.5004275666</v>
          </cell>
          <cell r="L80">
            <v>33986.850407135295</v>
          </cell>
          <cell r="M80">
            <v>33045.930513310304</v>
          </cell>
          <cell r="N80">
            <v>31757.182586710427</v>
          </cell>
          <cell r="O80">
            <v>39044.907507551783</v>
          </cell>
          <cell r="P80">
            <v>46698.132950778621</v>
          </cell>
          <cell r="Q80">
            <v>35682.126341330557</v>
          </cell>
          <cell r="R80">
            <v>24252.597207970481</v>
          </cell>
          <cell r="S80">
            <v>23724.794074495498</v>
          </cell>
          <cell r="T80">
            <v>23197.084789605782</v>
          </cell>
          <cell r="U80">
            <v>22891.529964636051</v>
          </cell>
          <cell r="V80">
            <v>22141.959111876015</v>
          </cell>
          <cell r="W80">
            <v>21614.548605876131</v>
          </cell>
          <cell r="X80">
            <v>21087.243727285771</v>
          </cell>
          <cell r="Y80">
            <v>20780.598872118833</v>
          </cell>
          <cell r="Z80">
            <v>20032.963622687268</v>
          </cell>
          <cell r="AA80">
            <v>19505.995022369636</v>
          </cell>
          <cell r="AB80">
            <v>18979.145306632046</v>
          </cell>
          <cell r="AC80">
            <v>18672.967827763729</v>
          </cell>
          <cell r="AD80">
            <v>17925.816902042294</v>
          </cell>
          <cell r="AE80">
            <v>3819.5493175566917</v>
          </cell>
          <cell r="CO80">
            <v>930872.32633462688</v>
          </cell>
        </row>
        <row r="81">
          <cell r="A81">
            <v>-185520.50358072371</v>
          </cell>
          <cell r="B81">
            <v>24172.725254181976</v>
          </cell>
          <cell r="C81">
            <v>60665.700441543711</v>
          </cell>
          <cell r="D81">
            <v>58129.206742377341</v>
          </cell>
          <cell r="E81">
            <v>43312.600680854244</v>
          </cell>
          <cell r="F81">
            <v>41115.247749632908</v>
          </cell>
          <cell r="G81">
            <v>38453.08873648959</v>
          </cell>
          <cell r="H81">
            <v>36214.950146631585</v>
          </cell>
          <cell r="I81">
            <v>35390.155880091072</v>
          </cell>
          <cell r="J81">
            <v>34153.28493687544</v>
          </cell>
          <cell r="K81">
            <v>33039.880550407644</v>
          </cell>
          <cell r="L81">
            <v>32054.389524211729</v>
          </cell>
          <cell r="M81">
            <v>31173.104536856059</v>
          </cell>
          <cell r="N81">
            <v>29954.258145000538</v>
          </cell>
          <cell r="O81">
            <v>37276.596548866488</v>
          </cell>
          <cell r="P81">
            <v>44943.256276665175</v>
          </cell>
          <cell r="Q81">
            <v>33982.178130723398</v>
          </cell>
          <cell r="R81">
            <v>22616.935617829178</v>
          </cell>
          <cell r="S81">
            <v>22110.48978523066</v>
          </cell>
          <cell r="T81">
            <v>21603.664014889458</v>
          </cell>
          <cell r="U81">
            <v>21313.775711548631</v>
          </cell>
          <cell r="V81">
            <v>20588.826726505846</v>
          </cell>
          <cell r="W81">
            <v>20080.79137610866</v>
          </cell>
          <cell r="X81">
            <v>19572.328402434759</v>
          </cell>
          <cell r="Y81">
            <v>19279.459410945201</v>
          </cell>
          <cell r="Z81">
            <v>18554.067885602868</v>
          </cell>
          <cell r="AA81">
            <v>18044.243518919509</v>
          </cell>
          <cell r="AB81">
            <v>17533.937858470978</v>
          </cell>
          <cell r="AC81">
            <v>17239.353807292242</v>
          </cell>
          <cell r="AD81">
            <v>16511.824467861836</v>
          </cell>
          <cell r="AE81">
            <v>2467.8909709844193</v>
          </cell>
          <cell r="CO81">
            <v>927602.51790361851</v>
          </cell>
        </row>
        <row r="82">
          <cell r="A82">
            <v>-172588.40457263836</v>
          </cell>
          <cell r="B82">
            <v>35277.801210127334</v>
          </cell>
          <cell r="C82">
            <v>67941.584912516308</v>
          </cell>
          <cell r="D82">
            <v>64545.025056486076</v>
          </cell>
          <cell r="E82">
            <v>51536.886083987469</v>
          </cell>
          <cell r="F82">
            <v>49144.894305203852</v>
          </cell>
          <cell r="G82">
            <v>46375.152354509934</v>
          </cell>
          <cell r="H82">
            <v>44011.136935440692</v>
          </cell>
          <cell r="I82">
            <v>42992.971291646609</v>
          </cell>
          <cell r="J82">
            <v>41533.755743051646</v>
          </cell>
          <cell r="K82">
            <v>40220.815478903474</v>
          </cell>
          <cell r="L82">
            <v>39028.25270414805</v>
          </cell>
          <cell r="M82">
            <v>37961.365980661823</v>
          </cell>
          <cell r="N82">
            <v>36528.50965134424</v>
          </cell>
          <cell r="O82">
            <v>43070.295863579588</v>
          </cell>
          <cell r="P82">
            <v>50021.658685081653</v>
          </cell>
          <cell r="Q82">
            <v>39757.841490611718</v>
          </cell>
          <cell r="R82">
            <v>29070.51830929493</v>
          </cell>
          <cell r="S82">
            <v>28511.877088420559</v>
          </cell>
          <cell r="T82">
            <v>27955.006494850917</v>
          </cell>
          <cell r="U82">
            <v>27626.265999140225</v>
          </cell>
          <cell r="V82">
            <v>26846.791258467347</v>
          </cell>
          <cell r="W82">
            <v>26295.557681792343</v>
          </cell>
          <cell r="X82">
            <v>25746.316961748162</v>
          </cell>
          <cell r="Y82">
            <v>25423.738025349594</v>
          </cell>
          <cell r="Z82">
            <v>24654.055027918861</v>
          </cell>
          <cell r="AA82">
            <v>24111.158820051598</v>
          </cell>
          <cell r="AB82">
            <v>23570.505589879445</v>
          </cell>
          <cell r="AC82">
            <v>23256.604706239625</v>
          </cell>
          <cell r="AD82">
            <v>22496.199238623536</v>
          </cell>
          <cell r="AE82">
            <v>9373.8745736522615</v>
          </cell>
          <cell r="CO82">
            <v>862942.02286319179</v>
          </cell>
        </row>
        <row r="83">
          <cell r="A83">
            <v>-207394.33442852888</v>
          </cell>
          <cell r="B83">
            <v>10959.088632487692</v>
          </cell>
          <cell r="C83">
            <v>57012.742303483057</v>
          </cell>
          <cell r="D83">
            <v>56396.766370411162</v>
          </cell>
          <cell r="E83">
            <v>38782.294818951646</v>
          </cell>
          <cell r="F83">
            <v>36603.097871474834</v>
          </cell>
          <cell r="G83">
            <v>33857.550491541551</v>
          </cell>
          <cell r="H83">
            <v>31577.16188374607</v>
          </cell>
          <cell r="I83">
            <v>30848.395927398582</v>
          </cell>
          <cell r="J83">
            <v>29712.269119512566</v>
          </cell>
          <cell r="K83">
            <v>28685.497569697058</v>
          </cell>
          <cell r="L83">
            <v>27800.635526080056</v>
          </cell>
          <cell r="M83">
            <v>27005.480154223435</v>
          </cell>
          <cell r="N83">
            <v>25882.187378792689</v>
          </cell>
          <cell r="O83">
            <v>34280.260946512652</v>
          </cell>
          <cell r="P83">
            <v>42993.074425397732</v>
          </cell>
          <cell r="Q83">
            <v>30787.706092344459</v>
          </cell>
          <cell r="R83">
            <v>18176.773519170121</v>
          </cell>
          <cell r="S83">
            <v>17679.411020740008</v>
          </cell>
          <cell r="T83">
            <v>17179.9537194898</v>
          </cell>
          <cell r="U83">
            <v>16897.58915442539</v>
          </cell>
          <cell r="V83">
            <v>16174.501446868235</v>
          </cell>
          <cell r="W83">
            <v>15668.375074800406</v>
          </cell>
          <cell r="X83">
            <v>15159.890983703364</v>
          </cell>
          <cell r="Y83">
            <v>14866.848230991243</v>
          </cell>
          <cell r="Z83">
            <v>14135.564596191041</v>
          </cell>
          <cell r="AA83">
            <v>13619.574407134161</v>
          </cell>
          <cell r="AB83">
            <v>13100.930584538484</v>
          </cell>
          <cell r="AC83">
            <v>12797.531307599882</v>
          </cell>
          <cell r="AD83">
            <v>12055.361214435572</v>
          </cell>
          <cell r="AE83">
            <v>-3599.3307097347679</v>
          </cell>
          <cell r="CO83">
            <v>1036971.6721426443</v>
          </cell>
        </row>
        <row r="84">
          <cell r="A84">
            <v>-166862.05195914471</v>
          </cell>
          <cell r="B84">
            <v>37219.421624131661</v>
          </cell>
          <cell r="C84">
            <v>69873.760343429953</v>
          </cell>
          <cell r="D84">
            <v>67467.507614145405</v>
          </cell>
          <cell r="E84">
            <v>52876.942101079112</v>
          </cell>
          <cell r="F84">
            <v>50475.088343702315</v>
          </cell>
          <cell r="G84">
            <v>47722.818386545419</v>
          </cell>
          <cell r="H84">
            <v>45365.672797617299</v>
          </cell>
          <cell r="I84">
            <v>44318.57316017375</v>
          </cell>
          <cell r="J84">
            <v>42828.461630898921</v>
          </cell>
          <cell r="K84">
            <v>41488.721452017082</v>
          </cell>
          <cell r="L84">
            <v>40265.715234986274</v>
          </cell>
          <cell r="M84">
            <v>39172.539164135669</v>
          </cell>
          <cell r="N84">
            <v>37710.291970480641</v>
          </cell>
          <cell r="O84">
            <v>43966.445349580157</v>
          </cell>
          <cell r="P84">
            <v>50641.24642090495</v>
          </cell>
          <cell r="Q84">
            <v>40702.105889308092</v>
          </cell>
          <cell r="R84">
            <v>30339.265537128245</v>
          </cell>
          <cell r="S84">
            <v>29776.945573266144</v>
          </cell>
          <cell r="T84">
            <v>29216.876749632851</v>
          </cell>
          <cell r="U84">
            <v>28885.210860188716</v>
          </cell>
          <cell r="V84">
            <v>28103.764685906055</v>
          </cell>
          <cell r="W84">
            <v>27550.862653085729</v>
          </cell>
          <cell r="X84">
            <v>27000.494298425372</v>
          </cell>
          <cell r="Y84">
            <v>26677.132647343744</v>
          </cell>
          <cell r="Z84">
            <v>25907.664945274184</v>
          </cell>
          <cell r="AA84">
            <v>25365.362876813262</v>
          </cell>
          <cell r="AB84">
            <v>24825.912485443143</v>
          </cell>
          <cell r="AC84">
            <v>24513.637932496102</v>
          </cell>
          <cell r="AD84">
            <v>23755.911501735463</v>
          </cell>
          <cell r="AE84">
            <v>11054.414807702655</v>
          </cell>
          <cell r="CO84">
            <v>834310.25979572348</v>
          </cell>
        </row>
        <row r="85">
          <cell r="A85">
            <v>-189380.59340765479</v>
          </cell>
          <cell r="B85">
            <v>19834.131020742425</v>
          </cell>
          <cell r="C85">
            <v>56542.357329688151</v>
          </cell>
          <cell r="D85">
            <v>57896.650564891577</v>
          </cell>
          <cell r="E85">
            <v>41922.097376935533</v>
          </cell>
          <cell r="F85">
            <v>39747.547498806118</v>
          </cell>
          <cell r="G85">
            <v>37087.39220509828</v>
          </cell>
          <cell r="H85">
            <v>34857.874670365025</v>
          </cell>
          <cell r="I85">
            <v>34064.584090052958</v>
          </cell>
          <cell r="J85">
            <v>32862.839637169804</v>
          </cell>
          <cell r="K85">
            <v>31780.529850003652</v>
          </cell>
          <cell r="L85">
            <v>30828.524593441172</v>
          </cell>
          <cell r="M85">
            <v>29976.792122097162</v>
          </cell>
          <cell r="N85">
            <v>28791.595043166497</v>
          </cell>
          <cell r="O85">
            <v>36319.175526146559</v>
          </cell>
          <cell r="P85">
            <v>44180.766536493458</v>
          </cell>
          <cell r="Q85">
            <v>33004.19786839842</v>
          </cell>
          <cell r="R85">
            <v>21425.367268251764</v>
          </cell>
          <cell r="S85">
            <v>20925.51462115538</v>
          </cell>
          <cell r="T85">
            <v>20424.858271307166</v>
          </cell>
          <cell r="U85">
            <v>20139.964187729056</v>
          </cell>
          <cell r="V85">
            <v>19421.037295692222</v>
          </cell>
          <cell r="W85">
            <v>18917.822256063118</v>
          </cell>
          <cell r="X85">
            <v>18413.702641906086</v>
          </cell>
          <cell r="Y85">
            <v>18123.980175435121</v>
          </cell>
          <cell r="Z85">
            <v>17402.640326948022</v>
          </cell>
          <cell r="AA85">
            <v>16895.640884900538</v>
          </cell>
          <cell r="AB85">
            <v>16387.62333625268</v>
          </cell>
          <cell r="AC85">
            <v>16094.097702386312</v>
          </cell>
          <cell r="AD85">
            <v>15368.41083006766</v>
          </cell>
          <cell r="AE85">
            <v>1043.4966946671993</v>
          </cell>
          <cell r="CO85">
            <v>946902.96703827393</v>
          </cell>
        </row>
        <row r="86">
          <cell r="A86">
            <v>-190043.84278246202</v>
          </cell>
          <cell r="B86">
            <v>21887.809139491263</v>
          </cell>
          <cell r="C86">
            <v>63131.053842846566</v>
          </cell>
          <cell r="D86">
            <v>59112.829211227858</v>
          </cell>
          <cell r="E86">
            <v>44790.539318723604</v>
          </cell>
          <cell r="F86">
            <v>42516.866029178811</v>
          </cell>
          <cell r="G86">
            <v>39769.153651524772</v>
          </cell>
          <cell r="H86">
            <v>37456.593316375016</v>
          </cell>
          <cell r="I86">
            <v>36592.180092834198</v>
          </cell>
          <cell r="J86">
            <v>35305.263977160968</v>
          </cell>
          <cell r="K86">
            <v>34145.194996052567</v>
          </cell>
          <cell r="L86">
            <v>33116.255370333995</v>
          </cell>
          <cell r="M86">
            <v>32194.139317476562</v>
          </cell>
          <cell r="N86">
            <v>30926.467272986265</v>
          </cell>
          <cell r="O86">
            <v>38408.31439371466</v>
          </cell>
          <cell r="P86">
            <v>46249.163813797473</v>
          </cell>
          <cell r="Q86">
            <v>35014.06488658578</v>
          </cell>
          <cell r="R86">
            <v>23365.73012141548</v>
          </cell>
          <cell r="S86">
            <v>22840.774264614083</v>
          </cell>
          <cell r="T86">
            <v>22315.57879140116</v>
          </cell>
          <cell r="U86">
            <v>22012.266301166004</v>
          </cell>
          <cell r="V86">
            <v>21264.440026116528</v>
          </cell>
          <cell r="W86">
            <v>20738.481703626123</v>
          </cell>
          <cell r="X86">
            <v>20212.253690753496</v>
          </cell>
          <cell r="Y86">
            <v>19906.367885549022</v>
          </cell>
          <cell r="Z86">
            <v>19158.955988294372</v>
          </cell>
          <cell r="AA86">
            <v>18631.869381839264</v>
          </cell>
          <cell r="AB86">
            <v>18104.479236482963</v>
          </cell>
          <cell r="AC86">
            <v>17797.392186934638</v>
          </cell>
          <cell r="AD86">
            <v>17048.751631213712</v>
          </cell>
          <cell r="AE86">
            <v>2658.3615842987092</v>
          </cell>
          <cell r="CO86">
            <v>950219.21391231008</v>
          </cell>
        </row>
        <row r="87">
          <cell r="A87">
            <v>-199055.70528702112</v>
          </cell>
          <cell r="B87">
            <v>22210.75734577571</v>
          </cell>
          <cell r="C87">
            <v>62083.066169585378</v>
          </cell>
          <cell r="D87">
            <v>58197.536624404602</v>
          </cell>
          <cell r="E87">
            <v>44744.083711173225</v>
          </cell>
          <cell r="F87">
            <v>42417.538610664837</v>
          </cell>
          <cell r="G87">
            <v>39583.98651971115</v>
          </cell>
          <cell r="H87">
            <v>37204.513267673246</v>
          </cell>
          <cell r="I87">
            <v>36334.835668861851</v>
          </cell>
          <cell r="J87">
            <v>35036.004889617383</v>
          </cell>
          <cell r="K87">
            <v>33862.954771257078</v>
          </cell>
          <cell r="L87">
            <v>32827.042784267367</v>
          </cell>
          <cell r="M87">
            <v>31896.21339716512</v>
          </cell>
          <cell r="N87">
            <v>30616.216361271669</v>
          </cell>
          <cell r="O87">
            <v>38493.81744107663</v>
          </cell>
          <cell r="P87">
            <v>46733.908953001941</v>
          </cell>
          <cell r="Q87">
            <v>34973.576212980173</v>
          </cell>
          <cell r="R87">
            <v>22792.811966208632</v>
          </cell>
          <cell r="S87">
            <v>22256.231774631138</v>
          </cell>
          <cell r="T87">
            <v>21719.078489356631</v>
          </cell>
          <cell r="U87">
            <v>21407.575362234347</v>
          </cell>
          <cell r="V87">
            <v>20642.983350688803</v>
          </cell>
          <cell r="W87">
            <v>20104.005548847024</v>
          </cell>
          <cell r="X87">
            <v>19564.382725000331</v>
          </cell>
          <cell r="Y87">
            <v>19248.64172012022</v>
          </cell>
          <cell r="Z87">
            <v>18483.124028131831</v>
          </cell>
          <cell r="AA87">
            <v>17941.447694814662</v>
          </cell>
          <cell r="AB87">
            <v>17399.045383548349</v>
          </cell>
          <cell r="AC87">
            <v>17080.277014055217</v>
          </cell>
          <cell r="AD87">
            <v>16311.975056434065</v>
          </cell>
          <cell r="AE87">
            <v>1247.8915294569415</v>
          </cell>
          <cell r="CO87">
            <v>995278.5264351056</v>
          </cell>
        </row>
        <row r="88">
          <cell r="A88">
            <v>-186938.9355082683</v>
          </cell>
          <cell r="B88">
            <v>26742.229473197716</v>
          </cell>
          <cell r="C88">
            <v>63686.894066847992</v>
          </cell>
          <cell r="D88">
            <v>61384.367736115222</v>
          </cell>
          <cell r="E88">
            <v>46076.268181455918</v>
          </cell>
          <cell r="F88">
            <v>43778.706524727284</v>
          </cell>
          <cell r="G88">
            <v>41024.650916586164</v>
          </cell>
          <cell r="H88">
            <v>38700.60641214285</v>
          </cell>
          <cell r="I88">
            <v>37806.733110707341</v>
          </cell>
          <cell r="J88">
            <v>36486.653142443509</v>
          </cell>
          <cell r="K88">
            <v>35297.099691412644</v>
          </cell>
          <cell r="L88">
            <v>34236.774513558208</v>
          </cell>
          <cell r="M88">
            <v>33286.825656638408</v>
          </cell>
          <cell r="N88">
            <v>31987.336762755098</v>
          </cell>
          <cell r="O88">
            <v>39299.735123950406</v>
          </cell>
          <cell r="P88">
            <v>46980.869999562565</v>
          </cell>
          <cell r="Q88">
            <v>35917.945813376333</v>
          </cell>
          <cell r="R88">
            <v>24439.647250284906</v>
          </cell>
          <cell r="S88">
            <v>23907.975866197659</v>
          </cell>
          <cell r="T88">
            <v>23376.44000861299</v>
          </cell>
          <cell r="U88">
            <v>23068.072752510183</v>
          </cell>
          <cell r="V88">
            <v>22313.791258105208</v>
          </cell>
          <cell r="W88">
            <v>21782.686866353077</v>
          </cell>
          <cell r="X88">
            <v>21251.735010873505</v>
          </cell>
          <cell r="Y88">
            <v>20942.419127847679</v>
          </cell>
          <cell r="Z88">
            <v>20190.307350367417</v>
          </cell>
          <cell r="AA88">
            <v>19659.841113483621</v>
          </cell>
          <cell r="AB88">
            <v>19129.546557518457</v>
          </cell>
          <cell r="AC88">
            <v>18820.868390992036</v>
          </cell>
          <cell r="AD88">
            <v>18069.493244566969</v>
          </cell>
          <cell r="AE88">
            <v>3904.1874963560404</v>
          </cell>
          <cell r="CO88">
            <v>934694.6775413414</v>
          </cell>
        </row>
        <row r="89">
          <cell r="A89">
            <v>-197868.25364746735</v>
          </cell>
          <cell r="B89">
            <v>21495.069895109904</v>
          </cell>
          <cell r="C89">
            <v>62013.455750713008</v>
          </cell>
          <cell r="D89">
            <v>57604.43214418985</v>
          </cell>
          <cell r="E89">
            <v>44612.160114931132</v>
          </cell>
          <cell r="F89">
            <v>42297.159317736237</v>
          </cell>
          <cell r="G89">
            <v>39478.822957669065</v>
          </cell>
          <cell r="H89">
            <v>37111.921503769307</v>
          </cell>
          <cell r="I89">
            <v>36246.337672558511</v>
          </cell>
          <cell r="J89">
            <v>34953.128721548142</v>
          </cell>
          <cell r="K89">
            <v>33785.480879768103</v>
          </cell>
          <cell r="L89">
            <v>32754.161030015457</v>
          </cell>
          <cell r="M89">
            <v>31827.832137357997</v>
          </cell>
          <cell r="N89">
            <v>30553.379920043517</v>
          </cell>
          <cell r="O89">
            <v>38382.432689715744</v>
          </cell>
          <cell r="P89">
            <v>46572.327309763263</v>
          </cell>
          <cell r="Q89">
            <v>34882.157537305546</v>
          </cell>
          <cell r="R89">
            <v>22773.006436819807</v>
          </cell>
          <cell r="S89">
            <v>22239.123470158505</v>
          </cell>
          <cell r="T89">
            <v>21704.683056283247</v>
          </cell>
          <cell r="U89">
            <v>21395.115533212644</v>
          </cell>
          <cell r="V89">
            <v>20634.062491522825</v>
          </cell>
          <cell r="W89">
            <v>20097.84737364616</v>
          </cell>
          <cell r="X89">
            <v>19561.00484401916</v>
          </cell>
          <cell r="Y89">
            <v>19247.304489487789</v>
          </cell>
          <cell r="Z89">
            <v>18485.361695433312</v>
          </cell>
          <cell r="AA89">
            <v>17946.521720817596</v>
          </cell>
          <cell r="AB89">
            <v>17406.975588749323</v>
          </cell>
          <cell r="AC89">
            <v>17090.356959388664</v>
          </cell>
          <cell r="AD89">
            <v>16325.679477819005</v>
          </cell>
          <cell r="AE89">
            <v>1351.1294261368093</v>
          </cell>
          <cell r="CO89">
            <v>989341.26823733666</v>
          </cell>
        </row>
        <row r="90">
          <cell r="A90">
            <v>-169422.14939289659</v>
          </cell>
          <cell r="B90">
            <v>33199.252439571719</v>
          </cell>
          <cell r="C90">
            <v>69539.665799293405</v>
          </cell>
          <cell r="D90">
            <v>69021.208488378368</v>
          </cell>
          <cell r="E90">
            <v>51866.251925579505</v>
          </cell>
          <cell r="F90">
            <v>49482.455611950805</v>
          </cell>
          <cell r="G90">
            <v>46734.017425717437</v>
          </cell>
          <cell r="H90">
            <v>44384.996209007804</v>
          </cell>
          <cell r="I90">
            <v>43360.969755668571</v>
          </cell>
          <cell r="J90">
            <v>41896.751883665929</v>
          </cell>
          <cell r="K90">
            <v>40580.000537759508</v>
          </cell>
          <cell r="L90">
            <v>39381.557243923264</v>
          </cell>
          <cell r="M90">
            <v>38310.129708146473</v>
          </cell>
          <cell r="N90">
            <v>36872.712463524775</v>
          </cell>
          <cell r="O90">
            <v>43267.293266143417</v>
          </cell>
          <cell r="P90">
            <v>50072.921363781774</v>
          </cell>
          <cell r="Q90">
            <v>39991.475024258929</v>
          </cell>
          <cell r="R90">
            <v>29487.912374246735</v>
          </cell>
          <cell r="S90">
            <v>28930.712190292077</v>
          </cell>
          <cell r="T90">
            <v>28375.463961453635</v>
          </cell>
          <cell r="U90">
            <v>28047.659219780151</v>
          </cell>
          <cell r="V90">
            <v>27271.059360498562</v>
          </cell>
          <cell r="W90">
            <v>26722.025428670619</v>
          </cell>
          <cell r="X90">
            <v>26175.188439522579</v>
          </cell>
          <cell r="Y90">
            <v>25854.389254654066</v>
          </cell>
          <cell r="Z90">
            <v>25088.370899636269</v>
          </cell>
          <cell r="AA90">
            <v>24548.528156521475</v>
          </cell>
          <cell r="AB90">
            <v>24011.158091748031</v>
          </cell>
          <cell r="AC90">
            <v>23699.976823861056</v>
          </cell>
          <cell r="AD90">
            <v>22944.134944036559</v>
          </cell>
          <cell r="AE90">
            <v>10056.77530461007</v>
          </cell>
          <cell r="CO90">
            <v>847110.74696448294</v>
          </cell>
        </row>
        <row r="91">
          <cell r="A91">
            <v>-203575.18875752986</v>
          </cell>
          <cell r="B91">
            <v>14400.273886718292</v>
          </cell>
          <cell r="C91">
            <v>57583.619405410747</v>
          </cell>
          <cell r="D91">
            <v>54256.844510312367</v>
          </cell>
          <cell r="E91">
            <v>38995.699951933828</v>
          </cell>
          <cell r="F91">
            <v>36832.485834934923</v>
          </cell>
          <cell r="G91">
            <v>34117.836641788104</v>
          </cell>
          <cell r="H91">
            <v>31860.535760638377</v>
          </cell>
          <cell r="I91">
            <v>31129.229447431717</v>
          </cell>
          <cell r="J91">
            <v>29992.465970951889</v>
          </cell>
          <cell r="K91">
            <v>28966.015007346025</v>
          </cell>
          <cell r="L91">
            <v>28078.95289255368</v>
          </cell>
          <cell r="M91">
            <v>27282.785775917124</v>
          </cell>
          <cell r="N91">
            <v>26159.214164372446</v>
          </cell>
          <cell r="O91">
            <v>34384.521218375958</v>
          </cell>
          <cell r="P91">
            <v>42924.758415611504</v>
          </cell>
          <cell r="Q91">
            <v>30940.638809048163</v>
          </cell>
          <cell r="R91">
            <v>18553.299913250434</v>
          </cell>
          <cell r="S91">
            <v>18059.228106040202</v>
          </cell>
          <cell r="T91">
            <v>17563.242525896465</v>
          </cell>
          <cell r="U91">
            <v>17283.147350444095</v>
          </cell>
          <cell r="V91">
            <v>16565.29867166013</v>
          </cell>
          <cell r="W91">
            <v>16063.220352332828</v>
          </cell>
          <cell r="X91">
            <v>15558.988064708261</v>
          </cell>
          <cell r="Y91">
            <v>15269.080504507376</v>
          </cell>
          <cell r="Z91">
            <v>14543.801169800601</v>
          </cell>
          <cell r="AA91">
            <v>14032.71145054802</v>
          </cell>
          <cell r="AB91">
            <v>13519.197421000517</v>
          </cell>
          <cell r="AC91">
            <v>13219.89180477128</v>
          </cell>
          <cell r="AD91">
            <v>12484.60333190595</v>
          </cell>
          <cell r="AE91">
            <v>-2885.655498560729</v>
          </cell>
          <cell r="CO91">
            <v>1017875.9437876493</v>
          </cell>
        </row>
        <row r="92">
          <cell r="A92">
            <v>-165953.66934901752</v>
          </cell>
          <cell r="B92">
            <v>32247.871913015799</v>
          </cell>
          <cell r="C92">
            <v>67260.032616984579</v>
          </cell>
          <cell r="D92">
            <v>65447.426279485459</v>
          </cell>
          <cell r="E92">
            <v>48657.888168635764</v>
          </cell>
          <cell r="F92">
            <v>46401.424794788632</v>
          </cell>
          <cell r="G92">
            <v>43777.288863759517</v>
          </cell>
          <cell r="H92">
            <v>41541.7788819501</v>
          </cell>
          <cell r="I92">
            <v>40599.242376788141</v>
          </cell>
          <cell r="J92">
            <v>39234.306815530857</v>
          </cell>
          <cell r="K92">
            <v>38008.832914437473</v>
          </cell>
          <cell r="L92">
            <v>36898.924605253051</v>
          </cell>
          <cell r="M92">
            <v>35909.199033188394</v>
          </cell>
          <cell r="N92">
            <v>34568.158635530373</v>
          </cell>
          <cell r="O92">
            <v>40894.5192825048</v>
          </cell>
          <cell r="P92">
            <v>47602.797397133581</v>
          </cell>
          <cell r="Q92">
            <v>37745.829623499056</v>
          </cell>
          <cell r="R92">
            <v>27481.248138757597</v>
          </cell>
          <cell r="S92">
            <v>26955.761733166044</v>
          </cell>
          <cell r="T92">
            <v>26431.694365994234</v>
          </cell>
          <cell r="U92">
            <v>26127.056042383861</v>
          </cell>
          <cell r="V92">
            <v>25387.988308654487</v>
          </cell>
          <cell r="W92">
            <v>24868.438630509583</v>
          </cell>
          <cell r="X92">
            <v>24350.486092607767</v>
          </cell>
          <cell r="Y92">
            <v>24050.82301769378</v>
          </cell>
          <cell r="Z92">
            <v>23319.565531788816</v>
          </cell>
          <cell r="AA92">
            <v>22806.697692687681</v>
          </cell>
          <cell r="AB92">
            <v>22295.627449000996</v>
          </cell>
          <cell r="AC92">
            <v>22003.211149223447</v>
          </cell>
          <cell r="AD92">
            <v>21279.097077156388</v>
          </cell>
          <cell r="AE92">
            <v>8668.8832818984811</v>
          </cell>
          <cell r="CO92">
            <v>829768.34674508753</v>
          </cell>
        </row>
        <row r="93">
          <cell r="A93">
            <v>-203291.26593173106</v>
          </cell>
          <cell r="B93">
            <v>18913.23137274303</v>
          </cell>
          <cell r="C93">
            <v>60212.183071035426</v>
          </cell>
          <cell r="D93">
            <v>60359.171613359358</v>
          </cell>
          <cell r="E93">
            <v>42709.579935201546</v>
          </cell>
          <cell r="F93">
            <v>40424.92619204041</v>
          </cell>
          <cell r="G93">
            <v>37607.964190312166</v>
          </cell>
          <cell r="H93">
            <v>35251.789093441534</v>
          </cell>
          <cell r="I93">
            <v>34429.210187676072</v>
          </cell>
          <cell r="J93">
            <v>33183.855356027518</v>
          </cell>
          <cell r="K93">
            <v>32058.530099214127</v>
          </cell>
          <cell r="L93">
            <v>31072.898957039564</v>
          </cell>
          <cell r="M93">
            <v>30186.851412321266</v>
          </cell>
          <cell r="N93">
            <v>28958.22639565081</v>
          </cell>
          <cell r="O93">
            <v>37074.294759154902</v>
          </cell>
          <cell r="P93">
            <v>45537.158046096687</v>
          </cell>
          <cell r="Q93">
            <v>33543.894756110763</v>
          </cell>
          <cell r="R93">
            <v>21134.137641771456</v>
          </cell>
          <cell r="S93">
            <v>20609.087399791235</v>
          </cell>
          <cell r="T93">
            <v>20082.89480460003</v>
          </cell>
          <cell r="U93">
            <v>19780.027693659635</v>
          </cell>
          <cell r="V93">
            <v>19026.944444081499</v>
          </cell>
          <cell r="W93">
            <v>18497.115022364291</v>
          </cell>
          <cell r="X93">
            <v>17965.999872044056</v>
          </cell>
          <cell r="Y93">
            <v>17656.44627915122</v>
          </cell>
          <cell r="Z93">
            <v>16899.756941006199</v>
          </cell>
          <cell r="AA93">
            <v>16364.548510390552</v>
          </cell>
          <cell r="AB93">
            <v>15827.892980904828</v>
          </cell>
          <cell r="AC93">
            <v>15512.536070033384</v>
          </cell>
          <cell r="AD93">
            <v>14750.065671069933</v>
          </cell>
          <cell r="AE93">
            <v>-619.51389968060903</v>
          </cell>
          <cell r="CO93">
            <v>1016456.3296586552</v>
          </cell>
        </row>
        <row r="94">
          <cell r="A94">
            <v>-166237.34237197193</v>
          </cell>
          <cell r="B94">
            <v>35637.602341382852</v>
          </cell>
          <cell r="C94">
            <v>66938.923502512203</v>
          </cell>
          <cell r="D94">
            <v>68188.257652482615</v>
          </cell>
          <cell r="E94">
            <v>50169.703315994891</v>
          </cell>
          <cell r="F94">
            <v>47861.394704164748</v>
          </cell>
          <cell r="G94">
            <v>45191.748980128978</v>
          </cell>
          <cell r="H94">
            <v>42912.969704177071</v>
          </cell>
          <cell r="I94">
            <v>41932.994798510161</v>
          </cell>
          <cell r="J94">
            <v>40523.266516736781</v>
          </cell>
          <cell r="K94">
            <v>39256.913555991647</v>
          </cell>
          <cell r="L94">
            <v>38106.516931465696</v>
          </cell>
          <cell r="M94">
            <v>37079.76758286728</v>
          </cell>
          <cell r="N94">
            <v>35695.358439339681</v>
          </cell>
          <cell r="O94">
            <v>41994.730441022235</v>
          </cell>
          <cell r="P94">
            <v>48689.163418144133</v>
          </cell>
          <cell r="Q94">
            <v>38805.189985246405</v>
          </cell>
          <cell r="R94">
            <v>28507.872882174168</v>
          </cell>
          <cell r="S94">
            <v>27969.243668326293</v>
          </cell>
          <cell r="T94">
            <v>27432.333163866882</v>
          </cell>
          <cell r="U94">
            <v>27118.049396636139</v>
          </cell>
          <cell r="V94">
            <v>26363.876075077977</v>
          </cell>
          <cell r="W94">
            <v>25832.437300232399</v>
          </cell>
          <cell r="X94">
            <v>25302.932947945148</v>
          </cell>
          <cell r="Y94">
            <v>24994.824854966755</v>
          </cell>
          <cell r="Z94">
            <v>24249.961382733265</v>
          </cell>
          <cell r="AA94">
            <v>23726.615510332369</v>
          </cell>
          <cell r="AB94">
            <v>23205.44684756326</v>
          </cell>
          <cell r="AC94">
            <v>22905.969904463316</v>
          </cell>
          <cell r="AD94">
            <v>22169.904375564714</v>
          </cell>
          <cell r="AE94">
            <v>9530.109249247369</v>
          </cell>
          <cell r="CO94">
            <v>831186.71185985953</v>
          </cell>
        </row>
        <row r="95">
          <cell r="A95">
            <v>-165239.37827633973</v>
          </cell>
          <cell r="B95">
            <v>36440.603519947719</v>
          </cell>
          <cell r="C95">
            <v>67907.308098340771</v>
          </cell>
          <cell r="D95">
            <v>66230.289399042376</v>
          </cell>
          <cell r="E95">
            <v>50454.246318903446</v>
          </cell>
          <cell r="F95">
            <v>48142.527695010474</v>
          </cell>
          <cell r="G95">
            <v>45474.484113770173</v>
          </cell>
          <cell r="H95">
            <v>43195.514715373036</v>
          </cell>
          <cell r="I95">
            <v>42209.241071598328</v>
          </cell>
          <cell r="J95">
            <v>40792.63130909187</v>
          </cell>
          <cell r="K95">
            <v>39520.243750626149</v>
          </cell>
          <cell r="L95">
            <v>38363.184344898531</v>
          </cell>
          <cell r="M95">
            <v>37330.614789447951</v>
          </cell>
          <cell r="N95">
            <v>35939.634899643104</v>
          </cell>
          <cell r="O95">
            <v>42187.898541430492</v>
          </cell>
          <cell r="P95">
            <v>48833.243318706656</v>
          </cell>
          <cell r="Q95">
            <v>39005.500170843567</v>
          </cell>
          <cell r="R95">
            <v>28764.194082725975</v>
          </cell>
          <cell r="S95">
            <v>28224.493118171282</v>
          </cell>
          <cell r="T95">
            <v>27686.605058696689</v>
          </cell>
          <cell r="U95">
            <v>27371.495064182338</v>
          </cell>
          <cell r="V95">
            <v>26616.486835212228</v>
          </cell>
          <cell r="W95">
            <v>26084.370389299263</v>
          </cell>
          <cell r="X95">
            <v>25554.294384025721</v>
          </cell>
          <cell r="Y95">
            <v>25245.775706020104</v>
          </cell>
          <cell r="Z95">
            <v>24500.510384670139</v>
          </cell>
          <cell r="AA95">
            <v>23976.930381308091</v>
          </cell>
          <cell r="AB95">
            <v>23455.646911861972</v>
          </cell>
          <cell r="AC95">
            <v>23156.227818429914</v>
          </cell>
          <cell r="AD95">
            <v>22420.247225667932</v>
          </cell>
          <cell r="AE95">
            <v>9853.5099152981129</v>
          </cell>
          <cell r="CO95">
            <v>826196.89138169854</v>
          </cell>
        </row>
        <row r="96">
          <cell r="A96">
            <v>-201992.6223007029</v>
          </cell>
          <cell r="B96">
            <v>13430.935761619898</v>
          </cell>
          <cell r="C96">
            <v>54744.752695716132</v>
          </cell>
          <cell r="D96">
            <v>52968.313306621727</v>
          </cell>
          <cell r="E96">
            <v>38171.181177145074</v>
          </cell>
          <cell r="F96">
            <v>36044.863772433673</v>
          </cell>
          <cell r="G96">
            <v>33368.843677146171</v>
          </cell>
          <cell r="H96">
            <v>31145.943167141406</v>
          </cell>
          <cell r="I96">
            <v>30436.07052319809</v>
          </cell>
          <cell r="J96">
            <v>29325.840076165157</v>
          </cell>
          <cell r="K96">
            <v>28323.937471508994</v>
          </cell>
          <cell r="L96">
            <v>27460.257588235916</v>
          </cell>
          <cell r="M96">
            <v>26685.841926438778</v>
          </cell>
          <cell r="N96">
            <v>25588.084756430348</v>
          </cell>
          <cell r="O96">
            <v>33765.598852948882</v>
          </cell>
          <cell r="P96">
            <v>42250.258781228862</v>
          </cell>
          <cell r="Q96">
            <v>30364.13755122335</v>
          </cell>
          <cell r="R96">
            <v>18079.088919553193</v>
          </cell>
          <cell r="S96">
            <v>17594.088907872312</v>
          </cell>
          <cell r="T96">
            <v>17107.063015813692</v>
          </cell>
          <cell r="U96">
            <v>16833.571704880211</v>
          </cell>
          <cell r="V96">
            <v>16126.688661625576</v>
          </cell>
          <cell r="W96">
            <v>15633.213122097521</v>
          </cell>
          <cell r="X96">
            <v>15137.457436356413</v>
          </cell>
          <cell r="Y96">
            <v>14853.756691283845</v>
          </cell>
          <cell r="Z96">
            <v>14138.829956557449</v>
          </cell>
          <cell r="AA96">
            <v>13635.815135768149</v>
          </cell>
          <cell r="AB96">
            <v>13130.233990327823</v>
          </cell>
          <cell r="AC96">
            <v>12836.6624950234</v>
          </cell>
          <cell r="AD96">
            <v>12111.062456843887</v>
          </cell>
          <cell r="AE96">
            <v>-3136.2812505105285</v>
          </cell>
          <cell r="CO96">
            <v>1009963.1115035145</v>
          </cell>
        </row>
        <row r="97">
          <cell r="A97">
            <v>-213980.53826017544</v>
          </cell>
          <cell r="B97">
            <v>12355.877421240555</v>
          </cell>
          <cell r="C97">
            <v>54092.660799277088</v>
          </cell>
          <cell r="D97">
            <v>51559.893422510751</v>
          </cell>
          <cell r="E97">
            <v>37781.232678977467</v>
          </cell>
          <cell r="F97">
            <v>35595.464867393443</v>
          </cell>
          <cell r="G97">
            <v>32814.540365475084</v>
          </cell>
          <cell r="H97">
            <v>30511.555924120956</v>
          </cell>
          <cell r="I97">
            <v>29802.762927860866</v>
          </cell>
          <cell r="J97">
            <v>28686.315043740091</v>
          </cell>
          <cell r="K97">
            <v>27675.920388891136</v>
          </cell>
          <cell r="L97">
            <v>26811.697836612962</v>
          </cell>
          <cell r="M97">
            <v>26033.660435821046</v>
          </cell>
          <cell r="N97">
            <v>24928.828408112218</v>
          </cell>
          <cell r="O97">
            <v>33641.343009153556</v>
          </cell>
          <cell r="P97">
            <v>42662.817149821865</v>
          </cell>
          <cell r="Q97">
            <v>30080.281232906214</v>
          </cell>
          <cell r="R97">
            <v>17090.439381589124</v>
          </cell>
          <cell r="S97">
            <v>16592.746893848176</v>
          </cell>
          <cell r="T97">
            <v>16092.517662400503</v>
          </cell>
          <cell r="U97">
            <v>15810.166549308648</v>
          </cell>
          <cell r="V97">
            <v>15084.142276070488</v>
          </cell>
          <cell r="W97">
            <v>14575.83699886571</v>
          </cell>
          <cell r="X97">
            <v>14064.676594270259</v>
          </cell>
          <cell r="Y97">
            <v>13769.630111211358</v>
          </cell>
          <cell r="Z97">
            <v>13033.445218005734</v>
          </cell>
          <cell r="AA97">
            <v>12513.195152760774</v>
          </cell>
          <cell r="AB97">
            <v>11989.731616483961</v>
          </cell>
          <cell r="AC97">
            <v>11682.072545746527</v>
          </cell>
          <cell r="AD97">
            <v>10932.775622186775</v>
          </cell>
          <cell r="AE97">
            <v>-5208.9242037956283</v>
          </cell>
          <cell r="CO97">
            <v>1069902.6913008771</v>
          </cell>
        </row>
        <row r="98">
          <cell r="A98">
            <v>-199905.50392112491</v>
          </cell>
          <cell r="B98">
            <v>17246.24986508477</v>
          </cell>
          <cell r="C98">
            <v>55693.603259366428</v>
          </cell>
          <cell r="D98">
            <v>56556.665346562222</v>
          </cell>
          <cell r="E98">
            <v>40127.861301797951</v>
          </cell>
          <cell r="F98">
            <v>37949.261228379066</v>
          </cell>
          <cell r="G98">
            <v>35238.074910904252</v>
          </cell>
          <cell r="H98">
            <v>32977.739744369581</v>
          </cell>
          <cell r="I98">
            <v>32221.157418427523</v>
          </cell>
          <cell r="J98">
            <v>31056.569750894676</v>
          </cell>
          <cell r="K98">
            <v>30005.632655914138</v>
          </cell>
          <cell r="L98">
            <v>29091.785908371079</v>
          </cell>
          <cell r="M98">
            <v>28272.132100811214</v>
          </cell>
          <cell r="N98">
            <v>27121.9604366188</v>
          </cell>
          <cell r="O98">
            <v>35157.095530611128</v>
          </cell>
          <cell r="P98">
            <v>43515.328642651599</v>
          </cell>
          <cell r="Q98">
            <v>31737.383318329594</v>
          </cell>
          <cell r="R98">
            <v>19555.100200898276</v>
          </cell>
          <cell r="S98">
            <v>19056.362551120757</v>
          </cell>
          <cell r="T98">
            <v>18556.075097885645</v>
          </cell>
          <cell r="U98">
            <v>18272.409184872668</v>
          </cell>
          <cell r="V98">
            <v>17550.663409804605</v>
          </cell>
          <cell r="W98">
            <v>17045.4419604371</v>
          </cell>
          <cell r="X98">
            <v>16538.476193624389</v>
          </cell>
          <cell r="Y98">
            <v>16246.597356024056</v>
          </cell>
          <cell r="Z98">
            <v>15519.100819683874</v>
          </cell>
          <cell r="AA98">
            <v>15006.581796755676</v>
          </cell>
          <cell r="AB98">
            <v>14492.09952917539</v>
          </cell>
          <cell r="AC98">
            <v>14192.626946452085</v>
          </cell>
          <cell r="AD98">
            <v>13457.007903779955</v>
          </cell>
          <cell r="AE98">
            <v>-1645.0799413138302</v>
          </cell>
          <cell r="CO98">
            <v>999527.51960562449</v>
          </cell>
        </row>
        <row r="99">
          <cell r="A99">
            <v>-176340.06679611374</v>
          </cell>
          <cell r="B99">
            <v>29479.939732577972</v>
          </cell>
          <cell r="C99">
            <v>62718.04320073883</v>
          </cell>
          <cell r="D99">
            <v>61004.075877486801</v>
          </cell>
          <cell r="E99">
            <v>46740.211882980118</v>
          </cell>
          <cell r="F99">
            <v>44484.627967581589</v>
          </cell>
          <cell r="G99">
            <v>41814.292464433354</v>
          </cell>
          <cell r="H99">
            <v>39552.370457336641</v>
          </cell>
          <cell r="I99">
            <v>38649.681093918072</v>
          </cell>
          <cell r="J99">
            <v>37325.72961873858</v>
          </cell>
          <cell r="K99">
            <v>36135.148258589601</v>
          </cell>
          <cell r="L99">
            <v>35066.809411744631</v>
          </cell>
          <cell r="M99">
            <v>34112.311477449868</v>
          </cell>
          <cell r="N99">
            <v>32810.012214801798</v>
          </cell>
          <cell r="O99">
            <v>39641.080987789057</v>
          </cell>
          <cell r="P99">
            <v>46842.03177805063</v>
          </cell>
          <cell r="Q99">
            <v>36392.619432225089</v>
          </cell>
          <cell r="R99">
            <v>25534.07963377767</v>
          </cell>
          <cell r="S99">
            <v>25010.935151229416</v>
          </cell>
          <cell r="T99">
            <v>24488.443284763947</v>
          </cell>
          <cell r="U99">
            <v>24185.929213631272</v>
          </cell>
          <cell r="V99">
            <v>23445.496301365609</v>
          </cell>
          <cell r="W99">
            <v>22925.082121081723</v>
          </cell>
          <cell r="X99">
            <v>22405.402465948486</v>
          </cell>
          <cell r="Y99">
            <v>22104.40190064803</v>
          </cell>
          <cell r="Z99">
            <v>21368.335535224702</v>
          </cell>
          <cell r="AA99">
            <v>20850.994334193267</v>
          </cell>
          <cell r="AB99">
            <v>20334.479847690047</v>
          </cell>
          <cell r="AC99">
            <v>20036.845252758998</v>
          </cell>
          <cell r="AD99">
            <v>19304.030968054678</v>
          </cell>
          <cell r="AE99">
            <v>5927.6852984537618</v>
          </cell>
          <cell r="CO99">
            <v>881700.33398056868</v>
          </cell>
        </row>
        <row r="100">
          <cell r="A100">
            <v>-202166.27241560817</v>
          </cell>
          <cell r="B100">
            <v>13088.944715538601</v>
          </cell>
          <cell r="C100">
            <v>54100.679804863496</v>
          </cell>
          <cell r="D100">
            <v>53664.854272022814</v>
          </cell>
          <cell r="E100">
            <v>38530.886044588624</v>
          </cell>
          <cell r="F100">
            <v>36391.592192810072</v>
          </cell>
          <cell r="G100">
            <v>33703.717355319473</v>
          </cell>
          <cell r="H100">
            <v>31469.718727713145</v>
          </cell>
          <cell r="I100">
            <v>30750.86290694827</v>
          </cell>
          <cell r="J100">
            <v>29629.818554691752</v>
          </cell>
          <cell r="K100">
            <v>28618.022083515374</v>
          </cell>
          <cell r="L100">
            <v>27744.612156992989</v>
          </cell>
          <cell r="M100">
            <v>26961.271531370709</v>
          </cell>
          <cell r="N100">
            <v>25853.034947303917</v>
          </cell>
          <cell r="O100">
            <v>34028.775213512992</v>
          </cell>
          <cell r="P100">
            <v>42514.834336888649</v>
          </cell>
          <cell r="Q100">
            <v>30616.096848185472</v>
          </cell>
          <cell r="R100">
            <v>18316.981881453947</v>
          </cell>
          <cell r="S100">
            <v>17828.713262555379</v>
          </cell>
          <cell r="T100">
            <v>17338.486247669694</v>
          </cell>
          <cell r="U100">
            <v>17062.600127628801</v>
          </cell>
          <cell r="V100">
            <v>16351.920259862163</v>
          </cell>
          <cell r="W100">
            <v>15855.458442635201</v>
          </cell>
          <cell r="X100">
            <v>15356.792433471273</v>
          </cell>
          <cell r="Y100">
            <v>15070.96334068006</v>
          </cell>
          <cell r="Z100">
            <v>14352.581352527362</v>
          </cell>
          <cell r="AA100">
            <v>13846.898018399708</v>
          </cell>
          <cell r="AB100">
            <v>13338.733846828098</v>
          </cell>
          <cell r="AC100">
            <v>13043.34239734165</v>
          </cell>
          <cell r="AD100">
            <v>12314.663058105882</v>
          </cell>
          <cell r="AE100">
            <v>-2947.6577707076576</v>
          </cell>
          <cell r="CO100">
            <v>1010831.3620780408</v>
          </cell>
        </row>
        <row r="101">
          <cell r="A101">
            <v>-205183.56111923509</v>
          </cell>
          <cell r="B101">
            <v>13572.840506305947</v>
          </cell>
          <cell r="C101">
            <v>56622.782196833752</v>
          </cell>
          <cell r="D101">
            <v>54670.518385322794</v>
          </cell>
          <cell r="E101">
            <v>37984.44673319078</v>
          </cell>
          <cell r="F101">
            <v>35845.055106626474</v>
          </cell>
          <cell r="G101">
            <v>33143.457758959383</v>
          </cell>
          <cell r="H101">
            <v>30901.496558649611</v>
          </cell>
          <cell r="I101">
            <v>30193.954096907546</v>
          </cell>
          <cell r="J101">
            <v>29084.503091577375</v>
          </cell>
          <cell r="K101">
            <v>28082.558137343483</v>
          </cell>
          <cell r="L101">
            <v>27220.940818524032</v>
          </cell>
          <cell r="M101">
            <v>26447.575251237984</v>
          </cell>
          <cell r="N101">
            <v>25350.290543459632</v>
          </cell>
          <cell r="O101">
            <v>33672.372785738888</v>
          </cell>
          <cell r="P101">
            <v>42301.369294141696</v>
          </cell>
          <cell r="Q101">
            <v>30230.450638013797</v>
          </cell>
          <cell r="R101">
            <v>17758.676013183795</v>
          </cell>
          <cell r="S101">
            <v>17270.997785943589</v>
          </cell>
          <cell r="T101">
            <v>16781.140697560353</v>
          </cell>
          <cell r="U101">
            <v>16505.805594682854</v>
          </cell>
          <cell r="V101">
            <v>15794.626513052481</v>
          </cell>
          <cell r="W101">
            <v>15297.832743504929</v>
          </cell>
          <cell r="X101">
            <v>14798.586646545122</v>
          </cell>
          <cell r="Y101">
            <v>14512.311740744666</v>
          </cell>
          <cell r="Z101">
            <v>13792.440984004537</v>
          </cell>
          <cell r="AA101">
            <v>13285.387591282135</v>
          </cell>
          <cell r="AB101">
            <v>12775.574082452295</v>
          </cell>
          <cell r="AC101">
            <v>12478.619581432238</v>
          </cell>
          <cell r="AD101">
            <v>11747.333018432568</v>
          </cell>
          <cell r="AE101">
            <v>-3737.6110462125944</v>
          </cell>
          <cell r="CO101">
            <v>1025917.8055961754</v>
          </cell>
        </row>
        <row r="102">
          <cell r="A102">
            <v>-192940.95306207522</v>
          </cell>
          <cell r="B102">
            <v>22891.743667123024</v>
          </cell>
          <cell r="C102">
            <v>60449.827959163871</v>
          </cell>
          <cell r="D102">
            <v>59504.231554275699</v>
          </cell>
          <cell r="E102">
            <v>44969.310263007093</v>
          </cell>
          <cell r="F102">
            <v>42672.216524009622</v>
          </cell>
          <cell r="G102">
            <v>39891.429058943468</v>
          </cell>
          <cell r="H102">
            <v>37552.088705319155</v>
          </cell>
          <cell r="I102">
            <v>36681.212055434909</v>
          </cell>
          <cell r="J102">
            <v>35384.780010305767</v>
          </cell>
          <cell r="K102">
            <v>34215.357513389084</v>
          </cell>
          <cell r="L102">
            <v>33179.021863435308</v>
          </cell>
          <cell r="M102">
            <v>32249.400592079226</v>
          </cell>
          <cell r="N102">
            <v>30972.264634590487</v>
          </cell>
          <cell r="O102">
            <v>38576.288464422039</v>
          </cell>
          <cell r="P102">
            <v>46542.104314755612</v>
          </cell>
          <cell r="Q102">
            <v>35136.81405908263</v>
          </cell>
          <cell r="R102">
            <v>23315.270256801654</v>
          </cell>
          <cell r="S102">
            <v>22784.941946160048</v>
          </cell>
          <cell r="T102">
            <v>22254.306516405057</v>
          </cell>
          <cell r="U102">
            <v>21947.159269565549</v>
          </cell>
          <cell r="V102">
            <v>21192.077168854536</v>
          </cell>
          <cell r="W102">
            <v>20660.463986398376</v>
          </cell>
          <cell r="X102">
            <v>20128.505138674496</v>
          </cell>
          <cell r="Y102">
            <v>19818.409823613991</v>
          </cell>
          <cell r="Z102">
            <v>19063.508656492791</v>
          </cell>
          <cell r="AA102">
            <v>18530.449339489714</v>
          </cell>
          <cell r="AB102">
            <v>17997.000973182527</v>
          </cell>
          <cell r="AC102">
            <v>17685.301920611855</v>
          </cell>
          <cell r="AD102">
            <v>16928.890056594959</v>
          </cell>
          <cell r="AE102">
            <v>2320.8507392892861</v>
          </cell>
          <cell r="CO102">
            <v>964704.76531037607</v>
          </cell>
        </row>
        <row r="103">
          <cell r="A103">
            <v>-181034.71361568526</v>
          </cell>
          <cell r="B103">
            <v>25167.96568699964</v>
          </cell>
          <cell r="C103">
            <v>63102.524845641106</v>
          </cell>
          <cell r="D103">
            <v>57772.173309009842</v>
          </cell>
          <cell r="E103">
            <v>44618.632027747924</v>
          </cell>
          <cell r="F103">
            <v>42405.055056413665</v>
          </cell>
          <cell r="G103">
            <v>39749.333030715454</v>
          </cell>
          <cell r="H103">
            <v>37509.604676321353</v>
          </cell>
          <cell r="I103">
            <v>36655.832258579205</v>
          </cell>
          <cell r="J103">
            <v>35387.236160255532</v>
          </cell>
          <cell r="K103">
            <v>34245.983805952943</v>
          </cell>
          <cell r="L103">
            <v>33229.824764712248</v>
          </cell>
          <cell r="M103">
            <v>32321.721940236581</v>
          </cell>
          <cell r="N103">
            <v>31072.57278939111</v>
          </cell>
          <cell r="O103">
            <v>38164.477608327987</v>
          </cell>
          <cell r="P103">
            <v>45610.017035110403</v>
          </cell>
          <cell r="Q103">
            <v>34901.503676485903</v>
          </cell>
          <cell r="R103">
            <v>23787.742052577538</v>
          </cell>
          <cell r="S103">
            <v>23276.250566955117</v>
          </cell>
          <cell r="T103">
            <v>22764.808087318714</v>
          </cell>
          <cell r="U103">
            <v>22471.03827714808</v>
          </cell>
          <cell r="V103">
            <v>21742.07607082765</v>
          </cell>
          <cell r="W103">
            <v>21230.789607971485</v>
          </cell>
          <cell r="X103">
            <v>20719.55830178436</v>
          </cell>
          <cell r="Y103">
            <v>20424.698466498507</v>
          </cell>
          <cell r="Z103">
            <v>19697.267827858581</v>
          </cell>
          <cell r="AA103">
            <v>19186.212119932228</v>
          </cell>
          <cell r="AB103">
            <v>18675.218491322812</v>
          </cell>
          <cell r="AC103">
            <v>18380.774934466535</v>
          </cell>
          <cell r="AD103">
            <v>17653.424977444112</v>
          </cell>
          <cell r="AE103">
            <v>3937.7324920508581</v>
          </cell>
          <cell r="CO103">
            <v>905173.56807842629</v>
          </cell>
        </row>
        <row r="104">
          <cell r="A104">
            <v>-187870.79021211673</v>
          </cell>
          <cell r="B104">
            <v>20544.638335104304</v>
          </cell>
          <cell r="C104">
            <v>58890.486094184351</v>
          </cell>
          <cell r="D104">
            <v>58345.879087328241</v>
          </cell>
          <cell r="E104">
            <v>43922.131868267257</v>
          </cell>
          <cell r="F104">
            <v>41690.375927248751</v>
          </cell>
          <cell r="G104">
            <v>38988.244774824576</v>
          </cell>
          <cell r="H104">
            <v>36715.745784500832</v>
          </cell>
          <cell r="I104">
            <v>35874.267139454634</v>
          </cell>
          <cell r="J104">
            <v>34616.042304293151</v>
          </cell>
          <cell r="K104">
            <v>33482.627393048329</v>
          </cell>
          <cell r="L104">
            <v>32478.775743054844</v>
          </cell>
          <cell r="M104">
            <v>31580.121814984406</v>
          </cell>
          <cell r="N104">
            <v>30340.404785538827</v>
          </cell>
          <cell r="O104">
            <v>37749.751256879368</v>
          </cell>
          <cell r="P104">
            <v>45509.682936654106</v>
          </cell>
          <cell r="Q104">
            <v>34407.322181171534</v>
          </cell>
          <cell r="R104">
            <v>22896.659642060484</v>
          </cell>
          <cell r="S104">
            <v>22381.933505635243</v>
          </cell>
          <cell r="T104">
            <v>21866.86787634129</v>
          </cell>
          <cell r="U104">
            <v>21570.987073892371</v>
          </cell>
          <cell r="V104">
            <v>20835.677094459592</v>
          </cell>
          <cell r="W104">
            <v>20319.530646502586</v>
          </cell>
          <cell r="X104">
            <v>19803.002096330929</v>
          </cell>
          <cell r="Y104">
            <v>19504.221142140887</v>
          </cell>
          <cell r="Z104">
            <v>18768.752493185966</v>
          </cell>
          <cell r="AA104">
            <v>18251.00747208704</v>
          </cell>
          <cell r="AB104">
            <v>17732.83239157917</v>
          </cell>
          <cell r="AC104">
            <v>17432.452434527571</v>
          </cell>
          <cell r="AD104">
            <v>16695.140058154229</v>
          </cell>
          <cell r="AE104">
            <v>2472.0674310488794</v>
          </cell>
          <cell r="CO104">
            <v>939353.95106058358</v>
          </cell>
        </row>
        <row r="105">
          <cell r="A105">
            <v>-177511.93050383299</v>
          </cell>
          <cell r="B105">
            <v>28016.369210883073</v>
          </cell>
          <cell r="C105">
            <v>65356.493858698246</v>
          </cell>
          <cell r="D105">
            <v>64002.414921414325</v>
          </cell>
          <cell r="E105">
            <v>46654.367633237503</v>
          </cell>
          <cell r="F105">
            <v>44394.554810695787</v>
          </cell>
          <cell r="G105">
            <v>41715.314567674592</v>
          </cell>
          <cell r="H105">
            <v>39446.862244258431</v>
          </cell>
          <cell r="I105">
            <v>38545.453916148865</v>
          </cell>
          <cell r="J105">
            <v>37222.295495410799</v>
          </cell>
          <cell r="K105">
            <v>36032.160351076556</v>
          </cell>
          <cell r="L105">
            <v>34965.038443789483</v>
          </cell>
          <cell r="M105">
            <v>34011.345466437226</v>
          </cell>
          <cell r="N105">
            <v>32709.710125890102</v>
          </cell>
          <cell r="O105">
            <v>39594.321242607584</v>
          </cell>
          <cell r="P105">
            <v>46848.580619850851</v>
          </cell>
          <cell r="Q105">
            <v>36331.421407100504</v>
          </cell>
          <cell r="R105">
            <v>25404.489275207845</v>
          </cell>
          <cell r="S105">
            <v>24880.507009888373</v>
          </cell>
          <cell r="T105">
            <v>24357.11763985244</v>
          </cell>
          <cell r="U105">
            <v>24054.033554029491</v>
          </cell>
          <cell r="V105">
            <v>23312.189266671077</v>
          </cell>
          <cell r="W105">
            <v>22790.687454068029</v>
          </cell>
          <cell r="X105">
            <v>22269.85295033006</v>
          </cell>
          <cell r="Y105">
            <v>21967.999849638516</v>
          </cell>
          <cell r="Z105">
            <v>21230.266547091007</v>
          </cell>
          <cell r="AA105">
            <v>20711.556505873115</v>
          </cell>
          <cell r="AB105">
            <v>20193.597526661819</v>
          </cell>
          <cell r="AC105">
            <v>19894.79689857467</v>
          </cell>
          <cell r="AD105">
            <v>19160.023557655586</v>
          </cell>
          <cell r="AE105">
            <v>5696.5153539831081</v>
          </cell>
          <cell r="CO105">
            <v>887559.65251916484</v>
          </cell>
        </row>
        <row r="106">
          <cell r="A106">
            <v>-165808.13352919923</v>
          </cell>
          <cell r="B106">
            <v>30010.022245970933</v>
          </cell>
          <cell r="C106">
            <v>66015.208021758575</v>
          </cell>
          <cell r="D106">
            <v>63125.370783965147</v>
          </cell>
          <cell r="E106">
            <v>47125.854116678413</v>
          </cell>
          <cell r="F106">
            <v>44921.072396571399</v>
          </cell>
          <cell r="G106">
            <v>42341.682286146417</v>
          </cell>
          <cell r="H106">
            <v>40148.946541852638</v>
          </cell>
          <cell r="I106">
            <v>39244.248204333519</v>
          </cell>
          <cell r="J106">
            <v>37924.49529462443</v>
          </cell>
          <cell r="K106">
            <v>36740.223155353255</v>
          </cell>
          <cell r="L106">
            <v>35671.21536971457</v>
          </cell>
          <cell r="M106">
            <v>34718.853730244729</v>
          </cell>
          <cell r="N106">
            <v>33421.547197671141</v>
          </cell>
          <cell r="O106">
            <v>39781.471232280506</v>
          </cell>
          <cell r="P106">
            <v>46510.054683888877</v>
          </cell>
          <cell r="Q106">
            <v>36672.176583955719</v>
          </cell>
          <cell r="R106">
            <v>26432.375376055112</v>
          </cell>
          <cell r="S106">
            <v>25920.018296460687</v>
          </cell>
          <cell r="T106">
            <v>25408.771474448949</v>
          </cell>
          <cell r="U106">
            <v>25113.774055894275</v>
          </cell>
          <cell r="V106">
            <v>24389.742833315155</v>
          </cell>
          <cell r="W106">
            <v>23882.030657320567</v>
          </cell>
          <cell r="X106">
            <v>23375.568086016581</v>
          </cell>
          <cell r="Y106">
            <v>23084.303826128147</v>
          </cell>
          <cell r="Z106">
            <v>22366.542834687745</v>
          </cell>
          <cell r="AA106">
            <v>21864.058538616286</v>
          </cell>
          <cell r="AB106">
            <v>21362.980683633185</v>
          </cell>
          <cell r="AC106">
            <v>21077.532246511204</v>
          </cell>
          <cell r="AD106">
            <v>20365.214335659606</v>
          </cell>
          <cell r="AE106">
            <v>7774.3632027942949</v>
          </cell>
          <cell r="CO106">
            <v>829040.66764599609</v>
          </cell>
        </row>
        <row r="107">
          <cell r="A107">
            <v>-207349.61819106035</v>
          </cell>
          <cell r="B107">
            <v>13152.813569100108</v>
          </cell>
          <cell r="C107">
            <v>54359.17296501431</v>
          </cell>
          <cell r="D107">
            <v>50514.413561683294</v>
          </cell>
          <cell r="E107">
            <v>37292.103463078718</v>
          </cell>
          <cell r="F107">
            <v>35162.591913147073</v>
          </cell>
          <cell r="G107">
            <v>32459.63167553932</v>
          </cell>
          <cell r="H107">
            <v>30220.11641135953</v>
          </cell>
          <cell r="I107">
            <v>29528.086322902498</v>
          </cell>
          <cell r="J107">
            <v>28435.765451788764</v>
          </cell>
          <cell r="K107">
            <v>27448.917515990572</v>
          </cell>
          <cell r="L107">
            <v>26603.75071447574</v>
          </cell>
          <cell r="M107">
            <v>25844.833036542361</v>
          </cell>
          <cell r="N107">
            <v>24763.933044968107</v>
          </cell>
          <cell r="O107">
            <v>33198.893223585495</v>
          </cell>
          <cell r="P107">
            <v>41935.73914924806</v>
          </cell>
          <cell r="Q107">
            <v>29743.291308360851</v>
          </cell>
          <cell r="R107">
            <v>17150.735266708813</v>
          </cell>
          <cell r="S107">
            <v>16666.014373605925</v>
          </cell>
          <cell r="T107">
            <v>16178.894848881151</v>
          </cell>
          <cell r="U107">
            <v>15905.8167613365</v>
          </cell>
          <cell r="V107">
            <v>15197.169910002413</v>
          </cell>
          <cell r="W107">
            <v>14702.414036882794</v>
          </cell>
          <cell r="X107">
            <v>14204.958482740592</v>
          </cell>
          <cell r="Y107">
            <v>13919.976566616326</v>
          </cell>
          <cell r="Z107">
            <v>13201.621939953173</v>
          </cell>
          <cell r="AA107">
            <v>12695.571608416394</v>
          </cell>
          <cell r="AB107">
            <v>12186.482762104595</v>
          </cell>
          <cell r="AC107">
            <v>11889.733302870754</v>
          </cell>
          <cell r="AD107">
            <v>11158.822168719613</v>
          </cell>
          <cell r="AE107">
            <v>-4484.2784396530769</v>
          </cell>
          <cell r="CO107">
            <v>1036748.0909553017</v>
          </cell>
        </row>
        <row r="108">
          <cell r="A108">
            <v>-210430.84386522151</v>
          </cell>
          <cell r="B108">
            <v>15670.084297271795</v>
          </cell>
          <cell r="C108">
            <v>60118.030179493973</v>
          </cell>
          <cell r="D108">
            <v>58005.546731318915</v>
          </cell>
          <cell r="E108">
            <v>42255.719273645955</v>
          </cell>
          <cell r="F108">
            <v>39943.00803083193</v>
          </cell>
          <cell r="G108">
            <v>37069.837924675157</v>
          </cell>
          <cell r="H108">
            <v>34671.996046934873</v>
          </cell>
          <cell r="I108">
            <v>33855.518767633723</v>
          </cell>
          <cell r="J108">
            <v>32612.96606813476</v>
          </cell>
          <cell r="K108">
            <v>31488.510188169021</v>
          </cell>
          <cell r="L108">
            <v>30508.453267793622</v>
          </cell>
          <cell r="M108">
            <v>29625.630748572425</v>
          </cell>
          <cell r="N108">
            <v>28399.086780470279</v>
          </cell>
          <cell r="O108">
            <v>36839.559408306894</v>
          </cell>
          <cell r="P108">
            <v>45625.998338610327</v>
          </cell>
          <cell r="Q108">
            <v>33219.508847195058</v>
          </cell>
          <cell r="R108">
            <v>20392.341561397116</v>
          </cell>
          <cell r="S108">
            <v>19861.603321635012</v>
          </cell>
          <cell r="T108">
            <v>19329.37305210896</v>
          </cell>
          <cell r="U108">
            <v>19022.604184407683</v>
          </cell>
          <cell r="V108">
            <v>18260.256037367297</v>
          </cell>
          <cell r="W108">
            <v>17723.275701600556</v>
          </cell>
          <cell r="X108">
            <v>17184.616073189929</v>
          </cell>
          <cell r="Y108">
            <v>16869.496711053311</v>
          </cell>
          <cell r="Z108">
            <v>16102.055911956282</v>
          </cell>
          <cell r="AA108">
            <v>15558.050042143608</v>
          </cell>
          <cell r="AB108">
            <v>15012.154113665594</v>
          </cell>
          <cell r="AC108">
            <v>14689.387330798731</v>
          </cell>
          <cell r="AD108">
            <v>13914.463572621098</v>
          </cell>
          <cell r="AE108">
            <v>-1986.5362834315602</v>
          </cell>
          <cell r="CO108">
            <v>1052154.2193261075</v>
          </cell>
        </row>
        <row r="109">
          <cell r="A109">
            <v>-200600.21979388848</v>
          </cell>
          <cell r="B109">
            <v>18835.858819385714</v>
          </cell>
          <cell r="C109">
            <v>60106.326625346279</v>
          </cell>
          <cell r="D109">
            <v>57098.451205959034</v>
          </cell>
          <cell r="E109">
            <v>42117.273544278301</v>
          </cell>
          <cell r="F109">
            <v>39868.509084761114</v>
          </cell>
          <cell r="G109">
            <v>37094.3274556299</v>
          </cell>
          <cell r="H109">
            <v>34774.62213812134</v>
          </cell>
          <cell r="I109">
            <v>33968.545680532188</v>
          </cell>
          <cell r="J109">
            <v>32744.541239817714</v>
          </cell>
          <cell r="K109">
            <v>31639.303679860692</v>
          </cell>
          <cell r="L109">
            <v>30671.885188454136</v>
          </cell>
          <cell r="M109">
            <v>29803.16041515331</v>
          </cell>
          <cell r="N109">
            <v>28595.432737915675</v>
          </cell>
          <cell r="O109">
            <v>36609.125450893247</v>
          </cell>
          <cell r="P109">
            <v>44963.350534478166</v>
          </cell>
          <cell r="Q109">
            <v>33131.123121388591</v>
          </cell>
          <cell r="R109">
            <v>20886.755131183236</v>
          </cell>
          <cell r="S109">
            <v>20370.294135113276</v>
          </cell>
          <cell r="T109">
            <v>19852.666120942551</v>
          </cell>
          <cell r="U109">
            <v>19556.005259131416</v>
          </cell>
          <cell r="V109">
            <v>18813.767945810105</v>
          </cell>
          <cell r="W109">
            <v>18292.424581304018</v>
          </cell>
          <cell r="X109">
            <v>17769.767727643906</v>
          </cell>
          <cell r="Y109">
            <v>17466.415594385791</v>
          </cell>
          <cell r="Z109">
            <v>16720.354752023231</v>
          </cell>
          <cell r="AA109">
            <v>16193.516238828488</v>
          </cell>
          <cell r="AB109">
            <v>15665.19938201908</v>
          </cell>
          <cell r="AC109">
            <v>15356.011661979512</v>
          </cell>
          <cell r="AD109">
            <v>14603.951905813483</v>
          </cell>
          <cell r="AE109">
            <v>-561.10022168180512</v>
          </cell>
          <cell r="CO109">
            <v>1003001.0989694423</v>
          </cell>
        </row>
        <row r="110">
          <cell r="A110">
            <v>-196055.94595736204</v>
          </cell>
          <cell r="B110">
            <v>16988.301006035268</v>
          </cell>
          <cell r="C110">
            <v>57975.381973344789</v>
          </cell>
          <cell r="D110">
            <v>54409.321898732582</v>
          </cell>
          <cell r="E110">
            <v>40003.737797646696</v>
          </cell>
          <cell r="F110">
            <v>37852.496779232475</v>
          </cell>
          <cell r="G110">
            <v>35182.050812116286</v>
          </cell>
          <cell r="H110">
            <v>32954.214645646018</v>
          </cell>
          <cell r="I110">
            <v>32203.427068776436</v>
          </cell>
          <cell r="J110">
            <v>31048.154672865363</v>
          </cell>
          <cell r="K110">
            <v>30006.612885131544</v>
          </cell>
          <cell r="L110">
            <v>29099.575522580446</v>
          </cell>
          <cell r="M110">
            <v>28287.139966495568</v>
          </cell>
          <cell r="N110">
            <v>27146.322151277629</v>
          </cell>
          <cell r="O110">
            <v>35016.157511972313</v>
          </cell>
          <cell r="P110">
            <v>43206.36090032394</v>
          </cell>
          <cell r="Q110">
            <v>31653.773725501829</v>
          </cell>
          <cell r="R110">
            <v>19700.446078860201</v>
          </cell>
          <cell r="S110">
            <v>19207.889493512848</v>
          </cell>
          <cell r="T110">
            <v>18713.896046475202</v>
          </cell>
          <cell r="U110">
            <v>18434.621996355665</v>
          </cell>
          <cell r="V110">
            <v>17721.424850750765</v>
          </cell>
          <cell r="W110">
            <v>17222.856972040681</v>
          </cell>
          <cell r="X110">
            <v>16722.671892839513</v>
          </cell>
          <cell r="Y110">
            <v>16435.776773178452</v>
          </cell>
          <cell r="Z110">
            <v>15717.254613424368</v>
          </cell>
          <cell r="AA110">
            <v>15211.920971075189</v>
          </cell>
          <cell r="AB110">
            <v>14704.767155325677</v>
          </cell>
          <cell r="AC110">
            <v>14410.921173318406</v>
          </cell>
          <cell r="AD110">
            <v>13684.778944661619</v>
          </cell>
          <cell r="AE110">
            <v>-1128.7334317723689</v>
          </cell>
          <cell r="CO110">
            <v>980279.72978681012</v>
          </cell>
        </row>
        <row r="111">
          <cell r="A111">
            <v>-192202.62923386224</v>
          </cell>
          <cell r="B111">
            <v>21215.89284059091</v>
          </cell>
          <cell r="C111">
            <v>59404.701634242287</v>
          </cell>
          <cell r="D111">
            <v>56309.882053862326</v>
          </cell>
          <cell r="E111">
            <v>42200.935343470934</v>
          </cell>
          <cell r="F111">
            <v>40000.100037470402</v>
          </cell>
          <cell r="G111">
            <v>37304.764995964215</v>
          </cell>
          <cell r="H111">
            <v>35046.313448895628</v>
          </cell>
          <cell r="I111">
            <v>34244.148135071999</v>
          </cell>
          <cell r="J111">
            <v>33030.061204494501</v>
          </cell>
          <cell r="K111">
            <v>31935.840242909209</v>
          </cell>
          <cell r="L111">
            <v>30973.844526194283</v>
          </cell>
          <cell r="M111">
            <v>30112.258723804109</v>
          </cell>
          <cell r="N111">
            <v>28914.869250333039</v>
          </cell>
          <cell r="O111">
            <v>36558.731239536792</v>
          </cell>
          <cell r="P111">
            <v>44540.222953070632</v>
          </cell>
          <cell r="Q111">
            <v>33197.148657025231</v>
          </cell>
          <cell r="R111">
            <v>21448.492150505524</v>
          </cell>
          <cell r="S111">
            <v>20942.522269471228</v>
          </cell>
          <cell r="T111">
            <v>20435.704391917592</v>
          </cell>
          <cell r="U111">
            <v>20146.42541959924</v>
          </cell>
          <cell r="V111">
            <v>19419.422124472803</v>
          </cell>
          <cell r="W111">
            <v>18909.904542304008</v>
          </cell>
          <cell r="X111">
            <v>18399.432532581821</v>
          </cell>
          <cell r="Y111">
            <v>18105.046814725501</v>
          </cell>
          <cell r="Z111">
            <v>17375.509840185805</v>
          </cell>
          <cell r="AA111">
            <v>16861.999289134896</v>
          </cell>
          <cell r="AB111">
            <v>16347.41452146407</v>
          </cell>
          <cell r="AC111">
            <v>16048.933331293661</v>
          </cell>
          <cell r="AD111">
            <v>15314.892463473323</v>
          </cell>
          <cell r="AE111">
            <v>777.38968318937987</v>
          </cell>
          <cell r="CO111">
            <v>961013.14616931113</v>
          </cell>
        </row>
        <row r="112">
          <cell r="A112">
            <v>-187137.70849926889</v>
          </cell>
          <cell r="B112">
            <v>22608.081414149143</v>
          </cell>
          <cell r="C112">
            <v>63262.657039277634</v>
          </cell>
          <cell r="D112">
            <v>58493.923184985746</v>
          </cell>
          <cell r="E112">
            <v>44532.978096628227</v>
          </cell>
          <cell r="F112">
            <v>42285.392462761811</v>
          </cell>
          <cell r="G112">
            <v>39573.071271516572</v>
          </cell>
          <cell r="H112">
            <v>37289.502416699368</v>
          </cell>
          <cell r="I112">
            <v>36433.499675948246</v>
          </cell>
          <cell r="J112">
            <v>35158.425435673169</v>
          </cell>
          <cell r="K112">
            <v>34009.83134642549</v>
          </cell>
          <cell r="L112">
            <v>32990.392601338899</v>
          </cell>
          <cell r="M112">
            <v>32077.705020579364</v>
          </cell>
          <cell r="N112">
            <v>30821.74838860739</v>
          </cell>
          <cell r="O112">
            <v>38183.077524772438</v>
          </cell>
          <cell r="P112">
            <v>45899.936732778908</v>
          </cell>
          <cell r="Q112">
            <v>34836.100657769523</v>
          </cell>
          <cell r="R112">
            <v>23362.340370818332</v>
          </cell>
          <cell r="S112">
            <v>22843.434242492629</v>
          </cell>
          <cell r="T112">
            <v>22324.340175643229</v>
          </cell>
          <cell r="U112">
            <v>22025.359707965108</v>
          </cell>
          <cell r="V112">
            <v>21285.565504606318</v>
          </cell>
          <cell r="W112">
            <v>20765.873111598914</v>
          </cell>
          <cell r="X112">
            <v>20245.969192127617</v>
          </cell>
          <cell r="Y112">
            <v>19944.726561605588</v>
          </cell>
          <cell r="Z112">
            <v>19205.501200243321</v>
          </cell>
          <cell r="AA112">
            <v>18684.923859409901</v>
          </cell>
          <cell r="AB112">
            <v>18164.10844367768</v>
          </cell>
          <cell r="AC112">
            <v>17861.99377454145</v>
          </cell>
          <cell r="AD112">
            <v>17121.734604261561</v>
          </cell>
          <cell r="AE112">
            <v>2950.1047381590215</v>
          </cell>
          <cell r="CO112">
            <v>935688.54249634442</v>
          </cell>
        </row>
        <row r="113">
          <cell r="A113">
            <v>-202761.1576776992</v>
          </cell>
          <cell r="B113">
            <v>20642.14140204282</v>
          </cell>
          <cell r="C113">
            <v>59234.258796313923</v>
          </cell>
          <cell r="D113">
            <v>57445.0270319993</v>
          </cell>
          <cell r="E113">
            <v>40956.497126831557</v>
          </cell>
          <cell r="F113">
            <v>38733.177104151036</v>
          </cell>
          <cell r="G113">
            <v>35970.933179316489</v>
          </cell>
          <cell r="H113">
            <v>33666.454489196767</v>
          </cell>
          <cell r="I113">
            <v>32887.431759854939</v>
          </cell>
          <cell r="J113">
            <v>31694.314431475883</v>
          </cell>
          <cell r="K113">
            <v>30616.709544616751</v>
          </cell>
          <cell r="L113">
            <v>29678.211402837711</v>
          </cell>
          <cell r="M113">
            <v>28835.315871287938</v>
          </cell>
          <cell r="N113">
            <v>27657.285308641134</v>
          </cell>
          <cell r="O113">
            <v>35795.842323705823</v>
          </cell>
          <cell r="P113">
            <v>44265.866413171119</v>
          </cell>
          <cell r="Q113">
            <v>32315.65010264692</v>
          </cell>
          <cell r="R113">
            <v>19955.748754249762</v>
          </cell>
          <cell r="S113">
            <v>19446.206991911968</v>
          </cell>
          <cell r="T113">
            <v>18935.182612876219</v>
          </cell>
          <cell r="U113">
            <v>18643.689509113319</v>
          </cell>
          <cell r="V113">
            <v>17908.506756352821</v>
          </cell>
          <cell r="W113">
            <v>17392.762278767528</v>
          </cell>
          <cell r="X113">
            <v>16875.349103026951</v>
          </cell>
          <cell r="Y113">
            <v>16575.813816315109</v>
          </cell>
          <cell r="Z113">
            <v>15835.314911473328</v>
          </cell>
          <cell r="AA113">
            <v>15312.589223231022</v>
          </cell>
          <cell r="AB113">
            <v>14787.98540051384</v>
          </cell>
          <cell r="AC113">
            <v>14481.081266322108</v>
          </cell>
          <cell r="AD113">
            <v>13732.916285196679</v>
          </cell>
          <cell r="AE113">
            <v>-1587.3170819906882</v>
          </cell>
          <cell r="CO113">
            <v>1013805.7883884959</v>
          </cell>
        </row>
        <row r="114">
          <cell r="A114">
            <v>-172318.26119981689</v>
          </cell>
          <cell r="B114">
            <v>28001.416293457238</v>
          </cell>
          <cell r="C114">
            <v>64149.915942660387</v>
          </cell>
          <cell r="D114">
            <v>61280.358147089719</v>
          </cell>
          <cell r="E114">
            <v>45879.512270590116</v>
          </cell>
          <cell r="F114">
            <v>43676.752607078</v>
          </cell>
          <cell r="G114">
            <v>41069.659606646834</v>
          </cell>
          <cell r="H114">
            <v>38861.575473106714</v>
          </cell>
          <cell r="I114">
            <v>37982.945542744244</v>
          </cell>
          <cell r="J114">
            <v>36690.183091109953</v>
          </cell>
          <cell r="K114">
            <v>35528.967573843067</v>
          </cell>
          <cell r="L114">
            <v>34487.195552949852</v>
          </cell>
          <cell r="M114">
            <v>33557.991510185064</v>
          </cell>
          <cell r="N114">
            <v>32286.227452595012</v>
          </cell>
          <cell r="O114">
            <v>38963.655496978077</v>
          </cell>
          <cell r="P114">
            <v>46001.817193197232</v>
          </cell>
          <cell r="Q114">
            <v>35792.90556583475</v>
          </cell>
          <cell r="R114">
            <v>25181.283334791216</v>
          </cell>
          <cell r="S114">
            <v>24670.768652119354</v>
          </cell>
          <cell r="T114">
            <v>24160.874747285539</v>
          </cell>
          <cell r="U114">
            <v>23867.4839504064</v>
          </cell>
          <cell r="V114">
            <v>23143.024323172882</v>
          </cell>
          <cell r="W114">
            <v>22635.106743425364</v>
          </cell>
          <cell r="X114">
            <v>22127.887854603679</v>
          </cell>
          <cell r="Y114">
            <v>21836.023697477365</v>
          </cell>
          <cell r="Z114">
            <v>21115.630621470642</v>
          </cell>
          <cell r="AA114">
            <v>20610.636103944948</v>
          </cell>
          <cell r="AB114">
            <v>20106.427969211771</v>
          </cell>
          <cell r="AC114">
            <v>19817.904909952791</v>
          </cell>
          <cell r="AD114">
            <v>19100.465921802301</v>
          </cell>
          <cell r="AE114">
            <v>6029.6536900015963</v>
          </cell>
          <cell r="CO114">
            <v>861591.30599908438</v>
          </cell>
        </row>
        <row r="115">
          <cell r="A115">
            <v>-171915.91437750682</v>
          </cell>
          <cell r="B115">
            <v>32677.703597870277</v>
          </cell>
          <cell r="C115">
            <v>66645.176020563973</v>
          </cell>
          <cell r="D115">
            <v>65107.770625833247</v>
          </cell>
          <cell r="E115">
            <v>49319.654163937303</v>
          </cell>
          <cell r="F115">
            <v>47005.247177615223</v>
          </cell>
          <cell r="G115">
            <v>44304.730180895844</v>
          </cell>
          <cell r="H115">
            <v>42006.113749303418</v>
          </cell>
          <cell r="I115">
            <v>41043.03773074472</v>
          </cell>
          <cell r="J115">
            <v>39649.893163863628</v>
          </cell>
          <cell r="K115">
            <v>38397.310997300941</v>
          </cell>
          <cell r="L115">
            <v>37264.362082977124</v>
          </cell>
          <cell r="M115">
            <v>36252.054587675884</v>
          </cell>
          <cell r="N115">
            <v>34883.191256860038</v>
          </cell>
          <cell r="O115">
            <v>41453.331396595429</v>
          </cell>
          <cell r="P115">
            <v>48413.661194139699</v>
          </cell>
          <cell r="Q115">
            <v>38204.406531392233</v>
          </cell>
          <cell r="R115">
            <v>27580.259032495829</v>
          </cell>
          <cell r="S115">
            <v>27041.235048356888</v>
          </cell>
          <cell r="T115">
            <v>26503.551412270252</v>
          </cell>
          <cell r="U115">
            <v>26189.198234292868</v>
          </cell>
          <cell r="V115">
            <v>25432.367232333781</v>
          </cell>
          <cell r="W115">
            <v>24898.95076449617</v>
          </cell>
          <cell r="X115">
            <v>24367.042870199977</v>
          </cell>
          <cell r="Y115">
            <v>24057.136979115821</v>
          </cell>
          <cell r="Z115">
            <v>23307.93518877303</v>
          </cell>
          <cell r="AA115">
            <v>22780.830029934819</v>
          </cell>
          <cell r="AB115">
            <v>22255.422783907983</v>
          </cell>
          <cell r="AC115">
            <v>21952.215325194062</v>
          </cell>
          <cell r="AD115">
            <v>21209.907307947447</v>
          </cell>
          <cell r="AE115">
            <v>8150.145612561857</v>
          </cell>
          <cell r="CO115">
            <v>859579.571887534</v>
          </cell>
        </row>
        <row r="116">
          <cell r="A116">
            <v>-207938.62077064725</v>
          </cell>
          <cell r="B116">
            <v>14045.04726726019</v>
          </cell>
          <cell r="C116">
            <v>55831.165870051802</v>
          </cell>
          <cell r="D116">
            <v>54936.884688757171</v>
          </cell>
          <cell r="E116">
            <v>39532.72720005647</v>
          </cell>
          <cell r="F116">
            <v>37325.359260556463</v>
          </cell>
          <cell r="G116">
            <v>34553.319768733432</v>
          </cell>
          <cell r="H116">
            <v>32248.400831335457</v>
          </cell>
          <cell r="I116">
            <v>31500.764337367844</v>
          </cell>
          <cell r="J116">
            <v>30341.808900677192</v>
          </cell>
          <cell r="K116">
            <v>29294.109056046611</v>
          </cell>
          <cell r="L116">
            <v>28388.781975370563</v>
          </cell>
          <cell r="M116">
            <v>27574.808179312131</v>
          </cell>
          <cell r="N116">
            <v>26429.377209132937</v>
          </cell>
          <cell r="O116">
            <v>34831.718591930185</v>
          </cell>
          <cell r="P116">
            <v>43555.498123144294</v>
          </cell>
          <cell r="Q116">
            <v>31313.194714481549</v>
          </cell>
          <cell r="R116">
            <v>18662.15311071102</v>
          </cell>
          <cell r="S116">
            <v>18157.728802929472</v>
          </cell>
          <cell r="T116">
            <v>17651.343938455146</v>
          </cell>
          <cell r="U116">
            <v>17363.811971424904</v>
          </cell>
          <cell r="V116">
            <v>16632.455508123989</v>
          </cell>
          <cell r="W116">
            <v>16119.828962427579</v>
          </cell>
          <cell r="X116">
            <v>15604.995792900911</v>
          </cell>
          <cell r="Y116">
            <v>15307.30870001018</v>
          </cell>
          <cell r="Z116">
            <v>14568.442801535937</v>
          </cell>
          <cell r="AA116">
            <v>14046.584564804583</v>
          </cell>
          <cell r="AB116">
            <v>13522.242753512011</v>
          </cell>
          <cell r="AC116">
            <v>13214.806533183</v>
          </cell>
          <cell r="AD116">
            <v>12465.808143078608</v>
          </cell>
          <cell r="AE116">
            <v>-3233.7412861450139</v>
          </cell>
          <cell r="CO116">
            <v>1039693.1038532362</v>
          </cell>
        </row>
        <row r="117">
          <cell r="A117">
            <v>-169387.50288206051</v>
          </cell>
          <cell r="B117">
            <v>28350.68657317452</v>
          </cell>
          <cell r="C117">
            <v>61634.671103321831</v>
          </cell>
          <cell r="D117">
            <v>62850.60303936289</v>
          </cell>
          <cell r="E117">
            <v>46440.02805840061</v>
          </cell>
          <cell r="F117">
            <v>44236.376929726335</v>
          </cell>
          <cell r="G117">
            <v>41641.771405984866</v>
          </cell>
          <cell r="H117">
            <v>39440.612327587631</v>
          </cell>
          <cell r="I117">
            <v>38550.260794121656</v>
          </cell>
          <cell r="J117">
            <v>37245.364327955147</v>
          </cell>
          <cell r="K117">
            <v>36073.784266601877</v>
          </cell>
          <cell r="L117">
            <v>35019.766240836369</v>
          </cell>
          <cell r="M117">
            <v>34080.150800245712</v>
          </cell>
          <cell r="N117">
            <v>32796.904048335207</v>
          </cell>
          <cell r="O117">
            <v>39331.411525566517</v>
          </cell>
          <cell r="P117">
            <v>46230.21581930235</v>
          </cell>
          <cell r="Q117">
            <v>36188.341650978924</v>
          </cell>
          <cell r="R117">
            <v>25744.113462797141</v>
          </cell>
          <cell r="S117">
            <v>25232.774156928186</v>
          </cell>
          <cell r="T117">
            <v>24722.275868664001</v>
          </cell>
          <cell r="U117">
            <v>24428.165318917709</v>
          </cell>
          <cell r="V117">
            <v>23703.904023978073</v>
          </cell>
          <cell r="W117">
            <v>23196.083222067653</v>
          </cell>
          <cell r="X117">
            <v>22689.208992880624</v>
          </cell>
          <cell r="Y117">
            <v>22397.61795322151</v>
          </cell>
          <cell r="Z117">
            <v>21678.414693319311</v>
          </cell>
          <cell r="AA117">
            <v>21174.553998612158</v>
          </cell>
          <cell r="AB117">
            <v>20671.758679844577</v>
          </cell>
          <cell r="AC117">
            <v>20384.622279608186</v>
          </cell>
          <cell r="AD117">
            <v>19669.492974079149</v>
          </cell>
          <cell r="AE117">
            <v>6814.7549141967465</v>
          </cell>
          <cell r="CO117">
            <v>846937.51441030251</v>
          </cell>
        </row>
        <row r="118">
          <cell r="A118">
            <v>-193377.8196980308</v>
          </cell>
          <cell r="B118">
            <v>18645.018721797242</v>
          </cell>
          <cell r="C118">
            <v>57599.724917308238</v>
          </cell>
          <cell r="D118">
            <v>54097.323474393896</v>
          </cell>
          <cell r="E118">
            <v>40604.097664873902</v>
          </cell>
          <cell r="F118">
            <v>38449.118578731213</v>
          </cell>
          <cell r="G118">
            <v>35787.589766423014</v>
          </cell>
          <cell r="H118">
            <v>33563.683633888999</v>
          </cell>
          <cell r="I118">
            <v>32800.013422707038</v>
          </cell>
          <cell r="J118">
            <v>31631.065277812624</v>
          </cell>
          <cell r="K118">
            <v>30577.694640959366</v>
          </cell>
          <cell r="L118">
            <v>29657.120895795648</v>
          </cell>
          <cell r="M118">
            <v>28833.030450692975</v>
          </cell>
          <cell r="N118">
            <v>27679.215773279997</v>
          </cell>
          <cell r="O118">
            <v>35416.152299471913</v>
          </cell>
          <cell r="P118">
            <v>43477.472191514818</v>
          </cell>
          <cell r="Q118">
            <v>32076.913700064899</v>
          </cell>
          <cell r="R118">
            <v>20275.619962125755</v>
          </cell>
          <cell r="S118">
            <v>19781.565478324199</v>
          </cell>
          <cell r="T118">
            <v>19286.293457682797</v>
          </cell>
          <cell r="U118">
            <v>19005.814792587975</v>
          </cell>
          <cell r="V118">
            <v>18291.949605675894</v>
          </cell>
          <cell r="W118">
            <v>17792.801401877106</v>
          </cell>
          <cell r="X118">
            <v>17292.282849638403</v>
          </cell>
          <cell r="Y118">
            <v>17005.163386723936</v>
          </cell>
          <cell r="Z118">
            <v>16286.969024714948</v>
          </cell>
          <cell r="AA118">
            <v>15782.087794183553</v>
          </cell>
          <cell r="AB118">
            <v>15275.66422441027</v>
          </cell>
          <cell r="AC118">
            <v>14982.695453004584</v>
          </cell>
          <cell r="AD118">
            <v>14258.003598323659</v>
          </cell>
          <cell r="AE118">
            <v>-358.54816157357345</v>
          </cell>
          <cell r="CO118">
            <v>966889.09849015391</v>
          </cell>
        </row>
        <row r="119">
          <cell r="A119">
            <v>-207755.0539387645</v>
          </cell>
          <cell r="B119">
            <v>15794.004362089196</v>
          </cell>
          <cell r="C119">
            <v>55649.427028155304</v>
          </cell>
          <cell r="D119">
            <v>54365.975737531917</v>
          </cell>
          <cell r="E119">
            <v>40209.940338939879</v>
          </cell>
          <cell r="F119">
            <v>37981.224060370412</v>
          </cell>
          <cell r="G119">
            <v>35191.802769057831</v>
          </cell>
          <cell r="H119">
            <v>32869.851513253321</v>
          </cell>
          <cell r="I119">
            <v>32105.665501366981</v>
          </cell>
          <cell r="J119">
            <v>30927.102995727037</v>
          </cell>
          <cell r="K119">
            <v>29861.581779283661</v>
          </cell>
          <cell r="L119">
            <v>28938.401024768362</v>
          </cell>
          <cell r="M119">
            <v>28108.181771762764</v>
          </cell>
          <cell r="N119">
            <v>26943.794221322343</v>
          </cell>
          <cell r="O119">
            <v>35320.446291148211</v>
          </cell>
          <cell r="P119">
            <v>44024.29007765092</v>
          </cell>
          <cell r="Q119">
            <v>31788.005363060074</v>
          </cell>
          <cell r="R119">
            <v>19140.669592168502</v>
          </cell>
          <cell r="S119">
            <v>18630.772211191659</v>
          </cell>
          <cell r="T119">
            <v>18119.05967694008</v>
          </cell>
          <cell r="U119">
            <v>17827.499325467128</v>
          </cell>
          <cell r="V119">
            <v>17089.969696581094</v>
          </cell>
          <cell r="W119">
            <v>16572.478391354322</v>
          </cell>
          <cell r="X119">
            <v>16052.944115125079</v>
          </cell>
          <cell r="Y119">
            <v>15751.82241636081</v>
          </cell>
          <cell r="Z119">
            <v>15007.499654465308</v>
          </cell>
          <cell r="AA119">
            <v>14481.461320592665</v>
          </cell>
          <cell r="AB119">
            <v>13953.123604858178</v>
          </cell>
          <cell r="AC119">
            <v>13642.934325546303</v>
          </cell>
          <cell r="AD119">
            <v>12889.272032536799</v>
          </cell>
          <cell r="AE119">
            <v>-2800.2973079363037</v>
          </cell>
          <cell r="CO119">
            <v>1038775.2696938225</v>
          </cell>
        </row>
        <row r="120">
          <cell r="A120">
            <v>-191487.5931592884</v>
          </cell>
          <cell r="B120">
            <v>23192.278047227475</v>
          </cell>
          <cell r="C120">
            <v>62666.184903918984</v>
          </cell>
          <cell r="D120">
            <v>59632.76675002015</v>
          </cell>
          <cell r="E120">
            <v>44325.324451329376</v>
          </cell>
          <cell r="F120">
            <v>42058.360741189768</v>
          </cell>
          <cell r="G120">
            <v>39309.845879918692</v>
          </cell>
          <cell r="H120">
            <v>36999.017702778656</v>
          </cell>
          <cell r="I120">
            <v>36145.036233294857</v>
          </cell>
          <cell r="J120">
            <v>34869.647844525447</v>
          </cell>
          <cell r="K120">
            <v>33719.741682309861</v>
          </cell>
          <cell r="L120">
            <v>32701.86652944042</v>
          </cell>
          <cell r="M120">
            <v>31789.471421414542</v>
          </cell>
          <cell r="N120">
            <v>30532.826701868493</v>
          </cell>
          <cell r="O120">
            <v>38090.008399144193</v>
          </cell>
          <cell r="P120">
            <v>46002.808465369606</v>
          </cell>
          <cell r="Q120">
            <v>34686.732136164654</v>
          </cell>
          <cell r="R120">
            <v>22957.932000064786</v>
          </cell>
          <cell r="S120">
            <v>22434.97892330098</v>
          </cell>
          <cell r="T120">
            <v>21911.638978142975</v>
          </cell>
          <cell r="U120">
            <v>21609.854094907947</v>
          </cell>
          <cell r="V120">
            <v>20863.751710255819</v>
          </cell>
          <cell r="W120">
            <v>20339.180120432895</v>
          </cell>
          <cell r="X120">
            <v>19814.173106824062</v>
          </cell>
          <cell r="Y120">
            <v>19509.169252744934</v>
          </cell>
          <cell r="Z120">
            <v>18762.800165513079</v>
          </cell>
          <cell r="AA120">
            <v>18236.406924983057</v>
          </cell>
          <cell r="AB120">
            <v>17709.52361114596</v>
          </cell>
          <cell r="AC120">
            <v>17402.589790713799</v>
          </cell>
          <cell r="AD120">
            <v>16654.227513687576</v>
          </cell>
          <cell r="AE120">
            <v>2158.4414995847765</v>
          </cell>
          <cell r="CO120">
            <v>957437.965796442</v>
          </cell>
        </row>
        <row r="121">
          <cell r="A121">
            <v>-169979.28495449794</v>
          </cell>
          <cell r="B121">
            <v>29459.427561191842</v>
          </cell>
          <cell r="C121">
            <v>66145.83084034975</v>
          </cell>
          <cell r="D121">
            <v>67645.237443738268</v>
          </cell>
          <cell r="E121">
            <v>48192.298928749267</v>
          </cell>
          <cell r="F121">
            <v>45926.968626380971</v>
          </cell>
          <cell r="G121">
            <v>43277.07154553241</v>
          </cell>
          <cell r="H121">
            <v>41023.771571165373</v>
          </cell>
          <cell r="I121">
            <v>40089.840001622229</v>
          </cell>
          <cell r="J121">
            <v>38732.638992942579</v>
          </cell>
          <cell r="K121">
            <v>37513.262935261228</v>
          </cell>
          <cell r="L121">
            <v>36412.07733873</v>
          </cell>
          <cell r="M121">
            <v>35429.262251134212</v>
          </cell>
          <cell r="N121">
            <v>34095.350728749865</v>
          </cell>
          <cell r="O121">
            <v>40610.090823858729</v>
          </cell>
          <cell r="P121">
            <v>47504.475201099303</v>
          </cell>
          <cell r="Q121">
            <v>37415.96296819803</v>
          </cell>
          <cell r="R121">
            <v>26918.240481107452</v>
          </cell>
          <cell r="S121">
            <v>26391.317314045184</v>
          </cell>
          <cell r="T121">
            <v>25865.573044625315</v>
          </cell>
          <cell r="U121">
            <v>25560.035498656609</v>
          </cell>
          <cell r="V121">
            <v>24817.763727438083</v>
          </cell>
          <cell r="W121">
            <v>24295.772628383027</v>
          </cell>
          <cell r="X121">
            <v>23775.108389010689</v>
          </cell>
          <cell r="Y121">
            <v>23473.434253493222</v>
          </cell>
          <cell r="Z121">
            <v>22737.920906649793</v>
          </cell>
          <cell r="AA121">
            <v>22221.480893588487</v>
          </cell>
          <cell r="AB121">
            <v>21706.534272789693</v>
          </cell>
          <cell r="AC121">
            <v>21410.867338213873</v>
          </cell>
          <cell r="AD121">
            <v>20681.301759104157</v>
          </cell>
          <cell r="AE121">
            <v>7772.6097233388864</v>
          </cell>
          <cell r="CO121">
            <v>849896.4247724897</v>
          </cell>
        </row>
        <row r="122">
          <cell r="A122">
            <v>-177392.00692609834</v>
          </cell>
          <cell r="B122">
            <v>29583.251113849547</v>
          </cell>
          <cell r="C122">
            <v>64492.000631507835</v>
          </cell>
          <cell r="D122">
            <v>62305.205701683968</v>
          </cell>
          <cell r="E122">
            <v>47558.269982137936</v>
          </cell>
          <cell r="F122">
            <v>45269.207436997589</v>
          </cell>
          <cell r="G122">
            <v>42565.557291255202</v>
          </cell>
          <cell r="H122">
            <v>40273.424947171865</v>
          </cell>
          <cell r="I122">
            <v>39349.83838757551</v>
          </cell>
          <cell r="J122">
            <v>38000.32535010211</v>
          </cell>
          <cell r="K122">
            <v>36786.205906163566</v>
          </cell>
          <cell r="L122">
            <v>35695.140075876465</v>
          </cell>
          <cell r="M122">
            <v>34719.627058176382</v>
          </cell>
          <cell r="N122">
            <v>33392.500249776749</v>
          </cell>
          <cell r="O122">
            <v>40248.29935140934</v>
          </cell>
          <cell r="P122">
            <v>47481.480193055148</v>
          </cell>
          <cell r="Q122">
            <v>36965.059335991275</v>
          </cell>
          <cell r="R122">
            <v>26035.676269893054</v>
          </cell>
          <cell r="S122">
            <v>25504.222086621914</v>
          </cell>
          <cell r="T122">
            <v>24973.550377453488</v>
          </cell>
          <cell r="U122">
            <v>24664.971761197841</v>
          </cell>
          <cell r="V122">
            <v>23914.648982543789</v>
          </cell>
          <cell r="W122">
            <v>23386.468379055499</v>
          </cell>
          <cell r="X122">
            <v>22859.168457063352</v>
          </cell>
          <cell r="Y122">
            <v>22552.590793675423</v>
          </cell>
          <cell r="Z122">
            <v>21807.317131960444</v>
          </cell>
          <cell r="AA122">
            <v>21282.820971357869</v>
          </cell>
          <cell r="AB122">
            <v>20759.31602553805</v>
          </cell>
          <cell r="AC122">
            <v>20456.675788270666</v>
          </cell>
          <cell r="AD122">
            <v>19715.399616113813</v>
          </cell>
          <cell r="AE122">
            <v>6255.8573771611991</v>
          </cell>
          <cell r="CO122">
            <v>886960.03463049163</v>
          </cell>
        </row>
        <row r="123">
          <cell r="A123">
            <v>-204350.14114090794</v>
          </cell>
          <cell r="B123">
            <v>14005.54527471427</v>
          </cell>
          <cell r="C123">
            <v>53354.946646870667</v>
          </cell>
          <cell r="D123">
            <v>51739.900076439415</v>
          </cell>
          <cell r="E123">
            <v>37862.016392402409</v>
          </cell>
          <cell r="F123">
            <v>35731.716677514138</v>
          </cell>
          <cell r="G123">
            <v>33041.642669129753</v>
          </cell>
          <cell r="H123">
            <v>30809.316717314039</v>
          </cell>
          <cell r="I123">
            <v>30105.382437909815</v>
          </cell>
          <cell r="J123">
            <v>29000.752978969496</v>
          </cell>
          <cell r="K123">
            <v>28003.39764553123</v>
          </cell>
          <cell r="L123">
            <v>27145.79737119795</v>
          </cell>
          <cell r="M123">
            <v>26376.315133588876</v>
          </cell>
          <cell r="N123">
            <v>25283.76958973561</v>
          </cell>
          <cell r="O123">
            <v>33572.555715005095</v>
          </cell>
          <cell r="P123">
            <v>42166.84203931543</v>
          </cell>
          <cell r="Q123">
            <v>30145.37417599617</v>
          </cell>
          <cell r="R123">
            <v>17724.176678297874</v>
          </cell>
          <cell r="S123">
            <v>17238.643450786818</v>
          </cell>
          <cell r="T123">
            <v>16750.936227779108</v>
          </cell>
          <cell r="U123">
            <v>16477.144746296675</v>
          </cell>
          <cell r="V123">
            <v>15768.736959218557</v>
          </cell>
          <cell r="W123">
            <v>15274.108545450206</v>
          </cell>
          <cell r="X123">
            <v>14777.033280597585</v>
          </cell>
          <cell r="Y123">
            <v>14492.351020263835</v>
          </cell>
          <cell r="Z123">
            <v>13775.246373343492</v>
          </cell>
          <cell r="AA123">
            <v>13270.381247314021</v>
          </cell>
          <cell r="AB123">
            <v>12762.762168832487</v>
          </cell>
          <cell r="AC123">
            <v>12467.448447888561</v>
          </cell>
          <cell r="AD123">
            <v>11738.929201661638</v>
          </cell>
          <cell r="AE123">
            <v>-3683.0101231955414</v>
          </cell>
          <cell r="CO123">
            <v>1021750.7057045397</v>
          </cell>
        </row>
        <row r="124">
          <cell r="A124">
            <v>-212775.29628712079</v>
          </cell>
          <cell r="B124">
            <v>12021.009752512124</v>
          </cell>
          <cell r="C124">
            <v>56488.234216022713</v>
          </cell>
          <cell r="D124">
            <v>53480.712357806522</v>
          </cell>
          <cell r="E124">
            <v>38603.175437889775</v>
          </cell>
          <cell r="F124">
            <v>36397.428712874796</v>
          </cell>
          <cell r="G124">
            <v>33604.908919917623</v>
          </cell>
          <cell r="H124">
            <v>31288.684514290144</v>
          </cell>
          <cell r="I124">
            <v>30560.503788763992</v>
          </cell>
          <cell r="J124">
            <v>29421.706089347907</v>
          </cell>
          <cell r="K124">
            <v>28391.231997469273</v>
          </cell>
          <cell r="L124">
            <v>27506.235070524184</v>
          </cell>
          <cell r="M124">
            <v>26709.5532269178</v>
          </cell>
          <cell r="N124">
            <v>25583.200814671523</v>
          </cell>
          <cell r="O124">
            <v>34221.524131008809</v>
          </cell>
          <cell r="P124">
            <v>43175.36628608498</v>
          </cell>
          <cell r="Q124">
            <v>30657.429697800391</v>
          </cell>
          <cell r="R124">
            <v>17730.182891208213</v>
          </cell>
          <cell r="S124">
            <v>17227.15766827733</v>
          </cell>
          <cell r="T124">
            <v>16721.8074963338</v>
          </cell>
          <cell r="U124">
            <v>16435.491412794312</v>
          </cell>
          <cell r="V124">
            <v>15703.851219072691</v>
          </cell>
          <cell r="W124">
            <v>15191.099276678535</v>
          </cell>
          <cell r="X124">
            <v>14675.730583687615</v>
          </cell>
          <cell r="Y124">
            <v>14377.617079799445</v>
          </cell>
          <cell r="Z124">
            <v>13636.826580768804</v>
          </cell>
          <cell r="AA124">
            <v>13113.127129926201</v>
          </cell>
          <cell r="AB124">
            <v>12586.482503233467</v>
          </cell>
          <cell r="AC124">
            <v>12276.777866728724</v>
          </cell>
          <cell r="AD124">
            <v>11524.001650537382</v>
          </cell>
          <cell r="AE124">
            <v>-4532.1132700620692</v>
          </cell>
          <cell r="CO124">
            <v>1063876.4814356039</v>
          </cell>
        </row>
        <row r="125">
          <cell r="A125">
            <v>-175229.77968058852</v>
          </cell>
          <cell r="B125">
            <v>26246.955266200923</v>
          </cell>
          <cell r="C125">
            <v>64274.836070596488</v>
          </cell>
          <cell r="D125">
            <v>61044.259077595416</v>
          </cell>
          <cell r="E125">
            <v>44793.42514989413</v>
          </cell>
          <cell r="F125">
            <v>42609.101297768982</v>
          </cell>
          <cell r="G125">
            <v>40004.574306934839</v>
          </cell>
          <cell r="H125">
            <v>37804.006864715106</v>
          </cell>
          <cell r="I125">
            <v>36950.057272677339</v>
          </cell>
          <cell r="J125">
            <v>35684.883737567565</v>
          </cell>
          <cell r="K125">
            <v>34548.118784935927</v>
          </cell>
          <cell r="L125">
            <v>33532.59593024596</v>
          </cell>
          <cell r="M125">
            <v>32626.587642422266</v>
          </cell>
          <cell r="N125">
            <v>31381.262921249872</v>
          </cell>
          <cell r="O125">
            <v>38214.469092210711</v>
          </cell>
          <cell r="P125">
            <v>45400.310755181446</v>
          </cell>
          <cell r="Q125">
            <v>35029.120865682809</v>
          </cell>
          <cell r="R125">
            <v>24256.790898526961</v>
          </cell>
          <cell r="S125">
            <v>23751.563996343044</v>
          </cell>
          <cell r="T125">
            <v>23246.630600420598</v>
          </cell>
          <cell r="U125">
            <v>22957.23804144928</v>
          </cell>
          <cell r="V125">
            <v>22237.679812266906</v>
          </cell>
          <cell r="W125">
            <v>21733.68083080295</v>
          </cell>
          <cell r="X125">
            <v>21230.012193222014</v>
          </cell>
          <cell r="Y125">
            <v>20940.721761816014</v>
          </cell>
          <cell r="Z125">
            <v>20223.705888284705</v>
          </cell>
          <cell r="AA125">
            <v>19721.088942409042</v>
          </cell>
          <cell r="AB125">
            <v>19218.843801484079</v>
          </cell>
          <cell r="AC125">
            <v>18931.283964072332</v>
          </cell>
          <cell r="AD125">
            <v>18215.513885704651</v>
          </cell>
          <cell r="AE125">
            <v>4932.9750182300668</v>
          </cell>
          <cell r="CO125">
            <v>876148.89840294258</v>
          </cell>
        </row>
        <row r="126">
          <cell r="A126">
            <v>-205631.22574868606</v>
          </cell>
          <cell r="B126">
            <v>13932.841479042181</v>
          </cell>
          <cell r="C126">
            <v>56541.528523063229</v>
          </cell>
          <cell r="D126">
            <v>55569.939226298346</v>
          </cell>
          <cell r="E126">
            <v>38084.001219465397</v>
          </cell>
          <cell r="F126">
            <v>35938.605388750904</v>
          </cell>
          <cell r="G126">
            <v>33229.862462033198</v>
          </cell>
          <cell r="H126">
            <v>30981.80658232361</v>
          </cell>
          <cell r="I126">
            <v>30271.493702446474</v>
          </cell>
          <cell r="J126">
            <v>29158.460980414711</v>
          </cell>
          <cell r="K126">
            <v>28153.14702951473</v>
          </cell>
          <cell r="L126">
            <v>27288.472770483859</v>
          </cell>
          <cell r="M126">
            <v>26512.200674963635</v>
          </cell>
          <cell r="N126">
            <v>25411.410587843886</v>
          </cell>
          <cell r="O126">
            <v>33750.496717634684</v>
          </cell>
          <cell r="P126">
            <v>42397.54771549099</v>
          </cell>
          <cell r="Q126">
            <v>30299.833121595177</v>
          </cell>
          <cell r="R126">
            <v>17800.534663660132</v>
          </cell>
          <cell r="S126">
            <v>17311.418954702283</v>
          </cell>
          <cell r="T126">
            <v>16820.128697227417</v>
          </cell>
          <cell r="U126">
            <v>16543.754821880946</v>
          </cell>
          <cell r="V126">
            <v>15830.761633810587</v>
          </cell>
          <cell r="W126">
            <v>15332.548424963858</v>
          </cell>
          <cell r="X126">
            <v>14831.887742603278</v>
          </cell>
          <cell r="Y126">
            <v>14544.575707442866</v>
          </cell>
          <cell r="Z126">
            <v>13822.928057793179</v>
          </cell>
          <cell r="AA126">
            <v>13314.475532672426</v>
          </cell>
          <cell r="AB126">
            <v>12803.268354549695</v>
          </cell>
          <cell r="AC126">
            <v>12505.283066259301</v>
          </cell>
          <cell r="AD126">
            <v>11772.25700175032</v>
          </cell>
          <cell r="AE126">
            <v>-3746.716552874539</v>
          </cell>
          <cell r="CO126">
            <v>1028156.1287434303</v>
          </cell>
        </row>
        <row r="127">
          <cell r="A127">
            <v>-189850.21987688093</v>
          </cell>
          <cell r="B127">
            <v>24248.562471841753</v>
          </cell>
          <cell r="C127">
            <v>66153.490060496639</v>
          </cell>
          <cell r="D127">
            <v>62997.585098514581</v>
          </cell>
          <cell r="E127">
            <v>47258.02400032655</v>
          </cell>
          <cell r="F127">
            <v>44903.696888993378</v>
          </cell>
          <cell r="G127">
            <v>42088.05657323476</v>
          </cell>
          <cell r="H127">
            <v>39709.84238581697</v>
          </cell>
          <cell r="I127">
            <v>38784.79161959303</v>
          </cell>
          <cell r="J127">
            <v>37425.73525615425</v>
          </cell>
          <cell r="K127">
            <v>36199.982521294049</v>
          </cell>
          <cell r="L127">
            <v>35105.558631192922</v>
          </cell>
          <cell r="M127">
            <v>34123.731882572582</v>
          </cell>
          <cell r="N127">
            <v>32786.27039057271</v>
          </cell>
          <cell r="O127">
            <v>40195.32154618857</v>
          </cell>
          <cell r="P127">
            <v>47984.543662521479</v>
          </cell>
          <cell r="Q127">
            <v>36743.660482508145</v>
          </cell>
          <cell r="R127">
            <v>25080.725999347691</v>
          </cell>
          <cell r="S127">
            <v>24535.194862055912</v>
          </cell>
          <cell r="T127">
            <v>23989.93681527923</v>
          </cell>
          <cell r="U127">
            <v>23671.499447427203</v>
          </cell>
          <cell r="V127">
            <v>22900.273009914643</v>
          </cell>
          <cell r="W127">
            <v>22355.884381475487</v>
          </cell>
          <cell r="X127">
            <v>21811.803118817043</v>
          </cell>
          <cell r="Y127">
            <v>21492.870171009854</v>
          </cell>
          <cell r="Z127">
            <v>20724.599851365252</v>
          </cell>
          <cell r="AA127">
            <v>20181.497126705195</v>
          </cell>
          <cell r="AB127">
            <v>19638.74034493928</v>
          </cell>
          <cell r="AC127">
            <v>19320.995465948727</v>
          </cell>
          <cell r="AD127">
            <v>18554.30643458564</v>
          </cell>
          <cell r="AE127">
            <v>4164.7405538659004</v>
          </cell>
          <cell r="CO127">
            <v>949251.0993844046</v>
          </cell>
        </row>
        <row r="128">
          <cell r="A128">
            <v>-183810.74898804727</v>
          </cell>
          <cell r="B128">
            <v>25478.113507020156</v>
          </cell>
          <cell r="C128">
            <v>61656.643087041084</v>
          </cell>
          <cell r="D128">
            <v>60318.233481758332</v>
          </cell>
          <cell r="E128">
            <v>43197.814940448981</v>
          </cell>
          <cell r="F128">
            <v>41014.591601992026</v>
          </cell>
          <cell r="G128">
            <v>38372.214721773344</v>
          </cell>
          <cell r="H128">
            <v>36150.133086828195</v>
          </cell>
          <cell r="I128">
            <v>35329.381899766289</v>
          </cell>
          <cell r="J128">
            <v>34098.399324766709</v>
          </cell>
          <cell r="K128">
            <v>32990.763244168746</v>
          </cell>
          <cell r="L128">
            <v>32009.884056689785</v>
          </cell>
          <cell r="M128">
            <v>31133.253762156528</v>
          </cell>
          <cell r="N128">
            <v>29920.256226589045</v>
          </cell>
          <cell r="O128">
            <v>37170.732957368687</v>
          </cell>
          <cell r="P128">
            <v>44763.804684619092</v>
          </cell>
          <cell r="Q128">
            <v>33903.230656337662</v>
          </cell>
          <cell r="R128">
            <v>22640.306946364086</v>
          </cell>
          <cell r="S128">
            <v>22137.110087899855</v>
          </cell>
          <cell r="T128">
            <v>21633.571226405867</v>
          </cell>
          <cell r="U128">
            <v>21346.003621898912</v>
          </cell>
          <cell r="V128">
            <v>20625.426146162165</v>
          </cell>
          <cell r="W128">
            <v>20120.798474588446</v>
          </cell>
          <cell r="X128">
            <v>19615.785875591631</v>
          </cell>
          <cell r="Y128">
            <v>19325.451061915752</v>
          </cell>
          <cell r="Z128">
            <v>18604.559357603357</v>
          </cell>
          <cell r="AA128">
            <v>18098.321293269444</v>
          </cell>
          <cell r="AB128">
            <v>17591.649989729638</v>
          </cell>
          <cell r="AC128">
            <v>17299.828806745041</v>
          </cell>
          <cell r="AD128">
            <v>16576.95528641238</v>
          </cell>
          <cell r="AE128">
            <v>2661.5207543223769</v>
          </cell>
          <cell r="CO128">
            <v>919053.74494023633</v>
          </cell>
        </row>
        <row r="129">
          <cell r="A129">
            <v>-167453.93028986186</v>
          </cell>
          <cell r="B129">
            <v>31899.228128361065</v>
          </cell>
          <cell r="C129">
            <v>66778.862135053583</v>
          </cell>
          <cell r="D129">
            <v>68335.019970780399</v>
          </cell>
          <cell r="E129">
            <v>49632.462347442342</v>
          </cell>
          <cell r="F129">
            <v>47334.623306030961</v>
          </cell>
          <cell r="G129">
            <v>44668.409471829407</v>
          </cell>
          <cell r="H129">
            <v>42395.040083382293</v>
          </cell>
          <cell r="I129">
            <v>41427.432508166239</v>
          </cell>
          <cell r="J129">
            <v>40031.68076613755</v>
          </cell>
          <cell r="K129">
            <v>38777.775392530544</v>
          </cell>
          <cell r="L129">
            <v>37640.566794133076</v>
          </cell>
          <cell r="M129">
            <v>36625.535598209011</v>
          </cell>
          <cell r="N129">
            <v>35254.54343332503</v>
          </cell>
          <cell r="O129">
            <v>41621.182226064368</v>
          </cell>
          <cell r="P129">
            <v>48378.779698829952</v>
          </cell>
          <cell r="Q129">
            <v>38427.575011770314</v>
          </cell>
          <cell r="R129">
            <v>28063.986268887398</v>
          </cell>
          <cell r="S129">
            <v>27528.27086790865</v>
          </cell>
          <cell r="T129">
            <v>26994.120327508841</v>
          </cell>
          <cell r="U129">
            <v>26682.02470753598</v>
          </cell>
          <cell r="V129">
            <v>25930.703020089859</v>
          </cell>
          <cell r="W129">
            <v>25401.534412080167</v>
          </cell>
          <cell r="X129">
            <v>24874.127068438451</v>
          </cell>
          <cell r="Y129">
            <v>24567.542826647972</v>
          </cell>
          <cell r="Z129">
            <v>23824.809111120936</v>
          </cell>
          <cell r="AA129">
            <v>23303.00897627516</v>
          </cell>
          <cell r="AB129">
            <v>22783.191159992268</v>
          </cell>
          <cell r="AC129">
            <v>22484.485634672412</v>
          </cell>
          <cell r="AD129">
            <v>21749.742145429307</v>
          </cell>
          <cell r="AE129">
            <v>9021.9379738292555</v>
          </cell>
          <cell r="CO129">
            <v>837269.65144930931</v>
          </cell>
        </row>
        <row r="130">
          <cell r="A130">
            <v>-187942.69361874872</v>
          </cell>
          <cell r="B130">
            <v>23963.764795566531</v>
          </cell>
          <cell r="C130">
            <v>61715.82720996959</v>
          </cell>
          <cell r="D130">
            <v>62353.498186621335</v>
          </cell>
          <cell r="E130">
            <v>47124.610788587888</v>
          </cell>
          <cell r="F130">
            <v>44786.225081455384</v>
          </cell>
          <cell r="G130">
            <v>41992.806487181209</v>
          </cell>
          <cell r="H130">
            <v>39632.652127788315</v>
          </cell>
          <cell r="I130">
            <v>38712.243885038013</v>
          </cell>
          <cell r="J130">
            <v>37359.914042824894</v>
          </cell>
          <cell r="K130">
            <v>36140.739924221416</v>
          </cell>
          <cell r="L130">
            <v>35051.603698999941</v>
          </cell>
          <cell r="M130">
            <v>34075.099984430097</v>
          </cell>
          <cell r="N130">
            <v>32744.315851420375</v>
          </cell>
          <cell r="O130">
            <v>40073.332365652692</v>
          </cell>
          <cell r="P130">
            <v>47780.54774617996</v>
          </cell>
          <cell r="Q130">
            <v>36651.831274468379</v>
          </cell>
          <cell r="R130">
            <v>25103.107550582688</v>
          </cell>
          <cell r="S130">
            <v>24561.246374901239</v>
          </cell>
          <cell r="T130">
            <v>24019.699515910797</v>
          </cell>
          <cell r="U130">
            <v>23703.884476231018</v>
          </cell>
          <cell r="V130">
            <v>22937.586748890877</v>
          </cell>
          <cell r="W130">
            <v>22397.040557004417</v>
          </cell>
          <cell r="X130">
            <v>21856.848131322884</v>
          </cell>
          <cell r="Y130">
            <v>21540.771255203363</v>
          </cell>
          <cell r="Z130">
            <v>20777.5673489084</v>
          </cell>
          <cell r="AA130">
            <v>20238.501182868276</v>
          </cell>
          <cell r="AB130">
            <v>19699.833183808369</v>
          </cell>
          <cell r="AC130">
            <v>19385.194422665998</v>
          </cell>
          <cell r="AD130">
            <v>18623.739825017154</v>
          </cell>
          <cell r="AE130">
            <v>4377.5663196146343</v>
          </cell>
          <cell r="CO130">
            <v>939713.46809374355</v>
          </cell>
        </row>
        <row r="131">
          <cell r="A131">
            <v>-180629.86481678754</v>
          </cell>
          <cell r="B131">
            <v>25433.859686514596</v>
          </cell>
          <cell r="C131">
            <v>62311.527095992555</v>
          </cell>
          <cell r="D131">
            <v>59883.493690063813</v>
          </cell>
          <cell r="E131">
            <v>45457.991919400956</v>
          </cell>
          <cell r="F131">
            <v>43219.025818581402</v>
          </cell>
          <cell r="G131">
            <v>40543.475190022698</v>
          </cell>
          <cell r="H131">
            <v>38283.977967053026</v>
          </cell>
          <cell r="I131">
            <v>37409.819645554089</v>
          </cell>
          <cell r="J131">
            <v>36117.183192257071</v>
          </cell>
          <cell r="K131">
            <v>34954.122334866639</v>
          </cell>
          <cell r="L131">
            <v>33915.996395423223</v>
          </cell>
          <cell r="M131">
            <v>32987.952080744864</v>
          </cell>
          <cell r="N131">
            <v>31715.576017874089</v>
          </cell>
          <cell r="O131">
            <v>38767.877085367094</v>
          </cell>
          <cell r="P131">
            <v>46180.867408799866</v>
          </cell>
          <cell r="Q131">
            <v>35490.15538229439</v>
          </cell>
          <cell r="R131">
            <v>24391.473372062792</v>
          </cell>
          <cell r="S131">
            <v>23873.434837272805</v>
          </cell>
          <cell r="T131">
            <v>23355.631900779321</v>
          </cell>
          <cell r="U131">
            <v>23057.036021809661</v>
          </cell>
          <cell r="V131">
            <v>22320.761306515538</v>
          </cell>
          <cell r="W131">
            <v>21803.708427119665</v>
          </cell>
          <cell r="X131">
            <v>21286.92071568199</v>
          </cell>
          <cell r="Y131">
            <v>20988.002757475057</v>
          </cell>
          <cell r="Z131">
            <v>20254.172855487566</v>
          </cell>
          <cell r="AA131">
            <v>19738.22933992125</v>
          </cell>
          <cell r="AB131">
            <v>19222.584273228145</v>
          </cell>
          <cell r="AC131">
            <v>18924.962387071108</v>
          </cell>
          <cell r="AD131">
            <v>18192.225568929993</v>
          </cell>
          <cell r="AE131">
            <v>4502.1643313579625</v>
          </cell>
          <cell r="CO131">
            <v>903149.32408393768</v>
          </cell>
        </row>
        <row r="132">
          <cell r="A132">
            <v>-201884.22062763319</v>
          </cell>
          <cell r="B132">
            <v>18027.805717475872</v>
          </cell>
          <cell r="C132">
            <v>59775.455283131581</v>
          </cell>
          <cell r="D132">
            <v>58249.286314643818</v>
          </cell>
          <cell r="E132">
            <v>43378.838250499015</v>
          </cell>
          <cell r="F132">
            <v>41080.487136711992</v>
          </cell>
          <cell r="G132">
            <v>38258.200640634648</v>
          </cell>
          <cell r="H132">
            <v>35894.465469161485</v>
          </cell>
          <cell r="I132">
            <v>35056.403027380831</v>
          </cell>
          <cell r="J132">
            <v>33793.477309921684</v>
          </cell>
          <cell r="K132">
            <v>32652.474451804621</v>
          </cell>
          <cell r="L132">
            <v>31650.315736209901</v>
          </cell>
          <cell r="M132">
            <v>30749.552027078491</v>
          </cell>
          <cell r="N132">
            <v>29504.048778787095</v>
          </cell>
          <cell r="O132">
            <v>37541.07079835781</v>
          </cell>
          <cell r="P132">
            <v>45930.04491456379</v>
          </cell>
          <cell r="Q132">
            <v>34014.206391329397</v>
          </cell>
          <cell r="R132">
            <v>21680.589955862568</v>
          </cell>
          <cell r="S132">
            <v>21151.765211553778</v>
          </cell>
          <cell r="T132">
            <v>20621.985868206728</v>
          </cell>
          <cell r="U132">
            <v>20316.290832152306</v>
          </cell>
          <cell r="V132">
            <v>19559.447973374612</v>
          </cell>
          <cell r="W132">
            <v>19026.629542755516</v>
          </cell>
          <cell r="X132">
            <v>18492.736702509057</v>
          </cell>
          <cell r="Y132">
            <v>18181.163142152334</v>
          </cell>
          <cell r="Z132">
            <v>17421.597897009808</v>
          </cell>
          <cell r="AA132">
            <v>16884.284537264291</v>
          </cell>
          <cell r="AB132">
            <v>16345.761920017569</v>
          </cell>
          <cell r="AC132">
            <v>16029.300919655419</v>
          </cell>
          <cell r="AD132">
            <v>15264.942713788412</v>
          </cell>
          <cell r="AE132">
            <v>-3.1151173020080023</v>
          </cell>
          <cell r="CO132">
            <v>1009421.1031381659</v>
          </cell>
        </row>
        <row r="133">
          <cell r="A133">
            <v>-181334.62028293539</v>
          </cell>
          <cell r="B133">
            <v>25811.306885137979</v>
          </cell>
          <cell r="C133">
            <v>65837.889375055907</v>
          </cell>
          <cell r="D133">
            <v>61853.861331340056</v>
          </cell>
          <cell r="E133">
            <v>46870.138770189078</v>
          </cell>
          <cell r="F133">
            <v>44580.090042563446</v>
          </cell>
          <cell r="G133">
            <v>41857.776753846018</v>
          </cell>
          <cell r="H133">
            <v>39554.535764160028</v>
          </cell>
          <cell r="I133">
            <v>38645.094472198267</v>
          </cell>
          <cell r="J133">
            <v>37309.970329349191</v>
          </cell>
          <cell r="K133">
            <v>36108.031299185968</v>
          </cell>
          <cell r="L133">
            <v>35031.685704632444</v>
          </cell>
          <cell r="M133">
            <v>34068.578181526311</v>
          </cell>
          <cell r="N133">
            <v>32755.026654843648</v>
          </cell>
          <cell r="O133">
            <v>39801.372257421361</v>
          </cell>
          <cell r="P133">
            <v>47220.873870397743</v>
          </cell>
          <cell r="Q133">
            <v>36479.289172976809</v>
          </cell>
          <cell r="R133">
            <v>25324.022889985732</v>
          </cell>
          <cell r="S133">
            <v>24793.12158765913</v>
          </cell>
          <cell r="T133">
            <v>24262.719989204095</v>
          </cell>
          <cell r="U133">
            <v>23954.700783117063</v>
          </cell>
          <cell r="V133">
            <v>23203.476318106244</v>
          </cell>
          <cell r="W133">
            <v>22674.665590388278</v>
          </cell>
          <cell r="X133">
            <v>22146.41728378</v>
          </cell>
          <cell r="Y133">
            <v>21839.117929733271</v>
          </cell>
          <cell r="Z133">
            <v>21091.675930604593</v>
          </cell>
          <cell r="AA133">
            <v>20565.218163026468</v>
          </cell>
          <cell r="AB133">
            <v>20039.393405362222</v>
          </cell>
          <cell r="AC133">
            <v>19734.596275849406</v>
          </cell>
          <cell r="AD133">
            <v>18989.719450673947</v>
          </cell>
          <cell r="AE133">
            <v>5239.1379020967142</v>
          </cell>
          <cell r="CO133">
            <v>906673.10141467687</v>
          </cell>
        </row>
        <row r="134">
          <cell r="A134">
            <v>-208803.19037659478</v>
          </cell>
          <cell r="B134">
            <v>9964.5054974904779</v>
          </cell>
          <cell r="C134">
            <v>53227.450362221207</v>
          </cell>
          <cell r="D134">
            <v>52561.037086261029</v>
          </cell>
          <cell r="E134">
            <v>36541.554278720665</v>
          </cell>
          <cell r="F134">
            <v>34428.154818289302</v>
          </cell>
          <cell r="G134">
            <v>31732.368677593287</v>
          </cell>
          <cell r="H134">
            <v>29502.272715354367</v>
          </cell>
          <cell r="I134">
            <v>28827.695306172507</v>
          </cell>
          <cell r="J134">
            <v>27755.262814497393</v>
          </cell>
          <cell r="K134">
            <v>26786.193054194868</v>
          </cell>
          <cell r="L134">
            <v>25959.674624923529</v>
          </cell>
          <cell r="M134">
            <v>25217.396426226907</v>
          </cell>
          <cell r="N134">
            <v>24155.613081677409</v>
          </cell>
          <cell r="O134">
            <v>32673.77555122818</v>
          </cell>
          <cell r="P134">
            <v>41487.986518851852</v>
          </cell>
          <cell r="Q134">
            <v>29215.963114250277</v>
          </cell>
          <cell r="R134">
            <v>16545.373211283571</v>
          </cell>
          <cell r="S134">
            <v>16065.051135648479</v>
          </cell>
          <cell r="T134">
            <v>15582.124339947113</v>
          </cell>
          <cell r="U134">
            <v>15312.334690760301</v>
          </cell>
          <cell r="V134">
            <v>14608.141677689749</v>
          </cell>
          <cell r="W134">
            <v>14116.922424858196</v>
          </cell>
          <cell r="X134">
            <v>13622.771536644479</v>
          </cell>
          <cell r="Y134">
            <v>13340.19440627941</v>
          </cell>
          <cell r="Z134">
            <v>12625.320419353193</v>
          </cell>
          <cell r="AA134">
            <v>12121.836297582882</v>
          </cell>
          <cell r="AB134">
            <v>11615.052594362391</v>
          </cell>
          <cell r="AC134">
            <v>11319.705389187769</v>
          </cell>
          <cell r="AD134">
            <v>10591.187524173216</v>
          </cell>
          <cell r="AE134">
            <v>-5156.4644376658107</v>
          </cell>
          <cell r="CO134">
            <v>1044015.9518829738</v>
          </cell>
        </row>
        <row r="135">
          <cell r="A135">
            <v>-183988.82362152962</v>
          </cell>
          <cell r="B135">
            <v>27666.506095095916</v>
          </cell>
          <cell r="C135">
            <v>65495.076383664462</v>
          </cell>
          <cell r="D135">
            <v>61259.925996571255</v>
          </cell>
          <cell r="E135">
            <v>47362.082271622916</v>
          </cell>
          <cell r="F135">
            <v>45039.694789762143</v>
          </cell>
          <cell r="G135">
            <v>42277.79651174914</v>
          </cell>
          <cell r="H135">
            <v>39941.094461227156</v>
          </cell>
          <cell r="I135">
            <v>39017.648903208959</v>
          </cell>
          <cell r="J135">
            <v>37664.174502679482</v>
          </cell>
          <cell r="K135">
            <v>36444.889987102622</v>
          </cell>
          <cell r="L135">
            <v>35353.035991977144</v>
          </cell>
          <cell r="M135">
            <v>34375.083215412218</v>
          </cell>
          <cell r="N135">
            <v>33043.540682929044</v>
          </cell>
          <cell r="O135">
            <v>40193.265068206485</v>
          </cell>
          <cell r="P135">
            <v>47721.527704901324</v>
          </cell>
          <cell r="Q135">
            <v>36821.750286645824</v>
          </cell>
          <cell r="R135">
            <v>25504.333141672469</v>
          </cell>
          <cell r="S135">
            <v>24965.739103940912</v>
          </cell>
          <cell r="T135">
            <v>24427.650188559608</v>
          </cell>
          <cell r="U135">
            <v>24114.081998407768</v>
          </cell>
          <cell r="V135">
            <v>23353.048794140152</v>
          </cell>
          <cell r="W135">
            <v>22816.567999911567</v>
          </cell>
          <cell r="X135">
            <v>22280.65572533846</v>
          </cell>
          <cell r="Y135">
            <v>21967.735735548515</v>
          </cell>
          <cell r="Z135">
            <v>21210.605469184724</v>
          </cell>
          <cell r="AA135">
            <v>20676.503149136508</v>
          </cell>
          <cell r="AB135">
            <v>20143.040702969185</v>
          </cell>
          <cell r="AC135">
            <v>19832.56686503801</v>
          </cell>
          <cell r="AD135">
            <v>19078.112793029082</v>
          </cell>
          <cell r="AE135">
            <v>5126.314525529262</v>
          </cell>
          <cell r="CO135">
            <v>919944.11810764798</v>
          </cell>
        </row>
        <row r="136">
          <cell r="A136">
            <v>-185320.66583916731</v>
          </cell>
          <cell r="B136">
            <v>24610.287387634002</v>
          </cell>
          <cell r="C136">
            <v>63904.031605937154</v>
          </cell>
          <cell r="D136">
            <v>63291.298168020861</v>
          </cell>
          <cell r="E136">
            <v>46155.958400940974</v>
          </cell>
          <cell r="F136">
            <v>43865.525055231876</v>
          </cell>
          <cell r="G136">
            <v>41124.865471423167</v>
          </cell>
          <cell r="H136">
            <v>38810.895832180497</v>
          </cell>
          <cell r="I136">
            <v>37916.210524161637</v>
          </cell>
          <cell r="J136">
            <v>36596.175876285401</v>
          </cell>
          <cell r="K136">
            <v>35407.045357838026</v>
          </cell>
          <cell r="L136">
            <v>34346.073615449597</v>
          </cell>
          <cell r="M136">
            <v>33395.95675253123</v>
          </cell>
          <cell r="N136">
            <v>32096.654608691329</v>
          </cell>
          <cell r="O136">
            <v>39336.127206053658</v>
          </cell>
          <cell r="P136">
            <v>46944.324464601123</v>
          </cell>
          <cell r="Q136">
            <v>35975.223311195834</v>
          </cell>
          <cell r="R136">
            <v>24591.780437324393</v>
          </cell>
          <cell r="S136">
            <v>24061.594040899196</v>
          </cell>
          <cell r="T136">
            <v>23531.617677676317</v>
          </cell>
          <cell r="U136">
            <v>23224.278614526891</v>
          </cell>
          <cell r="V136">
            <v>22472.320443851699</v>
          </cell>
          <cell r="W136">
            <v>21943.01274800262</v>
          </cell>
          <cell r="X136">
            <v>21413.941446373203</v>
          </cell>
          <cell r="Y136">
            <v>21106.011731769555</v>
          </cell>
          <cell r="Z136">
            <v>20356.536605834233</v>
          </cell>
          <cell r="AA136">
            <v>19828.217895224952</v>
          </cell>
          <cell r="AB136">
            <v>19300.16524839247</v>
          </cell>
          <cell r="AC136">
            <v>18993.269149426611</v>
          </cell>
          <cell r="AD136">
            <v>18244.890313168507</v>
          </cell>
          <cell r="AE136">
            <v>4200.1655502250069</v>
          </cell>
          <cell r="CO136">
            <v>926603.32919583644</v>
          </cell>
        </row>
        <row r="137">
          <cell r="A137">
            <v>-166302.69428063263</v>
          </cell>
          <cell r="B137">
            <v>36761.783935507701</v>
          </cell>
          <cell r="C137">
            <v>67840.7240998614</v>
          </cell>
          <cell r="D137">
            <v>67709.777229332845</v>
          </cell>
          <cell r="E137">
            <v>51574.698433040408</v>
          </cell>
          <cell r="F137">
            <v>49219.404973653567</v>
          </cell>
          <cell r="G137">
            <v>46509.38257964245</v>
          </cell>
          <cell r="H137">
            <v>44191.891290577318</v>
          </cell>
          <cell r="I137">
            <v>43177.264263248784</v>
          </cell>
          <cell r="J137">
            <v>41726.200317162264</v>
          </cell>
          <cell r="K137">
            <v>40422.169624518283</v>
          </cell>
          <cell r="L137">
            <v>39234.326063279237</v>
          </cell>
          <cell r="M137">
            <v>38173.385451100403</v>
          </cell>
          <cell r="N137">
            <v>36748.972061861954</v>
          </cell>
          <cell r="O137">
            <v>43014.581671832493</v>
          </cell>
          <cell r="P137">
            <v>49687.381538024791</v>
          </cell>
          <cell r="Q137">
            <v>39789.873770654827</v>
          </cell>
          <cell r="R137">
            <v>29473.859269893277</v>
          </cell>
          <cell r="S137">
            <v>28923.280263439592</v>
          </cell>
          <cell r="T137">
            <v>28374.705591171645</v>
          </cell>
          <cell r="U137">
            <v>28051.644446421153</v>
          </cell>
          <cell r="V137">
            <v>27283.811573196523</v>
          </cell>
          <cell r="W137">
            <v>26741.617953359644</v>
          </cell>
          <cell r="X137">
            <v>26201.680229307138</v>
          </cell>
          <cell r="Y137">
            <v>25885.946143405585</v>
          </cell>
          <cell r="Z137">
            <v>25128.845206355414</v>
          </cell>
          <cell r="AA137">
            <v>24596.089413031048</v>
          </cell>
          <cell r="AB137">
            <v>24065.87265028643</v>
          </cell>
          <cell r="AC137">
            <v>23760.095477668881</v>
          </cell>
          <cell r="AD137">
            <v>23013.363185333365</v>
          </cell>
          <cell r="AE137">
            <v>10360.905012725343</v>
          </cell>
          <cell r="CO137">
            <v>831513.47140316304</v>
          </cell>
        </row>
        <row r="138">
          <cell r="A138">
            <v>-196884.54711222457</v>
          </cell>
          <cell r="B138">
            <v>20028.698138493521</v>
          </cell>
          <cell r="C138">
            <v>61971.245935951607</v>
          </cell>
          <cell r="D138">
            <v>60660.920223933441</v>
          </cell>
          <cell r="E138">
            <v>45174.997233966089</v>
          </cell>
          <cell r="F138">
            <v>42847.271983113984</v>
          </cell>
          <cell r="G138">
            <v>40022.527467329244</v>
          </cell>
          <cell r="H138">
            <v>37647.75808395246</v>
          </cell>
          <cell r="I138">
            <v>36769.010869121164</v>
          </cell>
          <cell r="J138">
            <v>35460.730949661986</v>
          </cell>
          <cell r="K138">
            <v>34279.583428923317</v>
          </cell>
          <cell r="L138">
            <v>33234.182307796989</v>
          </cell>
          <cell r="M138">
            <v>32295.25934698293</v>
          </cell>
          <cell r="N138">
            <v>31006.310562782586</v>
          </cell>
          <cell r="O138">
            <v>38777.624977271844</v>
          </cell>
          <cell r="P138">
            <v>46914.204473462072</v>
          </cell>
          <cell r="Q138">
            <v>35277.507604106839</v>
          </cell>
          <cell r="R138">
            <v>23220.586390971446</v>
          </cell>
          <cell r="S138">
            <v>22683.26297014462</v>
          </cell>
          <cell r="T138">
            <v>22145.532825668968</v>
          </cell>
          <cell r="U138">
            <v>21833.399262751773</v>
          </cell>
          <cell r="V138">
            <v>21068.80319288226</v>
          </cell>
          <cell r="W138">
            <v>20529.778192016856</v>
          </cell>
          <cell r="X138">
            <v>19990.295420101524</v>
          </cell>
          <cell r="Y138">
            <v>19674.672491327714</v>
          </cell>
          <cell r="Z138">
            <v>18909.901218601168</v>
          </cell>
          <cell r="AA138">
            <v>18368.961074411396</v>
          </cell>
          <cell r="AB138">
            <v>17827.505704872085</v>
          </cell>
          <cell r="AC138">
            <v>17509.695276665472</v>
          </cell>
          <cell r="AD138">
            <v>16742.986998999622</v>
          </cell>
          <cell r="AE138">
            <v>1838.8883409215814</v>
          </cell>
          <cell r="CO138">
            <v>984422.73556112277</v>
          </cell>
        </row>
        <row r="139">
          <cell r="A139">
            <v>-205312.05924901605</v>
          </cell>
          <cell r="B139">
            <v>14385.360226382414</v>
          </cell>
          <cell r="C139">
            <v>56911.326579993416</v>
          </cell>
          <cell r="D139">
            <v>52750.775556521767</v>
          </cell>
          <cell r="E139">
            <v>38744.599209428983</v>
          </cell>
          <cell r="F139">
            <v>36579.224736204123</v>
          </cell>
          <cell r="G139">
            <v>33854.881407465393</v>
          </cell>
          <cell r="H139">
            <v>31591.271001023255</v>
          </cell>
          <cell r="I139">
            <v>30864.914270521476</v>
          </cell>
          <cell r="J139">
            <v>29732.961961675159</v>
          </cell>
          <cell r="K139">
            <v>28710.485005884686</v>
          </cell>
          <cell r="L139">
            <v>27828.522720478948</v>
          </cell>
          <cell r="M139">
            <v>27036.556745023132</v>
          </cell>
          <cell r="N139">
            <v>25917.487293716767</v>
          </cell>
          <cell r="O139">
            <v>34225.380603141886</v>
          </cell>
          <cell r="P139">
            <v>42846.790738542702</v>
          </cell>
          <cell r="Q139">
            <v>30763.117746325399</v>
          </cell>
          <cell r="R139">
            <v>18275.719268407782</v>
          </cell>
          <cell r="S139">
            <v>17781.451582110632</v>
          </cell>
          <cell r="T139">
            <v>17285.156219692726</v>
          </cell>
          <cell r="U139">
            <v>17004.984611176784</v>
          </cell>
          <cell r="V139">
            <v>16286.237320451626</v>
          </cell>
          <cell r="W139">
            <v>15783.486593588357</v>
          </cell>
          <cell r="X139">
            <v>15278.453699387417</v>
          </cell>
          <cell r="Y139">
            <v>14987.948421805766</v>
          </cell>
          <cell r="Z139">
            <v>14261.265494941064</v>
          </cell>
          <cell r="AA139">
            <v>13748.967031185097</v>
          </cell>
          <cell r="AB139">
            <v>13234.099967984595</v>
          </cell>
          <cell r="AC139">
            <v>12933.61396442644</v>
          </cell>
          <cell r="AD139">
            <v>12196.349499577154</v>
          </cell>
          <cell r="AE139">
            <v>-3302.4112147443375</v>
          </cell>
          <cell r="CO139">
            <v>1026560.2962450802</v>
          </cell>
        </row>
        <row r="140">
          <cell r="A140">
            <v>-200880.62270988128</v>
          </cell>
          <cell r="B140">
            <v>21155.795628076812</v>
          </cell>
          <cell r="C140">
            <v>58645.725895905984</v>
          </cell>
          <cell r="D140">
            <v>58387.667397865764</v>
          </cell>
          <cell r="E140">
            <v>42335.447467643389</v>
          </cell>
          <cell r="F140">
            <v>40077.755232347219</v>
          </cell>
          <cell r="G140">
            <v>37294.690095447193</v>
          </cell>
          <cell r="H140">
            <v>34966.92887126065</v>
          </cell>
          <cell r="I140">
            <v>34155.279291265935</v>
          </cell>
          <cell r="J140">
            <v>32924.457865931006</v>
          </cell>
          <cell r="K140">
            <v>31812.942993089746</v>
          </cell>
          <cell r="L140">
            <v>30839.463409177275</v>
          </cell>
          <cell r="M140">
            <v>29965.134129152197</v>
          </cell>
          <cell r="N140">
            <v>28750.785233519906</v>
          </cell>
          <cell r="O140">
            <v>36771.067035854627</v>
          </cell>
          <cell r="P140">
            <v>45133.881301636393</v>
          </cell>
          <cell r="Q140">
            <v>33283.791453166792</v>
          </cell>
          <cell r="R140">
            <v>21020.538428131316</v>
          </cell>
          <cell r="S140">
            <v>20501.861452582612</v>
          </cell>
          <cell r="T140">
            <v>19982.052096996573</v>
          </cell>
          <cell r="U140">
            <v>19683.773975146105</v>
          </cell>
          <cell r="V140">
            <v>18938.899340966294</v>
          </cell>
          <cell r="W140">
            <v>18415.484909719395</v>
          </cell>
          <cell r="X140">
            <v>17890.79597476426</v>
          </cell>
          <cell r="Y140">
            <v>17585.956608772103</v>
          </cell>
          <cell r="Z140">
            <v>16837.440506230996</v>
          </cell>
          <cell r="AA140">
            <v>16308.694026858757</v>
          </cell>
          <cell r="AB140">
            <v>15778.513082334579</v>
          </cell>
          <cell r="AC140">
            <v>15467.990564303553</v>
          </cell>
          <cell r="AD140">
            <v>14713.674370993333</v>
          </cell>
          <cell r="AE140">
            <v>-473.55508794986235</v>
          </cell>
          <cell r="CO140">
            <v>1004403.1135494063</v>
          </cell>
        </row>
        <row r="141">
          <cell r="A141">
            <v>-200593.65003257061</v>
          </cell>
          <cell r="B141">
            <v>15777.579484155096</v>
          </cell>
          <cell r="C141">
            <v>57711.065368358613</v>
          </cell>
          <cell r="D141">
            <v>56280.303833360624</v>
          </cell>
          <cell r="E141">
            <v>41419.563156198623</v>
          </cell>
          <cell r="F141">
            <v>39193.974750409383</v>
          </cell>
          <cell r="G141">
            <v>36439.593562905677</v>
          </cell>
          <cell r="H141">
            <v>34138.91653632684</v>
          </cell>
          <cell r="I141">
            <v>33350.029664581292</v>
          </cell>
          <cell r="J141">
            <v>32146.514077846514</v>
          </cell>
          <cell r="K141">
            <v>31059.946154103818</v>
          </cell>
          <cell r="L141">
            <v>30111.099963644527</v>
          </cell>
          <cell r="M141">
            <v>29259.326057569815</v>
          </cell>
          <cell r="N141">
            <v>28071.425009652703</v>
          </cell>
          <cell r="O141">
            <v>36103.01707273916</v>
          </cell>
          <cell r="P141">
            <v>44469.129361222913</v>
          </cell>
          <cell r="Q141">
            <v>32642.113520896819</v>
          </cell>
          <cell r="R141">
            <v>20405.499890843814</v>
          </cell>
          <cell r="S141">
            <v>19894.9385616156</v>
          </cell>
          <cell r="T141">
            <v>19383.067444630447</v>
          </cell>
          <cell r="U141">
            <v>19090.741012303195</v>
          </cell>
          <cell r="V141">
            <v>18355.237494049696</v>
          </cell>
          <cell r="W141">
            <v>17839.196501397426</v>
          </cell>
          <cell r="X141">
            <v>17321.68133108558</v>
          </cell>
          <cell r="Y141">
            <v>17022.087187639307</v>
          </cell>
          <cell r="Z141">
            <v>16282.050229403896</v>
          </cell>
          <cell r="AA141">
            <v>15759.841827292035</v>
          </cell>
          <cell r="AB141">
            <v>15235.974225236816</v>
          </cell>
          <cell r="AC141">
            <v>14929.881012733265</v>
          </cell>
          <cell r="AD141">
            <v>14183.06082402293</v>
          </cell>
          <cell r="AE141">
            <v>-977.63862127271932</v>
          </cell>
          <cell r="CO141">
            <v>1002968.250162853</v>
          </cell>
        </row>
        <row r="142">
          <cell r="A142">
            <v>-199198.76913614047</v>
          </cell>
          <cell r="B142">
            <v>19066.405105138256</v>
          </cell>
          <cell r="C142">
            <v>62128.433190719166</v>
          </cell>
          <cell r="D142">
            <v>61700.654313127801</v>
          </cell>
          <cell r="E142">
            <v>44074.480842960504</v>
          </cell>
          <cell r="F142">
            <v>41769.27627261421</v>
          </cell>
          <cell r="G142">
            <v>38953.282405947175</v>
          </cell>
          <cell r="H142">
            <v>36590.940876776149</v>
          </cell>
          <cell r="I142">
            <v>35737.654154416043</v>
          </cell>
          <cell r="J142">
            <v>34458.266745452842</v>
          </cell>
          <cell r="K142">
            <v>33302.898399416561</v>
          </cell>
          <cell r="L142">
            <v>32284.674466928249</v>
          </cell>
          <cell r="M142">
            <v>31369.949955266042</v>
          </cell>
          <cell r="N142">
            <v>30108.754673017465</v>
          </cell>
          <cell r="O142">
            <v>38010.073454375306</v>
          </cell>
          <cell r="P142">
            <v>46268.177170721188</v>
          </cell>
          <cell r="Q142">
            <v>34504.135130216222</v>
          </cell>
          <cell r="R142">
            <v>22321.979866874593</v>
          </cell>
          <cell r="S142">
            <v>21790.862500830655</v>
          </cell>
          <cell r="T142">
            <v>21259.029653494908</v>
          </cell>
          <cell r="U142">
            <v>20951.545807772498</v>
          </cell>
          <cell r="V142">
            <v>20193.131013260187</v>
          </cell>
          <cell r="W142">
            <v>19659.0203403661</v>
          </cell>
          <cell r="X142">
            <v>19124.104386974912</v>
          </cell>
          <cell r="Y142">
            <v>18811.80249373577</v>
          </cell>
          <cell r="Z142">
            <v>18051.759280288636</v>
          </cell>
          <cell r="AA142">
            <v>17514.279614163825</v>
          </cell>
          <cell r="AB142">
            <v>16975.893597744929</v>
          </cell>
          <cell r="AC142">
            <v>16659.898052491037</v>
          </cell>
          <cell r="AD142">
            <v>15896.292936274043</v>
          </cell>
          <cell r="AE142">
            <v>825.2162113240629</v>
          </cell>
          <cell r="CO142">
            <v>995993.84568070224</v>
          </cell>
        </row>
        <row r="143">
          <cell r="A143">
            <v>-203721.15892404987</v>
          </cell>
          <cell r="B143">
            <v>15627.89715602326</v>
          </cell>
          <cell r="C143">
            <v>60095.779263940945</v>
          </cell>
          <cell r="D143">
            <v>56027.899102775322</v>
          </cell>
          <cell r="E143">
            <v>40431.126587918494</v>
          </cell>
          <cell r="F143">
            <v>38219.431739496751</v>
          </cell>
          <cell r="G143">
            <v>35462.765365988991</v>
          </cell>
          <cell r="H143">
            <v>33165.314803137429</v>
          </cell>
          <cell r="I143">
            <v>32398.549496579828</v>
          </cell>
          <cell r="J143">
            <v>31219.43834649933</v>
          </cell>
          <cell r="K143">
            <v>30154.368562794771</v>
          </cell>
          <cell r="L143">
            <v>29228.976285864817</v>
          </cell>
          <cell r="M143">
            <v>28397.790845133975</v>
          </cell>
          <cell r="N143">
            <v>27233.228597896894</v>
          </cell>
          <cell r="O143">
            <v>35427.509512456985</v>
          </cell>
          <cell r="P143">
            <v>43949.146738180592</v>
          </cell>
          <cell r="Q143">
            <v>31946.580689761387</v>
          </cell>
          <cell r="R143">
            <v>19535.455733836177</v>
          </cell>
          <cell r="S143">
            <v>19029.069696957726</v>
          </cell>
          <cell r="T143">
            <v>18521.058851283298</v>
          </cell>
          <cell r="U143">
            <v>18231.921666490605</v>
          </cell>
          <cell r="V143">
            <v>17499.96629416311</v>
          </cell>
          <cell r="W143">
            <v>16986.782663336038</v>
          </cell>
          <cell r="X143">
            <v>16471.770295894479</v>
          </cell>
          <cell r="Y143">
            <v>16173.982758018959</v>
          </cell>
          <cell r="Z143">
            <v>15436.038256911521</v>
          </cell>
          <cell r="AA143">
            <v>14915.20387420835</v>
          </cell>
          <cell r="AB143">
            <v>14392.311232334585</v>
          </cell>
          <cell r="AC143">
            <v>14086.464456984537</v>
          </cell>
          <cell r="AD143">
            <v>13340.102327541077</v>
          </cell>
          <cell r="AE143">
            <v>-2049.0169899593493</v>
          </cell>
          <cell r="CO143">
            <v>1018605.7946202493</v>
          </cell>
        </row>
        <row r="144">
          <cell r="A144">
            <v>-180829.58299328305</v>
          </cell>
          <cell r="B144">
            <v>23709.833455767293</v>
          </cell>
          <cell r="C144">
            <v>59462.393746240836</v>
          </cell>
          <cell r="D144">
            <v>60009.390167578109</v>
          </cell>
          <cell r="E144">
            <v>43306.771014649305</v>
          </cell>
          <cell r="F144">
            <v>41137.934485906488</v>
          </cell>
          <cell r="G144">
            <v>38521.306344775163</v>
          </cell>
          <cell r="H144">
            <v>36318.814094474015</v>
          </cell>
          <cell r="I144">
            <v>35497.499265133636</v>
          </cell>
          <cell r="J144">
            <v>34267.711114018137</v>
          </cell>
          <cell r="K144">
            <v>33161.866367470495</v>
          </cell>
          <cell r="L144">
            <v>32180.803251038866</v>
          </cell>
          <cell r="M144">
            <v>31304.782602426778</v>
          </cell>
          <cell r="N144">
            <v>30093.20409332445</v>
          </cell>
          <cell r="O144">
            <v>37210.324040179883</v>
          </cell>
          <cell r="P144">
            <v>44669.691160130948</v>
          </cell>
          <cell r="Q144">
            <v>33982.219248943235</v>
          </cell>
          <cell r="R144">
            <v>22894.437656615883</v>
          </cell>
          <cell r="S144">
            <v>22394.295997246481</v>
          </cell>
          <cell r="T144">
            <v>21893.94183296604</v>
          </cell>
          <cell r="U144">
            <v>21608.503153657744</v>
          </cell>
          <cell r="V144">
            <v>20892.570297828264</v>
          </cell>
          <cell r="W144">
            <v>20391.539597175288</v>
          </cell>
          <cell r="X144">
            <v>19890.269720372744</v>
          </cell>
          <cell r="Y144">
            <v>19602.691957541902</v>
          </cell>
          <cell r="Z144">
            <v>18886.983521922477</v>
          </cell>
          <cell r="AA144">
            <v>18384.952197472339</v>
          </cell>
          <cell r="AB144">
            <v>17882.651678158807</v>
          </cell>
          <cell r="AC144">
            <v>17594.280806441337</v>
          </cell>
          <cell r="AD144">
            <v>16877.210509282151</v>
          </cell>
          <cell r="AE144">
            <v>3184.1189617196651</v>
          </cell>
          <cell r="CO144">
            <v>904147.91496641526</v>
          </cell>
        </row>
        <row r="145">
          <cell r="A145">
            <v>-216385.90143901296</v>
          </cell>
          <cell r="B145">
            <v>11927.541461400746</v>
          </cell>
          <cell r="C145">
            <v>57203.384680018527</v>
          </cell>
          <cell r="D145">
            <v>55290.565439450598</v>
          </cell>
          <cell r="E145">
            <v>38769.722377724334</v>
          </cell>
          <cell r="F145">
            <v>36536.652579639966</v>
          </cell>
          <cell r="G145">
            <v>33704.503273829599</v>
          </cell>
          <cell r="H145">
            <v>31356.433624454992</v>
          </cell>
          <cell r="I145">
            <v>30621.583168255645</v>
          </cell>
          <cell r="J145">
            <v>29472.577062852244</v>
          </cell>
          <cell r="K145">
            <v>28431.95025154273</v>
          </cell>
          <cell r="L145">
            <v>27539.232690169432</v>
          </cell>
          <cell r="M145">
            <v>26734.563305185358</v>
          </cell>
          <cell r="N145">
            <v>25598.013901983119</v>
          </cell>
          <cell r="O145">
            <v>34390.069662916387</v>
          </cell>
          <cell r="P145">
            <v>43500.636543467474</v>
          </cell>
          <cell r="Q145">
            <v>30770.983508490906</v>
          </cell>
          <cell r="R145">
            <v>17628.463924770083</v>
          </cell>
          <cell r="S145">
            <v>17119.218071650554</v>
          </cell>
          <cell r="T145">
            <v>16607.551612845913</v>
          </cell>
          <cell r="U145">
            <v>16316.805311624856</v>
          </cell>
          <cell r="V145">
            <v>15576.664226953733</v>
          </cell>
          <cell r="W145">
            <v>15057.291462533394</v>
          </cell>
          <cell r="X145">
            <v>14535.194285088866</v>
          </cell>
          <cell r="Y145">
            <v>14232.136946977174</v>
          </cell>
          <cell r="Z145">
            <v>13482.497309592636</v>
          </cell>
          <cell r="AA145">
            <v>12951.726617285112</v>
          </cell>
          <cell r="AB145">
            <v>12417.88957411682</v>
          </cell>
          <cell r="AC145">
            <v>12102.68588842357</v>
          </cell>
          <cell r="AD145">
            <v>11340.645713378661</v>
          </cell>
          <cell r="AE145">
            <v>-4986.4094166603609</v>
          </cell>
          <cell r="CO145">
            <v>1081929.5071950648</v>
          </cell>
        </row>
        <row r="146">
          <cell r="A146">
            <v>-197137.20494820434</v>
          </cell>
          <cell r="B146">
            <v>18192.284687877895</v>
          </cell>
          <cell r="C146">
            <v>56835.609948849713</v>
          </cell>
          <cell r="D146">
            <v>54985.523961516024</v>
          </cell>
          <cell r="E146">
            <v>39884.762682072134</v>
          </cell>
          <cell r="F146">
            <v>37730.938448692672</v>
          </cell>
          <cell r="G146">
            <v>35053.401190691307</v>
          </cell>
          <cell r="H146">
            <v>32820.621351667112</v>
          </cell>
          <cell r="I146">
            <v>32071.995269558989</v>
          </cell>
          <cell r="J146">
            <v>30918.621882737658</v>
          </cell>
          <cell r="K146">
            <v>29878.555350935923</v>
          </cell>
          <cell r="L146">
            <v>28973.699080213766</v>
          </cell>
          <cell r="M146">
            <v>28162.972000247733</v>
          </cell>
          <cell r="N146">
            <v>27023.896285205352</v>
          </cell>
          <cell r="O146">
            <v>34944.170889059969</v>
          </cell>
          <cell r="P146">
            <v>43184.255318717056</v>
          </cell>
          <cell r="Q146">
            <v>31569.434456905881</v>
          </cell>
          <cell r="R146">
            <v>19553.422189808727</v>
          </cell>
          <cell r="S146">
            <v>19060.428365983375</v>
          </cell>
          <cell r="T146">
            <v>18565.934426048349</v>
          </cell>
          <cell r="U146">
            <v>18286.381134240088</v>
          </cell>
          <cell r="V146">
            <v>17572.264833811219</v>
          </cell>
          <cell r="W146">
            <v>17072.995083726011</v>
          </cell>
          <cell r="X146">
            <v>16572.036939743146</v>
          </cell>
          <cell r="Y146">
            <v>16284.568977829327</v>
          </cell>
          <cell r="Z146">
            <v>15564.851343262584</v>
          </cell>
          <cell r="AA146">
            <v>15058.517982880861</v>
          </cell>
          <cell r="AB146">
            <v>14550.284320292612</v>
          </cell>
          <cell r="AC146">
            <v>14255.538345728521</v>
          </cell>
          <cell r="AD146">
            <v>13527.886341960013</v>
          </cell>
          <cell r="AE146">
            <v>-1365.8293530965529</v>
          </cell>
          <cell r="CO146">
            <v>985686.02474102168</v>
          </cell>
        </row>
        <row r="147">
          <cell r="A147">
            <v>-202502.3304221275</v>
          </cell>
          <cell r="B147">
            <v>15134.340482275074</v>
          </cell>
          <cell r="C147">
            <v>55477.107557485404</v>
          </cell>
          <cell r="D147">
            <v>54706.050690719712</v>
          </cell>
          <cell r="E147">
            <v>40468.40365102989</v>
          </cell>
          <cell r="F147">
            <v>38262.831785755159</v>
          </cell>
          <cell r="G147">
            <v>35516.898223054595</v>
          </cell>
          <cell r="H147">
            <v>33227.65436252678</v>
          </cell>
          <cell r="I147">
            <v>32460.837649869412</v>
          </cell>
          <cell r="J147">
            <v>31282.428186629142</v>
          </cell>
          <cell r="K147">
            <v>30218.285172172633</v>
          </cell>
          <cell r="L147">
            <v>29293.011123898796</v>
          </cell>
          <cell r="M147">
            <v>28462.25145451961</v>
          </cell>
          <cell r="N147">
            <v>27298.475819351486</v>
          </cell>
          <cell r="O147">
            <v>35438.424236497674</v>
          </cell>
          <cell r="P147">
            <v>43905.524153787745</v>
          </cell>
          <cell r="Q147">
            <v>31973.779977466766</v>
          </cell>
          <cell r="R147">
            <v>19634.337368558212</v>
          </cell>
          <cell r="S147">
            <v>19129.261800444816</v>
          </cell>
          <cell r="T147">
            <v>18622.612878063323</v>
          </cell>
          <cell r="U147">
            <v>18334.391181534127</v>
          </cell>
          <cell r="V147">
            <v>17604.404751965441</v>
          </cell>
          <cell r="W147">
            <v>17092.746856455778</v>
          </cell>
          <cell r="X147">
            <v>16579.31813685628</v>
          </cell>
          <cell r="Y147">
            <v>16282.696874158835</v>
          </cell>
          <cell r="Z147">
            <v>15546.934132754999</v>
          </cell>
          <cell r="AA147">
            <v>15027.867769770626</v>
          </cell>
          <cell r="AB147">
            <v>14506.808328672083</v>
          </cell>
          <cell r="AC147">
            <v>14202.404337298336</v>
          </cell>
          <cell r="AD147">
            <v>13458.469248988633</v>
          </cell>
          <cell r="AE147">
            <v>-1839.7064932873764</v>
          </cell>
          <cell r="CO147">
            <v>1012511.6521106375</v>
          </cell>
        </row>
        <row r="148">
          <cell r="A148">
            <v>-204412.81615749889</v>
          </cell>
          <cell r="B148">
            <v>17332.249230410729</v>
          </cell>
          <cell r="C148">
            <v>58985.941875291377</v>
          </cell>
          <cell r="D148">
            <v>55397.040985661704</v>
          </cell>
          <cell r="E148">
            <v>40057.199099358666</v>
          </cell>
          <cell r="F148">
            <v>37853.727728015132</v>
          </cell>
          <cell r="G148">
            <v>35100.950027667117</v>
          </cell>
          <cell r="H148">
            <v>32808.43822983744</v>
          </cell>
          <cell r="I148">
            <v>32050.391064315321</v>
          </cell>
          <cell r="J148">
            <v>30881.236323251826</v>
          </cell>
          <cell r="K148">
            <v>29825.075045216101</v>
          </cell>
          <cell r="L148">
            <v>28909.003105046424</v>
          </cell>
          <cell r="M148">
            <v>28086.143052740794</v>
          </cell>
          <cell r="N148">
            <v>26931.154054958439</v>
          </cell>
          <cell r="O148">
            <v>35165.463044706812</v>
          </cell>
          <cell r="P148">
            <v>43724.206166936085</v>
          </cell>
          <cell r="Q148">
            <v>31683.891664852235</v>
          </cell>
          <cell r="R148">
            <v>19235.812915129602</v>
          </cell>
          <cell r="S148">
            <v>18731.661754533372</v>
          </cell>
          <cell r="T148">
            <v>18225.784279828389</v>
          </cell>
          <cell r="U148">
            <v>17938.316008493639</v>
          </cell>
          <cell r="V148">
            <v>17208.641676716317</v>
          </cell>
          <cell r="W148">
            <v>16697.268261804129</v>
          </cell>
          <cell r="X148">
            <v>16183.951865153736</v>
          </cell>
          <cell r="Y148">
            <v>15887.398868346459</v>
          </cell>
          <cell r="Z148">
            <v>15151.255220145966</v>
          </cell>
          <cell r="AA148">
            <v>14631.753094373082</v>
          </cell>
          <cell r="AB148">
            <v>14110.064125536199</v>
          </cell>
          <cell r="AC148">
            <v>13804.958854731925</v>
          </cell>
          <cell r="AD148">
            <v>13059.861269343655</v>
          </cell>
          <cell r="AE148">
            <v>-2378.9140745369659</v>
          </cell>
          <cell r="CO148">
            <v>1022064.0807874944</v>
          </cell>
        </row>
        <row r="149">
          <cell r="A149">
            <v>-184135.05681080595</v>
          </cell>
          <cell r="B149">
            <v>22018.554113668419</v>
          </cell>
          <cell r="C149">
            <v>61004.883104883906</v>
          </cell>
          <cell r="D149">
            <v>60991.911016047263</v>
          </cell>
          <cell r="E149">
            <v>43658.153581910883</v>
          </cell>
          <cell r="F149">
            <v>41457.707086658367</v>
          </cell>
          <cell r="G149">
            <v>38799.171712474636</v>
          </cell>
          <cell r="H149">
            <v>36562.114840144641</v>
          </cell>
          <cell r="I149">
            <v>35729.794685047687</v>
          </cell>
          <cell r="J149">
            <v>34484.822423808713</v>
          </cell>
          <cell r="K149">
            <v>33364.363385451165</v>
          </cell>
          <cell r="L149">
            <v>32370.939026543652</v>
          </cell>
          <cell r="M149">
            <v>31482.775379159961</v>
          </cell>
          <cell r="N149">
            <v>30256.212080226986</v>
          </cell>
          <cell r="O149">
            <v>37508.887650598328</v>
          </cell>
          <cell r="P149">
            <v>45108.262994239652</v>
          </cell>
          <cell r="Q149">
            <v>34225.590199699342</v>
          </cell>
          <cell r="R149">
            <v>22938.628544762993</v>
          </cell>
          <cell r="S149">
            <v>22431.112518735645</v>
          </cell>
          <cell r="T149">
            <v>21923.337184620206</v>
          </cell>
          <cell r="U149">
            <v>21632.608742580858</v>
          </cell>
          <cell r="V149">
            <v>20906.977241776774</v>
          </cell>
          <cell r="W149">
            <v>20398.376367430406</v>
          </cell>
          <cell r="X149">
            <v>19889.483639546219</v>
          </cell>
          <cell r="Y149">
            <v>19596.310578369536</v>
          </cell>
          <cell r="Z149">
            <v>18870.787338071808</v>
          </cell>
          <cell r="AA149">
            <v>18360.965457384649</v>
          </cell>
          <cell r="AB149">
            <v>17850.815092969569</v>
          </cell>
          <cell r="AC149">
            <v>17556.530151714254</v>
          </cell>
          <cell r="AD149">
            <v>16829.489199272597</v>
          </cell>
          <cell r="AE149">
            <v>2887.2536939418023</v>
          </cell>
          <cell r="CO149">
            <v>920675.28405402973</v>
          </cell>
        </row>
        <row r="150">
          <cell r="A150">
            <v>-202096.55742657383</v>
          </cell>
          <cell r="B150">
            <v>17949.929763648077</v>
          </cell>
          <cell r="C150">
            <v>60233.944912234248</v>
          </cell>
          <cell r="D150">
            <v>60966.472720842954</v>
          </cell>
          <cell r="E150">
            <v>43436.905437086942</v>
          </cell>
          <cell r="F150">
            <v>41135.346731249578</v>
          </cell>
          <cell r="G150">
            <v>38309.364112150128</v>
          </cell>
          <cell r="H150">
            <v>35942.443070123612</v>
          </cell>
          <cell r="I150">
            <v>35102.799409115643</v>
          </cell>
          <cell r="J150">
            <v>33837.856444822028</v>
          </cell>
          <cell r="K150">
            <v>32694.965529187757</v>
          </cell>
          <cell r="L150">
            <v>31691.068216026397</v>
          </cell>
          <cell r="M150">
            <v>30788.662477720034</v>
          </cell>
          <cell r="N150">
            <v>29541.188489907254</v>
          </cell>
          <cell r="O150">
            <v>37585.993083755682</v>
          </cell>
          <cell r="P150">
            <v>45983.341515829168</v>
          </cell>
          <cell r="Q150">
            <v>34054.718051381555</v>
          </cell>
          <cell r="R150">
            <v>21707.931972633691</v>
          </cell>
          <cell r="S150">
            <v>21178.333822149812</v>
          </cell>
          <cell r="T150">
            <v>20647.785341321411</v>
          </cell>
          <cell r="U150">
            <v>20341.530307918816</v>
          </cell>
          <cell r="V150">
            <v>19583.722493692912</v>
          </cell>
          <cell r="W150">
            <v>19050.148515521258</v>
          </cell>
          <cell r="X150">
            <v>18515.504932174576</v>
          </cell>
          <cell r="Y150">
            <v>18203.381133411502</v>
          </cell>
          <cell r="Z150">
            <v>17442.879634690471</v>
          </cell>
          <cell r="AA150">
            <v>16904.830827429199</v>
          </cell>
          <cell r="AB150">
            <v>16365.578170120287</v>
          </cell>
          <cell r="AC150">
            <v>16048.58027402205</v>
          </cell>
          <cell r="AD150">
            <v>15283.315759888515</v>
          </cell>
          <cell r="AE150">
            <v>-0.94300536159425974</v>
          </cell>
          <cell r="CO150">
            <v>1010482.787132869</v>
          </cell>
        </row>
        <row r="151">
          <cell r="A151">
            <v>-201828.25289510476</v>
          </cell>
          <cell r="B151">
            <v>14851.698881072298</v>
          </cell>
          <cell r="C151">
            <v>55950.396021316163</v>
          </cell>
          <cell r="D151">
            <v>53175.293242844593</v>
          </cell>
          <cell r="E151">
            <v>38563.644273470258</v>
          </cell>
          <cell r="F151">
            <v>36425.305056386307</v>
          </cell>
          <cell r="G151">
            <v>33739.772542386709</v>
          </cell>
          <cell r="H151">
            <v>31507.440036468732</v>
          </cell>
          <cell r="I151">
            <v>30788.017741615258</v>
          </cell>
          <cell r="J151">
            <v>29666.509914373608</v>
          </cell>
          <cell r="K151">
            <v>28654.370871278014</v>
          </cell>
          <cell r="L151">
            <v>27780.397125923162</v>
          </cell>
          <cell r="M151">
            <v>26996.630113913197</v>
          </cell>
          <cell r="N151">
            <v>25887.974895712461</v>
          </cell>
          <cell r="O151">
            <v>34048.062631927314</v>
          </cell>
          <cell r="P151">
            <v>42518.605527090382</v>
          </cell>
          <cell r="Q151">
            <v>30639.354017188452</v>
          </cell>
          <cell r="R151">
            <v>18359.882129004953</v>
          </cell>
          <cell r="S151">
            <v>17871.787646809084</v>
          </cell>
          <cell r="T151">
            <v>17381.753633915512</v>
          </cell>
          <cell r="U151">
            <v>17105.982324285178</v>
          </cell>
          <cell r="V151">
            <v>16395.632526773654</v>
          </cell>
          <cell r="W151">
            <v>15899.423771583351</v>
          </cell>
          <cell r="X151">
            <v>15401.032057505461</v>
          </cell>
          <cell r="Y151">
            <v>15115.405887555557</v>
          </cell>
          <cell r="Z151">
            <v>14397.435832957472</v>
          </cell>
          <cell r="AA151">
            <v>13892.094392025178</v>
          </cell>
          <cell r="AB151">
            <v>13384.296011633087</v>
          </cell>
          <cell r="AC151">
            <v>13089.205531570078</v>
          </cell>
          <cell r="AD151">
            <v>12361.031388488613</v>
          </cell>
          <cell r="AE151">
            <v>-2876.1920039081488</v>
          </cell>
          <cell r="CO151">
            <v>1009141.2644755237</v>
          </cell>
        </row>
        <row r="152">
          <cell r="A152">
            <v>-195424.34505170735</v>
          </cell>
          <cell r="B152">
            <v>14756.851398452665</v>
          </cell>
          <cell r="C152">
            <v>55972.293379611801</v>
          </cell>
          <cell r="D152">
            <v>53715.720228377701</v>
          </cell>
          <cell r="E152">
            <v>39527.275095340607</v>
          </cell>
          <cell r="F152">
            <v>37395.647305154664</v>
          </cell>
          <cell r="G152">
            <v>34744.787787056368</v>
          </cell>
          <cell r="H152">
            <v>32534.690186937514</v>
          </cell>
          <cell r="I152">
            <v>31796.087245858886</v>
          </cell>
          <cell r="J152">
            <v>30655.730579835072</v>
          </cell>
          <cell r="K152">
            <v>29627.927969023185</v>
          </cell>
          <cell r="L152">
            <v>28734.144746311118</v>
          </cell>
          <cell r="M152">
            <v>27933.969693678489</v>
          </cell>
          <cell r="N152">
            <v>26807.640862858912</v>
          </cell>
          <cell r="O152">
            <v>34662.244267790098</v>
          </cell>
          <cell r="P152">
            <v>42832.8394642313</v>
          </cell>
          <cell r="Q152">
            <v>31320.38341003636</v>
          </cell>
          <cell r="R152">
            <v>19409.435826491521</v>
          </cell>
          <cell r="S152">
            <v>18921.744297089368</v>
          </cell>
          <cell r="T152">
            <v>18432.540952669246</v>
          </cell>
          <cell r="U152">
            <v>18156.816882896819</v>
          </cell>
          <cell r="V152">
            <v>17449.416040339071</v>
          </cell>
          <cell r="W152">
            <v>16955.39964080842</v>
          </cell>
          <cell r="X152">
            <v>16459.681680155903</v>
          </cell>
          <cell r="Y152">
            <v>16176.056049959014</v>
          </cell>
          <cell r="Z152">
            <v>15462.935356745485</v>
          </cell>
          <cell r="AA152">
            <v>14961.800260163083</v>
          </cell>
          <cell r="AB152">
            <v>14458.750041547271</v>
          </cell>
          <cell r="AC152">
            <v>14167.844455773946</v>
          </cell>
          <cell r="AD152">
            <v>13446.672699961357</v>
          </cell>
          <cell r="AE152">
            <v>-1316.9686071277392</v>
          </cell>
          <cell r="CO152">
            <v>977121.72525853664</v>
          </cell>
        </row>
        <row r="153">
          <cell r="A153">
            <v>-194372.29335483594</v>
          </cell>
          <cell r="B153">
            <v>21094.112991145841</v>
          </cell>
          <cell r="C153">
            <v>57817.034295288104</v>
          </cell>
          <cell r="D153">
            <v>56857.405786439733</v>
          </cell>
          <cell r="E153">
            <v>41980.583651784313</v>
          </cell>
          <cell r="F153">
            <v>39773.955193127957</v>
          </cell>
          <cell r="G153">
            <v>37063.870630085425</v>
          </cell>
          <cell r="H153">
            <v>34794.99897377906</v>
          </cell>
          <cell r="I153">
            <v>33996.718107879424</v>
          </cell>
          <cell r="J153">
            <v>32785.90211444968</v>
          </cell>
          <cell r="K153">
            <v>31694.149738110376</v>
          </cell>
          <cell r="L153">
            <v>30736.041392634506</v>
          </cell>
          <cell r="M153">
            <v>29877.437363086399</v>
          </cell>
          <cell r="N153">
            <v>28683.021428742664</v>
          </cell>
          <cell r="O153">
            <v>36427.616030077799</v>
          </cell>
          <cell r="P153">
            <v>44508.878609783642</v>
          </cell>
          <cell r="Q153">
            <v>33040.798401047512</v>
          </cell>
          <cell r="R153">
            <v>21166.164272982329</v>
          </cell>
          <cell r="S153">
            <v>20659.161798265712</v>
          </cell>
          <cell r="T153">
            <v>20151.188168378401</v>
          </cell>
          <cell r="U153">
            <v>19861.234816638549</v>
          </cell>
          <cell r="V153">
            <v>19132.210030431757</v>
          </cell>
          <cell r="W153">
            <v>18621.144604722023</v>
          </cell>
          <cell r="X153">
            <v>18108.986135311883</v>
          </cell>
          <cell r="Y153">
            <v>17813.35211705089</v>
          </cell>
          <cell r="Z153">
            <v>17081.257916406888</v>
          </cell>
          <cell r="AA153">
            <v>16565.6196035598</v>
          </cell>
          <cell r="AB153">
            <v>16048.751060398259</v>
          </cell>
          <cell r="AC153">
            <v>15748.382624214573</v>
          </cell>
          <cell r="AD153">
            <v>15011.174548286377</v>
          </cell>
          <cell r="AE153">
            <v>312.6333117330978</v>
          </cell>
          <cell r="CO153">
            <v>971861.46677417972</v>
          </cell>
        </row>
        <row r="154">
          <cell r="A154">
            <v>-209690.16062660015</v>
          </cell>
          <cell r="B154">
            <v>15007.014996339436</v>
          </cell>
          <cell r="C154">
            <v>59132.403996093315</v>
          </cell>
          <cell r="D154">
            <v>56236.40689443842</v>
          </cell>
          <cell r="E154">
            <v>38973.227918109333</v>
          </cell>
          <cell r="F154">
            <v>36773.837683515158</v>
          </cell>
          <cell r="G154">
            <v>34000.686199015341</v>
          </cell>
          <cell r="H154">
            <v>31697.735583018482</v>
          </cell>
          <cell r="I154">
            <v>30962.634231685865</v>
          </cell>
          <cell r="J154">
            <v>29817.520453048186</v>
          </cell>
          <cell r="K154">
            <v>28782.019141546676</v>
          </cell>
          <cell r="L154">
            <v>27889.985121204059</v>
          </cell>
          <cell r="M154">
            <v>27087.685814804587</v>
          </cell>
          <cell r="N154">
            <v>25955.49406784185</v>
          </cell>
          <cell r="O154">
            <v>34449.10285557733</v>
          </cell>
          <cell r="P154">
            <v>43260.086597559159</v>
          </cell>
          <cell r="Q154">
            <v>30919.508554643966</v>
          </cell>
          <cell r="R154">
            <v>18170.795709482409</v>
          </cell>
          <cell r="S154">
            <v>17668.759832017677</v>
          </cell>
          <cell r="T154">
            <v>17164.585756607368</v>
          </cell>
          <cell r="U154">
            <v>16878.876706008887</v>
          </cell>
          <cell r="V154">
            <v>16149.564503818852</v>
          </cell>
          <cell r="W154">
            <v>15638.58320369797</v>
          </cell>
          <cell r="X154">
            <v>15125.195342952</v>
          </cell>
          <cell r="Y154">
            <v>14828.551916195705</v>
          </cell>
          <cell r="Z154">
            <v>14090.908986404931</v>
          </cell>
          <cell r="AA154">
            <v>13569.859534275532</v>
          </cell>
          <cell r="AB154">
            <v>13046.101476960685</v>
          </cell>
          <cell r="AC154">
            <v>12738.829508967116</v>
          </cell>
          <cell r="AD154">
            <v>11990.132076407826</v>
          </cell>
          <cell r="AE154">
            <v>-3837.3095014117062</v>
          </cell>
          <cell r="CO154">
            <v>1048450.8031330007</v>
          </cell>
        </row>
        <row r="155">
          <cell r="A155">
            <v>-179838.42376453147</v>
          </cell>
          <cell r="B155">
            <v>28600.564925635204</v>
          </cell>
          <cell r="C155">
            <v>65791.245699809529</v>
          </cell>
          <cell r="D155">
            <v>62420.42544400254</v>
          </cell>
          <cell r="E155">
            <v>46980.068605842098</v>
          </cell>
          <cell r="F155">
            <v>44695.408370408564</v>
          </cell>
          <cell r="G155">
            <v>41984.455113327291</v>
          </cell>
          <cell r="H155">
            <v>39689.542925577247</v>
          </cell>
          <cell r="I155">
            <v>38778.458002213622</v>
          </cell>
          <cell r="J155">
            <v>37442.311722864702</v>
          </cell>
          <cell r="K155">
            <v>36239.79424051728</v>
          </cell>
          <cell r="L155">
            <v>35161.886202926529</v>
          </cell>
          <cell r="M155">
            <v>34197.743002378695</v>
          </cell>
          <cell r="N155">
            <v>32883.334521329045</v>
          </cell>
          <cell r="O155">
            <v>39861.310526725989</v>
          </cell>
          <cell r="P155">
            <v>47212.743809690233</v>
          </cell>
          <cell r="Q155">
            <v>36557.653792339246</v>
          </cell>
          <cell r="R155">
            <v>25489.705111204064</v>
          </cell>
          <cell r="S155">
            <v>24959.870703100663</v>
          </cell>
          <cell r="T155">
            <v>24430.612315368184</v>
          </cell>
          <cell r="U155">
            <v>24123.318857985098</v>
          </cell>
          <cell r="V155">
            <v>23373.893241879414</v>
          </cell>
          <cell r="W155">
            <v>22846.468688152847</v>
          </cell>
          <cell r="X155">
            <v>22319.692450428556</v>
          </cell>
          <cell r="Y155">
            <v>22013.479828618409</v>
          </cell>
          <cell r="Z155">
            <v>21268.163304391877</v>
          </cell>
          <cell r="AA155">
            <v>20743.451062997279</v>
          </cell>
          <cell r="AB155">
            <v>20219.468506975027</v>
          </cell>
          <cell r="AC155">
            <v>19916.158684532274</v>
          </cell>
          <cell r="AD155">
            <v>19173.780670008928</v>
          </cell>
          <cell r="AE155">
            <v>5534.4835310088602</v>
          </cell>
          <cell r="CO155">
            <v>899192.11882265727</v>
          </cell>
        </row>
        <row r="156">
          <cell r="A156">
            <v>-212865.03628420946</v>
          </cell>
          <cell r="B156">
            <v>14969.933003300845</v>
          </cell>
          <cell r="C156">
            <v>56617.489718546247</v>
          </cell>
          <cell r="D156">
            <v>55341.216580725391</v>
          </cell>
          <cell r="E156">
            <v>38893.568362836566</v>
          </cell>
          <cell r="F156">
            <v>36677.65024250737</v>
          </cell>
          <cell r="G156">
            <v>33876.047906898806</v>
          </cell>
          <cell r="H156">
            <v>31551.245551670014</v>
          </cell>
          <cell r="I156">
            <v>30815.84850389151</v>
          </cell>
          <cell r="J156">
            <v>29668.39497582319</v>
          </cell>
          <cell r="K156">
            <v>28630.013102561155</v>
          </cell>
          <cell r="L156">
            <v>27737.206977853442</v>
          </cell>
          <cell r="M156">
            <v>26933.37502555611</v>
          </cell>
          <cell r="N156">
            <v>25798.63887245681</v>
          </cell>
          <cell r="O156">
            <v>34433.321469885253</v>
          </cell>
          <cell r="P156">
            <v>43386.062750759258</v>
          </cell>
          <cell r="Q156">
            <v>30860.883054558639</v>
          </cell>
          <cell r="R156">
            <v>17925.263708402454</v>
          </cell>
          <cell r="S156">
            <v>17419.666979833084</v>
          </cell>
          <cell r="T156">
            <v>16911.801596531557</v>
          </cell>
          <cell r="U156">
            <v>16623.599627671254</v>
          </cell>
          <cell r="V156">
            <v>15888.990585374995</v>
          </cell>
          <cell r="W156">
            <v>15373.902651614597</v>
          </cell>
          <cell r="X156">
            <v>14856.261326966378</v>
          </cell>
          <cell r="Y156">
            <v>14556.486157477131</v>
          </cell>
          <cell r="Z156">
            <v>13813.009800048032</v>
          </cell>
          <cell r="AA156">
            <v>13287.23943122771</v>
          </cell>
          <cell r="AB156">
            <v>12758.595198467723</v>
          </cell>
          <cell r="AC156">
            <v>12447.487840204056</v>
          </cell>
          <cell r="AD156">
            <v>11692.337690978518</v>
          </cell>
          <cell r="AE156">
            <v>-4372.0955518288501</v>
          </cell>
          <cell r="CO156">
            <v>1064325.1814210473</v>
          </cell>
        </row>
        <row r="157">
          <cell r="A157">
            <v>-188690.77119477442</v>
          </cell>
          <cell r="B157">
            <v>22869.725156053551</v>
          </cell>
          <cell r="C157">
            <v>61447.409277529077</v>
          </cell>
          <cell r="D157">
            <v>60908.200652363317</v>
          </cell>
          <cell r="E157">
            <v>43778.99600191736</v>
          </cell>
          <cell r="F157">
            <v>41547.035585326492</v>
          </cell>
          <cell r="G157">
            <v>38841.023427343825</v>
          </cell>
          <cell r="H157">
            <v>36566.214588012605</v>
          </cell>
          <cell r="I157">
            <v>35727.678330036535</v>
          </cell>
          <cell r="J157">
            <v>34472.446640918264</v>
          </cell>
          <cell r="K157">
            <v>33341.565508432439</v>
          </cell>
          <cell r="L157">
            <v>32340.775864427364</v>
          </cell>
          <cell r="M157">
            <v>31444.70248051644</v>
          </cell>
          <cell r="N157">
            <v>30207.809364642511</v>
          </cell>
          <cell r="O157">
            <v>37656.786011347889</v>
          </cell>
          <cell r="P157">
            <v>45455.468839693363</v>
          </cell>
          <cell r="Q157">
            <v>34306.278853894299</v>
          </cell>
          <cell r="R157">
            <v>22748.63753828092</v>
          </cell>
          <cell r="S157">
            <v>22234.026549847935</v>
          </cell>
          <cell r="T157">
            <v>21719.01725436961</v>
          </cell>
          <cell r="U157">
            <v>21423.252915322417</v>
          </cell>
          <cell r="V157">
            <v>20687.755586955667</v>
          </cell>
          <cell r="W157">
            <v>20171.478230413879</v>
          </cell>
          <cell r="X157">
            <v>19654.752575783627</v>
          </cell>
          <cell r="Y157">
            <v>19355.82162713974</v>
          </cell>
          <cell r="Z157">
            <v>18619.902173018723</v>
          </cell>
          <cell r="AA157">
            <v>18101.749304489873</v>
          </cell>
          <cell r="AB157">
            <v>17583.09187251293</v>
          </cell>
          <cell r="AC157">
            <v>17282.263411050189</v>
          </cell>
          <cell r="AD157">
            <v>16544.20231649384</v>
          </cell>
          <cell r="AE157">
            <v>2260.5997151975898</v>
          </cell>
          <cell r="CO157">
            <v>943453.85597387201</v>
          </cell>
        </row>
        <row r="158">
          <cell r="A158">
            <v>-214164.29111328517</v>
          </cell>
          <cell r="B158">
            <v>13585.75248297074</v>
          </cell>
          <cell r="C158">
            <v>59110.105114203194</v>
          </cell>
          <cell r="D158">
            <v>57225.929057207672</v>
          </cell>
          <cell r="E158">
            <v>40820.528562958512</v>
          </cell>
          <cell r="F158">
            <v>38532.866876753993</v>
          </cell>
          <cell r="G158">
            <v>35664.189374366775</v>
          </cell>
          <cell r="H158">
            <v>33277.142181520263</v>
          </cell>
          <cell r="I158">
            <v>32493.359318159957</v>
          </cell>
          <cell r="J158">
            <v>31287.431369659404</v>
          </cell>
          <cell r="K158">
            <v>30195.465071253842</v>
          </cell>
          <cell r="L158">
            <v>29250.198421879672</v>
          </cell>
          <cell r="M158">
            <v>28398.151940571763</v>
          </cell>
          <cell r="N158">
            <v>27206.718260771609</v>
          </cell>
          <cell r="O158">
            <v>35848.053355234428</v>
          </cell>
          <cell r="P158">
            <v>44824.604426282589</v>
          </cell>
          <cell r="Q158">
            <v>32210.319230619156</v>
          </cell>
          <cell r="R158">
            <v>19177.524687747995</v>
          </cell>
          <cell r="S158">
            <v>18653.925805428691</v>
          </cell>
          <cell r="T158">
            <v>18128.406521513578</v>
          </cell>
          <cell r="U158">
            <v>17827.028243886554</v>
          </cell>
          <cell r="V158">
            <v>17071.374572343004</v>
          </cell>
          <cell r="W158">
            <v>16539.741446056505</v>
          </cell>
          <cell r="X158">
            <v>16005.946890855223</v>
          </cell>
          <cell r="Y158">
            <v>15694.356279360727</v>
          </cell>
          <cell r="Z158">
            <v>14931.612176952352</v>
          </cell>
          <cell r="AA158">
            <v>14390.936438299173</v>
          </cell>
          <cell r="AB158">
            <v>13847.827992360184</v>
          </cell>
          <cell r="AC158">
            <v>13526.484314304289</v>
          </cell>
          <cell r="AD158">
            <v>12754.01886431377</v>
          </cell>
          <cell r="AE158">
            <v>-3418.2433717466956</v>
          </cell>
          <cell r="CO158">
            <v>1070821.4555664258</v>
          </cell>
        </row>
        <row r="159">
          <cell r="A159">
            <v>-215038.73079717599</v>
          </cell>
          <cell r="B159">
            <v>9690.6553871624201</v>
          </cell>
          <cell r="C159">
            <v>55428.95923909737</v>
          </cell>
          <cell r="D159">
            <v>53045.105916603294</v>
          </cell>
          <cell r="E159">
            <v>36843.392990988199</v>
          </cell>
          <cell r="F159">
            <v>34682.335149352613</v>
          </cell>
          <cell r="G159">
            <v>31917.706560332954</v>
          </cell>
          <cell r="H159">
            <v>29632.227082507656</v>
          </cell>
          <cell r="I159">
            <v>28945.780979005605</v>
          </cell>
          <cell r="J159">
            <v>27855.30137836955</v>
          </cell>
          <cell r="K159">
            <v>26868.317748078734</v>
          </cell>
          <cell r="L159">
            <v>26028.087569890486</v>
          </cell>
          <cell r="M159">
            <v>25271.66972174382</v>
          </cell>
          <cell r="N159">
            <v>24191.872475715267</v>
          </cell>
          <cell r="O159">
            <v>32975.161522589027</v>
          </cell>
          <cell r="P159">
            <v>42059.789155359431</v>
          </cell>
          <cell r="Q159">
            <v>29422.031616743618</v>
          </cell>
          <cell r="R159">
            <v>16379.514089965596</v>
          </cell>
          <cell r="S159">
            <v>15888.328956262529</v>
          </cell>
          <cell r="T159">
            <v>15394.376815494594</v>
          </cell>
          <cell r="U159">
            <v>15116.847991452072</v>
          </cell>
          <cell r="V159">
            <v>14397.836981609831</v>
          </cell>
          <cell r="W159">
            <v>13895.075722440743</v>
          </cell>
          <cell r="X159">
            <v>13389.200172442914</v>
          </cell>
          <cell r="Y159">
            <v>13098.008612932048</v>
          </cell>
          <cell r="Z159">
            <v>12367.729682199344</v>
          </cell>
          <cell r="AA159">
            <v>11851.939391832828</v>
          </cell>
          <cell r="AB159">
            <v>11332.643939701469</v>
          </cell>
          <cell r="AC159">
            <v>11027.736985520733</v>
          </cell>
          <cell r="AD159">
            <v>10283.113776086975</v>
          </cell>
          <cell r="AE159">
            <v>-5932.5324760498625</v>
          </cell>
          <cell r="CO159">
            <v>1075193.6539858798</v>
          </cell>
        </row>
        <row r="160">
          <cell r="A160">
            <v>-191107.77174236302</v>
          </cell>
          <cell r="B160">
            <v>22943.71832078672</v>
          </cell>
          <cell r="C160">
            <v>63522.140070071488</v>
          </cell>
          <cell r="D160">
            <v>62214.85718913906</v>
          </cell>
          <cell r="E160">
            <v>45482.4681397799</v>
          </cell>
          <cell r="F160">
            <v>43179.426336606135</v>
          </cell>
          <cell r="G160">
            <v>40401.851330588688</v>
          </cell>
          <cell r="H160">
            <v>38062.42083358331</v>
          </cell>
          <cell r="I160">
            <v>37180.208507883988</v>
          </cell>
          <cell r="J160">
            <v>35871.415308092444</v>
          </cell>
          <cell r="K160">
            <v>34691.162468351235</v>
          </cell>
          <cell r="L160">
            <v>33642.841283110538</v>
          </cell>
          <cell r="M160">
            <v>32702.760066943621</v>
          </cell>
          <cell r="N160">
            <v>31413.824705110739</v>
          </cell>
          <cell r="O160">
            <v>38924.214798900444</v>
          </cell>
          <cell r="P160">
            <v>46800.025748465589</v>
          </cell>
          <cell r="Q160">
            <v>35498.092008728949</v>
          </cell>
          <cell r="R160">
            <v>23779.536581495697</v>
          </cell>
          <cell r="S160">
            <v>23247.319972271391</v>
          </cell>
          <cell r="T160">
            <v>22714.967321667107</v>
          </cell>
          <cell r="U160">
            <v>22406.36144992445</v>
          </cell>
          <cell r="V160">
            <v>21649.837448916136</v>
          </cell>
          <cell r="W160">
            <v>21117.051693301648</v>
          </cell>
          <cell r="X160">
            <v>20584.112821915638</v>
          </cell>
          <cell r="Y160">
            <v>20273.314498225038</v>
          </cell>
          <cell r="Z160">
            <v>19517.757220131869</v>
          </cell>
          <cell r="AA160">
            <v>18984.330885241201</v>
          </cell>
          <cell r="AB160">
            <v>18450.732217200566</v>
          </cell>
          <cell r="AC160">
            <v>18139.181557958662</v>
          </cell>
          <cell r="AD160">
            <v>17382.997046591816</v>
          </cell>
          <cell r="AE160">
            <v>2909.2118895567255</v>
          </cell>
          <cell r="CO160">
            <v>955538.85871181509</v>
          </cell>
        </row>
        <row r="161">
          <cell r="A161">
            <v>-172524.30728201612</v>
          </cell>
          <cell r="B161">
            <v>34057.235686804415</v>
          </cell>
          <cell r="C161">
            <v>66894.87677942928</v>
          </cell>
          <cell r="D161">
            <v>65451.606074443582</v>
          </cell>
          <cell r="E161">
            <v>49779.791338884112</v>
          </cell>
          <cell r="F161">
            <v>47446.452612570109</v>
          </cell>
          <cell r="G161">
            <v>44727.035429999523</v>
          </cell>
          <cell r="H161">
            <v>42411.300079916386</v>
          </cell>
          <cell r="I161">
            <v>41436.458034373878</v>
          </cell>
          <cell r="J161">
            <v>40028.911119038239</v>
          </cell>
          <cell r="K161">
            <v>38763.063007903023</v>
          </cell>
          <cell r="L161">
            <v>37617.315520999575</v>
          </cell>
          <cell r="M161">
            <v>36593.169327432523</v>
          </cell>
          <cell r="N161">
            <v>35210.315835306261</v>
          </cell>
          <cell r="O161">
            <v>41795.097426959539</v>
          </cell>
          <cell r="P161">
            <v>48774.29428911076</v>
          </cell>
          <cell r="Q161">
            <v>38526.374933038307</v>
          </cell>
          <cell r="R161">
            <v>27861.392136579336</v>
          </cell>
          <cell r="S161">
            <v>27317.671882085124</v>
          </cell>
          <cell r="T161">
            <v>26775.364417092132</v>
          </cell>
          <cell r="U161">
            <v>26457.584369504417</v>
          </cell>
          <cell r="V161">
            <v>25695.158661860682</v>
          </cell>
          <cell r="W161">
            <v>25157.348991669263</v>
          </cell>
          <cell r="X161">
            <v>24621.12942850816</v>
          </cell>
          <cell r="Y161">
            <v>24308.06783066794</v>
          </cell>
          <cell r="Z161">
            <v>23553.652867216937</v>
          </cell>
          <cell r="AA161">
            <v>23022.495611730483</v>
          </cell>
          <cell r="AB161">
            <v>22493.128035715563</v>
          </cell>
          <cell r="AC161">
            <v>22187.082997215133</v>
          </cell>
          <cell r="AD161">
            <v>21439.978294348206</v>
          </cell>
          <cell r="AE161">
            <v>8332.1714869287534</v>
          </cell>
          <cell r="CO161">
            <v>862621.5364100805</v>
          </cell>
        </row>
        <row r="162">
          <cell r="A162">
            <v>-177379.86984977071</v>
          </cell>
          <cell r="B162">
            <v>27600.286129252956</v>
          </cell>
          <cell r="C162">
            <v>64563.246655741445</v>
          </cell>
          <cell r="D162">
            <v>63598.267539221008</v>
          </cell>
          <cell r="E162">
            <v>45801.906588449652</v>
          </cell>
          <cell r="F162">
            <v>43571.159115713919</v>
          </cell>
          <cell r="G162">
            <v>40917.310541554383</v>
          </cell>
          <cell r="H162">
            <v>38673.045283232917</v>
          </cell>
          <cell r="I162">
            <v>37792.727357962722</v>
          </cell>
          <cell r="J162">
            <v>36494.784928105539</v>
          </cell>
          <cell r="K162">
            <v>35327.656068828932</v>
          </cell>
          <cell r="L162">
            <v>34283.338736303878</v>
          </cell>
          <cell r="M162">
            <v>33350.491744193198</v>
          </cell>
          <cell r="N162">
            <v>32073.268330257102</v>
          </cell>
          <cell r="O162">
            <v>38974.31858679984</v>
          </cell>
          <cell r="P162">
            <v>46237.617962353266</v>
          </cell>
          <cell r="Q162">
            <v>35734.059657976264</v>
          </cell>
          <cell r="R162">
            <v>24823.936568662473</v>
          </cell>
          <cell r="S162">
            <v>24307.327892205809</v>
          </cell>
          <cell r="T162">
            <v>23791.142134100141</v>
          </cell>
          <cell r="U162">
            <v>23493.470542181261</v>
          </cell>
          <cell r="V162">
            <v>22760.090503770596</v>
          </cell>
          <cell r="W162">
            <v>22245.251159946201</v>
          </cell>
          <cell r="X162">
            <v>21730.887814451766</v>
          </cell>
          <cell r="Y162">
            <v>21433.765295597492</v>
          </cell>
          <cell r="Z162">
            <v>20703.646666651111</v>
          </cell>
          <cell r="AA162">
            <v>20190.798722292093</v>
          </cell>
          <cell r="AB162">
            <v>19678.486518247082</v>
          </cell>
          <cell r="AC162">
            <v>19383.6303551725</v>
          </cell>
          <cell r="AD162">
            <v>18655.534102102967</v>
          </cell>
          <cell r="AE162">
            <v>5206.6198375054701</v>
          </cell>
          <cell r="CO162">
            <v>886899.34924885351</v>
          </cell>
        </row>
        <row r="163">
          <cell r="A163">
            <v>-212860.49072320189</v>
          </cell>
          <cell r="B163">
            <v>10910.138263441608</v>
          </cell>
          <cell r="C163">
            <v>52364.365663616758</v>
          </cell>
          <cell r="D163">
            <v>51500.595950833653</v>
          </cell>
          <cell r="E163">
            <v>37193.72140623111</v>
          </cell>
          <cell r="F163">
            <v>35034.198411688747</v>
          </cell>
          <cell r="G163">
            <v>32280.725487047966</v>
          </cell>
          <cell r="H163">
            <v>30002.195468927166</v>
          </cell>
          <cell r="I163">
            <v>29308.669632211095</v>
          </cell>
          <cell r="J163">
            <v>28211.116657561201</v>
          </cell>
          <cell r="K163">
            <v>27218.201935855082</v>
          </cell>
          <cell r="L163">
            <v>26370.633471983288</v>
          </cell>
          <cell r="M163">
            <v>25608.086769744572</v>
          </cell>
          <cell r="N163">
            <v>24521.637312035287</v>
          </cell>
          <cell r="O163">
            <v>33200.430229466052</v>
          </cell>
          <cell r="P163">
            <v>42182.63925525621</v>
          </cell>
          <cell r="Q163">
            <v>29669.488272021983</v>
          </cell>
          <cell r="R163">
            <v>16752.083321247439</v>
          </cell>
          <cell r="S163">
            <v>16260.844797397687</v>
          </cell>
          <cell r="T163">
            <v>15766.989374027005</v>
          </cell>
          <cell r="U163">
            <v>15489.336687141738</v>
          </cell>
          <cell r="V163">
            <v>14771.111445571107</v>
          </cell>
          <cell r="W163">
            <v>14268.924790229634</v>
          </cell>
          <cell r="X163">
            <v>13763.792791422547</v>
          </cell>
          <cell r="Y163">
            <v>13473.160443494493</v>
          </cell>
          <cell r="Z163">
            <v>12744.336671386736</v>
          </cell>
          <cell r="AA163">
            <v>12229.827797598366</v>
          </cell>
          <cell r="AB163">
            <v>11712.00391379105</v>
          </cell>
          <cell r="AC163">
            <v>11408.420654815778</v>
          </cell>
          <cell r="AD163">
            <v>10666.010331408088</v>
          </cell>
          <cell r="AE163">
            <v>-5388.6754481604767</v>
          </cell>
          <cell r="CO163">
            <v>1064302.4536160093</v>
          </cell>
        </row>
        <row r="164">
          <cell r="A164">
            <v>-168876.23458178152</v>
          </cell>
          <cell r="B164">
            <v>33687.425886699115</v>
          </cell>
          <cell r="C164">
            <v>69574.764317394918</v>
          </cell>
          <cell r="D164">
            <v>67331.430086881286</v>
          </cell>
          <cell r="E164">
            <v>52581.851363964801</v>
          </cell>
          <cell r="F164">
            <v>50177.621608291869</v>
          </cell>
          <cell r="G164">
            <v>47414.220019483721</v>
          </cell>
          <cell r="H164">
            <v>45049.8635652659</v>
          </cell>
          <cell r="I164">
            <v>44008.599798737545</v>
          </cell>
          <cell r="J164">
            <v>42524.182033796402</v>
          </cell>
          <cell r="K164">
            <v>41189.154627339754</v>
          </cell>
          <cell r="L164">
            <v>39972.16623577266</v>
          </cell>
          <cell r="M164">
            <v>38883.956748750759</v>
          </cell>
          <cell r="N164">
            <v>37427.041273350362</v>
          </cell>
          <cell r="O164">
            <v>43779.068418172988</v>
          </cell>
          <cell r="P164">
            <v>50548.070705337159</v>
          </cell>
          <cell r="Q164">
            <v>40493.5088813006</v>
          </cell>
          <cell r="R164">
            <v>30014.674398829062</v>
          </cell>
          <cell r="S164">
            <v>29452.160199445148</v>
          </cell>
          <cell r="T164">
            <v>28891.764251990549</v>
          </cell>
          <cell r="U164">
            <v>28560.033912000319</v>
          </cell>
          <cell r="V164">
            <v>27777.583209527715</v>
          </cell>
          <cell r="W164">
            <v>27223.9309861082</v>
          </cell>
          <cell r="X164">
            <v>26672.662873896996</v>
          </cell>
          <cell r="Y164">
            <v>26348.629030949567</v>
          </cell>
          <cell r="Z164">
            <v>25577.567222144484</v>
          </cell>
          <cell r="AA164">
            <v>25033.88923074695</v>
          </cell>
          <cell r="AB164">
            <v>24492.89457751836</v>
          </cell>
          <cell r="AC164">
            <v>24179.268417782165</v>
          </cell>
          <cell r="AD164">
            <v>23419.279701152642</v>
          </cell>
          <cell r="AE164">
            <v>10568.785838842872</v>
          </cell>
          <cell r="CO164">
            <v>844381.17290890752</v>
          </cell>
        </row>
        <row r="165">
          <cell r="A165">
            <v>-188353.95313247087</v>
          </cell>
          <cell r="B165">
            <v>26701.241038566877</v>
          </cell>
          <cell r="C165">
            <v>66259.719299362274</v>
          </cell>
          <cell r="D165">
            <v>60965.33808073953</v>
          </cell>
          <cell r="E165">
            <v>46109.301870348645</v>
          </cell>
          <cell r="F165">
            <v>43802.101133648088</v>
          </cell>
          <cell r="G165">
            <v>41033.426408820218</v>
          </cell>
          <cell r="H165">
            <v>38697.778451758146</v>
          </cell>
          <cell r="I165">
            <v>37802.085255872764</v>
          </cell>
          <cell r="J165">
            <v>36478.950773430144</v>
          </cell>
          <cell r="K165">
            <v>35286.280545040092</v>
          </cell>
          <cell r="L165">
            <v>34223.787443718218</v>
          </cell>
          <cell r="M165">
            <v>33271.491089100455</v>
          </cell>
          <cell r="N165">
            <v>31968.921544858909</v>
          </cell>
          <cell r="O165">
            <v>39342.408877061956</v>
          </cell>
          <cell r="P165">
            <v>47085.527761847778</v>
          </cell>
          <cell r="Q165">
            <v>35939.853734863493</v>
          </cell>
          <cell r="R165">
            <v>24377.528822948851</v>
          </cell>
          <cell r="S165">
            <v>23843.691720663439</v>
          </cell>
          <cell r="T165">
            <v>23309.946049013422</v>
          </cell>
          <cell r="U165">
            <v>23000.042546873083</v>
          </cell>
          <cell r="V165">
            <v>22242.740051583445</v>
          </cell>
          <cell r="W165">
            <v>21709.285460972955</v>
          </cell>
          <cell r="X165">
            <v>21175.933776348102</v>
          </cell>
          <cell r="Y165">
            <v>20864.853669287317</v>
          </cell>
          <cell r="Z165">
            <v>20109.551566389047</v>
          </cell>
          <cell r="AA165">
            <v>19576.527496038536</v>
          </cell>
          <cell r="AB165">
            <v>19043.619247281575</v>
          </cell>
          <cell r="AC165">
            <v>18732.928549086238</v>
          </cell>
          <cell r="AD165">
            <v>17978.164217378522</v>
          </cell>
          <cell r="AE165">
            <v>3706.8538009888871</v>
          </cell>
          <cell r="CO165">
            <v>941769.7656623543</v>
          </cell>
        </row>
        <row r="166">
          <cell r="A166">
            <v>-172887.64160932077</v>
          </cell>
          <cell r="B166">
            <v>26686.283645883668</v>
          </cell>
          <cell r="C166">
            <v>62943.604781997317</v>
          </cell>
          <cell r="D166">
            <v>59841.075441268986</v>
          </cell>
          <cell r="E166">
            <v>45910.232413437101</v>
          </cell>
          <cell r="F166">
            <v>43703.016221219979</v>
          </cell>
          <cell r="G166">
            <v>41089.547719843176</v>
          </cell>
          <cell r="H166">
            <v>38876.32048200471</v>
          </cell>
          <cell r="I166">
            <v>37996.528998048889</v>
          </cell>
          <cell r="J166">
            <v>36702.025915215694</v>
          </cell>
          <cell r="K166">
            <v>35539.090171998323</v>
          </cell>
          <cell r="L166">
            <v>34495.982050530321</v>
          </cell>
          <cell r="M166">
            <v>33565.410180481515</v>
          </cell>
          <cell r="N166">
            <v>32291.911523109418</v>
          </cell>
          <cell r="O166">
            <v>38993.466502684125</v>
          </cell>
          <cell r="P166">
            <v>46056.265388023508</v>
          </cell>
          <cell r="Q166">
            <v>35813.935943005439</v>
          </cell>
          <cell r="R166">
            <v>25168.318866460104</v>
          </cell>
          <cell r="S166">
            <v>24656.785586164828</v>
          </cell>
          <cell r="T166">
            <v>24145.858912340511</v>
          </cell>
          <cell r="U166">
            <v>23851.74184055689</v>
          </cell>
          <cell r="V166">
            <v>23125.898722827944</v>
          </cell>
          <cell r="W166">
            <v>22616.903257743601</v>
          </cell>
          <cell r="X166">
            <v>22108.590533586794</v>
          </cell>
          <cell r="Y166">
            <v>21815.922795203485</v>
          </cell>
          <cell r="Z166">
            <v>21094.095851433754</v>
          </cell>
          <cell r="AA166">
            <v>20587.956719727707</v>
          </cell>
          <cell r="AB166">
            <v>20082.586018950446</v>
          </cell>
          <cell r="AC166">
            <v>19793.176068811546</v>
          </cell>
          <cell r="AD166">
            <v>19074.242813481716</v>
          </cell>
          <cell r="AE166">
            <v>5960.6795504981274</v>
          </cell>
          <cell r="CO166">
            <v>864438.20804660372</v>
          </cell>
        </row>
        <row r="167">
          <cell r="A167">
            <v>-188828.99057023399</v>
          </cell>
          <cell r="B167">
            <v>22527.253780944215</v>
          </cell>
          <cell r="C167">
            <v>58170.05077931656</v>
          </cell>
          <cell r="D167">
            <v>59045.759186155075</v>
          </cell>
          <cell r="E167">
            <v>43139.888215436862</v>
          </cell>
          <cell r="F167">
            <v>40928.28634876704</v>
          </cell>
          <cell r="G167">
            <v>38239.016617944333</v>
          </cell>
          <cell r="H167">
            <v>35980.546646797142</v>
          </cell>
          <cell r="I167">
            <v>35157.653603035375</v>
          </cell>
          <cell r="J167">
            <v>33920.977331419243</v>
          </cell>
          <cell r="K167">
            <v>32806.970069971656</v>
          </cell>
          <cell r="L167">
            <v>31823.061408351838</v>
          </cell>
          <cell r="M167">
            <v>30942.357626198711</v>
          </cell>
          <cell r="N167">
            <v>29723.407463819611</v>
          </cell>
          <cell r="O167">
            <v>37195.09481422769</v>
          </cell>
          <cell r="P167">
            <v>45011.043410077131</v>
          </cell>
          <cell r="Q167">
            <v>33858.215606396829</v>
          </cell>
          <cell r="R167">
            <v>22299.147811912924</v>
          </cell>
          <cell r="S167">
            <v>21789.748632717594</v>
          </cell>
          <cell r="T167">
            <v>21279.815183437524</v>
          </cell>
          <cell r="U167">
            <v>20987.885507396946</v>
          </cell>
          <cell r="V167">
            <v>20258.280881369639</v>
          </cell>
          <cell r="W167">
            <v>19746.646515422217</v>
          </cell>
          <cell r="X167">
            <v>19234.410823787388</v>
          </cell>
          <cell r="Y167">
            <v>18938.760489000721</v>
          </cell>
          <cell r="Z167">
            <v>18208.062763180089</v>
          </cell>
          <cell r="AA167">
            <v>17693.912674851119</v>
          </cell>
          <cell r="AB167">
            <v>17179.085789163353</v>
          </cell>
          <cell r="AC167">
            <v>16880.901667859289</v>
          </cell>
          <cell r="AD167">
            <v>16147.319800910609</v>
          </cell>
          <cell r="AE167">
            <v>1856.9175247372477</v>
          </cell>
          <cell r="CO167">
            <v>944144.95285116986</v>
          </cell>
        </row>
        <row r="168">
          <cell r="A168">
            <v>-176971.43277450895</v>
          </cell>
          <cell r="B168">
            <v>30146.195479395785</v>
          </cell>
          <cell r="C168">
            <v>69827.905005973618</v>
          </cell>
          <cell r="D168">
            <v>64506.111756540282</v>
          </cell>
          <cell r="E168">
            <v>49809.354013842021</v>
          </cell>
          <cell r="F168">
            <v>47448.183886838902</v>
          </cell>
          <cell r="G168">
            <v>44684.9222163292</v>
          </cell>
          <cell r="H168">
            <v>42334.739318692707</v>
          </cell>
          <cell r="I168">
            <v>41356.006651277377</v>
          </cell>
          <cell r="J168">
            <v>39941.039545016072</v>
          </cell>
          <cell r="K168">
            <v>38667.381873161357</v>
          </cell>
          <cell r="L168">
            <v>37516.796996488149</v>
          </cell>
          <cell r="M168">
            <v>36487.076353888639</v>
          </cell>
          <cell r="N168">
            <v>35096.650022365939</v>
          </cell>
          <cell r="O168">
            <v>41875.357982135763</v>
          </cell>
          <cell r="P168">
            <v>49050.654585681426</v>
          </cell>
          <cell r="Q168">
            <v>38543.182436003699</v>
          </cell>
          <cell r="R168">
            <v>27614.905081112192</v>
          </cell>
          <cell r="S168">
            <v>27065.005351377862</v>
          </cell>
          <cell r="T168">
            <v>26516.364606604038</v>
          </cell>
          <cell r="U168">
            <v>26194.217082179908</v>
          </cell>
          <cell r="V168">
            <v>25423.012283218981</v>
          </cell>
          <cell r="W168">
            <v>24878.379676957527</v>
          </cell>
          <cell r="X168">
            <v>24335.164069360537</v>
          </cell>
          <cell r="Y168">
            <v>24016.957028749326</v>
          </cell>
          <cell r="Z168">
            <v>23253.155165298813</v>
          </cell>
          <cell r="AA168">
            <v>22714.450752909244</v>
          </cell>
          <cell r="AB168">
            <v>22177.341185000434</v>
          </cell>
          <cell r="AC168">
            <v>21865.29956985735</v>
          </cell>
          <cell r="AD168">
            <v>21108.099399322535</v>
          </cell>
          <cell r="AE168">
            <v>7667.5514702137807</v>
          </cell>
          <cell r="CO168">
            <v>884857.16387254465</v>
          </cell>
        </row>
        <row r="169">
          <cell r="A169">
            <v>-185421.71553458902</v>
          </cell>
          <cell r="B169">
            <v>25314.734466851602</v>
          </cell>
          <cell r="C169">
            <v>62047.479062396364</v>
          </cell>
          <cell r="D169">
            <v>61239.565664340713</v>
          </cell>
          <cell r="E169">
            <v>45935.593459311087</v>
          </cell>
          <cell r="F169">
            <v>43651.857389789337</v>
          </cell>
          <cell r="G169">
            <v>40916.454259707098</v>
          </cell>
          <cell r="H169">
            <v>38607.714359211299</v>
          </cell>
          <cell r="I169">
            <v>37718.38487730427</v>
          </cell>
          <cell r="J169">
            <v>36404.669486167957</v>
          </cell>
          <cell r="K169">
            <v>35221.272825219843</v>
          </cell>
          <cell r="L169">
            <v>34166.07302848986</v>
          </cell>
          <cell r="M169">
            <v>33221.197311372853</v>
          </cell>
          <cell r="N169">
            <v>31928.001076446024</v>
          </cell>
          <cell r="O169">
            <v>39177.641847907747</v>
          </cell>
          <cell r="P169">
            <v>46794.152897901375</v>
          </cell>
          <cell r="Q169">
            <v>35820.68372543333</v>
          </cell>
          <cell r="R169">
            <v>24433.591671895774</v>
          </cell>
          <cell r="S169">
            <v>23905.131118838035</v>
          </cell>
          <cell r="T169">
            <v>23376.831799502375</v>
          </cell>
          <cell r="U169">
            <v>23070.76469811752</v>
          </cell>
          <cell r="V169">
            <v>22320.736355153909</v>
          </cell>
          <cell r="W169">
            <v>21792.950343848817</v>
          </cell>
          <cell r="X169">
            <v>21265.345802518335</v>
          </cell>
          <cell r="Y169">
            <v>20958.48737905093</v>
          </cell>
          <cell r="Z169">
            <v>20210.703069500945</v>
          </cell>
          <cell r="AA169">
            <v>19683.67626088117</v>
          </cell>
          <cell r="AB169">
            <v>19156.85369831651</v>
          </cell>
          <cell r="AC169">
            <v>18850.798945980088</v>
          </cell>
          <cell r="AD169">
            <v>18103.846004700623</v>
          </cell>
          <cell r="AE169">
            <v>4052.783831371853</v>
          </cell>
          <cell r="CO169">
            <v>927108.5776729451</v>
          </cell>
        </row>
        <row r="170">
          <cell r="A170">
            <v>-194242.59577913451</v>
          </cell>
          <cell r="B170">
            <v>17708.65240257424</v>
          </cell>
          <cell r="C170">
            <v>55915.880602705496</v>
          </cell>
          <cell r="D170">
            <v>51064.911148597821</v>
          </cell>
          <cell r="E170">
            <v>40180.474842544965</v>
          </cell>
          <cell r="F170">
            <v>38034.321886704274</v>
          </cell>
          <cell r="G170">
            <v>35376.413299507025</v>
          </cell>
          <cell r="H170">
            <v>33157.488027627507</v>
          </cell>
          <cell r="I170">
            <v>32403.636865577369</v>
          </cell>
          <cell r="J170">
            <v>31245.848709446596</v>
          </cell>
          <cell r="K170">
            <v>30202.442373468541</v>
          </cell>
          <cell r="L170">
            <v>29292.353687888462</v>
          </cell>
          <cell r="M170">
            <v>28477.606411673914</v>
          </cell>
          <cell r="N170">
            <v>27334.514341558701</v>
          </cell>
          <cell r="O170">
            <v>35120.353547899766</v>
          </cell>
          <cell r="P170">
            <v>43227.300614116954</v>
          </cell>
          <cell r="Q170">
            <v>31779.241606784482</v>
          </cell>
          <cell r="R170">
            <v>19931.281268681007</v>
          </cell>
          <cell r="S170">
            <v>19439.650409104433</v>
          </cell>
          <cell r="T170">
            <v>18946.684098377693</v>
          </cell>
          <cell r="U170">
            <v>18668.019752752938</v>
          </cell>
          <cell r="V170">
            <v>17956.583667430052</v>
          </cell>
          <cell r="W170">
            <v>17459.36577836467</v>
          </cell>
          <cell r="X170">
            <v>16960.644827264587</v>
          </cell>
          <cell r="Y170">
            <v>16674.832931716748</v>
          </cell>
          <cell r="Z170">
            <v>15958.512018760091</v>
          </cell>
          <cell r="AA170">
            <v>15455.005878783457</v>
          </cell>
          <cell r="AB170">
            <v>14949.80802924469</v>
          </cell>
          <cell r="AC170">
            <v>14657.572209100741</v>
          </cell>
          <cell r="AD170">
            <v>13934.132673794793</v>
          </cell>
          <cell r="AE170">
            <v>-744.74674493103157</v>
          </cell>
          <cell r="CO170">
            <v>971212.97889567248</v>
          </cell>
        </row>
        <row r="171">
          <cell r="A171">
            <v>-188917.12545605085</v>
          </cell>
          <cell r="B171">
            <v>22730.473294911309</v>
          </cell>
          <cell r="C171">
            <v>63329.482278693278</v>
          </cell>
          <cell r="D171">
            <v>58119.597866415657</v>
          </cell>
          <cell r="E171">
            <v>45061.561710480441</v>
          </cell>
          <cell r="F171">
            <v>42785.704151405036</v>
          </cell>
          <cell r="G171">
            <v>40041.22156341029</v>
          </cell>
          <cell r="H171">
            <v>37729.812927533174</v>
          </cell>
          <cell r="I171">
            <v>36859.525544651406</v>
          </cell>
          <cell r="J171">
            <v>35566.314511948367</v>
          </cell>
          <cell r="K171">
            <v>34400.775735242059</v>
          </cell>
          <cell r="L171">
            <v>33365.650392898882</v>
          </cell>
          <cell r="M171">
            <v>32438.183083536045</v>
          </cell>
          <cell r="N171">
            <v>31164.519250524376</v>
          </cell>
          <cell r="O171">
            <v>38589.973579515892</v>
          </cell>
          <cell r="P171">
            <v>46376.278364467013</v>
          </cell>
          <cell r="Q171">
            <v>35205.01194279312</v>
          </cell>
          <cell r="R171">
            <v>23620.444803460676</v>
          </cell>
          <cell r="S171">
            <v>23094.703034860722</v>
          </cell>
          <cell r="T171">
            <v>22568.817702676213</v>
          </cell>
          <cell r="U171">
            <v>22264.883997976598</v>
          </cell>
          <cell r="V171">
            <v>21516.598990716149</v>
          </cell>
          <cell r="W171">
            <v>20990.256605627626</v>
          </cell>
          <cell r="X171">
            <v>20463.752638459817</v>
          </cell>
          <cell r="Y171">
            <v>20157.673299780057</v>
          </cell>
          <cell r="Z171">
            <v>19410.240422613322</v>
          </cell>
          <cell r="AA171">
            <v>18883.222038375403</v>
          </cell>
          <cell r="AB171">
            <v>18356.021792083891</v>
          </cell>
          <cell r="AC171">
            <v>18049.222218804513</v>
          </cell>
          <cell r="AD171">
            <v>17301.053726217324</v>
          </cell>
          <cell r="AE171">
            <v>2993.4251109816469</v>
          </cell>
          <cell r="CO171">
            <v>944585.62728025427</v>
          </cell>
        </row>
        <row r="172">
          <cell r="A172">
            <v>-187085.68052974166</v>
          </cell>
          <cell r="B172">
            <v>26007.462191513085</v>
          </cell>
          <cell r="C172">
            <v>64192.275649189251</v>
          </cell>
          <cell r="D172">
            <v>62739.322971540474</v>
          </cell>
          <cell r="E172">
            <v>46819.903227563336</v>
          </cell>
          <cell r="F172">
            <v>44496.796277449685</v>
          </cell>
          <cell r="G172">
            <v>41720.285469093054</v>
          </cell>
          <cell r="H172">
            <v>39374.903011701914</v>
          </cell>
          <cell r="I172">
            <v>38462.609297184128</v>
          </cell>
          <cell r="J172">
            <v>37120.485959237209</v>
          </cell>
          <cell r="K172">
            <v>35910.813442431041</v>
          </cell>
          <cell r="L172">
            <v>34830.566212171558</v>
          </cell>
          <cell r="M172">
            <v>33862.398141338577</v>
          </cell>
          <cell r="N172">
            <v>32541.56601258702</v>
          </cell>
          <cell r="O172">
            <v>39841.004851465477</v>
          </cell>
          <cell r="P172">
            <v>47515.648374407494</v>
          </cell>
          <cell r="Q172">
            <v>36439.02003410671</v>
          </cell>
          <cell r="R172">
            <v>24944.19295853583</v>
          </cell>
          <cell r="S172">
            <v>24406.047244605172</v>
          </cell>
          <cell r="T172">
            <v>23868.184200779986</v>
          </cell>
          <cell r="U172">
            <v>23555.06573734658</v>
          </cell>
          <cell r="V172">
            <v>22793.340298261668</v>
          </cell>
          <cell r="W172">
            <v>22256.377170616324</v>
          </cell>
          <cell r="X172">
            <v>21719.732190664967</v>
          </cell>
          <cell r="Y172">
            <v>21406.254267131844</v>
          </cell>
          <cell r="Z172">
            <v>20647.435137900575</v>
          </cell>
          <cell r="AA172">
            <v>20111.803021537853</v>
          </cell>
          <cell r="AB172">
            <v>19576.528983207696</v>
          </cell>
          <cell r="AC172">
            <v>19264.368299703332</v>
          </cell>
          <cell r="AD172">
            <v>18507.098432278974</v>
          </cell>
          <cell r="AE172">
            <v>4326.7028567575035</v>
          </cell>
          <cell r="CO172">
            <v>935428.4026487082</v>
          </cell>
        </row>
        <row r="173">
          <cell r="A173">
            <v>-175115.02552143938</v>
          </cell>
          <cell r="B173">
            <v>32933.711820808792</v>
          </cell>
          <cell r="C173">
            <v>68982.203157359792</v>
          </cell>
          <cell r="D173">
            <v>67347.494991274696</v>
          </cell>
          <cell r="E173">
            <v>50862.088677050866</v>
          </cell>
          <cell r="F173">
            <v>48477.218114655043</v>
          </cell>
          <cell r="G173">
            <v>45702.129916242018</v>
          </cell>
          <cell r="H173">
            <v>43337.355425187736</v>
          </cell>
          <cell r="I173">
            <v>42334.013584895612</v>
          </cell>
          <cell r="J173">
            <v>40890.881904102527</v>
          </cell>
          <cell r="K173">
            <v>39592.000337250618</v>
          </cell>
          <cell r="L173">
            <v>38415.092754402736</v>
          </cell>
          <cell r="M173">
            <v>37361.834066706855</v>
          </cell>
          <cell r="N173">
            <v>35944.318195049229</v>
          </cell>
          <cell r="O173">
            <v>42614.310615257396</v>
          </cell>
          <cell r="P173">
            <v>49689.157815015307</v>
          </cell>
          <cell r="Q173">
            <v>39282.662586898063</v>
          </cell>
          <cell r="R173">
            <v>28453.050671701822</v>
          </cell>
          <cell r="S173">
            <v>27896.737859854111</v>
          </cell>
          <cell r="T173">
            <v>27341.966539676112</v>
          </cell>
          <cell r="U173">
            <v>27015.034976422321</v>
          </cell>
          <cell r="V173">
            <v>26237.234740671804</v>
          </cell>
          <cell r="W173">
            <v>25687.370954993457</v>
          </cell>
          <cell r="X173">
            <v>25139.242131769861</v>
          </cell>
          <cell r="Y173">
            <v>24817.457567917998</v>
          </cell>
          <cell r="Z173">
            <v>24048.399129647587</v>
          </cell>
          <cell r="AA173">
            <v>23505.793779738786</v>
          </cell>
          <cell r="AB173">
            <v>22965.141145357789</v>
          </cell>
          <cell r="AC173">
            <v>22650.89211218484</v>
          </cell>
          <cell r="AD173">
            <v>21889.930106486485</v>
          </cell>
          <cell r="AE173">
            <v>8582.3870858169976</v>
          </cell>
          <cell r="CO173">
            <v>875575.12760719692</v>
          </cell>
        </row>
        <row r="174">
          <cell r="A174">
            <v>-167770.40563320264</v>
          </cell>
          <cell r="B174">
            <v>35307.988567242282</v>
          </cell>
          <cell r="C174">
            <v>68495.222297024942</v>
          </cell>
          <cell r="D174">
            <v>65010.587827024065</v>
          </cell>
          <cell r="E174">
            <v>48856.190060732275</v>
          </cell>
          <cell r="F174">
            <v>46582.181721713918</v>
          </cell>
          <cell r="G174">
            <v>43934.866522505821</v>
          </cell>
          <cell r="H174">
            <v>41680.218504513425</v>
          </cell>
          <cell r="I174">
            <v>40731.505802514526</v>
          </cell>
          <cell r="J174">
            <v>39358.072880917141</v>
          </cell>
          <cell r="K174">
            <v>38124.428303415392</v>
          </cell>
          <cell r="L174">
            <v>37007.588316050387</v>
          </cell>
          <cell r="M174">
            <v>36011.063055421037</v>
          </cell>
          <cell r="N174">
            <v>34661.639762366598</v>
          </cell>
          <cell r="O174">
            <v>41062.368797694871</v>
          </cell>
          <cell r="P174">
            <v>47847.507102728487</v>
          </cell>
          <cell r="Q174">
            <v>37883.218269922902</v>
          </cell>
          <cell r="R174">
            <v>27509.109884058533</v>
          </cell>
          <cell r="S174">
            <v>26979.526709786427</v>
          </cell>
          <cell r="T174">
            <v>26451.337911319497</v>
          </cell>
          <cell r="U174">
            <v>26143.760142313025</v>
          </cell>
          <cell r="V174">
            <v>25399.312021835911</v>
          </cell>
          <cell r="W174">
            <v>24875.562395830304</v>
          </cell>
          <cell r="X174">
            <v>24353.382152077887</v>
          </cell>
          <cell r="Y174">
            <v>24050.615990891514</v>
          </cell>
          <cell r="Z174">
            <v>23313.919549646758</v>
          </cell>
          <cell r="AA174">
            <v>22796.735633608674</v>
          </cell>
          <cell r="AB174">
            <v>22281.318071122747</v>
          </cell>
          <cell r="AC174">
            <v>21985.628416421954</v>
          </cell>
          <cell r="AD174">
            <v>21255.995558951807</v>
          </cell>
          <cell r="AE174">
            <v>8508.8199851367826</v>
          </cell>
          <cell r="CO174">
            <v>838852.02816601307</v>
          </cell>
        </row>
        <row r="175">
          <cell r="A175">
            <v>-205286.29674824176</v>
          </cell>
          <cell r="B175">
            <v>12861.810869449182</v>
          </cell>
          <cell r="C175">
            <v>58054.869455439795</v>
          </cell>
          <cell r="D175">
            <v>55199.403497080755</v>
          </cell>
          <cell r="E175">
            <v>39759.079274204152</v>
          </cell>
          <cell r="F175">
            <v>37560.21974146468</v>
          </cell>
          <cell r="G175">
            <v>34807.427842708479</v>
          </cell>
          <cell r="H175">
            <v>32516.417216711314</v>
          </cell>
          <cell r="I175">
            <v>31765.091716241572</v>
          </cell>
          <cell r="J175">
            <v>30603.400378436418</v>
          </cell>
          <cell r="K175">
            <v>29553.833264571585</v>
          </cell>
          <cell r="L175">
            <v>28644.898776847353</v>
          </cell>
          <cell r="M175">
            <v>27828.324584013564</v>
          </cell>
          <cell r="N175">
            <v>26680.480422202352</v>
          </cell>
          <cell r="O175">
            <v>34960.801735580637</v>
          </cell>
          <cell r="P175">
            <v>43563.366376017839</v>
          </cell>
          <cell r="Q175">
            <v>31474.175195817712</v>
          </cell>
          <cell r="R175">
            <v>18977.590143587171</v>
          </cell>
          <cell r="S175">
            <v>18474.791353883484</v>
          </cell>
          <cell r="T175">
            <v>17970.173746506196</v>
          </cell>
          <cell r="U175">
            <v>17683.733046801848</v>
          </cell>
          <cell r="V175">
            <v>16955.262183674851</v>
          </cell>
          <cell r="W175">
            <v>16444.85413924446</v>
          </cell>
          <cell r="X175">
            <v>15932.398999498851</v>
          </cell>
          <cell r="Y175">
            <v>15636.469153831604</v>
          </cell>
          <cell r="Z175">
            <v>14901.099940238491</v>
          </cell>
          <cell r="AA175">
            <v>14382.127612575754</v>
          </cell>
          <cell r="AB175">
            <v>13860.851261100936</v>
          </cell>
          <cell r="AC175">
            <v>13555.912384007366</v>
          </cell>
          <cell r="AD175">
            <v>12811.107930235758</v>
          </cell>
          <cell r="AE175">
            <v>-2691.3406134808574</v>
          </cell>
          <cell r="CO175">
            <v>1026431.4837412088</v>
          </cell>
        </row>
        <row r="176">
          <cell r="A176">
            <v>-190542.84916867092</v>
          </cell>
          <cell r="B176">
            <v>23676.416858169308</v>
          </cell>
          <cell r="C176">
            <v>59311.708170677666</v>
          </cell>
          <cell r="D176">
            <v>58981.000652960764</v>
          </cell>
          <cell r="E176">
            <v>44216.744528186391</v>
          </cell>
          <cell r="F176">
            <v>41959.085601722312</v>
          </cell>
          <cell r="G176">
            <v>39222.778893808267</v>
          </cell>
          <cell r="H176">
            <v>36922.051405320453</v>
          </cell>
          <cell r="I176">
            <v>36071.416142033544</v>
          </cell>
          <cell r="J176">
            <v>34800.606789257843</v>
          </cell>
          <cell r="K176">
            <v>33655.095542181691</v>
          </cell>
          <cell r="L176">
            <v>32640.970270142032</v>
          </cell>
          <cell r="M176">
            <v>31732.2437109604</v>
          </cell>
          <cell r="N176">
            <v>30480.113320125034</v>
          </cell>
          <cell r="O176">
            <v>37998.764055642641</v>
          </cell>
          <cell r="P176">
            <v>45871.690353544232</v>
          </cell>
          <cell r="Q176">
            <v>34611.461179052341</v>
          </cell>
          <cell r="R176">
            <v>22939.675136589605</v>
          </cell>
          <cell r="S176">
            <v>22418.898559048437</v>
          </cell>
          <cell r="T176">
            <v>21897.746819442902</v>
          </cell>
          <cell r="U176">
            <v>21597.524375863046</v>
          </cell>
          <cell r="V176">
            <v>20854.272496944221</v>
          </cell>
          <cell r="W176">
            <v>20331.926381260419</v>
          </cell>
          <cell r="X176">
            <v>19809.158017367736</v>
          </cell>
          <cell r="Y176">
            <v>19505.797180925074</v>
          </cell>
          <cell r="Z176">
            <v>18762.303495147222</v>
          </cell>
          <cell r="AA176">
            <v>18238.190850456012</v>
          </cell>
          <cell r="AB176">
            <v>17713.602961685727</v>
          </cell>
          <cell r="AC176">
            <v>17408.395501608939</v>
          </cell>
          <cell r="AD176">
            <v>16662.943994898669</v>
          </cell>
          <cell r="AE176">
            <v>2238.411414750939</v>
          </cell>
          <cell r="CO176">
            <v>952714.2458433545</v>
          </cell>
        </row>
        <row r="177">
          <cell r="A177">
            <v>-179146.49823564442</v>
          </cell>
          <cell r="B177">
            <v>27706.054727219132</v>
          </cell>
          <cell r="C177">
            <v>64777.939606265194</v>
          </cell>
          <cell r="D177">
            <v>61055.814013719195</v>
          </cell>
          <cell r="E177">
            <v>45944.605625536366</v>
          </cell>
          <cell r="F177">
            <v>43698.459547122489</v>
          </cell>
          <cell r="G177">
            <v>41023.489198456533</v>
          </cell>
          <cell r="H177">
            <v>38761.977447097088</v>
          </cell>
          <cell r="I177">
            <v>37876.888480960304</v>
          </cell>
          <cell r="J177">
            <v>36572.154573869004</v>
          </cell>
          <cell r="K177">
            <v>35398.421142938998</v>
          </cell>
          <cell r="L177">
            <v>34348.697384970394</v>
          </cell>
          <cell r="M177">
            <v>33410.455724196014</v>
          </cell>
          <cell r="N177">
            <v>32126.504538060428</v>
          </cell>
          <cell r="O177">
            <v>39101.178819243505</v>
          </cell>
          <cell r="P177">
            <v>46440.093500082294</v>
          </cell>
          <cell r="Q177">
            <v>35832.521131431735</v>
          </cell>
          <cell r="R177">
            <v>24816.421300049253</v>
          </cell>
          <cell r="S177">
            <v>24296.25213551124</v>
          </cell>
          <cell r="T177">
            <v>23776.471631363995</v>
          </cell>
          <cell r="U177">
            <v>23476.252670604503</v>
          </cell>
          <cell r="V177">
            <v>22738.123593282755</v>
          </cell>
          <cell r="W177">
            <v>22219.580438849138</v>
          </cell>
          <cell r="X177">
            <v>21701.47472510935</v>
          </cell>
          <cell r="Y177">
            <v>21401.60420515867</v>
          </cell>
          <cell r="Z177">
            <v>20666.628506291192</v>
          </cell>
          <cell r="AA177">
            <v>20149.915440555211</v>
          </cell>
          <cell r="AB177">
            <v>19633.694718173967</v>
          </cell>
          <cell r="AC177">
            <v>19335.877214237618</v>
          </cell>
          <cell r="AD177">
            <v>18602.78982778739</v>
          </cell>
          <cell r="AE177">
            <v>5020.9688200378005</v>
          </cell>
          <cell r="CO177">
            <v>895732.491178222</v>
          </cell>
        </row>
        <row r="178">
          <cell r="A178">
            <v>-166000.19080494108</v>
          </cell>
          <cell r="B178">
            <v>31333.850733893836</v>
          </cell>
          <cell r="C178">
            <v>65791.750471798514</v>
          </cell>
          <cell r="D178">
            <v>64351.411706652638</v>
          </cell>
          <cell r="E178">
            <v>47855.446235173164</v>
          </cell>
          <cell r="F178">
            <v>45625.311302677379</v>
          </cell>
          <cell r="G178">
            <v>43023.42502438552</v>
          </cell>
          <cell r="H178">
            <v>40809.390515829495</v>
          </cell>
          <cell r="I178">
            <v>39886.585425854923</v>
          </cell>
          <cell r="J178">
            <v>38545.134570219656</v>
          </cell>
          <cell r="K178">
            <v>37341.047406349826</v>
          </cell>
          <cell r="L178">
            <v>36252.449982307</v>
          </cell>
          <cell r="M178">
            <v>35282.160673609913</v>
          </cell>
          <cell r="N178">
            <v>33963.841154486763</v>
          </cell>
          <cell r="O178">
            <v>40313.155507924297</v>
          </cell>
          <cell r="P178">
            <v>47037.496048045454</v>
          </cell>
          <cell r="Q178">
            <v>37183.368449080779</v>
          </cell>
          <cell r="R178">
            <v>26924.507425012736</v>
          </cell>
          <cell r="S178">
            <v>26405.734162666369</v>
          </cell>
          <cell r="T178">
            <v>25888.213794334224</v>
          </cell>
          <cell r="U178">
            <v>25588.509651686618</v>
          </cell>
          <cell r="V178">
            <v>24857.083214599697</v>
          </cell>
          <cell r="W178">
            <v>24343.55159347997</v>
          </cell>
          <cell r="X178">
            <v>23831.430115611452</v>
          </cell>
          <cell r="Y178">
            <v>23536.028496346</v>
          </cell>
          <cell r="Z178">
            <v>22811.588075946973</v>
          </cell>
          <cell r="AA178">
            <v>22303.955968206719</v>
          </cell>
          <cell r="AB178">
            <v>21797.91098911906</v>
          </cell>
          <cell r="AC178">
            <v>21508.982376692955</v>
          </cell>
          <cell r="AD178">
            <v>20790.774300755511</v>
          </cell>
          <cell r="AE178">
            <v>8181.5223897498217</v>
          </cell>
          <cell r="CO178">
            <v>830000.95402470534</v>
          </cell>
        </row>
        <row r="179">
          <cell r="A179">
            <v>-218049.77086362691</v>
          </cell>
          <cell r="B179">
            <v>4096.0500258519751</v>
          </cell>
          <cell r="C179">
            <v>52783.122049240978</v>
          </cell>
          <cell r="D179">
            <v>48712.634832436917</v>
          </cell>
          <cell r="E179">
            <v>34902.857594168803</v>
          </cell>
          <cell r="F179">
            <v>32787.968551718091</v>
          </cell>
          <cell r="G179">
            <v>30049.114220930729</v>
          </cell>
          <cell r="H179">
            <v>27793.640588081573</v>
          </cell>
          <cell r="I179">
            <v>27152.849487264924</v>
          </cell>
          <cell r="J179">
            <v>26114.891906088589</v>
          </cell>
          <cell r="K179">
            <v>25175.052762244282</v>
          </cell>
          <cell r="L179">
            <v>24383.718266526987</v>
          </cell>
          <cell r="M179">
            <v>23671.137516180606</v>
          </cell>
          <cell r="N179">
            <v>22641.897347452199</v>
          </cell>
          <cell r="O179">
            <v>31607.594226132067</v>
          </cell>
          <cell r="P179">
            <v>40859.215191811076</v>
          </cell>
          <cell r="Q179">
            <v>28059.28860009514</v>
          </cell>
          <cell r="R179">
            <v>14859.198655386946</v>
          </cell>
          <cell r="S179">
            <v>14380.382873977778</v>
          </cell>
          <cell r="T179">
            <v>13898.294104838744</v>
          </cell>
          <cell r="U179">
            <v>13629.970455905084</v>
          </cell>
          <cell r="V179">
            <v>12923.901899155069</v>
          </cell>
          <cell r="W179">
            <v>12431.393157908984</v>
          </cell>
          <cell r="X179">
            <v>11935.200640138006</v>
          </cell>
          <cell r="Y179">
            <v>11651.064399519779</v>
          </cell>
          <cell r="Z179">
            <v>10931.318906439737</v>
          </cell>
          <cell r="AA179">
            <v>10423.398618262254</v>
          </cell>
          <cell r="AB179">
            <v>9911.332207152067</v>
          </cell>
          <cell r="AC179">
            <v>9611.0362684684151</v>
          </cell>
          <cell r="AD179">
            <v>8874.2597498705873</v>
          </cell>
          <cell r="AE179">
            <v>-7555.8270386622971</v>
          </cell>
          <cell r="CO179">
            <v>1090248.8543181345</v>
          </cell>
        </row>
        <row r="180">
          <cell r="A180">
            <v>-214082.9016429531</v>
          </cell>
          <cell r="B180">
            <v>7802.6254848471726</v>
          </cell>
          <cell r="C180">
            <v>49626.545176627551</v>
          </cell>
          <cell r="D180">
            <v>51930.824504562828</v>
          </cell>
          <cell r="E180">
            <v>35499.306518495097</v>
          </cell>
          <cell r="F180">
            <v>33388.59033725968</v>
          </cell>
          <cell r="G180">
            <v>30671.227246527138</v>
          </cell>
          <cell r="H180">
            <v>28429.539631932756</v>
          </cell>
          <cell r="I180">
            <v>27776.878687621815</v>
          </cell>
          <cell r="J180">
            <v>26727.259006515247</v>
          </cell>
          <cell r="K180">
            <v>25777.729643944454</v>
          </cell>
          <cell r="L180">
            <v>24974.136703887205</v>
          </cell>
          <cell r="M180">
            <v>24251.403425339406</v>
          </cell>
          <cell r="N180">
            <v>23211.228700894797</v>
          </cell>
          <cell r="O180">
            <v>31987.706997703543</v>
          </cell>
          <cell r="P180">
            <v>41053.534995228772</v>
          </cell>
          <cell r="Q180">
            <v>28480.821279674019</v>
          </cell>
          <cell r="R180">
            <v>15509.01683810565</v>
          </cell>
          <cell r="S180">
            <v>15030.454610590252</v>
          </cell>
          <cell r="T180">
            <v>14548.88424590903</v>
          </cell>
          <cell r="U180">
            <v>14280.592759296356</v>
          </cell>
          <cell r="V180">
            <v>13576.355421265529</v>
          </cell>
          <cell r="W180">
            <v>13085.208269883206</v>
          </cell>
          <cell r="X180">
            <v>12590.675433619133</v>
          </cell>
          <cell r="Y180">
            <v>12307.780930341087</v>
          </cell>
          <cell r="Z180">
            <v>11591.043377143051</v>
          </cell>
          <cell r="AA180">
            <v>11085.731783075524</v>
          </cell>
          <cell r="AB180">
            <v>10576.60957084554</v>
          </cell>
          <cell r="AC180">
            <v>10278.908011790096</v>
          </cell>
          <cell r="AD180">
            <v>9546.4725881624472</v>
          </cell>
          <cell r="AE180">
            <v>-6590.2535195716446</v>
          </cell>
          <cell r="CO180">
            <v>1070414.5082147655</v>
          </cell>
        </row>
        <row r="181">
          <cell r="A181">
            <v>-213390.95369880111</v>
          </cell>
          <cell r="B181">
            <v>9449.9643140995759</v>
          </cell>
          <cell r="C181">
            <v>54346.916665763027</v>
          </cell>
          <cell r="D181">
            <v>51951.924644755767</v>
          </cell>
          <cell r="E181">
            <v>36806.346541426043</v>
          </cell>
          <cell r="F181">
            <v>34656.466212139931</v>
          </cell>
          <cell r="G181">
            <v>31908.821273493726</v>
          </cell>
          <cell r="H181">
            <v>29636.815272980297</v>
          </cell>
          <cell r="I181">
            <v>28952.453422015693</v>
          </cell>
          <cell r="J181">
            <v>27865.489069642732</v>
          </cell>
          <cell r="K181">
            <v>26882.096899210825</v>
          </cell>
          <cell r="L181">
            <v>26044.353437161779</v>
          </cell>
          <cell r="M181">
            <v>25290.63472275668</v>
          </cell>
          <cell r="N181">
            <v>24214.384509666641</v>
          </cell>
          <cell r="O181">
            <v>32926.498880055624</v>
          </cell>
          <cell r="P181">
            <v>41938.921810465152</v>
          </cell>
          <cell r="Q181">
            <v>29397.515988495274</v>
          </cell>
          <cell r="R181">
            <v>16452.831494144964</v>
          </cell>
          <cell r="S181">
            <v>15964.156324558586</v>
          </cell>
          <cell r="T181">
            <v>15472.765788463934</v>
          </cell>
          <cell r="U181">
            <v>15197.017095731906</v>
          </cell>
          <cell r="V181">
            <v>14481.510328938966</v>
          </cell>
          <cell r="W181">
            <v>13981.475078713611</v>
          </cell>
          <cell r="X181">
            <v>13478.383659560815</v>
          </cell>
          <cell r="Y181">
            <v>13189.238886426643</v>
          </cell>
          <cell r="Z181">
            <v>12462.66282364956</v>
          </cell>
          <cell r="AA181">
            <v>11949.84170258274</v>
          </cell>
          <cell r="AB181">
            <v>11433.580836463254</v>
          </cell>
          <cell r="AC181">
            <v>11131.011174941195</v>
          </cell>
          <cell r="AD181">
            <v>10390.324003889244</v>
          </cell>
          <cell r="AE181">
            <v>-5701.8884950253305</v>
          </cell>
          <cell r="CO181">
            <v>1066954.7684940055</v>
          </cell>
        </row>
        <row r="182">
          <cell r="A182">
            <v>-204261.45511976472</v>
          </cell>
          <cell r="B182">
            <v>18369.66444661688</v>
          </cell>
          <cell r="C182">
            <v>62100.365181640082</v>
          </cell>
          <cell r="D182">
            <v>57115.69451457524</v>
          </cell>
          <cell r="E182">
            <v>41801.207004269498</v>
          </cell>
          <cell r="F182">
            <v>39540.817451570168</v>
          </cell>
          <cell r="G182">
            <v>36740.168885674037</v>
          </cell>
          <cell r="H182">
            <v>34401.362983110856</v>
          </cell>
          <cell r="I182">
            <v>33600.467772649092</v>
          </cell>
          <cell r="J182">
            <v>32380.345982721527</v>
          </cell>
          <cell r="K182">
            <v>31277.782600862221</v>
          </cell>
          <cell r="L182">
            <v>30315.439870981209</v>
          </cell>
          <cell r="M182">
            <v>29450.392392276284</v>
          </cell>
          <cell r="N182">
            <v>28246.098471080993</v>
          </cell>
          <cell r="O182">
            <v>36428.320358068908</v>
          </cell>
          <cell r="P182">
            <v>44949.932039183157</v>
          </cell>
          <cell r="Q182">
            <v>32906.375399713026</v>
          </cell>
          <cell r="R182">
            <v>20448.835635588563</v>
          </cell>
          <cell r="S182">
            <v>19930.161299138257</v>
          </cell>
          <cell r="T182">
            <v>19410.123549272525</v>
          </cell>
          <cell r="U182">
            <v>19111.978728355913</v>
          </cell>
          <cell r="V182">
            <v>18365.79297261285</v>
          </cell>
          <cell r="W182">
            <v>17841.41462298562</v>
          </cell>
          <cell r="X182">
            <v>17315.501739547712</v>
          </cell>
          <cell r="Y182">
            <v>17009.743345659546</v>
          </cell>
          <cell r="Z182">
            <v>16258.886846101981</v>
          </cell>
          <cell r="AA182">
            <v>15728.088579391817</v>
          </cell>
          <cell r="AB182">
            <v>15195.563181358491</v>
          </cell>
          <cell r="AC182">
            <v>14882.944138877338</v>
          </cell>
          <cell r="AD182">
            <v>14125.122181145198</v>
          </cell>
          <cell r="AE182">
            <v>-1311.9855794403775</v>
          </cell>
          <cell r="CO182">
            <v>1021307.2755988236</v>
          </cell>
        </row>
        <row r="183">
          <cell r="A183">
            <v>-191682.04935234308</v>
          </cell>
          <cell r="B183">
            <v>22785.973602675193</v>
          </cell>
          <cell r="C183">
            <v>62724.812294717136</v>
          </cell>
          <cell r="D183">
            <v>62048.542535447123</v>
          </cell>
          <cell r="E183">
            <v>45065.146706804182</v>
          </cell>
          <cell r="F183">
            <v>42772.476064078379</v>
          </cell>
          <cell r="G183">
            <v>40001.152443777188</v>
          </cell>
          <cell r="H183">
            <v>37668.729081643993</v>
          </cell>
          <cell r="I183">
            <v>36796.38718098891</v>
          </cell>
          <cell r="J183">
            <v>35498.997037021167</v>
          </cell>
          <cell r="K183">
            <v>34328.998473576721</v>
          </cell>
          <cell r="L183">
            <v>33291.259269707429</v>
          </cell>
          <cell r="M183">
            <v>32360.68543680905</v>
          </cell>
          <cell r="N183">
            <v>31082.733537699554</v>
          </cell>
          <cell r="O183">
            <v>38629.143913916902</v>
          </cell>
          <cell r="P183">
            <v>46537.628574961767</v>
          </cell>
          <cell r="Q183">
            <v>35205.092049604587</v>
          </cell>
          <cell r="R183">
            <v>23456.982235041178</v>
          </cell>
          <cell r="S183">
            <v>22927.523401701575</v>
          </cell>
          <cell r="T183">
            <v>22397.822346978501</v>
          </cell>
          <cell r="U183">
            <v>22091.26501994257</v>
          </cell>
          <cell r="V183">
            <v>21337.664288816479</v>
          </cell>
          <cell r="W183">
            <v>20807.19209155679</v>
          </cell>
          <cell r="X183">
            <v>20276.447271995916</v>
          </cell>
          <cell r="Y183">
            <v>19967.248375364499</v>
          </cell>
          <cell r="Z183">
            <v>19214.106805934556</v>
          </cell>
          <cell r="AA183">
            <v>18682.49405865492</v>
          </cell>
          <cell r="AB183">
            <v>18150.5744725736</v>
          </cell>
          <cell r="AC183">
            <v>17840.112066655434</v>
          </cell>
          <cell r="AD183">
            <v>17085.777687194495</v>
          </cell>
          <cell r="AE183">
            <v>2571.3548753175237</v>
          </cell>
          <cell r="CO183">
            <v>958410.24676171527</v>
          </cell>
        </row>
        <row r="184">
          <cell r="A184">
            <v>-167702.15945534618</v>
          </cell>
          <cell r="B184">
            <v>30966.626872036431</v>
          </cell>
          <cell r="C184">
            <v>66027.101610023296</v>
          </cell>
          <cell r="D184">
            <v>61125.771140959259</v>
          </cell>
          <cell r="E184">
            <v>48370.895363830801</v>
          </cell>
          <cell r="F184">
            <v>46113.391672966551</v>
          </cell>
          <cell r="G184">
            <v>43480.464551340934</v>
          </cell>
          <cell r="H184">
            <v>41239.533448181246</v>
          </cell>
          <cell r="I184">
            <v>40302.822299967956</v>
          </cell>
          <cell r="J184">
            <v>38943.734288527048</v>
          </cell>
          <cell r="K184">
            <v>37723.175937783235</v>
          </cell>
          <cell r="L184">
            <v>36619.311974419426</v>
          </cell>
          <cell r="M184">
            <v>35634.646482451157</v>
          </cell>
          <cell r="N184">
            <v>34299.110074708238</v>
          </cell>
          <cell r="O184">
            <v>40709.50127463731</v>
          </cell>
          <cell r="P184">
            <v>47500.092503566651</v>
          </cell>
          <cell r="Q184">
            <v>37543.142097134609</v>
          </cell>
          <cell r="R184">
            <v>27178.192818919968</v>
          </cell>
          <cell r="S184">
            <v>26652.798084223075</v>
          </cell>
          <cell r="T184">
            <v>26128.700710463905</v>
          </cell>
          <cell r="U184">
            <v>25824.197677965261</v>
          </cell>
          <cell r="V184">
            <v>25084.554896696194</v>
          </cell>
          <cell r="W184">
            <v>24564.587836247112</v>
          </cell>
          <cell r="X184">
            <v>24046.080966963244</v>
          </cell>
          <cell r="Y184">
            <v>23746.000087637978</v>
          </cell>
          <cell r="Z184">
            <v>23013.624339002781</v>
          </cell>
          <cell r="AA184">
            <v>22499.766173737429</v>
          </cell>
          <cell r="AB184">
            <v>21987.55146649279</v>
          </cell>
          <cell r="AC184">
            <v>21694.098196782827</v>
          </cell>
          <cell r="AD184">
            <v>20968.251120140136</v>
          </cell>
          <cell r="AE184">
            <v>8228.8651088723709</v>
          </cell>
          <cell r="CO184">
            <v>838510.79727673088</v>
          </cell>
        </row>
        <row r="185">
          <cell r="A185">
            <v>-166888.53890599823</v>
          </cell>
          <cell r="B185">
            <v>30404.171910548117</v>
          </cell>
          <cell r="C185">
            <v>65439.836054447835</v>
          </cell>
          <cell r="D185">
            <v>61177.692414954217</v>
          </cell>
          <cell r="E185">
            <v>47781.119230716678</v>
          </cell>
          <cell r="F185">
            <v>45548.085299615021</v>
          </cell>
          <cell r="G185">
            <v>42939.710363985563</v>
          </cell>
          <cell r="H185">
            <v>40720.977108781124</v>
          </cell>
          <cell r="I185">
            <v>39799.370995483245</v>
          </cell>
          <cell r="J185">
            <v>38458.792877038111</v>
          </cell>
          <cell r="K185">
            <v>37255.291392656974</v>
          </cell>
          <cell r="L185">
            <v>36167.862673790049</v>
          </cell>
          <cell r="M185">
            <v>35198.408245172926</v>
          </cell>
          <cell r="N185">
            <v>33880.854788072334</v>
          </cell>
          <cell r="O185">
            <v>40270.998840248925</v>
          </cell>
          <cell r="P185">
            <v>47035.912193860015</v>
          </cell>
          <cell r="Q185">
            <v>37130.49213455573</v>
          </cell>
          <cell r="R185">
            <v>26819.882990792074</v>
          </cell>
          <cell r="S185">
            <v>26300.55274776381</v>
          </cell>
          <cell r="T185">
            <v>25782.428230304577</v>
          </cell>
          <cell r="U185">
            <v>25482.349371788296</v>
          </cell>
          <cell r="V185">
            <v>24749.942144314111</v>
          </cell>
          <cell r="W185">
            <v>24235.65620733067</v>
          </cell>
          <cell r="X185">
            <v>23722.72732509757</v>
          </cell>
          <cell r="Y185">
            <v>23426.729161866075</v>
          </cell>
          <cell r="Z185">
            <v>22701.104792801467</v>
          </cell>
          <cell r="AA185">
            <v>22192.496266711794</v>
          </cell>
          <cell r="AB185">
            <v>21685.415117699275</v>
          </cell>
          <cell r="AC185">
            <v>21395.643494923628</v>
          </cell>
          <cell r="AD185">
            <v>20676.019610794072</v>
          </cell>
          <cell r="AE185">
            <v>8000.7440910912701</v>
          </cell>
          <cell r="CO185">
            <v>834442.69452999113</v>
          </cell>
        </row>
        <row r="186">
          <cell r="A186">
            <v>-167324.39290688897</v>
          </cell>
          <cell r="B186">
            <v>30984.817633016661</v>
          </cell>
          <cell r="C186">
            <v>65278.022170560071</v>
          </cell>
          <cell r="D186">
            <v>63225.01145774746</v>
          </cell>
          <cell r="E186">
            <v>47837.305362479616</v>
          </cell>
          <cell r="F186">
            <v>45599.776651970387</v>
          </cell>
          <cell r="G186">
            <v>42985.597166658627</v>
          </cell>
          <cell r="H186">
            <v>40762.038254975472</v>
          </cell>
          <cell r="I186">
            <v>39838.738304080049</v>
          </cell>
          <cell r="J186">
            <v>38495.868817525057</v>
          </cell>
          <cell r="K186">
            <v>37290.176801982729</v>
          </cell>
          <cell r="L186">
            <v>36200.855947796204</v>
          </cell>
          <cell r="M186">
            <v>35229.56107666179</v>
          </cell>
          <cell r="N186">
            <v>33909.751889539111</v>
          </cell>
          <cell r="O186">
            <v>40317.513223085458</v>
          </cell>
          <cell r="P186">
            <v>47100.715836853356</v>
          </cell>
          <cell r="Q186">
            <v>37169.488740436871</v>
          </cell>
          <cell r="R186">
            <v>26832.512037152577</v>
          </cell>
          <cell r="S186">
            <v>26312.126228479836</v>
          </cell>
          <cell r="T186">
            <v>25792.941993595887</v>
          </cell>
          <cell r="U186">
            <v>25492.104510364865</v>
          </cell>
          <cell r="V186">
            <v>24758.323515465469</v>
          </cell>
          <cell r="W186">
            <v>24242.964643337953</v>
          </cell>
          <cell r="X186">
            <v>23728.958153095642</v>
          </cell>
          <cell r="Y186">
            <v>23432.169235289221</v>
          </cell>
          <cell r="Z186">
            <v>22705.165821236355</v>
          </cell>
          <cell r="AA186">
            <v>22195.464810477846</v>
          </cell>
          <cell r="AB186">
            <v>21687.285917445624</v>
          </cell>
          <cell r="AC186">
            <v>21396.690895880616</v>
          </cell>
          <cell r="AD186">
            <v>20675.678508592813</v>
          </cell>
          <cell r="AE186">
            <v>7967.4967697753018</v>
          </cell>
          <cell r="CO186">
            <v>836621.96453444473</v>
          </cell>
        </row>
        <row r="187">
          <cell r="A187">
            <v>-169190.29936715483</v>
          </cell>
          <cell r="B187">
            <v>30826.318908792979</v>
          </cell>
          <cell r="C187">
            <v>65506.258275077256</v>
          </cell>
          <cell r="D187">
            <v>61882.61690242216</v>
          </cell>
          <cell r="E187">
            <v>48608.200771438307</v>
          </cell>
          <cell r="F187">
            <v>46333.842758036248</v>
          </cell>
          <cell r="G187">
            <v>43679.810892989393</v>
          </cell>
          <cell r="H187">
            <v>41421.166707753728</v>
          </cell>
          <cell r="I187">
            <v>40477.552363382114</v>
          </cell>
          <cell r="J187">
            <v>39109.306320931486</v>
          </cell>
          <cell r="K187">
            <v>37880.052827932901</v>
          </cell>
          <cell r="L187">
            <v>36768.518595114932</v>
          </cell>
          <cell r="M187">
            <v>35776.465072591673</v>
          </cell>
          <cell r="N187">
            <v>34431.935486742725</v>
          </cell>
          <cell r="O187">
            <v>40901.292300560148</v>
          </cell>
          <cell r="P187">
            <v>47753.535102949747</v>
          </cell>
          <cell r="Q187">
            <v>37708.156855526497</v>
          </cell>
          <cell r="R187">
            <v>27252.700580662</v>
          </cell>
          <cell r="S187">
            <v>26723.317918815068</v>
          </cell>
          <cell r="T187">
            <v>26195.227761902017</v>
          </cell>
          <cell r="U187">
            <v>25887.852485981872</v>
          </cell>
          <cell r="V187">
            <v>25143.081226724331</v>
          </cell>
          <cell r="W187">
            <v>24619.105923416624</v>
          </cell>
          <cell r="X187">
            <v>24096.585345799067</v>
          </cell>
          <cell r="Y187">
            <v>23793.560164681046</v>
          </cell>
          <cell r="Z187">
            <v>23056.084243970283</v>
          </cell>
          <cell r="AA187">
            <v>22538.194970337405</v>
          </cell>
          <cell r="AB187">
            <v>22021.94300328489</v>
          </cell>
          <cell r="AC187">
            <v>21725.477297069723</v>
          </cell>
          <cell r="AD187">
            <v>20994.548939286557</v>
          </cell>
          <cell r="AE187">
            <v>8142.5593138593395</v>
          </cell>
          <cell r="CO187">
            <v>845951.49683577416</v>
          </cell>
        </row>
        <row r="188">
          <cell r="A188">
            <v>-210734.77157628007</v>
          </cell>
          <cell r="B188">
            <v>12936.406504070124</v>
          </cell>
          <cell r="C188">
            <v>54598.733503818628</v>
          </cell>
          <cell r="D188">
            <v>50463.141061751303</v>
          </cell>
          <cell r="E188">
            <v>37752.838986310147</v>
          </cell>
          <cell r="F188">
            <v>35587.610183757555</v>
          </cell>
          <cell r="G188">
            <v>32838.878742826622</v>
          </cell>
          <cell r="H188">
            <v>30561.221528276132</v>
          </cell>
          <cell r="I188">
            <v>29855.436040178029</v>
          </cell>
          <cell r="J188">
            <v>28744.603933128106</v>
          </cell>
          <cell r="K188">
            <v>27740.091457835159</v>
          </cell>
          <cell r="L188">
            <v>26879.580916468069</v>
          </cell>
          <cell r="M188">
            <v>26105.777620346234</v>
          </cell>
          <cell r="N188">
            <v>25006.666308251428</v>
          </cell>
          <cell r="O188">
            <v>33577.820048435104</v>
          </cell>
          <cell r="P188">
            <v>42456.288360518811</v>
          </cell>
          <cell r="Q188">
            <v>30063.236103519099</v>
          </cell>
          <cell r="R188">
            <v>17265.633658728955</v>
          </cell>
          <cell r="S188">
            <v>16772.508864290321</v>
          </cell>
          <cell r="T188">
            <v>16276.958184225296</v>
          </cell>
          <cell r="U188">
            <v>15997.836995945043</v>
          </cell>
          <cell r="V188">
            <v>15278.285877643339</v>
          </cell>
          <cell r="W188">
            <v>14775.01208259878</v>
          </cell>
          <cell r="X188">
            <v>14269.007931909564</v>
          </cell>
          <cell r="Y188">
            <v>13977.753533886251</v>
          </cell>
          <cell r="Z188">
            <v>13248.478463599604</v>
          </cell>
          <cell r="AA188">
            <v>12733.781878960359</v>
          </cell>
          <cell r="AB188">
            <v>12216.012254988582</v>
          </cell>
          <cell r="AC188">
            <v>11912.759980076677</v>
          </cell>
          <cell r="AD188">
            <v>11170.882358592127</v>
          </cell>
          <cell r="AE188">
            <v>-4727.9262262617958</v>
          </cell>
          <cell r="CO188">
            <v>1053673.8578814003</v>
          </cell>
        </row>
        <row r="189">
          <cell r="A189">
            <v>-216326.44813278888</v>
          </cell>
          <cell r="B189">
            <v>9112.7924496268824</v>
          </cell>
          <cell r="C189">
            <v>50442.656816196875</v>
          </cell>
          <cell r="D189">
            <v>51172.646145270788</v>
          </cell>
          <cell r="E189">
            <v>35736.22098560023</v>
          </cell>
          <cell r="F189">
            <v>33604.10241184081</v>
          </cell>
          <cell r="G189">
            <v>30858.340088558674</v>
          </cell>
          <cell r="H189">
            <v>28593.235222023854</v>
          </cell>
          <cell r="I189">
            <v>27933.143519019868</v>
          </cell>
          <cell r="J189">
            <v>26873.264253241665</v>
          </cell>
          <cell r="K189">
            <v>25913.85793668437</v>
          </cell>
          <cell r="L189">
            <v>25101.917059249747</v>
          </cell>
          <cell r="M189">
            <v>24370.980294671863</v>
          </cell>
          <cell r="N189">
            <v>23320.679769616145</v>
          </cell>
          <cell r="O189">
            <v>32189.205878968831</v>
          </cell>
          <cell r="P189">
            <v>41350.090208540321</v>
          </cell>
          <cell r="Q189">
            <v>28644.8974303414</v>
          </cell>
          <cell r="R189">
            <v>15537.918863624393</v>
          </cell>
          <cell r="S189">
            <v>15054.364737942917</v>
          </cell>
          <cell r="T189">
            <v>14567.770383850024</v>
          </cell>
          <cell r="U189">
            <v>14295.898353602628</v>
          </cell>
          <cell r="V189">
            <v>13585.093426814772</v>
          </cell>
          <cell r="W189">
            <v>13088.820119464854</v>
          </cell>
          <cell r="X189">
            <v>12589.125008253472</v>
          </cell>
          <cell r="Y189">
            <v>12302.441273555709</v>
          </cell>
          <cell r="Z189">
            <v>11579.055678159151</v>
          </cell>
          <cell r="AA189">
            <v>11068.466819785437</v>
          </cell>
          <cell r="AB189">
            <v>10554.026691019477</v>
          </cell>
          <cell r="AC189">
            <v>10252.318031694293</v>
          </cell>
          <cell r="AD189">
            <v>9513.1270037203685</v>
          </cell>
          <cell r="AE189">
            <v>-6792.6935050517131</v>
          </cell>
          <cell r="CO189">
            <v>1081632.2406639443</v>
          </cell>
        </row>
        <row r="190">
          <cell r="A190">
            <v>-198772.6929030566</v>
          </cell>
          <cell r="B190">
            <v>19759.183115726002</v>
          </cell>
          <cell r="C190">
            <v>60365.451903095774</v>
          </cell>
          <cell r="D190">
            <v>59524.831185189061</v>
          </cell>
          <cell r="E190">
            <v>43572.311996768462</v>
          </cell>
          <cell r="F190">
            <v>41286.332154076998</v>
          </cell>
          <cell r="G190">
            <v>38488.664282426907</v>
          </cell>
          <cell r="H190">
            <v>36143.205722835599</v>
          </cell>
          <cell r="I190">
            <v>35302.590635335189</v>
          </cell>
          <cell r="J190">
            <v>34038.570658759796</v>
          </cell>
          <cell r="K190">
            <v>32897.304581770935</v>
          </cell>
          <cell r="L190">
            <v>31892.831634006376</v>
          </cell>
          <cell r="M190">
            <v>30990.767446694619</v>
          </cell>
          <cell r="N190">
            <v>29744.480090830795</v>
          </cell>
          <cell r="O190">
            <v>37640.234943650859</v>
          </cell>
          <cell r="P190">
            <v>45888.265766330645</v>
          </cell>
          <cell r="Q190">
            <v>34152.546921083136</v>
          </cell>
          <cell r="R190">
            <v>22000.889325453143</v>
          </cell>
          <cell r="S190">
            <v>21474.58000735825</v>
          </cell>
          <cell r="T190">
            <v>20947.46759766333</v>
          </cell>
          <cell r="U190">
            <v>20643.499832225396</v>
          </cell>
          <cell r="V190">
            <v>19890.736409699253</v>
          </cell>
          <cell r="W190">
            <v>19361.067255903297</v>
          </cell>
          <cell r="X190">
            <v>18830.494215436294</v>
          </cell>
          <cell r="Y190">
            <v>18521.369544899964</v>
          </cell>
          <cell r="Z190">
            <v>17766.527194590846</v>
          </cell>
          <cell r="AA190">
            <v>17233.076516113157</v>
          </cell>
          <cell r="AB190">
            <v>16698.608505224038</v>
          </cell>
          <cell r="AC190">
            <v>16385.3959594634</v>
          </cell>
          <cell r="AD190">
            <v>15626.49749072293</v>
          </cell>
          <cell r="AE190">
            <v>590.06397441329318</v>
          </cell>
          <cell r="CO190">
            <v>993863.46451528289</v>
          </cell>
        </row>
        <row r="191">
          <cell r="A191">
            <v>-176005.48941973023</v>
          </cell>
          <cell r="B191">
            <v>30167.285262065358</v>
          </cell>
          <cell r="C191">
            <v>64563.26723360263</v>
          </cell>
          <cell r="D191">
            <v>62486.766816427655</v>
          </cell>
          <cell r="E191">
            <v>47882.251984735383</v>
          </cell>
          <cell r="F191">
            <v>45590.817641090369</v>
          </cell>
          <cell r="G191">
            <v>42891.411689276239</v>
          </cell>
          <cell r="H191">
            <v>40600.955918295746</v>
          </cell>
          <cell r="I191">
            <v>39670.37553229653</v>
          </cell>
          <cell r="J191">
            <v>38313.395902792719</v>
          </cell>
          <cell r="K191">
            <v>37092.800379767868</v>
          </cell>
          <cell r="L191">
            <v>35994.376201194405</v>
          </cell>
          <cell r="M191">
            <v>35012.509535733188</v>
          </cell>
          <cell r="N191">
            <v>33678.280107709739</v>
          </cell>
          <cell r="O191">
            <v>40464.931779767088</v>
          </cell>
          <cell r="P191">
            <v>47631.157391179149</v>
          </cell>
          <cell r="Q191">
            <v>37193.353608191559</v>
          </cell>
          <cell r="R191">
            <v>26342.542446337247</v>
          </cell>
          <cell r="S191">
            <v>25810.201624731475</v>
          </cell>
          <cell r="T191">
            <v>25278.759524106208</v>
          </cell>
          <cell r="U191">
            <v>24969.475591684</v>
          </cell>
          <cell r="V191">
            <v>24218.680141163306</v>
          </cell>
          <cell r="W191">
            <v>23690.099232916669</v>
          </cell>
          <cell r="X191">
            <v>23162.529843051205</v>
          </cell>
          <cell r="Y191">
            <v>22855.765267453025</v>
          </cell>
          <cell r="Z191">
            <v>22110.54791103601</v>
          </cell>
          <cell r="AA191">
            <v>21586.198818399789</v>
          </cell>
          <cell r="AB191">
            <v>21062.988198613122</v>
          </cell>
          <cell r="AC191">
            <v>20760.743887616802</v>
          </cell>
          <cell r="AD191">
            <v>20020.120018955655</v>
          </cell>
          <cell r="AE191">
            <v>6662.4752269896926</v>
          </cell>
          <cell r="CO191">
            <v>880027.44709865109</v>
          </cell>
        </row>
        <row r="192">
          <cell r="A192">
            <v>-178828.9232961997</v>
          </cell>
          <cell r="B192">
            <v>27163.949044143956</v>
          </cell>
          <cell r="C192">
            <v>63571.562913984017</v>
          </cell>
          <cell r="D192">
            <v>61931.103267468759</v>
          </cell>
          <cell r="E192">
            <v>45431.454341873425</v>
          </cell>
          <cell r="F192">
            <v>43204.242058777658</v>
          </cell>
          <cell r="G192">
            <v>40546.859059880968</v>
          </cell>
          <cell r="H192">
            <v>38301.70817975812</v>
          </cell>
          <cell r="I192">
            <v>37429.484192325865</v>
          </cell>
          <cell r="J192">
            <v>36140.280206192052</v>
          </cell>
          <cell r="K192">
            <v>34980.771505064535</v>
          </cell>
          <cell r="L192">
            <v>33944.992148629368</v>
          </cell>
          <cell r="M192">
            <v>33019.559027557509</v>
          </cell>
          <cell r="N192">
            <v>31750.663419113298</v>
          </cell>
          <cell r="O192">
            <v>38724.81027807964</v>
          </cell>
          <cell r="P192">
            <v>46058.64079479799</v>
          </cell>
          <cell r="Q192">
            <v>35473.140027703041</v>
          </cell>
          <cell r="R192">
            <v>24481.23754228394</v>
          </cell>
          <cell r="S192">
            <v>23965.824475138666</v>
          </cell>
          <cell r="T192">
            <v>23450.706306696848</v>
          </cell>
          <cell r="U192">
            <v>23153.969472197852</v>
          </cell>
          <cell r="V192">
            <v>22421.390319177408</v>
          </cell>
          <cell r="W192">
            <v>21907.210998210736</v>
          </cell>
          <cell r="X192">
            <v>21393.363588332999</v>
          </cell>
          <cell r="Y192">
            <v>21096.607666845994</v>
          </cell>
          <cell r="Z192">
            <v>20366.70462989511</v>
          </cell>
          <cell r="AA192">
            <v>19853.913901121778</v>
          </cell>
          <cell r="AB192">
            <v>19341.496741203286</v>
          </cell>
          <cell r="AC192">
            <v>19046.367695152585</v>
          </cell>
          <cell r="AD192">
            <v>18317.82829240508</v>
          </cell>
          <cell r="AE192">
            <v>4762.5970232887194</v>
          </cell>
          <cell r="CO192">
            <v>894144.61648099846</v>
          </cell>
        </row>
        <row r="193">
          <cell r="A193">
            <v>-171612.97950985306</v>
          </cell>
          <cell r="B193">
            <v>31463.007069249346</v>
          </cell>
          <cell r="C193">
            <v>67433.960673417561</v>
          </cell>
          <cell r="D193">
            <v>65254.075845950298</v>
          </cell>
          <cell r="E193">
            <v>49462.352442435033</v>
          </cell>
          <cell r="F193">
            <v>47145.042593942519</v>
          </cell>
          <cell r="G193">
            <v>44443.418620752374</v>
          </cell>
          <cell r="H193">
            <v>42143.212382402169</v>
          </cell>
          <cell r="I193">
            <v>41176.837068236215</v>
          </cell>
          <cell r="J193">
            <v>39779.950375086366</v>
          </cell>
          <cell r="K193">
            <v>38524.030072605863</v>
          </cell>
          <cell r="L193">
            <v>37387.55983911021</v>
          </cell>
          <cell r="M193">
            <v>36372.117780932342</v>
          </cell>
          <cell r="N193">
            <v>34999.660129494754</v>
          </cell>
          <cell r="O193">
            <v>41552.817990154443</v>
          </cell>
          <cell r="P193">
            <v>48497.263850781055</v>
          </cell>
          <cell r="Q193">
            <v>38304.688264851269</v>
          </cell>
          <cell r="R193">
            <v>27696.948443195826</v>
          </cell>
          <cell r="S193">
            <v>27157.123567741655</v>
          </cell>
          <cell r="T193">
            <v>26618.679178218845</v>
          </cell>
          <cell r="U193">
            <v>26303.725787803152</v>
          </cell>
          <cell r="V193">
            <v>25546.098757716478</v>
          </cell>
          <cell r="W193">
            <v>25012.049320477905</v>
          </cell>
          <cell r="X193">
            <v>24479.553632317191</v>
          </cell>
          <cell r="Y193">
            <v>24169.220328441777</v>
          </cell>
          <cell r="Z193">
            <v>23419.411351492789</v>
          </cell>
          <cell r="AA193">
            <v>22891.862220847499</v>
          </cell>
          <cell r="AB193">
            <v>22366.061848477853</v>
          </cell>
          <cell r="AC193">
            <v>22062.622837816496</v>
          </cell>
          <cell r="AD193">
            <v>21319.918803441018</v>
          </cell>
          <cell r="AE193">
            <v>8282.0222995906661</v>
          </cell>
          <cell r="CO193">
            <v>858064.89754926518</v>
          </cell>
        </row>
        <row r="194">
          <cell r="A194">
            <v>-212903.16750269692</v>
          </cell>
          <cell r="B194">
            <v>14319.82823906382</v>
          </cell>
          <cell r="C194">
            <v>55873.592308985491</v>
          </cell>
          <cell r="D194">
            <v>57805.477620608028</v>
          </cell>
          <cell r="E194">
            <v>40411.800748173293</v>
          </cell>
          <cell r="F194">
            <v>38145.307136677788</v>
          </cell>
          <cell r="G194">
            <v>35300.388114946894</v>
          </cell>
          <cell r="H194">
            <v>32933.999482268147</v>
          </cell>
          <cell r="I194">
            <v>32161.180586502436</v>
          </cell>
          <cell r="J194">
            <v>30969.107764697648</v>
          </cell>
          <cell r="K194">
            <v>29890.062753375809</v>
          </cell>
          <cell r="L194">
            <v>28956.821203032552</v>
          </cell>
          <cell r="M194">
            <v>28116.077779851621</v>
          </cell>
          <cell r="N194">
            <v>26938.162379114008</v>
          </cell>
          <cell r="O194">
            <v>35534.939134948341</v>
          </cell>
          <cell r="P194">
            <v>44462.867411797204</v>
          </cell>
          <cell r="Q194">
            <v>31924.957194473784</v>
          </cell>
          <cell r="R194">
            <v>18971.054690179095</v>
          </cell>
          <cell r="S194">
            <v>18452.588380906993</v>
          </cell>
          <cell r="T194">
            <v>17932.163229834907</v>
          </cell>
          <cell r="U194">
            <v>17634.507026376392</v>
          </cell>
          <cell r="V194">
            <v>16885.199578317333</v>
          </cell>
          <cell r="W194">
            <v>16358.538205602192</v>
          </cell>
          <cell r="X194">
            <v>15829.672139183851</v>
          </cell>
          <cell r="Y194">
            <v>15521.692779024976</v>
          </cell>
          <cell r="Z194">
            <v>14765.059377768655</v>
          </cell>
          <cell r="AA194">
            <v>14229.174388949858</v>
          </cell>
          <cell r="AB194">
            <v>13690.807997944787</v>
          </cell>
          <cell r="AC194">
            <v>13372.935487513685</v>
          </cell>
          <cell r="AD194">
            <v>12606.331007851168</v>
          </cell>
          <cell r="AE194">
            <v>-3469.356279727228</v>
          </cell>
          <cell r="CO194">
            <v>1064515.8375134845</v>
          </cell>
        </row>
        <row r="195">
          <cell r="A195">
            <v>-212427.37589315671</v>
          </cell>
          <cell r="B195">
            <v>9455.6170670238935</v>
          </cell>
          <cell r="C195">
            <v>54337.263406655082</v>
          </cell>
          <cell r="D195">
            <v>54429.87042268386</v>
          </cell>
          <cell r="E195">
            <v>37477.905195849162</v>
          </cell>
          <cell r="F195">
            <v>35311.57362417785</v>
          </cell>
          <cell r="G195">
            <v>32554.250338264654</v>
          </cell>
          <cell r="H195">
            <v>30271.266769521113</v>
          </cell>
          <cell r="I195">
            <v>29571.049361550511</v>
          </cell>
          <cell r="J195">
            <v>28465.793191542361</v>
          </cell>
          <cell r="K195">
            <v>27465.961970679644</v>
          </cell>
          <cell r="L195">
            <v>26611.225784785049</v>
          </cell>
          <cell r="M195">
            <v>25842.250749762701</v>
          </cell>
          <cell r="N195">
            <v>24748.385536156449</v>
          </cell>
          <cell r="O195">
            <v>33400.808788451599</v>
          </cell>
          <cell r="P195">
            <v>42358.908924657597</v>
          </cell>
          <cell r="Q195">
            <v>29869.049738447335</v>
          </cell>
          <cell r="R195">
            <v>16974.257018433767</v>
          </cell>
          <cell r="S195">
            <v>16481.196597299262</v>
          </cell>
          <cell r="T195">
            <v>15985.593093689764</v>
          </cell>
          <cell r="U195">
            <v>15706.584968621464</v>
          </cell>
          <cell r="V195">
            <v>14986.449380375056</v>
          </cell>
          <cell r="W195">
            <v>14482.749650735419</v>
          </cell>
          <cell r="X195">
            <v>13976.187659365693</v>
          </cell>
          <cell r="Y195">
            <v>13684.513296574827</v>
          </cell>
          <cell r="Z195">
            <v>12954.130843993142</v>
          </cell>
          <cell r="AA195">
            <v>12438.456478898646</v>
          </cell>
          <cell r="AB195">
            <v>11919.560613010566</v>
          </cell>
          <cell r="AC195">
            <v>11615.291747622457</v>
          </cell>
          <cell r="AD195">
            <v>10871.71489940735</v>
          </cell>
          <cell r="AE195">
            <v>-5152.1532309818504</v>
          </cell>
          <cell r="CO195">
            <v>1062136.8794657835</v>
          </cell>
        </row>
        <row r="196">
          <cell r="A196">
            <v>-210407.37724795705</v>
          </cell>
          <cell r="B196">
            <v>12992.88249583912</v>
          </cell>
          <cell r="C196">
            <v>55084.019078658268</v>
          </cell>
          <cell r="D196">
            <v>53899.132430433034</v>
          </cell>
          <cell r="E196">
            <v>38620.195081664948</v>
          </cell>
          <cell r="F196">
            <v>36428.181124378447</v>
          </cell>
          <cell r="G196">
            <v>33658.08005769024</v>
          </cell>
          <cell r="H196">
            <v>31359.306484267392</v>
          </cell>
          <cell r="I196">
            <v>30632.390453470522</v>
          </cell>
          <cell r="J196">
            <v>29496.582125034663</v>
          </cell>
          <cell r="K196">
            <v>28469.390180920935</v>
          </cell>
          <cell r="L196">
            <v>27586.097202287194</v>
          </cell>
          <cell r="M196">
            <v>26791.587951412948</v>
          </cell>
          <cell r="N196">
            <v>25668.337296367055</v>
          </cell>
          <cell r="O196">
            <v>34202.548506003441</v>
          </cell>
          <cell r="P196">
            <v>43051.403482607995</v>
          </cell>
          <cell r="Q196">
            <v>30671.441809979791</v>
          </cell>
          <cell r="R196">
            <v>17884.043118257992</v>
          </cell>
          <cell r="S196">
            <v>17384.031618084118</v>
          </cell>
          <cell r="T196">
            <v>16881.78377851205</v>
          </cell>
          <cell r="U196">
            <v>16597.589973751106</v>
          </cell>
          <cell r="V196">
            <v>15870.308707740405</v>
          </cell>
          <cell r="W196">
            <v>15360.941197679276</v>
          </cell>
          <cell r="X196">
            <v>14849.056667923418</v>
          </cell>
          <cell r="Y196">
            <v>14553.506801076059</v>
          </cell>
          <cell r="Z196">
            <v>13817.4322416463</v>
          </cell>
          <cell r="AA196">
            <v>13297.534460030656</v>
          </cell>
          <cell r="AB196">
            <v>12774.803750573636</v>
          </cell>
          <cell r="AC196">
            <v>12468.147160783174</v>
          </cell>
          <cell r="AD196">
            <v>11720.501047159338</v>
          </cell>
          <cell r="AE196">
            <v>-4158.6236494758959</v>
          </cell>
          <cell r="CO196">
            <v>1052036.8862397852</v>
          </cell>
        </row>
        <row r="197">
          <cell r="A197">
            <v>-213055.54759441267</v>
          </cell>
          <cell r="B197">
            <v>12625.439310933303</v>
          </cell>
          <cell r="C197">
            <v>57849.750488942824</v>
          </cell>
          <cell r="D197">
            <v>53700.945028217509</v>
          </cell>
          <cell r="E197">
            <v>39926.432317538929</v>
          </cell>
          <cell r="F197">
            <v>37675.113690294311</v>
          </cell>
          <cell r="G197">
            <v>34842.451152044756</v>
          </cell>
          <cell r="H197">
            <v>32488.112357383347</v>
          </cell>
          <cell r="I197">
            <v>31727.139937745655</v>
          </cell>
          <cell r="J197">
            <v>30549.089115935843</v>
          </cell>
          <cell r="K197">
            <v>29482.784086300453</v>
          </cell>
          <cell r="L197">
            <v>28562.319562000499</v>
          </cell>
          <cell r="M197">
            <v>27733.196760946194</v>
          </cell>
          <cell r="N197">
            <v>26568.836299704657</v>
          </cell>
          <cell r="O197">
            <v>35184.936250215098</v>
          </cell>
          <cell r="P197">
            <v>44128.073037191185</v>
          </cell>
          <cell r="Q197">
            <v>31584.635236831622</v>
          </cell>
          <cell r="R197">
            <v>18626.845800118579</v>
          </cell>
          <cell r="S197">
            <v>18112.274366201025</v>
          </cell>
          <cell r="T197">
            <v>17595.639129501171</v>
          </cell>
          <cell r="U197">
            <v>17300.85054340068</v>
          </cell>
          <cell r="V197">
            <v>16555.927733997785</v>
          </cell>
          <cell r="W197">
            <v>16032.722119037157</v>
          </cell>
          <cell r="X197">
            <v>15507.193675862844</v>
          </cell>
          <cell r="Y197">
            <v>15201.652607510736</v>
          </cell>
          <cell r="Z197">
            <v>14448.887474942137</v>
          </cell>
          <cell r="AA197">
            <v>13915.964013150286</v>
          </cell>
          <cell r="AB197">
            <v>13380.426187739904</v>
          </cell>
          <cell r="AC197">
            <v>13064.49937898885</v>
          </cell>
          <cell r="AD197">
            <v>12301.191369501663</v>
          </cell>
          <cell r="AE197">
            <v>-3783.2054449279567</v>
          </cell>
          <cell r="CO197">
            <v>1065277.7379720632</v>
          </cell>
        </row>
        <row r="198">
          <cell r="A198">
            <v>-173427.93935882102</v>
          </cell>
          <cell r="B198">
            <v>29065.174504761861</v>
          </cell>
          <cell r="C198">
            <v>63452.9015760326</v>
          </cell>
          <cell r="D198">
            <v>60993.347316278436</v>
          </cell>
          <cell r="E198">
            <v>46249.186994903954</v>
          </cell>
          <cell r="F198">
            <v>44027.46867986345</v>
          </cell>
          <cell r="G198">
            <v>41399.186567919911</v>
          </cell>
          <cell r="H198">
            <v>39172.651882339022</v>
          </cell>
          <cell r="I198">
            <v>38284.127576448242</v>
          </cell>
          <cell r="J198">
            <v>36978.879425467123</v>
          </cell>
          <cell r="K198">
            <v>35806.026068297535</v>
          </cell>
          <cell r="L198">
            <v>34753.406110608026</v>
          </cell>
          <cell r="M198">
            <v>33814.012790121742</v>
          </cell>
          <cell r="N198">
            <v>32530.068953358779</v>
          </cell>
          <cell r="O198">
            <v>39246.442976210048</v>
          </cell>
          <cell r="P198">
            <v>46327.213403536465</v>
          </cell>
          <cell r="Q198">
            <v>36051.029082083631</v>
          </cell>
          <cell r="R198">
            <v>25369.882887471693</v>
          </cell>
          <cell r="S198">
            <v>24854.767304614739</v>
          </cell>
          <cell r="T198">
            <v>24340.308379417271</v>
          </cell>
          <cell r="U198">
            <v>24043.580262004645</v>
          </cell>
          <cell r="V198">
            <v>23313.439891912058</v>
          </cell>
          <cell r="W198">
            <v>22801.071519769306</v>
          </cell>
          <cell r="X198">
            <v>22289.442221607474</v>
          </cell>
          <cell r="Y198">
            <v>21994.346562104532</v>
          </cell>
          <cell r="Z198">
            <v>21268.490201271095</v>
          </cell>
          <cell r="AA198">
            <v>20759.213838990057</v>
          </cell>
          <cell r="AB198">
            <v>20250.769310985881</v>
          </cell>
          <cell r="AC198">
            <v>19959.147567446809</v>
          </cell>
          <cell r="AD198">
            <v>19236.476326572025</v>
          </cell>
          <cell r="AE198">
            <v>6080.6311011540238</v>
          </cell>
          <cell r="CO198">
            <v>867139.69679410511</v>
          </cell>
        </row>
        <row r="199">
          <cell r="A199">
            <v>-194517.16659980061</v>
          </cell>
          <cell r="B199">
            <v>19260.028954285313</v>
          </cell>
          <cell r="C199">
            <v>58540.278179706322</v>
          </cell>
          <cell r="D199">
            <v>59104.691320679078</v>
          </cell>
          <cell r="E199">
            <v>42296.435821144158</v>
          </cell>
          <cell r="F199">
            <v>40078.458840879583</v>
          </cell>
          <cell r="G199">
            <v>37358.038346933841</v>
          </cell>
          <cell r="H199">
            <v>35079.479123750018</v>
          </cell>
          <cell r="I199">
            <v>34273.315656349529</v>
          </cell>
          <cell r="J199">
            <v>33053.015321065366</v>
          </cell>
          <cell r="K199">
            <v>31952.587274801321</v>
          </cell>
          <cell r="L199">
            <v>30985.94203341996</v>
          </cell>
          <cell r="M199">
            <v>30119.509416060682</v>
          </cell>
          <cell r="N199">
            <v>28915.903161321461</v>
          </cell>
          <cell r="O199">
            <v>36658.60716245458</v>
          </cell>
          <cell r="P199">
            <v>44740.762052364851</v>
          </cell>
          <cell r="Q199">
            <v>33262.047277540427</v>
          </cell>
          <cell r="R199">
            <v>21375.511506447598</v>
          </cell>
          <cell r="S199">
            <v>20865.649053065717</v>
          </cell>
          <cell r="T199">
            <v>20354.874975121478</v>
          </cell>
          <cell r="U199">
            <v>20062.825929368861</v>
          </cell>
          <cell r="V199">
            <v>19330.481730136409</v>
          </cell>
          <cell r="W199">
            <v>18816.805379621626</v>
          </cell>
          <cell r="X199">
            <v>18302.102987630511</v>
          </cell>
          <cell r="Y199">
            <v>18004.608624187793</v>
          </cell>
          <cell r="Z199">
            <v>17269.496030804898</v>
          </cell>
          <cell r="AA199">
            <v>16751.527105466623</v>
          </cell>
          <cell r="AB199">
            <v>16232.403361407378</v>
          </cell>
          <cell r="AC199">
            <v>15930.446880415013</v>
          </cell>
          <cell r="AD199">
            <v>15190.551799542376</v>
          </cell>
          <cell r="AE199">
            <v>479.42821034745793</v>
          </cell>
          <cell r="CO199">
            <v>972585.832999003</v>
          </cell>
        </row>
        <row r="200">
          <cell r="A200">
            <v>-183035.91341876576</v>
          </cell>
          <cell r="B200">
            <v>22094.500229606696</v>
          </cell>
          <cell r="C200">
            <v>61352.012516407864</v>
          </cell>
          <cell r="D200">
            <v>57095.620572995642</v>
          </cell>
          <cell r="E200">
            <v>43088.05972399177</v>
          </cell>
          <cell r="F200">
            <v>40913.1542604157</v>
          </cell>
          <cell r="G200">
            <v>38281.375593541248</v>
          </cell>
          <cell r="H200">
            <v>36068.141225027808</v>
          </cell>
          <cell r="I200">
            <v>35250.644365338056</v>
          </cell>
          <cell r="J200">
            <v>34024.024977629917</v>
          </cell>
          <cell r="K200">
            <v>32920.547075298418</v>
          </cell>
          <cell r="L200">
            <v>31943.29428052617</v>
          </cell>
          <cell r="M200">
            <v>31070.175526290841</v>
          </cell>
          <cell r="N200">
            <v>29861.468450155735</v>
          </cell>
          <cell r="O200">
            <v>37080.883515141868</v>
          </cell>
          <cell r="P200">
            <v>44641.613955887442</v>
          </cell>
          <cell r="Q200">
            <v>33826.986468097763</v>
          </cell>
          <cell r="R200">
            <v>22611.041660331008</v>
          </cell>
          <cell r="S200">
            <v>22109.804665583841</v>
          </cell>
          <cell r="T200">
            <v>21608.231025429704</v>
          </cell>
          <cell r="U200">
            <v>21322.073292919828</v>
          </cell>
          <cell r="V200">
            <v>20604.033108470903</v>
          </cell>
          <cell r="W200">
            <v>20101.387714909826</v>
          </cell>
          <cell r="X200">
            <v>19598.363423977367</v>
          </cell>
          <cell r="Y200">
            <v>19309.487428950495</v>
          </cell>
          <cell r="Z200">
            <v>18591.132341306169</v>
          </cell>
          <cell r="AA200">
            <v>18086.901782471985</v>
          </cell>
          <cell r="AB200">
            <v>17582.244771308298</v>
          </cell>
          <cell r="AC200">
            <v>17291.931034976158</v>
          </cell>
          <cell r="AD200">
            <v>16571.599833905573</v>
          </cell>
          <cell r="AE200">
            <v>2714.7186682934225</v>
          </cell>
          <cell r="CO200">
            <v>915179.56709382869</v>
          </cell>
        </row>
        <row r="201">
          <cell r="A201">
            <v>-183433.97029050396</v>
          </cell>
          <cell r="B201">
            <v>28278.129641383086</v>
          </cell>
          <cell r="C201">
            <v>66153.318672883004</v>
          </cell>
          <cell r="D201">
            <v>66406.38299311974</v>
          </cell>
          <cell r="E201">
            <v>48531.791980283611</v>
          </cell>
          <cell r="F201">
            <v>46173.966527513607</v>
          </cell>
          <cell r="G201">
            <v>43384.345372051364</v>
          </cell>
          <cell r="H201">
            <v>41020.023342223401</v>
          </cell>
          <cell r="I201">
            <v>40068.161891662749</v>
          </cell>
          <cell r="J201">
            <v>38681.171737585159</v>
          </cell>
          <cell r="K201">
            <v>37431.480739112507</v>
          </cell>
          <cell r="L201">
            <v>36309.005755317368</v>
          </cell>
          <cell r="M201">
            <v>35303.252853848506</v>
          </cell>
          <cell r="N201">
            <v>33939.327781083513</v>
          </cell>
          <cell r="O201">
            <v>41034.270040142786</v>
          </cell>
          <cell r="P201">
            <v>48517.585748218924</v>
          </cell>
          <cell r="Q201">
            <v>37642.071497951925</v>
          </cell>
          <cell r="R201">
            <v>26345.11697900662</v>
          </cell>
          <cell r="S201">
            <v>25797.386701914525</v>
          </cell>
          <cell r="T201">
            <v>25250.42124176542</v>
          </cell>
          <cell r="U201">
            <v>24930.118788804277</v>
          </cell>
          <cell r="V201">
            <v>24158.877238664296</v>
          </cell>
          <cell r="W201">
            <v>23614.346670384642</v>
          </cell>
          <cell r="X201">
            <v>23070.676910312279</v>
          </cell>
          <cell r="Y201">
            <v>22752.091162653785</v>
          </cell>
          <cell r="Z201">
            <v>21986.023886501578</v>
          </cell>
          <cell r="AA201">
            <v>21445.09461867965</v>
          </cell>
          <cell r="AB201">
            <v>20905.134198078784</v>
          </cell>
          <cell r="AC201">
            <v>20590.218813961699</v>
          </cell>
          <cell r="AD201">
            <v>19828.237032168996</v>
          </cell>
          <cell r="AE201">
            <v>5911.4598086276819</v>
          </cell>
          <cell r="CO201">
            <v>917169.85145251977</v>
          </cell>
        </row>
        <row r="202">
          <cell r="A202">
            <v>-216007.21367411106</v>
          </cell>
          <cell r="B202">
            <v>10504.980044265103</v>
          </cell>
          <cell r="C202">
            <v>51521.979086346269</v>
          </cell>
          <cell r="D202">
            <v>48994.096297286087</v>
          </cell>
          <cell r="E202">
            <v>35470.434358176077</v>
          </cell>
          <cell r="F202">
            <v>33349.056877757146</v>
          </cell>
          <cell r="G202">
            <v>30613.900475879214</v>
          </cell>
          <cell r="H202">
            <v>28358.440409218223</v>
          </cell>
          <cell r="I202">
            <v>27705.122164712011</v>
          </cell>
          <cell r="J202">
            <v>26653.514625224998</v>
          </cell>
          <cell r="K202">
            <v>25701.720243538533</v>
          </cell>
          <cell r="L202">
            <v>24897.142819441338</v>
          </cell>
          <cell r="M202">
            <v>24173.009228553128</v>
          </cell>
          <cell r="N202">
            <v>23130.741032241021</v>
          </cell>
          <cell r="O202">
            <v>31992.219095452994</v>
          </cell>
          <cell r="P202">
            <v>41143.628448305688</v>
          </cell>
          <cell r="Q202">
            <v>28458.892188935148</v>
          </cell>
          <cell r="R202">
            <v>15373.597631048033</v>
          </cell>
          <cell r="S202">
            <v>14892.713266940311</v>
          </cell>
          <cell r="T202">
            <v>14408.745673349698</v>
          </cell>
          <cell r="U202">
            <v>14138.822803397623</v>
          </cell>
          <cell r="V202">
            <v>13431.188035275689</v>
          </cell>
          <cell r="W202">
            <v>12937.404589056488</v>
          </cell>
          <cell r="X202">
            <v>12440.150940891148</v>
          </cell>
          <cell r="Y202">
            <v>12155.253928034639</v>
          </cell>
          <cell r="Z202">
            <v>11434.813491306766</v>
          </cell>
          <cell r="AA202">
            <v>10926.512014530279</v>
          </cell>
          <cell r="AB202">
            <v>10414.30479489089</v>
          </cell>
          <cell r="AC202">
            <v>10114.19273499721</v>
          </cell>
          <cell r="AD202">
            <v>9377.7009227114722</v>
          </cell>
          <cell r="AE202">
            <v>-6902.7747396959749</v>
          </cell>
          <cell r="CO202">
            <v>1080036.0683705553</v>
          </cell>
        </row>
        <row r="203">
          <cell r="A203">
            <v>-201631.0228384877</v>
          </cell>
          <cell r="B203">
            <v>19364.646611345423</v>
          </cell>
          <cell r="C203">
            <v>59130.62150678708</v>
          </cell>
          <cell r="D203">
            <v>56898.920157377826</v>
          </cell>
          <cell r="E203">
            <v>42247.367048764441</v>
          </cell>
          <cell r="F203">
            <v>39988.064793752128</v>
          </cell>
          <cell r="G203">
            <v>37200.234154423131</v>
          </cell>
          <cell r="H203">
            <v>34869.191897929442</v>
          </cell>
          <cell r="I203">
            <v>34059.178146073391</v>
          </cell>
          <cell r="J203">
            <v>32829.83640255034</v>
          </cell>
          <cell r="K203">
            <v>31719.492749477897</v>
          </cell>
          <cell r="L203">
            <v>30747.673505433355</v>
          </cell>
          <cell r="M203">
            <v>29874.663750604348</v>
          </cell>
          <cell r="N203">
            <v>28661.680408266373</v>
          </cell>
          <cell r="O203">
            <v>36717.110996360025</v>
          </cell>
          <cell r="P203">
            <v>45114.639186940476</v>
          </cell>
          <cell r="Q203">
            <v>33221.396930208983</v>
          </cell>
          <cell r="R203">
            <v>20914.698588658139</v>
          </cell>
          <cell r="S203">
            <v>20395.764697362683</v>
          </cell>
          <cell r="T203">
            <v>19875.653397532915</v>
          </cell>
          <cell r="U203">
            <v>19577.215667715194</v>
          </cell>
          <cell r="V203">
            <v>18831.756223578734</v>
          </cell>
          <cell r="W203">
            <v>18307.896494149129</v>
          </cell>
          <cell r="X203">
            <v>17782.711581041207</v>
          </cell>
          <cell r="Y203">
            <v>17477.504284084062</v>
          </cell>
          <cell r="Z203">
            <v>16728.205989083683</v>
          </cell>
          <cell r="AA203">
            <v>16198.802185437467</v>
          </cell>
          <cell r="AB203">
            <v>15667.906875886496</v>
          </cell>
          <cell r="AC203">
            <v>15356.784131757013</v>
          </cell>
          <cell r="AD203">
            <v>14601.461416006085</v>
          </cell>
          <cell r="AE203">
            <v>-641.39912032158827</v>
          </cell>
          <cell r="CO203">
            <v>1008155.1141924384</v>
          </cell>
        </row>
        <row r="204">
          <cell r="A204">
            <v>-165591.44997736771</v>
          </cell>
          <cell r="B204">
            <v>31960.417276683875</v>
          </cell>
          <cell r="C204">
            <v>70120.2701706269</v>
          </cell>
          <cell r="D204">
            <v>64626.862427792585</v>
          </cell>
          <cell r="E204">
            <v>51402.889574795889</v>
          </cell>
          <cell r="F204">
            <v>49057.587761917792</v>
          </cell>
          <cell r="G204">
            <v>46359.303969177345</v>
          </cell>
          <cell r="H204">
            <v>44051.866801871147</v>
          </cell>
          <cell r="I204">
            <v>43041.977288822076</v>
          </cell>
          <cell r="J204">
            <v>41597.004230201608</v>
          </cell>
          <cell r="K204">
            <v>40298.690884954456</v>
          </cell>
          <cell r="L204">
            <v>39116.067062621703</v>
          </cell>
          <cell r="M204">
            <v>38060.075499795261</v>
          </cell>
          <cell r="N204">
            <v>36641.61876466847</v>
          </cell>
          <cell r="O204">
            <v>42880.568291370459</v>
          </cell>
          <cell r="P204">
            <v>49524.921428730268</v>
          </cell>
          <cell r="Q204">
            <v>39670.081111911451</v>
          </cell>
          <cell r="R204">
            <v>29397.940131143318</v>
          </cell>
          <cell r="S204">
            <v>28849.760125899607</v>
          </cell>
          <cell r="T204">
            <v>28303.574807715864</v>
          </cell>
          <cell r="U204">
            <v>27982.248654961935</v>
          </cell>
          <cell r="V204">
            <v>27217.429390193545</v>
          </cell>
          <cell r="W204">
            <v>26677.594411590246</v>
          </cell>
          <cell r="X204">
            <v>26140.004470846063</v>
          </cell>
          <cell r="Y204">
            <v>25825.991475786446</v>
          </cell>
          <cell r="Z204">
            <v>25071.831128012243</v>
          </cell>
          <cell r="AA204">
            <v>24541.388550412361</v>
          </cell>
          <cell r="AB204">
            <v>24013.472782701763</v>
          </cell>
          <cell r="AC204">
            <v>23709.393630480394</v>
          </cell>
          <cell r="AD204">
            <v>22965.527168263783</v>
          </cell>
          <cell r="AE204">
            <v>10367.210125992759</v>
          </cell>
          <cell r="CO204">
            <v>827957.24988683849</v>
          </cell>
        </row>
        <row r="205">
          <cell r="A205">
            <v>-168949.0288423629</v>
          </cell>
          <cell r="B205">
            <v>27986.84955050009</v>
          </cell>
          <cell r="C205">
            <v>64186.160102768597</v>
          </cell>
          <cell r="D205">
            <v>61630.212857249862</v>
          </cell>
          <cell r="E205">
            <v>47583.43596343798</v>
          </cell>
          <cell r="F205">
            <v>45344.51636231516</v>
          </cell>
          <cell r="G205">
            <v>42721.806483498265</v>
          </cell>
          <cell r="H205">
            <v>40492.86243459332</v>
          </cell>
          <cell r="I205">
            <v>39574.660072886574</v>
          </cell>
          <cell r="J205">
            <v>38236.848387736391</v>
          </cell>
          <cell r="K205">
            <v>37035.381564860232</v>
          </cell>
          <cell r="L205">
            <v>35951.33644514437</v>
          </cell>
          <cell r="M205">
            <v>34984.432518080896</v>
          </cell>
          <cell r="N205">
            <v>33669.374056968642</v>
          </cell>
          <cell r="O205">
            <v>40154.88014090887</v>
          </cell>
          <cell r="P205">
            <v>47014.34191702478</v>
          </cell>
          <cell r="Q205">
            <v>36990.125908773029</v>
          </cell>
          <cell r="R205">
            <v>26559.75588579732</v>
          </cell>
          <cell r="S205">
            <v>26039.347229791361</v>
          </cell>
          <cell r="T205">
            <v>25520.029711482784</v>
          </cell>
          <cell r="U205">
            <v>25219.238566607273</v>
          </cell>
          <cell r="V205">
            <v>24484.800006505066</v>
          </cell>
          <cell r="W205">
            <v>23968.956263630229</v>
          </cell>
          <cell r="X205">
            <v>23454.34060584665</v>
          </cell>
          <cell r="Y205">
            <v>23157.094701577233</v>
          </cell>
          <cell r="Z205">
            <v>22428.942021040682</v>
          </cell>
          <cell r="AA205">
            <v>21918.236128111792</v>
          </cell>
          <cell r="AB205">
            <v>21408.91245577253</v>
          </cell>
          <cell r="AC205">
            <v>21117.297331220718</v>
          </cell>
          <cell r="AD205">
            <v>20394.578883332055</v>
          </cell>
          <cell r="AE205">
            <v>7566.3040252235078</v>
          </cell>
          <cell r="CO205">
            <v>844745.14421181439</v>
          </cell>
        </row>
        <row r="206">
          <cell r="A206">
            <v>-195141.86444443121</v>
          </cell>
          <cell r="B206">
            <v>21548.519416773459</v>
          </cell>
          <cell r="C206">
            <v>61153.659448941587</v>
          </cell>
          <cell r="D206">
            <v>59434.521273221137</v>
          </cell>
          <cell r="E206">
            <v>43504.75610950886</v>
          </cell>
          <cell r="F206">
            <v>41242.938857949353</v>
          </cell>
          <cell r="G206">
            <v>38482.29580966667</v>
          </cell>
          <cell r="H206">
            <v>36166.14280762717</v>
          </cell>
          <cell r="I206">
            <v>35329.773638994244</v>
          </cell>
          <cell r="J206">
            <v>34073.086283410637</v>
          </cell>
          <cell r="K206">
            <v>32939.357470318093</v>
          </cell>
          <cell r="L206">
            <v>31939.989391179668</v>
          </cell>
          <cell r="M206">
            <v>31043.530861560313</v>
          </cell>
          <cell r="N206">
            <v>29804.659527697455</v>
          </cell>
          <cell r="O206">
            <v>37543.216185550962</v>
          </cell>
          <cell r="P206">
            <v>45631.900407008237</v>
          </cell>
          <cell r="Q206">
            <v>34108.392336763711</v>
          </cell>
          <cell r="R206">
            <v>22172.158364755152</v>
          </cell>
          <cell r="S206">
            <v>21651.260841936702</v>
          </cell>
          <cell r="T206">
            <v>21129.676900817925</v>
          </cell>
          <cell r="U206">
            <v>20829.544288922771</v>
          </cell>
          <cell r="V206">
            <v>20084.366775707094</v>
          </cell>
          <cell r="W206">
            <v>19560.59753475427</v>
          </cell>
          <cell r="X206">
            <v>19036.055723957135</v>
          </cell>
          <cell r="Y206">
            <v>18731.365425975921</v>
          </cell>
          <cell r="Z206">
            <v>17984.560989135789</v>
          </cell>
          <cell r="AA206">
            <v>17457.559604122951</v>
          </cell>
          <cell r="AB206">
            <v>16929.688684943962</v>
          </cell>
          <cell r="AC206">
            <v>16621.564044401024</v>
          </cell>
          <cell r="AD206">
            <v>15871.233117406991</v>
          </cell>
          <cell r="AE206">
            <v>1106.7043572910079</v>
          </cell>
          <cell r="CO206">
            <v>975709.32222215598</v>
          </cell>
        </row>
        <row r="207">
          <cell r="A207">
            <v>-189711.68824149785</v>
          </cell>
          <cell r="B207">
            <v>25599.352783999188</v>
          </cell>
          <cell r="C207">
            <v>64767.378784009983</v>
          </cell>
          <cell r="D207">
            <v>62043.963517971919</v>
          </cell>
          <cell r="E207">
            <v>46708.545777381893</v>
          </cell>
          <cell r="F207">
            <v>44373.276041693491</v>
          </cell>
          <cell r="G207">
            <v>41574.519165591511</v>
          </cell>
          <cell r="H207">
            <v>39212.299488390578</v>
          </cell>
          <cell r="I207">
            <v>38300.881126474967</v>
          </cell>
          <cell r="J207">
            <v>36958.157145842022</v>
          </cell>
          <cell r="K207">
            <v>35747.318066750246</v>
          </cell>
          <cell r="L207">
            <v>34667.642167004509</v>
          </cell>
          <cell r="M207">
            <v>33699.310621138429</v>
          </cell>
          <cell r="N207">
            <v>32377.665399610669</v>
          </cell>
          <cell r="O207">
            <v>39794.974643743815</v>
          </cell>
          <cell r="P207">
            <v>47587.662476219048</v>
          </cell>
          <cell r="Q207">
            <v>36358.66081744105</v>
          </cell>
          <cell r="R207">
            <v>24709.719396331253</v>
          </cell>
          <cell r="S207">
            <v>24169.012332610102</v>
          </cell>
          <cell r="T207">
            <v>23628.470715794843</v>
          </cell>
          <cell r="U207">
            <v>23313.572375309574</v>
          </cell>
          <cell r="V207">
            <v>22547.903825412897</v>
          </cell>
          <cell r="W207">
            <v>22007.888929834255</v>
          </cell>
          <cell r="X207">
            <v>21468.060246205816</v>
          </cell>
          <cell r="Y207">
            <v>21152.236416759944</v>
          </cell>
          <cell r="Z207">
            <v>20388.984027824081</v>
          </cell>
          <cell r="AA207">
            <v>19849.748173587825</v>
          </cell>
          <cell r="AB207">
            <v>19310.721902542035</v>
          </cell>
          <cell r="AC207">
            <v>18995.589987808118</v>
          </cell>
          <cell r="AD207">
            <v>18233.323448629402</v>
          </cell>
          <cell r="AE207">
            <v>3857.1586294588196</v>
          </cell>
          <cell r="CO207">
            <v>948558.44120748923</v>
          </cell>
        </row>
        <row r="208">
          <cell r="A208">
            <v>-197129.45920057857</v>
          </cell>
          <cell r="B208">
            <v>17679.080011384736</v>
          </cell>
          <cell r="C208">
            <v>62003.505744739057</v>
          </cell>
          <cell r="D208">
            <v>60549.797176097476</v>
          </cell>
          <cell r="E208">
            <v>43214.615483452697</v>
          </cell>
          <cell r="F208">
            <v>40950.418619340111</v>
          </cell>
          <cell r="G208">
            <v>38178.761041786987</v>
          </cell>
          <cell r="H208">
            <v>35855.463667888311</v>
          </cell>
          <cell r="I208">
            <v>35024.827354161302</v>
          </cell>
          <cell r="J208">
            <v>33773.727642404847</v>
          </cell>
          <cell r="K208">
            <v>32644.621182027287</v>
          </cell>
          <cell r="L208">
            <v>31651.163422042388</v>
          </cell>
          <cell r="M208">
            <v>30759.580299799964</v>
          </cell>
          <cell r="N208">
            <v>29525.940344383715</v>
          </cell>
          <cell r="O208">
            <v>37359.077707475335</v>
          </cell>
          <cell r="P208">
            <v>45540.701247526653</v>
          </cell>
          <cell r="Q208">
            <v>33903.288183727513</v>
          </cell>
          <cell r="R208">
            <v>21852.580105821427</v>
          </cell>
          <cell r="S208">
            <v>21331.482005422913</v>
          </cell>
          <cell r="T208">
            <v>20809.566568793634</v>
          </cell>
          <cell r="U208">
            <v>20509.363813558943</v>
          </cell>
          <cell r="V208">
            <v>19763.184870892321</v>
          </cell>
          <cell r="W208">
            <v>19238.667340570486</v>
          </cell>
          <cell r="X208">
            <v>18713.229891120238</v>
          </cell>
          <cell r="Y208">
            <v>18407.870604132186</v>
          </cell>
          <cell r="Z208">
            <v>17659.484016611459</v>
          </cell>
          <cell r="AA208">
            <v>17131.117887785847</v>
          </cell>
          <cell r="AB208">
            <v>16601.716381876584</v>
          </cell>
          <cell r="AC208">
            <v>16292.253310935819</v>
          </cell>
          <cell r="AD208">
            <v>15539.68206171778</v>
          </cell>
          <cell r="AE208">
            <v>628.11710674979986</v>
          </cell>
          <cell r="CO208">
            <v>985647.29600289278</v>
          </cell>
        </row>
        <row r="209">
          <cell r="A209">
            <v>-211686.20647253352</v>
          </cell>
          <cell r="B209">
            <v>17712.259977663809</v>
          </cell>
          <cell r="C209">
            <v>59591.534111321074</v>
          </cell>
          <cell r="D209">
            <v>55214.981636867902</v>
          </cell>
          <cell r="E209">
            <v>41356.68456226305</v>
          </cell>
          <cell r="F209">
            <v>39066.206015263771</v>
          </cell>
          <cell r="G209">
            <v>36206.327268074921</v>
          </cell>
          <cell r="H209">
            <v>33823.443178729474</v>
          </cell>
          <cell r="I209">
            <v>33028.216795169283</v>
          </cell>
          <cell r="J209">
            <v>31810.202863027531</v>
          </cell>
          <cell r="K209">
            <v>30707.80902819903</v>
          </cell>
          <cell r="L209">
            <v>29750.532273266945</v>
          </cell>
          <cell r="M209">
            <v>28888.171617628956</v>
          </cell>
          <cell r="N209">
            <v>27685.261748826852</v>
          </cell>
          <cell r="O209">
            <v>36204.129492616208</v>
          </cell>
          <cell r="P209">
            <v>45061.761879396872</v>
          </cell>
          <cell r="Q209">
            <v>32588.283623119474</v>
          </cell>
          <cell r="R209">
            <v>19696.371263490524</v>
          </cell>
          <cell r="S209">
            <v>19171.549829804804</v>
          </cell>
          <cell r="T209">
            <v>18645.006968831512</v>
          </cell>
          <cell r="U209">
            <v>18342.634155643311</v>
          </cell>
          <cell r="V209">
            <v>17586.548844462857</v>
          </cell>
          <cell r="W209">
            <v>17054.525601097987</v>
          </cell>
          <cell r="X209">
            <v>16520.564876155084</v>
          </cell>
          <cell r="Y209">
            <v>16208.870751734052</v>
          </cell>
          <cell r="Z209">
            <v>15446.596740012501</v>
          </cell>
          <cell r="AA209">
            <v>14906.467796405774</v>
          </cell>
          <cell r="AB209">
            <v>14364.158200213813</v>
          </cell>
          <cell r="AC209">
            <v>14043.711836448998</v>
          </cell>
          <cell r="AD209">
            <v>13272.733409176381</v>
          </cell>
          <cell r="AE209">
            <v>-2717.1729624671607</v>
          </cell>
          <cell r="CO209">
            <v>1058431.0323626676</v>
          </cell>
        </row>
        <row r="210">
          <cell r="A210">
            <v>-206692.61304679175</v>
          </cell>
          <cell r="B210">
            <v>13212.843743913996</v>
          </cell>
          <cell r="C210">
            <v>54782.83605749486</v>
          </cell>
          <cell r="D210">
            <v>55281.096062289012</v>
          </cell>
          <cell r="E210">
            <v>37985.811153059185</v>
          </cell>
          <cell r="F210">
            <v>35837.262848270228</v>
          </cell>
          <cell r="G210">
            <v>33121.032840426706</v>
          </cell>
          <cell r="H210">
            <v>30867.618242388126</v>
          </cell>
          <cell r="I210">
            <v>30158.969043702935</v>
          </cell>
          <cell r="J210">
            <v>29047.254527913676</v>
          </cell>
          <cell r="K210">
            <v>28042.891330234786</v>
          </cell>
          <cell r="L210">
            <v>27179.863165989686</v>
          </cell>
          <cell r="M210">
            <v>26404.816488832206</v>
          </cell>
          <cell r="N210">
            <v>25305.208242441026</v>
          </cell>
          <cell r="O210">
            <v>33693.321827842519</v>
          </cell>
          <cell r="P210">
            <v>42389.012525206788</v>
          </cell>
          <cell r="Q210">
            <v>30230.079284126725</v>
          </cell>
          <cell r="R210">
            <v>17669.051894330209</v>
          </cell>
          <cell r="S210">
            <v>17179.349951867538</v>
          </cell>
          <cell r="T210">
            <v>16687.415181005665</v>
          </cell>
          <cell r="U210">
            <v>16410.651820172592</v>
          </cell>
          <cell r="V210">
            <v>15696.577205130587</v>
          </cell>
          <cell r="W210">
            <v>15197.53394149027</v>
          </cell>
          <cell r="X210">
            <v>14695.977609815549</v>
          </cell>
          <cell r="Y210">
            <v>14408.003281922749</v>
          </cell>
          <cell r="Z210">
            <v>13685.021912436652</v>
          </cell>
          <cell r="AA210">
            <v>13175.464909514012</v>
          </cell>
          <cell r="AB210">
            <v>12663.07942637831</v>
          </cell>
          <cell r="AC210">
            <v>12364.128428231281</v>
          </cell>
          <cell r="AD210">
            <v>11629.481056209879</v>
          </cell>
          <cell r="AE210">
            <v>-3968.3247473736556</v>
          </cell>
          <cell r="CO210">
            <v>1033463.0652339587</v>
          </cell>
        </row>
        <row r="211">
          <cell r="A211">
            <v>-178157.32229934455</v>
          </cell>
          <cell r="B211">
            <v>25638.079047644365</v>
          </cell>
          <cell r="C211">
            <v>63091.262174540287</v>
          </cell>
          <cell r="D211">
            <v>59233.968021806737</v>
          </cell>
          <cell r="E211">
            <v>44323.18405194761</v>
          </cell>
          <cell r="F211">
            <v>42136.777532074964</v>
          </cell>
          <cell r="G211">
            <v>39517.240463633469</v>
          </cell>
          <cell r="H211">
            <v>37307.316709969076</v>
          </cell>
          <cell r="I211">
            <v>36462.86750247379</v>
          </cell>
          <cell r="J211">
            <v>35207.182980022917</v>
          </cell>
          <cell r="K211">
            <v>34078.373379302204</v>
          </cell>
          <cell r="L211">
            <v>33072.697217555025</v>
          </cell>
          <cell r="M211">
            <v>32174.911544860894</v>
          </cell>
          <cell r="N211">
            <v>30938.51036465224</v>
          </cell>
          <cell r="O211">
            <v>37912.143158830106</v>
          </cell>
          <cell r="P211">
            <v>45235.624419889995</v>
          </cell>
          <cell r="Q211">
            <v>34696.959867885169</v>
          </cell>
          <cell r="R211">
            <v>23756.472973217198</v>
          </cell>
          <cell r="S211">
            <v>23251.312775060622</v>
          </cell>
          <cell r="T211">
            <v>22746.244462097609</v>
          </cell>
          <cell r="U211">
            <v>22457.014662201524</v>
          </cell>
          <cell r="V211">
            <v>21736.394600672305</v>
          </cell>
          <cell r="W211">
            <v>21231.618815892536</v>
          </cell>
          <cell r="X211">
            <v>20726.946448707604</v>
          </cell>
          <cell r="Y211">
            <v>20436.901223495297</v>
          </cell>
          <cell r="Z211">
            <v>19717.924470309612</v>
          </cell>
          <cell r="AA211">
            <v>19213.58134617201</v>
          </cell>
          <cell r="AB211">
            <v>18709.354619448546</v>
          </cell>
          <cell r="AC211">
            <v>18420.013096583134</v>
          </cell>
          <cell r="AD211">
            <v>17701.264430691404</v>
          </cell>
          <cell r="AE211">
            <v>4202.3922663246558</v>
          </cell>
          <cell r="CO211">
            <v>890786.61149672267</v>
          </cell>
        </row>
        <row r="212">
          <cell r="A212">
            <v>-171466.15572928975</v>
          </cell>
          <cell r="B212">
            <v>32880.381747044419</v>
          </cell>
          <cell r="C212">
            <v>66207.347704340995</v>
          </cell>
          <cell r="D212">
            <v>61899.703379557235</v>
          </cell>
          <cell r="E212">
            <v>48801.166036063049</v>
          </cell>
          <cell r="F212">
            <v>46506.667922964567</v>
          </cell>
          <cell r="G212">
            <v>43825.16759581519</v>
          </cell>
          <cell r="H212">
            <v>41544.057200810814</v>
          </cell>
          <cell r="I212">
            <v>40594.07160945519</v>
          </cell>
          <cell r="J212">
            <v>39216.808372080312</v>
          </cell>
          <cell r="K212">
            <v>37978.802288656399</v>
          </cell>
          <cell r="L212">
            <v>36860.060192241246</v>
          </cell>
          <cell r="M212">
            <v>35860.835192891478</v>
          </cell>
          <cell r="N212">
            <v>34507.379152443798</v>
          </cell>
          <cell r="O212">
            <v>41071.343926954047</v>
          </cell>
          <cell r="P212">
            <v>48020.838619790069</v>
          </cell>
          <cell r="Q212">
            <v>37841.401203334099</v>
          </cell>
          <cell r="R212">
            <v>27249.32412639854</v>
          </cell>
          <cell r="S212">
            <v>26715.277555656765</v>
          </cell>
          <cell r="T212">
            <v>26182.481229114448</v>
          </cell>
          <cell r="U212">
            <v>25871.767649766291</v>
          </cell>
          <cell r="V212">
            <v>25120.790463151847</v>
          </cell>
          <cell r="W212">
            <v>24591.974447799497</v>
          </cell>
          <cell r="X212">
            <v>24064.565593308231</v>
          </cell>
          <cell r="Y212">
            <v>23757.951206017176</v>
          </cell>
          <cell r="Z212">
            <v>23014.139492657298</v>
          </cell>
          <cell r="AA212">
            <v>22491.210513476966</v>
          </cell>
          <cell r="AB212">
            <v>21969.865306242849</v>
          </cell>
          <cell r="AC212">
            <v>21669.544261605537</v>
          </cell>
          <cell r="AD212">
            <v>20932.117685641875</v>
          </cell>
          <cell r="AE212">
            <v>7908.8606006098926</v>
          </cell>
          <cell r="CO212">
            <v>857330.77864644874</v>
          </cell>
        </row>
        <row r="213">
          <cell r="A213">
            <v>-202402.79882599469</v>
          </cell>
          <cell r="B213">
            <v>20736.95842829239</v>
          </cell>
          <cell r="C213">
            <v>63322.862054017911</v>
          </cell>
          <cell r="D213">
            <v>60161.733311986449</v>
          </cell>
          <cell r="E213">
            <v>44076.531224309336</v>
          </cell>
          <cell r="F213">
            <v>41751.913202667507</v>
          </cell>
          <cell r="G213">
            <v>38904.875116475596</v>
          </cell>
          <cell r="H213">
            <v>36518.238680119204</v>
          </cell>
          <cell r="I213">
            <v>35662.622977336883</v>
          </cell>
          <cell r="J213">
            <v>34378.45451534832</v>
          </cell>
          <cell r="K213">
            <v>33217.974377941267</v>
          </cell>
          <cell r="L213">
            <v>32196.777455878502</v>
          </cell>
          <cell r="M213">
            <v>31278.504158458425</v>
          </cell>
          <cell r="N213">
            <v>30012.399567153436</v>
          </cell>
          <cell r="O213">
            <v>38053.938628787851</v>
          </cell>
          <cell r="P213">
            <v>46453.662692993006</v>
          </cell>
          <cell r="Q213">
            <v>34502.753323871759</v>
          </cell>
          <cell r="R213">
            <v>22131.10489814778</v>
          </cell>
          <cell r="S213">
            <v>21595.69791339009</v>
          </cell>
          <cell r="T213">
            <v>21059.460690166117</v>
          </cell>
          <cell r="U213">
            <v>20748.949608750045</v>
          </cell>
          <cell r="V213">
            <v>19984.395152489073</v>
          </cell>
          <cell r="W213">
            <v>19445.514759667742</v>
          </cell>
          <cell r="X213">
            <v>18905.699926138273</v>
          </cell>
          <cell r="Y213">
            <v>18589.794358739484</v>
          </cell>
          <cell r="Z213">
            <v>17823.153963073528</v>
          </cell>
          <cell r="AA213">
            <v>17280.364218875882</v>
          </cell>
          <cell r="AB213">
            <v>16736.522753428915</v>
          </cell>
          <cell r="AC213">
            <v>16416.291975597531</v>
          </cell>
          <cell r="AD213">
            <v>15645.557505687724</v>
          </cell>
          <cell r="AE213">
            <v>334.85662623595272</v>
          </cell>
          <cell r="CO213">
            <v>1012013.9941299733</v>
          </cell>
        </row>
        <row r="214">
          <cell r="A214">
            <v>-195517.55966957813</v>
          </cell>
          <cell r="B214">
            <v>20967.67284865542</v>
          </cell>
          <cell r="C214">
            <v>60034.037425250295</v>
          </cell>
          <cell r="D214">
            <v>59573.074114107469</v>
          </cell>
          <cell r="E214">
            <v>44872.40342266715</v>
          </cell>
          <cell r="F214">
            <v>42562.965986049312</v>
          </cell>
          <cell r="G214">
            <v>39760.001431659315</v>
          </cell>
          <cell r="H214">
            <v>37403.804513055453</v>
          </cell>
          <cell r="I214">
            <v>36533.482421454653</v>
          </cell>
          <cell r="J214">
            <v>35236.098368184583</v>
          </cell>
          <cell r="K214">
            <v>34065.200818406563</v>
          </cell>
          <cell r="L214">
            <v>33029.096960776049</v>
          </cell>
          <cell r="M214">
            <v>32099.015234527353</v>
          </cell>
          <cell r="N214">
            <v>30820.73054750944</v>
          </cell>
          <cell r="O214">
            <v>38540.085303017629</v>
          </cell>
          <cell r="P214">
            <v>46621.509130423765</v>
          </cell>
          <cell r="Q214">
            <v>35066.626534102674</v>
          </cell>
          <cell r="R214">
            <v>23093.737181697143</v>
          </cell>
          <cell r="S214">
            <v>22560.791384173135</v>
          </cell>
          <cell r="T214">
            <v>22027.425982052453</v>
          </cell>
          <cell r="U214">
            <v>21718.455692866257</v>
          </cell>
          <cell r="V214">
            <v>20959.385633825783</v>
          </cell>
          <cell r="W214">
            <v>20424.684367182155</v>
          </cell>
          <cell r="X214">
            <v>19889.510831868436</v>
          </cell>
          <cell r="Y214">
            <v>19577.047323015584</v>
          </cell>
          <cell r="Z214">
            <v>18817.689857948229</v>
          </cell>
          <cell r="AA214">
            <v>18281.012795344883</v>
          </cell>
          <cell r="AB214">
            <v>17743.804190192619</v>
          </cell>
          <cell r="AC214">
            <v>17429.135154872347</v>
          </cell>
          <cell r="AD214">
            <v>16667.72808874703</v>
          </cell>
          <cell r="AE214">
            <v>1867.5340063117583</v>
          </cell>
          <cell r="CO214">
            <v>977587.79834789061</v>
          </cell>
        </row>
        <row r="215">
          <cell r="A215">
            <v>-208268.16732100945</v>
          </cell>
          <cell r="B215">
            <v>15044.552879124152</v>
          </cell>
          <cell r="C215">
            <v>59841.059370480842</v>
          </cell>
          <cell r="D215">
            <v>55608.412914012122</v>
          </cell>
          <cell r="E215">
            <v>41839.044702539977</v>
          </cell>
          <cell r="F215">
            <v>39553.208496339619</v>
          </cell>
          <cell r="G215">
            <v>36712.740601166879</v>
          </cell>
          <cell r="H215">
            <v>34342.593875984283</v>
          </cell>
          <cell r="I215">
            <v>33537.917416874669</v>
          </cell>
          <cell r="J215">
            <v>32310.781460011553</v>
          </cell>
          <cell r="K215">
            <v>31200.882323116704</v>
          </cell>
          <cell r="L215">
            <v>30233.883157847042</v>
          </cell>
          <cell r="M215">
            <v>29363.541231353447</v>
          </cell>
          <cell r="N215">
            <v>28152.106249251185</v>
          </cell>
          <cell r="O215">
            <v>36508.757328615058</v>
          </cell>
          <cell r="P215">
            <v>45206.852827007046</v>
          </cell>
          <cell r="Q215">
            <v>32929.370223398553</v>
          </cell>
          <cell r="R215">
            <v>20234.492547656075</v>
          </cell>
          <cell r="S215">
            <v>19710.156122780332</v>
          </cell>
          <cell r="T215">
            <v>19184.320007869348</v>
          </cell>
          <cell r="U215">
            <v>18882.17073949326</v>
          </cell>
          <cell r="V215">
            <v>18127.967395416388</v>
          </cell>
          <cell r="W215">
            <v>17597.356826817588</v>
          </cell>
          <cell r="X215">
            <v>17065.058343871722</v>
          </cell>
          <cell r="Y215">
            <v>16754.603855659509</v>
          </cell>
          <cell r="Z215">
            <v>15995.193566094837</v>
          </cell>
          <cell r="AA215">
            <v>15457.5213934604</v>
          </cell>
          <cell r="AB215">
            <v>14917.949458357994</v>
          </cell>
          <cell r="AC215">
            <v>14599.878152222984</v>
          </cell>
          <cell r="AD215">
            <v>13832.876619466715</v>
          </cell>
          <cell r="AE215">
            <v>-1904.0818276449281</v>
          </cell>
          <cell r="CO215">
            <v>1041340.8366050471</v>
          </cell>
        </row>
        <row r="216">
          <cell r="A216">
            <v>-166284.80139729471</v>
          </cell>
          <cell r="B216">
            <v>32349.488656012836</v>
          </cell>
          <cell r="C216">
            <v>67835.406389706302</v>
          </cell>
          <cell r="D216">
            <v>64423.855440843356</v>
          </cell>
          <cell r="E216">
            <v>48087.365006869077</v>
          </cell>
          <cell r="F216">
            <v>45847.821107986136</v>
          </cell>
          <cell r="G216">
            <v>43236.621813699749</v>
          </cell>
          <cell r="H216">
            <v>41014.125689590452</v>
          </cell>
          <cell r="I216">
            <v>40085.40594334653</v>
          </cell>
          <cell r="J216">
            <v>38736.728465062915</v>
          </cell>
          <cell r="K216">
            <v>37525.989760961835</v>
          </cell>
          <cell r="L216">
            <v>36430.961656593063</v>
          </cell>
          <cell r="M216">
            <v>35454.729456515815</v>
          </cell>
          <cell r="N216">
            <v>34129.391961022862</v>
          </cell>
          <cell r="O216">
            <v>40485.121335366755</v>
          </cell>
          <cell r="P216">
            <v>47217.997187694658</v>
          </cell>
          <cell r="Q216">
            <v>37345.666649501363</v>
          </cell>
          <cell r="R216">
            <v>27067.526661208001</v>
          </cell>
          <cell r="S216">
            <v>26546.415758327275</v>
          </cell>
          <cell r="T216">
            <v>26026.595053473538</v>
          </cell>
          <cell r="U216">
            <v>25725.18442578354</v>
          </cell>
          <cell r="V216">
            <v>24990.980222788625</v>
          </cell>
          <cell r="W216">
            <v>24475.267027209062</v>
          </cell>
          <cell r="X216">
            <v>23961.005960875475</v>
          </cell>
          <cell r="Y216">
            <v>23664.038503815289</v>
          </cell>
          <cell r="Z216">
            <v>22937.015778372297</v>
          </cell>
          <cell r="AA216">
            <v>22427.377749913845</v>
          </cell>
          <cell r="AB216">
            <v>21919.37410571512</v>
          </cell>
          <cell r="AC216">
            <v>21629.044354427169</v>
          </cell>
          <cell r="AD216">
            <v>20908.467567153551</v>
          </cell>
          <cell r="AE216">
            <v>8276.6475857400364</v>
          </cell>
          <cell r="CO216">
            <v>831424.00698647345</v>
          </cell>
        </row>
        <row r="217">
          <cell r="A217">
            <v>-202365.94209362144</v>
          </cell>
          <cell r="B217">
            <v>19188.684508180639</v>
          </cell>
          <cell r="C217">
            <v>61642.736347476894</v>
          </cell>
          <cell r="D217">
            <v>58788.56559802324</v>
          </cell>
          <cell r="E217">
            <v>42526.435346762737</v>
          </cell>
          <cell r="F217">
            <v>40253.441728686812</v>
          </cell>
          <cell r="G217">
            <v>37450.609360886461</v>
          </cell>
          <cell r="H217">
            <v>35106.416286807449</v>
          </cell>
          <cell r="I217">
            <v>34289.006337523606</v>
          </cell>
          <cell r="J217">
            <v>33050.390547671879</v>
          </cell>
          <cell r="K217">
            <v>31931.423680345149</v>
          </cell>
          <cell r="L217">
            <v>30951.508921679299</v>
          </cell>
          <cell r="M217">
            <v>30070.91949891387</v>
          </cell>
          <cell r="N217">
            <v>28848.897226756912</v>
          </cell>
          <cell r="O217">
            <v>36929.22850220996</v>
          </cell>
          <cell r="P217">
            <v>45354.378055443616</v>
          </cell>
          <cell r="Q217">
            <v>33416.345389924318</v>
          </cell>
          <cell r="R217">
            <v>21063.24114376997</v>
          </cell>
          <cell r="S217">
            <v>20540.971070051761</v>
          </cell>
          <cell r="T217">
            <v>20017.554368237426</v>
          </cell>
          <cell r="U217">
            <v>19716.69398757907</v>
          </cell>
          <cell r="V217">
            <v>18967.1424529832</v>
          </cell>
          <cell r="W217">
            <v>18440.075315002701</v>
          </cell>
          <cell r="X217">
            <v>17911.717636998161</v>
          </cell>
          <cell r="Y217">
            <v>17604.186117099853</v>
          </cell>
          <cell r="Z217">
            <v>16850.974634627928</v>
          </cell>
          <cell r="AA217">
            <v>16318.508358558138</v>
          </cell>
          <cell r="AB217">
            <v>15784.589568321549</v>
          </cell>
          <cell r="AC217">
            <v>15471.263187828652</v>
          </cell>
          <cell r="AD217">
            <v>14712.218836385335</v>
          </cell>
          <cell r="AE217">
            <v>-587.14696724781243</v>
          </cell>
          <cell r="CO217">
            <v>1011829.7104681071</v>
          </cell>
        </row>
        <row r="218">
          <cell r="A218">
            <v>-171044.23324857137</v>
          </cell>
          <cell r="B218">
            <v>29550.822497028552</v>
          </cell>
          <cell r="C218">
            <v>66318.206041879821</v>
          </cell>
          <cell r="D218">
            <v>62318.228160597355</v>
          </cell>
          <cell r="E218">
            <v>47147.860736754679</v>
          </cell>
          <cell r="F218">
            <v>44910.734467825037</v>
          </cell>
          <cell r="G218">
            <v>42280.083434622822</v>
          </cell>
          <cell r="H218">
            <v>40047.136926853665</v>
          </cell>
          <cell r="I218">
            <v>39138.173013917287</v>
          </cell>
          <cell r="J218">
            <v>37810.059210709689</v>
          </cell>
          <cell r="K218">
            <v>36616.934339524785</v>
          </cell>
          <cell r="L218">
            <v>35542.571586897546</v>
          </cell>
          <cell r="M218">
            <v>34583.957387737973</v>
          </cell>
          <cell r="N218">
            <v>33278.098076819435</v>
          </cell>
          <cell r="O218">
            <v>39866.687054135786</v>
          </cell>
          <cell r="P218">
            <v>46826.384152305531</v>
          </cell>
          <cell r="Q218">
            <v>36682.994018827711</v>
          </cell>
          <cell r="R218">
            <v>26133.321731703691</v>
          </cell>
          <cell r="S218">
            <v>25613.796942663073</v>
          </cell>
          <cell r="T218">
            <v>25095.198696149739</v>
          </cell>
          <cell r="U218">
            <v>24795.138367179316</v>
          </cell>
          <cell r="V218">
            <v>24060.893849695945</v>
          </cell>
          <cell r="W218">
            <v>23545.245368988661</v>
          </cell>
          <cell r="X218">
            <v>23030.639720058563</v>
          </cell>
          <cell r="Y218">
            <v>22733.385965548303</v>
          </cell>
          <cell r="Z218">
            <v>22004.682995891766</v>
          </cell>
          <cell r="AA218">
            <v>21493.397334363952</v>
          </cell>
          <cell r="AB218">
            <v>20983.285389188677</v>
          </cell>
          <cell r="AC218">
            <v>20690.833125372083</v>
          </cell>
          <cell r="AD218">
            <v>19966.724550202838</v>
          </cell>
          <cell r="AE218">
            <v>6984.1708120976618</v>
          </cell>
          <cell r="CO218">
            <v>855221.16624285677</v>
          </cell>
        </row>
        <row r="219">
          <cell r="A219">
            <v>-186628.30649904185</v>
          </cell>
          <cell r="B219">
            <v>29538.903141133371</v>
          </cell>
          <cell r="C219">
            <v>66403.906495483359</v>
          </cell>
          <cell r="D219">
            <v>62669.300866703983</v>
          </cell>
          <cell r="E219">
            <v>47930.297828610972</v>
          </cell>
          <cell r="F219">
            <v>45573.131257241417</v>
          </cell>
          <cell r="G219">
            <v>42769.632759740605</v>
          </cell>
          <cell r="H219">
            <v>40397.506316988132</v>
          </cell>
          <cell r="I219">
            <v>39458.188346767725</v>
          </cell>
          <cell r="J219">
            <v>38084.146642885666</v>
          </cell>
          <cell r="K219">
            <v>36845.500088258486</v>
          </cell>
          <cell r="L219">
            <v>35736.121474863059</v>
          </cell>
          <cell r="M219">
            <v>34741.487275911582</v>
          </cell>
          <cell r="N219">
            <v>33389.809712179078</v>
          </cell>
          <cell r="O219">
            <v>40640.280254901445</v>
          </cell>
          <cell r="P219">
            <v>48275.321862459983</v>
          </cell>
          <cell r="Q219">
            <v>37217.682360399296</v>
          </cell>
          <cell r="R219">
            <v>25738.1796356251</v>
          </cell>
          <cell r="S219">
            <v>25191.268510968643</v>
          </cell>
          <cell r="T219">
            <v>24644.884089367391</v>
          </cell>
          <cell r="U219">
            <v>24325.307611011973</v>
          </cell>
          <cell r="V219">
            <v>23553.759033730115</v>
          </cell>
          <cell r="W219">
            <v>23009.051438196606</v>
          </cell>
          <cell r="X219">
            <v>22464.936651592005</v>
          </cell>
          <cell r="Y219">
            <v>22146.002522701136</v>
          </cell>
          <cell r="Z219">
            <v>21378.557175769325</v>
          </cell>
          <cell r="AA219">
            <v>20836.32967167678</v>
          </cell>
          <cell r="AB219">
            <v>20294.769379256504</v>
          </cell>
          <cell r="AC219">
            <v>19978.300912452803</v>
          </cell>
          <cell r="AD219">
            <v>19213.731095323601</v>
          </cell>
          <cell r="AE219">
            <v>5061.3948608578648</v>
          </cell>
          <cell r="CO219">
            <v>933141.53249520913</v>
          </cell>
        </row>
        <row r="220">
          <cell r="A220">
            <v>-195628.63301297976</v>
          </cell>
          <cell r="B220">
            <v>19260.677622699761</v>
          </cell>
          <cell r="C220">
            <v>57105.000556338171</v>
          </cell>
          <cell r="D220">
            <v>58171.971614269612</v>
          </cell>
          <cell r="E220">
            <v>41367.448794739175</v>
          </cell>
          <cell r="F220">
            <v>39173.566566407753</v>
          </cell>
          <cell r="G220">
            <v>36468.676347893896</v>
          </cell>
          <cell r="H220">
            <v>34206.978257170442</v>
          </cell>
          <cell r="I220">
            <v>33422.905752976018</v>
          </cell>
          <cell r="J220">
            <v>32228.235363514672</v>
          </cell>
          <cell r="K220">
            <v>31150.897507257636</v>
          </cell>
          <cell r="L220">
            <v>30207.960542414992</v>
          </cell>
          <cell r="M220">
            <v>29362.87431513214</v>
          </cell>
          <cell r="N220">
            <v>28183.970745308725</v>
          </cell>
          <cell r="O220">
            <v>35999.550785018066</v>
          </cell>
          <cell r="P220">
            <v>44147.059992373885</v>
          </cell>
          <cell r="Q220">
            <v>32609.955497054645</v>
          </cell>
          <cell r="R220">
            <v>20667.500220390823</v>
          </cell>
          <cell r="S220">
            <v>20163.99933999624</v>
          </cell>
          <cell r="T220">
            <v>19659.356471089995</v>
          </cell>
          <cell r="U220">
            <v>19372.024674069748</v>
          </cell>
          <cell r="V220">
            <v>18646.506701331193</v>
          </cell>
          <cell r="W220">
            <v>18138.228166965244</v>
          </cell>
          <cell r="X220">
            <v>17628.664314468406</v>
          </cell>
          <cell r="Y220">
            <v>17334.917550505095</v>
          </cell>
          <cell r="Z220">
            <v>16605.52526012003</v>
          </cell>
          <cell r="AA220">
            <v>16091.869434118074</v>
          </cell>
          <cell r="AB220">
            <v>15576.766971236168</v>
          </cell>
          <cell r="AC220">
            <v>15277.45318408524</v>
          </cell>
          <cell r="AD220">
            <v>14542.047236433606</v>
          </cell>
          <cell r="AE220">
            <v>-247.05585014975441</v>
          </cell>
          <cell r="CO220">
            <v>978143.16506489867</v>
          </cell>
        </row>
        <row r="221">
          <cell r="A221">
            <v>-182252.08145743512</v>
          </cell>
          <cell r="B221">
            <v>25652.373295858342</v>
          </cell>
          <cell r="C221">
            <v>62909.85135312943</v>
          </cell>
          <cell r="D221">
            <v>61435.373628290283</v>
          </cell>
          <cell r="E221">
            <v>46724.304164142333</v>
          </cell>
          <cell r="F221">
            <v>44433.551881298976</v>
          </cell>
          <cell r="G221">
            <v>41706.491196892763</v>
          </cell>
          <cell r="H221">
            <v>39400.276309854788</v>
          </cell>
          <cell r="I221">
            <v>38493.774555112526</v>
          </cell>
          <cell r="J221">
            <v>37161.579142705974</v>
          </cell>
          <cell r="K221">
            <v>35962.092211131559</v>
          </cell>
          <cell r="L221">
            <v>34888.7916459892</v>
          </cell>
          <cell r="M221">
            <v>33928.223750922974</v>
          </cell>
          <cell r="N221">
            <v>32617.425198371697</v>
          </cell>
          <cell r="O221">
            <v>39707.73904599934</v>
          </cell>
          <cell r="P221">
            <v>47170.348691971361</v>
          </cell>
          <cell r="Q221">
            <v>36376.268574471222</v>
          </cell>
          <cell r="R221">
            <v>25168.287477786042</v>
          </cell>
          <cell r="S221">
            <v>24637.394127720894</v>
          </cell>
          <cell r="T221">
            <v>24106.937610018329</v>
          </cell>
          <cell r="U221">
            <v>23798.959894587191</v>
          </cell>
          <cell r="V221">
            <v>23047.387884733587</v>
          </cell>
          <cell r="W221">
            <v>22518.322078335055</v>
          </cell>
          <cell r="X221">
            <v>21989.747930609097</v>
          </cell>
          <cell r="Y221">
            <v>21682.203785761005</v>
          </cell>
          <cell r="Z221">
            <v>20934.134052708396</v>
          </cell>
          <cell r="AA221">
            <v>20407.12516280722</v>
          </cell>
          <cell r="AB221">
            <v>19880.669639073618</v>
          </cell>
          <cell r="AC221">
            <v>19575.307363305365</v>
          </cell>
          <cell r="AD221">
            <v>18829.485592078476</v>
          </cell>
          <cell r="AE221">
            <v>5011.0989657307437</v>
          </cell>
          <cell r="CO221">
            <v>911260.40728717553</v>
          </cell>
        </row>
        <row r="222">
          <cell r="A222">
            <v>-195553.60260047519</v>
          </cell>
          <cell r="B222">
            <v>18728.82058645942</v>
          </cell>
          <cell r="C222">
            <v>57875.787074127511</v>
          </cell>
          <cell r="D222">
            <v>57542.685269434412</v>
          </cell>
          <cell r="E222">
            <v>41628.164214456265</v>
          </cell>
          <cell r="F222">
            <v>39426.089569554082</v>
          </cell>
          <cell r="G222">
            <v>36714.549825848604</v>
          </cell>
          <cell r="H222">
            <v>34446.327572094044</v>
          </cell>
          <cell r="I222">
            <v>33655.886888687528</v>
          </cell>
          <cell r="J222">
            <v>32453.674539245258</v>
          </cell>
          <cell r="K222">
            <v>31369.482643092924</v>
          </cell>
          <cell r="L222">
            <v>30419.67629232414</v>
          </cell>
          <cell r="M222">
            <v>29568.340605065197</v>
          </cell>
          <cell r="N222">
            <v>28382.14567941831</v>
          </cell>
          <cell r="O222">
            <v>36187.644877801606</v>
          </cell>
          <cell r="P222">
            <v>44327.28638742202</v>
          </cell>
          <cell r="Q222">
            <v>32792.753272747068</v>
          </cell>
          <cell r="R222">
            <v>20851.982528244822</v>
          </cell>
          <cell r="S222">
            <v>20346.380422878399</v>
          </cell>
          <cell r="T222">
            <v>19839.692463561114</v>
          </cell>
          <cell r="U222">
            <v>19550.813910192825</v>
          </cell>
          <cell r="V222">
            <v>18822.927703331407</v>
          </cell>
          <cell r="W222">
            <v>18312.78279005822</v>
          </cell>
          <cell r="X222">
            <v>17801.415738597003</v>
          </cell>
          <cell r="Y222">
            <v>17506.351599610396</v>
          </cell>
          <cell r="Z222">
            <v>16774.867464603638</v>
          </cell>
          <cell r="AA222">
            <v>16259.609581009317</v>
          </cell>
          <cell r="AB222">
            <v>15742.976170117352</v>
          </cell>
          <cell r="AC222">
            <v>15442.608253923954</v>
          </cell>
          <cell r="AD222">
            <v>14705.416465190137</v>
          </cell>
          <cell r="AE222">
            <v>-79.518371691476204</v>
          </cell>
          <cell r="CO222">
            <v>977768.01300237596</v>
          </cell>
        </row>
        <row r="223">
          <cell r="A223">
            <v>-171150.63053846284</v>
          </cell>
          <cell r="B223">
            <v>28298.953867477583</v>
          </cell>
          <cell r="C223">
            <v>62493.460578076425</v>
          </cell>
          <cell r="D223">
            <v>63060.557387373832</v>
          </cell>
          <cell r="E223">
            <v>47401.941425818455</v>
          </cell>
          <cell r="F223">
            <v>45155.747317167872</v>
          </cell>
          <cell r="G223">
            <v>42516.87985276671</v>
          </cell>
          <cell r="H223">
            <v>40276.217117527543</v>
          </cell>
          <cell r="I223">
            <v>39360.919423202708</v>
          </cell>
          <cell r="J223">
            <v>38025.191083850572</v>
          </cell>
          <cell r="K223">
            <v>36825.103259732467</v>
          </cell>
          <cell r="L223">
            <v>35743.882418114845</v>
          </cell>
          <cell r="M223">
            <v>34778.981751524996</v>
          </cell>
          <cell r="N223">
            <v>33465.744836073434</v>
          </cell>
          <cell r="O223">
            <v>40052.368896129738</v>
          </cell>
          <cell r="P223">
            <v>47012.335354988558</v>
          </cell>
          <cell r="Q223">
            <v>36860.981986075603</v>
          </cell>
          <cell r="R223">
            <v>26302.335478877649</v>
          </cell>
          <cell r="S223">
            <v>25780.523564464405</v>
          </cell>
          <cell r="T223">
            <v>25259.686445350671</v>
          </cell>
          <cell r="U223">
            <v>24957.949822075752</v>
          </cell>
          <cell r="V223">
            <v>24221.054445773196</v>
          </cell>
          <cell r="W223">
            <v>23703.320711294182</v>
          </cell>
          <cell r="X223">
            <v>23186.684117512792</v>
          </cell>
          <cell r="Y223">
            <v>22887.945220355949</v>
          </cell>
          <cell r="Z223">
            <v>22156.834996352642</v>
          </cell>
          <cell r="AA223">
            <v>21643.6912893185</v>
          </cell>
          <cell r="AB223">
            <v>21131.782423805198</v>
          </cell>
          <cell r="AC223">
            <v>20838.066069200788</v>
          </cell>
          <cell r="AD223">
            <v>20111.818509680947</v>
          </cell>
          <cell r="AE223">
            <v>7119.901700717186</v>
          </cell>
          <cell r="CO223">
            <v>855753.15269231412</v>
          </cell>
        </row>
        <row r="224">
          <cell r="A224">
            <v>-207751.23384271175</v>
          </cell>
          <cell r="B224">
            <v>12289.09315602378</v>
          </cell>
          <cell r="C224">
            <v>54523.463857110488</v>
          </cell>
          <cell r="D224">
            <v>51211.398640275729</v>
          </cell>
          <cell r="E224">
            <v>37317.955187495638</v>
          </cell>
          <cell r="F224">
            <v>35185.161486695943</v>
          </cell>
          <cell r="G224">
            <v>32477.585921912076</v>
          </cell>
          <cell r="H224">
            <v>30234.329154873572</v>
          </cell>
          <cell r="I224">
            <v>29541.376726506045</v>
          </cell>
          <cell r="J224">
            <v>28447.705309229219</v>
          </cell>
          <cell r="K224">
            <v>27459.53213141684</v>
          </cell>
          <cell r="L224">
            <v>26613.311590147052</v>
          </cell>
          <cell r="M224">
            <v>25853.327522237829</v>
          </cell>
          <cell r="N224">
            <v>24771.085210741388</v>
          </cell>
          <cell r="O224">
            <v>33222.954418404472</v>
          </cell>
          <cell r="P224">
            <v>41977.105312198648</v>
          </cell>
          <cell r="Q224">
            <v>29761.057078266218</v>
          </cell>
          <cell r="R224">
            <v>17144.478420744497</v>
          </cell>
          <cell r="S224">
            <v>16659.003735379069</v>
          </cell>
          <cell r="T224">
            <v>16171.121279925595</v>
          </cell>
          <cell r="U224">
            <v>15897.504960448088</v>
          </cell>
          <cell r="V224">
            <v>15187.841959351117</v>
          </cell>
          <cell r="W224">
            <v>14692.294062035664</v>
          </cell>
          <cell r="X224">
            <v>14194.036198273825</v>
          </cell>
          <cell r="Y224">
            <v>13908.464984881903</v>
          </cell>
          <cell r="Z224">
            <v>13189.062936467173</v>
          </cell>
          <cell r="AA224">
            <v>12682.177550357133</v>
          </cell>
          <cell r="AB224">
            <v>12172.242073136746</v>
          </cell>
          <cell r="AC224">
            <v>11874.84853940213</v>
          </cell>
          <cell r="AD224">
            <v>11142.852089349723</v>
          </cell>
          <cell r="AE224">
            <v>-4530.4263482990973</v>
          </cell>
          <cell r="CO224">
            <v>1038756.1692135587</v>
          </cell>
        </row>
        <row r="225">
          <cell r="A225">
            <v>-179832.38557612692</v>
          </cell>
          <cell r="B225">
            <v>28066.14943972294</v>
          </cell>
          <cell r="C225">
            <v>65916.440438650025</v>
          </cell>
          <cell r="D225">
            <v>62938.053567110182</v>
          </cell>
          <cell r="E225">
            <v>48217.569846596671</v>
          </cell>
          <cell r="F225">
            <v>45891.909977865173</v>
          </cell>
          <cell r="G225">
            <v>43146.008550000304</v>
          </cell>
          <cell r="H225">
            <v>40817.480471216884</v>
          </cell>
          <cell r="I225">
            <v>39875.919641645451</v>
          </cell>
          <cell r="J225">
            <v>38503.459160469371</v>
          </cell>
          <cell r="K225">
            <v>37267.856006353744</v>
          </cell>
          <cell r="L225">
            <v>36157.02312903518</v>
          </cell>
          <cell r="M225">
            <v>35162.834166963745</v>
          </cell>
          <cell r="N225">
            <v>33813.286764599921</v>
          </cell>
          <cell r="O225">
            <v>40758.740896031763</v>
          </cell>
          <cell r="P225">
            <v>48088.308175699312</v>
          </cell>
          <cell r="Q225">
            <v>37425.006288439537</v>
          </cell>
          <cell r="R225">
            <v>26344.350153357089</v>
          </cell>
          <cell r="S225">
            <v>25804.075329280051</v>
          </cell>
          <cell r="T225">
            <v>25264.630386390199</v>
          </cell>
          <cell r="U225">
            <v>24949.665767690276</v>
          </cell>
          <cell r="V225">
            <v>24188.330476807401</v>
          </cell>
          <cell r="W225">
            <v>23651.527566071636</v>
          </cell>
          <cell r="X225">
            <v>23115.658693923237</v>
          </cell>
          <cell r="Y225">
            <v>22802.800511095076</v>
          </cell>
          <cell r="Z225">
            <v>22046.835990653693</v>
          </cell>
          <cell r="AA225">
            <v>21513.940748971057</v>
          </cell>
          <cell r="AB225">
            <v>20982.096775947328</v>
          </cell>
          <cell r="AC225">
            <v>20673.321682552472</v>
          </cell>
          <cell r="AD225">
            <v>19921.689734257583</v>
          </cell>
          <cell r="AE225">
            <v>6275.9954124405849</v>
          </cell>
          <cell r="CO225">
            <v>899161.92788063455</v>
          </cell>
        </row>
        <row r="226">
          <cell r="A226">
            <v>-203229.94553582638</v>
          </cell>
          <cell r="B226">
            <v>15823.090757148602</v>
          </cell>
          <cell r="C226">
            <v>57531.751104503128</v>
          </cell>
          <cell r="D226">
            <v>56595.543761878667</v>
          </cell>
          <cell r="E226">
            <v>40675.736076626374</v>
          </cell>
          <cell r="F226">
            <v>38458.895743021538</v>
          </cell>
          <cell r="G226">
            <v>35700.060362266304</v>
          </cell>
          <cell r="H226">
            <v>33399.672246314498</v>
          </cell>
          <cell r="I226">
            <v>32627.231416522176</v>
          </cell>
          <cell r="J226">
            <v>31441.664258129807</v>
          </cell>
          <cell r="K226">
            <v>30370.828031004065</v>
          </cell>
          <cell r="L226">
            <v>29439.374037759582</v>
          </cell>
          <cell r="M226">
            <v>28602.784761679533</v>
          </cell>
          <cell r="N226">
            <v>27432.018729871925</v>
          </cell>
          <cell r="O226">
            <v>35598.41797042235</v>
          </cell>
          <cell r="P226">
            <v>44094.068380990968</v>
          </cell>
          <cell r="Q226">
            <v>32118.45620109429</v>
          </cell>
          <cell r="R226">
            <v>19733.796949353389</v>
          </cell>
          <cell r="S226">
            <v>19226.00061842124</v>
          </cell>
          <cell r="T226">
            <v>18716.647272922746</v>
          </cell>
          <cell r="U226">
            <v>18426.454811347416</v>
          </cell>
          <cell r="V226">
            <v>17693.081295165408</v>
          </cell>
          <cell r="W226">
            <v>17178.770996053921</v>
          </cell>
          <cell r="X226">
            <v>16662.708263330613</v>
          </cell>
          <cell r="Y226">
            <v>16364.156592275947</v>
          </cell>
          <cell r="Z226">
            <v>15625.113627825031</v>
          </cell>
          <cell r="AA226">
            <v>15103.47180013961</v>
          </cell>
          <cell r="AB226">
            <v>14579.857592985132</v>
          </cell>
          <cell r="AC226">
            <v>14273.576873803864</v>
          </cell>
          <cell r="AD226">
            <v>13526.473579591398</v>
          </cell>
          <cell r="AE226">
            <v>-1827.2641806097636</v>
          </cell>
          <cell r="CO226">
            <v>1016149.7276791319</v>
          </cell>
        </row>
        <row r="227">
          <cell r="A227">
            <v>-164535.40247933284</v>
          </cell>
          <cell r="B227">
            <v>37554.945220821071</v>
          </cell>
          <cell r="C227">
            <v>70497.390652674585</v>
          </cell>
          <cell r="D227">
            <v>68888.745624322968</v>
          </cell>
          <cell r="E227">
            <v>52610.336531367531</v>
          </cell>
          <cell r="F227">
            <v>50231.371500293128</v>
          </cell>
          <cell r="G227">
            <v>47509.144370976283</v>
          </cell>
          <cell r="H227">
            <v>45176.852359835888</v>
          </cell>
          <cell r="I227">
            <v>44137.973882959486</v>
          </cell>
          <cell r="J227">
            <v>42659.115876011769</v>
          </cell>
          <cell r="K227">
            <v>41330.177859621035</v>
          </cell>
          <cell r="L227">
            <v>40116.385365902795</v>
          </cell>
          <cell r="M227">
            <v>39032.224574278531</v>
          </cell>
          <cell r="N227">
            <v>37581.072303598834</v>
          </cell>
          <cell r="O227">
            <v>43742.313535121561</v>
          </cell>
          <cell r="P227">
            <v>50318.902357291256</v>
          </cell>
          <cell r="Q227">
            <v>40517.292776766495</v>
          </cell>
          <cell r="R227">
            <v>30294.854331044458</v>
          </cell>
          <cell r="S227">
            <v>29737.887764113024</v>
          </cell>
          <cell r="T227">
            <v>29183.201330395081</v>
          </cell>
          <cell r="U227">
            <v>28855.378360995426</v>
          </cell>
          <cell r="V227">
            <v>28080.944530705208</v>
          </cell>
          <cell r="W227">
            <v>27533.517190649378</v>
          </cell>
          <cell r="X227">
            <v>26988.656160613376</v>
          </cell>
          <cell r="Y227">
            <v>26669.336531618552</v>
          </cell>
          <cell r="Z227">
            <v>25906.943297482023</v>
          </cell>
          <cell r="AA227">
            <v>25370.252441315315</v>
          </cell>
          <cell r="AB227">
            <v>24836.449989685105</v>
          </cell>
          <cell r="AC227">
            <v>24528.423469288253</v>
          </cell>
          <cell r="AD227">
            <v>23777.859508142414</v>
          </cell>
          <cell r="AE227">
            <v>11251.836378439984</v>
          </cell>
          <cell r="CO227">
            <v>822677.01239666413</v>
          </cell>
        </row>
        <row r="228">
          <cell r="A228">
            <v>-183589.94168973892</v>
          </cell>
          <cell r="B228">
            <v>29324.724916595689</v>
          </cell>
          <cell r="C228">
            <v>66183.920033128161</v>
          </cell>
          <cell r="D228">
            <v>64143.453864646959</v>
          </cell>
          <cell r="E228">
            <v>49025.131933207216</v>
          </cell>
          <cell r="F228">
            <v>46650.005376042187</v>
          </cell>
          <cell r="G228">
            <v>43844.920166040814</v>
          </cell>
          <cell r="H228">
            <v>41465.998721333803</v>
          </cell>
          <cell r="I228">
            <v>40501.875174837187</v>
          </cell>
          <cell r="J228">
            <v>39100.174710702864</v>
          </cell>
          <cell r="K228">
            <v>37837.043868875349</v>
          </cell>
          <cell r="L228">
            <v>36701.298868457437</v>
          </cell>
          <cell r="M228">
            <v>35683.395020428929</v>
          </cell>
          <cell r="N228">
            <v>34305.221736692547</v>
          </cell>
          <cell r="O228">
            <v>41394.132764205147</v>
          </cell>
          <cell r="P228">
            <v>48875.733624281878</v>
          </cell>
          <cell r="Q228">
            <v>37987.709297108515</v>
          </cell>
          <cell r="R228">
            <v>26676.323070908722</v>
          </cell>
          <cell r="S228">
            <v>26124.219452274032</v>
          </cell>
          <cell r="T228">
            <v>25572.976160922997</v>
          </cell>
          <cell r="U228">
            <v>25249.466526279808</v>
          </cell>
          <cell r="V228">
            <v>24473.174573640681</v>
          </cell>
          <cell r="W228">
            <v>23924.670243458844</v>
          </cell>
          <cell r="X228">
            <v>23377.134219214298</v>
          </cell>
          <cell r="Y228">
            <v>23055.721575918898</v>
          </cell>
          <cell r="Z228">
            <v>22285.084156724814</v>
          </cell>
          <cell r="AA228">
            <v>21740.630857406388</v>
          </cell>
          <cell r="AB228">
            <v>21197.267394951181</v>
          </cell>
          <cell r="AC228">
            <v>20879.964332280208</v>
          </cell>
          <cell r="AD228">
            <v>20113.941741906987</v>
          </cell>
          <cell r="AE228">
            <v>6182.7699151382549</v>
          </cell>
          <cell r="CO228">
            <v>917949.70844869455</v>
          </cell>
        </row>
        <row r="229">
          <cell r="A229">
            <v>-214662.48685653243</v>
          </cell>
          <cell r="B229">
            <v>8757.4579007095308</v>
          </cell>
          <cell r="C229">
            <v>51092.994874512951</v>
          </cell>
          <cell r="D229">
            <v>52055.497967171745</v>
          </cell>
          <cell r="E229">
            <v>35841.282402823068</v>
          </cell>
          <cell r="F229">
            <v>33715.726699092716</v>
          </cell>
          <cell r="G229">
            <v>30983.084581216564</v>
          </cell>
          <cell r="H229">
            <v>28727.710118056755</v>
          </cell>
          <cell r="I229">
            <v>28066.213997334373</v>
          </cell>
          <cell r="J229">
            <v>27005.702680091883</v>
          </cell>
          <cell r="K229">
            <v>26046.112895286351</v>
          </cell>
          <cell r="L229">
            <v>25232.891935634929</v>
          </cell>
          <cell r="M229">
            <v>24501.220930923191</v>
          </cell>
          <cell r="N229">
            <v>23450.455731360445</v>
          </cell>
          <cell r="O229">
            <v>32243.394337386344</v>
          </cell>
          <cell r="P229">
            <v>41328.878115957217</v>
          </cell>
          <cell r="Q229">
            <v>28719.997442438704</v>
          </cell>
          <cell r="R229">
            <v>15710.30870720958</v>
          </cell>
          <cell r="S229">
            <v>15228.086281112075</v>
          </cell>
          <cell r="T229">
            <v>14742.90497600364</v>
          </cell>
          <cell r="U229">
            <v>14471.946737431812</v>
          </cell>
          <cell r="V229">
            <v>13763.308000281504</v>
          </cell>
          <cell r="W229">
            <v>13268.70672806404</v>
          </cell>
          <cell r="X229">
            <v>12770.77521145215</v>
          </cell>
          <cell r="Y229">
            <v>12485.392492980376</v>
          </cell>
          <cell r="Z229">
            <v>11764.518818497305</v>
          </cell>
          <cell r="AA229">
            <v>11255.98504591428</v>
          </cell>
          <cell r="AB229">
            <v>10743.703053925768</v>
          </cell>
          <cell r="AC229">
            <v>10443.724518049858</v>
          </cell>
          <cell r="AD229">
            <v>9707.4412520060396</v>
          </cell>
          <cell r="AE229">
            <v>-6474.5216452823624</v>
          </cell>
          <cell r="CO229">
            <v>1073312.4342826621</v>
          </cell>
        </row>
        <row r="230">
          <cell r="A230">
            <v>-210023.47576884954</v>
          </cell>
          <cell r="B230">
            <v>11218.70438202584</v>
          </cell>
          <cell r="C230">
            <v>53500.846576347816</v>
          </cell>
          <cell r="D230">
            <v>53194.94976713958</v>
          </cell>
          <cell r="E230">
            <v>37511.321888672232</v>
          </cell>
          <cell r="F230">
            <v>35358.396599794069</v>
          </cell>
          <cell r="G230">
            <v>32623.376172291682</v>
          </cell>
          <cell r="H230">
            <v>30357.669619852852</v>
          </cell>
          <cell r="I230">
            <v>29658.338627272635</v>
          </cell>
          <cell r="J230">
            <v>28555.643557688069</v>
          </cell>
          <cell r="K230">
            <v>27558.712758309273</v>
          </cell>
          <cell r="L230">
            <v>26705.276963327444</v>
          </cell>
          <cell r="M230">
            <v>25938.115617003627</v>
          </cell>
          <cell r="N230">
            <v>24846.940921578323</v>
          </cell>
          <cell r="O230">
            <v>33393.249384343326</v>
          </cell>
          <cell r="P230">
            <v>42244.485361044768</v>
          </cell>
          <cell r="Q230">
            <v>29894.585967259998</v>
          </cell>
          <cell r="R230">
            <v>17141.596010678346</v>
          </cell>
          <cell r="S230">
            <v>16651.458846559646</v>
          </cell>
          <cell r="T230">
            <v>16158.871863829205</v>
          </cell>
          <cell r="U230">
            <v>15881.918151258433</v>
          </cell>
          <cell r="V230">
            <v>15166.052259463086</v>
          </cell>
          <cell r="W230">
            <v>14665.665968055324</v>
          </cell>
          <cell r="X230">
            <v>14162.522384217285</v>
          </cell>
          <cell r="Y230">
            <v>13873.363859520807</v>
          </cell>
          <cell r="Z230">
            <v>13147.629982595216</v>
          </cell>
          <cell r="AA230">
            <v>12635.708208128952</v>
          </cell>
          <cell r="AB230">
            <v>12120.683076740599</v>
          </cell>
          <cell r="AC230">
            <v>11819.437196601684</v>
          </cell>
          <cell r="AD230">
            <v>11080.947547345611</v>
          </cell>
          <cell r="AE230">
            <v>-4763.3302666195486</v>
          </cell>
          <cell r="CO230">
            <v>1050117.3788442477</v>
          </cell>
        </row>
        <row r="231">
          <cell r="A231">
            <v>-214304.35073105121</v>
          </cell>
          <cell r="B231">
            <v>11892.393690177618</v>
          </cell>
          <cell r="C231">
            <v>56141.617234623132</v>
          </cell>
          <cell r="D231">
            <v>55656.879579329354</v>
          </cell>
          <cell r="E231">
            <v>39171.501877563584</v>
          </cell>
          <cell r="F231">
            <v>36937.676989583968</v>
          </cell>
          <cell r="G231">
            <v>34114.292810144281</v>
          </cell>
          <cell r="H231">
            <v>31771.041612394023</v>
          </cell>
          <cell r="I231">
            <v>31027.77540150714</v>
          </cell>
          <cell r="J231">
            <v>29870.043267717745</v>
          </cell>
          <cell r="K231">
            <v>28821.956773338243</v>
          </cell>
          <cell r="L231">
            <v>27920.443724324206</v>
          </cell>
          <cell r="M231">
            <v>27108.29042011682</v>
          </cell>
          <cell r="N231">
            <v>25963.481075629672</v>
          </cell>
          <cell r="O231">
            <v>34653.932649264592</v>
          </cell>
          <cell r="P231">
            <v>43665.457725596752</v>
          </cell>
          <cell r="Q231">
            <v>31054.416437202824</v>
          </cell>
          <cell r="R231">
            <v>18030.748488587138</v>
          </cell>
          <cell r="S231">
            <v>17520.88590642887</v>
          </cell>
          <cell r="T231">
            <v>17008.759896014148</v>
          </cell>
          <cell r="U231">
            <v>16717.479584670145</v>
          </cell>
          <cell r="V231">
            <v>15977.443941940059</v>
          </cell>
          <cell r="W231">
            <v>15458.112020216169</v>
          </cell>
          <cell r="X231">
            <v>14936.232590049127</v>
          </cell>
          <cell r="Y231">
            <v>14633.34946525214</v>
          </cell>
          <cell r="Z231">
            <v>13884.523210614527</v>
          </cell>
          <cell r="AA231">
            <v>13354.533463784825</v>
          </cell>
          <cell r="AB231">
            <v>12821.676473758784</v>
          </cell>
          <cell r="AC231">
            <v>12507.441390042059</v>
          </cell>
          <cell r="AD231">
            <v>11747.014114414917</v>
          </cell>
          <cell r="AE231">
            <v>-4426.596188184918</v>
          </cell>
          <cell r="CO231">
            <v>1071521.753655256</v>
          </cell>
        </row>
        <row r="232">
          <cell r="A232">
            <v>-214818.26387975991</v>
          </cell>
          <cell r="B232">
            <v>14541.262156807992</v>
          </cell>
          <cell r="C232">
            <v>56223.387596894696</v>
          </cell>
          <cell r="D232">
            <v>53193.045931637898</v>
          </cell>
          <cell r="E232">
            <v>39242.937567009023</v>
          </cell>
          <cell r="F232">
            <v>37003.640907866386</v>
          </cell>
          <cell r="G232">
            <v>34173.265886477879</v>
          </cell>
          <cell r="H232">
            <v>31824.183692054095</v>
          </cell>
          <cell r="I232">
            <v>31078.792530124629</v>
          </cell>
          <cell r="J232">
            <v>29918.206410035695</v>
          </cell>
          <cell r="K232">
            <v>28867.398355221856</v>
          </cell>
          <cell r="L232">
            <v>27963.51627374396</v>
          </cell>
          <cell r="M232">
            <v>27149.066950695014</v>
          </cell>
          <cell r="N232">
            <v>26001.450565684841</v>
          </cell>
          <cell r="O232">
            <v>34712.539377044093</v>
          </cell>
          <cell r="P232">
            <v>43745.538692152688</v>
          </cell>
          <cell r="Q232">
            <v>31104.03256714443</v>
          </cell>
          <cell r="R232">
            <v>18049.220009229044</v>
          </cell>
          <cell r="S232">
            <v>17538.069021021613</v>
          </cell>
          <cell r="T232">
            <v>17024.65077234972</v>
          </cell>
          <cell r="U232">
            <v>16732.443793551349</v>
          </cell>
          <cell r="V232">
            <v>15990.738381822419</v>
          </cell>
          <cell r="W232">
            <v>15470.102021519837</v>
          </cell>
          <cell r="X232">
            <v>14946.913839590019</v>
          </cell>
          <cell r="Y232">
            <v>14643.070457370937</v>
          </cell>
          <cell r="Z232">
            <v>13892.573495613768</v>
          </cell>
          <cell r="AA232">
            <v>13361.261265452118</v>
          </cell>
          <cell r="AB232">
            <v>12827.07693756741</v>
          </cell>
          <cell r="AC232">
            <v>12511.848047924796</v>
          </cell>
          <cell r="AD232">
            <v>11749.744752014096</v>
          </cell>
          <cell r="AE232">
            <v>-4462.6938057648476</v>
          </cell>
          <cell r="CO232">
            <v>1074091.3193987994</v>
          </cell>
        </row>
        <row r="233">
          <cell r="A233">
            <v>-210871.55240116935</v>
          </cell>
          <cell r="B233">
            <v>17079.320969900946</v>
          </cell>
          <cell r="C233">
            <v>61200.411919730075</v>
          </cell>
          <cell r="D233">
            <v>57091.723987216901</v>
          </cell>
          <cell r="E233">
            <v>41978.866412448042</v>
          </cell>
          <cell r="F233">
            <v>39672.674800240769</v>
          </cell>
          <cell r="G233">
            <v>36803.07423843522</v>
          </cell>
          <cell r="H233">
            <v>34409.429053032116</v>
          </cell>
          <cell r="I233">
            <v>33599.457380887616</v>
          </cell>
          <cell r="J233">
            <v>32364.381510868436</v>
          </cell>
          <cell r="K233">
            <v>31246.634089623374</v>
          </cell>
          <cell r="L233">
            <v>30273.54289589182</v>
          </cell>
          <cell r="M233">
            <v>29396.96238721961</v>
          </cell>
          <cell r="N233">
            <v>28177.614461428973</v>
          </cell>
          <cell r="O233">
            <v>36644.598117151472</v>
          </cell>
          <cell r="P233">
            <v>45455.353716724923</v>
          </cell>
          <cell r="Q233">
            <v>33025.078844303775</v>
          </cell>
          <cell r="R233">
            <v>20174.772877116207</v>
          </cell>
          <cell r="S233">
            <v>19645.784512587335</v>
          </cell>
          <cell r="T233">
            <v>19115.231530852267</v>
          </cell>
          <cell r="U233">
            <v>18809.765479349786</v>
          </cell>
          <cell r="V233">
            <v>18049.242553543561</v>
          </cell>
          <cell r="W233">
            <v>17513.708414226305</v>
          </cell>
          <cell r="X233">
            <v>16976.413284459406</v>
          </cell>
          <cell r="Y233">
            <v>16662.2880141688</v>
          </cell>
          <cell r="Z233">
            <v>15896.327149830613</v>
          </cell>
          <cell r="AA233">
            <v>15353.425683320871</v>
          </cell>
          <cell r="AB233">
            <v>14808.542206545611</v>
          </cell>
          <cell r="AC233">
            <v>14486.418590558751</v>
          </cell>
          <cell r="AD233">
            <v>13712.589597157206</v>
          </cell>
          <cell r="AE233">
            <v>-2219.8363738802509</v>
          </cell>
          <cell r="CO233">
            <v>1054357.7620058467</v>
          </cell>
        </row>
        <row r="234">
          <cell r="A234">
            <v>-198788.62753281259</v>
          </cell>
          <cell r="B234">
            <v>20502.818312414151</v>
          </cell>
          <cell r="C234">
            <v>58620.982273927308</v>
          </cell>
          <cell r="D234">
            <v>56888.006979713144</v>
          </cell>
          <cell r="E234">
            <v>41140.074858333785</v>
          </cell>
          <cell r="F234">
            <v>38934.652868897261</v>
          </cell>
          <cell r="G234">
            <v>36205.634275038436</v>
          </cell>
          <cell r="H234">
            <v>33926.215038586539</v>
          </cell>
          <cell r="I234">
            <v>33145.495690566793</v>
          </cell>
          <cell r="J234">
            <v>31952.84318578933</v>
          </cell>
          <cell r="K234">
            <v>30876.598664836012</v>
          </cell>
          <cell r="L234">
            <v>29936.833881495899</v>
          </cell>
          <cell r="M234">
            <v>29093.818459941838</v>
          </cell>
          <cell r="N234">
            <v>27916.588464712157</v>
          </cell>
          <cell r="O234">
            <v>35876.441231847399</v>
          </cell>
          <cell r="P234">
            <v>44167.62822585801</v>
          </cell>
          <cell r="Q234">
            <v>32447.812160824324</v>
          </cell>
          <cell r="R234">
            <v>20320.889832366323</v>
          </cell>
          <cell r="S234">
            <v>19815.095125321022</v>
          </cell>
          <cell r="T234">
            <v>19307.998231723199</v>
          </cell>
          <cell r="U234">
            <v>19019.103863952259</v>
          </cell>
          <cell r="V234">
            <v>18289.740450516198</v>
          </cell>
          <cell r="W234">
            <v>17778.497880651063</v>
          </cell>
          <cell r="X234">
            <v>17265.789688348843</v>
          </cell>
          <cell r="Y234">
            <v>16969.721923554665</v>
          </cell>
          <cell r="Z234">
            <v>16235.79924268075</v>
          </cell>
          <cell r="AA234">
            <v>15718.425055216212</v>
          </cell>
          <cell r="AB234">
            <v>15199.401296786677</v>
          </cell>
          <cell r="AC234">
            <v>14896.925060760455</v>
          </cell>
          <cell r="AD234">
            <v>14156.205633902857</v>
          </cell>
          <cell r="AE234">
            <v>-867.9587333303898</v>
          </cell>
          <cell r="CO234">
            <v>993943.1376640629</v>
          </cell>
        </row>
        <row r="235">
          <cell r="A235">
            <v>-191303.85464685387</v>
          </cell>
          <cell r="B235">
            <v>19503.125026355934</v>
          </cell>
          <cell r="C235">
            <v>58680.081381270735</v>
          </cell>
          <cell r="D235">
            <v>57843.741328051168</v>
          </cell>
          <cell r="E235">
            <v>42573.343310911005</v>
          </cell>
          <cell r="F235">
            <v>40365.585459927301</v>
          </cell>
          <cell r="G235">
            <v>37668.407764599615</v>
          </cell>
          <cell r="H235">
            <v>35406.625670147114</v>
          </cell>
          <cell r="I235">
            <v>34595.926928931047</v>
          </cell>
          <cell r="J235">
            <v>33372.233360405764</v>
          </cell>
          <cell r="K235">
            <v>32269.471426269345</v>
          </cell>
          <cell r="L235">
            <v>31298.384463064373</v>
          </cell>
          <cell r="M235">
            <v>30428.736357963811</v>
          </cell>
          <cell r="N235">
            <v>29222.130379964707</v>
          </cell>
          <cell r="O235">
            <v>36816.936220585369</v>
          </cell>
          <cell r="P235">
            <v>44752.191514061458</v>
          </cell>
          <cell r="Q235">
            <v>33458.954891831352</v>
          </cell>
          <cell r="R235">
            <v>21759.516184563035</v>
          </cell>
          <cell r="S235">
            <v>21251.600430617349</v>
          </cell>
          <cell r="T235">
            <v>20742.945319405233</v>
          </cell>
          <cell r="U235">
            <v>20452.201726655723</v>
          </cell>
          <cell r="V235">
            <v>19723.327636888564</v>
          </cell>
          <cell r="W235">
            <v>19212.318687920793</v>
          </cell>
          <cell r="X235">
            <v>18700.47758583595</v>
          </cell>
          <cell r="Y235">
            <v>18405.09773425592</v>
          </cell>
          <cell r="Z235">
            <v>17674.198315003479</v>
          </cell>
          <cell r="AA235">
            <v>17159.707947787268</v>
          </cell>
          <cell r="AB235">
            <v>16644.280984906578</v>
          </cell>
          <cell r="AC235">
            <v>16345.338201701306</v>
          </cell>
          <cell r="AD235">
            <v>15610.504037736027</v>
          </cell>
          <cell r="AE235">
            <v>1138.1549288881979</v>
          </cell>
          <cell r="CO235">
            <v>956519.27323426923</v>
          </cell>
        </row>
        <row r="236">
          <cell r="A236">
            <v>-169056.50191213936</v>
          </cell>
          <cell r="B236">
            <v>30404.944692597564</v>
          </cell>
          <cell r="C236">
            <v>62346.312277149715</v>
          </cell>
          <cell r="D236">
            <v>61032.725178988505</v>
          </cell>
          <cell r="E236">
            <v>46672.974330835292</v>
          </cell>
          <cell r="F236">
            <v>44463.597135408156</v>
          </cell>
          <cell r="G236">
            <v>41865.603118069484</v>
          </cell>
          <cell r="H236">
            <v>39660.611701114874</v>
          </cell>
          <cell r="I236">
            <v>38764.75798285674</v>
          </cell>
          <cell r="J236">
            <v>37453.511787121024</v>
          </cell>
          <cell r="K236">
            <v>36276.224333295926</v>
          </cell>
          <cell r="L236">
            <v>35216.309022099646</v>
          </cell>
          <cell r="M236">
            <v>34271.39802237181</v>
          </cell>
          <cell r="N236">
            <v>32982.036179558745</v>
          </cell>
          <cell r="O236">
            <v>39495.980168860799</v>
          </cell>
          <cell r="P236">
            <v>46376.084504503335</v>
          </cell>
          <cell r="Q236">
            <v>36351.901624249673</v>
          </cell>
          <cell r="R236">
            <v>25924.788048554932</v>
          </cell>
          <cell r="S236">
            <v>25411.923293544663</v>
          </cell>
          <cell r="T236">
            <v>24899.959200559417</v>
          </cell>
          <cell r="U236">
            <v>24604.714990730296</v>
          </cell>
          <cell r="V236">
            <v>23878.841890703021</v>
          </cell>
          <cell r="W236">
            <v>23369.74516965865</v>
          </cell>
          <cell r="X236">
            <v>22861.662151658369</v>
          </cell>
          <cell r="Y236">
            <v>22569.190030928374</v>
          </cell>
          <cell r="Z236">
            <v>21848.659781487913</v>
          </cell>
          <cell r="AA236">
            <v>21343.804015868569</v>
          </cell>
          <cell r="AB236">
            <v>20840.089181956078</v>
          </cell>
          <cell r="AC236">
            <v>20552.359099473833</v>
          </cell>
          <cell r="AD236">
            <v>19836.220247894758</v>
          </cell>
          <cell r="AE236">
            <v>7004.946835435454</v>
          </cell>
          <cell r="CO236">
            <v>845282.50956069666</v>
          </cell>
        </row>
        <row r="237">
          <cell r="A237">
            <v>-168445.39620019263</v>
          </cell>
          <cell r="B237">
            <v>35183.799863446853</v>
          </cell>
          <cell r="C237">
            <v>71034.587721510688</v>
          </cell>
          <cell r="D237">
            <v>66335.431536231365</v>
          </cell>
          <cell r="E237">
            <v>52254.194431433527</v>
          </cell>
          <cell r="F237">
            <v>49863.431263970851</v>
          </cell>
          <cell r="G237">
            <v>47113.465113486978</v>
          </cell>
          <cell r="H237">
            <v>44761.280714612527</v>
          </cell>
          <cell r="I237">
            <v>43728.393664216375</v>
          </cell>
          <cell r="J237">
            <v>42254.228079935521</v>
          </cell>
          <cell r="K237">
            <v>40928.643386980679</v>
          </cell>
          <cell r="L237">
            <v>39720.766494900614</v>
          </cell>
          <cell r="M237">
            <v>38640.984562013327</v>
          </cell>
          <cell r="N237">
            <v>37194.02765776038</v>
          </cell>
          <cell r="O237">
            <v>43535.733443153447</v>
          </cell>
          <cell r="P237">
            <v>50291.406404954556</v>
          </cell>
          <cell r="Q237">
            <v>40264.237803362121</v>
          </cell>
          <cell r="R237">
            <v>29814.340246218264</v>
          </cell>
          <cell r="S237">
            <v>29255.167006157208</v>
          </cell>
          <cell r="T237">
            <v>28698.060347643099</v>
          </cell>
          <cell r="U237">
            <v>28368.767983274898</v>
          </cell>
          <cell r="V237">
            <v>27590.296624965587</v>
          </cell>
          <cell r="W237">
            <v>27039.769191262727</v>
          </cell>
          <cell r="X237">
            <v>26491.567713297816</v>
          </cell>
          <cell r="Y237">
            <v>26169.778323759005</v>
          </cell>
          <cell r="Z237">
            <v>25402.423832630295</v>
          </cell>
          <cell r="AA237">
            <v>24861.627330153286</v>
          </cell>
          <cell r="AB237">
            <v>24323.448711350968</v>
          </cell>
          <cell r="AC237">
            <v>24011.839999057847</v>
          </cell>
          <cell r="AD237">
            <v>23255.261626906526</v>
          </cell>
          <cell r="AE237">
            <v>10438.801302120723</v>
          </cell>
          <cell r="CO237">
            <v>842226.98100096313</v>
          </cell>
        </row>
        <row r="238">
          <cell r="A238">
            <v>-199802.65226765032</v>
          </cell>
          <cell r="B238">
            <v>18099.124140768239</v>
          </cell>
          <cell r="C238">
            <v>58296.703733504502</v>
          </cell>
          <cell r="D238">
            <v>55602.510915288702</v>
          </cell>
          <cell r="E238">
            <v>41341.513576805912</v>
          </cell>
          <cell r="F238">
            <v>39123.2892578436</v>
          </cell>
          <cell r="G238">
            <v>36378.765696095375</v>
          </cell>
          <cell r="H238">
            <v>34086.195773517829</v>
          </cell>
          <cell r="I238">
            <v>33299.793798758139</v>
          </cell>
          <cell r="J238">
            <v>32099.734590070933</v>
          </cell>
          <cell r="K238">
            <v>31016.502431627348</v>
          </cell>
          <cell r="L238">
            <v>30070.453657339625</v>
          </cell>
          <cell r="M238">
            <v>29221.438979530591</v>
          </cell>
          <cell r="N238">
            <v>28036.952343801429</v>
          </cell>
          <cell r="O238">
            <v>36035.948693629434</v>
          </cell>
          <cell r="P238">
            <v>44368.45175233559</v>
          </cell>
          <cell r="Q238">
            <v>32588.105586376434</v>
          </cell>
          <cell r="R238">
            <v>20399.091893978097</v>
          </cell>
          <cell r="S238">
            <v>19890.244282453779</v>
          </cell>
          <cell r="T238">
            <v>19380.099320317146</v>
          </cell>
          <cell r="U238">
            <v>19089.001280206088</v>
          </cell>
          <cell r="V238">
            <v>18355.760494518137</v>
          </cell>
          <cell r="W238">
            <v>17841.485251943777</v>
          </cell>
          <cell r="X238">
            <v>17325.749829825669</v>
          </cell>
          <cell r="Y238">
            <v>17027.462190232371</v>
          </cell>
          <cell r="Z238">
            <v>16289.721911251323</v>
          </cell>
          <cell r="AA238">
            <v>15769.337822112844</v>
          </cell>
          <cell r="AB238">
            <v>15247.310288033612</v>
          </cell>
          <cell r="AC238">
            <v>14942.605612291547</v>
          </cell>
          <cell r="AD238">
            <v>14198.126192559721</v>
          </cell>
          <cell r="AE238">
            <v>-902.98666889743618</v>
          </cell>
          <cell r="CO238">
            <v>999013.26133825153</v>
          </cell>
        </row>
        <row r="239">
          <cell r="A239">
            <v>-176083.06113742362</v>
          </cell>
          <cell r="B239">
            <v>34397.312367588675</v>
          </cell>
          <cell r="C239">
            <v>68893.475602576436</v>
          </cell>
          <cell r="D239">
            <v>68097.40060073763</v>
          </cell>
          <cell r="E239">
            <v>51025.209082903108</v>
          </cell>
          <cell r="F239">
            <v>48629.084518785341</v>
          </cell>
          <cell r="G239">
            <v>45840.02006641234</v>
          </cell>
          <cell r="H239">
            <v>43463.485111949252</v>
          </cell>
          <cell r="I239">
            <v>42455.437146018303</v>
          </cell>
          <cell r="J239">
            <v>41006.091240384238</v>
          </cell>
          <cell r="K239">
            <v>39701.31938969859</v>
          </cell>
          <cell r="L239">
            <v>38519.189369299187</v>
          </cell>
          <cell r="M239">
            <v>37460.912197239697</v>
          </cell>
          <cell r="N239">
            <v>36037.297648926018</v>
          </cell>
          <cell r="O239">
            <v>42745.419059730993</v>
          </cell>
          <cell r="P239">
            <v>49860.21785782338</v>
          </cell>
          <cell r="Q239">
            <v>39396.139708028248</v>
          </cell>
          <cell r="R239">
            <v>28507.560546312292</v>
          </cell>
          <cell r="S239">
            <v>27948.579681729927</v>
          </cell>
          <cell r="T239">
            <v>27391.138944067716</v>
          </cell>
          <cell r="U239">
            <v>27062.284685163337</v>
          </cell>
          <cell r="V239">
            <v>26281.064050848203</v>
          </cell>
          <cell r="W239">
            <v>25728.526502832276</v>
          </cell>
          <cell r="X239">
            <v>25177.722381233427</v>
          </cell>
          <cell r="Y239">
            <v>24853.975494340644</v>
          </cell>
          <cell r="Z239">
            <v>24081.523988540939</v>
          </cell>
          <cell r="AA239">
            <v>23536.238450086101</v>
          </cell>
          <cell r="AB239">
            <v>22992.903898335222</v>
          </cell>
          <cell r="AC239">
            <v>22676.656560492265</v>
          </cell>
          <cell r="AD239">
            <v>21912.323629237755</v>
          </cell>
          <cell r="AE239">
            <v>8531.4834690743737</v>
          </cell>
          <cell r="CO239">
            <v>880415.30568711809</v>
          </cell>
        </row>
        <row r="240">
          <cell r="A240">
            <v>-169103.28842857064</v>
          </cell>
          <cell r="B240">
            <v>29835.606664150881</v>
          </cell>
          <cell r="C240">
            <v>65820.129306184623</v>
          </cell>
          <cell r="D240">
            <v>61146.813209821732</v>
          </cell>
          <cell r="E240">
            <v>46509.586293174056</v>
          </cell>
          <cell r="F240">
            <v>44305.344627571671</v>
          </cell>
          <cell r="G240">
            <v>41711.520075264358</v>
          </cell>
          <cell r="H240">
            <v>39510.619066434898</v>
          </cell>
          <cell r="I240">
            <v>38618.756396194178</v>
          </cell>
          <cell r="J240">
            <v>37312.237025119131</v>
          </cell>
          <cell r="K240">
            <v>36139.245307132936</v>
          </cell>
          <cell r="L240">
            <v>35083.635192562026</v>
          </cell>
          <cell r="M240">
            <v>34142.640929842179</v>
          </cell>
          <cell r="N240">
            <v>32857.848869814938</v>
          </cell>
          <cell r="O240">
            <v>39378.100171726706</v>
          </cell>
          <cell r="P240">
            <v>46263.124761425708</v>
          </cell>
          <cell r="Q240">
            <v>36237.344088177444</v>
          </cell>
          <cell r="R240">
            <v>25809.188691090225</v>
          </cell>
          <cell r="S240">
            <v>25297.641067626886</v>
          </cell>
          <cell r="T240">
            <v>24786.958935583243</v>
          </cell>
          <cell r="U240">
            <v>24492.684284731455</v>
          </cell>
          <cell r="V240">
            <v>23768.295783667454</v>
          </cell>
          <cell r="W240">
            <v>23260.369053475646</v>
          </cell>
          <cell r="X240">
            <v>22753.416441501598</v>
          </cell>
          <cell r="Y240">
            <v>22461.770170801363</v>
          </cell>
          <cell r="Z240">
            <v>21742.551343099527</v>
          </cell>
          <cell r="AA240">
            <v>21238.699960184866</v>
          </cell>
          <cell r="AB240">
            <v>20735.94495590638</v>
          </cell>
          <cell r="AC240">
            <v>20448.875795877815</v>
          </cell>
          <cell r="AD240">
            <v>19733.856635434808</v>
          </cell>
          <cell r="AE240">
            <v>6899.9885457265991</v>
          </cell>
          <cell r="CO240">
            <v>845516.44214285316</v>
          </cell>
        </row>
        <row r="241">
          <cell r="A241">
            <v>-211510.01377884482</v>
          </cell>
          <cell r="B241">
            <v>10204.570055154531</v>
          </cell>
          <cell r="C241">
            <v>54120.212627568602</v>
          </cell>
          <cell r="D241">
            <v>52480.32998572533</v>
          </cell>
          <cell r="E241">
            <v>35629.426524491428</v>
          </cell>
          <cell r="F241">
            <v>33529.930224320851</v>
          </cell>
          <cell r="G241">
            <v>30833.768721341374</v>
          </cell>
          <cell r="H241">
            <v>28608.006099310915</v>
          </cell>
          <cell r="I241">
            <v>27953.969897323834</v>
          </cell>
          <cell r="J241">
            <v>26904.321873277273</v>
          </cell>
          <cell r="K241">
            <v>25955.373455588764</v>
          </cell>
          <cell r="L241">
            <v>25150.661522023351</v>
          </cell>
          <cell r="M241">
            <v>24427.578065266069</v>
          </cell>
          <cell r="N241">
            <v>23387.603104794471</v>
          </cell>
          <cell r="O241">
            <v>32048.04752785281</v>
          </cell>
          <cell r="P241">
            <v>40997.852266431415</v>
          </cell>
          <cell r="Q241">
            <v>28574.284172769549</v>
          </cell>
          <cell r="R241">
            <v>15753.254734619128</v>
          </cell>
          <cell r="S241">
            <v>15277.024610033695</v>
          </cell>
          <cell r="T241">
            <v>14797.905507603533</v>
          </cell>
          <cell r="U241">
            <v>14531.227526587681</v>
          </cell>
          <cell r="V241">
            <v>13830.651091788041</v>
          </cell>
          <cell r="W241">
            <v>13342.33456148941</v>
          </cell>
          <cell r="X241">
            <v>12850.766461174684</v>
          </cell>
          <cell r="Y241">
            <v>12570.057440664743</v>
          </cell>
          <cell r="Z241">
            <v>11857.48243568233</v>
          </cell>
          <cell r="AA241">
            <v>11355.562549272221</v>
          </cell>
          <cell r="AB241">
            <v>10849.982992162779</v>
          </cell>
          <cell r="AC241">
            <v>10555.099615187832</v>
          </cell>
          <cell r="AD241">
            <v>9827.4024116581786</v>
          </cell>
          <cell r="AE241">
            <v>-6117.6308493469078</v>
          </cell>
          <cell r="CO241">
            <v>1057550.068894224</v>
          </cell>
        </row>
        <row r="242">
          <cell r="A242">
            <v>-199300.16499457392</v>
          </cell>
          <cell r="B242">
            <v>19617.937553269003</v>
          </cell>
          <cell r="C242">
            <v>62884.394335607984</v>
          </cell>
          <cell r="D242">
            <v>61316.494807303898</v>
          </cell>
          <cell r="E242">
            <v>45124.441362544196</v>
          </cell>
          <cell r="F242">
            <v>42783.807421577876</v>
          </cell>
          <cell r="G242">
            <v>39937.131559672271</v>
          </cell>
          <cell r="H242">
            <v>37545.462719726027</v>
          </cell>
          <cell r="I242">
            <v>36666.242902177459</v>
          </cell>
          <cell r="J242">
            <v>35355.887685802663</v>
          </cell>
          <cell r="K242">
            <v>34172.279612142127</v>
          </cell>
          <cell r="L242">
            <v>33126.023506366386</v>
          </cell>
          <cell r="M242">
            <v>32185.690280296025</v>
          </cell>
          <cell r="N242">
            <v>30894.520031211861</v>
          </cell>
          <cell r="O242">
            <v>38772.909004537454</v>
          </cell>
          <cell r="P242">
            <v>47017.16986722056</v>
          </cell>
          <cell r="Q242">
            <v>35239.948457271938</v>
          </cell>
          <cell r="R242">
            <v>23040.71248802921</v>
          </cell>
          <cell r="S242">
            <v>22500.594895001428</v>
          </cell>
          <cell r="T242">
            <v>21959.973380313291</v>
          </cell>
          <cell r="U242">
            <v>21645.880703169983</v>
          </cell>
          <cell r="V242">
            <v>20877.157661827026</v>
          </cell>
          <cell r="W242">
            <v>20334.931848534863</v>
          </cell>
          <cell r="X242">
            <v>19792.138866974405</v>
          </cell>
          <cell r="Y242">
            <v>19474.079094725028</v>
          </cell>
          <cell r="Z242">
            <v>18704.782828404743</v>
          </cell>
          <cell r="AA242">
            <v>18160.18419463162</v>
          </cell>
          <cell r="AB242">
            <v>17614.947207975696</v>
          </cell>
          <cell r="AC242">
            <v>17294.17414198388</v>
          </cell>
          <cell r="AD242">
            <v>16522.480999151972</v>
          </cell>
          <cell r="AE242">
            <v>1438.0105681136229</v>
          </cell>
          <cell r="CO242">
            <v>996500.82497286948</v>
          </cell>
        </row>
        <row r="243">
          <cell r="A243">
            <v>-184101.62260919577</v>
          </cell>
          <cell r="B243">
            <v>28345.337300308442</v>
          </cell>
          <cell r="C243">
            <v>65660.341767356556</v>
          </cell>
          <cell r="D243">
            <v>64249.895120383881</v>
          </cell>
          <cell r="E243">
            <v>48562.279927056181</v>
          </cell>
          <cell r="F243">
            <v>46199.412293981091</v>
          </cell>
          <cell r="G243">
            <v>43402.47181688514</v>
          </cell>
          <cell r="H243">
            <v>41032.26955186174</v>
          </cell>
          <cell r="I243">
            <v>40079.182382788364</v>
          </cell>
          <cell r="J243">
            <v>38690.313617469015</v>
          </cell>
          <cell r="K243">
            <v>37438.753499115293</v>
          </cell>
          <cell r="L243">
            <v>36314.859081436865</v>
          </cell>
          <cell r="M243">
            <v>35307.636672670953</v>
          </cell>
          <cell r="N243">
            <v>33941.83480610681</v>
          </cell>
          <cell r="O243">
            <v>41065.212437205882</v>
          </cell>
          <cell r="P243">
            <v>48577.514171680785</v>
          </cell>
          <cell r="Q243">
            <v>37662.852673017645</v>
          </cell>
          <cell r="R243">
            <v>26326.094413124723</v>
          </cell>
          <cell r="S243">
            <v>25777.216461474178</v>
          </cell>
          <cell r="T243">
            <v>25229.08557516068</v>
          </cell>
          <cell r="U243">
            <v>24907.965828450659</v>
          </cell>
          <cell r="V243">
            <v>24135.155318743942</v>
          </cell>
          <cell r="W243">
            <v>23589.402809808147</v>
          </cell>
          <cell r="X243">
            <v>23044.491129490802</v>
          </cell>
          <cell r="Y243">
            <v>22724.992857290024</v>
          </cell>
          <cell r="Z243">
            <v>21957.291910891516</v>
          </cell>
          <cell r="AA243">
            <v>21415.057115266274</v>
          </cell>
          <cell r="AB243">
            <v>20873.768679658882</v>
          </cell>
          <cell r="AC243">
            <v>20557.837809471363</v>
          </cell>
          <cell r="AD243">
            <v>19794.145303423516</v>
          </cell>
          <cell r="AE243">
            <v>5827.2690859933646</v>
          </cell>
          <cell r="CO243">
            <v>920508.11304597871</v>
          </cell>
        </row>
        <row r="244">
          <cell r="A244">
            <v>-217576.20328138937</v>
          </cell>
          <cell r="B244">
            <v>13514.040161890298</v>
          </cell>
          <cell r="C244">
            <v>56731.537209708185</v>
          </cell>
          <cell r="D244">
            <v>55583.191127562313</v>
          </cell>
          <cell r="E244">
            <v>39890.979685379003</v>
          </cell>
          <cell r="F244">
            <v>37613.541629423897</v>
          </cell>
          <cell r="G244">
            <v>34738.162651540886</v>
          </cell>
          <cell r="H244">
            <v>32350.588535621049</v>
          </cell>
          <cell r="I244">
            <v>31587.274560277161</v>
          </cell>
          <cell r="J244">
            <v>30403.603534245631</v>
          </cell>
          <cell r="K244">
            <v>29331.111631802021</v>
          </cell>
          <cell r="L244">
            <v>28407.472821889009</v>
          </cell>
          <cell r="M244">
            <v>27574.274150126228</v>
          </cell>
          <cell r="N244">
            <v>26404.076114638134</v>
          </cell>
          <cell r="O244">
            <v>35219.01634684523</v>
          </cell>
          <cell r="P244">
            <v>44362.63854365411</v>
          </cell>
          <cell r="Q244">
            <v>31555.809735571092</v>
          </cell>
          <cell r="R244">
            <v>18331.063882728275</v>
          </cell>
          <cell r="S244">
            <v>17810.763864255001</v>
          </cell>
          <cell r="T244">
            <v>17288.23026939221</v>
          </cell>
          <cell r="U244">
            <v>16989.408348098281</v>
          </cell>
          <cell r="V244">
            <v>16236.192311112565</v>
          </cell>
          <cell r="W244">
            <v>15706.547842149434</v>
          </cell>
          <cell r="X244">
            <v>15174.389463282118</v>
          </cell>
          <cell r="Y244">
            <v>14863.970000689093</v>
          </cell>
          <cell r="Z244">
            <v>14102.227044127209</v>
          </cell>
          <cell r="AA244">
            <v>13562.065313813051</v>
          </cell>
          <cell r="AB244">
            <v>13019.074155754224</v>
          </cell>
          <cell r="AC244">
            <v>12697.341333394816</v>
          </cell>
          <cell r="AD244">
            <v>11924.26147858777</v>
          </cell>
          <cell r="AE244">
            <v>-4498.0155838710234</v>
          </cell>
          <cell r="CO244">
            <v>1087881.0164069468</v>
          </cell>
        </row>
        <row r="245">
          <cell r="A245">
            <v>-176865.95471425448</v>
          </cell>
          <cell r="B245">
            <v>30209.959085350056</v>
          </cell>
          <cell r="C245">
            <v>67594.851205526633</v>
          </cell>
          <cell r="D245">
            <v>63871.093658073107</v>
          </cell>
          <cell r="E245">
            <v>48993.697507405028</v>
          </cell>
          <cell r="F245">
            <v>46660.211773573494</v>
          </cell>
          <cell r="G245">
            <v>43921.04356059141</v>
          </cell>
          <cell r="H245">
            <v>41593.845496170485</v>
          </cell>
          <cell r="I245">
            <v>40635.277815963316</v>
          </cell>
          <cell r="J245">
            <v>39244.407247665091</v>
          </cell>
          <cell r="K245">
            <v>37992.729620482161</v>
          </cell>
          <cell r="L245">
            <v>36863.945723898156</v>
          </cell>
          <cell r="M245">
            <v>35854.148249305144</v>
          </cell>
          <cell r="N245">
            <v>34487.048257965784</v>
          </cell>
          <cell r="O245">
            <v>41282.399783107394</v>
          </cell>
          <cell r="P245">
            <v>48467.269273664184</v>
          </cell>
          <cell r="Q245">
            <v>37971.593082011052</v>
          </cell>
          <cell r="R245">
            <v>27058.164245717126</v>
          </cell>
          <cell r="S245">
            <v>26515.291911182634</v>
          </cell>
          <cell r="T245">
            <v>25973.51517271511</v>
          </cell>
          <cell r="U245">
            <v>25656.526814866731</v>
          </cell>
          <cell r="V245">
            <v>24893.380941546224</v>
          </cell>
          <cell r="W245">
            <v>24355.092172299293</v>
          </cell>
          <cell r="X245">
            <v>23818.036506078155</v>
          </cell>
          <cell r="Y245">
            <v>23504.332393392011</v>
          </cell>
          <cell r="Z245">
            <v>22747.77356486913</v>
          </cell>
          <cell r="AA245">
            <v>22214.643638734728</v>
          </cell>
          <cell r="AB245">
            <v>21682.901580919497</v>
          </cell>
          <cell r="AC245">
            <v>21374.606588385344</v>
          </cell>
          <cell r="AD245">
            <v>20623.748863526329</v>
          </cell>
          <cell r="AE245">
            <v>7195.6032101225574</v>
          </cell>
          <cell r="CO245">
            <v>884329.77357127238</v>
          </cell>
        </row>
        <row r="246">
          <cell r="A246">
            <v>-167813.52050376748</v>
          </cell>
          <cell r="B246">
            <v>34605.907380654593</v>
          </cell>
          <cell r="C246">
            <v>69679.101640490146</v>
          </cell>
          <cell r="D246">
            <v>64495.023164099752</v>
          </cell>
          <cell r="E246">
            <v>50897.350643154947</v>
          </cell>
          <cell r="F246">
            <v>48555.396191049513</v>
          </cell>
          <cell r="G246">
            <v>45849.923460511665</v>
          </cell>
          <cell r="H246">
            <v>43539.427166112451</v>
          </cell>
          <cell r="I246">
            <v>42540.409120490338</v>
          </cell>
          <cell r="J246">
            <v>41107.000589703894</v>
          </cell>
          <cell r="K246">
            <v>39818.700041182819</v>
          </cell>
          <cell r="L246">
            <v>38647.504787031314</v>
          </cell>
          <cell r="M246">
            <v>37601.363454792721</v>
          </cell>
          <cell r="N246">
            <v>36193.900928157869</v>
          </cell>
          <cell r="O246">
            <v>42543.311318587672</v>
          </cell>
          <cell r="P246">
            <v>49294.729895421115</v>
          </cell>
          <cell r="Q246">
            <v>39313.801030726958</v>
          </cell>
          <cell r="R246">
            <v>28915.594128962191</v>
          </cell>
          <cell r="S246">
            <v>28368.719542650302</v>
          </cell>
          <cell r="T246">
            <v>27823.656147613641</v>
          </cell>
          <cell r="U246">
            <v>27503.375468621467</v>
          </cell>
          <cell r="V246">
            <v>26739.18190439108</v>
          </cell>
          <cell r="W246">
            <v>26199.884666800303</v>
          </cell>
          <cell r="X246">
            <v>25662.625940946353</v>
          </cell>
          <cell r="Y246">
            <v>25348.838939728914</v>
          </cell>
          <cell r="Z246">
            <v>24594.470480517892</v>
          </cell>
          <cell r="AA246">
            <v>24063.701615669081</v>
          </cell>
          <cell r="AB246">
            <v>23535.227113739405</v>
          </cell>
          <cell r="AC246">
            <v>23230.452920220094</v>
          </cell>
          <cell r="AD246">
            <v>22485.438587114186</v>
          </cell>
          <cell r="AE246">
            <v>9723.7422066108848</v>
          </cell>
          <cell r="CO246">
            <v>839067.60251883732</v>
          </cell>
        </row>
        <row r="247">
          <cell r="A247">
            <v>-166550.43591410486</v>
          </cell>
          <cell r="B247">
            <v>30568.590359105961</v>
          </cell>
          <cell r="C247">
            <v>66599.789616855429</v>
          </cell>
          <cell r="D247">
            <v>61353.097216286027</v>
          </cell>
          <cell r="E247">
            <v>48538.56821805927</v>
          </cell>
          <cell r="F247">
            <v>46282.458358094344</v>
          </cell>
          <cell r="G247">
            <v>43655.926424264137</v>
          </cell>
          <cell r="H247">
            <v>41419.1474332793</v>
          </cell>
          <cell r="I247">
            <v>40479.125452960856</v>
          </cell>
          <cell r="J247">
            <v>39116.812881526857</v>
          </cell>
          <cell r="K247">
            <v>37893.588138443767</v>
          </cell>
          <cell r="L247">
            <v>36786.311402905078</v>
          </cell>
          <cell r="M247">
            <v>35798.831776002655</v>
          </cell>
          <cell r="N247">
            <v>34460.276820258579</v>
          </cell>
          <cell r="O247">
            <v>40815.8744230464</v>
          </cell>
          <cell r="P247">
            <v>47552.619282926054</v>
          </cell>
          <cell r="Q247">
            <v>37661.674918989564</v>
          </cell>
          <cell r="R247">
            <v>27363.063098419909</v>
          </cell>
          <cell r="S247">
            <v>26837.788396188742</v>
          </cell>
          <cell r="T247">
            <v>26313.886823656896</v>
          </cell>
          <cell r="U247">
            <v>26009.427232969363</v>
          </cell>
          <cell r="V247">
            <v>25270.369079071897</v>
          </cell>
          <cell r="W247">
            <v>24750.839039325307</v>
          </cell>
          <cell r="X247">
            <v>24232.854469152589</v>
          </cell>
          <cell r="Y247">
            <v>23933.163663052204</v>
          </cell>
          <cell r="Z247">
            <v>23201.708584800115</v>
          </cell>
          <cell r="AA247">
            <v>22688.644213290347</v>
          </cell>
          <cell r="AB247">
            <v>22177.319281401542</v>
          </cell>
          <cell r="AC247">
            <v>21884.64356712134</v>
          </cell>
          <cell r="AD247">
            <v>21160.098034736933</v>
          </cell>
          <cell r="AE247">
            <v>8505.9155116748298</v>
          </cell>
          <cell r="CO247">
            <v>832752.17957052425</v>
          </cell>
        </row>
        <row r="248">
          <cell r="A248">
            <v>-217092.46945952071</v>
          </cell>
          <cell r="B248">
            <v>6995.3377297163825</v>
          </cell>
          <cell r="C248">
            <v>52190.545334168346</v>
          </cell>
          <cell r="D248">
            <v>51057.982432181045</v>
          </cell>
          <cell r="E248">
            <v>34965.707538272996</v>
          </cell>
          <cell r="F248">
            <v>32854.514408744391</v>
          </cell>
          <cell r="G248">
            <v>30123.140247998992</v>
          </cell>
          <cell r="H248">
            <v>27873.199197817186</v>
          </cell>
          <cell r="I248">
            <v>27231.540840068636</v>
          </cell>
          <cell r="J248">
            <v>26193.148992963135</v>
          </cell>
          <cell r="K248">
            <v>25253.13993699503</v>
          </cell>
          <cell r="L248">
            <v>24461.004951610012</v>
          </cell>
          <cell r="M248">
            <v>23747.943339384779</v>
          </cell>
          <cell r="N248">
            <v>22718.367484240422</v>
          </cell>
          <cell r="O248">
            <v>31640.515029033806</v>
          </cell>
          <cell r="P248">
            <v>40848.71494475667</v>
          </cell>
          <cell r="Q248">
            <v>28104.181469506977</v>
          </cell>
          <cell r="R248">
            <v>14960.038389737747</v>
          </cell>
          <cell r="S248">
            <v>14481.968435588809</v>
          </cell>
          <cell r="T248">
            <v>14000.672788477375</v>
          </cell>
          <cell r="U248">
            <v>13732.859928206635</v>
          </cell>
          <cell r="V248">
            <v>13028.014429088023</v>
          </cell>
          <cell r="W248">
            <v>12536.449378767633</v>
          </cell>
          <cell r="X248">
            <v>12041.253782599582</v>
          </cell>
          <cell r="Y248">
            <v>11757.853098988442</v>
          </cell>
          <cell r="Z248">
            <v>11039.532019727783</v>
          </cell>
          <cell r="AA248">
            <v>10532.778119774568</v>
          </cell>
          <cell r="AB248">
            <v>10021.938008484794</v>
          </cell>
          <cell r="AC248">
            <v>9722.6267914921409</v>
          </cell>
          <cell r="AD248">
            <v>8987.5051289448493</v>
          </cell>
          <cell r="AE248">
            <v>-7371.3378721230074</v>
          </cell>
          <cell r="CO248">
            <v>1085462.3472976035</v>
          </cell>
        </row>
        <row r="249">
          <cell r="A249">
            <v>-182404.04786015357</v>
          </cell>
          <cell r="B249">
            <v>28110.554402486188</v>
          </cell>
          <cell r="C249">
            <v>65752.801125475191</v>
          </cell>
          <cell r="D249">
            <v>63375.211271436754</v>
          </cell>
          <cell r="E249">
            <v>48400.62532536099</v>
          </cell>
          <cell r="F249">
            <v>46053.367937211806</v>
          </cell>
          <cell r="G249">
            <v>43277.417632907775</v>
          </cell>
          <cell r="H249">
            <v>40924.455071064644</v>
          </cell>
          <cell r="I249">
            <v>39976.556720708046</v>
          </cell>
          <cell r="J249">
            <v>38594.934071005802</v>
          </cell>
          <cell r="K249">
            <v>37350.37647564002</v>
          </cell>
          <cell r="L249">
            <v>36232.329999272013</v>
          </cell>
          <cell r="M249">
            <v>35230.887178792371</v>
          </cell>
          <cell r="N249">
            <v>33872.246917928678</v>
          </cell>
          <cell r="O249">
            <v>40925.517828966804</v>
          </cell>
          <cell r="P249">
            <v>48365.588094152234</v>
          </cell>
          <cell r="Q249">
            <v>37551.04475835077</v>
          </cell>
          <cell r="R249">
            <v>26316.379844735115</v>
          </cell>
          <cell r="S249">
            <v>25771.130349463943</v>
          </cell>
          <cell r="T249">
            <v>25226.655809955446</v>
          </cell>
          <cell r="U249">
            <v>24908.136053765251</v>
          </cell>
          <cell r="V249">
            <v>24140.125290377939</v>
          </cell>
          <cell r="W249">
            <v>23598.117920959034</v>
          </cell>
          <cell r="X249">
            <v>23056.982771078379</v>
          </cell>
          <cell r="Y249">
            <v>22740.256968538117</v>
          </cell>
          <cell r="Z249">
            <v>21977.434581273759</v>
          </cell>
          <cell r="AA249">
            <v>21439.076253064755</v>
          </cell>
          <cell r="AB249">
            <v>20901.69961563027</v>
          </cell>
          <cell r="AC249">
            <v>20588.722840402079</v>
          </cell>
          <cell r="AD249">
            <v>19830.010099499341</v>
          </cell>
          <cell r="AE249">
            <v>5990.9813673810131</v>
          </cell>
          <cell r="CO249">
            <v>912020.23930076777</v>
          </cell>
        </row>
        <row r="250">
          <cell r="A250">
            <v>-195399.03156944446</v>
          </cell>
          <cell r="B250">
            <v>18179.543526855923</v>
          </cell>
          <cell r="C250">
            <v>61022.407447656122</v>
          </cell>
          <cell r="D250">
            <v>57972.745214180934</v>
          </cell>
          <cell r="E250">
            <v>41188.591386305634</v>
          </cell>
          <cell r="F250">
            <v>39002.026448833902</v>
          </cell>
          <cell r="G250">
            <v>36304.416246564782</v>
          </cell>
          <cell r="H250">
            <v>34049.320281028748</v>
          </cell>
          <cell r="I250">
            <v>33269.816389771702</v>
          </cell>
          <cell r="J250">
            <v>32080.734116057007</v>
          </cell>
          <cell r="K250">
            <v>31008.541928140869</v>
          </cell>
          <cell r="L250">
            <v>30070.573556506941</v>
          </cell>
          <cell r="M250">
            <v>29230.081567627247</v>
          </cell>
          <cell r="N250">
            <v>28056.605614804444</v>
          </cell>
          <cell r="O250">
            <v>35866.795824259934</v>
          </cell>
          <cell r="P250">
            <v>44007.275656538848</v>
          </cell>
          <cell r="Q250">
            <v>32484.798861748786</v>
          </cell>
          <cell r="R250">
            <v>20557.809383928543</v>
          </cell>
          <cell r="S250">
            <v>20056.124786376269</v>
          </cell>
          <cell r="T250">
            <v>19553.269794541375</v>
          </cell>
          <cell r="U250">
            <v>19267.263560810046</v>
          </cell>
          <cell r="V250">
            <v>18543.907127355022</v>
          </cell>
          <cell r="W250">
            <v>18037.32603668137</v>
          </cell>
          <cell r="X250">
            <v>17529.427656931453</v>
          </cell>
          <cell r="Y250">
            <v>17236.899811939067</v>
          </cell>
          <cell r="Z250">
            <v>16509.519769953615</v>
          </cell>
          <cell r="AA250">
            <v>15997.427633133746</v>
          </cell>
          <cell r="AB250">
            <v>15483.852875853278</v>
          </cell>
          <cell r="AC250">
            <v>15185.632989218691</v>
          </cell>
          <cell r="AD250">
            <v>14452.076251096682</v>
          </cell>
          <cell r="AE250">
            <v>-318.86627418682838</v>
          </cell>
          <cell r="CO250">
            <v>976995.15784722229</v>
          </cell>
        </row>
        <row r="251">
          <cell r="A251">
            <v>-207111.35268725036</v>
          </cell>
          <cell r="B251">
            <v>12099.523962001404</v>
          </cell>
          <cell r="C251">
            <v>55369.898694793359</v>
          </cell>
          <cell r="D251">
            <v>54025.813726886496</v>
          </cell>
          <cell r="E251">
            <v>38991.608512293154</v>
          </cell>
          <cell r="F251">
            <v>36807.179231850678</v>
          </cell>
          <cell r="G251">
            <v>34058.44748455676</v>
          </cell>
          <cell r="H251">
            <v>31774.506098513579</v>
          </cell>
          <cell r="I251">
            <v>31040.785890328203</v>
          </cell>
          <cell r="J251">
            <v>29898.932263286872</v>
          </cell>
          <cell r="K251">
            <v>28867.009551249335</v>
          </cell>
          <cell r="L251">
            <v>27976.835354493938</v>
          </cell>
          <cell r="M251">
            <v>27176.905893888354</v>
          </cell>
          <cell r="N251">
            <v>26048.096546937028</v>
          </cell>
          <cell r="O251">
            <v>34428.324950465423</v>
          </cell>
          <cell r="P251">
            <v>43124.973968260383</v>
          </cell>
          <cell r="Q251">
            <v>30934.660076818545</v>
          </cell>
          <cell r="R251">
            <v>18338.25197416851</v>
          </cell>
          <cell r="S251">
            <v>17839.499531484893</v>
          </cell>
          <cell r="T251">
            <v>17338.705360383363</v>
          </cell>
          <cell r="U251">
            <v>17055.308561042199</v>
          </cell>
          <cell r="V251">
            <v>16330.744987960556</v>
          </cell>
          <cell r="W251">
            <v>15823.450715140716</v>
          </cell>
          <cell r="X251">
            <v>15313.858458998857</v>
          </cell>
          <cell r="Y251">
            <v>15020.007821322961</v>
          </cell>
          <cell r="Z251">
            <v>14287.502170565189</v>
          </cell>
          <cell r="AA251">
            <v>13770.593992673508</v>
          </cell>
          <cell r="AB251">
            <v>13251.099414307642</v>
          </cell>
          <cell r="AC251">
            <v>12947.147639482697</v>
          </cell>
          <cell r="AD251">
            <v>12204.038360335751</v>
          </cell>
          <cell r="AE251">
            <v>-3430.649235497629</v>
          </cell>
          <cell r="CO251">
            <v>1035556.7634362518</v>
          </cell>
        </row>
        <row r="252">
          <cell r="A252">
            <v>-217286.71301322128</v>
          </cell>
          <cell r="B252">
            <v>12654.920185099953</v>
          </cell>
          <cell r="C252">
            <v>56683.085406820188</v>
          </cell>
          <cell r="D252">
            <v>54484.840888550345</v>
          </cell>
          <cell r="E252">
            <v>39713.618420205486</v>
          </cell>
          <cell r="F252">
            <v>37443.809642244349</v>
          </cell>
          <cell r="G252">
            <v>34576.247543248261</v>
          </cell>
          <cell r="H252">
            <v>32195.687926662038</v>
          </cell>
          <cell r="I252">
            <v>31436.948302272474</v>
          </cell>
          <cell r="J252">
            <v>30258.909718420269</v>
          </cell>
          <cell r="K252">
            <v>29191.617995323875</v>
          </cell>
          <cell r="L252">
            <v>28272.9625161679</v>
          </cell>
          <cell r="M252">
            <v>27444.387151599796</v>
          </cell>
          <cell r="N252">
            <v>26279.66491388304</v>
          </cell>
          <cell r="O252">
            <v>35086.554359210742</v>
          </cell>
          <cell r="P252">
            <v>44220.473270871327</v>
          </cell>
          <cell r="Q252">
            <v>31431.75441589285</v>
          </cell>
          <cell r="R252">
            <v>18226.000115294999</v>
          </cell>
          <cell r="S252">
            <v>17707.583604194377</v>
          </cell>
          <cell r="T252">
            <v>17186.907570453885</v>
          </cell>
          <cell r="U252">
            <v>16889.458277610567</v>
          </cell>
          <cell r="V252">
            <v>16138.503758765437</v>
          </cell>
          <cell r="W252">
            <v>15610.634247740985</v>
          </cell>
          <cell r="X252">
            <v>15080.221624078804</v>
          </cell>
          <cell r="Y252">
            <v>14771.080190610661</v>
          </cell>
          <cell r="Z252">
            <v>14011.459576523383</v>
          </cell>
          <cell r="AA252">
            <v>13472.950630803673</v>
          </cell>
          <cell r="AB252">
            <v>12931.579389405397</v>
          </cell>
          <cell r="AC252">
            <v>12611.012844676876</v>
          </cell>
          <cell r="AD252">
            <v>11839.903968025541</v>
          </cell>
          <cell r="AE252">
            <v>-4559.7420378851602</v>
          </cell>
          <cell r="CO252">
            <v>1086433.5650661064</v>
          </cell>
        </row>
        <row r="253">
          <cell r="A253">
            <v>-211635.78590674838</v>
          </cell>
          <cell r="B253">
            <v>15071.908243953643</v>
          </cell>
          <cell r="C253">
            <v>57010.96861498896</v>
          </cell>
          <cell r="D253">
            <v>55567.183282180544</v>
          </cell>
          <cell r="E253">
            <v>40274.913942322513</v>
          </cell>
          <cell r="F253">
            <v>38020.611821690167</v>
          </cell>
          <cell r="G253">
            <v>35191.82193442549</v>
          </cell>
          <cell r="H253">
            <v>32838.744791679346</v>
          </cell>
          <cell r="I253">
            <v>32070.1987500658</v>
          </cell>
          <cell r="J253">
            <v>30884.011206590541</v>
          </cell>
          <cell r="K253">
            <v>29810.627360164013</v>
          </cell>
          <cell r="L253">
            <v>28882.182824939817</v>
          </cell>
          <cell r="M253">
            <v>28046.1477146096</v>
          </cell>
          <cell r="N253">
            <v>26874.039118000495</v>
          </cell>
          <cell r="O253">
            <v>35418.897571883957</v>
          </cell>
          <cell r="P253">
            <v>44293.181730894037</v>
          </cell>
          <cell r="Q253">
            <v>31830.130197101127</v>
          </cell>
          <cell r="R253">
            <v>18952.619925011095</v>
          </cell>
          <cell r="S253">
            <v>18436.999325959012</v>
          </cell>
          <cell r="T253">
            <v>17919.437387604819</v>
          </cell>
          <cell r="U253">
            <v>17623.822779702037</v>
          </cell>
          <cell r="V253">
            <v>16878.254785068806</v>
          </cell>
          <cell r="W253">
            <v>16354.512346496507</v>
          </cell>
          <cell r="X253">
            <v>15828.584913436658</v>
          </cell>
          <cell r="Y253">
            <v>15522.762508737607</v>
          </cell>
          <cell r="Z253">
            <v>14769.910898020411</v>
          </cell>
          <cell r="AA253">
            <v>14237.027257514863</v>
          </cell>
          <cell r="AB253">
            <v>13701.684386463676</v>
          </cell>
          <cell r="AC253">
            <v>13386.088996342387</v>
          </cell>
          <cell r="AD253">
            <v>12623.323631751442</v>
          </cell>
          <cell r="AE253">
            <v>-3356.8251644763659</v>
          </cell>
          <cell r="CO253">
            <v>1058178.9295337419</v>
          </cell>
        </row>
        <row r="254">
          <cell r="A254">
            <v>-205262.56726105226</v>
          </cell>
          <cell r="B254">
            <v>18409.25904661644</v>
          </cell>
          <cell r="C254">
            <v>59028.627207244572</v>
          </cell>
          <cell r="D254">
            <v>55139.925831516128</v>
          </cell>
          <cell r="E254">
            <v>42025.816121730692</v>
          </cell>
          <cell r="F254">
            <v>39751.933863119717</v>
          </cell>
          <cell r="G254">
            <v>36935.249760514358</v>
          </cell>
          <cell r="H254">
            <v>34582.760594575942</v>
          </cell>
          <cell r="I254">
            <v>33775.621242771129</v>
          </cell>
          <cell r="J254">
            <v>32547.431677719549</v>
          </cell>
          <cell r="K254">
            <v>31437.281379261563</v>
          </cell>
          <cell r="L254">
            <v>30468.049847621573</v>
          </cell>
          <cell r="M254">
            <v>29596.454527628463</v>
          </cell>
          <cell r="N254">
            <v>28384.265420264375</v>
          </cell>
          <cell r="O254">
            <v>36604.461596503344</v>
          </cell>
          <cell r="P254">
            <v>45166.414041971766</v>
          </cell>
          <cell r="Q254">
            <v>33062.919991891751</v>
          </cell>
          <cell r="R254">
            <v>20543.807840870177</v>
          </cell>
          <cell r="S254">
            <v>20021.90218555474</v>
          </cell>
          <cell r="T254">
            <v>19498.643166049682</v>
          </cell>
          <cell r="U254">
            <v>19198.163083992113</v>
          </cell>
          <cell r="V254">
            <v>18447.901412740728</v>
          </cell>
          <cell r="W254">
            <v>17920.333786461277</v>
          </cell>
          <cell r="X254">
            <v>17391.242936863433</v>
          </cell>
          <cell r="Y254">
            <v>17083.154591791157</v>
          </cell>
          <cell r="Z254">
            <v>16328.307410013338</v>
          </cell>
          <cell r="AA254">
            <v>15794.367185532014</v>
          </cell>
          <cell r="AB254">
            <v>15258.712559786283</v>
          </cell>
          <cell r="AC254">
            <v>14943.779631177345</v>
          </cell>
          <cell r="AD254">
            <v>14182.052833388527</v>
          </cell>
          <cell r="AE254">
            <v>-1331.1659881163032</v>
          </cell>
          <cell r="CO254">
            <v>1026312.8363052612</v>
          </cell>
        </row>
        <row r="255">
          <cell r="A255">
            <v>-188036.02948282528</v>
          </cell>
          <cell r="B255">
            <v>27207.776560119266</v>
          </cell>
          <cell r="C255">
            <v>65486.924663056794</v>
          </cell>
          <cell r="D255">
            <v>62154.958041694248</v>
          </cell>
          <cell r="E255">
            <v>46988.564264556539</v>
          </cell>
          <cell r="F255">
            <v>44654.126372398066</v>
          </cell>
          <cell r="G255">
            <v>41863.653624097366</v>
          </cell>
          <cell r="H255">
            <v>39506.493794437833</v>
          </cell>
          <cell r="I255">
            <v>38589.370063598326</v>
          </cell>
          <cell r="J255">
            <v>37240.895932195679</v>
          </cell>
          <cell r="K255">
            <v>36025.212870358417</v>
          </cell>
          <cell r="L255">
            <v>34939.611874525464</v>
          </cell>
          <cell r="M255">
            <v>33966.310081620526</v>
          </cell>
          <cell r="N255">
            <v>32639.248687288971</v>
          </cell>
          <cell r="O255">
            <v>39975.897761719396</v>
          </cell>
          <cell r="P255">
            <v>47689.614217787414</v>
          </cell>
          <cell r="Q255">
            <v>36556.396066178371</v>
          </cell>
          <cell r="R255">
            <v>25003.589158189672</v>
          </cell>
          <cell r="S255">
            <v>24462.752194574234</v>
          </cell>
          <cell r="T255">
            <v>23922.198307741681</v>
          </cell>
          <cell r="U255">
            <v>23607.139417860511</v>
          </cell>
          <cell r="V255">
            <v>22841.973988408077</v>
          </cell>
          <cell r="W255">
            <v>22302.321312464337</v>
          </cell>
          <cell r="X255">
            <v>21762.987241933573</v>
          </cell>
          <cell r="Y255">
            <v>21447.537042962984</v>
          </cell>
          <cell r="Z255">
            <v>20685.313436505363</v>
          </cell>
          <cell r="AA255">
            <v>20146.993686769623</v>
          </cell>
          <cell r="AB255">
            <v>19609.032530233148</v>
          </cell>
          <cell r="AC255">
            <v>19294.872365867181</v>
          </cell>
          <cell r="AD255">
            <v>18534.229350675487</v>
          </cell>
          <cell r="AE255">
            <v>4281.8286659763689</v>
          </cell>
          <cell r="CO255">
            <v>940180.14741412632</v>
          </cell>
        </row>
        <row r="256">
          <cell r="A256">
            <v>-206727.31760806957</v>
          </cell>
          <cell r="B256">
            <v>13718.279610501631</v>
          </cell>
          <cell r="C256">
            <v>55355.371006377944</v>
          </cell>
          <cell r="D256">
            <v>53998.050535909599</v>
          </cell>
          <cell r="E256">
            <v>38813.368818694726</v>
          </cell>
          <cell r="F256">
            <v>36637.168792978351</v>
          </cell>
          <cell r="G256">
            <v>33897.193117901683</v>
          </cell>
          <cell r="H256">
            <v>31621.005376202142</v>
          </cell>
          <cell r="I256">
            <v>30891.948388612189</v>
          </cell>
          <cell r="J256">
            <v>29755.892291241893</v>
          </cell>
          <cell r="K256">
            <v>28729.342472024946</v>
          </cell>
          <cell r="L256">
            <v>27844.261098569055</v>
          </cell>
          <cell r="M256">
            <v>27049.079526146939</v>
          </cell>
          <cell r="N256">
            <v>25925.914072410997</v>
          </cell>
          <cell r="O256">
            <v>34293.975376357062</v>
          </cell>
          <cell r="P256">
            <v>42976.756438262819</v>
          </cell>
          <cell r="Q256">
            <v>30810.072259099266</v>
          </cell>
          <cell r="R256">
            <v>18238.255925833757</v>
          </cell>
          <cell r="S256">
            <v>17741.520474904602</v>
          </cell>
          <cell r="T256">
            <v>17242.720567926808</v>
          </cell>
          <cell r="U256">
            <v>16960.790798997106</v>
          </cell>
          <cell r="V256">
            <v>16238.677793089446</v>
          </cell>
          <cell r="W256">
            <v>15733.305428095166</v>
          </cell>
          <cell r="X256">
            <v>15225.609499630355</v>
          </cell>
          <cell r="Y256">
            <v>14933.14762549099</v>
          </cell>
          <cell r="Z256">
            <v>14202.966033465542</v>
          </cell>
          <cell r="AA256">
            <v>13687.87274559974</v>
          </cell>
          <cell r="AB256">
            <v>13170.16426657726</v>
          </cell>
          <cell r="AC256">
            <v>12867.507360557607</v>
          </cell>
          <cell r="AD256">
            <v>12126.585558451414</v>
          </cell>
          <cell r="AE256">
            <v>-3478.3956019538637</v>
          </cell>
          <cell r="CO256">
            <v>1033636.5880403478</v>
          </cell>
        </row>
        <row r="257">
          <cell r="A257">
            <v>-186416.70374908368</v>
          </cell>
          <cell r="B257">
            <v>27130.038162016688</v>
          </cell>
          <cell r="C257">
            <v>69324.725695631059</v>
          </cell>
          <cell r="D257">
            <v>64762.449980142948</v>
          </cell>
          <cell r="E257">
            <v>47790.127227745004</v>
          </cell>
          <cell r="F257">
            <v>45438.886402044227</v>
          </cell>
          <cell r="G257">
            <v>42641.399478647814</v>
          </cell>
          <cell r="H257">
            <v>40274.686668087947</v>
          </cell>
          <cell r="I257">
            <v>39338.971638315968</v>
          </cell>
          <cell r="J257">
            <v>37969.355996614875</v>
          </cell>
          <cell r="K257">
            <v>36734.792079410588</v>
          </cell>
          <cell r="L257">
            <v>35629.336195457785</v>
          </cell>
          <cell r="M257">
            <v>34638.337081451216</v>
          </cell>
          <cell r="N257">
            <v>33290.961083726688</v>
          </cell>
          <cell r="O257">
            <v>40535.821350622835</v>
          </cell>
          <cell r="P257">
            <v>48163.954108883554</v>
          </cell>
          <cell r="Q257">
            <v>37119.624928272417</v>
          </cell>
          <cell r="R257">
            <v>25654.115219113868</v>
          </cell>
          <cell r="S257">
            <v>25108.669737182281</v>
          </cell>
          <cell r="T257">
            <v>24563.729834943952</v>
          </cell>
          <cell r="U257">
            <v>24245.221992062245</v>
          </cell>
          <cell r="V257">
            <v>23475.427894132008</v>
          </cell>
          <cell r="W257">
            <v>22932.097569055812</v>
          </cell>
          <cell r="X257">
            <v>22389.336278378512</v>
          </cell>
          <cell r="Y257">
            <v>22071.392921246254</v>
          </cell>
          <cell r="Z257">
            <v>21305.5895964796</v>
          </cell>
          <cell r="AA257">
            <v>20764.639899078669</v>
          </cell>
          <cell r="AB257">
            <v>20224.330654906931</v>
          </cell>
          <cell r="AC257">
            <v>19908.761243588553</v>
          </cell>
          <cell r="AD257">
            <v>19145.710957046431</v>
          </cell>
          <cell r="AE257">
            <v>5009.9751488970214</v>
          </cell>
          <cell r="CO257">
            <v>932083.51874541829</v>
          </cell>
        </row>
        <row r="258">
          <cell r="A258">
            <v>-178975.42595262107</v>
          </cell>
          <cell r="B258">
            <v>27624.513613563788</v>
          </cell>
          <cell r="C258">
            <v>63439.661238208413</v>
          </cell>
          <cell r="D258">
            <v>61318.443331625283</v>
          </cell>
          <cell r="E258">
            <v>46789.026445586758</v>
          </cell>
          <cell r="F258">
            <v>44515.911906854875</v>
          </cell>
          <cell r="G258">
            <v>41818.708935136281</v>
          </cell>
          <cell r="H258">
            <v>39535.522084917306</v>
          </cell>
          <cell r="I258">
            <v>38629.756316855812</v>
          </cell>
          <cell r="J258">
            <v>37300.489056393635</v>
          </cell>
          <cell r="K258">
            <v>36104.442802919773</v>
          </cell>
          <cell r="L258">
            <v>35032.404535583235</v>
          </cell>
          <cell r="M258">
            <v>34073.843183445337</v>
          </cell>
          <cell r="N258">
            <v>32766.167392320218</v>
          </cell>
          <cell r="O258">
            <v>39711.340831808804</v>
          </cell>
          <cell r="P258">
            <v>47027.953773335052</v>
          </cell>
          <cell r="Q258">
            <v>36424.514295205372</v>
          </cell>
          <cell r="R258">
            <v>25409.616185050385</v>
          </cell>
          <cell r="S258">
            <v>24882.545519398773</v>
          </cell>
          <cell r="T258">
            <v>24356.042740035547</v>
          </cell>
          <cell r="U258">
            <v>24050.746366007588</v>
          </cell>
          <cell r="V258">
            <v>23304.809497626644</v>
          </cell>
          <cell r="W258">
            <v>22780.114656384118</v>
          </cell>
          <cell r="X258">
            <v>22256.058976162254</v>
          </cell>
          <cell r="Y258">
            <v>21951.840996000989</v>
          </cell>
          <cell r="Z258">
            <v>21209.942373348007</v>
          </cell>
          <cell r="AA258">
            <v>20687.921543408884</v>
          </cell>
          <cell r="AB258">
            <v>20166.620094829603</v>
          </cell>
          <cell r="AC258">
            <v>19865.293523260232</v>
          </cell>
          <cell r="AD258">
            <v>19126.262314956693</v>
          </cell>
          <cell r="AE258">
            <v>5552.5616097859893</v>
          </cell>
          <cell r="CO258">
            <v>894877.1297631053</v>
          </cell>
        </row>
        <row r="259">
          <cell r="A259">
            <v>-204738.90484758388</v>
          </cell>
          <cell r="B259">
            <v>13848.405008479254</v>
          </cell>
          <cell r="C259">
            <v>57452.569764721222</v>
          </cell>
          <cell r="D259">
            <v>55126.188519789328</v>
          </cell>
          <cell r="E259">
            <v>39691.269005078851</v>
          </cell>
          <cell r="F259">
            <v>37497.963162731074</v>
          </cell>
          <cell r="G259">
            <v>34752.383323150396</v>
          </cell>
          <cell r="H259">
            <v>32467.358351437259</v>
          </cell>
          <cell r="I259">
            <v>31718.092314025576</v>
          </cell>
          <cell r="J259">
            <v>30559.197877439583</v>
          </cell>
          <cell r="K259">
            <v>29512.308207223439</v>
          </cell>
          <cell r="L259">
            <v>28605.676772779487</v>
          </cell>
          <cell r="M259">
            <v>27791.347117323166</v>
          </cell>
          <cell r="N259">
            <v>26646.257713856801</v>
          </cell>
          <cell r="O259">
            <v>34904.381573507613</v>
          </cell>
          <cell r="P259">
            <v>43483.928539838686</v>
          </cell>
          <cell r="Q259">
            <v>31427.129526340948</v>
          </cell>
          <cell r="R259">
            <v>18963.630587940417</v>
          </cell>
          <cell r="S259">
            <v>18462.134235275415</v>
          </cell>
          <cell r="T259">
            <v>17958.824843710914</v>
          </cell>
          <cell r="U259">
            <v>17673.319819689932</v>
          </cell>
          <cell r="V259">
            <v>16946.547747480217</v>
          </cell>
          <cell r="W259">
            <v>16437.466316322956</v>
          </cell>
          <cell r="X259">
            <v>15926.344293911421</v>
          </cell>
          <cell r="Y259">
            <v>15631.392756247184</v>
          </cell>
          <cell r="Z259">
            <v>14897.731767842655</v>
          </cell>
          <cell r="AA259">
            <v>14380.113264017848</v>
          </cell>
          <cell r="AB259">
            <v>13860.198056758672</v>
          </cell>
          <cell r="AC259">
            <v>13556.281110023825</v>
          </cell>
          <cell r="AD259">
            <v>12813.199860492045</v>
          </cell>
          <cell r="AE259">
            <v>-2647.9367896567928</v>
          </cell>
          <cell r="CO259">
            <v>1023694.5242379194</v>
          </cell>
        </row>
        <row r="260">
          <cell r="A260">
            <v>-188558.62755328813</v>
          </cell>
          <cell r="B260">
            <v>23679.696795060372</v>
          </cell>
          <cell r="C260">
            <v>61284.732013618879</v>
          </cell>
          <cell r="D260">
            <v>58822.357211687253</v>
          </cell>
          <cell r="E260">
            <v>43870.260328001634</v>
          </cell>
          <cell r="F260">
            <v>41636.071409667114</v>
          </cell>
          <cell r="G260">
            <v>38928.755519854603</v>
          </cell>
          <cell r="H260">
            <v>36652.463870913998</v>
          </cell>
          <cell r="I260">
            <v>35811.773703608429</v>
          </cell>
          <cell r="J260">
            <v>34554.057929405506</v>
          </cell>
          <cell r="K260">
            <v>33420.94462679034</v>
          </cell>
          <cell r="L260">
            <v>32417.846771826931</v>
          </cell>
          <cell r="M260">
            <v>31519.70136924999</v>
          </cell>
          <cell r="N260">
            <v>30280.416195765218</v>
          </cell>
          <cell r="O260">
            <v>37721.228584112301</v>
          </cell>
          <cell r="P260">
            <v>45512.476190141286</v>
          </cell>
          <cell r="Q260">
            <v>34370.360993500821</v>
          </cell>
          <cell r="R260">
            <v>22819.570548456482</v>
          </cell>
          <cell r="S260">
            <v>22304.365199840991</v>
          </cell>
          <cell r="T260">
            <v>21788.785000379605</v>
          </cell>
          <cell r="U260">
            <v>21492.578830377752</v>
          </cell>
          <cell r="V260">
            <v>20756.454729451696</v>
          </cell>
          <cell r="W260">
            <v>20239.681144716065</v>
          </cell>
          <cell r="X260">
            <v>19722.485662050902</v>
          </cell>
          <cell r="Y260">
            <v>19423.212283003362</v>
          </cell>
          <cell r="Z260">
            <v>18686.777995472235</v>
          </cell>
          <cell r="AA260">
            <v>18168.239347167284</v>
          </cell>
          <cell r="AB260">
            <v>17649.22584902565</v>
          </cell>
          <cell r="AC260">
            <v>17348.168042083227</v>
          </cell>
          <cell r="AD260">
            <v>16609.71689388722</v>
          </cell>
          <cell r="AE260">
            <v>2335.4915445500483</v>
          </cell>
          <cell r="CO260">
            <v>942793.13776644052</v>
          </cell>
        </row>
        <row r="261">
          <cell r="A261">
            <v>-188212.95164055587</v>
          </cell>
          <cell r="B261">
            <v>20366.096200384636</v>
          </cell>
          <cell r="C261">
            <v>61098.964360586091</v>
          </cell>
          <cell r="D261">
            <v>58301.773017412837</v>
          </cell>
          <cell r="E261">
            <v>42927.548361666137</v>
          </cell>
          <cell r="F261">
            <v>40726.707331290745</v>
          </cell>
          <cell r="G261">
            <v>38049.402014269275</v>
          </cell>
          <cell r="H261">
            <v>35801.368410357551</v>
          </cell>
          <cell r="I261">
            <v>34984.143473823526</v>
          </cell>
          <cell r="J261">
            <v>33754.607477044512</v>
          </cell>
          <cell r="K261">
            <v>32647.251242803097</v>
          </cell>
          <cell r="L261">
            <v>31669.554145081791</v>
          </cell>
          <cell r="M261">
            <v>30794.679725664057</v>
          </cell>
          <cell r="N261">
            <v>29582.693250796248</v>
          </cell>
          <cell r="O261">
            <v>37032.945155562629</v>
          </cell>
          <cell r="P261">
            <v>44825.363647974031</v>
          </cell>
          <cell r="Q261">
            <v>33709.931582730271</v>
          </cell>
          <cell r="R261">
            <v>22189.535195262375</v>
          </cell>
          <cell r="S261">
            <v>21682.750280035267</v>
          </cell>
          <cell r="T261">
            <v>21175.409717772207</v>
          </cell>
          <cell r="U261">
            <v>20885.376893751876</v>
          </cell>
          <cell r="V261">
            <v>20158.994474411549</v>
          </cell>
          <cell r="W261">
            <v>19649.884939242271</v>
          </cell>
          <cell r="X261">
            <v>19140.150018438711</v>
          </cell>
          <cell r="Y261">
            <v>18846.331900564808</v>
          </cell>
          <cell r="Z261">
            <v>18118.728410805736</v>
          </cell>
          <cell r="AA261">
            <v>17607.002495411594</v>
          </cell>
          <cell r="AB261">
            <v>17094.572702976428</v>
          </cell>
          <cell r="AC261">
            <v>16798.140285701771</v>
          </cell>
          <cell r="AD261">
            <v>16067.516388248856</v>
          </cell>
          <cell r="AE261">
            <v>1824.3596371394633</v>
          </cell>
          <cell r="CO261">
            <v>941064.75820277934</v>
          </cell>
        </row>
        <row r="262">
          <cell r="A262">
            <v>-172221.50598896376</v>
          </cell>
          <cell r="B262">
            <v>33222.53614245358</v>
          </cell>
          <cell r="C262">
            <v>69361.021894003905</v>
          </cell>
          <cell r="D262">
            <v>65377.843186838058</v>
          </cell>
          <cell r="E262">
            <v>51061.538647009176</v>
          </cell>
          <cell r="F262">
            <v>48687.524880095385</v>
          </cell>
          <cell r="G262">
            <v>45934.777889637684</v>
          </cell>
          <cell r="H262">
            <v>43586.468173579429</v>
          </cell>
          <cell r="I262">
            <v>42580.271458586809</v>
          </cell>
          <cell r="J262">
            <v>41135.548887869343</v>
          </cell>
          <cell r="K262">
            <v>39835.900191751833</v>
          </cell>
          <cell r="L262">
            <v>38656.320772005492</v>
          </cell>
          <cell r="M262">
            <v>37601.378397246852</v>
          </cell>
          <cell r="N262">
            <v>36182.57860251618</v>
          </cell>
          <cell r="O262">
            <v>42720.69256338806</v>
          </cell>
          <cell r="P262">
            <v>49664.130711282356</v>
          </cell>
          <cell r="Q262">
            <v>39424.99996508503</v>
          </cell>
          <cell r="R262">
            <v>28764.391800170837</v>
          </cell>
          <cell r="S262">
            <v>28210.253260319456</v>
          </cell>
          <cell r="T262">
            <v>27657.801107600804</v>
          </cell>
          <cell r="U262">
            <v>27332.354628108282</v>
          </cell>
          <cell r="V262">
            <v>26558.159847766292</v>
          </cell>
          <cell r="W262">
            <v>26011.076522656032</v>
          </cell>
          <cell r="X262">
            <v>25465.891241120757</v>
          </cell>
          <cell r="Y262">
            <v>25146.27899041515</v>
          </cell>
          <cell r="Z262">
            <v>24381.444282243472</v>
          </cell>
          <cell r="AA262">
            <v>23842.301663480765</v>
          </cell>
          <cell r="AB262">
            <v>23305.295309483481</v>
          </cell>
          <cell r="AC262">
            <v>22993.980743060747</v>
          </cell>
          <cell r="AD262">
            <v>22237.949670195325</v>
          </cell>
          <cell r="AE262">
            <v>9145.694184882479</v>
          </cell>
          <cell r="CO262">
            <v>861107.5299448187</v>
          </cell>
        </row>
        <row r="263">
          <cell r="A263">
            <v>-198406.76675980131</v>
          </cell>
          <cell r="B263">
            <v>19110.980235465206</v>
          </cell>
          <cell r="C263">
            <v>60686.558861299563</v>
          </cell>
          <cell r="D263">
            <v>57285.759175698855</v>
          </cell>
          <cell r="E263">
            <v>42336.876860737029</v>
          </cell>
          <cell r="F263">
            <v>40094.074004286653</v>
          </cell>
          <cell r="G263">
            <v>37334.893129737509</v>
          </cell>
          <cell r="H263">
            <v>35025.808246154222</v>
          </cell>
          <cell r="I263">
            <v>34215.882690439146</v>
          </cell>
          <cell r="J263">
            <v>32988.664329841631</v>
          </cell>
          <cell r="K263">
            <v>31881.015745179175</v>
          </cell>
          <cell r="L263">
            <v>30909.751465471345</v>
          </cell>
          <cell r="M263">
            <v>30038.089072323724</v>
          </cell>
          <cell r="N263">
            <v>28827.445129340151</v>
          </cell>
          <cell r="O263">
            <v>36739.383249505503</v>
          </cell>
          <cell r="P263">
            <v>44992.798776612515</v>
          </cell>
          <cell r="Q263">
            <v>33286.969781083309</v>
          </cell>
          <cell r="R263">
            <v>21169.994079594304</v>
          </cell>
          <cell r="S263">
            <v>20654.603716422629</v>
          </cell>
          <cell r="T263">
            <v>20138.170195567</v>
          </cell>
          <cell r="U263">
            <v>19842.210737559799</v>
          </cell>
          <cell r="V263">
            <v>19102.047563040804</v>
          </cell>
          <cell r="W263">
            <v>18582.29301721802</v>
          </cell>
          <cell r="X263">
            <v>18061.364388231981</v>
          </cell>
          <cell r="Y263">
            <v>17759.291252668714</v>
          </cell>
          <cell r="Z263">
            <v>17015.842934115732</v>
          </cell>
          <cell r="AA263">
            <v>16491.176462270872</v>
          </cell>
          <cell r="AB263">
            <v>15965.188549482125</v>
          </cell>
          <cell r="AC263">
            <v>15657.922763318649</v>
          </cell>
          <cell r="AD263">
            <v>14909.088638862639</v>
          </cell>
          <cell r="AE263">
            <v>-93.141840844251419</v>
          </cell>
          <cell r="CO263">
            <v>992033.83379900653</v>
          </cell>
        </row>
        <row r="264">
          <cell r="A264">
            <v>-181093.24476300477</v>
          </cell>
          <cell r="B264">
            <v>28413.553873723475</v>
          </cell>
          <cell r="C264">
            <v>64941.058280156663</v>
          </cell>
          <cell r="D264">
            <v>63821.256514000241</v>
          </cell>
          <cell r="E264">
            <v>48969.184091802512</v>
          </cell>
          <cell r="F264">
            <v>46610.987478528914</v>
          </cell>
          <cell r="G264">
            <v>43831.63051958612</v>
          </cell>
          <cell r="H264">
            <v>41473.11894416291</v>
          </cell>
          <cell r="I264">
            <v>40512.148891363366</v>
          </cell>
          <cell r="J264">
            <v>39115.769281072702</v>
          </cell>
          <cell r="K264">
            <v>37858.075249725895</v>
          </cell>
          <cell r="L264">
            <v>36726.093186710175</v>
          </cell>
          <cell r="M264">
            <v>35712.274558630656</v>
          </cell>
          <cell r="N264">
            <v>34339.470463874255</v>
          </cell>
          <cell r="O264">
            <v>41320.533454597447</v>
          </cell>
          <cell r="P264">
            <v>48692.727181980859</v>
          </cell>
          <cell r="Q264">
            <v>37950.692825168328</v>
          </cell>
          <cell r="R264">
            <v>26787.540374216631</v>
          </cell>
          <cell r="S264">
            <v>26239.238271823735</v>
          </cell>
          <cell r="T264">
            <v>25691.874779855047</v>
          </cell>
          <cell r="U264">
            <v>25371.061238854614</v>
          </cell>
          <cell r="V264">
            <v>24600.07710519059</v>
          </cell>
          <cell r="W264">
            <v>24055.701798710768</v>
          </cell>
          <cell r="X264">
            <v>23512.382906532628</v>
          </cell>
          <cell r="Y264">
            <v>23194.070543050351</v>
          </cell>
          <cell r="Z264">
            <v>22429.042085570021</v>
          </cell>
          <cell r="AA264">
            <v>21889.086422485518</v>
          </cell>
          <cell r="AB264">
            <v>21350.319763004452</v>
          </cell>
          <cell r="AC264">
            <v>21036.557328523159</v>
          </cell>
          <cell r="AD264">
            <v>20276.497205388223</v>
          </cell>
          <cell r="AE264">
            <v>6532.3500612447679</v>
          </cell>
          <cell r="CO264">
            <v>905466.22381502378</v>
          </cell>
        </row>
        <row r="265">
          <cell r="A265">
            <v>-196043.44328296912</v>
          </cell>
          <cell r="B265">
            <v>17989.426270578202</v>
          </cell>
          <cell r="C265">
            <v>57497.305084816049</v>
          </cell>
          <cell r="D265">
            <v>57097.721401468894</v>
          </cell>
          <cell r="E265">
            <v>41015.212477351699</v>
          </cell>
          <cell r="F265">
            <v>38830.505998446781</v>
          </cell>
          <cell r="G265">
            <v>36131.568241988658</v>
          </cell>
          <cell r="H265">
            <v>33876.313292896346</v>
          </cell>
          <cell r="I265">
            <v>33100.621540567445</v>
          </cell>
          <cell r="J265">
            <v>31915.678792420804</v>
          </cell>
          <cell r="K265">
            <v>30847.106293204641</v>
          </cell>
          <cell r="L265">
            <v>29913.164624811012</v>
          </cell>
          <cell r="M265">
            <v>29076.179355718436</v>
          </cell>
          <cell r="N265">
            <v>27906.652114195982</v>
          </cell>
          <cell r="O265">
            <v>35749.574339791841</v>
          </cell>
          <cell r="P265">
            <v>43921.570930116432</v>
          </cell>
          <cell r="Q265">
            <v>32362.713077012246</v>
          </cell>
          <cell r="R265">
            <v>20399.446459568077</v>
          </cell>
          <cell r="S265">
            <v>19898.366464998791</v>
          </cell>
          <cell r="T265">
            <v>19396.057374529555</v>
          </cell>
          <cell r="U265">
            <v>19110.520401608621</v>
          </cell>
          <cell r="V265">
            <v>18387.603308196914</v>
          </cell>
          <cell r="W265">
            <v>17881.381234834866</v>
          </cell>
          <cell r="X265">
            <v>17373.775803209151</v>
          </cell>
          <cell r="Y265">
            <v>17081.45740312471</v>
          </cell>
          <cell r="Z265">
            <v>16354.247617152316</v>
          </cell>
          <cell r="AA265">
            <v>15842.238088807382</v>
          </cell>
          <cell r="AB265">
            <v>15328.671578549234</v>
          </cell>
          <cell r="AC265">
            <v>15030.368525346257</v>
          </cell>
          <cell r="AD265">
            <v>14296.679373179843</v>
          </cell>
          <cell r="AE265">
            <v>-521.4958336645941</v>
          </cell>
          <cell r="CO265">
            <v>980217.21641484555</v>
          </cell>
        </row>
        <row r="266">
          <cell r="A266">
            <v>-195396.87175678147</v>
          </cell>
          <cell r="B266">
            <v>20299.800069440447</v>
          </cell>
          <cell r="C266">
            <v>58717.125196944035</v>
          </cell>
          <cell r="D266">
            <v>57837.038595423088</v>
          </cell>
          <cell r="E266">
            <v>41863.770147677249</v>
          </cell>
          <cell r="F266">
            <v>39654.829023113503</v>
          </cell>
          <cell r="G266">
            <v>36938.140180097951</v>
          </cell>
          <cell r="H266">
            <v>34664.694852868022</v>
          </cell>
          <cell r="I266">
            <v>33868.562547502253</v>
          </cell>
          <cell r="J266">
            <v>32659.665629724826</v>
          </cell>
          <cell r="K266">
            <v>31569.420159732937</v>
          </cell>
          <cell r="L266">
            <v>30613.48701303322</v>
          </cell>
          <cell r="M266">
            <v>29756.600864109139</v>
          </cell>
          <cell r="N266">
            <v>28563.951452344729</v>
          </cell>
          <cell r="O266">
            <v>36356.447451552325</v>
          </cell>
          <cell r="P266">
            <v>44485.047389664942</v>
          </cell>
          <cell r="Q266">
            <v>32958.024042779463</v>
          </cell>
          <cell r="R266">
            <v>21024.034301949636</v>
          </cell>
          <cell r="S266">
            <v>20516.651916690593</v>
          </cell>
          <cell r="T266">
            <v>20008.237602430512</v>
          </cell>
          <cell r="U266">
            <v>19718.044927456373</v>
          </cell>
          <cell r="V266">
            <v>18988.188426691049</v>
          </cell>
          <cell r="W266">
            <v>18476.488835401135</v>
          </cell>
          <cell r="X266">
            <v>17963.627798929243</v>
          </cell>
          <cell r="Y266">
            <v>17667.472873899518</v>
          </cell>
          <cell r="Z266">
            <v>16934.280971717089</v>
          </cell>
          <cell r="AA266">
            <v>16417.722327004816</v>
          </cell>
          <cell r="AB266">
            <v>15899.856465507964</v>
          </cell>
          <cell r="AC266">
            <v>15598.65323892915</v>
          </cell>
          <cell r="AD266">
            <v>14860.045049650966</v>
          </cell>
          <cell r="AE266">
            <v>85.527379442763049</v>
          </cell>
          <cell r="CO266">
            <v>976984.35878390737</v>
          </cell>
        </row>
        <row r="267">
          <cell r="A267">
            <v>-187600.22759742549</v>
          </cell>
          <cell r="B267">
            <v>22930.926406415601</v>
          </cell>
          <cell r="C267">
            <v>62809.359278888864</v>
          </cell>
          <cell r="D267">
            <v>59812.788924100591</v>
          </cell>
          <cell r="E267">
            <v>43463.208783459486</v>
          </cell>
          <cell r="F267">
            <v>41248.304553091919</v>
          </cell>
          <cell r="G267">
            <v>38561.772080520954</v>
          </cell>
          <cell r="H267">
            <v>36303.80322928571</v>
          </cell>
          <cell r="I267">
            <v>35473.820466712001</v>
          </cell>
          <cell r="J267">
            <v>34229.464579336476</v>
          </cell>
          <cell r="K267">
            <v>33108.749942132694</v>
          </cell>
          <cell r="L267">
            <v>32117.356840655077</v>
          </cell>
          <cell r="M267">
            <v>31230.14319606073</v>
          </cell>
          <cell r="N267">
            <v>30003.870351573343</v>
          </cell>
          <cell r="O267">
            <v>37413.334071627134</v>
          </cell>
          <cell r="P267">
            <v>45169.313604226059</v>
          </cell>
          <cell r="Q267">
            <v>34085.907496751228</v>
          </cell>
          <cell r="R267">
            <v>22596.089714964488</v>
          </cell>
          <cell r="S267">
            <v>22085.599129515736</v>
          </cell>
          <cell r="T267">
            <v>21574.684714380128</v>
          </cell>
          <cell r="U267">
            <v>21281.905401794313</v>
          </cell>
          <cell r="V267">
            <v>20551.533154038822</v>
          </cell>
          <cell r="W267">
            <v>20039.269423268386</v>
          </cell>
          <cell r="X267">
            <v>19526.528668451385</v>
          </cell>
          <cell r="Y267">
            <v>19230.51808821391</v>
          </cell>
          <cell r="Z267">
            <v>18499.558414470303</v>
          </cell>
          <cell r="AA267">
            <v>17985.29899301882</v>
          </cell>
          <cell r="AB267">
            <v>17470.502676800374</v>
          </cell>
          <cell r="AC267">
            <v>17172.509326527557</v>
          </cell>
          <cell r="AD267">
            <v>16439.234449484946</v>
          </cell>
          <cell r="AE267">
            <v>2238.9356353518051</v>
          </cell>
          <cell r="CO267">
            <v>938001.13798712741</v>
          </cell>
        </row>
        <row r="268">
          <cell r="A268">
            <v>-181399.78354676423</v>
          </cell>
          <cell r="B268">
            <v>26939.238443704919</v>
          </cell>
          <cell r="C268">
            <v>63349.259614531635</v>
          </cell>
          <cell r="D268">
            <v>62229.173549986299</v>
          </cell>
          <cell r="E268">
            <v>46839.911146549566</v>
          </cell>
          <cell r="F268">
            <v>44550.471334157308</v>
          </cell>
          <cell r="G268">
            <v>41828.382932779306</v>
          </cell>
          <cell r="H268">
            <v>39525.471198705971</v>
          </cell>
          <cell r="I268">
            <v>38616.728086925868</v>
          </cell>
          <cell r="J268">
            <v>37282.395171732205</v>
          </cell>
          <cell r="K268">
            <v>36081.161688230903</v>
          </cell>
          <cell r="L268">
            <v>35005.561106559413</v>
          </cell>
          <cell r="M268">
            <v>34043.116490252323</v>
          </cell>
          <cell r="N268">
            <v>32730.32484136452</v>
          </cell>
          <cell r="O268">
            <v>39780.311251293802</v>
          </cell>
          <cell r="P268">
            <v>47203.22143937122</v>
          </cell>
          <cell r="Q268">
            <v>36458.045727140568</v>
          </cell>
          <cell r="R268">
            <v>25299.24510821444</v>
          </cell>
          <cell r="S268">
            <v>24768.512133895361</v>
          </cell>
          <cell r="T268">
            <v>24238.270325391582</v>
          </cell>
          <cell r="U268">
            <v>23930.377327496375</v>
          </cell>
          <cell r="V268">
            <v>23179.319587776641</v>
          </cell>
          <cell r="W268">
            <v>22650.641468023576</v>
          </cell>
          <cell r="X268">
            <v>22122.51615972272</v>
          </cell>
          <cell r="Y268">
            <v>21815.306230745271</v>
          </cell>
          <cell r="Z268">
            <v>21067.990812382137</v>
          </cell>
          <cell r="AA268">
            <v>20541.625449546344</v>
          </cell>
          <cell r="AB268">
            <v>20015.882280870283</v>
          </cell>
          <cell r="AC268">
            <v>19711.132891115063</v>
          </cell>
          <cell r="AD268">
            <v>18966.337749271101</v>
          </cell>
          <cell r="AE268">
            <v>5211.0502670886563</v>
          </cell>
          <cell r="CO268">
            <v>906998.91773382109</v>
          </cell>
        </row>
        <row r="269">
          <cell r="A269">
            <v>-190413.57631129597</v>
          </cell>
          <cell r="B269">
            <v>26945.736036399729</v>
          </cell>
          <cell r="C269">
            <v>63252.478003751487</v>
          </cell>
          <cell r="D269">
            <v>61204.556688499419</v>
          </cell>
          <cell r="E269">
            <v>46980.971884658007</v>
          </cell>
          <cell r="F269">
            <v>44632.430481336953</v>
          </cell>
          <cell r="G269">
            <v>41819.179216836521</v>
          </cell>
          <cell r="H269">
            <v>39444.239285504678</v>
          </cell>
          <cell r="I269">
            <v>38525.611815677679</v>
          </cell>
          <cell r="J269">
            <v>37173.857418789106</v>
          </cell>
          <cell r="K269">
            <v>35954.624894839522</v>
          </cell>
          <cell r="L269">
            <v>34867.06031832876</v>
          </cell>
          <cell r="M269">
            <v>33891.346480223016</v>
          </cell>
          <cell r="N269">
            <v>32560.900994336895</v>
          </cell>
          <cell r="O269">
            <v>40001.837946764121</v>
          </cell>
          <cell r="P269">
            <v>47820.802702688314</v>
          </cell>
          <cell r="Q269">
            <v>36548.982919941278</v>
          </cell>
          <cell r="R269">
            <v>24855.659028763592</v>
          </cell>
          <cell r="S269">
            <v>24311.71590828459</v>
          </cell>
          <cell r="T269">
            <v>23767.968841131042</v>
          </cell>
          <cell r="U269">
            <v>23450.720132093978</v>
          </cell>
          <cell r="V269">
            <v>22681.086569647348</v>
          </cell>
          <cell r="W269">
            <v>22137.96366315418</v>
          </cell>
          <cell r="X269">
            <v>21595.061416405944</v>
          </cell>
          <cell r="Y269">
            <v>21276.986107482255</v>
          </cell>
          <cell r="Z269">
            <v>20509.945579907908</v>
          </cell>
          <cell r="AA269">
            <v>19967.745831481756</v>
          </cell>
          <cell r="AB269">
            <v>19425.794437542769</v>
          </cell>
          <cell r="AC269">
            <v>19108.531832244844</v>
          </cell>
          <cell r="AD269">
            <v>18342.666739183245</v>
          </cell>
          <cell r="AE269">
            <v>3912.5036443143545</v>
          </cell>
          <cell r="CO269">
            <v>952067.88155647973</v>
          </cell>
        </row>
        <row r="270">
          <cell r="A270">
            <v>-179717.33859210782</v>
          </cell>
          <cell r="B270">
            <v>31845.537602355907</v>
          </cell>
          <cell r="C270">
            <v>66384.375672319729</v>
          </cell>
          <cell r="D270">
            <v>63492.064901153557</v>
          </cell>
          <cell r="E270">
            <v>49059.483829721546</v>
          </cell>
          <cell r="F270">
            <v>46706.600355987801</v>
          </cell>
          <cell r="G270">
            <v>43937.995397250488</v>
          </cell>
          <cell r="H270">
            <v>41587.436565939293</v>
          </cell>
          <cell r="I270">
            <v>40625.220837721732</v>
          </cell>
          <cell r="J270">
            <v>39228.21803517401</v>
          </cell>
          <cell r="K270">
            <v>37970.280674912414</v>
          </cell>
          <cell r="L270">
            <v>36837.148964726934</v>
          </cell>
          <cell r="M270">
            <v>35822.640006101952</v>
          </cell>
          <cell r="N270">
            <v>34449.35437373678</v>
          </cell>
          <cell r="O270">
            <v>41367.825818776189</v>
          </cell>
          <cell r="P270">
            <v>48677.612095920769</v>
          </cell>
          <cell r="Q270">
            <v>38015.193154746739</v>
          </cell>
          <cell r="R270">
            <v>26932.452128625839</v>
          </cell>
          <cell r="S270">
            <v>26385.222264081021</v>
          </cell>
          <cell r="T270">
            <v>25838.998978829055</v>
          </cell>
          <cell r="U270">
            <v>25518.919786543724</v>
          </cell>
          <cell r="V270">
            <v>24749.693841640517</v>
          </cell>
          <cell r="W270">
            <v>24206.675129403171</v>
          </cell>
          <cell r="X270">
            <v>23664.789331027932</v>
          </cell>
          <cell r="Y270">
            <v>23347.534343075909</v>
          </cell>
          <cell r="Z270">
            <v>22584.55344514997</v>
          </cell>
          <cell r="AA270">
            <v>22046.274421935006</v>
          </cell>
          <cell r="AB270">
            <v>21509.270503252803</v>
          </cell>
          <cell r="AC270">
            <v>21196.923531267981</v>
          </cell>
          <cell r="AD270">
            <v>20439.242139624941</v>
          </cell>
          <cell r="AE270">
            <v>6797.492151753213</v>
          </cell>
          <cell r="CO270">
            <v>898586.69296053902</v>
          </cell>
        </row>
        <row r="271">
          <cell r="A271">
            <v>-194370.52216682857</v>
          </cell>
          <cell r="B271">
            <v>16782.75692773117</v>
          </cell>
          <cell r="C271">
            <v>58066.370223879683</v>
          </cell>
          <cell r="D271">
            <v>57718.988638747804</v>
          </cell>
          <cell r="E271">
            <v>40597.044191769761</v>
          </cell>
          <cell r="F271">
            <v>38436.305210515726</v>
          </cell>
          <cell r="G271">
            <v>35765.375487467376</v>
          </cell>
          <cell r="H271">
            <v>33534.151222703993</v>
          </cell>
          <cell r="I271">
            <v>32769.948802093524</v>
          </cell>
          <cell r="J271">
            <v>31599.745026302808</v>
          </cell>
          <cell r="K271">
            <v>30544.996230800461</v>
          </cell>
          <cell r="L271">
            <v>29623.705966270696</v>
          </cell>
          <cell r="M271">
            <v>28798.702721984009</v>
          </cell>
          <cell r="N271">
            <v>27643.58537555876</v>
          </cell>
          <cell r="O271">
            <v>35424.166681254144</v>
          </cell>
          <cell r="P271">
            <v>43529.498912473333</v>
          </cell>
          <cell r="Q271">
            <v>32071.096645341342</v>
          </cell>
          <cell r="R271">
            <v>20211.173533577938</v>
          </cell>
          <cell r="S271">
            <v>19715.854917517609</v>
          </cell>
          <cell r="T271">
            <v>19219.28163355666</v>
          </cell>
          <cell r="U271">
            <v>18937.912739092564</v>
          </cell>
          <cell r="V271">
            <v>18222.219372583946</v>
          </cell>
          <cell r="W271">
            <v>17721.651694018728</v>
          </cell>
          <cell r="X271">
            <v>17219.671875677814</v>
          </cell>
          <cell r="Y271">
            <v>16931.477220426394</v>
          </cell>
          <cell r="Z271">
            <v>16211.305091969953</v>
          </cell>
          <cell r="AA271">
            <v>15704.829547311259</v>
          </cell>
          <cell r="AB271">
            <v>15196.764626894095</v>
          </cell>
          <cell r="AC271">
            <v>14902.517661947128</v>
          </cell>
          <cell r="AD271">
            <v>14175.674503254966</v>
          </cell>
          <cell r="AE271">
            <v>-515.07730303650169</v>
          </cell>
          <cell r="CO271">
            <v>971852.61083414278</v>
          </cell>
        </row>
        <row r="272">
          <cell r="A272">
            <v>-214912.06040300248</v>
          </cell>
          <cell r="B272">
            <v>8222.768247834043</v>
          </cell>
          <cell r="C272">
            <v>53717.195186839366</v>
          </cell>
          <cell r="D272">
            <v>49984.548894124397</v>
          </cell>
          <cell r="E272">
            <v>36350.374994032565</v>
          </cell>
          <cell r="F272">
            <v>34206.430665432519</v>
          </cell>
          <cell r="G272">
            <v>31456.97365297802</v>
          </cell>
          <cell r="H272">
            <v>29185.863164384646</v>
          </cell>
          <cell r="I272">
            <v>28511.650390105628</v>
          </cell>
          <cell r="J272">
            <v>27435.828476898896</v>
          </cell>
          <cell r="K272">
            <v>26462.2298335987</v>
          </cell>
          <cell r="L272">
            <v>25635.234415506005</v>
          </cell>
          <cell r="M272">
            <v>24890.927696855826</v>
          </cell>
          <cell r="N272">
            <v>23825.325154164027</v>
          </cell>
          <cell r="O272">
            <v>32615.919850223618</v>
          </cell>
          <cell r="P272">
            <v>41703.552163793094</v>
          </cell>
          <cell r="Q272">
            <v>29076.593693107097</v>
          </cell>
          <cell r="R272">
            <v>16046.771748540807</v>
          </cell>
          <cell r="S272">
            <v>15559.918167590877</v>
          </cell>
          <cell r="T272">
            <v>15070.201081921648</v>
          </cell>
          <cell r="U272">
            <v>14795.849874411892</v>
          </cell>
          <cell r="V272">
            <v>14081.830198704942</v>
          </cell>
          <cell r="W272">
            <v>13582.996782096776</v>
          </cell>
          <cell r="X272">
            <v>13080.940465699648</v>
          </cell>
          <cell r="Y272">
            <v>12792.54121613839</v>
          </cell>
          <cell r="Z272">
            <v>12066.769484953798</v>
          </cell>
          <cell r="AA272">
            <v>11554.452657770024</v>
          </cell>
          <cell r="AB272">
            <v>11038.508428479967</v>
          </cell>
          <cell r="AC272">
            <v>10735.949080428902</v>
          </cell>
          <cell r="AD272">
            <v>9995.2992106663114</v>
          </cell>
          <cell r="AE272">
            <v>-6208.145490659037</v>
          </cell>
          <cell r="CO272">
            <v>1074560.3020150124</v>
          </cell>
        </row>
        <row r="273">
          <cell r="A273">
            <v>-213285.42948347839</v>
          </cell>
          <cell r="B273">
            <v>8252.3237145522435</v>
          </cell>
          <cell r="C273">
            <v>52448.19031409845</v>
          </cell>
          <cell r="D273">
            <v>52792.76508169774</v>
          </cell>
          <cell r="E273">
            <v>36260.680003091955</v>
          </cell>
          <cell r="F273">
            <v>34129.531358350418</v>
          </cell>
          <cell r="G273">
            <v>31398.342818779623</v>
          </cell>
          <cell r="H273">
            <v>29141.97793810055</v>
          </cell>
          <cell r="I273">
            <v>28471.13113543926</v>
          </cell>
          <cell r="J273">
            <v>27400.338651743768</v>
          </cell>
          <cell r="K273">
            <v>26431.706103033444</v>
          </cell>
          <cell r="L273">
            <v>25608.579135884786</v>
          </cell>
          <cell r="M273">
            <v>24868.227012503412</v>
          </cell>
          <cell r="N273">
            <v>23807.634833706667</v>
          </cell>
          <cell r="O273">
            <v>32529.353013055021</v>
          </cell>
          <cell r="P273">
            <v>41546.634451064674</v>
          </cell>
          <cell r="Q273">
            <v>29015.15883969883</v>
          </cell>
          <cell r="R273">
            <v>16082.47526039707</v>
          </cell>
          <cell r="S273">
            <v>15598.547968927785</v>
          </cell>
          <cell r="T273">
            <v>15111.797262060514</v>
          </cell>
          <cell r="U273">
            <v>14839.532895818516</v>
          </cell>
          <cell r="V273">
            <v>14129.484251210968</v>
          </cell>
          <cell r="W273">
            <v>13633.74484285088</v>
          </cell>
          <cell r="X273">
            <v>13134.827655586269</v>
          </cell>
          <cell r="Y273">
            <v>12848.734499712064</v>
          </cell>
          <cell r="Z273">
            <v>12127.075750873679</v>
          </cell>
          <cell r="AA273">
            <v>11618.04170088836</v>
          </cell>
          <cell r="AB273">
            <v>11105.431032749722</v>
          </cell>
          <cell r="AC273">
            <v>10805.413939828155</v>
          </cell>
          <cell r="AD273">
            <v>10069.047428877628</v>
          </cell>
          <cell r="AE273">
            <v>-6012.2535578401075</v>
          </cell>
          <cell r="CO273">
            <v>1066427.1474173919</v>
          </cell>
        </row>
        <row r="274">
          <cell r="A274">
            <v>-192994.51846405733</v>
          </cell>
          <cell r="B274">
            <v>21121.815986335539</v>
          </cell>
          <cell r="C274">
            <v>61802.462902219821</v>
          </cell>
          <cell r="D274">
            <v>60087.789082767078</v>
          </cell>
          <cell r="E274">
            <v>43720.213901230833</v>
          </cell>
          <cell r="F274">
            <v>41464.217332575863</v>
          </cell>
          <cell r="G274">
            <v>38718.24640592534</v>
          </cell>
          <cell r="H274">
            <v>36412.477792023652</v>
          </cell>
          <cell r="I274">
            <v>35572.328843297786</v>
          </cell>
          <cell r="J274">
            <v>34312.481312251854</v>
          </cell>
          <cell r="K274">
            <v>33176.379569294964</v>
          </cell>
          <cell r="L274">
            <v>32173.234018561452</v>
          </cell>
          <cell r="M274">
            <v>31273.888190278958</v>
          </cell>
          <cell r="N274">
            <v>30032.1485251587</v>
          </cell>
          <cell r="O274">
            <v>37671.077235789249</v>
          </cell>
          <cell r="P274">
            <v>45661.062734671788</v>
          </cell>
          <cell r="Q274">
            <v>34261.292891817837</v>
          </cell>
          <cell r="R274">
            <v>22449.768415396757</v>
          </cell>
          <cell r="S274">
            <v>21929.915047041592</v>
          </cell>
          <cell r="T274">
            <v>21409.496613676529</v>
          </cell>
          <cell r="U274">
            <v>21110.047742468712</v>
          </cell>
          <cell r="V274">
            <v>20366.896235557062</v>
          </cell>
          <cell r="W274">
            <v>19844.678845969727</v>
          </cell>
          <cell r="X274">
            <v>19321.825470735537</v>
          </cell>
          <cell r="Y274">
            <v>19018.384755739156</v>
          </cell>
          <cell r="Z274">
            <v>18274.1338726619</v>
          </cell>
          <cell r="AA274">
            <v>17749.255756350714</v>
          </cell>
          <cell r="AB274">
            <v>17223.661832591024</v>
          </cell>
          <cell r="AC274">
            <v>16917.416644892535</v>
          </cell>
          <cell r="AD274">
            <v>16170.240021605314</v>
          </cell>
          <cell r="AE274">
            <v>1565.1077439541514</v>
          </cell>
          <cell r="CO274">
            <v>964972.59232028655</v>
          </cell>
        </row>
        <row r="275">
          <cell r="A275">
            <v>-216375.18676407609</v>
          </cell>
          <cell r="B275">
            <v>12872.519221158873</v>
          </cell>
          <cell r="C275">
            <v>56925.716211410836</v>
          </cell>
          <cell r="D275">
            <v>55046.29362341376</v>
          </cell>
          <cell r="E275">
            <v>39407.859265016217</v>
          </cell>
          <cell r="F275">
            <v>37153.693257841995</v>
          </cell>
          <cell r="G275">
            <v>34303.595889941862</v>
          </cell>
          <cell r="H275">
            <v>31938.249183134758</v>
          </cell>
          <cell r="I275">
            <v>31187.688754097224</v>
          </cell>
          <cell r="J275">
            <v>30019.967861462123</v>
          </cell>
          <cell r="K275">
            <v>28962.291902292578</v>
          </cell>
          <cell r="L275">
            <v>28052.603055340376</v>
          </cell>
          <cell r="M275">
            <v>27232.448403810864</v>
          </cell>
          <cell r="N275">
            <v>26077.790574054947</v>
          </cell>
          <cell r="O275">
            <v>34852.743147183683</v>
          </cell>
          <cell r="P275">
            <v>43951.698426937081</v>
          </cell>
          <cell r="Q275">
            <v>31218.254088410897</v>
          </cell>
          <cell r="R275">
            <v>18069.631194486799</v>
          </cell>
          <cell r="S275">
            <v>17555.011712716398</v>
          </cell>
          <cell r="T275">
            <v>17038.102805802686</v>
          </cell>
          <cell r="U275">
            <v>16743.407901561688</v>
          </cell>
          <cell r="V275">
            <v>15997.139925045172</v>
          </cell>
          <cell r="W275">
            <v>15472.942342430433</v>
          </cell>
          <cell r="X275">
            <v>14946.167991646875</v>
          </cell>
          <cell r="Y275">
            <v>14639.692288889011</v>
          </cell>
          <cell r="Z275">
            <v>13884.577454302151</v>
          </cell>
          <cell r="AA275">
            <v>13349.599634803883</v>
          </cell>
          <cell r="AB275">
            <v>12811.721640030479</v>
          </cell>
          <cell r="AC275">
            <v>12493.709727634592</v>
          </cell>
          <cell r="AD275">
            <v>11726.914493467088</v>
          </cell>
          <cell r="AE275">
            <v>-4602.8710054210096</v>
          </cell>
          <cell r="CO275">
            <v>1081875.9338203804</v>
          </cell>
        </row>
        <row r="276">
          <cell r="A276">
            <v>-180483.15537954724</v>
          </cell>
          <cell r="B276">
            <v>26217.047411520034</v>
          </cell>
          <cell r="C276">
            <v>64182.934568497221</v>
          </cell>
          <cell r="D276">
            <v>59660.679831527217</v>
          </cell>
          <cell r="E276">
            <v>46597.558733030513</v>
          </cell>
          <cell r="F276">
            <v>44321.689900328754</v>
          </cell>
          <cell r="G276">
            <v>41615.321914146072</v>
          </cell>
          <cell r="H276">
            <v>39325.936944750036</v>
          </cell>
          <cell r="I276">
            <v>38423.814920494027</v>
          </cell>
          <cell r="J276">
            <v>37097.946101023816</v>
          </cell>
          <cell r="K276">
            <v>35904.640711187574</v>
          </cell>
          <cell r="L276">
            <v>34836.324133348593</v>
          </cell>
          <cell r="M276">
            <v>33880.765987510058</v>
          </cell>
          <cell r="N276">
            <v>32576.245564538687</v>
          </cell>
          <cell r="O276">
            <v>39592.418936467395</v>
          </cell>
          <cell r="P276">
            <v>46979.033241566896</v>
          </cell>
          <cell r="Q276">
            <v>36288.990780161577</v>
          </cell>
          <cell r="R276">
            <v>25186.95387533262</v>
          </cell>
          <cell r="S276">
            <v>24659.489377683611</v>
          </cell>
          <cell r="T276">
            <v>24132.499322876232</v>
          </cell>
          <cell r="U276">
            <v>23826.972169834007</v>
          </cell>
          <cell r="V276">
            <v>23079.99990192597</v>
          </cell>
          <cell r="W276">
            <v>22554.520296159251</v>
          </cell>
          <cell r="X276">
            <v>22029.57467999059</v>
          </cell>
          <cell r="Y276">
            <v>21724.695352160998</v>
          </cell>
          <cell r="Z276">
            <v>20981.349975790203</v>
          </cell>
          <cell r="AA276">
            <v>20458.104383323851</v>
          </cell>
          <cell r="AB276">
            <v>19935.459800854725</v>
          </cell>
          <cell r="AC276">
            <v>19632.991336838168</v>
          </cell>
          <cell r="AD276">
            <v>18892.046328016455</v>
          </cell>
          <cell r="AE276">
            <v>5206.6499847043306</v>
          </cell>
          <cell r="CO276">
            <v>902415.77689773613</v>
          </cell>
        </row>
        <row r="277">
          <cell r="A277">
            <v>-173621.41215854284</v>
          </cell>
          <cell r="B277">
            <v>29476.306805947679</v>
          </cell>
          <cell r="C277">
            <v>66287.764080848283</v>
          </cell>
          <cell r="D277">
            <v>64078.880047039842</v>
          </cell>
          <cell r="E277">
            <v>47995.024492744618</v>
          </cell>
          <cell r="F277">
            <v>45714.245270271655</v>
          </cell>
          <cell r="G277">
            <v>43034.70564396189</v>
          </cell>
          <cell r="H277">
            <v>40759.218348546725</v>
          </cell>
          <cell r="I277">
            <v>39827.555712674148</v>
          </cell>
          <cell r="J277">
            <v>38470.778726798075</v>
          </cell>
          <cell r="K277">
            <v>37250.930080751627</v>
          </cell>
          <cell r="L277">
            <v>36151.676551279234</v>
          </cell>
          <cell r="M277">
            <v>35169.674794004037</v>
          </cell>
          <cell r="N277">
            <v>33835.851971942808</v>
          </cell>
          <cell r="O277">
            <v>40515.188166737484</v>
          </cell>
          <cell r="P277">
            <v>47574.040967462322</v>
          </cell>
          <cell r="Q277">
            <v>37274.491769717075</v>
          </cell>
          <cell r="R277">
            <v>26563.473365033482</v>
          </cell>
          <cell r="S277">
            <v>26033.35935148412</v>
          </cell>
          <cell r="T277">
            <v>25504.252875313236</v>
          </cell>
          <cell r="U277">
            <v>25196.512420999919</v>
          </cell>
          <cell r="V277">
            <v>24449.184346375652</v>
          </cell>
          <cell r="W277">
            <v>23923.285493406212</v>
          </cell>
          <cell r="X277">
            <v>23398.520632632557</v>
          </cell>
          <cell r="Y277">
            <v>23093.823081518291</v>
          </cell>
          <cell r="Z277">
            <v>22352.529987329224</v>
          </cell>
          <cell r="AA277">
            <v>21831.375334727956</v>
          </cell>
          <cell r="AB277">
            <v>21311.49700033362</v>
          </cell>
          <cell r="AC277">
            <v>21011.89855207043</v>
          </cell>
          <cell r="AD277">
            <v>20275.723593036666</v>
          </cell>
          <cell r="AE277">
            <v>7095.7474863505558</v>
          </cell>
          <cell r="CO277">
            <v>868107.06079271412</v>
          </cell>
        </row>
        <row r="278">
          <cell r="A278">
            <v>-166145.36372671463</v>
          </cell>
          <cell r="B278">
            <v>32851.423292168955</v>
          </cell>
          <cell r="C278">
            <v>68844.573580307755</v>
          </cell>
          <cell r="D278">
            <v>66060.010280297545</v>
          </cell>
          <cell r="E278">
            <v>50255.484935249799</v>
          </cell>
          <cell r="F278">
            <v>47944.887120334606</v>
          </cell>
          <cell r="G278">
            <v>45273.704323593425</v>
          </cell>
          <cell r="H278">
            <v>42993.287518128534</v>
          </cell>
          <cell r="I278">
            <v>42011.265182117786</v>
          </cell>
          <cell r="J278">
            <v>40599.154563734061</v>
          </cell>
          <cell r="K278">
            <v>39330.652667142291</v>
          </cell>
          <cell r="L278">
            <v>38178.057143638915</v>
          </cell>
          <cell r="M278">
            <v>37149.325059717798</v>
          </cell>
          <cell r="N278">
            <v>35762.618768905973</v>
          </cell>
          <cell r="O278">
            <v>42055.72786798478</v>
          </cell>
          <cell r="P278">
            <v>48744.597086087015</v>
          </cell>
          <cell r="Q278">
            <v>38865.394035917401</v>
          </cell>
          <cell r="R278">
            <v>28572.610512991145</v>
          </cell>
          <cell r="S278">
            <v>28033.379673857795</v>
          </cell>
          <cell r="T278">
            <v>27495.88843271372</v>
          </cell>
          <cell r="U278">
            <v>27181.159057218232</v>
          </cell>
          <cell r="V278">
            <v>26426.335061790262</v>
          </cell>
          <cell r="W278">
            <v>25894.382051773871</v>
          </cell>
          <cell r="X278">
            <v>25364.386974620284</v>
          </cell>
          <cell r="Y278">
            <v>25055.920887485896</v>
          </cell>
          <cell r="Z278">
            <v>24310.507332984576</v>
          </cell>
          <cell r="AA278">
            <v>23786.745583757067</v>
          </cell>
          <cell r="AB278">
            <v>23265.187505216025</v>
          </cell>
          <cell r="AC278">
            <v>22965.452487374445</v>
          </cell>
          <cell r="AD278">
            <v>22228.948783979169</v>
          </cell>
          <cell r="AE278">
            <v>9595.557520456714</v>
          </cell>
          <cell r="CO278">
            <v>830726.81863357313</v>
          </cell>
        </row>
        <row r="279">
          <cell r="A279">
            <v>-214945.6925212132</v>
          </cell>
          <cell r="B279">
            <v>11379.90009504804</v>
          </cell>
          <cell r="C279">
            <v>53816.626179462255</v>
          </cell>
          <cell r="D279">
            <v>50054.967714356491</v>
          </cell>
          <cell r="E279">
            <v>37424.581882282146</v>
          </cell>
          <cell r="F279">
            <v>35244.813310195168</v>
          </cell>
          <cell r="G279">
            <v>32464.643762781867</v>
          </cell>
          <cell r="H279">
            <v>30164.059078498423</v>
          </cell>
          <cell r="I279">
            <v>29463.364199065545</v>
          </cell>
          <cell r="J279">
            <v>28355.962643989966</v>
          </cell>
          <cell r="K279">
            <v>27353.582790880464</v>
          </cell>
          <cell r="L279">
            <v>26497.971718574074</v>
          </cell>
          <cell r="M279">
            <v>25727.541471620265</v>
          </cell>
          <cell r="N279">
            <v>24631.377903836663</v>
          </cell>
          <cell r="O279">
            <v>33395.444045913238</v>
          </cell>
          <cell r="P279">
            <v>42465.814354162605</v>
          </cell>
          <cell r="Q279">
            <v>29829.460576548074</v>
          </cell>
          <cell r="R279">
            <v>16786.309187368897</v>
          </cell>
          <cell r="S279">
            <v>16290.341019863714</v>
          </cell>
          <cell r="T279">
            <v>15791.72831286319</v>
          </cell>
          <cell r="U279">
            <v>15510.681617134585</v>
          </cell>
          <cell r="V279">
            <v>14786.249555551462</v>
          </cell>
          <cell r="W279">
            <v>14279.217621211257</v>
          </cell>
          <cell r="X279">
            <v>13769.209234370734</v>
          </cell>
          <cell r="Y279">
            <v>13474.997749553229</v>
          </cell>
          <cell r="Z279">
            <v>12739.903250081454</v>
          </cell>
          <cell r="AA279">
            <v>12220.418948696668</v>
          </cell>
          <cell r="AB279">
            <v>11697.584623800252</v>
          </cell>
          <cell r="AC279">
            <v>11390.229899288359</v>
          </cell>
          <cell r="AD279">
            <v>10641.460885629876</v>
          </cell>
          <cell r="AE279">
            <v>-5570.4440097255429</v>
          </cell>
          <cell r="CO279">
            <v>1074728.4626060659</v>
          </cell>
        </row>
        <row r="280">
          <cell r="A280">
            <v>-184741.90010729604</v>
          </cell>
          <cell r="B280">
            <v>24027.717873727481</v>
          </cell>
          <cell r="C280">
            <v>63271.141203196865</v>
          </cell>
          <cell r="D280">
            <v>58765.315691923024</v>
          </cell>
          <cell r="E280">
            <v>43813.644264495262</v>
          </cell>
          <cell r="F280">
            <v>41604.377598603882</v>
          </cell>
          <cell r="G280">
            <v>38935.574897098908</v>
          </cell>
          <cell r="H280">
            <v>36689.697592445838</v>
          </cell>
          <cell r="I280">
            <v>35853.116089506846</v>
          </cell>
          <cell r="J280">
            <v>34602.685737563705</v>
          </cell>
          <cell r="K280">
            <v>33477.110535401393</v>
          </cell>
          <cell r="L280">
            <v>32478.995764822001</v>
          </cell>
          <cell r="M280">
            <v>31586.39336237697</v>
          </cell>
          <cell r="N280">
            <v>30354.494954189642</v>
          </cell>
          <cell r="O280">
            <v>37629.685249441514</v>
          </cell>
          <cell r="P280">
            <v>45253.176371925911</v>
          </cell>
          <cell r="Q280">
            <v>34334.037530537484</v>
          </cell>
          <cell r="R280">
            <v>23009.548422843174</v>
          </cell>
          <cell r="S280">
            <v>22499.910383239796</v>
          </cell>
          <cell r="T280">
            <v>21990.023091002229</v>
          </cell>
          <cell r="U280">
            <v>21697.759112657994</v>
          </cell>
          <cell r="V280">
            <v>20969.470613980724</v>
          </cell>
          <cell r="W280">
            <v>20458.789794326774</v>
          </cell>
          <cell r="X280">
            <v>19947.828438637051</v>
          </cell>
          <cell r="Y280">
            <v>19653.139070855046</v>
          </cell>
          <cell r="Z280">
            <v>18925.030202343361</v>
          </cell>
          <cell r="AA280">
            <v>18413.175724555491</v>
          </cell>
          <cell r="AB280">
            <v>17901.005500987798</v>
          </cell>
          <cell r="AC280">
            <v>17605.232418083891</v>
          </cell>
          <cell r="AD280">
            <v>16875.679642848092</v>
          </cell>
          <cell r="AE280">
            <v>2887.2009287088149</v>
          </cell>
          <cell r="CO280">
            <v>923709.5005364801</v>
          </cell>
        </row>
        <row r="281">
          <cell r="A281">
            <v>-201620.99605746509</v>
          </cell>
          <cell r="B281">
            <v>18696.038727365405</v>
          </cell>
          <cell r="C281">
            <v>61150.967312376524</v>
          </cell>
          <cell r="D281">
            <v>61081.768271400841</v>
          </cell>
          <cell r="E281">
            <v>43073.390489881407</v>
          </cell>
          <cell r="F281">
            <v>40786.757470770273</v>
          </cell>
          <cell r="G281">
            <v>37975.657161981071</v>
          </cell>
          <cell r="H281">
            <v>35622.221896313829</v>
          </cell>
          <cell r="I281">
            <v>34791.869953935558</v>
          </cell>
          <cell r="J281">
            <v>33538.297569241608</v>
          </cell>
          <cell r="K281">
            <v>32405.878925264245</v>
          </cell>
          <cell r="L281">
            <v>31412.088042328818</v>
          </cell>
          <cell r="M281">
            <v>30519.029499741169</v>
          </cell>
          <cell r="N281">
            <v>29282.600251446194</v>
          </cell>
          <cell r="O281">
            <v>37316.060193774203</v>
          </cell>
          <cell r="P281">
            <v>45698.727870715833</v>
          </cell>
          <cell r="Q281">
            <v>33800.35394325036</v>
          </cell>
          <cell r="R281">
            <v>21485.528060281707</v>
          </cell>
          <cell r="S281">
            <v>20959.63325980262</v>
          </cell>
          <cell r="T281">
            <v>20432.730716666309</v>
          </cell>
          <cell r="U281">
            <v>20129.178181868498</v>
          </cell>
          <cell r="V281">
            <v>19375.780566335074</v>
          </cell>
          <cell r="W281">
            <v>18845.669746466388</v>
          </cell>
          <cell r="X281">
            <v>18314.424703358949</v>
          </cell>
          <cell r="Y281">
            <v>18004.788264442825</v>
          </cell>
          <cell r="Z281">
            <v>17248.394819837849</v>
          </cell>
          <cell r="AA281">
            <v>16713.538833003127</v>
          </cell>
          <cell r="AB281">
            <v>16177.406267920611</v>
          </cell>
          <cell r="AC281">
            <v>15862.643402829322</v>
          </cell>
          <cell r="AD281">
            <v>15101.1570647019</v>
          </cell>
          <cell r="AE281">
            <v>-145.5251118239139</v>
          </cell>
          <cell r="CO281">
            <v>1008104.9802873253</v>
          </cell>
        </row>
        <row r="282">
          <cell r="A282">
            <v>-213819.55577563541</v>
          </cell>
          <cell r="B282">
            <v>10256.102775702719</v>
          </cell>
          <cell r="C282">
            <v>55574.931737786304</v>
          </cell>
          <cell r="D282">
            <v>53577.205997915924</v>
          </cell>
          <cell r="E282">
            <v>38223.898223307915</v>
          </cell>
          <cell r="F282">
            <v>36024.42341413848</v>
          </cell>
          <cell r="G282">
            <v>33232.533606377809</v>
          </cell>
          <cell r="H282">
            <v>30918.725977411334</v>
          </cell>
          <cell r="I282">
            <v>30199.144413316128</v>
          </cell>
          <cell r="J282">
            <v>29069.940617921908</v>
          </cell>
          <cell r="K282">
            <v>28047.961586300182</v>
          </cell>
          <cell r="L282">
            <v>27172.106182270152</v>
          </cell>
          <cell r="M282">
            <v>26383.494580781677</v>
          </cell>
          <cell r="N282">
            <v>25266.333504528928</v>
          </cell>
          <cell r="O282">
            <v>33960.261416090667</v>
          </cell>
          <cell r="P282">
            <v>42966.892044507695</v>
          </cell>
          <cell r="Q282">
            <v>30390.680907548449</v>
          </cell>
          <cell r="R282">
            <v>17405.685516523707</v>
          </cell>
          <cell r="S282">
            <v>16904.470172906396</v>
          </cell>
          <cell r="T282">
            <v>16400.8146032273</v>
          </cell>
          <cell r="U282">
            <v>16115.868873824533</v>
          </cell>
          <cell r="V282">
            <v>15385.887762353057</v>
          </cell>
          <cell r="W282">
            <v>14874.463423097644</v>
          </cell>
          <cell r="X282">
            <v>14360.292587911339</v>
          </cell>
          <cell r="Y282">
            <v>14063.047013160838</v>
          </cell>
          <cell r="Z282">
            <v>13323.379378388072</v>
          </cell>
          <cell r="AA282">
            <v>12800.464724600744</v>
          </cell>
          <cell r="AB282">
            <v>12274.458865446639</v>
          </cell>
          <cell r="AC282">
            <v>11965.054306557355</v>
          </cell>
          <cell r="AD282">
            <v>11212.799804308877</v>
          </cell>
          <cell r="AE282">
            <v>-4919.3108342382802</v>
          </cell>
          <cell r="CO282">
            <v>1069097.7788781771</v>
          </cell>
        </row>
        <row r="283">
          <cell r="A283">
            <v>-201561.38592080219</v>
          </cell>
          <cell r="B283">
            <v>17831.22753712532</v>
          </cell>
          <cell r="C283">
            <v>61910.699043901797</v>
          </cell>
          <cell r="D283">
            <v>57260.490153104503</v>
          </cell>
          <cell r="E283">
            <v>43637.862089378032</v>
          </cell>
          <cell r="F283">
            <v>41332.870858453287</v>
          </cell>
          <cell r="G283">
            <v>38506.379207766775</v>
          </cell>
          <cell r="H283">
            <v>36138.04057609498</v>
          </cell>
          <cell r="I283">
            <v>35293.827840318205</v>
          </cell>
          <cell r="J283">
            <v>34023.774933049805</v>
          </cell>
          <cell r="K283">
            <v>32876.354386312407</v>
          </cell>
          <cell r="L283">
            <v>31867.597013810257</v>
          </cell>
          <cell r="M283">
            <v>30960.895541420265</v>
          </cell>
          <cell r="N283">
            <v>29708.524171364981</v>
          </cell>
          <cell r="O283">
            <v>37724.660470372</v>
          </cell>
          <cell r="P283">
            <v>46094.840522761908</v>
          </cell>
          <cell r="Q283">
            <v>34196.036578859654</v>
          </cell>
          <cell r="R283">
            <v>21878.776535213823</v>
          </cell>
          <cell r="S283">
            <v>21348.195274687358</v>
          </cell>
          <cell r="T283">
            <v>20816.724110958879</v>
          </cell>
          <cell r="U283">
            <v>20509.7259593255</v>
          </cell>
          <cell r="V283">
            <v>19751.004484598699</v>
          </cell>
          <cell r="W283">
            <v>19216.700201008971</v>
          </cell>
          <cell r="X283">
            <v>18681.394323525259</v>
          </cell>
          <cell r="Y283">
            <v>18368.790342348228</v>
          </cell>
          <cell r="Z283">
            <v>17607.656694174439</v>
          </cell>
          <cell r="AA283">
            <v>17069.162115327068</v>
          </cell>
          <cell r="AB283">
            <v>16529.540233728127</v>
          </cell>
          <cell r="AC283">
            <v>16212.359443518897</v>
          </cell>
          <cell r="AD283">
            <v>15446.778271372612</v>
          </cell>
          <cell r="AE283">
            <v>201.4300531149056</v>
          </cell>
          <cell r="CO283">
            <v>1007806.9296040109</v>
          </cell>
        </row>
        <row r="284">
          <cell r="A284">
            <v>-199569.03006049743</v>
          </cell>
          <cell r="B284">
            <v>21275.440515587106</v>
          </cell>
          <cell r="C284">
            <v>62466.475779255648</v>
          </cell>
          <cell r="D284">
            <v>61644.710910692287</v>
          </cell>
          <cell r="E284">
            <v>44922.036710821732</v>
          </cell>
          <cell r="F284">
            <v>42586.491230339045</v>
          </cell>
          <cell r="G284">
            <v>39742.940814667396</v>
          </cell>
          <cell r="H284">
            <v>37354.743613964936</v>
          </cell>
          <cell r="I284">
            <v>36480.317914296887</v>
          </cell>
          <cell r="J284">
            <v>35175.507522841493</v>
          </cell>
          <cell r="K284">
            <v>33996.888119471158</v>
          </cell>
          <cell r="L284">
            <v>32955.773173166148</v>
          </cell>
          <cell r="M284">
            <v>32020.061668047943</v>
          </cell>
          <cell r="N284">
            <v>30734.233130200737</v>
          </cell>
          <cell r="O284">
            <v>38629.669138298857</v>
          </cell>
          <cell r="P284">
            <v>46889.349748776476</v>
          </cell>
          <cell r="Q284">
            <v>35097.849342505011</v>
          </cell>
          <cell r="R284">
            <v>22884.850757709668</v>
          </cell>
          <cell r="S284">
            <v>22346.083597944133</v>
          </cell>
          <cell r="T284">
            <v>21806.761365685692</v>
          </cell>
          <cell r="U284">
            <v>21493.67134425565</v>
          </cell>
          <cell r="V284">
            <v>20726.384575425822</v>
          </cell>
          <cell r="W284">
            <v>20185.295199392101</v>
          </cell>
          <cell r="X284">
            <v>19643.581084377409</v>
          </cell>
          <cell r="Y284">
            <v>19326.307885648275</v>
          </cell>
          <cell r="Z284">
            <v>18558.203106462584</v>
          </cell>
          <cell r="AA284">
            <v>18014.500055560304</v>
          </cell>
          <cell r="AB284">
            <v>17470.093855431071</v>
          </cell>
          <cell r="AC284">
            <v>17149.861350043517</v>
          </cell>
          <cell r="AD284">
            <v>16379.086996750066</v>
          </cell>
          <cell r="AE284">
            <v>1275.6297135463283</v>
          </cell>
          <cell r="CO284">
            <v>997845.15030248708</v>
          </cell>
        </row>
        <row r="285">
          <cell r="A285">
            <v>-218668.17432356367</v>
          </cell>
          <cell r="B285">
            <v>7461.5821628361155</v>
          </cell>
          <cell r="C285">
            <v>52705.393041443022</v>
          </cell>
          <cell r="D285">
            <v>46402.545589042304</v>
          </cell>
          <cell r="E285">
            <v>34824.653520720502</v>
          </cell>
          <cell r="F285">
            <v>32708.623931010778</v>
          </cell>
          <cell r="G285">
            <v>29966.001256407078</v>
          </cell>
          <cell r="H285">
            <v>27707.976523947946</v>
          </cell>
          <cell r="I285">
            <v>27068.671859202805</v>
          </cell>
          <cell r="J285">
            <v>26032.098555722354</v>
          </cell>
          <cell r="K285">
            <v>25093.374834762501</v>
          </cell>
          <cell r="L285">
            <v>24303.558096637717</v>
          </cell>
          <cell r="M285">
            <v>23592.201175617716</v>
          </cell>
          <cell r="N285">
            <v>22564.245897858367</v>
          </cell>
          <cell r="O285">
            <v>31559.055250993755</v>
          </cell>
          <cell r="P285">
            <v>40839.38194298825</v>
          </cell>
          <cell r="Q285">
            <v>28003.932398522928</v>
          </cell>
          <cell r="R285">
            <v>14768.098544213641</v>
          </cell>
          <cell r="S285">
            <v>14289.118465694803</v>
          </cell>
          <cell r="T285">
            <v>13806.827140222777</v>
          </cell>
          <cell r="U285">
            <v>13538.406804649752</v>
          </cell>
          <cell r="V285">
            <v>12831.910418662268</v>
          </cell>
          <cell r="W285">
            <v>12339.077317986103</v>
          </cell>
          <cell r="X285">
            <v>11842.517379692035</v>
          </cell>
          <cell r="Y285">
            <v>11558.108123444523</v>
          </cell>
          <cell r="Z285">
            <v>10837.766415581831</v>
          </cell>
          <cell r="AA285">
            <v>10329.34161642244</v>
          </cell>
          <cell r="AB285">
            <v>9816.7222286906181</v>
          </cell>
          <cell r="AC285">
            <v>9515.9564883120329</v>
          </cell>
          <cell r="AD285">
            <v>8778.3925617510358</v>
          </cell>
          <cell r="AE285">
            <v>-7697.5086151113865</v>
          </cell>
          <cell r="CO285">
            <v>1093340.8716178183</v>
          </cell>
        </row>
        <row r="286">
          <cell r="A286">
            <v>-191018.23972327219</v>
          </cell>
          <cell r="B286">
            <v>21904.438908226526</v>
          </cell>
          <cell r="C286">
            <v>60119.00410843447</v>
          </cell>
          <cell r="D286">
            <v>60756.726913062128</v>
          </cell>
          <cell r="E286">
            <v>44277.364093027849</v>
          </cell>
          <cell r="F286">
            <v>42014.824656652549</v>
          </cell>
          <cell r="G286">
            <v>39272.205627041112</v>
          </cell>
          <cell r="H286">
            <v>36966.232785141459</v>
          </cell>
          <cell r="I286">
            <v>36113.766371256759</v>
          </cell>
          <cell r="J286">
            <v>34840.477266567468</v>
          </cell>
          <cell r="K286">
            <v>33692.594521502309</v>
          </cell>
          <cell r="L286">
            <v>32676.423126606518</v>
          </cell>
          <cell r="M286">
            <v>31765.705283991061</v>
          </cell>
          <cell r="N286">
            <v>30511.133382317836</v>
          </cell>
          <cell r="O286">
            <v>38049.016760878018</v>
          </cell>
          <cell r="P286">
            <v>45941.902923737711</v>
          </cell>
          <cell r="Q286">
            <v>34653.530331645088</v>
          </cell>
          <cell r="R286">
            <v>22952.991915943203</v>
          </cell>
          <cell r="S286">
            <v>22431.069621702518</v>
          </cell>
          <cell r="T286">
            <v>21908.767501066017</v>
          </cell>
          <cell r="U286">
            <v>21607.721731931204</v>
          </cell>
          <cell r="V286">
            <v>20862.97785959387</v>
          </cell>
          <cell r="W286">
            <v>20339.466513388004</v>
          </cell>
          <cell r="X286">
            <v>19815.527669227216</v>
          </cell>
          <cell r="Y286">
            <v>19511.307913763419</v>
          </cell>
          <cell r="Z286">
            <v>18766.315802538244</v>
          </cell>
          <cell r="AA286">
            <v>18241.015964345876</v>
          </cell>
          <cell r="AB286">
            <v>17715.234973439015</v>
          </cell>
          <cell r="AC286">
            <v>17409.132357013019</v>
          </cell>
          <cell r="AD286">
            <v>16662.171362118683</v>
          </cell>
          <cell r="AE286">
            <v>2201.7512924066359</v>
          </cell>
          <cell r="CO286">
            <v>955091.1986163609</v>
          </cell>
        </row>
        <row r="287">
          <cell r="A287">
            <v>-197747.79465056374</v>
          </cell>
          <cell r="B287">
            <v>14600.570562897992</v>
          </cell>
          <cell r="C287">
            <v>56867.348638205163</v>
          </cell>
          <cell r="D287">
            <v>55783.411594661899</v>
          </cell>
          <cell r="E287">
            <v>39758.891406689028</v>
          </cell>
          <cell r="F287">
            <v>37605.554469964613</v>
          </cell>
          <cell r="G287">
            <v>34925.672849969211</v>
          </cell>
          <cell r="H287">
            <v>32691.697631106916</v>
          </cell>
          <cell r="I287">
            <v>31945.737605820759</v>
          </cell>
          <cell r="J287">
            <v>30795.159135869006</v>
          </cell>
          <cell r="K287">
            <v>29757.495150679642</v>
          </cell>
          <cell r="L287">
            <v>28855.432195673944</v>
          </cell>
          <cell r="M287">
            <v>28047.095062180342</v>
          </cell>
          <cell r="N287">
            <v>26910.669933734687</v>
          </cell>
          <cell r="O287">
            <v>34860.957447124034</v>
          </cell>
          <cell r="P287">
            <v>43130.234113958941</v>
          </cell>
          <cell r="Q287">
            <v>31480.675859615993</v>
          </cell>
          <cell r="R287">
            <v>19429.884983724172</v>
          </cell>
          <cell r="S287">
            <v>18937.139745385546</v>
          </cell>
          <cell r="T287">
            <v>18442.846642518285</v>
          </cell>
          <cell r="U287">
            <v>18163.499719274754</v>
          </cell>
          <cell r="V287">
            <v>17449.429706376875</v>
          </cell>
          <cell r="W287">
            <v>16950.208780204412</v>
          </cell>
          <cell r="X287">
            <v>16449.245718868286</v>
          </cell>
          <cell r="Y287">
            <v>16161.769743405221</v>
          </cell>
          <cell r="Z287">
            <v>15441.882566564393</v>
          </cell>
          <cell r="AA287">
            <v>14935.373196684108</v>
          </cell>
          <cell r="AB287">
            <v>14426.903038329016</v>
          </cell>
          <cell r="AC287">
            <v>14131.908391611316</v>
          </cell>
          <cell r="AD287">
            <v>13403.843296867995</v>
          </cell>
          <cell r="AE287">
            <v>-1534.8386296937206</v>
          </cell>
          <cell r="CO287">
            <v>988738.97325281869</v>
          </cell>
        </row>
        <row r="288">
          <cell r="A288">
            <v>-203037.01864969303</v>
          </cell>
          <cell r="B288">
            <v>17148.849886619428</v>
          </cell>
          <cell r="C288">
            <v>56841.136610457383</v>
          </cell>
          <cell r="D288">
            <v>58541.414536991331</v>
          </cell>
          <cell r="E288">
            <v>42152.424951182635</v>
          </cell>
          <cell r="F288">
            <v>39887.781822519464</v>
          </cell>
          <cell r="G288">
            <v>37089.039509194365</v>
          </cell>
          <cell r="H288">
            <v>34749.943152308566</v>
          </cell>
          <cell r="I288">
            <v>33941.26802161448</v>
          </cell>
          <cell r="J288">
            <v>32712.641398174266</v>
          </cell>
          <cell r="K288">
            <v>31602.617736465472</v>
          </cell>
          <cell r="L288">
            <v>30632.044266897195</v>
          </cell>
          <cell r="M288">
            <v>29759.804721265486</v>
          </cell>
          <cell r="N288">
            <v>28547.38921357756</v>
          </cell>
          <cell r="O288">
            <v>36666.84969487648</v>
          </cell>
          <cell r="P288">
            <v>45128.196681482303</v>
          </cell>
          <cell r="Q288">
            <v>33153.616363432579</v>
          </cell>
          <cell r="R288">
            <v>20764.776244941117</v>
          </cell>
          <cell r="S288">
            <v>20244.769190126026</v>
          </cell>
          <cell r="T288">
            <v>19723.514724736524</v>
          </cell>
          <cell r="U288">
            <v>19424.343135211268</v>
          </cell>
          <cell r="V288">
            <v>18677.112750295622</v>
          </cell>
          <cell r="W288">
            <v>18151.886994921224</v>
          </cell>
          <cell r="X288">
            <v>17625.257267955625</v>
          </cell>
          <cell r="Y288">
            <v>17318.983811745828</v>
          </cell>
          <cell r="Z288">
            <v>16567.616159085272</v>
          </cell>
          <cell r="AA288">
            <v>16036.516710254611</v>
          </cell>
          <cell r="AB288">
            <v>15503.837079029021</v>
          </cell>
          <cell r="AC288">
            <v>15191.279715992066</v>
          </cell>
          <cell r="AD288">
            <v>14433.546225341561</v>
          </cell>
          <cell r="AE288">
            <v>-913.93602343383827</v>
          </cell>
          <cell r="CO288">
            <v>1015185.0932484651</v>
          </cell>
        </row>
        <row r="289">
          <cell r="A289">
            <v>-194339.73525894969</v>
          </cell>
          <cell r="B289">
            <v>21612.658512793918</v>
          </cell>
          <cell r="C289">
            <v>60266.139310462691</v>
          </cell>
          <cell r="D289">
            <v>59416.303692995658</v>
          </cell>
          <cell r="E289">
            <v>44149.4196209855</v>
          </cell>
          <cell r="F289">
            <v>41871.068178922142</v>
          </cell>
          <cell r="G289">
            <v>39099.946224051964</v>
          </cell>
          <cell r="H289">
            <v>36772.325843536208</v>
          </cell>
          <cell r="I289">
            <v>35920.648746297898</v>
          </cell>
          <cell r="J289">
            <v>34646.221117427704</v>
          </cell>
          <cell r="K289">
            <v>33496.517709849752</v>
          </cell>
          <cell r="L289">
            <v>32480.725538622442</v>
          </cell>
          <cell r="M289">
            <v>31569.487517474467</v>
          </cell>
          <cell r="N289">
            <v>30313.520629077771</v>
          </cell>
          <cell r="O289">
            <v>38000.155521738328</v>
          </cell>
          <cell r="P289">
            <v>46042.124315165267</v>
          </cell>
          <cell r="Q289">
            <v>34560.933618255709</v>
          </cell>
          <cell r="R289">
            <v>22665.328031824756</v>
          </cell>
          <cell r="S289">
            <v>22140.057060163555</v>
          </cell>
          <cell r="T289">
            <v>21614.260637984153</v>
          </cell>
          <cell r="U289">
            <v>21310.883538669208</v>
          </cell>
          <cell r="V289">
            <v>20561.027915103594</v>
          </cell>
          <cell r="W289">
            <v>20033.558654467648</v>
          </cell>
          <cell r="X289">
            <v>19505.49799464448</v>
          </cell>
          <cell r="Y289">
            <v>19198.241653962112</v>
          </cell>
          <cell r="Z289">
            <v>18447.530977274422</v>
          </cell>
          <cell r="AA289">
            <v>17917.587523030714</v>
          </cell>
          <cell r="AB289">
            <v>17386.978443791479</v>
          </cell>
          <cell r="AC289">
            <v>17077.060598347831</v>
          </cell>
          <cell r="AD289">
            <v>16323.682936264377</v>
          </cell>
          <cell r="AE289">
            <v>1615.5734842571001</v>
          </cell>
          <cell r="CO289">
            <v>971698.67629474844</v>
          </cell>
        </row>
        <row r="290">
          <cell r="A290">
            <v>-176527.82984200594</v>
          </cell>
          <cell r="B290">
            <v>29734.090093052102</v>
          </cell>
          <cell r="C290">
            <v>64024.836734506069</v>
          </cell>
          <cell r="D290">
            <v>64206.790246119082</v>
          </cell>
          <cell r="E290">
            <v>48173.319052351319</v>
          </cell>
          <cell r="F290">
            <v>45869.078980818667</v>
          </cell>
          <cell r="G290">
            <v>43156.387731077615</v>
          </cell>
          <cell r="H290">
            <v>40854.062963045595</v>
          </cell>
          <cell r="I290">
            <v>39915.942015628505</v>
          </cell>
          <cell r="J290">
            <v>38549.649369442428</v>
          </cell>
          <cell r="K290">
            <v>37320.445257832675</v>
          </cell>
          <cell r="L290">
            <v>36213.799903128893</v>
          </cell>
          <cell r="M290">
            <v>35224.294331973695</v>
          </cell>
          <cell r="N290">
            <v>33881.007035494484</v>
          </cell>
          <cell r="O290">
            <v>40682.939839085535</v>
          </cell>
          <cell r="P290">
            <v>47867.178882464272</v>
          </cell>
          <cell r="Q290">
            <v>37396.898862297472</v>
          </cell>
          <cell r="R290">
            <v>26512.126052910513</v>
          </cell>
          <cell r="S290">
            <v>25976.631197082315</v>
          </cell>
          <cell r="T290">
            <v>25442.075943709242</v>
          </cell>
          <cell r="U290">
            <v>25130.494931160429</v>
          </cell>
          <cell r="V290">
            <v>24375.897842265811</v>
          </cell>
          <cell r="W290">
            <v>23844.333932638598</v>
          </cell>
          <cell r="X290">
            <v>23313.827553852636</v>
          </cell>
          <cell r="Y290">
            <v>23004.912617428243</v>
          </cell>
          <cell r="Z290">
            <v>22256.115244283181</v>
          </cell>
          <cell r="AA290">
            <v>21728.97564923676</v>
          </cell>
          <cell r="AB290">
            <v>21203.026314469062</v>
          </cell>
          <cell r="AC290">
            <v>20898.805693535549</v>
          </cell>
          <cell r="AD290">
            <v>20154.842328237384</v>
          </cell>
          <cell r="AE290">
            <v>6756.5235350451912</v>
          </cell>
          <cell r="CO290">
            <v>882639.14921002963</v>
          </cell>
        </row>
        <row r="291">
          <cell r="A291">
            <v>-209599.35055533028</v>
          </cell>
          <cell r="B291">
            <v>11167.792999032768</v>
          </cell>
          <cell r="C291">
            <v>53013.305702919533</v>
          </cell>
          <cell r="D291">
            <v>50333.915072463526</v>
          </cell>
          <cell r="E291">
            <v>37573.521891902914</v>
          </cell>
          <cell r="F291">
            <v>35421.094828902962</v>
          </cell>
          <cell r="G291">
            <v>32688.41660227986</v>
          </cell>
          <cell r="H291">
            <v>30424.226725716828</v>
          </cell>
          <cell r="I291">
            <v>29723.665327450188</v>
          </cell>
          <cell r="J291">
            <v>28619.769478370807</v>
          </cell>
          <cell r="K291">
            <v>27621.844630503583</v>
          </cell>
          <cell r="L291">
            <v>26767.139991189259</v>
          </cell>
          <cell r="M291">
            <v>25998.931306189334</v>
          </cell>
          <cell r="N291">
            <v>24906.63212684157</v>
          </cell>
          <cell r="O291">
            <v>33432.750868631425</v>
          </cell>
          <cell r="P291">
            <v>42264.149854145158</v>
          </cell>
          <cell r="Q291">
            <v>29938.554216451266</v>
          </cell>
          <cell r="R291">
            <v>17209.988409232988</v>
          </cell>
          <cell r="S291">
            <v>16719.891613876534</v>
          </cell>
          <cell r="T291">
            <v>16227.372995014652</v>
          </cell>
          <cell r="U291">
            <v>15950.432463396835</v>
          </cell>
          <cell r="V291">
            <v>15234.77748831228</v>
          </cell>
          <cell r="W291">
            <v>14734.548686748924</v>
          </cell>
          <cell r="X291">
            <v>14231.59410149368</v>
          </cell>
          <cell r="Y291">
            <v>13942.576781566728</v>
          </cell>
          <cell r="Z291">
            <v>13217.178032659802</v>
          </cell>
          <cell r="AA291">
            <v>12705.545568847381</v>
          </cell>
          <cell r="AB291">
            <v>12190.845211475771</v>
          </cell>
          <cell r="AC291">
            <v>11889.883660050575</v>
          </cell>
          <cell r="AD291">
            <v>11151.869907723525</v>
          </cell>
          <cell r="AE291">
            <v>-4661.0340111177247</v>
          </cell>
          <cell r="CO291">
            <v>1047996.7527766513</v>
          </cell>
        </row>
        <row r="292">
          <cell r="A292">
            <v>-200613.25070437684</v>
          </cell>
          <cell r="B292">
            <v>19954.70882296942</v>
          </cell>
          <cell r="C292">
            <v>60763.861846745553</v>
          </cell>
          <cell r="D292">
            <v>60062.288943648848</v>
          </cell>
          <cell r="E292">
            <v>43958.903592460309</v>
          </cell>
          <cell r="F292">
            <v>41648.991183550184</v>
          </cell>
          <cell r="G292">
            <v>38822.587306398404</v>
          </cell>
          <cell r="H292">
            <v>36452.688782157988</v>
          </cell>
          <cell r="I292">
            <v>35601.24289938857</v>
          </cell>
          <cell r="J292">
            <v>34323.163789831247</v>
          </cell>
          <cell r="K292">
            <v>33168.6538996616</v>
          </cell>
          <cell r="L292">
            <v>32152.21712091488</v>
          </cell>
          <cell r="M292">
            <v>31238.754670145252</v>
          </cell>
          <cell r="N292">
            <v>29978.700463492329</v>
          </cell>
          <cell r="O292">
            <v>37944.95853740054</v>
          </cell>
          <cell r="P292">
            <v>46267.616381840875</v>
          </cell>
          <cell r="Q292">
            <v>34421.884209772921</v>
          </cell>
          <cell r="R292">
            <v>22157.303210059486</v>
          </cell>
          <cell r="S292">
            <v>21625.275592116872</v>
          </cell>
          <cell r="T292">
            <v>21092.457956326398</v>
          </cell>
          <cell r="U292">
            <v>20784.360277287182</v>
          </cell>
          <cell r="V292">
            <v>20024.357118044143</v>
          </cell>
          <cell r="W292">
            <v>19489.024360102761</v>
          </cell>
          <cell r="X292">
            <v>18952.802430113705</v>
          </cell>
          <cell r="Y292">
            <v>18639.535789272646</v>
          </cell>
          <cell r="Z292">
            <v>17877.583553091492</v>
          </cell>
          <cell r="AA292">
            <v>17338.530830963398</v>
          </cell>
          <cell r="AB292">
            <v>16798.477337861885</v>
          </cell>
          <cell r="AC292">
            <v>16481.127246260541</v>
          </cell>
          <cell r="AD292">
            <v>15715.247045527987</v>
          </cell>
          <cell r="AE292">
            <v>539.02820412606889</v>
          </cell>
          <cell r="CO292">
            <v>1003066.2535218841</v>
          </cell>
        </row>
        <row r="293">
          <cell r="A293">
            <v>-210005.62448111121</v>
          </cell>
          <cell r="B293">
            <v>18031.788332472672</v>
          </cell>
          <cell r="C293">
            <v>61254.751945232172</v>
          </cell>
          <cell r="D293">
            <v>57965.206115635679</v>
          </cell>
          <cell r="E293">
            <v>41749.646770905456</v>
          </cell>
          <cell r="F293">
            <v>39456.284529203884</v>
          </cell>
          <cell r="G293">
            <v>36601.542558514906</v>
          </cell>
          <cell r="H293">
            <v>34220.683352426102</v>
          </cell>
          <cell r="I293">
            <v>33416.973247433285</v>
          </cell>
          <cell r="J293">
            <v>32189.901297834149</v>
          </cell>
          <cell r="K293">
            <v>31079.650732255963</v>
          </cell>
          <cell r="L293">
            <v>30113.447893795892</v>
          </cell>
          <cell r="M293">
            <v>29243.379562351896</v>
          </cell>
          <cell r="N293">
            <v>28031.853096717248</v>
          </cell>
          <cell r="O293">
            <v>36466.901064487771</v>
          </cell>
          <cell r="P293">
            <v>45243.373117483679</v>
          </cell>
          <cell r="Q293">
            <v>32865.183866336505</v>
          </cell>
          <cell r="R293">
            <v>20068.504789768391</v>
          </cell>
          <cell r="S293">
            <v>19542.606414761729</v>
          </cell>
          <cell r="T293">
            <v>19015.127568770484</v>
          </cell>
          <cell r="U293">
            <v>18711.89819153017</v>
          </cell>
          <cell r="V293">
            <v>17955.237384892389</v>
          </cell>
          <cell r="W293">
            <v>17422.726908801997</v>
          </cell>
          <cell r="X293">
            <v>16888.437598694589</v>
          </cell>
          <cell r="Y293">
            <v>16576.515483042036</v>
          </cell>
          <cell r="Z293">
            <v>15814.307415395939</v>
          </cell>
          <cell r="AA293">
            <v>15274.354961283309</v>
          </cell>
          <cell r="AB293">
            <v>14732.400413812949</v>
          </cell>
          <cell r="AC293">
            <v>14412.432765381676</v>
          </cell>
          <cell r="AD293">
            <v>13642.242985712088</v>
          </cell>
          <cell r="AE293">
            <v>-2224.1561368548282</v>
          </cell>
          <cell r="CO293">
            <v>1050028.122405556</v>
          </cell>
        </row>
        <row r="294">
          <cell r="A294">
            <v>-183762.26433699476</v>
          </cell>
          <cell r="B294">
            <v>26342.275543994314</v>
          </cell>
          <cell r="C294">
            <v>62712.579211127886</v>
          </cell>
          <cell r="D294">
            <v>58521.707117429585</v>
          </cell>
          <cell r="E294">
            <v>44169.070301285581</v>
          </cell>
          <cell r="F294">
            <v>41953.932446701758</v>
          </cell>
          <cell r="G294">
            <v>39284.549487717988</v>
          </cell>
          <cell r="H294">
            <v>37036.415296539431</v>
          </cell>
          <cell r="I294">
            <v>36191.776141370341</v>
          </cell>
          <cell r="J294">
            <v>34932.356746792371</v>
          </cell>
          <cell r="K294">
            <v>33798.822353676165</v>
          </cell>
          <cell r="L294">
            <v>32792.141885066689</v>
          </cell>
          <cell r="M294">
            <v>31891.977886397435</v>
          </cell>
          <cell r="N294">
            <v>30651.467730246804</v>
          </cell>
          <cell r="O294">
            <v>37874.504403475868</v>
          </cell>
          <cell r="P294">
            <v>45448.480480476268</v>
          </cell>
          <cell r="Q294">
            <v>34584.012510696244</v>
          </cell>
          <cell r="R294">
            <v>23313.702240442173</v>
          </cell>
          <cell r="S294">
            <v>22802.369531380391</v>
          </cell>
          <cell r="T294">
            <v>22290.89563501715</v>
          </cell>
          <cell r="U294">
            <v>21997.348462060974</v>
          </cell>
          <cell r="V294">
            <v>21267.507210841679</v>
          </cell>
          <cell r="W294">
            <v>20755.583826773625</v>
          </cell>
          <cell r="X294">
            <v>20243.501535153955</v>
          </cell>
          <cell r="Y294">
            <v>19947.999990966637</v>
          </cell>
          <cell r="Z294">
            <v>19218.841017336847</v>
          </cell>
          <cell r="AA294">
            <v>18706.252823345421</v>
          </cell>
          <cell r="AB294">
            <v>18193.485777504698</v>
          </cell>
          <cell r="AC294">
            <v>17897.432866590163</v>
          </cell>
          <cell r="AD294">
            <v>17167.393507086756</v>
          </cell>
          <cell r="AE294">
            <v>3250.2096377213056</v>
          </cell>
          <cell r="CO294">
            <v>918811.32168497378</v>
          </cell>
        </row>
        <row r="295">
          <cell r="A295">
            <v>-176448.38642421947</v>
          </cell>
          <cell r="B295">
            <v>25291.767664763465</v>
          </cell>
          <cell r="C295">
            <v>64774.000363141342</v>
          </cell>
          <cell r="D295">
            <v>59665.68788632912</v>
          </cell>
          <cell r="E295">
            <v>44984.031934341489</v>
          </cell>
          <cell r="F295">
            <v>42786.029708374466</v>
          </cell>
          <cell r="G295">
            <v>40164.325648940692</v>
          </cell>
          <cell r="H295">
            <v>37949.354458279398</v>
          </cell>
          <cell r="I295">
            <v>37089.843550591278</v>
          </cell>
          <cell r="J295">
            <v>35817.279815655653</v>
          </cell>
          <cell r="K295">
            <v>34673.494015993259</v>
          </cell>
          <cell r="L295">
            <v>33651.789065964156</v>
          </cell>
          <cell r="M295">
            <v>32739.821156394028</v>
          </cell>
          <cell r="N295">
            <v>31487.237699994526</v>
          </cell>
          <cell r="O295">
            <v>38368.8264897517</v>
          </cell>
          <cell r="P295">
            <v>45605.218227918973</v>
          </cell>
          <cell r="Q295">
            <v>35161.642351037997</v>
          </cell>
          <cell r="R295">
            <v>24315.237339613326</v>
          </cell>
          <cell r="S295">
            <v>23806.776196026243</v>
          </cell>
          <cell r="T295">
            <v>23298.603820231096</v>
          </cell>
          <cell r="U295">
            <v>23006.882303561921</v>
          </cell>
          <cell r="V295">
            <v>22283.160284042446</v>
          </cell>
          <cell r="W295">
            <v>21775.907237186322</v>
          </cell>
          <cell r="X295">
            <v>21268.979201024027</v>
          </cell>
          <cell r="Y295">
            <v>20977.29772701663</v>
          </cell>
          <cell r="Z295">
            <v>20256.137454573807</v>
          </cell>
          <cell r="AA295">
            <v>19750.244131231651</v>
          </cell>
          <cell r="AB295">
            <v>19244.716610288808</v>
          </cell>
          <cell r="AC295">
            <v>18954.706393973567</v>
          </cell>
          <cell r="AD295">
            <v>18234.803201110895</v>
          </cell>
          <cell r="AE295">
            <v>4860.076156781568</v>
          </cell>
          <cell r="CO295">
            <v>882241.93212109734</v>
          </cell>
        </row>
        <row r="296">
          <cell r="A296">
            <v>-208892.88156953847</v>
          </cell>
          <cell r="B296">
            <v>17039.476736269164</v>
          </cell>
          <cell r="C296">
            <v>60755.777237357266</v>
          </cell>
          <cell r="D296">
            <v>55193.89561941498</v>
          </cell>
          <cell r="E296">
            <v>41452.905982971759</v>
          </cell>
          <cell r="F296">
            <v>39176.102375586925</v>
          </cell>
          <cell r="G296">
            <v>36340.515992759101</v>
          </cell>
          <cell r="H296">
            <v>33976.146630506773</v>
          </cell>
          <cell r="I296">
            <v>33180.536685528219</v>
          </cell>
          <cell r="J296">
            <v>31963.814196261694</v>
          </cell>
          <cell r="K296">
            <v>30863.255793837161</v>
          </cell>
          <cell r="L296">
            <v>29905.962886251451</v>
          </cell>
          <cell r="M296">
            <v>29044.316000115512</v>
          </cell>
          <cell r="N296">
            <v>27842.902451588176</v>
          </cell>
          <cell r="O296">
            <v>36236.969120914771</v>
          </cell>
          <cell r="P296">
            <v>44969.423973298988</v>
          </cell>
          <cell r="Q296">
            <v>32658.181414840015</v>
          </cell>
          <cell r="R296">
            <v>19930.437560387334</v>
          </cell>
          <cell r="S296">
            <v>19408.528376528237</v>
          </cell>
          <cell r="T296">
            <v>18885.01790089775</v>
          </cell>
          <cell r="U296">
            <v>18584.676281792767</v>
          </cell>
          <cell r="V296">
            <v>17832.999478147598</v>
          </cell>
          <cell r="W296">
            <v>17304.391086798903</v>
          </cell>
          <cell r="X296">
            <v>16773.980427454233</v>
          </cell>
          <cell r="Y296">
            <v>16464.90118581774</v>
          </cell>
          <cell r="Z296">
            <v>15707.534410575987</v>
          </cell>
          <cell r="AA296">
            <v>15171.386002177864</v>
          </cell>
          <cell r="AB296">
            <v>14633.209125272195</v>
          </cell>
          <cell r="AC296">
            <v>14316.021630482956</v>
          </cell>
          <cell r="AD296">
            <v>13550.524724095714</v>
          </cell>
          <cell r="AE296">
            <v>-2231.0158487752306</v>
          </cell>
          <cell r="CO296">
            <v>1044464.4078476923</v>
          </cell>
        </row>
        <row r="297">
          <cell r="A297">
            <v>-174933.14554012974</v>
          </cell>
          <cell r="B297">
            <v>24835.456460775749</v>
          </cell>
          <cell r="C297">
            <v>62630.554387875818</v>
          </cell>
          <cell r="D297">
            <v>58938.682904257425</v>
          </cell>
          <cell r="E297">
            <v>44930.732693500715</v>
          </cell>
          <cell r="F297">
            <v>42743.646695506002</v>
          </cell>
          <cell r="G297">
            <v>40138.10428745563</v>
          </cell>
          <cell r="H297">
            <v>37936.046006885706</v>
          </cell>
          <cell r="I297">
            <v>37078.92541478276</v>
          </cell>
          <cell r="J297">
            <v>35810.158698494692</v>
          </cell>
          <cell r="K297">
            <v>34670.1898329346</v>
          </cell>
          <cell r="L297">
            <v>33651.28336931685</v>
          </cell>
          <cell r="M297">
            <v>32742.264550263964</v>
          </cell>
          <cell r="N297">
            <v>31493.489078892351</v>
          </cell>
          <cell r="O297">
            <v>38310.129337618244</v>
          </cell>
          <cell r="P297">
            <v>45480.45971915179</v>
          </cell>
          <cell r="Q297">
            <v>35125.618765660991</v>
          </cell>
          <cell r="R297">
            <v>24369.380790807103</v>
          </cell>
          <cell r="S297">
            <v>23863.39011085208</v>
          </cell>
          <cell r="T297">
            <v>23357.731743631906</v>
          </cell>
          <cell r="U297">
            <v>23067.766485612388</v>
          </cell>
          <cell r="V297">
            <v>22347.452124005998</v>
          </cell>
          <cell r="W297">
            <v>21842.851716581084</v>
          </cell>
          <cell r="X297">
            <v>21338.625330067021</v>
          </cell>
          <cell r="Y297">
            <v>21048.929399437533</v>
          </cell>
          <cell r="Z297">
            <v>20331.339838899461</v>
          </cell>
          <cell r="AA297">
            <v>19828.304195455596</v>
          </cell>
          <cell r="AB297">
            <v>19325.689515841994</v>
          </cell>
          <cell r="AC297">
            <v>19037.913657934667</v>
          </cell>
          <cell r="AD297">
            <v>18321.773942632524</v>
          </cell>
          <cell r="AE297">
            <v>5060.6589020376377</v>
          </cell>
          <cell r="CO297">
            <v>874665.72770064871</v>
          </cell>
        </row>
        <row r="298">
          <cell r="A298">
            <v>-190560.41613915123</v>
          </cell>
          <cell r="B298">
            <v>20887.31368431951</v>
          </cell>
          <cell r="C298">
            <v>57425.068767896882</v>
          </cell>
          <cell r="D298">
            <v>57932.128920698131</v>
          </cell>
          <cell r="E298">
            <v>42070.752469547675</v>
          </cell>
          <cell r="F298">
            <v>39884.149526474997</v>
          </cell>
          <cell r="G298">
            <v>37208.37897882062</v>
          </cell>
          <cell r="H298">
            <v>34965.892242697955</v>
          </cell>
          <cell r="I298">
            <v>34168.101215805058</v>
          </cell>
          <cell r="J298">
            <v>32960.255072876826</v>
          </cell>
          <cell r="K298">
            <v>31872.107589967927</v>
          </cell>
          <cell r="L298">
            <v>30915.071914094347</v>
          </cell>
          <cell r="M298">
            <v>30058.440960037224</v>
          </cell>
          <cell r="N298">
            <v>28867.235397664517</v>
          </cell>
          <cell r="O298">
            <v>36442.594059904062</v>
          </cell>
          <cell r="P298">
            <v>44353.752646418216</v>
          </cell>
          <cell r="Q298">
            <v>33107.35012601476</v>
          </cell>
          <cell r="R298">
            <v>21457.180880531319</v>
          </cell>
          <cell r="S298">
            <v>20954.499913704218</v>
          </cell>
          <cell r="T298">
            <v>20451.003301245641</v>
          </cell>
          <cell r="U298">
            <v>20164.076997401658</v>
          </cell>
          <cell r="V298">
            <v>19441.464527877164</v>
          </cell>
          <cell r="W298">
            <v>18935.371203963652</v>
          </cell>
          <cell r="X298">
            <v>18428.359863706071</v>
          </cell>
          <cell r="Y298">
            <v>18136.515359016979</v>
          </cell>
          <cell r="Z298">
            <v>17411.47214598264</v>
          </cell>
          <cell r="AA298">
            <v>16901.538184105535</v>
          </cell>
          <cell r="AB298">
            <v>16390.570986745435</v>
          </cell>
          <cell r="AC298">
            <v>16094.831675128993</v>
          </cell>
          <cell r="AD298">
            <v>15365.411967406289</v>
          </cell>
          <cell r="AE298">
            <v>951.44228556010421</v>
          </cell>
          <cell r="CO298">
            <v>952802.08069575613</v>
          </cell>
        </row>
        <row r="299">
          <cell r="A299">
            <v>-186201.69122978032</v>
          </cell>
          <cell r="B299">
            <v>26446.745997806836</v>
          </cell>
          <cell r="C299">
            <v>63905.857370394835</v>
          </cell>
          <cell r="D299">
            <v>62724.620294474982</v>
          </cell>
          <cell r="E299">
            <v>45583.85751165617</v>
          </cell>
          <cell r="F299">
            <v>43307.075783981563</v>
          </cell>
          <cell r="G299">
            <v>40574.079441260532</v>
          </cell>
          <cell r="H299">
            <v>38269.00652123343</v>
          </cell>
          <cell r="I299">
            <v>37387.785787118846</v>
          </cell>
          <cell r="J299">
            <v>36083.245309688136</v>
          </cell>
          <cell r="K299">
            <v>34908.024279323639</v>
          </cell>
          <cell r="L299">
            <v>33861.473848797643</v>
          </cell>
          <cell r="M299">
            <v>32924.28815596291</v>
          </cell>
          <cell r="N299">
            <v>31639.901157526147</v>
          </cell>
          <cell r="O299">
            <v>38932.858163188212</v>
          </cell>
          <cell r="P299">
            <v>46589.992508054718</v>
          </cell>
          <cell r="Q299">
            <v>35573.470736721094</v>
          </cell>
          <cell r="R299">
            <v>24143.967863397222</v>
          </cell>
          <cell r="S299">
            <v>23617.437053740345</v>
          </cell>
          <cell r="T299">
            <v>23090.967346125923</v>
          </cell>
          <cell r="U299">
            <v>22786.348398356407</v>
          </cell>
          <cell r="V299">
            <v>22038.218624261077</v>
          </cell>
          <cell r="W299">
            <v>21511.943442758464</v>
          </cell>
          <cell r="X299">
            <v>20985.737032142977</v>
          </cell>
          <cell r="Y299">
            <v>20679.894825775744</v>
          </cell>
          <cell r="Z299">
            <v>19933.538837973269</v>
          </cell>
          <cell r="AA299">
            <v>19407.551368210516</v>
          </cell>
          <cell r="AB299">
            <v>18881.641300686984</v>
          </cell>
          <cell r="AC299">
            <v>18576.113410480801</v>
          </cell>
          <cell r="AD299">
            <v>17830.062730288322</v>
          </cell>
          <cell r="AE299">
            <v>3722.616834226108</v>
          </cell>
          <cell r="CO299">
            <v>931008.45614890149</v>
          </cell>
        </row>
        <row r="300">
          <cell r="A300">
            <v>-180387.98999683076</v>
          </cell>
          <cell r="B300">
            <v>25556.52830807041</v>
          </cell>
          <cell r="C300">
            <v>63688.871102137084</v>
          </cell>
          <cell r="D300">
            <v>63209.818361669168</v>
          </cell>
          <cell r="E300">
            <v>46353.238041947014</v>
          </cell>
          <cell r="F300">
            <v>44086.04558649403</v>
          </cell>
          <cell r="G300">
            <v>41387.509315714546</v>
          </cell>
          <cell r="H300">
            <v>39105.490118062997</v>
          </cell>
          <cell r="I300">
            <v>38209.453494814399</v>
          </cell>
          <cell r="J300">
            <v>36890.896187048929</v>
          </cell>
          <cell r="K300">
            <v>35704.27500550168</v>
          </cell>
          <cell r="L300">
            <v>34642.546568987425</v>
          </cell>
          <cell r="M300">
            <v>33693.025605966439</v>
          </cell>
          <cell r="N300">
            <v>32395.588573991001</v>
          </cell>
          <cell r="O300">
            <v>39413.964190143997</v>
          </cell>
          <cell r="P300">
            <v>46800.63536952596</v>
          </cell>
          <cell r="Q300">
            <v>36117.833576206147</v>
          </cell>
          <cell r="R300">
            <v>25024.003650277402</v>
          </cell>
          <cell r="S300">
            <v>24498.728895596891</v>
          </cell>
          <cell r="T300">
            <v>23973.881927677343</v>
          </cell>
          <cell r="U300">
            <v>23669.959955208484</v>
          </cell>
          <cell r="V300">
            <v>22925.523071540527</v>
          </cell>
          <cell r="W300">
            <v>22402.038017103456</v>
          </cell>
          <cell r="X300">
            <v>21879.03444043464</v>
          </cell>
          <cell r="Y300">
            <v>21575.575195004334</v>
          </cell>
          <cell r="Z300">
            <v>20834.529931064004</v>
          </cell>
          <cell r="AA300">
            <v>20313.059200018135</v>
          </cell>
          <cell r="AB300">
            <v>19792.130376442306</v>
          </cell>
          <cell r="AC300">
            <v>19490.868021519578</v>
          </cell>
          <cell r="AD300">
            <v>18751.963968313765</v>
          </cell>
          <cell r="AE300">
            <v>5075.0367045139719</v>
          </cell>
          <cell r="CO300">
            <v>901939.94998415373</v>
          </cell>
        </row>
        <row r="301">
          <cell r="A301">
            <v>-196864.64806267596</v>
          </cell>
          <cell r="B301">
            <v>16480.329566811488</v>
          </cell>
          <cell r="C301">
            <v>60302.485953126743</v>
          </cell>
          <cell r="D301">
            <v>56243.521429270317</v>
          </cell>
          <cell r="E301">
            <v>40445.668390408959</v>
          </cell>
          <cell r="F301">
            <v>38274.889932882448</v>
          </cell>
          <cell r="G301">
            <v>35584.121616421631</v>
          </cell>
          <cell r="H301">
            <v>33338.146393395524</v>
          </cell>
          <cell r="I301">
            <v>32575.898779979223</v>
          </cell>
          <cell r="J301">
            <v>31406.46329577046</v>
          </cell>
          <cell r="K301">
            <v>30351.82632217028</v>
          </cell>
          <cell r="L301">
            <v>29432.292416545351</v>
          </cell>
          <cell r="M301">
            <v>28608.241554039312</v>
          </cell>
          <cell r="N301">
            <v>27453.647410097918</v>
          </cell>
          <cell r="O301">
            <v>35347.368425956862</v>
          </cell>
          <cell r="P301">
            <v>43565.612695901422</v>
          </cell>
          <cell r="Q301">
            <v>31962.805159157535</v>
          </cell>
          <cell r="R301">
            <v>19956.989064247893</v>
          </cell>
          <cell r="S301">
            <v>19459.622834665846</v>
          </cell>
          <cell r="T301">
            <v>18960.881252489606</v>
          </cell>
          <cell r="U301">
            <v>18678.10481613002</v>
          </cell>
          <cell r="V301">
            <v>17959.105750225899</v>
          </cell>
          <cell r="W301">
            <v>17455.985558396191</v>
          </cell>
          <cell r="X301">
            <v>16951.317395104837</v>
          </cell>
          <cell r="Y301">
            <v>16661.139835227215</v>
          </cell>
          <cell r="Z301">
            <v>15937.150004387477</v>
          </cell>
          <cell r="AA301">
            <v>15427.553677355583</v>
          </cell>
          <cell r="AB301">
            <v>14916.215094805968</v>
          </cell>
          <cell r="AC301">
            <v>14619.347846406432</v>
          </cell>
          <cell r="AD301">
            <v>13888.10052446149</v>
          </cell>
          <cell r="AE301">
            <v>-988.33629164999365</v>
          </cell>
          <cell r="CO301">
            <v>984323.24031337979</v>
          </cell>
        </row>
        <row r="302">
          <cell r="A302">
            <v>-169327.53680117941</v>
          </cell>
          <cell r="B302">
            <v>34339.959967047907</v>
          </cell>
          <cell r="C302">
            <v>68624.276311733542</v>
          </cell>
          <cell r="D302">
            <v>64661.921939762658</v>
          </cell>
          <cell r="E302">
            <v>49632.212064555904</v>
          </cell>
          <cell r="F302">
            <v>47323.068762254581</v>
          </cell>
          <cell r="G302">
            <v>44638.742332033158</v>
          </cell>
          <cell r="H302">
            <v>42351.205538433293</v>
          </cell>
          <cell r="I302">
            <v>41382.271751754481</v>
          </cell>
          <cell r="J302">
            <v>39983.766753224365</v>
          </cell>
          <cell r="K302">
            <v>38726.910938403656</v>
          </cell>
          <cell r="L302">
            <v>37588.002403544378</v>
          </cell>
          <cell r="M302">
            <v>36570.931194832985</v>
          </cell>
          <cell r="N302">
            <v>35197.109397606459</v>
          </cell>
          <cell r="O302">
            <v>41645.781971761979</v>
          </cell>
          <cell r="P302">
            <v>48486.219454910315</v>
          </cell>
          <cell r="Q302">
            <v>38425.751202122585</v>
          </cell>
          <cell r="R302">
            <v>27951.368666811562</v>
          </cell>
          <cell r="S302">
            <v>27413.157080666941</v>
          </cell>
          <cell r="T302">
            <v>26876.442951997356</v>
          </cell>
          <cell r="U302">
            <v>26562.586099153967</v>
          </cell>
          <cell r="V302">
            <v>25807.688109691728</v>
          </cell>
          <cell r="W302">
            <v>25275.741327070748</v>
          </cell>
          <cell r="X302">
            <v>24745.47994603042</v>
          </cell>
          <cell r="Y302">
            <v>24436.796190118184</v>
          </cell>
          <cell r="Z302">
            <v>23690.217153742931</v>
          </cell>
          <cell r="AA302">
            <v>23165.321462680688</v>
          </cell>
          <cell r="AB302">
            <v>22642.32270594588</v>
          </cell>
          <cell r="AC302">
            <v>22341.146971958638</v>
          </cell>
          <cell r="AD302">
            <v>21602.245334818741</v>
          </cell>
          <cell r="AE302">
            <v>8734.3252090019741</v>
          </cell>
          <cell r="CO302">
            <v>846637.68400589691</v>
          </cell>
        </row>
        <row r="303">
          <cell r="A303">
            <v>-187458.03952289547</v>
          </cell>
          <cell r="B303">
            <v>21760.472379735758</v>
          </cell>
          <cell r="C303">
            <v>59203.098534145072</v>
          </cell>
          <cell r="D303">
            <v>57250.573840061916</v>
          </cell>
          <cell r="E303">
            <v>41941.392377127966</v>
          </cell>
          <cell r="F303">
            <v>39777.810765637987</v>
          </cell>
          <cell r="G303">
            <v>37135.70269973611</v>
          </cell>
          <cell r="H303">
            <v>34920.204826989269</v>
          </cell>
          <cell r="I303">
            <v>34127.8061862717</v>
          </cell>
          <cell r="J303">
            <v>32928.328109798436</v>
          </cell>
          <cell r="K303">
            <v>31848.536694304421</v>
          </cell>
          <cell r="L303">
            <v>30897.769171924781</v>
          </cell>
          <cell r="M303">
            <v>30047.667671451956</v>
          </cell>
          <cell r="N303">
            <v>28864.833417243477</v>
          </cell>
          <cell r="O303">
            <v>36307.740750729208</v>
          </cell>
          <cell r="P303">
            <v>44083.99529409183</v>
          </cell>
          <cell r="Q303">
            <v>33019.4129157344</v>
          </cell>
          <cell r="R303">
            <v>21554.069571061875</v>
          </cell>
          <cell r="S303">
            <v>21056.617578070473</v>
          </cell>
          <cell r="T303">
            <v>20558.434948465583</v>
          </cell>
          <cell r="U303">
            <v>20275.23000601145</v>
          </cell>
          <cell r="V303">
            <v>19559.789445448405</v>
          </cell>
          <cell r="W303">
            <v>19059.280741393319</v>
          </cell>
          <cell r="X303">
            <v>18557.949699392753</v>
          </cell>
          <cell r="Y303">
            <v>18270.279254241323</v>
          </cell>
          <cell r="Z303">
            <v>17552.721180897555</v>
          </cell>
          <cell r="AA303">
            <v>17048.772121610626</v>
          </cell>
          <cell r="AB303">
            <v>16543.89751372124</v>
          </cell>
          <cell r="AC303">
            <v>16252.822419650511</v>
          </cell>
          <cell r="AD303">
            <v>15531.259753309147</v>
          </cell>
          <cell r="AE303">
            <v>1350.0166931309031</v>
          </cell>
          <cell r="CO303">
            <v>937290.19761447737</v>
          </cell>
        </row>
        <row r="304">
          <cell r="A304">
            <v>-180743.9317952354</v>
          </cell>
          <cell r="B304">
            <v>28470.687697731046</v>
          </cell>
          <cell r="C304">
            <v>64116.633871594531</v>
          </cell>
          <cell r="D304">
            <v>64014.78848725585</v>
          </cell>
          <cell r="E304">
            <v>47155.335465517303</v>
          </cell>
          <cell r="F304">
            <v>44859.395978914312</v>
          </cell>
          <cell r="G304">
            <v>42134.727572894742</v>
          </cell>
          <cell r="H304">
            <v>39828.197556962681</v>
          </cell>
          <cell r="I304">
            <v>38912.151800640626</v>
          </cell>
          <cell r="J304">
            <v>37569.526903286751</v>
          </cell>
          <cell r="K304">
            <v>36360.892985564918</v>
          </cell>
          <cell r="L304">
            <v>35277.496243037865</v>
          </cell>
          <cell r="M304">
            <v>34308.107868926862</v>
          </cell>
          <cell r="N304">
            <v>32987.350392335771</v>
          </cell>
          <cell r="O304">
            <v>40000.401287700588</v>
          </cell>
          <cell r="P304">
            <v>47388.809706479566</v>
          </cell>
          <cell r="Q304">
            <v>36679.699203280717</v>
          </cell>
          <cell r="R304">
            <v>25556.352635887524</v>
          </cell>
          <cell r="S304">
            <v>25023.830995471872</v>
          </cell>
          <cell r="T304">
            <v>24491.888747990481</v>
          </cell>
          <cell r="U304">
            <v>24182.656073569502</v>
          </cell>
          <cell r="V304">
            <v>23429.812480436238</v>
          </cell>
          <cell r="W304">
            <v>22899.714803943942</v>
          </cell>
          <cell r="X304">
            <v>22370.26923930367</v>
          </cell>
          <cell r="Y304">
            <v>22062.099111446179</v>
          </cell>
          <cell r="Z304">
            <v>21313.413285901872</v>
          </cell>
          <cell r="AA304">
            <v>20786.04380216053</v>
          </cell>
          <cell r="AB304">
            <v>20259.408276053662</v>
          </cell>
          <cell r="AC304">
            <v>19954.128902298995</v>
          </cell>
          <cell r="AD304">
            <v>19208.427832221416</v>
          </cell>
          <cell r="AE304">
            <v>5500.4424458372232</v>
          </cell>
          <cell r="CO304">
            <v>903719.65897617699</v>
          </cell>
        </row>
        <row r="305">
          <cell r="A305">
            <v>-186840.05609445716</v>
          </cell>
          <cell r="B305">
            <v>26082.609617101203</v>
          </cell>
          <cell r="C305">
            <v>62388.972338702966</v>
          </cell>
          <cell r="D305">
            <v>61239.088109747987</v>
          </cell>
          <cell r="E305">
            <v>45156.492205990624</v>
          </cell>
          <cell r="F305">
            <v>42890.027748632958</v>
          </cell>
          <cell r="G305">
            <v>40162.947124982762</v>
          </cell>
          <cell r="H305">
            <v>37864.669712566363</v>
          </cell>
          <cell r="I305">
            <v>36993.521214191162</v>
          </cell>
          <cell r="J305">
            <v>35700.584172808463</v>
          </cell>
          <cell r="K305">
            <v>34535.7848781098</v>
          </cell>
          <cell r="L305">
            <v>33500.025325279596</v>
          </cell>
          <cell r="M305">
            <v>32572.520941092196</v>
          </cell>
          <cell r="N305">
            <v>31299.30564439197</v>
          </cell>
          <cell r="O305">
            <v>38631.350508813812</v>
          </cell>
          <cell r="P305">
            <v>46324.167285640295</v>
          </cell>
          <cell r="Q305">
            <v>35273.374785087675</v>
          </cell>
          <cell r="R305">
            <v>23810.633735197596</v>
          </cell>
          <cell r="S305">
            <v>23286.860048805807</v>
          </cell>
          <cell r="T305">
            <v>22763.036922027983</v>
          </cell>
          <cell r="U305">
            <v>22460.468529567355</v>
          </cell>
          <cell r="V305">
            <v>21715.236369971433</v>
          </cell>
          <cell r="W305">
            <v>21191.255843445542</v>
          </cell>
          <cell r="X305">
            <v>20667.219671329614</v>
          </cell>
          <cell r="Y305">
            <v>20362.95902351453</v>
          </cell>
          <cell r="Z305">
            <v>19618.973662775585</v>
          </cell>
          <cell r="AA305">
            <v>19094.760335856517</v>
          </cell>
          <cell r="AB305">
            <v>18570.484379335627</v>
          </cell>
          <cell r="AC305">
            <v>18266.004632546115</v>
          </cell>
          <cell r="AD305">
            <v>17521.737005569186</v>
          </cell>
          <cell r="AE305">
            <v>3368.916286556585</v>
          </cell>
          <cell r="CO305">
            <v>934200.2804722857</v>
          </cell>
        </row>
        <row r="306">
          <cell r="A306">
            <v>-169888.40656761383</v>
          </cell>
          <cell r="B306">
            <v>32592.64169745805</v>
          </cell>
          <cell r="C306">
            <v>66603.3875947161</v>
          </cell>
          <cell r="D306">
            <v>65038.896788065656</v>
          </cell>
          <cell r="E306">
            <v>48479.761915577023</v>
          </cell>
          <cell r="F306">
            <v>46205.447923165601</v>
          </cell>
          <cell r="G306">
            <v>43548.297945105442</v>
          </cell>
          <cell r="H306">
            <v>41287.866133792384</v>
          </cell>
          <cell r="I306">
            <v>40346.918850643255</v>
          </cell>
          <cell r="J306">
            <v>38981.414138877997</v>
          </cell>
          <cell r="K306">
            <v>37754.493728889385</v>
          </cell>
          <cell r="L306">
            <v>36645.741419655344</v>
          </cell>
          <cell r="M306">
            <v>35656.044622181304</v>
          </cell>
          <cell r="N306">
            <v>34314.106042300322</v>
          </cell>
          <cell r="O306">
            <v>40817.374245659048</v>
          </cell>
          <cell r="P306">
            <v>47702.723411139028</v>
          </cell>
          <cell r="Q306">
            <v>37617.521679786296</v>
          </cell>
          <cell r="R306">
            <v>27122.138521953078</v>
          </cell>
          <cell r="S306">
            <v>26592.909426881619</v>
          </cell>
          <cell r="T306">
            <v>26064.921416011843</v>
          </cell>
          <cell r="U306">
            <v>25757.686095679412</v>
          </cell>
          <cell r="V306">
            <v>25012.818693956899</v>
          </cell>
          <cell r="W306">
            <v>24488.781832260502</v>
          </cell>
          <cell r="X306">
            <v>23966.141821767</v>
          </cell>
          <cell r="Y306">
            <v>23663.024296776988</v>
          </cell>
          <cell r="Z306">
            <v>22925.221233698911</v>
          </cell>
          <cell r="AA306">
            <v>22407.028276409706</v>
          </cell>
          <cell r="AB306">
            <v>21890.40748745561</v>
          </cell>
          <cell r="AC306">
            <v>21593.589028095259</v>
          </cell>
          <cell r="AD306">
            <v>20862.072489704238</v>
          </cell>
          <cell r="AE306">
            <v>7958.5858616445767</v>
          </cell>
          <cell r="CO306">
            <v>849442.03283806914</v>
          </cell>
        </row>
        <row r="307">
          <cell r="A307">
            <v>-184006.17560924176</v>
          </cell>
          <cell r="B307">
            <v>27672.659470989398</v>
          </cell>
          <cell r="C307">
            <v>65931.558184754744</v>
          </cell>
          <cell r="D307">
            <v>63225.58381011695</v>
          </cell>
          <cell r="E307">
            <v>48510.458634293609</v>
          </cell>
          <cell r="F307">
            <v>46149.885713250696</v>
          </cell>
          <cell r="G307">
            <v>43355.334231710629</v>
          </cell>
          <cell r="H307">
            <v>40987.263646137959</v>
          </cell>
          <cell r="I307">
            <v>40035.520733445825</v>
          </cell>
          <cell r="J307">
            <v>38648.313658314612</v>
          </cell>
          <cell r="K307">
            <v>37398.2900714633</v>
          </cell>
          <cell r="L307">
            <v>36275.861575486517</v>
          </cell>
          <cell r="M307">
            <v>35270.001865510858</v>
          </cell>
          <cell r="N307">
            <v>33905.816362359488</v>
          </cell>
          <cell r="O307">
            <v>41026.366092695876</v>
          </cell>
          <cell r="P307">
            <v>48535.352413255183</v>
          </cell>
          <cell r="Q307">
            <v>37626.615832868796</v>
          </cell>
          <cell r="R307">
            <v>26296.048954438709</v>
          </cell>
          <cell r="S307">
            <v>25747.735810829196</v>
          </cell>
          <cell r="T307">
            <v>25200.162542132137</v>
          </cell>
          <cell r="U307">
            <v>24879.454070407846</v>
          </cell>
          <cell r="V307">
            <v>24107.325080352493</v>
          </cell>
          <cell r="W307">
            <v>23562.10729740352</v>
          </cell>
          <cell r="X307">
            <v>23017.722250186896</v>
          </cell>
          <cell r="Y307">
            <v>22698.609573296417</v>
          </cell>
          <cell r="Z307">
            <v>21931.551040700651</v>
          </cell>
          <cell r="AA307">
            <v>21389.817113445271</v>
          </cell>
          <cell r="AB307">
            <v>20849.020437593077</v>
          </cell>
          <cell r="AC307">
            <v>20533.444659295885</v>
          </cell>
          <cell r="AD307">
            <v>19770.352153792694</v>
          </cell>
          <cell r="AE307">
            <v>5810.9007202168432</v>
          </cell>
          <cell r="CO307">
            <v>920030.87804620876</v>
          </cell>
        </row>
        <row r="308">
          <cell r="A308">
            <v>-168902.45532189216</v>
          </cell>
          <cell r="B308">
            <v>29947.554539627105</v>
          </cell>
          <cell r="C308">
            <v>65796.687759125532</v>
          </cell>
          <cell r="D308">
            <v>61826.087941602455</v>
          </cell>
          <cell r="E308">
            <v>47715.682188190651</v>
          </cell>
          <cell r="F308">
            <v>45472.658447557711</v>
          </cell>
          <cell r="G308">
            <v>42846.65798672536</v>
          </cell>
          <cell r="H308">
            <v>40614.469014337388</v>
          </cell>
          <cell r="I308">
            <v>39693.042489702042</v>
          </cell>
          <cell r="J308">
            <v>38351.417739599783</v>
          </cell>
          <cell r="K308">
            <v>37146.487687985704</v>
          </cell>
          <cell r="L308">
            <v>36058.96587213903</v>
          </cell>
          <cell r="M308">
            <v>35088.901245278881</v>
          </cell>
          <cell r="N308">
            <v>33770.157182585477</v>
          </cell>
          <cell r="O308">
            <v>40250.177041902061</v>
          </cell>
          <cell r="P308">
            <v>47105.271522489507</v>
          </cell>
          <cell r="Q308">
            <v>37082.856399560958</v>
          </cell>
          <cell r="R308">
            <v>26653.844372134248</v>
          </cell>
          <cell r="S308">
            <v>26132.381237046196</v>
          </cell>
          <cell r="T308">
            <v>25612.038019639804</v>
          </cell>
          <cell r="U308">
            <v>25310.470303711569</v>
          </cell>
          <cell r="V308">
            <v>24574.846735919171</v>
          </cell>
          <cell r="W308">
            <v>24058.068918681427</v>
          </cell>
          <cell r="X308">
            <v>23542.551578660699</v>
          </cell>
          <cell r="Y308">
            <v>23244.646991961694</v>
          </cell>
          <cell r="Z308">
            <v>22515.45072196595</v>
          </cell>
          <cell r="AA308">
            <v>22003.946271246277</v>
          </cell>
          <cell r="AB308">
            <v>21493.860498739195</v>
          </cell>
          <cell r="AC308">
            <v>21201.721905174592</v>
          </cell>
          <cell r="AD308">
            <v>20478.116506558668</v>
          </cell>
          <cell r="AE308">
            <v>7652.5927460896564</v>
          </cell>
          <cell r="CO308">
            <v>844512.27660946071</v>
          </cell>
        </row>
        <row r="309">
          <cell r="A309">
            <v>-181257.44011916517</v>
          </cell>
          <cell r="B309">
            <v>28061.658462806517</v>
          </cell>
          <cell r="C309">
            <v>66239.91409134923</v>
          </cell>
          <cell r="D309">
            <v>64686.115763306138</v>
          </cell>
          <cell r="E309">
            <v>47503.489040049011</v>
          </cell>
          <cell r="F309">
            <v>45192.904138534286</v>
          </cell>
          <cell r="G309">
            <v>42453.420980785362</v>
          </cell>
          <cell r="H309">
            <v>40133.535960507594</v>
          </cell>
          <cell r="I309">
            <v>39208.549857742168</v>
          </cell>
          <cell r="J309">
            <v>37854.949355659497</v>
          </cell>
          <cell r="K309">
            <v>36636.194092122183</v>
          </cell>
          <cell r="L309">
            <v>35543.065126423491</v>
          </cell>
          <cell r="M309">
            <v>34564.661162681252</v>
          </cell>
          <cell r="N309">
            <v>33233.237793416512</v>
          </cell>
          <cell r="O309">
            <v>40259.695093086746</v>
          </cell>
          <cell r="P309">
            <v>47664.730086357726</v>
          </cell>
          <cell r="Q309">
            <v>36923.2633561943</v>
          </cell>
          <cell r="R309">
            <v>25765.874758185309</v>
          </cell>
          <cell r="S309">
            <v>25229.728867762176</v>
          </cell>
          <cell r="T309">
            <v>24694.215269945853</v>
          </cell>
          <cell r="U309">
            <v>24382.339688788328</v>
          </cell>
          <cell r="V309">
            <v>23625.161396309959</v>
          </cell>
          <cell r="W309">
            <v>23091.660782308667</v>
          </cell>
          <cell r="X309">
            <v>22558.871819206935</v>
          </cell>
          <cell r="Y309">
            <v>22248.254358736842</v>
          </cell>
          <cell r="Z309">
            <v>21495.514884295641</v>
          </cell>
          <cell r="AA309">
            <v>20964.991552212115</v>
          </cell>
          <cell r="AB309">
            <v>20435.26918948556</v>
          </cell>
          <cell r="AC309">
            <v>20127.772672574996</v>
          </cell>
          <cell r="AD309">
            <v>19378.324209298873</v>
          </cell>
          <cell r="AE309">
            <v>5630.0093927254784</v>
          </cell>
          <cell r="CO309">
            <v>906287.20059582579</v>
          </cell>
        </row>
        <row r="310">
          <cell r="A310">
            <v>-175238.50533189799</v>
          </cell>
          <cell r="B310">
            <v>27081.80082057527</v>
          </cell>
          <cell r="C310">
            <v>66620.648234414068</v>
          </cell>
          <cell r="D310">
            <v>63542.926937387965</v>
          </cell>
          <cell r="E310">
            <v>47203.04493535994</v>
          </cell>
          <cell r="F310">
            <v>44938.764336305525</v>
          </cell>
          <cell r="G310">
            <v>42265.989379817242</v>
          </cell>
          <cell r="H310">
            <v>39999.811274530774</v>
          </cell>
          <cell r="I310">
            <v>39086.505481726708</v>
          </cell>
          <cell r="J310">
            <v>37750.592003806189</v>
          </cell>
          <cell r="K310">
            <v>36549.371442312127</v>
          </cell>
          <cell r="L310">
            <v>35469.719816741941</v>
          </cell>
          <cell r="M310">
            <v>34505.185088452519</v>
          </cell>
          <cell r="N310">
            <v>33191.408057824592</v>
          </cell>
          <cell r="O310">
            <v>39962.185510403295</v>
          </cell>
          <cell r="P310">
            <v>47106.356036853351</v>
          </cell>
          <cell r="Q310">
            <v>36717.981745920071</v>
          </cell>
          <cell r="R310">
            <v>25919.696991966041</v>
          </cell>
          <cell r="S310">
            <v>25394.113559078352</v>
          </cell>
          <cell r="T310">
            <v>24869.317205171479</v>
          </cell>
          <cell r="U310">
            <v>24564.968353682067</v>
          </cell>
          <cell r="V310">
            <v>23822.180892148921</v>
          </cell>
          <cell r="W310">
            <v>23299.890304136425</v>
          </cell>
          <cell r="X310">
            <v>22778.485580451015</v>
          </cell>
          <cell r="Y310">
            <v>22476.232174139543</v>
          </cell>
          <cell r="Z310">
            <v>21738.440827058541</v>
          </cell>
          <cell r="AA310">
            <v>21219.856364963125</v>
          </cell>
          <cell r="AB310">
            <v>20702.26895097227</v>
          </cell>
          <cell r="AC310">
            <v>20404.040308840042</v>
          </cell>
          <cell r="AD310">
            <v>19670.205810420091</v>
          </cell>
          <cell r="AE310">
            <v>6373.6787510402064</v>
          </cell>
          <cell r="CO310">
            <v>876192.52665948996</v>
          </cell>
        </row>
        <row r="311">
          <cell r="A311">
            <v>-210825.56014927311</v>
          </cell>
          <cell r="B311">
            <v>14393.451853727878</v>
          </cell>
          <cell r="C311">
            <v>57691.432928714916</v>
          </cell>
          <cell r="D311">
            <v>52176.142496429558</v>
          </cell>
          <cell r="E311">
            <v>39481.981854647427</v>
          </cell>
          <cell r="F311">
            <v>37258.865738243578</v>
          </cell>
          <cell r="G311">
            <v>34460.342103056915</v>
          </cell>
          <cell r="H311">
            <v>32134.963220331134</v>
          </cell>
          <cell r="I311">
            <v>31386.523620060238</v>
          </cell>
          <cell r="J311">
            <v>30224.803995007067</v>
          </cell>
          <cell r="K311">
            <v>29173.904772535869</v>
          </cell>
          <cell r="L311">
            <v>28267.298440438382</v>
          </cell>
          <cell r="M311">
            <v>27451.404269063845</v>
          </cell>
          <cell r="N311">
            <v>26303.043609440632</v>
          </cell>
          <cell r="O311">
            <v>34833.099137403791</v>
          </cell>
          <cell r="P311">
            <v>43685.401345480706</v>
          </cell>
          <cell r="Q311">
            <v>31275.088101637841</v>
          </cell>
          <cell r="R311">
            <v>18453.861965860815</v>
          </cell>
          <cell r="S311">
            <v>17946.016617654677</v>
          </cell>
          <cell r="T311">
            <v>17436.096532994998</v>
          </cell>
          <cell r="U311">
            <v>17146.163183603203</v>
          </cell>
          <cell r="V311">
            <v>16409.781318677786</v>
          </cell>
          <cell r="W311">
            <v>15893.25604702672</v>
          </cell>
          <cell r="X311">
            <v>15374.395641218816</v>
          </cell>
          <cell r="Y311">
            <v>15073.744234480793</v>
          </cell>
          <cell r="Z311">
            <v>14329.387109412764</v>
          </cell>
          <cell r="AA311">
            <v>13803.092507454356</v>
          </cell>
          <cell r="AB311">
            <v>13274.169691429877</v>
          </cell>
          <cell r="AC311">
            <v>12963.149991066955</v>
          </cell>
          <cell r="AD311">
            <v>12208.121666101993</v>
          </cell>
          <cell r="AE311">
            <v>-3707.0461841680408</v>
          </cell>
          <cell r="CO311">
            <v>1054127.8007463655</v>
          </cell>
        </row>
        <row r="312">
          <cell r="A312">
            <v>-209614.4222738024</v>
          </cell>
          <cell r="B312">
            <v>12596.660051696337</v>
          </cell>
          <cell r="C312">
            <v>58693.9774827519</v>
          </cell>
          <cell r="D312">
            <v>58137.092027407794</v>
          </cell>
          <cell r="E312">
            <v>40032.597463364335</v>
          </cell>
          <cell r="F312">
            <v>37798.535360977505</v>
          </cell>
          <cell r="G312">
            <v>34996.148785278463</v>
          </cell>
          <cell r="H312">
            <v>32664.954977543646</v>
          </cell>
          <cell r="I312">
            <v>31903.814747865094</v>
          </cell>
          <cell r="J312">
            <v>30727.717980855799</v>
          </cell>
          <cell r="K312">
            <v>29664.004883746849</v>
          </cell>
          <cell r="L312">
            <v>28743.849657445651</v>
          </cell>
          <cell r="M312">
            <v>27915.90658239933</v>
          </cell>
          <cell r="N312">
            <v>26753.740819966515</v>
          </cell>
          <cell r="O312">
            <v>35216.419529803818</v>
          </cell>
          <cell r="P312">
            <v>44005.56476109261</v>
          </cell>
          <cell r="Q312">
            <v>31662.072377040851</v>
          </cell>
          <cell r="R312">
            <v>18906.65439224385</v>
          </cell>
          <cell r="S312">
            <v>18395.77503926208</v>
          </cell>
          <cell r="T312">
            <v>17882.977344045539</v>
          </cell>
          <cell r="U312">
            <v>17590.767750098239</v>
          </cell>
          <cell r="V312">
            <v>16851.394999332173</v>
          </cell>
          <cell r="W312">
            <v>16332.490017981909</v>
          </cell>
          <cell r="X312">
            <v>15811.425925545933</v>
          </cell>
          <cell r="Y312">
            <v>15509.172659601343</v>
          </cell>
          <cell r="Z312">
            <v>14762.559370886258</v>
          </cell>
          <cell r="AA312">
            <v>14234.62147410155</v>
          </cell>
          <cell r="AB312">
            <v>13704.253478768045</v>
          </cell>
          <cell r="AC312">
            <v>13392.396018415911</v>
          </cell>
          <cell r="AD312">
            <v>12635.933393539977</v>
          </cell>
          <cell r="AE312">
            <v>-3191.7070116802934</v>
          </cell>
          <cell r="CO312">
            <v>1048072.1113690119</v>
          </cell>
        </row>
        <row r="313">
          <cell r="A313">
            <v>-212628.89365881914</v>
          </cell>
          <cell r="B313">
            <v>9751.2635599592031</v>
          </cell>
          <cell r="C313">
            <v>51783.945867711445</v>
          </cell>
          <cell r="D313">
            <v>50227.1639754512</v>
          </cell>
          <cell r="E313">
            <v>35689.359281593395</v>
          </cell>
          <cell r="F313">
            <v>33581.119952515</v>
          </cell>
          <cell r="G313">
            <v>30872.442361625552</v>
          </cell>
          <cell r="H313">
            <v>28636.584940984147</v>
          </cell>
          <cell r="I313">
            <v>27980.276900815959</v>
          </cell>
          <cell r="J313">
            <v>26927.221156209271</v>
          </cell>
          <cell r="K313">
            <v>25974.903981631454</v>
          </cell>
          <cell r="L313">
            <v>25167.578071566058</v>
          </cell>
          <cell r="M313">
            <v>24441.817281310505</v>
          </cell>
          <cell r="N313">
            <v>23398.446039586728</v>
          </cell>
          <cell r="O313">
            <v>32106.313233636865</v>
          </cell>
          <cell r="P313">
            <v>41104.539689057536</v>
          </cell>
          <cell r="Q313">
            <v>28615.305812714651</v>
          </cell>
          <cell r="R313">
            <v>15727.478265715516</v>
          </cell>
          <cell r="S313">
            <v>15249.250183822274</v>
          </cell>
          <cell r="T313">
            <v>14768.105187034398</v>
          </cell>
          <cell r="U313">
            <v>14500.002713178757</v>
          </cell>
          <cell r="V313">
            <v>13796.711793764018</v>
          </cell>
          <cell r="W313">
            <v>13306.280427960875</v>
          </cell>
          <cell r="X313">
            <v>12812.566048745877</v>
          </cell>
          <cell r="Y313">
            <v>12530.280261949967</v>
          </cell>
          <cell r="Z313">
            <v>11814.891333758598</v>
          </cell>
          <cell r="AA313">
            <v>11310.725064404007</v>
          </cell>
          <cell r="AB313">
            <v>10802.863734531005</v>
          </cell>
          <cell r="AC313">
            <v>10506.239466574156</v>
          </cell>
          <cell r="AD313">
            <v>9775.6091604128887</v>
          </cell>
          <cell r="AE313">
            <v>-6253.431027196184</v>
          </cell>
          <cell r="CO313">
            <v>1063144.4682940957</v>
          </cell>
        </row>
        <row r="314">
          <cell r="A314">
            <v>-180887.90437957225</v>
          </cell>
          <cell r="B314">
            <v>27674.731639238526</v>
          </cell>
          <cell r="C314">
            <v>65409.351856670706</v>
          </cell>
          <cell r="D314">
            <v>66269.967158410145</v>
          </cell>
          <cell r="E314">
            <v>48458.801464677061</v>
          </cell>
          <cell r="F314">
            <v>46118.769181108059</v>
          </cell>
          <cell r="G314">
            <v>43355.835829848133</v>
          </cell>
          <cell r="H314">
            <v>41012.760737590812</v>
          </cell>
          <cell r="I314">
            <v>40064.50765701248</v>
          </cell>
          <cell r="J314">
            <v>38683.411333907352</v>
          </cell>
          <cell r="K314">
            <v>37439.690847512829</v>
          </cell>
          <cell r="L314">
            <v>36321.477280946114</v>
          </cell>
          <cell r="M314">
            <v>35320.27738967925</v>
          </cell>
          <cell r="N314">
            <v>33962.280306841865</v>
          </cell>
          <cell r="O314">
            <v>40947.657380376331</v>
          </cell>
          <cell r="P314">
            <v>48319.680719456206</v>
          </cell>
          <cell r="Q314">
            <v>37593.153490380617</v>
          </cell>
          <cell r="R314">
            <v>26447.532122963865</v>
          </cell>
          <cell r="S314">
            <v>25903.813086209761</v>
          </cell>
          <cell r="T314">
            <v>25360.93543109719</v>
          </cell>
          <cell r="U314">
            <v>25043.481244938113</v>
          </cell>
          <cell r="V314">
            <v>24277.805988837019</v>
          </cell>
          <cell r="W314">
            <v>23737.606979035583</v>
          </cell>
          <cell r="X314">
            <v>23198.354951684247</v>
          </cell>
          <cell r="Y314">
            <v>22883.016455748009</v>
          </cell>
          <cell r="Z314">
            <v>22122.80633450998</v>
          </cell>
          <cell r="AA314">
            <v>21586.56914605519</v>
          </cell>
          <cell r="AB314">
            <v>21051.397794690849</v>
          </cell>
          <cell r="AC314">
            <v>20740.163533753119</v>
          </cell>
          <cell r="AD314">
            <v>19984.381462937803</v>
          </cell>
          <cell r="AE314">
            <v>6258.4152928651311</v>
          </cell>
          <cell r="CO314">
            <v>904439.52189786127</v>
          </cell>
        </row>
        <row r="315">
          <cell r="A315">
            <v>-210631.62027146851</v>
          </cell>
          <cell r="B315">
            <v>14810.394105754152</v>
          </cell>
          <cell r="C315">
            <v>59703.373279718493</v>
          </cell>
          <cell r="D315">
            <v>55926.159028133334</v>
          </cell>
          <cell r="E315">
            <v>41403.122645550364</v>
          </cell>
          <cell r="F315">
            <v>39117.471627357721</v>
          </cell>
          <cell r="G315">
            <v>36266.47815336581</v>
          </cell>
          <cell r="H315">
            <v>33890.309048906362</v>
          </cell>
          <cell r="I315">
            <v>33094.688821814445</v>
          </cell>
          <cell r="J315">
            <v>31876.865685208468</v>
          </cell>
          <cell r="K315">
            <v>30774.894395727795</v>
          </cell>
          <cell r="L315">
            <v>29817.342489473769</v>
          </cell>
          <cell r="M315">
            <v>28955.005770035845</v>
          </cell>
          <cell r="N315">
            <v>27752.373646238913</v>
          </cell>
          <cell r="O315">
            <v>36223.860690380956</v>
          </cell>
          <cell r="P315">
            <v>45034.057333296361</v>
          </cell>
          <cell r="Q315">
            <v>32621.759241213193</v>
          </cell>
          <cell r="R315">
            <v>19791.719983031631</v>
          </cell>
          <cell r="S315">
            <v>19267.912666368982</v>
          </cell>
          <cell r="T315">
            <v>18742.431350500614</v>
          </cell>
          <cell r="U315">
            <v>18440.762667546471</v>
          </cell>
          <cell r="V315">
            <v>17686.244334642644</v>
          </cell>
          <cell r="W315">
            <v>17155.433629704974</v>
          </cell>
          <cell r="X315">
            <v>16622.738823913227</v>
          </cell>
          <cell r="Y315">
            <v>16311.977565003879</v>
          </cell>
          <cell r="Z315">
            <v>15551.469121974762</v>
          </cell>
          <cell r="AA315">
            <v>15012.776041833666</v>
          </cell>
          <cell r="AB315">
            <v>14471.962389582477</v>
          </cell>
          <cell r="AC315">
            <v>14152.701654218552</v>
          </cell>
          <cell r="AD315">
            <v>13383.716991581758</v>
          </cell>
          <cell r="AE315">
            <v>-2527.5793371040381</v>
          </cell>
          <cell r="CO315">
            <v>1053158.1013573424</v>
          </cell>
        </row>
        <row r="316">
          <cell r="A316">
            <v>-208575.73583147326</v>
          </cell>
          <cell r="B316">
            <v>10829.83779078252</v>
          </cell>
          <cell r="C316">
            <v>54057.425038132089</v>
          </cell>
          <cell r="D316">
            <v>52948.944465318869</v>
          </cell>
          <cell r="E316">
            <v>37126.989731607042</v>
          </cell>
          <cell r="F316">
            <v>34995.550308506034</v>
          </cell>
          <cell r="G316">
            <v>32285.403023942956</v>
          </cell>
          <cell r="H316">
            <v>30041.103229825487</v>
          </cell>
          <cell r="I316">
            <v>29352.268037347705</v>
          </cell>
          <cell r="J316">
            <v>28262.986997439191</v>
          </cell>
          <cell r="K316">
            <v>27278.619596838871</v>
          </cell>
          <cell r="L316">
            <v>26436.72970560746</v>
          </cell>
          <cell r="M316">
            <v>25680.482772236457</v>
          </cell>
          <cell r="N316">
            <v>24602.416006649211</v>
          </cell>
          <cell r="O316">
            <v>33095.36007864408</v>
          </cell>
          <cell r="P316">
            <v>41889.296809076906</v>
          </cell>
          <cell r="Q316">
            <v>29626.486688022327</v>
          </cell>
          <cell r="R316">
            <v>16963.166848211768</v>
          </cell>
          <cell r="S316">
            <v>16478.205117124409</v>
          </cell>
          <cell r="T316">
            <v>15990.766835887502</v>
          </cell>
          <cell r="U316">
            <v>15717.559437206772</v>
          </cell>
          <cell r="V316">
            <v>15008.161208051952</v>
          </cell>
          <cell r="W316">
            <v>14512.838514891984</v>
          </cell>
          <cell r="X316">
            <v>14014.728442720319</v>
          </cell>
          <cell r="Y316">
            <v>13729.259279019065</v>
          </cell>
          <cell r="Z316">
            <v>13009.809167219202</v>
          </cell>
          <cell r="AA316">
            <v>12502.825119966426</v>
          </cell>
          <cell r="AB316">
            <v>11992.703853079172</v>
          </cell>
          <cell r="AC316">
            <v>11695.067392942819</v>
          </cell>
          <cell r="AD316">
            <v>10962.670370547195</v>
          </cell>
          <cell r="AE316">
            <v>-4771.2114389344679</v>
          </cell>
          <cell r="CO316">
            <v>1042878.6791573662</v>
          </cell>
        </row>
        <row r="317">
          <cell r="A317">
            <v>-183402.64610400799</v>
          </cell>
          <cell r="B317">
            <v>25757.172816911247</v>
          </cell>
          <cell r="C317">
            <v>62628.132817425561</v>
          </cell>
          <cell r="D317">
            <v>60718.250515002044</v>
          </cell>
          <cell r="E317">
            <v>45832.31075961914</v>
          </cell>
          <cell r="F317">
            <v>43564.190434390694</v>
          </cell>
          <cell r="G317">
            <v>40851.235426333151</v>
          </cell>
          <cell r="H317">
            <v>38560.579613218273</v>
          </cell>
          <cell r="I317">
            <v>37675.229848605581</v>
          </cell>
          <cell r="J317">
            <v>36367.520938379908</v>
          </cell>
          <cell r="K317">
            <v>35190.073146079681</v>
          </cell>
          <cell r="L317">
            <v>34139.460831207107</v>
          </cell>
          <cell r="M317">
            <v>33199.298249313615</v>
          </cell>
          <cell r="N317">
            <v>31912.092475464378</v>
          </cell>
          <cell r="O317">
            <v>39076.02979824596</v>
          </cell>
          <cell r="P317">
            <v>46605.076689940644</v>
          </cell>
          <cell r="Q317">
            <v>35750.070703900739</v>
          </cell>
          <cell r="R317">
            <v>24483.467464360132</v>
          </cell>
          <cell r="S317">
            <v>23958.571208585912</v>
          </cell>
          <cell r="T317">
            <v>23433.887598111323</v>
          </cell>
          <cell r="U317">
            <v>23130.360855745683</v>
          </cell>
          <cell r="V317">
            <v>22385.184021878042</v>
          </cell>
          <cell r="W317">
            <v>21861.177394721046</v>
          </cell>
          <cell r="X317">
            <v>21337.410101722169</v>
          </cell>
          <cell r="Y317">
            <v>21033.37085231729</v>
          </cell>
          <cell r="Z317">
            <v>20290.622453698874</v>
          </cell>
          <cell r="AA317">
            <v>19767.617111388114</v>
          </cell>
          <cell r="AB317">
            <v>19244.881141780956</v>
          </cell>
          <cell r="AC317">
            <v>18941.946372849692</v>
          </cell>
          <cell r="AD317">
            <v>18200.249887837272</v>
          </cell>
          <cell r="AE317">
            <v>4300.7550743347711</v>
          </cell>
          <cell r="CO317">
            <v>917013.23052003991</v>
          </cell>
        </row>
        <row r="318">
          <cell r="A318">
            <v>-203984.47417415335</v>
          </cell>
          <cell r="B318">
            <v>16845.371773283114</v>
          </cell>
          <cell r="C318">
            <v>57734.102198502806</v>
          </cell>
          <cell r="D318">
            <v>56113.583929018685</v>
          </cell>
          <cell r="E318">
            <v>40846.267390308771</v>
          </cell>
          <cell r="F318">
            <v>38619.216429695225</v>
          </cell>
          <cell r="G318">
            <v>35848.25998354661</v>
          </cell>
          <cell r="H318">
            <v>33537.525041863701</v>
          </cell>
          <cell r="I318">
            <v>32760.347383527915</v>
          </cell>
          <cell r="J318">
            <v>31568.663060263745</v>
          </cell>
          <cell r="K318">
            <v>30492.075335681555</v>
          </cell>
          <cell r="L318">
            <v>29555.396173390502</v>
          </cell>
          <cell r="M318">
            <v>28713.841603660272</v>
          </cell>
          <cell r="N318">
            <v>27537.089668322726</v>
          </cell>
          <cell r="O318">
            <v>35732.077299302684</v>
          </cell>
          <cell r="P318">
            <v>44258.110417921853</v>
          </cell>
          <cell r="Q318">
            <v>32237.315365506707</v>
          </cell>
          <cell r="R318">
            <v>19806.236445400384</v>
          </cell>
          <cell r="S318">
            <v>19295.994183760849</v>
          </cell>
          <cell r="T318">
            <v>18784.202736858162</v>
          </cell>
          <cell r="U318">
            <v>18492.242484405855</v>
          </cell>
          <cell r="V318">
            <v>17755.784990765431</v>
          </cell>
          <cell r="W318">
            <v>17239.061515831345</v>
          </cell>
          <cell r="X318">
            <v>16720.594419235291</v>
          </cell>
          <cell r="Y318">
            <v>16420.279990559458</v>
          </cell>
          <cell r="Z318">
            <v>15678.218557198583</v>
          </cell>
          <cell r="AA318">
            <v>15154.200419601901</v>
          </cell>
          <cell r="AB318">
            <v>14628.219820463488</v>
          </cell>
          <cell r="AC318">
            <v>14320.18963852603</v>
          </cell>
          <cell r="AD318">
            <v>13570.133975960831</v>
          </cell>
          <cell r="AE318">
            <v>-1840.9748557384264</v>
          </cell>
          <cell r="CO318">
            <v>1019922.3708707667</v>
          </cell>
        </row>
        <row r="319">
          <cell r="A319">
            <v>-202057.97729146254</v>
          </cell>
          <cell r="B319">
            <v>15344.879853361082</v>
          </cell>
          <cell r="C319">
            <v>57308.229411757377</v>
          </cell>
          <cell r="D319">
            <v>54847.408120050022</v>
          </cell>
          <cell r="E319">
            <v>39583.60715344426</v>
          </cell>
          <cell r="F319">
            <v>37410.058471972079</v>
          </cell>
          <cell r="G319">
            <v>34693.451471968641</v>
          </cell>
          <cell r="H319">
            <v>32431.636796930514</v>
          </cell>
          <cell r="I319">
            <v>31686.929003800411</v>
          </cell>
          <cell r="J319">
            <v>30535.144777559108</v>
          </cell>
          <cell r="K319">
            <v>29495.365708430152</v>
          </cell>
          <cell r="L319">
            <v>28594.041147879849</v>
          </cell>
          <cell r="M319">
            <v>27785.253762893299</v>
          </cell>
          <cell r="N319">
            <v>26647.281287921316</v>
          </cell>
          <cell r="O319">
            <v>34790.839430008549</v>
          </cell>
          <cell r="P319">
            <v>43253.736687225894</v>
          </cell>
          <cell r="Q319">
            <v>31354.029518472926</v>
          </cell>
          <cell r="R319">
            <v>19050.20485792683</v>
          </cell>
          <cell r="S319">
            <v>18553.192309317928</v>
          </cell>
          <cell r="T319">
            <v>18054.441028079964</v>
          </cell>
          <cell r="U319">
            <v>17772.126239371108</v>
          </cell>
          <cell r="V319">
            <v>17051.512054942024</v>
          </cell>
          <cell r="W319">
            <v>16547.225297560311</v>
          </cell>
          <cell r="X319">
            <v>16040.981581286309</v>
          </cell>
          <cell r="Y319">
            <v>15749.614894388065</v>
          </cell>
          <cell r="Z319">
            <v>15022.386675731468</v>
          </cell>
          <cell r="AA319">
            <v>14509.912732290068</v>
          </cell>
          <cell r="AB319">
            <v>13995.236214374694</v>
          </cell>
          <cell r="AC319">
            <v>13695.331620193334</v>
          </cell>
          <cell r="AD319">
            <v>12959.00916386773</v>
          </cell>
          <cell r="AE319">
            <v>-2301.0389451440569</v>
          </cell>
          <cell r="CO319">
            <v>1010289.8864573126</v>
          </cell>
        </row>
        <row r="320">
          <cell r="A320">
            <v>-164540.19277427843</v>
          </cell>
          <cell r="B320">
            <v>35990.532178157533</v>
          </cell>
          <cell r="C320">
            <v>69774.335128498671</v>
          </cell>
          <cell r="D320">
            <v>65861.308881161676</v>
          </cell>
          <cell r="E320">
            <v>52340.284106493855</v>
          </cell>
          <cell r="F320">
            <v>49970.245210722322</v>
          </cell>
          <cell r="G320">
            <v>47255.611025995197</v>
          </cell>
          <cell r="H320">
            <v>44930.628536757475</v>
          </cell>
          <cell r="I320">
            <v>43898.398163427846</v>
          </cell>
          <cell r="J320">
            <v>42427.459668901123</v>
          </cell>
          <cell r="K320">
            <v>41105.736258047196</v>
          </cell>
          <cell r="L320">
            <v>39899.125590258278</v>
          </cell>
          <cell r="M320">
            <v>38821.517711475666</v>
          </cell>
          <cell r="N320">
            <v>37378.028337728145</v>
          </cell>
          <cell r="O320">
            <v>43546.518654081658</v>
          </cell>
          <cell r="P320">
            <v>50128.032693049201</v>
          </cell>
          <cell r="Q320">
            <v>40328.012622628397</v>
          </cell>
          <cell r="R320">
            <v>30108.141893304222</v>
          </cell>
          <cell r="S320">
            <v>29553.449044874476</v>
          </cell>
          <cell r="T320">
            <v>29000.980806312538</v>
          </cell>
          <cell r="U320">
            <v>28674.828600918219</v>
          </cell>
          <cell r="V320">
            <v>27902.987114124393</v>
          </cell>
          <cell r="W320">
            <v>27357.60120360156</v>
          </cell>
          <cell r="X320">
            <v>26814.719111083512</v>
          </cell>
          <cell r="Y320">
            <v>26496.845808932456</v>
          </cell>
          <cell r="Z320">
            <v>25736.769091658862</v>
          </cell>
          <cell r="AA320">
            <v>25201.858221744231</v>
          </cell>
          <cell r="AB320">
            <v>24669.765421052667</v>
          </cell>
          <cell r="AC320">
            <v>24362.926973305846</v>
          </cell>
          <cell r="AD320">
            <v>23614.37473190797</v>
          </cell>
          <cell r="AE320">
            <v>11089.487921688262</v>
          </cell>
          <cell r="CO320">
            <v>822700.96387139207</v>
          </cell>
        </row>
        <row r="321">
          <cell r="A321">
            <v>-218564.05411892576</v>
          </cell>
          <cell r="B321">
            <v>7557.292740493911</v>
          </cell>
          <cell r="C321">
            <v>52604.503093920881</v>
          </cell>
          <cell r="D321">
            <v>51667.461535633047</v>
          </cell>
          <cell r="E321">
            <v>34940.672435729095</v>
          </cell>
          <cell r="F321">
            <v>32821.424269720126</v>
          </cell>
          <cell r="G321">
            <v>30076.526587784654</v>
          </cell>
          <cell r="H321">
            <v>27816.133687161491</v>
          </cell>
          <cell r="I321">
            <v>27174.045468387587</v>
          </cell>
          <cell r="J321">
            <v>26134.220193689987</v>
          </cell>
          <cell r="K321">
            <v>25192.558046790175</v>
          </cell>
          <cell r="L321">
            <v>24399.748843982612</v>
          </cell>
          <cell r="M321">
            <v>23685.688143071071</v>
          </cell>
          <cell r="N321">
            <v>22654.595287809636</v>
          </cell>
          <cell r="O321">
            <v>31641.821990720557</v>
          </cell>
          <cell r="P321">
            <v>40915.5203683281</v>
          </cell>
          <cell r="Q321">
            <v>28085.340025840611</v>
          </cell>
          <cell r="R321">
            <v>14854.438526813356</v>
          </cell>
          <cell r="S321">
            <v>14374.61771330786</v>
          </cell>
          <cell r="T321">
            <v>13891.513175481341</v>
          </cell>
          <cell r="U321">
            <v>13622.471077900493</v>
          </cell>
          <cell r="V321">
            <v>12915.055924595519</v>
          </cell>
          <cell r="W321">
            <v>12421.49723336058</v>
          </cell>
          <cell r="X321">
            <v>11924.242681472846</v>
          </cell>
          <cell r="Y321">
            <v>11639.326501206124</v>
          </cell>
          <cell r="Z321">
            <v>10918.199166186278</v>
          </cell>
          <cell r="AA321">
            <v>10409.178372536215</v>
          </cell>
          <cell r="AB321">
            <v>9895.9978551609529</v>
          </cell>
          <cell r="AC321">
            <v>9594.8563210667417</v>
          </cell>
          <cell r="AD321">
            <v>8856.6547386363709</v>
          </cell>
          <cell r="AE321">
            <v>-7612.101914365292</v>
          </cell>
          <cell r="CO321">
            <v>1092820.2705946288</v>
          </cell>
        </row>
        <row r="322">
          <cell r="A322">
            <v>-213021.59577848599</v>
          </cell>
          <cell r="B322">
            <v>9922.4283274242334</v>
          </cell>
          <cell r="C322">
            <v>54092.478682432804</v>
          </cell>
          <cell r="D322">
            <v>52907.159482080548</v>
          </cell>
          <cell r="E322">
            <v>35684.897048913568</v>
          </cell>
          <cell r="F322">
            <v>33574.434611848104</v>
          </cell>
          <cell r="G322">
            <v>30862.085421110605</v>
          </cell>
          <cell r="H322">
            <v>28623.378507580601</v>
          </cell>
          <cell r="I322">
            <v>27966.901112277243</v>
          </cell>
          <cell r="J322">
            <v>26913.397729194679</v>
          </cell>
          <cell r="K322">
            <v>25960.580084387329</v>
          </cell>
          <cell r="L322">
            <v>25153.015218534973</v>
          </cell>
          <cell r="M322">
            <v>24426.933937995484</v>
          </cell>
          <cell r="N322">
            <v>23383.094862476799</v>
          </cell>
          <cell r="O322">
            <v>32108.271031009688</v>
          </cell>
          <cell r="P322">
            <v>41123.937463057075</v>
          </cell>
          <cell r="Q322">
            <v>28611.832799285017</v>
          </cell>
          <cell r="R322">
            <v>15700.829771455581</v>
          </cell>
          <cell r="S322">
            <v>15222.115729479927</v>
          </cell>
          <cell r="T322">
            <v>14740.469741280886</v>
          </cell>
          <cell r="U322">
            <v>14472.025474518668</v>
          </cell>
          <cell r="V322">
            <v>13768.027453914659</v>
          </cell>
          <cell r="W322">
            <v>13277.047242556582</v>
          </cell>
          <cell r="X322">
            <v>12782.767099893867</v>
          </cell>
          <cell r="Y322">
            <v>12500.064966696042</v>
          </cell>
          <cell r="Z322">
            <v>11783.908058959343</v>
          </cell>
          <cell r="AA322">
            <v>11279.122165896588</v>
          </cell>
          <cell r="AB322">
            <v>10770.622171077983</v>
          </cell>
          <cell r="AC322">
            <v>10473.499658640405</v>
          </cell>
          <cell r="AD322">
            <v>9742.0308412707673</v>
          </cell>
          <cell r="AE322">
            <v>-6316.352811040786</v>
          </cell>
          <cell r="CO322">
            <v>1065107.97889243</v>
          </cell>
        </row>
        <row r="323">
          <cell r="A323">
            <v>-193850.89539256273</v>
          </cell>
          <cell r="B323">
            <v>23726.925802632468</v>
          </cell>
          <cell r="C323">
            <v>61766.540104279542</v>
          </cell>
          <cell r="D323">
            <v>60317.968430825742</v>
          </cell>
          <cell r="E323">
            <v>45051.101718540202</v>
          </cell>
          <cell r="F323">
            <v>42745.801640657926</v>
          </cell>
          <cell r="G323">
            <v>39953.900384609849</v>
          </cell>
          <cell r="H323">
            <v>37605.45130354815</v>
          </cell>
          <cell r="I323">
            <v>36731.9130076851</v>
          </cell>
          <cell r="J323">
            <v>35431.739498185649</v>
          </cell>
          <cell r="K323">
            <v>34258.693433266904</v>
          </cell>
          <cell r="L323">
            <v>33219.352452452731</v>
          </cell>
          <cell r="M323">
            <v>32286.751187854432</v>
          </cell>
          <cell r="N323">
            <v>31005.914451271805</v>
          </cell>
          <cell r="O323">
            <v>38647.643897764443</v>
          </cell>
          <cell r="P323">
            <v>46652.262429406335</v>
          </cell>
          <cell r="Q323">
            <v>35193.339975017705</v>
          </cell>
          <cell r="R323">
            <v>23317.122899227448</v>
          </cell>
          <cell r="S323">
            <v>22784.890674803348</v>
          </cell>
          <cell r="T323">
            <v>22252.335385291939</v>
          </cell>
          <cell r="U323">
            <v>21943.824624324072</v>
          </cell>
          <cell r="V323">
            <v>21186.216552438098</v>
          </cell>
          <cell r="W323">
            <v>20652.632744191884</v>
          </cell>
          <cell r="X323">
            <v>20118.685323343714</v>
          </cell>
          <cell r="Y323">
            <v>19807.130017979187</v>
          </cell>
          <cell r="Z323">
            <v>19049.655683077777</v>
          </cell>
          <cell r="AA323">
            <v>18514.550655332307</v>
          </cell>
          <cell r="AB323">
            <v>17979.036378399891</v>
          </cell>
          <cell r="AC323">
            <v>17665.775349753079</v>
          </cell>
          <cell r="AD323">
            <v>16906.730598747381</v>
          </cell>
          <cell r="AE323">
            <v>2230.1887400101114</v>
          </cell>
          <cell r="CO323">
            <v>969254.47696281364</v>
          </cell>
        </row>
        <row r="324">
          <cell r="A324">
            <v>-166201.66694953208</v>
          </cell>
          <cell r="B324">
            <v>27135.6322745129</v>
          </cell>
          <cell r="C324">
            <v>65680.799602738087</v>
          </cell>
          <cell r="D324">
            <v>62503.105814634197</v>
          </cell>
          <cell r="E324">
            <v>47001.424985506092</v>
          </cell>
          <cell r="F324">
            <v>44798.393293798508</v>
          </cell>
          <cell r="G324">
            <v>42218.717180338077</v>
          </cell>
          <cell r="H324">
            <v>40026.388902876744</v>
          </cell>
          <cell r="I324">
            <v>39124.475456563334</v>
          </cell>
          <cell r="J324">
            <v>37807.794948263821</v>
          </cell>
          <cell r="K324">
            <v>36626.229369942041</v>
          </cell>
          <cell r="L324">
            <v>35560.174232332371</v>
          </cell>
          <cell r="M324">
            <v>34610.404555780493</v>
          </cell>
          <cell r="N324">
            <v>33316.036284259615</v>
          </cell>
          <cell r="O324">
            <v>39696.432823953859</v>
          </cell>
          <cell r="P324">
            <v>46444.586878421818</v>
          </cell>
          <cell r="Q324">
            <v>36584.619730285485</v>
          </cell>
          <cell r="R324">
            <v>26322.860394527997</v>
          </cell>
          <cell r="S324">
            <v>25811.029150599563</v>
          </cell>
          <cell r="T324">
            <v>25300.268514092779</v>
          </cell>
          <cell r="U324">
            <v>25005.672735486369</v>
          </cell>
          <cell r="V324">
            <v>24282.088499781727</v>
          </cell>
          <cell r="W324">
            <v>23774.736277969016</v>
          </cell>
          <cell r="X324">
            <v>23268.589034241551</v>
          </cell>
          <cell r="Y324">
            <v>22977.552391811187</v>
          </cell>
          <cell r="Z324">
            <v>22260.055162892575</v>
          </cell>
          <cell r="AA324">
            <v>21757.74411993142</v>
          </cell>
          <cell r="AB324">
            <v>21256.789290420973</v>
          </cell>
          <cell r="AC324">
            <v>20971.372103365735</v>
          </cell>
          <cell r="AD324">
            <v>20259.112237958383</v>
          </cell>
          <cell r="AE324">
            <v>7639.5194088412536</v>
          </cell>
          <cell r="CO324">
            <v>831008.33474766032</v>
          </cell>
        </row>
        <row r="325">
          <cell r="A325">
            <v>-208497.31714790026</v>
          </cell>
          <cell r="B325">
            <v>17500.452534335724</v>
          </cell>
          <cell r="C325">
            <v>60497.142519304107</v>
          </cell>
          <cell r="D325">
            <v>58029.992941550561</v>
          </cell>
          <cell r="E325">
            <v>41582.66963794129</v>
          </cell>
          <cell r="F325">
            <v>39303.95136986459</v>
          </cell>
          <cell r="G325">
            <v>36468.5197283413</v>
          </cell>
          <cell r="H325">
            <v>34103.613158518492</v>
          </cell>
          <cell r="I325">
            <v>33305.088374969971</v>
          </cell>
          <cell r="J325">
            <v>32085.139898024776</v>
          </cell>
          <cell r="K325">
            <v>30981.735475989917</v>
          </cell>
          <cell r="L325">
            <v>30021.349816797374</v>
          </cell>
          <cell r="M325">
            <v>29156.983638369158</v>
          </cell>
          <cell r="N325">
            <v>27952.483390304566</v>
          </cell>
          <cell r="O325">
            <v>36325.84958328183</v>
          </cell>
          <cell r="P325">
            <v>45038.550930974401</v>
          </cell>
          <cell r="Q325">
            <v>32749.478947943142</v>
          </cell>
          <cell r="R325">
            <v>20043.757007850407</v>
          </cell>
          <cell r="S325">
            <v>19521.279656058425</v>
          </cell>
          <cell r="T325">
            <v>18997.24182905363</v>
          </cell>
          <cell r="U325">
            <v>18696.467388137993</v>
          </cell>
          <cell r="V325">
            <v>17944.296087952112</v>
          </cell>
          <cell r="W325">
            <v>17415.290289926765</v>
          </cell>
          <cell r="X325">
            <v>16884.528163301489</v>
          </cell>
          <cell r="Y325">
            <v>16575.194905199998</v>
          </cell>
          <cell r="Z325">
            <v>15817.52258412361</v>
          </cell>
          <cell r="AA325">
            <v>15281.168962346903</v>
          </cell>
          <cell r="AB325">
            <v>14742.838577257746</v>
          </cell>
          <cell r="AC325">
            <v>14425.598917727326</v>
          </cell>
          <cell r="AD325">
            <v>13660.008526457685</v>
          </cell>
          <cell r="AE325">
            <v>-2092.6679851264453</v>
          </cell>
          <cell r="CO325">
            <v>1042486.5857395013</v>
          </cell>
        </row>
        <row r="326">
          <cell r="A326">
            <v>-176304.16520874517</v>
          </cell>
          <cell r="B326">
            <v>25263.921369100979</v>
          </cell>
          <cell r="C326">
            <v>61418.90736177795</v>
          </cell>
          <cell r="D326">
            <v>59107.340992002166</v>
          </cell>
          <cell r="E326">
            <v>45967.870946397234</v>
          </cell>
          <cell r="F326">
            <v>43738.114968124239</v>
          </cell>
          <cell r="G326">
            <v>41089.974731985421</v>
          </cell>
          <cell r="H326">
            <v>38849.332960666026</v>
          </cell>
          <cell r="I326">
            <v>37965.692225056817</v>
          </cell>
          <cell r="J326">
            <v>36664.463375433159</v>
          </cell>
          <cell r="K326">
            <v>35494.593833605497</v>
          </cell>
          <cell r="L326">
            <v>34446.839949875939</v>
          </cell>
          <cell r="M326">
            <v>33511.137295959124</v>
          </cell>
          <cell r="N326">
            <v>32230.828762795063</v>
          </cell>
          <cell r="O326">
            <v>39080.458095444323</v>
          </cell>
          <cell r="P326">
            <v>46293.301859134532</v>
          </cell>
          <cell r="Q326">
            <v>35851.328137801145</v>
          </cell>
          <cell r="R326">
            <v>25003.065136416684</v>
          </cell>
          <cell r="S326">
            <v>24486.489552720406</v>
          </cell>
          <cell r="T326">
            <v>23970.409573252793</v>
          </cell>
          <cell r="U326">
            <v>23672.72049930982</v>
          </cell>
          <cell r="V326">
            <v>22939.796345554772</v>
          </cell>
          <cell r="W326">
            <v>22425.294185090781</v>
          </cell>
          <cell r="X326">
            <v>21911.349831552419</v>
          </cell>
          <cell r="Y326">
            <v>21614.541330776556</v>
          </cell>
          <cell r="Z326">
            <v>20885.201984109852</v>
          </cell>
          <cell r="AA326">
            <v>20373.033479760677</v>
          </cell>
          <cell r="AB326">
            <v>19861.492792020566</v>
          </cell>
          <cell r="AC326">
            <v>19567.321470642564</v>
          </cell>
          <cell r="AD326">
            <v>18840.370769395529</v>
          </cell>
          <cell r="AE326">
            <v>5470.984388071789</v>
          </cell>
          <cell r="CO326">
            <v>881520.82604372583</v>
          </cell>
        </row>
        <row r="327">
          <cell r="A327">
            <v>-174824.23628866897</v>
          </cell>
          <cell r="B327">
            <v>29680.276128488724</v>
          </cell>
          <cell r="C327">
            <v>66945.048743262072</v>
          </cell>
          <cell r="D327">
            <v>64714.207351871839</v>
          </cell>
          <cell r="E327">
            <v>49350.367214848098</v>
          </cell>
          <cell r="F327">
            <v>47017.381750421395</v>
          </cell>
          <cell r="G327">
            <v>44287.869515808838</v>
          </cell>
          <cell r="H327">
            <v>41966.41560611465</v>
          </cell>
          <cell r="I327">
            <v>41000.514919364286</v>
          </cell>
          <cell r="J327">
            <v>39602.183694384643</v>
          </cell>
          <cell r="K327">
            <v>38344.189913304741</v>
          </cell>
          <cell r="L327">
            <v>37207.774634687041</v>
          </cell>
          <cell r="M327">
            <v>36191.545219737061</v>
          </cell>
          <cell r="N327">
            <v>34817.406207385546</v>
          </cell>
          <cell r="O327">
            <v>41514.07328025801</v>
          </cell>
          <cell r="P327">
            <v>48602.44936144261</v>
          </cell>
          <cell r="Q327">
            <v>38223.374148563555</v>
          </cell>
          <cell r="R327">
            <v>27426.917682425039</v>
          </cell>
          <cell r="S327">
            <v>26883.756376704914</v>
          </cell>
          <cell r="T327">
            <v>26341.837166699042</v>
          </cell>
          <cell r="U327">
            <v>26024.557161186312</v>
          </cell>
          <cell r="V327">
            <v>25261.875203202304</v>
          </cell>
          <cell r="W327">
            <v>24723.910362649258</v>
          </cell>
          <cell r="X327">
            <v>24187.343511765554</v>
          </cell>
          <cell r="Y327">
            <v>23874.011441710099</v>
          </cell>
          <cell r="Z327">
            <v>23118.572795957232</v>
          </cell>
          <cell r="AA327">
            <v>22586.456622730577</v>
          </cell>
          <cell r="AB327">
            <v>22055.91389919311</v>
          </cell>
          <cell r="AC327">
            <v>21748.734481380205</v>
          </cell>
          <cell r="AD327">
            <v>20999.739031252946</v>
          </cell>
          <cell r="AE327">
            <v>7722.3090076805966</v>
          </cell>
          <cell r="CO327">
            <v>874121.1814433448</v>
          </cell>
        </row>
        <row r="328">
          <cell r="A328">
            <v>-198549.70852214249</v>
          </cell>
          <cell r="B328">
            <v>21527.745008295751</v>
          </cell>
          <cell r="C328">
            <v>59060.267093451519</v>
          </cell>
          <cell r="D328">
            <v>57992.028109637089</v>
          </cell>
          <cell r="E328">
            <v>42952.467417922147</v>
          </cell>
          <cell r="F328">
            <v>40688.388243751077</v>
          </cell>
          <cell r="G328">
            <v>37910.411086428096</v>
          </cell>
          <cell r="H328">
            <v>35583.499991497549</v>
          </cell>
          <cell r="I328">
            <v>34758.310519418868</v>
          </cell>
          <cell r="J328">
            <v>33512.81275084769</v>
          </cell>
          <cell r="K328">
            <v>32388.475469978497</v>
          </cell>
          <cell r="L328">
            <v>31400.699910623924</v>
          </cell>
          <cell r="M328">
            <v>30513.931979903202</v>
          </cell>
          <cell r="N328">
            <v>29285.5873372059</v>
          </cell>
          <cell r="O328">
            <v>37187.73711851229</v>
          </cell>
          <cell r="P328">
            <v>45436.728000926225</v>
          </cell>
          <cell r="Q328">
            <v>33718.302769714122</v>
          </cell>
          <cell r="R328">
            <v>21586.375251761841</v>
          </cell>
          <cell r="S328">
            <v>21065.596734986146</v>
          </cell>
          <cell r="T328">
            <v>20543.896096280252</v>
          </cell>
          <cell r="U328">
            <v>20243.98333358422</v>
          </cell>
          <cell r="V328">
            <v>19497.616968536284</v>
          </cell>
          <cell r="W328">
            <v>18972.980637555796</v>
          </cell>
          <cell r="X328">
            <v>18447.306450218966</v>
          </cell>
          <cell r="Y328">
            <v>18141.763856727237</v>
          </cell>
          <cell r="Z328">
            <v>17392.719029642467</v>
          </cell>
          <cell r="AA328">
            <v>16863.740694787179</v>
          </cell>
          <cell r="AB328">
            <v>16333.5942434592</v>
          </cell>
          <cell r="AC328">
            <v>16023.417273584902</v>
          </cell>
          <cell r="AD328">
            <v>15269.655766103675</v>
          </cell>
          <cell r="AE328">
            <v>253.3285263903017</v>
          </cell>
          <cell r="CO328">
            <v>992748.54261071247</v>
          </cell>
        </row>
        <row r="329">
          <cell r="A329">
            <v>-202815.3504014365</v>
          </cell>
          <cell r="B329">
            <v>13308.543624479978</v>
          </cell>
          <cell r="C329">
            <v>57935.622977447725</v>
          </cell>
          <cell r="D329">
            <v>53714.160453843549</v>
          </cell>
          <cell r="E329">
            <v>38496.509686515754</v>
          </cell>
          <cell r="F329">
            <v>36354.43673268953</v>
          </cell>
          <cell r="G329">
            <v>33661.257094537519</v>
          </cell>
          <cell r="H329">
            <v>31423.28314000566</v>
          </cell>
          <cell r="I329">
            <v>30704.812445849006</v>
          </cell>
          <cell r="J329">
            <v>29583.820745172714</v>
          </cell>
          <cell r="K329">
            <v>28571.919173320253</v>
          </cell>
          <cell r="L329">
            <v>27698.832793342299</v>
          </cell>
          <cell r="M329">
            <v>26915.618155376804</v>
          </cell>
          <cell r="N329">
            <v>25807.375205032389</v>
          </cell>
          <cell r="O329">
            <v>34012.42844695747</v>
          </cell>
          <cell r="P329">
            <v>42527.784516494263</v>
          </cell>
          <cell r="Q329">
            <v>30591.431887505576</v>
          </cell>
          <cell r="R329">
            <v>18254.296364278562</v>
          </cell>
          <cell r="S329">
            <v>17765.452500285639</v>
          </cell>
          <cell r="T329">
            <v>17274.619861527652</v>
          </cell>
          <cell r="U329">
            <v>16998.336309320592</v>
          </cell>
          <cell r="V329">
            <v>16286.747816846822</v>
          </cell>
          <cell r="W329">
            <v>15789.58366104931</v>
          </cell>
          <cell r="X329">
            <v>15290.18112173253</v>
          </cell>
          <cell r="Y329">
            <v>15003.809017246687</v>
          </cell>
          <cell r="Z329">
            <v>14284.390271973447</v>
          </cell>
          <cell r="AA329">
            <v>13777.861554448151</v>
          </cell>
          <cell r="AB329">
            <v>13268.81351655164</v>
          </cell>
          <cell r="AC329">
            <v>12972.71796345363</v>
          </cell>
          <cell r="AD329">
            <v>12242.854893812269</v>
          </cell>
          <cell r="AE329">
            <v>-3067.8168697551519</v>
          </cell>
          <cell r="CO329">
            <v>1014076.7520071825</v>
          </cell>
        </row>
        <row r="330">
          <cell r="A330">
            <v>-216502.31758816863</v>
          </cell>
          <cell r="B330">
            <v>8614.029606561322</v>
          </cell>
          <cell r="C330">
            <v>52065.095185223079</v>
          </cell>
          <cell r="D330">
            <v>49791.186162514699</v>
          </cell>
          <cell r="E330">
            <v>36000.002642310064</v>
          </cell>
          <cell r="F330">
            <v>33858.075077721005</v>
          </cell>
          <cell r="G330">
            <v>31103.150034908322</v>
          </cell>
          <cell r="H330">
            <v>28829.539491512842</v>
          </cell>
          <cell r="I330">
            <v>28162.825664342687</v>
          </cell>
          <cell r="J330">
            <v>27094.944758477359</v>
          </cell>
          <cell r="K330">
            <v>26128.206401756157</v>
          </cell>
          <cell r="L330">
            <v>25309.086009657454</v>
          </cell>
          <cell r="M330">
            <v>24571.551324710963</v>
          </cell>
          <cell r="N330">
            <v>23513.492479308967</v>
          </cell>
          <cell r="O330">
            <v>32382.842319356656</v>
          </cell>
          <cell r="P330">
            <v>41546.898185447892</v>
          </cell>
          <cell r="Q330">
            <v>28829.623547856136</v>
          </cell>
          <cell r="R330">
            <v>15709.460083226135</v>
          </cell>
          <cell r="S330">
            <v>15223.444289635227</v>
          </cell>
          <cell r="T330">
            <v>14734.436011395486</v>
          </cell>
          <cell r="U330">
            <v>14460.762143872846</v>
          </cell>
          <cell r="V330">
            <v>13747.080209575674</v>
          </cell>
          <cell r="W330">
            <v>13248.544976410914</v>
          </cell>
          <cell r="X330">
            <v>12746.641675410163</v>
          </cell>
          <cell r="Y330">
            <v>12458.342750821179</v>
          </cell>
          <cell r="Z330">
            <v>11732.323670499165</v>
          </cell>
          <cell r="AA330">
            <v>11219.697697797776</v>
          </cell>
          <cell r="AB330">
            <v>10703.280935074286</v>
          </cell>
          <cell r="AC330">
            <v>10400.173644556609</v>
          </cell>
          <cell r="AD330">
            <v>9658.6167330472126</v>
          </cell>
          <cell r="AE330">
            <v>-6661.8159988968036</v>
          </cell>
          <cell r="CO330">
            <v>1082511.5879408431</v>
          </cell>
        </row>
        <row r="331">
          <cell r="A331">
            <v>-208915.64768430218</v>
          </cell>
          <cell r="B331">
            <v>14785.374797561963</v>
          </cell>
          <cell r="C331">
            <v>59771.087513173363</v>
          </cell>
          <cell r="D331">
            <v>56209.182293092686</v>
          </cell>
          <cell r="E331">
            <v>41275.326227469908</v>
          </cell>
          <cell r="F331">
            <v>39004.27378522951</v>
          </cell>
          <cell r="G331">
            <v>36173.49062590726</v>
          </cell>
          <cell r="H331">
            <v>33813.779423345564</v>
          </cell>
          <cell r="I331">
            <v>33022.527156245822</v>
          </cell>
          <cell r="J331">
            <v>31810.983438565207</v>
          </cell>
          <cell r="K331">
            <v>30715.138220864465</v>
          </cell>
          <cell r="L331">
            <v>29762.550035732274</v>
          </cell>
          <cell r="M331">
            <v>28905.190760041267</v>
          </cell>
          <cell r="N331">
            <v>27708.786441993849</v>
          </cell>
          <cell r="O331">
            <v>36108.478731578602</v>
          </cell>
          <cell r="P331">
            <v>44845.039549983099</v>
          </cell>
          <cell r="Q331">
            <v>32533.698236721699</v>
          </cell>
          <cell r="R331">
            <v>19806.482841011843</v>
          </cell>
          <cell r="S331">
            <v>19286.042641382999</v>
          </cell>
          <cell r="T331">
            <v>18763.96393405737</v>
          </cell>
          <cell r="U331">
            <v>18464.702511921489</v>
          </cell>
          <cell r="V331">
            <v>17714.692900735667</v>
          </cell>
          <cell r="W331">
            <v>17187.397796067176</v>
          </cell>
          <cell r="X331">
            <v>16658.258536550915</v>
          </cell>
          <cell r="Y331">
            <v>16350.108368049507</v>
          </cell>
          <cell r="Z331">
            <v>15594.224594653566</v>
          </cell>
          <cell r="AA331">
            <v>15059.214233971394</v>
          </cell>
          <cell r="AB331">
            <v>14522.128260760943</v>
          </cell>
          <cell r="AC331">
            <v>14205.696139003063</v>
          </cell>
          <cell r="AD331">
            <v>13441.478535200513</v>
          </cell>
          <cell r="AE331">
            <v>-2340.7818115930568</v>
          </cell>
          <cell r="CO331">
            <v>1044578.2384215108</v>
          </cell>
        </row>
        <row r="332">
          <cell r="A332">
            <v>-190616.16376906121</v>
          </cell>
          <cell r="B332">
            <v>20718.098237333921</v>
          </cell>
          <cell r="C332">
            <v>60496.23953473747</v>
          </cell>
          <cell r="D332">
            <v>58918.126323965145</v>
          </cell>
          <cell r="E332">
            <v>44394.474787134401</v>
          </cell>
          <cell r="F332">
            <v>42130.479583546665</v>
          </cell>
          <cell r="G332">
            <v>39388.436196664014</v>
          </cell>
          <cell r="H332">
            <v>37082.319584512996</v>
          </cell>
          <cell r="I332">
            <v>36227.254610592543</v>
          </cell>
          <cell r="J332">
            <v>34951.120501744852</v>
          </cell>
          <cell r="K332">
            <v>33800.740399649134</v>
          </cell>
          <cell r="L332">
            <v>32781.818883954955</v>
          </cell>
          <cell r="M332">
            <v>31868.696133484693</v>
          </cell>
          <cell r="N332">
            <v>30611.406766135282</v>
          </cell>
          <cell r="O332">
            <v>38128.63441117706</v>
          </cell>
          <cell r="P332">
            <v>46001.700024013866</v>
          </cell>
          <cell r="Q332">
            <v>34735.96531156946</v>
          </cell>
          <cell r="R332">
            <v>23057.967451783603</v>
          </cell>
          <cell r="S332">
            <v>22535.592503644548</v>
          </cell>
          <cell r="T332">
            <v>22012.876186335488</v>
          </cell>
          <cell r="U332">
            <v>21711.482214452844</v>
          </cell>
          <cell r="V332">
            <v>20966.37817267442</v>
          </cell>
          <cell r="W332">
            <v>20442.575063258446</v>
          </cell>
          <cell r="X332">
            <v>19918.38773983407</v>
          </cell>
          <cell r="Y332">
            <v>19613.98928669325</v>
          </cell>
          <cell r="Z332">
            <v>18868.813999486636</v>
          </cell>
          <cell r="AA332">
            <v>18343.403481971385</v>
          </cell>
          <cell r="AB332">
            <v>17817.560528204733</v>
          </cell>
          <cell r="AC332">
            <v>17511.470297516513</v>
          </cell>
          <cell r="AD332">
            <v>16764.525030374545</v>
          </cell>
          <cell r="AE332">
            <v>2333.5260115242854</v>
          </cell>
          <cell r="CO332">
            <v>953080.81884530606</v>
          </cell>
        </row>
        <row r="333">
          <cell r="A333">
            <v>-203317.94256776397</v>
          </cell>
          <cell r="B333">
            <v>15608.279413737546</v>
          </cell>
          <cell r="C333">
            <v>56341.993096394261</v>
          </cell>
          <cell r="D333">
            <v>57603.92973340927</v>
          </cell>
          <cell r="E333">
            <v>39868.501887251099</v>
          </cell>
          <cell r="F333">
            <v>37677.898484908437</v>
          </cell>
          <cell r="G333">
            <v>34941.047209829543</v>
          </cell>
          <cell r="H333">
            <v>32661.951151303525</v>
          </cell>
          <cell r="I333">
            <v>31909.330277583067</v>
          </cell>
          <cell r="J333">
            <v>30747.327376162808</v>
          </cell>
          <cell r="K333">
            <v>29697.94058691703</v>
          </cell>
          <cell r="L333">
            <v>28787.887223898819</v>
          </cell>
          <cell r="M333">
            <v>27970.805295898746</v>
          </cell>
          <cell r="N333">
            <v>26822.833458169313</v>
          </cell>
          <cell r="O333">
            <v>35014.127140907898</v>
          </cell>
          <cell r="P333">
            <v>43527.75733248399</v>
          </cell>
          <cell r="Q333">
            <v>31552.59971201764</v>
          </cell>
          <cell r="R333">
            <v>19171.258839677146</v>
          </cell>
          <cell r="S333">
            <v>18670.16080972457</v>
          </cell>
          <cell r="T333">
            <v>18167.337147607454</v>
          </cell>
          <cell r="U333">
            <v>17882.069573409579</v>
          </cell>
          <cell r="V333">
            <v>17156.304297951167</v>
          </cell>
          <cell r="W333">
            <v>16647.986866683175</v>
          </cell>
          <cell r="X333">
            <v>16137.727221211251</v>
          </cell>
          <cell r="Y333">
            <v>15843.416260911428</v>
          </cell>
          <cell r="Z333">
            <v>15111.146473958321</v>
          </cell>
          <cell r="AA333">
            <v>14594.703542906969</v>
          </cell>
          <cell r="AB333">
            <v>14076.074632658136</v>
          </cell>
          <cell r="AC333">
            <v>13773.248089156928</v>
          </cell>
          <cell r="AD333">
            <v>13031.994589683207</v>
          </cell>
          <cell r="AE333">
            <v>-2323.8565081022061</v>
          </cell>
          <cell r="CO333">
            <v>1016589.7128388198</v>
          </cell>
        </row>
        <row r="334">
          <cell r="A334">
            <v>-196125.21862699254</v>
          </cell>
          <cell r="B334">
            <v>21180.689541364118</v>
          </cell>
          <cell r="C334">
            <v>62325.627141531819</v>
          </cell>
          <cell r="D334">
            <v>57379.372018952956</v>
          </cell>
          <cell r="E334">
            <v>43726.414339775176</v>
          </cell>
          <cell r="F334">
            <v>41451.309454975722</v>
          </cell>
          <cell r="G334">
            <v>38674.886082473007</v>
          </cell>
          <cell r="H334">
            <v>36345.264427414397</v>
          </cell>
          <cell r="I334">
            <v>35502.736427288924</v>
          </cell>
          <cell r="J334">
            <v>34238.094075802219</v>
          </cell>
          <cell r="K334">
            <v>33096.885290961203</v>
          </cell>
          <cell r="L334">
            <v>32090.723109247599</v>
          </cell>
          <cell r="M334">
            <v>31187.807792529711</v>
          </cell>
          <cell r="N334">
            <v>29941.151971419604</v>
          </cell>
          <cell r="O334">
            <v>37716.982387609394</v>
          </cell>
          <cell r="P334">
            <v>45845.273764973077</v>
          </cell>
          <cell r="Q334">
            <v>34262.884317050077</v>
          </cell>
          <cell r="R334">
            <v>22266.159234847844</v>
          </cell>
          <cell r="S334">
            <v>21742.078986847657</v>
          </cell>
          <cell r="T334">
            <v>21217.322403303595</v>
          </cell>
          <cell r="U334">
            <v>20914.889543706449</v>
          </cell>
          <cell r="V334">
            <v>20165.698460616433</v>
          </cell>
          <cell r="W334">
            <v>19638.788676973716</v>
          </cell>
          <cell r="X334">
            <v>19111.117671717751</v>
          </cell>
          <cell r="Y334">
            <v>18804.13319724195</v>
          </cell>
          <cell r="Z334">
            <v>18053.399964673335</v>
          </cell>
          <cell r="AA334">
            <v>17523.305513736646</v>
          </cell>
          <cell r="AB334">
            <v>16992.354301167994</v>
          </cell>
          <cell r="AC334">
            <v>16681.952248735681</v>
          </cell>
          <cell r="AD334">
            <v>15927.778008653324</v>
          </cell>
          <cell r="AE334">
            <v>1088.4825446962932</v>
          </cell>
          <cell r="CO334">
            <v>980626.0931349626</v>
          </cell>
        </row>
        <row r="335">
          <cell r="A335">
            <v>-183394.36829950297</v>
          </cell>
          <cell r="B335">
            <v>27806.561774990929</v>
          </cell>
          <cell r="C335">
            <v>63323.227890495094</v>
          </cell>
          <cell r="D335">
            <v>62258.237182729266</v>
          </cell>
          <cell r="E335">
            <v>47007.917319754502</v>
          </cell>
          <cell r="F335">
            <v>44700.863338810595</v>
          </cell>
          <cell r="G335">
            <v>41954.732702611771</v>
          </cell>
          <cell r="H335">
            <v>39632.161553821032</v>
          </cell>
          <cell r="I335">
            <v>38717.86196887774</v>
          </cell>
          <cell r="J335">
            <v>37375.658887486003</v>
          </cell>
          <cell r="K335">
            <v>36166.784242996</v>
          </cell>
          <cell r="L335">
            <v>35084.896167417493</v>
          </cell>
          <cell r="M335">
            <v>34116.193364006831</v>
          </cell>
          <cell r="N335">
            <v>32795.610020131076</v>
          </cell>
          <cell r="O335">
            <v>39928.540805012482</v>
          </cell>
          <cell r="P335">
            <v>47436.702970404804</v>
          </cell>
          <cell r="Q335">
            <v>36574.044060830376</v>
          </cell>
          <cell r="R335">
            <v>25295.519241236398</v>
          </cell>
          <cell r="S335">
            <v>24760.70814484368</v>
          </cell>
          <cell r="T335">
            <v>24226.350948866741</v>
          </cell>
          <cell r="U335">
            <v>23915.539116152126</v>
          </cell>
          <cell r="V335">
            <v>23159.053134720467</v>
          </cell>
          <cell r="W335">
            <v>22626.140988362517</v>
          </cell>
          <cell r="X335">
            <v>22093.739710921356</v>
          </cell>
          <cell r="Y335">
            <v>21783.390133802954</v>
          </cell>
          <cell r="Z335">
            <v>21030.531526841616</v>
          </cell>
          <cell r="AA335">
            <v>20499.756665477515</v>
          </cell>
          <cell r="AB335">
            <v>19969.556791580093</v>
          </cell>
          <cell r="AC335">
            <v>19661.433454324608</v>
          </cell>
          <cell r="AD335">
            <v>18910.951522169831</v>
          </cell>
          <cell r="AE335">
            <v>5005.5695611132687</v>
          </cell>
          <cell r="CO335">
            <v>916971.84149751475</v>
          </cell>
        </row>
        <row r="336">
          <cell r="A336">
            <v>-194375.83911861232</v>
          </cell>
          <cell r="B336">
            <v>24111.154468365639</v>
          </cell>
          <cell r="C336">
            <v>63390.111236734418</v>
          </cell>
          <cell r="D336">
            <v>60816.335843435663</v>
          </cell>
          <cell r="E336">
            <v>46280.904858688649</v>
          </cell>
          <cell r="F336">
            <v>43931.654429288406</v>
          </cell>
          <cell r="G336">
            <v>41099.887633260383</v>
          </cell>
          <cell r="H336">
            <v>38714.015073218863</v>
          </cell>
          <cell r="I336">
            <v>37809.812882082828</v>
          </cell>
          <cell r="J336">
            <v>36472.76876764193</v>
          </cell>
          <cell r="K336">
            <v>35266.004850800062</v>
          </cell>
          <cell r="L336">
            <v>34193.460228264128</v>
          </cell>
          <cell r="M336">
            <v>33230.420284123771</v>
          </cell>
          <cell r="N336">
            <v>31913.859335955894</v>
          </cell>
          <cell r="O336">
            <v>39546.514177048499</v>
          </cell>
          <cell r="P336">
            <v>47552.876767971778</v>
          </cell>
          <cell r="Q336">
            <v>36054.829825559806</v>
          </cell>
          <cell r="R336">
            <v>24134.586748299072</v>
          </cell>
          <cell r="S336">
            <v>23591.271084292966</v>
          </cell>
          <cell r="T336">
            <v>23047.865550611394</v>
          </cell>
          <cell r="U336">
            <v>22731.231808383105</v>
          </cell>
          <cell r="V336">
            <v>21960.774008978144</v>
          </cell>
          <cell r="W336">
            <v>21417.082363771326</v>
          </cell>
          <cell r="X336">
            <v>20873.289569453074</v>
          </cell>
          <cell r="Y336">
            <v>20554.534699457596</v>
          </cell>
          <cell r="Z336">
            <v>19785.388304554603</v>
          </cell>
          <cell r="AA336">
            <v>19241.273489194005</v>
          </cell>
          <cell r="AB336">
            <v>18697.044829617415</v>
          </cell>
          <cell r="AC336">
            <v>18377.652204010861</v>
          </cell>
          <cell r="AD336">
            <v>17608.232214050207</v>
          </cell>
          <cell r="AE336">
            <v>2885.6263856016158</v>
          </cell>
          <cell r="CO336">
            <v>971879.19559306151</v>
          </cell>
        </row>
        <row r="337">
          <cell r="A337">
            <v>-201437.45054555591</v>
          </cell>
          <cell r="B337">
            <v>12916.626057783666</v>
          </cell>
          <cell r="C337">
            <v>56097.816991123429</v>
          </cell>
          <cell r="D337">
            <v>53748.894383180479</v>
          </cell>
          <cell r="E337">
            <v>38137.443157873655</v>
          </cell>
          <cell r="F337">
            <v>36015.596566226115</v>
          </cell>
          <cell r="G337">
            <v>33345.899929787978</v>
          </cell>
          <cell r="H337">
            <v>31128.117122718118</v>
          </cell>
          <cell r="I337">
            <v>30419.470259805559</v>
          </cell>
          <cell r="J337">
            <v>29311.048089322074</v>
          </cell>
          <cell r="K337">
            <v>28310.923993725424</v>
          </cell>
          <cell r="L337">
            <v>27448.64757565131</v>
          </cell>
          <cell r="M337">
            <v>26675.657512680256</v>
          </cell>
          <cell r="N337">
            <v>25579.699144862752</v>
          </cell>
          <cell r="O337">
            <v>33733.787032821187</v>
          </cell>
          <cell r="P337">
            <v>42194.490636394861</v>
          </cell>
          <cell r="Q337">
            <v>30340.979486282551</v>
          </cell>
          <cell r="R337">
            <v>18089.117326193897</v>
          </cell>
          <cell r="S337">
            <v>17605.142446605212</v>
          </cell>
          <cell r="T337">
            <v>17119.154728680121</v>
          </cell>
          <cell r="U337">
            <v>16846.395045822021</v>
          </cell>
          <cell r="V337">
            <v>16140.897425666193</v>
          </cell>
          <cell r="W337">
            <v>15648.501581266897</v>
          </cell>
          <cell r="X337">
            <v>15153.840269587006</v>
          </cell>
          <cell r="Y337">
            <v>14870.943396669463</v>
          </cell>
          <cell r="Z337">
            <v>14157.447349390965</v>
          </cell>
          <cell r="AA337">
            <v>13655.57363490872</v>
          </cell>
          <cell r="AB337">
            <v>13151.15011704334</v>
          </cell>
          <cell r="AC337">
            <v>12858.460118686897</v>
          </cell>
          <cell r="AD337">
            <v>12134.345399934104</v>
          </cell>
          <cell r="AE337">
            <v>-3071.2931660575778</v>
          </cell>
          <cell r="CO337">
            <v>1007187.2527277794</v>
          </cell>
        </row>
        <row r="338">
          <cell r="A338">
            <v>-164162.08085243811</v>
          </cell>
          <cell r="B338">
            <v>34458.325227832218</v>
          </cell>
          <cell r="C338">
            <v>68418.321196927966</v>
          </cell>
          <cell r="D338">
            <v>68226.885383016313</v>
          </cell>
          <cell r="E338">
            <v>52281.214683961662</v>
          </cell>
          <cell r="F338">
            <v>49915.417540625305</v>
          </cell>
          <cell r="G338">
            <v>47206.111043921846</v>
          </cell>
          <cell r="H338">
            <v>44885.595809717648</v>
          </cell>
          <cell r="I338">
            <v>43855.089228635654</v>
          </cell>
          <cell r="J338">
            <v>42386.441654347902</v>
          </cell>
          <cell r="K338">
            <v>41066.894749159197</v>
          </cell>
          <cell r="L338">
            <v>39862.200347009697</v>
          </cell>
          <cell r="M338">
            <v>38786.439872798874</v>
          </cell>
          <cell r="N338">
            <v>37345.200696974818</v>
          </cell>
          <cell r="O338">
            <v>43498.676861484346</v>
          </cell>
          <cell r="P338">
            <v>50064.504849669029</v>
          </cell>
          <cell r="Q338">
            <v>40286.944357671207</v>
          </cell>
          <cell r="R338">
            <v>30090.05702745125</v>
          </cell>
          <cell r="S338">
            <v>29536.367094602581</v>
          </cell>
          <cell r="T338">
            <v>28984.903256735968</v>
          </cell>
          <cell r="U338">
            <v>28659.473235836798</v>
          </cell>
          <cell r="V338">
            <v>27888.923000832088</v>
          </cell>
          <cell r="W338">
            <v>27344.546219054777</v>
          </cell>
          <cell r="X338">
            <v>26802.674926791617</v>
          </cell>
          <cell r="Y338">
            <v>26485.543132962193</v>
          </cell>
          <cell r="Z338">
            <v>25726.751724490023</v>
          </cell>
          <cell r="AA338">
            <v>25192.8569762923</v>
          </cell>
          <cell r="AB338">
            <v>24661.782178616188</v>
          </cell>
          <cell r="AC338">
            <v>24355.703719227196</v>
          </cell>
          <cell r="AD338">
            <v>23608.433366846584</v>
          </cell>
          <cell r="AE338">
            <v>11112.150501432654</v>
          </cell>
          <cell r="CO338">
            <v>820810.40426219045</v>
          </cell>
        </row>
        <row r="339">
          <cell r="A339">
            <v>-164470.39546008926</v>
          </cell>
          <cell r="B339">
            <v>33935.576590021752</v>
          </cell>
          <cell r="C339">
            <v>68313.860231968021</v>
          </cell>
          <cell r="D339">
            <v>63609.001811671609</v>
          </cell>
          <cell r="E339">
            <v>50511.786223092437</v>
          </cell>
          <cell r="F339">
            <v>48202.802555485701</v>
          </cell>
          <cell r="G339">
            <v>45540.568123434001</v>
          </cell>
          <cell r="H339">
            <v>43265.85107908526</v>
          </cell>
          <cell r="I339">
            <v>42278.707048177908</v>
          </cell>
          <cell r="J339">
            <v>40861.541408152116</v>
          </cell>
          <cell r="K339">
            <v>39588.828721600366</v>
          </cell>
          <cell r="L339">
            <v>38430.938596014195</v>
          </cell>
          <cell r="M339">
            <v>37397.811476242568</v>
          </cell>
          <cell r="N339">
            <v>36006.361593682821</v>
          </cell>
          <cell r="O339">
            <v>42219.458981167845</v>
          </cell>
          <cell r="P339">
            <v>48829.80130499645</v>
          </cell>
          <cell r="Q339">
            <v>39046.505626317463</v>
          </cell>
          <cell r="R339">
            <v>28850.06617076695</v>
          </cell>
          <cell r="S339">
            <v>28310.90476002403</v>
          </cell>
          <cell r="T339">
            <v>27773.595691143055</v>
          </cell>
          <cell r="U339">
            <v>27458.852246312614</v>
          </cell>
          <cell r="V339">
            <v>26704.758527098238</v>
          </cell>
          <cell r="W339">
            <v>26173.346623782243</v>
          </cell>
          <cell r="X339">
            <v>25644.019547551055</v>
          </cell>
          <cell r="Y339">
            <v>25336.053811207348</v>
          </cell>
          <cell r="Z339">
            <v>24591.871931937552</v>
          </cell>
          <cell r="AA339">
            <v>24069.182167503728</v>
          </cell>
          <cell r="AB339">
            <v>23548.83889432119</v>
          </cell>
          <cell r="AC339">
            <v>23250.17961279329</v>
          </cell>
          <cell r="AD339">
            <v>22515.475512502038</v>
          </cell>
          <cell r="AE339">
            <v>10005.92800407279</v>
          </cell>
          <cell r="CO339">
            <v>822351.97730044625</v>
          </cell>
        </row>
        <row r="340">
          <cell r="A340">
            <v>-176769.76694073854</v>
          </cell>
          <cell r="B340">
            <v>29981.224280986862</v>
          </cell>
          <cell r="C340">
            <v>67881.736824943597</v>
          </cell>
          <cell r="D340">
            <v>64794.136757811953</v>
          </cell>
          <cell r="E340">
            <v>48408.630441097033</v>
          </cell>
          <cell r="F340">
            <v>46095.126558762669</v>
          </cell>
          <cell r="G340">
            <v>43373.439018299148</v>
          </cell>
          <cell r="H340">
            <v>41062.883184947423</v>
          </cell>
          <cell r="I340">
            <v>40118.794365971407</v>
          </cell>
          <cell r="J340">
            <v>38745.238392975647</v>
          </cell>
          <cell r="K340">
            <v>37509.359362505958</v>
          </cell>
          <cell r="L340">
            <v>36396.231918407648</v>
          </cell>
          <cell r="M340">
            <v>35400.747669177741</v>
          </cell>
          <cell r="N340">
            <v>34050.410647666329</v>
          </cell>
          <cell r="O340">
            <v>40856.801775021944</v>
          </cell>
          <cell r="P340">
            <v>48047.630241872983</v>
          </cell>
          <cell r="Q340">
            <v>37561.61244413961</v>
          </cell>
          <cell r="R340">
            <v>26660.048367355121</v>
          </cell>
          <cell r="S340">
            <v>26122.244128009013</v>
          </cell>
          <cell r="T340">
            <v>25585.419024509749</v>
          </cell>
          <cell r="U340">
            <v>25272.150630229888</v>
          </cell>
          <cell r="V340">
            <v>24514.824602575361</v>
          </cell>
          <cell r="W340">
            <v>23981.116702394494</v>
          </cell>
          <cell r="X340">
            <v>23448.510828235376</v>
          </cell>
          <cell r="Y340">
            <v>23138.059666046291</v>
          </cell>
          <cell r="Z340">
            <v>22386.738392928317</v>
          </cell>
          <cell r="AA340">
            <v>21857.640958566626</v>
          </cell>
          <cell r="AB340">
            <v>21329.783864201279</v>
          </cell>
          <cell r="AC340">
            <v>21024.203386488552</v>
          </cell>
          <cell r="AD340">
            <v>20277.940652564939</v>
          </cell>
          <cell r="AE340">
            <v>6860.2263429323648</v>
          </cell>
          <cell r="CO340">
            <v>883848.8347036927</v>
          </cell>
        </row>
        <row r="341">
          <cell r="A341">
            <v>-197730.5639345292</v>
          </cell>
          <cell r="B341">
            <v>21449.242183484545</v>
          </cell>
          <cell r="C341">
            <v>62315.232197248115</v>
          </cell>
          <cell r="D341">
            <v>60260.055585344264</v>
          </cell>
          <cell r="E341">
            <v>44240.658551581306</v>
          </cell>
          <cell r="F341">
            <v>41938.808261516257</v>
          </cell>
          <cell r="G341">
            <v>39132.312576261262</v>
          </cell>
          <cell r="H341">
            <v>36776.558077014604</v>
          </cell>
          <cell r="I341">
            <v>35920.222407949899</v>
          </cell>
          <cell r="J341">
            <v>34638.120633770304</v>
          </cell>
          <cell r="K341">
            <v>33480.625387565946</v>
          </cell>
          <cell r="L341">
            <v>32459.316740299852</v>
          </cell>
          <cell r="M341">
            <v>31542.160019857285</v>
          </cell>
          <cell r="N341">
            <v>30278.467825650419</v>
          </cell>
          <cell r="O341">
            <v>38111.176287118258</v>
          </cell>
          <cell r="P341">
            <v>46301.467485223831</v>
          </cell>
          <cell r="Q341">
            <v>34621.898464606769</v>
          </cell>
          <cell r="R341">
            <v>22524.811706967841</v>
          </cell>
          <cell r="S341">
            <v>21994.248999154559</v>
          </cell>
          <cell r="T341">
            <v>21463.057649140319</v>
          </cell>
          <cell r="U341">
            <v>21155.924282614506</v>
          </cell>
          <cell r="V341">
            <v>20398.713019667608</v>
          </cell>
          <cell r="W341">
            <v>19865.520307369625</v>
          </cell>
          <cell r="X341">
            <v>19331.620052736369</v>
          </cell>
          <cell r="Y341">
            <v>19020.071138329513</v>
          </cell>
          <cell r="Z341">
            <v>18261.611374595479</v>
          </cell>
          <cell r="AA341">
            <v>17725.458569079739</v>
          </cell>
          <cell r="AB341">
            <v>17188.509418432222</v>
          </cell>
          <cell r="AC341">
            <v>16873.715485502718</v>
          </cell>
          <cell r="AD341">
            <v>16112.125803615058</v>
          </cell>
          <cell r="AE341">
            <v>1149.928867820523</v>
          </cell>
          <cell r="CO341">
            <v>988652.819672646</v>
          </cell>
        </row>
        <row r="342">
          <cell r="A342">
            <v>-193012.79877487195</v>
          </cell>
          <cell r="B342">
            <v>21424.341420858589</v>
          </cell>
          <cell r="C342">
            <v>59405.89451580937</v>
          </cell>
          <cell r="D342">
            <v>59028.516464116052</v>
          </cell>
          <cell r="E342">
            <v>43566.401310477857</v>
          </cell>
          <cell r="F342">
            <v>41315.394861848006</v>
          </cell>
          <cell r="G342">
            <v>38573.598212904573</v>
          </cell>
          <cell r="H342">
            <v>36271.875198302165</v>
          </cell>
          <cell r="I342">
            <v>35435.501721713546</v>
          </cell>
          <cell r="J342">
            <v>34180.141958617765</v>
          </cell>
          <cell r="K342">
            <v>33048.124861530203</v>
          </cell>
          <cell r="L342">
            <v>32049.055666653221</v>
          </cell>
          <cell r="M342">
            <v>31153.425168940259</v>
          </cell>
          <cell r="N342">
            <v>29916.026480410124</v>
          </cell>
          <cell r="O342">
            <v>37559.764890455299</v>
          </cell>
          <cell r="P342">
            <v>45553.243203315098</v>
          </cell>
          <cell r="Q342">
            <v>34153.471731190373</v>
          </cell>
          <cell r="R342">
            <v>22342.490068978448</v>
          </cell>
          <cell r="S342">
            <v>21823.910995433544</v>
          </cell>
          <cell r="T342">
            <v>21304.734673631385</v>
          </cell>
          <cell r="U342">
            <v>21006.222780196054</v>
          </cell>
          <cell r="V342">
            <v>20264.518077941146</v>
          </cell>
          <cell r="W342">
            <v>19743.440340461668</v>
          </cell>
          <cell r="X342">
            <v>19221.690394806908</v>
          </cell>
          <cell r="Y342">
            <v>18919.056019687305</v>
          </cell>
          <cell r="Z342">
            <v>18176.09260900331</v>
          </cell>
          <cell r="AA342">
            <v>17652.202603252241</v>
          </cell>
          <cell r="AB342">
            <v>17127.556021277771</v>
          </cell>
          <cell r="AC342">
            <v>16821.967005751707</v>
          </cell>
          <cell r="AD342">
            <v>16075.901658593233</v>
          </cell>
          <cell r="AE342">
            <v>1470.2535416168612</v>
          </cell>
          <cell r="CO342">
            <v>965063.99387435964</v>
          </cell>
        </row>
        <row r="343">
          <cell r="A343">
            <v>-192079.22089753248</v>
          </cell>
          <cell r="B343">
            <v>21887.40535187599</v>
          </cell>
          <cell r="C343">
            <v>59649.067633499741</v>
          </cell>
          <cell r="D343">
            <v>59620.900950623094</v>
          </cell>
          <cell r="E343">
            <v>44561.693788286619</v>
          </cell>
          <cell r="F343">
            <v>42283.31980469446</v>
          </cell>
          <cell r="G343">
            <v>39522.396862046648</v>
          </cell>
          <cell r="H343">
            <v>37200.663361488521</v>
          </cell>
          <cell r="I343">
            <v>36340.439287539324</v>
          </cell>
          <cell r="J343">
            <v>35057.241279129506</v>
          </cell>
          <cell r="K343">
            <v>33900.079983989315</v>
          </cell>
          <cell r="L343">
            <v>32875.376069513281</v>
          </cell>
          <cell r="M343">
            <v>31956.594708270117</v>
          </cell>
          <cell r="N343">
            <v>30692.340764945126</v>
          </cell>
          <cell r="O343">
            <v>38269.262807662366</v>
          </cell>
          <cell r="P343">
            <v>46204.094308257925</v>
          </cell>
          <cell r="Q343">
            <v>34851.879562878057</v>
          </cell>
          <cell r="R343">
            <v>23085.597901263885</v>
          </cell>
          <cell r="S343">
            <v>22559.860225151402</v>
          </cell>
          <cell r="T343">
            <v>22033.762860311283</v>
          </cell>
          <cell r="U343">
            <v>21729.955025397066</v>
          </cell>
          <cell r="V343">
            <v>20980.445578081351</v>
          </cell>
          <cell r="W343">
            <v>20453.20309849664</v>
          </cell>
          <cell r="X343">
            <v>19925.555786080207</v>
          </cell>
          <cell r="Y343">
            <v>19618.617913879527</v>
          </cell>
          <cell r="Z343">
            <v>18868.997718462808</v>
          </cell>
          <cell r="AA343">
            <v>18340.06156931282</v>
          </cell>
          <cell r="AB343">
            <v>17810.669777244162</v>
          </cell>
          <cell r="AC343">
            <v>17501.910173629083</v>
          </cell>
          <cell r="AD343">
            <v>16750.464177121874</v>
          </cell>
          <cell r="AE343">
            <v>2209.1252374553696</v>
          </cell>
          <cell r="CO343">
            <v>960396.10448766232</v>
          </cell>
        </row>
        <row r="344">
          <cell r="A344">
            <v>-180027.556026504</v>
          </cell>
          <cell r="B344">
            <v>29613.249852642606</v>
          </cell>
          <cell r="C344">
            <v>66927.906922910595</v>
          </cell>
          <cell r="D344">
            <v>63697.182297887208</v>
          </cell>
          <cell r="E344">
            <v>48936.505408851503</v>
          </cell>
          <cell r="F344">
            <v>46585.826906980568</v>
          </cell>
          <cell r="G344">
            <v>43817.700657482899</v>
          </cell>
          <cell r="H344">
            <v>41468.14013420901</v>
          </cell>
          <cell r="I344">
            <v>40508.732813982686</v>
          </cell>
          <cell r="J344">
            <v>39114.882590790847</v>
          </cell>
          <cell r="K344">
            <v>37859.744492882121</v>
          </cell>
          <cell r="L344">
            <v>36729.60271616657</v>
          </cell>
          <cell r="M344">
            <v>35717.741476444557</v>
          </cell>
          <cell r="N344">
            <v>34347.479046291948</v>
          </cell>
          <cell r="O344">
            <v>41282.737573397128</v>
          </cell>
          <cell r="P344">
            <v>48608.385577764391</v>
          </cell>
          <cell r="Q344">
            <v>37928.726384486756</v>
          </cell>
          <cell r="R344">
            <v>26828.938837661459</v>
          </cell>
          <cell r="S344">
            <v>26282.333655082301</v>
          </cell>
          <cell r="T344">
            <v>25736.698693995495</v>
          </cell>
          <cell r="U344">
            <v>25417.090530143498</v>
          </cell>
          <cell r="V344">
            <v>24648.456736077016</v>
          </cell>
          <cell r="W344">
            <v>24105.910598328912</v>
          </cell>
          <cell r="X344">
            <v>23564.456453418054</v>
          </cell>
          <cell r="Y344">
            <v>23247.514705991067</v>
          </cell>
          <cell r="Z344">
            <v>22484.956164041963</v>
          </cell>
          <cell r="AA344">
            <v>21946.978517011412</v>
          </cell>
          <cell r="AB344">
            <v>21410.229917539589</v>
          </cell>
          <cell r="AC344">
            <v>21098.017674461167</v>
          </cell>
          <cell r="AD344">
            <v>20340.568453121989</v>
          </cell>
          <cell r="AE344">
            <v>6676.2995118996914</v>
          </cell>
          <cell r="CO344">
            <v>900137.7801325199</v>
          </cell>
        </row>
        <row r="345">
          <cell r="A345">
            <v>-200629.58679662202</v>
          </cell>
          <cell r="B345">
            <v>22726.582936573817</v>
          </cell>
          <cell r="C345">
            <v>59190.226989532937</v>
          </cell>
          <cell r="D345">
            <v>57641.734644529904</v>
          </cell>
          <cell r="E345">
            <v>44237.524197013205</v>
          </cell>
          <cell r="F345">
            <v>41918.273970138354</v>
          </cell>
          <cell r="G345">
            <v>39083.830457221746</v>
          </cell>
          <cell r="H345">
            <v>36706.229520544293</v>
          </cell>
          <cell r="I345">
            <v>35847.909472603933</v>
          </cell>
          <cell r="J345">
            <v>34561.628229709517</v>
          </cell>
          <cell r="K345">
            <v>33399.641246264771</v>
          </cell>
          <cell r="L345">
            <v>32375.775396119832</v>
          </cell>
          <cell r="M345">
            <v>31455.528885488209</v>
          </cell>
          <cell r="N345">
            <v>30187.536438147465</v>
          </cell>
          <cell r="O345">
            <v>38147.247005278718</v>
          </cell>
          <cell r="P345">
            <v>46465.76412303275</v>
          </cell>
          <cell r="Q345">
            <v>34617.151093433189</v>
          </cell>
          <cell r="R345">
            <v>22348.662604544916</v>
          </cell>
          <cell r="S345">
            <v>21814.260754988063</v>
          </cell>
          <cell r="T345">
            <v>21279.125407656917</v>
          </cell>
          <cell r="U345">
            <v>20969.283935093044</v>
          </cell>
          <cell r="V345">
            <v>20206.565539790536</v>
          </cell>
          <cell r="W345">
            <v>19669.095009140467</v>
          </cell>
          <cell r="X345">
            <v>19130.798920283261</v>
          </cell>
          <cell r="Y345">
            <v>18816.016204509971</v>
          </cell>
          <cell r="Z345">
            <v>18051.630257960162</v>
          </cell>
          <cell r="AA345">
            <v>17510.705899704582</v>
          </cell>
          <cell r="AB345">
            <v>16968.852368413747</v>
          </cell>
          <cell r="AC345">
            <v>16650.248442686381</v>
          </cell>
          <cell r="AD345">
            <v>15882.245449706083</v>
          </cell>
          <cell r="AE345">
            <v>703.26293641876327</v>
          </cell>
          <cell r="CO345">
            <v>1003147.93398311</v>
          </cell>
        </row>
        <row r="346">
          <cell r="A346">
            <v>-192123.73030323832</v>
          </cell>
          <cell r="B346">
            <v>23484.38423249351</v>
          </cell>
          <cell r="C346">
            <v>65112.022243833213</v>
          </cell>
          <cell r="D346">
            <v>62631.144248461365</v>
          </cell>
          <cell r="E346">
            <v>46097.888675575145</v>
          </cell>
          <cell r="F346">
            <v>43768.305045715199</v>
          </cell>
          <cell r="G346">
            <v>40963.495608245168</v>
          </cell>
          <cell r="H346">
            <v>38599.638975588445</v>
          </cell>
          <cell r="I346">
            <v>37701.546093610115</v>
          </cell>
          <cell r="J346">
            <v>36373.192158928927</v>
          </cell>
          <cell r="K346">
            <v>35174.877277522217</v>
          </cell>
          <cell r="L346">
            <v>34109.254139320983</v>
          </cell>
          <cell r="M346">
            <v>33153.118127725946</v>
          </cell>
          <cell r="N346">
            <v>31845.16510083367</v>
          </cell>
          <cell r="O346">
            <v>39383.992319229088</v>
          </cell>
          <cell r="P346">
            <v>47293.979294253229</v>
          </cell>
          <cell r="Q346">
            <v>35928.537755828409</v>
          </cell>
          <cell r="R346">
            <v>24143.406126161834</v>
          </cell>
          <cell r="S346">
            <v>23604.638703613069</v>
          </cell>
          <cell r="T346">
            <v>23065.824857662119</v>
          </cell>
          <cell r="U346">
            <v>22752.445356792239</v>
          </cell>
          <cell r="V346">
            <v>21988.052282964505</v>
          </cell>
          <cell r="W346">
            <v>21449.090642217059</v>
          </cell>
          <cell r="X346">
            <v>20910.076751521512</v>
          </cell>
          <cell r="Y346">
            <v>20594.830977327831</v>
          </cell>
          <cell r="Z346">
            <v>19831.88590326743</v>
          </cell>
          <cell r="AA346">
            <v>19292.70566822635</v>
          </cell>
          <cell r="AB346">
            <v>18753.466625408386</v>
          </cell>
          <cell r="AC346">
            <v>18437.854011929201</v>
          </cell>
          <cell r="AD346">
            <v>17674.805006581468</v>
          </cell>
          <cell r="AE346">
            <v>3121.6356199937873</v>
          </cell>
          <cell r="CO346">
            <v>960618.65151619154</v>
          </cell>
        </row>
        <row r="347">
          <cell r="A347">
            <v>-218609.8994234773</v>
          </cell>
          <cell r="B347">
            <v>6804.5582605817908</v>
          </cell>
          <cell r="C347">
            <v>53753.383125625289</v>
          </cell>
          <cell r="D347">
            <v>52867.47252587309</v>
          </cell>
          <cell r="E347">
            <v>35449.262445161206</v>
          </cell>
          <cell r="F347">
            <v>33312.872401260378</v>
          </cell>
          <cell r="G347">
            <v>30553.144300648215</v>
          </cell>
          <cell r="H347">
            <v>28278.570290899355</v>
          </cell>
          <cell r="I347">
            <v>27623.922674452631</v>
          </cell>
          <cell r="J347">
            <v>26569.101732114243</v>
          </cell>
          <cell r="K347">
            <v>25613.765714174508</v>
          </cell>
          <cell r="L347">
            <v>24807.380995073174</v>
          </cell>
          <cell r="M347">
            <v>24080.919268749778</v>
          </cell>
          <cell r="N347">
            <v>23035.311800423216</v>
          </cell>
          <cell r="O347">
            <v>32011.288388454559</v>
          </cell>
          <cell r="P347">
            <v>41278.1368670515</v>
          </cell>
          <cell r="Q347">
            <v>28441.763263139102</v>
          </cell>
          <cell r="R347">
            <v>15202.78140780807</v>
          </cell>
          <cell r="S347">
            <v>14718.605337502886</v>
          </cell>
          <cell r="T347">
            <v>14231.248137714349</v>
          </cell>
          <cell r="U347">
            <v>13959.007866985528</v>
          </cell>
          <cell r="V347">
            <v>13246.6057511332</v>
          </cell>
          <cell r="W347">
            <v>12749.121021631367</v>
          </cell>
          <cell r="X347">
            <v>12248.055902870448</v>
          </cell>
          <cell r="Y347">
            <v>11960.354332000323</v>
          </cell>
          <cell r="Z347">
            <v>11234.751628509806</v>
          </cell>
          <cell r="AA347">
            <v>10722.287885833037</v>
          </cell>
          <cell r="AB347">
            <v>10205.794383501863</v>
          </cell>
          <cell r="AC347">
            <v>9902.3429807217981</v>
          </cell>
          <cell r="AD347">
            <v>9160.2309019341701</v>
          </cell>
          <cell r="AE347">
            <v>-7314.76899225948</v>
          </cell>
          <cell r="CO347">
            <v>1093049.4971173864</v>
          </cell>
        </row>
        <row r="348">
          <cell r="A348">
            <v>-180363.38565204001</v>
          </cell>
          <cell r="B348">
            <v>29417.706727571946</v>
          </cell>
          <cell r="C348">
            <v>65909.777078425715</v>
          </cell>
          <cell r="D348">
            <v>63952.609360549221</v>
          </cell>
          <cell r="E348">
            <v>48798.328002911745</v>
          </cell>
          <cell r="F348">
            <v>46450.203835361011</v>
          </cell>
          <cell r="G348">
            <v>43682.738549726637</v>
          </cell>
          <cell r="H348">
            <v>41334.396004347014</v>
          </cell>
          <cell r="I348">
            <v>40378.153236229307</v>
          </cell>
          <cell r="J348">
            <v>38987.86397511301</v>
          </cell>
          <cell r="K348">
            <v>37735.891190673399</v>
          </cell>
          <cell r="L348">
            <v>36609.120468555891</v>
          </cell>
          <cell r="M348">
            <v>35600.248080591889</v>
          </cell>
          <cell r="N348">
            <v>34233.401762785499</v>
          </cell>
          <cell r="O348">
            <v>41186.964870854121</v>
          </cell>
          <cell r="P348">
            <v>48529.872244598628</v>
          </cell>
          <cell r="Q348">
            <v>37831.584326258133</v>
          </cell>
          <cell r="R348">
            <v>26713.396130485082</v>
          </cell>
          <cell r="S348">
            <v>26167.509806179281</v>
          </cell>
          <cell r="T348">
            <v>25622.553309614639</v>
          </cell>
          <cell r="U348">
            <v>25303.486363873264</v>
          </cell>
          <cell r="V348">
            <v>24535.542215883135</v>
          </cell>
          <cell r="W348">
            <v>23993.545944020894</v>
          </cell>
          <cell r="X348">
            <v>23452.596201473156</v>
          </cell>
          <cell r="Y348">
            <v>23136.020679741108</v>
          </cell>
          <cell r="Z348">
            <v>22373.962829715558</v>
          </cell>
          <cell r="AA348">
            <v>21836.34484614995</v>
          </cell>
          <cell r="AB348">
            <v>21299.904740547805</v>
          </cell>
          <cell r="AC348">
            <v>20987.86066575873</v>
          </cell>
          <cell r="AD348">
            <v>20230.700568679553</v>
          </cell>
          <cell r="AE348">
            <v>6542.0813871059217</v>
          </cell>
          <cell r="CO348">
            <v>901816.92826020007</v>
          </cell>
        </row>
        <row r="349">
          <cell r="A349">
            <v>-209259.38233320444</v>
          </cell>
          <cell r="B349">
            <v>15780.427421593471</v>
          </cell>
          <cell r="C349">
            <v>55908.623916486758</v>
          </cell>
          <cell r="D349">
            <v>55073.087611788971</v>
          </cell>
          <cell r="E349">
            <v>39825.314005532113</v>
          </cell>
          <cell r="F349">
            <v>37600.269193618529</v>
          </cell>
          <cell r="G349">
            <v>34807.179870805296</v>
          </cell>
          <cell r="H349">
            <v>32484.310379781164</v>
          </cell>
          <cell r="I349">
            <v>31728.528112107044</v>
          </cell>
          <cell r="J349">
            <v>30559.038644532047</v>
          </cell>
          <cell r="K349">
            <v>29501.42941084558</v>
          </cell>
          <cell r="L349">
            <v>28587.113461977242</v>
          </cell>
          <cell r="M349">
            <v>27764.591929999355</v>
          </cell>
          <cell r="N349">
            <v>26608.851074558515</v>
          </cell>
          <cell r="O349">
            <v>35061.389177631376</v>
          </cell>
          <cell r="P349">
            <v>43838.455304994153</v>
          </cell>
          <cell r="Q349">
            <v>31517.102684403486</v>
          </cell>
          <cell r="R349">
            <v>18784.868450701004</v>
          </cell>
          <cell r="S349">
            <v>18276.21264910727</v>
          </cell>
          <cell r="T349">
            <v>17765.608782401236</v>
          </cell>
          <cell r="U349">
            <v>17475.019111817019</v>
          </cell>
          <cell r="V349">
            <v>16738.32133258025</v>
          </cell>
          <cell r="W349">
            <v>16221.515553185018</v>
          </cell>
          <cell r="X349">
            <v>15702.517209343387</v>
          </cell>
          <cell r="Y349">
            <v>15401.776323051843</v>
          </cell>
          <cell r="Z349">
            <v>14657.677747279638</v>
          </cell>
          <cell r="AA349">
            <v>14131.699096067437</v>
          </cell>
          <cell r="AB349">
            <v>13603.252694254414</v>
          </cell>
          <cell r="AC349">
            <v>13292.780312787436</v>
          </cell>
          <cell r="AD349">
            <v>12538.658287778137</v>
          </cell>
          <cell r="AE349">
            <v>-3261.2833404956073</v>
          </cell>
          <cell r="CO349">
            <v>1046296.9116660221</v>
          </cell>
        </row>
        <row r="350">
          <cell r="A350">
            <v>-215755.26999356618</v>
          </cell>
          <cell r="B350">
            <v>10459.285161766355</v>
          </cell>
          <cell r="C350">
            <v>52425.972327813986</v>
          </cell>
          <cell r="D350">
            <v>53494.315406867594</v>
          </cell>
          <cell r="E350">
            <v>35837.51144499518</v>
          </cell>
          <cell r="F350">
            <v>33705.482724142494</v>
          </cell>
          <cell r="G350">
            <v>30962.378957775974</v>
          </cell>
          <cell r="H350">
            <v>28698.839943345403</v>
          </cell>
          <cell r="I350">
            <v>28036.659593126671</v>
          </cell>
          <cell r="J350">
            <v>26974.648836189765</v>
          </cell>
          <cell r="K350">
            <v>26013.435148087614</v>
          </cell>
          <cell r="L350">
            <v>25199.319160537307</v>
          </cell>
          <cell r="M350">
            <v>24466.546347618038</v>
          </cell>
          <cell r="N350">
            <v>23414.233720064592</v>
          </cell>
          <cell r="O350">
            <v>32255.113113877924</v>
          </cell>
          <cell r="P350">
            <v>41388.976692606724</v>
          </cell>
          <cell r="Q350">
            <v>28716.393005937745</v>
          </cell>
          <cell r="R350">
            <v>15642.121934339477</v>
          </cell>
          <cell r="S350">
            <v>15158.474211816327</v>
          </cell>
          <cell r="T350">
            <v>14671.827554352898</v>
          </cell>
          <cell r="U350">
            <v>14399.864562272025</v>
          </cell>
          <cell r="V350">
            <v>13689.174863370823</v>
          </cell>
          <cell r="W350">
            <v>13192.980715660186</v>
          </cell>
          <cell r="X350">
            <v>12693.411240253688</v>
          </cell>
          <cell r="Y350">
            <v>12406.823464274185</v>
          </cell>
          <cell r="Z350">
            <v>11683.738229234419</v>
          </cell>
          <cell r="AA350">
            <v>11173.422969441282</v>
          </cell>
          <cell r="AB350">
            <v>10659.308748589807</v>
          </cell>
          <cell r="AC350">
            <v>10357.905493293591</v>
          </cell>
          <cell r="AD350">
            <v>9619.2241293196457</v>
          </cell>
          <cell r="AE350">
            <v>-6644.441496395546</v>
          </cell>
          <cell r="CO350">
            <v>1078776.3499678308</v>
          </cell>
        </row>
        <row r="351">
          <cell r="A351">
            <v>-194592.14097414288</v>
          </cell>
          <cell r="B351">
            <v>18485.248706911341</v>
          </cell>
          <cell r="C351">
            <v>60391.606470952989</v>
          </cell>
          <cell r="D351">
            <v>56106.336131269767</v>
          </cell>
          <cell r="E351">
            <v>41301.477465547709</v>
          </cell>
          <cell r="F351">
            <v>39116.041062197342</v>
          </cell>
          <cell r="G351">
            <v>36423.040977341137</v>
          </cell>
          <cell r="H351">
            <v>34170.978661167566</v>
          </cell>
          <cell r="I351">
            <v>33389.268139453765</v>
          </cell>
          <cell r="J351">
            <v>32198.061322929774</v>
          </cell>
          <cell r="K351">
            <v>31124.123682865458</v>
          </cell>
          <cell r="L351">
            <v>30183.886339096389</v>
          </cell>
          <cell r="M351">
            <v>29341.534117797717</v>
          </cell>
          <cell r="N351">
            <v>28166.07359982971</v>
          </cell>
          <cell r="O351">
            <v>35937.995247224804</v>
          </cell>
          <cell r="P351">
            <v>44040.830653777666</v>
          </cell>
          <cell r="Q351">
            <v>32564.629022591136</v>
          </cell>
          <cell r="R351">
            <v>20684.163568706608</v>
          </cell>
          <cell r="S351">
            <v>20182.601773147355</v>
          </cell>
          <cell r="T351">
            <v>19679.921726781889</v>
          </cell>
          <cell r="U351">
            <v>19393.974368175914</v>
          </cell>
          <cell r="V351">
            <v>18671.071685110823</v>
          </cell>
          <cell r="W351">
            <v>18164.831545286695</v>
          </cell>
          <cell r="X351">
            <v>17657.332804328747</v>
          </cell>
          <cell r="Y351">
            <v>17365.102886889108</v>
          </cell>
          <cell r="Z351">
            <v>16638.407354133855</v>
          </cell>
          <cell r="AA351">
            <v>16126.901696623656</v>
          </cell>
          <cell r="AB351">
            <v>15613.979472448958</v>
          </cell>
          <cell r="AC351">
            <v>15316.32461292783</v>
          </cell>
          <cell r="AD351">
            <v>14583.71406119626</v>
          </cell>
          <cell r="AE351">
            <v>-127.5100397681781</v>
          </cell>
          <cell r="CO351">
            <v>972960.70487071434</v>
          </cell>
        </row>
        <row r="352">
          <cell r="A352">
            <v>-206425.02442831808</v>
          </cell>
          <cell r="B352">
            <v>10718.436595357955</v>
          </cell>
          <cell r="C352">
            <v>52501.706208823496</v>
          </cell>
          <cell r="D352">
            <v>50669.648537453788</v>
          </cell>
          <cell r="E352">
            <v>36962.808233192816</v>
          </cell>
          <cell r="F352">
            <v>34849.798820466458</v>
          </cell>
          <cell r="G352">
            <v>32165.095481044889</v>
          </cell>
          <cell r="H352">
            <v>29941.532195505773</v>
          </cell>
          <cell r="I352">
            <v>29258.270298966505</v>
          </cell>
          <cell r="J352">
            <v>28176.977203105227</v>
          </cell>
          <cell r="K352">
            <v>27200.39509451847</v>
          </cell>
          <cell r="L352">
            <v>26364.833131063519</v>
          </cell>
          <cell r="M352">
            <v>25614.922003366679</v>
          </cell>
          <cell r="N352">
            <v>24544.774686786703</v>
          </cell>
          <cell r="O352">
            <v>32947.83939890076</v>
          </cell>
          <cell r="P352">
            <v>41649.554746368187</v>
          </cell>
          <cell r="Q352">
            <v>29513.306374473104</v>
          </cell>
          <cell r="R352">
            <v>16978.902966488007</v>
          </cell>
          <cell r="S352">
            <v>16498.195246884563</v>
          </cell>
          <cell r="T352">
            <v>16015.054638844027</v>
          </cell>
          <cell r="U352">
            <v>15744.889240595676</v>
          </cell>
          <cell r="V352">
            <v>15041.180621239451</v>
          </cell>
          <cell r="W352">
            <v>14550.294603882383</v>
          </cell>
          <cell r="X352">
            <v>14056.670349155618</v>
          </cell>
          <cell r="Y352">
            <v>13774.495337138906</v>
          </cell>
          <cell r="Z352">
            <v>13060.876074694886</v>
          </cell>
          <cell r="AA352">
            <v>12558.534293545341</v>
          </cell>
          <cell r="AB352">
            <v>12053.110602112381</v>
          </cell>
          <cell r="AC352">
            <v>11759.03710709637</v>
          </cell>
          <cell r="AD352">
            <v>11032.644885442511</v>
          </cell>
          <cell r="AE352">
            <v>-4539.487707612021</v>
          </cell>
          <cell r="CO352">
            <v>1032125.1221415903</v>
          </cell>
        </row>
        <row r="353">
          <cell r="A353">
            <v>-175791.26833758189</v>
          </cell>
          <cell r="B353">
            <v>30215.781671061239</v>
          </cell>
          <cell r="C353">
            <v>66233.561794620866</v>
          </cell>
          <cell r="D353">
            <v>63357.274106181096</v>
          </cell>
          <cell r="E353">
            <v>48673.45529959671</v>
          </cell>
          <cell r="F353">
            <v>46357.077737850108</v>
          </cell>
          <cell r="G353">
            <v>43637.361878076888</v>
          </cell>
          <cell r="H353">
            <v>41327.005019906981</v>
          </cell>
          <cell r="I353">
            <v>40377.089286920003</v>
          </cell>
          <cell r="J353">
            <v>38997.201918784645</v>
          </cell>
          <cell r="K353">
            <v>37755.784901573148</v>
          </cell>
          <cell r="L353">
            <v>36636.501652600535</v>
          </cell>
          <cell r="M353">
            <v>35635.654788400047</v>
          </cell>
          <cell r="N353">
            <v>34279.277592361534</v>
          </cell>
          <cell r="O353">
            <v>41035.926553118115</v>
          </cell>
          <cell r="P353">
            <v>48178.871581554384</v>
          </cell>
          <cell r="Q353">
            <v>37748.085334495845</v>
          </cell>
          <cell r="R353">
            <v>26901.589341372455</v>
          </cell>
          <cell r="S353">
            <v>26362.853879893039</v>
          </cell>
          <cell r="T353">
            <v>25825.187008694382</v>
          </cell>
          <cell r="U353">
            <v>25511.196394556318</v>
          </cell>
          <cell r="V353">
            <v>24753.188229704363</v>
          </cell>
          <cell r="W353">
            <v>24218.923351375503</v>
          </cell>
          <cell r="X353">
            <v>23685.861180821914</v>
          </cell>
          <cell r="Y353">
            <v>23375.08360428366</v>
          </cell>
          <cell r="Z353">
            <v>22623.490370410465</v>
          </cell>
          <cell r="AA353">
            <v>22094.257172803264</v>
          </cell>
          <cell r="AB353">
            <v>21566.377633393</v>
          </cell>
          <cell r="AC353">
            <v>21260.916539713042</v>
          </cell>
          <cell r="AD353">
            <v>20514.843186439204</v>
          </cell>
          <cell r="AE353">
            <v>7168.8400960972212</v>
          </cell>
          <cell r="CO353">
            <v>878956.34168790944</v>
          </cell>
        </row>
        <row r="354">
          <cell r="A354">
            <v>-202279.67900978512</v>
          </cell>
          <cell r="B354">
            <v>16674.082619614055</v>
          </cell>
          <cell r="C354">
            <v>57277.316738032023</v>
          </cell>
          <cell r="D354">
            <v>55369.993153751726</v>
          </cell>
          <cell r="E354">
            <v>38962.862199445182</v>
          </cell>
          <cell r="F354">
            <v>36808.559094109485</v>
          </cell>
          <cell r="G354">
            <v>34107.367712553707</v>
          </cell>
          <cell r="H354">
            <v>31860.760852991938</v>
          </cell>
          <cell r="I354">
            <v>31131.184622711182</v>
          </cell>
          <cell r="J354">
            <v>29997.293824410735</v>
          </cell>
          <cell r="K354">
            <v>28973.765777471082</v>
          </cell>
          <cell r="L354">
            <v>28088.757517052203</v>
          </cell>
          <cell r="M354">
            <v>27294.802630076927</v>
          </cell>
          <cell r="N354">
            <v>26174.12516246712</v>
          </cell>
          <cell r="O354">
            <v>34343.570241638765</v>
          </cell>
          <cell r="P354">
            <v>42827.103676221828</v>
          </cell>
          <cell r="Q354">
            <v>30918.763074177317</v>
          </cell>
          <cell r="R354">
            <v>18608.381314871411</v>
          </cell>
          <cell r="S354">
            <v>18116.314217722334</v>
          </cell>
          <cell r="T354">
            <v>17622.373187636025</v>
          </cell>
          <cell r="U354">
            <v>17343.700603564183</v>
          </cell>
          <cell r="V354">
            <v>16628.642770159255</v>
          </cell>
          <cell r="W354">
            <v>16128.735836577427</v>
          </cell>
          <cell r="X354">
            <v>15626.719774965331</v>
          </cell>
          <cell r="Y354">
            <v>15338.441382323108</v>
          </cell>
          <cell r="Z354">
            <v>14616.105274071426</v>
          </cell>
          <cell r="AA354">
            <v>14107.374535515613</v>
          </cell>
          <cell r="AB354">
            <v>13596.269954780288</v>
          </cell>
          <cell r="AC354">
            <v>13298.818370914614</v>
          </cell>
          <cell r="AD354">
            <v>12566.652269251535</v>
          </cell>
          <cell r="AE354">
            <v>-2706.5403533166573</v>
          </cell>
          <cell r="CO354">
            <v>1011398.3950489255</v>
          </cell>
        </row>
        <row r="355">
          <cell r="A355">
            <v>-180887.46679794032</v>
          </cell>
          <cell r="B355">
            <v>29301.005055461021</v>
          </cell>
          <cell r="C355">
            <v>62877.675323040356</v>
          </cell>
          <cell r="D355">
            <v>64276.9728289083</v>
          </cell>
          <cell r="E355">
            <v>47785.072307585258</v>
          </cell>
          <cell r="F355">
            <v>45467.383824270961</v>
          </cell>
          <cell r="G355">
            <v>42723.513226636307</v>
          </cell>
          <cell r="H355">
            <v>40398.767714850066</v>
          </cell>
          <cell r="I355">
            <v>39467.109191071519</v>
          </cell>
          <cell r="J355">
            <v>38105.788790332561</v>
          </cell>
          <cell r="K355">
            <v>36880.086917916196</v>
          </cell>
          <cell r="L355">
            <v>35779.801917807228</v>
          </cell>
          <cell r="M355">
            <v>34794.963819879107</v>
          </cell>
          <cell r="N355">
            <v>33456.102956269475</v>
          </cell>
          <cell r="O355">
            <v>40459.022738733234</v>
          </cell>
          <cell r="P355">
            <v>47842.785835289927</v>
          </cell>
          <cell r="Q355">
            <v>37120.946601740186</v>
          </cell>
          <cell r="R355">
            <v>25982.463791499438</v>
          </cell>
          <cell r="S355">
            <v>25444.43376656597</v>
          </cell>
          <cell r="T355">
            <v>24907.107048480102</v>
          </cell>
          <cell r="U355">
            <v>24593.832754701958</v>
          </cell>
          <cell r="V355">
            <v>23834.64856264893</v>
          </cell>
          <cell r="W355">
            <v>23299.5609112323</v>
          </cell>
          <cell r="X355">
            <v>22765.264837868672</v>
          </cell>
          <cell r="Y355">
            <v>22453.548541890414</v>
          </cell>
          <cell r="Z355">
            <v>21699.143127087264</v>
          </cell>
          <cell r="AA355">
            <v>21167.367142985953</v>
          </cell>
          <cell r="AB355">
            <v>20636.482086957258</v>
          </cell>
          <cell r="AC355">
            <v>20328.228180639155</v>
          </cell>
          <cell r="AD355">
            <v>19577.492472321348</v>
          </cell>
          <cell r="AE355">
            <v>5855.2876702593567</v>
          </cell>
          <cell r="CO355">
            <v>904437.33398970158</v>
          </cell>
        </row>
        <row r="356">
          <cell r="A356">
            <v>-176444.09535288438</v>
          </cell>
          <cell r="B356">
            <v>26721.726221033081</v>
          </cell>
          <cell r="C356">
            <v>65118.653499654101</v>
          </cell>
          <cell r="D356">
            <v>61386.051715470821</v>
          </cell>
          <cell r="E356">
            <v>46076.430701377132</v>
          </cell>
          <cell r="F356">
            <v>43842.229955776551</v>
          </cell>
          <cell r="G356">
            <v>41189.665503312237</v>
          </cell>
          <cell r="H356">
            <v>38945.012171875642</v>
          </cell>
          <cell r="I356">
            <v>38058.598053335983</v>
          </cell>
          <cell r="J356">
            <v>36753.976585715442</v>
          </cell>
          <cell r="K356">
            <v>35580.9829150531</v>
          </cell>
          <cell r="L356">
            <v>34530.212761354262</v>
          </cell>
          <cell r="M356">
            <v>33591.720953426942</v>
          </cell>
          <cell r="N356">
            <v>32308.117195809624</v>
          </cell>
          <cell r="O356">
            <v>39161.0429374222</v>
          </cell>
          <cell r="P356">
            <v>46378.178498655368</v>
          </cell>
          <cell r="Q356">
            <v>35927.293030641173</v>
          </cell>
          <cell r="R356">
            <v>25069.609121906411</v>
          </cell>
          <cell r="S356">
            <v>24551.930361555496</v>
          </cell>
          <cell r="T356">
            <v>24034.764426159469</v>
          </cell>
          <cell r="U356">
            <v>23736.270247991146</v>
          </cell>
          <cell r="V356">
            <v>23002.033030769286</v>
          </cell>
          <cell r="W356">
            <v>22486.499738746032</v>
          </cell>
          <cell r="X356">
            <v>21971.543635727503</v>
          </cell>
          <cell r="Y356">
            <v>21673.994656867493</v>
          </cell>
          <cell r="Z356">
            <v>20943.432778855371</v>
          </cell>
          <cell r="AA356">
            <v>20430.314230336458</v>
          </cell>
          <cell r="AB356">
            <v>19917.845313127415</v>
          </cell>
          <cell r="AC356">
            <v>19623.009282357008</v>
          </cell>
          <cell r="AD356">
            <v>18894.93491306431</v>
          </cell>
          <cell r="AE356">
            <v>5514.4830739161844</v>
          </cell>
          <cell r="CO356">
            <v>882220.47676442191</v>
          </cell>
        </row>
        <row r="357">
          <cell r="A357">
            <v>-172709.67938329763</v>
          </cell>
          <cell r="B357">
            <v>30685.617598536206</v>
          </cell>
          <cell r="C357">
            <v>68044.354967769847</v>
          </cell>
          <cell r="D357">
            <v>64297.004673399861</v>
          </cell>
          <cell r="E357">
            <v>49261.080296592627</v>
          </cell>
          <cell r="F357">
            <v>46943.823009448708</v>
          </cell>
          <cell r="G357">
            <v>44237.286443481455</v>
          </cell>
          <cell r="H357">
            <v>41934.258300634057</v>
          </cell>
          <cell r="I357">
            <v>40972.06051284053</v>
          </cell>
          <cell r="J357">
            <v>39579.465657846071</v>
          </cell>
          <cell r="K357">
            <v>38327.197157221613</v>
          </cell>
          <cell r="L357">
            <v>37195.083903727311</v>
          </cell>
          <cell r="M357">
            <v>36183.332018600369</v>
          </cell>
          <cell r="N357">
            <v>34814.930526055992</v>
          </cell>
          <cell r="O357">
            <v>41421.348846423709</v>
          </cell>
          <cell r="P357">
            <v>48417.794810824773</v>
          </cell>
          <cell r="Q357">
            <v>38162.654582460666</v>
          </cell>
          <cell r="R357">
            <v>27492.18586251534</v>
          </cell>
          <cell r="S357">
            <v>26952.598009532434</v>
          </cell>
          <cell r="T357">
            <v>26414.30996503224</v>
          </cell>
          <cell r="U357">
            <v>26099.573335204019</v>
          </cell>
          <cell r="V357">
            <v>25341.79044832549</v>
          </cell>
          <cell r="W357">
            <v>24807.640509205623</v>
          </cell>
          <cell r="X357">
            <v>24274.953515984394</v>
          </cell>
          <cell r="Y357">
            <v>23964.472453362308</v>
          </cell>
          <cell r="Z357">
            <v>23214.145237396762</v>
          </cell>
          <cell r="AA357">
            <v>22686.115718237786</v>
          </cell>
          <cell r="AB357">
            <v>22159.732757576239</v>
          </cell>
          <cell r="AC357">
            <v>21855.737371896081</v>
          </cell>
          <cell r="AD357">
            <v>21112.105580667725</v>
          </cell>
          <cell r="AE357">
            <v>7993.3064738758985</v>
          </cell>
          <cell r="CO357">
            <v>863548.39691648807</v>
          </cell>
        </row>
        <row r="358">
          <cell r="A358">
            <v>-191019.52941610586</v>
          </cell>
          <cell r="B358">
            <v>19666.300382712041</v>
          </cell>
          <cell r="C358">
            <v>59951.727836070233</v>
          </cell>
          <cell r="D358">
            <v>57505.518640644092</v>
          </cell>
          <cell r="E358">
            <v>41068.613797347236</v>
          </cell>
          <cell r="F358">
            <v>38912.470159516408</v>
          </cell>
          <cell r="G358">
            <v>36260.608125547107</v>
          </cell>
          <cell r="H358">
            <v>34041.907521279281</v>
          </cell>
          <cell r="I358">
            <v>33268.473122093565</v>
          </cell>
          <cell r="J358">
            <v>32089.365257751269</v>
          </cell>
          <cell r="K358">
            <v>31027.293917505718</v>
          </cell>
          <cell r="L358">
            <v>30096.507312526344</v>
          </cell>
          <cell r="M358">
            <v>29263.711623665928</v>
          </cell>
          <cell r="N358">
            <v>28100.274129675454</v>
          </cell>
          <cell r="O358">
            <v>35721.855362883369</v>
          </cell>
          <cell r="P358">
            <v>43670.8032876242</v>
          </cell>
          <cell r="Q358">
            <v>32404.561324786642</v>
          </cell>
          <cell r="R358">
            <v>20737.822000087428</v>
          </cell>
          <cell r="S358">
            <v>20242.99009865713</v>
          </cell>
          <cell r="T358">
            <v>19747.120644740222</v>
          </cell>
          <cell r="U358">
            <v>19465.979153492997</v>
          </cell>
          <cell r="V358">
            <v>18752.143639350921</v>
          </cell>
          <cell r="W358">
            <v>18252.971005323721</v>
          </cell>
          <cell r="X358">
            <v>17752.630596831979</v>
          </cell>
          <cell r="Y358">
            <v>17465.658404984511</v>
          </cell>
          <cell r="Z358">
            <v>16748.305272522219</v>
          </cell>
          <cell r="AA358">
            <v>16244.247105715349</v>
          </cell>
          <cell r="AB358">
            <v>15738.874598460567</v>
          </cell>
          <cell r="AC358">
            <v>15446.961980423148</v>
          </cell>
          <cell r="AD358">
            <v>14724.027658847099</v>
          </cell>
          <cell r="AE358">
            <v>281.26944202760933</v>
          </cell>
          <cell r="CO358">
            <v>955097.64708052925</v>
          </cell>
        </row>
        <row r="359">
          <cell r="A359">
            <v>-210136.51793666824</v>
          </cell>
          <cell r="B359">
            <v>12061.898959500701</v>
          </cell>
          <cell r="C359">
            <v>56509.321674572115</v>
          </cell>
          <cell r="D359">
            <v>55286.785585124468</v>
          </cell>
          <cell r="E359">
            <v>37772.745997510312</v>
          </cell>
          <cell r="F359">
            <v>35610.469237053767</v>
          </cell>
          <cell r="G359">
            <v>32866.960384203936</v>
          </cell>
          <cell r="H359">
            <v>30593.287584305173</v>
          </cell>
          <cell r="I359">
            <v>29887.437213310302</v>
          </cell>
          <cell r="J359">
            <v>28776.902273075408</v>
          </cell>
          <cell r="K359">
            <v>27772.80164381065</v>
          </cell>
          <cell r="L359">
            <v>26912.306296311079</v>
          </cell>
          <cell r="M359">
            <v>26138.672893150353</v>
          </cell>
          <cell r="N359">
            <v>25039.90196139834</v>
          </cell>
          <cell r="O359">
            <v>33584.345003969793</v>
          </cell>
          <cell r="P359">
            <v>42436.015953568713</v>
          </cell>
          <cell r="Q359">
            <v>30077.714987830586</v>
          </cell>
          <cell r="R359">
            <v>17315.28033797643</v>
          </cell>
          <cell r="S359">
            <v>16822.78518614974</v>
          </cell>
          <cell r="T359">
            <v>16327.889734755663</v>
          </cell>
          <cell r="U359">
            <v>16049.20792111232</v>
          </cell>
          <cell r="V359">
            <v>15330.607737047856</v>
          </cell>
          <cell r="W359">
            <v>14828.070627143072</v>
          </cell>
          <cell r="X359">
            <v>14322.831958928604</v>
          </cell>
          <cell r="Y359">
            <v>14032.141365333147</v>
          </cell>
          <cell r="Z359">
            <v>13303.923329170797</v>
          </cell>
          <cell r="AA359">
            <v>12790.083906979406</v>
          </cell>
          <cell r="AB359">
            <v>12273.203857109736</v>
          </cell>
          <cell r="AC359">
            <v>11970.652642921934</v>
          </cell>
          <cell r="AD359">
            <v>11229.954262449115</v>
          </cell>
          <cell r="AE359">
            <v>-4624.2241993775933</v>
          </cell>
          <cell r="CO359">
            <v>1050682.5896833411</v>
          </cell>
        </row>
        <row r="360">
          <cell r="A360">
            <v>-212183.2828789606</v>
          </cell>
          <cell r="B360">
            <v>8904.6016168639326</v>
          </cell>
          <cell r="C360">
            <v>55604.216743539728</v>
          </cell>
          <cell r="D360">
            <v>51065.492159200789</v>
          </cell>
          <cell r="E360">
            <v>37600.366938739549</v>
          </cell>
          <cell r="F360">
            <v>35431.448278958676</v>
          </cell>
          <cell r="G360">
            <v>32673.021409409877</v>
          </cell>
          <cell r="H360">
            <v>30388.553342265543</v>
          </cell>
          <cell r="I360">
            <v>29685.493229312793</v>
          </cell>
          <cell r="J360">
            <v>28577.002216651395</v>
          </cell>
          <cell r="K360">
            <v>27574.281186318251</v>
          </cell>
          <cell r="L360">
            <v>26716.508585727534</v>
          </cell>
          <cell r="M360">
            <v>25944.826167337487</v>
          </cell>
          <cell r="N360">
            <v>24847.852310510745</v>
          </cell>
          <cell r="O360">
            <v>33486.396902898196</v>
          </cell>
          <cell r="P360">
            <v>42431.567813927948</v>
          </cell>
          <cell r="Q360">
            <v>29955.096200447588</v>
          </cell>
          <cell r="R360">
            <v>17073.445163025812</v>
          </cell>
          <cell r="S360">
            <v>16579.676250928518</v>
          </cell>
          <cell r="T360">
            <v>16083.398131237023</v>
          </cell>
          <cell r="U360">
            <v>15803.859969688579</v>
          </cell>
          <cell r="V360">
            <v>15083.010905873154</v>
          </cell>
          <cell r="W360">
            <v>14578.744405135996</v>
          </cell>
          <cell r="X360">
            <v>14071.65376914544</v>
          </cell>
          <cell r="Y360">
            <v>13779.594798524275</v>
          </cell>
          <cell r="Z360">
            <v>13048.658653451781</v>
          </cell>
          <cell r="AA360">
            <v>12532.577024216655</v>
          </cell>
          <cell r="AB360">
            <v>12013.316805873197</v>
          </cell>
          <cell r="AC360">
            <v>11708.82827762753</v>
          </cell>
          <cell r="AD360">
            <v>10964.876310437881</v>
          </cell>
          <cell r="AE360">
            <v>-5041.4151104748853</v>
          </cell>
          <cell r="CO360">
            <v>1060916.4143948029</v>
          </cell>
        </row>
        <row r="361">
          <cell r="A361">
            <v>-197882.54406659742</v>
          </cell>
          <cell r="B361">
            <v>22892.153765324969</v>
          </cell>
          <cell r="C361">
            <v>62647.810929890693</v>
          </cell>
          <cell r="D361">
            <v>60526.500683594553</v>
          </cell>
          <cell r="E361">
            <v>44152.671601118724</v>
          </cell>
          <cell r="F361">
            <v>41852.821363754818</v>
          </cell>
          <cell r="G361">
            <v>39047.344860589044</v>
          </cell>
          <cell r="H361">
            <v>36692.833955189955</v>
          </cell>
          <cell r="I361">
            <v>35838.557365946355</v>
          </cell>
          <cell r="J361">
            <v>34558.81425200915</v>
          </cell>
          <cell r="K361">
            <v>33403.432219046503</v>
          </cell>
          <cell r="L361">
            <v>32384.326502329161</v>
          </cell>
          <cell r="M361">
            <v>31469.14054780532</v>
          </cell>
          <cell r="N361">
            <v>30207.71729220853</v>
          </cell>
          <cell r="O361">
            <v>38049.37303146028</v>
          </cell>
          <cell r="P361">
            <v>46247.919257655143</v>
          </cell>
          <cell r="Q361">
            <v>34560.095939348568</v>
          </cell>
          <cell r="R361">
            <v>22454.950672866813</v>
          </cell>
          <cell r="S361">
            <v>21924.928203396805</v>
          </cell>
          <cell r="T361">
            <v>21394.253594196518</v>
          </cell>
          <cell r="U361">
            <v>21087.523064224602</v>
          </cell>
          <cell r="V361">
            <v>20330.869112911358</v>
          </cell>
          <cell r="W361">
            <v>19798.118334057581</v>
          </cell>
          <cell r="X361">
            <v>19264.633566191987</v>
          </cell>
          <cell r="Y361">
            <v>18953.387221782235</v>
          </cell>
          <cell r="Z361">
            <v>18195.373324153567</v>
          </cell>
          <cell r="AA361">
            <v>17659.551809051991</v>
          </cell>
          <cell r="AB361">
            <v>17122.904182851125</v>
          </cell>
          <cell r="AC361">
            <v>16808.298935550658</v>
          </cell>
          <cell r="AD361">
            <v>16047.030720319464</v>
          </cell>
          <cell r="AE361">
            <v>1073.9549259461091</v>
          </cell>
          <cell r="CO361">
            <v>989412.72033298702</v>
          </cell>
        </row>
        <row r="362">
          <cell r="A362">
            <v>-204616.8783104491</v>
          </cell>
          <cell r="B362">
            <v>14946.908805670158</v>
          </cell>
          <cell r="C362">
            <v>56594.29111535837</v>
          </cell>
          <cell r="D362">
            <v>56455.719948173457</v>
          </cell>
          <cell r="E362">
            <v>41679.756562240844</v>
          </cell>
          <cell r="F362">
            <v>39421.248367243796</v>
          </cell>
          <cell r="G362">
            <v>36620.598101427488</v>
          </cell>
          <cell r="H362">
            <v>34282.406953266516</v>
          </cell>
          <cell r="I362">
            <v>33484.250368877925</v>
          </cell>
          <cell r="J362">
            <v>32267.169702209372</v>
          </cell>
          <cell r="K362">
            <v>31167.293370328596</v>
          </cell>
          <cell r="L362">
            <v>30207.858737671573</v>
          </cell>
          <cell r="M362">
            <v>29345.372503949679</v>
          </cell>
          <cell r="N362">
            <v>28143.989942683074</v>
          </cell>
          <cell r="O362">
            <v>36344.938208888998</v>
          </cell>
          <cell r="P362">
            <v>44884.3835791448</v>
          </cell>
          <cell r="Q362">
            <v>32820.939796489889</v>
          </cell>
          <cell r="R362">
            <v>20343.66412089482</v>
          </cell>
          <cell r="S362">
            <v>19825.541287269203</v>
          </cell>
          <cell r="T362">
            <v>19306.017370566988</v>
          </cell>
          <cell r="U362">
            <v>19008.291567359061</v>
          </cell>
          <cell r="V362">
            <v>18262.596896988209</v>
          </cell>
          <cell r="W362">
            <v>17738.612454373622</v>
          </cell>
          <cell r="X362">
            <v>17213.051080412595</v>
          </cell>
          <cell r="Y362">
            <v>16907.547024379775</v>
          </cell>
          <cell r="Z362">
            <v>16157.006887451687</v>
          </cell>
          <cell r="AA362">
            <v>15626.425152279153</v>
          </cell>
          <cell r="AB362">
            <v>15094.068566983515</v>
          </cell>
          <cell r="AC362">
            <v>14781.517868362127</v>
          </cell>
          <cell r="AD362">
            <v>14023.81626664292</v>
          </cell>
          <cell r="AE362">
            <v>-1439.1996083184677</v>
          </cell>
          <cell r="CO362">
            <v>1023084.3915522455</v>
          </cell>
        </row>
        <row r="363">
          <cell r="A363">
            <v>-216804.39815403798</v>
          </cell>
          <cell r="B363">
            <v>13314.3414660618</v>
          </cell>
          <cell r="C363">
            <v>55654.292791107218</v>
          </cell>
          <cell r="D363">
            <v>52888.053069760062</v>
          </cell>
          <cell r="E363">
            <v>39788.96932524789</v>
          </cell>
          <cell r="F363">
            <v>37519.574023934329</v>
          </cell>
          <cell r="G363">
            <v>34654.544864630792</v>
          </cell>
          <cell r="H363">
            <v>32275.584419521416</v>
          </cell>
          <cell r="I363">
            <v>31515.331857294732</v>
          </cell>
          <cell r="J363">
            <v>30335.792226665115</v>
          </cell>
          <cell r="K363">
            <v>29267.246594394019</v>
          </cell>
          <cell r="L363">
            <v>28347.025323545808</v>
          </cell>
          <cell r="M363">
            <v>27517.146801086186</v>
          </cell>
          <cell r="N363">
            <v>26351.01466390679</v>
          </cell>
          <cell r="O363">
            <v>35134.824021795939</v>
          </cell>
          <cell r="P363">
            <v>44246.103736769168</v>
          </cell>
          <cell r="Q363">
            <v>31484.991141840044</v>
          </cell>
          <cell r="R363">
            <v>18306.963221016456</v>
          </cell>
          <cell r="S363">
            <v>17788.553634066542</v>
          </cell>
          <cell r="T363">
            <v>17267.917306832758</v>
          </cell>
          <cell r="U363">
            <v>16970.454361102325</v>
          </cell>
          <cell r="V363">
            <v>16219.695218613211</v>
          </cell>
          <cell r="W363">
            <v>15691.969780889725</v>
          </cell>
          <cell r="X363">
            <v>15161.738127359051</v>
          </cell>
          <cell r="Y363">
            <v>14852.732452031265</v>
          </cell>
          <cell r="Z363">
            <v>14093.453171385627</v>
          </cell>
          <cell r="AA363">
            <v>13555.242661543773</v>
          </cell>
          <cell r="AB363">
            <v>13014.211383731345</v>
          </cell>
          <cell r="AC363">
            <v>12693.947756781243</v>
          </cell>
          <cell r="AD363">
            <v>11923.345493346889</v>
          </cell>
          <cell r="AE363">
            <v>-4440.6476963468704</v>
          </cell>
          <cell r="CO363">
            <v>1084021.9907701898</v>
          </cell>
        </row>
        <row r="364">
          <cell r="A364">
            <v>-212405.93742434564</v>
          </cell>
          <cell r="B364">
            <v>14067.560487558119</v>
          </cell>
          <cell r="C364">
            <v>59399.27420399971</v>
          </cell>
          <cell r="D364">
            <v>57270.108787578676</v>
          </cell>
          <cell r="E364">
            <v>41564.474635505045</v>
          </cell>
          <cell r="F364">
            <v>39262.760047785428</v>
          </cell>
          <cell r="G364">
            <v>36390.042784402176</v>
          </cell>
          <cell r="H364">
            <v>33996.06163633187</v>
          </cell>
          <cell r="I364">
            <v>33195.205470230067</v>
          </cell>
          <cell r="J364">
            <v>31970.032026731176</v>
          </cell>
          <cell r="K364">
            <v>30860.945183764197</v>
          </cell>
          <cell r="L364">
            <v>29897.483487080142</v>
          </cell>
          <cell r="M364">
            <v>29029.290720880017</v>
          </cell>
          <cell r="N364">
            <v>27819.389394170918</v>
          </cell>
          <cell r="O364">
            <v>36364.350860196311</v>
          </cell>
          <cell r="P364">
            <v>45250.177179068727</v>
          </cell>
          <cell r="Q364">
            <v>32733.287541981059</v>
          </cell>
          <cell r="R364">
            <v>19796.619940966848</v>
          </cell>
          <cell r="S364">
            <v>19269.084393326819</v>
          </cell>
          <cell r="T364">
            <v>18739.844135319443</v>
          </cell>
          <cell r="U364">
            <v>18435.505135892323</v>
          </cell>
          <cell r="V364">
            <v>17676.043388719758</v>
          </cell>
          <cell r="W364">
            <v>17141.375968760127</v>
          </cell>
          <cell r="X364">
            <v>16604.789882263671</v>
          </cell>
          <cell r="Y364">
            <v>16291.171729793103</v>
          </cell>
          <cell r="Z364">
            <v>15525.629742876052</v>
          </cell>
          <cell r="AA364">
            <v>14982.935337789</v>
          </cell>
          <cell r="AB364">
            <v>14438.081456611311</v>
          </cell>
          <cell r="AC364">
            <v>14115.766740279509</v>
          </cell>
          <cell r="AD364">
            <v>13341.634185324619</v>
          </cell>
          <cell r="AE364">
            <v>-2703.2471213349745</v>
          </cell>
          <cell r="CO364">
            <v>1062029.6871217282</v>
          </cell>
        </row>
        <row r="365">
          <cell r="A365">
            <v>-172435.30354996445</v>
          </cell>
          <cell r="B365">
            <v>28246.160703412228</v>
          </cell>
          <cell r="C365">
            <v>63060.546892591039</v>
          </cell>
          <cell r="D365">
            <v>60885.507767572461</v>
          </cell>
          <cell r="E365">
            <v>47288.426961974968</v>
          </cell>
          <cell r="F365">
            <v>45038.240376800502</v>
          </cell>
          <cell r="G365">
            <v>42390.15993004269</v>
          </cell>
          <cell r="H365">
            <v>40142.866117426776</v>
          </cell>
          <cell r="I365">
            <v>39229.450765986825</v>
          </cell>
          <cell r="J365">
            <v>37895.161441262142</v>
          </cell>
          <cell r="K365">
            <v>36696.081785065879</v>
          </cell>
          <cell r="L365">
            <v>35616.711443371292</v>
          </cell>
          <cell r="M365">
            <v>34653.164502243424</v>
          </cell>
          <cell r="N365">
            <v>33341.206611332513</v>
          </cell>
          <cell r="O365">
            <v>39987.033122420864</v>
          </cell>
          <cell r="P365">
            <v>47005.77862734675</v>
          </cell>
          <cell r="Q365">
            <v>36780.291048673113</v>
          </cell>
          <cell r="R365">
            <v>26146.873306338392</v>
          </cell>
          <cell r="S365">
            <v>25624.306812418508</v>
          </cell>
          <cell r="T365">
            <v>25102.645666356242</v>
          </cell>
          <cell r="U365">
            <v>24800.404543837591</v>
          </cell>
          <cell r="V365">
            <v>24062.14887436034</v>
          </cell>
          <cell r="W365">
            <v>23543.370018181769</v>
          </cell>
          <cell r="X365">
            <v>23025.61013899299</v>
          </cell>
          <cell r="Y365">
            <v>22726.040958750425</v>
          </cell>
          <cell r="Z365">
            <v>21993.270505902954</v>
          </cell>
          <cell r="AA365">
            <v>21478.754669371279</v>
          </cell>
          <cell r="AB365">
            <v>20965.385700418847</v>
          </cell>
          <cell r="AC365">
            <v>20670.476895619344</v>
          </cell>
          <cell r="AD365">
            <v>19942.227021541868</v>
          </cell>
          <cell r="AE365">
            <v>6854.864390469229</v>
          </cell>
          <cell r="CO365">
            <v>862176.51774982223</v>
          </cell>
        </row>
        <row r="366">
          <cell r="A366">
            <v>-197159.73127057718</v>
          </cell>
          <cell r="B366">
            <v>18410.52967888437</v>
          </cell>
          <cell r="C366">
            <v>59119.19181552832</v>
          </cell>
          <cell r="D366">
            <v>59321.540479150106</v>
          </cell>
          <cell r="E366">
            <v>42179.198760040803</v>
          </cell>
          <cell r="F366">
            <v>39949.153996230409</v>
          </cell>
          <cell r="G366">
            <v>37206.493635002043</v>
          </cell>
          <cell r="H366">
            <v>34911.131867978082</v>
          </cell>
          <cell r="I366">
            <v>34105.976796449308</v>
          </cell>
          <cell r="J366">
            <v>32885.224001342271</v>
          </cell>
          <cell r="K366">
            <v>31783.760502544392</v>
          </cell>
          <cell r="L366">
            <v>30817.827969072954</v>
          </cell>
          <cell r="M366">
            <v>29951.356580118081</v>
          </cell>
          <cell r="N366">
            <v>28747.079159814486</v>
          </cell>
          <cell r="O366">
            <v>36608.531698419822</v>
          </cell>
          <cell r="P366">
            <v>44809.565533224217</v>
          </cell>
          <cell r="Q366">
            <v>33177.552557688919</v>
          </cell>
          <cell r="R366">
            <v>21135.985411095491</v>
          </cell>
          <cell r="S366">
            <v>20623.589173312539</v>
          </cell>
          <cell r="T366">
            <v>20110.162287472165</v>
          </cell>
          <cell r="U366">
            <v>19816.354261210436</v>
          </cell>
          <cell r="V366">
            <v>19080.091966269189</v>
          </cell>
          <cell r="W366">
            <v>18563.38388144593</v>
          </cell>
          <cell r="X366">
            <v>18045.51579315406</v>
          </cell>
          <cell r="Y366">
            <v>17745.688565147968</v>
          </cell>
          <cell r="Z366">
            <v>17006.15936174534</v>
          </cell>
          <cell r="AA366">
            <v>16484.598255090805</v>
          </cell>
          <cell r="AB366">
            <v>15961.731554312853</v>
          </cell>
          <cell r="AC366">
            <v>15656.808007623047</v>
          </cell>
          <cell r="AD366">
            <v>14911.923524056812</v>
          </cell>
          <cell r="AE366">
            <v>3.8250216329397517</v>
          </cell>
          <cell r="CO366">
            <v>985798.65635288577</v>
          </cell>
        </row>
        <row r="367">
          <cell r="A367">
            <v>-200052.57197713212</v>
          </cell>
          <cell r="B367">
            <v>19325.047351164249</v>
          </cell>
          <cell r="C367">
            <v>59260.055965849708</v>
          </cell>
          <cell r="D367">
            <v>58047.412603120465</v>
          </cell>
          <cell r="E367">
            <v>43120.931629228842</v>
          </cell>
          <cell r="F367">
            <v>40842.192038589754</v>
          </cell>
          <cell r="G367">
            <v>38044.915133297516</v>
          </cell>
          <cell r="H367">
            <v>35702.052135765058</v>
          </cell>
          <cell r="I367">
            <v>34871.64458614809</v>
          </cell>
          <cell r="J367">
            <v>33618.987717345168</v>
          </cell>
          <cell r="K367">
            <v>32487.773115283329</v>
          </cell>
          <cell r="L367">
            <v>31494.145763608656</v>
          </cell>
          <cell r="M367">
            <v>30601.645511651361</v>
          </cell>
          <cell r="N367">
            <v>29366.240657044742</v>
          </cell>
          <cell r="O367">
            <v>37329.79511477481</v>
          </cell>
          <cell r="P367">
            <v>45642.290063370572</v>
          </cell>
          <cell r="Q367">
            <v>33835.054749862888</v>
          </cell>
          <cell r="R367">
            <v>21612.47632189242</v>
          </cell>
          <cell r="S367">
            <v>21088.271485164463</v>
          </cell>
          <cell r="T367">
            <v>20563.125031227457</v>
          </cell>
          <cell r="U367">
            <v>20260.753228993104</v>
          </cell>
          <cell r="V367">
            <v>19509.893430206095</v>
          </cell>
          <cell r="W367">
            <v>18981.749218298952</v>
          </cell>
          <cell r="X367">
            <v>18452.545207927535</v>
          </cell>
          <cell r="Y367">
            <v>18144.411867098257</v>
          </cell>
          <cell r="Z367">
            <v>17390.829662157252</v>
          </cell>
          <cell r="AA367">
            <v>16858.251648780133</v>
          </cell>
          <cell r="AB367">
            <v>16324.480822894584</v>
          </cell>
          <cell r="AC367">
            <v>16011.576467609964</v>
          </cell>
          <cell r="AD367">
            <v>15253.216522565868</v>
          </cell>
          <cell r="AE367">
            <v>123.56556137066582</v>
          </cell>
          <cell r="CO367">
            <v>1000262.8598856605</v>
          </cell>
        </row>
        <row r="368">
          <cell r="A368">
            <v>-186486.0484786965</v>
          </cell>
          <cell r="B368">
            <v>19340.793453443184</v>
          </cell>
          <cell r="C368">
            <v>61379.721047866726</v>
          </cell>
          <cell r="D368">
            <v>57347.898042292072</v>
          </cell>
          <cell r="E368">
            <v>42154.822969321147</v>
          </cell>
          <cell r="F368">
            <v>39990.032643442217</v>
          </cell>
          <cell r="G368">
            <v>37351.287169981762</v>
          </cell>
          <cell r="H368">
            <v>35137.337029307091</v>
          </cell>
          <cell r="I368">
            <v>34340.372710259864</v>
          </cell>
          <cell r="J368">
            <v>33136.062173236001</v>
          </cell>
          <cell r="K368">
            <v>32052.096966238976</v>
          </cell>
          <cell r="L368">
            <v>31096.53533085229</v>
          </cell>
          <cell r="M368">
            <v>30242.312203484718</v>
          </cell>
          <cell r="N368">
            <v>29054.887644882358</v>
          </cell>
          <cell r="O368">
            <v>36449.677392034377</v>
          </cell>
          <cell r="P368">
            <v>44179.233231256687</v>
          </cell>
          <cell r="Q368">
            <v>33169.858563643029</v>
          </cell>
          <cell r="R368">
            <v>21759.741054222854</v>
          </cell>
          <cell r="S368">
            <v>21261.783093751132</v>
          </cell>
          <cell r="T368">
            <v>20763.173183170955</v>
          </cell>
          <cell r="U368">
            <v>20479.558722684567</v>
          </cell>
          <cell r="V368">
            <v>19763.918690916646</v>
          </cell>
          <cell r="W368">
            <v>19263.233214368069</v>
          </cell>
          <cell r="X368">
            <v>18761.813962228611</v>
          </cell>
          <cell r="Y368">
            <v>18474.086081701018</v>
          </cell>
          <cell r="Z368">
            <v>17756.685417708053</v>
          </cell>
          <cell r="AA368">
            <v>17252.930097785462</v>
          </cell>
          <cell r="AB368">
            <v>16748.348906970768</v>
          </cell>
          <cell r="AC368">
            <v>16457.611920544008</v>
          </cell>
          <cell r="AD368">
            <v>15736.609064874156</v>
          </cell>
          <cell r="AE368">
            <v>1626.8749904529432</v>
          </cell>
          <cell r="CO368">
            <v>932430.24239348236</v>
          </cell>
        </row>
        <row r="369">
          <cell r="A369">
            <v>-192507.49810585679</v>
          </cell>
          <cell r="B369">
            <v>20939.143220809085</v>
          </cell>
          <cell r="C369">
            <v>59935.194314524182</v>
          </cell>
          <cell r="D369">
            <v>56900.751619533679</v>
          </cell>
          <cell r="E369">
            <v>41165.442067085547</v>
          </cell>
          <cell r="F369">
            <v>38997.103424838861</v>
          </cell>
          <cell r="G369">
            <v>36328.112135497111</v>
          </cell>
          <cell r="H369">
            <v>34095.520897153983</v>
          </cell>
          <cell r="I369">
            <v>33318.64343729541</v>
          </cell>
          <cell r="J369">
            <v>32134.501074881962</v>
          </cell>
          <cell r="K369">
            <v>31067.491722890183</v>
          </cell>
          <cell r="L369">
            <v>30132.773150056215</v>
          </cell>
          <cell r="M369">
            <v>29296.001063820782</v>
          </cell>
          <cell r="N369">
            <v>28127.56054543284</v>
          </cell>
          <cell r="O369">
            <v>35811.761665639671</v>
          </cell>
          <cell r="P369">
            <v>43824.805447369326</v>
          </cell>
          <cell r="Q369">
            <v>32471.117787154755</v>
          </cell>
          <cell r="R369">
            <v>20715.364633650541</v>
          </cell>
          <cell r="S369">
            <v>20217.731109601198</v>
          </cell>
          <cell r="T369">
            <v>19719.026390397732</v>
          </cell>
          <cell r="U369">
            <v>19435.884267135247</v>
          </cell>
          <cell r="V369">
            <v>18718.273859033929</v>
          </cell>
          <cell r="W369">
            <v>18216.158854015273</v>
          </cell>
          <cell r="X369">
            <v>17712.838209413276</v>
          </cell>
          <cell r="Y369">
            <v>17423.677058926354</v>
          </cell>
          <cell r="Z369">
            <v>16702.434239633858</v>
          </cell>
          <cell r="AA369">
            <v>16195.275288302233</v>
          </cell>
          <cell r="AB369">
            <v>15686.75937899802</v>
          </cell>
          <cell r="AC369">
            <v>15392.455854279669</v>
          </cell>
          <cell r="AD369">
            <v>14665.492630252571</v>
          </cell>
          <cell r="AE369">
            <v>110.92105177031044</v>
          </cell>
          <cell r="CO369">
            <v>962537.49052928388</v>
          </cell>
        </row>
        <row r="370">
          <cell r="A370">
            <v>-191773.368657677</v>
          </cell>
          <cell r="B370">
            <v>23768.045671526008</v>
          </cell>
          <cell r="C370">
            <v>64456.77803078531</v>
          </cell>
          <cell r="D370">
            <v>60669.085781906018</v>
          </cell>
          <cell r="E370">
            <v>44533.519778016111</v>
          </cell>
          <cell r="F370">
            <v>42257.926747935358</v>
          </cell>
          <cell r="G370">
            <v>39500.758696172197</v>
          </cell>
          <cell r="H370">
            <v>37182.105397905354</v>
          </cell>
          <cell r="I370">
            <v>36322.792762644051</v>
          </cell>
          <cell r="J370">
            <v>35040.872364667099</v>
          </cell>
          <cell r="K370">
            <v>33884.947273264668</v>
          </cell>
          <cell r="L370">
            <v>32861.271668147412</v>
          </cell>
          <cell r="M370">
            <v>31943.508513515881</v>
          </cell>
          <cell r="N370">
            <v>30680.517857760031</v>
          </cell>
          <cell r="O370">
            <v>38244.783966892959</v>
          </cell>
          <cell r="P370">
            <v>46166.584911197278</v>
          </cell>
          <cell r="Q370">
            <v>34832.401883353836</v>
          </cell>
          <cell r="R370">
            <v>23084.504348568196</v>
          </cell>
          <cell r="S370">
            <v>22559.412379696631</v>
          </cell>
          <cell r="T370">
            <v>22033.965942105089</v>
          </cell>
          <cell r="U370">
            <v>21730.6206462806</v>
          </cell>
          <cell r="V370">
            <v>20981.966805494005</v>
          </cell>
          <cell r="W370">
            <v>20455.391871715095</v>
          </cell>
          <cell r="X370">
            <v>19928.417980268918</v>
          </cell>
          <cell r="Y370">
            <v>19621.974510328335</v>
          </cell>
          <cell r="Z370">
            <v>18873.225090393178</v>
          </cell>
          <cell r="AA370">
            <v>18344.981066545988</v>
          </cell>
          <cell r="AB370">
            <v>17816.288012329576</v>
          </cell>
          <cell r="AC370">
            <v>17508.056440845481</v>
          </cell>
          <cell r="AD370">
            <v>16757.500525017451</v>
          </cell>
          <cell r="AE370">
            <v>2239.1906167257475</v>
          </cell>
          <cell r="CO370">
            <v>958866.84328838496</v>
          </cell>
        </row>
        <row r="371">
          <cell r="A371">
            <v>-165353.68071695685</v>
          </cell>
          <cell r="B371">
            <v>36686.542827610683</v>
          </cell>
          <cell r="C371">
            <v>69288.714351778384</v>
          </cell>
          <cell r="D371">
            <v>66579.948375339678</v>
          </cell>
          <cell r="E371">
            <v>52229.080434801959</v>
          </cell>
          <cell r="F371">
            <v>49857.817381714674</v>
          </cell>
          <cell r="G371">
            <v>47138.46168440883</v>
          </cell>
          <cell r="H371">
            <v>44810.349871962113</v>
          </cell>
          <cell r="I371">
            <v>43780.279999085484</v>
          </cell>
          <cell r="J371">
            <v>42311.406944752758</v>
          </cell>
          <cell r="K371">
            <v>40991.373579792285</v>
          </cell>
          <cell r="L371">
            <v>39786.981105415485</v>
          </cell>
          <cell r="M371">
            <v>38711.185397576759</v>
          </cell>
          <cell r="N371">
            <v>37269.622815744675</v>
          </cell>
          <cell r="O371">
            <v>43476.626673978433</v>
          </cell>
          <cell r="P371">
            <v>50096.047455387743</v>
          </cell>
          <cell r="Q371">
            <v>40249.355833219612</v>
          </cell>
          <cell r="R371">
            <v>29982.553181828618</v>
          </cell>
          <cell r="S371">
            <v>29427.714529493081</v>
          </cell>
          <cell r="T371">
            <v>28875.048451223047</v>
          </cell>
          <cell r="U371">
            <v>28548.820726759353</v>
          </cell>
          <cell r="V371">
            <v>27776.49668108383</v>
          </cell>
          <cell r="W371">
            <v>27230.74726826798</v>
          </cell>
          <cell r="X371">
            <v>26687.443106703249</v>
          </cell>
          <cell r="Y371">
            <v>26369.255435470957</v>
          </cell>
          <cell r="Z371">
            <v>25608.466168203071</v>
          </cell>
          <cell r="AA371">
            <v>25072.946774542826</v>
          </cell>
          <cell r="AB371">
            <v>24540.179532708396</v>
          </cell>
          <cell r="AC371">
            <v>24232.759914873648</v>
          </cell>
          <cell r="AD371">
            <v>23483.234239672252</v>
          </cell>
          <cell r="AE371">
            <v>10898.126312638742</v>
          </cell>
          <cell r="CO371">
            <v>826768.40358478413</v>
          </cell>
        </row>
        <row r="372">
          <cell r="A372">
            <v>-210506.22856627137</v>
          </cell>
          <cell r="B372">
            <v>17697.97412160752</v>
          </cell>
          <cell r="C372">
            <v>58657.027092439632</v>
          </cell>
          <cell r="D372">
            <v>57959.569583044169</v>
          </cell>
          <cell r="E372">
            <v>42086.646954270633</v>
          </cell>
          <cell r="F372">
            <v>39779.087062958803</v>
          </cell>
          <cell r="G372">
            <v>36909.970645933499</v>
          </cell>
          <cell r="H372">
            <v>34516.157444777898</v>
          </cell>
          <cell r="I372">
            <v>33703.790882853966</v>
          </cell>
          <cell r="J372">
            <v>32466.089715840921</v>
          </cell>
          <cell r="K372">
            <v>31346.036452860746</v>
          </cell>
          <cell r="L372">
            <v>30370.409940836325</v>
          </cell>
          <cell r="M372">
            <v>29491.610968806446</v>
          </cell>
          <cell r="N372">
            <v>28269.754931811309</v>
          </cell>
          <cell r="O372">
            <v>36717.935082664881</v>
          </cell>
          <cell r="P372">
            <v>45510.657858222752</v>
          </cell>
          <cell r="Q372">
            <v>33100.942117614955</v>
          </cell>
          <cell r="R372">
            <v>20271.101855874716</v>
          </cell>
          <cell r="S372">
            <v>19741.690607873577</v>
          </cell>
          <cell r="T372">
            <v>19210.749966389216</v>
          </cell>
          <cell r="U372">
            <v>18904.959013477557</v>
          </cell>
          <cell r="V372">
            <v>18144.095599298744</v>
          </cell>
          <cell r="W372">
            <v>17608.285939427697</v>
          </cell>
          <cell r="X372">
            <v>17070.754933717282</v>
          </cell>
          <cell r="Y372">
            <v>16756.459911217855</v>
          </cell>
          <cell r="Z372">
            <v>15990.320774066713</v>
          </cell>
          <cell r="AA372">
            <v>15447.309645266039</v>
          </cell>
          <cell r="AB372">
            <v>14902.361126558179</v>
          </cell>
          <cell r="AC372">
            <v>14580.242685212135</v>
          </cell>
          <cell r="AD372">
            <v>13806.41768898115</v>
          </cell>
          <cell r="AE372">
            <v>-2099.2840958926681</v>
          </cell>
          <cell r="CO372">
            <v>1052531.1428313567</v>
          </cell>
        </row>
        <row r="373">
          <cell r="A373">
            <v>-199009.83805117069</v>
          </cell>
          <cell r="B373">
            <v>14573.245801626123</v>
          </cell>
          <cell r="C373">
            <v>55049.130784706664</v>
          </cell>
          <cell r="D373">
            <v>54194.904753029419</v>
          </cell>
          <cell r="E373">
            <v>40206.530873417243</v>
          </cell>
          <cell r="F373">
            <v>38030.729980759235</v>
          </cell>
          <cell r="G373">
            <v>35325.980247872489</v>
          </cell>
          <cell r="H373">
            <v>33070.281065169838</v>
          </cell>
          <cell r="I373">
            <v>32312.398007088894</v>
          </cell>
          <cell r="J373">
            <v>31146.820921589242</v>
          </cell>
          <cell r="K373">
            <v>30095.193561086446</v>
          </cell>
          <cell r="L373">
            <v>29180.069216616736</v>
          </cell>
          <cell r="M373">
            <v>28359.483062446947</v>
          </cell>
          <cell r="N373">
            <v>27208.43307619344</v>
          </cell>
          <cell r="O373">
            <v>35202.304900333365</v>
          </cell>
          <cell r="P373">
            <v>43519.565872554034</v>
          </cell>
          <cell r="Q373">
            <v>31793.309715131305</v>
          </cell>
          <cell r="R373">
            <v>19663.161611179494</v>
          </cell>
          <cell r="S373">
            <v>19164.954034567359</v>
          </cell>
          <cell r="T373">
            <v>18665.244976071757</v>
          </cell>
          <cell r="U373">
            <v>18381.933724733892</v>
          </cell>
          <cell r="V373">
            <v>17661.140884270368</v>
          </cell>
          <cell r="W373">
            <v>17156.651667510465</v>
          </cell>
          <cell r="X373">
            <v>16650.472519662639</v>
          </cell>
          <cell r="Y373">
            <v>16359.175087408388</v>
          </cell>
          <cell r="Z373">
            <v>15632.840118034703</v>
          </cell>
          <cell r="AA373">
            <v>15121.280859947237</v>
          </cell>
          <cell r="AB373">
            <v>14607.81956953201</v>
          </cell>
          <cell r="AC373">
            <v>14309.180443048794</v>
          </cell>
          <cell r="AD373">
            <v>13574.96093600988</v>
          </cell>
          <cell r="AE373">
            <v>-1460.5800755301971</v>
          </cell>
          <cell r="CO373">
            <v>995049.19025585335</v>
          </cell>
        </row>
        <row r="374">
          <cell r="A374">
            <v>-179501.97468805488</v>
          </cell>
          <cell r="B374">
            <v>28014.267620365703</v>
          </cell>
          <cell r="C374">
            <v>65490.618826993508</v>
          </cell>
          <cell r="D374">
            <v>62990.619084017831</v>
          </cell>
          <cell r="E374">
            <v>48075.778687755272</v>
          </cell>
          <cell r="F374">
            <v>45756.815649168042</v>
          </cell>
          <cell r="G374">
            <v>43018.120633169441</v>
          </cell>
          <cell r="H374">
            <v>40695.949075423749</v>
          </cell>
          <cell r="I374">
            <v>39758.115589276538</v>
          </cell>
          <cell r="J374">
            <v>38390.303790723803</v>
          </cell>
          <cell r="K374">
            <v>37159.014129786534</v>
          </cell>
          <cell r="L374">
            <v>36052.255323316742</v>
          </cell>
          <cell r="M374">
            <v>35061.870546588572</v>
          </cell>
          <cell r="N374">
            <v>33716.850619953439</v>
          </cell>
          <cell r="O374">
            <v>40651.535249334032</v>
          </cell>
          <cell r="P374">
            <v>47968.969234917779</v>
          </cell>
          <cell r="Q374">
            <v>37325.917556882938</v>
          </cell>
          <cell r="R374">
            <v>26266.297310441536</v>
          </cell>
          <cell r="S374">
            <v>25727.660232545059</v>
          </cell>
          <cell r="T374">
            <v>25189.835851193639</v>
          </cell>
          <cell r="U374">
            <v>24876.061701918537</v>
          </cell>
          <cell r="V374">
            <v>24116.723433138555</v>
          </cell>
          <cell r="W374">
            <v>23581.486374450978</v>
          </cell>
          <cell r="X374">
            <v>23047.164012884838</v>
          </cell>
          <cell r="Y374">
            <v>22735.438531899301</v>
          </cell>
          <cell r="Z374">
            <v>21981.373967998647</v>
          </cell>
          <cell r="AA374">
            <v>21449.96366088494</v>
          </cell>
          <cell r="AB374">
            <v>20919.58285343989</v>
          </cell>
          <cell r="AC374">
            <v>20611.870692703524</v>
          </cell>
          <cell r="AD374">
            <v>19862.03420406545</v>
          </cell>
          <cell r="AE374">
            <v>6241.8343233667474</v>
          </cell>
          <cell r="CO374">
            <v>897509.87344027439</v>
          </cell>
        </row>
        <row r="375">
          <cell r="A375">
            <v>-179095.58331138012</v>
          </cell>
          <cell r="B375">
            <v>24435.846601916332</v>
          </cell>
          <cell r="C375">
            <v>62915.552765898465</v>
          </cell>
          <cell r="D375">
            <v>61575.70705203127</v>
          </cell>
          <cell r="E375">
            <v>44161.152258519709</v>
          </cell>
          <cell r="F375">
            <v>41974.453703001753</v>
          </cell>
          <cell r="G375">
            <v>39350.426271089906</v>
          </cell>
          <cell r="H375">
            <v>37137.811848704732</v>
          </cell>
          <cell r="I375">
            <v>36296.686330912678</v>
          </cell>
          <cell r="J375">
            <v>35044.375311428943</v>
          </cell>
          <cell r="K375">
            <v>33918.418151300153</v>
          </cell>
          <cell r="L375">
            <v>32916.19908599335</v>
          </cell>
          <cell r="M375">
            <v>32021.323670624006</v>
          </cell>
          <cell r="N375">
            <v>30788.104012231408</v>
          </cell>
          <cell r="O375">
            <v>37807.037883349287</v>
          </cell>
          <cell r="P375">
            <v>45174.829478800406</v>
          </cell>
          <cell r="Q375">
            <v>34582.568589360249</v>
          </cell>
          <cell r="R375">
            <v>23588.307871320751</v>
          </cell>
          <cell r="S375">
            <v>23083.264646625539</v>
          </cell>
          <cell r="T375">
            <v>22578.246368061518</v>
          </cell>
          <cell r="U375">
            <v>22289.138968559426</v>
          </cell>
          <cell r="V375">
            <v>21568.287665314681</v>
          </cell>
          <cell r="W375">
            <v>21063.348805927861</v>
          </cell>
          <cell r="X375">
            <v>20558.438023631541</v>
          </cell>
          <cell r="Y375">
            <v>20268.211754792646</v>
          </cell>
          <cell r="Z375">
            <v>19548.704084830904</v>
          </cell>
          <cell r="AA375">
            <v>19043.882689518206</v>
          </cell>
          <cell r="AB375">
            <v>18539.092895218258</v>
          </cell>
          <cell r="AC375">
            <v>18249.230427909584</v>
          </cell>
          <cell r="AD375">
            <v>17529.611930219173</v>
          </cell>
          <cell r="AE375">
            <v>3961.4688165018415</v>
          </cell>
          <cell r="CO375">
            <v>895477.91655690048</v>
          </cell>
        </row>
        <row r="376">
          <cell r="A376">
            <v>-169337.11869013705</v>
          </cell>
          <cell r="B376">
            <v>30773.335901381419</v>
          </cell>
          <cell r="C376">
            <v>66754.600827072762</v>
          </cell>
          <cell r="D376">
            <v>64736.397897610834</v>
          </cell>
          <cell r="E376">
            <v>48986.305338229911</v>
          </cell>
          <cell r="F376">
            <v>46698.522735927982</v>
          </cell>
          <cell r="G376">
            <v>44032.375117015617</v>
          </cell>
          <cell r="H376">
            <v>41762.335299878599</v>
          </cell>
          <cell r="I376">
            <v>40809.303666149717</v>
          </cell>
          <cell r="J376">
            <v>39429.743183994608</v>
          </cell>
          <cell r="K376">
            <v>38190.146098162644</v>
          </cell>
          <cell r="L376">
            <v>37068.416638820345</v>
          </cell>
          <cell r="M376">
            <v>36067.020621992793</v>
          </cell>
          <cell r="N376">
            <v>34711.529648860494</v>
          </cell>
          <cell r="O376">
            <v>41177.458350712397</v>
          </cell>
          <cell r="P376">
            <v>48029.592964943869</v>
          </cell>
          <cell r="Q376">
            <v>37973.035848117055</v>
          </cell>
          <cell r="R376">
            <v>27504.905638336226</v>
          </cell>
          <cell r="S376">
            <v>26972.13479360388</v>
          </cell>
          <cell r="T376">
            <v>26440.728673985075</v>
          </cell>
          <cell r="U376">
            <v>26130.869690162799</v>
          </cell>
          <cell r="V376">
            <v>25382.175605353928</v>
          </cell>
          <cell r="W376">
            <v>24855.114261453855</v>
          </cell>
          <cell r="X376">
            <v>24329.588927692239</v>
          </cell>
          <cell r="Y376">
            <v>24024.366574281492</v>
          </cell>
          <cell r="Z376">
            <v>23283.331994209984</v>
          </cell>
          <cell r="AA376">
            <v>22762.696743797285</v>
          </cell>
          <cell r="AB376">
            <v>22243.790286327698</v>
          </cell>
          <cell r="AC376">
            <v>21945.458637742871</v>
          </cell>
          <cell r="AD376">
            <v>21211.372761284452</v>
          </cell>
          <cell r="AE376">
            <v>8346.3107204202242</v>
          </cell>
          <cell r="CO376">
            <v>846685.59345068515</v>
          </cell>
        </row>
        <row r="377">
          <cell r="A377">
            <v>-201078.29470382386</v>
          </cell>
          <cell r="B377">
            <v>19795.627232576677</v>
          </cell>
          <cell r="C377">
            <v>58612.090734861617</v>
          </cell>
          <cell r="D377">
            <v>56155.023559074703</v>
          </cell>
          <cell r="E377">
            <v>41296.765361137848</v>
          </cell>
          <cell r="F377">
            <v>39072.322771593303</v>
          </cell>
          <cell r="G377">
            <v>36316.728295401263</v>
          </cell>
          <cell r="H377">
            <v>34015.725086199076</v>
          </cell>
          <cell r="I377">
            <v>33229.518133274207</v>
          </cell>
          <cell r="J377">
            <v>32028.892820199093</v>
          </cell>
          <cell r="K377">
            <v>30944.844027718776</v>
          </cell>
          <cell r="L377">
            <v>29998.824085109183</v>
          </cell>
          <cell r="M377">
            <v>29149.50302647402</v>
          </cell>
          <cell r="N377">
            <v>27964.355958339976</v>
          </cell>
          <cell r="O377">
            <v>36020.366890766381</v>
          </cell>
          <cell r="P377">
            <v>44410.049507682168</v>
          </cell>
          <cell r="Q377">
            <v>32555.619888486719</v>
          </cell>
          <cell r="R377">
            <v>20291.643009738487</v>
          </cell>
          <cell r="S377">
            <v>19781.472253212705</v>
          </cell>
          <cell r="T377">
            <v>19269.949117897122</v>
          </cell>
          <cell r="U377">
            <v>18977.928483362703</v>
          </cell>
          <cell r="V377">
            <v>18242.682208300277</v>
          </cell>
          <cell r="W377">
            <v>17726.853603354815</v>
          </cell>
          <cell r="X377">
            <v>17209.502884166694</v>
          </cell>
          <cell r="Y377">
            <v>16910.025426446795</v>
          </cell>
          <cell r="Z377">
            <v>16170.051079451077</v>
          </cell>
          <cell r="AA377">
            <v>15647.8545162634</v>
          </cell>
          <cell r="AB377">
            <v>15123.944800085919</v>
          </cell>
          <cell r="AC377">
            <v>14817.755445423703</v>
          </cell>
          <cell r="AD377">
            <v>14070.778788565072</v>
          </cell>
          <cell r="AE377">
            <v>-1125.4851205088562</v>
          </cell>
          <cell r="CO377">
            <v>1005391.4735191192</v>
          </cell>
        </row>
        <row r="378">
          <cell r="A378">
            <v>-165844.59524347199</v>
          </cell>
          <cell r="B378">
            <v>33321.643825886887</v>
          </cell>
          <cell r="C378">
            <v>67871.310887981963</v>
          </cell>
          <cell r="D378">
            <v>65731.014821864359</v>
          </cell>
          <cell r="E378">
            <v>49575.44792638786</v>
          </cell>
          <cell r="F378">
            <v>47289.216436679926</v>
          </cell>
          <cell r="G378">
            <v>44640.179335296853</v>
          </cell>
          <cell r="H378">
            <v>42380.535755874822</v>
          </cell>
          <cell r="I378">
            <v>41415.476915861043</v>
          </cell>
          <cell r="J378">
            <v>40023.76988022968</v>
          </cell>
          <cell r="K378">
            <v>38773.929307806597</v>
          </cell>
          <cell r="L378">
            <v>37639.703764838778</v>
          </cell>
          <cell r="M378">
            <v>36627.814637972813</v>
          </cell>
          <cell r="N378">
            <v>35260.878441946421</v>
          </cell>
          <cell r="O378">
            <v>41558.546065170616</v>
          </cell>
          <cell r="P378">
            <v>48245.986946553443</v>
          </cell>
          <cell r="Q378">
            <v>38389.030292513489</v>
          </cell>
          <cell r="R378">
            <v>28121.21210215953</v>
          </cell>
          <cell r="S378">
            <v>27588.123999547715</v>
          </cell>
          <cell r="T378">
            <v>27056.646923444569</v>
          </cell>
          <cell r="U378">
            <v>26746.419137885925</v>
          </cell>
          <cell r="V378">
            <v>25998.720623869536</v>
          </cell>
          <cell r="W378">
            <v>25472.372455257326</v>
          </cell>
          <cell r="X378">
            <v>24947.837511173857</v>
          </cell>
          <cell r="Y378">
            <v>24643.364291152888</v>
          </cell>
          <cell r="Z378">
            <v>23904.426515438638</v>
          </cell>
          <cell r="AA378">
            <v>23385.664201921878</v>
          </cell>
          <cell r="AB378">
            <v>22868.9426885867</v>
          </cell>
          <cell r="AC378">
            <v>22572.612064856701</v>
          </cell>
          <cell r="AD378">
            <v>21841.868795203016</v>
          </cell>
          <cell r="AE378">
            <v>9234.7340040708514</v>
          </cell>
          <cell r="CO378">
            <v>829222.97621735989</v>
          </cell>
        </row>
        <row r="379">
          <cell r="A379">
            <v>-170052.316944247</v>
          </cell>
          <cell r="B379">
            <v>34034.74165858113</v>
          </cell>
          <cell r="C379">
            <v>66637.191465500451</v>
          </cell>
          <cell r="D379">
            <v>64332.31221749261</v>
          </cell>
          <cell r="E379">
            <v>50194.141890218525</v>
          </cell>
          <cell r="F379">
            <v>47861.988629380809</v>
          </cell>
          <cell r="G379">
            <v>45154.756909330405</v>
          </cell>
          <cell r="H379">
            <v>42846.451817620022</v>
          </cell>
          <cell r="I379">
            <v>41863.16203982709</v>
          </cell>
          <cell r="J379">
            <v>40447.095391189301</v>
          </cell>
          <cell r="K379">
            <v>39174.067637530999</v>
          </cell>
          <cell r="L379">
            <v>38019.545779460852</v>
          </cell>
          <cell r="M379">
            <v>36988.036765887038</v>
          </cell>
          <cell r="N379">
            <v>35597.157430442458</v>
          </cell>
          <cell r="O379">
            <v>42062.913543250077</v>
          </cell>
          <cell r="P379">
            <v>48925.587124117912</v>
          </cell>
          <cell r="Q379">
            <v>38818.962241509813</v>
          </cell>
          <cell r="R379">
            <v>28295.787161519125</v>
          </cell>
          <cell r="S379">
            <v>27751.864656867758</v>
          </cell>
          <cell r="T379">
            <v>27209.528731163562</v>
          </cell>
          <cell r="U379">
            <v>26891.504034612473</v>
          </cell>
          <cell r="V379">
            <v>26129.808433991166</v>
          </cell>
          <cell r="W379">
            <v>25592.523583860631</v>
          </cell>
          <cell r="X379">
            <v>25057.024442312817</v>
          </cell>
          <cell r="Y379">
            <v>24744.507277381083</v>
          </cell>
          <cell r="Z379">
            <v>23991.599177133139</v>
          </cell>
          <cell r="AA379">
            <v>23461.785065643533</v>
          </cell>
          <cell r="AB379">
            <v>22933.980784895874</v>
          </cell>
          <cell r="AC379">
            <v>22629.363744812377</v>
          </cell>
          <cell r="AD379">
            <v>21884.644704163176</v>
          </cell>
          <cell r="AE379">
            <v>8959.4121120441923</v>
          </cell>
          <cell r="CO379">
            <v>850261.58472123486</v>
          </cell>
        </row>
        <row r="380">
          <cell r="A380">
            <v>-214550.56942557512</v>
          </cell>
          <cell r="B380">
            <v>12553.358072882111</v>
          </cell>
          <cell r="C380">
            <v>54747.546443855405</v>
          </cell>
          <cell r="D380">
            <v>52310.562744634139</v>
          </cell>
          <cell r="E380">
            <v>37147.763350796609</v>
          </cell>
          <cell r="F380">
            <v>34979.559899312168</v>
          </cell>
          <cell r="G380">
            <v>32211.042265094889</v>
          </cell>
          <cell r="H380">
            <v>29920.976575107343</v>
          </cell>
          <cell r="I380">
            <v>29227.380841439051</v>
          </cell>
          <cell r="J380">
            <v>28128.686636337377</v>
          </cell>
          <cell r="K380">
            <v>27134.333526511946</v>
          </cell>
          <cell r="L380">
            <v>26286.44859441786</v>
          </cell>
          <cell r="M380">
            <v>25523.172302665465</v>
          </cell>
          <cell r="N380">
            <v>24435.469296172647</v>
          </cell>
          <cell r="O380">
            <v>33189.452521477171</v>
          </cell>
          <cell r="P380">
            <v>42247.185222831489</v>
          </cell>
          <cell r="Q380">
            <v>29635.789995474159</v>
          </cell>
          <cell r="R380">
            <v>16618.926784385199</v>
          </cell>
          <cell r="S380">
            <v>16125.822714180176</v>
          </cell>
          <cell r="T380">
            <v>15630.031570280815</v>
          </cell>
          <cell r="U380">
            <v>15351.073871232802</v>
          </cell>
          <cell r="V380">
            <v>14630.063194189315</v>
          </cell>
          <cell r="W380">
            <v>14125.717409925615</v>
          </cell>
          <cell r="X380">
            <v>13618.347300545724</v>
          </cell>
          <cell r="Y380">
            <v>13326.066934153969</v>
          </cell>
          <cell r="Z380">
            <v>12594.168465531133</v>
          </cell>
          <cell r="AA380">
            <v>12077.170033054797</v>
          </cell>
          <cell r="AB380">
            <v>11556.767696015984</v>
          </cell>
          <cell r="AC380">
            <v>11251.158461245825</v>
          </cell>
          <cell r="AD380">
            <v>10505.339776189219</v>
          </cell>
          <cell r="AE380">
            <v>-5675.4838999281965</v>
          </cell>
          <cell r="CO380">
            <v>1072752.8471278755</v>
          </cell>
        </row>
        <row r="381">
          <cell r="A381">
            <v>-173779.64808538859</v>
          </cell>
          <cell r="B381">
            <v>29743.449756073955</v>
          </cell>
          <cell r="C381">
            <v>66223.056764545312</v>
          </cell>
          <cell r="D381">
            <v>62142.864080349245</v>
          </cell>
          <cell r="E381">
            <v>47684.382042010257</v>
          </cell>
          <cell r="F381">
            <v>45412.948455989303</v>
          </cell>
          <cell r="G381">
            <v>42740.666014264396</v>
          </cell>
          <cell r="H381">
            <v>40472.431492563366</v>
          </cell>
          <cell r="I381">
            <v>39548.307590788652</v>
          </cell>
          <cell r="J381">
            <v>38200.415425202053</v>
          </cell>
          <cell r="K381">
            <v>36988.624721915461</v>
          </cell>
          <cell r="L381">
            <v>35897.493365356611</v>
          </cell>
          <cell r="M381">
            <v>34922.862665980567</v>
          </cell>
          <cell r="N381">
            <v>33597.623271974931</v>
          </cell>
          <cell r="O381">
            <v>40291.984510217815</v>
          </cell>
          <cell r="P381">
            <v>47363.255093994223</v>
          </cell>
          <cell r="Q381">
            <v>37056.627637630161</v>
          </cell>
          <cell r="R381">
            <v>26339.531399701533</v>
          </cell>
          <cell r="S381">
            <v>25811.829207279428</v>
          </cell>
          <cell r="T381">
            <v>25285.065193363553</v>
          </cell>
          <cell r="U381">
            <v>24979.102933839386</v>
          </cell>
          <cell r="V381">
            <v>24234.465126831361</v>
          </cell>
          <cell r="W381">
            <v>23710.687923338221</v>
          </cell>
          <cell r="X381">
            <v>23187.966648019123</v>
          </cell>
          <cell r="Y381">
            <v>22884.761562821972</v>
          </cell>
          <cell r="Z381">
            <v>22145.819543619102</v>
          </cell>
          <cell r="AA381">
            <v>21626.45994974472</v>
          </cell>
          <cell r="AB381">
            <v>21108.288812332903</v>
          </cell>
          <cell r="AC381">
            <v>20809.855561642231</v>
          </cell>
          <cell r="AD381">
            <v>20075.65559128319</v>
          </cell>
          <cell r="AE381">
            <v>6885.5650378415303</v>
          </cell>
          <cell r="CO381">
            <v>868898.24042694294</v>
          </cell>
        </row>
        <row r="382">
          <cell r="A382">
            <v>-168958.93182999059</v>
          </cell>
          <cell r="B382">
            <v>29621.11896675342</v>
          </cell>
          <cell r="C382">
            <v>67177.160177523416</v>
          </cell>
          <cell r="D382">
            <v>64727.052072830586</v>
          </cell>
          <cell r="E382">
            <v>48310.826068792099</v>
          </cell>
          <cell r="F382">
            <v>46047.726095799168</v>
          </cell>
          <cell r="G382">
            <v>43404.343956687982</v>
          </cell>
          <cell r="H382">
            <v>41155.539075138033</v>
          </cell>
          <cell r="I382">
            <v>40219.41373273627</v>
          </cell>
          <cell r="J382">
            <v>38860.237124221007</v>
          </cell>
          <cell r="K382">
            <v>37639.301662644604</v>
          </cell>
          <cell r="L382">
            <v>36535.891418243118</v>
          </cell>
          <cell r="M382">
            <v>35551.312220619424</v>
          </cell>
          <cell r="N382">
            <v>34215.579106904654</v>
          </cell>
          <cell r="O382">
            <v>40682.558119752</v>
          </cell>
          <cell r="P382">
            <v>47529.762036607943</v>
          </cell>
          <cell r="Q382">
            <v>37499.934672370342</v>
          </cell>
          <cell r="R382">
            <v>27061.299843489163</v>
          </cell>
          <cell r="S382">
            <v>26534.7364843467</v>
          </cell>
          <cell r="T382">
            <v>26009.412996022751</v>
          </cell>
          <cell r="U382">
            <v>25704.100167384415</v>
          </cell>
          <cell r="V382">
            <v>24962.635532211876</v>
          </cell>
          <cell r="W382">
            <v>24441.259330101835</v>
          </cell>
          <cell r="X382">
            <v>23921.278613521186</v>
          </cell>
          <cell r="Y382">
            <v>23620.111435154737</v>
          </cell>
          <cell r="Z382">
            <v>22885.672351148642</v>
          </cell>
          <cell r="AA382">
            <v>22370.13433997742</v>
          </cell>
          <cell r="AB382">
            <v>21856.166960063842</v>
          </cell>
          <cell r="AC382">
            <v>21561.321663587922</v>
          </cell>
          <cell r="AD382">
            <v>20833.133983328298</v>
          </cell>
          <cell r="AE382">
            <v>8000.0929107386328</v>
          </cell>
          <cell r="CO382">
            <v>844794.65914995281</v>
          </cell>
        </row>
        <row r="383">
          <cell r="A383">
            <v>-170080.1007415358</v>
          </cell>
          <cell r="B383">
            <v>28228.332285514116</v>
          </cell>
          <cell r="C383">
            <v>61709.693896821496</v>
          </cell>
          <cell r="D383">
            <v>59184.812592709102</v>
          </cell>
          <cell r="E383">
            <v>46863.317582452917</v>
          </cell>
          <cell r="F383">
            <v>44641.448181137021</v>
          </cell>
          <cell r="G383">
            <v>42028.170474441882</v>
          </cell>
          <cell r="H383">
            <v>39810.257751877667</v>
          </cell>
          <cell r="I383">
            <v>38908.987884694056</v>
          </cell>
          <cell r="J383">
            <v>37590.646552223465</v>
          </cell>
          <cell r="K383">
            <v>36406.65308240692</v>
          </cell>
          <cell r="L383">
            <v>35340.740313829418</v>
          </cell>
          <cell r="M383">
            <v>34390.089052526891</v>
          </cell>
          <cell r="N383">
            <v>33093.771211930158</v>
          </cell>
          <cell r="O383">
            <v>39647.567163412314</v>
          </cell>
          <cell r="P383">
            <v>46569.604509908422</v>
          </cell>
          <cell r="Q383">
            <v>36484.409970172477</v>
          </cell>
          <cell r="R383">
            <v>25994.755999660061</v>
          </cell>
          <cell r="S383">
            <v>25478.919255130648</v>
          </cell>
          <cell r="T383">
            <v>24963.985390223635</v>
          </cell>
          <cell r="U383">
            <v>24666.597331012425</v>
          </cell>
          <cell r="V383">
            <v>23936.935457423817</v>
          </cell>
          <cell r="W383">
            <v>23424.876024460857</v>
          </cell>
          <cell r="X383">
            <v>22913.83279046751</v>
          </cell>
          <cell r="Y383">
            <v>22619.189704555247</v>
          </cell>
          <cell r="Z383">
            <v>21894.917777844727</v>
          </cell>
          <cell r="AA383">
            <v>21387.109742328088</v>
          </cell>
          <cell r="AB383">
            <v>20880.445447704355</v>
          </cell>
          <cell r="AC383">
            <v>20590.523370293893</v>
          </cell>
          <cell r="AD383">
            <v>19870.686359409563</v>
          </cell>
          <cell r="AE383">
            <v>6961.809861761154</v>
          </cell>
          <cell r="CO383">
            <v>850400.50370767899</v>
          </cell>
        </row>
        <row r="384">
          <cell r="A384">
            <v>-176609.84729636239</v>
          </cell>
          <cell r="B384">
            <v>27885.792427130684</v>
          </cell>
          <cell r="C384">
            <v>62184.784105805142</v>
          </cell>
          <cell r="D384">
            <v>61566.679212111092</v>
          </cell>
          <cell r="E384">
            <v>44605.407371503563</v>
          </cell>
          <cell r="F384">
            <v>42418.985627286704</v>
          </cell>
          <cell r="G384">
            <v>39806.430649133457</v>
          </cell>
          <cell r="H384">
            <v>37600.537032727792</v>
          </cell>
          <cell r="I384">
            <v>36750.236995122817</v>
          </cell>
          <cell r="J384">
            <v>35488.54873766526</v>
          </cell>
          <cell r="K384">
            <v>34354.633875215412</v>
          </cell>
          <cell r="L384">
            <v>33342.857188336893</v>
          </cell>
          <cell r="M384">
            <v>32439.907740535433</v>
          </cell>
          <cell r="N384">
            <v>31197.833687790117</v>
          </cell>
          <cell r="O384">
            <v>38096.36077677225</v>
          </cell>
          <cell r="P384">
            <v>45346.499421986395</v>
          </cell>
          <cell r="Q384">
            <v>34896.127677128177</v>
          </cell>
          <cell r="R384">
            <v>24044.171823548517</v>
          </cell>
          <cell r="S384">
            <v>23538.692187292239</v>
          </cell>
          <cell r="T384">
            <v>23033.417910110307</v>
          </cell>
          <cell r="U384">
            <v>22743.893281255412</v>
          </cell>
          <cell r="V384">
            <v>22023.510260881274</v>
          </cell>
          <cell r="W384">
            <v>21518.889770392925</v>
          </cell>
          <cell r="X384">
            <v>21014.500413351867</v>
          </cell>
          <cell r="Y384">
            <v>20724.673234893096</v>
          </cell>
          <cell r="Z384">
            <v>20006.443043645588</v>
          </cell>
          <cell r="AA384">
            <v>19502.789529288057</v>
          </cell>
          <cell r="AB384">
            <v>18999.396157661831</v>
          </cell>
          <cell r="AC384">
            <v>18710.847557272391</v>
          </cell>
          <cell r="AD384">
            <v>17993.421293859283</v>
          </cell>
          <cell r="AE384">
            <v>4608.7148616483173</v>
          </cell>
          <cell r="CO384">
            <v>883049.23648181185</v>
          </cell>
        </row>
        <row r="385">
          <cell r="A385">
            <v>-199954.95716634102</v>
          </cell>
          <cell r="B385">
            <v>16819.887887928446</v>
          </cell>
          <cell r="C385">
            <v>58063.305665460721</v>
          </cell>
          <cell r="D385">
            <v>54975.513304470864</v>
          </cell>
          <cell r="E385">
            <v>41165.059257571556</v>
          </cell>
          <cell r="F385">
            <v>38951.766647673663</v>
          </cell>
          <cell r="G385">
            <v>36210.761701491356</v>
          </cell>
          <cell r="H385">
            <v>33921.839338173886</v>
          </cell>
          <cell r="I385">
            <v>33139.67520250805</v>
          </cell>
          <cell r="J385">
            <v>31944.570867051138</v>
          </cell>
          <cell r="K385">
            <v>30865.817342596798</v>
          </cell>
          <cell r="L385">
            <v>29924.325350582621</v>
          </cell>
          <cell r="M385">
            <v>29079.429488196089</v>
          </cell>
          <cell r="N385">
            <v>27899.723989119724</v>
          </cell>
          <cell r="O385">
            <v>35909.987883649395</v>
          </cell>
          <cell r="P385">
            <v>44252.304416781095</v>
          </cell>
          <cell r="Q385">
            <v>32464.297243088775</v>
          </cell>
          <cell r="R385">
            <v>20268.139802669677</v>
          </cell>
          <cell r="S385">
            <v>19760.578943907138</v>
          </cell>
          <cell r="T385">
            <v>19251.679092663064</v>
          </cell>
          <cell r="U385">
            <v>18961.532391114626</v>
          </cell>
          <cell r="V385">
            <v>18229.700528538364</v>
          </cell>
          <cell r="W385">
            <v>17716.537824676445</v>
          </cell>
          <cell r="X385">
            <v>17201.868072979792</v>
          </cell>
          <cell r="Y385">
            <v>16904.358205836987</v>
          </cell>
          <cell r="Z385">
            <v>16167.825223999029</v>
          </cell>
          <cell r="AA385">
            <v>15648.357594125402</v>
          </cell>
          <cell r="AB385">
            <v>15127.193768636651</v>
          </cell>
          <cell r="AC385">
            <v>14823.068624697233</v>
          </cell>
          <cell r="AD385">
            <v>14079.572460764004</v>
          </cell>
          <cell r="AE385">
            <v>-1031.9539387418044</v>
          </cell>
          <cell r="CO385">
            <v>999774.78583170509</v>
          </cell>
        </row>
        <row r="386">
          <cell r="A386">
            <v>-218416.35283168449</v>
          </cell>
          <cell r="B386">
            <v>9861.7566488717421</v>
          </cell>
          <cell r="C386">
            <v>54077.130340579679</v>
          </cell>
          <cell r="D386">
            <v>54157.70895926634</v>
          </cell>
          <cell r="E386">
            <v>38808.807953996598</v>
          </cell>
          <cell r="F386">
            <v>36562.182494143533</v>
          </cell>
          <cell r="G386">
            <v>33709.291006214582</v>
          </cell>
          <cell r="H386">
            <v>31344.797404119628</v>
          </cell>
          <cell r="I386">
            <v>30607.540339982719</v>
          </cell>
          <cell r="J386">
            <v>29454.395295301802</v>
          </cell>
          <cell r="K386">
            <v>28409.518511371381</v>
          </cell>
          <cell r="L386">
            <v>27513.91140859374</v>
          </cell>
          <cell r="M386">
            <v>26706.07546696077</v>
          </cell>
          <cell r="N386">
            <v>25565.341725176477</v>
          </cell>
          <cell r="O386">
            <v>34445.272646090307</v>
          </cell>
          <cell r="P386">
            <v>43644.927383611721</v>
          </cell>
          <cell r="Q386">
            <v>30796.5916569365</v>
          </cell>
          <cell r="R386">
            <v>17533.587923203122</v>
          </cell>
          <cell r="S386">
            <v>17021.304624893572</v>
          </cell>
          <cell r="T386">
            <v>16506.535742038199</v>
          </cell>
          <cell r="U386">
            <v>16213.636620093836</v>
          </cell>
          <cell r="V386">
            <v>15469.240715518259</v>
          </cell>
          <cell r="W386">
            <v>14946.558658591792</v>
          </cell>
          <cell r="X386">
            <v>14421.079054361016</v>
          </cell>
          <cell r="Y386">
            <v>14115.534878776489</v>
          </cell>
          <cell r="Z386">
            <v>13361.388980517197</v>
          </cell>
          <cell r="AA386">
            <v>12827.003029154414</v>
          </cell>
          <cell r="AB386">
            <v>12289.468413654158</v>
          </cell>
          <cell r="AC386">
            <v>11971.413663385672</v>
          </cell>
          <cell r="AD386">
            <v>11204.572516746994</v>
          </cell>
          <cell r="AE386">
            <v>-5274.5458827362963</v>
          </cell>
          <cell r="CO386">
            <v>1092081.7641584224</v>
          </cell>
        </row>
        <row r="387">
          <cell r="A387">
            <v>-188564.85308745803</v>
          </cell>
          <cell r="B387">
            <v>24265.389034512074</v>
          </cell>
          <cell r="C387">
            <v>59695.462174898727</v>
          </cell>
          <cell r="D387">
            <v>58888.032955334493</v>
          </cell>
          <cell r="E387">
            <v>44173.78370451057</v>
          </cell>
          <cell r="F387">
            <v>41929.492227290189</v>
          </cell>
          <cell r="G387">
            <v>39213.530028817462</v>
          </cell>
          <cell r="H387">
            <v>36928.9350695264</v>
          </cell>
          <cell r="I387">
            <v>36080.764560729353</v>
          </cell>
          <cell r="J387">
            <v>34814.130604851787</v>
          </cell>
          <cell r="K387">
            <v>33672.890177528971</v>
          </cell>
          <cell r="L387">
            <v>32661.709789040084</v>
          </cell>
          <cell r="M387">
            <v>31756.186611406352</v>
          </cell>
          <cell r="N387">
            <v>30508.271205500554</v>
          </cell>
          <cell r="O387">
            <v>37941.444310714141</v>
          </cell>
          <cell r="P387">
            <v>45727.669536521862</v>
          </cell>
          <cell r="Q387">
            <v>34583.090774374446</v>
          </cell>
          <cell r="R387">
            <v>23028.727828788717</v>
          </cell>
          <cell r="S387">
            <v>22510.951471124674</v>
          </cell>
          <cell r="T387">
            <v>21992.862250322069</v>
          </cell>
          <cell r="U387">
            <v>21694.767314914934</v>
          </cell>
          <cell r="V387">
            <v>20955.707394147903</v>
          </cell>
          <cell r="W387">
            <v>20436.622133810306</v>
          </cell>
          <cell r="X387">
            <v>19917.1847432539</v>
          </cell>
          <cell r="Y387">
            <v>19616.272758417806</v>
          </cell>
          <cell r="Z387">
            <v>18877.210998941577</v>
          </cell>
          <cell r="AA387">
            <v>18356.652557113353</v>
          </cell>
          <cell r="AB387">
            <v>17835.697789621729</v>
          </cell>
          <cell r="AC387">
            <v>17533.289344253702</v>
          </cell>
          <cell r="AD387">
            <v>16792.551361875401</v>
          </cell>
          <cell r="AE387">
            <v>2516.1806366834026</v>
          </cell>
          <cell r="CO387">
            <v>942824.26543729007</v>
          </cell>
        </row>
        <row r="388">
          <cell r="A388">
            <v>-194809.85208756791</v>
          </cell>
          <cell r="B388">
            <v>23515.28443785345</v>
          </cell>
          <cell r="C388">
            <v>61599.921598500339</v>
          </cell>
          <cell r="D388">
            <v>63172.786463218115</v>
          </cell>
          <cell r="E388">
            <v>45602.163849333709</v>
          </cell>
          <cell r="F388">
            <v>43272.80026694831</v>
          </cell>
          <cell r="G388">
            <v>40456.036422707009</v>
          </cell>
          <cell r="H388">
            <v>38085.343065238558</v>
          </cell>
          <cell r="I388">
            <v>37197.549924616731</v>
          </cell>
          <cell r="J388">
            <v>35879.788713655536</v>
          </cell>
          <cell r="K388">
            <v>34690.491747324209</v>
          </cell>
          <cell r="L388">
            <v>33635.613333977672</v>
          </cell>
          <cell r="M388">
            <v>32688.582448448884</v>
          </cell>
          <cell r="N388">
            <v>31390.642286886323</v>
          </cell>
          <cell r="O388">
            <v>39059.990901471916</v>
          </cell>
          <cell r="P388">
            <v>47097.388595502627</v>
          </cell>
          <cell r="Q388">
            <v>35578.727972801003</v>
          </cell>
          <cell r="R388">
            <v>23639.984964954885</v>
          </cell>
          <cell r="S388">
            <v>23101.821325175457</v>
          </cell>
          <cell r="T388">
            <v>22563.413096186297</v>
          </cell>
          <cell r="U388">
            <v>22250.581583925094</v>
          </cell>
          <cell r="V388">
            <v>21485.83329974355</v>
          </cell>
          <cell r="W388">
            <v>20946.646389942514</v>
          </cell>
          <cell r="X388">
            <v>20407.18419283125</v>
          </cell>
          <cell r="Y388">
            <v>20091.591318764113</v>
          </cell>
          <cell r="Z388">
            <v>19327.400654441793</v>
          </cell>
          <cell r="AA388">
            <v>18787.062045216553</v>
          </cell>
          <cell r="AB388">
            <v>18246.413597698265</v>
          </cell>
          <cell r="AC388">
            <v>17929.450446276373</v>
          </cell>
          <cell r="AD388">
            <v>17164.149728332835</v>
          </cell>
          <cell r="AE388">
            <v>2412.8426957747361</v>
          </cell>
          <cell r="CO388">
            <v>974049.26043783955</v>
          </cell>
        </row>
        <row r="389">
          <cell r="A389">
            <v>-215585.35107781074</v>
          </cell>
          <cell r="B389">
            <v>10535.200271252485</v>
          </cell>
          <cell r="C389">
            <v>53705.795027414715</v>
          </cell>
          <cell r="D389">
            <v>53350.309079982762</v>
          </cell>
          <cell r="E389">
            <v>38373.331423054959</v>
          </cell>
          <cell r="F389">
            <v>36158.239730418471</v>
          </cell>
          <cell r="G389">
            <v>33345.045708208971</v>
          </cell>
          <cell r="H389">
            <v>31013.814711061277</v>
          </cell>
          <cell r="I389">
            <v>30289.296833139932</v>
          </cell>
          <cell r="J389">
            <v>29153.105127054077</v>
          </cell>
          <cell r="K389">
            <v>28124.342743089495</v>
          </cell>
          <cell r="L389">
            <v>27242.902474022572</v>
          </cell>
          <cell r="M389">
            <v>26448.733576477738</v>
          </cell>
          <cell r="N389">
            <v>25324.654722660671</v>
          </cell>
          <cell r="O389">
            <v>34091.994649014552</v>
          </cell>
          <cell r="P389">
            <v>43174.086214104456</v>
          </cell>
          <cell r="Q389">
            <v>30493.862993673785</v>
          </cell>
          <cell r="R389">
            <v>17402.869031528491</v>
          </cell>
          <cell r="S389">
            <v>16898.03745281227</v>
          </cell>
          <cell r="T389">
            <v>16390.732800285325</v>
          </cell>
          <cell r="U389">
            <v>16103.198710453333</v>
          </cell>
          <cell r="V389">
            <v>15368.40527917532</v>
          </cell>
          <cell r="W389">
            <v>14853.227282091411</v>
          </cell>
          <cell r="X389">
            <v>14335.265818645705</v>
          </cell>
          <cell r="Y389">
            <v>14035.236976655462</v>
          </cell>
          <cell r="Z389">
            <v>13290.655971585769</v>
          </cell>
          <cell r="AA389">
            <v>12763.832989477043</v>
          </cell>
          <cell r="AB389">
            <v>12233.877191455835</v>
          </cell>
          <cell r="AC389">
            <v>11921.482606619109</v>
          </cell>
          <cell r="AD389">
            <v>11164.188390231917</v>
          </cell>
          <cell r="AE389">
            <v>-5100.8039585659208</v>
          </cell>
          <cell r="CO389">
            <v>1077926.7553890536</v>
          </cell>
        </row>
        <row r="390">
          <cell r="A390">
            <v>-191273.9227030286</v>
          </cell>
          <cell r="B390">
            <v>18424.280522198533</v>
          </cell>
          <cell r="C390">
            <v>60190.654388912488</v>
          </cell>
          <cell r="D390">
            <v>57878.593064267858</v>
          </cell>
          <cell r="E390">
            <v>41106.311575891101</v>
          </cell>
          <cell r="F390">
            <v>38947.38187374569</v>
          </cell>
          <cell r="G390">
            <v>36291.993199814824</v>
          </cell>
          <cell r="H390">
            <v>34070.34263233954</v>
          </cell>
          <cell r="I390">
            <v>33295.798813819434</v>
          </cell>
          <cell r="J390">
            <v>32115.209618160545</v>
          </cell>
          <cell r="K390">
            <v>31051.728592863721</v>
          </cell>
          <cell r="L390">
            <v>30119.707119723214</v>
          </cell>
          <cell r="M390">
            <v>29285.718138592463</v>
          </cell>
          <cell r="N390">
            <v>28120.824770329695</v>
          </cell>
          <cell r="O390">
            <v>35752.560790375879</v>
          </cell>
          <cell r="P390">
            <v>43712.097949501614</v>
          </cell>
          <cell r="Q390">
            <v>32430.75935264404</v>
          </cell>
          <cell r="R390">
            <v>20748.578401753897</v>
          </cell>
          <cell r="S390">
            <v>20253.088998257219</v>
          </cell>
          <cell r="T390">
            <v>19756.560624130056</v>
          </cell>
          <cell r="U390">
            <v>19474.945928303649</v>
          </cell>
          <cell r="V390">
            <v>18760.261352435256</v>
          </cell>
          <cell r="W390">
            <v>18260.425283356948</v>
          </cell>
          <cell r="X390">
            <v>17759.419843680662</v>
          </cell>
          <cell r="Y390">
            <v>17471.959753951138</v>
          </cell>
          <cell r="Z390">
            <v>16753.759475629311</v>
          </cell>
          <cell r="AA390">
            <v>16249.031196144722</v>
          </cell>
          <cell r="AB390">
            <v>15742.986779750016</v>
          </cell>
          <cell r="AC390">
            <v>15450.571882889744</v>
          </cell>
          <cell r="AD390">
            <v>14726.790415278039</v>
          </cell>
          <cell r="AE390">
            <v>264.79880825822329</v>
          </cell>
          <cell r="CO390">
            <v>956369.61351514293</v>
          </cell>
        </row>
        <row r="391">
          <cell r="A391">
            <v>-211482.62403172455</v>
          </cell>
          <cell r="B391">
            <v>11016.177757314697</v>
          </cell>
          <cell r="C391">
            <v>55600.427330308958</v>
          </cell>
          <cell r="D391">
            <v>53617.696318470174</v>
          </cell>
          <cell r="E391">
            <v>37622.683675272565</v>
          </cell>
          <cell r="F391">
            <v>35457.255457598018</v>
          </cell>
          <cell r="G391">
            <v>32704.973371829474</v>
          </cell>
          <cell r="H391">
            <v>30425.198887973907</v>
          </cell>
          <cell r="I391">
            <v>29722.087362848208</v>
          </cell>
          <cell r="J391">
            <v>28613.97367234296</v>
          </cell>
          <cell r="K391">
            <v>27611.761670693049</v>
          </cell>
          <cell r="L391">
            <v>26754.033417328952</v>
          </cell>
          <cell r="M391">
            <v>25982.574205062068</v>
          </cell>
          <cell r="N391">
            <v>24886.02733347199</v>
          </cell>
          <cell r="O391">
            <v>33493.315073000384</v>
          </cell>
          <cell r="P391">
            <v>42407.119037363402</v>
          </cell>
          <cell r="Q391">
            <v>29971.354122896526</v>
          </cell>
          <cell r="R391">
            <v>17130.901211463803</v>
          </cell>
          <cell r="S391">
            <v>16637.878145013281</v>
          </cell>
          <cell r="T391">
            <v>16142.375632165262</v>
          </cell>
          <cell r="U391">
            <v>15863.358244609204</v>
          </cell>
          <cell r="V391">
            <v>15143.63250220691</v>
          </cell>
          <cell r="W391">
            <v>14640.236356862373</v>
          </cell>
          <cell r="X391">
            <v>14134.049572753491</v>
          </cell>
          <cell r="Y391">
            <v>13842.656278917639</v>
          </cell>
          <cell r="Z391">
            <v>13112.966700015855</v>
          </cell>
          <cell r="AA391">
            <v>12597.895562989292</v>
          </cell>
          <cell r="AB391">
            <v>12079.683537447945</v>
          </cell>
          <cell r="AC391">
            <v>11776.020486197947</v>
          </cell>
          <cell r="AD391">
            <v>11033.457087399082</v>
          </cell>
          <cell r="AE391">
            <v>-4920.5591909502036</v>
          </cell>
          <cell r="CO391">
            <v>1057413.1201586227</v>
          </cell>
        </row>
        <row r="392">
          <cell r="A392">
            <v>-181170.19328538951</v>
          </cell>
          <cell r="B392">
            <v>26696.738205223417</v>
          </cell>
          <cell r="C392">
            <v>63122.641505219959</v>
          </cell>
          <cell r="D392">
            <v>64595.334622096329</v>
          </cell>
          <cell r="E392">
            <v>47559.484765519344</v>
          </cell>
          <cell r="F392">
            <v>45247.569804410363</v>
          </cell>
          <cell r="G392">
            <v>42507.346399056332</v>
          </cell>
          <cell r="H392">
            <v>40186.598265467794</v>
          </cell>
          <cell r="I392">
            <v>39260.295007101449</v>
          </cell>
          <cell r="J392">
            <v>37905.179471123076</v>
          </cell>
          <cell r="K392">
            <v>36685.064384622849</v>
          </cell>
          <cell r="L392">
            <v>35590.52482294396</v>
          </cell>
          <cell r="M392">
            <v>34610.856298173137</v>
          </cell>
          <cell r="N392">
            <v>33277.974609678109</v>
          </cell>
          <cell r="O392">
            <v>40299.152586039796</v>
          </cell>
          <cell r="P392">
            <v>47699.352898209727</v>
          </cell>
          <cell r="Q392">
            <v>36962.586730558382</v>
          </cell>
          <cell r="R392">
            <v>25809.766350291451</v>
          </cell>
          <cell r="S392">
            <v>25273.264013290202</v>
          </cell>
          <cell r="T392">
            <v>24737.408582349883</v>
          </cell>
          <cell r="U392">
            <v>24425.267717869807</v>
          </cell>
          <cell r="V392">
            <v>23667.716649594571</v>
          </cell>
          <cell r="W392">
            <v>23133.920726256096</v>
          </cell>
          <cell r="X392">
            <v>22600.85290138844</v>
          </cell>
          <cell r="Y392">
            <v>22290.032258551131</v>
          </cell>
          <cell r="Z392">
            <v>21536.989574170431</v>
          </cell>
          <cell r="AA392">
            <v>21006.239743252881</v>
          </cell>
          <cell r="AB392">
            <v>20476.309393578777</v>
          </cell>
          <cell r="AC392">
            <v>20168.680298005187</v>
          </cell>
          <cell r="AD392">
            <v>19419.006213242988</v>
          </cell>
          <cell r="AE392">
            <v>5676.9062369049643</v>
          </cell>
          <cell r="CO392">
            <v>905850.9664269475</v>
          </cell>
        </row>
        <row r="393">
          <cell r="A393">
            <v>-207698.94758820007</v>
          </cell>
          <cell r="B393">
            <v>15493.704861503822</v>
          </cell>
          <cell r="C393">
            <v>59769.737311156685</v>
          </cell>
          <cell r="D393">
            <v>57676.858673815383</v>
          </cell>
          <cell r="E393">
            <v>42032.310996380387</v>
          </cell>
          <cell r="F393">
            <v>39743.502858980355</v>
          </cell>
          <cell r="G393">
            <v>36903.072758797716</v>
          </cell>
          <cell r="H393">
            <v>34531.975213015045</v>
          </cell>
          <cell r="I393">
            <v>33722.943308733287</v>
          </cell>
          <cell r="J393">
            <v>32490.973303281949</v>
          </cell>
          <cell r="K393">
            <v>31376.803941636666</v>
          </cell>
          <cell r="L393">
            <v>30405.180373376134</v>
          </cell>
          <cell r="M393">
            <v>29530.766653612671</v>
          </cell>
          <cell r="N393">
            <v>28314.704265112756</v>
          </cell>
          <cell r="O393">
            <v>36641.396866297182</v>
          </cell>
          <cell r="P393">
            <v>45310.95287495185</v>
          </cell>
          <cell r="Q393">
            <v>33065.32864245744</v>
          </cell>
          <cell r="R393">
            <v>20402.071645197604</v>
          </cell>
          <cell r="S393">
            <v>19876.862441971767</v>
          </cell>
          <cell r="T393">
            <v>19350.213623557793</v>
          </cell>
          <cell r="U393">
            <v>19047.400978436293</v>
          </cell>
          <cell r="V393">
            <v>18292.423091688848</v>
          </cell>
          <cell r="W393">
            <v>17761.191075492046</v>
          </cell>
          <cell r="X393">
            <v>17228.338759717939</v>
          </cell>
          <cell r="Y393">
            <v>16917.483607502814</v>
          </cell>
          <cell r="Z393">
            <v>16157.577335218753</v>
          </cell>
          <cell r="AA393">
            <v>15619.566589962076</v>
          </cell>
          <cell r="AB393">
            <v>15079.732183256376</v>
          </cell>
          <cell r="AC393">
            <v>14761.556906152269</v>
          </cell>
          <cell r="AD393">
            <v>13994.371904828258</v>
          </cell>
          <cell r="AE393">
            <v>-1701.087143484554</v>
          </cell>
          <cell r="CO393">
            <v>1038494.7379410003</v>
          </cell>
        </row>
        <row r="394">
          <cell r="A394">
            <v>-182962.7911566316</v>
          </cell>
          <cell r="B394">
            <v>27333.523301662193</v>
          </cell>
          <cell r="C394">
            <v>67319.959236835653</v>
          </cell>
          <cell r="D394">
            <v>63287.60998059508</v>
          </cell>
          <cell r="E394">
            <v>47404.605920226255</v>
          </cell>
          <cell r="F394">
            <v>45087.003368308273</v>
          </cell>
          <cell r="G394">
            <v>42333.824951834249</v>
          </cell>
          <cell r="H394">
            <v>40003.728348880657</v>
          </cell>
          <cell r="I394">
            <v>39079.965056188157</v>
          </cell>
          <cell r="J394">
            <v>37726.754276014908</v>
          </cell>
          <cell r="K394">
            <v>36507.951925057016</v>
          </cell>
          <cell r="L394">
            <v>35415.900934574485</v>
          </cell>
          <cell r="M394">
            <v>34438.035972716229</v>
          </cell>
          <cell r="N394">
            <v>33106.83913287014</v>
          </cell>
          <cell r="O394">
            <v>40210.534948942048</v>
          </cell>
          <cell r="P394">
            <v>47692.692577343616</v>
          </cell>
          <cell r="Q394">
            <v>36852.45721118401</v>
          </cell>
          <cell r="R394">
            <v>25595.265956988929</v>
          </cell>
          <cell r="S394">
            <v>25057.681012594665</v>
          </cell>
          <cell r="T394">
            <v>24520.646789872131</v>
          </cell>
          <cell r="U394">
            <v>24207.780148335194</v>
          </cell>
          <cell r="V394">
            <v>23448.297091692642</v>
          </cell>
          <cell r="W394">
            <v>22913.016161353895</v>
          </cell>
          <cell r="X394">
            <v>22378.355073108622</v>
          </cell>
          <cell r="Y394">
            <v>22066.356974259324</v>
          </cell>
          <cell r="Z394">
            <v>21310.96736180743</v>
          </cell>
          <cell r="AA394">
            <v>20778.279619586538</v>
          </cell>
          <cell r="AB394">
            <v>20246.289515102631</v>
          </cell>
          <cell r="AC394">
            <v>19936.980955566942</v>
          </cell>
          <cell r="AD394">
            <v>19184.486563748142</v>
          </cell>
          <cell r="AE394">
            <v>5309.1846167738113</v>
          </cell>
          <cell r="CO394">
            <v>914813.95578315796</v>
          </cell>
        </row>
        <row r="395">
          <cell r="A395">
            <v>-185364.05924487073</v>
          </cell>
          <cell r="B395">
            <v>26706.768243209634</v>
          </cell>
          <cell r="C395">
            <v>64654.751804077838</v>
          </cell>
          <cell r="D395">
            <v>61530.982225245301</v>
          </cell>
          <cell r="E395">
            <v>47997.188725789441</v>
          </cell>
          <cell r="F395">
            <v>45645.437361413293</v>
          </cell>
          <cell r="G395">
            <v>42852.273200863099</v>
          </cell>
          <cell r="H395">
            <v>40487.891529427303</v>
          </cell>
          <cell r="I395">
            <v>39547.825049937092</v>
          </cell>
          <cell r="J395">
            <v>38173.682729282678</v>
          </cell>
          <cell r="K395">
            <v>36935.242649177337</v>
          </cell>
          <cell r="L395">
            <v>35825.235600189073</v>
          </cell>
          <cell r="M395">
            <v>34830.357609298168</v>
          </cell>
          <cell r="N395">
            <v>33478.694318713548</v>
          </cell>
          <cell r="O395">
            <v>40672.071978883745</v>
          </cell>
          <cell r="P395">
            <v>48250.051357561912</v>
          </cell>
          <cell r="Q395">
            <v>37265.677526352069</v>
          </cell>
          <cell r="R395">
            <v>25860.230365204348</v>
          </cell>
          <cell r="S395">
            <v>25314.440235989052</v>
          </cell>
          <cell r="T395">
            <v>24769.235966838707</v>
          </cell>
          <cell r="U395">
            <v>24450.433999546869</v>
          </cell>
          <cell r="V395">
            <v>23680.655839215091</v>
          </cell>
          <cell r="W395">
            <v>23137.316729986094</v>
          </cell>
          <cell r="X395">
            <v>22594.637011421728</v>
          </cell>
          <cell r="Y395">
            <v>22276.760892778642</v>
          </cell>
          <cell r="Z395">
            <v>21511.335466618322</v>
          </cell>
          <cell r="AA395">
            <v>20970.755001977486</v>
          </cell>
          <cell r="AB395">
            <v>20430.916687338933</v>
          </cell>
          <cell r="AC395">
            <v>20115.819936117296</v>
          </cell>
          <cell r="AD395">
            <v>19353.556234003947</v>
          </cell>
          <cell r="AE395">
            <v>5295.3963153957884</v>
          </cell>
          <cell r="CO395">
            <v>926820.2962243536</v>
          </cell>
        </row>
        <row r="396">
          <cell r="A396">
            <v>-171168.38875190797</v>
          </cell>
          <cell r="B396">
            <v>27946.756138747034</v>
          </cell>
          <cell r="C396">
            <v>65790.858339383936</v>
          </cell>
          <cell r="D396">
            <v>63940.313313993815</v>
          </cell>
          <cell r="E396">
            <v>46479.568354707968</v>
          </cell>
          <cell r="F396">
            <v>44263.853325445467</v>
          </cell>
          <cell r="G396">
            <v>41650.906308248203</v>
          </cell>
          <cell r="H396">
            <v>39435.198921963834</v>
          </cell>
          <cell r="I396">
            <v>38542.60705390184</v>
          </cell>
          <cell r="J396">
            <v>37233.926015494959</v>
          </cell>
          <cell r="K396">
            <v>36058.477712813867</v>
          </cell>
          <cell r="L396">
            <v>35001.78536508375</v>
          </cell>
          <cell r="M396">
            <v>34059.264865640194</v>
          </cell>
          <cell r="N396">
            <v>32772.198715604871</v>
          </cell>
          <cell r="O396">
            <v>39383.64341938962</v>
          </cell>
          <cell r="P396">
            <v>46360.493875805078</v>
          </cell>
          <cell r="Q396">
            <v>36214.48807282382</v>
          </cell>
          <cell r="R396">
            <v>25664.529086320385</v>
          </cell>
          <cell r="S396">
            <v>25150.48127082517</v>
          </cell>
          <cell r="T396">
            <v>24637.2185585767</v>
          </cell>
          <cell r="U396">
            <v>24341.187171347105</v>
          </cell>
          <cell r="V396">
            <v>23613.143362802119</v>
          </cell>
          <cell r="W396">
            <v>23102.380126447446</v>
          </cell>
          <cell r="X396">
            <v>22592.500530713653</v>
          </cell>
          <cell r="Y396">
            <v>22298.700044946199</v>
          </cell>
          <cell r="Z396">
            <v>21575.499093259728</v>
          </cell>
          <cell r="AA396">
            <v>21068.432679664853</v>
          </cell>
          <cell r="AB396">
            <v>20562.360811373605</v>
          </cell>
          <cell r="AC396">
            <v>20272.700516159282</v>
          </cell>
          <cell r="AD396">
            <v>19553.320951229369</v>
          </cell>
          <cell r="AE396">
            <v>6565.1808198530343</v>
          </cell>
          <cell r="CO396">
            <v>855841.94375953986</v>
          </cell>
        </row>
        <row r="397">
          <cell r="A397">
            <v>-206885.74182314076</v>
          </cell>
          <cell r="B397">
            <v>17270.243473352544</v>
          </cell>
          <cell r="C397">
            <v>62725.910631277904</v>
          </cell>
          <cell r="D397">
            <v>56919.39182253473</v>
          </cell>
          <cell r="E397">
            <v>42551.502739067437</v>
          </cell>
          <cell r="F397">
            <v>40250.387989524388</v>
          </cell>
          <cell r="G397">
            <v>37403.135463204511</v>
          </cell>
          <cell r="H397">
            <v>35024.067323506708</v>
          </cell>
          <cell r="I397">
            <v>34202.825792377917</v>
          </cell>
          <cell r="J397">
            <v>32956.814677577757</v>
          </cell>
          <cell r="K397">
            <v>31830.043766857925</v>
          </cell>
          <cell r="L397">
            <v>30845.345043276408</v>
          </cell>
          <cell r="M397">
            <v>29959.210973471098</v>
          </cell>
          <cell r="N397">
            <v>28729.633506243088</v>
          </cell>
          <cell r="O397">
            <v>37007.190034544568</v>
          </cell>
          <cell r="P397">
            <v>45631.730852441877</v>
          </cell>
          <cell r="Q397">
            <v>33429.938274174492</v>
          </cell>
          <cell r="R397">
            <v>20809.289308411368</v>
          </cell>
          <cell r="S397">
            <v>20280.780808965719</v>
          </cell>
          <cell r="T397">
            <v>19750.968343039611</v>
          </cell>
          <cell r="U397">
            <v>19445.699996378185</v>
          </cell>
          <cell r="V397">
            <v>18687.273862198927</v>
          </cell>
          <cell r="W397">
            <v>18153.310053378831</v>
          </cell>
          <cell r="X397">
            <v>17617.878618797244</v>
          </cell>
          <cell r="Y397">
            <v>17305.144332018404</v>
          </cell>
          <cell r="Z397">
            <v>16542.43543639467</v>
          </cell>
          <cell r="AA397">
            <v>16002.331628812608</v>
          </cell>
          <cell r="AB397">
            <v>15460.575995506049</v>
          </cell>
          <cell r="AC397">
            <v>15141.177061731556</v>
          </cell>
          <cell r="AD397">
            <v>14371.909545989522</v>
          </cell>
          <cell r="AE397">
            <v>-1265.6074311932316</v>
          </cell>
          <cell r="CO397">
            <v>1034428.7091157037</v>
          </cell>
        </row>
        <row r="398">
          <cell r="A398">
            <v>-178575.99795441056</v>
          </cell>
          <cell r="B398">
            <v>24568.675014876324</v>
          </cell>
          <cell r="C398">
            <v>60118.34670657129</v>
          </cell>
          <cell r="D398">
            <v>60991.977296795478</v>
          </cell>
          <cell r="E398">
            <v>44466.644020963271</v>
          </cell>
          <cell r="F398">
            <v>42272.95240278558</v>
          </cell>
          <cell r="G398">
            <v>39645.308105142933</v>
          </cell>
          <cell r="H398">
            <v>37428.314695871697</v>
          </cell>
          <cell r="I398">
            <v>36580.034273782381</v>
          </cell>
          <cell r="J398">
            <v>35319.522035076428</v>
          </cell>
          <cell r="K398">
            <v>34186.215001939338</v>
          </cell>
          <cell r="L398">
            <v>33176.339964718863</v>
          </cell>
          <cell r="M398">
            <v>32274.613189688251</v>
          </cell>
          <cell r="N398">
            <v>31033.503497855665</v>
          </cell>
          <cell r="O398">
            <v>38021.726561288779</v>
          </cell>
          <cell r="P398">
            <v>45361.214339572958</v>
          </cell>
          <cell r="Q398">
            <v>34797.140590067007</v>
          </cell>
          <cell r="R398">
            <v>23830.380618210431</v>
          </cell>
          <cell r="S398">
            <v>23323.450890058448</v>
          </cell>
          <cell r="T398">
            <v>22816.62740087531</v>
          </cell>
          <cell r="U398">
            <v>22526.11373504722</v>
          </cell>
          <cell r="V398">
            <v>21803.311983707034</v>
          </cell>
          <cell r="W398">
            <v>21296.826719773577</v>
          </cell>
          <cell r="X398">
            <v>20790.461028735575</v>
          </cell>
          <cell r="Y398">
            <v>20499.175160241655</v>
          </cell>
          <cell r="Z398">
            <v>19778.102821708744</v>
          </cell>
          <cell r="AA398">
            <v>19272.117806169001</v>
          </cell>
          <cell r="AB398">
            <v>18766.26737097642</v>
          </cell>
          <cell r="AC398">
            <v>18475.739112042189</v>
          </cell>
          <cell r="AD398">
            <v>17754.986512396888</v>
          </cell>
          <cell r="AE398">
            <v>4224.009805799411</v>
          </cell>
          <cell r="CO398">
            <v>892879.98977205274</v>
          </cell>
        </row>
        <row r="399">
          <cell r="A399">
            <v>-191009.89406164701</v>
          </cell>
          <cell r="B399">
            <v>19106.260601535396</v>
          </cell>
          <cell r="C399">
            <v>58120.867520058193</v>
          </cell>
          <cell r="D399">
            <v>58106.866439120582</v>
          </cell>
          <cell r="E399">
            <v>42838.356363658895</v>
          </cell>
          <cell r="F399">
            <v>40623.585452847517</v>
          </cell>
          <cell r="G399">
            <v>37921.753937340429</v>
          </cell>
          <cell r="H399">
            <v>35654.987030047036</v>
          </cell>
          <cell r="I399">
            <v>34837.969944634227</v>
          </cell>
          <cell r="J399">
            <v>33606.930847469164</v>
          </cell>
          <cell r="K399">
            <v>32497.545479390334</v>
          </cell>
          <cell r="L399">
            <v>31519.674183873743</v>
          </cell>
          <cell r="M399">
            <v>30643.91133693303</v>
          </cell>
          <cell r="N399">
            <v>29430.223411867788</v>
          </cell>
          <cell r="O399">
            <v>37005.251533968512</v>
          </cell>
          <cell r="P399">
            <v>44922.884808182615</v>
          </cell>
          <cell r="Q399">
            <v>33644.957431664683</v>
          </cell>
          <cell r="R399">
            <v>21960.10440482253</v>
          </cell>
          <cell r="S399">
            <v>21450.3430653053</v>
          </cell>
          <cell r="T399">
            <v>20939.907253976242</v>
          </cell>
          <cell r="U399">
            <v>20647.796225282233</v>
          </cell>
          <cell r="V399">
            <v>19916.930672240218</v>
          </cell>
          <cell r="W399">
            <v>19404.34759423988</v>
          </cell>
          <cell r="X399">
            <v>18891.005392273189</v>
          </cell>
          <cell r="Y399">
            <v>18594.530547843598</v>
          </cell>
          <cell r="Z399">
            <v>17861.95183835295</v>
          </cell>
          <cell r="AA399">
            <v>17346.192868830331</v>
          </cell>
          <cell r="AB399">
            <v>16829.579498595715</v>
          </cell>
          <cell r="AC399">
            <v>16529.852350968311</v>
          </cell>
          <cell r="AD399">
            <v>15793.686258944013</v>
          </cell>
          <cell r="AE399">
            <v>1341.8542704080864</v>
          </cell>
          <cell r="CO399">
            <v>955049.47030823492</v>
          </cell>
        </row>
        <row r="400">
          <cell r="A400">
            <v>-189492.46414863423</v>
          </cell>
          <cell r="B400">
            <v>22408.008321819289</v>
          </cell>
          <cell r="C400">
            <v>62438.770592949295</v>
          </cell>
          <cell r="D400">
            <v>59635.954500343229</v>
          </cell>
          <cell r="E400">
            <v>44805.936842698036</v>
          </cell>
          <cell r="F400">
            <v>42535.082107462804</v>
          </cell>
          <cell r="G400">
            <v>39792.266553873807</v>
          </cell>
          <cell r="H400">
            <v>37483.458678107389</v>
          </cell>
          <cell r="I400">
            <v>36619.058308145657</v>
          </cell>
          <cell r="J400">
            <v>35332.502655210643</v>
          </cell>
          <cell r="K400">
            <v>34172.892136560637</v>
          </cell>
          <cell r="L400">
            <v>33144.045007086548</v>
          </cell>
          <cell r="M400">
            <v>32222.157168446342</v>
          </cell>
          <cell r="N400">
            <v>30954.882613492315</v>
          </cell>
          <cell r="O400">
            <v>38412.188790737571</v>
          </cell>
          <cell r="P400">
            <v>46228.391987346236</v>
          </cell>
          <cell r="Q400">
            <v>35025.341894435442</v>
          </cell>
          <cell r="R400">
            <v>23409.450560351856</v>
          </cell>
          <cell r="S400">
            <v>22885.099916734667</v>
          </cell>
          <cell r="T400">
            <v>22360.532633432842</v>
          </cell>
          <cell r="U400">
            <v>22057.643390031284</v>
          </cell>
          <cell r="V400">
            <v>21310.721956037436</v>
          </cell>
          <cell r="W400">
            <v>20785.464972786416</v>
          </cell>
          <cell r="X400">
            <v>20259.964159661766</v>
          </cell>
          <cell r="Y400">
            <v>19954.613839599391</v>
          </cell>
          <cell r="Z400">
            <v>19208.201564759773</v>
          </cell>
          <cell r="AA400">
            <v>18681.92448826594</v>
          </cell>
          <cell r="AB400">
            <v>18155.372979101274</v>
          </cell>
          <cell r="AC400">
            <v>17848.945106042534</v>
          </cell>
          <cell r="AD400">
            <v>17101.413483849174</v>
          </cell>
          <cell r="AE400">
            <v>2752.1729777663968</v>
          </cell>
          <cell r="CO400">
            <v>947462.32074317103</v>
          </cell>
        </row>
        <row r="401">
          <cell r="A401">
            <v>-168945.57936233812</v>
          </cell>
          <cell r="B401">
            <v>31723.518788320653</v>
          </cell>
          <cell r="C401">
            <v>67401.947616789766</v>
          </cell>
          <cell r="D401">
            <v>64891.826854496874</v>
          </cell>
          <cell r="E401">
            <v>49397.682491468309</v>
          </cell>
          <cell r="F401">
            <v>47098.62249682087</v>
          </cell>
          <cell r="G401">
            <v>44424.624380000576</v>
          </cell>
          <cell r="H401">
            <v>42146.356667627668</v>
          </cell>
          <cell r="I401">
            <v>41183.471068576837</v>
          </cell>
          <cell r="J401">
            <v>39792.412757310041</v>
          </cell>
          <cell r="K401">
            <v>38542.431948517828</v>
          </cell>
          <cell r="L401">
            <v>37410.112237842972</v>
          </cell>
          <cell r="M401">
            <v>36399.153631662368</v>
          </cell>
          <cell r="N401">
            <v>35032.571352313149</v>
          </cell>
          <cell r="O401">
            <v>41470.635075774582</v>
          </cell>
          <cell r="P401">
            <v>48298.278929168562</v>
          </cell>
          <cell r="Q401">
            <v>38261.708773074039</v>
          </cell>
          <cell r="R401">
            <v>27812.389407537761</v>
          </cell>
          <cell r="S401">
            <v>27276.667309357406</v>
          </cell>
          <cell r="T401">
            <v>26742.408328911246</v>
          </cell>
          <cell r="U401">
            <v>26430.365746150594</v>
          </cell>
          <cell r="V401">
            <v>25678.456612154776</v>
          </cell>
          <cell r="W401">
            <v>25148.855652830855</v>
          </cell>
          <cell r="X401">
            <v>24620.901445406518</v>
          </cell>
          <cell r="Y401">
            <v>24313.90671617203</v>
          </cell>
          <cell r="Z401">
            <v>23570.132378561859</v>
          </cell>
          <cell r="AA401">
            <v>23047.420814947844</v>
          </cell>
          <cell r="AB401">
            <v>22526.562685104873</v>
          </cell>
          <cell r="AC401">
            <v>22226.928039041522</v>
          </cell>
          <cell r="AD401">
            <v>21490.630806874906</v>
          </cell>
          <cell r="AE401">
            <v>8652.5732676212283</v>
          </cell>
          <cell r="CO401">
            <v>844727.89681169053</v>
          </cell>
        </row>
        <row r="402">
          <cell r="A402">
            <v>-179298.47829129698</v>
          </cell>
          <cell r="B402">
            <v>24504.216613270371</v>
          </cell>
          <cell r="C402">
            <v>61639.548234171802</v>
          </cell>
          <cell r="D402">
            <v>58692.594737455409</v>
          </cell>
          <cell r="E402">
            <v>45475.165818168447</v>
          </cell>
          <cell r="F402">
            <v>43243.668939139607</v>
          </cell>
          <cell r="G402">
            <v>40580.508352126635</v>
          </cell>
          <cell r="H402">
            <v>38330.616186797371</v>
          </cell>
          <cell r="I402">
            <v>37456.98165226476</v>
          </cell>
          <cell r="J402">
            <v>36165.802798125427</v>
          </cell>
          <cell r="K402">
            <v>35004.38399200073</v>
          </cell>
          <cell r="L402">
            <v>33967.013758231718</v>
          </cell>
          <cell r="M402">
            <v>33040.006334491263</v>
          </cell>
          <cell r="N402">
            <v>31769.158281649339</v>
          </cell>
          <cell r="O402">
            <v>38762.723037817173</v>
          </cell>
          <cell r="P402">
            <v>46116.550528150838</v>
          </cell>
          <cell r="Q402">
            <v>35503.363673358712</v>
          </cell>
          <cell r="R402">
            <v>24483.232404484806</v>
          </cell>
          <cell r="S402">
            <v>23966.82416020392</v>
          </cell>
          <cell r="T402">
            <v>23450.70289451319</v>
          </cell>
          <cell r="U402">
            <v>23153.253114227977</v>
          </cell>
          <cell r="V402">
            <v>22419.355994613303</v>
          </cell>
          <cell r="W402">
            <v>21904.148361710337</v>
          </cell>
          <cell r="X402">
            <v>21389.263725738696</v>
          </cell>
          <cell r="Y402">
            <v>21091.74631998832</v>
          </cell>
          <cell r="Z402">
            <v>20360.502494918808</v>
          </cell>
          <cell r="AA402">
            <v>19846.646160698976</v>
          </cell>
          <cell r="AB402">
            <v>19333.1533623711</v>
          </cell>
          <cell r="AC402">
            <v>19037.211638461333</v>
          </cell>
          <cell r="AD402">
            <v>18307.302324880366</v>
          </cell>
          <cell r="AE402">
            <v>4716.7135525527192</v>
          </cell>
          <cell r="CO402">
            <v>896492.39145648479</v>
          </cell>
        </row>
        <row r="403">
          <cell r="A403">
            <v>-184135.3551121327</v>
          </cell>
          <cell r="B403">
            <v>25885.277881471775</v>
          </cell>
          <cell r="C403">
            <v>60443.595919600033</v>
          </cell>
          <cell r="D403">
            <v>59141.216935214092</v>
          </cell>
          <cell r="E403">
            <v>45466.689132300933</v>
          </cell>
          <cell r="F403">
            <v>43206.268993527352</v>
          </cell>
          <cell r="G403">
            <v>40496.570689231929</v>
          </cell>
          <cell r="H403">
            <v>38210.317146395246</v>
          </cell>
          <cell r="I403">
            <v>37333.451752690598</v>
          </cell>
          <cell r="J403">
            <v>36035.394971733171</v>
          </cell>
          <cell r="K403">
            <v>34866.568764227515</v>
          </cell>
          <cell r="L403">
            <v>33825.018371757134</v>
          </cell>
          <cell r="M403">
            <v>32892.934641875414</v>
          </cell>
          <cell r="N403">
            <v>31615.0040561028</v>
          </cell>
          <cell r="O403">
            <v>38820.550211483605</v>
          </cell>
          <cell r="P403">
            <v>46388.373006819595</v>
          </cell>
          <cell r="Q403">
            <v>35493.167022957714</v>
          </cell>
          <cell r="R403">
            <v>24187.094690807418</v>
          </cell>
          <cell r="S403">
            <v>23664.308444163325</v>
          </cell>
          <cell r="T403">
            <v>23141.633564196527</v>
          </cell>
          <cell r="U403">
            <v>22839.685586231833</v>
          </cell>
          <cell r="V403">
            <v>22096.631368525443</v>
          </cell>
          <cell r="W403">
            <v>21574.311038518797</v>
          </cell>
          <cell r="X403">
            <v>21052.116052688347</v>
          </cell>
          <cell r="Y403">
            <v>20749.220664213615</v>
          </cell>
          <cell r="Z403">
            <v>20008.117267667243</v>
          </cell>
          <cell r="AA403">
            <v>19486.321330940627</v>
          </cell>
          <cell r="AB403">
            <v>18964.666470188677</v>
          </cell>
          <cell r="AC403">
            <v>18662.382322621757</v>
          </cell>
          <cell r="AD403">
            <v>17921.797032694034</v>
          </cell>
          <cell r="AE403">
            <v>3969.5301755050059</v>
          </cell>
          <cell r="CO403">
            <v>920676.77556066343</v>
          </cell>
        </row>
        <row r="404">
          <cell r="A404">
            <v>-179104.8378610542</v>
          </cell>
          <cell r="B404">
            <v>30819.082182315411</v>
          </cell>
          <cell r="C404">
            <v>67104.442771119386</v>
          </cell>
          <cell r="D404">
            <v>63651.756750866873</v>
          </cell>
          <cell r="E404">
            <v>48336.134569071815</v>
          </cell>
          <cell r="F404">
            <v>46010.935867494714</v>
          </cell>
          <cell r="G404">
            <v>43268.716592822821</v>
          </cell>
          <cell r="H404">
            <v>40942.467452274665</v>
          </cell>
          <cell r="I404">
            <v>39998.503701736699</v>
          </cell>
          <cell r="J404">
            <v>38623.635093277349</v>
          </cell>
          <cell r="K404">
            <v>37386.009392038235</v>
          </cell>
          <cell r="L404">
            <v>36272.684161509271</v>
          </cell>
          <cell r="M404">
            <v>35276.410415639213</v>
          </cell>
          <cell r="N404">
            <v>33924.597031380021</v>
          </cell>
          <cell r="O404">
            <v>40835.108241172951</v>
          </cell>
          <cell r="P404">
            <v>48130.43987833849</v>
          </cell>
          <cell r="Q404">
            <v>37508.74672483372</v>
          </cell>
          <cell r="R404">
            <v>26469.86269177858</v>
          </cell>
          <cell r="S404">
            <v>25929.556926660465</v>
          </cell>
          <cell r="T404">
            <v>25390.131497933864</v>
          </cell>
          <cell r="U404">
            <v>25075.115877012257</v>
          </cell>
          <cell r="V404">
            <v>24314.028082324265</v>
          </cell>
          <cell r="W404">
            <v>23777.405316302138</v>
          </cell>
          <cell r="X404">
            <v>23241.773376644262</v>
          </cell>
          <cell r="Y404">
            <v>22929.093628644929</v>
          </cell>
          <cell r="Z404">
            <v>22173.601767328604</v>
          </cell>
          <cell r="AA404">
            <v>21641.124249236163</v>
          </cell>
          <cell r="AB404">
            <v>21109.761914945862</v>
          </cell>
          <cell r="AC404">
            <v>20801.422078621072</v>
          </cell>
          <cell r="AD404">
            <v>20050.517623493222</v>
          </cell>
          <cell r="AE404">
            <v>6458.5766548809625</v>
          </cell>
          <cell r="CO404">
            <v>895524.18930527091</v>
          </cell>
        </row>
        <row r="405">
          <cell r="A405">
            <v>-171539.62041006749</v>
          </cell>
          <cell r="B405">
            <v>30065.024016645402</v>
          </cell>
          <cell r="C405">
            <v>65042.583422880198</v>
          </cell>
          <cell r="D405">
            <v>62497.129416623371</v>
          </cell>
          <cell r="E405">
            <v>46835.256644589215</v>
          </cell>
          <cell r="F405">
            <v>44605.505391475919</v>
          </cell>
          <cell r="G405">
            <v>41978.906439444196</v>
          </cell>
          <cell r="H405">
            <v>39750.715447021066</v>
          </cell>
          <cell r="I405">
            <v>38849.098826233021</v>
          </cell>
          <cell r="J405">
            <v>37529.430657153236</v>
          </cell>
          <cell r="K405">
            <v>36343.884060359211</v>
          </cell>
          <cell r="L405">
            <v>35277.38858243174</v>
          </cell>
          <cell r="M405">
            <v>34325.824889663025</v>
          </cell>
          <cell r="N405">
            <v>33028.094257121615</v>
          </cell>
          <cell r="O405">
            <v>39646.520029908439</v>
          </cell>
          <cell r="P405">
            <v>46633.575234705582</v>
          </cell>
          <cell r="Q405">
            <v>36463.458375883391</v>
          </cell>
          <cell r="R405">
            <v>25887.791398234927</v>
          </cell>
          <cell r="S405">
            <v>25370.245429735311</v>
          </cell>
          <cell r="T405">
            <v>24853.544123019674</v>
          </cell>
          <cell r="U405">
            <v>24554.956948640887</v>
          </cell>
          <cell r="V405">
            <v>23822.777614549479</v>
          </cell>
          <cell r="W405">
            <v>23308.765395894712</v>
          </cell>
          <cell r="X405">
            <v>22795.703851519174</v>
          </cell>
          <cell r="Y405">
            <v>22499.575063055287</v>
          </cell>
          <cell r="Z405">
            <v>21772.547722126066</v>
          </cell>
          <cell r="AA405">
            <v>21262.512770054032</v>
          </cell>
          <cell r="AB405">
            <v>20753.547810258657</v>
          </cell>
          <cell r="AC405">
            <v>20461.824712354937</v>
          </cell>
          <cell r="AD405">
            <v>19738.957229564228</v>
          </cell>
          <cell r="AE405">
            <v>6721.0861042307079</v>
          </cell>
          <cell r="CO405">
            <v>857698.10205033736</v>
          </cell>
        </row>
        <row r="406">
          <cell r="A406">
            <v>-199434.06866737889</v>
          </cell>
          <cell r="B406">
            <v>18711.268578995951</v>
          </cell>
          <cell r="C406">
            <v>58966.097562152776</v>
          </cell>
          <cell r="D406">
            <v>57717.458342473823</v>
          </cell>
          <cell r="E406">
            <v>43448.602940049372</v>
          </cell>
          <cell r="F406">
            <v>41162.732055112952</v>
          </cell>
          <cell r="G406">
            <v>38362.167503647885</v>
          </cell>
          <cell r="H406">
            <v>36015.070542328758</v>
          </cell>
          <cell r="I406">
            <v>35177.032139808478</v>
          </cell>
          <cell r="J406">
            <v>33915.66878570347</v>
          </cell>
          <cell r="K406">
            <v>32776.667273654341</v>
          </cell>
          <cell r="L406">
            <v>31774.8838451302</v>
          </cell>
          <cell r="M406">
            <v>30875.101634013598</v>
          </cell>
          <cell r="N406">
            <v>29631.326559617119</v>
          </cell>
          <cell r="O406">
            <v>37559.261394671317</v>
          </cell>
          <cell r="P406">
            <v>45838.692062313741</v>
          </cell>
          <cell r="Q406">
            <v>34065.259111059706</v>
          </cell>
          <cell r="R406">
            <v>21875.796826582562</v>
          </cell>
          <cell r="S406">
            <v>21349.65011894799</v>
          </cell>
          <cell r="T406">
            <v>20822.651188831602</v>
          </cell>
          <cell r="U406">
            <v>20518.828596486273</v>
          </cell>
          <cell r="V406">
            <v>19765.993627455508</v>
          </cell>
          <cell r="W406">
            <v>19236.281538836134</v>
          </cell>
          <cell r="X406">
            <v>18705.610266305433</v>
          </cell>
          <cell r="Y406">
            <v>18396.409012969467</v>
          </cell>
          <cell r="Z406">
            <v>17641.274204175148</v>
          </cell>
          <cell r="AA406">
            <v>17107.549247846342</v>
          </cell>
          <cell r="AB406">
            <v>16572.744721574956</v>
          </cell>
          <cell r="AC406">
            <v>16259.206952982044</v>
          </cell>
          <cell r="AD406">
            <v>15499.766439198222</v>
          </cell>
          <cell r="AE406">
            <v>414.55669806469086</v>
          </cell>
          <cell r="CO406">
            <v>997170.34333689441</v>
          </cell>
        </row>
        <row r="407">
          <cell r="A407">
            <v>-173760.95304122911</v>
          </cell>
          <cell r="B407">
            <v>32441.657854278717</v>
          </cell>
          <cell r="C407">
            <v>65875.331343402475</v>
          </cell>
          <cell r="D407">
            <v>64075.181644568002</v>
          </cell>
          <cell r="E407">
            <v>49180.36214288928</v>
          </cell>
          <cell r="F407">
            <v>46859.434069953102</v>
          </cell>
          <cell r="G407">
            <v>44145.013984705365</v>
          </cell>
          <cell r="H407">
            <v>41836.228377535852</v>
          </cell>
          <cell r="I407">
            <v>40875.271122139107</v>
          </cell>
          <cell r="J407">
            <v>39483.49653994391</v>
          </cell>
          <cell r="K407">
            <v>38231.727493682673</v>
          </cell>
          <cell r="L407">
            <v>37100.804613411048</v>
          </cell>
          <cell r="M407">
            <v>36089.864891060832</v>
          </cell>
          <cell r="N407">
            <v>34722.164306764636</v>
          </cell>
          <cell r="O407">
            <v>41376.711869105799</v>
          </cell>
          <cell r="P407">
            <v>48421.045439612877</v>
          </cell>
          <cell r="Q407">
            <v>38105.155460364636</v>
          </cell>
          <cell r="R407">
            <v>27373.37142837797</v>
          </cell>
          <cell r="S407">
            <v>26833.063308777841</v>
          </cell>
          <cell r="T407">
            <v>26294.000662461083</v>
          </cell>
          <cell r="U407">
            <v>25978.775675521261</v>
          </cell>
          <cell r="V407">
            <v>25219.76236739751</v>
          </cell>
          <cell r="W407">
            <v>24684.664843453313</v>
          </cell>
          <cell r="X407">
            <v>24150.969110662132</v>
          </cell>
          <cell r="Y407">
            <v>23839.743173354072</v>
          </cell>
          <cell r="Z407">
            <v>23087.952495089252</v>
          </cell>
          <cell r="AA407">
            <v>22558.719542461127</v>
          </cell>
          <cell r="AB407">
            <v>22031.064318125544</v>
          </cell>
          <cell r="AC407">
            <v>21726.039287648455</v>
          </cell>
          <cell r="AD407">
            <v>20980.67780168233</v>
          </cell>
          <cell r="AE407">
            <v>7783.7060973279295</v>
          </cell>
          <cell r="CO407">
            <v>868804.76520614547</v>
          </cell>
        </row>
        <row r="408">
          <cell r="A408">
            <v>-175489.99790523632</v>
          </cell>
          <cell r="B408">
            <v>31238.306809739937</v>
          </cell>
          <cell r="C408">
            <v>68962.153911312795</v>
          </cell>
          <cell r="D408">
            <v>65870.590701439942</v>
          </cell>
          <cell r="E408">
            <v>51140.587902868545</v>
          </cell>
          <cell r="F408">
            <v>48744.218154331931</v>
          </cell>
          <cell r="G408">
            <v>45957.625376893295</v>
          </cell>
          <cell r="H408">
            <v>43582.438618790227</v>
          </cell>
          <cell r="I408">
            <v>42571.970566249278</v>
          </cell>
          <cell r="J408">
            <v>41120.111894185451</v>
          </cell>
          <cell r="K408">
            <v>39813.190440381703</v>
          </cell>
          <cell r="L408">
            <v>38628.530347972483</v>
          </cell>
          <cell r="M408">
            <v>37568.09889569263</v>
          </cell>
          <cell r="N408">
            <v>36142.105236173404</v>
          </cell>
          <cell r="O408">
            <v>42821.254556687454</v>
          </cell>
          <cell r="P408">
            <v>49907.81912831973</v>
          </cell>
          <cell r="Q408">
            <v>39477.528871447255</v>
          </cell>
          <cell r="R408">
            <v>28622.802654786807</v>
          </cell>
          <cell r="S408">
            <v>28063.638424501951</v>
          </cell>
          <cell r="T408">
            <v>27506.059288939723</v>
          </cell>
          <cell r="U408">
            <v>27177.047261640939</v>
          </cell>
          <cell r="V408">
            <v>26395.847939935149</v>
          </cell>
          <cell r="W408">
            <v>25843.315154729367</v>
          </cell>
          <cell r="X408">
            <v>25292.566407598635</v>
          </cell>
          <cell r="Y408">
            <v>24968.864285380681</v>
          </cell>
          <cell r="Z408">
            <v>24196.636717765403</v>
          </cell>
          <cell r="AA408">
            <v>23651.567682419198</v>
          </cell>
          <cell r="AB408">
            <v>23108.506597643842</v>
          </cell>
          <cell r="AC408">
            <v>22792.531220430843</v>
          </cell>
          <cell r="AD408">
            <v>22028.651041029399</v>
          </cell>
          <cell r="AE408">
            <v>8691.5244671002583</v>
          </cell>
          <cell r="CO408">
            <v>877449.98952618148</v>
          </cell>
        </row>
        <row r="409">
          <cell r="A409">
            <v>-190969.02143078751</v>
          </cell>
          <cell r="B409">
            <v>22380.37957886947</v>
          </cell>
          <cell r="C409">
            <v>62710.400979513608</v>
          </cell>
          <cell r="D409">
            <v>59832.697115490068</v>
          </cell>
          <cell r="E409">
            <v>45168.304623647564</v>
          </cell>
          <cell r="F409">
            <v>42876.518376220061</v>
          </cell>
          <cell r="G409">
            <v>40109.17231732553</v>
          </cell>
          <cell r="H409">
            <v>37779.337132499481</v>
          </cell>
          <cell r="I409">
            <v>36904.9614618333</v>
          </cell>
          <cell r="J409">
            <v>35605.594016966599</v>
          </cell>
          <cell r="K409">
            <v>34433.962022637279</v>
          </cell>
          <cell r="L409">
            <v>33394.127220504539</v>
          </cell>
          <cell r="M409">
            <v>32461.826897088496</v>
          </cell>
          <cell r="N409">
            <v>31182.024623316458</v>
          </cell>
          <cell r="O409">
            <v>38694.52936428666</v>
          </cell>
          <cell r="P409">
            <v>46569.689236624261</v>
          </cell>
          <cell r="Q409">
            <v>35278.021298563617</v>
          </cell>
          <cell r="R409">
            <v>23570.987604942013</v>
          </cell>
          <cell r="S409">
            <v>23041.60855232818</v>
          </cell>
          <cell r="T409">
            <v>22512.034053734656</v>
          </cell>
          <cell r="U409">
            <v>22205.507639668722</v>
          </cell>
          <cell r="V409">
            <v>21452.27508919005</v>
          </cell>
          <cell r="W409">
            <v>20922.078363498978</v>
          </cell>
          <cell r="X409">
            <v>20391.661661635982</v>
          </cell>
          <cell r="Y409">
            <v>20082.707739980891</v>
          </cell>
          <cell r="Z409">
            <v>19330.141734275101</v>
          </cell>
          <cell r="AA409">
            <v>18799.024710331883</v>
          </cell>
          <cell r="AB409">
            <v>18267.660101269226</v>
          </cell>
          <cell r="AC409">
            <v>17957.68194199742</v>
          </cell>
          <cell r="AD409">
            <v>17204.158194744545</v>
          </cell>
          <cell r="AE409">
            <v>2742.4881422627841</v>
          </cell>
          <cell r="CO409">
            <v>954845.10715393745</v>
          </cell>
        </row>
        <row r="410">
          <cell r="A410">
            <v>-186302.8635978337</v>
          </cell>
          <cell r="B410">
            <v>19646.08661045802</v>
          </cell>
          <cell r="C410">
            <v>61411.386526638584</v>
          </cell>
          <cell r="D410">
            <v>58548.235743827594</v>
          </cell>
          <cell r="E410">
            <v>42609.104084922466</v>
          </cell>
          <cell r="F410">
            <v>40430.355638755107</v>
          </cell>
          <cell r="G410">
            <v>37780.530996642352</v>
          </cell>
          <cell r="H410">
            <v>35555.609676015913</v>
          </cell>
          <cell r="I410">
            <v>34747.586481271457</v>
          </cell>
          <cell r="J410">
            <v>33530.211806458479</v>
          </cell>
          <cell r="K410">
            <v>32434.386623134611</v>
          </cell>
          <cell r="L410">
            <v>31466.90326490705</v>
          </cell>
          <cell r="M410">
            <v>30601.84810244308</v>
          </cell>
          <cell r="N410">
            <v>29401.798200270583</v>
          </cell>
          <cell r="O410">
            <v>36776.72644886998</v>
          </cell>
          <cell r="P410">
            <v>44490.254431108689</v>
          </cell>
          <cell r="Q410">
            <v>33488.418962090313</v>
          </cell>
          <cell r="R410">
            <v>22084.338232438415</v>
          </cell>
          <cell r="S410">
            <v>21582.788948575602</v>
          </cell>
          <cell r="T410">
            <v>21080.687411153158</v>
          </cell>
          <cell r="U410">
            <v>20794.427166285313</v>
          </cell>
          <cell r="V410">
            <v>20074.760808173261</v>
          </cell>
          <cell r="W410">
            <v>19570.90110140694</v>
          </cell>
          <cell r="X410">
            <v>19066.419828393635</v>
          </cell>
          <cell r="Y410">
            <v>18776.455310686652</v>
          </cell>
          <cell r="Z410">
            <v>18055.517436267066</v>
          </cell>
          <cell r="AA410">
            <v>17549.057328167764</v>
          </cell>
          <cell r="AB410">
            <v>17041.897641781612</v>
          </cell>
          <cell r="AC410">
            <v>16749.39307901436</v>
          </cell>
          <cell r="AD410">
            <v>16025.394955133641</v>
          </cell>
          <cell r="AE410">
            <v>1926.8461860474526</v>
          </cell>
          <cell r="CO410">
            <v>931514.31798916846</v>
          </cell>
        </row>
        <row r="411">
          <cell r="A411">
            <v>-189783.34031697191</v>
          </cell>
          <cell r="B411">
            <v>25880.509410469487</v>
          </cell>
          <cell r="C411">
            <v>65383.781148120397</v>
          </cell>
          <cell r="D411">
            <v>62019.988047472449</v>
          </cell>
          <cell r="E411">
            <v>47507.662690220372</v>
          </cell>
          <cell r="F411">
            <v>45145.461257950912</v>
          </cell>
          <cell r="G411">
            <v>42323.405929691959</v>
          </cell>
          <cell r="H411">
            <v>39938.907217202912</v>
          </cell>
          <cell r="I411">
            <v>39007.755300188815</v>
          </cell>
          <cell r="J411">
            <v>37641.470091003357</v>
          </cell>
          <cell r="K411">
            <v>36409.146682970604</v>
          </cell>
          <cell r="L411">
            <v>35308.14073828765</v>
          </cell>
          <cell r="M411">
            <v>34320.324623613807</v>
          </cell>
          <cell r="N411">
            <v>32975.874041193456</v>
          </cell>
          <cell r="O411">
            <v>40375.489936445221</v>
          </cell>
          <cell r="P411">
            <v>48157.398049984731</v>
          </cell>
          <cell r="Q411">
            <v>36918.687563253843</v>
          </cell>
          <cell r="R411">
            <v>25257.072547523247</v>
          </cell>
          <cell r="S411">
            <v>24709.522839793492</v>
          </cell>
          <cell r="T411">
            <v>24162.299793799859</v>
          </cell>
          <cell r="U411">
            <v>23842.376715381884</v>
          </cell>
          <cell r="V411">
            <v>23068.873180424656</v>
          </cell>
          <cell r="W411">
            <v>22522.690103553679</v>
          </cell>
          <cell r="X411">
            <v>21976.874687344622</v>
          </cell>
          <cell r="Y411">
            <v>21656.674769277379</v>
          </cell>
          <cell r="Z411">
            <v>20886.391287085979</v>
          </cell>
          <cell r="AA411">
            <v>20341.746365286643</v>
          </cell>
          <cell r="AB411">
            <v>19797.515248801385</v>
          </cell>
          <cell r="AC411">
            <v>19478.754479963463</v>
          </cell>
          <cell r="AD411">
            <v>18710.344460835084</v>
          </cell>
          <cell r="AE411">
            <v>4324.3985720574346</v>
          </cell>
          <cell r="CO411">
            <v>948916.70158485952</v>
          </cell>
        </row>
        <row r="412">
          <cell r="A412">
            <v>-183699.93143338471</v>
          </cell>
          <cell r="B412">
            <v>21195.920046478132</v>
          </cell>
          <cell r="C412">
            <v>59513.815234237307</v>
          </cell>
          <cell r="D412">
            <v>59195.910174485543</v>
          </cell>
          <cell r="E412">
            <v>42798.71297146818</v>
          </cell>
          <cell r="F412">
            <v>40629.393131718316</v>
          </cell>
          <cell r="G412">
            <v>37999.377808473058</v>
          </cell>
          <cell r="H412">
            <v>35788.990600177713</v>
          </cell>
          <cell r="I412">
            <v>34978.14827582553</v>
          </cell>
          <cell r="J412">
            <v>33759.043410037513</v>
          </cell>
          <cell r="K412">
            <v>32662.255645777943</v>
          </cell>
          <cell r="L412">
            <v>31692.097640385029</v>
          </cell>
          <cell r="M412">
            <v>30825.280439831804</v>
          </cell>
          <cell r="N412">
            <v>29623.786160538817</v>
          </cell>
          <cell r="O412">
            <v>36879.814507455092</v>
          </cell>
          <cell r="P412">
            <v>44474.952611776302</v>
          </cell>
          <cell r="Q412">
            <v>33623.603206217078</v>
          </cell>
          <cell r="R412">
            <v>22371.446126251314</v>
          </cell>
          <cell r="S412">
            <v>21871.766730524498</v>
          </cell>
          <cell r="T412">
            <v>21371.667513687433</v>
          </cell>
          <cell r="U412">
            <v>21086.680002207097</v>
          </cell>
          <cell r="V412">
            <v>20370.158860310446</v>
          </cell>
          <cell r="W412">
            <v>19868.723089651699</v>
          </cell>
          <cell r="X412">
            <v>19366.814806634779</v>
          </cell>
          <cell r="Y412">
            <v>19078.749670738558</v>
          </cell>
          <cell r="Z412">
            <v>18361.52357678234</v>
          </cell>
          <cell r="AA412">
            <v>17858.110990664078</v>
          </cell>
          <cell r="AB412">
            <v>17354.166587723881</v>
          </cell>
          <cell r="AC412">
            <v>17064.25672778998</v>
          </cell>
          <cell r="AD412">
            <v>16344.618034723764</v>
          </cell>
          <cell r="AE412">
            <v>2439.6797387243823</v>
          </cell>
          <cell r="CO412">
            <v>918499.65716692351</v>
          </cell>
        </row>
        <row r="413">
          <cell r="A413">
            <v>-175473.85234274299</v>
          </cell>
          <cell r="B413">
            <v>33096.783938840541</v>
          </cell>
          <cell r="C413">
            <v>67423.370183774183</v>
          </cell>
          <cell r="D413">
            <v>68200.533875940557</v>
          </cell>
          <cell r="E413">
            <v>50722.193102716556</v>
          </cell>
          <cell r="F413">
            <v>48339.794996184661</v>
          </cell>
          <cell r="G413">
            <v>45565.193959146811</v>
          </cell>
          <cell r="H413">
            <v>43201.510203852959</v>
          </cell>
          <cell r="I413">
            <v>42201.358880938613</v>
          </cell>
          <cell r="J413">
            <v>40761.804709399265</v>
          </cell>
          <cell r="K413">
            <v>39466.098109235798</v>
          </cell>
          <cell r="L413">
            <v>38292.586354779647</v>
          </cell>
          <cell r="M413">
            <v>37242.333129739462</v>
          </cell>
          <cell r="N413">
            <v>35828.247351624494</v>
          </cell>
          <cell r="O413">
            <v>42517.595966313122</v>
          </cell>
          <cell r="P413">
            <v>49610.749272900888</v>
          </cell>
          <cell r="Q413">
            <v>39184.296055828876</v>
          </cell>
          <cell r="R413">
            <v>28334.941682768171</v>
          </cell>
          <cell r="S413">
            <v>27779.3315711822</v>
          </cell>
          <cell r="T413">
            <v>27225.221378655689</v>
          </cell>
          <cell r="U413">
            <v>26898.820055228687</v>
          </cell>
          <cell r="V413">
            <v>26121.682090994982</v>
          </cell>
          <cell r="W413">
            <v>25572.347081283646</v>
          </cell>
          <cell r="X413">
            <v>25024.700243687883</v>
          </cell>
          <cell r="Y413">
            <v>24703.265355178431</v>
          </cell>
          <cell r="Z413">
            <v>23934.675184851971</v>
          </cell>
          <cell r="AA413">
            <v>23392.402857584078</v>
          </cell>
          <cell r="AB413">
            <v>22852.030582905099</v>
          </cell>
          <cell r="AC413">
            <v>22537.92698350476</v>
          </cell>
          <cell r="AD413">
            <v>21777.215907671824</v>
          </cell>
          <cell r="AE413">
            <v>8443.6123142597571</v>
          </cell>
          <cell r="CO413">
            <v>877369.26171371492</v>
          </cell>
        </row>
        <row r="414">
          <cell r="A414">
            <v>-188953.05987668817</v>
          </cell>
          <cell r="B414">
            <v>26799.62440316315</v>
          </cell>
          <cell r="C414">
            <v>64747.559323470559</v>
          </cell>
          <cell r="D414">
            <v>64342.751546729123</v>
          </cell>
          <cell r="E414">
            <v>47165.802546146733</v>
          </cell>
          <cell r="F414">
            <v>44819.950459258485</v>
          </cell>
          <cell r="G414">
            <v>42015.595361284708</v>
          </cell>
          <cell r="H414">
            <v>39646.676909304559</v>
          </cell>
          <cell r="I414">
            <v>38724.535594629691</v>
          </cell>
          <cell r="J414">
            <v>37369.508002865812</v>
          </cell>
          <cell r="K414">
            <v>36147.637596915127</v>
          </cell>
          <cell r="L414">
            <v>35056.484940640439</v>
          </cell>
          <cell r="M414">
            <v>34077.877515655637</v>
          </cell>
          <cell r="N414">
            <v>32744.393687098527</v>
          </cell>
          <cell r="O414">
            <v>40116.570716878778</v>
          </cell>
          <cell r="P414">
            <v>47867.737325234251</v>
          </cell>
          <cell r="Q414">
            <v>36679.813081644228</v>
          </cell>
          <cell r="R414">
            <v>25070.906095405197</v>
          </cell>
          <cell r="S414">
            <v>24527.349890260695</v>
          </cell>
          <cell r="T414">
            <v>23984.080124331405</v>
          </cell>
          <cell r="U414">
            <v>23667.058946858437</v>
          </cell>
          <cell r="V414">
            <v>22898.434540619659</v>
          </cell>
          <cell r="W414">
            <v>22356.076690309819</v>
          </cell>
          <cell r="X414">
            <v>21814.041229860202</v>
          </cell>
          <cell r="Y414">
            <v>21496.610007304022</v>
          </cell>
          <cell r="Z414">
            <v>20730.976455475888</v>
          </cell>
          <cell r="AA414">
            <v>20189.967364089927</v>
          </cell>
          <cell r="AB414">
            <v>19649.321125331953</v>
          </cell>
          <cell r="AC414">
            <v>19333.167492252353</v>
          </cell>
          <cell r="AD414">
            <v>18569.161074582633</v>
          </cell>
          <cell r="AE414">
            <v>4247.1995340488211</v>
          </cell>
          <cell r="CO414">
            <v>944765.29938344075</v>
          </cell>
        </row>
        <row r="415">
          <cell r="A415">
            <v>-179728.84607968188</v>
          </cell>
          <cell r="B415">
            <v>25427.477774110128</v>
          </cell>
          <cell r="C415">
            <v>62679.664095246539</v>
          </cell>
          <cell r="D415">
            <v>60640.638117074821</v>
          </cell>
          <cell r="E415">
            <v>45103.970509735576</v>
          </cell>
          <cell r="F415">
            <v>42882.184134693875</v>
          </cell>
          <cell r="G415">
            <v>40225.361866695297</v>
          </cell>
          <cell r="H415">
            <v>37982.310855325835</v>
          </cell>
          <cell r="I415">
            <v>37117.512977548176</v>
          </cell>
          <cell r="J415">
            <v>35836.595325744303</v>
          </cell>
          <cell r="K415">
            <v>34684.424353168026</v>
          </cell>
          <cell r="L415">
            <v>33656.539750463904</v>
          </cell>
          <cell r="M415">
            <v>32738.076708720153</v>
          </cell>
          <cell r="N415">
            <v>31477.119910998896</v>
          </cell>
          <cell r="O415">
            <v>38499.202165060095</v>
          </cell>
          <cell r="P415">
            <v>45878.535770886112</v>
          </cell>
          <cell r="Q415">
            <v>35242.819476188575</v>
          </cell>
          <cell r="R415">
            <v>24201.157020257189</v>
          </cell>
          <cell r="S415">
            <v>23687.308991651487</v>
          </cell>
          <cell r="T415">
            <v>23173.656389071861</v>
          </cell>
          <cell r="U415">
            <v>22878.104407724662</v>
          </cell>
          <cell r="V415">
            <v>22146.961088997428</v>
          </cell>
          <cell r="W415">
            <v>21633.930649990914</v>
          </cell>
          <cell r="X415">
            <v>21121.120164698485</v>
          </cell>
          <cell r="Y415">
            <v>20825.115594567149</v>
          </cell>
          <cell r="Z415">
            <v>20096.185647659746</v>
          </cell>
          <cell r="AA415">
            <v>19584.075412950071</v>
          </cell>
          <cell r="AB415">
            <v>19072.212738083384</v>
          </cell>
          <cell r="AC415">
            <v>18777.345079571358</v>
          </cell>
          <cell r="AD415">
            <v>18049.259997863817</v>
          </cell>
          <cell r="AE415">
            <v>4428.540564376297</v>
          </cell>
          <cell r="CO415">
            <v>898644.23039840942</v>
          </cell>
        </row>
        <row r="416">
          <cell r="A416">
            <v>-170203.70895580176</v>
          </cell>
          <cell r="B416">
            <v>31630.692862366705</v>
          </cell>
          <cell r="C416">
            <v>65338.261212378347</v>
          </cell>
          <cell r="D416">
            <v>64592.678609181952</v>
          </cell>
          <cell r="E416">
            <v>49287.348291653412</v>
          </cell>
          <cell r="F416">
            <v>46984.350626765881</v>
          </cell>
          <cell r="G416">
            <v>44301.306265728184</v>
          </cell>
          <cell r="H416">
            <v>42016.521775185538</v>
          </cell>
          <cell r="I416">
            <v>41055.459063513015</v>
          </cell>
          <cell r="J416">
            <v>39665.785529371817</v>
          </cell>
          <cell r="K416">
            <v>38416.769730667147</v>
          </cell>
          <cell r="L416">
            <v>37286.240069365376</v>
          </cell>
          <cell r="M416">
            <v>36276.58694387188</v>
          </cell>
          <cell r="N416">
            <v>34911.23354994462</v>
          </cell>
          <cell r="O416">
            <v>41407.254743918558</v>
          </cell>
          <cell r="P416">
            <v>48292.448601760254</v>
          </cell>
          <cell r="Q416">
            <v>38183.270190690724</v>
          </cell>
          <cell r="R416">
            <v>27660.715670531041</v>
          </cell>
          <cell r="S416">
            <v>27124.247534685659</v>
          </cell>
          <cell r="T416">
            <v>26589.174675147806</v>
          </cell>
          <cell r="U416">
            <v>26276.632837781486</v>
          </cell>
          <cell r="V416">
            <v>25523.383473899979</v>
          </cell>
          <cell r="W416">
            <v>24992.752653687014</v>
          </cell>
          <cell r="X416">
            <v>24463.692229250439</v>
          </cell>
          <cell r="Y416">
            <v>24155.87988396766</v>
          </cell>
          <cell r="Z416">
            <v>23410.472428555957</v>
          </cell>
          <cell r="AA416">
            <v>22886.411558513923</v>
          </cell>
          <cell r="AB416">
            <v>22364.11818275346</v>
          </cell>
          <cell r="AC416">
            <v>22063.312031958943</v>
          </cell>
          <cell r="AD416">
            <v>21325.04760413582</v>
          </cell>
          <cell r="AE416">
            <v>8393.51168705686</v>
          </cell>
          <cell r="CO416">
            <v>851018.54477900872</v>
          </cell>
        </row>
        <row r="417">
          <cell r="A417">
            <v>-203593.3357229901</v>
          </cell>
          <cell r="B417">
            <v>14261.604018272235</v>
          </cell>
          <cell r="C417">
            <v>55186.176340846534</v>
          </cell>
          <cell r="D417">
            <v>55160.131140143523</v>
          </cell>
          <cell r="E417">
            <v>38847.196902269774</v>
          </cell>
          <cell r="F417">
            <v>36688.797643673926</v>
          </cell>
          <cell r="G417">
            <v>33978.173820958138</v>
          </cell>
          <cell r="H417">
            <v>31724.775121778381</v>
          </cell>
          <cell r="I417">
            <v>30997.113599201097</v>
          </cell>
          <cell r="J417">
            <v>29864.682241657261</v>
          </cell>
          <cell r="K417">
            <v>28842.174138293471</v>
          </cell>
          <cell r="L417">
            <v>27959.047212076563</v>
          </cell>
          <cell r="M417">
            <v>27166.466630978561</v>
          </cell>
          <cell r="N417">
            <v>26047.085393956593</v>
          </cell>
          <cell r="O417">
            <v>34277.057907477676</v>
          </cell>
          <cell r="P417">
            <v>42820.689351813089</v>
          </cell>
          <cell r="Q417">
            <v>30836.539148277065</v>
          </cell>
          <cell r="R417">
            <v>18449.694898330752</v>
          </cell>
          <cell r="S417">
            <v>17956.852734231674</v>
          </cell>
          <cell r="T417">
            <v>17462.065707012225</v>
          </cell>
          <cell r="U417">
            <v>17182.874697037798</v>
          </cell>
          <cell r="V417">
            <v>16466.421929260912</v>
          </cell>
          <cell r="W417">
            <v>15965.443183300114</v>
          </cell>
          <cell r="X417">
            <v>15462.275476763094</v>
          </cell>
          <cell r="Y417">
            <v>15173.145863903384</v>
          </cell>
          <cell r="Z417">
            <v>14449.108536626714</v>
          </cell>
          <cell r="AA417">
            <v>13938.971996097258</v>
          </cell>
          <cell r="AB417">
            <v>13426.371761154558</v>
          </cell>
          <cell r="AC417">
            <v>13127.699009879914</v>
          </cell>
          <cell r="AD417">
            <v>12393.482347374662</v>
          </cell>
          <cell r="AE417">
            <v>-2977.3117349927452</v>
          </cell>
          <cell r="CO417">
            <v>1017966.6786149504</v>
          </cell>
        </row>
        <row r="418">
          <cell r="A418">
            <v>-215403.04186964966</v>
          </cell>
          <cell r="B418">
            <v>11467.47460999724</v>
          </cell>
          <cell r="C418">
            <v>55185.275826476471</v>
          </cell>
          <cell r="D418">
            <v>53877.438614593542</v>
          </cell>
          <cell r="E418">
            <v>38324.42293622857</v>
          </cell>
          <cell r="F418">
            <v>36112.053826915173</v>
          </cell>
          <cell r="G418">
            <v>33302.006448188025</v>
          </cell>
          <cell r="H418">
            <v>30973.485028768759</v>
          </cell>
          <cell r="I418">
            <v>30250.301433776782</v>
          </cell>
          <cell r="J418">
            <v>29115.813905501695</v>
          </cell>
          <cell r="K418">
            <v>28088.647249828442</v>
          </cell>
          <cell r="L418">
            <v>27208.674511147728</v>
          </cell>
          <cell r="M418">
            <v>26415.892434500995</v>
          </cell>
          <cell r="N418">
            <v>25293.478727333677</v>
          </cell>
          <cell r="O418">
            <v>34054.11196290372</v>
          </cell>
          <cell r="P418">
            <v>43128.996934274524</v>
          </cell>
          <cell r="Q418">
            <v>30459.744119113777</v>
          </cell>
          <cell r="R418">
            <v>17380.047417180438</v>
          </cell>
          <cell r="S418">
            <v>16875.871876635014</v>
          </cell>
          <cell r="T418">
            <v>16369.219791370735</v>
          </cell>
          <cell r="U418">
            <v>16082.160631363877</v>
          </cell>
          <cell r="V418">
            <v>15348.186572429004</v>
          </cell>
          <cell r="W418">
            <v>14833.650092530919</v>
          </cell>
          <cell r="X418">
            <v>14316.326239733527</v>
          </cell>
          <cell r="Y418">
            <v>14016.764732805579</v>
          </cell>
          <cell r="Z418">
            <v>13272.979422056676</v>
          </cell>
          <cell r="AA418">
            <v>12746.781613637464</v>
          </cell>
          <cell r="AB418">
            <v>12217.446592463133</v>
          </cell>
          <cell r="AC418">
            <v>11905.5087893036</v>
          </cell>
          <cell r="AD418">
            <v>11148.985622827156</v>
          </cell>
          <cell r="AE418">
            <v>-5102.1020873226371</v>
          </cell>
          <cell r="CO418">
            <v>1077015.2093482483</v>
          </cell>
        </row>
        <row r="419">
          <cell r="A419">
            <v>-195150.75912721572</v>
          </cell>
          <cell r="B419">
            <v>24043.429455213482</v>
          </cell>
          <cell r="C419">
            <v>62191.082836934293</v>
          </cell>
          <cell r="D419">
            <v>58960.545294798183</v>
          </cell>
          <cell r="E419">
            <v>46104.038541506627</v>
          </cell>
          <cell r="F419">
            <v>43755.974224800302</v>
          </cell>
          <cell r="G419">
            <v>40921.716379120888</v>
          </cell>
          <cell r="H419">
            <v>38534.792375645047</v>
          </cell>
          <cell r="I419">
            <v>37634.395411594785</v>
          </cell>
          <cell r="J419">
            <v>36301.400891943063</v>
          </cell>
          <cell r="K419">
            <v>35098.143946809083</v>
          </cell>
          <cell r="L419">
            <v>34029.599953643599</v>
          </cell>
          <cell r="M419">
            <v>33070.00889708288</v>
          </cell>
          <cell r="N419">
            <v>31757.298114567326</v>
          </cell>
          <cell r="O419">
            <v>39428.489583270275</v>
          </cell>
          <cell r="P419">
            <v>47472.199816001135</v>
          </cell>
          <cell r="Q419">
            <v>35930.184944968874</v>
          </cell>
          <cell r="R419">
            <v>23965.983887543473</v>
          </cell>
          <cell r="S419">
            <v>23423.128249446781</v>
          </cell>
          <cell r="T419">
            <v>22880.118633792321</v>
          </cell>
          <cell r="U419">
            <v>22563.852997595444</v>
          </cell>
          <cell r="V419">
            <v>21793.618853923384</v>
          </cell>
          <cell r="W419">
            <v>21250.119031158581</v>
          </cell>
          <cell r="X419">
            <v>20706.445905296059</v>
          </cell>
          <cell r="Y419">
            <v>20387.772889300148</v>
          </cell>
          <cell r="Z419">
            <v>19618.55879193297</v>
          </cell>
          <cell r="AA419">
            <v>19074.333933649032</v>
          </cell>
          <cell r="AB419">
            <v>18529.914021201723</v>
          </cell>
          <cell r="AC419">
            <v>18210.281510742294</v>
          </cell>
          <cell r="AD419">
            <v>17440.465451768599</v>
          </cell>
          <cell r="AE419">
            <v>2660.8862019390217</v>
          </cell>
          <cell r="CO419">
            <v>975753.79563607846</v>
          </cell>
        </row>
        <row r="420">
          <cell r="A420">
            <v>-189070.96799097155</v>
          </cell>
          <cell r="B420">
            <v>24389.841459794116</v>
          </cell>
          <cell r="C420">
            <v>60247.991285835335</v>
          </cell>
          <cell r="D420">
            <v>57746.279704338522</v>
          </cell>
          <cell r="E420">
            <v>42546.476816172333</v>
          </cell>
          <cell r="F420">
            <v>40353.091711112138</v>
          </cell>
          <cell r="G420">
            <v>37678.268297629722</v>
          </cell>
          <cell r="H420">
            <v>35434.109245512067</v>
          </cell>
          <cell r="I420">
            <v>34625.660108477008</v>
          </cell>
          <cell r="J420">
            <v>33406.045096583664</v>
          </cell>
          <cell r="K420">
            <v>32307.525859097972</v>
          </cell>
          <cell r="L420">
            <v>31339.18767382131</v>
          </cell>
          <cell r="M420">
            <v>30472.630460014465</v>
          </cell>
          <cell r="N420">
            <v>29270.168266653309</v>
          </cell>
          <cell r="O420">
            <v>36767.917738289842</v>
          </cell>
          <cell r="P420">
            <v>44604.921864991607</v>
          </cell>
          <cell r="Q420">
            <v>33442.089027031107</v>
          </cell>
          <cell r="R420">
            <v>21874.976557118775</v>
          </cell>
          <cell r="S420">
            <v>21370.265010820338</v>
          </cell>
          <cell r="T420">
            <v>20864.888867671325</v>
          </cell>
          <cell r="U420">
            <v>20576.412756060643</v>
          </cell>
          <cell r="V420">
            <v>19852.062441062313</v>
          </cell>
          <cell r="W420">
            <v>19344.570469435712</v>
          </cell>
          <cell r="X420">
            <v>18836.33048819875</v>
          </cell>
          <cell r="Y420">
            <v>18543.598777993146</v>
          </cell>
          <cell r="Z420">
            <v>17817.516062531729</v>
          </cell>
          <cell r="AA420">
            <v>17306.894697702824</v>
          </cell>
          <cell r="AB420">
            <v>16795.43144146747</v>
          </cell>
          <cell r="AC420">
            <v>16499.552695342129</v>
          </cell>
          <cell r="AD420">
            <v>15769.877470106298</v>
          </cell>
          <cell r="AE420">
            <v>1464.6630923962621</v>
          </cell>
          <cell r="CO420">
            <v>945354.83995485771</v>
          </cell>
        </row>
        <row r="421">
          <cell r="A421">
            <v>-201463.59667849503</v>
          </cell>
          <cell r="B421">
            <v>13592.358546717529</v>
          </cell>
          <cell r="C421">
            <v>58682.394693748633</v>
          </cell>
          <cell r="D421">
            <v>53169.256263366071</v>
          </cell>
          <cell r="E421">
            <v>38701.493477764947</v>
          </cell>
          <cell r="F421">
            <v>36560.784860387721</v>
          </cell>
          <cell r="G421">
            <v>33874.879449112836</v>
          </cell>
          <cell r="H421">
            <v>31641.555971799608</v>
          </cell>
          <cell r="I421">
            <v>30918.997708014998</v>
          </cell>
          <cell r="J421">
            <v>29793.981025638139</v>
          </cell>
          <cell r="K421">
            <v>28778.730943697148</v>
          </cell>
          <cell r="L421">
            <v>27901.421134344804</v>
          </cell>
          <cell r="M421">
            <v>27114.70472122659</v>
          </cell>
          <cell r="N421">
            <v>26002.686357417821</v>
          </cell>
          <cell r="O421">
            <v>34143.216027872171</v>
          </cell>
          <cell r="P421">
            <v>42595.23080459678</v>
          </cell>
          <cell r="Q421">
            <v>30736.291405003103</v>
          </cell>
          <cell r="R421">
            <v>18476.928302094631</v>
          </cell>
          <cell r="S421">
            <v>17988.156170556969</v>
          </cell>
          <cell r="T421">
            <v>17497.485871051904</v>
          </cell>
          <cell r="U421">
            <v>17221.202500852327</v>
          </cell>
          <cell r="V421">
            <v>16510.221279632475</v>
          </cell>
          <cell r="W421">
            <v>16013.507921336004</v>
          </cell>
          <cell r="X421">
            <v>15514.658158269434</v>
          </cell>
          <cell r="Y421">
            <v>15228.699849929741</v>
          </cell>
          <cell r="Z421">
            <v>14510.291126489243</v>
          </cell>
          <cell r="AA421">
            <v>14004.639847513612</v>
          </cell>
          <cell r="AB421">
            <v>13496.584026147495</v>
          </cell>
          <cell r="AC421">
            <v>13201.364852083469</v>
          </cell>
          <cell r="AD421">
            <v>12472.968047068764</v>
          </cell>
          <cell r="AE421">
            <v>-2737.7474969642099</v>
          </cell>
          <cell r="CO421">
            <v>1007317.9833924751</v>
          </cell>
        </row>
        <row r="422">
          <cell r="A422">
            <v>-170093.1556720183</v>
          </cell>
          <cell r="B422">
            <v>30261.137333721068</v>
          </cell>
          <cell r="C422">
            <v>66460.923011461971</v>
          </cell>
          <cell r="D422">
            <v>66369.048251473418</v>
          </cell>
          <cell r="E422">
            <v>47782.454178441039</v>
          </cell>
          <cell r="F422">
            <v>45530.026975461558</v>
          </cell>
          <cell r="G422">
            <v>42890.622380946821</v>
          </cell>
          <cell r="H422">
            <v>40647.609237890443</v>
          </cell>
          <cell r="I422">
            <v>39723.691348128414</v>
          </cell>
          <cell r="J422">
            <v>38378.352311035866</v>
          </cell>
          <cell r="K422">
            <v>37169.757241944812</v>
          </cell>
          <cell r="L422">
            <v>36079.374036696332</v>
          </cell>
          <cell r="M422">
            <v>35106.387555295267</v>
          </cell>
          <cell r="N422">
            <v>33783.944220339035</v>
          </cell>
          <cell r="O422">
            <v>40314.352904188723</v>
          </cell>
          <cell r="P422">
            <v>47220.9250483957</v>
          </cell>
          <cell r="Q422">
            <v>37128.608374357362</v>
          </cell>
          <cell r="R422">
            <v>26628.478904200943</v>
          </cell>
          <cell r="S422">
            <v>26104.864300189118</v>
          </cell>
          <cell r="T422">
            <v>25582.340496829202</v>
          </cell>
          <cell r="U422">
            <v>25279.238288462235</v>
          </cell>
          <cell r="V422">
            <v>24540.697169864376</v>
          </cell>
          <cell r="W422">
            <v>24021.646068911788</v>
          </cell>
          <cell r="X422">
            <v>23503.822673703064</v>
          </cell>
          <cell r="Y422">
            <v>23204.224023924791</v>
          </cell>
          <cell r="Z422">
            <v>22472.007430141326</v>
          </cell>
          <cell r="AA422">
            <v>21958.092592086497</v>
          </cell>
          <cell r="AB422">
            <v>21445.5595476624</v>
          </cell>
          <cell r="AC422">
            <v>21151.555082175342</v>
          </cell>
          <cell r="AD422">
            <v>20424.805898556238</v>
          </cell>
          <cell r="AE422">
            <v>7509.8662794136617</v>
          </cell>
          <cell r="CO422">
            <v>850465.77836009138</v>
          </cell>
        </row>
        <row r="423">
          <cell r="A423">
            <v>-179772.81303597658</v>
          </cell>
          <cell r="B423">
            <v>23405.50567987925</v>
          </cell>
          <cell r="C423">
            <v>62058.629694493458</v>
          </cell>
          <cell r="D423">
            <v>58341.690269701401</v>
          </cell>
          <cell r="E423">
            <v>45332.334168407688</v>
          </cell>
          <cell r="F423">
            <v>43102.709686965929</v>
          </cell>
          <cell r="G423">
            <v>40439.002238520508</v>
          </cell>
          <cell r="H423">
            <v>38189.406832989029</v>
          </cell>
          <cell r="I423">
            <v>37318.952991623533</v>
          </cell>
          <cell r="J423">
            <v>36031.267635050113</v>
          </cell>
          <cell r="K423">
            <v>34872.920009273454</v>
          </cell>
          <cell r="L423">
            <v>33838.91852213339</v>
          </cell>
          <cell r="M423">
            <v>32914.861721192363</v>
          </cell>
          <cell r="N423">
            <v>31647.35226841348</v>
          </cell>
          <cell r="O423">
            <v>38665.406736736433</v>
          </cell>
          <cell r="P423">
            <v>46042.698400394729</v>
          </cell>
          <cell r="Q423">
            <v>35402.837665081999</v>
          </cell>
          <cell r="R423">
            <v>24356.16432997692</v>
          </cell>
          <cell r="S423">
            <v>23840.329555619755</v>
          </cell>
          <cell r="T423">
            <v>23324.735433209557</v>
          </cell>
          <cell r="U423">
            <v>23027.725430899911</v>
          </cell>
          <cell r="V423">
            <v>22294.298239050702</v>
          </cell>
          <cell r="W423">
            <v>21779.470262676696</v>
          </cell>
          <cell r="X423">
            <v>21264.913142189151</v>
          </cell>
          <cell r="Y423">
            <v>20967.631676912592</v>
          </cell>
          <cell r="Z423">
            <v>20236.644215350396</v>
          </cell>
          <cell r="AA423">
            <v>19722.94939897627</v>
          </cell>
          <cell r="AB423">
            <v>19209.559433288727</v>
          </cell>
          <cell r="AC423">
            <v>18913.62377214522</v>
          </cell>
          <cell r="AD423">
            <v>18183.730910421116</v>
          </cell>
          <cell r="AE423">
            <v>4558.4595744781291</v>
          </cell>
          <cell r="CO423">
            <v>898864.0651798828</v>
          </cell>
        </row>
        <row r="424">
          <cell r="A424">
            <v>-203013.52714639012</v>
          </cell>
          <cell r="B424">
            <v>21555.770755732461</v>
          </cell>
          <cell r="C424">
            <v>62758.086509917892</v>
          </cell>
          <cell r="D424">
            <v>59106.11972972416</v>
          </cell>
          <cell r="E424">
            <v>43903.59575842855</v>
          </cell>
          <cell r="F424">
            <v>41581.024865954605</v>
          </cell>
          <cell r="G424">
            <v>38732.972433998308</v>
          </cell>
          <cell r="H424">
            <v>36346.419773581816</v>
          </cell>
          <cell r="I424">
            <v>35494.62924076934</v>
          </cell>
          <cell r="J424">
            <v>34214.636918089149</v>
          </cell>
          <cell r="K424">
            <v>33057.817773017552</v>
          </cell>
          <cell r="L424">
            <v>32040.666434935425</v>
          </cell>
          <cell r="M424">
            <v>31125.92587270576</v>
          </cell>
          <cell r="N424">
            <v>29863.808396300563</v>
          </cell>
          <cell r="O424">
            <v>37936.593242305607</v>
          </cell>
          <cell r="P424">
            <v>46366.337119110111</v>
          </cell>
          <cell r="Q424">
            <v>34381.007976622721</v>
          </cell>
          <cell r="R424">
            <v>21975.069610048988</v>
          </cell>
          <cell r="S424">
            <v>21440.308398198205</v>
          </cell>
          <cell r="T424">
            <v>20904.659547993804</v>
          </cell>
          <cell r="U424">
            <v>20594.646667558831</v>
          </cell>
          <cell r="V424">
            <v>19830.591617046884</v>
          </cell>
          <cell r="W424">
            <v>19292.116857413392</v>
          </cell>
          <cell r="X424">
            <v>18752.643052992724</v>
          </cell>
          <cell r="Y424">
            <v>18436.982315633395</v>
          </cell>
          <cell r="Z424">
            <v>17670.577525275075</v>
          </cell>
          <cell r="AA424">
            <v>17127.923134895755</v>
          </cell>
          <cell r="AB424">
            <v>16584.144310806834</v>
          </cell>
          <cell r="AC424">
            <v>16263.872834052047</v>
          </cell>
          <cell r="AD424">
            <v>15493.077417464923</v>
          </cell>
          <cell r="AE424">
            <v>137.66040902691748</v>
          </cell>
          <cell r="CO424">
            <v>1015067.6357319505</v>
          </cell>
        </row>
        <row r="425">
          <cell r="A425">
            <v>-218666.77466857244</v>
          </cell>
          <cell r="B425">
            <v>9383.7473301506834</v>
          </cell>
          <cell r="C425">
            <v>53017.789831771457</v>
          </cell>
          <cell r="D425">
            <v>51400.188043104004</v>
          </cell>
          <cell r="E425">
            <v>36134.279579074791</v>
          </cell>
          <cell r="F425">
            <v>33974.830658286432</v>
          </cell>
          <cell r="G425">
            <v>31195.174679093703</v>
          </cell>
          <cell r="H425">
            <v>28901.537079512884</v>
          </cell>
          <cell r="I425">
            <v>28229.976743967069</v>
          </cell>
          <cell r="J425">
            <v>27154.965398725806</v>
          </cell>
          <cell r="K425">
            <v>26181.219809789633</v>
          </cell>
          <cell r="L425">
            <v>25356.554740318767</v>
          </cell>
          <cell r="M425">
            <v>24613.395462123888</v>
          </cell>
          <cell r="N425">
            <v>23548.245718748876</v>
          </cell>
          <cell r="O425">
            <v>32508.85622196745</v>
          </cell>
          <cell r="P425">
            <v>41766.263139977811</v>
          </cell>
          <cell r="Q425">
            <v>28921.832082108944</v>
          </cell>
          <cell r="R425">
            <v>15672.255037661882</v>
          </cell>
          <cell r="S425">
            <v>15182.219393990912</v>
          </cell>
          <cell r="T425">
            <v>14689.140980461645</v>
          </cell>
          <cell r="U425">
            <v>14412.597692896004</v>
          </cell>
          <cell r="V425">
            <v>13693.487972952069</v>
          </cell>
          <cell r="W425">
            <v>13190.722515146826</v>
          </cell>
          <cell r="X425">
            <v>12684.53239305918</v>
          </cell>
          <cell r="Y425">
            <v>12393.084659314038</v>
          </cell>
          <cell r="Z425">
            <v>11661.46411412505</v>
          </cell>
          <cell r="AA425">
            <v>11144.371138362047</v>
          </cell>
          <cell r="AB425">
            <v>10623.423672777899</v>
          </cell>
          <cell r="AC425">
            <v>10316.867548637481</v>
          </cell>
          <cell r="AD425">
            <v>9569.4992643268088</v>
          </cell>
          <cell r="AE425">
            <v>-6913.5451502498108</v>
          </cell>
          <cell r="CO425">
            <v>1093333.8733428621</v>
          </cell>
        </row>
        <row r="426">
          <cell r="A426">
            <v>-168379.4151103287</v>
          </cell>
          <cell r="B426">
            <v>35027.270281596444</v>
          </cell>
          <cell r="C426">
            <v>69543.987717139447</v>
          </cell>
          <cell r="D426">
            <v>65875.313164197025</v>
          </cell>
          <cell r="E426">
            <v>51565.404800190197</v>
          </cell>
          <cell r="F426">
            <v>49197.880587053471</v>
          </cell>
          <cell r="G426">
            <v>46468.037094712563</v>
          </cell>
          <cell r="H426">
            <v>44135.087789846104</v>
          </cell>
          <cell r="I426">
            <v>43119.2128522493</v>
          </cell>
          <cell r="J426">
            <v>41665.361817799523</v>
          </cell>
          <cell r="K426">
            <v>40358.301957749762</v>
          </cell>
          <cell r="L426">
            <v>39168.814097674971</v>
          </cell>
          <cell r="M426">
            <v>38105.831274782642</v>
          </cell>
          <cell r="N426">
            <v>36678.53758047217</v>
          </cell>
          <cell r="O426">
            <v>43035.309129471127</v>
          </cell>
          <cell r="P426">
            <v>49800.086909705416</v>
          </cell>
          <cell r="Q426">
            <v>39781.532905444968</v>
          </cell>
          <cell r="R426">
            <v>29342.808841952967</v>
          </cell>
          <cell r="S426">
            <v>28789.539169083728</v>
          </cell>
          <cell r="T426">
            <v>28238.197272242978</v>
          </cell>
          <cell r="U426">
            <v>27913.239894656857</v>
          </cell>
          <cell r="V426">
            <v>27141.52987476853</v>
          </cell>
          <cell r="W426">
            <v>26596.325297741823</v>
          </cell>
          <cell r="X426">
            <v>26053.290449618791</v>
          </cell>
          <cell r="Y426">
            <v>25735.277712761141</v>
          </cell>
          <cell r="Z426">
            <v>24973.992260308376</v>
          </cell>
          <cell r="AA426">
            <v>24437.865019705903</v>
          </cell>
          <cell r="AB426">
            <v>23904.179828099877</v>
          </cell>
          <cell r="AC426">
            <v>23595.704532962205</v>
          </cell>
          <cell r="AD426">
            <v>22844.430835600782</v>
          </cell>
          <cell r="AE426">
            <v>10036.716888492738</v>
          </cell>
          <cell r="CO426">
            <v>841897.07555164339</v>
          </cell>
        </row>
        <row r="427">
          <cell r="A427">
            <v>-190602.5296077556</v>
          </cell>
          <cell r="B427">
            <v>26014.989192911875</v>
          </cell>
          <cell r="C427">
            <v>63230.743624042661</v>
          </cell>
          <cell r="D427">
            <v>60451.355896689493</v>
          </cell>
          <cell r="E427">
            <v>45292.377751225926</v>
          </cell>
          <cell r="F427">
            <v>42998.690007451441</v>
          </cell>
          <cell r="G427">
            <v>40231.378502575986</v>
          </cell>
          <cell r="H427">
            <v>37900.940959490443</v>
          </cell>
          <cell r="I427">
            <v>37023.769936078315</v>
          </cell>
          <cell r="J427">
            <v>35721.300695671976</v>
          </cell>
          <cell r="K427">
            <v>34546.928981137404</v>
          </cell>
          <cell r="L427">
            <v>33504.126373197636</v>
          </cell>
          <cell r="M427">
            <v>32569.213201258361</v>
          </cell>
          <cell r="N427">
            <v>31286.441835374811</v>
          </cell>
          <cell r="O427">
            <v>38779.667243244461</v>
          </cell>
          <cell r="P427">
            <v>46636.458285827168</v>
          </cell>
          <cell r="Q427">
            <v>35365.304843264974</v>
          </cell>
          <cell r="R427">
            <v>23678.633920738066</v>
          </cell>
          <cell r="S427">
            <v>23148.695980547396</v>
          </cell>
          <cell r="T427">
            <v>22618.60119948737</v>
          </cell>
          <cell r="U427">
            <v>22311.64991181501</v>
          </cell>
          <cell r="V427">
            <v>21557.922152698149</v>
          </cell>
          <cell r="W427">
            <v>21027.328048811811</v>
          </cell>
          <cell r="X427">
            <v>20496.557419145232</v>
          </cell>
          <cell r="Y427">
            <v>20187.347472250491</v>
          </cell>
          <cell r="Z427">
            <v>19434.465240504651</v>
          </cell>
          <cell r="AA427">
            <v>18903.132618598043</v>
          </cell>
          <cell r="AB427">
            <v>18371.601315370608</v>
          </cell>
          <cell r="AC427">
            <v>18061.557812288971</v>
          </cell>
          <cell r="AD427">
            <v>17307.918644381571</v>
          </cell>
          <cell r="AE427">
            <v>2872.9699572098907</v>
          </cell>
          <cell r="CO427">
            <v>953012.64803877799</v>
          </cell>
        </row>
        <row r="428">
          <cell r="A428">
            <v>-201850.89246550924</v>
          </cell>
          <cell r="B428">
            <v>15117.808865977597</v>
          </cell>
          <cell r="C428">
            <v>57650.311908671531</v>
          </cell>
          <cell r="D428">
            <v>54880.98136536096</v>
          </cell>
          <cell r="E428">
            <v>39388.176103785925</v>
          </cell>
          <cell r="F428">
            <v>37222.358350457551</v>
          </cell>
          <cell r="G428">
            <v>34513.282445078556</v>
          </cell>
          <cell r="H428">
            <v>32258.350376081697</v>
          </cell>
          <cell r="I428">
            <v>31518.603399744839</v>
          </cell>
          <cell r="J428">
            <v>30372.860581904373</v>
          </cell>
          <cell r="K428">
            <v>29338.634881225713</v>
          </cell>
          <cell r="L428">
            <v>28442.699434732109</v>
          </cell>
          <cell r="M428">
            <v>27638.88418467802</v>
          </cell>
          <cell r="N428">
            <v>26506.775967304478</v>
          </cell>
          <cell r="O428">
            <v>34646.362085251647</v>
          </cell>
          <cell r="P428">
            <v>43103.514741371917</v>
          </cell>
          <cell r="Q428">
            <v>31217.236841538455</v>
          </cell>
          <cell r="R428">
            <v>18927.721422007817</v>
          </cell>
          <cell r="S428">
            <v>18432.635066731877</v>
          </cell>
          <cell r="T428">
            <v>17935.777366628681</v>
          </cell>
          <cell r="U428">
            <v>17654.86977104417</v>
          </cell>
          <cell r="V428">
            <v>16936.533776350807</v>
          </cell>
          <cell r="W428">
            <v>16434.036775029082</v>
          </cell>
          <cell r="X428">
            <v>15929.546109498726</v>
          </cell>
          <cell r="Y428">
            <v>15639.462187406123</v>
          </cell>
          <cell r="Z428">
            <v>14914.342751809203</v>
          </cell>
          <cell r="AA428">
            <v>14403.505003075195</v>
          </cell>
          <cell r="AB428">
            <v>13890.423367710169</v>
          </cell>
          <cell r="AC428">
            <v>13591.656276382826</v>
          </cell>
          <cell r="AD428">
            <v>12857.257151193287</v>
          </cell>
          <cell r="AE428">
            <v>-2386.2225737770023</v>
          </cell>
          <cell r="CO428">
            <v>1009254.4623275461</v>
          </cell>
        </row>
        <row r="429">
          <cell r="A429">
            <v>-195890.39995413052</v>
          </cell>
          <cell r="B429">
            <v>18566.388194251107</v>
          </cell>
          <cell r="C429">
            <v>58143.355071292724</v>
          </cell>
          <cell r="D429">
            <v>54391.481503409188</v>
          </cell>
          <cell r="E429">
            <v>41372.141228188688</v>
          </cell>
          <cell r="F429">
            <v>39176.522886411927</v>
          </cell>
          <cell r="G429">
            <v>36468.968375916593</v>
          </cell>
          <cell r="H429">
            <v>34205.162325187033</v>
          </cell>
          <cell r="I429">
            <v>33420.788094212534</v>
          </cell>
          <cell r="J429">
            <v>32225.594280850957</v>
          </cell>
          <cell r="K429">
            <v>31147.717782399064</v>
          </cell>
          <cell r="L429">
            <v>30204.417516761489</v>
          </cell>
          <cell r="M429">
            <v>29358.931469884454</v>
          </cell>
          <cell r="N429">
            <v>28179.498294246143</v>
          </cell>
          <cell r="O429">
            <v>36006.416281373138</v>
          </cell>
          <cell r="P429">
            <v>44165.416793347809</v>
          </cell>
          <cell r="Q429">
            <v>32613.014056262677</v>
          </cell>
          <cell r="R429">
            <v>20655.029552956963</v>
          </cell>
          <cell r="S429">
            <v>20151.140008989372</v>
          </cell>
          <cell r="T429">
            <v>19646.100028378074</v>
          </cell>
          <cell r="U429">
            <v>19358.492838014121</v>
          </cell>
          <cell r="V429">
            <v>18632.429669434554</v>
          </cell>
          <cell r="W429">
            <v>18123.72712766294</v>
          </cell>
          <cell r="X429">
            <v>17613.729759313515</v>
          </cell>
          <cell r="Y429">
            <v>17319.664253514762</v>
          </cell>
          <cell r="Z429">
            <v>16589.693998348364</v>
          </cell>
          <cell r="AA429">
            <v>16075.574385145814</v>
          </cell>
          <cell r="AB429">
            <v>15559.997433222601</v>
          </cell>
          <cell r="AC429">
            <v>15260.317617724606</v>
          </cell>
          <cell r="AD429">
            <v>14524.295320962865</v>
          </cell>
          <cell r="AE429">
            <v>-284.40993060910841</v>
          </cell>
          <cell r="CO429">
            <v>979451.99977065262</v>
          </cell>
        </row>
        <row r="430">
          <cell r="A430">
            <v>-177235.69562993711</v>
          </cell>
          <cell r="B430">
            <v>32025.176019670616</v>
          </cell>
          <cell r="C430">
            <v>69228.133356183491</v>
          </cell>
          <cell r="D430">
            <v>65662.53410889933</v>
          </cell>
          <cell r="E430">
            <v>50711.737058362429</v>
          </cell>
          <cell r="F430">
            <v>48319.047928424843</v>
          </cell>
          <cell r="G430">
            <v>45527.703860808077</v>
          </cell>
          <cell r="H430">
            <v>43150.975821204745</v>
          </cell>
          <cell r="I430">
            <v>42149.829137300447</v>
          </cell>
          <cell r="J430">
            <v>40707.985942239626</v>
          </cell>
          <cell r="K430">
            <v>39409.778236545972</v>
          </cell>
          <cell r="L430">
            <v>38234.939925350598</v>
          </cell>
          <cell r="M430">
            <v>37183.016583607619</v>
          </cell>
          <cell r="N430">
            <v>35766.560257279678</v>
          </cell>
          <cell r="O430">
            <v>42533.315643917274</v>
          </cell>
          <cell r="P430">
            <v>49704.545828942675</v>
          </cell>
          <cell r="Q430">
            <v>39175.417500504867</v>
          </cell>
          <cell r="R430">
            <v>28221.986239916005</v>
          </cell>
          <cell r="S430">
            <v>27664.115139381945</v>
          </cell>
          <cell r="T430">
            <v>27107.678480613635</v>
          </cell>
          <cell r="U430">
            <v>26779.684388382928</v>
          </cell>
          <cell r="V430">
            <v>25999.281912383442</v>
          </cell>
          <cell r="W430">
            <v>25447.411981150188</v>
          </cell>
          <cell r="X430">
            <v>24897.156526761632</v>
          </cell>
          <cell r="Y430">
            <v>24573.802305568548</v>
          </cell>
          <cell r="Z430">
            <v>23801.684238769085</v>
          </cell>
          <cell r="AA430">
            <v>23256.568676454124</v>
          </cell>
          <cell r="AB430">
            <v>22713.270222051397</v>
          </cell>
          <cell r="AC430">
            <v>22396.888969549203</v>
          </cell>
          <cell r="AD430">
            <v>21632.344325329192</v>
          </cell>
          <cell r="AE430">
            <v>8167.0394532278442</v>
          </cell>
          <cell r="CO430">
            <v>886178.47814968543</v>
          </cell>
        </row>
        <row r="431">
          <cell r="A431">
            <v>-210009.5974594595</v>
          </cell>
          <cell r="B431">
            <v>12777.588196576951</v>
          </cell>
          <cell r="C431">
            <v>56248.135532519969</v>
          </cell>
          <cell r="D431">
            <v>53834.402464446277</v>
          </cell>
          <cell r="E431">
            <v>38909.929174537567</v>
          </cell>
          <cell r="F431">
            <v>36710.709241819277</v>
          </cell>
          <cell r="G431">
            <v>33936.259080587566</v>
          </cell>
          <cell r="H431">
            <v>31632.613664643912</v>
          </cell>
          <cell r="I431">
            <v>30898.844228405957</v>
          </cell>
          <cell r="J431">
            <v>29755.117729046033</v>
          </cell>
          <cell r="K431">
            <v>28720.805081146435</v>
          </cell>
          <cell r="L431">
            <v>27830.164499645362</v>
          </cell>
          <cell r="M431">
            <v>27029.053540508954</v>
          </cell>
          <cell r="N431">
            <v>25898.175988219489</v>
          </cell>
          <cell r="O431">
            <v>34407.41983740565</v>
          </cell>
          <cell r="P431">
            <v>43233.631278951339</v>
          </cell>
          <cell r="Q431">
            <v>30874.862318156898</v>
          </cell>
          <cell r="R431">
            <v>18107.9277104992</v>
          </cell>
          <cell r="S431">
            <v>17606.000334396769</v>
          </cell>
          <cell r="T431">
            <v>17101.910303344222</v>
          </cell>
          <cell r="U431">
            <v>16816.293384051729</v>
          </cell>
          <cell r="V431">
            <v>16086.98081140568</v>
          </cell>
          <cell r="W431">
            <v>15576.005693662424</v>
          </cell>
          <cell r="X431">
            <v>15062.596488719981</v>
          </cell>
          <cell r="Y431">
            <v>14765.935149819314</v>
          </cell>
          <cell r="Z431">
            <v>14028.181536094802</v>
          </cell>
          <cell r="AA431">
            <v>13507.023105424312</v>
          </cell>
          <cell r="AB431">
            <v>12983.125088166747</v>
          </cell>
          <cell r="AC431">
            <v>12675.711736555466</v>
          </cell>
          <cell r="AD431">
            <v>11926.779077871844</v>
          </cell>
          <cell r="AE431">
            <v>-3924.2012118068778</v>
          </cell>
          <cell r="CO431">
            <v>1050047.9872972975</v>
          </cell>
        </row>
        <row r="432">
          <cell r="A432">
            <v>-184073.05585689191</v>
          </cell>
          <cell r="B432">
            <v>21631.843717799915</v>
          </cell>
          <cell r="C432">
            <v>60898.039369991297</v>
          </cell>
          <cell r="D432">
            <v>60394.668756908184</v>
          </cell>
          <cell r="E432">
            <v>45103.395212577409</v>
          </cell>
          <cell r="F432">
            <v>42855.398215335998</v>
          </cell>
          <cell r="G432">
            <v>40156.579304938045</v>
          </cell>
          <cell r="H432">
            <v>37880.679114552215</v>
          </cell>
          <cell r="I432">
            <v>37012.806112773789</v>
          </cell>
          <cell r="J432">
            <v>35725.50451659612</v>
          </cell>
          <cell r="K432">
            <v>34566.492413343236</v>
          </cell>
          <cell r="L432">
            <v>33534.666144812669</v>
          </cell>
          <cell r="M432">
            <v>32611.472936013975</v>
          </cell>
          <cell r="N432">
            <v>31343.955110979368</v>
          </cell>
          <cell r="O432">
            <v>38556.243637322106</v>
          </cell>
          <cell r="P432">
            <v>46127.652909407232</v>
          </cell>
          <cell r="Q432">
            <v>35238.594243876214</v>
          </cell>
          <cell r="R432">
            <v>23940.041361561365</v>
          </cell>
          <cell r="S432">
            <v>23420.40554810797</v>
          </cell>
          <cell r="T432">
            <v>22900.808878508164</v>
          </cell>
          <cell r="U432">
            <v>22601.173209722983</v>
          </cell>
          <cell r="V432">
            <v>21861.737703360697</v>
          </cell>
          <cell r="W432">
            <v>21342.265653189577</v>
          </cell>
          <cell r="X432">
            <v>20822.837659770434</v>
          </cell>
          <cell r="Y432">
            <v>20521.965055579843</v>
          </cell>
          <cell r="Z432">
            <v>19784.119169649188</v>
          </cell>
          <cell r="AA432">
            <v>19264.831436494947</v>
          </cell>
          <cell r="AB432">
            <v>18745.59328960321</v>
          </cell>
          <cell r="AC432">
            <v>18444.998096436364</v>
          </cell>
          <cell r="AD432">
            <v>17707.271749586085</v>
          </cell>
          <cell r="AE432">
            <v>3761.674522067231</v>
          </cell>
          <cell r="CO432">
            <v>920365.27928445954</v>
          </cell>
        </row>
        <row r="433">
          <cell r="A433">
            <v>-164933.98137202486</v>
          </cell>
          <cell r="B433">
            <v>34074.723006387401</v>
          </cell>
          <cell r="C433">
            <v>71309.963869978368</v>
          </cell>
          <cell r="D433">
            <v>65262.299998150629</v>
          </cell>
          <cell r="E433">
            <v>51850.675967140647</v>
          </cell>
          <cell r="F433">
            <v>49494.495057212742</v>
          </cell>
          <cell r="G433">
            <v>46789.902624094015</v>
          </cell>
          <cell r="H433">
            <v>44475.258993920943</v>
          </cell>
          <cell r="I433">
            <v>43454.807850006546</v>
          </cell>
          <cell r="J433">
            <v>41997.660103993243</v>
          </cell>
          <cell r="K433">
            <v>40688.409041958279</v>
          </cell>
          <cell r="L433">
            <v>39494.468330557211</v>
          </cell>
          <cell r="M433">
            <v>38428.32040140008</v>
          </cell>
          <cell r="N433">
            <v>36998.140879794082</v>
          </cell>
          <cell r="O433">
            <v>43196.633868727571</v>
          </cell>
          <cell r="P433">
            <v>49804.103537436764</v>
          </cell>
          <cell r="Q433">
            <v>39984.50672285122</v>
          </cell>
          <cell r="R433">
            <v>29746.518036523266</v>
          </cell>
          <cell r="S433">
            <v>29195.433961994495</v>
          </cell>
          <cell r="T433">
            <v>28646.459989285999</v>
          </cell>
          <cell r="U433">
            <v>28322.97457273888</v>
          </cell>
          <cell r="V433">
            <v>27555.097460639765</v>
          </cell>
          <cell r="W433">
            <v>27012.841265058989</v>
          </cell>
          <cell r="X433">
            <v>26472.960007666872</v>
          </cell>
          <cell r="Y433">
            <v>26157.277098999897</v>
          </cell>
          <cell r="Z433">
            <v>25400.609437475796</v>
          </cell>
          <cell r="AA433">
            <v>24868.289097424567</v>
          </cell>
          <cell r="AB433">
            <v>24338.641771227951</v>
          </cell>
          <cell r="AC433">
            <v>24033.449355087258</v>
          </cell>
          <cell r="AD433">
            <v>23287.68932777342</v>
          </cell>
          <cell r="AE433">
            <v>10736.062761243273</v>
          </cell>
          <cell r="CO433">
            <v>824669.90686012432</v>
          </cell>
        </row>
        <row r="434">
          <cell r="A434">
            <v>-199263.79599798791</v>
          </cell>
          <cell r="B434">
            <v>17855.794829051563</v>
          </cell>
          <cell r="C434">
            <v>59058.670738217101</v>
          </cell>
          <cell r="D434">
            <v>56096.832741784805</v>
          </cell>
          <cell r="E434">
            <v>41972.449372134157</v>
          </cell>
          <cell r="F434">
            <v>39736.556476715312</v>
          </cell>
          <cell r="G434">
            <v>36979.396223237462</v>
          </cell>
          <cell r="H434">
            <v>34673.74062012753</v>
          </cell>
          <cell r="I434">
            <v>33872.181615430105</v>
          </cell>
          <cell r="J434">
            <v>32654.3971582964</v>
          </cell>
          <cell r="K434">
            <v>31555.142006848153</v>
          </cell>
          <cell r="L434">
            <v>30592.794634548249</v>
          </cell>
          <cell r="M434">
            <v>29729.046328945158</v>
          </cell>
          <cell r="N434">
            <v>28527.455430064576</v>
          </cell>
          <cell r="O434">
            <v>36486.414046012447</v>
          </cell>
          <cell r="P434">
            <v>44784.081064040678</v>
          </cell>
          <cell r="Q434">
            <v>33030.793678807138</v>
          </cell>
          <cell r="R434">
            <v>20866.984553811213</v>
          </cell>
          <cell r="S434">
            <v>20353.528346740306</v>
          </cell>
          <cell r="T434">
            <v>19838.923479095378</v>
          </cell>
          <cell r="U434">
            <v>19544.418410771133</v>
          </cell>
          <cell r="V434">
            <v>18806.128889020096</v>
          </cell>
          <cell r="W434">
            <v>18287.86711455795</v>
          </cell>
          <cell r="X434">
            <v>17768.312512500008</v>
          </cell>
          <cell r="Y434">
            <v>17467.237419385754</v>
          </cell>
          <cell r="Z434">
            <v>16725.1685227407</v>
          </cell>
          <cell r="AA434">
            <v>16201.498039842656</v>
          </cell>
          <cell r="AB434">
            <v>15676.372468095815</v>
          </cell>
          <cell r="AC434">
            <v>15369.588041562227</v>
          </cell>
          <cell r="AD434">
            <v>14621.580137813857</v>
          </cell>
          <cell r="AE434">
            <v>-442.72626128004777</v>
          </cell>
          <cell r="CO434">
            <v>996318.97998993949</v>
          </cell>
        </row>
        <row r="435">
          <cell r="A435">
            <v>-192117.44547050394</v>
          </cell>
          <cell r="B435">
            <v>25200.021918964776</v>
          </cell>
          <cell r="C435">
            <v>63453.11185090155</v>
          </cell>
          <cell r="D435">
            <v>61441.66757405932</v>
          </cell>
          <cell r="E435">
            <v>46359.46831914442</v>
          </cell>
          <cell r="F435">
            <v>44021.248538973363</v>
          </cell>
          <cell r="G435">
            <v>41209.100289545502</v>
          </cell>
          <cell r="H435">
            <v>38838.175911645201</v>
          </cell>
          <cell r="I435">
            <v>37933.644677261356</v>
          </cell>
          <cell r="J435">
            <v>36597.622125053807</v>
          </cell>
          <cell r="K435">
            <v>35392.321589382205</v>
          </cell>
          <cell r="L435">
            <v>34319.743450234848</v>
          </cell>
          <cell r="M435">
            <v>33357.261916938718</v>
          </cell>
          <cell r="N435">
            <v>32041.888903646781</v>
          </cell>
          <cell r="O435">
            <v>39573.622462816362</v>
          </cell>
          <cell r="P435">
            <v>47478.766026587393</v>
          </cell>
          <cell r="Q435">
            <v>36111.880771815369</v>
          </cell>
          <cell r="R435">
            <v>24324.359254497802</v>
          </cell>
          <cell r="S435">
            <v>23783.391643654933</v>
          </cell>
          <cell r="T435">
            <v>23242.43144986211</v>
          </cell>
          <cell r="U435">
            <v>22927.435152047197</v>
          </cell>
          <cell r="V435">
            <v>22160.534210147576</v>
          </cell>
          <cell r="W435">
            <v>21619.59762947516</v>
          </cell>
          <cell r="X435">
            <v>21078.669396757832</v>
          </cell>
          <cell r="Y435">
            <v>20762.024517952901</v>
          </cell>
          <cell r="Z435">
            <v>19996.838984456081</v>
          </cell>
          <cell r="AA435">
            <v>19455.937328513814</v>
          </cell>
          <cell r="AB435">
            <v>18915.045068268533</v>
          </cell>
          <cell r="AC435">
            <v>18598.283826976905</v>
          </cell>
          <cell r="AD435">
            <v>17833.289870808556</v>
          </cell>
          <cell r="AE435">
            <v>3279.1428247073345</v>
          </cell>
          <cell r="CO435">
            <v>960587.22735251964</v>
          </cell>
        </row>
        <row r="436">
          <cell r="A436">
            <v>-192990.93782926089</v>
          </cell>
          <cell r="B436">
            <v>23725.839590306234</v>
          </cell>
          <cell r="C436">
            <v>62614.607232060487</v>
          </cell>
          <cell r="D436">
            <v>60380.439187934448</v>
          </cell>
          <cell r="E436">
            <v>45490.584461687729</v>
          </cell>
          <cell r="F436">
            <v>43175.90323798098</v>
          </cell>
          <cell r="G436">
            <v>40379.886509745134</v>
          </cell>
          <cell r="H436">
            <v>38025.988705415046</v>
          </cell>
          <cell r="I436">
            <v>37142.237297002983</v>
          </cell>
          <cell r="J436">
            <v>35830.431179145147</v>
          </cell>
          <cell r="K436">
            <v>34646.989057315543</v>
          </cell>
          <cell r="L436">
            <v>33596.736589888882</v>
          </cell>
          <cell r="M436">
            <v>32654.401740754445</v>
          </cell>
          <cell r="N436">
            <v>31362.38464081788</v>
          </cell>
          <cell r="O436">
            <v>38955.008948730261</v>
          </cell>
          <cell r="P436">
            <v>46913.936526690864</v>
          </cell>
          <cell r="Q436">
            <v>35502.123824031107</v>
          </cell>
          <cell r="R436">
            <v>23672.120967465773</v>
          </cell>
          <cell r="S436">
            <v>23137.324785280311</v>
          </cell>
          <cell r="T436">
            <v>22602.326529823033</v>
          </cell>
          <cell r="U436">
            <v>22291.898528813006</v>
          </cell>
          <cell r="V436">
            <v>21531.699368434391</v>
          </cell>
          <cell r="W436">
            <v>20996.057787052821</v>
          </cell>
          <cell r="X436">
            <v>20460.188770423614</v>
          </cell>
          <cell r="Y436">
            <v>20147.235237882414</v>
          </cell>
          <cell r="Z436">
            <v>19387.740934500376</v>
          </cell>
          <cell r="AA436">
            <v>18851.147848875597</v>
          </cell>
          <cell r="AB436">
            <v>18314.298782875849</v>
          </cell>
          <cell r="AC436">
            <v>18000.228301819574</v>
          </cell>
          <cell r="AD436">
            <v>17239.801761723837</v>
          </cell>
          <cell r="AE436">
            <v>2625.1394356609235</v>
          </cell>
          <cell r="CO436">
            <v>964954.68914630439</v>
          </cell>
        </row>
        <row r="437">
          <cell r="A437">
            <v>-178220.16127850403</v>
          </cell>
          <cell r="B437">
            <v>30831.333398675706</v>
          </cell>
          <cell r="C437">
            <v>67282.626502543106</v>
          </cell>
          <cell r="D437">
            <v>65406.917406004111</v>
          </cell>
          <cell r="E437">
            <v>49963.825154583057</v>
          </cell>
          <cell r="F437">
            <v>47589.993056982887</v>
          </cell>
          <cell r="G437">
            <v>44810.285218804449</v>
          </cell>
          <cell r="H437">
            <v>42446.453629903437</v>
          </cell>
          <cell r="I437">
            <v>41463.028263185144</v>
          </cell>
          <cell r="J437">
            <v>40041.68722750782</v>
          </cell>
          <cell r="K437">
            <v>38761.927563244157</v>
          </cell>
          <cell r="L437">
            <v>37606.094736555257</v>
          </cell>
          <cell r="M437">
            <v>36571.259120973482</v>
          </cell>
          <cell r="N437">
            <v>35174.554788965703</v>
          </cell>
          <cell r="O437">
            <v>42003.906045896067</v>
          </cell>
          <cell r="P437">
            <v>49231.715166582282</v>
          </cell>
          <cell r="Q437">
            <v>38650.350456844026</v>
          </cell>
          <cell r="R437">
            <v>27646.598286440196</v>
          </cell>
          <cell r="S437">
            <v>27093.729250819175</v>
          </cell>
          <cell r="T437">
            <v>26542.105972359393</v>
          </cell>
          <cell r="U437">
            <v>26217.825317699244</v>
          </cell>
          <cell r="V437">
            <v>25442.747298964372</v>
          </cell>
          <cell r="W437">
            <v>24895.090046638652</v>
          </cell>
          <cell r="X437">
            <v>24348.834904972988</v>
          </cell>
          <cell r="Y437">
            <v>24028.397297826625</v>
          </cell>
          <cell r="Z437">
            <v>23260.700468800875</v>
          </cell>
          <cell r="AA437">
            <v>22718.909124489786</v>
          </cell>
          <cell r="AB437">
            <v>22178.695868079216</v>
          </cell>
          <cell r="AC437">
            <v>21864.323964131283</v>
          </cell>
          <cell r="AD437">
            <v>21103.194409786971</v>
          </cell>
          <cell r="AE437">
            <v>7568.4056399705878</v>
          </cell>
          <cell r="CO437">
            <v>891100.80639252008</v>
          </cell>
        </row>
        <row r="438">
          <cell r="A438">
            <v>-169082.69422561859</v>
          </cell>
          <cell r="B438">
            <v>33614.982597808877</v>
          </cell>
          <cell r="C438">
            <v>68665.548006358062</v>
          </cell>
          <cell r="D438">
            <v>67357.207037223459</v>
          </cell>
          <cell r="E438">
            <v>51487.852597572986</v>
          </cell>
          <cell r="F438">
            <v>49118.653754134924</v>
          </cell>
          <cell r="G438">
            <v>46384.202644078905</v>
          </cell>
          <cell r="H438">
            <v>44048.042406363398</v>
          </cell>
          <cell r="I438">
            <v>43033.577491427495</v>
          </cell>
          <cell r="J438">
            <v>41580.96654378793</v>
          </cell>
          <cell r="K438">
            <v>40274.870713047232</v>
          </cell>
          <cell r="L438">
            <v>39086.80595406366</v>
          </cell>
          <cell r="M438">
            <v>38024.938440692087</v>
          </cell>
          <cell r="N438">
            <v>36598.782616318669</v>
          </cell>
          <cell r="O438">
            <v>42988.365538495505</v>
          </cell>
          <cell r="P438">
            <v>49785.590178642546</v>
          </cell>
          <cell r="Q438">
            <v>39726.558917764967</v>
          </cell>
          <cell r="R438">
            <v>29247.06490854462</v>
          </cell>
          <cell r="S438">
            <v>28693.512260068965</v>
          </cell>
          <cell r="T438">
            <v>28141.846210925767</v>
          </cell>
          <cell r="U438">
            <v>27816.708247429924</v>
          </cell>
          <cell r="V438">
            <v>27044.402000496135</v>
          </cell>
          <cell r="W438">
            <v>26498.742179925976</v>
          </cell>
          <cell r="X438">
            <v>25955.205743525468</v>
          </cell>
          <cell r="Y438">
            <v>25636.821316458096</v>
          </cell>
          <cell r="Z438">
            <v>24874.759740379566</v>
          </cell>
          <cell r="AA438">
            <v>24337.983367152905</v>
          </cell>
          <cell r="AB438">
            <v>23803.596881516234</v>
          </cell>
          <cell r="AC438">
            <v>23494.536949294925</v>
          </cell>
          <cell r="AD438">
            <v>22742.282510422301</v>
          </cell>
          <cell r="AE438">
            <v>9882.4031560864969</v>
          </cell>
          <cell r="CO438">
            <v>845413.47112809285</v>
          </cell>
        </row>
        <row r="439">
          <cell r="A439">
            <v>-184091.6748674539</v>
          </cell>
          <cell r="B439">
            <v>27271.434360562853</v>
          </cell>
          <cell r="C439">
            <v>63564.347188898566</v>
          </cell>
          <cell r="D439">
            <v>62998.613296288619</v>
          </cell>
          <cell r="E439">
            <v>46310.848241109867</v>
          </cell>
          <cell r="F439">
            <v>44022.699146099694</v>
          </cell>
          <cell r="G439">
            <v>41289.543611795772</v>
          </cell>
          <cell r="H439">
            <v>38980.658342369803</v>
          </cell>
          <cell r="I439">
            <v>38083.032000622872</v>
          </cell>
          <cell r="J439">
            <v>36760.261846500362</v>
          </cell>
          <cell r="K439">
            <v>35568.928751226777</v>
          </cell>
          <cell r="L439">
            <v>34504.954777076389</v>
          </cell>
          <cell r="M439">
            <v>33552.418591655165</v>
          </cell>
          <cell r="N439">
            <v>32250.577955737775</v>
          </cell>
          <cell r="O439">
            <v>39432.207366767667</v>
          </cell>
          <cell r="P439">
            <v>46983.365230499134</v>
          </cell>
          <cell r="Q439">
            <v>36084.864678113743</v>
          </cell>
          <cell r="R439">
            <v>24772.463453412158</v>
          </cell>
          <cell r="S439">
            <v>24242.608048653201</v>
          </cell>
          <cell r="T439">
            <v>23713.038603379537</v>
          </cell>
          <cell r="U439">
            <v>23405.894978682125</v>
          </cell>
          <cell r="V439">
            <v>22654.792163789723</v>
          </cell>
          <cell r="W439">
            <v>22126.133106854279</v>
          </cell>
          <cell r="X439">
            <v>21597.795899838748</v>
          </cell>
          <cell r="Y439">
            <v>21290.411614369405</v>
          </cell>
          <cell r="Z439">
            <v>20542.125947222972</v>
          </cell>
          <cell r="AA439">
            <v>20014.813390302625</v>
          </cell>
          <cell r="AB439">
            <v>19487.863078302689</v>
          </cell>
          <cell r="AC439">
            <v>19181.902988556962</v>
          </cell>
          <cell r="AD439">
            <v>18435.092984474948</v>
          </cell>
          <cell r="AE439">
            <v>4481.4208866755507</v>
          </cell>
          <cell r="CO439">
            <v>920458.37433726946</v>
          </cell>
        </row>
        <row r="440">
          <cell r="A440">
            <v>-202176.6331331344</v>
          </cell>
          <cell r="B440">
            <v>19604.536288831267</v>
          </cell>
          <cell r="C440">
            <v>59316.848049750362</v>
          </cell>
          <cell r="D440">
            <v>58435.200038975905</v>
          </cell>
          <cell r="E440">
            <v>43847.735399526078</v>
          </cell>
          <cell r="F440">
            <v>41532.069904262229</v>
          </cell>
          <cell r="G440">
            <v>38693.691270331808</v>
          </cell>
          <cell r="H440">
            <v>36314.989353977493</v>
          </cell>
          <cell r="I440">
            <v>35465.169826041238</v>
          </cell>
          <cell r="J440">
            <v>34188.050208378016</v>
          </cell>
          <cell r="K440">
            <v>33034.045848194772</v>
          </cell>
          <cell r="L440">
            <v>32019.143268525426</v>
          </cell>
          <cell r="M440">
            <v>31106.673197293218</v>
          </cell>
          <cell r="N440">
            <v>29847.409394303686</v>
          </cell>
          <cell r="O440">
            <v>37885.01077178929</v>
          </cell>
          <cell r="P440">
            <v>46278.728974763857</v>
          </cell>
          <cell r="Q440">
            <v>34342.592533402676</v>
          </cell>
          <cell r="R440">
            <v>21986.733940995204</v>
          </cell>
          <cell r="S440">
            <v>21453.56029770468</v>
          </cell>
          <cell r="T440">
            <v>20919.517651069938</v>
          </cell>
          <cell r="U440">
            <v>20610.638693514935</v>
          </cell>
          <cell r="V440">
            <v>19848.720285263626</v>
          </cell>
          <cell r="W440">
            <v>19311.911056119206</v>
          </cell>
          <cell r="X440">
            <v>18774.123756055073</v>
          </cell>
          <cell r="Y440">
            <v>18459.701704902967</v>
          </cell>
          <cell r="Z440">
            <v>17695.496694393129</v>
          </cell>
          <cell r="AA440">
            <v>17154.595581340705</v>
          </cell>
          <cell r="AB440">
            <v>16612.593640851359</v>
          </cell>
          <cell r="AC440">
            <v>16293.673099958905</v>
          </cell>
          <cell r="AD440">
            <v>15525.154187524284</v>
          </cell>
          <cell r="AE440">
            <v>232.63330332797705</v>
          </cell>
          <cell r="CO440">
            <v>1010883.1656656719</v>
          </cell>
        </row>
        <row r="441">
          <cell r="A441">
            <v>-169761.09504591976</v>
          </cell>
          <cell r="B441">
            <v>33691.078463997546</v>
          </cell>
          <cell r="C441">
            <v>68623.598546787951</v>
          </cell>
          <cell r="D441">
            <v>67355.487785147066</v>
          </cell>
          <cell r="E441">
            <v>50580.490251936877</v>
          </cell>
          <cell r="F441">
            <v>48237.283862725686</v>
          </cell>
          <cell r="G441">
            <v>45521.93949054135</v>
          </cell>
          <cell r="H441">
            <v>43205.328396123921</v>
          </cell>
          <cell r="I441">
            <v>42212.72978451947</v>
          </cell>
          <cell r="J441">
            <v>40785.752141735094</v>
          </cell>
          <cell r="K441">
            <v>39502.851692220749</v>
          </cell>
          <cell r="L441">
            <v>38338.314232377845</v>
          </cell>
          <cell r="M441">
            <v>37297.740893672963</v>
          </cell>
          <cell r="N441">
            <v>35896.329244955516</v>
          </cell>
          <cell r="O441">
            <v>42339.264734266064</v>
          </cell>
          <cell r="P441">
            <v>49182.319621552553</v>
          </cell>
          <cell r="Q441">
            <v>39090.00458034956</v>
          </cell>
          <cell r="R441">
            <v>28579.972268681311</v>
          </cell>
          <cell r="S441">
            <v>28033.176068668843</v>
          </cell>
          <cell r="T441">
            <v>27488.056104033014</v>
          </cell>
          <cell r="U441">
            <v>27167.908690916491</v>
          </cell>
          <cell r="V441">
            <v>26403.047537747989</v>
          </cell>
          <cell r="W441">
            <v>25863.264081315283</v>
          </cell>
          <cell r="X441">
            <v>25325.36724256663</v>
          </cell>
          <cell r="Y441">
            <v>25011.099761878315</v>
          </cell>
          <cell r="Z441">
            <v>24255.461510199078</v>
          </cell>
          <cell r="AA441">
            <v>23723.570958447664</v>
          </cell>
          <cell r="AB441">
            <v>23193.80381152076</v>
          </cell>
          <cell r="AC441">
            <v>22887.862151377136</v>
          </cell>
          <cell r="AD441">
            <v>22140.896451783316</v>
          </cell>
          <cell r="AE441">
            <v>9235.304657379289</v>
          </cell>
          <cell r="CO441">
            <v>848805.4752295987</v>
          </cell>
        </row>
        <row r="442">
          <cell r="A442">
            <v>-192112.68431540273</v>
          </cell>
          <cell r="B442">
            <v>22573.421204892715</v>
          </cell>
          <cell r="C442">
            <v>63258.009654412948</v>
          </cell>
          <cell r="D442">
            <v>58861.895855456634</v>
          </cell>
          <cell r="E442">
            <v>44902.366928604373</v>
          </cell>
          <cell r="F442">
            <v>42612.494025118707</v>
          </cell>
          <cell r="G442">
            <v>39841.610459383708</v>
          </cell>
          <cell r="H442">
            <v>37510.357068633544</v>
          </cell>
          <cell r="I442">
            <v>36641.718268511817</v>
          </cell>
          <cell r="J442">
            <v>35348.471526947105</v>
          </cell>
          <cell r="K442">
            <v>34182.146599900414</v>
          </cell>
          <cell r="L442">
            <v>33148.346773777623</v>
          </cell>
          <cell r="M442">
            <v>32221.255720927504</v>
          </cell>
          <cell r="N442">
            <v>30947.275161361671</v>
          </cell>
          <cell r="O442">
            <v>38516.782036477598</v>
          </cell>
          <cell r="P442">
            <v>46447.146991661837</v>
          </cell>
          <cell r="Q442">
            <v>35090.62312602179</v>
          </cell>
          <cell r="R442">
            <v>23318.766044460179</v>
          </cell>
          <cell r="S442">
            <v>22790.107377054606</v>
          </cell>
          <cell r="T442">
            <v>22261.157643871091</v>
          </cell>
          <cell r="U442">
            <v>21955.204958085596</v>
          </cell>
          <cell r="V442">
            <v>21202.349790317428</v>
          </cell>
          <cell r="W442">
            <v>20672.473412264269</v>
          </cell>
          <cell r="X442">
            <v>20142.26943711366</v>
          </cell>
          <cell r="Y442">
            <v>19833.462714641515</v>
          </cell>
          <cell r="Z442">
            <v>19080.83908903104</v>
          </cell>
          <cell r="AA442">
            <v>18549.592166915856</v>
          </cell>
          <cell r="AB442">
            <v>18017.976531381464</v>
          </cell>
          <cell r="AC442">
            <v>17707.666055732429</v>
          </cell>
          <cell r="AD442">
            <v>16953.594542602292</v>
          </cell>
          <cell r="AE442">
            <v>2407.8676473761625</v>
          </cell>
          <cell r="CO442">
            <v>960563.42157701356</v>
          </cell>
        </row>
        <row r="443">
          <cell r="A443">
            <v>-201951.67587777242</v>
          </cell>
          <cell r="B443">
            <v>16834.518019077208</v>
          </cell>
          <cell r="C443">
            <v>55632.864148647423</v>
          </cell>
          <cell r="D443">
            <v>54320.317881154304</v>
          </cell>
          <cell r="E443">
            <v>39016.011999838869</v>
          </cell>
          <cell r="F443">
            <v>36861.926858146471</v>
          </cell>
          <cell r="G443">
            <v>34162.404092506651</v>
          </cell>
          <cell r="H443">
            <v>31916.832902544775</v>
          </cell>
          <cell r="I443">
            <v>31186.180821850416</v>
          </cell>
          <cell r="J443">
            <v>30051.213257468778</v>
          </cell>
          <cell r="K443">
            <v>29026.781486194785</v>
          </cell>
          <cell r="L443">
            <v>28140.657656567077</v>
          </cell>
          <cell r="M443">
            <v>27345.770241357779</v>
          </cell>
          <cell r="N443">
            <v>26224.079803733395</v>
          </cell>
          <cell r="O443">
            <v>34377.779334397412</v>
          </cell>
          <cell r="P443">
            <v>42845.883474506736</v>
          </cell>
          <cell r="Q443">
            <v>30956.303595973965</v>
          </cell>
          <cell r="R443">
            <v>18664.757314757022</v>
          </cell>
          <cell r="S443">
            <v>18172.678828224438</v>
          </cell>
          <cell r="T443">
            <v>17678.749093525141</v>
          </cell>
          <cell r="U443">
            <v>17400.055396759715</v>
          </cell>
          <cell r="V443">
            <v>16685.112063723136</v>
          </cell>
          <cell r="W443">
            <v>16185.288645376655</v>
          </cell>
          <cell r="X443">
            <v>15683.381630909047</v>
          </cell>
          <cell r="Y443">
            <v>15395.185312554171</v>
          </cell>
          <cell r="Z443">
            <v>14673.064906839547</v>
          </cell>
          <cell r="AA443">
            <v>14164.524499503692</v>
          </cell>
          <cell r="AB443">
            <v>13653.638986377086</v>
          </cell>
          <cell r="AC443">
            <v>13356.38497207691</v>
          </cell>
          <cell r="AD443">
            <v>12624.549119461346</v>
          </cell>
          <cell r="AE443">
            <v>-2624.407994381083</v>
          </cell>
          <cell r="CO443">
            <v>1009758.3793888621</v>
          </cell>
        </row>
        <row r="444">
          <cell r="A444">
            <v>-190620.60227170697</v>
          </cell>
          <cell r="B444">
            <v>23051.290412480288</v>
          </cell>
          <cell r="C444">
            <v>61036.09699121867</v>
          </cell>
          <cell r="D444">
            <v>60979.878129395147</v>
          </cell>
          <cell r="E444">
            <v>45509.405180877846</v>
          </cell>
          <cell r="F444">
            <v>43208.411591020908</v>
          </cell>
          <cell r="G444">
            <v>40434.786010226817</v>
          </cell>
          <cell r="H444">
            <v>38098.308328064406</v>
          </cell>
          <cell r="I444">
            <v>37215.778971557447</v>
          </cell>
          <cell r="J444">
            <v>35906.912920107861</v>
          </cell>
          <cell r="K444">
            <v>34726.708592873736</v>
          </cell>
          <cell r="L444">
            <v>33678.114347628143</v>
          </cell>
          <cell r="M444">
            <v>32737.910991619079</v>
          </cell>
          <cell r="N444">
            <v>31448.948152673089</v>
          </cell>
          <cell r="O444">
            <v>38937.307609709125</v>
          </cell>
          <cell r="P444">
            <v>46791.10973487937</v>
          </cell>
          <cell r="Q444">
            <v>35517.400410633672</v>
          </cell>
          <cell r="R444">
            <v>23827.369556395017</v>
          </cell>
          <cell r="S444">
            <v>23295.575112357372</v>
          </cell>
          <cell r="T444">
            <v>22763.667660686988</v>
          </cell>
          <cell r="U444">
            <v>22455.353039063986</v>
          </cell>
          <cell r="V444">
            <v>21699.500071825707</v>
          </cell>
          <cell r="W444">
            <v>21167.232846005034</v>
          </cell>
          <cell r="X444">
            <v>20634.838429098236</v>
          </cell>
          <cell r="Y444">
            <v>20324.441561330132</v>
          </cell>
          <cell r="Z444">
            <v>19569.652644624148</v>
          </cell>
          <cell r="AA444">
            <v>19036.853298741538</v>
          </cell>
          <cell r="AB444">
            <v>18503.910798171011</v>
          </cell>
          <cell r="AC444">
            <v>18192.883585435688</v>
          </cell>
          <cell r="AD444">
            <v>17437.579025564308</v>
          </cell>
          <cell r="AE444">
            <v>3000.0776746195079</v>
          </cell>
          <cell r="CO444">
            <v>953103.0113585348</v>
          </cell>
        </row>
        <row r="445">
          <cell r="A445">
            <v>-183503.04229256962</v>
          </cell>
          <cell r="B445">
            <v>28988.73314331485</v>
          </cell>
          <cell r="C445">
            <v>65567.886235271348</v>
          </cell>
          <cell r="D445">
            <v>58788.858226190903</v>
          </cell>
          <cell r="E445">
            <v>45724.833328363282</v>
          </cell>
          <cell r="F445">
            <v>43459.670825098379</v>
          </cell>
          <cell r="G445">
            <v>40748.785216989563</v>
          </cell>
          <cell r="H445">
            <v>38460.293406005847</v>
          </cell>
          <cell r="I445">
            <v>37577.519463174351</v>
          </cell>
          <cell r="J445">
            <v>36272.817301822564</v>
          </cell>
          <cell r="K445">
            <v>35098.085383345373</v>
          </cell>
          <cell r="L445">
            <v>34050.241633357102</v>
          </cell>
          <cell r="M445">
            <v>33112.579470770623</v>
          </cell>
          <cell r="N445">
            <v>31828.274313743823</v>
          </cell>
          <cell r="O445">
            <v>38999.408599885159</v>
          </cell>
          <cell r="P445">
            <v>46534.770079296599</v>
          </cell>
          <cell r="Q445">
            <v>35674.652958570332</v>
          </cell>
          <cell r="R445">
            <v>24403.247410867145</v>
          </cell>
          <cell r="S445">
            <v>23879.124738310915</v>
          </cell>
          <cell r="T445">
            <v>23355.189072992143</v>
          </cell>
          <cell r="U445">
            <v>23052.234609262407</v>
          </cell>
          <cell r="V445">
            <v>22307.901373242195</v>
          </cell>
          <cell r="W445">
            <v>21784.561069213989</v>
          </cell>
          <cell r="X445">
            <v>21261.431243479165</v>
          </cell>
          <cell r="Y445">
            <v>20957.857178064529</v>
          </cell>
          <cell r="Z445">
            <v>20215.828473715286</v>
          </cell>
          <cell r="AA445">
            <v>19693.368732358125</v>
          </cell>
          <cell r="AB445">
            <v>19171.145886174469</v>
          </cell>
          <cell r="AC445">
            <v>18868.554045615601</v>
          </cell>
          <cell r="AD445">
            <v>18127.439519954096</v>
          </cell>
          <cell r="AE445">
            <v>4221.0314110489162</v>
          </cell>
          <cell r="CO445">
            <v>917515.211462848</v>
          </cell>
        </row>
        <row r="446">
          <cell r="A446">
            <v>-181879.53083923808</v>
          </cell>
          <cell r="B446">
            <v>30616.889789541339</v>
          </cell>
          <cell r="C446">
            <v>65852.0465849865</v>
          </cell>
          <cell r="D446">
            <v>64464.418247611582</v>
          </cell>
          <cell r="E446">
            <v>48471.931742522458</v>
          </cell>
          <cell r="F446">
            <v>46125.476758477831</v>
          </cell>
          <cell r="G446">
            <v>43352.58194249295</v>
          </cell>
          <cell r="H446">
            <v>41001.647835132215</v>
          </cell>
          <cell r="I446">
            <v>40052.366175638599</v>
          </cell>
          <cell r="J446">
            <v>38669.423374206104</v>
          </cell>
          <cell r="K446">
            <v>37423.786641869578</v>
          </cell>
          <cell r="L446">
            <v>36304.320439379197</v>
          </cell>
          <cell r="M446">
            <v>35301.718767508093</v>
          </cell>
          <cell r="N446">
            <v>33941.847376876533</v>
          </cell>
          <cell r="O446">
            <v>40970.295998895352</v>
          </cell>
          <cell r="P446">
            <v>48385.931822530685</v>
          </cell>
          <cell r="Q446">
            <v>37601.483888984141</v>
          </cell>
          <cell r="R446">
            <v>26397.083694442175</v>
          </cell>
          <cell r="S446">
            <v>25851.931544802152</v>
          </cell>
          <cell r="T446">
            <v>25307.587821374371</v>
          </cell>
          <cell r="U446">
            <v>24989.119208256117</v>
          </cell>
          <cell r="V446">
            <v>24221.423391884746</v>
          </cell>
          <cell r="W446">
            <v>23679.653395973954</v>
          </cell>
          <cell r="X446">
            <v>23138.793290887319</v>
          </cell>
          <cell r="Y446">
            <v>22822.272309037791</v>
          </cell>
          <cell r="Z446">
            <v>22059.91275898712</v>
          </cell>
          <cell r="AA446">
            <v>21521.949406895314</v>
          </cell>
          <cell r="AB446">
            <v>20985.010144942258</v>
          </cell>
          <cell r="AC446">
            <v>20672.409840798566</v>
          </cell>
          <cell r="AD446">
            <v>19914.327703950112</v>
          </cell>
          <cell r="AE446">
            <v>6114.1302529801469</v>
          </cell>
          <cell r="CO446">
            <v>909397.6541961903</v>
          </cell>
        </row>
        <row r="447">
          <cell r="A447">
            <v>-175800.3337584582</v>
          </cell>
          <cell r="B447">
            <v>26389.847001698829</v>
          </cell>
          <cell r="C447">
            <v>62399.499730594354</v>
          </cell>
          <cell r="D447">
            <v>58610.610404135019</v>
          </cell>
          <cell r="E447">
            <v>44603.679813081588</v>
          </cell>
          <cell r="F447">
            <v>42422.203079077706</v>
          </cell>
          <cell r="G447">
            <v>39817.525787577222</v>
          </cell>
          <cell r="H447">
            <v>37617.803296961225</v>
          </cell>
          <cell r="I447">
            <v>36768.121478483197</v>
          </cell>
          <cell r="J447">
            <v>35507.676678892458</v>
          </cell>
          <cell r="K447">
            <v>34375.085682035889</v>
          </cell>
          <cell r="L447">
            <v>33364.092321038232</v>
          </cell>
          <cell r="M447">
            <v>32462.068863887987</v>
          </cell>
          <cell r="N447">
            <v>31221.269525047617</v>
          </cell>
          <cell r="O447">
            <v>38084.400812781976</v>
          </cell>
          <cell r="P447">
            <v>45298.779505454455</v>
          </cell>
          <cell r="Q447">
            <v>34895.629061845597</v>
          </cell>
          <cell r="R447">
            <v>24091.562337823219</v>
          </cell>
          <cell r="S447">
            <v>23587.176706615792</v>
          </cell>
          <cell r="T447">
            <v>23083.025180527038</v>
          </cell>
          <cell r="U447">
            <v>22794.272900613912</v>
          </cell>
          <cell r="V447">
            <v>22075.452747014759</v>
          </cell>
          <cell r="W447">
            <v>21572.046524303005</v>
          </cell>
          <cell r="X447">
            <v>21068.903788964919</v>
          </cell>
          <cell r="Y447">
            <v>20779.993598058289</v>
          </cell>
          <cell r="Z447">
            <v>20063.440636033105</v>
          </cell>
          <cell r="AA447">
            <v>19561.136746211909</v>
          </cell>
          <cell r="AB447">
            <v>19059.129413751085</v>
          </cell>
          <cell r="AC447">
            <v>18771.656214755647</v>
          </cell>
          <cell r="AD447">
            <v>18056.040274695377</v>
          </cell>
          <cell r="AE447">
            <v>4731.882733497634</v>
          </cell>
          <cell r="CO447">
            <v>879001.66879229096</v>
          </cell>
        </row>
        <row r="448">
          <cell r="A448">
            <v>-177577.44423542329</v>
          </cell>
          <cell r="B448">
            <v>29618.709527341067</v>
          </cell>
          <cell r="C448">
            <v>65185.541819545353</v>
          </cell>
          <cell r="D448">
            <v>62835.400756036601</v>
          </cell>
          <cell r="E448">
            <v>47414.641596581045</v>
          </cell>
          <cell r="F448">
            <v>45129.222189339183</v>
          </cell>
          <cell r="G448">
            <v>42427.841651644863</v>
          </cell>
          <cell r="H448">
            <v>40138.213307239406</v>
          </cell>
          <cell r="I448">
            <v>39218.03250812547</v>
          </cell>
          <cell r="J448">
            <v>37872.462020238527</v>
          </cell>
          <cell r="K448">
            <v>36661.891034347558</v>
          </cell>
          <cell r="L448">
            <v>35574.478297741429</v>
          </cell>
          <cell r="M448">
            <v>34602.250744686178</v>
          </cell>
          <cell r="N448">
            <v>33278.922571845091</v>
          </cell>
          <cell r="O448">
            <v>40146.584106299437</v>
          </cell>
          <cell r="P448">
            <v>47390.470332294673</v>
          </cell>
          <cell r="Q448">
            <v>36864.229077379583</v>
          </cell>
          <cell r="R448">
            <v>25925.396416215874</v>
          </cell>
          <cell r="S448">
            <v>25394.907650553032</v>
          </cell>
          <cell r="T448">
            <v>24865.165254239524</v>
          </cell>
          <cell r="U448">
            <v>24557.303168098151</v>
          </cell>
          <cell r="V448">
            <v>23808.009805714573</v>
          </cell>
          <cell r="W448">
            <v>23280.643571013352</v>
          </cell>
          <cell r="X448">
            <v>22754.11738159028</v>
          </cell>
          <cell r="Y448">
            <v>22448.103879936301</v>
          </cell>
          <cell r="Z448">
            <v>21703.686700052625</v>
          </cell>
          <cell r="AA448">
            <v>21179.83490145822</v>
          </cell>
          <cell r="AB448">
            <v>20656.928581225147</v>
          </cell>
          <cell r="AC448">
            <v>20354.678990668996</v>
          </cell>
          <cell r="AD448">
            <v>19614.066684176869</v>
          </cell>
          <cell r="AE448">
            <v>6141.4514358197994</v>
          </cell>
          <cell r="CO448">
            <v>887887.22117711639</v>
          </cell>
        </row>
        <row r="449">
          <cell r="A449">
            <v>-187778.56818293178</v>
          </cell>
          <cell r="B449">
            <v>18877.532392377383</v>
          </cell>
          <cell r="C449">
            <v>58928.00747987366</v>
          </cell>
          <cell r="D449">
            <v>54431.663196491543</v>
          </cell>
          <cell r="E449">
            <v>41732.645934379208</v>
          </cell>
          <cell r="F449">
            <v>39574.051142803335</v>
          </cell>
          <cell r="G449">
            <v>36934.748281015069</v>
          </cell>
          <cell r="H449">
            <v>34722.503706541494</v>
          </cell>
          <cell r="I449">
            <v>33935.018645325341</v>
          </cell>
          <cell r="J449">
            <v>32741.195415834518</v>
          </cell>
          <cell r="K449">
            <v>31666.48073152313</v>
          </cell>
          <cell r="L449">
            <v>30720.976067492251</v>
          </cell>
          <cell r="M449">
            <v>29875.593876763407</v>
          </cell>
          <cell r="N449">
            <v>28698.203234716959</v>
          </cell>
          <cell r="O449">
            <v>36160.5847654881</v>
          </cell>
          <cell r="P449">
            <v>43954.65388866837</v>
          </cell>
          <cell r="Q449">
            <v>32872.823475611716</v>
          </cell>
          <cell r="R449">
            <v>21390.729320505226</v>
          </cell>
          <cell r="S449">
            <v>20894.612416667223</v>
          </cell>
          <cell r="T449">
            <v>20397.710568355105</v>
          </cell>
          <cell r="U449">
            <v>20115.499015162219</v>
          </cell>
          <cell r="V449">
            <v>19401.457138522062</v>
          </cell>
          <cell r="W449">
            <v>18902.056319788986</v>
          </cell>
          <cell r="X449">
            <v>18401.772039135154</v>
          </cell>
          <cell r="Y449">
            <v>18114.864328575379</v>
          </cell>
          <cell r="Z449">
            <v>17398.446281518613</v>
          </cell>
          <cell r="AA449">
            <v>16895.349387640043</v>
          </cell>
          <cell r="AB449">
            <v>16391.258149586261</v>
          </cell>
          <cell r="AC449">
            <v>16100.683519599472</v>
          </cell>
          <cell r="AD449">
            <v>15379.972424742242</v>
          </cell>
          <cell r="AE449">
            <v>1175.9139570368534</v>
          </cell>
          <cell r="CO449">
            <v>938892.84091465885</v>
          </cell>
        </row>
        <row r="450">
          <cell r="A450">
            <v>-187843.62370065763</v>
          </cell>
          <cell r="B450">
            <v>25168.54862079231</v>
          </cell>
          <cell r="C450">
            <v>61303.468068264556</v>
          </cell>
          <cell r="D450">
            <v>58819.481961676065</v>
          </cell>
          <cell r="E450">
            <v>44274.926479699963</v>
          </cell>
          <cell r="F450">
            <v>42031.63574001033</v>
          </cell>
          <cell r="G450">
            <v>39319.78742397562</v>
          </cell>
          <cell r="H450">
            <v>37037.8975020957</v>
          </cell>
          <cell r="I450">
            <v>36187.748689413755</v>
          </cell>
          <cell r="J450">
            <v>34919.208665187645</v>
          </cell>
          <cell r="K450">
            <v>33776.401643530175</v>
          </cell>
          <cell r="L450">
            <v>32763.18675080144</v>
          </cell>
          <cell r="M450">
            <v>31855.994976268114</v>
          </cell>
          <cell r="N450">
            <v>30606.298848113263</v>
          </cell>
          <cell r="O450">
            <v>38005.259782590692</v>
          </cell>
          <cell r="P450">
            <v>45757.832789389002</v>
          </cell>
          <cell r="Q450">
            <v>34654.614854549887</v>
          </cell>
          <cell r="R450">
            <v>23141.834300892304</v>
          </cell>
          <cell r="S450">
            <v>22624.165674164178</v>
          </cell>
          <cell r="T450">
            <v>22106.230841492827</v>
          </cell>
          <cell r="U450">
            <v>21808.187036353273</v>
          </cell>
          <cell r="V450">
            <v>21069.53037402156</v>
          </cell>
          <cell r="W450">
            <v>20550.748040921542</v>
          </cell>
          <cell r="X450">
            <v>20031.666090687024</v>
          </cell>
          <cell r="Y450">
            <v>19731.019109690576</v>
          </cell>
          <cell r="Z450">
            <v>18992.567115103026</v>
          </cell>
          <cell r="AA450">
            <v>18472.531295669578</v>
          </cell>
          <cell r="AB450">
            <v>17952.158254511625</v>
          </cell>
          <cell r="AC450">
            <v>17650.253786240777</v>
          </cell>
          <cell r="AD450">
            <v>16910.359736915871</v>
          </cell>
          <cell r="AE450">
            <v>2687.3662687519791</v>
          </cell>
          <cell r="CO450">
            <v>939218.11850328802</v>
          </cell>
        </row>
        <row r="451">
          <cell r="A451">
            <v>-188604.33569170145</v>
          </cell>
          <cell r="B451">
            <v>23067.239130660106</v>
          </cell>
          <cell r="C451">
            <v>62871.106557366686</v>
          </cell>
          <cell r="D451">
            <v>62779.698216365621</v>
          </cell>
          <cell r="E451">
            <v>45083.018365163807</v>
          </cell>
          <cell r="F451">
            <v>42808.337872450211</v>
          </cell>
          <cell r="G451">
            <v>40066.273310733028</v>
          </cell>
          <cell r="H451">
            <v>37756.647345181977</v>
          </cell>
          <cell r="I451">
            <v>36886.053909344424</v>
          </cell>
          <cell r="J451">
            <v>35592.673951177014</v>
          </cell>
          <cell r="K451">
            <v>34427.055026586313</v>
          </cell>
          <cell r="L451">
            <v>33391.643623421493</v>
          </cell>
          <cell r="M451">
            <v>32463.996830684977</v>
          </cell>
          <cell r="N451">
            <v>31190.197156694776</v>
          </cell>
          <cell r="O451">
            <v>38601.398118959805</v>
          </cell>
          <cell r="P451">
            <v>46373.499385232775</v>
          </cell>
          <cell r="Q451">
            <v>35220.325800658626</v>
          </cell>
          <cell r="R451">
            <v>23654.029081397668</v>
          </cell>
          <cell r="S451">
            <v>23128.523229143422</v>
          </cell>
          <cell r="T451">
            <v>22602.889455221943</v>
          </cell>
          <cell r="U451">
            <v>22299.116932825607</v>
          </cell>
          <cell r="V451">
            <v>21551.222676647609</v>
          </cell>
          <cell r="W451">
            <v>21025.181647852325</v>
          </cell>
          <cell r="X451">
            <v>20498.996642093538</v>
          </cell>
          <cell r="Y451">
            <v>20193.152689261493</v>
          </cell>
          <cell r="Z451">
            <v>19446.177292870634</v>
          </cell>
          <cell r="AA451">
            <v>18919.533918163477</v>
          </cell>
          <cell r="AB451">
            <v>18392.728496115502</v>
          </cell>
          <cell r="AC451">
            <v>18086.24659856435</v>
          </cell>
          <cell r="AD451">
            <v>17338.611918473427</v>
          </cell>
          <cell r="AE451">
            <v>3054.2564834071527</v>
          </cell>
          <cell r="CO451">
            <v>943021.67845850717</v>
          </cell>
        </row>
        <row r="452">
          <cell r="A452">
            <v>-172951.01840200706</v>
          </cell>
          <cell r="B452">
            <v>29710.732067858989</v>
          </cell>
          <cell r="C452">
            <v>66251.168887483771</v>
          </cell>
          <cell r="D452">
            <v>63472.401290678186</v>
          </cell>
          <cell r="E452">
            <v>47291.899276348078</v>
          </cell>
          <cell r="F452">
            <v>45038.483737306145</v>
          </cell>
          <cell r="G452">
            <v>42385.317579453767</v>
          </cell>
          <cell r="H452">
            <v>40134.027828149323</v>
          </cell>
          <cell r="I452">
            <v>39220.160212259303</v>
          </cell>
          <cell r="J452">
            <v>37885.009105483608</v>
          </cell>
          <cell r="K452">
            <v>36685.022628529245</v>
          </cell>
          <cell r="L452">
            <v>35605.090142385983</v>
          </cell>
          <cell r="M452">
            <v>34640.8956855285</v>
          </cell>
          <cell r="N452">
            <v>33328.058352380118</v>
          </cell>
          <cell r="O452">
            <v>39996.372558444193</v>
          </cell>
          <cell r="P452">
            <v>47037.858174925917</v>
          </cell>
          <cell r="Q452">
            <v>36782.2710214744</v>
          </cell>
          <cell r="R452">
            <v>26118.31962707542</v>
          </cell>
          <cell r="S452">
            <v>25595.036152884197</v>
          </cell>
          <cell r="T452">
            <v>25072.640199499787</v>
          </cell>
          <cell r="U452">
            <v>24769.892325376</v>
          </cell>
          <cell r="V452">
            <v>24030.618156416662</v>
          </cell>
          <cell r="W452">
            <v>23511.047738235677</v>
          </cell>
          <cell r="X452">
            <v>22992.476232541776</v>
          </cell>
          <cell r="Y452">
            <v>22692.310119655012</v>
          </cell>
          <cell r="Z452">
            <v>21958.450727134885</v>
          </cell>
          <cell r="AA452">
            <v>21443.059386205488</v>
          </cell>
          <cell r="AB452">
            <v>20928.792330080658</v>
          </cell>
          <cell r="AC452">
            <v>20633.187932116096</v>
          </cell>
          <cell r="AD452">
            <v>19903.766998277832</v>
          </cell>
          <cell r="AE452">
            <v>6777.8175041071445</v>
          </cell>
          <cell r="CO452">
            <v>864755.09201003518</v>
          </cell>
        </row>
        <row r="453">
          <cell r="A453">
            <v>-169066.91604422301</v>
          </cell>
          <cell r="B453">
            <v>31501.778304887062</v>
          </cell>
          <cell r="C453">
            <v>67035.653758912027</v>
          </cell>
          <cell r="D453">
            <v>64928.800214230578</v>
          </cell>
          <cell r="E453">
            <v>48414.852459860049</v>
          </cell>
          <cell r="F453">
            <v>46147.650932724297</v>
          </cell>
          <cell r="G453">
            <v>43500.281767123422</v>
          </cell>
          <cell r="H453">
            <v>41247.830316023697</v>
          </cell>
          <cell r="I453">
            <v>40309.065967118455</v>
          </cell>
          <cell r="J453">
            <v>38946.676873426419</v>
          </cell>
          <cell r="K453">
            <v>37722.788941981693</v>
          </cell>
          <cell r="L453">
            <v>36616.512160332946</v>
          </cell>
          <cell r="M453">
            <v>35629.288786989069</v>
          </cell>
          <cell r="N453">
            <v>34290.437575304924</v>
          </cell>
          <cell r="O453">
            <v>40759.432560911504</v>
          </cell>
          <cell r="P453">
            <v>47609.595010328136</v>
          </cell>
          <cell r="Q453">
            <v>37572.750300191736</v>
          </cell>
          <cell r="R453">
            <v>27126.631558236739</v>
          </cell>
          <cell r="S453">
            <v>26599.045895765419</v>
          </cell>
          <cell r="T453">
            <v>26072.71754404236</v>
          </cell>
          <cell r="U453">
            <v>25766.657790290366</v>
          </cell>
          <cell r="V453">
            <v>25023.984781710555</v>
          </cell>
          <cell r="W453">
            <v>24501.659238433087</v>
          </cell>
          <cell r="X453">
            <v>23980.748809479737</v>
          </cell>
          <cell r="Y453">
            <v>23678.901343361162</v>
          </cell>
          <cell r="Z453">
            <v>22943.344381867049</v>
          </cell>
          <cell r="AA453">
            <v>22426.939149083919</v>
          </cell>
          <cell r="AB453">
            <v>21912.126639939757</v>
          </cell>
          <cell r="AC453">
            <v>21616.678821457812</v>
          </cell>
          <cell r="AD453">
            <v>20887.472352856079</v>
          </cell>
          <cell r="AE453">
            <v>8045.7799824502727</v>
          </cell>
          <cell r="CO453">
            <v>845334.58022111491</v>
          </cell>
        </row>
        <row r="454">
          <cell r="A454">
            <v>-217334.74716839261</v>
          </cell>
          <cell r="B454">
            <v>13602.835517468571</v>
          </cell>
          <cell r="C454">
            <v>56866.876509479451</v>
          </cell>
          <cell r="D454">
            <v>55327.103026606914</v>
          </cell>
          <cell r="E454">
            <v>39508.105524968632</v>
          </cell>
          <cell r="F454">
            <v>37244.821622767544</v>
          </cell>
          <cell r="G454">
            <v>34382.608555303683</v>
          </cell>
          <cell r="H454">
            <v>32007.275756662508</v>
          </cell>
          <cell r="I454">
            <v>31253.563846837555</v>
          </cell>
          <cell r="J454">
            <v>30081.486696886859</v>
          </cell>
          <cell r="K454">
            <v>29019.615309572982</v>
          </cell>
          <cell r="L454">
            <v>28106.384847770081</v>
          </cell>
          <cell r="M454">
            <v>27282.747847555569</v>
          </cell>
          <cell r="N454">
            <v>26123.789952669053</v>
          </cell>
          <cell r="O454">
            <v>34938.139386926996</v>
          </cell>
          <cell r="P454">
            <v>44077.768950033977</v>
          </cell>
          <cell r="Q454">
            <v>31287.671063002461</v>
          </cell>
          <cell r="R454">
            <v>18081.245881163741</v>
          </cell>
          <cell r="S454">
            <v>17564.500506480275</v>
          </cell>
          <cell r="T454">
            <v>17045.451759603573</v>
          </cell>
          <cell r="U454">
            <v>16749.232173564909</v>
          </cell>
          <cell r="V454">
            <v>16000.165671572147</v>
          </cell>
          <cell r="W454">
            <v>15473.783846789884</v>
          </cell>
          <cell r="X454">
            <v>14944.809556311346</v>
          </cell>
          <cell r="Y454">
            <v>14636.71902096835</v>
          </cell>
          <cell r="Z454">
            <v>13878.770149163021</v>
          </cell>
          <cell r="AA454">
            <v>13341.542414897427</v>
          </cell>
          <cell r="AB454">
            <v>12801.396837651104</v>
          </cell>
          <cell r="AC454">
            <v>12481.675880049872</v>
          </cell>
          <cell r="AD454">
            <v>11711.999386999865</v>
          </cell>
          <cell r="AE454">
            <v>-4690.1014674903308</v>
          </cell>
          <cell r="CO454">
            <v>1086673.735841963</v>
          </cell>
        </row>
        <row r="455">
          <cell r="A455">
            <v>-178197.70245664491</v>
          </cell>
          <cell r="B455">
            <v>27729.073401909191</v>
          </cell>
          <cell r="C455">
            <v>66939.806166157883</v>
          </cell>
          <cell r="D455">
            <v>63161.134094162204</v>
          </cell>
          <cell r="E455">
            <v>46307.056552569455</v>
          </cell>
          <cell r="F455">
            <v>44054.620129652772</v>
          </cell>
          <cell r="G455">
            <v>41378.572548660362</v>
          </cell>
          <cell r="H455">
            <v>39114.379514246102</v>
          </cell>
          <cell r="I455">
            <v>38221.037938526977</v>
          </cell>
          <cell r="J455">
            <v>36907.063354284517</v>
          </cell>
          <cell r="K455">
            <v>35725.134186639189</v>
          </cell>
          <cell r="L455">
            <v>34666.62970489126</v>
          </cell>
          <cell r="M455">
            <v>33720.62217136543</v>
          </cell>
          <cell r="N455">
            <v>32427.813019788664</v>
          </cell>
          <cell r="O455">
            <v>39351.500750948813</v>
          </cell>
          <cell r="P455">
            <v>46642.141269184845</v>
          </cell>
          <cell r="Q455">
            <v>36087.392625309265</v>
          </cell>
          <cell r="R455">
            <v>25123.573733697092</v>
          </cell>
          <cell r="S455">
            <v>24601.609464602938</v>
          </cell>
          <cell r="T455">
            <v>24080.142252459031</v>
          </cell>
          <cell r="U455">
            <v>23778.567502309539</v>
          </cell>
          <cell r="V455">
            <v>23038.759093207256</v>
          </cell>
          <cell r="W455">
            <v>22518.874324990662</v>
          </cell>
          <cell r="X455">
            <v>21999.54899875063</v>
          </cell>
          <cell r="Y455">
            <v>21698.793958653376</v>
          </cell>
          <cell r="Z455">
            <v>20962.644308735245</v>
          </cell>
          <cell r="AA455">
            <v>20445.100037076743</v>
          </cell>
          <cell r="AB455">
            <v>19928.185422291557</v>
          </cell>
          <cell r="AC455">
            <v>19630.016342155417</v>
          </cell>
          <cell r="AD455">
            <v>18896.321288857056</v>
          </cell>
          <cell r="AE455">
            <v>5383.4498843563197</v>
          </cell>
          <cell r="CO455">
            <v>890988.5122832245</v>
          </cell>
        </row>
        <row r="456">
          <cell r="A456">
            <v>-164190.56275786983</v>
          </cell>
          <cell r="B456">
            <v>33270.710534423022</v>
          </cell>
          <cell r="C456">
            <v>67987.746942151891</v>
          </cell>
          <cell r="D456">
            <v>67800.837310890682</v>
          </cell>
          <cell r="E456">
            <v>49598.638732603358</v>
          </cell>
          <cell r="F456">
            <v>47321.625030185707</v>
          </cell>
          <cell r="G456">
            <v>44687.928077245291</v>
          </cell>
          <cell r="H456">
            <v>42440.166770215277</v>
          </cell>
          <cell r="I456">
            <v>41475.712961008438</v>
          </cell>
          <cell r="J456">
            <v>40085.762308340854</v>
          </cell>
          <cell r="K456">
            <v>38837.91210941787</v>
          </cell>
          <cell r="L456">
            <v>37704.576045994458</v>
          </cell>
          <cell r="M456">
            <v>36693.930039995132</v>
          </cell>
          <cell r="N456">
            <v>35328.839462432305</v>
          </cell>
          <cell r="O456">
            <v>41553.48836191959</v>
          </cell>
          <cell r="P456">
            <v>48167.396612276803</v>
          </cell>
          <cell r="Q456">
            <v>38406.739611579207</v>
          </cell>
          <cell r="R456">
            <v>28236.48843275039</v>
          </cell>
          <cell r="S456">
            <v>27705.410040245544</v>
          </cell>
          <cell r="T456">
            <v>27176.006886168478</v>
          </cell>
          <cell r="U456">
            <v>26867.19143532867</v>
          </cell>
          <cell r="V456">
            <v>26122.428829623721</v>
          </cell>
          <cell r="W456">
            <v>25598.35900983683</v>
          </cell>
          <cell r="X456">
            <v>25076.174685659338</v>
          </cell>
          <cell r="Y456">
            <v>24773.431453767436</v>
          </cell>
          <cell r="Z456">
            <v>24037.69048055142</v>
          </cell>
          <cell r="AA456">
            <v>23521.508871104146</v>
          </cell>
          <cell r="AB456">
            <v>23007.449403576436</v>
          </cell>
          <cell r="AC456">
            <v>22713.197905395005</v>
          </cell>
          <cell r="AD456">
            <v>21985.953461237616</v>
          </cell>
          <cell r="AE456">
            <v>9502.3868581655406</v>
          </cell>
          <cell r="CO456">
            <v>820952.81378934917</v>
          </cell>
        </row>
        <row r="457">
          <cell r="A457">
            <v>-175397.55011867292</v>
          </cell>
          <cell r="B457">
            <v>33931.30523448516</v>
          </cell>
          <cell r="C457">
            <v>68247.086542401536</v>
          </cell>
          <cell r="D457">
            <v>69176.671066002906</v>
          </cell>
          <cell r="E457">
            <v>51184.621118391704</v>
          </cell>
          <cell r="F457">
            <v>48787.349394993362</v>
          </cell>
          <cell r="G457">
            <v>46000.405065189116</v>
          </cell>
          <cell r="H457">
            <v>43624.719935169705</v>
          </cell>
          <cell r="I457">
            <v>42613.233067460751</v>
          </cell>
          <cell r="J457">
            <v>41160.218147897394</v>
          </cell>
          <cell r="K457">
            <v>39852.265000084706</v>
          </cell>
          <cell r="L457">
            <v>38666.517375606796</v>
          </cell>
          <cell r="M457">
            <v>37605.117548105452</v>
          </cell>
          <cell r="N457">
            <v>36178.013208433404</v>
          </cell>
          <cell r="O457">
            <v>42851.96732844042</v>
          </cell>
          <cell r="P457">
            <v>49933.676065858621</v>
          </cell>
          <cell r="Q457">
            <v>39508.472466909574</v>
          </cell>
          <cell r="R457">
            <v>28658.748318697384</v>
          </cell>
          <cell r="S457">
            <v>28099.335578706348</v>
          </cell>
          <cell r="T457">
            <v>27541.520281964913</v>
          </cell>
          <cell r="U457">
            <v>27212.322074131182</v>
          </cell>
          <cell r="V457">
            <v>26430.875149119776</v>
          </cell>
          <cell r="W457">
            <v>25878.14551583874</v>
          </cell>
          <cell r="X457">
            <v>25327.213819008626</v>
          </cell>
          <cell r="Y457">
            <v>25003.378652070052</v>
          </cell>
          <cell r="Z457">
            <v>24230.961605218065</v>
          </cell>
          <cell r="AA457">
            <v>23685.753867417312</v>
          </cell>
          <cell r="AB457">
            <v>23142.569722931919</v>
          </cell>
          <cell r="AC457">
            <v>22826.521535125474</v>
          </cell>
          <cell r="AD457">
            <v>22062.516866338847</v>
          </cell>
          <cell r="AE457">
            <v>8732.0602895504417</v>
          </cell>
          <cell r="CO457">
            <v>876987.75059336459</v>
          </cell>
        </row>
        <row r="458">
          <cell r="A458">
            <v>-168802.24943383539</v>
          </cell>
          <cell r="B458">
            <v>29649.479917154997</v>
          </cell>
          <cell r="C458">
            <v>64298.187518811726</v>
          </cell>
          <cell r="D458">
            <v>62295.004658171179</v>
          </cell>
          <cell r="E458">
            <v>46539.026853131028</v>
          </cell>
          <cell r="F458">
            <v>44335.626554626564</v>
          </cell>
          <cell r="G458">
            <v>41743.880537173332</v>
          </cell>
          <cell r="H458">
            <v>39544.456129572762</v>
          </cell>
          <cell r="I458">
            <v>38652.082402962507</v>
          </cell>
          <cell r="J458">
            <v>37345.142449301391</v>
          </cell>
          <cell r="K458">
            <v>36171.838518921104</v>
          </cell>
          <cell r="L458">
            <v>35115.71918569706</v>
          </cell>
          <cell r="M458">
            <v>34174.338720253887</v>
          </cell>
          <cell r="N458">
            <v>32889.166265504085</v>
          </cell>
          <cell r="O458">
            <v>39395.470540461618</v>
          </cell>
          <cell r="P458">
            <v>46266.671785818238</v>
          </cell>
          <cell r="Q458">
            <v>36258.243414489101</v>
          </cell>
          <cell r="R458">
            <v>25847.579263703723</v>
          </cell>
          <cell r="S458">
            <v>25336.184478223673</v>
          </cell>
          <cell r="T458">
            <v>24825.672040084319</v>
          </cell>
          <cell r="U458">
            <v>24531.497987628289</v>
          </cell>
          <cell r="V458">
            <v>23807.400881621594</v>
          </cell>
          <cell r="W458">
            <v>23299.69750829984</v>
          </cell>
          <cell r="X458">
            <v>22792.987224683551</v>
          </cell>
          <cell r="Y458">
            <v>22501.520245380219</v>
          </cell>
          <cell r="Z458">
            <v>21782.665991113092</v>
          </cell>
          <cell r="AA458">
            <v>21279.117334696835</v>
          </cell>
          <cell r="AB458">
            <v>20776.686409493268</v>
          </cell>
          <cell r="AC458">
            <v>20489.884114435656</v>
          </cell>
          <cell r="AD458">
            <v>19775.312886427855</v>
          </cell>
          <cell r="AE458">
            <v>6963.7950119988527</v>
          </cell>
          <cell r="CO458">
            <v>844011.24716917693</v>
          </cell>
        </row>
        <row r="459">
          <cell r="A459">
            <v>-203057.78203695148</v>
          </cell>
          <cell r="B459">
            <v>13549.887474261021</v>
          </cell>
          <cell r="C459">
            <v>55387.257519253559</v>
          </cell>
          <cell r="D459">
            <v>53129.06995236114</v>
          </cell>
          <cell r="E459">
            <v>38126.72700712629</v>
          </cell>
          <cell r="F459">
            <v>35995.452444713941</v>
          </cell>
          <cell r="G459">
            <v>33310.388698266426</v>
          </cell>
          <cell r="H459">
            <v>31080.639247532978</v>
          </cell>
          <cell r="I459">
            <v>30371.104063315979</v>
          </cell>
          <cell r="J459">
            <v>29260.609009764405</v>
          </cell>
          <cell r="K459">
            <v>28258.214114503367</v>
          </cell>
          <cell r="L459">
            <v>27394.74695889953</v>
          </cell>
          <cell r="M459">
            <v>26620.247635212967</v>
          </cell>
          <cell r="N459">
            <v>25522.140363307575</v>
          </cell>
          <cell r="O459">
            <v>33747.446359171212</v>
          </cell>
          <cell r="P459">
            <v>42279.974880312038</v>
          </cell>
          <cell r="Q459">
            <v>30332.043127442295</v>
          </cell>
          <cell r="R459">
            <v>17984.475179762754</v>
          </cell>
          <cell r="S459">
            <v>17498.430201558127</v>
          </cell>
          <cell r="T459">
            <v>17010.311941431501</v>
          </cell>
          <cell r="U459">
            <v>16736.094244926018</v>
          </cell>
          <cell r="V459">
            <v>16027.604915627609</v>
          </cell>
          <cell r="W459">
            <v>15532.886099195341</v>
          </cell>
          <cell r="X459">
            <v>15035.833785694176</v>
          </cell>
          <cell r="Y459">
            <v>14751.177654335937</v>
          </cell>
          <cell r="Z459">
            <v>14034.446547689564</v>
          </cell>
          <cell r="AA459">
            <v>13529.965249915509</v>
          </cell>
          <cell r="AB459">
            <v>13022.857580632324</v>
          </cell>
          <cell r="AC459">
            <v>12728.077735796993</v>
          </cell>
          <cell r="AD459">
            <v>12000.445599223109</v>
          </cell>
          <cell r="AE459">
            <v>-3326.309870734196</v>
          </cell>
          <cell r="CO459">
            <v>1015288.9101847573</v>
          </cell>
        </row>
        <row r="460">
          <cell r="A460">
            <v>-202860.84997599846</v>
          </cell>
          <cell r="B460">
            <v>19883.749664864983</v>
          </cell>
          <cell r="C460">
            <v>60350.867664516758</v>
          </cell>
          <cell r="D460">
            <v>56828.348746504795</v>
          </cell>
          <cell r="E460">
            <v>42093.173905188771</v>
          </cell>
          <cell r="F460">
            <v>39831.559248062695</v>
          </cell>
          <cell r="G460">
            <v>37036.196764430351</v>
          </cell>
          <cell r="H460">
            <v>34700.04486134302</v>
          </cell>
          <cell r="I460">
            <v>33892.954388649552</v>
          </cell>
          <cell r="J460">
            <v>32666.326469935404</v>
          </cell>
          <cell r="K460">
            <v>31558.165441804405</v>
          </cell>
          <cell r="L460">
            <v>30589.329128551122</v>
          </cell>
          <cell r="M460">
            <v>29718.720864008748</v>
          </cell>
          <cell r="N460">
            <v>28508.254959860096</v>
          </cell>
          <cell r="O460">
            <v>36621.547181415262</v>
          </cell>
          <cell r="P460">
            <v>45076.139575291039</v>
          </cell>
          <cell r="Q460">
            <v>33112.24313246239</v>
          </cell>
          <cell r="R460">
            <v>20734.446339606802</v>
          </cell>
          <cell r="S460">
            <v>20215.174459340618</v>
          </cell>
          <cell r="T460">
            <v>19694.649356997106</v>
          </cell>
          <cell r="U460">
            <v>19396.011080060183</v>
          </cell>
          <cell r="V460">
            <v>18649.687971528401</v>
          </cell>
          <cell r="W460">
            <v>18125.173077542131</v>
          </cell>
          <cell r="X460">
            <v>17599.247671066798</v>
          </cell>
          <cell r="Y460">
            <v>17293.490262216103</v>
          </cell>
          <cell r="Z460">
            <v>16542.994789689095</v>
          </cell>
          <cell r="AA460">
            <v>16012.578837569781</v>
          </cell>
          <cell r="AB460">
            <v>15480.575341217533</v>
          </cell>
          <cell r="AC460">
            <v>15168.51240359433</v>
          </cell>
          <cell r="AD460">
            <v>14411.613781716103</v>
          </cell>
          <cell r="AE460">
            <v>-922.36580802375829</v>
          </cell>
          <cell r="CO460">
            <v>1014304.2498799922</v>
          </cell>
        </row>
        <row r="461">
          <cell r="A461">
            <v>-176160.57442259687</v>
          </cell>
          <cell r="B461">
            <v>33264.55289420436</v>
          </cell>
          <cell r="C461">
            <v>69499.178218839428</v>
          </cell>
          <cell r="D461">
            <v>64238.461646321986</v>
          </cell>
          <cell r="E461">
            <v>50269.067654115745</v>
          </cell>
          <cell r="F461">
            <v>47897.549061937811</v>
          </cell>
          <cell r="G461">
            <v>45129.124786285814</v>
          </cell>
          <cell r="H461">
            <v>42772.571414355669</v>
          </cell>
          <cell r="I461">
            <v>41783.092422616042</v>
          </cell>
          <cell r="J461">
            <v>40355.826547732751</v>
          </cell>
          <cell r="K461">
            <v>39071.154278690723</v>
          </cell>
          <cell r="L461">
            <v>37909.074841580121</v>
          </cell>
          <cell r="M461">
            <v>36869.075693738807</v>
          </cell>
          <cell r="N461">
            <v>35466.820053032294</v>
          </cell>
          <cell r="O461">
            <v>42198.045105882047</v>
          </cell>
          <cell r="P461">
            <v>49329.468418427532</v>
          </cell>
          <cell r="Q461">
            <v>38866.102638519842</v>
          </cell>
          <cell r="R461">
            <v>27980.922421044015</v>
          </cell>
          <cell r="S461">
            <v>27428.222450375994</v>
          </cell>
          <cell r="T461">
            <v>26876.904838095834</v>
          </cell>
          <cell r="U461">
            <v>26552.668376136717</v>
          </cell>
          <cell r="V461">
            <v>25778.583815827878</v>
          </cell>
          <cell r="W461">
            <v>25231.66711703474</v>
          </cell>
          <cell r="X461">
            <v>24686.30627478566</v>
          </cell>
          <cell r="Y461">
            <v>24366.537198920363</v>
          </cell>
          <cell r="Z461">
            <v>23600.440262975811</v>
          </cell>
          <cell r="AA461">
            <v>23060.032687628511</v>
          </cell>
          <cell r="AB461">
            <v>22521.376242528597</v>
          </cell>
          <cell r="AC461">
            <v>22208.370934910083</v>
          </cell>
          <cell r="AD461">
            <v>21449.52845471794</v>
          </cell>
          <cell r="AE461">
            <v>8067.0762176575881</v>
          </cell>
          <cell r="CO461">
            <v>880802.8721129843</v>
          </cell>
        </row>
        <row r="462">
          <cell r="A462">
            <v>-193971.06502877371</v>
          </cell>
          <cell r="B462">
            <v>17316.457208647524</v>
          </cell>
          <cell r="C462">
            <v>58701.759629241991</v>
          </cell>
          <cell r="D462">
            <v>59144.328078913299</v>
          </cell>
          <cell r="E462">
            <v>40001.815582559691</v>
          </cell>
          <cell r="F462">
            <v>37863.226509872286</v>
          </cell>
          <cell r="G462">
            <v>35212.997832616791</v>
          </cell>
          <cell r="H462">
            <v>33000.986499748338</v>
          </cell>
          <cell r="I462">
            <v>32251.728887301026</v>
          </cell>
          <cell r="J462">
            <v>31099.58481020316</v>
          </cell>
          <cell r="K462">
            <v>30061.385020875394</v>
          </cell>
          <cell r="L462">
            <v>29156.297847508184</v>
          </cell>
          <cell r="M462">
            <v>28346.185787040813</v>
          </cell>
          <cell r="N462">
            <v>27208.579189250086</v>
          </cell>
          <cell r="O462">
            <v>34987.187718112604</v>
          </cell>
          <cell r="P462">
            <v>43085.248177878908</v>
          </cell>
          <cell r="Q462">
            <v>31654.260740134589</v>
          </cell>
          <cell r="R462">
            <v>19824.24361451593</v>
          </cell>
          <cell r="S462">
            <v>19334.483274016166</v>
          </cell>
          <cell r="T462">
            <v>18843.360624470137</v>
          </cell>
          <cell r="U462">
            <v>18566.060062171156</v>
          </cell>
          <cell r="V462">
            <v>17856.863695075372</v>
          </cell>
          <cell r="W462">
            <v>17361.403961667071</v>
          </cell>
          <cell r="X462">
            <v>16864.410937425229</v>
          </cell>
          <cell r="Y462">
            <v>16579.86391066463</v>
          </cell>
          <cell r="Z462">
            <v>15865.639641578979</v>
          </cell>
          <cell r="AA462">
            <v>15363.76519124048</v>
          </cell>
          <cell r="AB462">
            <v>14860.165008560496</v>
          </cell>
          <cell r="AC462">
            <v>14569.077517956015</v>
          </cell>
          <cell r="AD462">
            <v>13847.578805135927</v>
          </cell>
          <cell r="AE462">
            <v>-810.00547294106582</v>
          </cell>
          <cell r="CO462">
            <v>969855.32514386845</v>
          </cell>
        </row>
        <row r="463">
          <cell r="A463">
            <v>-211948.67057936723</v>
          </cell>
          <cell r="B463">
            <v>13534.313268549013</v>
          </cell>
          <cell r="C463">
            <v>56220.435924043471</v>
          </cell>
          <cell r="D463">
            <v>55145.334789094777</v>
          </cell>
          <cell r="E463">
            <v>39501.873598276099</v>
          </cell>
          <cell r="F463">
            <v>37271.31668732343</v>
          </cell>
          <cell r="G463">
            <v>34461.368734945267</v>
          </cell>
          <cell r="H463">
            <v>32126.952213950164</v>
          </cell>
          <cell r="I463">
            <v>31377.223994813641</v>
          </cell>
          <cell r="J463">
            <v>30213.265698441362</v>
          </cell>
          <cell r="K463">
            <v>29160.061881629576</v>
          </cell>
          <cell r="L463">
            <v>28251.903224921087</v>
          </cell>
          <cell r="M463">
            <v>27434.299484331437</v>
          </cell>
          <cell r="N463">
            <v>26283.673400940323</v>
          </cell>
          <cell r="O463">
            <v>34862.380650444844</v>
          </cell>
          <cell r="P463">
            <v>43763.99048193013</v>
          </cell>
          <cell r="Q463">
            <v>31288.04183738456</v>
          </cell>
          <cell r="R463">
            <v>18400.190137790501</v>
          </cell>
          <cell r="S463">
            <v>17890.679265375264</v>
          </cell>
          <cell r="T463">
            <v>17379.057360393999</v>
          </cell>
          <cell r="U463">
            <v>17087.943932380353</v>
          </cell>
          <cell r="V463">
            <v>16349.225228895622</v>
          </cell>
          <cell r="W463">
            <v>15830.882583638784</v>
          </cell>
          <cell r="X463">
            <v>15310.163952630519</v>
          </cell>
          <cell r="Y463">
            <v>15008.146281042107</v>
          </cell>
          <cell r="Z463">
            <v>14261.311476682506</v>
          </cell>
          <cell r="AA463">
            <v>13733.028593284445</v>
          </cell>
          <cell r="AB463">
            <v>13202.071516990807</v>
          </cell>
          <cell r="AC463">
            <v>12889.482439363084</v>
          </cell>
          <cell r="AD463">
            <v>12131.811475795417</v>
          </cell>
          <cell r="AE463">
            <v>-3867.4580816154048</v>
          </cell>
          <cell r="CO463">
            <v>1059743.3528968361</v>
          </cell>
        </row>
        <row r="464">
          <cell r="A464">
            <v>-203459.71616366805</v>
          </cell>
          <cell r="B464">
            <v>19819.071067872399</v>
          </cell>
          <cell r="C464">
            <v>60620.536095880409</v>
          </cell>
          <cell r="D464">
            <v>55421.694940159767</v>
          </cell>
          <cell r="E464">
            <v>41807.161845402909</v>
          </cell>
          <cell r="F464">
            <v>39551.415609352858</v>
          </cell>
          <cell r="G464">
            <v>36758.352221482346</v>
          </cell>
          <cell r="H464">
            <v>34425.44965760893</v>
          </cell>
          <cell r="I464">
            <v>33624.977916661403</v>
          </cell>
          <cell r="J464">
            <v>32405.86263584609</v>
          </cell>
          <cell r="K464">
            <v>31304.405394073139</v>
          </cell>
          <cell r="L464">
            <v>30342.634477171392</v>
          </cell>
          <cell r="M464">
            <v>29478.317933981903</v>
          </cell>
          <cell r="N464">
            <v>28275.06875661009</v>
          </cell>
          <cell r="O464">
            <v>36422.034962243932</v>
          </cell>
          <cell r="P464">
            <v>44908.096332872672</v>
          </cell>
          <cell r="Q464">
            <v>32911.254429997527</v>
          </cell>
          <cell r="R464">
            <v>20501.062938091636</v>
          </cell>
          <cell r="S464">
            <v>19983.407375915434</v>
          </cell>
          <cell r="T464">
            <v>19464.418441508926</v>
          </cell>
          <cell r="U464">
            <v>19166.990997020337</v>
          </cell>
          <cell r="V464">
            <v>18422.279251302316</v>
          </cell>
          <cell r="W464">
            <v>17899.045357062314</v>
          </cell>
          <cell r="X464">
            <v>17374.310740630099</v>
          </cell>
          <cell r="Y464">
            <v>17069.419319088891</v>
          </cell>
          <cell r="Z464">
            <v>16320.157903875872</v>
          </cell>
          <cell r="AA464">
            <v>15790.645547752905</v>
          </cell>
          <cell r="AB464">
            <v>15259.44411558126</v>
          </cell>
          <cell r="AC464">
            <v>14947.856241892478</v>
          </cell>
          <cell r="AD464">
            <v>14191.769813797462</v>
          </cell>
          <cell r="AE464">
            <v>-1185.412993514703</v>
          </cell>
          <cell r="CO464">
            <v>1017298.5808183402</v>
          </cell>
        </row>
        <row r="465">
          <cell r="A465">
            <v>-175479.37849517539</v>
          </cell>
          <cell r="B465">
            <v>31890.98185543406</v>
          </cell>
          <cell r="C465">
            <v>65655.497474870805</v>
          </cell>
          <cell r="D465">
            <v>61784.511554320052</v>
          </cell>
          <cell r="E465">
            <v>48413.587470375191</v>
          </cell>
          <cell r="F465">
            <v>46107.71038627869</v>
          </cell>
          <cell r="G465">
            <v>43398.36198642767</v>
          </cell>
          <cell r="H465">
            <v>41097.43336595576</v>
          </cell>
          <cell r="I465">
            <v>40154.140085892097</v>
          </cell>
          <cell r="J465">
            <v>38782.339893985001</v>
          </cell>
          <cell r="K465">
            <v>37548.364929753981</v>
          </cell>
          <cell r="L465">
            <v>36436.28094290389</v>
          </cell>
          <cell r="M465">
            <v>35442.085495348118</v>
          </cell>
          <cell r="N465">
            <v>34093.56139955682</v>
          </cell>
          <cell r="O465">
            <v>40843.329581190272</v>
          </cell>
          <cell r="P465">
            <v>47977.02104685091</v>
          </cell>
          <cell r="Q465">
            <v>37566.222033598555</v>
          </cell>
          <cell r="R465">
            <v>26740.913236800625</v>
          </cell>
          <cell r="S465">
            <v>26204.787769878138</v>
          </cell>
          <cell r="T465">
            <v>25669.688841286363</v>
          </cell>
          <cell r="U465">
            <v>25357.603759969337</v>
          </cell>
          <cell r="V465">
            <v>24602.694707579183</v>
          </cell>
          <cell r="W465">
            <v>24070.863894133654</v>
          </cell>
          <cell r="X465">
            <v>23540.188458623175</v>
          </cell>
          <cell r="Y465">
            <v>23231.157551281591</v>
          </cell>
          <cell r="Z465">
            <v>22482.44340659969</v>
          </cell>
          <cell r="AA465">
            <v>21955.44626347837</v>
          </cell>
          <cell r="AB465">
            <v>21429.749508401903</v>
          </cell>
          <cell r="AC465">
            <v>21125.849148760186</v>
          </cell>
          <cell r="AD465">
            <v>20382.414379297741</v>
          </cell>
          <cell r="AE465">
            <v>7061.1741128435897</v>
          </cell>
          <cell r="CO465">
            <v>877396.89247587684</v>
          </cell>
        </row>
        <row r="466">
          <cell r="A466">
            <v>-164366.04399614426</v>
          </cell>
          <cell r="B466">
            <v>33187.316197334789</v>
          </cell>
          <cell r="C466">
            <v>70231.255747010277</v>
          </cell>
          <cell r="D466">
            <v>65784.28926925952</v>
          </cell>
          <cell r="E466">
            <v>51758.720366204783</v>
          </cell>
          <cell r="F466">
            <v>49409.01786715549</v>
          </cell>
          <cell r="G466">
            <v>46712.519214508662</v>
          </cell>
          <cell r="H466">
            <v>44404.673452327552</v>
          </cell>
          <cell r="I466">
            <v>43386.891092103557</v>
          </cell>
          <cell r="J466">
            <v>41933.279232393717</v>
          </cell>
          <cell r="K466">
            <v>40627.383773554786</v>
          </cell>
          <cell r="L466">
            <v>39436.407345224259</v>
          </cell>
          <cell r="M466">
            <v>38373.112752656481</v>
          </cell>
          <cell r="N466">
            <v>36946.404882857561</v>
          </cell>
          <cell r="O466">
            <v>43122.430316844402</v>
          </cell>
          <cell r="P466">
            <v>49706.395384338968</v>
          </cell>
          <cell r="Q466">
            <v>39920.556006316008</v>
          </cell>
          <cell r="R466">
            <v>29717.123304958099</v>
          </cell>
          <cell r="S466">
            <v>29167.572926954883</v>
          </cell>
          <cell r="T466">
            <v>28620.134219173393</v>
          </cell>
          <cell r="U466">
            <v>28297.753594183334</v>
          </cell>
          <cell r="V466">
            <v>27531.847115205201</v>
          </cell>
          <cell r="W466">
            <v>26991.131177756513</v>
          </cell>
          <cell r="X466">
            <v>26452.791943746153</v>
          </cell>
          <cell r="Y466">
            <v>26138.240176588639</v>
          </cell>
          <cell r="Z466">
            <v>25383.53092948602</v>
          </cell>
          <cell r="AA466">
            <v>24852.75823271284</v>
          </cell>
          <cell r="AB466">
            <v>24324.660536598261</v>
          </cell>
          <cell r="AC466">
            <v>24020.623940876845</v>
          </cell>
          <cell r="AD466">
            <v>23276.81355392441</v>
          </cell>
          <cell r="AE466">
            <v>10768.168999157817</v>
          </cell>
          <cell r="CO466">
            <v>821830.21998072125</v>
          </cell>
        </row>
        <row r="467">
          <cell r="A467">
            <v>-198908.98983841436</v>
          </cell>
          <cell r="B467">
            <v>15229.47486493054</v>
          </cell>
          <cell r="C467">
            <v>55608.158303652817</v>
          </cell>
          <cell r="D467">
            <v>55018.420317030075</v>
          </cell>
          <cell r="E467">
            <v>40041.194076135405</v>
          </cell>
          <cell r="F467">
            <v>37871.484731804754</v>
          </cell>
          <cell r="G467">
            <v>35172.387368299096</v>
          </cell>
          <cell r="H467">
            <v>32921.948489065937</v>
          </cell>
          <cell r="I467">
            <v>32168.209465155451</v>
          </cell>
          <cell r="J467">
            <v>31007.633931699456</v>
          </cell>
          <cell r="K467">
            <v>29960.587437414433</v>
          </cell>
          <cell r="L467">
            <v>29049.954621576893</v>
          </cell>
          <cell r="M467">
            <v>28233.493755462936</v>
          </cell>
          <cell r="N467">
            <v>27087.292428454653</v>
          </cell>
          <cell r="O467">
            <v>35081.058854182134</v>
          </cell>
          <cell r="P467">
            <v>43396.746886612018</v>
          </cell>
          <cell r="Q467">
            <v>31677.516209215217</v>
          </cell>
          <cell r="R467">
            <v>19555.077293223891</v>
          </cell>
          <cell r="S467">
            <v>19058.400160545767</v>
          </cell>
          <cell r="T467">
            <v>18560.19128307802</v>
          </cell>
          <cell r="U467">
            <v>18278.000582209948</v>
          </cell>
          <cell r="V467">
            <v>17558.993105828893</v>
          </cell>
          <cell r="W467">
            <v>17055.907724292134</v>
          </cell>
          <cell r="X467">
            <v>16551.098350500019</v>
          </cell>
          <cell r="Y467">
            <v>16260.802785664728</v>
          </cell>
          <cell r="Z467">
            <v>15536.099195486357</v>
          </cell>
          <cell r="AA467">
            <v>15025.801273402536</v>
          </cell>
          <cell r="AB467">
            <v>14513.562982847034</v>
          </cell>
          <cell r="AC467">
            <v>14215.788130279012</v>
          </cell>
          <cell r="AD467">
            <v>13483.030705772693</v>
          </cell>
          <cell r="AE467">
            <v>-1544.0533602000432</v>
          </cell>
          <cell r="CO467">
            <v>994544.94919207168</v>
          </cell>
        </row>
        <row r="468">
          <cell r="A468">
            <v>-198384.04325951287</v>
          </cell>
          <cell r="B468">
            <v>14883.513014485754</v>
          </cell>
          <cell r="C468">
            <v>56879.152346180053</v>
          </cell>
          <cell r="D468">
            <v>54045.252454009766</v>
          </cell>
          <cell r="E468">
            <v>39948.318647449734</v>
          </cell>
          <cell r="F468">
            <v>37784.858643789368</v>
          </cell>
          <cell r="G468">
            <v>35093.465316311922</v>
          </cell>
          <cell r="H468">
            <v>32849.524091432293</v>
          </cell>
          <cell r="I468">
            <v>32098.445934969626</v>
          </cell>
          <cell r="J468">
            <v>30941.369943221995</v>
          </cell>
          <cell r="K468">
            <v>29897.635798743133</v>
          </cell>
          <cell r="L468">
            <v>28989.952584239145</v>
          </cell>
          <cell r="M468">
            <v>28176.320443930206</v>
          </cell>
          <cell r="N468">
            <v>27033.551803709815</v>
          </cell>
          <cell r="O468">
            <v>35006.756805953934</v>
          </cell>
          <cell r="P468">
            <v>43300.856995018505</v>
          </cell>
          <cell r="Q468">
            <v>31612.882975276028</v>
          </cell>
          <cell r="R468">
            <v>19522.467477888124</v>
          </cell>
          <cell r="S468">
            <v>19027.274483372879</v>
          </cell>
          <cell r="T468">
            <v>18530.549578518374</v>
          </cell>
          <cell r="U468">
            <v>18249.428927405381</v>
          </cell>
          <cell r="V468">
            <v>17532.318829830743</v>
          </cell>
          <cell r="W468">
            <v>17030.716893857847</v>
          </cell>
          <cell r="X468">
            <v>16527.390779301822</v>
          </cell>
          <cell r="Y468">
            <v>16238.183095390337</v>
          </cell>
          <cell r="Z468">
            <v>15515.357561249464</v>
          </cell>
          <cell r="AA468">
            <v>15006.542305203118</v>
          </cell>
          <cell r="AB468">
            <v>14495.786470971478</v>
          </cell>
          <cell r="AC468">
            <v>14199.114801529704</v>
          </cell>
          <cell r="AD468">
            <v>13468.218452049281</v>
          </cell>
          <cell r="AE468">
            <v>-1519.0935708524266</v>
          </cell>
          <cell r="CO468">
            <v>991920.21629756421</v>
          </cell>
        </row>
        <row r="469">
          <cell r="A469">
            <v>-169940.04823042764</v>
          </cell>
          <cell r="B469">
            <v>36130.463918674592</v>
          </cell>
          <cell r="C469">
            <v>69015.362704494997</v>
          </cell>
          <cell r="D469">
            <v>64855.906489383371</v>
          </cell>
          <cell r="E469">
            <v>51034.957740198472</v>
          </cell>
          <cell r="F469">
            <v>48675.600514154939</v>
          </cell>
          <cell r="G469">
            <v>45945.669458647084</v>
          </cell>
          <cell r="H469">
            <v>43615.342466817543</v>
          </cell>
          <cell r="I469">
            <v>42611.42286217201</v>
          </cell>
          <cell r="J469">
            <v>41170.842030983753</v>
          </cell>
          <cell r="K469">
            <v>39875.505054205263</v>
          </cell>
          <cell r="L469">
            <v>38698.711054354091</v>
          </cell>
          <cell r="M469">
            <v>37646.905678031282</v>
          </cell>
          <cell r="N469">
            <v>36232.315095803191</v>
          </cell>
          <cell r="O469">
            <v>42671.238780680331</v>
          </cell>
          <cell r="P469">
            <v>49514.273358085105</v>
          </cell>
          <cell r="Q469">
            <v>39408.376997459396</v>
          </cell>
          <cell r="R469">
            <v>28882.96432555413</v>
          </cell>
          <cell r="S469">
            <v>28332.092347597791</v>
          </cell>
          <cell r="T469">
            <v>27782.983321743814</v>
          </cell>
          <cell r="U469">
            <v>27459.848249939649</v>
          </cell>
          <cell r="V469">
            <v>26690.267267251969</v>
          </cell>
          <cell r="W469">
            <v>26146.770823310617</v>
          </cell>
          <cell r="X469">
            <v>25605.258597492022</v>
          </cell>
          <cell r="Y469">
            <v>25288.34741532708</v>
          </cell>
          <cell r="Z469">
            <v>24528.426692194174</v>
          </cell>
          <cell r="AA469">
            <v>23993.231476765053</v>
          </cell>
          <cell r="AB469">
            <v>23460.269516314118</v>
          </cell>
          <cell r="AC469">
            <v>23152.08178989627</v>
          </cell>
          <cell r="AD469">
            <v>22401.315360873436</v>
          </cell>
          <cell r="AE469">
            <v>9479.8254076810699</v>
          </cell>
          <cell r="CO469">
            <v>849700.2411521381</v>
          </cell>
        </row>
        <row r="470">
          <cell r="A470">
            <v>-171144.61629363673</v>
          </cell>
          <cell r="B470">
            <v>29031.561147575718</v>
          </cell>
          <cell r="C470">
            <v>64365.864970599578</v>
          </cell>
          <cell r="D470">
            <v>63568.602190531106</v>
          </cell>
          <cell r="E470">
            <v>47335.496357474331</v>
          </cell>
          <cell r="F470">
            <v>45091.541909938038</v>
          </cell>
          <cell r="G470">
            <v>42454.612214518813</v>
          </cell>
          <cell r="H470">
            <v>40215.802366667951</v>
          </cell>
          <cell r="I470">
            <v>39302.145520520833</v>
          </cell>
          <cell r="J470">
            <v>37968.376336271613</v>
          </cell>
          <cell r="K470">
            <v>36770.074982887294</v>
          </cell>
          <cell r="L470">
            <v>35690.627745861624</v>
          </cell>
          <cell r="M470">
            <v>34727.347246233687</v>
          </cell>
          <cell r="N470">
            <v>33416.006639207233</v>
          </cell>
          <cell r="O470">
            <v>40004.099393936303</v>
          </cell>
          <cell r="P470">
            <v>46964.95966775938</v>
          </cell>
          <cell r="Q470">
            <v>36814.41686516178</v>
          </cell>
          <cell r="R470">
            <v>26256.82748523185</v>
          </cell>
          <cell r="S470">
            <v>25735.584599149188</v>
          </cell>
          <cell r="T470">
            <v>25215.303105687475</v>
          </cell>
          <cell r="U470">
            <v>24913.984333088374</v>
          </cell>
          <cell r="V470">
            <v>24177.740528994662</v>
          </cell>
          <cell r="W470">
            <v>23660.519751038497</v>
          </cell>
          <cell r="X470">
            <v>23144.381028947028</v>
          </cell>
          <cell r="Y470">
            <v>22846.006058692306</v>
          </cell>
          <cell r="Z470">
            <v>22115.480572912376</v>
          </cell>
          <cell r="AA470">
            <v>21602.786713087364</v>
          </cell>
          <cell r="AB470">
            <v>21091.310716671011</v>
          </cell>
          <cell r="AC470">
            <v>20797.896168997206</v>
          </cell>
          <cell r="AD470">
            <v>20072.159553750367</v>
          </cell>
          <cell r="AE470">
            <v>7081.0602483817784</v>
          </cell>
          <cell r="CO470">
            <v>855723.08146818366</v>
          </cell>
        </row>
        <row r="471">
          <cell r="A471">
            <v>-193860.51508180809</v>
          </cell>
          <cell r="B471">
            <v>24098.814785721974</v>
          </cell>
          <cell r="C471">
            <v>61498.212923152401</v>
          </cell>
          <cell r="D471">
            <v>59181.81407687685</v>
          </cell>
          <cell r="E471">
            <v>44169.528814266669</v>
          </cell>
          <cell r="F471">
            <v>41893.404003323405</v>
          </cell>
          <cell r="G471">
            <v>39126.347742824568</v>
          </cell>
          <cell r="H471">
            <v>36801.80576507769</v>
          </cell>
          <cell r="I471">
            <v>35949.974156954297</v>
          </cell>
          <cell r="J471">
            <v>34675.662374586405</v>
          </cell>
          <cell r="K471">
            <v>33526.177534084753</v>
          </cell>
          <cell r="L471">
            <v>32510.286753557375</v>
          </cell>
          <cell r="M471">
            <v>31599.083723747557</v>
          </cell>
          <cell r="N471">
            <v>30343.271250166275</v>
          </cell>
          <cell r="O471">
            <v>38008.401508548777</v>
          </cell>
          <cell r="P471">
            <v>46028.832102273256</v>
          </cell>
          <cell r="Q471">
            <v>34575.449484077522</v>
          </cell>
          <cell r="R471">
            <v>22707.970468966421</v>
          </cell>
          <cell r="S471">
            <v>22183.168711638049</v>
          </cell>
          <cell r="T471">
            <v>21657.862852314211</v>
          </cell>
          <cell r="U471">
            <v>21354.811880586996</v>
          </cell>
          <cell r="V471">
            <v>20605.677881748939</v>
          </cell>
          <cell r="W471">
            <v>20078.767149701591</v>
          </cell>
          <cell r="X471">
            <v>19551.289046417238</v>
          </cell>
          <cell r="Y471">
            <v>19244.461952068625</v>
          </cell>
          <cell r="Z471">
            <v>18494.562130954924</v>
          </cell>
          <cell r="AA471">
            <v>17965.277729281319</v>
          </cell>
          <cell r="AB471">
            <v>17435.354746281948</v>
          </cell>
          <cell r="AC471">
            <v>17125.980060392947</v>
          </cell>
          <cell r="AD471">
            <v>16373.515831823421</v>
          </cell>
          <cell r="AE471">
            <v>1701.1334869674356</v>
          </cell>
          <cell r="CO471">
            <v>969302.57540904032</v>
          </cell>
        </row>
        <row r="472">
          <cell r="A472">
            <v>-212906.7843585237</v>
          </cell>
          <cell r="B472">
            <v>15533.830604269344</v>
          </cell>
          <cell r="C472">
            <v>59301.549575138008</v>
          </cell>
          <cell r="D472">
            <v>57880.58399858496</v>
          </cell>
          <cell r="E472">
            <v>41506.57237367527</v>
          </cell>
          <cell r="F472">
            <v>39203.753810604801</v>
          </cell>
          <cell r="G472">
            <v>36327.830794492373</v>
          </cell>
          <cell r="H472">
            <v>33931.635651267585</v>
          </cell>
          <cell r="I472">
            <v>33131.849476544958</v>
          </cell>
          <cell r="J472">
            <v>31907.637622315786</v>
          </cell>
          <cell r="K472">
            <v>30799.308800113329</v>
          </cell>
          <cell r="L472">
            <v>29836.93170048052</v>
          </cell>
          <cell r="M472">
            <v>28969.598118837195</v>
          </cell>
          <cell r="N472">
            <v>27760.583048868168</v>
          </cell>
          <cell r="O472">
            <v>36328.981116348252</v>
          </cell>
          <cell r="P472">
            <v>45237.961425196896</v>
          </cell>
          <cell r="Q472">
            <v>32692.264019787464</v>
          </cell>
          <cell r="R472">
            <v>19726.589929201626</v>
          </cell>
          <cell r="S472">
            <v>19198.875424090264</v>
          </cell>
          <cell r="T472">
            <v>18669.426336421966</v>
          </cell>
          <cell r="U472">
            <v>18364.975311245042</v>
          </cell>
          <cell r="V472">
            <v>17605.114702383311</v>
          </cell>
          <cell r="W472">
            <v>17070.143350852988</v>
          </cell>
          <cell r="X472">
            <v>16533.219711373138</v>
          </cell>
          <cell r="Y472">
            <v>16219.351223691883</v>
          </cell>
          <cell r="Z472">
            <v>15453.279536951763</v>
          </cell>
          <cell r="AA472">
            <v>14910.140540844008</v>
          </cell>
          <cell r="AB472">
            <v>14364.804227449466</v>
          </cell>
          <cell r="AC472">
            <v>14042.084977179391</v>
          </cell>
          <cell r="AD472">
            <v>13267.27399313981</v>
          </cell>
          <cell r="AE472">
            <v>-2814.7426144194214</v>
          </cell>
          <cell r="CO472">
            <v>1064533.9217926185</v>
          </cell>
        </row>
        <row r="473">
          <cell r="A473">
            <v>-218074.62027349017</v>
          </cell>
          <cell r="B473">
            <v>9248.3151144393341</v>
          </cell>
          <cell r="C473">
            <v>52216.154725011118</v>
          </cell>
          <cell r="D473">
            <v>51023.213663076487</v>
          </cell>
          <cell r="E473">
            <v>36534.497594295812</v>
          </cell>
          <cell r="F473">
            <v>34365.35260738917</v>
          </cell>
          <cell r="G473">
            <v>31580.101952424622</v>
          </cell>
          <cell r="H473">
            <v>29280.057693686889</v>
          </cell>
          <cell r="I473">
            <v>28599.060910504297</v>
          </cell>
          <cell r="J473">
            <v>27513.17486838466</v>
          </cell>
          <cell r="K473">
            <v>26529.660624748911</v>
          </cell>
          <cell r="L473">
            <v>25694.884985099401</v>
          </cell>
          <cell r="M473">
            <v>24942.653197655534</v>
          </cell>
          <cell r="N473">
            <v>23867.032836887774</v>
          </cell>
          <cell r="O473">
            <v>32791.286233647967</v>
          </cell>
          <cell r="P473">
            <v>42015.527592998595</v>
          </cell>
          <cell r="Q473">
            <v>29202.860224618133</v>
          </cell>
          <cell r="R473">
            <v>15984.075281873658</v>
          </cell>
          <cell r="S473">
            <v>15491.450107057331</v>
          </cell>
          <cell r="T473">
            <v>14995.885479422563</v>
          </cell>
          <cell r="U473">
            <v>14717.416567649503</v>
          </cell>
          <cell r="V473">
            <v>13995.582485852308</v>
          </cell>
          <cell r="W473">
            <v>13490.659736859743</v>
          </cell>
          <cell r="X473">
            <v>12982.428607823585</v>
          </cell>
          <cell r="Y473">
            <v>12689.493433518841</v>
          </cell>
          <cell r="Z473">
            <v>11955.641226472962</v>
          </cell>
          <cell r="AA473">
            <v>11436.877449403521</v>
          </cell>
          <cell r="AB473">
            <v>10914.390061448128</v>
          </cell>
          <cell r="AC473">
            <v>10606.844908939023</v>
          </cell>
          <cell r="AD473">
            <v>9857.7942683232868</v>
          </cell>
          <cell r="AE473">
            <v>-6583.1809230632643</v>
          </cell>
          <cell r="CO473">
            <v>1090373.1013674508</v>
          </cell>
        </row>
        <row r="474">
          <cell r="A474">
            <v>-206779.86632495606</v>
          </cell>
          <cell r="B474">
            <v>16191.245839590047</v>
          </cell>
          <cell r="C474">
            <v>58266.069207018183</v>
          </cell>
          <cell r="D474">
            <v>54826.574447608538</v>
          </cell>
          <cell r="E474">
            <v>41540.17110273971</v>
          </cell>
          <cell r="F474">
            <v>39273.231820289671</v>
          </cell>
          <cell r="G474">
            <v>36455.611873928574</v>
          </cell>
          <cell r="H474">
            <v>34104.854180773749</v>
          </cell>
          <cell r="I474">
            <v>33308.597484041922</v>
          </cell>
          <cell r="J474">
            <v>32092.426943227882</v>
          </cell>
          <cell r="K474">
            <v>30992.869756129236</v>
          </cell>
          <cell r="L474">
            <v>30035.179358109686</v>
          </cell>
          <cell r="M474">
            <v>29173.720803619792</v>
          </cell>
          <cell r="N474">
            <v>27973.027930831704</v>
          </cell>
          <cell r="O474">
            <v>36272.311220883486</v>
          </cell>
          <cell r="P474">
            <v>44909.82262013443</v>
          </cell>
          <cell r="Q474">
            <v>32721.203328291929</v>
          </cell>
          <cell r="R474">
            <v>20117.492161522838</v>
          </cell>
          <cell r="S474">
            <v>19597.663710996647</v>
          </cell>
          <cell r="T474">
            <v>19076.327812939184</v>
          </cell>
          <cell r="U474">
            <v>18777.432877990766</v>
          </cell>
          <cell r="V474">
            <v>18028.951423823819</v>
          </cell>
          <cell r="W474">
            <v>17502.81637510455</v>
          </cell>
          <cell r="X474">
            <v>16974.984680908165</v>
          </cell>
          <cell r="Y474">
            <v>16667.805642076113</v>
          </cell>
          <cell r="Z474">
            <v>15914.026231645897</v>
          </cell>
          <cell r="AA474">
            <v>15380.79305109915</v>
          </cell>
          <cell r="AB474">
            <v>14845.650281120448</v>
          </cell>
          <cell r="AC474">
            <v>14530.863928506358</v>
          </cell>
          <cell r="AD474">
            <v>13769.405103504923</v>
          </cell>
          <cell r="AE474">
            <v>-1854.5969437243257</v>
          </cell>
          <cell r="CO474">
            <v>1033899.3316247803</v>
          </cell>
        </row>
        <row r="475">
          <cell r="A475">
            <v>-214847.40729022582</v>
          </cell>
          <cell r="B475">
            <v>11754.853950161661</v>
          </cell>
          <cell r="C475">
            <v>54251.196047501391</v>
          </cell>
          <cell r="D475">
            <v>57113.349622686583</v>
          </cell>
          <cell r="E475">
            <v>39026.703945543006</v>
          </cell>
          <cell r="F475">
            <v>36794.401725741991</v>
          </cell>
          <cell r="G475">
            <v>33969.861697594082</v>
          </cell>
          <cell r="H475">
            <v>31626.44085050156</v>
          </cell>
          <cell r="I475">
            <v>30886.354893099138</v>
          </cell>
          <cell r="J475">
            <v>29732.072715275761</v>
          </cell>
          <cell r="K475">
            <v>28687.001522223523</v>
          </cell>
          <cell r="L475">
            <v>27788.846947220591</v>
          </cell>
          <cell r="M475">
            <v>26979.616968053226</v>
          </cell>
          <cell r="N475">
            <v>25838.098022335224</v>
          </cell>
          <cell r="O475">
            <v>34556.099231602173</v>
          </cell>
          <cell r="P475">
            <v>43594.161119994809</v>
          </cell>
          <cell r="Q475">
            <v>30952.451828276171</v>
          </cell>
          <cell r="R475">
            <v>17898.198681150432</v>
          </cell>
          <cell r="S475">
            <v>17388.834535804948</v>
          </cell>
          <cell r="T475">
            <v>16877.157762152492</v>
          </cell>
          <cell r="U475">
            <v>16586.264769598958</v>
          </cell>
          <cell r="V475">
            <v>15846.586733164295</v>
          </cell>
          <cell r="W475">
            <v>15327.547413592751</v>
          </cell>
          <cell r="X475">
            <v>14805.905210487414</v>
          </cell>
          <cell r="Y475">
            <v>14503.191538938354</v>
          </cell>
          <cell r="Z475">
            <v>13754.497465056196</v>
          </cell>
          <cell r="AA475">
            <v>13224.568651654881</v>
          </cell>
          <cell r="AB475">
            <v>12691.710269904921</v>
          </cell>
          <cell r="AC475">
            <v>12377.399300327808</v>
          </cell>
          <cell r="AD475">
            <v>11616.850616545606</v>
          </cell>
          <cell r="AE475">
            <v>-4596.5707166319698</v>
          </cell>
          <cell r="CO475">
            <v>1074237.036451129</v>
          </cell>
        </row>
        <row r="476">
          <cell r="A476">
            <v>-171728.37449086009</v>
          </cell>
          <cell r="B476">
            <v>27030.828884611197</v>
          </cell>
          <cell r="C476">
            <v>62487.120920998568</v>
          </cell>
          <cell r="D476">
            <v>60798.50497656576</v>
          </cell>
          <cell r="E476">
            <v>45864.631598311971</v>
          </cell>
          <cell r="F476">
            <v>43665.927033640997</v>
          </cell>
          <cell r="G476">
            <v>41064.959782257429</v>
          </cell>
          <cell r="H476">
            <v>38861.743034051033</v>
          </cell>
          <cell r="I476">
            <v>37983.899106776997</v>
          </cell>
          <cell r="J476">
            <v>36692.44258100602</v>
          </cell>
          <cell r="K476">
            <v>35532.556051016676</v>
          </cell>
          <cell r="L476">
            <v>34491.717315265923</v>
          </cell>
          <cell r="M476">
            <v>33563.518836987067</v>
          </cell>
          <cell r="N476">
            <v>32293.070547094823</v>
          </cell>
          <cell r="O476">
            <v>38945.06100009432</v>
          </cell>
          <cell r="P476">
            <v>45957.402427166089</v>
          </cell>
          <cell r="Q476">
            <v>35782.994891756418</v>
          </cell>
          <cell r="R476">
            <v>25206.412933886764</v>
          </cell>
          <cell r="S476">
            <v>24696.810456503656</v>
          </cell>
          <cell r="T476">
            <v>24187.846912007793</v>
          </cell>
          <cell r="U476">
            <v>23895.103423216409</v>
          </cell>
          <cell r="V476">
            <v>23171.913868663571</v>
          </cell>
          <cell r="W476">
            <v>22664.984448158473</v>
          </cell>
          <cell r="X476">
            <v>22158.774152246871</v>
          </cell>
          <cell r="Y476">
            <v>21867.651423009302</v>
          </cell>
          <cell r="Z476">
            <v>21148.597876367574</v>
          </cell>
          <cell r="AA476">
            <v>20644.677004928264</v>
          </cell>
          <cell r="AB476">
            <v>20141.565514554393</v>
          </cell>
          <cell r="AC476">
            <v>19853.886339296325</v>
          </cell>
          <cell r="AD476">
            <v>19137.868531173968</v>
          </cell>
          <cell r="AE476">
            <v>6111.2532296662612</v>
          </cell>
          <cell r="CO476">
            <v>858641.87245430041</v>
          </cell>
        </row>
        <row r="477">
          <cell r="A477">
            <v>-181558.53285959244</v>
          </cell>
          <cell r="B477">
            <v>24213.280994186192</v>
          </cell>
          <cell r="C477">
            <v>63159.306058488917</v>
          </cell>
          <cell r="D477">
            <v>60434.958503875692</v>
          </cell>
          <cell r="E477">
            <v>43355.206152779123</v>
          </cell>
          <cell r="F477">
            <v>41180.362201319891</v>
          </cell>
          <cell r="G477">
            <v>38555.314237022671</v>
          </cell>
          <cell r="H477">
            <v>36345.989837247762</v>
          </cell>
          <cell r="I477">
            <v>35522.963651706203</v>
          </cell>
          <cell r="J477">
            <v>34290.679787117027</v>
          </cell>
          <cell r="K477">
            <v>33182.389202084356</v>
          </cell>
          <cell r="L477">
            <v>32199.373237153384</v>
          </cell>
          <cell r="M477">
            <v>31321.380298349352</v>
          </cell>
          <cell r="N477">
            <v>30107.322443513011</v>
          </cell>
          <cell r="O477">
            <v>37255.093570778445</v>
          </cell>
          <cell r="P477">
            <v>44745.843550270394</v>
          </cell>
          <cell r="Q477">
            <v>34015.525428277891</v>
          </cell>
          <cell r="R477">
            <v>22884.125769429527</v>
          </cell>
          <cell r="S477">
            <v>22382.603168641959</v>
          </cell>
          <cell r="T477">
            <v>21880.851786369021</v>
          </cell>
          <cell r="U477">
            <v>21594.426805971023</v>
          </cell>
          <cell r="V477">
            <v>20876.635017685512</v>
          </cell>
          <cell r="W477">
            <v>20374.15528049873</v>
          </cell>
          <cell r="X477">
            <v>19871.418047734653</v>
          </cell>
          <cell r="Y477">
            <v>19582.762550715634</v>
          </cell>
          <cell r="Z477">
            <v>18865.139964259244</v>
          </cell>
          <cell r="AA477">
            <v>18361.582961622815</v>
          </cell>
          <cell r="AB477">
            <v>17857.736145445615</v>
          </cell>
          <cell r="AC477">
            <v>17568.189558201248</v>
          </cell>
          <cell r="AD477">
            <v>16849.138034011659</v>
          </cell>
          <cell r="AE477">
            <v>3101.2640402608922</v>
          </cell>
          <cell r="CO477">
            <v>907792.6642979621</v>
          </cell>
        </row>
        <row r="478">
          <cell r="A478">
            <v>-203234.20581164409</v>
          </cell>
          <cell r="B478">
            <v>20646.358631877316</v>
          </cell>
          <cell r="C478">
            <v>62471.380207347291</v>
          </cell>
          <cell r="D478">
            <v>58655.232750365481</v>
          </cell>
          <cell r="E478">
            <v>44029.846632005079</v>
          </cell>
          <cell r="F478">
            <v>41701.756779163567</v>
          </cell>
          <cell r="G478">
            <v>38847.998762512754</v>
          </cell>
          <cell r="H478">
            <v>36456.342442639725</v>
          </cell>
          <cell r="I478">
            <v>35601.285364240422</v>
          </cell>
          <cell r="J478">
            <v>34317.262178185585</v>
          </cell>
          <cell r="K478">
            <v>33156.718334280464</v>
          </cell>
          <cell r="L478">
            <v>32136.006408649933</v>
          </cell>
          <cell r="M478">
            <v>31217.958886535576</v>
          </cell>
          <cell r="N478">
            <v>29951.921457016106</v>
          </cell>
          <cell r="O478">
            <v>38031.076766869301</v>
          </cell>
          <cell r="P478">
            <v>46468.37370764486</v>
          </cell>
          <cell r="Q478">
            <v>34469.301283069864</v>
          </cell>
          <cell r="R478">
            <v>22048.980146252194</v>
          </cell>
          <cell r="S478">
            <v>21512.858716705625</v>
          </cell>
          <cell r="T478">
            <v>20975.867592860028</v>
          </cell>
          <cell r="U478">
            <v>20664.863888929351</v>
          </cell>
          <cell r="V478">
            <v>19899.171116231315</v>
          </cell>
          <cell r="W478">
            <v>19359.411210133694</v>
          </cell>
          <cell r="X478">
            <v>18818.672455440668</v>
          </cell>
          <cell r="Y478">
            <v>18502.08559668377</v>
          </cell>
          <cell r="Z478">
            <v>17734.14005747284</v>
          </cell>
          <cell r="AA478">
            <v>17190.285013962195</v>
          </cell>
          <cell r="AB478">
            <v>16645.328267733654</v>
          </cell>
          <cell r="AC478">
            <v>16324.207328560333</v>
          </cell>
          <cell r="AD478">
            <v>15551.976471264232</v>
          </cell>
          <cell r="AE478">
            <v>179.35733220061957</v>
          </cell>
          <cell r="CO478">
            <v>1016171.0290582203</v>
          </cell>
        </row>
        <row r="479">
          <cell r="A479">
            <v>-207123.13850618788</v>
          </cell>
          <cell r="B479">
            <v>13407.674874098258</v>
          </cell>
          <cell r="C479">
            <v>54683.505730960416</v>
          </cell>
          <cell r="D479">
            <v>54559.047642004356</v>
          </cell>
          <cell r="E479">
            <v>38212.624278965814</v>
          </cell>
          <cell r="F479">
            <v>36053.955300779126</v>
          </cell>
          <cell r="G479">
            <v>33327.145561171143</v>
          </cell>
          <cell r="H479">
            <v>31064.304351931904</v>
          </cell>
          <cell r="I479">
            <v>30349.762486977692</v>
          </cell>
          <cell r="J479">
            <v>29230.756215922702</v>
          </cell>
          <cell r="K479">
            <v>28219.647722101472</v>
          </cell>
          <cell r="L479">
            <v>27350.191832269098</v>
          </cell>
          <cell r="M479">
            <v>26569.166905047743</v>
          </cell>
          <cell r="N479">
            <v>25462.464772167317</v>
          </cell>
          <cell r="O479">
            <v>33863.514677992694</v>
          </cell>
          <cell r="P479">
            <v>42574.280968959734</v>
          </cell>
          <cell r="Q479">
            <v>30388.6706341596</v>
          </cell>
          <cell r="R479">
            <v>17799.789450122102</v>
          </cell>
          <cell r="S479">
            <v>17307.598409769387</v>
          </cell>
          <cell r="T479">
            <v>16813.205553253443</v>
          </cell>
          <cell r="U479">
            <v>16534.630096043875</v>
          </cell>
          <cell r="V479">
            <v>15817.54819215757</v>
          </cell>
          <cell r="W479">
            <v>15316.145574255177</v>
          </cell>
          <cell r="X479">
            <v>14812.264792863032</v>
          </cell>
          <cell r="Y479">
            <v>14522.588460028823</v>
          </cell>
          <cell r="Z479">
            <v>13796.76912964349</v>
          </cell>
          <cell r="AA479">
            <v>13284.99880005484</v>
          </cell>
          <cell r="AB479">
            <v>12770.439275625904</v>
          </cell>
          <cell r="AC479">
            <v>12469.917255989283</v>
          </cell>
          <cell r="AD479">
            <v>11732.6154285907</v>
          </cell>
          <cell r="AE479">
            <v>-3898.6424071737929</v>
          </cell>
          <cell r="CO479">
            <v>1035615.6925309394</v>
          </cell>
        </row>
        <row r="480">
          <cell r="A480">
            <v>-217670.70020524517</v>
          </cell>
          <cell r="B480">
            <v>7206.3654277674214</v>
          </cell>
          <cell r="C480">
            <v>51747.279725361441</v>
          </cell>
          <cell r="D480">
            <v>50679.081341294266</v>
          </cell>
          <cell r="E480">
            <v>35909.250288030569</v>
          </cell>
          <cell r="F480">
            <v>33763.277589538411</v>
          </cell>
          <cell r="G480">
            <v>30999.620313512249</v>
          </cell>
          <cell r="H480">
            <v>28719.639295494926</v>
          </cell>
          <cell r="I480">
            <v>28054.329867913475</v>
          </cell>
          <cell r="J480">
            <v>26987.391208119981</v>
          </cell>
          <cell r="K480">
            <v>26021.235821699818</v>
          </cell>
          <cell r="L480">
            <v>25203.466146324936</v>
          </cell>
          <cell r="M480">
            <v>24466.859411764082</v>
          </cell>
          <cell r="N480">
            <v>23409.609161200278</v>
          </cell>
          <cell r="O480">
            <v>32332.476879284644</v>
          </cell>
          <cell r="P480">
            <v>41549.773091695773</v>
          </cell>
          <cell r="Q480">
            <v>28764.988564061503</v>
          </cell>
          <cell r="R480">
            <v>15576.690437355035</v>
          </cell>
          <cell r="S480">
            <v>15089.882942833457</v>
          </cell>
          <cell r="T480">
            <v>14600.022362014308</v>
          </cell>
          <cell r="U480">
            <v>14325.812202430654</v>
          </cell>
          <cell r="V480">
            <v>13610.772823348951</v>
          </cell>
          <cell r="W480">
            <v>13111.192354558709</v>
          </cell>
          <cell r="X480">
            <v>12608.175610242604</v>
          </cell>
          <cell r="Y480">
            <v>12319.054437666608</v>
          </cell>
          <cell r="Z480">
            <v>11591.417849321875</v>
          </cell>
          <cell r="AA480">
            <v>11077.461285462221</v>
          </cell>
          <cell r="AB480">
            <v>10559.637163224717</v>
          </cell>
          <cell r="AC480">
            <v>10255.390138786635</v>
          </cell>
          <cell r="AD480">
            <v>9511.9186558079637</v>
          </cell>
          <cell r="AE480">
            <v>-6895.3891143452056</v>
          </cell>
          <cell r="CO480">
            <v>1088353.5010262257</v>
          </cell>
        </row>
        <row r="481">
          <cell r="A481">
            <v>-196316.57975592712</v>
          </cell>
          <cell r="B481">
            <v>20630.762086480594</v>
          </cell>
          <cell r="C481">
            <v>62554.472971593466</v>
          </cell>
          <cell r="D481">
            <v>56713.02044451244</v>
          </cell>
          <cell r="E481">
            <v>42614.214022483924</v>
          </cell>
          <cell r="F481">
            <v>40374.834784045379</v>
          </cell>
          <cell r="G481">
            <v>37628.022795654062</v>
          </cell>
          <cell r="H481">
            <v>35327.206685221259</v>
          </cell>
          <cell r="I481">
            <v>34511.936585889649</v>
          </cell>
          <cell r="J481">
            <v>33279.657549471347</v>
          </cell>
          <cell r="K481">
            <v>32167.890944969025</v>
          </cell>
          <cell r="L481">
            <v>31191.150498117691</v>
          </cell>
          <cell r="M481">
            <v>30315.035662873895</v>
          </cell>
          <cell r="N481">
            <v>29099.679321339398</v>
          </cell>
          <cell r="O481">
            <v>36912.878949314669</v>
          </cell>
          <cell r="P481">
            <v>45069.042831541199</v>
          </cell>
          <cell r="Q481">
            <v>33483.190426541718</v>
          </cell>
          <cell r="R481">
            <v>21486.890831086901</v>
          </cell>
          <cell r="S481">
            <v>20971.945945897307</v>
          </cell>
          <cell r="T481">
            <v>20456.089884652683</v>
          </cell>
          <cell r="U481">
            <v>20160.376520381455</v>
          </cell>
          <cell r="V481">
            <v>19421.534072813251</v>
          </cell>
          <cell r="W481">
            <v>18902.77716687807</v>
          </cell>
          <cell r="X481">
            <v>18382.994724265445</v>
          </cell>
          <cell r="Y481">
            <v>18081.774440060071</v>
          </cell>
          <cell r="Z481">
            <v>17340.229241623769</v>
          </cell>
          <cell r="AA481">
            <v>16817.181872755551</v>
          </cell>
          <cell r="AB481">
            <v>16292.980253321883</v>
          </cell>
          <cell r="AC481">
            <v>15987.24484561526</v>
          </cell>
          <cell r="AD481">
            <v>15240.974713865049</v>
          </cell>
          <cell r="AE481">
            <v>393.52363121020608</v>
          </cell>
          <cell r="CO481">
            <v>981582.89877963555</v>
          </cell>
        </row>
        <row r="482">
          <cell r="A482">
            <v>-178163.86365950282</v>
          </cell>
          <cell r="B482">
            <v>26465.102604545595</v>
          </cell>
          <cell r="C482">
            <v>60523.95278635688</v>
          </cell>
          <cell r="D482">
            <v>61126.492213324644</v>
          </cell>
          <cell r="E482">
            <v>46041.758909546304</v>
          </cell>
          <cell r="F482">
            <v>43798.324188026512</v>
          </cell>
          <cell r="G482">
            <v>41130.108630367467</v>
          </cell>
          <cell r="H482">
            <v>38873.388018796497</v>
          </cell>
          <cell r="I482">
            <v>37986.604904525069</v>
          </cell>
          <cell r="J482">
            <v>36680.46718723455</v>
          </cell>
          <cell r="K482">
            <v>35505.686434021191</v>
          </cell>
          <cell r="L482">
            <v>34454.272437562904</v>
          </cell>
          <cell r="M482">
            <v>33514.744533680961</v>
          </cell>
          <cell r="N482">
            <v>32229.521718119009</v>
          </cell>
          <cell r="O482">
            <v>39158.64339543548</v>
          </cell>
          <cell r="P482">
            <v>46452.418277386634</v>
          </cell>
          <cell r="Q482">
            <v>35901.479016464553</v>
          </cell>
          <cell r="R482">
            <v>24942.461990232405</v>
          </cell>
          <cell r="S482">
            <v>24422.782802757109</v>
          </cell>
          <cell r="T482">
            <v>23903.547512073696</v>
          </cell>
          <cell r="U482">
            <v>23603.650373866491</v>
          </cell>
          <cell r="V482">
            <v>22866.462288204406</v>
          </cell>
          <cell r="W482">
            <v>22348.640199332585</v>
          </cell>
          <cell r="X482">
            <v>21831.317720210704</v>
          </cell>
          <cell r="Y482">
            <v>21532.026761558052</v>
          </cell>
          <cell r="Z482">
            <v>20798.231994035392</v>
          </cell>
          <cell r="AA482">
            <v>20282.500086002794</v>
          </cell>
          <cell r="AB482">
            <v>19767.330493145244</v>
          </cell>
          <cell r="AC482">
            <v>19470.379408515422</v>
          </cell>
          <cell r="AD482">
            <v>18738.746236860083</v>
          </cell>
          <cell r="AE482">
            <v>5229.8737072618314</v>
          </cell>
          <cell r="CO482">
            <v>890819.31829751411</v>
          </cell>
        </row>
        <row r="483">
          <cell r="A483">
            <v>-207122.58645387346</v>
          </cell>
          <cell r="B483">
            <v>14729.30743300014</v>
          </cell>
          <cell r="C483">
            <v>56889.326532708408</v>
          </cell>
          <cell r="D483">
            <v>53978.783532093439</v>
          </cell>
          <cell r="E483">
            <v>39496.054103011033</v>
          </cell>
          <cell r="F483">
            <v>37294.829354814734</v>
          </cell>
          <cell r="G483">
            <v>34531.719155291081</v>
          </cell>
          <cell r="H483">
            <v>32233.971236762256</v>
          </cell>
          <cell r="I483">
            <v>31487.818323031359</v>
          </cell>
          <cell r="J483">
            <v>30331.141672412385</v>
          </cell>
          <cell r="K483">
            <v>29285.710553677862</v>
          </cell>
          <cell r="L483">
            <v>28382.102651383386</v>
          </cell>
          <cell r="M483">
            <v>27569.910609240193</v>
          </cell>
          <cell r="N483">
            <v>26426.756764585924</v>
          </cell>
          <cell r="O483">
            <v>34794.327777123501</v>
          </cell>
          <cell r="P483">
            <v>43482.668990864004</v>
          </cell>
          <cell r="Q483">
            <v>31288.209000496361</v>
          </cell>
          <cell r="R483">
            <v>18685.811061399698</v>
          </cell>
          <cell r="S483">
            <v>18182.784505667674</v>
          </cell>
          <cell r="T483">
            <v>17677.819211101101</v>
          </cell>
          <cell r="U483">
            <v>17391.282512842328</v>
          </cell>
          <cell r="V483">
            <v>16661.838011939639</v>
          </cell>
          <cell r="W483">
            <v>16150.700496073943</v>
          </cell>
          <cell r="X483">
            <v>15637.380912569755</v>
          </cell>
          <cell r="Y483">
            <v>15340.805972726794</v>
          </cell>
          <cell r="Z483">
            <v>14603.93173066881</v>
          </cell>
          <cell r="AA483">
            <v>14083.665257715187</v>
          </cell>
          <cell r="AB483">
            <v>13560.94284841053</v>
          </cell>
          <cell r="AC483">
            <v>13254.745188032266</v>
          </cell>
          <cell r="AD483">
            <v>12507.833298043213</v>
          </cell>
          <cell r="AE483">
            <v>-3130.4861844914376</v>
          </cell>
          <cell r="CO483">
            <v>1035612.9322693673</v>
          </cell>
        </row>
        <row r="484">
          <cell r="A484">
            <v>-175663.77540507331</v>
          </cell>
          <cell r="B484">
            <v>30722.087613117896</v>
          </cell>
          <cell r="C484">
            <v>65022.974727871726</v>
          </cell>
          <cell r="D484">
            <v>64990.298947647621</v>
          </cell>
          <cell r="E484">
            <v>48103.662166483176</v>
          </cell>
          <cell r="F484">
            <v>45806.948981765512</v>
          </cell>
          <cell r="G484">
            <v>43104.584476522563</v>
          </cell>
          <cell r="H484">
            <v>40810.691209338736</v>
          </cell>
          <cell r="I484">
            <v>39874.900395894903</v>
          </cell>
          <cell r="J484">
            <v>38511.925428580435</v>
          </cell>
          <cell r="K484">
            <v>37285.94793786206</v>
          </cell>
          <cell r="L484">
            <v>36181.943211357982</v>
          </cell>
          <cell r="M484">
            <v>35195.072836635329</v>
          </cell>
          <cell r="N484">
            <v>33855.072191039842</v>
          </cell>
          <cell r="O484">
            <v>40620.992061010998</v>
          </cell>
          <cell r="P484">
            <v>47768.245418722858</v>
          </cell>
          <cell r="Q484">
            <v>37348.837523323498</v>
          </cell>
          <cell r="R484">
            <v>26515.89628253413</v>
          </cell>
          <cell r="S484">
            <v>25982.141698232852</v>
          </cell>
          <cell r="T484">
            <v>25449.343499952898</v>
          </cell>
          <cell r="U484">
            <v>25139.007551002447</v>
          </cell>
          <cell r="V484">
            <v>24386.731888527291</v>
          </cell>
          <cell r="W484">
            <v>23856.97846660755</v>
          </cell>
          <cell r="X484">
            <v>23328.301465580676</v>
          </cell>
          <cell r="Y484">
            <v>23020.72983495528</v>
          </cell>
          <cell r="Z484">
            <v>22274.30686549141</v>
          </cell>
          <cell r="AA484">
            <v>21749.05678708238</v>
          </cell>
          <cell r="AB484">
            <v>21225.018229871552</v>
          </cell>
          <cell r="AC484">
            <v>20922.245389260206</v>
          </cell>
          <cell r="AD484">
            <v>20180.722151957249</v>
          </cell>
          <cell r="AE484">
            <v>6847.4070252157617</v>
          </cell>
          <cell r="CO484">
            <v>878318.87702536641</v>
          </cell>
        </row>
        <row r="485">
          <cell r="A485">
            <v>-180247.54656859668</v>
          </cell>
          <cell r="B485">
            <v>28969.031820369026</v>
          </cell>
          <cell r="C485">
            <v>65367.341518555695</v>
          </cell>
          <cell r="D485">
            <v>63848.270425306779</v>
          </cell>
          <cell r="E485">
            <v>47730.511157886576</v>
          </cell>
          <cell r="F485">
            <v>45418.495690708543</v>
          </cell>
          <cell r="G485">
            <v>42682.357202579326</v>
          </cell>
          <cell r="H485">
            <v>40363.936948136368</v>
          </cell>
          <cell r="I485">
            <v>39434.077355357644</v>
          </cell>
          <cell r="J485">
            <v>38075.301300858133</v>
          </cell>
          <cell r="K485">
            <v>36852.068581851971</v>
          </cell>
          <cell r="L485">
            <v>35753.818351852678</v>
          </cell>
          <cell r="M485">
            <v>34771.004086805071</v>
          </cell>
          <cell r="N485">
            <v>33434.661766991441</v>
          </cell>
          <cell r="O485">
            <v>40410.98780750866</v>
          </cell>
          <cell r="P485">
            <v>47767.411132904956</v>
          </cell>
          <cell r="Q485">
            <v>37083.268459368381</v>
          </cell>
          <cell r="R485">
            <v>25983.203587567594</v>
          </cell>
          <cell r="S485">
            <v>25446.487513566535</v>
          </cell>
          <cell r="T485">
            <v>24910.486566964013</v>
          </cell>
          <cell r="U485">
            <v>24598.152813337467</v>
          </cell>
          <cell r="V485">
            <v>23840.716514856787</v>
          </cell>
          <cell r="W485">
            <v>23306.992267148416</v>
          </cell>
          <cell r="X485">
            <v>22774.072901627354</v>
          </cell>
          <cell r="Y485">
            <v>22463.367442725219</v>
          </cell>
          <cell r="Z485">
            <v>21710.746127403458</v>
          </cell>
          <cell r="AA485">
            <v>21180.389206545529</v>
          </cell>
          <cell r="AB485">
            <v>20650.938187680447</v>
          </cell>
          <cell r="AC485">
            <v>20343.769659635393</v>
          </cell>
          <cell r="AD485">
            <v>19594.863379479459</v>
          </cell>
          <cell r="AE485">
            <v>5920.816860986728</v>
          </cell>
          <cell r="CO485">
            <v>901237.73284298333</v>
          </cell>
        </row>
        <row r="486">
          <cell r="A486">
            <v>-198497.52102215594</v>
          </cell>
          <cell r="B486">
            <v>21307.865339089825</v>
          </cell>
          <cell r="C486">
            <v>62460.380896100643</v>
          </cell>
          <cell r="D486">
            <v>59829.970479153708</v>
          </cell>
          <cell r="E486">
            <v>44146.698521780403</v>
          </cell>
          <cell r="F486">
            <v>41843.333214028025</v>
          </cell>
          <cell r="G486">
            <v>39032.078226807236</v>
          </cell>
          <cell r="H486">
            <v>36673.077371222622</v>
          </cell>
          <cell r="I486">
            <v>35818.510573566295</v>
          </cell>
          <cell r="J486">
            <v>34538.036664061816</v>
          </cell>
          <cell r="K486">
            <v>33381.843747377847</v>
          </cell>
          <cell r="L486">
            <v>32362.336817375908</v>
          </cell>
          <cell r="M486">
            <v>31446.624325567114</v>
          </cell>
          <cell r="N486">
            <v>30184.439611866124</v>
          </cell>
          <cell r="O486">
            <v>38053.174991310567</v>
          </cell>
          <cell r="P486">
            <v>46279.014749575741</v>
          </cell>
          <cell r="Q486">
            <v>34555.368438463134</v>
          </cell>
          <cell r="R486">
            <v>22413.919334347142</v>
          </cell>
          <cell r="S486">
            <v>21883.127276176296</v>
          </cell>
          <cell r="T486">
            <v>21351.659747012345</v>
          </cell>
          <cell r="U486">
            <v>21044.387669062067</v>
          </cell>
          <cell r="V486">
            <v>20286.616611261488</v>
          </cell>
          <cell r="W486">
            <v>19752.998634405645</v>
          </cell>
          <cell r="X486">
            <v>19218.620408995928</v>
          </cell>
          <cell r="Y486">
            <v>18906.716604973495</v>
          </cell>
          <cell r="Z486">
            <v>18147.491298464971</v>
          </cell>
          <cell r="AA486">
            <v>17610.692725232642</v>
          </cell>
          <cell r="AB486">
            <v>17073.038485555197</v>
          </cell>
          <cell r="AC486">
            <v>16757.648492059408</v>
          </cell>
          <cell r="AD486">
            <v>15995.05955679173</v>
          </cell>
          <cell r="AE486">
            <v>976.02587403442158</v>
          </cell>
          <cell r="CO486">
            <v>992487.60511077964</v>
          </cell>
        </row>
        <row r="487">
          <cell r="A487">
            <v>-207713.29503889618</v>
          </cell>
          <cell r="B487">
            <v>13964.129527314741</v>
          </cell>
          <cell r="C487">
            <v>60640.765689021238</v>
          </cell>
          <cell r="D487">
            <v>56928.990017775868</v>
          </cell>
          <cell r="E487">
            <v>40675.452114246858</v>
          </cell>
          <cell r="F487">
            <v>38431.551392463691</v>
          </cell>
          <cell r="G487">
            <v>35629.365505670416</v>
          </cell>
          <cell r="H487">
            <v>33295.067665795825</v>
          </cell>
          <cell r="I487">
            <v>32519.445589996074</v>
          </cell>
          <cell r="J487">
            <v>31327.280925209212</v>
          </cell>
          <cell r="K487">
            <v>30249.376170247386</v>
          </cell>
          <cell r="L487">
            <v>29313.846021596946</v>
          </cell>
          <cell r="M487">
            <v>28472.367554544973</v>
          </cell>
          <cell r="N487">
            <v>27294.82155577802</v>
          </cell>
          <cell r="O487">
            <v>35657.511068444503</v>
          </cell>
          <cell r="P487">
            <v>44351.383687449386</v>
          </cell>
          <cell r="Q487">
            <v>32114.312746769152</v>
          </cell>
          <cell r="R487">
            <v>19464.53191228323</v>
          </cell>
          <cell r="S487">
            <v>18950.759805461785</v>
          </cell>
          <cell r="T487">
            <v>18435.269459864328</v>
          </cell>
          <cell r="U487">
            <v>18140.860593734877</v>
          </cell>
          <cell r="V487">
            <v>17398.926317273865</v>
          </cell>
          <cell r="W487">
            <v>16877.965740317086</v>
          </cell>
          <cell r="X487">
            <v>16355.071270480294</v>
          </cell>
          <cell r="Y487">
            <v>16051.493983034117</v>
          </cell>
          <cell r="Z487">
            <v>15303.246844517809</v>
          </cell>
          <cell r="AA487">
            <v>14774.195581093369</v>
          </cell>
          <cell r="AB487">
            <v>14242.967704194896</v>
          </cell>
          <cell r="AC487">
            <v>13930.774634415069</v>
          </cell>
          <cell r="AD487">
            <v>13173.718957407036</v>
          </cell>
          <cell r="AE487">
            <v>-2515.3037495383505</v>
          </cell>
          <cell r="CO487">
            <v>1038566.4751944809</v>
          </cell>
        </row>
        <row r="488">
          <cell r="A488">
            <v>-175666.22939261649</v>
          </cell>
          <cell r="B488">
            <v>30920.0115738569</v>
          </cell>
          <cell r="C488">
            <v>65395.01031495363</v>
          </cell>
          <cell r="D488">
            <v>64433.920544961467</v>
          </cell>
          <cell r="E488">
            <v>48410.066014520984</v>
          </cell>
          <cell r="F488">
            <v>46103.177525244988</v>
          </cell>
          <cell r="G488">
            <v>43392.121702940683</v>
          </cell>
          <cell r="H488">
            <v>41089.875305517227</v>
          </cell>
          <cell r="I488">
            <v>40146.535885357385</v>
          </cell>
          <cell r="J488">
            <v>38774.563745914667</v>
          </cell>
          <cell r="K488">
            <v>37540.388049070272</v>
          </cell>
          <cell r="L488">
            <v>36428.227574046236</v>
          </cell>
          <cell r="M488">
            <v>35433.913591613833</v>
          </cell>
          <cell r="N488">
            <v>34085.206611481648</v>
          </cell>
          <cell r="O488">
            <v>40843.246994207984</v>
          </cell>
          <cell r="P488">
            <v>47985.260949535368</v>
          </cell>
          <cell r="Q488">
            <v>37563.589504295218</v>
          </cell>
          <cell r="R488">
            <v>26727.268385151721</v>
          </cell>
          <cell r="S488">
            <v>26190.923500455188</v>
          </cell>
          <cell r="T488">
            <v>25655.597715460171</v>
          </cell>
          <cell r="U488">
            <v>25343.358680556681</v>
          </cell>
          <cell r="V488">
            <v>24588.12665372849</v>
          </cell>
          <cell r="W488">
            <v>24056.045302058774</v>
          </cell>
          <cell r="X488">
            <v>23525.110956081277</v>
          </cell>
          <cell r="Y488">
            <v>23215.889464362437</v>
          </cell>
          <cell r="Z488">
            <v>22466.821954191328</v>
          </cell>
          <cell r="AA488">
            <v>21939.539246504879</v>
          </cell>
          <cell r="AB488">
            <v>21413.547503830232</v>
          </cell>
          <cell r="AC488">
            <v>21109.41625973671</v>
          </cell>
          <cell r="AD488">
            <v>20365.592991186051</v>
          </cell>
          <cell r="AE488">
            <v>7030.3986015574046</v>
          </cell>
          <cell r="CO488">
            <v>878331.14696308237</v>
          </cell>
        </row>
        <row r="489">
          <cell r="A489">
            <v>-201242.70112008101</v>
          </cell>
          <cell r="B489">
            <v>15925.212610138828</v>
          </cell>
          <cell r="C489">
            <v>55213.918986479912</v>
          </cell>
          <cell r="D489">
            <v>54565.338179266051</v>
          </cell>
          <cell r="E489">
            <v>38923.790046832844</v>
          </cell>
          <cell r="F489">
            <v>36777.043711327191</v>
          </cell>
          <cell r="G489">
            <v>34086.98623534292</v>
          </cell>
          <cell r="H489">
            <v>31849.287134870741</v>
          </cell>
          <cell r="I489">
            <v>31121.410694016755</v>
          </cell>
          <cell r="J489">
            <v>29990.194640705166</v>
          </cell>
          <cell r="K489">
            <v>28969.348196752318</v>
          </cell>
          <cell r="L489">
            <v>28086.324203478049</v>
          </cell>
          <cell r="M489">
            <v>27294.450614431749</v>
          </cell>
          <cell r="N489">
            <v>26176.45293184332</v>
          </cell>
          <cell r="O489">
            <v>34301.517176358859</v>
          </cell>
          <cell r="P489">
            <v>42739.885838121823</v>
          </cell>
          <cell r="Q489">
            <v>30892.290281028349</v>
          </cell>
          <cell r="R489">
            <v>18643.643096003514</v>
          </cell>
          <cell r="S489">
            <v>18153.288616470512</v>
          </cell>
          <cell r="T489">
            <v>17661.089472546133</v>
          </cell>
          <cell r="U489">
            <v>17383.634914886075</v>
          </cell>
          <cell r="V489">
            <v>16670.934171597823</v>
          </cell>
          <cell r="W489">
            <v>16172.862304310664</v>
          </cell>
          <cell r="X489">
            <v>15672.714250999423</v>
          </cell>
          <cell r="Y489">
            <v>15385.808650014835</v>
          </cell>
          <cell r="Z489">
            <v>14665.938575414242</v>
          </cell>
          <cell r="AA489">
            <v>14159.180720219538</v>
          </cell>
          <cell r="AB489">
            <v>13650.086099363518</v>
          </cell>
          <cell r="AC489">
            <v>13354.175113969723</v>
          </cell>
          <cell r="AD489">
            <v>12624.604045698943</v>
          </cell>
          <cell r="AE489">
            <v>-2570.8221260579703</v>
          </cell>
          <cell r="CO489">
            <v>1006213.505600405</v>
          </cell>
        </row>
        <row r="490">
          <cell r="A490">
            <v>-212039.56473335248</v>
          </cell>
          <cell r="B490">
            <v>9351.8314211480028</v>
          </cell>
          <cell r="C490">
            <v>53500.515166600671</v>
          </cell>
          <cell r="D490">
            <v>49290.102556560945</v>
          </cell>
          <cell r="E490">
            <v>36638.011277293728</v>
          </cell>
          <cell r="F490">
            <v>34501.872507853972</v>
          </cell>
          <cell r="G490">
            <v>31772.058757496488</v>
          </cell>
          <cell r="H490">
            <v>29514.855216834141</v>
          </cell>
          <cell r="I490">
            <v>28835.60054947059</v>
          </cell>
          <cell r="J490">
            <v>27755.568327459812</v>
          </cell>
          <cell r="K490">
            <v>26778.810955786379</v>
          </cell>
          <cell r="L490">
            <v>25946.777882403825</v>
          </cell>
          <cell r="M490">
            <v>25198.622938551118</v>
          </cell>
          <cell r="N490">
            <v>24129.199934434284</v>
          </cell>
          <cell r="O490">
            <v>32786.537882122029</v>
          </cell>
          <cell r="P490">
            <v>41742.151465732248</v>
          </cell>
          <cell r="Q490">
            <v>29280.721119084868</v>
          </cell>
          <cell r="R490">
            <v>16417.72867179793</v>
          </cell>
          <cell r="S490">
            <v>15932.276754811959</v>
          </cell>
          <cell r="T490">
            <v>15444.12354786972</v>
          </cell>
          <cell r="U490">
            <v>15170.690579750848</v>
          </cell>
          <cell r="V490">
            <v>14459.386678160736</v>
          </cell>
          <cell r="W490">
            <v>13962.633571578797</v>
          </cell>
          <cell r="X490">
            <v>13462.840139352727</v>
          </cell>
          <cell r="Y490">
            <v>13176.11557328832</v>
          </cell>
          <cell r="Z490">
            <v>12453.764722597763</v>
          </cell>
          <cell r="AA490">
            <v>11944.292027562133</v>
          </cell>
          <cell r="AB490">
            <v>11431.397419228739</v>
          </cell>
          <cell r="AC490">
            <v>11131.354775641303</v>
          </cell>
          <cell r="AD490">
            <v>10394.928753350909</v>
          </cell>
          <cell r="AE490">
            <v>-5595.2887312603816</v>
          </cell>
          <cell r="CO490">
            <v>1060197.8236667623</v>
          </cell>
        </row>
        <row r="491">
          <cell r="A491">
            <v>-180309.86131074777</v>
          </cell>
          <cell r="B491">
            <v>31450.180460287098</v>
          </cell>
          <cell r="C491">
            <v>65089.234158852822</v>
          </cell>
          <cell r="D491">
            <v>63890.597955375008</v>
          </cell>
          <cell r="E491">
            <v>48512.412230782764</v>
          </cell>
          <cell r="F491">
            <v>46174.092329370105</v>
          </cell>
          <cell r="G491">
            <v>43415.232694075457</v>
          </cell>
          <cell r="H491">
            <v>41075.0723353988</v>
          </cell>
          <cell r="I491">
            <v>40125.909861284235</v>
          </cell>
          <cell r="J491">
            <v>38744.091654821401</v>
          </cell>
          <cell r="K491">
            <v>37499.849757127158</v>
          </cell>
          <cell r="L491">
            <v>36380.736106716853</v>
          </cell>
          <cell r="M491">
            <v>35378.865551426497</v>
          </cell>
          <cell r="N491">
            <v>34020.220979927166</v>
          </cell>
          <cell r="O491">
            <v>40978.893638685418</v>
          </cell>
          <cell r="P491">
            <v>48324.424905262109</v>
          </cell>
          <cell r="Q491">
            <v>37631.23708047071</v>
          </cell>
          <cell r="R491">
            <v>26519.232531549154</v>
          </cell>
          <cell r="S491">
            <v>25975.831620833298</v>
          </cell>
          <cell r="T491">
            <v>25433.303859366613</v>
          </cell>
          <cell r="U491">
            <v>25116.060951361978</v>
          </cell>
          <cell r="V491">
            <v>24350.973347924228</v>
          </cell>
          <cell r="W491">
            <v>23811.225367981591</v>
          </cell>
          <cell r="X491">
            <v>23272.460125211161</v>
          </cell>
          <cell r="Y491">
            <v>22957.481593308854</v>
          </cell>
          <cell r="Z491">
            <v>22197.996664110993</v>
          </cell>
          <cell r="AA491">
            <v>21662.360089935806</v>
          </cell>
          <cell r="AB491">
            <v>21127.829595105919</v>
          </cell>
          <cell r="AC491">
            <v>20817.120671466779</v>
          </cell>
          <cell r="AD491">
            <v>20062.220568474557</v>
          </cell>
          <cell r="AE491">
            <v>6379.1865494786034</v>
          </cell>
          <cell r="CO491">
            <v>901549.30655373877</v>
          </cell>
        </row>
        <row r="492">
          <cell r="A492">
            <v>-183613.02121066127</v>
          </cell>
          <cell r="B492">
            <v>22732.189781392881</v>
          </cell>
          <cell r="C492">
            <v>61812.111097591827</v>
          </cell>
          <cell r="D492">
            <v>57062.192427638307</v>
          </cell>
          <cell r="E492">
            <v>42576.930152769826</v>
          </cell>
          <cell r="F492">
            <v>40415.489480965116</v>
          </cell>
          <cell r="G492">
            <v>37792.588483628235</v>
          </cell>
          <cell r="H492">
            <v>35588.891536989584</v>
          </cell>
          <cell r="I492">
            <v>34783.573625445715</v>
          </cell>
          <cell r="J492">
            <v>33571.106577131526</v>
          </cell>
          <cell r="K492">
            <v>32480.387248764004</v>
          </cell>
          <cell r="L492">
            <v>31516.210124740137</v>
          </cell>
          <cell r="M492">
            <v>30654.873766236888</v>
          </cell>
          <cell r="N492">
            <v>29459.810248456852</v>
          </cell>
          <cell r="O492">
            <v>36717.81476689448</v>
          </cell>
          <cell r="P492">
            <v>44312.981351027025</v>
          </cell>
          <cell r="Q492">
            <v>33468.235216616813</v>
          </cell>
          <cell r="R492">
            <v>22223.559007123826</v>
          </cell>
          <cell r="S492">
            <v>21725.868055088773</v>
          </cell>
          <cell r="T492">
            <v>21227.714948571374</v>
          </cell>
          <cell r="U492">
            <v>20944.18503703137</v>
          </cell>
          <cell r="V492">
            <v>20229.966397613185</v>
          </cell>
          <cell r="W492">
            <v>19730.341963608138</v>
          </cell>
          <cell r="X492">
            <v>19230.197370661743</v>
          </cell>
          <cell r="Y492">
            <v>18943.421905772368</v>
          </cell>
          <cell r="Z492">
            <v>18228.284820729124</v>
          </cell>
          <cell r="AA492">
            <v>17726.484235732933</v>
          </cell>
          <cell r="AB492">
            <v>17224.098207265695</v>
          </cell>
          <cell r="AC492">
            <v>16935.283886969566</v>
          </cell>
          <cell r="AD492">
            <v>16217.499039802478</v>
          </cell>
          <cell r="AE492">
            <v>2320.2877304413487</v>
          </cell>
          <cell r="CO492">
            <v>918065.10605330637</v>
          </cell>
        </row>
        <row r="493">
          <cell r="A493">
            <v>-210953.8530774925</v>
          </cell>
          <cell r="B493">
            <v>13909.386943971622</v>
          </cell>
          <cell r="C493">
            <v>56940.68240400088</v>
          </cell>
          <cell r="D493">
            <v>56263.872224456936</v>
          </cell>
          <cell r="E493">
            <v>39638.464884322559</v>
          </cell>
          <cell r="F493">
            <v>37409.385107305759</v>
          </cell>
          <cell r="G493">
            <v>34605.194140808584</v>
          </cell>
          <cell r="H493">
            <v>32274.588163254317</v>
          </cell>
          <cell r="I493">
            <v>31522.203084270397</v>
          </cell>
          <cell r="J493">
            <v>30355.701345192705</v>
          </cell>
          <cell r="K493">
            <v>29300.414721553781</v>
          </cell>
          <cell r="L493">
            <v>28389.527464326122</v>
          </cell>
          <cell r="M493">
            <v>27569.693044774081</v>
          </cell>
          <cell r="N493">
            <v>26416.693641796774</v>
          </cell>
          <cell r="O493">
            <v>34948.286897128659</v>
          </cell>
          <cell r="P493">
            <v>43803.529958600455</v>
          </cell>
          <cell r="Q493">
            <v>31384.651980857307</v>
          </cell>
          <cell r="R493">
            <v>18554.187174243591</v>
          </cell>
          <cell r="S493">
            <v>18044.8495409682</v>
          </cell>
          <cell r="T493">
            <v>17533.464632863775</v>
          </cell>
          <cell r="U493">
            <v>17242.439835972182</v>
          </cell>
          <cell r="V493">
            <v>16504.305476641661</v>
          </cell>
          <cell r="W493">
            <v>15986.402809115607</v>
          </cell>
          <cell r="X493">
            <v>15466.195915733224</v>
          </cell>
          <cell r="Y493">
            <v>15164.559462498564</v>
          </cell>
          <cell r="Z493">
            <v>14418.590870493194</v>
          </cell>
          <cell r="AA493">
            <v>13891.048181460217</v>
          </cell>
          <cell r="AB493">
            <v>13360.912065925691</v>
          </cell>
          <cell r="AC493">
            <v>13049.031050198591</v>
          </cell>
          <cell r="AD493">
            <v>12292.546010087699</v>
          </cell>
          <cell r="AE493">
            <v>-3633.0822343294276</v>
          </cell>
          <cell r="CO493">
            <v>1054769.2653874625</v>
          </cell>
        </row>
        <row r="494">
          <cell r="A494">
            <v>-178608.90924355073</v>
          </cell>
          <cell r="B494">
            <v>25011.165648037917</v>
          </cell>
          <cell r="C494">
            <v>63196.140192835242</v>
          </cell>
          <cell r="D494">
            <v>60322.015103458325</v>
          </cell>
          <cell r="E494">
            <v>45709.294128420777</v>
          </cell>
          <cell r="F494">
            <v>43474.196967023978</v>
          </cell>
          <cell r="G494">
            <v>40811.082165942586</v>
          </cell>
          <cell r="H494">
            <v>38560.038149371816</v>
          </cell>
          <cell r="I494">
            <v>37681.127304116468</v>
          </cell>
          <cell r="J494">
            <v>36384.092345401456</v>
          </cell>
          <cell r="K494">
            <v>35217.500467007863</v>
          </cell>
          <cell r="L494">
            <v>34174.528099329567</v>
          </cell>
          <cell r="M494">
            <v>33242.587988885352</v>
          </cell>
          <cell r="N494">
            <v>31966.13416372169</v>
          </cell>
          <cell r="O494">
            <v>38923.406363466362</v>
          </cell>
          <cell r="P494">
            <v>46242.660300518255</v>
          </cell>
          <cell r="Q494">
            <v>35668.067586732781</v>
          </cell>
          <cell r="R494">
            <v>24686.242511220858</v>
          </cell>
          <cell r="S494">
            <v>24168.776958310133</v>
          </cell>
          <cell r="T494">
            <v>23651.671160375605</v>
          </cell>
          <cell r="U494">
            <v>23353.417746547464</v>
          </cell>
          <cell r="V494">
            <v>22618.58232381189</v>
          </cell>
          <cell r="W494">
            <v>22102.621851533084</v>
          </cell>
          <cell r="X494">
            <v>21587.066286649417</v>
          </cell>
          <cell r="Y494">
            <v>21289.063505078462</v>
          </cell>
          <cell r="Z494">
            <v>20557.218832371713</v>
          </cell>
          <cell r="AA494">
            <v>20042.952341603843</v>
          </cell>
          <cell r="AB494">
            <v>19529.141577676462</v>
          </cell>
          <cell r="AC494">
            <v>19233.073900364223</v>
          </cell>
          <cell r="AD494">
            <v>18502.94232771828</v>
          </cell>
          <cell r="AE494">
            <v>4962.6271127935943</v>
          </cell>
          <cell r="CO494">
            <v>893044.54621775367</v>
          </cell>
        </row>
        <row r="495">
          <cell r="A495">
            <v>-177458.17388435794</v>
          </cell>
          <cell r="B495">
            <v>24458.203066097369</v>
          </cell>
          <cell r="C495">
            <v>62092.798470407419</v>
          </cell>
          <cell r="D495">
            <v>60280.352466501849</v>
          </cell>
          <cell r="E495">
            <v>44610.162478463521</v>
          </cell>
          <cell r="F495">
            <v>42418.460981694981</v>
          </cell>
          <cell r="G495">
            <v>39797.567311698222</v>
          </cell>
          <cell r="H495">
            <v>37585.126587827632</v>
          </cell>
          <cell r="I495">
            <v>36734.106160154974</v>
          </cell>
          <cell r="J495">
            <v>35471.028392529246</v>
          </cell>
          <cell r="K495">
            <v>34335.647437944688</v>
          </cell>
          <cell r="L495">
            <v>33322.97150773889</v>
          </cell>
          <cell r="M495">
            <v>32418.980159973609</v>
          </cell>
          <cell r="N495">
            <v>31175.486638491922</v>
          </cell>
          <cell r="O495">
            <v>38111.029861820716</v>
          </cell>
          <cell r="P495">
            <v>45398.59161489649</v>
          </cell>
          <cell r="Q495">
            <v>34898.71411099135</v>
          </cell>
          <cell r="R495">
            <v>23996.541940975541</v>
          </cell>
          <cell r="S495">
            <v>23489.890983508085</v>
          </cell>
          <cell r="T495">
            <v>22983.415864371193</v>
          </cell>
          <cell r="U495">
            <v>22693.063587852404</v>
          </cell>
          <cell r="V495">
            <v>21971.01439994332</v>
          </cell>
          <cell r="W495">
            <v>21465.099084463291</v>
          </cell>
          <cell r="X495">
            <v>20959.381676573401</v>
          </cell>
          <cell r="Y495">
            <v>20668.577714870451</v>
          </cell>
          <cell r="Z495">
            <v>19948.564510591954</v>
          </cell>
          <cell r="AA495">
            <v>19443.477166649725</v>
          </cell>
          <cell r="AB495">
            <v>18938.612569443852</v>
          </cell>
          <cell r="AC495">
            <v>18648.923982375956</v>
          </cell>
          <cell r="AD495">
            <v>17929.578545321456</v>
          </cell>
          <cell r="AE495">
            <v>4481.4038393783667</v>
          </cell>
          <cell r="CO495">
            <v>887290.86942178966</v>
          </cell>
        </row>
        <row r="496">
          <cell r="A496">
            <v>-209145.27905731054</v>
          </cell>
          <cell r="B496">
            <v>16280.742397750466</v>
          </cell>
          <cell r="C496">
            <v>57261.623830244294</v>
          </cell>
          <cell r="D496">
            <v>57117.346938418967</v>
          </cell>
          <cell r="E496">
            <v>41471.875860522734</v>
          </cell>
          <cell r="F496">
            <v>39192.919264682976</v>
          </cell>
          <cell r="G496">
            <v>36354.355320143484</v>
          </cell>
          <cell r="H496">
            <v>33987.560515482633</v>
          </cell>
          <cell r="I496">
            <v>33191.303846883558</v>
          </cell>
          <cell r="J496">
            <v>31973.652667721195</v>
          </cell>
          <cell r="K496">
            <v>30872.18858118233</v>
          </cell>
          <cell r="L496">
            <v>29914.160979310735</v>
          </cell>
          <cell r="M496">
            <v>29051.777782033336</v>
          </cell>
          <cell r="N496">
            <v>27849.443299197403</v>
          </cell>
          <cell r="O496">
            <v>36254.065552221175</v>
          </cell>
          <cell r="P496">
            <v>44997.348273182732</v>
          </cell>
          <cell r="Q496">
            <v>32671.255076654517</v>
          </cell>
          <cell r="R496">
            <v>19928.385332193589</v>
          </cell>
          <cell r="S496">
            <v>19405.979430867184</v>
          </cell>
          <cell r="T496">
            <v>18881.967052816035</v>
          </cell>
          <cell r="U496">
            <v>18581.270285467843</v>
          </cell>
          <cell r="V496">
            <v>17828.928643503765</v>
          </cell>
          <cell r="W496">
            <v>17299.801842776993</v>
          </cell>
          <cell r="X496">
            <v>16768.866938343665</v>
          </cell>
          <cell r="Y496">
            <v>16459.40271070422</v>
          </cell>
          <cell r="Z496">
            <v>15701.35421861861</v>
          </cell>
          <cell r="AA496">
            <v>15164.662986405765</v>
          </cell>
          <cell r="AB496">
            <v>14625.936717541648</v>
          </cell>
          <cell r="AC496">
            <v>14308.33240640553</v>
          </cell>
          <cell r="AD496">
            <v>13542.133033928425</v>
          </cell>
          <cell r="AE496">
            <v>-2258.3880271506314</v>
          </cell>
          <cell r="CO496">
            <v>1045726.3952865526</v>
          </cell>
        </row>
        <row r="497">
          <cell r="A497">
            <v>-215137.82896359527</v>
          </cell>
          <cell r="B497">
            <v>11013.339150456421</v>
          </cell>
          <cell r="C497">
            <v>54897.953573042105</v>
          </cell>
          <cell r="D497">
            <v>53290.331083084777</v>
          </cell>
          <cell r="E497">
            <v>37909.307116546741</v>
          </cell>
          <cell r="F497">
            <v>35712.304748754555</v>
          </cell>
          <cell r="G497">
            <v>32916.565088213698</v>
          </cell>
          <cell r="H497">
            <v>30601.341724216778</v>
          </cell>
          <cell r="I497">
            <v>29888.571215146163</v>
          </cell>
          <cell r="J497">
            <v>28766.658922800692</v>
          </cell>
          <cell r="K497">
            <v>27751.01253497057</v>
          </cell>
          <cell r="L497">
            <v>26882.327745354443</v>
          </cell>
          <cell r="M497">
            <v>26099.91626336371</v>
          </cell>
          <cell r="N497">
            <v>24989.694407879979</v>
          </cell>
          <cell r="O497">
            <v>33749.537195662895</v>
          </cell>
          <cell r="P497">
            <v>42819.941939183424</v>
          </cell>
          <cell r="Q497">
            <v>30169.028622945101</v>
          </cell>
          <cell r="R497">
            <v>17109.397840053483</v>
          </cell>
          <cell r="S497">
            <v>16609.080843701478</v>
          </cell>
          <cell r="T497">
            <v>16106.211752434567</v>
          </cell>
          <cell r="U497">
            <v>15821.977290519702</v>
          </cell>
          <cell r="V497">
            <v>15092.508736881049</v>
          </cell>
          <cell r="W497">
            <v>14581.514727336569</v>
          </cell>
          <cell r="X497">
            <v>14067.648312481513</v>
          </cell>
          <cell r="Y497">
            <v>13770.61568988243</v>
          </cell>
          <cell r="Z497">
            <v>13030.950993037346</v>
          </cell>
          <cell r="AA497">
            <v>12507.939911080299</v>
          </cell>
          <cell r="AB497">
            <v>11981.695911640247</v>
          </cell>
          <cell r="AC497">
            <v>11671.943907611476</v>
          </cell>
          <cell r="AD497">
            <v>10919.118300587321</v>
          </cell>
          <cell r="AE497">
            <v>-5309.8381177526244</v>
          </cell>
          <cell r="CO497">
            <v>1075689.1448179763</v>
          </cell>
        </row>
        <row r="498">
          <cell r="A498">
            <v>-212096.68794731583</v>
          </cell>
          <cell r="B498">
            <v>8249.3692965803784</v>
          </cell>
          <cell r="C498">
            <v>53968.532669778855</v>
          </cell>
          <cell r="D498">
            <v>51849.686770556582</v>
          </cell>
          <cell r="E498">
            <v>36123.465602792276</v>
          </cell>
          <cell r="F498">
            <v>34004.04449498326</v>
          </cell>
          <cell r="G498">
            <v>31288.233827734046</v>
          </cell>
          <cell r="H498">
            <v>29044.594419965797</v>
          </cell>
          <cell r="I498">
            <v>28377.972617020336</v>
          </cell>
          <cell r="J498">
            <v>27312.959157632838</v>
          </cell>
          <cell r="K498">
            <v>26349.872416353573</v>
          </cell>
          <cell r="L498">
            <v>25531.479551501179</v>
          </cell>
          <cell r="M498">
            <v>24795.757816837657</v>
          </cell>
          <cell r="N498">
            <v>23740.862681375067</v>
          </cell>
          <cell r="O498">
            <v>32414.113991962127</v>
          </cell>
          <cell r="P498">
            <v>41381.233853755351</v>
          </cell>
          <cell r="Q498">
            <v>28920.033048850273</v>
          </cell>
          <cell r="R498">
            <v>16059.094750337492</v>
          </cell>
          <cell r="S498">
            <v>15577.911075057804</v>
          </cell>
          <cell r="T498">
            <v>15093.918592805294</v>
          </cell>
          <cell r="U498">
            <v>14823.623865733738</v>
          </cell>
          <cell r="V498">
            <v>14117.167622619054</v>
          </cell>
          <cell r="W498">
            <v>13624.232946650398</v>
          </cell>
          <cell r="X498">
            <v>13128.136933688245</v>
          </cell>
          <cell r="Y498">
            <v>12844.114315844708</v>
          </cell>
          <cell r="Z498">
            <v>12126.078691141254</v>
          </cell>
          <cell r="AA498">
            <v>11619.918160370809</v>
          </cell>
          <cell r="AB498">
            <v>11110.19951696285</v>
          </cell>
          <cell r="AC498">
            <v>10812.357265799106</v>
          </cell>
          <cell r="AD498">
            <v>10079.657716416685</v>
          </cell>
          <cell r="AE498">
            <v>-5911.9840492228323</v>
          </cell>
          <cell r="CO498">
            <v>1060483.4397365791</v>
          </cell>
        </row>
        <row r="499">
          <cell r="A499">
            <v>-198738.72560021962</v>
          </cell>
          <cell r="B499">
            <v>13714.444254730275</v>
          </cell>
          <cell r="C499">
            <v>56930.769085636755</v>
          </cell>
          <cell r="D499">
            <v>54361.152476322954</v>
          </cell>
          <cell r="E499">
            <v>38912.16957497019</v>
          </cell>
          <cell r="F499">
            <v>36780.927215160584</v>
          </cell>
          <cell r="G499">
            <v>34115.414444290567</v>
          </cell>
          <cell r="H499">
            <v>31896.974517613242</v>
          </cell>
          <cell r="I499">
            <v>31171.164943857235</v>
          </cell>
          <cell r="J499">
            <v>30043.979373192356</v>
          </cell>
          <cell r="K499">
            <v>29027.395755466547</v>
          </cell>
          <cell r="L499">
            <v>28146.961762621184</v>
          </cell>
          <cell r="M499">
            <v>27358.104864983754</v>
          </cell>
          <cell r="N499">
            <v>26244.22838579052</v>
          </cell>
          <cell r="O499">
            <v>34259.970467430212</v>
          </cell>
          <cell r="P499">
            <v>42587.836517251621</v>
          </cell>
          <cell r="Q499">
            <v>30886.348641515666</v>
          </cell>
          <cell r="R499">
            <v>18785.89768205471</v>
          </cell>
          <cell r="S499">
            <v>18298.980159425621</v>
          </cell>
          <cell r="T499">
            <v>17810.305602728848</v>
          </cell>
          <cell r="U499">
            <v>17535.27900182773</v>
          </cell>
          <cell r="V499">
            <v>16827.472961713414</v>
          </cell>
          <cell r="W499">
            <v>16333.204663918812</v>
          </cell>
          <cell r="X499">
            <v>15836.958808801461</v>
          </cell>
          <cell r="Y499">
            <v>15552.9233621354</v>
          </cell>
          <cell r="Z499">
            <v>14838.295339918648</v>
          </cell>
          <cell r="AA499">
            <v>14335.753679914909</v>
          </cell>
          <cell r="AB499">
            <v>13830.986261722195</v>
          </cell>
          <cell r="AC499">
            <v>13538.429453468976</v>
          </cell>
          <cell r="AD499">
            <v>12814.50505660495</v>
          </cell>
          <cell r="AE499">
            <v>-2193.5974267528873</v>
          </cell>
          <cell r="CO499">
            <v>993693.62800109806</v>
          </cell>
        </row>
        <row r="500">
          <cell r="A500">
            <v>-170783.33031399583</v>
          </cell>
          <cell r="B500">
            <v>33587.910922340176</v>
          </cell>
          <cell r="C500">
            <v>68660.45365314743</v>
          </cell>
          <cell r="D500">
            <v>67986.807173178066</v>
          </cell>
          <cell r="E500">
            <v>52113.013505034702</v>
          </cell>
          <cell r="F500">
            <v>49712.815857709385</v>
          </cell>
          <cell r="G500">
            <v>46944.233253125523</v>
          </cell>
          <cell r="H500">
            <v>44578.202205224748</v>
          </cell>
          <cell r="I500">
            <v>43547.129930281706</v>
          </cell>
          <cell r="J500">
            <v>42073.663533476938</v>
          </cell>
          <cell r="K500">
            <v>40748.164534348733</v>
          </cell>
          <cell r="L500">
            <v>39541.91498111996</v>
          </cell>
          <cell r="M500">
            <v>38463.008421264254</v>
          </cell>
          <cell r="N500">
            <v>37016.521642854073</v>
          </cell>
          <cell r="O500">
            <v>43464.263252174227</v>
          </cell>
          <cell r="P500">
            <v>50325.764783544655</v>
          </cell>
          <cell r="Q500">
            <v>40163.229178167741</v>
          </cell>
          <cell r="R500">
            <v>29576.567469263173</v>
          </cell>
          <cell r="S500">
            <v>29015.468807079917</v>
          </cell>
          <cell r="T500">
            <v>28456.323746068971</v>
          </cell>
          <cell r="U500">
            <v>28125.707549143131</v>
          </cell>
          <cell r="V500">
            <v>27344.13061794619</v>
          </cell>
          <cell r="W500">
            <v>26791.205094374985</v>
          </cell>
          <cell r="X500">
            <v>26240.478366134521</v>
          </cell>
          <cell r="Y500">
            <v>25916.826404794032</v>
          </cell>
          <cell r="Z500">
            <v>25145.887130001298</v>
          </cell>
          <cell r="AA500">
            <v>24602.160545943239</v>
          </cell>
          <cell r="AB500">
            <v>24060.908725401387</v>
          </cell>
          <cell r="AC500">
            <v>23746.840658987203</v>
          </cell>
          <cell r="AD500">
            <v>22986.128573775131</v>
          </cell>
          <cell r="AE500">
            <v>9995.6075927499114</v>
          </cell>
          <cell r="CO500">
            <v>853916.65156997915</v>
          </cell>
        </row>
        <row r="501">
          <cell r="A501">
            <v>-174249.1614594144</v>
          </cell>
          <cell r="B501">
            <v>30607.405884189051</v>
          </cell>
          <cell r="C501">
            <v>63931.171942197834</v>
          </cell>
          <cell r="D501">
            <v>64822.391534524475</v>
          </cell>
          <cell r="E501">
            <v>48662.618182893857</v>
          </cell>
          <cell r="F501">
            <v>46355.910999134998</v>
          </cell>
          <cell r="G501">
            <v>43651.415439102042</v>
          </cell>
          <cell r="H501">
            <v>41353.019715186922</v>
          </cell>
          <cell r="I501">
            <v>40404.467542170722</v>
          </cell>
          <cell r="J501">
            <v>39027.170430512735</v>
          </cell>
          <cell r="K501">
            <v>37788.477161491901</v>
          </cell>
          <cell r="L501">
            <v>36670.886938203257</v>
          </cell>
          <cell r="M501">
            <v>35671.987323536989</v>
          </cell>
          <cell r="N501">
            <v>34318.252760853553</v>
          </cell>
          <cell r="O501">
            <v>41007.670140799484</v>
          </cell>
          <cell r="P501">
            <v>48082.624893323409</v>
          </cell>
          <cell r="Q501">
            <v>37741.846490223223</v>
          </cell>
          <cell r="R501">
            <v>26986.657984135891</v>
          </cell>
          <cell r="S501">
            <v>26450.070293754936</v>
          </cell>
          <cell r="T501">
            <v>25914.604407593652</v>
          </cell>
          <cell r="U501">
            <v>25602.131915111968</v>
          </cell>
          <cell r="V501">
            <v>24847.17367406017</v>
          </cell>
          <cell r="W501">
            <v>24315.279194101284</v>
          </cell>
          <cell r="X501">
            <v>23784.647314674723</v>
          </cell>
          <cell r="Y501">
            <v>23475.657146054204</v>
          </cell>
          <cell r="Z501">
            <v>22727.324005822862</v>
          </cell>
          <cell r="AA501">
            <v>22200.711775541131</v>
          </cell>
          <cell r="AB501">
            <v>21675.520613282097</v>
          </cell>
          <cell r="AC501">
            <v>21372.141512671929</v>
          </cell>
          <cell r="AD501">
            <v>20629.573299955759</v>
          </cell>
          <cell r="AE501">
            <v>7398.9563824130746</v>
          </cell>
          <cell r="CO501">
            <v>871245.80729707202</v>
          </cell>
        </row>
        <row r="502">
          <cell r="A502">
            <v>-181907.69893096088</v>
          </cell>
          <cell r="B502">
            <v>26888.702551561015</v>
          </cell>
          <cell r="C502">
            <v>64249.100664853439</v>
          </cell>
          <cell r="D502">
            <v>64392.250924211345</v>
          </cell>
          <cell r="E502">
            <v>47435.084686974602</v>
          </cell>
          <cell r="F502">
            <v>45122.841937192541</v>
          </cell>
          <cell r="G502">
            <v>42379.005146524447</v>
          </cell>
          <cell r="H502">
            <v>40056.061469871827</v>
          </cell>
          <cell r="I502">
            <v>39132.297778486129</v>
          </cell>
          <cell r="J502">
            <v>37779.746976804643</v>
          </cell>
          <cell r="K502">
            <v>36561.794778969474</v>
          </cell>
          <cell r="L502">
            <v>35469.893781063161</v>
          </cell>
          <cell r="M502">
            <v>34492.440875347587</v>
          </cell>
          <cell r="N502">
            <v>33161.975830297662</v>
          </cell>
          <cell r="O502">
            <v>40218.684798779221</v>
          </cell>
          <cell r="P502">
            <v>47653.662861026809</v>
          </cell>
          <cell r="Q502">
            <v>36874.747614374312</v>
          </cell>
          <cell r="R502">
            <v>25679.627870976925</v>
          </cell>
          <cell r="S502">
            <v>25143.19246600903</v>
          </cell>
          <cell r="T502">
            <v>24607.351957892708</v>
          </cell>
          <cell r="U502">
            <v>24295.288926347886</v>
          </cell>
          <cell r="V502">
            <v>23537.527555244451</v>
          </cell>
          <cell r="W502">
            <v>23003.580976807236</v>
          </cell>
          <cell r="X502">
            <v>22470.303960017598</v>
          </cell>
          <cell r="Y502">
            <v>22159.325085240082</v>
          </cell>
          <cell r="Z502">
            <v>21405.8395613842</v>
          </cell>
          <cell r="AA502">
            <v>20874.694179133927</v>
          </cell>
          <cell r="AB502">
            <v>20344.302394416765</v>
          </cell>
          <cell r="AC502">
            <v>20036.250715793823</v>
          </cell>
          <cell r="AD502">
            <v>19285.870727523725</v>
          </cell>
          <cell r="AE502">
            <v>5489.304990689001</v>
          </cell>
          <cell r="CO502">
            <v>909538.49465480435</v>
          </cell>
        </row>
        <row r="503">
          <cell r="A503">
            <v>-168017.63062029026</v>
          </cell>
          <cell r="B503">
            <v>32961.341389808047</v>
          </cell>
          <cell r="C503">
            <v>66241.519417772724</v>
          </cell>
          <cell r="D503">
            <v>66450.890408115767</v>
          </cell>
          <cell r="E503">
            <v>48493.424923493629</v>
          </cell>
          <cell r="F503">
            <v>46229.953329521566</v>
          </cell>
          <cell r="G503">
            <v>43590.509152469327</v>
          </cell>
          <cell r="H503">
            <v>41343.858489733801</v>
          </cell>
          <cell r="I503">
            <v>40403.905043831604</v>
          </cell>
          <cell r="J503">
            <v>39040.755728072749</v>
          </cell>
          <cell r="K503">
            <v>37816.42258762625</v>
          </cell>
          <cell r="L503">
            <v>36709.010719309736</v>
          </cell>
          <cell r="M503">
            <v>35721.025119373749</v>
          </cell>
          <cell r="N503">
            <v>34381.530931997004</v>
          </cell>
          <cell r="O503">
            <v>40802.539652291271</v>
          </cell>
          <cell r="P503">
            <v>47604.939849488394</v>
          </cell>
          <cell r="Q503">
            <v>37628.743789111104</v>
          </cell>
          <cell r="R503">
            <v>27243.845436660908</v>
          </cell>
          <cell r="S503">
            <v>26716.995506147228</v>
          </cell>
          <cell r="T503">
            <v>26191.456710318773</v>
          </cell>
          <cell r="U503">
            <v>25885.896753839741</v>
          </cell>
          <cell r="V503">
            <v>25144.471038900221</v>
          </cell>
          <cell r="W503">
            <v>24623.106406855673</v>
          </cell>
          <cell r="X503">
            <v>24103.217468450275</v>
          </cell>
          <cell r="Y503">
            <v>23802.124182033411</v>
          </cell>
          <cell r="Z503">
            <v>23068.045083917837</v>
          </cell>
          <cell r="AA503">
            <v>22552.85420362572</v>
          </cell>
          <cell r="AB503">
            <v>22039.324229525337</v>
          </cell>
          <cell r="AC503">
            <v>21744.912923313197</v>
          </cell>
          <cell r="AD503">
            <v>21017.447803458243</v>
          </cell>
          <cell r="AE503">
            <v>8253.7912158477411</v>
          </cell>
          <cell r="CO503">
            <v>840088.15310145123</v>
          </cell>
        </row>
        <row r="504">
          <cell r="A504">
            <v>-184177.43646068132</v>
          </cell>
          <cell r="B504">
            <v>25746.931178715269</v>
          </cell>
          <cell r="C504">
            <v>62910.389933292929</v>
          </cell>
          <cell r="D504">
            <v>62630.696439999156</v>
          </cell>
          <cell r="E504">
            <v>44887.607171068463</v>
          </cell>
          <cell r="F504">
            <v>42646.135566438286</v>
          </cell>
          <cell r="G504">
            <v>39952.411424667676</v>
          </cell>
          <cell r="H504">
            <v>37681.591276662191</v>
          </cell>
          <cell r="I504">
            <v>36818.959001225521</v>
          </cell>
          <cell r="J504">
            <v>35537.83741294012</v>
          </cell>
          <cell r="K504">
            <v>34384.431507323592</v>
          </cell>
          <cell r="L504">
            <v>33358.252357545556</v>
          </cell>
          <cell r="M504">
            <v>32440.185508315844</v>
          </cell>
          <cell r="N504">
            <v>31178.638553856683</v>
          </cell>
          <cell r="O504">
            <v>38401.121778343098</v>
          </cell>
          <cell r="P504">
            <v>45980.912223458035</v>
          </cell>
          <cell r="Q504">
            <v>35087.259612404807</v>
          </cell>
          <cell r="R504">
            <v>23784.812256725912</v>
          </cell>
          <cell r="S504">
            <v>23266.859201479281</v>
          </cell>
          <cell r="T504">
            <v>22748.897308969157</v>
          </cell>
          <cell r="U504">
            <v>22450.502075245982</v>
          </cell>
          <cell r="V504">
            <v>21712.945943733277</v>
          </cell>
          <cell r="W504">
            <v>21194.955916672508</v>
          </cell>
          <cell r="X504">
            <v>20676.955943193789</v>
          </cell>
          <cell r="Y504">
            <v>20377.126291561377</v>
          </cell>
          <cell r="Z504">
            <v>19640.924954460665</v>
          </cell>
          <cell r="AA504">
            <v>19122.893315297311</v>
          </cell>
          <cell r="AB504">
            <v>18604.850481352958</v>
          </cell>
          <cell r="AC504">
            <v>18305.071998527477</v>
          </cell>
          <cell r="AD504">
            <v>17568.729875672238</v>
          </cell>
          <cell r="AE504">
            <v>3616.5208062575221</v>
          </cell>
          <cell r="CO504">
            <v>920887.18230340653</v>
          </cell>
        </row>
        <row r="505">
          <cell r="A505">
            <v>-186729.60895204742</v>
          </cell>
          <cell r="B505">
            <v>27499.201058408653</v>
          </cell>
          <cell r="C505">
            <v>64148.104858076302</v>
          </cell>
          <cell r="D505">
            <v>60263.840281655299</v>
          </cell>
          <cell r="E505">
            <v>45628.01771293192</v>
          </cell>
          <cell r="F505">
            <v>43346.584123847191</v>
          </cell>
          <cell r="G505">
            <v>40607.233072639923</v>
          </cell>
          <cell r="H505">
            <v>38296.96513566417</v>
          </cell>
          <cell r="I505">
            <v>37414.281298724411</v>
          </cell>
          <cell r="J505">
            <v>36107.666789719253</v>
          </cell>
          <cell r="K505">
            <v>34930.431539287107</v>
          </cell>
          <cell r="L505">
            <v>33882.225130320716</v>
          </cell>
          <cell r="M505">
            <v>32943.390502059527</v>
          </cell>
          <cell r="N505">
            <v>31656.949950030692</v>
          </cell>
          <cell r="O505">
            <v>38971.86830013807</v>
          </cell>
          <cell r="P505">
            <v>46651.5721118191</v>
          </cell>
          <cell r="Q505">
            <v>35603.957540149873</v>
          </cell>
          <cell r="R505">
            <v>24142.769843998758</v>
          </cell>
          <cell r="S505">
            <v>23615.162246693188</v>
          </cell>
          <cell r="T505">
            <v>23087.605825284641</v>
          </cell>
          <cell r="U505">
            <v>22782.216237402841</v>
          </cell>
          <cell r="V505">
            <v>22032.652697324345</v>
          </cell>
          <cell r="W505">
            <v>21505.259200883171</v>
          </cell>
          <cell r="X505">
            <v>20977.923303364849</v>
          </cell>
          <cell r="Y505">
            <v>20671.251758915823</v>
          </cell>
          <cell r="Z505">
            <v>19923.431268806802</v>
          </cell>
          <cell r="AA505">
            <v>19396.278744774652</v>
          </cell>
          <cell r="AB505">
            <v>18869.191048837718</v>
          </cell>
          <cell r="AC505">
            <v>18562.771514817134</v>
          </cell>
          <cell r="AD505">
            <v>17815.217978966066</v>
          </cell>
          <cell r="AE505">
            <v>3668.0474498264775</v>
          </cell>
          <cell r="CO505">
            <v>933648.0447602371</v>
          </cell>
        </row>
        <row r="506">
          <cell r="A506">
            <v>-209369.86658816072</v>
          </cell>
          <cell r="B506">
            <v>15210.670177924534</v>
          </cell>
          <cell r="C506">
            <v>57867.520995860934</v>
          </cell>
          <cell r="D506">
            <v>55999.252212103253</v>
          </cell>
          <cell r="E506">
            <v>40461.478893439053</v>
          </cell>
          <cell r="F506">
            <v>38214.67148350917</v>
          </cell>
          <cell r="G506">
            <v>35402.517766105506</v>
          </cell>
          <cell r="H506">
            <v>33061.507964002536</v>
          </cell>
          <cell r="I506">
            <v>32289.978106621493</v>
          </cell>
          <cell r="J506">
            <v>31101.65315737424</v>
          </cell>
          <cell r="K506">
            <v>30026.85622446971</v>
          </cell>
          <cell r="L506">
            <v>29095.511070140434</v>
          </cell>
          <cell r="M506">
            <v>28257.419804534613</v>
          </cell>
          <cell r="N506">
            <v>27083.443030452385</v>
          </cell>
          <cell r="O506">
            <v>35524.235487743281</v>
          </cell>
          <cell r="P506">
            <v>44295.082864079443</v>
          </cell>
          <cell r="Q506">
            <v>31962.884487510135</v>
          </cell>
          <cell r="R506">
            <v>19217.400617474181</v>
          </cell>
          <cell r="S506">
            <v>18703.226228523636</v>
          </cell>
          <cell r="T506">
            <v>18187.230193992524</v>
          </cell>
          <cell r="U506">
            <v>17892.590123496731</v>
          </cell>
          <cell r="V506">
            <v>17149.552951238264</v>
          </cell>
          <cell r="W506">
            <v>16627.75747665274</v>
          </cell>
          <cell r="X506">
            <v>16103.911723917729</v>
          </cell>
          <cell r="Y506">
            <v>15799.627174329959</v>
          </cell>
          <cell r="Z506">
            <v>15049.821505370863</v>
          </cell>
          <cell r="AA506">
            <v>14519.448431761506</v>
          </cell>
          <cell r="AB506">
            <v>13986.767752031938</v>
          </cell>
          <cell r="AC506">
            <v>13673.336002404278</v>
          </cell>
          <cell r="AD506">
            <v>12914.204584632123</v>
          </cell>
          <cell r="AE506">
            <v>-2897.5203398213598</v>
          </cell>
          <cell r="CO506">
            <v>1046849.3329408035</v>
          </cell>
        </row>
        <row r="507">
          <cell r="A507">
            <v>-213437.96370561246</v>
          </cell>
          <cell r="B507">
            <v>10891.532476845547</v>
          </cell>
          <cell r="C507">
            <v>55501.556232961637</v>
          </cell>
          <cell r="D507">
            <v>53446.21530468273</v>
          </cell>
          <cell r="E507">
            <v>39795.453915619408</v>
          </cell>
          <cell r="F507">
            <v>37546.169618178625</v>
          </cell>
          <cell r="G507">
            <v>34713.513859017825</v>
          </cell>
          <cell r="H507">
            <v>32359.844784187793</v>
          </cell>
          <cell r="I507">
            <v>31601.826473017631</v>
          </cell>
          <cell r="J507">
            <v>30427.056667039637</v>
          </cell>
          <cell r="K507">
            <v>29363.65089581511</v>
          </cell>
          <cell r="L507">
            <v>28446.323424255301</v>
          </cell>
          <cell r="M507">
            <v>27619.963774012416</v>
          </cell>
          <cell r="N507">
            <v>26458.744421342904</v>
          </cell>
          <cell r="O507">
            <v>35095.000874199271</v>
          </cell>
          <cell r="P507">
            <v>44057.331056409901</v>
          </cell>
          <cell r="Q507">
            <v>31492.497872526059</v>
          </cell>
          <cell r="R507">
            <v>18513.476876102548</v>
          </cell>
          <cell r="S507">
            <v>17999.501398644083</v>
          </cell>
          <cell r="T507">
            <v>17483.421525515878</v>
          </cell>
          <cell r="U507">
            <v>17189.085667519728</v>
          </cell>
          <cell r="V507">
            <v>16444.694170814459</v>
          </cell>
          <cell r="W507">
            <v>15921.914686814067</v>
          </cell>
          <cell r="X507">
            <v>15396.766686947711</v>
          </cell>
          <cell r="Y507">
            <v>15091.500908166108</v>
          </cell>
          <cell r="Z507">
            <v>14339.07878604946</v>
          </cell>
          <cell r="AA507">
            <v>13806.390315122782</v>
          </cell>
          <cell r="AB507">
            <v>13271.036058722471</v>
          </cell>
          <cell r="AC507">
            <v>12955.184130132482</v>
          </cell>
          <cell r="AD507">
            <v>12192.007896037216</v>
          </cell>
          <cell r="AE507">
            <v>-3920.2629627361493</v>
          </cell>
          <cell r="CO507">
            <v>1067189.8185280622</v>
          </cell>
        </row>
        <row r="508">
          <cell r="A508">
            <v>-218311.18606342163</v>
          </cell>
          <cell r="B508">
            <v>10737.21892907747</v>
          </cell>
          <cell r="C508">
            <v>55515.214076651726</v>
          </cell>
          <cell r="D508">
            <v>52768.175523981277</v>
          </cell>
          <cell r="E508">
            <v>38311.049902109924</v>
          </cell>
          <cell r="F508">
            <v>36081.565301891576</v>
          </cell>
          <cell r="G508">
            <v>33243.771515822154</v>
          </cell>
          <cell r="H508">
            <v>30893.613159052125</v>
          </cell>
          <cell r="I508">
            <v>30168.690881923583</v>
          </cell>
          <cell r="J508">
            <v>29030.310970821767</v>
          </cell>
          <cell r="K508">
            <v>27998.912000456126</v>
          </cell>
          <cell r="L508">
            <v>27116.646205458332</v>
          </cell>
          <cell r="M508">
            <v>26321.013020917992</v>
          </cell>
          <cell r="N508">
            <v>25194.576053983968</v>
          </cell>
          <cell r="O508">
            <v>34082.877618981067</v>
          </cell>
          <cell r="P508">
            <v>43286.570484510121</v>
          </cell>
          <cell r="Q508">
            <v>30447.812576798904</v>
          </cell>
          <cell r="R508">
            <v>17196.282841785724</v>
          </cell>
          <cell r="S508">
            <v>16688.342444153852</v>
          </cell>
          <cell r="T508">
            <v>16177.81821977353</v>
          </cell>
          <cell r="U508">
            <v>15888.105887586906</v>
          </cell>
          <cell r="V508">
            <v>15148.705906113748</v>
          </cell>
          <cell r="W508">
            <v>14629.955741133821</v>
          </cell>
          <cell r="X508">
            <v>14108.297456385051</v>
          </cell>
          <cell r="Y508">
            <v>13805.546959627176</v>
          </cell>
          <cell r="Z508">
            <v>13055.904935900893</v>
          </cell>
          <cell r="AA508">
            <v>12524.988282536746</v>
          </cell>
          <cell r="AB508">
            <v>11990.798514752227</v>
          </cell>
          <cell r="AC508">
            <v>11675.083971374337</v>
          </cell>
          <cell r="AD508">
            <v>10912.203916388586</v>
          </cell>
          <cell r="AE508">
            <v>-5556.2948441751105</v>
          </cell>
          <cell r="CO508">
            <v>1091555.9303171081</v>
          </cell>
        </row>
        <row r="509">
          <cell r="A509">
            <v>-186390.42755666422</v>
          </cell>
          <cell r="B509">
            <v>24660.604261498258</v>
          </cell>
          <cell r="C509">
            <v>62990.824375856566</v>
          </cell>
          <cell r="D509">
            <v>61189.054588326966</v>
          </cell>
          <cell r="E509">
            <v>45830.028543439184</v>
          </cell>
          <cell r="F509">
            <v>43543.944112805999</v>
          </cell>
          <cell r="G509">
            <v>40802.158786074637</v>
          </cell>
          <cell r="H509">
            <v>38488.961879571638</v>
          </cell>
          <cell r="I509">
            <v>37601.5436287263</v>
          </cell>
          <cell r="J509">
            <v>36289.499459471932</v>
          </cell>
          <cell r="K509">
            <v>35107.39705200537</v>
          </cell>
          <cell r="L509">
            <v>34054.124011745706</v>
          </cell>
          <cell r="M509">
            <v>33110.754016020102</v>
          </cell>
          <cell r="N509">
            <v>31819.089400943776</v>
          </cell>
          <cell r="O509">
            <v>39113.892504292751</v>
          </cell>
          <cell r="P509">
            <v>46775.0746256278</v>
          </cell>
          <cell r="Q509">
            <v>35745.84249514054</v>
          </cell>
          <cell r="R509">
            <v>24302.579755110113</v>
          </cell>
          <cell r="S509">
            <v>23773.718810625985</v>
          </cell>
          <cell r="T509">
            <v>23244.962639860823</v>
          </cell>
          <cell r="U509">
            <v>22938.638996561</v>
          </cell>
          <cell r="V509">
            <v>22187.777286629796</v>
          </cell>
          <cell r="W509">
            <v>21659.354676304996</v>
          </cell>
          <cell r="X509">
            <v>21131.049989723957</v>
          </cell>
          <cell r="Y509">
            <v>20823.672833907338</v>
          </cell>
          <cell r="Z509">
            <v>20074.80864477349</v>
          </cell>
          <cell r="AA509">
            <v>19546.879383406791</v>
          </cell>
          <cell r="AB509">
            <v>19019.082846252502</v>
          </cell>
          <cell r="AC509">
            <v>18712.217241738035</v>
          </cell>
          <cell r="AD509">
            <v>17963.903990938517</v>
          </cell>
          <cell r="AE509">
            <v>3840.9810880576515</v>
          </cell>
          <cell r="CO509">
            <v>931952.13778332109</v>
          </cell>
        </row>
        <row r="510">
          <cell r="A510">
            <v>-184754.93010079628</v>
          </cell>
          <cell r="B510">
            <v>25355.656010235616</v>
          </cell>
          <cell r="C510">
            <v>56827.03699758579</v>
          </cell>
          <cell r="D510">
            <v>55471.109218079888</v>
          </cell>
          <cell r="E510">
            <v>42385.14798714433</v>
          </cell>
          <cell r="F510">
            <v>40223.17221933775</v>
          </cell>
          <cell r="G510">
            <v>37594.652958594932</v>
          </cell>
          <cell r="H510">
            <v>35387.533952829108</v>
          </cell>
          <cell r="I510">
            <v>34586.127675823343</v>
          </cell>
          <cell r="J510">
            <v>33377.607304342717</v>
          </cell>
          <cell r="K510">
            <v>32290.214627964648</v>
          </cell>
          <cell r="L510">
            <v>31330.100773092163</v>
          </cell>
          <cell r="M510">
            <v>30472.174755285632</v>
          </cell>
          <cell r="N510">
            <v>29280.829408856196</v>
          </cell>
          <cell r="O510">
            <v>36593.826284141804</v>
          </cell>
          <cell r="P510">
            <v>44242.826111293049</v>
          </cell>
          <cell r="Q510">
            <v>33332.813152976989</v>
          </cell>
          <cell r="R510">
            <v>22022.634405333491</v>
          </cell>
          <cell r="S510">
            <v>21525.040067530936</v>
          </cell>
          <cell r="T510">
            <v>21026.903217746956</v>
          </cell>
          <cell r="U510">
            <v>20743.488660704752</v>
          </cell>
          <cell r="V510">
            <v>20028.936392535747</v>
          </cell>
          <cell r="W510">
            <v>19529.072386959444</v>
          </cell>
          <cell r="X510">
            <v>19028.597779368451</v>
          </cell>
          <cell r="Y510">
            <v>18741.572848743992</v>
          </cell>
          <cell r="Z510">
            <v>18025.742936358554</v>
          </cell>
          <cell r="AA510">
            <v>17523.324399707104</v>
          </cell>
          <cell r="AB510">
            <v>17020.218625108664</v>
          </cell>
          <cell r="AC510">
            <v>16730.746326010845</v>
          </cell>
          <cell r="AD510">
            <v>16011.862275002928</v>
          </cell>
          <cell r="AE510">
            <v>2030.3148934555174</v>
          </cell>
          <cell r="CO510">
            <v>923774.65050398128</v>
          </cell>
        </row>
        <row r="511">
          <cell r="A511">
            <v>-184542.7489605874</v>
          </cell>
          <cell r="B511">
            <v>27360.419438944708</v>
          </cell>
          <cell r="C511">
            <v>62437.43450814682</v>
          </cell>
          <cell r="D511">
            <v>59136.979019062041</v>
          </cell>
          <cell r="E511">
            <v>45562.294750229281</v>
          </cell>
          <cell r="F511">
            <v>43296.244502584028</v>
          </cell>
          <cell r="G511">
            <v>40579.90178455734</v>
          </cell>
          <cell r="H511">
            <v>38287.965633069514</v>
          </cell>
          <cell r="I511">
            <v>37408.455721317325</v>
          </cell>
          <cell r="J511">
            <v>36106.992466356009</v>
          </cell>
          <cell r="K511">
            <v>34934.966428859567</v>
          </cell>
          <cell r="L511">
            <v>33890.500858057887</v>
          </cell>
          <cell r="M511">
            <v>32955.650475165581</v>
          </cell>
          <cell r="N511">
            <v>31674.387639703615</v>
          </cell>
          <cell r="O511">
            <v>38895.27754516984</v>
          </cell>
          <cell r="P511">
            <v>46479.443306125118</v>
          </cell>
          <cell r="Q511">
            <v>35559.817230390574</v>
          </cell>
          <cell r="R511">
            <v>24228.644182026292</v>
          </cell>
          <cell r="S511">
            <v>23704.507492475197</v>
          </cell>
          <cell r="T511">
            <v>23180.487120490463</v>
          </cell>
          <cell r="U511">
            <v>22877.562755697276</v>
          </cell>
          <cell r="V511">
            <v>22132.80939201462</v>
          </cell>
          <cell r="W511">
            <v>21609.159331775452</v>
          </cell>
          <cell r="X511">
            <v>21085.640187982171</v>
          </cell>
          <cell r="Y511">
            <v>20781.774053042587</v>
          </cell>
          <cell r="Z511">
            <v>20039.010477531723</v>
          </cell>
          <cell r="AA511">
            <v>19515.908122870445</v>
          </cell>
          <cell r="AB511">
            <v>18992.953115822413</v>
          </cell>
          <cell r="AC511">
            <v>18689.708763863222</v>
          </cell>
          <cell r="AD511">
            <v>17947.502958892554</v>
          </cell>
          <cell r="AE511">
            <v>3964.240109489936</v>
          </cell>
          <cell r="CO511">
            <v>922713.74480293691</v>
          </cell>
        </row>
        <row r="512">
          <cell r="A512">
            <v>-207144.46792982944</v>
          </cell>
          <cell r="B512">
            <v>16430.737247106124</v>
          </cell>
          <cell r="C512">
            <v>59005.048909848047</v>
          </cell>
          <cell r="D512">
            <v>54207.752162110599</v>
          </cell>
          <cell r="E512">
            <v>41405.591636371784</v>
          </cell>
          <cell r="F512">
            <v>39140.913657990284</v>
          </cell>
          <cell r="G512">
            <v>36323.574642362437</v>
          </cell>
          <cell r="H512">
            <v>33973.719392818253</v>
          </cell>
          <cell r="I512">
            <v>33180.518168768962</v>
          </cell>
          <cell r="J512">
            <v>31967.760590308681</v>
          </cell>
          <cell r="K512">
            <v>30871.227083782098</v>
          </cell>
          <cell r="L512">
            <v>29916.785790637441</v>
          </cell>
          <cell r="M512">
            <v>29058.19729226581</v>
          </cell>
          <cell r="N512">
            <v>27860.774779212748</v>
          </cell>
          <cell r="O512">
            <v>36179.52851296567</v>
          </cell>
          <cell r="P512">
            <v>44835.508546963028</v>
          </cell>
          <cell r="Q512">
            <v>32626.557701768143</v>
          </cell>
          <cell r="R512">
            <v>20002.706459994748</v>
          </cell>
          <cell r="S512">
            <v>19483.52812458753</v>
          </cell>
          <cell r="T512">
            <v>18962.801651061811</v>
          </cell>
          <cell r="U512">
            <v>18664.398544235941</v>
          </cell>
          <cell r="V512">
            <v>17916.517119756245</v>
          </cell>
          <cell r="W512">
            <v>17390.861951916573</v>
          </cell>
          <cell r="X512">
            <v>16863.464340985483</v>
          </cell>
          <cell r="Y512">
            <v>16556.599924923037</v>
          </cell>
          <cell r="Z512">
            <v>15803.231128478968</v>
          </cell>
          <cell r="AA512">
            <v>15270.286228675766</v>
          </cell>
          <cell r="AB512">
            <v>14735.380193822191</v>
          </cell>
          <cell r="AC512">
            <v>14420.708145806479</v>
          </cell>
          <cell r="AD512">
            <v>13659.447617736154</v>
          </cell>
          <cell r="AE512">
            <v>-1991.0762895564476</v>
          </cell>
          <cell r="CO512">
            <v>1035722.3396491471</v>
          </cell>
        </row>
        <row r="513">
          <cell r="A513">
            <v>-167019.65531702561</v>
          </cell>
          <cell r="B513">
            <v>34226.410349402955</v>
          </cell>
          <cell r="C513">
            <v>69920.316385661616</v>
          </cell>
          <cell r="D513">
            <v>66884.135538409057</v>
          </cell>
          <cell r="E513">
            <v>51974.617832751755</v>
          </cell>
          <cell r="F513">
            <v>49601.733963153267</v>
          </cell>
          <cell r="G513">
            <v>46873.464866100418</v>
          </cell>
          <cell r="H513">
            <v>44539.671316910753</v>
          </cell>
          <cell r="I513">
            <v>43514.684246948251</v>
          </cell>
          <cell r="J513">
            <v>42050.825496625534</v>
          </cell>
          <cell r="K513">
            <v>40734.967943408585</v>
          </cell>
          <cell r="L513">
            <v>39535.82933503158</v>
          </cell>
          <cell r="M513">
            <v>38464.393832720772</v>
          </cell>
          <cell r="N513">
            <v>37027.536236355547</v>
          </cell>
          <cell r="O513">
            <v>43314.110131401641</v>
          </cell>
          <cell r="P513">
            <v>50011.628088322679</v>
          </cell>
          <cell r="Q513">
            <v>40069.540864369017</v>
          </cell>
          <cell r="R513">
            <v>29706.906578161259</v>
          </cell>
          <cell r="S513">
            <v>29151.994965353835</v>
          </cell>
          <cell r="T513">
            <v>28599.143882905846</v>
          </cell>
          <cell r="U513">
            <v>28272.927283189529</v>
          </cell>
          <cell r="V513">
            <v>27499.872427208531</v>
          </cell>
          <cell r="W513">
            <v>26953.581304847001</v>
          </cell>
          <cell r="X513">
            <v>26409.609327558283</v>
          </cell>
          <cell r="Y513">
            <v>26090.921505990613</v>
          </cell>
          <cell r="Z513">
            <v>25328.903192838363</v>
          </cell>
          <cell r="AA513">
            <v>24792.31450842019</v>
          </cell>
          <cell r="AB513">
            <v>24258.336042213108</v>
          </cell>
          <cell r="AC513">
            <v>23949.844418686655</v>
          </cell>
          <cell r="AD513">
            <v>23198.525339813787</v>
          </cell>
          <cell r="AE513">
            <v>10490.236071583233</v>
          </cell>
          <cell r="CO513">
            <v>835098.27658512793</v>
          </cell>
        </row>
        <row r="514">
          <cell r="A514">
            <v>-212448.1182151605</v>
          </cell>
          <cell r="B514">
            <v>12184.910973995648</v>
          </cell>
          <cell r="C514">
            <v>54317.801026714951</v>
          </cell>
          <cell r="D514">
            <v>56029.309354092868</v>
          </cell>
          <cell r="E514">
            <v>38665.591138542892</v>
          </cell>
          <cell r="F514">
            <v>36459.750134210204</v>
          </cell>
          <cell r="G514">
            <v>33668.628863233331</v>
          </cell>
          <cell r="H514">
            <v>31353.181841460377</v>
          </cell>
          <cell r="I514">
            <v>30623.696455595724</v>
          </cell>
          <cell r="J514">
            <v>29483.548802019825</v>
          </cell>
          <cell r="K514">
            <v>28451.921880347036</v>
          </cell>
          <cell r="L514">
            <v>27565.562063838886</v>
          </cell>
          <cell r="M514">
            <v>26767.721771306751</v>
          </cell>
          <cell r="N514">
            <v>25640.09196561882</v>
          </cell>
          <cell r="O514">
            <v>34262.464323876426</v>
          </cell>
          <cell r="P514">
            <v>43200.751937168978</v>
          </cell>
          <cell r="Q514">
            <v>30701.463832652065</v>
          </cell>
          <cell r="R514">
            <v>17792.905892122857</v>
          </cell>
          <cell r="S514">
            <v>17289.789945833458</v>
          </cell>
          <cell r="T514">
            <v>16784.373604823122</v>
          </cell>
          <cell r="U514">
            <v>16497.978151293326</v>
          </cell>
          <cell r="V514">
            <v>15766.361620917727</v>
          </cell>
          <cell r="W514">
            <v>15253.621681162964</v>
          </cell>
          <cell r="X514">
            <v>14738.292626883223</v>
          </cell>
          <cell r="Y514">
            <v>14440.210462226776</v>
          </cell>
          <cell r="Z514">
            <v>13699.554150802876</v>
          </cell>
          <cell r="AA514">
            <v>13175.982321615404</v>
          </cell>
          <cell r="AB514">
            <v>12649.49642122001</v>
          </cell>
          <cell r="AC514">
            <v>12339.94728467847</v>
          </cell>
          <cell r="AD514">
            <v>11587.430095596301</v>
          </cell>
          <cell r="AE514">
            <v>-4444.5622988571449</v>
          </cell>
          <cell r="CO514">
            <v>1062240.5910758025</v>
          </cell>
        </row>
        <row r="515">
          <cell r="A515">
            <v>-177748.32219338289</v>
          </cell>
          <cell r="B515">
            <v>31831.426257750645</v>
          </cell>
          <cell r="C515">
            <v>67171.621569794966</v>
          </cell>
          <cell r="D515">
            <v>64897.431380032838</v>
          </cell>
          <cell r="E515">
            <v>49987.631588351142</v>
          </cell>
          <cell r="F515">
            <v>47615.858953786505</v>
          </cell>
          <cell r="G515">
            <v>44840.040839399662</v>
          </cell>
          <cell r="H515">
            <v>42479.131244275239</v>
          </cell>
          <cell r="I515">
            <v>41495.455053102749</v>
          </cell>
          <cell r="J515">
            <v>40074.110467214894</v>
          </cell>
          <cell r="K515">
            <v>38794.458842953056</v>
          </cell>
          <cell r="L515">
            <v>37638.422298950056</v>
          </cell>
          <cell r="M515">
            <v>36603.523827707322</v>
          </cell>
          <cell r="N515">
            <v>35206.857724467598</v>
          </cell>
          <cell r="O515">
            <v>42014.931119642155</v>
          </cell>
          <cell r="P515">
            <v>49221.463841754798</v>
          </cell>
          <cell r="Q515">
            <v>38667.451172581743</v>
          </cell>
          <cell r="R515">
            <v>27691.350057372692</v>
          </cell>
          <cell r="S515">
            <v>27138.909177480928</v>
          </cell>
          <cell r="T515">
            <v>26587.735895742851</v>
          </cell>
          <cell r="U515">
            <v>26263.751488317328</v>
          </cell>
          <cell r="V515">
            <v>25489.345379344195</v>
          </cell>
          <cell r="W515">
            <v>24942.207657313011</v>
          </cell>
          <cell r="X515">
            <v>24396.496628171277</v>
          </cell>
          <cell r="Y515">
            <v>24076.460116055503</v>
          </cell>
          <cell r="Z515">
            <v>23309.527135726392</v>
          </cell>
          <cell r="AA515">
            <v>22768.358164588099</v>
          </cell>
          <cell r="AB515">
            <v>22228.794948866038</v>
          </cell>
          <cell r="AC515">
            <v>21914.940116499754</v>
          </cell>
          <cell r="AD515">
            <v>21154.679919500319</v>
          </cell>
          <cell r="AE515">
            <v>7655.0458013724419</v>
          </cell>
          <cell r="CO515">
            <v>888741.61096691445</v>
          </cell>
        </row>
        <row r="516">
          <cell r="A516">
            <v>-183345.58203577774</v>
          </cell>
          <cell r="B516">
            <v>24217.528773605503</v>
          </cell>
          <cell r="C516">
            <v>61660.085858362916</v>
          </cell>
          <cell r="D516">
            <v>59966.720888325392</v>
          </cell>
          <cell r="E516">
            <v>46475.670353049121</v>
          </cell>
          <cell r="F516">
            <v>44186.560482290515</v>
          </cell>
          <cell r="G516">
            <v>41455.957917340813</v>
          </cell>
          <cell r="H516">
            <v>39148.233625256442</v>
          </cell>
          <cell r="I516">
            <v>38247.078210655542</v>
          </cell>
          <cell r="J516">
            <v>36920.569508449378</v>
          </cell>
          <cell r="K516">
            <v>35726.006048257885</v>
          </cell>
          <cell r="L516">
            <v>34658.32568766574</v>
          </cell>
          <cell r="M516">
            <v>33702.60162365716</v>
          </cell>
          <cell r="N516">
            <v>32397.209261093158</v>
          </cell>
          <cell r="O516">
            <v>39541.878062237825</v>
          </cell>
          <cell r="P516">
            <v>47057.17300408562</v>
          </cell>
          <cell r="Q516">
            <v>36201.042582938047</v>
          </cell>
          <cell r="R516">
            <v>24931.021785167337</v>
          </cell>
          <cell r="S516">
            <v>24400.769607461487</v>
          </cell>
          <cell r="T516">
            <v>23870.863992219092</v>
          </cell>
          <cell r="U516">
            <v>23563.399855657932</v>
          </cell>
          <cell r="V516">
            <v>22812.134348527128</v>
          </cell>
          <cell r="W516">
            <v>22283.3320589012</v>
          </cell>
          <cell r="X516">
            <v>21754.919828381288</v>
          </cell>
          <cell r="Y516">
            <v>21447.486110259881</v>
          </cell>
          <cell r="Z516">
            <v>20699.312702805444</v>
          </cell>
          <cell r="AA516">
            <v>20172.142274987054</v>
          </cell>
          <cell r="AB516">
            <v>19645.410862128949</v>
          </cell>
          <cell r="AC516">
            <v>19339.705903005408</v>
          </cell>
          <cell r="AD516">
            <v>18593.318158202135</v>
          </cell>
          <cell r="AE516">
            <v>4694.5303030129871</v>
          </cell>
          <cell r="CO516">
            <v>916727.91017888871</v>
          </cell>
        </row>
        <row r="517">
          <cell r="A517">
            <v>-217639.84057511474</v>
          </cell>
          <cell r="B517">
            <v>7918.419389823699</v>
          </cell>
          <cell r="C517">
            <v>54218.011752649385</v>
          </cell>
          <cell r="D517">
            <v>53130.552620600167</v>
          </cell>
          <cell r="E517">
            <v>36889.194329746155</v>
          </cell>
          <cell r="F517">
            <v>34710.912577325973</v>
          </cell>
          <cell r="G517">
            <v>31919.83298437389</v>
          </cell>
          <cell r="H517">
            <v>29613.429730351811</v>
          </cell>
          <cell r="I517">
            <v>28924.005794965007</v>
          </cell>
          <cell r="J517">
            <v>27828.349316700675</v>
          </cell>
          <cell r="K517">
            <v>26836.03543363772</v>
          </cell>
          <cell r="L517">
            <v>25992.217214345648</v>
          </cell>
          <cell r="M517">
            <v>25231.84652599386</v>
          </cell>
          <cell r="N517">
            <v>24146.810189819516</v>
          </cell>
          <cell r="O517">
            <v>33042.782996100002</v>
          </cell>
          <cell r="P517">
            <v>42241.611143234157</v>
          </cell>
          <cell r="Q517">
            <v>29451.84468602018</v>
          </cell>
          <cell r="R517">
            <v>16255.026008731395</v>
          </cell>
          <cell r="S517">
            <v>15759.985801864925</v>
          </cell>
          <cell r="T517">
            <v>15262.094471721153</v>
          </cell>
          <cell r="U517">
            <v>14981.834260905176</v>
          </cell>
          <cell r="V517">
            <v>14257.413740797441</v>
          </cell>
          <cell r="W517">
            <v>13750.445497607616</v>
          </cell>
          <cell r="X517">
            <v>13240.268290050793</v>
          </cell>
          <cell r="Y517">
            <v>12945.913917159833</v>
          </cell>
          <cell r="Z517">
            <v>12209.899018044154</v>
          </cell>
          <cell r="AA517">
            <v>11689.505664886434</v>
          </cell>
          <cell r="AB517">
            <v>11165.500594062647</v>
          </cell>
          <cell r="AC517">
            <v>10856.960165620119</v>
          </cell>
          <cell r="AD517">
            <v>10106.218642751053</v>
          </cell>
          <cell r="AE517">
            <v>-6304.2046349027441</v>
          </cell>
          <cell r="CO517">
            <v>1088199.2028755737</v>
          </cell>
        </row>
        <row r="518">
          <cell r="A518">
            <v>-210428.2412746606</v>
          </cell>
          <cell r="B518">
            <v>19066.694380725312</v>
          </cell>
          <cell r="C518">
            <v>60489.66150303508</v>
          </cell>
          <cell r="D518">
            <v>57440.628285470812</v>
          </cell>
          <cell r="E518">
            <v>41806.343519524889</v>
          </cell>
          <cell r="F518">
            <v>39508.549490443766</v>
          </cell>
          <cell r="G518">
            <v>36648.116542915042</v>
          </cell>
          <cell r="H518">
            <v>34262.517933092182</v>
          </cell>
          <cell r="I518">
            <v>33457.110827146738</v>
          </cell>
          <cell r="J518">
            <v>32227.752025747366</v>
          </cell>
          <cell r="K518">
            <v>31115.318165726523</v>
          </cell>
          <cell r="L518">
            <v>30147.221661520351</v>
          </cell>
          <cell r="M518">
            <v>29275.31494320363</v>
          </cell>
          <cell r="N518">
            <v>28061.538286622272</v>
          </cell>
          <cell r="O518">
            <v>36513.61069535101</v>
          </cell>
          <cell r="P518">
            <v>45307.777854670901</v>
          </cell>
          <cell r="Q518">
            <v>32904.55000240857</v>
          </cell>
          <cell r="R518">
            <v>20082.280762943497</v>
          </cell>
          <cell r="S518">
            <v>19555.34016176773</v>
          </cell>
          <cell r="T518">
            <v>19026.815518332449</v>
          </cell>
          <cell r="U518">
            <v>18722.836803010709</v>
          </cell>
          <cell r="V518">
            <v>17964.822593973986</v>
          </cell>
          <cell r="W518">
            <v>17431.25495083211</v>
          </cell>
          <cell r="X518">
            <v>16895.904454171701</v>
          </cell>
          <cell r="Y518">
            <v>16583.203681835541</v>
          </cell>
          <cell r="Z518">
            <v>15819.63935330497</v>
          </cell>
          <cell r="AA518">
            <v>15278.612916045986</v>
          </cell>
          <cell r="AB518">
            <v>14735.579861444978</v>
          </cell>
          <cell r="AC518">
            <v>14414.804015940725</v>
          </cell>
          <cell r="AD518">
            <v>13643.251300180222</v>
          </cell>
          <cell r="AE518">
            <v>-2255.0669251617583</v>
          </cell>
          <cell r="CO518">
            <v>1052141.206373303</v>
          </cell>
        </row>
        <row r="519">
          <cell r="A519">
            <v>-208112.03417526057</v>
          </cell>
          <cell r="B519">
            <v>9730.0093387783272</v>
          </cell>
          <cell r="C519">
            <v>52815.906810379791</v>
          </cell>
          <cell r="D519">
            <v>53361.646760350195</v>
          </cell>
          <cell r="E519">
            <v>36596.171193383547</v>
          </cell>
          <cell r="F519">
            <v>34485.133711222399</v>
          </cell>
          <cell r="G519">
            <v>31794.486743218338</v>
          </cell>
          <cell r="H519">
            <v>29568.133869851772</v>
          </cell>
          <cell r="I519">
            <v>28892.702723288137</v>
          </cell>
          <cell r="J519">
            <v>27819.685478572188</v>
          </cell>
          <cell r="K519">
            <v>26850.245926720825</v>
          </cell>
          <cell r="L519">
            <v>26022.903670071973</v>
          </cell>
          <cell r="M519">
            <v>25280.053899662438</v>
          </cell>
          <cell r="N519">
            <v>24217.765748733924</v>
          </cell>
          <cell r="O519">
            <v>32704.245437495367</v>
          </cell>
          <cell r="P519">
            <v>41486.945828767704</v>
          </cell>
          <cell r="Q519">
            <v>29254.85141607176</v>
          </cell>
          <cell r="R519">
            <v>16624.556697683947</v>
          </cell>
          <cell r="S519">
            <v>16144.695079924502</v>
          </cell>
          <cell r="T519">
            <v>15662.264782085655</v>
          </cell>
          <cell r="U519">
            <v>15392.786592068722</v>
          </cell>
          <cell r="V519">
            <v>14689.387592747877</v>
          </cell>
          <cell r="W519">
            <v>14198.77957565364</v>
          </cell>
          <cell r="X519">
            <v>13705.280486499887</v>
          </cell>
          <cell r="Y519">
            <v>13423.184744324051</v>
          </cell>
          <cell r="Z519">
            <v>12709.259561401843</v>
          </cell>
          <cell r="AA519">
            <v>12206.556377180452</v>
          </cell>
          <cell r="AB519">
            <v>11700.599265885776</v>
          </cell>
          <cell r="AC519">
            <v>11405.922145954257</v>
          </cell>
          <cell r="AD519">
            <v>10678.529862293239</v>
          </cell>
          <cell r="AE519">
            <v>-5017.7363707537261</v>
          </cell>
          <cell r="CO519">
            <v>1040560.1708763028</v>
          </cell>
        </row>
        <row r="520">
          <cell r="A520">
            <v>-170773.17762541131</v>
          </cell>
          <cell r="B520">
            <v>29951.005112204715</v>
          </cell>
          <cell r="C520">
            <v>65507.189376547642</v>
          </cell>
          <cell r="D520">
            <v>62853.99322545153</v>
          </cell>
          <cell r="E520">
            <v>48238.336705673835</v>
          </cell>
          <cell r="F520">
            <v>45966.686363055458</v>
          </cell>
          <cell r="G520">
            <v>43307.809213032437</v>
          </cell>
          <cell r="H520">
            <v>41047.250994910428</v>
          </cell>
          <cell r="I520">
            <v>40111.620934511651</v>
          </cell>
          <cell r="J520">
            <v>38751.898891829696</v>
          </cell>
          <cell r="K520">
            <v>37530.03860968785</v>
          </cell>
          <cell r="L520">
            <v>36426.904805356011</v>
          </cell>
          <cell r="M520">
            <v>35442.104725340898</v>
          </cell>
          <cell r="N520">
            <v>34105.683621249605</v>
          </cell>
          <cell r="O520">
            <v>40653.980610437298</v>
          </cell>
          <cell r="P520">
            <v>47582.660932818122</v>
          </cell>
          <cell r="Q520">
            <v>37447.531734478151</v>
          </cell>
          <cell r="R520">
            <v>26902.376072755455</v>
          </cell>
          <cell r="S520">
            <v>26374.00560984388</v>
          </cell>
          <cell r="T520">
            <v>25846.794942083616</v>
          </cell>
          <cell r="U520">
            <v>25540.224865526805</v>
          </cell>
          <cell r="V520">
            <v>24795.993211251</v>
          </cell>
          <cell r="W520">
            <v>24272.47489864895</v>
          </cell>
          <cell r="X520">
            <v>23750.261945707585</v>
          </cell>
          <cell r="Y520">
            <v>23447.45014346356</v>
          </cell>
          <cell r="Z520">
            <v>22709.909936789598</v>
          </cell>
          <cell r="AA520">
            <v>22191.852762108436</v>
          </cell>
          <cell r="AB520">
            <v>21675.26478122548</v>
          </cell>
          <cell r="AC520">
            <v>21378.347073649056</v>
          </cell>
          <cell r="AD520">
            <v>20646.674026384484</v>
          </cell>
          <cell r="AE520">
            <v>7678.3560758082167</v>
          </cell>
          <cell r="CO520">
            <v>853865.88812705642</v>
          </cell>
        </row>
        <row r="521">
          <cell r="A521">
            <v>-171068.08798105363</v>
          </cell>
          <cell r="B521">
            <v>30398.991552646417</v>
          </cell>
          <cell r="C521">
            <v>65833.955500853015</v>
          </cell>
          <cell r="D521">
            <v>64864.004515908295</v>
          </cell>
          <cell r="E521">
            <v>46805.818142449862</v>
          </cell>
          <cell r="F521">
            <v>44579.890126559781</v>
          </cell>
          <cell r="G521">
            <v>41958.684131031565</v>
          </cell>
          <cell r="H521">
            <v>39734.861140874738</v>
          </cell>
          <cell r="I521">
            <v>38834.304923762815</v>
          </cell>
          <cell r="J521">
            <v>37516.195596371646</v>
          </cell>
          <cell r="K521">
            <v>36332.180515288055</v>
          </cell>
          <cell r="L521">
            <v>35266.897907042636</v>
          </cell>
          <cell r="M521">
            <v>34316.564061417201</v>
          </cell>
          <cell r="N521">
            <v>33020.383479822376</v>
          </cell>
          <cell r="O521">
            <v>39618.932733831331</v>
          </cell>
          <cell r="P521">
            <v>46585.654421970758</v>
          </cell>
          <cell r="Q521">
            <v>36443.240196449442</v>
          </cell>
          <cell r="R521">
            <v>25895.768256192852</v>
          </cell>
          <cell r="S521">
            <v>25379.0995920325</v>
          </cell>
          <cell r="T521">
            <v>24863.286506305827</v>
          </cell>
          <cell r="U521">
            <v>24565.325595750415</v>
          </cell>
          <cell r="V521">
            <v>23834.330509586842</v>
          </cell>
          <cell r="W521">
            <v>23321.241266462705</v>
          </cell>
          <cell r="X521">
            <v>22809.114984403452</v>
          </cell>
          <cell r="Y521">
            <v>22513.67317145376</v>
          </cell>
          <cell r="Z521">
            <v>21787.867725472475</v>
          </cell>
          <cell r="AA521">
            <v>21278.807152259382</v>
          </cell>
          <cell r="AB521">
            <v>20770.830400208484</v>
          </cell>
          <cell r="AC521">
            <v>20479.859461747168</v>
          </cell>
          <cell r="AD521">
            <v>19758.259393571891</v>
          </cell>
          <cell r="AE521">
            <v>6775.8146620693951</v>
          </cell>
          <cell r="CO521">
            <v>855340.43990526814</v>
          </cell>
        </row>
        <row r="522">
          <cell r="A522">
            <v>-205979.58774884103</v>
          </cell>
          <cell r="B522">
            <v>13895.656639213237</v>
          </cell>
          <cell r="C522">
            <v>57474.308679157373</v>
          </cell>
          <cell r="D522">
            <v>55339.162733183111</v>
          </cell>
          <cell r="E522">
            <v>40473.452893052774</v>
          </cell>
          <cell r="F522">
            <v>38246.718424669365</v>
          </cell>
          <cell r="G522">
            <v>35467.01342187202</v>
          </cell>
          <cell r="H522">
            <v>33151.326058949344</v>
          </cell>
          <cell r="I522">
            <v>32381.91220249873</v>
          </cell>
          <cell r="J522">
            <v>31198.231085650477</v>
          </cell>
          <cell r="K522">
            <v>30128.464841264242</v>
          </cell>
          <cell r="L522">
            <v>29199.889130073316</v>
          </cell>
          <cell r="M522">
            <v>28365.209467493485</v>
          </cell>
          <cell r="N522">
            <v>27196.025666955691</v>
          </cell>
          <cell r="O522">
            <v>35488.078211509004</v>
          </cell>
          <cell r="P522">
            <v>44108.826039237028</v>
          </cell>
          <cell r="Q522">
            <v>31974.25964596944</v>
          </cell>
          <cell r="R522">
            <v>19429.134794784928</v>
          </cell>
          <cell r="S522">
            <v>18919.379961670129</v>
          </cell>
          <cell r="T522">
            <v>18407.927809873319</v>
          </cell>
          <cell r="U522">
            <v>18116.403207577343</v>
          </cell>
          <cell r="V522">
            <v>17379.726344405251</v>
          </cell>
          <cell r="W522">
            <v>16862.870563024961</v>
          </cell>
          <cell r="X522">
            <v>16344.104434514855</v>
          </cell>
          <cell r="Y522">
            <v>16043.557009035649</v>
          </cell>
          <cell r="Z522">
            <v>15300.610175136815</v>
          </cell>
          <cell r="AA522">
            <v>14775.762213924489</v>
          </cell>
          <cell r="AB522">
            <v>14248.764140187341</v>
          </cell>
          <cell r="AC522">
            <v>13939.751261410325</v>
          </cell>
          <cell r="AD522">
            <v>13188.057706534128</v>
          </cell>
          <cell r="AE522">
            <v>-2370.1920685789119</v>
          </cell>
          <cell r="CO522">
            <v>1029897.9387442052</v>
          </cell>
        </row>
        <row r="523">
          <cell r="A523">
            <v>-209559.49218973669</v>
          </cell>
          <cell r="B523">
            <v>14169.585448252328</v>
          </cell>
          <cell r="C523">
            <v>55593.418797759179</v>
          </cell>
          <cell r="D523">
            <v>54669.372928970115</v>
          </cell>
          <cell r="E523">
            <v>39594.038387682769</v>
          </cell>
          <cell r="F523">
            <v>37374.850758870074</v>
          </cell>
          <cell r="G523">
            <v>34585.401418410969</v>
          </cell>
          <cell r="H523">
            <v>32266.552519600489</v>
          </cell>
          <cell r="I523">
            <v>31516.253255328935</v>
          </cell>
          <cell r="J523">
            <v>30353.109995797946</v>
          </cell>
          <cell r="K523">
            <v>29301.212231113357</v>
          </cell>
          <cell r="L523">
            <v>28392.77724850941</v>
          </cell>
          <cell r="M523">
            <v>27575.544439261728</v>
          </cell>
          <cell r="N523">
            <v>26425.917994851523</v>
          </cell>
          <cell r="O523">
            <v>34897.623611928997</v>
          </cell>
          <cell r="P523">
            <v>43691.994784390336</v>
          </cell>
          <cell r="Q523">
            <v>31354.740827244132</v>
          </cell>
          <cell r="R523">
            <v>18607.20110140858</v>
          </cell>
          <cell r="S523">
            <v>18100.097834018394</v>
          </cell>
          <cell r="T523">
            <v>17590.988309984168</v>
          </cell>
          <cell r="U523">
            <v>17301.550999522886</v>
          </cell>
          <cell r="V523">
            <v>16566.507935555332</v>
          </cell>
          <cell r="W523">
            <v>16051.011238700172</v>
          </cell>
          <cell r="X523">
            <v>15533.256482317025</v>
          </cell>
          <cell r="Y523">
            <v>15233.422334249582</v>
          </cell>
          <cell r="Z523">
            <v>14490.699791569816</v>
          </cell>
          <cell r="AA523">
            <v>13965.756215905767</v>
          </cell>
          <cell r="AB523">
            <v>13438.271174349404</v>
          </cell>
          <cell r="AC523">
            <v>13128.425831987679</v>
          </cell>
          <cell r="AD523">
            <v>12375.369430333569</v>
          </cell>
          <cell r="AE523">
            <v>-3445.7359047467289</v>
          </cell>
          <cell r="CO523">
            <v>1047797.4609486833</v>
          </cell>
        </row>
        <row r="524">
          <cell r="A524">
            <v>-210582.70891528187</v>
          </cell>
          <cell r="B524">
            <v>17663.427941199596</v>
          </cell>
          <cell r="C524">
            <v>60111.225235851365</v>
          </cell>
          <cell r="D524">
            <v>58385.399741879955</v>
          </cell>
          <cell r="E524">
            <v>42171.399179278131</v>
          </cell>
          <cell r="F524">
            <v>39860.567089435892</v>
          </cell>
          <cell r="G524">
            <v>36988.313549914557</v>
          </cell>
          <cell r="H524">
            <v>34591.616393599295</v>
          </cell>
          <cell r="I524">
            <v>33777.107959678309</v>
          </cell>
          <cell r="J524">
            <v>32536.806460537293</v>
          </cell>
          <cell r="K524">
            <v>31414.36591062331</v>
          </cell>
          <cell r="L524">
            <v>30436.414449300748</v>
          </cell>
          <cell r="M524">
            <v>29555.473773147329</v>
          </cell>
          <cell r="N524">
            <v>28331.094770209493</v>
          </cell>
          <cell r="O524">
            <v>36780.414054815032</v>
          </cell>
          <cell r="P524">
            <v>45575.038924808447</v>
          </cell>
          <cell r="Q524">
            <v>33160.27647095736</v>
          </cell>
          <cell r="R524">
            <v>20325.018770071896</v>
          </cell>
          <cell r="S524">
            <v>19794.789962115145</v>
          </cell>
          <cell r="T524">
            <v>19263.04638257702</v>
          </cell>
          <cell r="U524">
            <v>18956.657712352884</v>
          </cell>
          <cell r="V524">
            <v>18194.831772872902</v>
          </cell>
          <cell r="W524">
            <v>17658.265725629768</v>
          </cell>
          <cell r="X524">
            <v>17119.994789626871</v>
          </cell>
          <cell r="Y524">
            <v>16805.158414917118</v>
          </cell>
          <cell r="Z524">
            <v>16038.132130290192</v>
          </cell>
          <cell r="AA524">
            <v>15494.433464399233</v>
          </cell>
          <cell r="AB524">
            <v>14948.815931189019</v>
          </cell>
          <cell r="AC524">
            <v>14626.2217679307</v>
          </cell>
          <cell r="AD524">
            <v>13851.592271751666</v>
          </cell>
          <cell r="AE524">
            <v>-2060.2981301057953</v>
          </cell>
          <cell r="CO524">
            <v>1052913.5445764093</v>
          </cell>
        </row>
        <row r="525">
          <cell r="A525">
            <v>-201933.10618079326</v>
          </cell>
          <cell r="B525">
            <v>17980.753531781316</v>
          </cell>
          <cell r="C525">
            <v>59755.795172895669</v>
          </cell>
          <cell r="D525">
            <v>60306.110411868707</v>
          </cell>
          <cell r="E525">
            <v>42492.661846227216</v>
          </cell>
          <cell r="F525">
            <v>40223.401571977607</v>
          </cell>
          <cell r="G525">
            <v>37425.710554998863</v>
          </cell>
          <cell r="H525">
            <v>35085.710653537244</v>
          </cell>
          <cell r="I525">
            <v>34269.44036263047</v>
          </cell>
          <cell r="J525">
            <v>33032.453639121173</v>
          </cell>
          <cell r="K525">
            <v>31915.073145685034</v>
          </cell>
          <cell r="L525">
            <v>30936.451365342626</v>
          </cell>
          <cell r="M525">
            <v>30057.154804968814</v>
          </cell>
          <cell r="N525">
            <v>28836.747119714724</v>
          </cell>
          <cell r="O525">
            <v>36899.009024567982</v>
          </cell>
          <cell r="P525">
            <v>45305.611568374014</v>
          </cell>
          <cell r="Q525">
            <v>33393.054826186126</v>
          </cell>
          <cell r="R525">
            <v>21065.903049561792</v>
          </cell>
          <cell r="S525">
            <v>20544.495282846714</v>
          </cell>
          <cell r="T525">
            <v>20021.949525114804</v>
          </cell>
          <cell r="U525">
            <v>19721.705892778962</v>
          </cell>
          <cell r="V525">
            <v>18973.306453486883</v>
          </cell>
          <cell r="W525">
            <v>18447.137756828262</v>
          </cell>
          <cell r="X525">
            <v>17919.688241254611</v>
          </cell>
          <cell r="Y525">
            <v>17612.823610072774</v>
          </cell>
          <cell r="Z525">
            <v>16860.791902355311</v>
          </cell>
          <cell r="AA525">
            <v>16329.264737101548</v>
          </cell>
          <cell r="AB525">
            <v>15796.295998874863</v>
          </cell>
          <cell r="AC525">
            <v>15483.689909411289</v>
          </cell>
          <cell r="AD525">
            <v>14725.859517330297</v>
          </cell>
          <cell r="AE525">
            <v>-540.94981341481616</v>
          </cell>
          <cell r="CO525">
            <v>1009665.5309039663</v>
          </cell>
        </row>
        <row r="526">
          <cell r="A526">
            <v>-168821.035922087</v>
          </cell>
          <cell r="B526">
            <v>32459.977494363018</v>
          </cell>
          <cell r="C526">
            <v>66742.257444450268</v>
          </cell>
          <cell r="D526">
            <v>63116.393563467806</v>
          </cell>
          <cell r="E526">
            <v>48460.690631405989</v>
          </cell>
          <cell r="F526">
            <v>46193.453678126985</v>
          </cell>
          <cell r="G526">
            <v>43547.165747740539</v>
          </cell>
          <cell r="H526">
            <v>41295.327574407478</v>
          </cell>
          <cell r="I526">
            <v>40355.60906366611</v>
          </cell>
          <cell r="J526">
            <v>38992.236813199386</v>
          </cell>
          <cell r="K526">
            <v>37767.511080793731</v>
          </cell>
          <cell r="L526">
            <v>36660.238492218428</v>
          </cell>
          <cell r="M526">
            <v>35672.170468149212</v>
          </cell>
          <cell r="N526">
            <v>34332.389615949418</v>
          </cell>
          <cell r="O526">
            <v>40789.425021638606</v>
          </cell>
          <cell r="P526">
            <v>47627.916603557038</v>
          </cell>
          <cell r="Q526">
            <v>37605.093952922121</v>
          </cell>
          <cell r="R526">
            <v>27173.031503775004</v>
          </cell>
          <cell r="S526">
            <v>26645.386681247517</v>
          </cell>
          <cell r="T526">
            <v>26119.017403483464</v>
          </cell>
          <cell r="U526">
            <v>25812.904629190292</v>
          </cell>
          <cell r="V526">
            <v>25070.259695607194</v>
          </cell>
          <cell r="W526">
            <v>24547.951276591455</v>
          </cell>
          <cell r="X526">
            <v>24027.078494444417</v>
          </cell>
          <cell r="Y526">
            <v>23725.260323268492</v>
          </cell>
          <cell r="Z526">
            <v>22989.813409253999</v>
          </cell>
          <cell r="AA526">
            <v>22473.511159404399</v>
          </cell>
          <cell r="AB526">
            <v>21958.824731498586</v>
          </cell>
          <cell r="AC526">
            <v>21663.49849903732</v>
          </cell>
          <cell r="AD526">
            <v>20934.494694390945</v>
          </cell>
          <cell r="AE526">
            <v>8110.9367426110693</v>
          </cell>
          <cell r="CO526">
            <v>844105.17961043492</v>
          </cell>
        </row>
        <row r="527">
          <cell r="A527">
            <v>-184929.198036441</v>
          </cell>
          <cell r="B527">
            <v>28460.766316837893</v>
          </cell>
          <cell r="C527">
            <v>65728.334497294709</v>
          </cell>
          <cell r="D527">
            <v>63779.108130331573</v>
          </cell>
          <cell r="E527">
            <v>48658.303067361412</v>
          </cell>
          <cell r="F527">
            <v>46287.254485650818</v>
          </cell>
          <cell r="G527">
            <v>43479.594201696076</v>
          </cell>
          <cell r="H527">
            <v>41100.519212052779</v>
          </cell>
          <cell r="I527">
            <v>40144.478437840473</v>
          </cell>
          <cell r="J527">
            <v>38751.571840930657</v>
          </cell>
          <cell r="K527">
            <v>37496.137549136562</v>
          </cell>
          <cell r="L527">
            <v>36368.934115366268</v>
          </cell>
          <cell r="M527">
            <v>35358.476050662357</v>
          </cell>
          <cell r="N527">
            <v>33988.693898250727</v>
          </cell>
          <cell r="O527">
            <v>41145.800116950159</v>
          </cell>
          <cell r="P527">
            <v>48693.014541814548</v>
          </cell>
          <cell r="Q527">
            <v>37729.425842291574</v>
          </cell>
          <cell r="R527">
            <v>26342.714860614971</v>
          </cell>
          <cell r="S527">
            <v>25791.922663667247</v>
          </cell>
          <cell r="T527">
            <v>25241.867463970819</v>
          </cell>
          <cell r="U527">
            <v>24919.373411861328</v>
          </cell>
          <cell r="V527">
            <v>24144.057159299533</v>
          </cell>
          <cell r="W527">
            <v>23596.348283951273</v>
          </cell>
          <cell r="X527">
            <v>23049.468905502341</v>
          </cell>
          <cell r="Y527">
            <v>22728.526496253922</v>
          </cell>
          <cell r="Z527">
            <v>21958.298925477597</v>
          </cell>
          <cell r="AA527">
            <v>21414.060355753747</v>
          </cell>
          <cell r="AB527">
            <v>20870.755392097912</v>
          </cell>
          <cell r="AC527">
            <v>20553.308244971384</v>
          </cell>
          <cell r="AD527">
            <v>19787.059155964038</v>
          </cell>
          <cell r="AE527">
            <v>5757.7614288097247</v>
          </cell>
          <cell r="CO527">
            <v>924645.99018220499</v>
          </cell>
        </row>
        <row r="528">
          <cell r="A528">
            <v>-212580.8043570017</v>
          </cell>
          <cell r="B528">
            <v>12267.721120589296</v>
          </cell>
          <cell r="C528">
            <v>57077.333843243512</v>
          </cell>
          <cell r="D528">
            <v>53503.144673680828</v>
          </cell>
          <cell r="E528">
            <v>37638.874623131022</v>
          </cell>
          <cell r="F528">
            <v>35466.278855244018</v>
          </cell>
          <cell r="G528">
            <v>32702.918240195795</v>
          </cell>
          <cell r="H528">
            <v>30414.395385611613</v>
          </cell>
          <cell r="I528">
            <v>29710.104122370802</v>
          </cell>
          <cell r="J528">
            <v>28599.897118618908</v>
          </cell>
          <cell r="K528">
            <v>27595.518842592559</v>
          </cell>
          <cell r="L528">
            <v>26736.35945196361</v>
          </cell>
          <cell r="M528">
            <v>25963.307768395942</v>
          </cell>
          <cell r="N528">
            <v>24864.638330212845</v>
          </cell>
          <cell r="O528">
            <v>33519.582808495368</v>
          </cell>
          <cell r="P528">
            <v>42481.656782570331</v>
          </cell>
          <cell r="Q528">
            <v>29981.735956415883</v>
          </cell>
          <cell r="R528">
            <v>17076.170802380919</v>
          </cell>
          <cell r="S528">
            <v>16581.546700491046</v>
          </cell>
          <cell r="T528">
            <v>16084.406993738812</v>
          </cell>
          <cell r="U528">
            <v>15804.255940984302</v>
          </cell>
          <cell r="V528">
            <v>15082.276629019314</v>
          </cell>
          <cell r="W528">
            <v>14577.1281747059</v>
          </cell>
          <cell r="X528">
            <v>14069.148384957407</v>
          </cell>
          <cell r="Y528">
            <v>13776.436674249613</v>
          </cell>
          <cell r="Z528">
            <v>13044.352490701025</v>
          </cell>
          <cell r="AA528">
            <v>12527.358785015302</v>
          </cell>
          <cell r="AB528">
            <v>12007.178386353378</v>
          </cell>
          <cell r="AC528">
            <v>11701.995208952041</v>
          </cell>
          <cell r="AD528">
            <v>10956.872238919881</v>
          </cell>
          <cell r="AE528">
            <v>-5079.3608715397168</v>
          </cell>
          <cell r="CO528">
            <v>1062904.0217850085</v>
          </cell>
        </row>
        <row r="529">
          <cell r="A529">
            <v>-186884.63987808747</v>
          </cell>
          <cell r="B529">
            <v>24135.057446639825</v>
          </cell>
          <cell r="C529">
            <v>63992.869141137984</v>
          </cell>
          <cell r="D529">
            <v>61799.740524710171</v>
          </cell>
          <cell r="E529">
            <v>45268.25005342126</v>
          </cell>
          <cell r="F529">
            <v>42997.810465862378</v>
          </cell>
          <cell r="G529">
            <v>40267.13725395962</v>
          </cell>
          <cell r="H529">
            <v>37965.482603888231</v>
          </cell>
          <cell r="I529">
            <v>37091.549755725951</v>
          </cell>
          <cell r="J529">
            <v>35795.266710937634</v>
          </cell>
          <cell r="K529">
            <v>34627.408245248502</v>
          </cell>
          <cell r="L529">
            <v>33588.634167449854</v>
          </cell>
          <cell r="M529">
            <v>32658.367088464132</v>
          </cell>
          <cell r="N529">
            <v>31381.910093175291</v>
          </cell>
          <cell r="O529">
            <v>38712.993700425061</v>
          </cell>
          <cell r="P529">
            <v>46405.831015456002</v>
          </cell>
          <cell r="Q529">
            <v>35351.665061131018</v>
          </cell>
          <cell r="R529">
            <v>23885.107684396397</v>
          </cell>
          <cell r="S529">
            <v>23360.330955660422</v>
          </cell>
          <cell r="T529">
            <v>22835.526090240215</v>
          </cell>
          <cell r="U529">
            <v>22532.222460945413</v>
          </cell>
          <cell r="V529">
            <v>21785.828547621932</v>
          </cell>
          <cell r="W529">
            <v>21260.93410549406</v>
          </cell>
          <cell r="X529">
            <v>20736.007995280241</v>
          </cell>
          <cell r="Y529">
            <v>20431.096588752334</v>
          </cell>
          <cell r="Z529">
            <v>19686.056941923001</v>
          </cell>
          <cell r="AA529">
            <v>19161.030012335556</v>
          </cell>
          <cell r="AB529">
            <v>18635.967440038359</v>
          </cell>
          <cell r="AC529">
            <v>18330.934602601257</v>
          </cell>
          <cell r="AD529">
            <v>17585.731058110992</v>
          </cell>
          <cell r="AE529">
            <v>3428.9576430598172</v>
          </cell>
          <cell r="CO529">
            <v>934423.19939043734</v>
          </cell>
        </row>
        <row r="530">
          <cell r="A530">
            <v>-215036.41644654443</v>
          </cell>
          <cell r="B530">
            <v>14284.906253503024</v>
          </cell>
          <cell r="C530">
            <v>58542.385387789269</v>
          </cell>
          <cell r="D530">
            <v>53537.035233558941</v>
          </cell>
          <cell r="E530">
            <v>40051.479081900325</v>
          </cell>
          <cell r="F530">
            <v>37784.053653778465</v>
          </cell>
          <cell r="G530">
            <v>34928.696767691887</v>
          </cell>
          <cell r="H530">
            <v>32555.970871173806</v>
          </cell>
          <cell r="I530">
            <v>31790.509841292573</v>
          </cell>
          <cell r="J530">
            <v>30605.870005775098</v>
          </cell>
          <cell r="K530">
            <v>29533.094351101347</v>
          </cell>
          <cell r="L530">
            <v>28607.497991038603</v>
          </cell>
          <cell r="M530">
            <v>27773.175238143376</v>
          </cell>
          <cell r="N530">
            <v>26602.264000859621</v>
          </cell>
          <cell r="O530">
            <v>35301.827646747028</v>
          </cell>
          <cell r="P530">
            <v>44330.359808469162</v>
          </cell>
          <cell r="Q530">
            <v>31670.535993327198</v>
          </cell>
          <cell r="R530">
            <v>18594.286981205601</v>
          </cell>
          <cell r="S530">
            <v>18076.018429000149</v>
          </cell>
          <cell r="T530">
            <v>17555.640496516178</v>
          </cell>
          <cell r="U530">
            <v>17258.212479033056</v>
          </cell>
          <cell r="V530">
            <v>16508.301466637145</v>
          </cell>
          <cell r="W530">
            <v>15981.20805414526</v>
          </cell>
          <cell r="X530">
            <v>15451.740515566278</v>
          </cell>
          <cell r="Y530">
            <v>15143.30611188928</v>
          </cell>
          <cell r="Z530">
            <v>14385.396028303134</v>
          </cell>
          <cell r="AA530">
            <v>13848.370157811882</v>
          </cell>
          <cell r="AB530">
            <v>13308.67218749355</v>
          </cell>
          <cell r="AC530">
            <v>12989.579524116372</v>
          </cell>
          <cell r="AD530">
            <v>12220.936890506524</v>
          </cell>
          <cell r="AE530">
            <v>-4012.2909097361808</v>
          </cell>
          <cell r="CO530">
            <v>1075182.0822327221</v>
          </cell>
        </row>
        <row r="531">
          <cell r="A531">
            <v>-178579.97559411509</v>
          </cell>
          <cell r="B531">
            <v>25540.411076860997</v>
          </cell>
          <cell r="C531">
            <v>62734.959490934183</v>
          </cell>
          <cell r="D531">
            <v>63667.419156826989</v>
          </cell>
          <cell r="E531">
            <v>46641.216169363688</v>
          </cell>
          <cell r="F531">
            <v>44375.390756133973</v>
          </cell>
          <cell r="G531">
            <v>41686.193463383766</v>
          </cell>
          <cell r="H531">
            <v>39410.018898455019</v>
          </cell>
          <cell r="I531">
            <v>38508.174978785013</v>
          </cell>
          <cell r="J531">
            <v>37183.828904126189</v>
          </cell>
          <cell r="K531">
            <v>35992.359769064817</v>
          </cell>
          <cell r="L531">
            <v>34924.614985358756</v>
          </cell>
          <cell r="M531">
            <v>33970.075018076473</v>
          </cell>
          <cell r="N531">
            <v>32667.196133597623</v>
          </cell>
          <cell r="O531">
            <v>39598.909514751947</v>
          </cell>
          <cell r="P531">
            <v>46900.618701974956</v>
          </cell>
          <cell r="Q531">
            <v>36321.264070492995</v>
          </cell>
          <cell r="R531">
            <v>25331.311527748207</v>
          </cell>
          <cell r="S531">
            <v>24806.016153594966</v>
          </cell>
          <cell r="T531">
            <v>24281.272585401079</v>
          </cell>
          <cell r="U531">
            <v>23977.265212892671</v>
          </cell>
          <cell r="V531">
            <v>23233.507580231606</v>
          </cell>
          <cell r="W531">
            <v>22710.520756388534</v>
          </cell>
          <cell r="X531">
            <v>22188.154995014025</v>
          </cell>
          <cell r="Y531">
            <v>21885.175001382115</v>
          </cell>
          <cell r="Z531">
            <v>21145.361746123468</v>
          </cell>
          <cell r="AA531">
            <v>20624.973215992781</v>
          </cell>
          <cell r="AB531">
            <v>20105.283697142142</v>
          </cell>
          <cell r="AC531">
            <v>19805.132467711679</v>
          </cell>
          <cell r="AD531">
            <v>19068.086203744548</v>
          </cell>
          <cell r="AE531">
            <v>5524.7772170732205</v>
          </cell>
          <cell r="CO531">
            <v>892899.87797057535</v>
          </cell>
        </row>
        <row r="532">
          <cell r="A532">
            <v>-175827.81459306407</v>
          </cell>
          <cell r="B532">
            <v>30200.911222262759</v>
          </cell>
          <cell r="C532">
            <v>65233.288123085571</v>
          </cell>
          <cell r="D532">
            <v>62354.447342088533</v>
          </cell>
          <cell r="E532">
            <v>47335.66522159733</v>
          </cell>
          <cell r="F532">
            <v>45063.428712333189</v>
          </cell>
          <cell r="G532">
            <v>42381.202960631461</v>
          </cell>
          <cell r="H532">
            <v>40106.959174747884</v>
          </cell>
          <cell r="I532">
            <v>39189.967810990434</v>
          </cell>
          <cell r="J532">
            <v>37849.293368477403</v>
          </cell>
          <cell r="K532">
            <v>36643.595953409575</v>
          </cell>
          <cell r="L532">
            <v>35559.878476474507</v>
          </cell>
          <cell r="M532">
            <v>34591.479542227869</v>
          </cell>
          <cell r="N532">
            <v>33273.043525038702</v>
          </cell>
          <cell r="O532">
            <v>40066.164210041621</v>
          </cell>
          <cell r="P532">
            <v>47234.07447719499</v>
          </cell>
          <cell r="Q532">
            <v>36810.414964552576</v>
          </cell>
          <cell r="R532">
            <v>25975.881086610781</v>
          </cell>
          <cell r="S532">
            <v>25448.39211959744</v>
          </cell>
          <cell r="T532">
            <v>24921.696229708527</v>
          </cell>
          <cell r="U532">
            <v>24615.970215404523</v>
          </cell>
          <cell r="V532">
            <v>23870.779564328448</v>
          </cell>
          <cell r="W532">
            <v>23346.608536186017</v>
          </cell>
          <cell r="X532">
            <v>22823.330123334134</v>
          </cell>
          <cell r="Y532">
            <v>22519.703013657418</v>
          </cell>
          <cell r="Z532">
            <v>21779.559060690794</v>
          </cell>
          <cell r="AA532">
            <v>21259.122401978617</v>
          </cell>
          <cell r="AB532">
            <v>20739.690389639931</v>
          </cell>
          <cell r="AC532">
            <v>20440.097884984491</v>
          </cell>
          <cell r="AD532">
            <v>19703.961765829561</v>
          </cell>
          <cell r="AE532">
            <v>6362.6293499025487</v>
          </cell>
          <cell r="CO532">
            <v>879139.07296532032</v>
          </cell>
        </row>
        <row r="533">
          <cell r="A533">
            <v>-178121.3126602103</v>
          </cell>
          <cell r="B533">
            <v>23578.580806002617</v>
          </cell>
          <cell r="C533">
            <v>61219.841583771282</v>
          </cell>
          <cell r="D533">
            <v>62870.59928706722</v>
          </cell>
          <cell r="E533">
            <v>45218.8634971953</v>
          </cell>
          <cell r="F533">
            <v>43002.973269850598</v>
          </cell>
          <cell r="G533">
            <v>40358.447376127035</v>
          </cell>
          <cell r="H533">
            <v>38124.432449030021</v>
          </cell>
          <cell r="I533">
            <v>37257.947870143194</v>
          </cell>
          <cell r="J533">
            <v>35976.026449189536</v>
          </cell>
          <cell r="K533">
            <v>34823.320016337122</v>
          </cell>
          <cell r="L533">
            <v>33793.842311924032</v>
          </cell>
          <cell r="M533">
            <v>32874.344650631057</v>
          </cell>
          <cell r="N533">
            <v>31612.558502940956</v>
          </cell>
          <cell r="O533">
            <v>38561.267412101275</v>
          </cell>
          <cell r="P533">
            <v>45867.52365000936</v>
          </cell>
          <cell r="Q533">
            <v>35324.760652387922</v>
          </cell>
          <cell r="R533">
            <v>24376.947351473995</v>
          </cell>
          <cell r="S533">
            <v>23864.272770711941</v>
          </cell>
          <cell r="T533">
            <v>23351.8749520485</v>
          </cell>
          <cell r="U533">
            <v>23057.122681969915</v>
          </cell>
          <cell r="V533">
            <v>22327.943061554804</v>
          </cell>
          <cell r="W533">
            <v>21816.4263501807</v>
          </cell>
          <cell r="X533">
            <v>21305.221136986758</v>
          </cell>
          <cell r="Y533">
            <v>21010.401460243229</v>
          </cell>
          <cell r="Z533">
            <v>20283.782865269284</v>
          </cell>
          <cell r="AA533">
            <v>19773.569346092059</v>
          </cell>
          <cell r="AB533">
            <v>19263.706420860908</v>
          </cell>
          <cell r="AC533">
            <v>18970.450973405284</v>
          </cell>
          <cell r="AD533">
            <v>18245.074739044794</v>
          </cell>
          <cell r="AE533">
            <v>4743.9385583033109</v>
          </cell>
          <cell r="CO533">
            <v>890606.56330105138</v>
          </cell>
        </row>
        <row r="534">
          <cell r="A534">
            <v>-189398.7847451508</v>
          </cell>
          <cell r="B534">
            <v>19801.084337199558</v>
          </cell>
          <cell r="C534">
            <v>60841.374223702733</v>
          </cell>
          <cell r="D534">
            <v>58650.229405050792</v>
          </cell>
          <cell r="E534">
            <v>43301.384615463292</v>
          </cell>
          <cell r="F534">
            <v>41080.987123039042</v>
          </cell>
          <cell r="G534">
            <v>38381.638477122571</v>
          </cell>
          <cell r="H534">
            <v>36114.464994793045</v>
          </cell>
          <cell r="I534">
            <v>35287.189026433072</v>
          </cell>
          <cell r="J534">
            <v>34044.932973265837</v>
          </cell>
          <cell r="K534">
            <v>32925.70740873873</v>
          </cell>
          <cell r="L534">
            <v>31936.982267840067</v>
          </cell>
          <cell r="M534">
            <v>31051.734343400371</v>
          </cell>
          <cell r="N534">
            <v>29827.334589057304</v>
          </cell>
          <cell r="O534">
            <v>37319.758089716888</v>
          </cell>
          <cell r="P534">
            <v>45158.079631249406</v>
          </cell>
          <cell r="Q534">
            <v>33970.904855608867</v>
          </cell>
          <cell r="R534">
            <v>22376.437118837493</v>
          </cell>
          <cell r="S534">
            <v>21864.914620527998</v>
          </cell>
          <cell r="T534">
            <v>21352.870470375929</v>
          </cell>
          <cell r="U534">
            <v>21059.402859267488</v>
          </cell>
          <cell r="V534">
            <v>20327.154146836765</v>
          </cell>
          <cell r="W534">
            <v>19813.449251794525</v>
          </cell>
          <cell r="X534">
            <v>19299.157233007907</v>
          </cell>
          <cell r="Y534">
            <v>19001.999850059306</v>
          </cell>
          <cell r="Z534">
            <v>18268.740840940649</v>
          </cell>
          <cell r="AA534">
            <v>17752.57963914892</v>
          </cell>
          <cell r="AB534">
            <v>17235.757624410297</v>
          </cell>
          <cell r="AC534">
            <v>16936.10766765564</v>
          </cell>
          <cell r="AD534">
            <v>16200.05126380705</v>
          </cell>
          <cell r="AE534">
            <v>1866.1432533241968</v>
          </cell>
          <cell r="CO534">
            <v>946993.92372575391</v>
          </cell>
        </row>
        <row r="535">
          <cell r="A535">
            <v>-203209.03013231672</v>
          </cell>
          <cell r="B535">
            <v>16855.003107250057</v>
          </cell>
          <cell r="C535">
            <v>58446.417606480449</v>
          </cell>
          <cell r="D535">
            <v>56972.843425510699</v>
          </cell>
          <cell r="E535">
            <v>42831.198396909676</v>
          </cell>
          <cell r="F535">
            <v>40543.008259175243</v>
          </cell>
          <cell r="G535">
            <v>37723.401205140864</v>
          </cell>
          <cell r="H535">
            <v>35364.540065516499</v>
          </cell>
          <cell r="I535">
            <v>34539.024123786294</v>
          </cell>
          <cell r="J535">
            <v>33290.220718352954</v>
          </cell>
          <cell r="K535">
            <v>32161.772743318084</v>
          </cell>
          <cell r="L535">
            <v>31172.980196901859</v>
          </cell>
          <cell r="M535">
            <v>30284.068989853411</v>
          </cell>
          <cell r="N535">
            <v>29052.114220686432</v>
          </cell>
          <cell r="O535">
            <v>37161.412080694288</v>
          </cell>
          <cell r="P535">
            <v>45618.516870546351</v>
          </cell>
          <cell r="Q535">
            <v>33629.207773021531</v>
          </cell>
          <cell r="R535">
            <v>21223.029755897885</v>
          </cell>
          <cell r="S535">
            <v>20697.062319819073</v>
          </cell>
          <cell r="T535">
            <v>20169.980414176069</v>
          </cell>
          <cell r="U535">
            <v>19866.436214448928</v>
          </cell>
          <cell r="V535">
            <v>19112.338454827332</v>
          </cell>
          <cell r="W535">
            <v>18581.708493789192</v>
          </cell>
          <cell r="X535">
            <v>18049.824187438178</v>
          </cell>
          <cell r="Y535">
            <v>17739.709030709404</v>
          </cell>
          <cell r="Z535">
            <v>16982.140888448972</v>
          </cell>
          <cell r="AA535">
            <v>16446.26321449237</v>
          </cell>
          <cell r="AB535">
            <v>15908.973763835296</v>
          </cell>
          <cell r="AC535">
            <v>15593.187427640562</v>
          </cell>
          <cell r="AD535">
            <v>14829.98884861658</v>
          </cell>
          <cell r="AE535">
            <v>-534.11380951103274</v>
          </cell>
          <cell r="CO535">
            <v>1016045.1506615835</v>
          </cell>
        </row>
        <row r="536">
          <cell r="A536">
            <v>-166273.70500058495</v>
          </cell>
          <cell r="B536">
            <v>34938.135616045984</v>
          </cell>
          <cell r="C536">
            <v>68583.496078494878</v>
          </cell>
          <cell r="D536">
            <v>65621.334223519894</v>
          </cell>
          <cell r="E536">
            <v>51167.686167483334</v>
          </cell>
          <cell r="F536">
            <v>48826.064448673045</v>
          </cell>
          <cell r="G536">
            <v>46127.836016499015</v>
          </cell>
          <cell r="H536">
            <v>43821.635276488698</v>
          </cell>
          <cell r="I536">
            <v>42817.053755491448</v>
          </cell>
          <cell r="J536">
            <v>41377.979134267312</v>
          </cell>
          <cell r="K536">
            <v>40084.879157032323</v>
          </cell>
          <cell r="L536">
            <v>38907.892739381743</v>
          </cell>
          <cell r="M536">
            <v>37856.867959031108</v>
          </cell>
          <cell r="N536">
            <v>36444.058605439503</v>
          </cell>
          <cell r="O536">
            <v>42719.008501772805</v>
          </cell>
          <cell r="P536">
            <v>49397.63059021502</v>
          </cell>
          <cell r="Q536">
            <v>39504.630112998791</v>
          </cell>
          <cell r="R536">
            <v>29194.626806489403</v>
          </cell>
          <cell r="S536">
            <v>28647.522939775343</v>
          </cell>
          <cell r="T536">
            <v>28102.341026300499</v>
          </cell>
          <cell r="U536">
            <v>27781.83205786808</v>
          </cell>
          <cell r="V536">
            <v>27017.975423215583</v>
          </cell>
          <cell r="W536">
            <v>26478.912291966204</v>
          </cell>
          <cell r="X536">
            <v>25942.012336020081</v>
          </cell>
          <cell r="Y536">
            <v>25628.498697245566</v>
          </cell>
          <cell r="Z536">
            <v>24874.963477931771</v>
          </cell>
          <cell r="AA536">
            <v>24344.950265286781</v>
          </cell>
          <cell r="AB536">
            <v>23817.371725503202</v>
          </cell>
          <cell r="AC536">
            <v>23513.432928946735</v>
          </cell>
          <cell r="AD536">
            <v>22769.813016469066</v>
          </cell>
          <cell r="AE536">
            <v>10121.775344806636</v>
          </cell>
          <cell r="CO536">
            <v>831368.52500292473</v>
          </cell>
        </row>
        <row r="537">
          <cell r="A537">
            <v>-190942.88627623382</v>
          </cell>
          <cell r="B537">
            <v>20941.059348218056</v>
          </cell>
          <cell r="C537">
            <v>61287.190091323951</v>
          </cell>
          <cell r="D537">
            <v>58016.225731464583</v>
          </cell>
          <cell r="E537">
            <v>42671.763407722043</v>
          </cell>
          <cell r="F537">
            <v>40462.921376497121</v>
          </cell>
          <cell r="G537">
            <v>37766.450493451091</v>
          </cell>
          <cell r="H537">
            <v>35504.722049008516</v>
          </cell>
          <cell r="I537">
            <v>34691.855872595712</v>
          </cell>
          <cell r="J537">
            <v>33465.805337159502</v>
          </cell>
          <cell r="K537">
            <v>32360.981018731487</v>
          </cell>
          <cell r="L537">
            <v>31387.603854714558</v>
          </cell>
          <cell r="M537">
            <v>30515.959845496363</v>
          </cell>
          <cell r="N537">
            <v>29307.10502142943</v>
          </cell>
          <cell r="O537">
            <v>36883.542036687701</v>
          </cell>
          <cell r="P537">
            <v>44801.120444271568</v>
          </cell>
          <cell r="Q537">
            <v>33528.253729202697</v>
          </cell>
          <cell r="R537">
            <v>21849.121985254329</v>
          </cell>
          <cell r="S537">
            <v>21340.856572273115</v>
          </cell>
          <cell r="T537">
            <v>20831.884950621374</v>
          </cell>
          <cell r="U537">
            <v>20540.870426164009</v>
          </cell>
          <cell r="V537">
            <v>19811.737700677601</v>
          </cell>
          <cell r="W537">
            <v>19300.51777403435</v>
          </cell>
          <cell r="X537">
            <v>18788.503003310536</v>
          </cell>
          <cell r="Y537">
            <v>18492.998833934224</v>
          </cell>
          <cell r="Z537">
            <v>17761.992832972144</v>
          </cell>
          <cell r="AA537">
            <v>17247.447575172861</v>
          </cell>
          <cell r="AB537">
            <v>16732.007713358409</v>
          </cell>
          <cell r="AC537">
            <v>16433.105759359059</v>
          </cell>
          <cell r="AD537">
            <v>15698.336020058494</v>
          </cell>
          <cell r="AE537">
            <v>1252.4371785799449</v>
          </cell>
          <cell r="CO537">
            <v>954714.43138116912</v>
          </cell>
        </row>
        <row r="538">
          <cell r="A538">
            <v>-208447.60536298077</v>
          </cell>
          <cell r="B538">
            <v>12616.870734353244</v>
          </cell>
          <cell r="C538">
            <v>53721.444179737635</v>
          </cell>
          <cell r="D538">
            <v>52152.670917043084</v>
          </cell>
          <cell r="E538">
            <v>37367.445930326416</v>
          </cell>
          <cell r="F538">
            <v>35228.806505748347</v>
          </cell>
          <cell r="G538">
            <v>32513.096322403289</v>
          </cell>
          <cell r="H538">
            <v>30263.225153925305</v>
          </cell>
          <cell r="I538">
            <v>29568.558536756856</v>
          </cell>
          <cell r="J538">
            <v>28472.408423402994</v>
          </cell>
          <cell r="K538">
            <v>27481.812595244359</v>
          </cell>
          <cell r="L538">
            <v>26633.640789836332</v>
          </cell>
          <cell r="M538">
            <v>25871.69437419423</v>
          </cell>
          <cell r="N538">
            <v>24786.992060574659</v>
          </cell>
          <cell r="O538">
            <v>33268.058639283117</v>
          </cell>
          <cell r="P538">
            <v>42052.133618847947</v>
          </cell>
          <cell r="Q538">
            <v>29795.131778333176</v>
          </cell>
          <cell r="R538">
            <v>17136.850442983035</v>
          </cell>
          <cell r="S538">
            <v>16650.029344033399</v>
          </cell>
          <cell r="T538">
            <v>16160.785585898979</v>
          </cell>
          <cell r="U538">
            <v>15886.207068270938</v>
          </cell>
          <cell r="V538">
            <v>15174.737192579865</v>
          </cell>
          <cell r="W538">
            <v>14677.780591252485</v>
          </cell>
          <cell r="X538">
            <v>14178.097265668937</v>
          </cell>
          <cell r="Y538">
            <v>13891.479173394175</v>
          </cell>
          <cell r="Z538">
            <v>13170.220780770345</v>
          </cell>
          <cell r="AA538">
            <v>12661.856582222939</v>
          </cell>
          <cell r="AB538">
            <v>12150.423431502746</v>
          </cell>
          <cell r="AC538">
            <v>11851.892484836277</v>
          </cell>
          <cell r="AD538">
            <v>11117.979237226002</v>
          </cell>
          <cell r="AE538">
            <v>-4607.6511227005903</v>
          </cell>
          <cell r="CO538">
            <v>1042238.0268149038</v>
          </cell>
        </row>
        <row r="539">
          <cell r="A539">
            <v>-168541.20900198707</v>
          </cell>
          <cell r="B539">
            <v>35424.725154339292</v>
          </cell>
          <cell r="C539">
            <v>68696.040439726741</v>
          </cell>
          <cell r="D539">
            <v>67458.834953374258</v>
          </cell>
          <cell r="E539">
            <v>51878.118669881689</v>
          </cell>
          <cell r="F539">
            <v>49499.247838173877</v>
          </cell>
          <cell r="G539">
            <v>46758.993551660926</v>
          </cell>
          <cell r="H539">
            <v>44416.314037443692</v>
          </cell>
          <cell r="I539">
            <v>43392.621763283969</v>
          </cell>
          <cell r="J539">
            <v>41929.353571095635</v>
          </cell>
          <cell r="K539">
            <v>40613.675264409059</v>
          </cell>
          <cell r="L539">
            <v>39415.718607307135</v>
          </cell>
          <cell r="M539">
            <v>38344.964930930495</v>
          </cell>
          <cell r="N539">
            <v>36908.544432845956</v>
          </cell>
          <cell r="O539">
            <v>43264.247979436695</v>
          </cell>
          <cell r="P539">
            <v>50030.720938371764</v>
          </cell>
          <cell r="Q539">
            <v>40000.567305215322</v>
          </cell>
          <cell r="R539">
            <v>29548.974121405765</v>
          </cell>
          <cell r="S539">
            <v>28992.848404881122</v>
          </cell>
          <cell r="T539">
            <v>28438.708743495212</v>
          </cell>
          <cell r="U539">
            <v>28111.659220531117</v>
          </cell>
          <cell r="V539">
            <v>27336.627700206722</v>
          </cell>
          <cell r="W539">
            <v>26788.810897584612</v>
          </cell>
          <cell r="X539">
            <v>26243.22941751856</v>
          </cell>
          <cell r="Y539">
            <v>25923.354232791578</v>
          </cell>
          <cell r="Z539">
            <v>25159.04267555142</v>
          </cell>
          <cell r="AA539">
            <v>24620.57762872825</v>
          </cell>
          <cell r="AB539">
            <v>24084.62845713515</v>
          </cell>
          <cell r="AC539">
            <v>23774.556678706766</v>
          </cell>
          <cell r="AD539">
            <v>23020.581908953995</v>
          </cell>
          <cell r="AE539">
            <v>10199.037569968146</v>
          </cell>
          <cell r="CO539">
            <v>842706.04500993527</v>
          </cell>
        </row>
        <row r="540">
          <cell r="A540">
            <v>-218142.79074888374</v>
          </cell>
          <cell r="B540">
            <v>13891.189773484293</v>
          </cell>
          <cell r="C540">
            <v>59024.867254526122</v>
          </cell>
          <cell r="D540">
            <v>57374.959377838517</v>
          </cell>
          <cell r="E540">
            <v>40077.917409782385</v>
          </cell>
          <cell r="F540">
            <v>37790.859444079892</v>
          </cell>
          <cell r="G540">
            <v>34904.71287633841</v>
          </cell>
          <cell r="H540">
            <v>32507.767472998457</v>
          </cell>
          <cell r="I540">
            <v>31739.446222423823</v>
          </cell>
          <cell r="J540">
            <v>30549.453386681358</v>
          </cell>
          <cell r="K540">
            <v>29471.06785048444</v>
          </cell>
          <cell r="L540">
            <v>28541.938479643766</v>
          </cell>
          <cell r="M540">
            <v>27703.581332392139</v>
          </cell>
          <cell r="N540">
            <v>26527.215964199168</v>
          </cell>
          <cell r="O540">
            <v>35362.088785438289</v>
          </cell>
          <cell r="P540">
            <v>44527.498106760548</v>
          </cell>
          <cell r="Q540">
            <v>31686.333271826094</v>
          </cell>
          <cell r="R540">
            <v>18426.108517895758</v>
          </cell>
          <cell r="S540">
            <v>17903.474650059128</v>
          </cell>
          <cell r="T540">
            <v>17378.625153915847</v>
          </cell>
          <cell r="U540">
            <v>17078.110489263665</v>
          </cell>
          <cell r="V540">
            <v>16322.011407247664</v>
          </cell>
          <cell r="W540">
            <v>15790.108177005852</v>
          </cell>
          <cell r="X540">
            <v>15255.711237585419</v>
          </cell>
          <cell r="Y540">
            <v>14943.651559692327</v>
          </cell>
          <cell r="Z540">
            <v>14179.134741768874</v>
          </cell>
          <cell r="AA540">
            <v>13636.798762477043</v>
          </cell>
          <cell r="AB540">
            <v>13091.656091535147</v>
          </cell>
          <cell r="AC540">
            <v>12768.349141224891</v>
          </cell>
          <cell r="AD540">
            <v>11992.611345680285</v>
          </cell>
          <cell r="AE540">
            <v>-4473.0724388642702</v>
          </cell>
          <cell r="CO540">
            <v>1090713.9537444187</v>
          </cell>
        </row>
        <row r="541">
          <cell r="A541">
            <v>-169482.52225989231</v>
          </cell>
          <cell r="B541">
            <v>33338.648075188161</v>
          </cell>
          <cell r="C541">
            <v>69649.867635209084</v>
          </cell>
          <cell r="D541">
            <v>64295.268338267953</v>
          </cell>
          <cell r="E541">
            <v>50553.953369143259</v>
          </cell>
          <cell r="F541">
            <v>48213.308936241723</v>
          </cell>
          <cell r="G541">
            <v>45501.409323707921</v>
          </cell>
          <cell r="H541">
            <v>43187.62752508164</v>
          </cell>
          <cell r="I541">
            <v>42195.880629782085</v>
          </cell>
          <cell r="J541">
            <v>40770.092350516934</v>
          </cell>
          <cell r="K541">
            <v>39488.341266630683</v>
          </cell>
          <cell r="L541">
            <v>38324.763703801393</v>
          </cell>
          <cell r="M541">
            <v>37285.139023744152</v>
          </cell>
          <cell r="N541">
            <v>35884.902861609902</v>
          </cell>
          <cell r="O541">
            <v>42316.334048513396</v>
          </cell>
          <cell r="P541">
            <v>49147.53588107269</v>
          </cell>
          <cell r="Q541">
            <v>39071.650340076667</v>
          </cell>
          <cell r="R541">
            <v>28578.371690892847</v>
          </cell>
          <cell r="S541">
            <v>28032.171000649323</v>
          </cell>
          <cell r="T541">
            <v>27487.651120709881</v>
          </cell>
          <cell r="U541">
            <v>27167.930424843129</v>
          </cell>
          <cell r="V541">
            <v>26403.857001709017</v>
          </cell>
          <cell r="W541">
            <v>25864.688194835457</v>
          </cell>
          <cell r="X541">
            <v>25327.411154767135</v>
          </cell>
          <cell r="Y541">
            <v>25013.598687543257</v>
          </cell>
          <cell r="Z541">
            <v>24258.761089652675</v>
          </cell>
          <cell r="AA541">
            <v>23727.506729462941</v>
          </cell>
          <cell r="AB541">
            <v>23198.381569478923</v>
          </cell>
          <cell r="AC541">
            <v>22892.924718742681</v>
          </cell>
          <cell r="AD541">
            <v>22146.776270432762</v>
          </cell>
          <cell r="AE541">
            <v>9262.1643577480936</v>
          </cell>
          <cell r="CO541">
            <v>847412.61129946145</v>
          </cell>
        </row>
        <row r="542">
          <cell r="A542">
            <v>-195386.55625186351</v>
          </cell>
          <cell r="B542">
            <v>22016.718229709426</v>
          </cell>
          <cell r="C542">
            <v>60026.613778209474</v>
          </cell>
          <cell r="D542">
            <v>59357.397138637825</v>
          </cell>
          <cell r="E542">
            <v>44192.253939998423</v>
          </cell>
          <cell r="F542">
            <v>41906.161541787573</v>
          </cell>
          <cell r="G542">
            <v>39123.704063988131</v>
          </cell>
          <cell r="H542">
            <v>36786.999123711517</v>
          </cell>
          <cell r="I542">
            <v>35933.522573515322</v>
          </cell>
          <cell r="J542">
            <v>34656.295269672119</v>
          </cell>
          <cell r="K542">
            <v>33503.794109861585</v>
          </cell>
          <cell r="L542">
            <v>32485.908593222834</v>
          </cell>
          <cell r="M542">
            <v>31572.487161775571</v>
          </cell>
          <cell r="N542">
            <v>30313.718730638189</v>
          </cell>
          <cell r="O542">
            <v>38045.067325930024</v>
          </cell>
          <cell r="P542">
            <v>46132.570410216111</v>
          </cell>
          <cell r="Q542">
            <v>34590.034600913081</v>
          </cell>
          <cell r="R542">
            <v>22632.072646672095</v>
          </cell>
          <cell r="S542">
            <v>22105.044167721848</v>
          </cell>
          <cell r="T542">
            <v>21577.46138698126</v>
          </cell>
          <cell r="U542">
            <v>21272.833661746452</v>
          </cell>
          <cell r="V542">
            <v>20520.565905042895</v>
          </cell>
          <cell r="W542">
            <v>19991.218434156734</v>
          </cell>
          <cell r="X542">
            <v>19461.247091722224</v>
          </cell>
          <cell r="Y542">
            <v>19152.586698429375</v>
          </cell>
          <cell r="Z542">
            <v>18399.357366138036</v>
          </cell>
          <cell r="AA542">
            <v>17867.399849397741</v>
          </cell>
          <cell r="AB542">
            <v>17334.740159733497</v>
          </cell>
          <cell r="AC542">
            <v>17023.252093259478</v>
          </cell>
          <cell r="AD542">
            <v>16267.229368926619</v>
          </cell>
          <cell r="AE542">
            <v>1480.5965302423501</v>
          </cell>
          <cell r="CO542">
            <v>976932.78125931753</v>
          </cell>
        </row>
        <row r="543">
          <cell r="A543">
            <v>-169597.04745220463</v>
          </cell>
          <cell r="B543">
            <v>31698.112099097983</v>
          </cell>
          <cell r="C543">
            <v>65825.084537091199</v>
          </cell>
          <cell r="D543">
            <v>63016.177976550869</v>
          </cell>
          <cell r="E543">
            <v>48789.195307915128</v>
          </cell>
          <cell r="F543">
            <v>46506.37955018603</v>
          </cell>
          <cell r="G543">
            <v>43843.294025822179</v>
          </cell>
          <cell r="H543">
            <v>41576.649432599123</v>
          </cell>
          <cell r="I543">
            <v>40628.287862761179</v>
          </cell>
          <cell r="J543">
            <v>39254.129964857464</v>
          </cell>
          <cell r="K543">
            <v>38019.394056504854</v>
          </cell>
          <cell r="L543">
            <v>36902.673004648561</v>
          </cell>
          <cell r="M543">
            <v>35905.779889421632</v>
          </cell>
          <cell r="N543">
            <v>34555.493777366632</v>
          </cell>
          <cell r="O543">
            <v>41037.940265885838</v>
          </cell>
          <cell r="P543">
            <v>47905.0071262079</v>
          </cell>
          <cell r="Q543">
            <v>37834.655521012319</v>
          </cell>
          <cell r="R543">
            <v>27353.235251135105</v>
          </cell>
          <cell r="S543">
            <v>26821.782051948088</v>
          </cell>
          <cell r="T543">
            <v>26291.643833490758</v>
          </cell>
          <cell r="U543">
            <v>25982.76306791808</v>
          </cell>
          <cell r="V543">
            <v>25235.471319934601</v>
          </cell>
          <cell r="W543">
            <v>24709.519509632126</v>
          </cell>
          <cell r="X543">
            <v>24185.047721725743</v>
          </cell>
          <cell r="Y543">
            <v>23880.593500187111</v>
          </cell>
          <cell r="Z543">
            <v>23140.723147808894</v>
          </cell>
          <cell r="AA543">
            <v>22620.96319916322</v>
          </cell>
          <cell r="AB543">
            <v>22102.869028763322</v>
          </cell>
          <cell r="AC543">
            <v>21805.066310788709</v>
          </cell>
          <cell r="AD543">
            <v>21071.879415290721</v>
          </cell>
          <cell r="AE543">
            <v>8188.4695199877606</v>
          </cell>
          <cell r="CO543">
            <v>847985.23726102302</v>
          </cell>
        </row>
        <row r="544">
          <cell r="A544">
            <v>-201552.11438137619</v>
          </cell>
          <cell r="B544">
            <v>15037.881878597836</v>
          </cell>
          <cell r="C544">
            <v>54241.709239859454</v>
          </cell>
          <cell r="D544">
            <v>56037.189489922283</v>
          </cell>
          <cell r="E544">
            <v>39003.593485385602</v>
          </cell>
          <cell r="F544">
            <v>36852.332640663153</v>
          </cell>
          <cell r="G544">
            <v>34157.025336367486</v>
          </cell>
          <cell r="H544">
            <v>31914.814709163387</v>
          </cell>
          <cell r="I544">
            <v>31184.752641737199</v>
          </cell>
          <cell r="J544">
            <v>30050.738305723971</v>
          </cell>
          <cell r="K544">
            <v>29027.269282367386</v>
          </cell>
          <cell r="L544">
            <v>28141.839859039828</v>
          </cell>
          <cell r="M544">
            <v>27347.690368971686</v>
          </cell>
          <cell r="N544">
            <v>26226.957605133437</v>
          </cell>
          <cell r="O544">
            <v>34363.487879638575</v>
          </cell>
          <cell r="P544">
            <v>42814.143409696968</v>
          </cell>
          <cell r="Q544">
            <v>30947.951166427622</v>
          </cell>
          <cell r="R544">
            <v>18680.164210998533</v>
          </cell>
          <cell r="S544">
            <v>18188.723358438619</v>
          </cell>
          <cell r="T544">
            <v>17695.443075666299</v>
          </cell>
          <cell r="U544">
            <v>17417.202345223646</v>
          </cell>
          <cell r="V544">
            <v>16703.141832371912</v>
          </cell>
          <cell r="W544">
            <v>16204.00548991088</v>
          </cell>
          <cell r="X544">
            <v>15702.798852540498</v>
          </cell>
          <cell r="Y544">
            <v>15415.117316366151</v>
          </cell>
          <cell r="Z544">
            <v>14693.924394417074</v>
          </cell>
          <cell r="AA544">
            <v>14186.126710275181</v>
          </cell>
          <cell r="AB544">
            <v>13675.998890973537</v>
          </cell>
          <cell r="AC544">
            <v>13379.326829148871</v>
          </cell>
          <cell r="AD544">
            <v>12648.471133549905</v>
          </cell>
          <cell r="AE544">
            <v>-2570.5361145601564</v>
          </cell>
          <cell r="CO544">
            <v>1007760.5719068808</v>
          </cell>
        </row>
        <row r="545">
          <cell r="A545">
            <v>-208998.6279761747</v>
          </cell>
          <cell r="B545">
            <v>14827.988691659528</v>
          </cell>
          <cell r="C545">
            <v>55974.273509877312</v>
          </cell>
          <cell r="D545">
            <v>53454.626106637181</v>
          </cell>
          <cell r="E545">
            <v>38557.496320400431</v>
          </cell>
          <cell r="F545">
            <v>36376.067302677155</v>
          </cell>
          <cell r="G545">
            <v>33621.363900057142</v>
          </cell>
          <cell r="H545">
            <v>31334.953284718998</v>
          </cell>
          <cell r="I545">
            <v>30610.583354551141</v>
          </cell>
          <cell r="J545">
            <v>29478.691032697854</v>
          </cell>
          <cell r="K545">
            <v>28455.399322490368</v>
          </cell>
          <cell r="L545">
            <v>27575.057955645359</v>
          </cell>
          <cell r="M545">
            <v>26783.609764655303</v>
          </cell>
          <cell r="N545">
            <v>25664.272829992318</v>
          </cell>
          <cell r="O545">
            <v>34138.442768894645</v>
          </cell>
          <cell r="P545">
            <v>42926.108638800913</v>
          </cell>
          <cell r="Q545">
            <v>30628.736542370541</v>
          </cell>
          <cell r="R545">
            <v>17925.306697600834</v>
          </cell>
          <cell r="S545">
            <v>17427.703025363997</v>
          </cell>
          <cell r="T545">
            <v>16927.900803978351</v>
          </cell>
          <cell r="U545">
            <v>16645.421375024351</v>
          </cell>
          <cell r="V545">
            <v>15921.43490916818</v>
          </cell>
          <cell r="W545">
            <v>15414.633327351206</v>
          </cell>
          <cell r="X545">
            <v>14905.357259097938</v>
          </cell>
          <cell r="Y545">
            <v>14611.724055674113</v>
          </cell>
          <cell r="Z545">
            <v>13879.082497872299</v>
          </cell>
          <cell r="AA545">
            <v>13361.928587789211</v>
          </cell>
          <cell r="AB545">
            <v>12841.989621421864</v>
          </cell>
          <cell r="AC545">
            <v>12537.468498287537</v>
          </cell>
          <cell r="AD545">
            <v>11793.41980652944</v>
          </cell>
          <cell r="AE545">
            <v>-3980.0048231012406</v>
          </cell>
          <cell r="CO545">
            <v>1044993.1398808735</v>
          </cell>
        </row>
        <row r="546">
          <cell r="A546">
            <v>-213513.16523828718</v>
          </cell>
          <cell r="B546">
            <v>12823.7260275437</v>
          </cell>
          <cell r="C546">
            <v>57418.442528030588</v>
          </cell>
          <cell r="D546">
            <v>58328.547879505451</v>
          </cell>
          <cell r="E546">
            <v>41343.470692658215</v>
          </cell>
          <cell r="F546">
            <v>39042.399415287306</v>
          </cell>
          <cell r="G546">
            <v>36165.225918424243</v>
          </cell>
          <cell r="H546">
            <v>33768.879949244118</v>
          </cell>
          <cell r="I546">
            <v>32972.679825633997</v>
          </cell>
          <cell r="J546">
            <v>31752.361875351373</v>
          </cell>
          <cell r="K546">
            <v>30647.437916579336</v>
          </cell>
          <cell r="L546">
            <v>29688.848680399082</v>
          </cell>
          <cell r="M546">
            <v>28824.813771024099</v>
          </cell>
          <cell r="N546">
            <v>27619.513094659684</v>
          </cell>
          <cell r="O546">
            <v>36218.710279895204</v>
          </cell>
          <cell r="P546">
            <v>45157.346556402073</v>
          </cell>
          <cell r="Q546">
            <v>32577.414858652512</v>
          </cell>
          <cell r="R546">
            <v>19577.604097728225</v>
          </cell>
          <cell r="S546">
            <v>19050.458133886328</v>
          </cell>
          <cell r="T546">
            <v>18521.522359456583</v>
          </cell>
          <cell r="U546">
            <v>18217.512621645386</v>
          </cell>
          <cell r="V546">
            <v>17458.064990733765</v>
          </cell>
          <cell r="W546">
            <v>16923.431126991833</v>
          </cell>
          <cell r="X546">
            <v>16386.782815665152</v>
          </cell>
          <cell r="Y546">
            <v>16073.111170120581</v>
          </cell>
          <cell r="Z546">
            <v>15307.199303544505</v>
          </cell>
          <cell r="AA546">
            <v>14764.13774249682</v>
          </cell>
          <cell r="AB546">
            <v>14218.808902945191</v>
          </cell>
          <cell r="AC546">
            <v>13896.011195109986</v>
          </cell>
          <cell r="AD546">
            <v>13121.075274358915</v>
          </cell>
          <cell r="AE546">
            <v>-3005.3867630606401</v>
          </cell>
          <cell r="CO546">
            <v>1067565.8261914358</v>
          </cell>
        </row>
        <row r="547">
          <cell r="A547">
            <v>-172695.69860048624</v>
          </cell>
          <cell r="B547">
            <v>27390.301947727785</v>
          </cell>
          <cell r="C547">
            <v>61247.761347249732</v>
          </cell>
          <cell r="D547">
            <v>60169.741715877361</v>
          </cell>
          <cell r="E547">
            <v>45883.75490278918</v>
          </cell>
          <cell r="F547">
            <v>43678.575640229275</v>
          </cell>
          <cell r="G547">
            <v>41067.712421131931</v>
          </cell>
          <cell r="H547">
            <v>38856.657492258353</v>
          </cell>
          <cell r="I547">
            <v>37977.654657293169</v>
          </cell>
          <cell r="J547">
            <v>36684.211553544519</v>
          </cell>
          <cell r="K547">
            <v>35522.28685935984</v>
          </cell>
          <cell r="L547">
            <v>34480.058147238386</v>
          </cell>
          <cell r="M547">
            <v>33550.338889082414</v>
          </cell>
          <cell r="N547">
            <v>32277.88286983929</v>
          </cell>
          <cell r="O547">
            <v>38971.724686358473</v>
          </cell>
          <cell r="P547">
            <v>46026.499544896818</v>
          </cell>
          <cell r="Q547">
            <v>35795.547099375974</v>
          </cell>
          <cell r="R547">
            <v>25161.560173640872</v>
          </cell>
          <cell r="S547">
            <v>24650.50638822552</v>
          </cell>
          <cell r="T547">
            <v>24140.060682238545</v>
          </cell>
          <cell r="U547">
            <v>23846.288453633431</v>
          </cell>
          <cell r="V547">
            <v>23121.067025352866</v>
          </cell>
          <cell r="W547">
            <v>22612.557217452428</v>
          </cell>
          <cell r="X547">
            <v>22104.731808305849</v>
          </cell>
          <cell r="Y547">
            <v>21812.421626969546</v>
          </cell>
          <cell r="Z547">
            <v>21091.216930083727</v>
          </cell>
          <cell r="AA547">
            <v>20585.570391288777</v>
          </cell>
          <cell r="AB547">
            <v>20080.694149320887</v>
          </cell>
          <cell r="AC547">
            <v>19791.654479997451</v>
          </cell>
          <cell r="AD547">
            <v>19073.345684752596</v>
          </cell>
          <cell r="AE547">
            <v>5974.2833819757871</v>
          </cell>
          <cell r="CO547">
            <v>863478.49300243112</v>
          </cell>
        </row>
        <row r="548">
          <cell r="A548">
            <v>-166897.48287689369</v>
          </cell>
          <cell r="B548">
            <v>35094.38490940319</v>
          </cell>
          <cell r="C548">
            <v>67249.44661674567</v>
          </cell>
          <cell r="D548">
            <v>66215.851411936572</v>
          </cell>
          <cell r="E548">
            <v>50997.117715217581</v>
          </cell>
          <cell r="F548">
            <v>48657.385843054042</v>
          </cell>
          <cell r="G548">
            <v>45957.949904337074</v>
          </cell>
          <cell r="H548">
            <v>43651.669832019194</v>
          </cell>
          <cell r="I548">
            <v>42650.845900486354</v>
          </cell>
          <cell r="J548">
            <v>41215.858714628019</v>
          </cell>
          <cell r="K548">
            <v>39926.335831068413</v>
          </cell>
          <cell r="L548">
            <v>38753.320123998987</v>
          </cell>
          <cell r="M548">
            <v>37705.756345706541</v>
          </cell>
          <cell r="N548">
            <v>36296.847120306775</v>
          </cell>
          <cell r="O548">
            <v>42603.552415761274</v>
          </cell>
          <cell r="P548">
            <v>49312.729948758046</v>
          </cell>
          <cell r="Q548">
            <v>39384.53229130643</v>
          </cell>
          <cell r="R548">
            <v>29039.442364496572</v>
          </cell>
          <cell r="S548">
            <v>28492.946885029291</v>
          </cell>
          <cell r="T548">
            <v>27948.315974966186</v>
          </cell>
          <cell r="U548">
            <v>27628.278246045185</v>
          </cell>
          <cell r="V548">
            <v>26864.87328949364</v>
          </cell>
          <cell r="W548">
            <v>26326.178472929118</v>
          </cell>
          <cell r="X548">
            <v>25789.582245655882</v>
          </cell>
          <cell r="Y548">
            <v>25476.286080404796</v>
          </cell>
          <cell r="Z548">
            <v>24722.939278428545</v>
          </cell>
          <cell r="AA548">
            <v>24193.024176684878</v>
          </cell>
          <cell r="AB548">
            <v>23665.471055677146</v>
          </cell>
          <cell r="AC548">
            <v>23361.463878777155</v>
          </cell>
          <cell r="AD548">
            <v>22617.736319340285</v>
          </cell>
          <cell r="AE548">
            <v>9923.9935100572184</v>
          </cell>
          <cell r="CO548">
            <v>834487.41438446834</v>
          </cell>
        </row>
        <row r="549">
          <cell r="A549">
            <v>-166070.295845057</v>
          </cell>
          <cell r="B549">
            <v>33297.659243530885</v>
          </cell>
          <cell r="C549">
            <v>68277.116853125044</v>
          </cell>
          <cell r="D549">
            <v>66260.459992493386</v>
          </cell>
          <cell r="E549">
            <v>49732.374717641884</v>
          </cell>
          <cell r="F549">
            <v>47439.576718793411</v>
          </cell>
          <cell r="G549">
            <v>44783.917701887432</v>
          </cell>
          <cell r="H549">
            <v>42518.298047971097</v>
          </cell>
          <cell r="I549">
            <v>41549.213529773871</v>
          </cell>
          <cell r="J549">
            <v>40152.567832765897</v>
          </cell>
          <cell r="K549">
            <v>38898.174251756529</v>
          </cell>
          <cell r="L549">
            <v>37759.567250080639</v>
          </cell>
          <cell r="M549">
            <v>36743.620723387787</v>
          </cell>
          <cell r="N549">
            <v>35371.885699637955</v>
          </cell>
          <cell r="O549">
            <v>41675.344030526503</v>
          </cell>
          <cell r="P549">
            <v>48370.024595104071</v>
          </cell>
          <cell r="Q549">
            <v>38498.819499173725</v>
          </cell>
          <cell r="R549">
            <v>28215.997713244506</v>
          </cell>
          <cell r="S549">
            <v>27681.283693770907</v>
          </cell>
          <cell r="T549">
            <v>27148.204751806334</v>
          </cell>
          <cell r="U549">
            <v>26836.791119715766</v>
          </cell>
          <cell r="V549">
            <v>26087.149781274988</v>
          </cell>
          <cell r="W549">
            <v>25559.276316215059</v>
          </cell>
          <cell r="X549">
            <v>25033.243145296583</v>
          </cell>
          <cell r="Y549">
            <v>24727.673270865314</v>
          </cell>
          <cell r="Z549">
            <v>23986.9201774455</v>
          </cell>
          <cell r="AA549">
            <v>23466.745816643437</v>
          </cell>
          <cell r="AB549">
            <v>22948.642723110614</v>
          </cell>
          <cell r="AC549">
            <v>22651.320339132544</v>
          </cell>
          <cell r="AD549">
            <v>21918.900754065078</v>
          </cell>
          <cell r="AE549">
            <v>9294.0184968288813</v>
          </cell>
          <cell r="CO549">
            <v>830351.479225285</v>
          </cell>
        </row>
        <row r="550">
          <cell r="A550">
            <v>-215391.97395051515</v>
          </cell>
          <cell r="B550">
            <v>8537.0495743919018</v>
          </cell>
          <cell r="C550">
            <v>53202.598008752058</v>
          </cell>
          <cell r="D550">
            <v>53669.393962999078</v>
          </cell>
          <cell r="E550">
            <v>37070.94984170745</v>
          </cell>
          <cell r="F550">
            <v>34900.213283619902</v>
          </cell>
          <cell r="G550">
            <v>32125.731322584266</v>
          </cell>
          <cell r="H550">
            <v>29831.389659635141</v>
          </cell>
          <cell r="I550">
            <v>29139.087529288459</v>
          </cell>
          <cell r="J550">
            <v>28041.408212625378</v>
          </cell>
          <cell r="K550">
            <v>27047.781371886587</v>
          </cell>
          <cell r="L550">
            <v>26201.174070833615</v>
          </cell>
          <cell r="M550">
            <v>25438.844308403066</v>
          </cell>
          <cell r="N550">
            <v>24352.049061847261</v>
          </cell>
          <cell r="O550">
            <v>33144.871591840092</v>
          </cell>
          <cell r="P550">
            <v>42241.145042380776</v>
          </cell>
          <cell r="Q550">
            <v>29581.212225616138</v>
          </cell>
          <cell r="R550">
            <v>16515.403171565398</v>
          </cell>
          <cell r="S550">
            <v>16021.825710080273</v>
          </cell>
          <cell r="T550">
            <v>15525.515184322765</v>
          </cell>
          <cell r="U550">
            <v>15246.242361378594</v>
          </cell>
          <cell r="V550">
            <v>14524.36451252058</v>
          </cell>
          <cell r="W550">
            <v>14019.352929553235</v>
          </cell>
          <cell r="X550">
            <v>13511.265258669173</v>
          </cell>
          <cell r="Y550">
            <v>13218.454352250919</v>
          </cell>
          <cell r="Z550">
            <v>12485.489754121791</v>
          </cell>
          <cell r="AA550">
            <v>11967.608966691725</v>
          </cell>
          <cell r="AB550">
            <v>11446.266015211022</v>
          </cell>
          <cell r="AC550">
            <v>11139.88668672839</v>
          </cell>
          <cell r="AD550">
            <v>10392.775044464131</v>
          </cell>
          <cell r="AE550">
            <v>-5850.5478119649415</v>
          </cell>
          <cell r="CO550">
            <v>1076959.8697525756</v>
          </cell>
        </row>
        <row r="551">
          <cell r="A551">
            <v>-193097.83607485151</v>
          </cell>
          <cell r="B551">
            <v>22647.582058415981</v>
          </cell>
          <cell r="C551">
            <v>61826.782136842929</v>
          </cell>
          <cell r="D551">
            <v>60574.878817362056</v>
          </cell>
          <cell r="E551">
            <v>44997.303249363555</v>
          </cell>
          <cell r="F551">
            <v>42698.334013957588</v>
          </cell>
          <cell r="G551">
            <v>39915.2374624105</v>
          </cell>
          <cell r="H551">
            <v>37573.948812978546</v>
          </cell>
          <cell r="I551">
            <v>36702.271119451907</v>
          </cell>
          <cell r="J551">
            <v>35404.786271019169</v>
          </cell>
          <cell r="K551">
            <v>34234.367531432596</v>
          </cell>
          <cell r="L551">
            <v>33197.14407960567</v>
          </cell>
          <cell r="M551">
            <v>32266.671681093751</v>
          </cell>
          <cell r="N551">
            <v>30988.503124976502</v>
          </cell>
          <cell r="O551">
            <v>38598.665673549222</v>
          </cell>
          <cell r="P551">
            <v>46570.92903205708</v>
          </cell>
          <cell r="Q551">
            <v>35156.295923897633</v>
          </cell>
          <cell r="R551">
            <v>23325.179257876822</v>
          </cell>
          <cell r="S551">
            <v>22794.405406481266</v>
          </cell>
          <cell r="T551">
            <v>22263.324533959312</v>
          </cell>
          <cell r="U551">
            <v>21955.856028933595</v>
          </cell>
          <cell r="V551">
            <v>21200.204606681946</v>
          </cell>
          <cell r="W551">
            <v>20668.146293412297</v>
          </cell>
          <cell r="X551">
            <v>20135.742425160002</v>
          </cell>
          <cell r="Y551">
            <v>19825.320718921634</v>
          </cell>
          <cell r="Z551">
            <v>19069.856246110037</v>
          </cell>
          <cell r="AA551">
            <v>18536.352259684951</v>
          </cell>
          <cell r="AB551">
            <v>18002.459348082586</v>
          </cell>
          <cell r="AC551">
            <v>17690.429556702773</v>
          </cell>
          <cell r="AD551">
            <v>16933.459728291869</v>
          </cell>
          <cell r="AE551">
            <v>2313.5330193774935</v>
          </cell>
          <cell r="CO551">
            <v>965489.1803742575</v>
          </cell>
        </row>
        <row r="552">
          <cell r="A552">
            <v>-195964.00121519295</v>
          </cell>
          <cell r="B552">
            <v>18326.416786617832</v>
          </cell>
          <cell r="C552">
            <v>58254.448875387796</v>
          </cell>
          <cell r="D552">
            <v>56267.87114469723</v>
          </cell>
          <cell r="E552">
            <v>41758.391453731703</v>
          </cell>
          <cell r="F552">
            <v>39549.520489274073</v>
          </cell>
          <cell r="G552">
            <v>36830.327892606496</v>
          </cell>
          <cell r="H552">
            <v>34555.458547422153</v>
          </cell>
          <cell r="I552">
            <v>33761.518463422224</v>
          </cell>
          <cell r="J552">
            <v>32554.878999931898</v>
          </cell>
          <cell r="K552">
            <v>31466.556625554163</v>
          </cell>
          <cell r="L552">
            <v>30512.911066106288</v>
          </cell>
          <cell r="M552">
            <v>29657.964668506087</v>
          </cell>
          <cell r="N552">
            <v>28467.449605025293</v>
          </cell>
          <cell r="O552">
            <v>36287.52163347989</v>
          </cell>
          <cell r="P552">
            <v>44443.034677742493</v>
          </cell>
          <cell r="Q552">
            <v>32883.666643198012</v>
          </cell>
          <cell r="R552">
            <v>20917.251987763113</v>
          </cell>
          <cell r="S552">
            <v>20410.003115696454</v>
          </cell>
          <cell r="T552">
            <v>19901.680328755567</v>
          </cell>
          <cell r="U552">
            <v>19611.607786196611</v>
          </cell>
          <cell r="V552">
            <v>18881.683173942583</v>
          </cell>
          <cell r="W552">
            <v>18369.941442612188</v>
          </cell>
          <cell r="X552">
            <v>17856.991010629565</v>
          </cell>
          <cell r="Y552">
            <v>17560.766643413488</v>
          </cell>
          <cell r="Z552">
            <v>16827.31791279887</v>
          </cell>
          <cell r="AA552">
            <v>16310.519428784944</v>
          </cell>
          <cell r="AB552">
            <v>15792.360541538343</v>
          </cell>
          <cell r="AC552">
            <v>15490.875332695559</v>
          </cell>
          <cell r="AD552">
            <v>14751.797084596103</v>
          </cell>
          <cell r="AE552">
            <v>-64.550063110327756</v>
          </cell>
          <cell r="CO552">
            <v>979820.00607596477</v>
          </cell>
        </row>
        <row r="553">
          <cell r="A553">
            <v>-170475.3575391348</v>
          </cell>
          <cell r="B553">
            <v>32825.075013006863</v>
          </cell>
          <cell r="C553">
            <v>68341.176171356346</v>
          </cell>
          <cell r="D553">
            <v>66332.967367287929</v>
          </cell>
          <cell r="E553">
            <v>50270.880707333228</v>
          </cell>
          <cell r="F553">
            <v>47933.628496369231</v>
          </cell>
          <cell r="G553">
            <v>45220.134748733573</v>
          </cell>
          <cell r="H553">
            <v>42906.541877983866</v>
          </cell>
          <cell r="I553">
            <v>41921.061152894239</v>
          </cell>
          <cell r="J553">
            <v>40502.118753838105</v>
          </cell>
          <cell r="K553">
            <v>39226.371040370999</v>
          </cell>
          <cell r="L553">
            <v>38069.421804096666</v>
          </cell>
          <cell r="M553">
            <v>37035.587225063806</v>
          </cell>
          <cell r="N553">
            <v>35641.887813225236</v>
          </cell>
          <cell r="O553">
            <v>42124.164491473995</v>
          </cell>
          <cell r="P553">
            <v>49004.20210635713</v>
          </cell>
          <cell r="Q553">
            <v>38872.375208146739</v>
          </cell>
          <cell r="R553">
            <v>28323.373315862002</v>
          </cell>
          <cell r="S553">
            <v>27778.238800794934</v>
          </cell>
          <cell r="T553">
            <v>27234.691386076724</v>
          </cell>
          <cell r="U553">
            <v>26915.792621683053</v>
          </cell>
          <cell r="V553">
            <v>26152.549738119487</v>
          </cell>
          <cell r="W553">
            <v>25614.055058923892</v>
          </cell>
          <cell r="X553">
            <v>25077.346675153516</v>
          </cell>
          <cell r="Y553">
            <v>24763.942639867157</v>
          </cell>
          <cell r="Z553">
            <v>24009.504757004805</v>
          </cell>
          <cell r="AA553">
            <v>23478.483271579709</v>
          </cell>
          <cell r="AB553">
            <v>22949.472277392801</v>
          </cell>
          <cell r="AC553">
            <v>22643.957838933566</v>
          </cell>
          <cell r="AD553">
            <v>21897.724831124302</v>
          </cell>
          <cell r="AE553">
            <v>8940.4305227792502</v>
          </cell>
          <cell r="CO553">
            <v>852376.78769567388</v>
          </cell>
        </row>
        <row r="554">
          <cell r="A554">
            <v>-174515.81773022673</v>
          </cell>
          <cell r="B554">
            <v>30475.892442015203</v>
          </cell>
          <cell r="C554">
            <v>64337.737521995994</v>
          </cell>
          <cell r="D554">
            <v>61319.405608731933</v>
          </cell>
          <cell r="E554">
            <v>45280.524017066899</v>
          </cell>
          <cell r="F554">
            <v>43084.358547262425</v>
          </cell>
          <cell r="G554">
            <v>40472.957188566026</v>
          </cell>
          <cell r="H554">
            <v>38264.541318934353</v>
          </cell>
          <cell r="I554">
            <v>37399.101986535461</v>
          </cell>
          <cell r="J554">
            <v>36120.683103701449</v>
          </cell>
          <cell r="K554">
            <v>34972.018242427643</v>
          </cell>
          <cell r="L554">
            <v>33944.18383763048</v>
          </cell>
          <cell r="M554">
            <v>33027.126185651614</v>
          </cell>
          <cell r="N554">
            <v>31769.047641477417</v>
          </cell>
          <cell r="O554">
            <v>38558.299228206131</v>
          </cell>
          <cell r="P554">
            <v>45704.073595954564</v>
          </cell>
          <cell r="Q554">
            <v>35371.149738902226</v>
          </cell>
          <cell r="R554">
            <v>24635.897792752628</v>
          </cell>
          <cell r="S554">
            <v>24127.510227468054</v>
          </cell>
          <cell r="T554">
            <v>23619.541671669474</v>
          </cell>
          <cell r="U554">
            <v>23327.799125707694</v>
          </cell>
          <cell r="V554">
            <v>22604.912246777356</v>
          </cell>
          <cell r="W554">
            <v>22098.277660891821</v>
          </cell>
          <cell r="X554">
            <v>21592.114673874254</v>
          </cell>
          <cell r="Y554">
            <v>21301.006345610775</v>
          </cell>
          <cell r="Z554">
            <v>20581.260512746361</v>
          </cell>
          <cell r="AA554">
            <v>20076.59892061814</v>
          </cell>
          <cell r="AB554">
            <v>19572.46811717072</v>
          </cell>
          <cell r="AC554">
            <v>19283.695659737205</v>
          </cell>
          <cell r="AD554">
            <v>18565.863048669496</v>
          </cell>
          <cell r="AE554">
            <v>5334.0219335401962</v>
          </cell>
          <cell r="CO554">
            <v>872579.08865113358</v>
          </cell>
        </row>
        <row r="555">
          <cell r="A555">
            <v>-190992.79093431926</v>
          </cell>
          <cell r="B555">
            <v>24425.341455220041</v>
          </cell>
          <cell r="C555">
            <v>65157.256512061285</v>
          </cell>
          <cell r="D555">
            <v>63255.157886653746</v>
          </cell>
          <cell r="E555">
            <v>46254.192492587914</v>
          </cell>
          <cell r="F555">
            <v>43926.254204179</v>
          </cell>
          <cell r="G555">
            <v>41127.960558998297</v>
          </cell>
          <cell r="H555">
            <v>38768.408053974883</v>
          </cell>
          <cell r="I555">
            <v>37867.269584052352</v>
          </cell>
          <cell r="J555">
            <v>36535.994169267826</v>
          </cell>
          <cell r="K555">
            <v>35335.284140274671</v>
          </cell>
          <cell r="L555">
            <v>34266.531832436041</v>
          </cell>
          <cell r="M555">
            <v>33307.835082085323</v>
          </cell>
          <cell r="N555">
            <v>31997.154947314863</v>
          </cell>
          <cell r="O555">
            <v>39482.39486089845</v>
          </cell>
          <cell r="P555">
            <v>47339.652806329053</v>
          </cell>
          <cell r="Q555">
            <v>36039.083893870426</v>
          </cell>
          <cell r="R555">
            <v>24319.180666884924</v>
          </cell>
          <cell r="S555">
            <v>23780.601553864493</v>
          </cell>
          <cell r="T555">
            <v>23242.048708812392</v>
          </cell>
          <cell r="U555">
            <v>22928.763622787512</v>
          </cell>
          <cell r="V555">
            <v>22165.024998410365</v>
          </cell>
          <cell r="W555">
            <v>21626.555780771247</v>
          </cell>
          <cell r="X555">
            <v>21088.116127961854</v>
          </cell>
          <cell r="Y555">
            <v>20773.298237451301</v>
          </cell>
          <cell r="Z555">
            <v>20011.329091220148</v>
          </cell>
          <cell r="AA555">
            <v>19472.983561800844</v>
          </cell>
          <cell r="AB555">
            <v>18934.671307857912</v>
          </cell>
          <cell r="AC555">
            <v>18619.85911828246</v>
          </cell>
          <cell r="AD555">
            <v>17858.150649405979</v>
          </cell>
          <cell r="AE555">
            <v>3388.6933303575352</v>
          </cell>
          <cell r="CO555">
            <v>954963.95467159629</v>
          </cell>
        </row>
        <row r="556">
          <cell r="A556">
            <v>-196594.50145492423</v>
          </cell>
          <cell r="B556">
            <v>19301.367997646768</v>
          </cell>
          <cell r="C556">
            <v>58909.293659631832</v>
          </cell>
          <cell r="D556">
            <v>56813.995938453751</v>
          </cell>
          <cell r="E556">
            <v>41798.47971410527</v>
          </cell>
          <cell r="F556">
            <v>39584.47253746324</v>
          </cell>
          <cell r="G556">
            <v>36858.048342774418</v>
          </cell>
          <cell r="H556">
            <v>34577.31868494791</v>
          </cell>
          <cell r="I556">
            <v>33781.942842409699</v>
          </cell>
          <cell r="J556">
            <v>32573.197720053489</v>
          </cell>
          <cell r="K556">
            <v>31482.808116681816</v>
          </cell>
          <cell r="L556">
            <v>30527.521496066336</v>
          </cell>
          <cell r="M556">
            <v>29670.913022663233</v>
          </cell>
          <cell r="N556">
            <v>28478.304743229615</v>
          </cell>
          <cell r="O556">
            <v>36324.93536247556</v>
          </cell>
          <cell r="P556">
            <v>44507.624308837519</v>
          </cell>
          <cell r="Q556">
            <v>32911.209229020445</v>
          </cell>
          <cell r="R556">
            <v>20907.086482730832</v>
          </cell>
          <cell r="S556">
            <v>20398.658417967199</v>
          </cell>
          <cell r="T556">
            <v>19889.141989977295</v>
          </cell>
          <cell r="U556">
            <v>19598.22755268684</v>
          </cell>
          <cell r="V556">
            <v>18866.71246120485</v>
          </cell>
          <cell r="W556">
            <v>18353.731090662157</v>
          </cell>
          <cell r="X556">
            <v>17839.524757719919</v>
          </cell>
          <cell r="Y556">
            <v>17542.37791668134</v>
          </cell>
          <cell r="Z556">
            <v>16807.289106682656</v>
          </cell>
          <cell r="AA556">
            <v>16289.182950371189</v>
          </cell>
          <cell r="AB556">
            <v>15769.698088087029</v>
          </cell>
          <cell r="AC556">
            <v>15467.20393695098</v>
          </cell>
          <cell r="AD556">
            <v>14726.425560048749</v>
          </cell>
          <cell r="AE556">
            <v>-137.29530109934058</v>
          </cell>
          <cell r="CO556">
            <v>982972.50727462105</v>
          </cell>
        </row>
        <row r="557">
          <cell r="A557">
            <v>-173296.32917516807</v>
          </cell>
          <cell r="B557">
            <v>34393.649703193092</v>
          </cell>
          <cell r="C557">
            <v>70908.958918931501</v>
          </cell>
          <cell r="D557">
            <v>67974.085844469941</v>
          </cell>
          <cell r="E557">
            <v>51702.014291446438</v>
          </cell>
          <cell r="F557">
            <v>49300.272443366877</v>
          </cell>
          <cell r="G557">
            <v>46519.012979234394</v>
          </cell>
          <cell r="H557">
            <v>44145.1502746162</v>
          </cell>
          <cell r="I557">
            <v>43122.414024646961</v>
          </cell>
          <cell r="J557">
            <v>41657.308570145397</v>
          </cell>
          <cell r="K557">
            <v>40338.834862578937</v>
          </cell>
          <cell r="L557">
            <v>39141.233147153704</v>
          </cell>
          <cell r="M557">
            <v>38069.563237277325</v>
          </cell>
          <cell r="N557">
            <v>36630.945026883739</v>
          </cell>
          <cell r="O557">
            <v>43199.420126763456</v>
          </cell>
          <cell r="P557">
            <v>50179.199509373757</v>
          </cell>
          <cell r="Q557">
            <v>39872.954696004075</v>
          </cell>
          <cell r="R557">
            <v>29142.024835300384</v>
          </cell>
          <cell r="S557">
            <v>28581.045445814641</v>
          </cell>
          <cell r="T557">
            <v>28021.845080799438</v>
          </cell>
          <cell r="U557">
            <v>27691.414159873078</v>
          </cell>
          <cell r="V557">
            <v>26908.996508238459</v>
          </cell>
          <cell r="W557">
            <v>26355.459893560685</v>
          </cell>
          <cell r="X557">
            <v>25803.925586597601</v>
          </cell>
          <cell r="Y557">
            <v>25479.665194324101</v>
          </cell>
          <cell r="Z557">
            <v>24707.105974817954</v>
          </cell>
          <cell r="AA557">
            <v>24161.946268757412</v>
          </cell>
          <cell r="AB557">
            <v>23619.040177670031</v>
          </cell>
          <cell r="AC557">
            <v>23303.475199632914</v>
          </cell>
          <cell r="AD557">
            <v>22540.261302464911</v>
          </cell>
          <cell r="AE557">
            <v>9364.0807433681912</v>
          </cell>
          <cell r="CO557">
            <v>866481.64587584022</v>
          </cell>
        </row>
        <row r="558">
          <cell r="A558">
            <v>-195256.21744675387</v>
          </cell>
          <cell r="B558">
            <v>18664.184705520835</v>
          </cell>
          <cell r="C558">
            <v>58644.738899263335</v>
          </cell>
          <cell r="D558">
            <v>57317.067140498257</v>
          </cell>
          <cell r="E558">
            <v>41166.114269223006</v>
          </cell>
          <cell r="F558">
            <v>38981.156973596007</v>
          </cell>
          <cell r="G558">
            <v>36285.563763870945</v>
          </cell>
          <cell r="H558">
            <v>34032.159621639585</v>
          </cell>
          <cell r="I558">
            <v>33253.310910940869</v>
          </cell>
          <cell r="J558">
            <v>32065.098809568328</v>
          </cell>
          <cell r="K558">
            <v>30993.733145191407</v>
          </cell>
          <cell r="L558">
            <v>30056.492981410891</v>
          </cell>
          <cell r="M558">
            <v>29216.702804342436</v>
          </cell>
          <cell r="N558">
            <v>28044.081484907256</v>
          </cell>
          <cell r="O558">
            <v>35848.605137099512</v>
          </cell>
          <cell r="P558">
            <v>43983.163200470539</v>
          </cell>
          <cell r="Q558">
            <v>32469.170614250252</v>
          </cell>
          <cell r="R558">
            <v>20550.863798965845</v>
          </cell>
          <cell r="S558">
            <v>20049.559410899616</v>
          </cell>
          <cell r="T558">
            <v>19547.085155377092</v>
          </cell>
          <cell r="U558">
            <v>19261.352725385368</v>
          </cell>
          <cell r="V558">
            <v>18538.485604987698</v>
          </cell>
          <cell r="W558">
            <v>18032.286927844922</v>
          </cell>
          <cell r="X558">
            <v>17524.771554573563</v>
          </cell>
          <cell r="Y558">
            <v>17232.524674232802</v>
          </cell>
          <cell r="Z558">
            <v>16505.631531083174</v>
          </cell>
          <cell r="AA558">
            <v>15993.924288466013</v>
          </cell>
          <cell r="AB558">
            <v>15480.735092756146</v>
          </cell>
          <cell r="AC558">
            <v>15182.802992196463</v>
          </cell>
          <cell r="AD558">
            <v>14449.731673928927</v>
          </cell>
          <cell r="AE558">
            <v>-310.40612593609694</v>
          </cell>
          <cell r="CO558">
            <v>976281.08723376936</v>
          </cell>
        </row>
        <row r="559">
          <cell r="A559">
            <v>-179927.95723552015</v>
          </cell>
          <cell r="B559">
            <v>27921.538326472</v>
          </cell>
          <cell r="C559">
            <v>65130.077414718922</v>
          </cell>
          <cell r="D559">
            <v>63311.66301241277</v>
          </cell>
          <cell r="E559">
            <v>48202.378968257923</v>
          </cell>
          <cell r="F559">
            <v>45876.645788187219</v>
          </cell>
          <cell r="G559">
            <v>43130.249806578446</v>
          </cell>
          <cell r="H559">
            <v>40801.41191957632</v>
          </cell>
          <cell r="I559">
            <v>39860.157284238958</v>
          </cell>
          <cell r="J559">
            <v>38488.001868397216</v>
          </cell>
          <cell r="K559">
            <v>37252.654130762734</v>
          </cell>
          <cell r="L559">
            <v>36142.138435443107</v>
          </cell>
          <cell r="M559">
            <v>35148.214009415999</v>
          </cell>
          <cell r="N559">
            <v>33798.953364539237</v>
          </cell>
          <cell r="O559">
            <v>40748.987637612343</v>
          </cell>
          <cell r="P559">
            <v>48083.045456651686</v>
          </cell>
          <cell r="Q559">
            <v>37414.275132364193</v>
          </cell>
          <cell r="R559">
            <v>26328.127703651306</v>
          </cell>
          <cell r="S559">
            <v>25787.853702306544</v>
          </cell>
          <cell r="T559">
            <v>25248.403032979651</v>
          </cell>
          <cell r="U559">
            <v>24933.442732196025</v>
          </cell>
          <cell r="V559">
            <v>24172.071231220318</v>
          </cell>
          <cell r="W559">
            <v>23635.241743935432</v>
          </cell>
          <cell r="X559">
            <v>23099.338924090072</v>
          </cell>
          <cell r="Y559">
            <v>22786.455237877701</v>
          </cell>
          <cell r="Z559">
            <v>22030.425320811861</v>
          </cell>
          <cell r="AA559">
            <v>21497.472664447414</v>
          </cell>
          <cell r="AB559">
            <v>20965.56298045018</v>
          </cell>
          <cell r="AC559">
            <v>20656.729012976008</v>
          </cell>
          <cell r="AD559">
            <v>19904.998624916683</v>
          </cell>
          <cell r="AE559">
            <v>6252.2410644824849</v>
          </cell>
          <cell r="CO559">
            <v>899639.78617760073</v>
          </cell>
        </row>
        <row r="560">
          <cell r="A560">
            <v>-172951.88113498769</v>
          </cell>
          <cell r="B560">
            <v>34337.372721720079</v>
          </cell>
          <cell r="C560">
            <v>67750.640492588922</v>
          </cell>
          <cell r="D560">
            <v>65422.809788579965</v>
          </cell>
          <cell r="E560">
            <v>51349.04420662162</v>
          </cell>
          <cell r="F560">
            <v>48961.086729961782</v>
          </cell>
          <cell r="G560">
            <v>46193.143283028563</v>
          </cell>
          <cell r="H560">
            <v>43831.487622494198</v>
          </cell>
          <cell r="I560">
            <v>42817.690128055139</v>
          </cell>
          <cell r="J560">
            <v>41363.452556129356</v>
          </cell>
          <cell r="K560">
            <v>40054.96217527485</v>
          </cell>
          <cell r="L560">
            <v>38867.066861487896</v>
          </cell>
          <cell r="M560">
            <v>37804.344884802893</v>
          </cell>
          <cell r="N560">
            <v>36376.273401402621</v>
          </cell>
          <cell r="O560">
            <v>42938.869175484178</v>
          </cell>
          <cell r="P560">
            <v>49909.580520584917</v>
          </cell>
          <cell r="Q560">
            <v>39625.865980473078</v>
          </cell>
          <cell r="R560">
            <v>28919.031554880625</v>
          </cell>
          <cell r="S560">
            <v>28361.491654331701</v>
          </cell>
          <cell r="T560">
            <v>27805.670814042402</v>
          </cell>
          <cell r="U560">
            <v>27477.75361846554</v>
          </cell>
          <cell r="V560">
            <v>26699.394148628271</v>
          </cell>
          <cell r="W560">
            <v>26149.046154996293</v>
          </cell>
          <cell r="X560">
            <v>25600.632978831534</v>
          </cell>
          <cell r="Y560">
            <v>25278.656244977436</v>
          </cell>
          <cell r="Z560">
            <v>24509.844998335415</v>
          </cell>
          <cell r="AA560">
            <v>23967.591559299268</v>
          </cell>
          <cell r="AB560">
            <v>23427.515774368236</v>
          </cell>
          <cell r="AC560">
            <v>23113.966248908931</v>
          </cell>
          <cell r="AD560">
            <v>22354.160445202622</v>
          </cell>
          <cell r="AE560">
            <v>9205.6928283579546</v>
          </cell>
          <cell r="CO560">
            <v>864759.40567493846</v>
          </cell>
        </row>
        <row r="561">
          <cell r="A561">
            <v>-169355.345637338</v>
          </cell>
          <cell r="B561">
            <v>29702.799001802705</v>
          </cell>
          <cell r="C561">
            <v>64738.218642119056</v>
          </cell>
          <cell r="D561">
            <v>65218.973136188055</v>
          </cell>
          <cell r="E561">
            <v>47589.397763067347</v>
          </cell>
          <cell r="F561">
            <v>45347.827185008384</v>
          </cell>
          <cell r="G561">
            <v>42721.019162489101</v>
          </cell>
          <cell r="H561">
            <v>40488.839076287171</v>
          </cell>
          <cell r="I561">
            <v>39570.200929150669</v>
          </cell>
          <cell r="J561">
            <v>38231.615579559497</v>
          </cell>
          <cell r="K561">
            <v>37029.348022410151</v>
          </cell>
          <cell r="L561">
            <v>35944.774158684333</v>
          </cell>
          <cell r="M561">
            <v>34977.281728718561</v>
          </cell>
          <cell r="N561">
            <v>33661.438752435737</v>
          </cell>
          <cell r="O561">
            <v>40164.578147229025</v>
          </cell>
          <cell r="P561">
            <v>47041.899891678549</v>
          </cell>
          <cell r="Q561">
            <v>36993.946974593273</v>
          </cell>
          <cell r="R561">
            <v>26539.486313381742</v>
          </cell>
          <cell r="S561">
            <v>26018.485531093276</v>
          </cell>
          <cell r="T561">
            <v>25498.562502313449</v>
          </cell>
          <cell r="U561">
            <v>25197.3520896306</v>
          </cell>
          <cell r="V561">
            <v>24462.080005679141</v>
          </cell>
          <cell r="W561">
            <v>23945.588142068853</v>
          </cell>
          <cell r="X561">
            <v>23430.309299527609</v>
          </cell>
          <cell r="Y561">
            <v>23132.575747237162</v>
          </cell>
          <cell r="Z561">
            <v>22403.537331899446</v>
          </cell>
          <cell r="AA561">
            <v>21892.120295985063</v>
          </cell>
          <cell r="AB561">
            <v>21382.068525970601</v>
          </cell>
          <cell r="AC561">
            <v>21089.89109543743</v>
          </cell>
          <cell r="AD561">
            <v>20366.225844288609</v>
          </cell>
          <cell r="AE561">
            <v>7507.5316602388484</v>
          </cell>
          <cell r="CO561">
            <v>846776.72818669002</v>
          </cell>
        </row>
        <row r="562">
          <cell r="A562">
            <v>-179283.90768135537</v>
          </cell>
          <cell r="B562">
            <v>25389.735529175668</v>
          </cell>
          <cell r="C562">
            <v>64978.331040428064</v>
          </cell>
          <cell r="D562">
            <v>63020.712902427011</v>
          </cell>
          <cell r="E562">
            <v>46188.146995689021</v>
          </cell>
          <cell r="F562">
            <v>43933.095319219588</v>
          </cell>
          <cell r="G562">
            <v>41249.906757710472</v>
          </cell>
          <cell r="H562">
            <v>38980.730848202089</v>
          </cell>
          <cell r="I562">
            <v>38089.54563509424</v>
          </cell>
          <cell r="J562">
            <v>36777.460847802271</v>
          </cell>
          <cell r="K562">
            <v>35596.997376117652</v>
          </cell>
          <cell r="L562">
            <v>34540.667736323412</v>
          </cell>
          <cell r="M562">
            <v>33596.361685258373</v>
          </cell>
          <cell r="N562">
            <v>32305.285282965902</v>
          </cell>
          <cell r="O562">
            <v>39279.627096526267</v>
          </cell>
          <cell r="P562">
            <v>46620.366194056733</v>
          </cell>
          <cell r="Q562">
            <v>36003.094954205946</v>
          </cell>
          <cell r="R562">
            <v>24976.298252599285</v>
          </cell>
          <cell r="S562">
            <v>24453.889596111017</v>
          </cell>
          <cell r="T562">
            <v>23931.91457778505</v>
          </cell>
          <cell r="U562">
            <v>23630.055525581658</v>
          </cell>
          <cell r="V562">
            <v>22889.317882473901</v>
          </cell>
          <cell r="W562">
            <v>22368.723406309669</v>
          </cell>
          <cell r="X562">
            <v>21848.616993717515</v>
          </cell>
          <cell r="Y562">
            <v>21547.283212777824</v>
          </cell>
          <cell r="Z562">
            <v>20809.927366135111</v>
          </cell>
          <cell r="AA562">
            <v>20291.37476590852</v>
          </cell>
          <cell r="AB562">
            <v>19773.37148553216</v>
          </cell>
          <cell r="AC562">
            <v>19474.295598727316</v>
          </cell>
          <cell r="AD562">
            <v>18739.079297099677</v>
          </cell>
          <cell r="AE562">
            <v>5145.634307906912</v>
          </cell>
          <cell r="CO562">
            <v>896419.53840677685</v>
          </cell>
        </row>
        <row r="563">
          <cell r="A563">
            <v>-210378.92664748049</v>
          </cell>
          <cell r="B563">
            <v>11225.720467791733</v>
          </cell>
          <cell r="C563">
            <v>54544.285256029587</v>
          </cell>
          <cell r="D563">
            <v>52235.708847364804</v>
          </cell>
          <cell r="E563">
            <v>37388.977540375417</v>
          </cell>
          <cell r="F563">
            <v>35237.963084352639</v>
          </cell>
          <cell r="G563">
            <v>32502.965976074964</v>
          </cell>
          <cell r="H563">
            <v>30237.898283934337</v>
          </cell>
          <cell r="I563">
            <v>29541.327915042129</v>
          </cell>
          <cell r="J563">
            <v>28441.700165830531</v>
          </cell>
          <cell r="K563">
            <v>27447.480278975461</v>
          </cell>
          <cell r="L563">
            <v>26596.976343155184</v>
          </cell>
          <cell r="M563">
            <v>25832.397919829811</v>
          </cell>
          <cell r="N563">
            <v>24744.159931537615</v>
          </cell>
          <cell r="O563">
            <v>33309.219286857617</v>
          </cell>
          <cell r="P563">
            <v>42178.305778857713</v>
          </cell>
          <cell r="Q563">
            <v>29808.523813368585</v>
          </cell>
          <cell r="R563">
            <v>17035.805745109261</v>
          </cell>
          <cell r="S563">
            <v>16546.227594322831</v>
          </cell>
          <cell r="T563">
            <v>16054.161771049126</v>
          </cell>
          <cell r="U563">
            <v>15777.632595486837</v>
          </cell>
          <cell r="V563">
            <v>15062.266347436016</v>
          </cell>
          <cell r="W563">
            <v>14562.280702864504</v>
          </cell>
          <cell r="X563">
            <v>14059.495160992145</v>
          </cell>
          <cell r="Y563">
            <v>13770.595748401618</v>
          </cell>
          <cell r="Z563">
            <v>13045.185877761072</v>
          </cell>
          <cell r="AA563">
            <v>12533.486507244372</v>
          </cell>
          <cell r="AB563">
            <v>12018.635827648497</v>
          </cell>
          <cell r="AC563">
            <v>11717.462208427951</v>
          </cell>
          <cell r="AD563">
            <v>10979.099547951297</v>
          </cell>
          <cell r="AE563">
            <v>-4891.0835038507321</v>
          </cell>
          <cell r="CO563">
            <v>1051894.6332374024</v>
          </cell>
        </row>
        <row r="564">
          <cell r="A564">
            <v>-188650.27491111861</v>
          </cell>
          <cell r="B564">
            <v>27906.390362022823</v>
          </cell>
          <cell r="C564">
            <v>61544.566010868381</v>
          </cell>
          <cell r="D564">
            <v>59062.370795951807</v>
          </cell>
          <cell r="E564">
            <v>45663.410046482953</v>
          </cell>
          <cell r="F564">
            <v>43369.206133490225</v>
          </cell>
          <cell r="G564">
            <v>40610.279111544107</v>
          </cell>
          <cell r="H564">
            <v>38284.518231704104</v>
          </cell>
          <cell r="I564">
            <v>37399.596824632739</v>
          </cell>
          <cell r="J564">
            <v>36089.113539969825</v>
          </cell>
          <cell r="K564">
            <v>34907.900363024964</v>
          </cell>
          <cell r="L564">
            <v>33857.00269048773</v>
          </cell>
          <cell r="M564">
            <v>32915.211087183503</v>
          </cell>
          <cell r="N564">
            <v>31624.857314752328</v>
          </cell>
          <cell r="O564">
            <v>39022.940644260671</v>
          </cell>
          <cell r="P564">
            <v>46786.942954870552</v>
          </cell>
          <cell r="Q564">
            <v>35627.0737354991</v>
          </cell>
          <cell r="R564">
            <v>24051.93308300068</v>
          </cell>
          <cell r="S564">
            <v>23521.465613021763</v>
          </cell>
          <cell r="T564">
            <v>22990.987529627149</v>
          </cell>
          <cell r="U564">
            <v>22683.571323853619</v>
          </cell>
          <cell r="V564">
            <v>21929.998239428962</v>
          </cell>
          <cell r="W564">
            <v>21399.486366877682</v>
          </cell>
          <cell r="X564">
            <v>20868.962548833464</v>
          </cell>
          <cell r="Y564">
            <v>20559.947121868914</v>
          </cell>
          <cell r="Z564">
            <v>19807.877632056494</v>
          </cell>
          <cell r="AA564">
            <v>19277.315784018705</v>
          </cell>
          <cell r="AB564">
            <v>18746.740491223522</v>
          </cell>
          <cell r="AC564">
            <v>18437.631035810831</v>
          </cell>
          <cell r="AD564">
            <v>17685.547945889608</v>
          </cell>
          <cell r="AE564">
            <v>3394.5448716442334</v>
          </cell>
          <cell r="CO564">
            <v>943251.37455559301</v>
          </cell>
        </row>
        <row r="565">
          <cell r="A565">
            <v>-209259.39708142984</v>
          </cell>
          <cell r="B565">
            <v>11883.20656952537</v>
          </cell>
          <cell r="C565">
            <v>57315.796711414383</v>
          </cell>
          <cell r="D565">
            <v>56230.75055923847</v>
          </cell>
          <cell r="E565">
            <v>38973.235344313274</v>
          </cell>
          <cell r="F565">
            <v>36776.445750354265</v>
          </cell>
          <cell r="G565">
            <v>34007.459976343962</v>
          </cell>
          <cell r="H565">
            <v>31707.767971907771</v>
          </cell>
          <cell r="I565">
            <v>30972.97276614017</v>
          </cell>
          <cell r="J565">
            <v>29828.493463655075</v>
          </cell>
          <cell r="K565">
            <v>28793.671832600252</v>
          </cell>
          <cell r="L565">
            <v>27902.029980696578</v>
          </cell>
          <cell r="M565">
            <v>27100.200913615809</v>
          </cell>
          <cell r="N565">
            <v>25968.661154897163</v>
          </cell>
          <cell r="O565">
            <v>34443.410745324603</v>
          </cell>
          <cell r="P565">
            <v>43235.349497096679</v>
          </cell>
          <cell r="Q565">
            <v>30919.892743238292</v>
          </cell>
          <cell r="R565">
            <v>18196.653185999829</v>
          </cell>
          <cell r="S565">
            <v>17695.191633171838</v>
          </cell>
          <cell r="T565">
            <v>17191.607368869882</v>
          </cell>
          <cell r="U565">
            <v>16906.303556731473</v>
          </cell>
          <cell r="V565">
            <v>16177.814070027154</v>
          </cell>
          <cell r="W565">
            <v>15667.471884163773</v>
          </cell>
          <cell r="X565">
            <v>15154.740567835488</v>
          </cell>
          <cell r="Y565">
            <v>14858.580112773361</v>
          </cell>
          <cell r="Z565">
            <v>14121.821697910924</v>
          </cell>
          <cell r="AA565">
            <v>13601.484281327928</v>
          </cell>
          <cell r="AB565">
            <v>13078.457877358469</v>
          </cell>
          <cell r="AC565">
            <v>12771.754060219333</v>
          </cell>
          <cell r="AD565">
            <v>12024.013008684899</v>
          </cell>
          <cell r="AE565">
            <v>-3771.2140329032081</v>
          </cell>
          <cell r="CO565">
            <v>1046296.9854071492</v>
          </cell>
        </row>
        <row r="566">
          <cell r="A566">
            <v>-213366.75219198174</v>
          </cell>
          <cell r="B566">
            <v>13539.927997790073</v>
          </cell>
          <cell r="C566">
            <v>55641.420855575328</v>
          </cell>
          <cell r="D566">
            <v>57296.09769305728</v>
          </cell>
          <cell r="E566">
            <v>40863.577616249677</v>
          </cell>
          <cell r="F566">
            <v>38579.303826945441</v>
          </cell>
          <cell r="G566">
            <v>35717.121558983054</v>
          </cell>
          <cell r="H566">
            <v>33334.93692205679</v>
          </cell>
          <cell r="I566">
            <v>32550.660894674496</v>
          </cell>
          <cell r="J566">
            <v>31344.644478704417</v>
          </cell>
          <cell r="K566">
            <v>30252.785659736997</v>
          </cell>
          <cell r="L566">
            <v>29307.099907765703</v>
          </cell>
          <cell r="M566">
            <v>28454.878953193562</v>
          </cell>
          <cell r="N566">
            <v>27263.43009174156</v>
          </cell>
          <cell r="O566">
            <v>35868.726462005172</v>
          </cell>
          <cell r="P566">
            <v>44809.265480649337</v>
          </cell>
          <cell r="Q566">
            <v>32241.193376391653</v>
          </cell>
          <cell r="R566">
            <v>19255.107124771959</v>
          </cell>
          <cell r="S566">
            <v>18732.208222570247</v>
          </cell>
          <cell r="T566">
            <v>18207.426411970897</v>
          </cell>
          <cell r="U566">
            <v>17906.531445115586</v>
          </cell>
          <cell r="V566">
            <v>17151.986421954425</v>
          </cell>
          <cell r="W566">
            <v>16621.21013334208</v>
          </cell>
          <cell r="X566">
            <v>16088.314614739917</v>
          </cell>
          <cell r="Y566">
            <v>15777.386861883977</v>
          </cell>
          <cell r="Z566">
            <v>15015.909672660102</v>
          </cell>
          <cell r="AA566">
            <v>14476.267316242865</v>
          </cell>
          <cell r="AB566">
            <v>13934.239747801683</v>
          </cell>
          <cell r="AC566">
            <v>13613.757637899071</v>
          </cell>
          <cell r="AD566">
            <v>12842.74060271342</v>
          </cell>
          <cell r="AE566">
            <v>-3270.1160707836243</v>
          </cell>
          <cell r="CO566">
            <v>1066833.7609599086</v>
          </cell>
        </row>
        <row r="567">
          <cell r="A567">
            <v>-175317.34697623691</v>
          </cell>
          <cell r="B567">
            <v>32990.269579542393</v>
          </cell>
          <cell r="C567">
            <v>66233.745638065695</v>
          </cell>
          <cell r="D567">
            <v>64249.786586061382</v>
          </cell>
          <cell r="E567">
            <v>50009.093361007544</v>
          </cell>
          <cell r="F567">
            <v>47651.286915126446</v>
          </cell>
          <cell r="G567">
            <v>44898.371684818441</v>
          </cell>
          <cell r="H567">
            <v>42555.269123246602</v>
          </cell>
          <cell r="I567">
            <v>41572.793056294555</v>
          </cell>
          <cell r="J567">
            <v>40154.400364170753</v>
          </cell>
          <cell r="K567">
            <v>38878.011611575435</v>
          </cell>
          <cell r="L567">
            <v>37723.618244748301</v>
          </cell>
          <cell r="M567">
            <v>36690.853351570477</v>
          </cell>
          <cell r="N567">
            <v>35297.258308644654</v>
          </cell>
          <cell r="O567">
            <v>41998.343180475735</v>
          </cell>
          <cell r="P567">
            <v>49097.023360928644</v>
          </cell>
          <cell r="Q567">
            <v>38684.632186824878</v>
          </cell>
          <cell r="R567">
            <v>27852.061141231141</v>
          </cell>
          <cell r="S567">
            <v>27302.6805584904</v>
          </cell>
          <cell r="T567">
            <v>26754.659360719626</v>
          </cell>
          <cell r="U567">
            <v>26432.829001813559</v>
          </cell>
          <cell r="V567">
            <v>25662.859469730683</v>
          </cell>
          <cell r="W567">
            <v>25119.166046653481</v>
          </cell>
          <cell r="X567">
            <v>24577.002623336142</v>
          </cell>
          <cell r="Y567">
            <v>24259.576573454659</v>
          </cell>
          <cell r="Z567">
            <v>23497.450752951983</v>
          </cell>
          <cell r="AA567">
            <v>22960.158278180039</v>
          </cell>
          <cell r="AB567">
            <v>22424.5878316171</v>
          </cell>
          <cell r="AC567">
            <v>22113.844571326328</v>
          </cell>
          <cell r="AD567">
            <v>21358.821216328623</v>
          </cell>
          <cell r="AE567">
            <v>8040.8683833095783</v>
          </cell>
          <cell r="CO567">
            <v>876586.73488118453</v>
          </cell>
        </row>
        <row r="568">
          <cell r="A568">
            <v>-170680.98055868046</v>
          </cell>
          <cell r="B568">
            <v>30663.284666974083</v>
          </cell>
          <cell r="C568">
            <v>64056.049674099777</v>
          </cell>
          <cell r="D568">
            <v>60340.022487010865</v>
          </cell>
          <cell r="E568">
            <v>47010.288398369201</v>
          </cell>
          <cell r="F568">
            <v>44779.917355589423</v>
          </cell>
          <cell r="G568">
            <v>42156.671005360156</v>
          </cell>
          <cell r="H568">
            <v>39930.214716361254</v>
          </cell>
          <cell r="I568">
            <v>39024.897590204419</v>
          </cell>
          <cell r="J568">
            <v>37701.357028584476</v>
          </cell>
          <cell r="K568">
            <v>36512.484658847839</v>
          </cell>
          <cell r="L568">
            <v>35442.113627127779</v>
          </cell>
          <cell r="M568">
            <v>34487.237025711089</v>
          </cell>
          <cell r="N568">
            <v>33185.835089950087</v>
          </cell>
          <cell r="O568">
            <v>39762.106767191151</v>
          </cell>
          <cell r="P568">
            <v>46708.144939641476</v>
          </cell>
          <cell r="Q568">
            <v>36586.891093144695</v>
          </cell>
          <cell r="R568">
            <v>26060.15226827102</v>
          </cell>
          <cell r="S568">
            <v>25542.273396885983</v>
          </cell>
          <cell r="T568">
            <v>25025.305928680827</v>
          </cell>
          <cell r="U568">
            <v>24726.440796929506</v>
          </cell>
          <cell r="V568">
            <v>23994.215390454832</v>
          </cell>
          <cell r="W568">
            <v>23480.149490021206</v>
          </cell>
          <cell r="X568">
            <v>22967.109381896022</v>
          </cell>
          <cell r="Y568">
            <v>22671.002475711051</v>
          </cell>
          <cell r="Z568">
            <v>21944.230560861135</v>
          </cell>
          <cell r="AA568">
            <v>21434.456192825528</v>
          </cell>
          <cell r="AB568">
            <v>20925.836363070397</v>
          </cell>
          <cell r="AC568">
            <v>20634.471691700746</v>
          </cell>
          <cell r="AD568">
            <v>19912.19990207933</v>
          </cell>
          <cell r="AE568">
            <v>6957.5733252003702</v>
          </cell>
          <cell r="CO568">
            <v>853404.9027934022</v>
          </cell>
        </row>
        <row r="569">
          <cell r="A569">
            <v>-217697.45623716532</v>
          </cell>
          <cell r="B569">
            <v>12204.487091575007</v>
          </cell>
          <cell r="C569">
            <v>58000.112657007528</v>
          </cell>
          <cell r="D569">
            <v>55132.826623455068</v>
          </cell>
          <cell r="E569">
            <v>39706.354919271107</v>
          </cell>
          <cell r="F569">
            <v>37434.306995090257</v>
          </cell>
          <cell r="G569">
            <v>34562.97806303532</v>
          </cell>
          <cell r="H569">
            <v>32179.508666925249</v>
          </cell>
          <cell r="I569">
            <v>31420.655854316676</v>
          </cell>
          <cell r="J569">
            <v>30242.225272667842</v>
          </cell>
          <cell r="K569">
            <v>29174.479520775101</v>
          </cell>
          <cell r="L569">
            <v>28255.643195605211</v>
          </cell>
          <cell r="M569">
            <v>27426.795666763748</v>
          </cell>
          <cell r="N569">
            <v>26261.657842923662</v>
          </cell>
          <cell r="O569">
            <v>35086.71912933595</v>
          </cell>
          <cell r="P569">
            <v>44238.924541177672</v>
          </cell>
          <cell r="Q569">
            <v>31426.302160536579</v>
          </cell>
          <cell r="R569">
            <v>18196.335085031118</v>
          </cell>
          <cell r="S569">
            <v>17677.432209198043</v>
          </cell>
          <cell r="T569">
            <v>17156.253556700191</v>
          </cell>
          <cell r="U569">
            <v>16858.462874625591</v>
          </cell>
          <cell r="V569">
            <v>16106.793780310967</v>
          </cell>
          <cell r="W569">
            <v>15578.369903776707</v>
          </cell>
          <cell r="X569">
            <v>15047.384620556564</v>
          </cell>
          <cell r="Y569">
            <v>14737.821669887628</v>
          </cell>
          <cell r="Z569">
            <v>13977.420159990164</v>
          </cell>
          <cell r="AA569">
            <v>13438.280313286716</v>
          </cell>
          <cell r="AB569">
            <v>12896.257580792262</v>
          </cell>
          <cell r="AC569">
            <v>12575.181384573792</v>
          </cell>
          <cell r="AD569">
            <v>11803.21491753816</v>
          </cell>
          <cell r="AE569">
            <v>-4627.1082507834617</v>
          </cell>
          <cell r="CO569">
            <v>1088487.2811858265</v>
          </cell>
        </row>
        <row r="570">
          <cell r="A570">
            <v>-168565.3654235577</v>
          </cell>
          <cell r="B570">
            <v>34096.175254959235</v>
          </cell>
          <cell r="C570">
            <v>70093.197138612537</v>
          </cell>
          <cell r="D570">
            <v>65654.451559371402</v>
          </cell>
          <cell r="E570">
            <v>50440.390461544186</v>
          </cell>
          <cell r="F570">
            <v>48109.049483119161</v>
          </cell>
          <cell r="G570">
            <v>45409.232187360962</v>
          </cell>
          <cell r="H570">
            <v>43105.477918338758</v>
          </cell>
          <cell r="I570">
            <v>42117.180344308843</v>
          </cell>
          <cell r="J570">
            <v>40696.076714075927</v>
          </cell>
          <cell r="K570">
            <v>39418.810267003573</v>
          </cell>
          <cell r="L570">
            <v>38259.090055874272</v>
          </cell>
          <cell r="M570">
            <v>37223.224808151514</v>
          </cell>
          <cell r="N570">
            <v>35827.602735245535</v>
          </cell>
          <cell r="O570">
            <v>42221.840627002472</v>
          </cell>
          <cell r="P570">
            <v>49014.475342626756</v>
          </cell>
          <cell r="Q570">
            <v>38992.862608323172</v>
          </cell>
          <cell r="R570">
            <v>28555.019282168316</v>
          </cell>
          <cell r="S570">
            <v>28011.000378295343</v>
          </cell>
          <cell r="T570">
            <v>27468.671978027007</v>
          </cell>
          <cell r="U570">
            <v>27150.518678357686</v>
          </cell>
          <cell r="V570">
            <v>26389.291070190739</v>
          </cell>
          <cell r="W570">
            <v>25852.344602842262</v>
          </cell>
          <cell r="X570">
            <v>25317.300812194284</v>
          </cell>
          <cell r="Y570">
            <v>25005.127215969602</v>
          </cell>
          <cell r="Z570">
            <v>24253.151294613024</v>
          </cell>
          <cell r="AA570">
            <v>23724.164916881127</v>
          </cell>
          <cell r="AB570">
            <v>23197.320018538208</v>
          </cell>
          <cell r="AC570">
            <v>22893.575179083055</v>
          </cell>
          <cell r="AD570">
            <v>22150.313564877579</v>
          </cell>
          <cell r="AE570">
            <v>9334.9195630895047</v>
          </cell>
          <cell r="CO570">
            <v>842826.82711778837</v>
          </cell>
        </row>
        <row r="571">
          <cell r="A571">
            <v>-216693.44190492365</v>
          </cell>
          <cell r="B571">
            <v>11993.451587242191</v>
          </cell>
          <cell r="C571">
            <v>55504.33695391599</v>
          </cell>
          <cell r="D571">
            <v>53638.372663771501</v>
          </cell>
          <cell r="E571">
            <v>38575.544935518221</v>
          </cell>
          <cell r="F571">
            <v>36347.057263621231</v>
          </cell>
          <cell r="G571">
            <v>33517.426641509723</v>
          </cell>
          <cell r="H571">
            <v>31172.31225381617</v>
          </cell>
          <cell r="I571">
            <v>30442.025772505629</v>
          </cell>
          <cell r="J571">
            <v>29298.266022245822</v>
          </cell>
          <cell r="K571">
            <v>28262.346814439428</v>
          </cell>
          <cell r="L571">
            <v>27374.516255677598</v>
          </cell>
          <cell r="M571">
            <v>26574.226560410221</v>
          </cell>
          <cell r="N571">
            <v>25442.726638927488</v>
          </cell>
          <cell r="O571">
            <v>34253.308203578206</v>
          </cell>
          <cell r="P571">
            <v>43380.861147865849</v>
          </cell>
          <cell r="Q571">
            <v>30634.616702527012</v>
          </cell>
          <cell r="R571">
            <v>17475.960562604145</v>
          </cell>
          <cell r="S571">
            <v>16967.944108364754</v>
          </cell>
          <cell r="T571">
            <v>16457.456193602353</v>
          </cell>
          <cell r="U571">
            <v>16167.625122769496</v>
          </cell>
          <cell r="V571">
            <v>15428.767182931166</v>
          </cell>
          <cell r="W571">
            <v>14910.411059718193</v>
          </cell>
          <cell r="X571">
            <v>14389.273285912863</v>
          </cell>
          <cell r="Y571">
            <v>14086.914928594168</v>
          </cell>
          <cell r="Z571">
            <v>13338.316484969087</v>
          </cell>
          <cell r="AA571">
            <v>12808.322973233804</v>
          </cell>
          <cell r="AB571">
            <v>12275.198689250599</v>
          </cell>
          <cell r="AC571">
            <v>11960.44816331656</v>
          </cell>
          <cell r="AD571">
            <v>11199.179294175654</v>
          </cell>
          <cell r="AE571">
            <v>-5149.8005532793904</v>
          </cell>
          <cell r="CO571">
            <v>1083467.2095246182</v>
          </cell>
        </row>
        <row r="572">
          <cell r="A572">
            <v>-204342.41747741247</v>
          </cell>
          <cell r="B572">
            <v>17497.981527697222</v>
          </cell>
          <cell r="C572">
            <v>59090.320031437892</v>
          </cell>
          <cell r="D572">
            <v>55962.42837559797</v>
          </cell>
          <cell r="E572">
            <v>41072.374347405203</v>
          </cell>
          <cell r="F572">
            <v>38835.664370642829</v>
          </cell>
          <cell r="G572">
            <v>36054.850112003885</v>
          </cell>
          <cell r="H572">
            <v>33735.256866517855</v>
          </cell>
          <cell r="I572">
            <v>32952.25555044206</v>
          </cell>
          <cell r="J572">
            <v>31753.407143105782</v>
          </cell>
          <cell r="K572">
            <v>30670.207565107063</v>
          </cell>
          <cell r="L572">
            <v>29727.185580939942</v>
          </cell>
          <cell r="M572">
            <v>28879.749174322176</v>
          </cell>
          <cell r="N572">
            <v>27696.033302704389</v>
          </cell>
          <cell r="O572">
            <v>35900.797985163357</v>
          </cell>
          <cell r="P572">
            <v>44438.710030044283</v>
          </cell>
          <cell r="Q572">
            <v>32395.47562919827</v>
          </cell>
          <cell r="R572">
            <v>19940.842543452876</v>
          </cell>
          <cell r="S572">
            <v>19428.213928510551</v>
          </cell>
          <cell r="T572">
            <v>18914.069604961878</v>
          </cell>
          <cell r="U572">
            <v>18620.36992588373</v>
          </cell>
          <cell r="V572">
            <v>17881.050582874152</v>
          </cell>
          <cell r="W572">
            <v>17362.080808481478</v>
          </cell>
          <cell r="X572">
            <v>16841.405090698732</v>
          </cell>
          <cell r="Y572">
            <v>16539.473838947612</v>
          </cell>
          <cell r="Z572">
            <v>15794.72957640727</v>
          </cell>
          <cell r="AA572">
            <v>15268.622771187442</v>
          </cell>
          <cell r="AB572">
            <v>14740.595911652832</v>
          </cell>
          <cell r="AC572">
            <v>14431.093568450895</v>
          </cell>
          <cell r="AD572">
            <v>13678.549895072236</v>
          </cell>
          <cell r="AE572">
            <v>-1760.5790166214574</v>
          </cell>
          <cell r="CO572">
            <v>1021712.0873870623</v>
          </cell>
        </row>
        <row r="573">
          <cell r="A573">
            <v>-194291.70230095729</v>
          </cell>
          <cell r="B573">
            <v>18062.630138158012</v>
          </cell>
          <cell r="C573">
            <v>58172.605472817071</v>
          </cell>
          <cell r="D573">
            <v>56124.852727469333</v>
          </cell>
          <cell r="E573">
            <v>41968.980186967558</v>
          </cell>
          <cell r="F573">
            <v>39763.223101283176</v>
          </cell>
          <cell r="G573">
            <v>37054.246175546432</v>
          </cell>
          <cell r="H573">
            <v>34786.299835562153</v>
          </cell>
          <cell r="I573">
            <v>33988.362078747858</v>
          </cell>
          <cell r="J573">
            <v>32778.005414053376</v>
          </cell>
          <cell r="K573">
            <v>31686.690553581269</v>
          </cell>
          <cell r="L573">
            <v>30728.964387663349</v>
          </cell>
          <cell r="M573">
            <v>29870.730155134428</v>
          </cell>
          <cell r="N573">
            <v>28676.765806774056</v>
          </cell>
          <cell r="O573">
            <v>36418.134562424573</v>
          </cell>
          <cell r="P573">
            <v>44496.036585204238</v>
          </cell>
          <cell r="Q573">
            <v>33032.73659966304</v>
          </cell>
          <cell r="R573">
            <v>21162.990754144004</v>
          </cell>
          <cell r="S573">
            <v>20656.193711235908</v>
          </cell>
          <cell r="T573">
            <v>20148.426031920622</v>
          </cell>
          <cell r="U573">
            <v>19858.620486520886</v>
          </cell>
          <cell r="V573">
            <v>19129.861414127321</v>
          </cell>
          <cell r="W573">
            <v>18619.003590539287</v>
          </cell>
          <cell r="X573">
            <v>18107.053307123846</v>
          </cell>
          <cell r="Y573">
            <v>17811.572030719937</v>
          </cell>
          <cell r="Z573">
            <v>17079.743282417359</v>
          </cell>
          <cell r="AA573">
            <v>16564.315014398711</v>
          </cell>
          <cell r="AB573">
            <v>16047.657173219712</v>
          </cell>
          <cell r="AC573">
            <v>15747.446357811914</v>
          </cell>
          <cell r="AD573">
            <v>15010.504115985386</v>
          </cell>
          <cell r="AE573">
            <v>318.05408495239681</v>
          </cell>
          <cell r="CO573">
            <v>971458.51150478644</v>
          </cell>
        </row>
        <row r="574">
          <cell r="A574">
            <v>-198813.03760348333</v>
          </cell>
          <cell r="B574">
            <v>22551.126018510971</v>
          </cell>
          <cell r="C574">
            <v>61596.325274146016</v>
          </cell>
          <cell r="D574">
            <v>59444.221333076246</v>
          </cell>
          <cell r="E574">
            <v>43593.285551468332</v>
          </cell>
          <cell r="F574">
            <v>41306.366621020221</v>
          </cell>
          <cell r="G574">
            <v>38507.715273043737</v>
          </cell>
          <cell r="H574">
            <v>36161.380990868653</v>
          </cell>
          <cell r="I574">
            <v>35320.220625197631</v>
          </cell>
          <cell r="J574">
            <v>34055.525588937162</v>
          </cell>
          <cell r="K574">
            <v>32913.634927701671</v>
          </cell>
          <cell r="L574">
            <v>31908.567117884566</v>
          </cell>
          <cell r="M574">
            <v>31005.949535097156</v>
          </cell>
          <cell r="N574">
            <v>29759.005394911102</v>
          </cell>
          <cell r="O574">
            <v>37655.979844730464</v>
          </cell>
          <cell r="P574">
            <v>45905.428314652898</v>
          </cell>
          <cell r="Q574">
            <v>34167.211494991847</v>
          </cell>
          <cell r="R574">
            <v>22012.946678522669</v>
          </cell>
          <cell r="S574">
            <v>21486.4064802625</v>
          </cell>
          <cell r="T574">
            <v>20959.066038937104</v>
          </cell>
          <cell r="U574">
            <v>20654.930205622833</v>
          </cell>
          <cell r="V574">
            <v>19901.887677704035</v>
          </cell>
          <cell r="W574">
            <v>19371.99956094956</v>
          </cell>
          <cell r="X574">
            <v>18841.210763575014</v>
          </cell>
          <cell r="Y574">
            <v>18531.928109080211</v>
          </cell>
          <cell r="Z574">
            <v>17776.822234678737</v>
          </cell>
          <cell r="AA574">
            <v>17243.166006163709</v>
          </cell>
          <cell r="AB574">
            <v>16708.496053675823</v>
          </cell>
          <cell r="AC574">
            <v>16395.137530548014</v>
          </cell>
          <cell r="AD574">
            <v>15635.992417552992</v>
          </cell>
          <cell r="AE574">
            <v>596.42565509008637</v>
          </cell>
          <cell r="CO574">
            <v>994065.18801741663</v>
          </cell>
        </row>
        <row r="575">
          <cell r="A575">
            <v>-190627.30127740462</v>
          </cell>
          <cell r="B575">
            <v>25603.785268602282</v>
          </cell>
          <cell r="C575">
            <v>63660.246063389844</v>
          </cell>
          <cell r="D575">
            <v>61427.40035215058</v>
          </cell>
          <cell r="E575">
            <v>45335.992861474311</v>
          </cell>
          <cell r="F575">
            <v>43040.709253568697</v>
          </cell>
          <cell r="G575">
            <v>40271.924392653949</v>
          </cell>
          <cell r="H575">
            <v>37940.113061680953</v>
          </cell>
          <cell r="I575">
            <v>37061.850163055817</v>
          </cell>
          <cell r="J575">
            <v>35758.064234279067</v>
          </cell>
          <cell r="K575">
            <v>34582.486998549808</v>
          </cell>
          <cell r="L575">
            <v>33538.501213745025</v>
          </cell>
          <cell r="M575">
            <v>32602.501809462759</v>
          </cell>
          <cell r="N575">
            <v>31318.454162080168</v>
          </cell>
          <cell r="O575">
            <v>38811.627183660654</v>
          </cell>
          <cell r="P575">
            <v>46668.752180551477</v>
          </cell>
          <cell r="Q575">
            <v>35395.852265523397</v>
          </cell>
          <cell r="R575">
            <v>23707.256008265336</v>
          </cell>
          <cell r="S575">
            <v>23176.916786124479</v>
          </cell>
          <cell r="T575">
            <v>22646.428772177213</v>
          </cell>
          <cell r="U575">
            <v>22339.183611585744</v>
          </cell>
          <cell r="V575">
            <v>21584.988379934068</v>
          </cell>
          <cell r="W575">
            <v>21054.026668374543</v>
          </cell>
          <cell r="X575">
            <v>20522.897490326024</v>
          </cell>
          <cell r="Y575">
            <v>20213.425309073471</v>
          </cell>
          <cell r="Z575">
            <v>19460.116488063562</v>
          </cell>
          <cell r="AA575">
            <v>18928.454159179149</v>
          </cell>
          <cell r="AB575">
            <v>18396.603345286028</v>
          </cell>
          <cell r="AC575">
            <v>18086.334266557846</v>
          </cell>
          <cell r="AD575">
            <v>17332.31347463603</v>
          </cell>
          <cell r="AE575">
            <v>2895.2708617522403</v>
          </cell>
          <cell r="CO575">
            <v>953136.50638702302</v>
          </cell>
        </row>
        <row r="576">
          <cell r="A576">
            <v>-201847.56341658966</v>
          </cell>
          <cell r="B576">
            <v>19857.397852630398</v>
          </cell>
          <cell r="C576">
            <v>60683.805142991492</v>
          </cell>
          <cell r="D576">
            <v>57005.648544159951</v>
          </cell>
          <cell r="E576">
            <v>42747.19648261102</v>
          </cell>
          <cell r="F576">
            <v>40470.012221344688</v>
          </cell>
          <cell r="G576">
            <v>37665.948186935435</v>
          </cell>
          <cell r="H576">
            <v>35319.671775500334</v>
          </cell>
          <cell r="I576">
            <v>34497.193016433477</v>
          </cell>
          <cell r="J576">
            <v>33252.861240179656</v>
          </cell>
          <cell r="K576">
            <v>32128.808594829359</v>
          </cell>
          <cell r="L576">
            <v>31143.49147666106</v>
          </cell>
          <cell r="M576">
            <v>30258.1070349453</v>
          </cell>
          <cell r="N576">
            <v>29030.599459504861</v>
          </cell>
          <cell r="O576">
            <v>37082.481400341472</v>
          </cell>
          <cell r="P576">
            <v>45480.859353595624</v>
          </cell>
          <cell r="Q576">
            <v>33571.529826640937</v>
          </cell>
          <cell r="R576">
            <v>21246.749485748122</v>
          </cell>
          <cell r="S576">
            <v>20723.306696981701</v>
          </cell>
          <cell r="T576">
            <v>20198.781162813117</v>
          </cell>
          <cell r="U576">
            <v>19897.039007197571</v>
          </cell>
          <cell r="V576">
            <v>19146.35095435087</v>
          </cell>
          <cell r="W576">
            <v>18618.378362686257</v>
          </cell>
          <cell r="X576">
            <v>18089.187131532744</v>
          </cell>
          <cell r="Y576">
            <v>17781.050138259292</v>
          </cell>
          <cell r="Z576">
            <v>17027.001417244595</v>
          </cell>
          <cell r="AA576">
            <v>16493.930492510699</v>
          </cell>
          <cell r="AB576">
            <v>15959.487978295812</v>
          </cell>
          <cell r="AC576">
            <v>15645.868962185381</v>
          </cell>
          <cell r="AD576">
            <v>14886.322356254568</v>
          </cell>
          <cell r="AE576">
            <v>-375.49835385014012</v>
          </cell>
          <cell r="CO576">
            <v>1009237.8170829483</v>
          </cell>
        </row>
        <row r="577">
          <cell r="A577">
            <v>-170746.04445665877</v>
          </cell>
          <cell r="B577">
            <v>32468.400068085321</v>
          </cell>
          <cell r="C577">
            <v>68601.140024795532</v>
          </cell>
          <cell r="D577">
            <v>64467.419689140297</v>
          </cell>
          <cell r="E577">
            <v>50608.493514231261</v>
          </cell>
          <cell r="F577">
            <v>48258.41154481034</v>
          </cell>
          <cell r="G577">
            <v>45532.749553179077</v>
          </cell>
          <cell r="H577">
            <v>43207.9253932336</v>
          </cell>
          <cell r="I577">
            <v>42213.936622804875</v>
          </cell>
          <cell r="J577">
            <v>40784.685788382631</v>
          </cell>
          <cell r="K577">
            <v>39499.481874678182</v>
          </cell>
          <cell r="L577">
            <v>38333.302085476316</v>
          </cell>
          <cell r="M577">
            <v>37290.973071829372</v>
          </cell>
          <cell r="N577">
            <v>35887.274795575715</v>
          </cell>
          <cell r="O577">
            <v>42372.601820469681</v>
          </cell>
          <cell r="P577">
            <v>49258.714398082622</v>
          </cell>
          <cell r="Q577">
            <v>39108.765118633863</v>
          </cell>
          <cell r="R577">
            <v>28540.191812883932</v>
          </cell>
          <cell r="S577">
            <v>27991.845827729172</v>
          </cell>
          <cell r="T577">
            <v>27445.146410979316</v>
          </cell>
          <cell r="U577">
            <v>27123.898588415148</v>
          </cell>
          <cell r="V577">
            <v>26356.886352814116</v>
          </cell>
          <cell r="W577">
            <v>25815.428995695169</v>
          </cell>
          <cell r="X577">
            <v>25275.824865822098</v>
          </cell>
          <cell r="Y577">
            <v>24960.302434685953</v>
          </cell>
          <cell r="Z577">
            <v>24202.400342987596</v>
          </cell>
          <cell r="AA577">
            <v>23668.696197411635</v>
          </cell>
          <cell r="AB577">
            <v>23137.077875427873</v>
          </cell>
          <cell r="AC577">
            <v>22829.713198792873</v>
          </cell>
          <cell r="AD577">
            <v>22080.350878309124</v>
          </cell>
          <cell r="AE577">
            <v>9100.9448328673243</v>
          </cell>
          <cell r="CO577">
            <v>853730.22228329384</v>
          </cell>
        </row>
        <row r="578">
          <cell r="A578">
            <v>-195088.50984782694</v>
          </cell>
          <cell r="B578">
            <v>25084.667062942957</v>
          </cell>
          <cell r="C578">
            <v>62054.293362109602</v>
          </cell>
          <cell r="D578">
            <v>60738.121958715303</v>
          </cell>
          <cell r="E578">
            <v>45681.551760439484</v>
          </cell>
          <cell r="F578">
            <v>43347.873145101126</v>
          </cell>
          <cell r="G578">
            <v>40526.168663934281</v>
          </cell>
          <cell r="H578">
            <v>38151.207754198447</v>
          </cell>
          <cell r="I578">
            <v>37261.26109275865</v>
          </cell>
          <cell r="J578">
            <v>35940.759111308216</v>
          </cell>
          <cell r="K578">
            <v>34748.899220021442</v>
          </cell>
          <cell r="L578">
            <v>33691.654447962486</v>
          </cell>
          <cell r="M578">
            <v>32742.39133922859</v>
          </cell>
          <cell r="N578">
            <v>31441.774463894428</v>
          </cell>
          <cell r="O578">
            <v>39121.253451499404</v>
          </cell>
          <cell r="P578">
            <v>47169.585508216493</v>
          </cell>
          <cell r="Q578">
            <v>35634.124679407505</v>
          </cell>
          <cell r="R578">
            <v>23678.065026224387</v>
          </cell>
          <cell r="S578">
            <v>23138.859531699236</v>
          </cell>
          <cell r="T578">
            <v>22599.415702564089</v>
          </cell>
          <cell r="U578">
            <v>22285.829531605246</v>
          </cell>
          <cell r="V578">
            <v>21519.784225809301</v>
          </cell>
          <cell r="W578">
            <v>20979.581628174645</v>
          </cell>
          <cell r="X578">
            <v>20439.110782836637</v>
          </cell>
          <cell r="Y578">
            <v>20122.778693185675</v>
          </cell>
          <cell r="Z578">
            <v>19357.331917903408</v>
          </cell>
          <cell r="AA578">
            <v>18816.007071934408</v>
          </cell>
          <cell r="AB578">
            <v>18274.380310812136</v>
          </cell>
          <cell r="AC578">
            <v>17956.698487735033</v>
          </cell>
          <cell r="AD578">
            <v>17190.184541565483</v>
          </cell>
          <cell r="AE578">
            <v>2417.5987771561449</v>
          </cell>
          <cell r="CO578">
            <v>975442.54923913465</v>
          </cell>
        </row>
        <row r="579">
          <cell r="A579">
            <v>-170207.44318610674</v>
          </cell>
          <cell r="B579">
            <v>26808.519509182501</v>
          </cell>
          <cell r="C579">
            <v>63854.977563892782</v>
          </cell>
          <cell r="D579">
            <v>62201.980217705743</v>
          </cell>
          <cell r="E579">
            <v>46226.117549390692</v>
          </cell>
          <cell r="F579">
            <v>44024.609109352852</v>
          </cell>
          <cell r="G579">
            <v>41428.12505404526</v>
          </cell>
          <cell r="H579">
            <v>39226.581592589515</v>
          </cell>
          <cell r="I579">
            <v>38340.91568571543</v>
          </cell>
          <cell r="J579">
            <v>37041.089800676738</v>
          </cell>
          <cell r="K579">
            <v>35873.936348944961</v>
          </cell>
          <cell r="L579">
            <v>34824.863704149429</v>
          </cell>
          <cell r="M579">
            <v>33889.547593632982</v>
          </cell>
          <cell r="N579">
            <v>32611.134989923739</v>
          </cell>
          <cell r="O579">
            <v>39187.115719884372</v>
          </cell>
          <cell r="P579">
            <v>46125.904647000869</v>
          </cell>
          <cell r="Q579">
            <v>36037.693409637352</v>
          </cell>
          <cell r="R579">
            <v>25547.23603120746</v>
          </cell>
          <cell r="S579">
            <v>25036.609491858981</v>
          </cell>
          <cell r="T579">
            <v>24526.750651115493</v>
          </cell>
          <cell r="U579">
            <v>24233.195653734059</v>
          </cell>
          <cell r="V579">
            <v>23509.428880204832</v>
          </cell>
          <cell r="W579">
            <v>23002.014105467941</v>
          </cell>
          <cell r="X579">
            <v>22495.463382274473</v>
          </cell>
          <cell r="Y579">
            <v>22204.102851082411</v>
          </cell>
          <cell r="Z579">
            <v>21485.05855434906</v>
          </cell>
          <cell r="AA579">
            <v>20981.258648978292</v>
          </cell>
          <cell r="AB579">
            <v>20478.431241231854</v>
          </cell>
          <cell r="AC579">
            <v>20191.159413183326</v>
          </cell>
          <cell r="AD579">
            <v>19475.811493574642</v>
          </cell>
          <cell r="AE579">
            <v>6560.9381922987959</v>
          </cell>
          <cell r="CO579">
            <v>851037.21593053371</v>
          </cell>
        </row>
        <row r="580">
          <cell r="A580">
            <v>-187680.64442356315</v>
          </cell>
          <cell r="B580">
            <v>20481.203573339837</v>
          </cell>
          <cell r="C580">
            <v>60195.790949718037</v>
          </cell>
          <cell r="D580">
            <v>56698.482391829064</v>
          </cell>
          <cell r="E580">
            <v>42087.266608852326</v>
          </cell>
          <cell r="F580">
            <v>39917.503687393313</v>
          </cell>
          <cell r="G580">
            <v>37269.116300512076</v>
          </cell>
          <cell r="H580">
            <v>35047.966416226554</v>
          </cell>
          <cell r="I580">
            <v>34251.816528173498</v>
          </cell>
          <cell r="J580">
            <v>33047.728765969994</v>
          </cell>
          <cell r="K580">
            <v>31963.684812777145</v>
          </cell>
          <cell r="L580">
            <v>31008.832763909522</v>
          </cell>
          <cell r="M580">
            <v>30154.94565247561</v>
          </cell>
          <cell r="N580">
            <v>28967.631177338328</v>
          </cell>
          <cell r="O580">
            <v>36416.481790710619</v>
          </cell>
          <cell r="P580">
            <v>44200.032059218967</v>
          </cell>
          <cell r="Q580">
            <v>33121.458262729218</v>
          </cell>
          <cell r="R580">
            <v>21641.411071805211</v>
          </cell>
          <cell r="S580">
            <v>21142.430608754687</v>
          </cell>
          <cell r="T580">
            <v>20642.741405992405</v>
          </cell>
          <cell r="U580">
            <v>20358.422094184833</v>
          </cell>
          <cell r="V580">
            <v>19641.151094701316</v>
          </cell>
          <cell r="W580">
            <v>19139.205529056606</v>
          </cell>
          <cell r="X580">
            <v>18636.4622706222</v>
          </cell>
          <cell r="Y580">
            <v>18347.758056561375</v>
          </cell>
          <cell r="Z580">
            <v>17628.486234326258</v>
          </cell>
          <cell r="AA580">
            <v>17123.203419589106</v>
          </cell>
          <cell r="AB580">
            <v>16617.02279458952</v>
          </cell>
          <cell r="AC580">
            <v>16325.008906941192</v>
          </cell>
          <cell r="AD580">
            <v>15601.859568542422</v>
          </cell>
          <cell r="AE580">
            <v>1403.1617222970017</v>
          </cell>
          <cell r="CO580">
            <v>938403.22211781563</v>
          </cell>
        </row>
        <row r="581">
          <cell r="A581">
            <v>-204621.95417077543</v>
          </cell>
          <cell r="B581">
            <v>13065.174100145596</v>
          </cell>
          <cell r="C581">
            <v>54776.677860875163</v>
          </cell>
          <cell r="D581">
            <v>52445.217507514782</v>
          </cell>
          <cell r="E581">
            <v>37381.095804062948</v>
          </cell>
          <cell r="F581">
            <v>35265.102462494629</v>
          </cell>
          <cell r="G581">
            <v>32586.004078861268</v>
          </cell>
          <cell r="H581">
            <v>30364.703443832783</v>
          </cell>
          <cell r="I581">
            <v>29672.421156010438</v>
          </cell>
          <cell r="J581">
            <v>28581.507169669188</v>
          </cell>
          <cell r="K581">
            <v>27596.584364354741</v>
          </cell>
          <cell r="L581">
            <v>26751.533970530021</v>
          </cell>
          <cell r="M581">
            <v>25993.433912557703</v>
          </cell>
          <cell r="N581">
            <v>24914.136150705628</v>
          </cell>
          <cell r="O581">
            <v>33227.358353028081</v>
          </cell>
          <cell r="P581">
            <v>41842.055909099479</v>
          </cell>
          <cell r="Q581">
            <v>29808.064571831914</v>
          </cell>
          <cell r="R581">
            <v>17375.870472749382</v>
          </cell>
          <cell r="S581">
            <v>16894.035312698514</v>
          </cell>
          <cell r="T581">
            <v>16409.917814481349</v>
          </cell>
          <cell r="U581">
            <v>16138.853989495656</v>
          </cell>
          <cell r="V581">
            <v>15434.559868863598</v>
          </cell>
          <cell r="W581">
            <v>14943.176257236948</v>
          </cell>
          <cell r="X581">
            <v>14449.223853896587</v>
          </cell>
          <cell r="Y581">
            <v>14166.822056307312</v>
          </cell>
          <cell r="Z581">
            <v>13453.302105157039</v>
          </cell>
          <cell r="AA581">
            <v>12951.171627159889</v>
          </cell>
          <cell r="AB581">
            <v>12446.149951458057</v>
          </cell>
          <cell r="AC581">
            <v>12152.604726352965</v>
          </cell>
          <cell r="AD581">
            <v>11427.083461137674</v>
          </cell>
          <cell r="AE581">
            <v>-4012.5217780782841</v>
          </cell>
          <cell r="CO581">
            <v>1023109.7708538771</v>
          </cell>
        </row>
        <row r="582">
          <cell r="A582">
            <v>-186824.50986010971</v>
          </cell>
          <cell r="B582">
            <v>22310.917396283956</v>
          </cell>
          <cell r="C582">
            <v>62039.955426351939</v>
          </cell>
          <cell r="D582">
            <v>59256.463644705538</v>
          </cell>
          <cell r="E582">
            <v>43569.941797927095</v>
          </cell>
          <cell r="F582">
            <v>41356.181922913849</v>
          </cell>
          <cell r="G582">
            <v>38674.132153137194</v>
          </cell>
          <cell r="H582">
            <v>36419.128493279248</v>
          </cell>
          <cell r="I582">
            <v>35587.068485016833</v>
          </cell>
          <cell r="J582">
            <v>34340.722728796449</v>
          </cell>
          <cell r="K582">
            <v>33218.377993888011</v>
          </cell>
          <cell r="L582">
            <v>32224.851261309799</v>
          </cell>
          <cell r="M582">
            <v>31335.892767041645</v>
          </cell>
          <cell r="N582">
            <v>30107.762922122296</v>
          </cell>
          <cell r="O582">
            <v>37480.483230380043</v>
          </cell>
          <cell r="P582">
            <v>45200.30394159237</v>
          </cell>
          <cell r="Q582">
            <v>34161.39763545859</v>
          </cell>
          <cell r="R582">
            <v>22716.325417794891</v>
          </cell>
          <cell r="S582">
            <v>22205.968019468492</v>
          </cell>
          <cell r="T582">
            <v>21695.236553180352</v>
          </cell>
          <cell r="U582">
            <v>21402.524957243877</v>
          </cell>
          <cell r="V582">
            <v>20672.606191902363</v>
          </cell>
          <cell r="W582">
            <v>20160.683832751449</v>
          </cell>
          <cell r="X582">
            <v>19648.340456814039</v>
          </cell>
          <cell r="Y582">
            <v>19352.625926774563</v>
          </cell>
          <cell r="Z582">
            <v>18622.339753650434</v>
          </cell>
          <cell r="AA582">
            <v>18108.656017304202</v>
          </cell>
          <cell r="AB582">
            <v>17594.498422855686</v>
          </cell>
          <cell r="AC582">
            <v>17297.056196069345</v>
          </cell>
          <cell r="AD582">
            <v>16564.704370207037</v>
          </cell>
          <cell r="AE582">
            <v>2421.8267767207653</v>
          </cell>
          <cell r="CO582">
            <v>934122.5493005485</v>
          </cell>
        </row>
        <row r="583">
          <cell r="A583">
            <v>-198916.32052156064</v>
          </cell>
          <cell r="B583">
            <v>15624.923701943771</v>
          </cell>
          <cell r="C583">
            <v>54418.872993867728</v>
          </cell>
          <cell r="D583">
            <v>55538.152691179639</v>
          </cell>
          <cell r="E583">
            <v>38779.378900982469</v>
          </cell>
          <cell r="F583">
            <v>36651.467646925012</v>
          </cell>
          <cell r="G583">
            <v>33987.993749618923</v>
          </cell>
          <cell r="H583">
            <v>31771.822352656323</v>
          </cell>
          <cell r="I583">
            <v>31049.157178727117</v>
          </cell>
          <cell r="J583">
            <v>29925.607604574281</v>
          </cell>
          <cell r="K583">
            <v>28912.294983521497</v>
          </cell>
          <cell r="L583">
            <v>28035.232832403424</v>
          </cell>
          <cell r="M583">
            <v>27249.406773114657</v>
          </cell>
          <cell r="N583">
            <v>26139.032985748185</v>
          </cell>
          <cell r="O583">
            <v>34166.011654360926</v>
          </cell>
          <cell r="P583">
            <v>42504.047203152288</v>
          </cell>
          <cell r="Q583">
            <v>30793.121281938453</v>
          </cell>
          <cell r="R583">
            <v>18683.570074330673</v>
          </cell>
          <cell r="S583">
            <v>18197.536921542138</v>
          </cell>
          <cell r="T583">
            <v>17709.713133193771</v>
          </cell>
          <cell r="U583">
            <v>17435.34320915593</v>
          </cell>
          <cell r="V583">
            <v>16728.477161978124</v>
          </cell>
          <cell r="W583">
            <v>16234.95265791412</v>
          </cell>
          <cell r="X583">
            <v>15739.412777751881</v>
          </cell>
          <cell r="Y583">
            <v>15455.892027048016</v>
          </cell>
          <cell r="Z583">
            <v>14742.043230162799</v>
          </cell>
          <cell r="AA583">
            <v>14240.087144239351</v>
          </cell>
          <cell r="AB583">
            <v>13735.862734761969</v>
          </cell>
          <cell r="AC583">
            <v>13443.658984288093</v>
          </cell>
          <cell r="AD583">
            <v>12720.334704827681</v>
          </cell>
          <cell r="AE583">
            <v>-2300.3142758403301</v>
          </cell>
          <cell r="CO583">
            <v>994581.60260780319</v>
          </cell>
        </row>
        <row r="584">
          <cell r="A584">
            <v>-181503.1442814715</v>
          </cell>
          <cell r="B584">
            <v>24619.183848940942</v>
          </cell>
          <cell r="C584">
            <v>60414.677032760344</v>
          </cell>
          <cell r="D584">
            <v>60484.742244299036</v>
          </cell>
          <cell r="E584">
            <v>43774.753982426468</v>
          </cell>
          <cell r="F584">
            <v>41586.332066605508</v>
          </cell>
          <cell r="G584">
            <v>38949.951552610073</v>
          </cell>
          <cell r="H584">
            <v>36729.633956469552</v>
          </cell>
          <cell r="I584">
            <v>35896.313511683737</v>
          </cell>
          <cell r="J584">
            <v>34651.796702468753</v>
          </cell>
          <cell r="K584">
            <v>33532.373330825278</v>
          </cell>
          <cell r="L584">
            <v>32538.243503139485</v>
          </cell>
          <cell r="M584">
            <v>31650.122455689423</v>
          </cell>
          <cell r="N584">
            <v>30424.232277124691</v>
          </cell>
          <cell r="O584">
            <v>37558.642260734188</v>
          </cell>
          <cell r="P584">
            <v>45039.620722660817</v>
          </cell>
          <cell r="Q584">
            <v>34309.629321412933</v>
          </cell>
          <cell r="R584">
            <v>23177.075844876621</v>
          </cell>
          <cell r="S584">
            <v>22672.084774957482</v>
          </cell>
          <cell r="T584">
            <v>22166.952907032544</v>
          </cell>
          <cell r="U584">
            <v>21877.977372944762</v>
          </cell>
          <cell r="V584">
            <v>21156.249754686687</v>
          </cell>
          <cell r="W584">
            <v>20650.669638429245</v>
          </cell>
          <cell r="X584">
            <v>20144.931052775886</v>
          </cell>
          <cell r="Y584">
            <v>19854.082334446983</v>
          </cell>
          <cell r="Z584">
            <v>19132.959314331587</v>
          </cell>
          <cell r="AA584">
            <v>18626.716221230789</v>
          </cell>
          <cell r="AB584">
            <v>18120.294769428918</v>
          </cell>
          <cell r="AC584">
            <v>17828.96565936377</v>
          </cell>
          <cell r="AD584">
            <v>17106.895226154546</v>
          </cell>
          <cell r="AE584">
            <v>3360.8415389858783</v>
          </cell>
          <cell r="CO584">
            <v>907515.72140735737</v>
          </cell>
        </row>
        <row r="585">
          <cell r="A585">
            <v>-167458.62827467101</v>
          </cell>
          <cell r="B585">
            <v>30793.545491784826</v>
          </cell>
          <cell r="C585">
            <v>67225.720202107783</v>
          </cell>
          <cell r="D585">
            <v>63565.958554219862</v>
          </cell>
          <cell r="E585">
            <v>48547.355573584748</v>
          </cell>
          <cell r="F585">
            <v>46285.470789189189</v>
          </cell>
          <cell r="G585">
            <v>43649.907136076596</v>
          </cell>
          <cell r="H585">
            <v>41406.018458748353</v>
          </cell>
          <cell r="I585">
            <v>40465.134200014974</v>
          </cell>
          <cell r="J585">
            <v>39101.225556757301</v>
          </cell>
          <cell r="K585">
            <v>37876.332397978957</v>
          </cell>
          <cell r="L585">
            <v>36767.994590127317</v>
          </cell>
          <cell r="M585">
            <v>35779.309764265417</v>
          </cell>
          <cell r="N585">
            <v>34439.130174060323</v>
          </cell>
          <cell r="O585">
            <v>40834.259751901649</v>
          </cell>
          <cell r="P585">
            <v>47611.00411934196</v>
          </cell>
          <cell r="Q585">
            <v>37667.034829443757</v>
          </cell>
          <cell r="R585">
            <v>27314.623937996112</v>
          </cell>
          <cell r="S585">
            <v>26788.064043457351</v>
          </cell>
          <cell r="T585">
            <v>26262.846432306185</v>
          </cell>
          <cell r="U585">
            <v>25957.477855087469</v>
          </cell>
          <cell r="V585">
            <v>25216.600342228325</v>
          </cell>
          <cell r="W585">
            <v>24695.656060711641</v>
          </cell>
          <cell r="X585">
            <v>24176.22253097326</v>
          </cell>
          <cell r="Y585">
            <v>23875.466138810792</v>
          </cell>
          <cell r="Z585">
            <v>23142.070376721385</v>
          </cell>
          <cell r="AA585">
            <v>22627.446517134638</v>
          </cell>
          <cell r="AB585">
            <v>22114.523021984132</v>
          </cell>
          <cell r="AC585">
            <v>21820.610523278985</v>
          </cell>
          <cell r="AD585">
            <v>21093.982699051965</v>
          </cell>
          <cell r="AE585">
            <v>8371.8325349764636</v>
          </cell>
          <cell r="CO585">
            <v>837293.14137335494</v>
          </cell>
        </row>
        <row r="586">
          <cell r="A586">
            <v>-180898.85135816381</v>
          </cell>
          <cell r="B586">
            <v>25265.926068663292</v>
          </cell>
          <cell r="C586">
            <v>62378.102127774473</v>
          </cell>
          <cell r="D586">
            <v>60333.149230300885</v>
          </cell>
          <cell r="E586">
            <v>44686.746237497922</v>
          </cell>
          <cell r="F586">
            <v>42471.73088502037</v>
          </cell>
          <cell r="G586">
            <v>39815.395963225936</v>
          </cell>
          <cell r="H586">
            <v>37574.842643231445</v>
          </cell>
          <cell r="I586">
            <v>36719.489158128228</v>
          </cell>
          <cell r="J586">
            <v>35449.093955297547</v>
          </cell>
          <cell r="K586">
            <v>34306.234416772684</v>
          </cell>
          <cell r="L586">
            <v>33288.386584389707</v>
          </cell>
          <cell r="M586">
            <v>32378.7779960025</v>
          </cell>
          <cell r="N586">
            <v>31127.899937684022</v>
          </cell>
          <cell r="O586">
            <v>38212.081141863091</v>
          </cell>
          <cell r="P586">
            <v>45650.424995834648</v>
          </cell>
          <cell r="Q586">
            <v>34949.36349735051</v>
          </cell>
          <cell r="R586">
            <v>23842.917045753755</v>
          </cell>
          <cell r="S586">
            <v>23331.0316194185</v>
          </cell>
          <cell r="T586">
            <v>22819.214043993459</v>
          </cell>
          <cell r="U586">
            <v>22525.149513344077</v>
          </cell>
          <cell r="V586">
            <v>21795.790649048577</v>
          </cell>
          <cell r="W586">
            <v>21284.189085612888</v>
          </cell>
          <cell r="X586">
            <v>20772.663888974348</v>
          </cell>
          <cell r="Y586">
            <v>20477.590239076279</v>
          </cell>
          <cell r="Z586">
            <v>19749.851828834435</v>
          </cell>
          <cell r="AA586">
            <v>19238.569755593111</v>
          </cell>
          <cell r="AB586">
            <v>18727.373633854768</v>
          </cell>
          <cell r="AC586">
            <v>18432.808025043953</v>
          </cell>
          <cell r="AD586">
            <v>17705.249636423578</v>
          </cell>
          <cell r="AE586">
            <v>3999.3406195699135</v>
          </cell>
          <cell r="CO586">
            <v>904494.256790819</v>
          </cell>
        </row>
        <row r="587">
          <cell r="A587">
            <v>-174358.62541226638</v>
          </cell>
          <cell r="B587">
            <v>29822.606687050269</v>
          </cell>
          <cell r="C587">
            <v>65446.627710588145</v>
          </cell>
          <cell r="D587">
            <v>62361.33895679719</v>
          </cell>
          <cell r="E587">
            <v>48299.929632246567</v>
          </cell>
          <cell r="F587">
            <v>46004.5884347393</v>
          </cell>
          <cell r="G587">
            <v>43309.294019354929</v>
          </cell>
          <cell r="H587">
            <v>41019.935757603176</v>
          </cell>
          <cell r="I587">
            <v>40080.238920197502</v>
          </cell>
          <cell r="J587">
            <v>38713.42614579518</v>
          </cell>
          <cell r="K587">
            <v>37484.25969545306</v>
          </cell>
          <cell r="L587">
            <v>36376.221034478658</v>
          </cell>
          <cell r="M587">
            <v>35386.009663945981</v>
          </cell>
          <cell r="N587">
            <v>34042.410609305764</v>
          </cell>
          <cell r="O587">
            <v>40746.074443584715</v>
          </cell>
          <cell r="P587">
            <v>47832.199079016566</v>
          </cell>
          <cell r="Q587">
            <v>37487.54688936226</v>
          </cell>
          <cell r="R587">
            <v>26729.714159383817</v>
          </cell>
          <cell r="S587">
            <v>26196.042758999683</v>
          </cell>
          <cell r="T587">
            <v>25663.414889602034</v>
          </cell>
          <cell r="U587">
            <v>25353.08934721876</v>
          </cell>
          <cell r="V587">
            <v>24601.415906662631</v>
          </cell>
          <cell r="W587">
            <v>24072.110250689031</v>
          </cell>
          <cell r="X587">
            <v>23543.979098034208</v>
          </cell>
          <cell r="Y587">
            <v>23236.815862795971</v>
          </cell>
          <cell r="Z587">
            <v>22491.382300132354</v>
          </cell>
          <cell r="AA587">
            <v>21966.990327954976</v>
          </cell>
          <cell r="AB587">
            <v>21443.920269610273</v>
          </cell>
          <cell r="AC587">
            <v>21142.00088767022</v>
          </cell>
          <cell r="AD587">
            <v>20401.905713801396</v>
          </cell>
          <cell r="AE587">
            <v>7165.1097937595623</v>
          </cell>
          <cell r="CO587">
            <v>871793.12706133188</v>
          </cell>
        </row>
        <row r="588">
          <cell r="A588">
            <v>-209623.41553280878</v>
          </cell>
          <cell r="B588">
            <v>17755.283419981948</v>
          </cell>
          <cell r="C588">
            <v>58540.048263619814</v>
          </cell>
          <cell r="D588">
            <v>57210.323558446355</v>
          </cell>
          <cell r="E588">
            <v>41630.17360453312</v>
          </cell>
          <cell r="F588">
            <v>39343.080867494093</v>
          </cell>
          <cell r="G588">
            <v>36495.414914736029</v>
          </cell>
          <cell r="H588">
            <v>34120.697015391605</v>
          </cell>
          <cell r="I588">
            <v>33320.201386953209</v>
          </cell>
          <cell r="J588">
            <v>32097.199363062275</v>
          </cell>
          <cell r="K588">
            <v>30990.747181326893</v>
          </cell>
          <cell r="L588">
            <v>30028.071705024529</v>
          </cell>
          <cell r="M588">
            <v>29161.322139598895</v>
          </cell>
          <cell r="N588">
            <v>27953.767689141496</v>
          </cell>
          <cell r="O588">
            <v>36375.196659213005</v>
          </cell>
          <cell r="P588">
            <v>45136.855796394906</v>
          </cell>
          <cell r="Q588">
            <v>32781.783072931183</v>
          </cell>
          <cell r="R588">
            <v>20008.967367941106</v>
          </cell>
          <cell r="S588">
            <v>19484.587372298876</v>
          </cell>
          <cell r="T588">
            <v>18958.616157445169</v>
          </cell>
          <cell r="U588">
            <v>18656.487534184671</v>
          </cell>
          <cell r="V588">
            <v>17901.707691700401</v>
          </cell>
          <cell r="W588">
            <v>17370.670628401822</v>
          </cell>
          <cell r="X588">
            <v>16837.842633862077</v>
          </cell>
          <cell r="Y588">
            <v>16526.991327830823</v>
          </cell>
          <cell r="Z588">
            <v>15766.597327471827</v>
          </cell>
          <cell r="AA588">
            <v>15228.067675877312</v>
          </cell>
          <cell r="AB588">
            <v>14687.522315392758</v>
          </cell>
          <cell r="AC588">
            <v>14368.587213766681</v>
          </cell>
          <cell r="AD588">
            <v>13600.140768548405</v>
          </cell>
          <cell r="AE588">
            <v>-2237.0137191817848</v>
          </cell>
          <cell r="CO588">
            <v>1048117.0776640439</v>
          </cell>
        </row>
        <row r="589">
          <cell r="A589">
            <v>-210761.41978568156</v>
          </cell>
          <cell r="B589">
            <v>17099.193062864128</v>
          </cell>
          <cell r="C589">
            <v>57664.722283134673</v>
          </cell>
          <cell r="D589">
            <v>59428.264309212114</v>
          </cell>
          <cell r="E589">
            <v>41607.509485550123</v>
          </cell>
          <cell r="F589">
            <v>39314.297198564964</v>
          </cell>
          <cell r="G589">
            <v>36456.266714986297</v>
          </cell>
          <cell r="H589">
            <v>34073.556074915818</v>
          </cell>
          <cell r="I589">
            <v>33272.809405804976</v>
          </cell>
          <cell r="J589">
            <v>32048.795864168889</v>
          </cell>
          <cell r="K589">
            <v>30941.15367672118</v>
          </cell>
          <cell r="L589">
            <v>29978.044735942429</v>
          </cell>
          <cell r="M589">
            <v>29110.602793026046</v>
          </cell>
          <cell r="N589">
            <v>27901.969059386523</v>
          </cell>
          <cell r="O589">
            <v>36373.811097683931</v>
          </cell>
          <cell r="P589">
            <v>45186.179101595349</v>
          </cell>
          <cell r="Q589">
            <v>32764.896900656095</v>
          </cell>
          <cell r="R589">
            <v>19925.024149907687</v>
          </cell>
          <cell r="S589">
            <v>19399.318077936681</v>
          </cell>
          <cell r="T589">
            <v>18871.975232804078</v>
          </cell>
          <cell r="U589">
            <v>18568.91651345721</v>
          </cell>
          <cell r="V589">
            <v>17812.181337179936</v>
          </cell>
          <cell r="W589">
            <v>17279.627616818092</v>
          </cell>
          <cell r="X589">
            <v>16745.231693843147</v>
          </cell>
          <cell r="Y589">
            <v>16433.226186620799</v>
          </cell>
          <cell r="Z589">
            <v>15670.690517758165</v>
          </cell>
          <cell r="AA589">
            <v>15130.42970880475</v>
          </cell>
          <cell r="AB589">
            <v>14588.095484580539</v>
          </cell>
          <cell r="AC589">
            <v>14267.759577092384</v>
          </cell>
          <cell r="AD589">
            <v>13496.956114413359</v>
          </cell>
          <cell r="AE589">
            <v>-2425.1783939773522</v>
          </cell>
          <cell r="CO589">
            <v>1053807.0989284078</v>
          </cell>
        </row>
        <row r="590">
          <cell r="A590">
            <v>-214256.64462837644</v>
          </cell>
          <cell r="B590">
            <v>10482.036289534357</v>
          </cell>
          <cell r="C590">
            <v>52016.616766752282</v>
          </cell>
          <cell r="D590">
            <v>50404.832732768686</v>
          </cell>
          <cell r="E590">
            <v>37472.834175039679</v>
          </cell>
          <cell r="F590">
            <v>35295.625905256791</v>
          </cell>
          <cell r="G590">
            <v>32520.755184151712</v>
          </cell>
          <cell r="H590">
            <v>30224.070764582255</v>
          </cell>
          <cell r="I590">
            <v>29522.67741192659</v>
          </cell>
          <cell r="J590">
            <v>28414.874811581067</v>
          </cell>
          <cell r="K590">
            <v>27412.292052071236</v>
          </cell>
          <cell r="L590">
            <v>26556.024596818665</v>
          </cell>
          <cell r="M590">
            <v>25785.175038733258</v>
          </cell>
          <cell r="N590">
            <v>24688.684243315001</v>
          </cell>
          <cell r="O590">
            <v>33421.325811620511</v>
          </cell>
          <cell r="P590">
            <v>42460.389842326113</v>
          </cell>
          <cell r="Q590">
            <v>29863.886149671474</v>
          </cell>
          <cell r="R590">
            <v>16860.97246191022</v>
          </cell>
          <cell r="S590">
            <v>16365.51567878676</v>
          </cell>
          <cell r="T590">
            <v>15867.449015844599</v>
          </cell>
          <cell r="U590">
            <v>15586.751278630123</v>
          </cell>
          <cell r="V590">
            <v>14863.170516034752</v>
          </cell>
          <cell r="W590">
            <v>14356.794969235554</v>
          </cell>
          <cell r="X590">
            <v>13847.481979707609</v>
          </cell>
          <cell r="Y590">
            <v>13553.783732814369</v>
          </cell>
          <cell r="Z590">
            <v>12819.688535639358</v>
          </cell>
          <cell r="AA590">
            <v>12301.023824128941</v>
          </cell>
          <cell r="AB590">
            <v>11779.052994948499</v>
          </cell>
          <cell r="AC590">
            <v>11472.393724315054</v>
          </cell>
          <cell r="AD590">
            <v>10724.793273950731</v>
          </cell>
          <cell r="AE590">
            <v>-5435.8483381432889</v>
          </cell>
          <cell r="CO590">
            <v>1071283.2231418821</v>
          </cell>
        </row>
        <row r="591">
          <cell r="A591">
            <v>-216950.80006912665</v>
          </cell>
          <cell r="B591">
            <v>6969.1016053410713</v>
          </cell>
          <cell r="C591">
            <v>52010.788291525678</v>
          </cell>
          <cell r="D591">
            <v>51755.324266625539</v>
          </cell>
          <cell r="E591">
            <v>34141.667287616539</v>
          </cell>
          <cell r="F591">
            <v>32058.655077868389</v>
          </cell>
          <cell r="G591">
            <v>29351.961541779718</v>
          </cell>
          <cell r="H591">
            <v>27125.507167822369</v>
          </cell>
          <cell r="I591">
            <v>26504.246029298221</v>
          </cell>
          <cell r="J591">
            <v>25490.250124463862</v>
          </cell>
          <cell r="K591">
            <v>24572.502445615559</v>
          </cell>
          <cell r="L591">
            <v>23802.424499977642</v>
          </cell>
          <cell r="M591">
            <v>23109.529175640433</v>
          </cell>
          <cell r="N591">
            <v>22103.572575150371</v>
          </cell>
          <cell r="O591">
            <v>31040.997750297916</v>
          </cell>
          <cell r="P591">
            <v>40257.316794574319</v>
          </cell>
          <cell r="Q591">
            <v>27526.747908271027</v>
          </cell>
          <cell r="R591">
            <v>14399.68204389745</v>
          </cell>
          <cell r="S591">
            <v>13928.758528683185</v>
          </cell>
          <cell r="T591">
            <v>13454.445514238076</v>
          </cell>
          <cell r="U591">
            <v>13191.877879790642</v>
          </cell>
          <cell r="V591">
            <v>12495.241197198378</v>
          </cell>
          <cell r="W591">
            <v>12010.137281485513</v>
          </cell>
          <cell r="X591">
            <v>11521.218454526781</v>
          </cell>
          <cell r="Y591">
            <v>11242.406347671422</v>
          </cell>
          <cell r="Z591">
            <v>10531.474844102409</v>
          </cell>
          <cell r="AA591">
            <v>10030.410762699001</v>
          </cell>
          <cell r="AB591">
            <v>9525.0529650790486</v>
          </cell>
          <cell r="AC591">
            <v>9229.5731873379264</v>
          </cell>
          <cell r="AD591">
            <v>8500.937110899009</v>
          </cell>
          <cell r="AE591">
            <v>-7842.7506536329201</v>
          </cell>
          <cell r="CO591">
            <v>1084754.0003456331</v>
          </cell>
        </row>
        <row r="592">
          <cell r="A592">
            <v>-194770.64200709658</v>
          </cell>
          <cell r="B592">
            <v>19876.719328430627</v>
          </cell>
          <cell r="C592">
            <v>59673.571205029701</v>
          </cell>
          <cell r="D592">
            <v>57354.611299085314</v>
          </cell>
          <cell r="E592">
            <v>41475.325661508279</v>
          </cell>
          <cell r="F592">
            <v>39283.046611767815</v>
          </cell>
          <cell r="G592">
            <v>36583.402404620079</v>
          </cell>
          <cell r="H592">
            <v>34325.260805029204</v>
          </cell>
          <cell r="I592">
            <v>33539.14138847265</v>
          </cell>
          <cell r="J592">
            <v>32342.568778642279</v>
          </cell>
          <cell r="K592">
            <v>31263.700086830351</v>
          </cell>
          <cell r="L592">
            <v>30318.673992154596</v>
          </cell>
          <cell r="M592">
            <v>29471.904984430155</v>
          </cell>
          <cell r="N592">
            <v>28291.23649212192</v>
          </cell>
          <cell r="O592">
            <v>36066.441346370557</v>
          </cell>
          <cell r="P592">
            <v>44174.134313008879</v>
          </cell>
          <cell r="Q592">
            <v>32686.319729345065</v>
          </cell>
          <cell r="R592">
            <v>20793.463202023493</v>
          </cell>
          <cell r="S592">
            <v>20290.195555536899</v>
          </cell>
          <cell r="T592">
            <v>19785.838874245892</v>
          </cell>
          <cell r="U592">
            <v>19498.645104912357</v>
          </cell>
          <cell r="V592">
            <v>18773.726742942599</v>
          </cell>
          <cell r="W592">
            <v>18265.902981044172</v>
          </cell>
          <cell r="X592">
            <v>17756.853500878904</v>
          </cell>
          <cell r="Y592">
            <v>17463.488890541041</v>
          </cell>
          <cell r="Z592">
            <v>16734.929196409594</v>
          </cell>
          <cell r="AA592">
            <v>16221.977486475767</v>
          </cell>
          <cell r="AB592">
            <v>15707.646219834071</v>
          </cell>
          <cell r="AC592">
            <v>15408.987016824427</v>
          </cell>
          <cell r="AD592">
            <v>14674.678228021075</v>
          </cell>
          <cell r="AE592">
            <v>-50.857176197721856</v>
          </cell>
          <cell r="CO592">
            <v>973853.21003548289</v>
          </cell>
        </row>
        <row r="593">
          <cell r="A593">
            <v>-211352.71340911882</v>
          </cell>
          <cell r="B593">
            <v>9874.2217717359017</v>
          </cell>
          <cell r="C593">
            <v>53977.843319127365</v>
          </cell>
          <cell r="D593">
            <v>53663.095877185158</v>
          </cell>
          <cell r="E593">
            <v>36915.110763045042</v>
          </cell>
          <cell r="F593">
            <v>34773.930358750556</v>
          </cell>
          <cell r="G593">
            <v>32042.920538015445</v>
          </cell>
          <cell r="H593">
            <v>29783.375716624127</v>
          </cell>
          <cell r="I593">
            <v>29097.784406922583</v>
          </cell>
          <cell r="J593">
            <v>28010.6307873681</v>
          </cell>
          <cell r="K593">
            <v>27027.546851341554</v>
          </cell>
          <cell r="L593">
            <v>26188.765690610329</v>
          </cell>
          <cell r="M593">
            <v>25434.631549710764</v>
          </cell>
          <cell r="N593">
            <v>24358.378171956516</v>
          </cell>
          <cell r="O593">
            <v>32978.422431398954</v>
          </cell>
          <cell r="P593">
            <v>41898.832608980454</v>
          </cell>
          <cell r="Q593">
            <v>29475.540532879168</v>
          </cell>
          <cell r="R593">
            <v>16650.239910863791</v>
          </cell>
          <cell r="S593">
            <v>16163.364247267898</v>
          </cell>
          <cell r="T593">
            <v>15673.868779969242</v>
          </cell>
          <cell r="U593">
            <v>15399.363049527583</v>
          </cell>
          <cell r="V593">
            <v>14686.701699995851</v>
          </cell>
          <cell r="W593">
            <v>14188.865754894301</v>
          </cell>
          <cell r="X593">
            <v>13688.081197644773</v>
          </cell>
          <cell r="Y593">
            <v>13400.637211856083</v>
          </cell>
          <cell r="Z593">
            <v>12677.309759493157</v>
          </cell>
          <cell r="AA593">
            <v>12167.137920996818</v>
          </cell>
          <cell r="AB593">
            <v>11653.647393550767</v>
          </cell>
          <cell r="AC593">
            <v>11353.28515840858</v>
          </cell>
          <cell r="AD593">
            <v>10616.30904231513</v>
          </cell>
          <cell r="AE593">
            <v>-5324.0759463025097</v>
          </cell>
          <cell r="CO593">
            <v>1056763.5670455941</v>
          </cell>
        </row>
        <row r="594">
          <cell r="A594">
            <v>-208504.98329586373</v>
          </cell>
          <cell r="B594">
            <v>17436.439549623334</v>
          </cell>
          <cell r="C594">
            <v>59151.94923370477</v>
          </cell>
          <cell r="D594">
            <v>56592.453877313979</v>
          </cell>
          <cell r="E594">
            <v>41709.428933459465</v>
          </cell>
          <cell r="F594">
            <v>39426.46098374849</v>
          </cell>
          <cell r="G594">
            <v>36587.369422416159</v>
          </cell>
          <cell r="H594">
            <v>34218.956846312634</v>
          </cell>
          <cell r="I594">
            <v>33417.304473912562</v>
          </cell>
          <cell r="J594">
            <v>32193.624066570803</v>
          </cell>
          <cell r="K594">
            <v>31086.817548786334</v>
          </cell>
          <cell r="L594">
            <v>30123.051797722394</v>
          </cell>
          <cell r="M594">
            <v>29255.598934993373</v>
          </cell>
          <cell r="N594">
            <v>28047.486805790431</v>
          </cell>
          <cell r="O594">
            <v>36417.884434853542</v>
          </cell>
          <cell r="P594">
            <v>45128.712291547468</v>
          </cell>
          <cell r="Q594">
            <v>32838.316007542904</v>
          </cell>
          <cell r="R594">
            <v>20130.802506050939</v>
          </cell>
          <cell r="S594">
            <v>19607.244678320283</v>
          </cell>
          <cell r="T594">
            <v>19082.152080945518</v>
          </cell>
          <cell r="U594">
            <v>18780.584075684194</v>
          </cell>
          <cell r="V594">
            <v>18027.1770236132</v>
          </cell>
          <cell r="W594">
            <v>17497.198292160276</v>
          </cell>
          <cell r="X594">
            <v>16965.492163951458</v>
          </cell>
          <cell r="Y594">
            <v>16655.468900552056</v>
          </cell>
          <cell r="Z594">
            <v>15896.688874998319</v>
          </cell>
          <cell r="AA594">
            <v>15359.483359837686</v>
          </cell>
          <cell r="AB594">
            <v>14820.333644409955</v>
          </cell>
          <cell r="AC594">
            <v>14502.523240571954</v>
          </cell>
          <cell r="AD594">
            <v>13735.966558940796</v>
          </cell>
          <cell r="AE594">
            <v>-2017.9847927300034</v>
          </cell>
          <cell r="CO594">
            <v>1042524.9164793186</v>
          </cell>
        </row>
        <row r="595">
          <cell r="A595">
            <v>-205708.62484336767</v>
          </cell>
          <cell r="B595">
            <v>16995.018582349847</v>
          </cell>
          <cell r="C595">
            <v>59467.17784555268</v>
          </cell>
          <cell r="D595">
            <v>58351.770619696021</v>
          </cell>
          <cell r="E595">
            <v>41680.090671108614</v>
          </cell>
          <cell r="F595">
            <v>39414.979592016447</v>
          </cell>
          <cell r="G595">
            <v>36603.761578162157</v>
          </cell>
          <cell r="H595">
            <v>34257.302057936569</v>
          </cell>
          <cell r="I595">
            <v>33458.360871611672</v>
          </cell>
          <cell r="J595">
            <v>32239.661800806309</v>
          </cell>
          <cell r="K595">
            <v>31138.053417571646</v>
          </cell>
          <cell r="L595">
            <v>30177.615463962196</v>
          </cell>
          <cell r="M595">
            <v>29313.928863722933</v>
          </cell>
          <cell r="N595">
            <v>28110.883850000537</v>
          </cell>
          <cell r="O595">
            <v>36359.620515679941</v>
          </cell>
          <cell r="P595">
            <v>44947.328207061022</v>
          </cell>
          <cell r="Q595">
            <v>32820.213455396202</v>
          </cell>
          <cell r="R595">
            <v>20278.373405479346</v>
          </cell>
          <cell r="S595">
            <v>19758.791997764434</v>
          </cell>
          <cell r="T595">
            <v>19237.770329699844</v>
          </cell>
          <cell r="U595">
            <v>18939.015282480956</v>
          </cell>
          <cell r="V595">
            <v>18191.232085044736</v>
          </cell>
          <cell r="W595">
            <v>17665.625165243269</v>
          </cell>
          <cell r="X595">
            <v>17138.397219729435</v>
          </cell>
          <cell r="Y595">
            <v>16831.667201261938</v>
          </cell>
          <cell r="Z595">
            <v>16078.882269555761</v>
          </cell>
          <cell r="AA595">
            <v>15546.49358281606</v>
          </cell>
          <cell r="AB595">
            <v>15012.28041735584</v>
          </cell>
          <cell r="AC595">
            <v>14698.288210672294</v>
          </cell>
          <cell r="AD595">
            <v>13938.16007079621</v>
          </cell>
          <cell r="AE595">
            <v>-1606.5037291490662</v>
          </cell>
          <cell r="CO595">
            <v>1028543.1242168383</v>
          </cell>
        </row>
        <row r="596">
          <cell r="A596">
            <v>-164717.79528624332</v>
          </cell>
          <cell r="B596">
            <v>32533.144360162449</v>
          </cell>
          <cell r="C596">
            <v>67786.308352523323</v>
          </cell>
          <cell r="D596">
            <v>63040.418130609178</v>
          </cell>
          <cell r="E596">
            <v>49904.320417585928</v>
          </cell>
          <cell r="F596">
            <v>47613.986822258361</v>
          </cell>
          <cell r="G596">
            <v>44966.543839917169</v>
          </cell>
          <cell r="H596">
            <v>42706.478990312171</v>
          </cell>
          <cell r="I596">
            <v>41734.121176311804</v>
          </cell>
          <cell r="J596">
            <v>40334.421331049321</v>
          </cell>
          <cell r="K596">
            <v>39077.56397522203</v>
          </cell>
          <cell r="L596">
            <v>37935.613379569215</v>
          </cell>
          <cell r="M596">
            <v>36916.96821369556</v>
          </cell>
          <cell r="N596">
            <v>35542.397269869311</v>
          </cell>
          <cell r="O596">
            <v>41782.160525082072</v>
          </cell>
          <cell r="P596">
            <v>48414.043416596542</v>
          </cell>
          <cell r="Q596">
            <v>38620.523741031808</v>
          </cell>
          <cell r="R596">
            <v>28415.867328953049</v>
          </cell>
          <cell r="S596">
            <v>27881.504984908301</v>
          </cell>
          <cell r="T596">
            <v>27348.861580383425</v>
          </cell>
          <cell r="U596">
            <v>27037.653784852344</v>
          </cell>
          <cell r="V596">
            <v>26288.939409680694</v>
          </cell>
          <cell r="W596">
            <v>25761.768467422145</v>
          </cell>
          <cell r="X596">
            <v>25236.532206736956</v>
          </cell>
          <cell r="Y596">
            <v>24931.554565968196</v>
          </cell>
          <cell r="Z596">
            <v>24192.097633088757</v>
          </cell>
          <cell r="AA596">
            <v>23673.020676896776</v>
          </cell>
          <cell r="AB596">
            <v>23156.121221860165</v>
          </cell>
          <cell r="AC596">
            <v>22859.822323272849</v>
          </cell>
          <cell r="AD596">
            <v>22129.118075142527</v>
          </cell>
          <cell r="AE596">
            <v>9604.4307333318138</v>
          </cell>
          <cell r="CO596">
            <v>823588.97643121646</v>
          </cell>
        </row>
        <row r="597">
          <cell r="A597">
            <v>-200468.12375936829</v>
          </cell>
          <cell r="B597">
            <v>16252.099871385202</v>
          </cell>
          <cell r="C597">
            <v>58404.100213491678</v>
          </cell>
          <cell r="D597">
            <v>57518.360976759053</v>
          </cell>
          <cell r="E597">
            <v>41408.450375809101</v>
          </cell>
          <cell r="F597">
            <v>39183.98838391935</v>
          </cell>
          <cell r="G597">
            <v>36431.135522353681</v>
          </cell>
          <cell r="H597">
            <v>34131.710408916508</v>
          </cell>
          <cell r="I597">
            <v>33343.186515222958</v>
          </cell>
          <cell r="J597">
            <v>32140.182062964072</v>
          </cell>
          <cell r="K597">
            <v>31054.109454207486</v>
          </cell>
          <cell r="L597">
            <v>30105.673315796601</v>
          </cell>
          <cell r="M597">
            <v>29254.306362571355</v>
          </cell>
          <cell r="N597">
            <v>28066.910998337211</v>
          </cell>
          <cell r="O597">
            <v>36093.297143003991</v>
          </cell>
          <cell r="P597">
            <v>44454.053640332379</v>
          </cell>
          <cell r="Q597">
            <v>32634.435167101445</v>
          </cell>
          <cell r="R597">
            <v>20405.361900660922</v>
          </cell>
          <cell r="S597">
            <v>19895.061777671028</v>
          </cell>
          <cell r="T597">
            <v>19383.45410157727</v>
          </cell>
          <cell r="U597">
            <v>19091.31470899652</v>
          </cell>
          <cell r="V597">
            <v>18356.158006908852</v>
          </cell>
          <cell r="W597">
            <v>17840.387569450453</v>
          </cell>
          <cell r="X597">
            <v>17323.145469454437</v>
          </cell>
          <cell r="Y597">
            <v>17023.751815625365</v>
          </cell>
          <cell r="Z597">
            <v>16284.068357848399</v>
          </cell>
          <cell r="AA597">
            <v>15762.141033262418</v>
          </cell>
          <cell r="AB597">
            <v>15238.557339524927</v>
          </cell>
          <cell r="AC597">
            <v>14932.678847833227</v>
          </cell>
          <cell r="AD597">
            <v>14186.220589564902</v>
          </cell>
          <cell r="AE597">
            <v>-965.02989320674533</v>
          </cell>
          <cell r="CO597">
            <v>1002340.6187968414</v>
          </cell>
        </row>
        <row r="598">
          <cell r="A598">
            <v>-203774.15176884449</v>
          </cell>
          <cell r="B598">
            <v>14648.908094679631</v>
          </cell>
          <cell r="C598">
            <v>55886.789189502044</v>
          </cell>
          <cell r="D598">
            <v>51797.992595048097</v>
          </cell>
          <cell r="E598">
            <v>37712.867748437653</v>
          </cell>
          <cell r="F598">
            <v>35590.991607914606</v>
          </cell>
          <cell r="G598">
            <v>32910.70713383556</v>
          </cell>
          <cell r="H598">
            <v>30686.795686818936</v>
          </cell>
          <cell r="I598">
            <v>29986.944606932593</v>
          </cell>
          <cell r="J598">
            <v>28887.54162669061</v>
          </cell>
          <cell r="K598">
            <v>27895.084151195573</v>
          </cell>
          <cell r="L598">
            <v>27041.977421013486</v>
          </cell>
          <cell r="M598">
            <v>26276.746229574957</v>
          </cell>
          <cell r="N598">
            <v>25189.308951059407</v>
          </cell>
          <cell r="O598">
            <v>33456.765833104953</v>
          </cell>
          <cell r="P598">
            <v>42028.189795787745</v>
          </cell>
          <cell r="Q598">
            <v>30041.34474553699</v>
          </cell>
          <cell r="R598">
            <v>17655.783187974012</v>
          </cell>
          <cell r="S598">
            <v>17172.277285813878</v>
          </cell>
          <cell r="T598">
            <v>16686.587523468595</v>
          </cell>
          <cell r="U598">
            <v>16414.263206475815</v>
          </cell>
          <cell r="V598">
            <v>15708.392389526867</v>
          </cell>
          <cell r="W598">
            <v>15215.750030932508</v>
          </cell>
          <cell r="X598">
            <v>14720.649718460161</v>
          </cell>
          <cell r="Y598">
            <v>14437.415076115576</v>
          </cell>
          <cell r="Z598">
            <v>13722.778065257615</v>
          </cell>
          <cell r="AA598">
            <v>13219.852544454523</v>
          </cell>
          <cell r="AB598">
            <v>12714.160574907142</v>
          </cell>
          <cell r="AC598">
            <v>12420.266249169104</v>
          </cell>
          <cell r="AD598">
            <v>11694.142825926421</v>
          </cell>
          <cell r="AE598">
            <v>-3683.8957945048714</v>
          </cell>
          <cell r="CO598">
            <v>1018870.7588442224</v>
          </cell>
        </row>
        <row r="599">
          <cell r="A599">
            <v>-212722.7732713733</v>
          </cell>
          <cell r="B599">
            <v>11005.093009201082</v>
          </cell>
          <cell r="C599">
            <v>54128.181805199696</v>
          </cell>
          <cell r="D599">
            <v>52516.757640426906</v>
          </cell>
          <cell r="E599">
            <v>36066.704101026247</v>
          </cell>
          <cell r="F599">
            <v>33945.385018788715</v>
          </cell>
          <cell r="G599">
            <v>31225.125146563252</v>
          </cell>
          <cell r="H599">
            <v>28978.293259736442</v>
          </cell>
          <cell r="I599">
            <v>28312.624290089087</v>
          </cell>
          <cell r="J599">
            <v>27248.354408103427</v>
          </cell>
          <cell r="K599">
            <v>26285.797514402664</v>
          </cell>
          <cell r="L599">
            <v>25468.344815714227</v>
          </cell>
          <cell r="M599">
            <v>24733.317794740055</v>
          </cell>
          <cell r="N599">
            <v>23679.086897984569</v>
          </cell>
          <cell r="O599">
            <v>32381.228062024325</v>
          </cell>
          <cell r="P599">
            <v>41377.019026291127</v>
          </cell>
          <cell r="Q599">
            <v>28879.69888518587</v>
          </cell>
          <cell r="R599">
            <v>15982.336034001797</v>
          </cell>
          <cell r="S599">
            <v>15500.796774618218</v>
          </cell>
          <cell r="T599">
            <v>15016.414567858013</v>
          </cell>
          <cell r="U599">
            <v>14745.882907601223</v>
          </cell>
          <cell r="V599">
            <v>14038.77759986994</v>
          </cell>
          <cell r="W599">
            <v>13545.34450908201</v>
          </cell>
          <cell r="X599">
            <v>13048.711655975338</v>
          </cell>
          <cell r="Y599">
            <v>12764.292141858044</v>
          </cell>
          <cell r="Z599">
            <v>12045.459811541434</v>
          </cell>
          <cell r="AA599">
            <v>11538.640108723193</v>
          </cell>
          <cell r="AB599">
            <v>11028.219045225414</v>
          </cell>
          <cell r="AC599">
            <v>10729.802023405788</v>
          </cell>
          <cell r="AD599">
            <v>9996.1374316846341</v>
          </cell>
          <cell r="AE599">
            <v>-6042.0118795616108</v>
          </cell>
          <cell r="CO599">
            <v>1063613.8663568664</v>
          </cell>
        </row>
        <row r="600">
          <cell r="A600">
            <v>-211130.38413979404</v>
          </cell>
          <cell r="B600">
            <v>10649.254686588887</v>
          </cell>
          <cell r="C600">
            <v>53715.355579101</v>
          </cell>
          <cell r="D600">
            <v>52551.791512194861</v>
          </cell>
          <cell r="E600">
            <v>37277.298670403674</v>
          </cell>
          <cell r="F600">
            <v>35125.450345581747</v>
          </cell>
          <cell r="G600">
            <v>32386.345064579436</v>
          </cell>
          <cell r="H600">
            <v>30118.630248148329</v>
          </cell>
          <cell r="I600">
            <v>29424.276195707702</v>
          </cell>
          <cell r="J600">
            <v>28326.819231386224</v>
          </cell>
          <cell r="K600">
            <v>27334.400002295537</v>
          </cell>
          <cell r="L600">
            <v>26486.183406246149</v>
          </cell>
          <cell r="M600">
            <v>25723.496434893168</v>
          </cell>
          <cell r="N600">
            <v>24637.292652747128</v>
          </cell>
          <cell r="O600">
            <v>33238.162218356199</v>
          </cell>
          <cell r="P600">
            <v>42142.42126476705</v>
          </cell>
          <cell r="Q600">
            <v>29729.58853826928</v>
          </cell>
          <cell r="R600">
            <v>16913.611759007326</v>
          </cell>
          <cell r="S600">
            <v>16423.974528951192</v>
          </cell>
          <cell r="T600">
            <v>15931.799723057455</v>
          </cell>
          <cell r="U600">
            <v>15655.256337762017</v>
          </cell>
          <cell r="V600">
            <v>14939.530590838447</v>
          </cell>
          <cell r="W600">
            <v>14439.277089993673</v>
          </cell>
          <cell r="X600">
            <v>13936.167525187571</v>
          </cell>
          <cell r="Y600">
            <v>13647.025852232433</v>
          </cell>
          <cell r="Z600">
            <v>12921.03490555879</v>
          </cell>
          <cell r="AA600">
            <v>12408.832698411905</v>
          </cell>
          <cell r="AB600">
            <v>11893.415966114775</v>
          </cell>
          <cell r="AC600">
            <v>11591.745097631039</v>
          </cell>
          <cell r="AD600">
            <v>10852.550289978837</v>
          </cell>
          <cell r="AE600">
            <v>-5073.2123122118392</v>
          </cell>
          <cell r="CO600">
            <v>1055651.9206989701</v>
          </cell>
        </row>
        <row r="601">
          <cell r="A601">
            <v>-202907.38034708417</v>
          </cell>
          <cell r="B601">
            <v>12430.772091607156</v>
          </cell>
          <cell r="C601">
            <v>55240.298277535199</v>
          </cell>
          <cell r="D601">
            <v>52001.884856812685</v>
          </cell>
          <cell r="E601">
            <v>38348.789473027675</v>
          </cell>
          <cell r="F601">
            <v>36211.059323848109</v>
          </cell>
          <cell r="G601">
            <v>33521.168387789716</v>
          </cell>
          <cell r="H601">
            <v>31286.516381385241</v>
          </cell>
          <cell r="I601">
            <v>30571.618655924074</v>
          </cell>
          <cell r="J601">
            <v>29454.827235996258</v>
          </cell>
          <cell r="K601">
            <v>28446.730978195184</v>
          </cell>
          <cell r="L601">
            <v>27577.491658065665</v>
          </cell>
          <cell r="M601">
            <v>26797.763860039449</v>
          </cell>
          <cell r="N601">
            <v>25693.577186950664</v>
          </cell>
          <cell r="O601">
            <v>33906.51010948381</v>
          </cell>
          <cell r="P601">
            <v>42428.513267187569</v>
          </cell>
          <cell r="Q601">
            <v>30487.815903693721</v>
          </cell>
          <cell r="R601">
            <v>18146.797663599355</v>
          </cell>
          <cell r="S601">
            <v>17659.078316271873</v>
          </cell>
          <cell r="T601">
            <v>17169.336608524405</v>
          </cell>
          <cell r="U601">
            <v>16893.88285255598</v>
          </cell>
          <cell r="V601">
            <v>16183.541608394917</v>
          </cell>
          <cell r="W601">
            <v>15687.36145941072</v>
          </cell>
          <cell r="X601">
            <v>15188.905125957008</v>
          </cell>
          <cell r="Y601">
            <v>14903.223916208553</v>
          </cell>
          <cell r="Z601">
            <v>14184.888714938119</v>
          </cell>
          <cell r="AA601">
            <v>13679.18585914978</v>
          </cell>
          <cell r="AB601">
            <v>13170.921137687674</v>
          </cell>
          <cell r="AC601">
            <v>12875.357534426963</v>
          </cell>
          <cell r="AD601">
            <v>12146.396368182177</v>
          </cell>
          <cell r="AE601">
            <v>-3170.3403056780335</v>
          </cell>
          <cell r="CO601">
            <v>1014536.9017354208</v>
          </cell>
        </row>
        <row r="602">
          <cell r="A602">
            <v>-176532.29901280956</v>
          </cell>
          <cell r="B602">
            <v>25646.484683763018</v>
          </cell>
          <cell r="C602">
            <v>61645.62144562407</v>
          </cell>
          <cell r="D602">
            <v>58497.059744923085</v>
          </cell>
          <cell r="E602">
            <v>44759.233428797277</v>
          </cell>
          <cell r="F602">
            <v>42568.178969296045</v>
          </cell>
          <cell r="G602">
            <v>39952.022513926015</v>
          </cell>
          <cell r="H602">
            <v>37742.531306146062</v>
          </cell>
          <cell r="I602">
            <v>36888.497611894782</v>
          </cell>
          <cell r="J602">
            <v>35622.40851762789</v>
          </cell>
          <cell r="K602">
            <v>34484.502192487111</v>
          </cell>
          <cell r="L602">
            <v>33468.702776334758</v>
          </cell>
          <cell r="M602">
            <v>32562.102395118105</v>
          </cell>
          <cell r="N602">
            <v>31315.776718197187</v>
          </cell>
          <cell r="O602">
            <v>38206.898980712838</v>
          </cell>
          <cell r="P602">
            <v>45450.924229176482</v>
          </cell>
          <cell r="Q602">
            <v>35004.010419938553</v>
          </cell>
          <cell r="R602">
            <v>24155.016444124274</v>
          </cell>
          <cell r="S602">
            <v>23648.341428266285</v>
          </cell>
          <cell r="T602">
            <v>23141.906088036048</v>
          </cell>
          <cell r="U602">
            <v>22851.500160230149</v>
          </cell>
          <cell r="V602">
            <v>22129.783411242417</v>
          </cell>
          <cell r="W602">
            <v>21624.111108812067</v>
          </cell>
          <cell r="X602">
            <v>21118.708563412438</v>
          </cell>
          <cell r="Y602">
            <v>20828.141429375544</v>
          </cell>
          <cell r="Z602">
            <v>20108.74535733003</v>
          </cell>
          <cell r="AA602">
            <v>19604.201617696534</v>
          </cell>
          <cell r="AB602">
            <v>19099.961491977607</v>
          </cell>
          <cell r="AC602">
            <v>18810.834835217582</v>
          </cell>
          <cell r="AD602">
            <v>18092.42878920562</v>
          </cell>
          <cell r="AE602">
            <v>4712.6704668970597</v>
          </cell>
          <cell r="CO602">
            <v>882661.49506404775</v>
          </cell>
        </row>
        <row r="603">
          <cell r="A603">
            <v>-212498.5482055457</v>
          </cell>
          <cell r="B603">
            <v>18402.706345095008</v>
          </cell>
          <cell r="C603">
            <v>59807.143455235826</v>
          </cell>
          <cell r="D603">
            <v>57522.48793922436</v>
          </cell>
          <cell r="E603">
            <v>41428.386627022308</v>
          </cell>
          <cell r="F603">
            <v>39130.625607863301</v>
          </cell>
          <cell r="G603">
            <v>36260.862376256919</v>
          </cell>
          <cell r="H603">
            <v>33869.882371747794</v>
          </cell>
          <cell r="I603">
            <v>33072.312254964272</v>
          </cell>
          <cell r="J603">
            <v>31850.996808275551</v>
          </cell>
          <cell r="K603">
            <v>30745.403275923716</v>
          </cell>
          <cell r="L603">
            <v>29785.478572994252</v>
          </cell>
          <cell r="M603">
            <v>28920.489527730999</v>
          </cell>
          <cell r="N603">
            <v>27714.313215774273</v>
          </cell>
          <cell r="O603">
            <v>36266.876578934571</v>
          </cell>
          <cell r="P603">
            <v>45159.17264013955</v>
          </cell>
          <cell r="Q603">
            <v>32637.823895747882</v>
          </cell>
          <cell r="R603">
            <v>19697.11642664174</v>
          </cell>
          <cell r="S603">
            <v>19170.606408166786</v>
          </cell>
          <cell r="T603">
            <v>18642.360456978597</v>
          </cell>
          <cell r="U603">
            <v>18338.778546894275</v>
          </cell>
          <cell r="V603">
            <v>17580.450882197692</v>
          </cell>
          <cell r="W603">
            <v>17046.678368753535</v>
          </cell>
          <cell r="X603">
            <v>16510.952047747203</v>
          </cell>
          <cell r="Y603">
            <v>16197.961608459416</v>
          </cell>
          <cell r="Z603">
            <v>15433.401767713287</v>
          </cell>
          <cell r="AA603">
            <v>14891.455252198728</v>
          </cell>
          <cell r="AB603">
            <v>14347.309709059951</v>
          </cell>
          <cell r="AC603">
            <v>14025.474729377798</v>
          </cell>
          <cell r="AD603">
            <v>13252.155677469178</v>
          </cell>
          <cell r="AE603">
            <v>-2798.898353701341</v>
          </cell>
          <cell r="CO603">
            <v>1062492.7410277284</v>
          </cell>
        </row>
        <row r="604">
          <cell r="A604">
            <v>-212418.47489334299</v>
          </cell>
          <cell r="B604">
            <v>10516.502704802318</v>
          </cell>
          <cell r="C604">
            <v>51749.421523799145</v>
          </cell>
          <cell r="D604">
            <v>51476.803724216239</v>
          </cell>
          <cell r="E604">
            <v>35640.946281713259</v>
          </cell>
          <cell r="F604">
            <v>33535.582826761383</v>
          </cell>
          <cell r="G604">
            <v>30830.30971090743</v>
          </cell>
          <cell r="H604">
            <v>28597.36104463473</v>
          </cell>
          <cell r="I604">
            <v>27942.395072858009</v>
          </cell>
          <cell r="J604">
            <v>26891.070379630175</v>
          </cell>
          <cell r="K604">
            <v>25940.380047891071</v>
          </cell>
          <cell r="L604">
            <v>25134.534087052569</v>
          </cell>
          <cell r="M604">
            <v>24410.178782264629</v>
          </cell>
          <cell r="N604">
            <v>23368.501173529643</v>
          </cell>
          <cell r="O604">
            <v>32068.418113222186</v>
          </cell>
          <cell r="P604">
            <v>41058.18655080429</v>
          </cell>
          <cell r="Q604">
            <v>28581.558948625934</v>
          </cell>
          <cell r="R604">
            <v>15706.685700272326</v>
          </cell>
          <cell r="S604">
            <v>15229.14695481092</v>
          </cell>
          <cell r="T604">
            <v>14748.688935577429</v>
          </cell>
          <cell r="U604">
            <v>14481.084764711519</v>
          </cell>
          <cell r="V604">
            <v>13778.662135594757</v>
          </cell>
          <cell r="W604">
            <v>13288.91023755967</v>
          </cell>
          <cell r="X604">
            <v>12795.872671175191</v>
          </cell>
          <cell r="Y604">
            <v>12514.083074909027</v>
          </cell>
          <cell r="Z604">
            <v>11799.543296054602</v>
          </cell>
          <cell r="AA604">
            <v>11296.045387199909</v>
          </cell>
          <cell r="AB604">
            <v>10788.849429671234</v>
          </cell>
          <cell r="AC604">
            <v>10492.716828881614</v>
          </cell>
          <cell r="AD604">
            <v>9762.9162745072099</v>
          </cell>
          <cell r="AE604">
            <v>-6250.1198482571199</v>
          </cell>
          <cell r="CO604">
            <v>1062092.3744667149</v>
          </cell>
        </row>
        <row r="605">
          <cell r="A605">
            <v>-167479.40992527598</v>
          </cell>
          <cell r="B605">
            <v>34014.128965675278</v>
          </cell>
          <cell r="C605">
            <v>68716.458662120058</v>
          </cell>
          <cell r="D605">
            <v>66105.417340670858</v>
          </cell>
          <cell r="E605">
            <v>50710.129104586915</v>
          </cell>
          <cell r="F605">
            <v>48376.40031238964</v>
          </cell>
          <cell r="G605">
            <v>45679.454912872548</v>
          </cell>
          <cell r="H605">
            <v>43376.578891188183</v>
          </cell>
          <cell r="I605">
            <v>42382.409790192512</v>
          </cell>
          <cell r="J605">
            <v>40954.988864331433</v>
          </cell>
          <cell r="K605">
            <v>39672.222618824395</v>
          </cell>
          <cell r="L605">
            <v>38506.313723679938</v>
          </cell>
          <cell r="M605">
            <v>37465.08388054934</v>
          </cell>
          <cell r="N605">
            <v>36063.44476512749</v>
          </cell>
          <cell r="O605">
            <v>42403.107897647918</v>
          </cell>
          <cell r="P605">
            <v>49143.022540902843</v>
          </cell>
          <cell r="Q605">
            <v>39182.874041086106</v>
          </cell>
          <cell r="R605">
            <v>28806.401427303797</v>
          </cell>
          <cell r="S605">
            <v>28261.553098070683</v>
          </cell>
          <cell r="T605">
            <v>27718.489596853382</v>
          </cell>
          <cell r="U605">
            <v>27399.684695631069</v>
          </cell>
          <cell r="V605">
            <v>26637.932864173432</v>
          </cell>
          <cell r="W605">
            <v>26100.551589617724</v>
          </cell>
          <cell r="X605">
            <v>25565.179154718135</v>
          </cell>
          <cell r="Y605">
            <v>25252.773220056304</v>
          </cell>
          <cell r="Z605">
            <v>24500.703672601914</v>
          </cell>
          <cell r="AA605">
            <v>23971.726633870305</v>
          </cell>
          <cell r="AB605">
            <v>23445.010561869625</v>
          </cell>
          <cell r="AC605">
            <v>23141.505110988466</v>
          </cell>
          <cell r="AD605">
            <v>22398.634668938612</v>
          </cell>
          <cell r="AE605">
            <v>9662.9608372504517</v>
          </cell>
          <cell r="CO605">
            <v>837397.04962637986</v>
          </cell>
        </row>
        <row r="606">
          <cell r="A606">
            <v>-214804.37741936438</v>
          </cell>
          <cell r="B606">
            <v>14195.929207629175</v>
          </cell>
          <cell r="C606">
            <v>57110.50780159625</v>
          </cell>
          <cell r="D606">
            <v>58017.433787819522</v>
          </cell>
          <cell r="E606">
            <v>39622.661128509018</v>
          </cell>
          <cell r="F606">
            <v>37370.856511752223</v>
          </cell>
          <cell r="G606">
            <v>34529.874126192415</v>
          </cell>
          <cell r="H606">
            <v>32170.56803303647</v>
          </cell>
          <cell r="I606">
            <v>31415.833987750157</v>
          </cell>
          <cell r="J606">
            <v>30244.122693830839</v>
          </cell>
          <cell r="K606">
            <v>29183.181392267579</v>
          </cell>
          <cell r="L606">
            <v>28269.207383008667</v>
          </cell>
          <cell r="M606">
            <v>27445.551749209604</v>
          </cell>
          <cell r="N606">
            <v>26287.171310700374</v>
          </cell>
          <cell r="O606">
            <v>34987.754043561567</v>
          </cell>
          <cell r="P606">
            <v>44013.511810243763</v>
          </cell>
          <cell r="Q606">
            <v>31370.187678482063</v>
          </cell>
          <cell r="R606">
            <v>18312.18749134383</v>
          </cell>
          <cell r="S606">
            <v>17797.848938546449</v>
          </cell>
          <cell r="T606">
            <v>17281.321454300298</v>
          </cell>
          <cell r="U606">
            <v>16986.771924439476</v>
          </cell>
          <cell r="V606">
            <v>16241.435049649925</v>
          </cell>
          <cell r="W606">
            <v>15717.938824142504</v>
          </cell>
          <cell r="X606">
            <v>15191.978937005202</v>
          </cell>
          <cell r="Y606">
            <v>14886.109877470441</v>
          </cell>
          <cell r="Z606">
            <v>14132.370321149414</v>
          </cell>
          <cell r="AA606">
            <v>13598.567054327916</v>
          </cell>
          <cell r="AB606">
            <v>13061.990914637005</v>
          </cell>
          <cell r="AC606">
            <v>12745.100895499654</v>
          </cell>
          <cell r="AD606">
            <v>11980.184776316957</v>
          </cell>
          <cell r="AE606">
            <v>-4233.316802705689</v>
          </cell>
          <cell r="CO606">
            <v>1074021.8870968218</v>
          </cell>
        </row>
        <row r="607">
          <cell r="A607">
            <v>-184416.66159254895</v>
          </cell>
          <cell r="B607">
            <v>23419.378009944106</v>
          </cell>
          <cell r="C607">
            <v>60517.632662007294</v>
          </cell>
          <cell r="D607">
            <v>57907.822630873576</v>
          </cell>
          <cell r="E607">
            <v>44659.74405317755</v>
          </cell>
          <cell r="F607">
            <v>42424.384084640871</v>
          </cell>
          <cell r="G607">
            <v>39734.792209128951</v>
          </cell>
          <cell r="H607">
            <v>37468.360434385992</v>
          </cell>
          <cell r="I607">
            <v>36611.17040787368</v>
          </cell>
          <cell r="J607">
            <v>35336.384572597221</v>
          </cell>
          <cell r="K607">
            <v>34188.694968608819</v>
          </cell>
          <cell r="L607">
            <v>33168.36143484999</v>
          </cell>
          <cell r="M607">
            <v>32255.566926563231</v>
          </cell>
          <cell r="N607">
            <v>31000.129642531967</v>
          </cell>
          <cell r="O607">
            <v>38239.025870476093</v>
          </cell>
          <cell r="P607">
            <v>45833.369972397712</v>
          </cell>
          <cell r="Q607">
            <v>34927.343094470249</v>
          </cell>
          <cell r="R607">
            <v>23613.154661663102</v>
          </cell>
          <cell r="S607">
            <v>23096.80651292215</v>
          </cell>
          <cell r="T607">
            <v>22580.394223491632</v>
          </cell>
          <cell r="U607">
            <v>22283.18746392311</v>
          </cell>
          <cell r="V607">
            <v>21547.369467952463</v>
          </cell>
          <cell r="W607">
            <v>21030.75297849084</v>
          </cell>
          <cell r="X607">
            <v>20514.06429811797</v>
          </cell>
          <cell r="Y607">
            <v>20215.191309960224</v>
          </cell>
          <cell r="Z607">
            <v>19480.461636757624</v>
          </cell>
          <cell r="AA607">
            <v>18963.543127450786</v>
          </cell>
          <cell r="AB607">
            <v>18446.543366637401</v>
          </cell>
          <cell r="AC607">
            <v>18147.457137953461</v>
          </cell>
          <cell r="AD607">
            <v>17412.290267183853</v>
          </cell>
          <cell r="AE607">
            <v>3443.4518586588092</v>
          </cell>
          <cell r="CO607">
            <v>922083.30796274461</v>
          </cell>
        </row>
        <row r="608">
          <cell r="A608">
            <v>-213218.33787006882</v>
          </cell>
          <cell r="B608">
            <v>16031.060681737668</v>
          </cell>
          <cell r="C608">
            <v>59972.563373023746</v>
          </cell>
          <cell r="D608">
            <v>57077.925302005591</v>
          </cell>
          <cell r="E608">
            <v>41417.50249460699</v>
          </cell>
          <cell r="F608">
            <v>39115.756414050076</v>
          </cell>
          <cell r="G608">
            <v>36239.339977532902</v>
          </cell>
          <cell r="H608">
            <v>33843.210680187462</v>
          </cell>
          <cell r="I608">
            <v>33045.396781026575</v>
          </cell>
          <cell r="J608">
            <v>31823.340255072384</v>
          </cell>
          <cell r="K608">
            <v>30716.901750992562</v>
          </cell>
          <cell r="L608">
            <v>29756.611049722327</v>
          </cell>
          <cell r="M608">
            <v>28891.100268888418</v>
          </cell>
          <cell r="N608">
            <v>27684.143292675995</v>
          </cell>
          <cell r="O608">
            <v>36268.503053917389</v>
          </cell>
          <cell r="P608">
            <v>45192.812329066139</v>
          </cell>
          <cell r="Q608">
            <v>32629.56209324408</v>
          </cell>
          <cell r="R608">
            <v>19646.404493911403</v>
          </cell>
          <cell r="S608">
            <v>19119.026592702307</v>
          </cell>
          <cell r="T608">
            <v>18589.884653152294</v>
          </cell>
          <cell r="U608">
            <v>18285.693047626119</v>
          </cell>
          <cell r="V608">
            <v>17526.095386793982</v>
          </cell>
          <cell r="W608">
            <v>16991.337407152641</v>
          </cell>
          <cell r="X608">
            <v>16454.593986817388</v>
          </cell>
          <cell r="Y608">
            <v>16140.854962225822</v>
          </cell>
          <cell r="Z608">
            <v>15374.91078428521</v>
          </cell>
          <cell r="AA608">
            <v>14831.846461349876</v>
          </cell>
          <cell r="AB608">
            <v>14286.547507421772</v>
          </cell>
          <cell r="AC608">
            <v>13963.811252644238</v>
          </cell>
          <cell r="AD608">
            <v>13188.975539700314</v>
          </cell>
          <cell r="AE608">
            <v>-2915.8476007735408</v>
          </cell>
          <cell r="CO608">
            <v>1066091.689350344</v>
          </cell>
        </row>
        <row r="609">
          <cell r="A609">
            <v>-210787.89549943071</v>
          </cell>
          <cell r="B609">
            <v>13132.223835656157</v>
          </cell>
          <cell r="C609">
            <v>54931.489644393223</v>
          </cell>
          <cell r="D609">
            <v>52819.111540436526</v>
          </cell>
          <cell r="E609">
            <v>38360.177183028485</v>
          </cell>
          <cell r="F609">
            <v>36174.488021589714</v>
          </cell>
          <cell r="G609">
            <v>33408.062371172564</v>
          </cell>
          <cell r="H609">
            <v>31113.482909896717</v>
          </cell>
          <cell r="I609">
            <v>30392.700636780515</v>
          </cell>
          <cell r="J609">
            <v>29263.963683877824</v>
          </cell>
          <cell r="K609">
            <v>28243.124970490659</v>
          </cell>
          <cell r="L609">
            <v>27366.404559304763</v>
          </cell>
          <cell r="M609">
            <v>26577.794218244308</v>
          </cell>
          <cell r="N609">
            <v>25461.352582704232</v>
          </cell>
          <cell r="O609">
            <v>34019.000833833823</v>
          </cell>
          <cell r="P609">
            <v>42889.21752153759</v>
          </cell>
          <cell r="Q609">
            <v>30488.864150269641</v>
          </cell>
          <cell r="R609">
            <v>17681.708422811142</v>
          </cell>
          <cell r="S609">
            <v>17183.384915691699</v>
          </cell>
          <cell r="T609">
            <v>16682.758096001402</v>
          </cell>
          <cell r="U609">
            <v>16399.819301822194</v>
          </cell>
          <cell r="V609">
            <v>15674.316048419038</v>
          </cell>
          <cell r="W609">
            <v>15166.356340639217</v>
          </cell>
          <cell r="X609">
            <v>14655.804234268871</v>
          </cell>
          <cell r="Y609">
            <v>14361.225451842074</v>
          </cell>
          <cell r="Z609">
            <v>13626.609404767005</v>
          </cell>
          <cell r="AA609">
            <v>13107.804068249105</v>
          </cell>
          <cell r="AB609">
            <v>12586.080964278477</v>
          </cell>
          <cell r="AC609">
            <v>12280.072475397676</v>
          </cell>
          <cell r="AD609">
            <v>11533.528695894202</v>
          </cell>
          <cell r="AE609">
            <v>-4372.6139660375884</v>
          </cell>
          <cell r="CO609">
            <v>1053939.4774971534</v>
          </cell>
        </row>
        <row r="610">
          <cell r="A610">
            <v>-167661.41963493137</v>
          </cell>
          <cell r="B610">
            <v>32774.296274616747</v>
          </cell>
          <cell r="C610">
            <v>67491.697311194454</v>
          </cell>
          <cell r="D610">
            <v>64248.579811236079</v>
          </cell>
          <cell r="E610">
            <v>49111.678839633925</v>
          </cell>
          <cell r="F610">
            <v>46829.856420606739</v>
          </cell>
          <cell r="G610">
            <v>44176.367932943671</v>
          </cell>
          <cell r="H610">
            <v>41915.594803935368</v>
          </cell>
          <cell r="I610">
            <v>40960.666803991116</v>
          </cell>
          <cell r="J610">
            <v>39579.895365335673</v>
          </cell>
          <cell r="K610">
            <v>38339.590119467466</v>
          </cell>
          <cell r="L610">
            <v>37216.050757757446</v>
          </cell>
          <cell r="M610">
            <v>36213.440046133743</v>
          </cell>
          <cell r="N610">
            <v>34856.925257227362</v>
          </cell>
          <cell r="O610">
            <v>41246.223102883232</v>
          </cell>
          <cell r="P610">
            <v>48022.083694846559</v>
          </cell>
          <cell r="Q610">
            <v>38062.382640668562</v>
          </cell>
          <cell r="R610">
            <v>27692.02194205681</v>
          </cell>
          <cell r="S610">
            <v>27160.426949321132</v>
          </cell>
          <cell r="T610">
            <v>26630.282616300552</v>
          </cell>
          <cell r="U610">
            <v>26321.222461590718</v>
          </cell>
          <cell r="V610">
            <v>25574.521314163925</v>
          </cell>
          <cell r="W610">
            <v>25048.995340579815</v>
          </cell>
          <cell r="X610">
            <v>24525.102097285242</v>
          </cell>
          <cell r="Y610">
            <v>24221.084731608658</v>
          </cell>
          <cell r="Z610">
            <v>23482.411198656773</v>
          </cell>
          <cell r="AA610">
            <v>22963.715959595727</v>
          </cell>
          <cell r="AB610">
            <v>22446.858372859941</v>
          </cell>
          <cell r="AC610">
            <v>22150.182493503278</v>
          </cell>
          <cell r="AD610">
            <v>21418.878328530176</v>
          </cell>
          <cell r="AE610">
            <v>8678.4392930210743</v>
          </cell>
          <cell r="CO610">
            <v>838307.09817465674</v>
          </cell>
        </row>
        <row r="611">
          <cell r="A611">
            <v>-190371.66480932292</v>
          </cell>
          <cell r="B611">
            <v>21861.601290862978</v>
          </cell>
          <cell r="C611">
            <v>60871.288995267634</v>
          </cell>
          <cell r="D611">
            <v>57408.061244496334</v>
          </cell>
          <cell r="E611">
            <v>43384.479354102281</v>
          </cell>
          <cell r="F611">
            <v>41155.452296572897</v>
          </cell>
          <cell r="G611">
            <v>38444.344320518503</v>
          </cell>
          <cell r="H611">
            <v>36167.550523115278</v>
          </cell>
          <cell r="I611">
            <v>35337.536051488278</v>
          </cell>
          <cell r="J611">
            <v>34091.407546528062</v>
          </cell>
          <cell r="K611">
            <v>32968.424224207149</v>
          </cell>
          <cell r="L611">
            <v>31976.601744053369</v>
          </cell>
          <cell r="M611">
            <v>31088.273444737555</v>
          </cell>
          <cell r="N611">
            <v>29860.040603758534</v>
          </cell>
          <cell r="O611">
            <v>37392.891188501824</v>
          </cell>
          <cell r="P611">
            <v>45272.775258873196</v>
          </cell>
          <cell r="Q611">
            <v>34028.288851998121</v>
          </cell>
          <cell r="R611">
            <v>22375.412235867276</v>
          </cell>
          <cell r="S611">
            <v>21861.890897668665</v>
          </cell>
          <cell r="T611">
            <v>21347.829966314857</v>
          </cell>
          <cell r="U611">
            <v>21052.931541096434</v>
          </cell>
          <cell r="V611">
            <v>20318.02408732909</v>
          </cell>
          <cell r="W611">
            <v>19802.24529263725</v>
          </cell>
          <cell r="X611">
            <v>19285.859181095417</v>
          </cell>
          <cell r="Y611">
            <v>18987.164230330847</v>
          </cell>
          <cell r="Z611">
            <v>18251.19158285443</v>
          </cell>
          <cell r="AA611">
            <v>17732.872000991236</v>
          </cell>
          <cell r="AB611">
            <v>17213.868878662892</v>
          </cell>
          <cell r="AC611">
            <v>16912.568165823275</v>
          </cell>
          <cell r="AD611">
            <v>16173.729372568407</v>
          </cell>
          <cell r="AE611">
            <v>1766.6048203031496</v>
          </cell>
          <cell r="CO611">
            <v>951858.32404661458</v>
          </cell>
        </row>
        <row r="612">
          <cell r="A612">
            <v>-187760.06101944734</v>
          </cell>
          <cell r="B612">
            <v>24647.861401871574</v>
          </cell>
          <cell r="C612">
            <v>65241.784256124083</v>
          </cell>
          <cell r="D612">
            <v>60546.617801361237</v>
          </cell>
          <cell r="E612">
            <v>46172.246839401123</v>
          </cell>
          <cell r="F612">
            <v>43866.544652735844</v>
          </cell>
          <cell r="G612">
            <v>41101.832873290492</v>
          </cell>
          <cell r="H612">
            <v>38768.965649125719</v>
          </cell>
          <cell r="I612">
            <v>37872.144424893631</v>
          </cell>
          <cell r="J612">
            <v>36548.037434097583</v>
          </cell>
          <cell r="K612">
            <v>35354.621179219728</v>
          </cell>
          <cell r="L612">
            <v>34290.994043946921</v>
          </cell>
          <cell r="M612">
            <v>33337.817655025661</v>
          </cell>
          <cell r="N612">
            <v>32034.359504222703</v>
          </cell>
          <cell r="O612">
            <v>39380.205232567976</v>
          </cell>
          <cell r="P612">
            <v>47095.968412122267</v>
          </cell>
          <cell r="Q612">
            <v>35984.493480195641</v>
          </cell>
          <cell r="R612">
            <v>24456.624083172181</v>
          </cell>
          <cell r="S612">
            <v>23923.047429787453</v>
          </cell>
          <cell r="T612">
            <v>23389.596457561638</v>
          </cell>
          <cell r="U612">
            <v>23079.86124041913</v>
          </cell>
          <cell r="V612">
            <v>22323.086751439216</v>
          </cell>
          <cell r="W612">
            <v>21790.035901144613</v>
          </cell>
          <cell r="X612">
            <v>21257.12650610174</v>
          </cell>
          <cell r="Y612">
            <v>20946.373957386037</v>
          </cell>
          <cell r="Z612">
            <v>20191.749183711094</v>
          </cell>
          <cell r="AA612">
            <v>19659.290129426867</v>
          </cell>
          <cell r="AB612">
            <v>19126.990284274696</v>
          </cell>
          <cell r="AC612">
            <v>18816.80454508416</v>
          </cell>
          <cell r="AD612">
            <v>18062.887469750436</v>
          </cell>
          <cell r="AE612">
            <v>3835.6428138551855</v>
          </cell>
          <cell r="CO612">
            <v>938800.30509723665</v>
          </cell>
        </row>
        <row r="613">
          <cell r="A613">
            <v>-200319.37751323124</v>
          </cell>
          <cell r="B613">
            <v>22755.674490604084</v>
          </cell>
          <cell r="C613">
            <v>61924.954467846066</v>
          </cell>
          <cell r="D613">
            <v>61642.220790725696</v>
          </cell>
          <cell r="E613">
            <v>44640.760576906963</v>
          </cell>
          <cell r="F613">
            <v>42310.01185050908</v>
          </cell>
          <cell r="G613">
            <v>39467.161582690387</v>
          </cell>
          <cell r="H613">
            <v>37080.938911649107</v>
          </cell>
          <cell r="I613">
            <v>36212.907573058896</v>
          </cell>
          <cell r="J613">
            <v>34915.247615751723</v>
          </cell>
          <cell r="K613">
            <v>33742.96625855095</v>
          </cell>
          <cell r="L613">
            <v>32708.652705462038</v>
          </cell>
          <cell r="M613">
            <v>31778.952484483569</v>
          </cell>
          <cell r="N613">
            <v>30499.976810749838</v>
          </cell>
          <cell r="O613">
            <v>38435.595264753661</v>
          </cell>
          <cell r="P613">
            <v>46733.359461847082</v>
          </cell>
          <cell r="Q613">
            <v>34900.046711275456</v>
          </cell>
          <cell r="R613">
            <v>22645.645527094101</v>
          </cell>
          <cell r="S613">
            <v>22108.252711400884</v>
          </cell>
          <cell r="T613">
            <v>21570.220198358569</v>
          </cell>
          <cell r="U613">
            <v>21258.169108671733</v>
          </cell>
          <cell r="V613">
            <v>20492.158740816754</v>
          </cell>
          <cell r="W613">
            <v>19952.089670021691</v>
          </cell>
          <cell r="X613">
            <v>19411.300614224405</v>
          </cell>
          <cell r="Y613">
            <v>19094.698089590755</v>
          </cell>
          <cell r="Z613">
            <v>18327.475501436333</v>
          </cell>
          <cell r="AA613">
            <v>17784.394281946319</v>
          </cell>
          <cell r="AB613">
            <v>17240.502712993213</v>
          </cell>
          <cell r="AC613">
            <v>16920.524519326384</v>
          </cell>
          <cell r="AD613">
            <v>16150.190555447651</v>
          </cell>
          <cell r="AE613">
            <v>992.17534422118115</v>
          </cell>
          <cell r="CO613">
            <v>1001596.8875661562</v>
          </cell>
        </row>
        <row r="614">
          <cell r="A614">
            <v>-182088.26160790597</v>
          </cell>
          <cell r="B614">
            <v>30071.658518696349</v>
          </cell>
          <cell r="C614">
            <v>66245.52680657302</v>
          </cell>
          <cell r="D614">
            <v>65861.31292099609</v>
          </cell>
          <cell r="E614">
            <v>48975.974787713974</v>
          </cell>
          <cell r="F614">
            <v>46611.545226670758</v>
          </cell>
          <cell r="G614">
            <v>43822.373349303307</v>
          </cell>
          <cell r="H614">
            <v>41456.149554329619</v>
          </cell>
          <cell r="I614">
            <v>40494.304658306122</v>
          </cell>
          <cell r="J614">
            <v>39096.25965345357</v>
          </cell>
          <cell r="K614">
            <v>37836.813568138357</v>
          </cell>
          <cell r="L614">
            <v>36703.744479513422</v>
          </cell>
          <cell r="M614">
            <v>35688.67432321771</v>
          </cell>
          <cell r="N614">
            <v>34314.170847082001</v>
          </cell>
          <cell r="O614">
            <v>41338.61907044187</v>
          </cell>
          <cell r="P614">
            <v>48754.685827153378</v>
          </cell>
          <cell r="Q614">
            <v>37954.576917272003</v>
          </cell>
          <cell r="R614">
            <v>26732.512075586317</v>
          </cell>
          <cell r="S614">
            <v>26182.82586585333</v>
          </cell>
          <cell r="T614">
            <v>25634.043889849869</v>
          </cell>
          <cell r="U614">
            <v>25312.252059655257</v>
          </cell>
          <cell r="V614">
            <v>24539.301960889825</v>
          </cell>
          <cell r="W614">
            <v>23993.39872780224</v>
          </cell>
          <cell r="X614">
            <v>23448.513217743683</v>
          </cell>
          <cell r="Y614">
            <v>23129.048645895848</v>
          </cell>
          <cell r="Z614">
            <v>22361.918409427642</v>
          </cell>
          <cell r="AA614">
            <v>21820.272949882536</v>
          </cell>
          <cell r="AB614">
            <v>21279.77294657279</v>
          </cell>
          <cell r="AC614">
            <v>20964.668035695009</v>
          </cell>
          <cell r="AD614">
            <v>20202.347794317728</v>
          </cell>
          <cell r="AE614">
            <v>6383.7509052801906</v>
          </cell>
          <cell r="CO614">
            <v>910441.30803952983</v>
          </cell>
        </row>
        <row r="615">
          <cell r="A615">
            <v>-177084.23667825025</v>
          </cell>
          <cell r="B615">
            <v>25311.908856813301</v>
          </cell>
          <cell r="C615">
            <v>60366.646086476743</v>
          </cell>
          <cell r="D615">
            <v>62262.381299002474</v>
          </cell>
          <cell r="E615">
            <v>44466.638192758575</v>
          </cell>
          <cell r="F615">
            <v>42281.953802893811</v>
          </cell>
          <cell r="G615">
            <v>39668.736515299592</v>
          </cell>
          <cell r="H615">
            <v>37463.028741092232</v>
          </cell>
          <cell r="I615">
            <v>36615.809297350905</v>
          </cell>
          <cell r="J615">
            <v>35357.495215431292</v>
          </cell>
          <cell r="K615">
            <v>34226.542802113821</v>
          </cell>
          <cell r="L615">
            <v>33218.026708326739</v>
          </cell>
          <cell r="M615">
            <v>32317.929167737246</v>
          </cell>
          <cell r="N615">
            <v>31079.078248213562</v>
          </cell>
          <cell r="O615">
            <v>38001.991546354177</v>
          </cell>
          <cell r="P615">
            <v>45275.525875131207</v>
          </cell>
          <cell r="Q615">
            <v>34798.448949478203</v>
          </cell>
          <cell r="R615">
            <v>23919.904910433637</v>
          </cell>
          <cell r="S615">
            <v>23414.964371001792</v>
          </cell>
          <cell r="T615">
            <v>22910.183694699095</v>
          </cell>
          <cell r="U615">
            <v>22621.0735908641</v>
          </cell>
          <cell r="V615">
            <v>21901.121258934021</v>
          </cell>
          <cell r="W615">
            <v>21396.849527206061</v>
          </cell>
          <cell r="X615">
            <v>20892.757722838476</v>
          </cell>
          <cell r="Y615">
            <v>20603.144585304719</v>
          </cell>
          <cell r="Z615">
            <v>19885.135649402422</v>
          </cell>
          <cell r="AA615">
            <v>19381.61666663747</v>
          </cell>
          <cell r="AB615">
            <v>18878.300193701769</v>
          </cell>
          <cell r="AC615">
            <v>18589.739616465507</v>
          </cell>
          <cell r="AD615">
            <v>17872.299260756598</v>
          </cell>
          <cell r="AE615">
            <v>4452.8836958163229</v>
          </cell>
          <cell r="CO615">
            <v>885421.18339125114</v>
          </cell>
        </row>
        <row r="616">
          <cell r="A616">
            <v>-198647.58989628294</v>
          </cell>
          <cell r="B616">
            <v>16330.327439967339</v>
          </cell>
          <cell r="C616">
            <v>56182.552024969074</v>
          </cell>
          <cell r="D616">
            <v>55283.314608943154</v>
          </cell>
          <cell r="E616">
            <v>39940.622176966965</v>
          </cell>
          <cell r="F616">
            <v>37775.826135880125</v>
          </cell>
          <cell r="G616">
            <v>35082.101763585757</v>
          </cell>
          <cell r="H616">
            <v>32836.376108519951</v>
          </cell>
          <cell r="I616">
            <v>32085.300103839778</v>
          </cell>
          <cell r="J616">
            <v>30928.061704688458</v>
          </cell>
          <cell r="K616">
            <v>29884.117432628816</v>
          </cell>
          <cell r="L616">
            <v>28976.398969328278</v>
          </cell>
          <cell r="M616">
            <v>28162.66592679813</v>
          </cell>
          <cell r="N616">
            <v>27019.716861395929</v>
          </cell>
          <cell r="O616">
            <v>35004.660664159557</v>
          </cell>
          <cell r="P616">
            <v>43310.547074405549</v>
          </cell>
          <cell r="Q616">
            <v>31607.25676050521</v>
          </cell>
          <cell r="R616">
            <v>19501.337585397559</v>
          </cell>
          <cell r="S616">
            <v>19005.85815619614</v>
          </cell>
          <cell r="T616">
            <v>18508.8357652626</v>
          </cell>
          <cell r="U616">
            <v>18227.514900976355</v>
          </cell>
          <cell r="V616">
            <v>17509.975554125915</v>
          </cell>
          <cell r="W616">
            <v>17008.040948562149</v>
          </cell>
          <cell r="X616">
            <v>16504.36972597547</v>
          </cell>
          <cell r="Y616">
            <v>16214.907902661886</v>
          </cell>
          <cell r="Z616">
            <v>15491.607472735162</v>
          </cell>
          <cell r="AA616">
            <v>14982.407509305529</v>
          </cell>
          <cell r="AB616">
            <v>14471.252968116998</v>
          </cell>
          <cell r="AC616">
            <v>14174.267716676233</v>
          </cell>
          <cell r="AD616">
            <v>13442.843844012048</v>
          </cell>
          <cell r="AE616">
            <v>-1564.1348737490553</v>
          </cell>
          <cell r="CO616">
            <v>993237.94948141463</v>
          </cell>
        </row>
        <row r="617">
          <cell r="A617">
            <v>-216614.41536012103</v>
          </cell>
          <cell r="B617">
            <v>10338.25579505066</v>
          </cell>
          <cell r="C617">
            <v>54853.271858217384</v>
          </cell>
          <cell r="D617">
            <v>53461.666095462642</v>
          </cell>
          <cell r="E617">
            <v>37548.252948385518</v>
          </cell>
          <cell r="F617">
            <v>35354.307885877119</v>
          </cell>
          <cell r="G617">
            <v>32554.501675196865</v>
          </cell>
          <cell r="H617">
            <v>30237.928757639718</v>
          </cell>
          <cell r="I617">
            <v>29533.001128119053</v>
          </cell>
          <cell r="J617">
            <v>28419.51085988291</v>
          </cell>
          <cell r="K617">
            <v>27411.189836456055</v>
          </cell>
          <cell r="L617">
            <v>26550.767858072912</v>
          </cell>
          <cell r="M617">
            <v>25775.511949901032</v>
          </cell>
          <cell r="N617">
            <v>24673.309285118026</v>
          </cell>
          <cell r="O617">
            <v>33507.209102630739</v>
          </cell>
          <cell r="P617">
            <v>42649.198238685807</v>
          </cell>
          <cell r="Q617">
            <v>29914.671750062269</v>
          </cell>
          <cell r="R617">
            <v>16771.534182359625</v>
          </cell>
          <cell r="S617">
            <v>16272.296732589137</v>
          </cell>
          <cell r="T617">
            <v>15770.380104782605</v>
          </cell>
          <cell r="U617">
            <v>15486.996194864791</v>
          </cell>
          <cell r="V617">
            <v>14758.185402436979</v>
          </cell>
          <cell r="W617">
            <v>14247.739271097187</v>
          </cell>
          <cell r="X617">
            <v>13734.277701274292</v>
          </cell>
          <cell r="Y617">
            <v>13437.530283110718</v>
          </cell>
          <cell r="Z617">
            <v>12697.943679666569</v>
          </cell>
          <cell r="AA617">
            <v>12174.882078471914</v>
          </cell>
          <cell r="AB617">
            <v>11648.426574698642</v>
          </cell>
          <cell r="AC617">
            <v>11338.323805377204</v>
          </cell>
          <cell r="AD617">
            <v>10584.92353659396</v>
          </cell>
          <cell r="AE617">
            <v>-5752.4609453072735</v>
          </cell>
          <cell r="CO617">
            <v>1083072.076800605</v>
          </cell>
        </row>
        <row r="618">
          <cell r="A618">
            <v>-202631.88899771456</v>
          </cell>
          <cell r="B618">
            <v>17528.383325458912</v>
          </cell>
          <cell r="C618">
            <v>63140.87197377166</v>
          </cell>
          <cell r="D618">
            <v>58883.627311622404</v>
          </cell>
          <cell r="E618">
            <v>43750.550653188737</v>
          </cell>
          <cell r="F618">
            <v>41435.359079382979</v>
          </cell>
          <cell r="G618">
            <v>38595.326831708895</v>
          </cell>
          <cell r="H618">
            <v>36215.824358267229</v>
          </cell>
          <cell r="I618">
            <v>35368.074787724981</v>
          </cell>
          <cell r="J618">
            <v>34093.136952251152</v>
          </cell>
          <cell r="K618">
            <v>32941.013123642551</v>
          </cell>
          <cell r="L618">
            <v>31928.281988802759</v>
          </cell>
          <cell r="M618">
            <v>31017.674853957287</v>
          </cell>
          <cell r="N618">
            <v>29760.482053724183</v>
          </cell>
          <cell r="O618">
            <v>37820.548000064831</v>
          </cell>
          <cell r="P618">
            <v>46236.09015357522</v>
          </cell>
          <cell r="Q618">
            <v>34274.076582094094</v>
          </cell>
          <cell r="R618">
            <v>21892.322257678301</v>
          </cell>
          <cell r="S618">
            <v>21359.36211858887</v>
          </cell>
          <cell r="T618">
            <v>20825.496691346023</v>
          </cell>
          <cell r="U618">
            <v>20516.792291468453</v>
          </cell>
          <cell r="V618">
            <v>19754.940523062061</v>
          </cell>
          <cell r="W618">
            <v>19218.19299601097</v>
          </cell>
          <cell r="X618">
            <v>18680.426559167507</v>
          </cell>
          <cell r="Y618">
            <v>18366.016461251587</v>
          </cell>
          <cell r="Z618">
            <v>17601.713769909751</v>
          </cell>
          <cell r="AA618">
            <v>17060.703504340854</v>
          </cell>
          <cell r="AB618">
            <v>16518.546446824112</v>
          </cell>
          <cell r="AC618">
            <v>16199.455246357276</v>
          </cell>
          <cell r="AD618">
            <v>15430.653308800443</v>
          </cell>
          <cell r="AE618">
            <v>104.62404643937043</v>
          </cell>
          <cell r="CO618">
            <v>1013159.4449885727</v>
          </cell>
        </row>
        <row r="619">
          <cell r="A619">
            <v>-180526.27697469157</v>
          </cell>
          <cell r="B619">
            <v>24923.265931591071</v>
          </cell>
          <cell r="C619">
            <v>61489.096929560386</v>
          </cell>
          <cell r="D619">
            <v>61003.271048686613</v>
          </cell>
          <cell r="E619">
            <v>43882.311451514412</v>
          </cell>
          <cell r="F619">
            <v>41696.221063263831</v>
          </cell>
          <cell r="G619">
            <v>39066.245250239197</v>
          </cell>
          <cell r="H619">
            <v>36850.392156565315</v>
          </cell>
          <cell r="I619">
            <v>36015.117202715075</v>
          </cell>
          <cell r="J619">
            <v>34768.882702388422</v>
          </cell>
          <cell r="K619">
            <v>33648.124660855276</v>
          </cell>
          <cell r="L619">
            <v>32652.02248250007</v>
          </cell>
          <cell r="M619">
            <v>31762.356231147431</v>
          </cell>
          <cell r="N619">
            <v>30534.89018688444</v>
          </cell>
          <cell r="O619">
            <v>37623.728857715396</v>
          </cell>
          <cell r="P619">
            <v>45059.640910401489</v>
          </cell>
          <cell r="Q619">
            <v>34385.874279160431</v>
          </cell>
          <cell r="R619">
            <v>23309.952719239518</v>
          </cell>
          <cell r="S619">
            <v>22805.356091619833</v>
          </cell>
          <cell r="T619">
            <v>22300.675827563631</v>
          </cell>
          <cell r="U619">
            <v>22011.952147493241</v>
          </cell>
          <cell r="V619">
            <v>21291.054278496435</v>
          </cell>
          <cell r="W619">
            <v>20786.107747222733</v>
          </cell>
          <cell r="X619">
            <v>20281.067082402791</v>
          </cell>
          <cell r="Y619">
            <v>19990.735529675629</v>
          </cell>
          <cell r="Z619">
            <v>19270.691971378896</v>
          </cell>
          <cell r="AA619">
            <v>18765.351620459871</v>
          </cell>
          <cell r="AB619">
            <v>18259.905321405327</v>
          </cell>
          <cell r="AC619">
            <v>17969.389007775084</v>
          </cell>
          <cell r="AD619">
            <v>17248.682069760151</v>
          </cell>
          <cell r="AE619">
            <v>3575.0879762436452</v>
          </cell>
          <cell r="CO619">
            <v>902631.38487345784</v>
          </cell>
        </row>
        <row r="620">
          <cell r="A620">
            <v>-216555.74870233631</v>
          </cell>
          <cell r="B620">
            <v>12263.254289533914</v>
          </cell>
          <cell r="C620">
            <v>58053.02921009963</v>
          </cell>
          <cell r="D620">
            <v>52856.952111967723</v>
          </cell>
          <cell r="E620">
            <v>39240.159722462136</v>
          </cell>
          <cell r="F620">
            <v>36990.464500221336</v>
          </cell>
          <cell r="G620">
            <v>34143.364817592985</v>
          </cell>
          <cell r="H620">
            <v>31781.213759009785</v>
          </cell>
          <cell r="I620">
            <v>31034.655440662114</v>
          </cell>
          <cell r="J620">
            <v>29871.590816930388</v>
          </cell>
          <cell r="K620">
            <v>28818.114759351083</v>
          </cell>
          <cell r="L620">
            <v>27912.723988753562</v>
          </cell>
          <cell r="M620">
            <v>27096.444687072013</v>
          </cell>
          <cell r="N620">
            <v>25946.276554210548</v>
          </cell>
          <cell r="O620">
            <v>34733.505569005174</v>
          </cell>
          <cell r="P620">
            <v>43843.37081593195</v>
          </cell>
          <cell r="Q620">
            <v>31100.556984341238</v>
          </cell>
          <cell r="R620">
            <v>17943.026925836515</v>
          </cell>
          <cell r="S620">
            <v>17429.582600108857</v>
          </cell>
          <cell r="T620">
            <v>16913.807986011219</v>
          </cell>
          <cell r="U620">
            <v>16619.983524373529</v>
          </cell>
          <cell r="V620">
            <v>15874.986160842374</v>
          </cell>
          <cell r="W620">
            <v>15351.792777772549</v>
          </cell>
          <cell r="X620">
            <v>14825.976634612551</v>
          </cell>
          <cell r="Y620">
            <v>14520.199957601049</v>
          </cell>
          <cell r="Z620">
            <v>13766.158976327151</v>
          </cell>
          <cell r="AA620">
            <v>13231.992943329577</v>
          </cell>
          <cell r="AB620">
            <v>12694.874970744011</v>
          </cell>
          <cell r="AC620">
            <v>12377.366597951866</v>
          </cell>
          <cell r="AD620">
            <v>11611.426317312664</v>
          </cell>
          <cell r="AE620">
            <v>-4730.9343693248993</v>
          </cell>
          <cell r="CO620">
            <v>1082778.7435116814</v>
          </cell>
        </row>
        <row r="621">
          <cell r="A621">
            <v>-216216.5999364467</v>
          </cell>
          <cell r="B621">
            <v>10270.453631595563</v>
          </cell>
          <cell r="C621">
            <v>51719.921659586122</v>
          </cell>
          <cell r="D621">
            <v>48495.154182346654</v>
          </cell>
          <cell r="E621">
            <v>35485.341733941503</v>
          </cell>
          <cell r="F621">
            <v>33362.205674881465</v>
          </cell>
          <cell r="G621">
            <v>30624.602593964693</v>
          </cell>
          <cell r="H621">
            <v>28367.152978632424</v>
          </cell>
          <cell r="I621">
            <v>27713.318658244236</v>
          </cell>
          <cell r="J621">
            <v>26660.965044740522</v>
          </cell>
          <cell r="K621">
            <v>25708.441509853874</v>
          </cell>
          <cell r="L621">
            <v>24903.276673342683</v>
          </cell>
          <cell r="M621">
            <v>24178.552398821361</v>
          </cell>
          <cell r="N621">
            <v>23135.543774500307</v>
          </cell>
          <cell r="O621">
            <v>32005.800268251922</v>
          </cell>
          <cell r="P621">
            <v>41166.20678901262</v>
          </cell>
          <cell r="Q621">
            <v>28469.156341554444</v>
          </cell>
          <cell r="R621">
            <v>15371.322267424868</v>
          </cell>
          <cell r="S621">
            <v>14890.0328382443</v>
          </cell>
          <cell r="T621">
            <v>14405.655708112841</v>
          </cell>
          <cell r="U621">
            <v>14135.443358834655</v>
          </cell>
          <cell r="V621">
            <v>13427.265041952491</v>
          </cell>
          <cell r="W621">
            <v>12933.057823705993</v>
          </cell>
          <cell r="X621">
            <v>12435.375370836737</v>
          </cell>
          <cell r="Y621">
            <v>12150.163438560063</v>
          </cell>
          <cell r="Z621">
            <v>11429.164605363818</v>
          </cell>
          <cell r="AA621">
            <v>10920.418301717978</v>
          </cell>
          <cell r="AB621">
            <v>10407.760590887341</v>
          </cell>
          <cell r="AC621">
            <v>10107.306414792336</v>
          </cell>
          <cell r="AD621">
            <v>9370.2380585430401</v>
          </cell>
          <cell r="AE621">
            <v>-6925.979021757983</v>
          </cell>
          <cell r="CO621">
            <v>1081082.9996822334</v>
          </cell>
        </row>
        <row r="622">
          <cell r="A622">
            <v>-192552.50940972177</v>
          </cell>
          <cell r="B622">
            <v>21873.202902281308</v>
          </cell>
          <cell r="C622">
            <v>62075.541573548238</v>
          </cell>
          <cell r="D622">
            <v>61660.944113382924</v>
          </cell>
          <cell r="E622">
            <v>45381.593778177616</v>
          </cell>
          <cell r="F622">
            <v>43073.173900237569</v>
          </cell>
          <cell r="G622">
            <v>40284.480359677982</v>
          </cell>
          <cell r="H622">
            <v>37936.864037234962</v>
          </cell>
          <cell r="I622">
            <v>37056.108896511039</v>
          </cell>
          <cell r="J622">
            <v>35748.147857543023</v>
          </cell>
          <cell r="K622">
            <v>34568.312512371704</v>
          </cell>
          <cell r="L622">
            <v>33521.359672745471</v>
          </cell>
          <cell r="M622">
            <v>32582.150420638587</v>
          </cell>
          <cell r="N622">
            <v>31293.892727017141</v>
          </cell>
          <cell r="O622">
            <v>38870.163482566757</v>
          </cell>
          <cell r="P622">
            <v>46811.609618235096</v>
          </cell>
          <cell r="Q622">
            <v>35426.119516787199</v>
          </cell>
          <cell r="R622">
            <v>23623.193926177286</v>
          </cell>
          <cell r="S622">
            <v>23089.902581669201</v>
          </cell>
          <cell r="T622">
            <v>22556.402585158066</v>
          </cell>
          <cell r="U622">
            <v>22247.063204190585</v>
          </cell>
          <cell r="V622">
            <v>21488.751410099459</v>
          </cell>
          <cell r="W622">
            <v>20954.58714343782</v>
          </cell>
          <cell r="X622">
            <v>20420.188037108441</v>
          </cell>
          <cell r="Y622">
            <v>20108.312002815022</v>
          </cell>
          <cell r="Z622">
            <v>19350.656913330953</v>
          </cell>
          <cell r="AA622">
            <v>18815.510165094893</v>
          </cell>
          <cell r="AB622">
            <v>18280.099102744018</v>
          </cell>
          <cell r="AC622">
            <v>17967.088960783076</v>
          </cell>
          <cell r="AD622">
            <v>17208.452080120958</v>
          </cell>
          <cell r="AE622">
            <v>2627.1807387612644</v>
          </cell>
          <cell r="CO622">
            <v>962762.54704860877</v>
          </cell>
        </row>
        <row r="623">
          <cell r="A623">
            <v>-164660.06961109131</v>
          </cell>
          <cell r="B623">
            <v>37280.228010504419</v>
          </cell>
          <cell r="C623">
            <v>68788.590878447139</v>
          </cell>
          <cell r="D623">
            <v>67658.277154911091</v>
          </cell>
          <cell r="E623">
            <v>52504.937334435512</v>
          </cell>
          <cell r="F623">
            <v>50128.714665767562</v>
          </cell>
          <cell r="G623">
            <v>47408.263422439486</v>
          </cell>
          <cell r="H623">
            <v>45077.895268268039</v>
          </cell>
          <cell r="I623">
            <v>44041.524165574068</v>
          </cell>
          <cell r="J623">
            <v>42565.576146020845</v>
          </cell>
          <cell r="K623">
            <v>41239.260116938254</v>
          </cell>
          <cell r="L623">
            <v>40028.158778089346</v>
          </cell>
          <cell r="M623">
            <v>38946.421431131937</v>
          </cell>
          <cell r="N623">
            <v>37498.074002821464</v>
          </cell>
          <cell r="O623">
            <v>43667.520616878101</v>
          </cell>
          <cell r="P623">
            <v>50251.460817485538</v>
          </cell>
          <cell r="Q623">
            <v>40443.310283134299</v>
          </cell>
          <cell r="R623">
            <v>30214.612317483014</v>
          </cell>
          <cell r="S623">
            <v>29658.369423543845</v>
          </cell>
          <cell r="T623">
            <v>29104.38057823608</v>
          </cell>
          <cell r="U623">
            <v>28777.094159786822</v>
          </cell>
          <cell r="V623">
            <v>28003.437547994385</v>
          </cell>
          <cell r="W623">
            <v>27456.62475276897</v>
          </cell>
          <cell r="X623">
            <v>26912.348909136344</v>
          </cell>
          <cell r="Y623">
            <v>26593.456077533265</v>
          </cell>
          <cell r="Z623">
            <v>25831.714794097206</v>
          </cell>
          <cell r="AA623">
            <v>25295.515658053235</v>
          </cell>
          <cell r="AB623">
            <v>24762.171883377559</v>
          </cell>
          <cell r="AC623">
            <v>24454.447085968292</v>
          </cell>
          <cell r="AD623">
            <v>23704.395631320454</v>
          </cell>
          <cell r="AE623">
            <v>11169.632606271814</v>
          </cell>
          <cell r="CO623">
            <v>823300.34805545653</v>
          </cell>
        </row>
        <row r="624">
          <cell r="A624">
            <v>-199967.9738380418</v>
          </cell>
          <cell r="B624">
            <v>21528.8390865619</v>
          </cell>
          <cell r="C624">
            <v>63369.169752099377</v>
          </cell>
          <cell r="D624">
            <v>59498.434840126516</v>
          </cell>
          <cell r="E624">
            <v>44485.187189885561</v>
          </cell>
          <cell r="F624">
            <v>42161.719069801344</v>
          </cell>
          <cell r="G624">
            <v>39326.6681085319</v>
          </cell>
          <cell r="H624">
            <v>36947.335666948027</v>
          </cell>
          <cell r="I624">
            <v>36083.386062708334</v>
          </cell>
          <cell r="J624">
            <v>34790.810254684082</v>
          </cell>
          <cell r="K624">
            <v>33623.24410981228</v>
          </cell>
          <cell r="L624">
            <v>32593.390498999142</v>
          </cell>
          <cell r="M624">
            <v>31667.852086127546</v>
          </cell>
          <cell r="N624">
            <v>30393.827121336784</v>
          </cell>
          <cell r="O624">
            <v>38318.11625711192</v>
          </cell>
          <cell r="P624">
            <v>46603.059581444744</v>
          </cell>
          <cell r="Q624">
            <v>34791.316679525815</v>
          </cell>
          <cell r="R624">
            <v>22559.338301924668</v>
          </cell>
          <cell r="S624">
            <v>22023.727590621093</v>
          </cell>
          <cell r="T624">
            <v>21487.457927101583</v>
          </cell>
          <cell r="U624">
            <v>21176.702556025397</v>
          </cell>
          <cell r="V624">
            <v>20412.862076091624</v>
          </cell>
          <cell r="W624">
            <v>19874.494554505523</v>
          </cell>
          <cell r="X624">
            <v>19335.385376394996</v>
          </cell>
          <cell r="Y624">
            <v>19020.013180610942</v>
          </cell>
          <cell r="Z624">
            <v>18254.852384326732</v>
          </cell>
          <cell r="AA624">
            <v>17713.382048480184</v>
          </cell>
          <cell r="AB624">
            <v>17171.076971681345</v>
          </cell>
          <cell r="AC624">
            <v>16852.250356685094</v>
          </cell>
          <cell r="AD624">
            <v>16083.861675045697</v>
          </cell>
          <cell r="AE624">
            <v>952.98712237916334</v>
          </cell>
          <cell r="CO624">
            <v>999839.86919020896</v>
          </cell>
        </row>
        <row r="625">
          <cell r="A625">
            <v>-172980.49353292197</v>
          </cell>
          <cell r="B625">
            <v>31175.568556654194</v>
          </cell>
          <cell r="C625">
            <v>70165.306474738361</v>
          </cell>
          <cell r="D625">
            <v>63519.965465249014</v>
          </cell>
          <cell r="E625">
            <v>49184.26482964326</v>
          </cell>
          <cell r="F625">
            <v>46867.919641533314</v>
          </cell>
          <cell r="G625">
            <v>44160.936992020055</v>
          </cell>
          <cell r="H625">
            <v>41857.949561351765</v>
          </cell>
          <cell r="I625">
            <v>40897.45118850065</v>
          </cell>
          <cell r="J625">
            <v>39506.711996700673</v>
          </cell>
          <cell r="K625">
            <v>38256.070386864492</v>
          </cell>
          <cell r="L625">
            <v>37125.754545480071</v>
          </cell>
          <cell r="M625">
            <v>36115.57235617924</v>
          </cell>
          <cell r="N625">
            <v>34748.942583684511</v>
          </cell>
          <cell r="O625">
            <v>41369.219580379424</v>
          </cell>
          <cell r="P625">
            <v>48378.97946231805</v>
          </cell>
          <cell r="Q625">
            <v>38108.577443003865</v>
          </cell>
          <cell r="R625">
            <v>27422.904979950428</v>
          </cell>
          <cell r="S625">
            <v>26883.604586996502</v>
          </cell>
          <cell r="T625">
            <v>26345.578522945623</v>
          </cell>
          <cell r="U625">
            <v>26031.063622178641</v>
          </cell>
          <cell r="V625">
            <v>25273.503447917188</v>
          </cell>
          <cell r="W625">
            <v>24739.534371768714</v>
          </cell>
          <cell r="X625">
            <v>24206.999564027385</v>
          </cell>
          <cell r="Y625">
            <v>23896.627770190884</v>
          </cell>
          <cell r="Z625">
            <v>23146.406156816629</v>
          </cell>
          <cell r="AA625">
            <v>22618.437524701512</v>
          </cell>
          <cell r="AB625">
            <v>22092.083174314597</v>
          </cell>
          <cell r="AC625">
            <v>21788.070321006184</v>
          </cell>
          <cell r="AD625">
            <v>21044.412485386049</v>
          </cell>
          <cell r="AE625">
            <v>7905.7857117915846</v>
          </cell>
          <cell r="CO625">
            <v>864902.46766460978</v>
          </cell>
        </row>
        <row r="626">
          <cell r="A626">
            <v>-168029.42191568454</v>
          </cell>
          <cell r="B626">
            <v>34731.611308193926</v>
          </cell>
          <cell r="C626">
            <v>70173.432530864142</v>
          </cell>
          <cell r="D626">
            <v>66917.392619922772</v>
          </cell>
          <cell r="E626">
            <v>51755.21082602776</v>
          </cell>
          <cell r="F626">
            <v>49383.505768141389</v>
          </cell>
          <cell r="G626">
            <v>46651.677812152731</v>
          </cell>
          <cell r="H626">
            <v>44316.213317062313</v>
          </cell>
          <cell r="I626">
            <v>43295.912263854509</v>
          </cell>
          <cell r="J626">
            <v>41837.005734492937</v>
          </cell>
          <cell r="K626">
            <v>40525.422181852104</v>
          </cell>
          <cell r="L626">
            <v>39331.202312648355</v>
          </cell>
          <cell r="M626">
            <v>38263.992319536497</v>
          </cell>
          <cell r="N626">
            <v>36831.837578142135</v>
          </cell>
          <cell r="O626">
            <v>43168.338673850085</v>
          </cell>
          <cell r="P626">
            <v>49914.329773579651</v>
          </cell>
          <cell r="Q626">
            <v>39914.873196972083</v>
          </cell>
          <cell r="R626">
            <v>29494.84229779974</v>
          </cell>
          <cell r="S626">
            <v>28940.436741962811</v>
          </cell>
          <cell r="T626">
            <v>28388.010447084489</v>
          </cell>
          <cell r="U626">
            <v>28062.204898917189</v>
          </cell>
          <cell r="V626">
            <v>27289.334932852697</v>
          </cell>
          <cell r="W626">
            <v>26743.209866601494</v>
          </cell>
          <cell r="X626">
            <v>26199.312475996267</v>
          </cell>
          <cell r="Y626">
            <v>25880.671859296926</v>
          </cell>
          <cell r="Z626">
            <v>25118.470047709445</v>
          </cell>
          <cell r="AA626">
            <v>24581.664745438029</v>
          </cell>
          <cell r="AB626">
            <v>24047.366711732022</v>
          </cell>
          <cell r="AC626">
            <v>23738.51358658621</v>
          </cell>
          <cell r="AD626">
            <v>22986.595578785666</v>
          </cell>
          <cell r="AE626">
            <v>10204.005361966891</v>
          </cell>
          <cell r="CO626">
            <v>840147.10957842262</v>
          </cell>
        </row>
        <row r="627">
          <cell r="A627">
            <v>-190571.10083367125</v>
          </cell>
          <cell r="B627">
            <v>18036.873311250834</v>
          </cell>
          <cell r="C627">
            <v>59350.667940587417</v>
          </cell>
          <cell r="D627">
            <v>56118.94480382117</v>
          </cell>
          <cell r="E627">
            <v>40834.851381379282</v>
          </cell>
          <cell r="F627">
            <v>38689.166954914079</v>
          </cell>
          <cell r="G627">
            <v>36048.254376328274</v>
          </cell>
          <cell r="H627">
            <v>33839.304853339956</v>
          </cell>
          <cell r="I627">
            <v>33071.94701592694</v>
          </cell>
          <cell r="J627">
            <v>31900.361260957165</v>
          </cell>
          <cell r="K627">
            <v>30845.249322388743</v>
          </cell>
          <cell r="L627">
            <v>29921.091673299692</v>
          </cell>
          <cell r="M627">
            <v>29094.462547265022</v>
          </cell>
          <cell r="N627">
            <v>27938.34342289724</v>
          </cell>
          <cell r="O627">
            <v>35546.385674407567</v>
          </cell>
          <cell r="P627">
            <v>43479.587766257464</v>
          </cell>
          <cell r="Q627">
            <v>32241.115066343205</v>
          </cell>
          <cell r="R627">
            <v>20603.361608797713</v>
          </cell>
          <cell r="S627">
            <v>20111.101351810597</v>
          </cell>
          <cell r="T627">
            <v>19617.771749319145</v>
          </cell>
          <cell r="U627">
            <v>19338.502308568735</v>
          </cell>
          <cell r="V627">
            <v>18627.775223952049</v>
          </cell>
          <cell r="W627">
            <v>18131.041224240798</v>
          </cell>
          <cell r="X627">
            <v>17633.103666743657</v>
          </cell>
          <cell r="Y627">
            <v>17347.890911177456</v>
          </cell>
          <cell r="Z627">
            <v>16633.47236825485</v>
          </cell>
          <cell r="AA627">
            <v>16131.70313169399</v>
          </cell>
          <cell r="AB627">
            <v>15628.579280241698</v>
          </cell>
          <cell r="AC627">
            <v>15338.29203359062</v>
          </cell>
          <cell r="AD627">
            <v>14618.103959722161</v>
          </cell>
          <cell r="AE627">
            <v>210.17511675391506</v>
          </cell>
          <cell r="CO627">
            <v>952855.50416835619</v>
          </cell>
        </row>
        <row r="628">
          <cell r="A628">
            <v>-176062.35136849774</v>
          </cell>
          <cell r="B628">
            <v>30303.279424120046</v>
          </cell>
          <cell r="C628">
            <v>66336.330289489066</v>
          </cell>
          <cell r="D628">
            <v>66197.28916171458</v>
          </cell>
          <cell r="E628">
            <v>50655.753059745315</v>
          </cell>
          <cell r="F628">
            <v>48272.004864049552</v>
          </cell>
          <cell r="G628">
            <v>45493.591907276685</v>
          </cell>
          <cell r="H628">
            <v>43127.263289236711</v>
          </cell>
          <cell r="I628">
            <v>42128.329915058828</v>
          </cell>
          <cell r="J628">
            <v>40689.858785439603</v>
          </cell>
          <cell r="K628">
            <v>39395.00019449195</v>
          </cell>
          <cell r="L628">
            <v>38222.720391480034</v>
          </cell>
          <cell r="M628">
            <v>37173.437967166145</v>
          </cell>
          <cell r="N628">
            <v>35760.348229688447</v>
          </cell>
          <cell r="O628">
            <v>42477.193441565076</v>
          </cell>
          <cell r="P628">
            <v>49597.525017091546</v>
          </cell>
          <cell r="Q628">
            <v>39137.211407243376</v>
          </cell>
          <cell r="R628">
            <v>28253.757339688964</v>
          </cell>
          <cell r="S628">
            <v>27697.923480034937</v>
          </cell>
          <cell r="T628">
            <v>27143.554766419773</v>
          </cell>
          <cell r="U628">
            <v>26817.011913789807</v>
          </cell>
          <cell r="V628">
            <v>26039.389913461848</v>
          </cell>
          <cell r="W628">
            <v>25489.685678334848</v>
          </cell>
          <cell r="X628">
            <v>24941.630477982384</v>
          </cell>
          <cell r="Y628">
            <v>24619.892866527822</v>
          </cell>
          <cell r="Z628">
            <v>23850.666549905756</v>
          </cell>
          <cell r="AA628">
            <v>23307.861261185841</v>
          </cell>
          <cell r="AB628">
            <v>22766.911975632785</v>
          </cell>
          <cell r="AC628">
            <v>22452.325988847304</v>
          </cell>
          <cell r="AD628">
            <v>21690.805804810072</v>
          </cell>
          <cell r="AE628">
            <v>8313.5591149167012</v>
          </cell>
          <cell r="CO628">
            <v>880311.75684248866</v>
          </cell>
        </row>
        <row r="629">
          <cell r="A629">
            <v>-209244.27421539871</v>
          </cell>
          <cell r="B629">
            <v>11679.802400391884</v>
          </cell>
          <cell r="C629">
            <v>56998.616844938078</v>
          </cell>
          <cell r="D629">
            <v>52311.210393529895</v>
          </cell>
          <cell r="E629">
            <v>38544.084833530796</v>
          </cell>
          <cell r="F629">
            <v>36361.61737082951</v>
          </cell>
          <cell r="G629">
            <v>33604.917705389176</v>
          </cell>
          <cell r="H629">
            <v>31317.013535547332</v>
          </cell>
          <cell r="I629">
            <v>30592.79925002341</v>
          </cell>
          <cell r="J629">
            <v>29460.93864249438</v>
          </cell>
          <cell r="K629">
            <v>28437.617897054137</v>
          </cell>
          <cell r="L629">
            <v>27557.409664779865</v>
          </cell>
          <cell r="M629">
            <v>26766.018907378944</v>
          </cell>
          <cell r="N629">
            <v>25646.690970148447</v>
          </cell>
          <cell r="O629">
            <v>34131.964994232207</v>
          </cell>
          <cell r="P629">
            <v>42930.72542381996</v>
          </cell>
          <cell r="Q629">
            <v>30619.120501819474</v>
          </cell>
          <cell r="R629">
            <v>17901.305860619308</v>
          </cell>
          <cell r="S629">
            <v>17403.487875398678</v>
          </cell>
          <cell r="T629">
            <v>16903.459761739228</v>
          </cell>
          <cell r="U629">
            <v>16620.832414347715</v>
          </cell>
          <cell r="V629">
            <v>15896.505944575038</v>
          </cell>
          <cell r="W629">
            <v>15389.441606343738</v>
          </cell>
          <cell r="X629">
            <v>14879.88974908313</v>
          </cell>
          <cell r="Y629">
            <v>14586.053199559607</v>
          </cell>
          <cell r="Z629">
            <v>13853.02273642346</v>
          </cell>
          <cell r="AA629">
            <v>13335.551546418232</v>
          </cell>
          <cell r="AB629">
            <v>12815.280631830436</v>
          </cell>
          <cell r="AC629">
            <v>12510.494814038444</v>
          </cell>
          <cell r="AD629">
            <v>11766.001142205343</v>
          </cell>
          <cell r="AE629">
            <v>-4025.7198753276898</v>
          </cell>
          <cell r="CO629">
            <v>1046221.3710769935</v>
          </cell>
        </row>
        <row r="630">
          <cell r="A630">
            <v>-178552.64402479611</v>
          </cell>
          <cell r="B630">
            <v>29154.086989585252</v>
          </cell>
          <cell r="C630">
            <v>63964.098940627096</v>
          </cell>
          <cell r="D630">
            <v>63048.09515247753</v>
          </cell>
          <cell r="E630">
            <v>46821.682428558895</v>
          </cell>
          <cell r="F630">
            <v>44550.037697982538</v>
          </cell>
          <cell r="G630">
            <v>41855.999680582448</v>
          </cell>
          <cell r="H630">
            <v>39575.122978065803</v>
          </cell>
          <cell r="I630">
            <v>38668.85353128842</v>
          </cell>
          <cell r="J630">
            <v>37339.250687291642</v>
          </cell>
          <cell r="K630">
            <v>36142.998377800308</v>
          </cell>
          <cell r="L630">
            <v>35070.476219268501</v>
          </cell>
          <cell r="M630">
            <v>34111.583529394178</v>
          </cell>
          <cell r="N630">
            <v>32803.6203430108</v>
          </cell>
          <cell r="O630">
            <v>39729.432984944135</v>
          </cell>
          <cell r="P630">
            <v>47026.783978548214</v>
          </cell>
          <cell r="Q630">
            <v>36447.774375044828</v>
          </cell>
          <cell r="R630">
            <v>25457.532880109742</v>
          </cell>
          <cell r="S630">
            <v>24930.750238059132</v>
          </cell>
          <cell r="T630">
            <v>24404.557373641284</v>
          </cell>
          <cell r="U630">
            <v>24099.456193144979</v>
          </cell>
          <cell r="V630">
            <v>23354.012281819727</v>
          </cell>
          <cell r="W630">
            <v>22829.697049397626</v>
          </cell>
          <cell r="X630">
            <v>22306.045616897129</v>
          </cell>
          <cell r="Y630">
            <v>22002.126152600926</v>
          </cell>
          <cell r="Z630">
            <v>21260.814405071505</v>
          </cell>
          <cell r="AA630">
            <v>20739.276263924039</v>
          </cell>
          <cell r="AB630">
            <v>20218.485235436528</v>
          </cell>
          <cell r="AC630">
            <v>19917.571888415659</v>
          </cell>
          <cell r="AD630">
            <v>19179.234842361591</v>
          </cell>
          <cell r="AE630">
            <v>5636.9710814630962</v>
          </cell>
          <cell r="CO630">
            <v>892763.22012398054</v>
          </cell>
        </row>
        <row r="631">
          <cell r="A631">
            <v>-181341.69494809562</v>
          </cell>
          <cell r="B631">
            <v>28220.20413083068</v>
          </cell>
          <cell r="C631">
            <v>64950.06932559007</v>
          </cell>
          <cell r="D631">
            <v>62100.36846303221</v>
          </cell>
          <cell r="E631">
            <v>48403.047419421579</v>
          </cell>
          <cell r="F631">
            <v>46062.124044096825</v>
          </cell>
          <cell r="G631">
            <v>43296.37925393178</v>
          </cell>
          <cell r="H631">
            <v>40951.387723308042</v>
          </cell>
          <cell r="I631">
            <v>40004.185185738272</v>
          </cell>
          <cell r="J631">
            <v>38624.056731142366</v>
          </cell>
          <cell r="K631">
            <v>37381.111084133066</v>
          </cell>
          <cell r="L631">
            <v>36263.967811670154</v>
          </cell>
          <cell r="M631">
            <v>35263.62632452682</v>
          </cell>
          <cell r="N631">
            <v>33906.525729689056</v>
          </cell>
          <cell r="O631">
            <v>40913.223260970939</v>
          </cell>
          <cell r="P631">
            <v>48306.28264579791</v>
          </cell>
          <cell r="Q631">
            <v>37553.677022878357</v>
          </cell>
          <cell r="R631">
            <v>26381.809182885809</v>
          </cell>
          <cell r="S631">
            <v>25837.955796590992</v>
          </cell>
          <cell r="T631">
            <v>25294.91605162312</v>
          </cell>
          <cell r="U631">
            <v>24977.380786299167</v>
          </cell>
          <cell r="V631">
            <v>24211.375854904523</v>
          </cell>
          <cell r="W631">
            <v>23670.926440433308</v>
          </cell>
          <cell r="X631">
            <v>23131.392786443648</v>
          </cell>
          <cell r="Y631">
            <v>22815.845171224297</v>
          </cell>
          <cell r="Z631">
            <v>22055.1834753515</v>
          </cell>
          <cell r="AA631">
            <v>21518.565261156604</v>
          </cell>
          <cell r="AB631">
            <v>20982.977743451731</v>
          </cell>
          <cell r="AC631">
            <v>20671.391515482959</v>
          </cell>
          <cell r="AD631">
            <v>19915.019408717184</v>
          </cell>
          <cell r="AE631">
            <v>6155.4251509708265</v>
          </cell>
          <cell r="CO631">
            <v>906708.47474047809</v>
          </cell>
        </row>
        <row r="632">
          <cell r="A632">
            <v>-174811.23808408988</v>
          </cell>
          <cell r="B632">
            <v>29088.577570583526</v>
          </cell>
          <cell r="C632">
            <v>67778.193793623723</v>
          </cell>
          <cell r="D632">
            <v>63513.60927287364</v>
          </cell>
          <cell r="E632">
            <v>47660.917281621165</v>
          </cell>
          <cell r="F632">
            <v>45384.033208885056</v>
          </cell>
          <cell r="G632">
            <v>42702.438018780958</v>
          </cell>
          <cell r="H632">
            <v>40427.037580204764</v>
          </cell>
          <cell r="I632">
            <v>39502.758032176207</v>
          </cell>
          <cell r="J632">
            <v>38154.034641767474</v>
          </cell>
          <cell r="K632">
            <v>36941.243299617883</v>
          </cell>
          <cell r="L632">
            <v>35849.796712607611</v>
          </cell>
          <cell r="M632">
            <v>34874.609289839405</v>
          </cell>
          <cell r="N632">
            <v>33548.474469728957</v>
          </cell>
          <cell r="O632">
            <v>40288.610786784178</v>
          </cell>
          <cell r="P632">
            <v>47405.899438630324</v>
          </cell>
          <cell r="Q632">
            <v>37039.273929817675</v>
          </cell>
          <cell r="R632">
            <v>26261.421946101131</v>
          </cell>
          <cell r="S632">
            <v>25732.542331875316</v>
          </cell>
          <cell r="T632">
            <v>25204.559003448216</v>
          </cell>
          <cell r="U632">
            <v>24897.771734629743</v>
          </cell>
          <cell r="V632">
            <v>24151.389564943209</v>
          </cell>
          <cell r="W632">
            <v>23626.259676184622</v>
          </cell>
          <cell r="X632">
            <v>23102.138564988651</v>
          </cell>
          <cell r="Y632">
            <v>22797.902903967748</v>
          </cell>
          <cell r="Z632">
            <v>22057.044636492195</v>
          </cell>
          <cell r="AA632">
            <v>21536.135096781829</v>
          </cell>
          <cell r="AB632">
            <v>21016.36094510564</v>
          </cell>
          <cell r="AC632">
            <v>20716.670791666809</v>
          </cell>
          <cell r="AD632">
            <v>19980.356074269002</v>
          </cell>
          <cell r="AE632">
            <v>6713.2481028054244</v>
          </cell>
          <cell r="CO632">
            <v>874056.19042044936</v>
          </cell>
        </row>
        <row r="633">
          <cell r="A633">
            <v>-179019.79118741839</v>
          </cell>
          <cell r="B633">
            <v>23782.172431732644</v>
          </cell>
          <cell r="C633">
            <v>63795.022011167312</v>
          </cell>
          <cell r="D633">
            <v>66192.562292230083</v>
          </cell>
          <cell r="E633">
            <v>46278.757516799073</v>
          </cell>
          <cell r="F633">
            <v>44022.295851710456</v>
          </cell>
          <cell r="G633">
            <v>41339.098364667807</v>
          </cell>
          <cell r="H633">
            <v>39069.455831245548</v>
          </cell>
          <cell r="I633">
            <v>38176.226662042944</v>
          </cell>
          <cell r="J633">
            <v>36861.871431111882</v>
          </cell>
          <cell r="K633">
            <v>35679.401568645946</v>
          </cell>
          <cell r="L633">
            <v>34620.901324900129</v>
          </cell>
          <cell r="M633">
            <v>33674.683254912401</v>
          </cell>
          <cell r="N633">
            <v>32381.433178664156</v>
          </cell>
          <cell r="O633">
            <v>39341.849951058852</v>
          </cell>
          <cell r="P633">
            <v>46669.33047141639</v>
          </cell>
          <cell r="Q633">
            <v>36066.834960191947</v>
          </cell>
          <cell r="R633">
            <v>25054.700296390278</v>
          </cell>
          <cell r="S633">
            <v>24531.878774739555</v>
          </cell>
          <cell r="T633">
            <v>24009.51895756142</v>
          </cell>
          <cell r="U633">
            <v>23707.346297140801</v>
          </cell>
          <cell r="V633">
            <v>22966.240256693192</v>
          </cell>
          <cell r="W633">
            <v>22445.350334339622</v>
          </cell>
          <cell r="X633">
            <v>21924.980064437463</v>
          </cell>
          <cell r="Y633">
            <v>21623.455347770898</v>
          </cell>
          <cell r="Z633">
            <v>20885.861307968778</v>
          </cell>
          <cell r="AA633">
            <v>20367.145417641535</v>
          </cell>
          <cell r="AB633">
            <v>19849.014400726504</v>
          </cell>
          <cell r="AC633">
            <v>19549.886134307773</v>
          </cell>
          <cell r="AD633">
            <v>18814.577698328532</v>
          </cell>
          <cell r="AE633">
            <v>5240.3831464479881</v>
          </cell>
          <cell r="CO633">
            <v>895098.95593709196</v>
          </cell>
        </row>
        <row r="634">
          <cell r="A634">
            <v>-166527.65762377679</v>
          </cell>
          <cell r="B634">
            <v>33159.302372806109</v>
          </cell>
          <cell r="C634">
            <v>70935.242419383081</v>
          </cell>
          <cell r="D634">
            <v>67180.299793616257</v>
          </cell>
          <cell r="E634">
            <v>50850.146664779153</v>
          </cell>
          <cell r="F634">
            <v>48517.521368402711</v>
          </cell>
          <cell r="G634">
            <v>45825.81954777638</v>
          </cell>
          <cell r="H634">
            <v>43526.335073646216</v>
          </cell>
          <cell r="I634">
            <v>42529.394097247685</v>
          </cell>
          <cell r="J634">
            <v>41099.265707809333</v>
          </cell>
          <cell r="K634">
            <v>39814.257054370086</v>
          </cell>
          <cell r="L634">
            <v>38645.48915791075</v>
          </cell>
          <cell r="M634">
            <v>37601.898399967322</v>
          </cell>
          <cell r="N634">
            <v>36197.723447360695</v>
          </cell>
          <cell r="O634">
            <v>42492.068686238163</v>
          </cell>
          <cell r="P634">
            <v>49187.460751043276</v>
          </cell>
          <cell r="Q634">
            <v>39281.84772327893</v>
          </cell>
          <cell r="R634">
            <v>28960.179153653036</v>
          </cell>
          <cell r="S634">
            <v>28415.417710989641</v>
          </cell>
          <cell r="T634">
            <v>27872.504008249656</v>
          </cell>
          <cell r="U634">
            <v>27553.725965289821</v>
          </cell>
          <cell r="V634">
            <v>26792.443214297135</v>
          </cell>
          <cell r="W634">
            <v>26255.412026266757</v>
          </cell>
          <cell r="X634">
            <v>25720.460485798772</v>
          </cell>
          <cell r="Y634">
            <v>25408.369062501828</v>
          </cell>
          <cell r="Z634">
            <v>24657.047776940679</v>
          </cell>
          <cell r="AA634">
            <v>24128.717058603143</v>
          </cell>
          <cell r="AB634">
            <v>23602.727001918945</v>
          </cell>
          <cell r="AC634">
            <v>23299.857655514352</v>
          </cell>
          <cell r="AD634">
            <v>22558.051859504201</v>
          </cell>
          <cell r="AE634">
            <v>9892.7797550836985</v>
          </cell>
          <cell r="CO634">
            <v>832638.28811888385</v>
          </cell>
        </row>
        <row r="635">
          <cell r="A635">
            <v>-184486.51033448798</v>
          </cell>
          <cell r="B635">
            <v>24994.921887203585</v>
          </cell>
          <cell r="C635">
            <v>61933.732509358844</v>
          </cell>
          <cell r="D635">
            <v>63416.125745915517</v>
          </cell>
          <cell r="E635">
            <v>45994.897162341222</v>
          </cell>
          <cell r="F635">
            <v>43714.84118704393</v>
          </cell>
          <cell r="G635">
            <v>40986.804850733781</v>
          </cell>
          <cell r="H635">
            <v>38683.526832804535</v>
          </cell>
          <cell r="I635">
            <v>37793.401726190685</v>
          </cell>
          <cell r="J635">
            <v>36479.323601373064</v>
          </cell>
          <cell r="K635">
            <v>35295.816992757143</v>
          </cell>
          <cell r="L635">
            <v>34239.890946483938</v>
          </cell>
          <cell r="M635">
            <v>33294.596356532842</v>
          </cell>
          <cell r="N635">
            <v>32001.131702273808</v>
          </cell>
          <cell r="O635">
            <v>39208.282959321645</v>
          </cell>
          <cell r="P635">
            <v>46782.411769016828</v>
          </cell>
          <cell r="Q635">
            <v>35863.071644309151</v>
          </cell>
          <cell r="R635">
            <v>24530.657226578674</v>
          </cell>
          <cell r="S635">
            <v>24002.942978945997</v>
          </cell>
          <cell r="T635">
            <v>23475.435738641914</v>
          </cell>
          <cell r="U635">
            <v>23169.880635789545</v>
          </cell>
          <cell r="V635">
            <v>22421.067307206045</v>
          </cell>
          <cell r="W635">
            <v>21894.219101022871</v>
          </cell>
          <cell r="X635">
            <v>21367.603883411852</v>
          </cell>
          <cell r="Y635">
            <v>21061.475303890635</v>
          </cell>
          <cell r="Z635">
            <v>20315.10058222479</v>
          </cell>
          <cell r="AA635">
            <v>19789.227113322908</v>
          </cell>
          <cell r="AB635">
            <v>19263.615875111616</v>
          </cell>
          <cell r="AC635">
            <v>18958.532383593192</v>
          </cell>
          <cell r="AD635">
            <v>18213.211794451388</v>
          </cell>
          <cell r="AE635">
            <v>4231.7605738769853</v>
          </cell>
          <cell r="CO635">
            <v>922432.55167243979</v>
          </cell>
        </row>
        <row r="636">
          <cell r="A636">
            <v>-180929.81751174643</v>
          </cell>
          <cell r="B636">
            <v>29362.842775213314</v>
          </cell>
          <cell r="C636">
            <v>65887.986805192471</v>
          </cell>
          <cell r="D636">
            <v>64495.367303433872</v>
          </cell>
          <cell r="E636">
            <v>49251.104144440469</v>
          </cell>
          <cell r="F636">
            <v>46884.545686650061</v>
          </cell>
          <cell r="G636">
            <v>44098.79425073725</v>
          </cell>
          <cell r="H636">
            <v>41733.850459932844</v>
          </cell>
          <cell r="I636">
            <v>40766.052810042165</v>
          </cell>
          <cell r="J636">
            <v>39361.639087396063</v>
          </cell>
          <cell r="K636">
            <v>38096.663446300241</v>
          </cell>
          <cell r="L636">
            <v>36957.328251982428</v>
          </cell>
          <cell r="M636">
            <v>35936.841750276595</v>
          </cell>
          <cell r="N636">
            <v>34556.277873799496</v>
          </cell>
          <cell r="O636">
            <v>41522.837239655732</v>
          </cell>
          <cell r="P636">
            <v>48882.884979547838</v>
          </cell>
          <cell r="Q636">
            <v>38148.430400418787</v>
          </cell>
          <cell r="R636">
            <v>26991.966001212495</v>
          </cell>
          <cell r="S636">
            <v>26441.5015087715</v>
          </cell>
          <cell r="T636">
            <v>25892.039285172643</v>
          </cell>
          <cell r="U636">
            <v>25569.630613124005</v>
          </cell>
          <cell r="V636">
            <v>24796.24281880432</v>
          </cell>
          <cell r="W636">
            <v>24249.971445352516</v>
          </cell>
          <cell r="X636">
            <v>23704.828134312484</v>
          </cell>
          <cell r="Y636">
            <v>23385.183526487963</v>
          </cell>
          <cell r="Z636">
            <v>22618.062082213473</v>
          </cell>
          <cell r="AA636">
            <v>22076.510101125314</v>
          </cell>
          <cell r="AB636">
            <v>21536.227764219919</v>
          </cell>
          <cell r="AC636">
            <v>21221.434013371152</v>
          </cell>
          <cell r="AD636">
            <v>20459.625522938892</v>
          </cell>
          <cell r="AE636">
            <v>6726.1400172537979</v>
          </cell>
          <cell r="CO636">
            <v>904649.08755873202</v>
          </cell>
        </row>
        <row r="637">
          <cell r="A637">
            <v>-190893.52274302114</v>
          </cell>
          <cell r="B637">
            <v>21328.377886809772</v>
          </cell>
          <cell r="C637">
            <v>61917.654581834111</v>
          </cell>
          <cell r="D637">
            <v>59154.770765719353</v>
          </cell>
          <cell r="E637">
            <v>43351.548295559129</v>
          </cell>
          <cell r="F637">
            <v>41120.462345159875</v>
          </cell>
          <cell r="G637">
            <v>38405.239030647761</v>
          </cell>
          <cell r="H637">
            <v>36125.393037866161</v>
          </cell>
          <cell r="I637">
            <v>35295.818564360365</v>
          </cell>
          <cell r="J637">
            <v>34049.887736719975</v>
          </cell>
          <cell r="K637">
            <v>32926.961454121774</v>
          </cell>
          <cell r="L637">
            <v>31935.539940472307</v>
          </cell>
          <cell r="M637">
            <v>31047.441462074035</v>
          </cell>
          <cell r="N637">
            <v>29819.353822773046</v>
          </cell>
          <cell r="O637">
            <v>37375.909963325845</v>
          </cell>
          <cell r="P637">
            <v>45279.441117921815</v>
          </cell>
          <cell r="Q637">
            <v>34004.748808978387</v>
          </cell>
          <cell r="R637">
            <v>22321.359584304562</v>
          </cell>
          <cell r="S637">
            <v>21807.420435414038</v>
          </cell>
          <cell r="T637">
            <v>21292.916184090776</v>
          </cell>
          <cell r="U637">
            <v>20997.73105596377</v>
          </cell>
          <cell r="V637">
            <v>20262.144053261931</v>
          </cell>
          <cell r="W637">
            <v>19745.840726576032</v>
          </cell>
          <cell r="X637">
            <v>19228.901372123502</v>
          </cell>
          <cell r="Y637">
            <v>18929.798291085259</v>
          </cell>
          <cell r="Z637">
            <v>18193.037684161667</v>
          </cell>
          <cell r="AA637">
            <v>17674.073454538629</v>
          </cell>
          <cell r="AB637">
            <v>17154.393370060905</v>
          </cell>
          <cell r="AC637">
            <v>16852.549966514456</v>
          </cell>
          <cell r="AD637">
            <v>16112.799089689284</v>
          </cell>
          <cell r="AE637">
            <v>1666.8297335238967</v>
          </cell>
          <cell r="CO637">
            <v>954467.61371510569</v>
          </cell>
        </row>
        <row r="638">
          <cell r="A638">
            <v>-211644.27049207233</v>
          </cell>
          <cell r="B638">
            <v>14154.127359156846</v>
          </cell>
          <cell r="C638">
            <v>57794.25136269629</v>
          </cell>
          <cell r="D638">
            <v>56442.157755131571</v>
          </cell>
          <cell r="E638">
            <v>39835.656988851508</v>
          </cell>
          <cell r="F638">
            <v>37595.869595289711</v>
          </cell>
          <cell r="G638">
            <v>34779.423400708401</v>
          </cell>
          <cell r="H638">
            <v>32438.230405196955</v>
          </cell>
          <cell r="I638">
            <v>31680.497422013432</v>
          </cell>
          <cell r="J638">
            <v>30507.190433882031</v>
          </cell>
          <cell r="K638">
            <v>29445.540495522757</v>
          </cell>
          <cell r="L638">
            <v>28528.777012768194</v>
          </cell>
          <cell r="M638">
            <v>27703.399863367071</v>
          </cell>
          <cell r="N638">
            <v>26543.754392998781</v>
          </cell>
          <cell r="O638">
            <v>35100.434265557982</v>
          </cell>
          <cell r="P638">
            <v>43982.760227261519</v>
          </cell>
          <cell r="Q638">
            <v>31522.253722676898</v>
          </cell>
          <cell r="R638">
            <v>18648.879026541224</v>
          </cell>
          <cell r="S638">
            <v>18136.955847216741</v>
          </cell>
          <cell r="T638">
            <v>17623.000991530578</v>
          </cell>
          <cell r="U638">
            <v>17330.103332613588</v>
          </cell>
          <cell r="V638">
            <v>16588.750621401203</v>
          </cell>
          <cell r="W638">
            <v>16068.327665994817</v>
          </cell>
          <cell r="X638">
            <v>15545.618040944391</v>
          </cell>
          <cell r="Y638">
            <v>15242.147399299203</v>
          </cell>
          <cell r="Z638">
            <v>14493.062323551323</v>
          </cell>
          <cell r="AA638">
            <v>13963.072795281845</v>
          </cell>
          <cell r="AB638">
            <v>13430.50960018246</v>
          </cell>
          <cell r="AC638">
            <v>13116.845769715743</v>
          </cell>
          <cell r="AD638">
            <v>12357.351053173898</v>
          </cell>
          <cell r="AE638">
            <v>-3621.0012657222724</v>
          </cell>
          <cell r="CO638">
            <v>1058221.3524603616</v>
          </cell>
        </row>
        <row r="639">
          <cell r="A639">
            <v>-210008.08544795285</v>
          </cell>
          <cell r="B639">
            <v>15621.182071920513</v>
          </cell>
          <cell r="C639">
            <v>55802.990637275128</v>
          </cell>
          <cell r="D639">
            <v>56578.606434082234</v>
          </cell>
          <cell r="E639">
            <v>39635.899169124474</v>
          </cell>
          <cell r="F639">
            <v>37412.61487812479</v>
          </cell>
          <cell r="G639">
            <v>34617.643023466735</v>
          </cell>
          <cell r="H639">
            <v>32294.261760438269</v>
          </cell>
          <cell r="I639">
            <v>31542.612438995915</v>
          </cell>
          <cell r="J639">
            <v>30377.579518367216</v>
          </cell>
          <cell r="K639">
            <v>29323.854227024378</v>
          </cell>
          <cell r="L639">
            <v>28413.896707966975</v>
          </cell>
          <cell r="M639">
            <v>27595.157431109692</v>
          </cell>
          <cell r="N639">
            <v>26443.6628437607</v>
          </cell>
          <cell r="O639">
            <v>34933.916886074745</v>
          </cell>
          <cell r="P639">
            <v>43747.390576201804</v>
          </cell>
          <cell r="Q639">
            <v>31383.685788987139</v>
          </cell>
          <cell r="R639">
            <v>18609.176398111958</v>
          </cell>
          <cell r="S639">
            <v>18101.121530100158</v>
          </cell>
          <cell r="T639">
            <v>17591.0528595297</v>
          </cell>
          <cell r="U639">
            <v>17300.933805954533</v>
          </cell>
          <cell r="V639">
            <v>16564.630641984404</v>
          </cell>
          <cell r="W639">
            <v>16048.150775216287</v>
          </cell>
          <cell r="X639">
            <v>15529.404355927138</v>
          </cell>
          <cell r="Y639">
            <v>15228.842176444232</v>
          </cell>
          <cell r="Z639">
            <v>14484.83783358561</v>
          </cell>
          <cell r="AA639">
            <v>13958.875556493251</v>
          </cell>
          <cell r="AB639">
            <v>13430.36225457006</v>
          </cell>
          <cell r="AC639">
            <v>13119.740068476032</v>
          </cell>
          <cell r="AD639">
            <v>12365.374157329064</v>
          </cell>
          <cell r="AE639">
            <v>-3489.5108187237165</v>
          </cell>
          <cell r="CO639">
            <v>1050040.4272397642</v>
          </cell>
        </row>
        <row r="640">
          <cell r="A640">
            <v>-173489.8812943614</v>
          </cell>
          <cell r="B640">
            <v>31399.88923711289</v>
          </cell>
          <cell r="C640">
            <v>67677.305228572179</v>
          </cell>
          <cell r="D640">
            <v>65211.800113255289</v>
          </cell>
          <cell r="E640">
            <v>49174.12504577238</v>
          </cell>
          <cell r="F640">
            <v>46855.040489062667</v>
          </cell>
          <cell r="G640">
            <v>44143.418378318223</v>
          </cell>
          <cell r="H640">
            <v>41836.853140667547</v>
          </cell>
          <cell r="I640">
            <v>40876.242274714517</v>
          </cell>
          <cell r="J640">
            <v>39485.050165194727</v>
          </cell>
          <cell r="K640">
            <v>38233.875756832189</v>
          </cell>
          <cell r="L640">
            <v>37103.365756786414</v>
          </cell>
          <cell r="M640">
            <v>36092.873527142379</v>
          </cell>
          <cell r="N640">
            <v>34725.760508865162</v>
          </cell>
          <cell r="O640">
            <v>41368.603019815666</v>
          </cell>
          <cell r="P640">
            <v>48401.060863052</v>
          </cell>
          <cell r="Q640">
            <v>38101.02245447856</v>
          </cell>
          <cell r="R640">
            <v>27385.334199657955</v>
          </cell>
          <cell r="S640">
            <v>26845.440192715447</v>
          </cell>
          <cell r="T640">
            <v>26306.800125073183</v>
          </cell>
          <cell r="U640">
            <v>25991.868868242818</v>
          </cell>
          <cell r="V640">
            <v>25233.433408950761</v>
          </cell>
          <cell r="W640">
            <v>24698.785416321014</v>
          </cell>
          <cell r="X640">
            <v>24165.54874342095</v>
          </cell>
          <cell r="Y640">
            <v>23854.660284869198</v>
          </cell>
          <cell r="Z640">
            <v>23103.479985364858</v>
          </cell>
          <cell r="AA640">
            <v>22574.736428061515</v>
          </cell>
          <cell r="AB640">
            <v>22047.581323547638</v>
          </cell>
          <cell r="AC640">
            <v>21742.941426355654</v>
          </cell>
          <cell r="AD640">
            <v>20998.228516830241</v>
          </cell>
          <cell r="AE640">
            <v>7821.5633844412514</v>
          </cell>
          <cell r="CO640">
            <v>867449.40647180693</v>
          </cell>
        </row>
        <row r="641">
          <cell r="A641">
            <v>-170476.88019789231</v>
          </cell>
          <cell r="B641">
            <v>34057.253280095014</v>
          </cell>
          <cell r="C641">
            <v>66378.290397766323</v>
          </cell>
          <cell r="D641">
            <v>66838.121540400258</v>
          </cell>
          <cell r="E641">
            <v>51270.338065965741</v>
          </cell>
          <cell r="F641">
            <v>48899.934211320025</v>
          </cell>
          <cell r="G641">
            <v>46158.152982391679</v>
          </cell>
          <cell r="H641">
            <v>43817.362110593211</v>
          </cell>
          <cell r="I641">
            <v>42807.263228128752</v>
          </cell>
          <cell r="J641">
            <v>41358.982543720282</v>
          </cell>
          <cell r="K641">
            <v>40056.503368502104</v>
          </cell>
          <cell r="L641">
            <v>38872.956836350859</v>
          </cell>
          <cell r="M641">
            <v>37814.849064930706</v>
          </cell>
          <cell r="N641">
            <v>36392.760313004474</v>
          </cell>
          <cell r="O641">
            <v>42849.051142340155</v>
          </cell>
          <cell r="P641">
            <v>49711.711792741065</v>
          </cell>
          <cell r="Q641">
            <v>39572.879449217275</v>
          </cell>
          <cell r="R641">
            <v>29013.236061744683</v>
          </cell>
          <cell r="S641">
            <v>28459.660900456525</v>
          </cell>
          <cell r="T641">
            <v>27907.877638005964</v>
          </cell>
          <cell r="U641">
            <v>27582.777304539486</v>
          </cell>
          <cell r="V641">
            <v>26809.90345018667</v>
          </cell>
          <cell r="W641">
            <v>26263.824925256398</v>
          </cell>
          <cell r="X641">
            <v>25719.763198254339</v>
          </cell>
          <cell r="Y641">
            <v>25400.984756558712</v>
          </cell>
          <cell r="Z641">
            <v>24637.933968904486</v>
          </cell>
          <cell r="AA641">
            <v>24100.292974240299</v>
          </cell>
          <cell r="AB641">
            <v>23564.92190341236</v>
          </cell>
          <cell r="AC641">
            <v>23254.985044481276</v>
          </cell>
          <cell r="AD641">
            <v>22501.26396705689</v>
          </cell>
          <cell r="AE641">
            <v>9538.3244540756568</v>
          </cell>
          <cell r="CO641">
            <v>852384.40098946146</v>
          </cell>
        </row>
        <row r="642">
          <cell r="A642">
            <v>-168542.214301147</v>
          </cell>
          <cell r="B642">
            <v>29877.184077165759</v>
          </cell>
          <cell r="C642">
            <v>65872.16646113577</v>
          </cell>
          <cell r="D642">
            <v>64553.337517462045</v>
          </cell>
          <cell r="E642">
            <v>47971.448242364335</v>
          </cell>
          <cell r="F642">
            <v>45722.118268000486</v>
          </cell>
          <cell r="G642">
            <v>43092.366566128097</v>
          </cell>
          <cell r="H642">
            <v>40855.945735682457</v>
          </cell>
          <cell r="I642">
            <v>39928.475758438595</v>
          </cell>
          <cell r="J642">
            <v>38579.874556005176</v>
          </cell>
          <cell r="K642">
            <v>37368.672979381212</v>
          </cell>
          <cell r="L642">
            <v>36274.673269396648</v>
          </cell>
          <cell r="M642">
            <v>35298.790843567564</v>
          </cell>
          <cell r="N642">
            <v>33973.327823338142</v>
          </cell>
          <cell r="O642">
            <v>40430.909217963082</v>
          </cell>
          <cell r="P642">
            <v>47265.612692333154</v>
          </cell>
          <cell r="Q642">
            <v>37262.436161585189</v>
          </cell>
          <cell r="R642">
            <v>26852.026955623674</v>
          </cell>
          <cell r="S642">
            <v>26328.884688644299</v>
          </cell>
          <cell r="T642">
            <v>25806.927712122553</v>
          </cell>
          <cell r="U642">
            <v>25504.112284078394</v>
          </cell>
          <cell r="V642">
            <v>24766.712932069073</v>
          </cell>
          <cell r="W642">
            <v>24248.52947825165</v>
          </cell>
          <cell r="X642">
            <v>23731.680079286962</v>
          </cell>
          <cell r="Y642">
            <v>23432.804527759188</v>
          </cell>
          <cell r="Z642">
            <v>22702.144733147172</v>
          </cell>
          <cell r="AA642">
            <v>22189.542467230858</v>
          </cell>
          <cell r="AB642">
            <v>21678.441691804197</v>
          </cell>
          <cell r="AC642">
            <v>21385.647056461763</v>
          </cell>
          <cell r="AD642">
            <v>20660.926142620156</v>
          </cell>
          <cell r="AE642">
            <v>7860.927449385621</v>
          </cell>
          <cell r="CO642">
            <v>842711.07150573493</v>
          </cell>
        </row>
        <row r="643">
          <cell r="A643">
            <v>-213575.7054066821</v>
          </cell>
          <cell r="B643">
            <v>10560.981357749493</v>
          </cell>
          <cell r="C643">
            <v>57823.868766116488</v>
          </cell>
          <cell r="D643">
            <v>54087.656257671508</v>
          </cell>
          <cell r="E643">
            <v>38579.673155626995</v>
          </cell>
          <cell r="F643">
            <v>36369.873024264511</v>
          </cell>
          <cell r="G643">
            <v>33570.277298023953</v>
          </cell>
          <cell r="H643">
            <v>31248.636926388048</v>
          </cell>
          <cell r="I643">
            <v>30520.465878230738</v>
          </cell>
          <cell r="J643">
            <v>29381.178681060614</v>
          </cell>
          <cell r="K643">
            <v>28350.069829224762</v>
          </cell>
          <cell r="L643">
            <v>27464.969244126609</v>
          </cell>
          <cell r="M643">
            <v>26667.984051740554</v>
          </cell>
          <cell r="N643">
            <v>25541.087299382023</v>
          </cell>
          <cell r="O643">
            <v>34215.065479405974</v>
          </cell>
          <cell r="P643">
            <v>43204.70541915307</v>
          </cell>
          <cell r="Q643">
            <v>30640.253083248768</v>
          </cell>
          <cell r="R643">
            <v>17665.921896339161</v>
          </cell>
          <cell r="S643">
            <v>17162.02782887184</v>
          </cell>
          <cell r="T643">
            <v>16655.775222409553</v>
          </cell>
          <cell r="U643">
            <v>16368.851869220176</v>
          </cell>
          <cell r="V643">
            <v>15635.909245135961</v>
          </cell>
          <cell r="W643">
            <v>15122.147930249066</v>
          </cell>
          <cell r="X643">
            <v>14605.732058944777</v>
          </cell>
          <cell r="Y643">
            <v>14306.847402151288</v>
          </cell>
          <cell r="Z643">
            <v>13564.615711212871</v>
          </cell>
          <cell r="AA643">
            <v>13039.748722424902</v>
          </cell>
          <cell r="AB643">
            <v>12511.894007002487</v>
          </cell>
          <cell r="AC643">
            <v>12201.237564814332</v>
          </cell>
          <cell r="AD643">
            <v>11446.860180104009</v>
          </cell>
          <cell r="AE643">
            <v>-4668.9831287385023</v>
          </cell>
          <cell r="CO643">
            <v>1067878.5270334105</v>
          </cell>
        </row>
        <row r="644">
          <cell r="A644">
            <v>-200377.54084643084</v>
          </cell>
          <cell r="B644">
            <v>17684.747136254664</v>
          </cell>
          <cell r="C644">
            <v>59592.442403655557</v>
          </cell>
          <cell r="D644">
            <v>59137.498170186009</v>
          </cell>
          <cell r="E644">
            <v>42133.81955346989</v>
          </cell>
          <cell r="F644">
            <v>39885.85092364969</v>
          </cell>
          <cell r="G644">
            <v>37113.354770624414</v>
          </cell>
          <cell r="H644">
            <v>34794.883992498784</v>
          </cell>
          <cell r="I644">
            <v>33988.558352892942</v>
          </cell>
          <cell r="J644">
            <v>32764.396353063523</v>
          </cell>
          <cell r="K644">
            <v>31659.067750479866</v>
          </cell>
          <cell r="L644">
            <v>30691.411793741398</v>
          </cell>
          <cell r="M644">
            <v>29822.528384232108</v>
          </cell>
          <cell r="N644">
            <v>28614.667907743074</v>
          </cell>
          <cell r="O644">
            <v>36618.180346425906</v>
          </cell>
          <cell r="P644">
            <v>44962.271587994255</v>
          </cell>
          <cell r="Q644">
            <v>33142.915897959334</v>
          </cell>
          <cell r="R644">
            <v>20911.541432918122</v>
          </cell>
          <cell r="S644">
            <v>20395.237659468752</v>
          </cell>
          <cell r="T644">
            <v>19877.778264053486</v>
          </cell>
          <cell r="U644">
            <v>19581.224266850921</v>
          </cell>
          <cell r="V644">
            <v>18839.252892629258</v>
          </cell>
          <cell r="W644">
            <v>18318.114427921224</v>
          </cell>
          <cell r="X644">
            <v>17795.675300509494</v>
          </cell>
          <cell r="Y644">
            <v>17492.483910327341</v>
          </cell>
          <cell r="Z644">
            <v>16746.737807453843</v>
          </cell>
          <cell r="AA644">
            <v>16220.157855140511</v>
          </cell>
          <cell r="AB644">
            <v>15692.113995495318</v>
          </cell>
          <cell r="AC644">
            <v>15383.146812501425</v>
          </cell>
          <cell r="AD644">
            <v>14631.457567812737</v>
          </cell>
          <cell r="AE644">
            <v>-517.03312422939052</v>
          </cell>
          <cell r="CO644">
            <v>1001887.7042321542</v>
          </cell>
        </row>
        <row r="645">
          <cell r="A645">
            <v>-210244.85167620212</v>
          </cell>
          <cell r="B645">
            <v>15590.409713345798</v>
          </cell>
          <cell r="C645">
            <v>58077.534149854502</v>
          </cell>
          <cell r="D645">
            <v>54789.433861543934</v>
          </cell>
          <cell r="E645">
            <v>39024.422820554755</v>
          </cell>
          <cell r="F645">
            <v>36819.985797323767</v>
          </cell>
          <cell r="G645">
            <v>34040.021680724298</v>
          </cell>
          <cell r="H645">
            <v>31731.482149517688</v>
          </cell>
          <cell r="I645">
            <v>30994.725388283157</v>
          </cell>
          <cell r="J645">
            <v>29847.291647474296</v>
          </cell>
          <cell r="K645">
            <v>28809.545726227276</v>
          </cell>
          <cell r="L645">
            <v>27915.644144791346</v>
          </cell>
          <cell r="M645">
            <v>27111.495829224259</v>
          </cell>
          <cell r="N645">
            <v>25977.010189684966</v>
          </cell>
          <cell r="O645">
            <v>34493.569097920401</v>
          </cell>
          <cell r="P645">
            <v>43328.183223553264</v>
          </cell>
          <cell r="Q645">
            <v>30954.90232596323</v>
          </cell>
          <cell r="R645">
            <v>18172.847140451137</v>
          </cell>
          <cell r="S645">
            <v>17669.639379962427</v>
          </cell>
          <cell r="T645">
            <v>17164.283974807564</v>
          </cell>
          <cell r="U645">
            <v>16877.73545458333</v>
          </cell>
          <cell r="V645">
            <v>16146.870580258925</v>
          </cell>
          <cell r="W645">
            <v>15634.677875558154</v>
          </cell>
          <cell r="X645">
            <v>15120.067977864866</v>
          </cell>
          <cell r="Y645">
            <v>14822.527376462505</v>
          </cell>
          <cell r="Z645">
            <v>14083.304364867585</v>
          </cell>
          <cell r="AA645">
            <v>13560.999026298799</v>
          </cell>
          <cell r="AB645">
            <v>13035.973115721372</v>
          </cell>
          <cell r="AC645">
            <v>12727.743076324306</v>
          </cell>
          <cell r="AD645">
            <v>11977.430661384748</v>
          </cell>
          <cell r="AE645">
            <v>-3891.776720573489</v>
          </cell>
          <cell r="CO645">
            <v>1051224.2583810105</v>
          </cell>
        </row>
        <row r="646">
          <cell r="A646">
            <v>-198013.11874142659</v>
          </cell>
          <cell r="B646">
            <v>17665.986283195263</v>
          </cell>
          <cell r="C646">
            <v>60944.559552037186</v>
          </cell>
          <cell r="D646">
            <v>56175.369109888823</v>
          </cell>
          <cell r="E646">
            <v>40030.241075611906</v>
          </cell>
          <cell r="F646">
            <v>37866.304075485983</v>
          </cell>
          <cell r="G646">
            <v>35176.180534136991</v>
          </cell>
          <cell r="H646">
            <v>32932.817036624474</v>
          </cell>
          <cell r="I646">
            <v>32179.984869909778</v>
          </cell>
          <cell r="J646">
            <v>31021.050819869459</v>
          </cell>
          <cell r="K646">
            <v>29975.711211568501</v>
          </cell>
          <cell r="L646">
            <v>29066.185873644288</v>
          </cell>
          <cell r="M646">
            <v>28250.969342985394</v>
          </cell>
          <cell r="N646">
            <v>27106.435504999725</v>
          </cell>
          <cell r="O646">
            <v>35061.265836743682</v>
          </cell>
          <cell r="P646">
            <v>43337.53690631783</v>
          </cell>
          <cell r="Q646">
            <v>31670.627588507137</v>
          </cell>
          <cell r="R646">
            <v>19601.281983885041</v>
          </cell>
          <cell r="S646">
            <v>19105.891899103372</v>
          </cell>
          <cell r="T646">
            <v>18609.000029042829</v>
          </cell>
          <cell r="U646">
            <v>18327.72015681125</v>
          </cell>
          <cell r="V646">
            <v>17610.529367244846</v>
          </cell>
          <cell r="W646">
            <v>17108.856373022252</v>
          </cell>
          <cell r="X646">
            <v>16605.493106237445</v>
          </cell>
          <cell r="Y646">
            <v>16316.260953409008</v>
          </cell>
          <cell r="Z646">
            <v>15593.491401028779</v>
          </cell>
          <cell r="AA646">
            <v>15084.746936877858</v>
          </cell>
          <cell r="AB646">
            <v>14574.100056066956</v>
          </cell>
          <cell r="AC646">
            <v>14277.555314229747</v>
          </cell>
          <cell r="AD646">
            <v>13546.869042291011</v>
          </cell>
          <cell r="AE646">
            <v>-1413.1568408303101</v>
          </cell>
          <cell r="CO646">
            <v>990065.59370713285</v>
          </cell>
        </row>
        <row r="647">
          <cell r="A647">
            <v>-201244.77769060107</v>
          </cell>
          <cell r="B647">
            <v>17700.001471055963</v>
          </cell>
          <cell r="C647">
            <v>59769.100538356884</v>
          </cell>
          <cell r="D647">
            <v>61044.171423322885</v>
          </cell>
          <cell r="E647">
            <v>43297.498800368136</v>
          </cell>
          <cell r="F647">
            <v>41005.705801237316</v>
          </cell>
          <cell r="G647">
            <v>38191.90430616388</v>
          </cell>
          <cell r="H647">
            <v>35835.219184260219</v>
          </cell>
          <cell r="I647">
            <v>34999.614895386956</v>
          </cell>
          <cell r="J647">
            <v>33740.018816772732</v>
          </cell>
          <cell r="K647">
            <v>32602.200506120527</v>
          </cell>
          <cell r="L647">
            <v>31602.788705803468</v>
          </cell>
          <cell r="M647">
            <v>30704.698611512191</v>
          </cell>
          <cell r="N647">
            <v>29462.473753630722</v>
          </cell>
          <cell r="O647">
            <v>37473.62094806278</v>
          </cell>
          <cell r="P647">
            <v>45835.743776992858</v>
          </cell>
          <cell r="Q647">
            <v>33957.759295561191</v>
          </cell>
          <cell r="R647">
            <v>21662.815277034839</v>
          </cell>
          <cell r="S647">
            <v>21135.529941708242</v>
          </cell>
          <cell r="T647">
            <v>20607.296322137452</v>
          </cell>
          <cell r="U647">
            <v>20302.707496433941</v>
          </cell>
          <cell r="V647">
            <v>19547.869582697749</v>
          </cell>
          <cell r="W647">
            <v>19016.616979802988</v>
          </cell>
          <cell r="X647">
            <v>18484.297074636939</v>
          </cell>
          <cell r="Y647">
            <v>18173.877766035206</v>
          </cell>
          <cell r="Z647">
            <v>17416.326320646149</v>
          </cell>
          <cell r="AA647">
            <v>16880.608523151786</v>
          </cell>
          <cell r="AB647">
            <v>16343.689467548116</v>
          </cell>
          <cell r="AC647">
            <v>16028.4316512933</v>
          </cell>
          <cell r="AD647">
            <v>15266.102349907236</v>
          </cell>
          <cell r="AE647">
            <v>46.315308275916323</v>
          </cell>
          <cell r="CO647">
            <v>1006223.8884530053</v>
          </cell>
        </row>
        <row r="648">
          <cell r="A648">
            <v>-216784.25668849359</v>
          </cell>
          <cell r="B648">
            <v>11401.270334174042</v>
          </cell>
          <cell r="C648">
            <v>53375.672277712481</v>
          </cell>
          <cell r="D648">
            <v>51762.41005754529</v>
          </cell>
          <cell r="E648">
            <v>37416.506865896605</v>
          </cell>
          <cell r="F648">
            <v>35225.905085075137</v>
          </cell>
          <cell r="G648">
            <v>32428.18318355504</v>
          </cell>
          <cell r="H648">
            <v>30113.90903902943</v>
          </cell>
          <cell r="I648">
            <v>29412.105594392313</v>
          </cell>
          <cell r="J648">
            <v>28302.232086122545</v>
          </cell>
          <cell r="K648">
            <v>27297.166360846932</v>
          </cell>
          <cell r="L648">
            <v>26440.095489698637</v>
          </cell>
          <cell r="M648">
            <v>25667.853519665507</v>
          </cell>
          <cell r="N648">
            <v>24569.135617111191</v>
          </cell>
          <cell r="O648">
            <v>33413.905337126322</v>
          </cell>
          <cell r="P648">
            <v>42565.702939285125</v>
          </cell>
          <cell r="Q648">
            <v>29822.183351521904</v>
          </cell>
          <cell r="R648">
            <v>16670.393019404451</v>
          </cell>
          <cell r="S648">
            <v>16172.041458553183</v>
          </cell>
          <cell r="T648">
            <v>15670.977611001479</v>
          </cell>
          <cell r="U648">
            <v>15388.251192800213</v>
          </cell>
          <cell r="V648">
            <v>14660.385140334653</v>
          </cell>
          <cell r="W648">
            <v>14150.686383611643</v>
          </cell>
          <cell r="X648">
            <v>13637.934924312092</v>
          </cell>
          <cell r="Y648">
            <v>13341.705280827882</v>
          </cell>
          <cell r="Z648">
            <v>12602.904826241713</v>
          </cell>
          <cell r="AA648">
            <v>12080.434700596354</v>
          </cell>
          <cell r="AB648">
            <v>11554.528731306742</v>
          </cell>
          <cell r="AC648">
            <v>11244.784626840443</v>
          </cell>
          <cell r="AD648">
            <v>10491.993868298094</v>
          </cell>
          <cell r="AE648">
            <v>-5857.3630409214165</v>
          </cell>
          <cell r="CO648">
            <v>1083921.2834424679</v>
          </cell>
        </row>
        <row r="649">
          <cell r="A649">
            <v>-200187.64399467743</v>
          </cell>
          <cell r="B649">
            <v>16339.571437702252</v>
          </cell>
          <cell r="C649">
            <v>56179.284742990087</v>
          </cell>
          <cell r="D649">
            <v>54978.03666472419</v>
          </cell>
          <cell r="E649">
            <v>39479.564470935613</v>
          </cell>
          <cell r="F649">
            <v>37320.758688238086</v>
          </cell>
          <cell r="G649">
            <v>34625.182879401851</v>
          </cell>
          <cell r="H649">
            <v>32380.347745211577</v>
          </cell>
          <cell r="I649">
            <v>31639.532617499339</v>
          </cell>
          <cell r="J649">
            <v>30493.558028883752</v>
          </cell>
          <cell r="K649">
            <v>29459.513401108699</v>
          </cell>
          <cell r="L649">
            <v>28562.661067763096</v>
          </cell>
          <cell r="M649">
            <v>27758.44284516952</v>
          </cell>
          <cell r="N649">
            <v>26626.257222143955</v>
          </cell>
          <cell r="O649">
            <v>34690.643454374367</v>
          </cell>
          <cell r="P649">
            <v>43072.66572002152</v>
          </cell>
          <cell r="Q649">
            <v>31282.752978364711</v>
          </cell>
          <cell r="R649">
            <v>19090.629587165451</v>
          </cell>
          <cell r="S649">
            <v>18596.989425269116</v>
          </cell>
          <cell r="T649">
            <v>18101.656439833168</v>
          </cell>
          <cell r="U649">
            <v>17821.746786083953</v>
          </cell>
          <cell r="V649">
            <v>17105.707335976578</v>
          </cell>
          <cell r="W649">
            <v>16604.985031813689</v>
          </cell>
          <cell r="X649">
            <v>16102.35743984325</v>
          </cell>
          <cell r="Y649">
            <v>15813.647235781853</v>
          </cell>
          <cell r="Z649">
            <v>15091.156043183695</v>
          </cell>
          <cell r="AA649">
            <v>14582.462725506222</v>
          </cell>
          <cell r="AB649">
            <v>14071.624989615728</v>
          </cell>
          <cell r="AC649">
            <v>13774.647554867224</v>
          </cell>
          <cell r="AD649">
            <v>13043.257003033654</v>
          </cell>
          <cell r="AE649">
            <v>-2076.342746229966</v>
          </cell>
          <cell r="CO649">
            <v>1000938.2199733871</v>
          </cell>
        </row>
        <row r="650">
          <cell r="A650">
            <v>-166807.14592054504</v>
          </cell>
          <cell r="B650">
            <v>31218.509244542482</v>
          </cell>
          <cell r="C650">
            <v>66065.785058415029</v>
          </cell>
          <cell r="D650">
            <v>64403.158630283695</v>
          </cell>
          <cell r="E650">
            <v>49868.788092986186</v>
          </cell>
          <cell r="F650">
            <v>47567.017573684396</v>
          </cell>
          <cell r="G650">
            <v>44900.373592879288</v>
          </cell>
          <cell r="H650">
            <v>42625.468905453425</v>
          </cell>
          <cell r="I650">
            <v>41652.500470288025</v>
          </cell>
          <cell r="J650">
            <v>40250.765084978018</v>
          </cell>
          <cell r="K650">
            <v>38991.560344286729</v>
          </cell>
          <cell r="L650">
            <v>37848.652166531872</v>
          </cell>
          <cell r="M650">
            <v>36828.588196392229</v>
          </cell>
          <cell r="N650">
            <v>35451.863068343773</v>
          </cell>
          <cell r="O650">
            <v>41784.025155544361</v>
          </cell>
          <cell r="P650">
            <v>48508.902312045684</v>
          </cell>
          <cell r="Q650">
            <v>38593.78143482712</v>
          </cell>
          <cell r="R650">
            <v>28265.945598328341</v>
          </cell>
          <cell r="S650">
            <v>27729.097285531629</v>
          </cell>
          <cell r="T650">
            <v>27193.885522086261</v>
          </cell>
          <cell r="U650">
            <v>26880.932382745494</v>
          </cell>
          <cell r="V650">
            <v>26128.569502065693</v>
          </cell>
          <cell r="W650">
            <v>25598.56790132176</v>
          </cell>
          <cell r="X650">
            <v>25070.408251290595</v>
          </cell>
          <cell r="Y650">
            <v>24763.278847003618</v>
          </cell>
          <cell r="Z650">
            <v>24019.83749520807</v>
          </cell>
          <cell r="AA650">
            <v>23497.541929199011</v>
          </cell>
          <cell r="AB650">
            <v>22977.319494944823</v>
          </cell>
          <cell r="AC650">
            <v>22678.421863734482</v>
          </cell>
          <cell r="AD650">
            <v>21943.344663330266</v>
          </cell>
          <cell r="AE650">
            <v>9262.6022429994628</v>
          </cell>
          <cell r="CO650">
            <v>834035.72960272513</v>
          </cell>
        </row>
        <row r="651">
          <cell r="A651">
            <v>-192604.15810277773</v>
          </cell>
          <cell r="B651">
            <v>24009.457051511126</v>
          </cell>
          <cell r="C651">
            <v>63898.224849875769</v>
          </cell>
          <cell r="D651">
            <v>59086.044779529315</v>
          </cell>
          <cell r="E651">
            <v>44664.66413516544</v>
          </cell>
          <cell r="F651">
            <v>42379.706115526933</v>
          </cell>
          <cell r="G651">
            <v>39610.793661388423</v>
          </cell>
          <cell r="H651">
            <v>37282.287983074071</v>
          </cell>
          <cell r="I651">
            <v>36419.154406065645</v>
          </cell>
          <cell r="J651">
            <v>35132.160564028134</v>
          </cell>
          <cell r="K651">
            <v>33971.416959718365</v>
          </cell>
          <cell r="L651">
            <v>32943.494823152316</v>
          </cell>
          <cell r="M651">
            <v>32021.639594205873</v>
          </cell>
          <cell r="N651">
            <v>30753.666257905687</v>
          </cell>
          <cell r="O651">
            <v>38350.886172960112</v>
          </cell>
          <cell r="P651">
            <v>46307.128908263352</v>
          </cell>
          <cell r="Q651">
            <v>34923.588190992188</v>
          </cell>
          <cell r="R651">
            <v>23125.177091211575</v>
          </cell>
          <cell r="S651">
            <v>22597.87005604677</v>
          </cell>
          <cell r="T651">
            <v>22070.205567140758</v>
          </cell>
          <cell r="U651">
            <v>21765.265067437795</v>
          </cell>
          <cell r="V651">
            <v>21013.761011947194</v>
          </cell>
          <cell r="W651">
            <v>20484.958523658875</v>
          </cell>
          <cell r="X651">
            <v>19955.753718035543</v>
          </cell>
          <cell r="Y651">
            <v>19647.673709016897</v>
          </cell>
          <cell r="Z651">
            <v>18896.088514617848</v>
          </cell>
          <cell r="AA651">
            <v>18365.602880664061</v>
          </cell>
          <cell r="AB651">
            <v>17834.664435005223</v>
          </cell>
          <cell r="AC651">
            <v>17524.757012701899</v>
          </cell>
          <cell r="AD651">
            <v>16771.374363637355</v>
          </cell>
          <cell r="AE651">
            <v>2190.2082132355572</v>
          </cell>
          <cell r="CO651">
            <v>963020.79051388858</v>
          </cell>
        </row>
        <row r="652">
          <cell r="A652">
            <v>-207344.36858695897</v>
          </cell>
          <cell r="B652">
            <v>13591.074511976069</v>
          </cell>
          <cell r="C652">
            <v>57660.432121448728</v>
          </cell>
          <cell r="D652">
            <v>57171.881920146276</v>
          </cell>
          <cell r="E652">
            <v>40401.472256682435</v>
          </cell>
          <cell r="F652">
            <v>38168.884352334062</v>
          </cell>
          <cell r="G652">
            <v>35378.016729902738</v>
          </cell>
          <cell r="H652">
            <v>33053.962485945391</v>
          </cell>
          <cell r="I652">
            <v>32285.351008927755</v>
          </cell>
          <cell r="J652">
            <v>31101.771774876819</v>
          </cell>
          <cell r="K652">
            <v>30031.776500458727</v>
          </cell>
          <cell r="L652">
            <v>29103.873092395814</v>
          </cell>
          <cell r="M652">
            <v>28269.451035871207</v>
          </cell>
          <cell r="N652">
            <v>27100.245309982485</v>
          </cell>
          <cell r="O652">
            <v>35453.924810886849</v>
          </cell>
          <cell r="P652">
            <v>44136.26848000606</v>
          </cell>
          <cell r="Q652">
            <v>31922.608704571045</v>
          </cell>
          <cell r="R652">
            <v>19297.536931277529</v>
          </cell>
          <cell r="S652">
            <v>18786.570023227425</v>
          </cell>
          <cell r="T652">
            <v>18273.841982321013</v>
          </cell>
          <cell r="U652">
            <v>17981.479855999125</v>
          </cell>
          <cell r="V652">
            <v>17242.889580977193</v>
          </cell>
          <cell r="W652">
            <v>16724.55474995893</v>
          </cell>
          <cell r="X652">
            <v>16204.23774839539</v>
          </cell>
          <cell r="Y652">
            <v>15902.546945672904</v>
          </cell>
          <cell r="Z652">
            <v>15157.417589213397</v>
          </cell>
          <cell r="AA652">
            <v>14630.790095983157</v>
          </cell>
          <cell r="AB652">
            <v>14101.931652341187</v>
          </cell>
          <cell r="AC652">
            <v>13791.436963608441</v>
          </cell>
          <cell r="AD652">
            <v>13037.252191917458</v>
          </cell>
          <cell r="AE652">
            <v>-2622.664117440454</v>
          </cell>
          <cell r="CO652">
            <v>1036721.8429347947</v>
          </cell>
        </row>
        <row r="653">
          <cell r="A653">
            <v>-174925.26191315276</v>
          </cell>
          <cell r="B653">
            <v>31715.676273891513</v>
          </cell>
          <cell r="C653">
            <v>68001.011467167235</v>
          </cell>
          <cell r="D653">
            <v>64859.450425195333</v>
          </cell>
          <cell r="E653">
            <v>50389.387000334522</v>
          </cell>
          <cell r="F653">
            <v>48021.337200309557</v>
          </cell>
          <cell r="G653">
            <v>45261.456043641578</v>
          </cell>
          <cell r="H653">
            <v>42910.975225626753</v>
          </cell>
          <cell r="I653">
            <v>41919.411182067633</v>
          </cell>
          <cell r="J653">
            <v>40490.433827277811</v>
          </cell>
          <cell r="K653">
            <v>39204.493497214062</v>
          </cell>
          <cell r="L653">
            <v>38040.337519291497</v>
          </cell>
          <cell r="M653">
            <v>36998.765486777789</v>
          </cell>
          <cell r="N653">
            <v>35594.962811765494</v>
          </cell>
          <cell r="O653">
            <v>42268.969055968832</v>
          </cell>
          <cell r="P653">
            <v>49343.676871651107</v>
          </cell>
          <cell r="Q653">
            <v>38951.519594971032</v>
          </cell>
          <cell r="R653">
            <v>28138.119820166656</v>
          </cell>
          <cell r="S653">
            <v>27586.051155917834</v>
          </cell>
          <cell r="T653">
            <v>27035.433917862152</v>
          </cell>
          <cell r="U653">
            <v>26711.613300137789</v>
          </cell>
          <cell r="V653">
            <v>25938.729197757144</v>
          </cell>
          <cell r="W653">
            <v>25392.732759318606</v>
          </cell>
          <cell r="X653">
            <v>24848.369913847586</v>
          </cell>
          <cell r="Y653">
            <v>24529.339193108462</v>
          </cell>
          <cell r="Z653">
            <v>23764.742503197747</v>
          </cell>
          <cell r="AA653">
            <v>23225.580408405018</v>
          </cell>
          <cell r="AB653">
            <v>22688.256936889171</v>
          </cell>
          <cell r="AC653">
            <v>22376.348875493335</v>
          </cell>
          <cell r="AD653">
            <v>21619.348153242245</v>
          </cell>
          <cell r="AE653">
            <v>8328.6126611627697</v>
          </cell>
          <cell r="CO653">
            <v>874626.3095657638</v>
          </cell>
        </row>
        <row r="654">
          <cell r="A654">
            <v>-205163.39835918901</v>
          </cell>
          <cell r="B654">
            <v>13450.822465444187</v>
          </cell>
          <cell r="C654">
            <v>57339.756071252312</v>
          </cell>
          <cell r="D654">
            <v>54772.686478193442</v>
          </cell>
          <cell r="E654">
            <v>39222.857045283541</v>
          </cell>
          <cell r="F654">
            <v>37042.52092229636</v>
          </cell>
          <cell r="G654">
            <v>34306.086286878999</v>
          </cell>
          <cell r="H654">
            <v>32030.591322914421</v>
          </cell>
          <cell r="I654">
            <v>31292.560608531116</v>
          </cell>
          <cell r="J654">
            <v>30146.789529716494</v>
          </cell>
          <cell r="K654">
            <v>29111.756884874922</v>
          </cell>
          <cell r="L654">
            <v>28217.203401154286</v>
          </cell>
          <cell r="M654">
            <v>27413.785420694185</v>
          </cell>
          <cell r="N654">
            <v>26281.357357111498</v>
          </cell>
          <cell r="O654">
            <v>34570.275649467447</v>
          </cell>
          <cell r="P654">
            <v>43176.765814180886</v>
          </cell>
          <cell r="Q654">
            <v>31098.452716136046</v>
          </cell>
          <cell r="R654">
            <v>18614.796302052157</v>
          </cell>
          <cell r="S654">
            <v>18116.688817310365</v>
          </cell>
          <cell r="T654">
            <v>17616.657026314475</v>
          </cell>
          <cell r="U654">
            <v>17333.658411818076</v>
          </cell>
          <cell r="V654">
            <v>16610.587876934194</v>
          </cell>
          <cell r="W654">
            <v>16104.429812591392</v>
          </cell>
          <cell r="X654">
            <v>15596.1059246064</v>
          </cell>
          <cell r="Y654">
            <v>15303.196408735323</v>
          </cell>
          <cell r="Z654">
            <v>14572.69882963171</v>
          </cell>
          <cell r="AA654">
            <v>14057.479767022363</v>
          </cell>
          <cell r="AB654">
            <v>13539.823050822863</v>
          </cell>
          <cell r="AC654">
            <v>13237.417888724896</v>
          </cell>
          <cell r="AD654">
            <v>12496.901945334361</v>
          </cell>
          <cell r="AE654">
            <v>-2993.3880295849449</v>
          </cell>
          <cell r="CO654">
            <v>1025816.991795945</v>
          </cell>
        </row>
        <row r="655">
          <cell r="A655">
            <v>-213836.21561562741</v>
          </cell>
          <cell r="B655">
            <v>10348.129080169922</v>
          </cell>
          <cell r="C655">
            <v>55368.720271313301</v>
          </cell>
          <cell r="D655">
            <v>52101.492110299878</v>
          </cell>
          <cell r="E655">
            <v>36897.87137262871</v>
          </cell>
          <cell r="F655">
            <v>34742.267613347198</v>
          </cell>
          <cell r="G655">
            <v>31987.727476053231</v>
          </cell>
          <cell r="H655">
            <v>29709.863389741193</v>
          </cell>
          <cell r="I655">
            <v>29022.930603218498</v>
          </cell>
          <cell r="J655">
            <v>27932.623760530689</v>
          </cell>
          <cell r="K655">
            <v>26946.081127309561</v>
          </cell>
          <cell r="L655">
            <v>26105.496585510504</v>
          </cell>
          <cell r="M655">
            <v>25349.068964602156</v>
          </cell>
          <cell r="N655">
            <v>24269.545071859749</v>
          </cell>
          <cell r="O655">
            <v>32998.767444281068</v>
          </cell>
          <cell r="P655">
            <v>42029.278783366892</v>
          </cell>
          <cell r="Q655">
            <v>29461.272713866143</v>
          </cell>
          <cell r="R655">
            <v>16489.29124225858</v>
          </cell>
          <cell r="S655">
            <v>15999.249590735613</v>
          </cell>
          <cell r="T655">
            <v>15506.495325908545</v>
          </cell>
          <cell r="U655">
            <v>15229.759933290698</v>
          </cell>
          <cell r="V655">
            <v>14512.521001393241</v>
          </cell>
          <cell r="W655">
            <v>14011.13078761028</v>
          </cell>
          <cell r="X655">
            <v>13506.687503655361</v>
          </cell>
          <cell r="Y655">
            <v>13216.551459646085</v>
          </cell>
          <cell r="Z655">
            <v>12488.272609045671</v>
          </cell>
          <cell r="AA655">
            <v>11974.109488458249</v>
          </cell>
          <cell r="AB655">
            <v>11456.510110494666</v>
          </cell>
          <cell r="AC655">
            <v>11152.948344572229</v>
          </cell>
          <cell r="AD655">
            <v>10410.587138922303</v>
          </cell>
          <cell r="AE655">
            <v>-5715.4307247146135</v>
          </cell>
          <cell r="CO655">
            <v>1069181.078078137</v>
          </cell>
        </row>
        <row r="656">
          <cell r="A656">
            <v>-173855.40082980532</v>
          </cell>
          <cell r="B656">
            <v>29608.739627703879</v>
          </cell>
          <cell r="C656">
            <v>62715.733526608063</v>
          </cell>
          <cell r="D656">
            <v>61196.264272741988</v>
          </cell>
          <cell r="E656">
            <v>47163.641894072993</v>
          </cell>
          <cell r="F656">
            <v>44909.018898811017</v>
          </cell>
          <cell r="G656">
            <v>42250.734603652803</v>
          </cell>
          <cell r="H656">
            <v>39996.09177604357</v>
          </cell>
          <cell r="I656">
            <v>39084.740063293284</v>
          </cell>
          <cell r="J656">
            <v>37752.021031266821</v>
          </cell>
          <cell r="K656">
            <v>36554.037217510879</v>
          </cell>
          <cell r="L656">
            <v>35476.69393765361</v>
          </cell>
          <cell r="M656">
            <v>34514.626533875708</v>
          </cell>
          <cell r="N656">
            <v>33204.062740617395</v>
          </cell>
          <cell r="O656">
            <v>39915.314419413051</v>
          </cell>
          <cell r="P656">
            <v>46999.023044519279</v>
          </cell>
          <cell r="Q656">
            <v>36691.581558071804</v>
          </cell>
          <cell r="R656">
            <v>25975.503200714869</v>
          </cell>
          <cell r="S656">
            <v>25452.096710233265</v>
          </cell>
          <cell r="T656">
            <v>24929.518941906106</v>
          </cell>
          <cell r="U656">
            <v>24626.715823240636</v>
          </cell>
          <cell r="V656">
            <v>23886.949764223667</v>
          </cell>
          <cell r="W656">
            <v>23367.010338122884</v>
          </cell>
          <cell r="X656">
            <v>22848.00364610806</v>
          </cell>
          <cell r="Y656">
            <v>22547.51291910385</v>
          </cell>
          <cell r="Z656">
            <v>21812.901231886979</v>
          </cell>
          <cell r="AA656">
            <v>21296.864017291766</v>
          </cell>
          <cell r="AB656">
            <v>20781.876603127588</v>
          </cell>
          <cell r="AC656">
            <v>20485.646569217068</v>
          </cell>
          <cell r="AD656">
            <v>19755.178096964475</v>
          </cell>
          <cell r="AE656">
            <v>6562.3043385737401</v>
          </cell>
          <cell r="CO656">
            <v>869277.00414902659</v>
          </cell>
        </row>
        <row r="657">
          <cell r="A657">
            <v>-182491.83021498576</v>
          </cell>
          <cell r="B657">
            <v>28868.939204069393</v>
          </cell>
          <cell r="C657">
            <v>69446.642706197774</v>
          </cell>
          <cell r="D657">
            <v>64870.699352758704</v>
          </cell>
          <cell r="E657">
            <v>49345.953666276095</v>
          </cell>
          <cell r="F657">
            <v>46966.818753373271</v>
          </cell>
          <cell r="G657">
            <v>44163.277956377613</v>
          </cell>
          <cell r="H657">
            <v>41783.937197923835</v>
          </cell>
          <cell r="I657">
            <v>40812.692569942184</v>
          </cell>
          <cell r="J657">
            <v>39403.193331699527</v>
          </cell>
          <cell r="K657">
            <v>38133.215733125253</v>
          </cell>
          <cell r="L657">
            <v>36989.933782262204</v>
          </cell>
          <cell r="M657">
            <v>35965.438075985759</v>
          </cell>
          <cell r="N657">
            <v>34579.815269776373</v>
          </cell>
          <cell r="O657">
            <v>41612.287779088991</v>
          </cell>
          <cell r="P657">
            <v>49039.739536632493</v>
          </cell>
          <cell r="Q657">
            <v>38213.534842698835</v>
          </cell>
          <cell r="R657">
            <v>26963.698883745834</v>
          </cell>
          <cell r="S657">
            <v>26410.350744115509</v>
          </cell>
          <cell r="T657">
            <v>25857.968163376303</v>
          </cell>
          <cell r="U657">
            <v>25533.501470059215</v>
          </cell>
          <cell r="V657">
            <v>24756.216414641312</v>
          </cell>
          <cell r="W657">
            <v>24206.907813258091</v>
          </cell>
          <cell r="X657">
            <v>23658.68595691349</v>
          </cell>
          <cell r="Y657">
            <v>23336.780002496242</v>
          </cell>
          <cell r="Z657">
            <v>22565.633866815057</v>
          </cell>
          <cell r="AA657">
            <v>22020.871801317327</v>
          </cell>
          <cell r="AB657">
            <v>21477.332876934743</v>
          </cell>
          <cell r="AC657">
            <v>21160.05930584982</v>
          </cell>
          <cell r="AD657">
            <v>20394.072329275776</v>
          </cell>
          <cell r="AE657">
            <v>6543.2470442214399</v>
          </cell>
          <cell r="CO657">
            <v>912459.1510749287</v>
          </cell>
        </row>
        <row r="658">
          <cell r="A658">
            <v>-177391.10511923544</v>
          </cell>
          <cell r="B658">
            <v>28307.831341895551</v>
          </cell>
          <cell r="C658">
            <v>63207.924921158381</v>
          </cell>
          <cell r="D658">
            <v>62900.758238649636</v>
          </cell>
          <cell r="E658">
            <v>47667.963109583652</v>
          </cell>
          <cell r="F658">
            <v>45375.268536574978</v>
          </cell>
          <cell r="G658">
            <v>42668.524101410992</v>
          </cell>
          <cell r="H658">
            <v>40373.414790335664</v>
          </cell>
          <cell r="I658">
            <v>39447.127082039791</v>
          </cell>
          <cell r="J658">
            <v>38094.395663979347</v>
          </cell>
          <cell r="K658">
            <v>36877.344057465205</v>
          </cell>
          <cell r="L658">
            <v>35783.360076214551</v>
          </cell>
          <cell r="M658">
            <v>34805.184177833929</v>
          </cell>
          <cell r="N658">
            <v>33474.943181575014</v>
          </cell>
          <cell r="O658">
            <v>40327.843468674706</v>
          </cell>
          <cell r="P658">
            <v>47559.069882762167</v>
          </cell>
          <cell r="Q658">
            <v>37041.942496889409</v>
          </cell>
          <cell r="R658">
            <v>26111.454709288628</v>
          </cell>
          <cell r="S658">
            <v>25579.075567761422</v>
          </cell>
          <cell r="T658">
            <v>25047.501415945939</v>
          </cell>
          <cell r="U658">
            <v>24738.243166538334</v>
          </cell>
          <cell r="V658">
            <v>23986.865404706281</v>
          </cell>
          <cell r="W658">
            <v>23457.854039871665</v>
          </cell>
          <cell r="X658">
            <v>22929.748698049683</v>
          </cell>
          <cell r="Y658">
            <v>22622.582377708779</v>
          </cell>
          <cell r="Z658">
            <v>21876.365621625286</v>
          </cell>
          <cell r="AA658">
            <v>21351.144719128468</v>
          </cell>
          <cell r="AB658">
            <v>20826.943553514313</v>
          </cell>
          <cell r="AC658">
            <v>20523.819353656712</v>
          </cell>
          <cell r="AD658">
            <v>19781.723719122965</v>
          </cell>
          <cell r="AE658">
            <v>6321.6418430135236</v>
          </cell>
          <cell r="CO658">
            <v>886955.52559617709</v>
          </cell>
        </row>
        <row r="659">
          <cell r="A659">
            <v>-188660.80977997012</v>
          </cell>
          <cell r="B659">
            <v>27458.516634031766</v>
          </cell>
          <cell r="C659">
            <v>64830.075627984101</v>
          </cell>
          <cell r="D659">
            <v>61056.706509930285</v>
          </cell>
          <cell r="E659">
            <v>47281.556634056236</v>
          </cell>
          <cell r="F659">
            <v>44933.630653255357</v>
          </cell>
          <cell r="G659">
            <v>42128.827446351832</v>
          </cell>
          <cell r="H659">
            <v>39758.971270613372</v>
          </cell>
          <cell r="I659">
            <v>38834.186709351256</v>
          </cell>
          <cell r="J659">
            <v>37476.192113259298</v>
          </cell>
          <cell r="K659">
            <v>36251.687291359718</v>
          </cell>
          <cell r="L659">
            <v>35157.720577873799</v>
          </cell>
          <cell r="M659">
            <v>34176.621253386518</v>
          </cell>
          <cell r="N659">
            <v>32840.292207836392</v>
          </cell>
          <cell r="O659">
            <v>40196.657087128558</v>
          </cell>
          <cell r="P659">
            <v>47932.882429545258</v>
          </cell>
          <cell r="Q659">
            <v>36761.200611143751</v>
          </cell>
          <cell r="R659">
            <v>25168.353908842131</v>
          </cell>
          <cell r="S659">
            <v>24624.210060252524</v>
          </cell>
          <cell r="T659">
            <v>24080.386882063249</v>
          </cell>
          <cell r="U659">
            <v>23762.92258772967</v>
          </cell>
          <cell r="V659">
            <v>22993.741305937292</v>
          </cell>
          <cell r="W659">
            <v>22450.939022692794</v>
          </cell>
          <cell r="X659">
            <v>21908.497656809021</v>
          </cell>
          <cell r="Y659">
            <v>21590.771882340588</v>
          </cell>
          <cell r="Z659">
            <v>20824.741312032565</v>
          </cell>
          <cell r="AA659">
            <v>20283.448972403174</v>
          </cell>
          <cell r="AB659">
            <v>19742.562848442969</v>
          </cell>
          <cell r="AC659">
            <v>19426.282739130955</v>
          </cell>
          <cell r="AD659">
            <v>18662.058359004499</v>
          </cell>
          <cell r="AE659">
            <v>4361.3120694619865</v>
          </cell>
          <cell r="CO659">
            <v>943304.04889985058</v>
          </cell>
        </row>
        <row r="660">
          <cell r="A660">
            <v>-168022.96817883456</v>
          </cell>
          <cell r="B660">
            <v>31263.251878430499</v>
          </cell>
          <cell r="C660">
            <v>65356.972731278118</v>
          </cell>
          <cell r="D660">
            <v>66858.865418236033</v>
          </cell>
          <cell r="E660">
            <v>48907.087570063086</v>
          </cell>
          <cell r="F660">
            <v>46629.866511539032</v>
          </cell>
          <cell r="G660">
            <v>43978.668982112344</v>
          </cell>
          <cell r="H660">
            <v>41720.725801765715</v>
          </cell>
          <cell r="I660">
            <v>40770.579867147579</v>
          </cell>
          <cell r="J660">
            <v>39395.280873583499</v>
          </cell>
          <cell r="K660">
            <v>38159.87649257695</v>
          </cell>
          <cell r="L660">
            <v>37041.452055162707</v>
          </cell>
          <cell r="M660">
            <v>36043.414949941718</v>
          </cell>
          <cell r="N660">
            <v>34692.163649801456</v>
          </cell>
          <cell r="O660">
            <v>41102.623248520562</v>
          </cell>
          <cell r="P660">
            <v>47898.03946257857</v>
          </cell>
          <cell r="Q660">
            <v>37918.669413787065</v>
          </cell>
          <cell r="R660">
            <v>27529.088311369123</v>
          </cell>
          <cell r="S660">
            <v>26998.738628237654</v>
          </cell>
          <cell r="T660">
            <v>26469.784674053997</v>
          </cell>
          <cell r="U660">
            <v>26161.653538357612</v>
          </cell>
          <cell r="V660">
            <v>25416.23269615951</v>
          </cell>
          <cell r="W660">
            <v>24891.722222338474</v>
          </cell>
          <cell r="X660">
            <v>24368.782653744536</v>
          </cell>
          <cell r="Y660">
            <v>24065.459690785909</v>
          </cell>
          <cell r="Z660">
            <v>23327.806154679703</v>
          </cell>
          <cell r="AA660">
            <v>22809.867762381</v>
          </cell>
          <cell r="AB660">
            <v>22293.69743775508</v>
          </cell>
          <cell r="AC660">
            <v>21997.449539078603</v>
          </cell>
          <cell r="AD660">
            <v>21266.874750902956</v>
          </cell>
          <cell r="AE660">
            <v>8500.5296468132001</v>
          </cell>
          <cell r="CO660">
            <v>840114.84089417278</v>
          </cell>
        </row>
        <row r="661">
          <cell r="A661">
            <v>-196369.03356454417</v>
          </cell>
          <cell r="B661">
            <v>20243.562268939932</v>
          </cell>
          <cell r="C661">
            <v>61257.039190742042</v>
          </cell>
          <cell r="D661">
            <v>58549.736294989008</v>
          </cell>
          <cell r="E661">
            <v>43728.162190286646</v>
          </cell>
          <cell r="F661">
            <v>41451.527227276179</v>
          </cell>
          <cell r="G661">
            <v>38672.696473556309</v>
          </cell>
          <cell r="H661">
            <v>36341.182765352773</v>
          </cell>
          <cell r="I661">
            <v>35498.43833101241</v>
          </cell>
          <cell r="J661">
            <v>34233.385435712538</v>
          </cell>
          <cell r="K661">
            <v>33091.745091192264</v>
          </cell>
          <cell r="L661">
            <v>32085.314316856762</v>
          </cell>
          <cell r="M661">
            <v>31182.090293545989</v>
          </cell>
          <cell r="N661">
            <v>29935.015680280456</v>
          </cell>
          <cell r="O661">
            <v>37721.474853278771</v>
          </cell>
          <cell r="P661">
            <v>45860.515237694402</v>
          </cell>
          <cell r="Q661">
            <v>34263.894853650381</v>
          </cell>
          <cell r="R661">
            <v>22252.733229871956</v>
          </cell>
          <cell r="S661">
            <v>21728.313117496706</v>
          </cell>
          <cell r="T661">
            <v>21203.208263243832</v>
          </cell>
          <cell r="U661">
            <v>20900.535167200884</v>
          </cell>
          <cell r="V661">
            <v>20150.861543811683</v>
          </cell>
          <cell r="W661">
            <v>19623.576726828818</v>
          </cell>
          <cell r="X661">
            <v>19095.521226829907</v>
          </cell>
          <cell r="Y661">
            <v>18788.253968899793</v>
          </cell>
          <cell r="Z661">
            <v>18037.00500220769</v>
          </cell>
          <cell r="AA661">
            <v>17506.495934950726</v>
          </cell>
          <cell r="AB661">
            <v>16975.119457169669</v>
          </cell>
          <cell r="AC661">
            <v>16664.38807869429</v>
          </cell>
          <cell r="AD661">
            <v>15909.659400102526</v>
          </cell>
          <cell r="AE661">
            <v>1052.1206049564826</v>
          </cell>
          <cell r="CO661">
            <v>981845.16782272072</v>
          </cell>
        </row>
        <row r="662">
          <cell r="A662">
            <v>-167831.60898576377</v>
          </cell>
          <cell r="B662">
            <v>36100.97401745955</v>
          </cell>
          <cell r="C662">
            <v>69586.194960048044</v>
          </cell>
          <cell r="D662">
            <v>66505.914357121292</v>
          </cell>
          <cell r="E662">
            <v>51269.156555025373</v>
          </cell>
          <cell r="F662">
            <v>48914.763638088974</v>
          </cell>
          <cell r="G662">
            <v>46198.598288554582</v>
          </cell>
          <cell r="H662">
            <v>43877.851568406957</v>
          </cell>
          <cell r="I662">
            <v>42869.662916311951</v>
          </cell>
          <cell r="J662">
            <v>41425.314497896368</v>
          </cell>
          <cell r="K662">
            <v>40127.041982429728</v>
          </cell>
          <cell r="L662">
            <v>38945.936367162634</v>
          </cell>
          <cell r="M662">
            <v>37890.746083421138</v>
          </cell>
          <cell r="N662">
            <v>36472.695972129906</v>
          </cell>
          <cell r="O662">
            <v>42813.206546735477</v>
          </cell>
          <cell r="P662">
            <v>49558.935439763132</v>
          </cell>
          <cell r="Q662">
            <v>39574.378641597112</v>
          </cell>
          <cell r="R662">
            <v>29171.176848271381</v>
          </cell>
          <cell r="S662">
            <v>28621.138911724716</v>
          </cell>
          <cell r="T662">
            <v>28072.987723207283</v>
          </cell>
          <cell r="U662">
            <v>27750.383526641279</v>
          </cell>
          <cell r="V662">
            <v>26982.573698097098</v>
          </cell>
          <cell r="W662">
            <v>26440.429211547947</v>
          </cell>
          <cell r="X662">
            <v>25900.408276528033</v>
          </cell>
          <cell r="Y662">
            <v>25584.602307000234</v>
          </cell>
          <cell r="Z662">
            <v>24826.99379845574</v>
          </cell>
          <cell r="AA662">
            <v>24293.733459420087</v>
          </cell>
          <cell r="AB662">
            <v>23762.863196339153</v>
          </cell>
          <cell r="AC662">
            <v>23456.420716163717</v>
          </cell>
          <cell r="AD662">
            <v>22708.581858223952</v>
          </cell>
          <cell r="AE662">
            <v>9943.4750348670495</v>
          </cell>
          <cell r="CO662">
            <v>839158.04492881882</v>
          </cell>
        </row>
        <row r="663">
          <cell r="A663">
            <v>-218480.29545697878</v>
          </cell>
          <cell r="B663">
            <v>5936.2640421516844</v>
          </cell>
          <cell r="C663">
            <v>52169.524712257262</v>
          </cell>
          <cell r="D663">
            <v>48639.408683768765</v>
          </cell>
          <cell r="E663">
            <v>34382.56153056855</v>
          </cell>
          <cell r="F663">
            <v>32282.32629262979</v>
          </cell>
          <cell r="G663">
            <v>29554.026542350359</v>
          </cell>
          <cell r="H663">
            <v>27309.448602975208</v>
          </cell>
          <cell r="I663">
            <v>26681.166464618327</v>
          </cell>
          <cell r="J663">
            <v>25657.846255546894</v>
          </cell>
          <cell r="K663">
            <v>24731.242184349292</v>
          </cell>
          <cell r="L663">
            <v>23953.360799974012</v>
          </cell>
          <cell r="M663">
            <v>23252.945128601896</v>
          </cell>
          <cell r="N663">
            <v>22237.83080388594</v>
          </cell>
          <cell r="O663">
            <v>31235.938603595518</v>
          </cell>
          <cell r="P663">
            <v>40515.674985487909</v>
          </cell>
          <cell r="Q663">
            <v>27694.24164644385</v>
          </cell>
          <cell r="R663">
            <v>14474.185325608058</v>
          </cell>
          <cell r="S663">
            <v>13999.188437912577</v>
          </cell>
          <cell r="T663">
            <v>13520.796443932675</v>
          </cell>
          <cell r="U663">
            <v>13255.295393352066</v>
          </cell>
          <cell r="V663">
            <v>12553.416668770176</v>
          </cell>
          <cell r="W663">
            <v>12064.215922755622</v>
          </cell>
          <cell r="X663">
            <v>11571.193954707174</v>
          </cell>
          <cell r="Y663">
            <v>11289.371882303334</v>
          </cell>
          <cell r="Z663">
            <v>10573.224366764669</v>
          </cell>
          <cell r="AA663">
            <v>10068.037053076085</v>
          </cell>
          <cell r="AB663">
            <v>9558.5489203233919</v>
          </cell>
          <cell r="AC663">
            <v>9259.9862848278572</v>
          </cell>
          <cell r="AD663">
            <v>8526.150228600749</v>
          </cell>
          <cell r="AE663">
            <v>-7933.2537740446751</v>
          </cell>
          <cell r="CO663">
            <v>1092401.4772848939</v>
          </cell>
        </row>
        <row r="664">
          <cell r="A664">
            <v>-199980.80693381722</v>
          </cell>
          <cell r="B664">
            <v>19444.993998249003</v>
          </cell>
          <cell r="C664">
            <v>61701.275151347261</v>
          </cell>
          <cell r="D664">
            <v>56327.642881864012</v>
          </cell>
          <cell r="E664">
            <v>42830.120461256462</v>
          </cell>
          <cell r="F664">
            <v>40561.457604931085</v>
          </cell>
          <cell r="G664">
            <v>37773.101237551702</v>
          </cell>
          <cell r="H664">
            <v>35438.691582180123</v>
          </cell>
          <cell r="I664">
            <v>34615.497873813641</v>
          </cell>
          <cell r="J664">
            <v>33371.482625324861</v>
          </cell>
          <cell r="K664">
            <v>32248.158619883034</v>
          </cell>
          <cell r="L664">
            <v>31262.335222864698</v>
          </cell>
          <cell r="M664">
            <v>30376.975606779371</v>
          </cell>
          <cell r="N664">
            <v>29149.939157104156</v>
          </cell>
          <cell r="O664">
            <v>37117.932186749669</v>
          </cell>
          <cell r="P664">
            <v>45432.330015725362</v>
          </cell>
          <cell r="Q664">
            <v>33631.292438184042</v>
          </cell>
          <cell r="R664">
            <v>21416.028009506699</v>
          </cell>
          <cell r="S664">
            <v>20894.374241620892</v>
          </cell>
          <cell r="T664">
            <v>20371.7218303626</v>
          </cell>
          <cell r="U664">
            <v>20071.221596258503</v>
          </cell>
          <cell r="V664">
            <v>19323.300341745118</v>
          </cell>
          <cell r="W664">
            <v>18797.468622483051</v>
          </cell>
          <cell r="X664">
            <v>18270.512921307251</v>
          </cell>
          <cell r="Y664">
            <v>17964.023339225394</v>
          </cell>
          <cell r="Z664">
            <v>17213.093683801249</v>
          </cell>
          <cell r="AA664">
            <v>16682.559643457527</v>
          </cell>
          <cell r="AB664">
            <v>16150.760551567593</v>
          </cell>
          <cell r="AC664">
            <v>15839.237058613453</v>
          </cell>
          <cell r="AD664">
            <v>15083.214268417367</v>
          </cell>
          <cell r="AE664">
            <v>-39.46030968404375</v>
          </cell>
          <cell r="CO664">
            <v>999904.03466908599</v>
          </cell>
        </row>
        <row r="665">
          <cell r="A665">
            <v>-209519.43302921881</v>
          </cell>
          <cell r="B665">
            <v>10845.289867353218</v>
          </cell>
          <cell r="C665">
            <v>53308.423586973295</v>
          </cell>
          <cell r="D665">
            <v>51227.356219118883</v>
          </cell>
          <cell r="E665">
            <v>36049.185873046998</v>
          </cell>
          <cell r="F665">
            <v>33947.788999988159</v>
          </cell>
          <cell r="G665">
            <v>31259.004235713073</v>
          </cell>
          <cell r="H665">
            <v>29036.88278490433</v>
          </cell>
          <cell r="I665">
            <v>28373.923285262506</v>
          </cell>
          <cell r="J665">
            <v>27314.887452220129</v>
          </cell>
          <cell r="K665">
            <v>26357.85492717645</v>
          </cell>
          <cell r="L665">
            <v>25543.786194865512</v>
          </cell>
          <cell r="M665">
            <v>24812.682838860994</v>
          </cell>
          <cell r="N665">
            <v>23763.799531995683</v>
          </cell>
          <cell r="O665">
            <v>32326.153795103506</v>
          </cell>
          <cell r="P665">
            <v>41180.624865289727</v>
          </cell>
          <cell r="Q665">
            <v>28870.23888919047</v>
          </cell>
          <cell r="R665">
            <v>16162.491726492037</v>
          </cell>
          <cell r="S665">
            <v>15685.371764585252</v>
          </cell>
          <cell r="T665">
            <v>15205.52041733369</v>
          </cell>
          <cell r="U665">
            <v>14938.111298931788</v>
          </cell>
          <cell r="V665">
            <v>14237.293342307854</v>
          </cell>
          <cell r="W665">
            <v>13748.746282925131</v>
          </cell>
          <cell r="X665">
            <v>13257.125025273242</v>
          </cell>
          <cell r="Y665">
            <v>12976.391561448985</v>
          </cell>
          <cell r="Z665">
            <v>12264.288244591593</v>
          </cell>
          <cell r="AA665">
            <v>11762.879886326911</v>
          </cell>
          <cell r="AB665">
            <v>11258.011490826681</v>
          </cell>
          <cell r="AC665">
            <v>10963.897203571196</v>
          </cell>
          <cell r="AD665">
            <v>10237.476269617775</v>
          </cell>
          <cell r="AE665">
            <v>-5561.0148430950831</v>
          </cell>
          <cell r="CO665">
            <v>1047597.1651460939</v>
          </cell>
        </row>
        <row r="666">
          <cell r="A666">
            <v>-169650.90555169721</v>
          </cell>
          <cell r="B666">
            <v>33372.864624883601</v>
          </cell>
          <cell r="C666">
            <v>68023.811789402185</v>
          </cell>
          <cell r="D666">
            <v>65978.080483704995</v>
          </cell>
          <cell r="E666">
            <v>51083.631353233955</v>
          </cell>
          <cell r="F666">
            <v>48724.405889497546</v>
          </cell>
          <cell r="G666">
            <v>45995.894252754326</v>
          </cell>
          <cell r="H666">
            <v>43666.430701172983</v>
          </cell>
          <cell r="I666">
            <v>42661.5178617809</v>
          </cell>
          <cell r="J666">
            <v>41219.934391791758</v>
          </cell>
          <cell r="K666">
            <v>39923.752066012414</v>
          </cell>
          <cell r="L666">
            <v>38745.926213357248</v>
          </cell>
          <cell r="M666">
            <v>37693.254573752041</v>
          </cell>
          <cell r="N666">
            <v>36277.719319368189</v>
          </cell>
          <cell r="O666">
            <v>42702.715461472828</v>
          </cell>
          <cell r="P666">
            <v>49532.116963876804</v>
          </cell>
          <cell r="Q666">
            <v>39442.746033366653</v>
          </cell>
          <cell r="R666">
            <v>28933.918067763385</v>
          </cell>
          <cell r="S666">
            <v>28383.020676577165</v>
          </cell>
          <cell r="T666">
            <v>27833.906607861492</v>
          </cell>
          <cell r="U666">
            <v>27510.741629488468</v>
          </cell>
          <cell r="V666">
            <v>26741.244041528684</v>
          </cell>
          <cell r="W666">
            <v>26197.80740638003</v>
          </cell>
          <cell r="X666">
            <v>25656.377916383186</v>
          </cell>
          <cell r="Y666">
            <v>25339.529296864283</v>
          </cell>
          <cell r="Z666">
            <v>24579.783035693443</v>
          </cell>
          <cell r="AA666">
            <v>24044.743547194492</v>
          </cell>
          <cell r="AB666">
            <v>23511.963118246713</v>
          </cell>
          <cell r="AC666">
            <v>23203.94150119806</v>
          </cell>
          <cell r="AD666">
            <v>22453.452559304547</v>
          </cell>
          <cell r="AE666">
            <v>9553.316715274821</v>
          </cell>
          <cell r="CO666">
            <v>848254.52775848599</v>
          </cell>
        </row>
        <row r="667">
          <cell r="A667">
            <v>-182309.35110930537</v>
          </cell>
          <cell r="B667">
            <v>23920.401589585352</v>
          </cell>
          <cell r="C667">
            <v>61446.534942760642</v>
          </cell>
          <cell r="D667">
            <v>60239.349778075324</v>
          </cell>
          <cell r="E667">
            <v>44039.402345857481</v>
          </cell>
          <cell r="F667">
            <v>41837.336814537106</v>
          </cell>
          <cell r="G667">
            <v>39185.673061546026</v>
          </cell>
          <cell r="H667">
            <v>36952.057583013215</v>
          </cell>
          <cell r="I667">
            <v>36111.645415468898</v>
          </cell>
          <cell r="J667">
            <v>34858.172777116124</v>
          </cell>
          <cell r="K667">
            <v>33730.399317763171</v>
          </cell>
          <cell r="L667">
            <v>32728.492761818932</v>
          </cell>
          <cell r="M667">
            <v>31833.064380013966</v>
          </cell>
          <cell r="N667">
            <v>30598.436899840512</v>
          </cell>
          <cell r="O667">
            <v>37761.244449302496</v>
          </cell>
          <cell r="P667">
            <v>45273.247712577599</v>
          </cell>
          <cell r="Q667">
            <v>34494.408333701416</v>
          </cell>
          <cell r="R667">
            <v>23311.385568654674</v>
          </cell>
          <cell r="S667">
            <v>22803.085010623094</v>
          </cell>
          <cell r="T667">
            <v>22294.668916827155</v>
          </cell>
          <cell r="U667">
            <v>22003.293114982749</v>
          </cell>
          <cell r="V667">
            <v>21277.476153668584</v>
          </cell>
          <cell r="W667">
            <v>20768.692237093986</v>
          </cell>
          <cell r="X667">
            <v>20259.778283998749</v>
          </cell>
          <cell r="Y667">
            <v>19966.602924593011</v>
          </cell>
          <cell r="Z667">
            <v>19241.544546831137</v>
          </cell>
          <cell r="AA667">
            <v>18732.216605957918</v>
          </cell>
          <cell r="AB667">
            <v>18222.742307835157</v>
          </cell>
          <cell r="AC667">
            <v>17929.179308669292</v>
          </cell>
          <cell r="AD667">
            <v>17203.336945249437</v>
          </cell>
          <cell r="AE667">
            <v>3395.5265667272251</v>
          </cell>
          <cell r="CO667">
            <v>911546.75554652675</v>
          </cell>
        </row>
        <row r="668">
          <cell r="A668">
            <v>-188187.99501949939</v>
          </cell>
          <cell r="B668">
            <v>24740.724756002644</v>
          </cell>
          <cell r="C668">
            <v>62706.00143831216</v>
          </cell>
          <cell r="D668">
            <v>58882.939053983224</v>
          </cell>
          <cell r="E668">
            <v>43892.650086456415</v>
          </cell>
          <cell r="F668">
            <v>41659.956538477403</v>
          </cell>
          <cell r="G668">
            <v>38955.591677475895</v>
          </cell>
          <cell r="H668">
            <v>36681.494909558416</v>
          </cell>
          <cell r="I668">
            <v>35840.516840215176</v>
          </cell>
          <cell r="J668">
            <v>34582.689978606853</v>
          </cell>
          <cell r="K668">
            <v>33449.562867487926</v>
          </cell>
          <cell r="L668">
            <v>32446.206808254319</v>
          </cell>
          <cell r="M668">
            <v>31547.922429929786</v>
          </cell>
          <cell r="N668">
            <v>30308.562490098615</v>
          </cell>
          <cell r="O668">
            <v>37732.56480878171</v>
          </cell>
          <cell r="P668">
            <v>45507.035273134716</v>
          </cell>
          <cell r="Q668">
            <v>34386.379740440039</v>
          </cell>
          <cell r="R668">
            <v>22857.270418725158</v>
          </cell>
          <cell r="S668">
            <v>22342.370236595154</v>
          </cell>
          <cell r="T668">
            <v>21827.113116102861</v>
          </cell>
          <cell r="U668">
            <v>21531.116761348996</v>
          </cell>
          <cell r="V668">
            <v>20795.484906183447</v>
          </cell>
          <cell r="W668">
            <v>20279.091427083651</v>
          </cell>
          <cell r="X668">
            <v>19762.296210712469</v>
          </cell>
          <cell r="Y668">
            <v>19463.31806012585</v>
          </cell>
          <cell r="Z668">
            <v>18727.451996119969</v>
          </cell>
          <cell r="AA668">
            <v>18209.37779812474</v>
          </cell>
          <cell r="AB668">
            <v>17690.851441291336</v>
          </cell>
          <cell r="AC668">
            <v>17390.183478631297</v>
          </cell>
          <cell r="AD668">
            <v>16652.3875851062</v>
          </cell>
          <cell r="AE668">
            <v>2405.7560133502266</v>
          </cell>
          <cell r="CO668">
            <v>940939.97509749688</v>
          </cell>
        </row>
        <row r="669">
          <cell r="A669">
            <v>-207657.74540200239</v>
          </cell>
          <cell r="B669">
            <v>14549.890938325116</v>
          </cell>
          <cell r="C669">
            <v>58923.718127086249</v>
          </cell>
          <cell r="D669">
            <v>57897.598695052395</v>
          </cell>
          <cell r="E669">
            <v>40859.42376469716</v>
          </cell>
          <cell r="F669">
            <v>38609.757861775084</v>
          </cell>
          <cell r="G669">
            <v>35802.904986797919</v>
          </cell>
          <cell r="H669">
            <v>33464.023133741415</v>
          </cell>
          <cell r="I669">
            <v>32683.909258193002</v>
          </cell>
          <cell r="J669">
            <v>31486.426510898236</v>
          </cell>
          <cell r="K669">
            <v>30403.689371727669</v>
          </cell>
          <cell r="L669">
            <v>29463.314271327014</v>
          </cell>
          <cell r="M669">
            <v>28617.428770106315</v>
          </cell>
          <cell r="N669">
            <v>27434.741631416866</v>
          </cell>
          <cell r="O669">
            <v>35790.203632523298</v>
          </cell>
          <cell r="P669">
            <v>44478.409302216118</v>
          </cell>
          <cell r="Q669">
            <v>32243.304756780904</v>
          </cell>
          <cell r="R669">
            <v>19594.866649229196</v>
          </cell>
          <cell r="S669">
            <v>19079.61530424426</v>
          </cell>
          <cell r="T669">
            <v>18562.685425011616</v>
          </cell>
          <cell r="U669">
            <v>18267.187554201162</v>
          </cell>
          <cell r="V669">
            <v>17523.587129012158</v>
          </cell>
          <cell r="W669">
            <v>17001.313422827559</v>
          </cell>
          <cell r="X669">
            <v>16477.150511559186</v>
          </cell>
          <cell r="Y669">
            <v>16172.646550497797</v>
          </cell>
          <cell r="Z669">
            <v>15422.928668876324</v>
          </cell>
          <cell r="AA669">
            <v>14892.751233294533</v>
          </cell>
          <cell r="AB669">
            <v>14360.447480747</v>
          </cell>
          <cell r="AC669">
            <v>14047.514009752373</v>
          </cell>
          <cell r="AD669">
            <v>13289.20395303351</v>
          </cell>
          <cell r="AE669">
            <v>-2396.682644843404</v>
          </cell>
          <cell r="CO669">
            <v>1038288.7270100119</v>
          </cell>
        </row>
        <row r="670">
          <cell r="A670">
            <v>-193655.48120165151</v>
          </cell>
          <cell r="B670">
            <v>26016.897410814156</v>
          </cell>
          <cell r="C670">
            <v>64882.99644328015</v>
          </cell>
          <cell r="D670">
            <v>64474.173706599497</v>
          </cell>
          <cell r="E670">
            <v>46369.734335887362</v>
          </cell>
          <cell r="F670">
            <v>44021.887696643869</v>
          </cell>
          <cell r="G670">
            <v>41194.574674934192</v>
          </cell>
          <cell r="H670">
            <v>38811.735496460373</v>
          </cell>
          <cell r="I670">
            <v>37905.857663659961</v>
          </cell>
          <cell r="J670">
            <v>36567.267616378915</v>
          </cell>
          <cell r="K670">
            <v>35359.265031306713</v>
          </cell>
          <cell r="L670">
            <v>34285.012771897018</v>
          </cell>
          <cell r="M670">
            <v>33320.602303999098</v>
          </cell>
          <cell r="N670">
            <v>32002.609041923839</v>
          </cell>
          <cell r="O670">
            <v>39601.410832093199</v>
          </cell>
          <cell r="P670">
            <v>47574.374646604578</v>
          </cell>
          <cell r="Q670">
            <v>36117.722921948203</v>
          </cell>
          <cell r="R670">
            <v>24239.140695629692</v>
          </cell>
          <cell r="S670">
            <v>23696.035564134057</v>
          </cell>
          <cell r="T670">
            <v>23152.884665042417</v>
          </cell>
          <cell r="U670">
            <v>22836.377618736107</v>
          </cell>
          <cell r="V670">
            <v>22066.440030769336</v>
          </cell>
          <cell r="W670">
            <v>21523.14342472385</v>
          </cell>
          <cell r="X670">
            <v>20979.79530684599</v>
          </cell>
          <cell r="Y670">
            <v>20661.370655081089</v>
          </cell>
          <cell r="Z670">
            <v>19892.938307812656</v>
          </cell>
          <cell r="AA670">
            <v>19349.42619547448</v>
          </cell>
          <cell r="AB670">
            <v>18805.856106115185</v>
          </cell>
          <cell r="AC670">
            <v>18487.020767526643</v>
          </cell>
          <cell r="AD670">
            <v>17718.534986911269</v>
          </cell>
          <cell r="AE670">
            <v>3049.3093886973511</v>
          </cell>
          <cell r="CO670">
            <v>968277.40600825741</v>
          </cell>
        </row>
        <row r="671">
          <cell r="A671">
            <v>-178139.29072155489</v>
          </cell>
          <cell r="B671">
            <v>29064.806897582937</v>
          </cell>
          <cell r="C671">
            <v>65707.780162839219</v>
          </cell>
          <cell r="D671">
            <v>65220.796614645529</v>
          </cell>
          <cell r="E671">
            <v>46207.738788847157</v>
          </cell>
          <cell r="F671">
            <v>43958.948468564427</v>
          </cell>
          <cell r="G671">
            <v>41286.275299740024</v>
          </cell>
          <cell r="H671">
            <v>39025.225728505829</v>
          </cell>
          <cell r="I671">
            <v>38134.371931295813</v>
          </cell>
          <cell r="J671">
            <v>36823.398583834234</v>
          </cell>
          <cell r="K671">
            <v>35644.21771973584</v>
          </cell>
          <cell r="L671">
            <v>34588.40932334229</v>
          </cell>
          <cell r="M671">
            <v>33644.87748177466</v>
          </cell>
          <cell r="N671">
            <v>32354.977636229887</v>
          </cell>
          <cell r="O671">
            <v>39278.696959818859</v>
          </cell>
          <cell r="P671">
            <v>46568.488454123071</v>
          </cell>
          <cell r="Q671">
            <v>36017.833594425596</v>
          </cell>
          <cell r="R671">
            <v>25058.517418619929</v>
          </cell>
          <cell r="S671">
            <v>24537.469596208655</v>
          </cell>
          <cell r="T671">
            <v>24016.900573903476</v>
          </cell>
          <cell r="U671">
            <v>23715.996898543453</v>
          </cell>
          <cell r="V671">
            <v>22977.256816543915</v>
          </cell>
          <cell r="W671">
            <v>22458.212115183836</v>
          </cell>
          <cell r="X671">
            <v>21939.706307561275</v>
          </cell>
          <cell r="Y671">
            <v>21639.550658230721</v>
          </cell>
          <cell r="Z671">
            <v>20904.376525781794</v>
          </cell>
          <cell r="AA671">
            <v>20387.586354812294</v>
          </cell>
          <cell r="AB671">
            <v>19871.402713492047</v>
          </cell>
          <cell r="AC671">
            <v>19573.749943130591</v>
          </cell>
          <cell r="AD671">
            <v>18840.928349234004</v>
          </cell>
          <cell r="AE671">
            <v>5332.9749141302964</v>
          </cell>
          <cell r="CO671">
            <v>890696.45360777446</v>
          </cell>
        </row>
        <row r="672">
          <cell r="A672">
            <v>-215564.58015087224</v>
          </cell>
          <cell r="B672">
            <v>8658.6034030848095</v>
          </cell>
          <cell r="C672">
            <v>52540.921325086514</v>
          </cell>
          <cell r="D672">
            <v>50588.550114244936</v>
          </cell>
          <cell r="E672">
            <v>35008.637620631198</v>
          </cell>
          <cell r="F672">
            <v>32905.246081287361</v>
          </cell>
          <cell r="G672">
            <v>30187.433749735894</v>
          </cell>
          <cell r="H672">
            <v>27947.883740400801</v>
          </cell>
          <cell r="I672">
            <v>27306.254522322306</v>
          </cell>
          <cell r="J672">
            <v>26268.85381010882</v>
          </cell>
          <cell r="K672">
            <v>25330.108135689377</v>
          </cell>
          <cell r="L672">
            <v>24538.222461825302</v>
          </cell>
          <cell r="M672">
            <v>23825.786851995508</v>
          </cell>
          <cell r="N672">
            <v>22797.304984017763</v>
          </cell>
          <cell r="O672">
            <v>31651.441867891175</v>
          </cell>
          <cell r="P672">
            <v>40791.341653465352</v>
          </cell>
          <cell r="Q672">
            <v>28135.614788948777</v>
          </cell>
          <cell r="R672">
            <v>15081.370804777223</v>
          </cell>
          <cell r="S672">
            <v>14604.975696699723</v>
          </cell>
          <cell r="T672">
            <v>14125.418618874239</v>
          </cell>
          <cell r="U672">
            <v>13858.776958670787</v>
          </cell>
          <cell r="V672">
            <v>13156.436271836941</v>
          </cell>
          <cell r="W672">
            <v>12666.81266174859</v>
          </cell>
          <cell r="X672">
            <v>12173.630226852027</v>
          </cell>
          <cell r="Y672">
            <v>11891.711977294304</v>
          </cell>
          <cell r="Z672">
            <v>11176.158620714683</v>
          </cell>
          <cell r="AA672">
            <v>10671.646215070148</v>
          </cell>
          <cell r="AB672">
            <v>10163.128320750639</v>
          </cell>
          <cell r="AC672">
            <v>9865.6425414198093</v>
          </cell>
          <cell r="AD672">
            <v>9133.5918025058781</v>
          </cell>
          <cell r="AE672">
            <v>-7111.2258499912241</v>
          </cell>
          <cell r="CO672">
            <v>1077822.9007543612</v>
          </cell>
        </row>
        <row r="673">
          <cell r="A673">
            <v>-188981.00531860336</v>
          </cell>
          <cell r="B673">
            <v>21544.863923788784</v>
          </cell>
          <cell r="C673">
            <v>60305.156588450307</v>
          </cell>
          <cell r="D673">
            <v>60289.941016331286</v>
          </cell>
          <cell r="E673">
            <v>43241.371083939433</v>
          </cell>
          <cell r="F673">
            <v>41025.486157579871</v>
          </cell>
          <cell r="G673">
            <v>38331.875531761689</v>
          </cell>
          <cell r="H673">
            <v>36069.495078119755</v>
          </cell>
          <cell r="I673">
            <v>35243.994364542581</v>
          </cell>
          <cell r="J673">
            <v>34004.11538982956</v>
          </cell>
          <cell r="K673">
            <v>32887.154187491411</v>
          </cell>
          <cell r="L673">
            <v>31900.406566915961</v>
          </cell>
          <cell r="M673">
            <v>31017.072293756391</v>
          </cell>
          <cell r="N673">
            <v>29795.00961107693</v>
          </cell>
          <cell r="O673">
            <v>37270.706910119326</v>
          </cell>
          <cell r="P673">
            <v>45091.6051046715</v>
          </cell>
          <cell r="Q673">
            <v>33929.209777239463</v>
          </cell>
          <cell r="R673">
            <v>22360.081159702</v>
          </cell>
          <cell r="S673">
            <v>21849.622441588472</v>
          </cell>
          <cell r="T673">
            <v>21338.644789192636</v>
          </cell>
          <cell r="U673">
            <v>21045.942540593453</v>
          </cell>
          <cell r="V673">
            <v>20315.069942399918</v>
          </cell>
          <cell r="W673">
            <v>19802.440196812298</v>
          </cell>
          <cell r="X673">
            <v>19289.226386118258</v>
          </cell>
          <cell r="Y673">
            <v>18992.86006550509</v>
          </cell>
          <cell r="Z673">
            <v>18260.97595593975</v>
          </cell>
          <cell r="AA673">
            <v>17745.902699803337</v>
          </cell>
          <cell r="AB673">
            <v>17230.172073244106</v>
          </cell>
          <cell r="AC673">
            <v>16931.338602508851</v>
          </cell>
          <cell r="AD673">
            <v>16196.659232772992</v>
          </cell>
          <cell r="AE673">
            <v>1894.3269196013935</v>
          </cell>
          <cell r="CO673">
            <v>944905.02659301681</v>
          </cell>
        </row>
        <row r="674">
          <cell r="A674">
            <v>-183819.5685287505</v>
          </cell>
          <cell r="B674">
            <v>25996.309303509246</v>
          </cell>
          <cell r="C674">
            <v>65971.02926483014</v>
          </cell>
          <cell r="D674">
            <v>60999.090031293352</v>
          </cell>
          <cell r="E674">
            <v>46364.825499864179</v>
          </cell>
          <cell r="F674">
            <v>44076.529432998577</v>
          </cell>
          <cell r="G674">
            <v>41344.478528673077</v>
          </cell>
          <cell r="H674">
            <v>39036.183550376445</v>
          </cell>
          <cell r="I674">
            <v>38137.421227718223</v>
          </cell>
          <cell r="J674">
            <v>36813.467660722701</v>
          </cell>
          <cell r="K674">
            <v>35621.120489373323</v>
          </cell>
          <cell r="L674">
            <v>34555.958012804927</v>
          </cell>
          <cell r="M674">
            <v>33602.408161910585</v>
          </cell>
          <cell r="N674">
            <v>32299.446423385722</v>
          </cell>
          <cell r="O674">
            <v>39467.755901248827</v>
          </cell>
          <cell r="P674">
            <v>47005.941329845962</v>
          </cell>
          <cell r="Q674">
            <v>36122.935976089815</v>
          </cell>
          <cell r="R674">
            <v>24826.056015686074</v>
          </cell>
          <cell r="S674">
            <v>24296.107701427223</v>
          </cell>
          <cell r="T674">
            <v>23766.466191663902</v>
          </cell>
          <cell r="U674">
            <v>23459.243730550683</v>
          </cell>
          <cell r="V674">
            <v>22708.140678287127</v>
          </cell>
          <cell r="W674">
            <v>22179.475919599325</v>
          </cell>
          <cell r="X674">
            <v>21651.156472074093</v>
          </cell>
          <cell r="Y674">
            <v>21343.787136179744</v>
          </cell>
          <cell r="Z674">
            <v>20595.595258630994</v>
          </cell>
          <cell r="AA674">
            <v>20068.375153046436</v>
          </cell>
          <cell r="AB674">
            <v>19541.543698217531</v>
          </cell>
          <cell r="AC674">
            <v>19235.703789619904</v>
          </cell>
          <cell r="AD674">
            <v>18489.09372870325</v>
          </cell>
          <cell r="AE674">
            <v>4555.4723281620682</v>
          </cell>
          <cell r="CO674">
            <v>919097.84264375246</v>
          </cell>
        </row>
        <row r="675">
          <cell r="A675">
            <v>-170857.91983352249</v>
          </cell>
          <cell r="B675">
            <v>27977.319958714783</v>
          </cell>
          <cell r="C675">
            <v>62877.308260687685</v>
          </cell>
          <cell r="D675">
            <v>64868.529852500273</v>
          </cell>
          <cell r="E675">
            <v>46766.839907474161</v>
          </cell>
          <cell r="F675">
            <v>44543.473391519525</v>
          </cell>
          <cell r="G675">
            <v>41925.402555668639</v>
          </cell>
          <cell r="H675">
            <v>39704.229786577984</v>
          </cell>
          <cell r="I675">
            <v>38804.783077224143</v>
          </cell>
          <cell r="J675">
            <v>37488.127503016323</v>
          </cell>
          <cell r="K675">
            <v>36305.48654991579</v>
          </cell>
          <cell r="L675">
            <v>35241.432600234257</v>
          </cell>
          <cell r="M675">
            <v>34292.274845880798</v>
          </cell>
          <cell r="N675">
            <v>32997.519547415359</v>
          </cell>
          <cell r="O675">
            <v>39587.883586447599</v>
          </cell>
          <cell r="P675">
            <v>46545.993664958878</v>
          </cell>
          <cell r="Q675">
            <v>36416.105805657549</v>
          </cell>
          <cell r="R675">
            <v>25881.473739138484</v>
          </cell>
          <cell r="S675">
            <v>25365.414417648331</v>
          </cell>
          <cell r="T675">
            <v>24850.210240496672</v>
          </cell>
          <cell r="U675">
            <v>24552.688868546684</v>
          </cell>
          <cell r="V675">
            <v>23822.470706159234</v>
          </cell>
          <cell r="W675">
            <v>23309.988989612364</v>
          </cell>
          <cell r="X675">
            <v>22798.469745552269</v>
          </cell>
          <cell r="Y675">
            <v>22503.473124442331</v>
          </cell>
          <cell r="Z675">
            <v>21778.435037816009</v>
          </cell>
          <cell r="AA675">
            <v>21269.979947151529</v>
          </cell>
          <cell r="AB675">
            <v>20762.60812775026</v>
          </cell>
          <cell r="AC675">
            <v>20472.086797695199</v>
          </cell>
          <cell r="AD675">
            <v>19751.245270233179</v>
          </cell>
          <cell r="AE675">
            <v>6784.7336459956423</v>
          </cell>
          <cell r="CO675">
            <v>854289.59916761238</v>
          </cell>
        </row>
        <row r="676">
          <cell r="A676">
            <v>-197141.38465642781</v>
          </cell>
          <cell r="B676">
            <v>16145.750877532992</v>
          </cell>
          <cell r="C676">
            <v>60067.197045077686</v>
          </cell>
          <cell r="D676">
            <v>55648.114297025735</v>
          </cell>
          <cell r="E676">
            <v>41834.802652633487</v>
          </cell>
          <cell r="F676">
            <v>39616.288990923349</v>
          </cell>
          <cell r="G676">
            <v>36883.548373639307</v>
          </cell>
          <cell r="H676">
            <v>34597.693404452119</v>
          </cell>
          <cell r="I676">
            <v>33801.034007415132</v>
          </cell>
          <cell r="J676">
            <v>32590.416948530576</v>
          </cell>
          <cell r="K676">
            <v>31498.192788048196</v>
          </cell>
          <cell r="L676">
            <v>30541.44146635721</v>
          </cell>
          <cell r="M676">
            <v>29683.353671718505</v>
          </cell>
          <cell r="N676">
            <v>28488.885721377432</v>
          </cell>
          <cell r="O676">
            <v>36358.512292721942</v>
          </cell>
          <cell r="P676">
            <v>44564.74599481035</v>
          </cell>
          <cell r="Q676">
            <v>32936.186319676926</v>
          </cell>
          <cell r="R676">
            <v>20899.339959122291</v>
          </cell>
          <cell r="S676">
            <v>20389.875989379056</v>
          </cell>
          <cell r="T676">
            <v>19879.311442138998</v>
          </cell>
          <cell r="U676">
            <v>19587.657139517658</v>
          </cell>
          <cell r="V676">
            <v>18854.747555349211</v>
          </cell>
          <cell r="W676">
            <v>18340.679179874802</v>
          </cell>
          <cell r="X676">
            <v>17825.372094731625</v>
          </cell>
          <cell r="Y676">
            <v>17527.416779891311</v>
          </cell>
          <cell r="Z676">
            <v>16790.89203544012</v>
          </cell>
          <cell r="AA676">
            <v>16271.641360750404</v>
          </cell>
          <cell r="AB676">
            <v>15750.99650741549</v>
          </cell>
          <cell r="AC676">
            <v>15447.620359448283</v>
          </cell>
          <cell r="AD676">
            <v>14705.355708611849</v>
          </cell>
          <cell r="AE676">
            <v>-199.46474165699328</v>
          </cell>
          <cell r="CO676">
            <v>985706.923282139</v>
          </cell>
        </row>
        <row r="677">
          <cell r="A677">
            <v>-165837.08062779382</v>
          </cell>
          <cell r="B677">
            <v>30909.753853376722</v>
          </cell>
          <cell r="C677">
            <v>64367.360148363892</v>
          </cell>
          <cell r="D677">
            <v>60727.577812436124</v>
          </cell>
          <cell r="E677">
            <v>47329.576724229468</v>
          </cell>
          <cell r="F677">
            <v>45117.864693616284</v>
          </cell>
          <cell r="G677">
            <v>42532.431708672899</v>
          </cell>
          <cell r="H677">
            <v>40333.935465689385</v>
          </cell>
          <cell r="I677">
            <v>39424.198765572495</v>
          </cell>
          <cell r="J677">
            <v>38098.423544979843</v>
          </cell>
          <cell r="K677">
            <v>36908.657448214697</v>
          </cell>
          <cell r="L677">
            <v>35834.202166120114</v>
          </cell>
          <cell r="M677">
            <v>34876.861570757057</v>
          </cell>
          <cell r="N677">
            <v>33573.72499014745</v>
          </cell>
          <cell r="O677">
            <v>39929.605973333833</v>
          </cell>
          <cell r="P677">
            <v>46655.913505696604</v>
          </cell>
          <cell r="Q677">
            <v>36814.937421698865</v>
          </cell>
          <cell r="R677">
            <v>26571.273679666258</v>
          </cell>
          <cell r="S677">
            <v>26057.15793131206</v>
          </cell>
          <cell r="T677">
            <v>25544.193155851142</v>
          </cell>
          <cell r="U677">
            <v>25247.904708618182</v>
          </cell>
          <cell r="V677">
            <v>24521.855676231586</v>
          </cell>
          <cell r="W677">
            <v>24012.555169149739</v>
          </cell>
          <cell r="X677">
            <v>23504.550092199279</v>
          </cell>
          <cell r="Y677">
            <v>23212.158239639306</v>
          </cell>
          <cell r="Z677">
            <v>22492.582846195386</v>
          </cell>
          <cell r="AA677">
            <v>21988.7019355878</v>
          </cell>
          <cell r="AB677">
            <v>21486.279043005881</v>
          </cell>
          <cell r="AC677">
            <v>21199.891397412386</v>
          </cell>
          <cell r="AD677">
            <v>20485.983586298127</v>
          </cell>
          <cell r="AE677">
            <v>7891.8401802979934</v>
          </cell>
          <cell r="CO677">
            <v>829185.40313896909</v>
          </cell>
        </row>
        <row r="678">
          <cell r="A678">
            <v>-208218.95791821499</v>
          </cell>
          <cell r="B678">
            <v>16064.120487481341</v>
          </cell>
          <cell r="C678">
            <v>58539.33725380653</v>
          </cell>
          <cell r="D678">
            <v>56632.297665748993</v>
          </cell>
          <cell r="E678">
            <v>40236.012459780875</v>
          </cell>
          <cell r="F678">
            <v>38003.630634143687</v>
          </cell>
          <cell r="G678">
            <v>35208.985389725771</v>
          </cell>
          <cell r="H678">
            <v>32882.815412176526</v>
          </cell>
          <cell r="I678">
            <v>32117.657336878794</v>
          </cell>
          <cell r="J678">
            <v>30937.646039354775</v>
          </cell>
          <cell r="K678">
            <v>29870.695376327101</v>
          </cell>
          <cell r="L678">
            <v>28946.398281173482</v>
          </cell>
          <cell r="M678">
            <v>28115.039263334569</v>
          </cell>
          <cell r="N678">
            <v>26949.208825296824</v>
          </cell>
          <cell r="O678">
            <v>35345.491187571504</v>
          </cell>
          <cell r="P678">
            <v>44069.389978728825</v>
          </cell>
          <cell r="Q678">
            <v>31805.870804745849</v>
          </cell>
          <cell r="R678">
            <v>19130.826647229478</v>
          </cell>
          <cell r="S678">
            <v>18620.090556838346</v>
          </cell>
          <cell r="T678">
            <v>18107.527980758925</v>
          </cell>
          <cell r="U678">
            <v>17815.369426056539</v>
          </cell>
          <cell r="V678">
            <v>17076.702549415553</v>
          </cell>
          <cell r="W678">
            <v>16558.325124183859</v>
          </cell>
          <cell r="X678">
            <v>16037.891973218662</v>
          </cell>
          <cell r="Y678">
            <v>15736.109949031292</v>
          </cell>
          <cell r="Z678">
            <v>14990.609956846631</v>
          </cell>
          <cell r="AA678">
            <v>14463.632141931677</v>
          </cell>
          <cell r="AB678">
            <v>13934.340589592823</v>
          </cell>
          <cell r="AC678">
            <v>13623.424101751873</v>
          </cell>
          <cell r="AD678">
            <v>12868.536541788515</v>
          </cell>
          <cell r="AE678">
            <v>-2855.8700695460611</v>
          </cell>
          <cell r="CO678">
            <v>1041094.7895910749</v>
          </cell>
        </row>
        <row r="679">
          <cell r="A679">
            <v>-179097.09922008627</v>
          </cell>
          <cell r="B679">
            <v>25996.845037406078</v>
          </cell>
          <cell r="C679">
            <v>62500.996643256003</v>
          </cell>
          <cell r="D679">
            <v>61081.52820016045</v>
          </cell>
          <cell r="E679">
            <v>45361.748006691239</v>
          </cell>
          <cell r="F679">
            <v>43135.228009880491</v>
          </cell>
          <cell r="G679">
            <v>40477.223337884643</v>
          </cell>
          <cell r="H679">
            <v>38231.939751437603</v>
          </cell>
          <cell r="I679">
            <v>37361.241954022844</v>
          </cell>
          <cell r="J679">
            <v>36073.688851270708</v>
          </cell>
          <cell r="K679">
            <v>34915.621081305304</v>
          </cell>
          <cell r="L679">
            <v>33881.452363563054</v>
          </cell>
          <cell r="M679">
            <v>32957.419176232761</v>
          </cell>
          <cell r="N679">
            <v>31690.097365515641</v>
          </cell>
          <cell r="O679">
            <v>38677.802086915144</v>
          </cell>
          <cell r="P679">
            <v>46024.705799239862</v>
          </cell>
          <cell r="Q679">
            <v>35424.047899635189</v>
          </cell>
          <cell r="R679">
            <v>24417.022631201486</v>
          </cell>
          <cell r="S679">
            <v>23901.840518135985</v>
          </cell>
          <cell r="T679">
            <v>23386.929376151777</v>
          </cell>
          <cell r="U679">
            <v>23090.372651374157</v>
          </cell>
          <cell r="V679">
            <v>22357.952765830676</v>
          </cell>
          <cell r="W679">
            <v>21843.904294696855</v>
          </cell>
          <cell r="X679">
            <v>21330.160803902232</v>
          </cell>
          <cell r="Y679">
            <v>21033.478893458436</v>
          </cell>
          <cell r="Z679">
            <v>20303.625635453573</v>
          </cell>
          <cell r="AA679">
            <v>19790.853088301272</v>
          </cell>
          <cell r="AB679">
            <v>19278.423799207587</v>
          </cell>
          <cell r="AC679">
            <v>18983.24932303503</v>
          </cell>
          <cell r="AD679">
            <v>18254.636495095416</v>
          </cell>
          <cell r="AE679">
            <v>4679.7355141088738</v>
          </cell>
          <cell r="CO679">
            <v>895485.49610043131</v>
          </cell>
        </row>
        <row r="680">
          <cell r="A680">
            <v>-175037.79854033177</v>
          </cell>
          <cell r="B680">
            <v>26403.830575805157</v>
          </cell>
          <cell r="C680">
            <v>61369.931704243121</v>
          </cell>
          <cell r="D680">
            <v>60101.957137117104</v>
          </cell>
          <cell r="E680">
            <v>45457.23978206233</v>
          </cell>
          <cell r="F680">
            <v>43252.0626956591</v>
          </cell>
          <cell r="G680">
            <v>40630.614298612694</v>
          </cell>
          <cell r="H680">
            <v>38413.44264996369</v>
          </cell>
          <cell r="I680">
            <v>37543.279534782982</v>
          </cell>
          <cell r="J680">
            <v>36258.904601064409</v>
          </cell>
          <cell r="K680">
            <v>35104.689880930942</v>
          </cell>
          <cell r="L680">
            <v>34071.677555611015</v>
          </cell>
          <cell r="M680">
            <v>33149.758378586012</v>
          </cell>
          <cell r="N680">
            <v>31885.87036724513</v>
          </cell>
          <cell r="O680">
            <v>38693.368097651983</v>
          </cell>
          <cell r="P680">
            <v>45859.135857884306</v>
          </cell>
          <cell r="Q680">
            <v>35494.548092551988</v>
          </cell>
          <cell r="R680">
            <v>24726.562992065716</v>
          </cell>
          <cell r="S680">
            <v>24215.987362705084</v>
          </cell>
          <cell r="T680">
            <v>23705.848199281114</v>
          </cell>
          <cell r="U680">
            <v>23412.518290155014</v>
          </cell>
          <cell r="V680">
            <v>22686.93203897473</v>
          </cell>
          <cell r="W680">
            <v>22178.182420291152</v>
          </cell>
          <cell r="X680">
            <v>21669.924047864464</v>
          </cell>
          <cell r="Y680">
            <v>21377.280470707905</v>
          </cell>
          <cell r="Z680">
            <v>20654.940433454394</v>
          </cell>
          <cell r="AA680">
            <v>20148.246005874884</v>
          </cell>
          <cell r="AB680">
            <v>19642.104480285489</v>
          </cell>
          <cell r="AC680">
            <v>19351.861941569266</v>
          </cell>
          <cell r="AD680">
            <v>18631.546980927364</v>
          </cell>
          <cell r="AE680">
            <v>5359.6916166391784</v>
          </cell>
          <cell r="CO680">
            <v>875188.99270165875</v>
          </cell>
        </row>
        <row r="681">
          <cell r="A681">
            <v>-215383.20413094503</v>
          </cell>
          <cell r="B681">
            <v>12186.059418714955</v>
          </cell>
          <cell r="C681">
            <v>56135.446788521644</v>
          </cell>
          <cell r="D681">
            <v>53183.031075101127</v>
          </cell>
          <cell r="E681">
            <v>38128.177192995121</v>
          </cell>
          <cell r="F681">
            <v>35922.435457070562</v>
          </cell>
          <cell r="G681">
            <v>33118.131349778923</v>
          </cell>
          <cell r="H681">
            <v>30795.098134896092</v>
          </cell>
          <cell r="I681">
            <v>30076.762266113365</v>
          </cell>
          <cell r="J681">
            <v>28948.064166147116</v>
          </cell>
          <cell r="K681">
            <v>27926.177132511351</v>
          </cell>
          <cell r="L681">
            <v>27051.444630950828</v>
          </cell>
          <cell r="M681">
            <v>26263.449988767046</v>
          </cell>
          <cell r="N681">
            <v>25146.640176332083</v>
          </cell>
          <cell r="O681">
            <v>33911.520377964363</v>
          </cell>
          <cell r="P681">
            <v>42988.953511029642</v>
          </cell>
          <cell r="Q681">
            <v>30322.215695854131</v>
          </cell>
          <cell r="R681">
            <v>17245.763907976376</v>
          </cell>
          <cell r="S681">
            <v>16743.271760975273</v>
          </cell>
          <cell r="T681">
            <v>16238.263558975734</v>
          </cell>
          <cell r="U681">
            <v>15952.440474343835</v>
          </cell>
          <cell r="V681">
            <v>15220.394798932131</v>
          </cell>
          <cell r="W681">
            <v>14707.376416306142</v>
          </cell>
          <cell r="X681">
            <v>14191.526191613026</v>
          </cell>
          <cell r="Y681">
            <v>13893.041870354224</v>
          </cell>
          <cell r="Z681">
            <v>13150.987846319389</v>
          </cell>
          <cell r="AA681">
            <v>12626.122092761514</v>
          </cell>
          <cell r="AB681">
            <v>12098.069076008542</v>
          </cell>
          <cell r="AC681">
            <v>11787.025397169895</v>
          </cell>
          <cell r="AD681">
            <v>11032.015912796942</v>
          </cell>
          <cell r="AE681">
            <v>-5216.5021456038303</v>
          </cell>
          <cell r="CO681">
            <v>1076916.0206547251</v>
          </cell>
        </row>
        <row r="682">
          <cell r="A682">
            <v>-188537.97030740348</v>
          </cell>
          <cell r="B682">
            <v>26394.610242509938</v>
          </cell>
          <cell r="C682">
            <v>63949.393141889828</v>
          </cell>
          <cell r="D682">
            <v>62340.363592112786</v>
          </cell>
          <cell r="E682">
            <v>46809.518926574267</v>
          </cell>
          <cell r="F682">
            <v>44477.987612547353</v>
          </cell>
          <cell r="G682">
            <v>41687.725440658382</v>
          </cell>
          <cell r="H682">
            <v>39331.638582515196</v>
          </cell>
          <cell r="I682">
            <v>38418.567872433545</v>
          </cell>
          <cell r="J682">
            <v>37074.609506412904</v>
          </cell>
          <cell r="K682">
            <v>35862.922537261067</v>
          </cell>
          <cell r="L682">
            <v>34781.628801609957</v>
          </cell>
          <cell r="M682">
            <v>33812.126922830575</v>
          </cell>
          <cell r="N682">
            <v>32489.390888835158</v>
          </cell>
          <cell r="O682">
            <v>39852.682250627338</v>
          </cell>
          <cell r="P682">
            <v>47591.715461203574</v>
          </cell>
          <cell r="Q682">
            <v>36430.464106369029</v>
          </cell>
          <cell r="R682">
            <v>24849.864950558476</v>
          </cell>
          <cell r="S682">
            <v>24309.870405778936</v>
          </cell>
          <cell r="T682">
            <v>23770.104196246131</v>
          </cell>
          <cell r="U682">
            <v>23455.683762833374</v>
          </cell>
          <cell r="V682">
            <v>22691.284388651969</v>
          </cell>
          <cell r="W682">
            <v>22152.245113375582</v>
          </cell>
          <cell r="X682">
            <v>21613.462831430996</v>
          </cell>
          <cell r="Y682">
            <v>21298.412289349595</v>
          </cell>
          <cell r="Z682">
            <v>20536.700318030977</v>
          </cell>
          <cell r="AA682">
            <v>19998.736206996291</v>
          </cell>
          <cell r="AB682">
            <v>19461.061344220594</v>
          </cell>
          <cell r="AC682">
            <v>19147.030996116751</v>
          </cell>
          <cell r="AD682">
            <v>18386.614333560829</v>
          </cell>
          <cell r="AE682">
            <v>4097.6669880478803</v>
          </cell>
          <cell r="CO682">
            <v>942689.85153701738</v>
          </cell>
        </row>
        <row r="683">
          <cell r="A683">
            <v>-188293.34819106758</v>
          </cell>
          <cell r="B683">
            <v>21625.547112307395</v>
          </cell>
          <cell r="C683">
            <v>61240.076003899041</v>
          </cell>
          <cell r="D683">
            <v>59168.372393681115</v>
          </cell>
          <cell r="E683">
            <v>43020.784348722009</v>
          </cell>
          <cell r="F683">
            <v>40816.366149049223</v>
          </cell>
          <cell r="G683">
            <v>38135.645846329862</v>
          </cell>
          <cell r="H683">
            <v>35884.467891532535</v>
          </cell>
          <cell r="I683">
            <v>35064.88933928404</v>
          </cell>
          <cell r="J683">
            <v>33832.498225056712</v>
          </cell>
          <cell r="K683">
            <v>32722.521636805795</v>
          </cell>
          <cell r="L683">
            <v>31742.270266800537</v>
          </cell>
          <cell r="M683">
            <v>30865.043840852617</v>
          </cell>
          <cell r="N683">
            <v>29650.287511100338</v>
          </cell>
          <cell r="O683">
            <v>37101.628859207769</v>
          </cell>
          <cell r="P683">
            <v>44895.974515128983</v>
          </cell>
          <cell r="Q683">
            <v>33775.208639904646</v>
          </cell>
          <cell r="R683">
            <v>22249.073662612951</v>
          </cell>
          <cell r="S683">
            <v>21741.39433542289</v>
          </cell>
          <cell r="T683">
            <v>21233.175581190022</v>
          </cell>
          <cell r="U683">
            <v>20942.48872625186</v>
          </cell>
          <cell r="V683">
            <v>20215.05457486627</v>
          </cell>
          <cell r="W683">
            <v>19705.118486135245</v>
          </cell>
          <cell r="X683">
            <v>19194.575267515218</v>
          </cell>
          <cell r="Y683">
            <v>18900.165800778697</v>
          </cell>
          <cell r="Z683">
            <v>18171.594038604235</v>
          </cell>
          <cell r="AA683">
            <v>17659.117944876787</v>
          </cell>
          <cell r="AB683">
            <v>17145.958521110388</v>
          </cell>
          <cell r="AC683">
            <v>16849.007694308733</v>
          </cell>
          <cell r="AD683">
            <v>16117.507068858988</v>
          </cell>
          <cell r="AE683">
            <v>1867.8218763220539</v>
          </cell>
          <cell r="CO683">
            <v>941466.74095533777</v>
          </cell>
        </row>
        <row r="684">
          <cell r="A684">
            <v>-214410.06422800303</v>
          </cell>
          <cell r="B684">
            <v>12270.76605391191</v>
          </cell>
          <cell r="C684">
            <v>54606.106304134461</v>
          </cell>
          <cell r="D684">
            <v>55783.600689700965</v>
          </cell>
          <cell r="E684">
            <v>39045.818715210247</v>
          </cell>
          <cell r="F684">
            <v>36815.52325420102</v>
          </cell>
          <cell r="G684">
            <v>33994.672056592637</v>
          </cell>
          <cell r="H684">
            <v>31654.039852960981</v>
          </cell>
          <cell r="I684">
            <v>30913.794097731632</v>
          </cell>
          <cell r="J684">
            <v>29759.595252268438</v>
          </cell>
          <cell r="K684">
            <v>28714.703125599772</v>
          </cell>
          <cell r="L684">
            <v>27816.438258991933</v>
          </cell>
          <cell r="M684">
            <v>27007.221688125035</v>
          </cell>
          <cell r="N684">
            <v>25865.821997082829</v>
          </cell>
          <cell r="O684">
            <v>34564.177890544794</v>
          </cell>
          <cell r="P684">
            <v>43582.570401098987</v>
          </cell>
          <cell r="Q684">
            <v>30966.233873315927</v>
          </cell>
          <cell r="R684">
            <v>17937.641376678104</v>
          </cell>
          <cell r="S684">
            <v>17428.699002132955</v>
          </cell>
          <cell r="T684">
            <v>16917.463638596979</v>
          </cell>
          <cell r="U684">
            <v>16626.863542394247</v>
          </cell>
          <cell r="V684">
            <v>15887.836722183041</v>
          </cell>
          <cell r="W684">
            <v>15369.301336984732</v>
          </cell>
          <cell r="X684">
            <v>14848.185172475962</v>
          </cell>
          <cell r="Y684">
            <v>14545.859136436266</v>
          </cell>
          <cell r="Z684">
            <v>13797.898489308114</v>
          </cell>
          <cell r="AA684">
            <v>13268.566086105253</v>
          </cell>
          <cell r="AB684">
            <v>12736.32899305176</v>
          </cell>
          <cell r="AC684">
            <v>12422.510344623515</v>
          </cell>
          <cell r="AD684">
            <v>11662.7895603898</v>
          </cell>
          <cell r="AE684">
            <v>-4518.030934969589</v>
          </cell>
          <cell r="CO684">
            <v>1072050.321140015</v>
          </cell>
        </row>
        <row r="685">
          <cell r="A685">
            <v>-185227.29604653065</v>
          </cell>
          <cell r="B685">
            <v>25696.990708998987</v>
          </cell>
          <cell r="C685">
            <v>66026.356499520654</v>
          </cell>
          <cell r="D685">
            <v>61524.206030573361</v>
          </cell>
          <cell r="E685">
            <v>46554.831788439333</v>
          </cell>
          <cell r="F685">
            <v>44251.735377040124</v>
          </cell>
          <cell r="G685">
            <v>41500.695401225254</v>
          </cell>
          <cell r="H685">
            <v>39176.582271717445</v>
          </cell>
          <cell r="I685">
            <v>38272.138934607676</v>
          </cell>
          <cell r="J685">
            <v>36940.534139848896</v>
          </cell>
          <cell r="K685">
            <v>35740.883689382943</v>
          </cell>
          <cell r="L685">
            <v>34669.382833993848</v>
          </cell>
          <cell r="M685">
            <v>33709.681412975799</v>
          </cell>
          <cell r="N685">
            <v>32399.19165575652</v>
          </cell>
          <cell r="O685">
            <v>39624.179189976938</v>
          </cell>
          <cell r="P685">
            <v>47221.286557204134</v>
          </cell>
          <cell r="Q685">
            <v>36254.870194811447</v>
          </cell>
          <cell r="R685">
            <v>24872.73780066632</v>
          </cell>
          <cell r="S685">
            <v>24339.308138296707</v>
          </cell>
          <cell r="T685">
            <v>23806.173620419882</v>
          </cell>
          <cell r="U685">
            <v>23496.447992222144</v>
          </cell>
          <cell r="V685">
            <v>22740.825701113863</v>
          </cell>
          <cell r="W685">
            <v>22208.630813213298</v>
          </cell>
          <cell r="X685">
            <v>21676.768113039696</v>
          </cell>
          <cell r="Y685">
            <v>21366.798903013128</v>
          </cell>
          <cell r="Z685">
            <v>20614.079437369277</v>
          </cell>
          <cell r="AA685">
            <v>20083.274299012031</v>
          </cell>
          <cell r="AB685">
            <v>19552.843040868051</v>
          </cell>
          <cell r="AC685">
            <v>19244.305956055956</v>
          </cell>
          <cell r="AD685">
            <v>18493.147367337428</v>
          </cell>
          <cell r="AE685">
            <v>4453.1977488541816</v>
          </cell>
          <cell r="CO685">
            <v>926136.48023265321</v>
          </cell>
        </row>
        <row r="686">
          <cell r="A686">
            <v>-195582.3652061563</v>
          </cell>
          <cell r="B686">
            <v>19105.803373462462</v>
          </cell>
          <cell r="C686">
            <v>57639.056187346898</v>
          </cell>
          <cell r="D686">
            <v>57726.96731428997</v>
          </cell>
          <cell r="E686">
            <v>41229.148757260642</v>
          </cell>
          <cell r="F686">
            <v>39040.131977829966</v>
          </cell>
          <cell r="G686">
            <v>36339.601462065199</v>
          </cell>
          <cell r="H686">
            <v>34082.015329517904</v>
          </cell>
          <cell r="I686">
            <v>33301.382118489229</v>
          </cell>
          <cell r="J686">
            <v>32110.839279252163</v>
          </cell>
          <cell r="K686">
            <v>31037.273084834356</v>
          </cell>
          <cell r="L686">
            <v>30098.05847580843</v>
          </cell>
          <cell r="M686">
            <v>29256.38135169827</v>
          </cell>
          <cell r="N686">
            <v>28081.4758933126</v>
          </cell>
          <cell r="O686">
            <v>35898.635329119112</v>
          </cell>
          <cell r="P686">
            <v>44046.512805348495</v>
          </cell>
          <cell r="Q686">
            <v>32513.063655571299</v>
          </cell>
          <cell r="R686">
            <v>20574.804501807899</v>
          </cell>
          <cell r="S686">
            <v>20072.533010215317</v>
          </cell>
          <cell r="T686">
            <v>19569.09284674059</v>
          </cell>
          <cell r="U686">
            <v>19282.662525519336</v>
          </cell>
          <cell r="V686">
            <v>18558.565211714071</v>
          </cell>
          <cell r="W686">
            <v>18051.404432881187</v>
          </cell>
          <cell r="X686">
            <v>17542.928303548833</v>
          </cell>
          <cell r="Y686">
            <v>17249.976867203746</v>
          </cell>
          <cell r="Z686">
            <v>16521.87096751072</v>
          </cell>
          <cell r="AA686">
            <v>16009.207252814085</v>
          </cell>
          <cell r="AB686">
            <v>15495.063099542196</v>
          </cell>
          <cell r="AC686">
            <v>15196.422015409524</v>
          </cell>
          <cell r="AD686">
            <v>14462.154492248745</v>
          </cell>
          <cell r="AE686">
            <v>-322.72306551268412</v>
          </cell>
          <cell r="CO686">
            <v>977911.82603078149</v>
          </cell>
        </row>
        <row r="687">
          <cell r="A687">
            <v>-168266.37200004997</v>
          </cell>
          <cell r="B687">
            <v>33438.501205500215</v>
          </cell>
          <cell r="C687">
            <v>68012.058024161524</v>
          </cell>
          <cell r="D687">
            <v>65924.448934614484</v>
          </cell>
          <cell r="E687">
            <v>51629.562385468453</v>
          </cell>
          <cell r="F687">
            <v>49260.593215961126</v>
          </cell>
          <cell r="G687">
            <v>46530.028068628526</v>
          </cell>
          <cell r="H687">
            <v>44196.18879178699</v>
          </cell>
          <cell r="I687">
            <v>43178.814012872201</v>
          </cell>
          <cell r="J687">
            <v>41723.246386527389</v>
          </cell>
          <cell r="K687">
            <v>40414.649140799505</v>
          </cell>
          <cell r="L687">
            <v>39223.556991650461</v>
          </cell>
          <cell r="M687">
            <v>38159.139570435087</v>
          </cell>
          <cell r="N687">
            <v>36730.194797052798</v>
          </cell>
          <cell r="O687">
            <v>43080.344898839772</v>
          </cell>
          <cell r="P687">
            <v>49839.005041322416</v>
          </cell>
          <cell r="Q687">
            <v>39826.59950778979</v>
          </cell>
          <cell r="R687">
            <v>29393.882968445825</v>
          </cell>
          <cell r="S687">
            <v>28840.222333991944</v>
          </cell>
          <cell r="T687">
            <v>28288.506689227936</v>
          </cell>
          <cell r="U687">
            <v>27963.257666664911</v>
          </cell>
          <cell r="V687">
            <v>27191.145518022735</v>
          </cell>
          <cell r="W687">
            <v>26645.621994949877</v>
          </cell>
          <cell r="X687">
            <v>26102.28757490826</v>
          </cell>
          <cell r="Y687">
            <v>25784.056705810755</v>
          </cell>
          <cell r="Z687">
            <v>25022.450706475218</v>
          </cell>
          <cell r="AA687">
            <v>24486.085573949618</v>
          </cell>
          <cell r="AB687">
            <v>23952.184296171748</v>
          </cell>
          <cell r="AC687">
            <v>23643.574349682007</v>
          </cell>
          <cell r="AD687">
            <v>22892.071184897912</v>
          </cell>
          <cell r="AE687">
            <v>10092.456077633273</v>
          </cell>
          <cell r="CO687">
            <v>841331.86000024981</v>
          </cell>
        </row>
        <row r="688">
          <cell r="A688">
            <v>-200339.68105642416</v>
          </cell>
          <cell r="B688">
            <v>14512.161534469458</v>
          </cell>
          <cell r="C688">
            <v>57903.980586105972</v>
          </cell>
          <cell r="D688">
            <v>56823.173115692029</v>
          </cell>
          <cell r="E688">
            <v>39859.078081898799</v>
          </cell>
          <cell r="F688">
            <v>37686.76948183155</v>
          </cell>
          <cell r="G688">
            <v>34978.987599111599</v>
          </cell>
          <cell r="H688">
            <v>32722.67903201592</v>
          </cell>
          <cell r="I688">
            <v>31972.408199082696</v>
          </cell>
          <cell r="J688">
            <v>30815.070124638463</v>
          </cell>
          <cell r="K688">
            <v>29770.63598594108</v>
          </cell>
          <cell r="L688">
            <v>28863.546178275123</v>
          </cell>
          <cell r="M688">
            <v>28049.945545067902</v>
          </cell>
          <cell r="N688">
            <v>26906.750614519064</v>
          </cell>
          <cell r="O688">
            <v>34967.900440445672</v>
          </cell>
          <cell r="P688">
            <v>43350.020610795284</v>
          </cell>
          <cell r="Q688">
            <v>31548.614959621147</v>
          </cell>
          <cell r="R688">
            <v>19343.494205001989</v>
          </cell>
          <cell r="S688">
            <v>18846.447005961643</v>
          </cell>
          <cell r="T688">
            <v>18347.779304799587</v>
          </cell>
          <cell r="U688">
            <v>18065.372293021508</v>
          </cell>
          <cell r="V688">
            <v>17345.386477403808</v>
          </cell>
          <cell r="W688">
            <v>16841.559701933438</v>
          </cell>
          <cell r="X688">
            <v>16335.909037048506</v>
          </cell>
          <cell r="Y688">
            <v>16044.988235606383</v>
          </cell>
          <cell r="Z688">
            <v>15318.915530804526</v>
          </cell>
          <cell r="AA688">
            <v>14807.45828233417</v>
          </cell>
          <cell r="AB688">
            <v>14293.948230259197</v>
          </cell>
          <cell r="AC688">
            <v>13995.091738926316</v>
          </cell>
          <cell r="AD688">
            <v>13260.521531339549</v>
          </cell>
          <cell r="AE688">
            <v>-1872.5486391774612</v>
          </cell>
          <cell r="CO688">
            <v>1001698.4052821207</v>
          </cell>
        </row>
        <row r="689">
          <cell r="A689">
            <v>-181095.02876337382</v>
          </cell>
          <cell r="B689">
            <v>28892.120137265229</v>
          </cell>
          <cell r="C689">
            <v>66048.75387212442</v>
          </cell>
          <cell r="D689">
            <v>62716.04060093005</v>
          </cell>
          <cell r="E689">
            <v>48460.512693956203</v>
          </cell>
          <cell r="F689">
            <v>46119.173078716442</v>
          </cell>
          <cell r="G689">
            <v>43354.188217068178</v>
          </cell>
          <cell r="H689">
            <v>41009.499639287635</v>
          </cell>
          <cell r="I689">
            <v>40061.057118210359</v>
          </cell>
          <cell r="J689">
            <v>38679.605386665673</v>
          </cell>
          <cell r="K689">
            <v>37435.512229096668</v>
          </cell>
          <cell r="L689">
            <v>36317.064464435214</v>
          </cell>
          <cell r="M689">
            <v>35315.59682419966</v>
          </cell>
          <cell r="N689">
            <v>33957.237540810289</v>
          </cell>
          <cell r="O689">
            <v>40951.637998335878</v>
          </cell>
          <cell r="P689">
            <v>48332.788825760828</v>
          </cell>
          <cell r="Q689">
            <v>37594.170639845986</v>
          </cell>
          <cell r="R689">
            <v>26436.28282734158</v>
          </cell>
          <cell r="S689">
            <v>25892.273159212709</v>
          </cell>
          <cell r="T689">
            <v>25349.097777825678</v>
          </cell>
          <cell r="U689">
            <v>25031.438102763321</v>
          </cell>
          <cell r="V689">
            <v>24265.350740544214</v>
          </cell>
          <cell r="W689">
            <v>23724.831416954294</v>
          </cell>
          <cell r="X689">
            <v>23185.25109044234</v>
          </cell>
          <cell r="Y689">
            <v>22869.671148729176</v>
          </cell>
          <cell r="Z689">
            <v>22109.020953399347</v>
          </cell>
          <cell r="AA689">
            <v>21572.430043337976</v>
          </cell>
          <cell r="AB689">
            <v>21036.895982760441</v>
          </cell>
          <cell r="AC689">
            <v>20725.38095314963</v>
          </cell>
          <cell r="AD689">
            <v>19969.126183159649</v>
          </cell>
          <cell r="AE689">
            <v>6227.6607812978618</v>
          </cell>
          <cell r="CO689">
            <v>905475.14381686901</v>
          </cell>
        </row>
        <row r="690">
          <cell r="A690">
            <v>-171552.26845254784</v>
          </cell>
          <cell r="B690">
            <v>35127.594046003767</v>
          </cell>
          <cell r="C690">
            <v>67839.421680286498</v>
          </cell>
          <cell r="D690">
            <v>67782.835177231929</v>
          </cell>
          <cell r="E690">
            <v>52145.666206658672</v>
          </cell>
          <cell r="F690">
            <v>49739.743045921263</v>
          </cell>
          <cell r="G690">
            <v>46962.800346239645</v>
          </cell>
          <cell r="H690">
            <v>44590.063931357858</v>
          </cell>
          <cell r="I690">
            <v>43557.640591747404</v>
          </cell>
          <cell r="J690">
            <v>42082.082807681974</v>
          </cell>
          <cell r="K690">
            <v>40754.496934825496</v>
          </cell>
          <cell r="L690">
            <v>39546.67808544921</v>
          </cell>
          <cell r="M690">
            <v>38466.138837659586</v>
          </cell>
          <cell r="N690">
            <v>37017.560428938581</v>
          </cell>
          <cell r="O690">
            <v>43498.115316889358</v>
          </cell>
          <cell r="P690">
            <v>50393.043126760364</v>
          </cell>
          <cell r="Q690">
            <v>40185.438488636413</v>
          </cell>
          <cell r="R690">
            <v>29552.960609537993</v>
          </cell>
          <cell r="S690">
            <v>28990.560939132083</v>
          </cell>
          <cell r="T690">
            <v>28430.093921000291</v>
          </cell>
          <cell r="U690">
            <v>28098.551706347163</v>
          </cell>
          <cell r="V690">
            <v>27315.191499219349</v>
          </cell>
          <cell r="W690">
            <v>26760.877325049383</v>
          </cell>
          <cell r="X690">
            <v>26208.73836804062</v>
          </cell>
          <cell r="Y690">
            <v>25884.048674311416</v>
          </cell>
          <cell r="Z690">
            <v>25111.249089261728</v>
          </cell>
          <cell r="AA690">
            <v>24566.035212338429</v>
          </cell>
          <cell r="AB690">
            <v>24023.269561493857</v>
          </cell>
          <cell r="AC690">
            <v>23708.042837161105</v>
          </cell>
          <cell r="AD690">
            <v>22945.378928573497</v>
          </cell>
          <cell r="AE690">
            <v>9897.1723306335116</v>
          </cell>
          <cell r="CO690">
            <v>857761.34226273908</v>
          </cell>
        </row>
        <row r="691">
          <cell r="A691">
            <v>-207180.06963661397</v>
          </cell>
          <cell r="B691">
            <v>16126.511697438327</v>
          </cell>
          <cell r="C691">
            <v>59661.37104337092</v>
          </cell>
          <cell r="D691">
            <v>56585.756245115976</v>
          </cell>
          <cell r="E691">
            <v>40737.564117268994</v>
          </cell>
          <cell r="F691">
            <v>38494.823270373439</v>
          </cell>
          <cell r="G691">
            <v>35696.037183344539</v>
          </cell>
          <cell r="H691">
            <v>33364.083778110362</v>
          </cell>
          <cell r="I691">
            <v>32587.311048423115</v>
          </cell>
          <cell r="J691">
            <v>31394.108937141616</v>
          </cell>
          <cell r="K691">
            <v>30315.384681211843</v>
          </cell>
          <cell r="L691">
            <v>29378.687405138393</v>
          </cell>
          <cell r="M691">
            <v>28536.282880427883</v>
          </cell>
          <cell r="N691">
            <v>27357.780080711185</v>
          </cell>
          <cell r="O691">
            <v>35695.505715503721</v>
          </cell>
          <cell r="P691">
            <v>44364.719356212787</v>
          </cell>
          <cell r="Q691">
            <v>32158.315303669566</v>
          </cell>
          <cell r="R691">
            <v>19539.411228800265</v>
          </cell>
          <cell r="S691">
            <v>19025.825709766228</v>
          </cell>
          <cell r="T691">
            <v>18510.553850924014</v>
          </cell>
          <cell r="U691">
            <v>18216.261358733573</v>
          </cell>
          <cell r="V691">
            <v>17474.747235332514</v>
          </cell>
          <cell r="W691">
            <v>16954.106699545984</v>
          </cell>
          <cell r="X691">
            <v>16431.56817344873</v>
          </cell>
          <cell r="Y691">
            <v>16128.254896970197</v>
          </cell>
          <cell r="Z691">
            <v>15380.567683293593</v>
          </cell>
          <cell r="AA691">
            <v>14851.986663997417</v>
          </cell>
          <cell r="AB691">
            <v>14321.26943988528</v>
          </cell>
          <cell r="AC691">
            <v>14009.504992843777</v>
          </cell>
          <cell r="AD691">
            <v>13253.168110050705</v>
          </cell>
          <cell r="AE691">
            <v>-2396.3211759721016</v>
          </cell>
          <cell r="CO691">
            <v>1035900.3481830698</v>
          </cell>
        </row>
        <row r="692">
          <cell r="A692">
            <v>-206461.23911618261</v>
          </cell>
          <cell r="B692">
            <v>14989.299808814365</v>
          </cell>
          <cell r="C692">
            <v>59535.208038292723</v>
          </cell>
          <cell r="D692">
            <v>55705.232964380935</v>
          </cell>
          <cell r="E692">
            <v>40910.782652938971</v>
          </cell>
          <cell r="F692">
            <v>38666.637995329816</v>
          </cell>
          <cell r="G692">
            <v>35869.903704519384</v>
          </cell>
          <cell r="H692">
            <v>33538.676638557881</v>
          </cell>
          <cell r="I692">
            <v>32758.14864138313</v>
          </cell>
          <cell r="J692">
            <v>31560.92136170571</v>
          </cell>
          <cell r="K692">
            <v>30478.699162087258</v>
          </cell>
          <cell r="L692">
            <v>29538.047235610451</v>
          </cell>
          <cell r="M692">
            <v>28692.22115553719</v>
          </cell>
          <cell r="N692">
            <v>27509.886873588948</v>
          </cell>
          <cell r="O692">
            <v>35811.626586911458</v>
          </cell>
          <cell r="P692">
            <v>44446.036074293326</v>
          </cell>
          <cell r="Q692">
            <v>32280.354158335314</v>
          </cell>
          <cell r="R692">
            <v>19702.129700672682</v>
          </cell>
          <cell r="S692">
            <v>19188.04016400448</v>
          </cell>
          <cell r="T692">
            <v>18672.325631458065</v>
          </cell>
          <cell r="U692">
            <v>18377.634890379515</v>
          </cell>
          <cell r="V692">
            <v>17635.825116728898</v>
          </cell>
          <cell r="W692">
            <v>17114.937203429639</v>
          </cell>
          <cell r="X692">
            <v>16592.220342953253</v>
          </cell>
          <cell r="Y692">
            <v>16288.781928867073</v>
          </cell>
          <cell r="Z692">
            <v>15541.078660755255</v>
          </cell>
          <cell r="AA692">
            <v>15012.539114664036</v>
          </cell>
          <cell r="AB692">
            <v>14481.941072411926</v>
          </cell>
          <cell r="AC692">
            <v>14170.358660783324</v>
          </cell>
          <cell r="AD692">
            <v>13414.320627239056</v>
          </cell>
          <cell r="AE692">
            <v>-2182.3696920416623</v>
          </cell>
          <cell r="CO692">
            <v>1032306.195580913</v>
          </cell>
        </row>
        <row r="693">
          <cell r="A693">
            <v>-209865.99154300743</v>
          </cell>
          <cell r="B693">
            <v>11742.232808325192</v>
          </cell>
          <cell r="C693">
            <v>54704.066192832805</v>
          </cell>
          <cell r="D693">
            <v>54604.91202062348</v>
          </cell>
          <cell r="E693">
            <v>39042.530284608671</v>
          </cell>
          <cell r="F693">
            <v>36839.780311552342</v>
          </cell>
          <cell r="G693">
            <v>34062.967930996121</v>
          </cell>
          <cell r="H693">
            <v>31756.802007998092</v>
          </cell>
          <cell r="I693">
            <v>31019.868670406839</v>
          </cell>
          <cell r="J693">
            <v>29872.461658647662</v>
          </cell>
          <cell r="K693">
            <v>28834.829438454501</v>
          </cell>
          <cell r="L693">
            <v>27940.791100301991</v>
          </cell>
          <cell r="M693">
            <v>27136.616788286759</v>
          </cell>
          <cell r="N693">
            <v>26002.190467068867</v>
          </cell>
          <cell r="O693">
            <v>34501.690723078675</v>
          </cell>
          <cell r="P693">
            <v>43319.238691622602</v>
          </cell>
          <cell r="Q693">
            <v>30967.926911694398</v>
          </cell>
          <cell r="R693">
            <v>18208.084600693546</v>
          </cell>
          <cell r="S693">
            <v>17705.229133766697</v>
          </cell>
          <cell r="T693">
            <v>17200.243352702499</v>
          </cell>
          <cell r="U693">
            <v>16913.938953900608</v>
          </cell>
          <cell r="V693">
            <v>16183.62329318202</v>
          </cell>
          <cell r="W693">
            <v>15671.855386510884</v>
          </cell>
          <cell r="X693">
            <v>15157.689792509907</v>
          </cell>
          <cell r="Y693">
            <v>14860.476665078655</v>
          </cell>
          <cell r="Z693">
            <v>14121.875662120117</v>
          </cell>
          <cell r="AA693">
            <v>13600.076725998126</v>
          </cell>
          <cell r="AB693">
            <v>13075.579171662779</v>
          </cell>
          <cell r="AC693">
            <v>12767.768768660837</v>
          </cell>
          <cell r="AD693">
            <v>12018.161945409778</v>
          </cell>
          <cell r="AE693">
            <v>-3822.8126597082664</v>
          </cell>
          <cell r="CO693">
            <v>1049329.957715037</v>
          </cell>
        </row>
        <row r="694">
          <cell r="A694">
            <v>-183563.35481665327</v>
          </cell>
          <cell r="B694">
            <v>26317.6944734391</v>
          </cell>
          <cell r="C694">
            <v>62468.66521556236</v>
          </cell>
          <cell r="D694">
            <v>63203.998568086085</v>
          </cell>
          <cell r="E694">
            <v>45961.357495828066</v>
          </cell>
          <cell r="F694">
            <v>43687.987587932803</v>
          </cell>
          <cell r="G694">
            <v>40969.827875814168</v>
          </cell>
          <cell r="H694">
            <v>38674.44603715658</v>
          </cell>
          <cell r="I694">
            <v>37785.803510006022</v>
          </cell>
          <cell r="J694">
            <v>36474.070033050695</v>
          </cell>
          <cell r="K694">
            <v>35292.917421831735</v>
          </cell>
          <cell r="L694">
            <v>34238.724744869149</v>
          </cell>
          <cell r="M694">
            <v>33295.252797174806</v>
          </cell>
          <cell r="N694">
            <v>32004.138458603309</v>
          </cell>
          <cell r="O694">
            <v>39171.747857453549</v>
          </cell>
          <cell r="P694">
            <v>46705.647631244639</v>
          </cell>
          <cell r="Q694">
            <v>35840.376352346982</v>
          </cell>
          <cell r="R694">
            <v>24562.907172125095</v>
          </cell>
          <cell r="S694">
            <v>24036.707057575419</v>
          </cell>
          <cell r="T694">
            <v>23510.740261213294</v>
          </cell>
          <cell r="U694">
            <v>23206.261774030289</v>
          </cell>
          <cell r="V694">
            <v>22459.534831219979</v>
          </cell>
          <cell r="W694">
            <v>21934.310832938914</v>
          </cell>
          <cell r="X694">
            <v>21409.349436333199</v>
          </cell>
          <cell r="Y694">
            <v>21104.436279860405</v>
          </cell>
          <cell r="Z694">
            <v>20360.246196690932</v>
          </cell>
          <cell r="AA694">
            <v>19836.120825869577</v>
          </cell>
          <cell r="AB694">
            <v>19312.291015547496</v>
          </cell>
          <cell r="AC694">
            <v>19008.573519906728</v>
          </cell>
          <cell r="AD694">
            <v>18265.553809665507</v>
          </cell>
          <cell r="AE694">
            <v>4353.3262348424323</v>
          </cell>
          <cell r="CO694">
            <v>917816.77408326627</v>
          </cell>
        </row>
        <row r="695">
          <cell r="A695">
            <v>-207460.01477176452</v>
          </cell>
          <cell r="B695">
            <v>16606.204329614542</v>
          </cell>
          <cell r="C695">
            <v>59923.882688254453</v>
          </cell>
          <cell r="D695">
            <v>55892.095253554391</v>
          </cell>
          <cell r="E695">
            <v>40919.544352466284</v>
          </cell>
          <cell r="F695">
            <v>38669.07869258654</v>
          </cell>
          <cell r="G695">
            <v>35862.437375879075</v>
          </cell>
          <cell r="H695">
            <v>33523.416040454729</v>
          </cell>
          <cell r="I695">
            <v>32741.961980370208</v>
          </cell>
          <cell r="J695">
            <v>31543.005914999434</v>
          </cell>
          <cell r="K695">
            <v>30458.973017163968</v>
          </cell>
          <cell r="L695">
            <v>29517.178192227126</v>
          </cell>
          <cell r="M695">
            <v>28670.048613844476</v>
          </cell>
          <cell r="N695">
            <v>27485.953278149711</v>
          </cell>
          <cell r="O695">
            <v>35831.191408899809</v>
          </cell>
          <cell r="P695">
            <v>44509.605708233219</v>
          </cell>
          <cell r="Q695">
            <v>32285.616392119329</v>
          </cell>
          <cell r="R695">
            <v>19648.236456779545</v>
          </cell>
          <cell r="S695">
            <v>19132.741159137127</v>
          </cell>
          <cell r="T695">
            <v>18615.586757787096</v>
          </cell>
          <cell r="U695">
            <v>18319.901963905329</v>
          </cell>
          <cell r="V695">
            <v>17576.10005832577</v>
          </cell>
          <cell r="W695">
            <v>17053.663689616165</v>
          </cell>
          <cell r="X695">
            <v>16529.359985066971</v>
          </cell>
          <cell r="Y695">
            <v>16224.754552533006</v>
          </cell>
          <cell r="Z695">
            <v>15474.924807546395</v>
          </cell>
          <cell r="AA695">
            <v>14944.676202199873</v>
          </cell>
          <cell r="AB695">
            <v>14412.325893914556</v>
          </cell>
          <cell r="AC695">
            <v>14099.387330582231</v>
          </cell>
          <cell r="AD695">
            <v>13341.066072642217</v>
          </cell>
          <cell r="AE695">
            <v>-2330.3660017351685</v>
          </cell>
          <cell r="CO695">
            <v>1037300.0738588226</v>
          </cell>
        </row>
        <row r="696">
          <cell r="A696">
            <v>-189246.72111622072</v>
          </cell>
          <cell r="B696">
            <v>22928.088569602813</v>
          </cell>
          <cell r="C696">
            <v>60072.419569387319</v>
          </cell>
          <cell r="D696">
            <v>58527.648090022034</v>
          </cell>
          <cell r="E696">
            <v>43514.553854911326</v>
          </cell>
          <cell r="F696">
            <v>41288.005713604289</v>
          </cell>
          <cell r="G696">
            <v>38584.09752324564</v>
          </cell>
          <cell r="H696">
            <v>36312.275964959219</v>
          </cell>
          <cell r="I696">
            <v>35479.857681289475</v>
          </cell>
          <cell r="J696">
            <v>34231.568744185468</v>
          </cell>
          <cell r="K696">
            <v>33106.882276806005</v>
          </cell>
          <cell r="L696">
            <v>32112.623137036586</v>
          </cell>
          <cell r="M696">
            <v>31222.364522597258</v>
          </cell>
          <cell r="N696">
            <v>29992.14047272897</v>
          </cell>
          <cell r="O696">
            <v>37472.34995636611</v>
          </cell>
          <cell r="P696">
            <v>45300.227877230172</v>
          </cell>
          <cell r="Q696">
            <v>34120.445956907359</v>
          </cell>
          <cell r="R696">
            <v>22532.720094521646</v>
          </cell>
          <cell r="S696">
            <v>22019.600530414013</v>
          </cell>
          <cell r="T696">
            <v>21506.008472913665</v>
          </cell>
          <cell r="U696">
            <v>21211.361535134914</v>
          </cell>
          <cell r="V696">
            <v>20477.349753283648</v>
          </cell>
          <cell r="W696">
            <v>19962.253453060839</v>
          </cell>
          <cell r="X696">
            <v>19446.625357361911</v>
          </cell>
          <cell r="Y696">
            <v>19148.492566112931</v>
          </cell>
          <cell r="Z696">
            <v>18413.709485462328</v>
          </cell>
          <cell r="AA696">
            <v>17896.388351326896</v>
          </cell>
          <cell r="AB696">
            <v>17378.468676697914</v>
          </cell>
          <cell r="AC696">
            <v>17078.076486710121</v>
          </cell>
          <cell r="AD696">
            <v>16340.761342413531</v>
          </cell>
          <cell r="AE696">
            <v>2017.0456339567208</v>
          </cell>
          <cell r="CO696">
            <v>946233.60558110359</v>
          </cell>
        </row>
        <row r="697">
          <cell r="A697">
            <v>-180375.30955410385</v>
          </cell>
          <cell r="B697">
            <v>25757.994707428326</v>
          </cell>
          <cell r="C697">
            <v>63399.354507429554</v>
          </cell>
          <cell r="D697">
            <v>60494.035445605885</v>
          </cell>
          <cell r="E697">
            <v>45206.186008325443</v>
          </cell>
          <cell r="F697">
            <v>42977.106870613847</v>
          </cell>
          <cell r="G697">
            <v>40311.141162020998</v>
          </cell>
          <cell r="H697">
            <v>38060.419134839438</v>
          </cell>
          <cell r="I697">
            <v>37192.643925386059</v>
          </cell>
          <cell r="J697">
            <v>35907.773537425281</v>
          </cell>
          <cell r="K697">
            <v>34751.848636711627</v>
          </cell>
          <cell r="L697">
            <v>33720.655205059091</v>
          </cell>
          <cell r="M697">
            <v>32799.003912897249</v>
          </cell>
          <cell r="N697">
            <v>31534.165164434497</v>
          </cell>
          <cell r="O697">
            <v>38581.885436843295</v>
          </cell>
          <cell r="P697">
            <v>45988.016355571592</v>
          </cell>
          <cell r="Q697">
            <v>35313.892123551806</v>
          </cell>
          <cell r="R697">
            <v>24232.921696306337</v>
          </cell>
          <cell r="S697">
            <v>23717.348636815499</v>
          </cell>
          <cell r="T697">
            <v>23201.968715032708</v>
          </cell>
          <cell r="U697">
            <v>22905.174413427361</v>
          </cell>
          <cell r="V697">
            <v>22171.811634939804</v>
          </cell>
          <cell r="W697">
            <v>21657.046591578779</v>
          </cell>
          <cell r="X697">
            <v>21142.498926409498</v>
          </cell>
          <cell r="Y697">
            <v>20845.220010830337</v>
          </cell>
          <cell r="Z697">
            <v>20114.082011669947</v>
          </cell>
          <cell r="AA697">
            <v>19600.226397581413</v>
          </cell>
          <cell r="AB697">
            <v>19086.615444562951</v>
          </cell>
          <cell r="AC697">
            <v>18790.443010908508</v>
          </cell>
          <cell r="AD697">
            <v>18060.157101259334</v>
          </cell>
          <cell r="AE697">
            <v>4390.5263135692476</v>
          </cell>
          <cell r="CO697">
            <v>901876.54777051916</v>
          </cell>
        </row>
        <row r="698">
          <cell r="A698">
            <v>-168574.54681795806</v>
          </cell>
          <cell r="B698">
            <v>31864.296962928085</v>
          </cell>
          <cell r="C698">
            <v>68192.797872497496</v>
          </cell>
          <cell r="D698">
            <v>66482.551710113417</v>
          </cell>
          <cell r="E698">
            <v>50437.852681002914</v>
          </cell>
          <cell r="F698">
            <v>48106.540420600126</v>
          </cell>
          <cell r="G698">
            <v>45406.706120446732</v>
          </cell>
          <cell r="H698">
            <v>43102.951423097868</v>
          </cell>
          <cell r="I698">
            <v>42114.709826562917</v>
          </cell>
          <cell r="J698">
            <v>40693.667157168806</v>
          </cell>
          <cell r="K698">
            <v>39416.454088309372</v>
          </cell>
          <cell r="L698">
            <v>38256.793045424172</v>
          </cell>
          <cell r="M698">
            <v>37220.979400325319</v>
          </cell>
          <cell r="N698">
            <v>35825.41550547204</v>
          </cell>
          <cell r="O698">
            <v>42220.121513874619</v>
          </cell>
          <cell r="P698">
            <v>49013.206449887875</v>
          </cell>
          <cell r="Q698">
            <v>38991.075835951953</v>
          </cell>
          <cell r="R698">
            <v>28552.716356350415</v>
          </cell>
          <cell r="S698">
            <v>28008.706636834424</v>
          </cell>
          <cell r="T698">
            <v>27466.38657071862</v>
          </cell>
          <cell r="U698">
            <v>27148.240375849084</v>
          </cell>
          <cell r="V698">
            <v>26387.019677783595</v>
          </cell>
          <cell r="W698">
            <v>25850.078837853245</v>
          </cell>
          <cell r="X698">
            <v>25315.039717710592</v>
          </cell>
          <cell r="Y698">
            <v>25002.869468597899</v>
          </cell>
          <cell r="Z698">
            <v>24250.896554710947</v>
          </cell>
          <cell r="AA698">
            <v>23721.911801031063</v>
          </cell>
          <cell r="AB698">
            <v>23195.067449726426</v>
          </cell>
          <cell r="AC698">
            <v>22891.321723998095</v>
          </cell>
          <cell r="AD698">
            <v>22148.058728890108</v>
          </cell>
          <cell r="AE698">
            <v>9331.9921430387913</v>
          </cell>
          <cell r="CO698">
            <v>842872.73408979026</v>
          </cell>
        </row>
        <row r="699">
          <cell r="A699">
            <v>-217233.86367706594</v>
          </cell>
          <cell r="B699">
            <v>11526.358698838361</v>
          </cell>
          <cell r="C699">
            <v>55503.477580556064</v>
          </cell>
          <cell r="D699">
            <v>54183.217221052095</v>
          </cell>
          <cell r="E699">
            <v>37540.328830538958</v>
          </cell>
          <cell r="F699">
            <v>35342.906397523737</v>
          </cell>
          <cell r="G699">
            <v>32537.333651370616</v>
          </cell>
          <cell r="H699">
            <v>30216.290027544193</v>
          </cell>
          <cell r="I699">
            <v>29511.117064832826</v>
          </cell>
          <cell r="J699">
            <v>28396.94667967406</v>
          </cell>
          <cell r="K699">
            <v>27387.859893061235</v>
          </cell>
          <cell r="L699">
            <v>26527.084546416496</v>
          </cell>
          <cell r="M699">
            <v>25751.344598364005</v>
          </cell>
          <cell r="N699">
            <v>24648.429119863031</v>
          </cell>
          <cell r="O699">
            <v>33509.655192644459</v>
          </cell>
          <cell r="P699">
            <v>42679.169600953544</v>
          </cell>
          <cell r="Q699">
            <v>29908.572859893749</v>
          </cell>
          <cell r="R699">
            <v>16728.88763636454</v>
          </cell>
          <cell r="S699">
            <v>16228.891108708507</v>
          </cell>
          <cell r="T699">
            <v>15726.191511124969</v>
          </cell>
          <cell r="U699">
            <v>15442.273949614319</v>
          </cell>
          <cell r="V699">
            <v>14712.356305021112</v>
          </cell>
          <cell r="W699">
            <v>14201.051141033378</v>
          </cell>
          <cell r="X699">
            <v>13686.703648028335</v>
          </cell>
          <cell r="Y699">
            <v>13389.304244585364</v>
          </cell>
          <cell r="Z699">
            <v>12648.51385738749</v>
          </cell>
          <cell r="AA699">
            <v>12124.480723579512</v>
          </cell>
          <cell r="AB699">
            <v>11597.023421659473</v>
          </cell>
          <cell r="AC699">
            <v>11286.13863742536</v>
          </cell>
          <cell r="AD699">
            <v>10531.422331558409</v>
          </cell>
          <cell r="AE699">
            <v>-5852.2436310125231</v>
          </cell>
          <cell r="CO699">
            <v>1086169.3183853296</v>
          </cell>
        </row>
        <row r="700">
          <cell r="A700">
            <v>-167270.99709676352</v>
          </cell>
          <cell r="B700">
            <v>35798.585955226925</v>
          </cell>
          <cell r="C700">
            <v>68707.899900376418</v>
          </cell>
          <cell r="D700">
            <v>66922.59484765114</v>
          </cell>
          <cell r="E700">
            <v>51491.031714737561</v>
          </cell>
          <cell r="F700">
            <v>49132.666211002972</v>
          </cell>
          <cell r="G700">
            <v>46415.646119247045</v>
          </cell>
          <cell r="H700">
            <v>44093.105261721605</v>
          </cell>
          <cell r="I700">
            <v>43079.850394210502</v>
          </cell>
          <cell r="J700">
            <v>41629.815517710653</v>
          </cell>
          <cell r="K700">
            <v>40326.494088408072</v>
          </cell>
          <cell r="L700">
            <v>39139.994937693627</v>
          </cell>
          <cell r="M700">
            <v>38080.028702462238</v>
          </cell>
          <cell r="N700">
            <v>36656.525590237157</v>
          </cell>
          <cell r="O700">
            <v>42966.708804100577</v>
          </cell>
          <cell r="P700">
            <v>49683.7794440957</v>
          </cell>
          <cell r="Q700">
            <v>39730.381038518295</v>
          </cell>
          <cell r="R700">
            <v>29357.988866579217</v>
          </cell>
          <cell r="S700">
            <v>28806.825123533999</v>
          </cell>
          <cell r="T700">
            <v>28257.613757733496</v>
          </cell>
          <cell r="U700">
            <v>27934.160610541105</v>
          </cell>
          <cell r="V700">
            <v>27165.284200275477</v>
          </cell>
          <cell r="W700">
            <v>26622.288475385336</v>
          </cell>
          <cell r="X700">
            <v>26081.490168284581</v>
          </cell>
          <cell r="Y700">
            <v>25765.120092569763</v>
          </cell>
          <cell r="Z700">
            <v>25006.751475261903</v>
          </cell>
          <cell r="AA700">
            <v>24472.948926765632</v>
          </cell>
          <cell r="AB700">
            <v>23941.619591350536</v>
          </cell>
          <cell r="AC700">
            <v>23634.935254691489</v>
          </cell>
          <cell r="AD700">
            <v>22886.679571225352</v>
          </cell>
          <cell r="AE700">
            <v>10162.270079477465</v>
          </cell>
          <cell r="CO700">
            <v>836354.98548381752</v>
          </cell>
        </row>
        <row r="701">
          <cell r="A701">
            <v>-207754.5832691449</v>
          </cell>
          <cell r="B701">
            <v>17155.067402648958</v>
          </cell>
          <cell r="C701">
            <v>59307.828902545443</v>
          </cell>
          <cell r="D701">
            <v>56147.470928122173</v>
          </cell>
          <cell r="E701">
            <v>42582.910465216963</v>
          </cell>
          <cell r="F701">
            <v>40275.508284733791</v>
          </cell>
          <cell r="G701">
            <v>37418.964714962975</v>
          </cell>
          <cell r="H701">
            <v>35032.469284385705</v>
          </cell>
          <cell r="I701">
            <v>34209.836308738231</v>
          </cell>
          <cell r="J701">
            <v>32961.623149975072</v>
          </cell>
          <cell r="K701">
            <v>31832.640982079582</v>
          </cell>
          <cell r="L701">
            <v>30846.315093476558</v>
          </cell>
          <cell r="M701">
            <v>29958.469469191143</v>
          </cell>
          <cell r="N701">
            <v>28726.684473023677</v>
          </cell>
          <cell r="O701">
            <v>37041.460539858126</v>
          </cell>
          <cell r="P701">
            <v>45703.866277501358</v>
          </cell>
          <cell r="Q701">
            <v>33451.187104429962</v>
          </cell>
          <cell r="R701">
            <v>20778.82729176493</v>
          </cell>
          <cell r="S701">
            <v>20248.895082924093</v>
          </cell>
          <cell r="T701">
            <v>19717.634112237203</v>
          </cell>
          <cell r="U701">
            <v>19411.3534768803</v>
          </cell>
          <cell r="V701">
            <v>18650.965238017321</v>
          </cell>
          <cell r="W701">
            <v>18115.473985240031</v>
          </cell>
          <cell r="X701">
            <v>17578.487199298419</v>
          </cell>
          <cell r="Y701">
            <v>17264.60985188531</v>
          </cell>
          <cell r="Z701">
            <v>16499.846217962535</v>
          </cell>
          <cell r="AA701">
            <v>15958.098212259429</v>
          </cell>
          <cell r="AB701">
            <v>15414.666970804323</v>
          </cell>
          <cell r="AC701">
            <v>15093.983111414436</v>
          </cell>
          <cell r="AD701">
            <v>14322.551277435141</v>
          </cell>
          <cell r="AE701">
            <v>-1380.1156781420941</v>
          </cell>
          <cell r="CO701">
            <v>1038772.9163457245</v>
          </cell>
        </row>
        <row r="702">
          <cell r="A702">
            <v>-195535.73090975138</v>
          </cell>
          <cell r="B702">
            <v>15989.840612730492</v>
          </cell>
          <cell r="C702">
            <v>57060.999121511879</v>
          </cell>
          <cell r="D702">
            <v>57444.148310319099</v>
          </cell>
          <cell r="E702">
            <v>39566.457365500843</v>
          </cell>
          <cell r="F702">
            <v>37432.857742408291</v>
          </cell>
          <cell r="G702">
            <v>34779.812617834206</v>
          </cell>
          <cell r="H702">
            <v>32567.806554688112</v>
          </cell>
          <cell r="I702">
            <v>31828.159327332047</v>
          </cell>
          <cell r="J702">
            <v>30686.488466747964</v>
          </cell>
          <cell r="K702">
            <v>29657.462180545474</v>
          </cell>
          <cell r="L702">
            <v>28762.534846834897</v>
          </cell>
          <cell r="M702">
            <v>27961.286624188251</v>
          </cell>
          <cell r="N702">
            <v>26833.676276837868</v>
          </cell>
          <cell r="O702">
            <v>34692.13484930015</v>
          </cell>
          <cell r="P702">
            <v>42866.97074473837</v>
          </cell>
          <cell r="Q702">
            <v>31347.747714392317</v>
          </cell>
          <cell r="R702">
            <v>19429.799631388931</v>
          </cell>
          <cell r="S702">
            <v>18941.628754569218</v>
          </cell>
          <cell r="T702">
            <v>18451.950089640741</v>
          </cell>
          <cell r="U702">
            <v>18175.878154995604</v>
          </cell>
          <cell r="V702">
            <v>17467.887103875197</v>
          </cell>
          <cell r="W702">
            <v>16973.408204013365</v>
          </cell>
          <cell r="X702">
            <v>16477.232275351598</v>
          </cell>
          <cell r="Y702">
            <v>16193.271120267502</v>
          </cell>
          <cell r="Z702">
            <v>15479.58416084604</v>
          </cell>
          <cell r="AA702">
            <v>14978.005525476696</v>
          </cell>
          <cell r="AB702">
            <v>14474.516869242179</v>
          </cell>
          <cell r="AC702">
            <v>14183.291068002742</v>
          </cell>
          <cell r="AD702">
            <v>13461.578572654707</v>
          </cell>
          <cell r="AE702">
            <v>-1310.6095544412165</v>
          </cell>
          <cell r="CO702">
            <v>977678.65454875689</v>
          </cell>
        </row>
        <row r="703">
          <cell r="A703">
            <v>-188693.56352545851</v>
          </cell>
          <cell r="B703">
            <v>24222.798013032239</v>
          </cell>
          <cell r="C703">
            <v>67263.240419780268</v>
          </cell>
          <cell r="D703">
            <v>63511.387782889389</v>
          </cell>
          <cell r="E703">
            <v>47743.828016314816</v>
          </cell>
          <cell r="F703">
            <v>45380.375148786406</v>
          </cell>
          <cell r="G703">
            <v>42562.178398098069</v>
          </cell>
          <cell r="H703">
            <v>40179.500077735662</v>
          </cell>
          <cell r="I703">
            <v>39243.306276759191</v>
          </cell>
          <cell r="J703">
            <v>37871.694845275022</v>
          </cell>
          <cell r="K703">
            <v>36634.775540373797</v>
          </cell>
          <cell r="L703">
            <v>35528.477790020581</v>
          </cell>
          <cell r="M703">
            <v>34536.116571200502</v>
          </cell>
          <cell r="N703">
            <v>33186.608296264487</v>
          </cell>
          <cell r="O703">
            <v>40532.357278619631</v>
          </cell>
          <cell r="P703">
            <v>48261.962353736635</v>
          </cell>
          <cell r="Q703">
            <v>37085.171293157946</v>
          </cell>
          <cell r="R703">
            <v>25485.50740301254</v>
          </cell>
          <cell r="S703">
            <v>24937.416831445313</v>
          </cell>
          <cell r="T703">
            <v>24389.740502055531</v>
          </cell>
          <cell r="U703">
            <v>24069.377689518195</v>
          </cell>
          <cell r="V703">
            <v>23295.680651687275</v>
          </cell>
          <cell r="W703">
            <v>22749.323114877916</v>
          </cell>
          <cell r="X703">
            <v>22203.43181128869</v>
          </cell>
          <cell r="Y703">
            <v>21883.184316832005</v>
          </cell>
          <cell r="Z703">
            <v>21113.104271366901</v>
          </cell>
          <cell r="AA703">
            <v>20568.697280445595</v>
          </cell>
          <cell r="AB703">
            <v>20024.815039121007</v>
          </cell>
          <cell r="AC703">
            <v>19706.44718767258</v>
          </cell>
          <cell r="AD703">
            <v>18938.688247488375</v>
          </cell>
          <cell r="AE703">
            <v>4632.9341095822747</v>
          </cell>
          <cell r="CO703">
            <v>943467.81762729248</v>
          </cell>
        </row>
        <row r="704">
          <cell r="A704">
            <v>-181308.53505328996</v>
          </cell>
          <cell r="B704">
            <v>24719.869183488918</v>
          </cell>
          <cell r="C704">
            <v>64168.329004745552</v>
          </cell>
          <cell r="D704">
            <v>63369.044800130476</v>
          </cell>
          <cell r="E704">
            <v>46505.979117096897</v>
          </cell>
          <cell r="F704">
            <v>44228.163584149326</v>
          </cell>
          <cell r="G704">
            <v>41516.403952913708</v>
          </cell>
          <cell r="H704">
            <v>39223.26589825569</v>
          </cell>
          <cell r="I704">
            <v>38322.812568767898</v>
          </cell>
          <cell r="J704">
            <v>36998.415663334003</v>
          </cell>
          <cell r="K704">
            <v>35806.256733213086</v>
          </cell>
          <cell r="L704">
            <v>34739.625314093748</v>
          </cell>
          <cell r="M704">
            <v>33785.389788261651</v>
          </cell>
          <cell r="N704">
            <v>32482.220781281241</v>
          </cell>
          <cell r="O704">
            <v>39536.916786408838</v>
          </cell>
          <cell r="P704">
            <v>46961.62107611807</v>
          </cell>
          <cell r="Q704">
            <v>36224.077752651232</v>
          </cell>
          <cell r="R704">
            <v>25074.1985290019</v>
          </cell>
          <cell r="S704">
            <v>24546.406681034561</v>
          </cell>
          <cell r="T704">
            <v>24019.040834860331</v>
          </cell>
          <cell r="U704">
            <v>23713.30523651174</v>
          </cell>
          <cell r="V704">
            <v>22965.638651507805</v>
          </cell>
          <cell r="W704">
            <v>22439.629036143946</v>
          </cell>
          <cell r="X704">
            <v>21914.098889551256</v>
          </cell>
          <cell r="Y704">
            <v>21608.786367150416</v>
          </cell>
          <cell r="Z704">
            <v>20864.534970453766</v>
          </cell>
          <cell r="AA704">
            <v>20340.531273586545</v>
          </cell>
          <cell r="AB704">
            <v>19817.067223045422</v>
          </cell>
          <cell r="AC704">
            <v>19513.915110055495</v>
          </cell>
          <cell r="AD704">
            <v>18771.823304182064</v>
          </cell>
          <cell r="AE704">
            <v>5025.2079168849014</v>
          </cell>
          <cell r="CO704">
            <v>906542.67526644969</v>
          </cell>
        </row>
        <row r="705">
          <cell r="A705">
            <v>-194142.33938031597</v>
          </cell>
          <cell r="B705">
            <v>18980.829926920487</v>
          </cell>
          <cell r="C705">
            <v>59362.001629332692</v>
          </cell>
          <cell r="D705">
            <v>56118.011332722934</v>
          </cell>
          <cell r="E705">
            <v>41714.594411899088</v>
          </cell>
          <cell r="F705">
            <v>39518.174702878503</v>
          </cell>
          <cell r="G705">
            <v>36817.838359891146</v>
          </cell>
          <cell r="H705">
            <v>34557.941589803871</v>
          </cell>
          <cell r="I705">
            <v>33766.375682889106</v>
          </cell>
          <cell r="J705">
            <v>32563.705815484471</v>
          </cell>
          <cell r="K705">
            <v>31479.429880183321</v>
          </cell>
          <cell r="L705">
            <v>30528.609057451788</v>
          </cell>
          <cell r="M705">
            <v>29676.71562232705</v>
          </cell>
          <cell r="N705">
            <v>28490.202595963347</v>
          </cell>
          <cell r="O705">
            <v>36231.663168604719</v>
          </cell>
          <cell r="P705">
            <v>44307.401564836706</v>
          </cell>
          <cell r="Q705">
            <v>32854.57260288611</v>
          </cell>
          <cell r="R705">
            <v>20996.344987229422</v>
          </cell>
          <cell r="S705">
            <v>20491.894936688113</v>
          </cell>
          <cell r="T705">
            <v>19986.427478950347</v>
          </cell>
          <cell r="U705">
            <v>19698.340544735132</v>
          </cell>
          <cell r="V705">
            <v>18972.317337355387</v>
          </cell>
          <cell r="W705">
            <v>18463.61083459697</v>
          </cell>
          <cell r="X705">
            <v>17953.759231075601</v>
          </cell>
          <cell r="Y705">
            <v>17659.812914351249</v>
          </cell>
          <cell r="Z705">
            <v>16930.482279061689</v>
          </cell>
          <cell r="AA705">
            <v>16416.985101833561</v>
          </cell>
          <cell r="AB705">
            <v>15902.19910360844</v>
          </cell>
          <cell r="AC705">
            <v>15603.310400650062</v>
          </cell>
          <cell r="AD705">
            <v>14868.604825708378</v>
          </cell>
          <cell r="AE705">
            <v>188.73273125769629</v>
          </cell>
          <cell r="CO705">
            <v>970711.69690157985</v>
          </cell>
        </row>
        <row r="706">
          <cell r="A706">
            <v>-206427.25765097368</v>
          </cell>
          <cell r="B706">
            <v>14468.650824098542</v>
          </cell>
          <cell r="C706">
            <v>54832.657666694853</v>
          </cell>
          <cell r="D706">
            <v>53956.49402319394</v>
          </cell>
          <cell r="E706">
            <v>37412.519966030057</v>
          </cell>
          <cell r="F706">
            <v>35284.584428556715</v>
          </cell>
          <cell r="G706">
            <v>32587.137998467515</v>
          </cell>
          <cell r="H706">
            <v>30351.325100315822</v>
          </cell>
          <cell r="I706">
            <v>29656.985017785446</v>
          </cell>
          <cell r="J706">
            <v>28562.488706420452</v>
          </cell>
          <cell r="K706">
            <v>27573.876175595688</v>
          </cell>
          <cell r="L706">
            <v>26726.345191903827</v>
          </cell>
          <cell r="M706">
            <v>25965.510507529652</v>
          </cell>
          <cell r="N706">
            <v>24882.586896053981</v>
          </cell>
          <cell r="O706">
            <v>33274.026898356678</v>
          </cell>
          <cell r="P706">
            <v>41967.991822272626</v>
          </cell>
          <cell r="Q706">
            <v>29828.501026976017</v>
          </cell>
          <cell r="R706">
            <v>17289.217868381747</v>
          </cell>
          <cell r="S706">
            <v>16804.710165978649</v>
          </cell>
          <cell r="T706">
            <v>16317.861669775761</v>
          </cell>
          <cell r="U706">
            <v>16044.90438242325</v>
          </cell>
          <cell r="V706">
            <v>15336.859294000194</v>
          </cell>
          <cell r="W706">
            <v>14842.558583454982</v>
          </cell>
          <cell r="X706">
            <v>14345.623288865601</v>
          </cell>
          <cell r="Y706">
            <v>14061.028295125052</v>
          </cell>
          <cell r="Z706">
            <v>13343.530426343921</v>
          </cell>
          <cell r="AA706">
            <v>12838.207598858229</v>
          </cell>
          <cell r="AB706">
            <v>12329.919523820263</v>
          </cell>
          <cell r="AC706">
            <v>12033.854092672911</v>
          </cell>
          <cell r="AD706">
            <v>11304.089132658559</v>
          </cell>
          <cell r="AE706">
            <v>-4270.6993274096858</v>
          </cell>
          <cell r="CO706">
            <v>1032136.2882548684</v>
          </cell>
        </row>
        <row r="707">
          <cell r="A707">
            <v>-193427.6812831469</v>
          </cell>
          <cell r="B707">
            <v>24368.325836156306</v>
          </cell>
          <cell r="C707">
            <v>62551.178032297175</v>
          </cell>
          <cell r="D707">
            <v>61289.628859964505</v>
          </cell>
          <cell r="E707">
            <v>43884.788852479964</v>
          </cell>
          <cell r="F707">
            <v>41620.719531963099</v>
          </cell>
          <cell r="G707">
            <v>38865.903967681355</v>
          </cell>
          <cell r="H707">
            <v>36552.381746090672</v>
          </cell>
          <cell r="I707">
            <v>35707.871209222925</v>
          </cell>
          <cell r="J707">
            <v>34442.554849981985</v>
          </cell>
          <cell r="K707">
            <v>33301.368119331324</v>
          </cell>
          <cell r="L707">
            <v>32293.448620278024</v>
          </cell>
          <cell r="M707">
            <v>31389.633097639526</v>
          </cell>
          <cell r="N707">
            <v>30142.56326938561</v>
          </cell>
          <cell r="O707">
            <v>37796.166106235629</v>
          </cell>
          <cell r="P707">
            <v>45802.430091181574</v>
          </cell>
          <cell r="Q707">
            <v>34376.260061808687</v>
          </cell>
          <cell r="R707">
            <v>22537.3828895482</v>
          </cell>
          <cell r="S707">
            <v>22015.562395804693</v>
          </cell>
          <cell r="T707">
            <v>21493.194997867264</v>
          </cell>
          <cell r="U707">
            <v>21192.317643606963</v>
          </cell>
          <cell r="V707">
            <v>20446.75336869368</v>
          </cell>
          <cell r="W707">
            <v>19922.644831798156</v>
          </cell>
          <cell r="X707">
            <v>19397.92074941421</v>
          </cell>
          <cell r="Y707">
            <v>19093.109640760158</v>
          </cell>
          <cell r="Z707">
            <v>18346.551528731376</v>
          </cell>
          <cell r="AA707">
            <v>17819.867779110609</v>
          </cell>
          <cell r="AB707">
            <v>17292.491227619714</v>
          </cell>
          <cell r="AC707">
            <v>16984.946807463508</v>
          </cell>
          <cell r="AD707">
            <v>16235.57595928109</v>
          </cell>
          <cell r="AE707">
            <v>1597.1388619332756</v>
          </cell>
          <cell r="CO707">
            <v>967138.40641573444</v>
          </cell>
        </row>
        <row r="708">
          <cell r="A708">
            <v>-175858.1655240402</v>
          </cell>
          <cell r="B708">
            <v>32398.261182857212</v>
          </cell>
          <cell r="C708">
            <v>69803.516115252336</v>
          </cell>
          <cell r="D708">
            <v>64322.045041589212</v>
          </cell>
          <cell r="E708">
            <v>49518.319633141742</v>
          </cell>
          <cell r="F708">
            <v>47173.522079337097</v>
          </cell>
          <cell r="G708">
            <v>44429.259644125254</v>
          </cell>
          <cell r="H708">
            <v>42095.415335689468</v>
          </cell>
          <cell r="I708">
            <v>41124.642649839661</v>
          </cell>
          <cell r="J708">
            <v>39719.858282189758</v>
          </cell>
          <cell r="K708">
            <v>38455.740991353625</v>
          </cell>
          <cell r="L708">
            <v>37313.914673668027</v>
          </cell>
          <cell r="M708">
            <v>36292.477470555925</v>
          </cell>
          <cell r="N708">
            <v>34912.002774088629</v>
          </cell>
          <cell r="O708">
            <v>41649.557732687164</v>
          </cell>
          <cell r="P708">
            <v>48780.714355384654</v>
          </cell>
          <cell r="Q708">
            <v>38340.179986246774</v>
          </cell>
          <cell r="R708">
            <v>27480.808616877315</v>
          </cell>
          <cell r="S708">
            <v>26934.850597129596</v>
          </cell>
          <cell r="T708">
            <v>26390.13193001473</v>
          </cell>
          <cell r="U708">
            <v>26070.837257338055</v>
          </cell>
          <cell r="V708">
            <v>25304.562491417113</v>
          </cell>
          <cell r="W708">
            <v>24763.789460806947</v>
          </cell>
          <cell r="X708">
            <v>24224.411332503849</v>
          </cell>
          <cell r="Y708">
            <v>23909.017078391014</v>
          </cell>
          <cell r="Z708">
            <v>23150.008426507688</v>
          </cell>
          <cell r="AA708">
            <v>22615.071146851638</v>
          </cell>
          <cell r="AB708">
            <v>22081.703842031304</v>
          </cell>
          <cell r="AC708">
            <v>21772.417833774511</v>
          </cell>
          <cell r="AD708">
            <v>21019.868966855203</v>
          </cell>
          <cell r="AE708">
            <v>7664.1872188626294</v>
          </cell>
          <cell r="CO708">
            <v>879290.82762020093</v>
          </cell>
        </row>
        <row r="709">
          <cell r="A709">
            <v>-209266.65241871978</v>
          </cell>
          <cell r="B709">
            <v>16226.781129064417</v>
          </cell>
          <cell r="C709">
            <v>59215.182907883485</v>
          </cell>
          <cell r="D709">
            <v>57772.185433546532</v>
          </cell>
          <cell r="E709">
            <v>42098.797692829554</v>
          </cell>
          <cell r="F709">
            <v>39798.319255982147</v>
          </cell>
          <cell r="G709">
            <v>36940.847076679725</v>
          </cell>
          <cell r="H709">
            <v>34556.081005237065</v>
          </cell>
          <cell r="I709">
            <v>33744.296663898247</v>
          </cell>
          <cell r="J709">
            <v>32508.0652607597</v>
          </cell>
          <cell r="K709">
            <v>31389.643480911778</v>
          </cell>
          <cell r="L709">
            <v>30414.822716041963</v>
          </cell>
          <cell r="M709">
            <v>29537.082358479573</v>
          </cell>
          <cell r="N709">
            <v>28316.757995706845</v>
          </cell>
          <cell r="O709">
            <v>36710.352268025315</v>
          </cell>
          <cell r="P709">
            <v>45448.058991716971</v>
          </cell>
          <cell r="Q709">
            <v>33110.548972139397</v>
          </cell>
          <cell r="R709">
            <v>20353.883240497802</v>
          </cell>
          <cell r="S709">
            <v>19826.022273041264</v>
          </cell>
          <cell r="T709">
            <v>19296.678962456033</v>
          </cell>
          <cell r="U709">
            <v>18991.97888948497</v>
          </cell>
          <cell r="V709">
            <v>18233.366096615006</v>
          </cell>
          <cell r="W709">
            <v>17699.303558421794</v>
          </cell>
          <cell r="X709">
            <v>17163.57262997776</v>
          </cell>
          <cell r="Y709">
            <v>16850.602216295214</v>
          </cell>
          <cell r="Z709">
            <v>16086.903893955809</v>
          </cell>
          <cell r="AA709">
            <v>15545.861433262602</v>
          </cell>
          <cell r="AB709">
            <v>15002.941184643583</v>
          </cell>
          <cell r="AC709">
            <v>14682.404022746745</v>
          </cell>
          <cell r="AD709">
            <v>13911.240299067751</v>
          </cell>
          <cell r="AE709">
            <v>-1901.8272439635512</v>
          </cell>
          <cell r="CO709">
            <v>1046333.2620935988</v>
          </cell>
        </row>
        <row r="710">
          <cell r="A710">
            <v>-181479.80810576573</v>
          </cell>
          <cell r="B710">
            <v>26015.967010790002</v>
          </cell>
          <cell r="C710">
            <v>62141.050697175815</v>
          </cell>
          <cell r="D710">
            <v>59007.407884620363</v>
          </cell>
          <cell r="E710">
            <v>45111.87637072042</v>
          </cell>
          <cell r="F710">
            <v>42879.255782786509</v>
          </cell>
          <cell r="G710">
            <v>40205.276293521616</v>
          </cell>
          <cell r="H710">
            <v>37948.763850152303</v>
          </cell>
          <cell r="I710">
            <v>37082.526087556515</v>
          </cell>
          <cell r="J710">
            <v>35798.79648677705</v>
          </cell>
          <cell r="K710">
            <v>34643.650519776216</v>
          </cell>
          <cell r="L710">
            <v>33613.960654952069</v>
          </cell>
          <cell r="M710">
            <v>32693.393465996691</v>
          </cell>
          <cell r="N710">
            <v>31429.561071833072</v>
          </cell>
          <cell r="O710">
            <v>38528.095078315928</v>
          </cell>
          <cell r="P710">
            <v>45984.703997509037</v>
          </cell>
          <cell r="Q710">
            <v>35246.820094885181</v>
          </cell>
          <cell r="R710">
            <v>24101.530368988926</v>
          </cell>
          <cell r="S710">
            <v>23585.280827497802</v>
          </cell>
          <cell r="T710">
            <v>23069.165389432892</v>
          </cell>
          <cell r="U710">
            <v>22771.916968802514</v>
          </cell>
          <cell r="V710">
            <v>22037.353036686036</v>
          </cell>
          <cell r="W710">
            <v>21521.664533909694</v>
          </cell>
          <cell r="X710">
            <v>21006.126965720905</v>
          </cell>
          <cell r="Y710">
            <v>20708.116557420508</v>
          </cell>
          <cell r="Z710">
            <v>19975.522881098121</v>
          </cell>
          <cell r="AA710">
            <v>19460.465832337897</v>
          </cell>
          <cell r="AB710">
            <v>18945.578661785839</v>
          </cell>
          <cell r="AC710">
            <v>18648.366491465218</v>
          </cell>
          <cell r="AD710">
            <v>17916.334493581482</v>
          </cell>
          <cell r="AE710">
            <v>4164.625913682321</v>
          </cell>
          <cell r="CO710">
            <v>907399.04052882851</v>
          </cell>
        </row>
        <row r="711">
          <cell r="A711">
            <v>-190248.42468936765</v>
          </cell>
          <cell r="B711">
            <v>24885.115366156839</v>
          </cell>
          <cell r="C711">
            <v>65024.937131604645</v>
          </cell>
          <cell r="D711">
            <v>63105.510173148883</v>
          </cell>
          <cell r="E711">
            <v>46011.853098095933</v>
          </cell>
          <cell r="F711">
            <v>43696.445265525675</v>
          </cell>
          <cell r="G711">
            <v>40912.205719679958</v>
          </cell>
          <cell r="H711">
            <v>38564.876428829739</v>
          </cell>
          <cell r="I711">
            <v>37670.236225307526</v>
          </cell>
          <cell r="J711">
            <v>36347.170710549777</v>
          </cell>
          <cell r="K711">
            <v>35154.116544076052</v>
          </cell>
          <cell r="L711">
            <v>34092.490986826757</v>
          </cell>
          <cell r="M711">
            <v>33140.492270416347</v>
          </cell>
          <cell r="N711">
            <v>31837.822177978691</v>
          </cell>
          <cell r="O711">
            <v>39296.790411427821</v>
          </cell>
          <cell r="P711">
            <v>47125.368267856851</v>
          </cell>
          <cell r="Q711">
            <v>35869.886516542443</v>
          </cell>
          <cell r="R711">
            <v>24196.560091821673</v>
          </cell>
          <cell r="S711">
            <v>23661.019648611997</v>
          </cell>
          <cell r="T711">
            <v>23125.482560649281</v>
          </cell>
          <cell r="U711">
            <v>22814.401165825431</v>
          </cell>
          <cell r="V711">
            <v>22054.418856114011</v>
          </cell>
          <cell r="W711">
            <v>21518.89245000598</v>
          </cell>
          <cell r="X711">
            <v>20983.369820258013</v>
          </cell>
          <cell r="Y711">
            <v>20670.689305035645</v>
          </cell>
          <cell r="Z711">
            <v>19912.336346403856</v>
          </cell>
          <cell r="AA711">
            <v>19376.825739177439</v>
          </cell>
          <cell r="AB711">
            <v>18841.319382277477</v>
          </cell>
          <cell r="AC711">
            <v>18528.560844751992</v>
          </cell>
          <cell r="AD711">
            <v>17770.319933321254</v>
          </cell>
          <cell r="AE711">
            <v>3357.8711029865954</v>
          </cell>
          <cell r="CO711">
            <v>951242.12344683823</v>
          </cell>
        </row>
        <row r="712">
          <cell r="A712">
            <v>-208012.77716612304</v>
          </cell>
          <cell r="B712">
            <v>10236.206375187001</v>
          </cell>
          <cell r="C712">
            <v>52692.184904495269</v>
          </cell>
          <cell r="D712">
            <v>51371.963085445284</v>
          </cell>
          <cell r="E712">
            <v>36654.012570858249</v>
          </cell>
          <cell r="F712">
            <v>34541.656342133589</v>
          </cell>
          <cell r="G712">
            <v>31850.333067107276</v>
          </cell>
          <cell r="H712">
            <v>29623.157735814166</v>
          </cell>
          <cell r="I712">
            <v>28946.372515213188</v>
          </cell>
          <cell r="J712">
            <v>27871.803759071248</v>
          </cell>
          <cell r="K712">
            <v>26900.973980729897</v>
          </cell>
          <cell r="L712">
            <v>26072.182954266878</v>
          </cell>
          <cell r="M712">
            <v>25328.03691754258</v>
          </cell>
          <cell r="N712">
            <v>24264.256210401734</v>
          </cell>
          <cell r="O712">
            <v>32744.882655501293</v>
          </cell>
          <cell r="P712">
            <v>41522.185159837849</v>
          </cell>
          <cell r="Q712">
            <v>29295.478948415177</v>
          </cell>
          <cell r="R712">
            <v>16670.443189181926</v>
          </cell>
          <cell r="S712">
            <v>16190.225556209341</v>
          </cell>
          <cell r="T712">
            <v>15707.454666642283</v>
          </cell>
          <cell r="U712">
            <v>15437.711043587013</v>
          </cell>
          <cell r="V712">
            <v>14733.944429002488</v>
          </cell>
          <cell r="W712">
            <v>14243.044922803361</v>
          </cell>
          <cell r="X712">
            <v>13749.271703813003</v>
          </cell>
          <cell r="Y712">
            <v>13466.976324664054</v>
          </cell>
          <cell r="Z712">
            <v>12752.756695582011</v>
          </cell>
          <cell r="AA712">
            <v>12249.834646959094</v>
          </cell>
          <cell r="AB712">
            <v>11743.67820927229</v>
          </cell>
          <cell r="AC712">
            <v>11448.876189310682</v>
          </cell>
          <cell r="AD712">
            <v>10721.271129068835</v>
          </cell>
          <cell r="AE712">
            <v>-4967.8922993112537</v>
          </cell>
          <cell r="CO712">
            <v>1040063.8858306151</v>
          </cell>
        </row>
        <row r="713">
          <cell r="A713">
            <v>-178249.04670964819</v>
          </cell>
          <cell r="B713">
            <v>28779.681745781694</v>
          </cell>
          <cell r="C713">
            <v>66663.93104100776</v>
          </cell>
          <cell r="D713">
            <v>62195.762120843574</v>
          </cell>
          <cell r="E713">
            <v>48549.749305654987</v>
          </cell>
          <cell r="F713">
            <v>46222.634185526695</v>
          </cell>
          <cell r="G713">
            <v>43482.648523333526</v>
          </cell>
          <cell r="H713">
            <v>41157.063030150806</v>
          </cell>
          <cell r="I713">
            <v>40208.446432605371</v>
          </cell>
          <cell r="J713">
            <v>38828.568747752332</v>
          </cell>
          <cell r="K713">
            <v>37586.580930706754</v>
          </cell>
          <cell r="L713">
            <v>36468.350844982138</v>
          </cell>
          <cell r="M713">
            <v>35467.824103063118</v>
          </cell>
          <cell r="N713">
            <v>34111.239251373569</v>
          </cell>
          <cell r="O713">
            <v>40978.715353513224</v>
          </cell>
          <cell r="P713">
            <v>48232.48248674014</v>
          </cell>
          <cell r="Q713">
            <v>37659.21920484984</v>
          </cell>
          <cell r="R713">
            <v>26668.687538080252</v>
          </cell>
          <cell r="S713">
            <v>26127.71930782804</v>
          </cell>
          <cell r="T713">
            <v>25587.705961098807</v>
          </cell>
          <cell r="U713">
            <v>25272.170352961053</v>
          </cell>
          <cell r="V713">
            <v>24510.659363627303</v>
          </cell>
          <cell r="W713">
            <v>23973.686009863719</v>
          </cell>
          <cell r="X713">
            <v>23437.787385917778</v>
          </cell>
          <cell r="Y713">
            <v>23124.918918670213</v>
          </cell>
          <cell r="Z713">
            <v>22369.344262313731</v>
          </cell>
          <cell r="AA713">
            <v>21836.867177232896</v>
          </cell>
          <cell r="AB713">
            <v>21305.599710030161</v>
          </cell>
          <cell r="AC713">
            <v>20997.443897478952</v>
          </cell>
          <cell r="AD713">
            <v>20246.839872060504</v>
          </cell>
          <cell r="AE713">
            <v>6717.7168811739903</v>
          </cell>
          <cell r="CO713">
            <v>891245.23354824085</v>
          </cell>
        </row>
        <row r="714">
          <cell r="A714">
            <v>-189292.18640561611</v>
          </cell>
          <cell r="B714">
            <v>23374.546716728044</v>
          </cell>
          <cell r="C714">
            <v>60611.023264358577</v>
          </cell>
          <cell r="D714">
            <v>58481.1136202419</v>
          </cell>
          <cell r="E714">
            <v>43813.911889630152</v>
          </cell>
          <cell r="F714">
            <v>41577.162390154175</v>
          </cell>
          <cell r="G714">
            <v>38864.34623251704</v>
          </cell>
          <cell r="H714">
            <v>36584.037809646878</v>
          </cell>
          <cell r="I714">
            <v>35744.213874156863</v>
          </cell>
          <cell r="J714">
            <v>34487.071199858969</v>
          </cell>
          <cell r="K714">
            <v>33354.307071328425</v>
          </cell>
          <cell r="L714">
            <v>32352.040497237816</v>
          </cell>
          <cell r="M714">
            <v>31454.462409679203</v>
          </cell>
          <cell r="N714">
            <v>30215.66702219037</v>
          </cell>
          <cell r="O714">
            <v>37690.063731718423</v>
          </cell>
          <cell r="P714">
            <v>45514.726836058609</v>
          </cell>
          <cell r="Q714">
            <v>34330.221785462403</v>
          </cell>
          <cell r="R714">
            <v>22736.64693893036</v>
          </cell>
          <cell r="S714">
            <v>22220.939211629709</v>
          </cell>
          <cell r="T714">
            <v>21704.818714318637</v>
          </cell>
          <cell r="U714">
            <v>21408.271932061158</v>
          </cell>
          <cell r="V714">
            <v>20671.289505771099</v>
          </cell>
          <cell r="W714">
            <v>20153.854902710242</v>
          </cell>
          <cell r="X714">
            <v>19635.95572336622</v>
          </cell>
          <cell r="Y714">
            <v>19336.162718392836</v>
          </cell>
          <cell r="Z714">
            <v>18598.70746855592</v>
          </cell>
          <cell r="AA714">
            <v>18079.329251613206</v>
          </cell>
          <cell r="AB714">
            <v>17559.428149970838</v>
          </cell>
          <cell r="AC714">
            <v>17257.6519862446</v>
          </cell>
          <cell r="AD714">
            <v>16517.994075827013</v>
          </cell>
          <cell r="AE714">
            <v>2189.2215055998677</v>
          </cell>
          <cell r="CO714">
            <v>946460.93202808045</v>
          </cell>
        </row>
        <row r="715">
          <cell r="A715">
            <v>-189422.10474620518</v>
          </cell>
          <cell r="B715">
            <v>23704.186287630931</v>
          </cell>
          <cell r="C715">
            <v>63981.667705102038</v>
          </cell>
          <cell r="D715">
            <v>61020.874179122315</v>
          </cell>
          <cell r="E715">
            <v>45263.338273629284</v>
          </cell>
          <cell r="F715">
            <v>42977.740723428637</v>
          </cell>
          <cell r="G715">
            <v>40222.666596519717</v>
          </cell>
          <cell r="H715">
            <v>37901.949116727075</v>
          </cell>
          <cell r="I715">
            <v>37026.332782851488</v>
          </cell>
          <cell r="J715">
            <v>35726.45516580301</v>
          </cell>
          <cell r="K715">
            <v>34554.723148704114</v>
          </cell>
          <cell r="L715">
            <v>33513.768495292868</v>
          </cell>
          <cell r="M715">
            <v>32580.84963341293</v>
          </cell>
          <cell r="N715">
            <v>31300.69028645764</v>
          </cell>
          <cell r="O715">
            <v>38742.993174434137</v>
          </cell>
          <cell r="P715">
            <v>46548.102277893202</v>
          </cell>
          <cell r="Q715">
            <v>35345.990014626237</v>
          </cell>
          <cell r="R715">
            <v>23729.430540934503</v>
          </cell>
          <cell r="S715">
            <v>23201.311785101847</v>
          </cell>
          <cell r="T715">
            <v>22673.07266987305</v>
          </cell>
          <cell r="U715">
            <v>22367.412133184349</v>
          </cell>
          <cell r="V715">
            <v>21616.218809775957</v>
          </cell>
          <cell r="W715">
            <v>21087.596515123783</v>
          </cell>
          <cell r="X715">
            <v>20558.838754910859</v>
          </cell>
          <cell r="Y715">
            <v>20251.108513772291</v>
          </cell>
          <cell r="Z715">
            <v>19500.900460016404</v>
          </cell>
          <cell r="AA715">
            <v>18971.711427986636</v>
          </cell>
          <cell r="AB715">
            <v>18442.369928274791</v>
          </cell>
          <cell r="AC715">
            <v>18134.011859777049</v>
          </cell>
          <cell r="AD715">
            <v>17383.211092462006</v>
          </cell>
          <cell r="AE715">
            <v>3036.700988923305</v>
          </cell>
          <cell r="CO715">
            <v>947110.52373102587</v>
          </cell>
        </row>
        <row r="716">
          <cell r="A716">
            <v>-213553.88152267385</v>
          </cell>
          <cell r="B716">
            <v>10154.496441569718</v>
          </cell>
          <cell r="C716">
            <v>52733.939003996886</v>
          </cell>
          <cell r="D716">
            <v>47967.550203364022</v>
          </cell>
          <cell r="E716">
            <v>35454.297984144228</v>
          </cell>
          <cell r="F716">
            <v>33348.26845153817</v>
          </cell>
          <cell r="G716">
            <v>30637.294728334906</v>
          </cell>
          <cell r="H716">
            <v>28400.833546267124</v>
          </cell>
          <cell r="I716">
            <v>27749.657383545506</v>
          </cell>
          <cell r="J716">
            <v>26702.138258551626</v>
          </cell>
          <cell r="K716">
            <v>25754.64754343134</v>
          </cell>
          <cell r="L716">
            <v>24952.734160385684</v>
          </cell>
          <cell r="M716">
            <v>24231.671622669659</v>
          </cell>
          <cell r="N716">
            <v>23193.576215642381</v>
          </cell>
          <cell r="O716">
            <v>31948.067017777663</v>
          </cell>
          <cell r="P716">
            <v>40991.291616011898</v>
          </cell>
          <cell r="Q716">
            <v>28449.740861429978</v>
          </cell>
          <cell r="R716">
            <v>15509.695389421235</v>
          </cell>
          <cell r="S716">
            <v>15032.218582154179</v>
          </cell>
          <cell r="T716">
            <v>14551.743429617225</v>
          </cell>
          <cell r="U716">
            <v>14284.228882946376</v>
          </cell>
          <cell r="V716">
            <v>13581.435588790471</v>
          </cell>
          <cell r="W716">
            <v>13091.414823296895</v>
          </cell>
          <cell r="X716">
            <v>12598.019393786577</v>
          </cell>
          <cell r="Y716">
            <v>12315.960025013075</v>
          </cell>
          <cell r="Z716">
            <v>11600.696545836225</v>
          </cell>
          <cell r="AA716">
            <v>11096.557444846367</v>
          </cell>
          <cell r="AB716">
            <v>10588.620129774939</v>
          </cell>
          <cell r="AC716">
            <v>10291.815420631428</v>
          </cell>
          <cell r="AD716">
            <v>9560.8916533047704</v>
          </cell>
          <cell r="AE716">
            <v>-6536.0226837451664</v>
          </cell>
          <cell r="CO716">
            <v>1067769.4076133692</v>
          </cell>
        </row>
        <row r="717">
          <cell r="A717">
            <v>-191569.71051440516</v>
          </cell>
          <cell r="B717">
            <v>22335.279027253157</v>
          </cell>
          <cell r="C717">
            <v>62183.868252414963</v>
          </cell>
          <cell r="D717">
            <v>60381.827088832128</v>
          </cell>
          <cell r="E717">
            <v>43560.586603456934</v>
          </cell>
          <cell r="F717">
            <v>41318.486127636759</v>
          </cell>
          <cell r="G717">
            <v>38590.81009347261</v>
          </cell>
          <cell r="H717">
            <v>36300.162501421364</v>
          </cell>
          <cell r="I717">
            <v>35464.958465626376</v>
          </cell>
          <cell r="J717">
            <v>34211.895645725002</v>
          </cell>
          <cell r="K717">
            <v>33082.311697438388</v>
          </cell>
          <cell r="L717">
            <v>32084.711687896401</v>
          </cell>
          <cell r="M717">
            <v>31190.798337690852</v>
          </cell>
          <cell r="N717">
            <v>29955.749714279933</v>
          </cell>
          <cell r="O717">
            <v>37536.460701563432</v>
          </cell>
          <cell r="P717">
            <v>45466.23887656421</v>
          </cell>
          <cell r="Q717">
            <v>34150.665907001487</v>
          </cell>
          <cell r="R717">
            <v>22425.083205663766</v>
          </cell>
          <cell r="S717">
            <v>21908.477464934229</v>
          </cell>
          <cell r="T717">
            <v>21391.325159812535</v>
          </cell>
          <cell r="U717">
            <v>21094.207069686134</v>
          </cell>
          <cell r="V717">
            <v>20355.314776756997</v>
          </cell>
          <cell r="W717">
            <v>19836.422414478555</v>
          </cell>
          <cell r="X717">
            <v>19316.914889161315</v>
          </cell>
          <cell r="Y717">
            <v>19015.929894652771</v>
          </cell>
          <cell r="Z717">
            <v>18275.979976199043</v>
          </cell>
          <cell r="AA717">
            <v>17754.514001222065</v>
          </cell>
          <cell r="AB717">
            <v>17232.355654825325</v>
          </cell>
          <cell r="AC717">
            <v>16928.695812124999</v>
          </cell>
          <cell r="AD717">
            <v>16185.8781400679</v>
          </cell>
          <cell r="AE717">
            <v>1688.1833099636679</v>
          </cell>
          <cell r="CO717">
            <v>957848.55257202568</v>
          </cell>
        </row>
        <row r="718">
          <cell r="A718">
            <v>-173537.10192824734</v>
          </cell>
          <cell r="B718">
            <v>28941.883577863075</v>
          </cell>
          <cell r="C718">
            <v>65849.478115678314</v>
          </cell>
          <cell r="D718">
            <v>60956.059489977939</v>
          </cell>
          <cell r="E718">
            <v>47537.802203257059</v>
          </cell>
          <cell r="F718">
            <v>45272.69372781986</v>
          </cell>
          <cell r="G718">
            <v>42606.903419543902</v>
          </cell>
          <cell r="H718">
            <v>40344.490962418451</v>
          </cell>
          <cell r="I718">
            <v>39424.149868197739</v>
          </cell>
          <cell r="J718">
            <v>38080.917481074284</v>
          </cell>
          <cell r="K718">
            <v>36873.429659451911</v>
          </cell>
          <cell r="L718">
            <v>35786.419769558692</v>
          </cell>
          <cell r="M718">
            <v>34815.613593653572</v>
          </cell>
          <cell r="N718">
            <v>33494.90465367768</v>
          </cell>
          <cell r="O718">
            <v>40182.467968506535</v>
          </cell>
          <cell r="P718">
            <v>47245.573502449435</v>
          </cell>
          <cell r="Q718">
            <v>36954.105284830941</v>
          </cell>
          <cell r="R718">
            <v>26252.899576172291</v>
          </cell>
          <cell r="S718">
            <v>25726.75840139472</v>
          </cell>
          <cell r="T718">
            <v>25201.534080439043</v>
          </cell>
          <cell r="U718">
            <v>24896.70932926469</v>
          </cell>
          <cell r="V718">
            <v>24153.946847620377</v>
          </cell>
          <cell r="W718">
            <v>23631.641447247028</v>
          </cell>
          <cell r="X718">
            <v>23110.367973927714</v>
          </cell>
          <cell r="Y718">
            <v>22808.222810679072</v>
          </cell>
          <cell r="Z718">
            <v>22071.041568431916</v>
          </cell>
          <cell r="AA718">
            <v>21553.053365943721</v>
          </cell>
          <cell r="AB718">
            <v>21036.226606446093</v>
          </cell>
          <cell r="AC718">
            <v>20738.761572922333</v>
          </cell>
          <cell r="AD718">
            <v>20006.197834880033</v>
          </cell>
          <cell r="AE718">
            <v>6835.0572759936622</v>
          </cell>
          <cell r="CO718">
            <v>867685.50964123663</v>
          </cell>
        </row>
        <row r="719">
          <cell r="A719">
            <v>-197368.54655498257</v>
          </cell>
          <cell r="B719">
            <v>19768.382336890354</v>
          </cell>
          <cell r="C719">
            <v>60019.204692181433</v>
          </cell>
          <cell r="D719">
            <v>58964.465793138021</v>
          </cell>
          <cell r="E719">
            <v>43318.620107935611</v>
          </cell>
          <cell r="F719">
            <v>41049.530830003554</v>
          </cell>
          <cell r="G719">
            <v>38272.618941304623</v>
          </cell>
          <cell r="H719">
            <v>35944.683768095929</v>
          </cell>
          <cell r="I719">
            <v>35111.315752733281</v>
          </cell>
          <cell r="J719">
            <v>33856.81102515872</v>
          </cell>
          <cell r="K719">
            <v>32724.545755437503</v>
          </cell>
          <cell r="L719">
            <v>31728.102620580801</v>
          </cell>
          <cell r="M719">
            <v>30833.732678710709</v>
          </cell>
          <cell r="N719">
            <v>29596.776746346542</v>
          </cell>
          <cell r="O719">
            <v>37437.670398538234</v>
          </cell>
          <cell r="P719">
            <v>45628.049165663579</v>
          </cell>
          <cell r="Q719">
            <v>33975.973211750636</v>
          </cell>
          <cell r="R719">
            <v>21910.028616432821</v>
          </cell>
          <cell r="S719">
            <v>21387.733581358567</v>
          </cell>
          <cell r="T719">
            <v>20864.63393266841</v>
          </cell>
          <cell r="U719">
            <v>20563.56103876268</v>
          </cell>
          <cell r="V719">
            <v>19815.923516654293</v>
          </cell>
          <cell r="W719">
            <v>19290.262278331989</v>
          </cell>
          <cell r="X719">
            <v>18763.69544029644</v>
          </cell>
          <cell r="Y719">
            <v>18457.508977694066</v>
          </cell>
          <cell r="Z719">
            <v>17707.735478080038</v>
          </cell>
          <cell r="AA719">
            <v>17178.285548345943</v>
          </cell>
          <cell r="AB719">
            <v>16647.816358156197</v>
          </cell>
          <cell r="AC719">
            <v>16337.577934433437</v>
          </cell>
          <cell r="AD719">
            <v>15583.696967820571</v>
          </cell>
          <cell r="AE719">
            <v>653.67630980642207</v>
          </cell>
          <cell r="CO719">
            <v>986842.73277491285</v>
          </cell>
        </row>
        <row r="720">
          <cell r="A720">
            <v>-198418.94757136746</v>
          </cell>
          <cell r="B720">
            <v>20094.277407569811</v>
          </cell>
          <cell r="C720">
            <v>62916.363663284326</v>
          </cell>
          <cell r="D720">
            <v>58087.800458003927</v>
          </cell>
          <cell r="E720">
            <v>42543.319805570063</v>
          </cell>
          <cell r="F720">
            <v>40293.597663394481</v>
          </cell>
          <cell r="G720">
            <v>37528.459108145122</v>
          </cell>
          <cell r="H720">
            <v>35213.666569679524</v>
          </cell>
          <cell r="I720">
            <v>34398.647571256268</v>
          </cell>
          <cell r="J720">
            <v>33165.351756242919</v>
          </cell>
          <cell r="K720">
            <v>32052.162924977136</v>
          </cell>
          <cell r="L720">
            <v>31075.394031460055</v>
          </cell>
          <cell r="M720">
            <v>30198.704929616266</v>
          </cell>
          <cell r="N720">
            <v>28982.179059421076</v>
          </cell>
          <cell r="O720">
            <v>36889.26918318063</v>
          </cell>
          <cell r="P720">
            <v>45139.620042087823</v>
          </cell>
          <cell r="Q720">
            <v>33431.652015796863</v>
          </cell>
          <cell r="R720">
            <v>21311.77654185272</v>
          </cell>
          <cell r="S720">
            <v>20794.62689802461</v>
          </cell>
          <cell r="T720">
            <v>20276.475972104781</v>
          </cell>
          <cell r="U720">
            <v>19979.224384385809</v>
          </cell>
          <cell r="V720">
            <v>19237.049218985238</v>
          </cell>
          <cell r="W720">
            <v>18715.710584363798</v>
          </cell>
          <cell r="X720">
            <v>18193.244997926886</v>
          </cell>
          <cell r="Y720">
            <v>17890.048446102723</v>
          </cell>
          <cell r="Z720">
            <v>17144.79672113221</v>
          </cell>
          <cell r="AA720">
            <v>16618.743340467896</v>
          </cell>
          <cell r="AB720">
            <v>16091.421565606874</v>
          </cell>
          <cell r="AC720">
            <v>15783.226654420145</v>
          </cell>
          <cell r="AD720">
            <v>15032.819484436146</v>
          </cell>
          <cell r="AE720">
            <v>28.535540212753403</v>
          </cell>
          <cell r="CO720">
            <v>992094.73785683722</v>
          </cell>
        </row>
        <row r="721">
          <cell r="A721">
            <v>-172490.9259600536</v>
          </cell>
          <cell r="B721">
            <v>32875.3526318269</v>
          </cell>
          <cell r="C721">
            <v>67771.755264827385</v>
          </cell>
          <cell r="D721">
            <v>63182.643825308493</v>
          </cell>
          <cell r="E721">
            <v>51511.943605148583</v>
          </cell>
          <cell r="F721">
            <v>49121.367491562924</v>
          </cell>
          <cell r="G721">
            <v>46353.273833444473</v>
          </cell>
          <cell r="H721">
            <v>43990.674326256194</v>
          </cell>
          <cell r="I721">
            <v>42973.192346566502</v>
          </cell>
          <cell r="J721">
            <v>41514.852535446815</v>
          </cell>
          <cell r="K721">
            <v>40202.733173858258</v>
          </cell>
          <cell r="L721">
            <v>39010.92291670847</v>
          </cell>
          <cell r="M721">
            <v>37944.748366522967</v>
          </cell>
          <cell r="N721">
            <v>36512.748052499868</v>
          </cell>
          <cell r="O721">
            <v>43050.91677833633</v>
          </cell>
          <cell r="P721">
            <v>49998.405228297081</v>
          </cell>
          <cell r="Q721">
            <v>39740.445419832875</v>
          </cell>
          <cell r="R721">
            <v>29059.149995663553</v>
          </cell>
          <cell r="S721">
            <v>28500.849348681673</v>
          </cell>
          <cell r="T721">
            <v>27944.317720813095</v>
          </cell>
          <cell r="U721">
            <v>27615.823668737648</v>
          </cell>
          <cell r="V721">
            <v>26836.775396826633</v>
          </cell>
          <cell r="W721">
            <v>26285.875665970598</v>
          </cell>
          <cell r="X721">
            <v>25736.96698171171</v>
          </cell>
          <cell r="Y721">
            <v>25414.631428469147</v>
          </cell>
          <cell r="Z721">
            <v>24645.363470518692</v>
          </cell>
          <cell r="AA721">
            <v>24102.793535964447</v>
          </cell>
          <cell r="AB721">
            <v>23562.46454189637</v>
          </cell>
          <cell r="AC721">
            <v>23248.802549932516</v>
          </cell>
          <cell r="AD721">
            <v>22488.800304923308</v>
          </cell>
          <cell r="AE721">
            <v>9373.9036012178767</v>
          </cell>
          <cell r="CO721">
            <v>862454.62980026798</v>
          </cell>
        </row>
        <row r="722">
          <cell r="A722">
            <v>-213487.98326740251</v>
          </cell>
          <cell r="B722">
            <v>11598.904574066022</v>
          </cell>
          <cell r="C722">
            <v>51578.629453047019</v>
          </cell>
          <cell r="D722">
            <v>52704.123607268033</v>
          </cell>
          <cell r="E722">
            <v>36132.290318617641</v>
          </cell>
          <cell r="F722">
            <v>34004.176142921569</v>
          </cell>
          <cell r="G722">
            <v>31274.660603730968</v>
          </cell>
          <cell r="H722">
            <v>29020.255721528098</v>
          </cell>
          <cell r="I722">
            <v>28352.427171412841</v>
          </cell>
          <cell r="J722">
            <v>27285.104731718988</v>
          </cell>
          <cell r="K722">
            <v>26319.586088647935</v>
          </cell>
          <cell r="L722">
            <v>25499.691117286595</v>
          </cell>
          <cell r="M722">
            <v>24762.23569893391</v>
          </cell>
          <cell r="N722">
            <v>23704.98342403274</v>
          </cell>
          <cell r="O722">
            <v>32438.916180458255</v>
          </cell>
          <cell r="P722">
            <v>41467.393781558778</v>
          </cell>
          <cell r="Q722">
            <v>28924.99411297746</v>
          </cell>
          <cell r="R722">
            <v>15981.687871640475</v>
          </cell>
          <cell r="S722">
            <v>15498.574511021921</v>
          </cell>
          <cell r="T722">
            <v>15012.604138346574</v>
          </cell>
          <cell r="U722">
            <v>14740.945664833911</v>
          </cell>
          <cell r="V722">
            <v>14031.746944067607</v>
          </cell>
          <cell r="W722">
            <v>13536.680910668671</v>
          </cell>
          <cell r="X722">
            <v>13038.399285029504</v>
          </cell>
          <cell r="Y722">
            <v>12752.769180920506</v>
          </cell>
          <cell r="Z722">
            <v>12031.800491928589</v>
          </cell>
          <cell r="AA722">
            <v>11523.281620012323</v>
          </cell>
          <cell r="AB722">
            <v>11011.1435707003</v>
          </cell>
          <cell r="AC722">
            <v>10711.427149687413</v>
          </cell>
          <cell r="AD722">
            <v>9975.5723813416917</v>
          </cell>
          <cell r="AE722">
            <v>-6120.1660034681699</v>
          </cell>
          <cell r="CO722">
            <v>1067439.9163370125</v>
          </cell>
        </row>
        <row r="723">
          <cell r="A723">
            <v>-213734.98262447116</v>
          </cell>
          <cell r="B723">
            <v>10084.424102543926</v>
          </cell>
          <cell r="C723">
            <v>53241.354031482362</v>
          </cell>
          <cell r="D723">
            <v>51524.0410795239</v>
          </cell>
          <cell r="E723">
            <v>36774.424649080524</v>
          </cell>
          <cell r="F723">
            <v>34623.525667904541</v>
          </cell>
          <cell r="G723">
            <v>31873.456630345419</v>
          </cell>
          <cell r="H723">
            <v>29599.716296382132</v>
          </cell>
          <cell r="I723">
            <v>28915.896046706621</v>
          </cell>
          <cell r="J723">
            <v>27829.361766837603</v>
          </cell>
          <cell r="K723">
            <v>26846.280316986311</v>
          </cell>
          <cell r="L723">
            <v>26009.072944825086</v>
          </cell>
          <cell r="M723">
            <v>25255.753743988418</v>
          </cell>
          <cell r="N723">
            <v>24179.889312465581</v>
          </cell>
          <cell r="O723">
            <v>32907.897506561443</v>
          </cell>
          <cell r="P723">
            <v>41936.087754992761</v>
          </cell>
          <cell r="Q723">
            <v>29374.839708941312</v>
          </cell>
          <cell r="R723">
            <v>16410.147938223294</v>
          </cell>
          <cell r="S723">
            <v>15921.283557538016</v>
          </cell>
          <cell r="T723">
            <v>15429.684900450178</v>
          </cell>
          <cell r="U723">
            <v>15153.810555133678</v>
          </cell>
          <cell r="V723">
            <v>14437.954183049726</v>
          </cell>
          <cell r="W723">
            <v>13937.650609781173</v>
          </cell>
          <cell r="X723">
            <v>13434.269584332629</v>
          </cell>
          <cell r="Y723">
            <v>13144.910654236483</v>
          </cell>
          <cell r="Z723">
            <v>12417.903112926713</v>
          </cell>
          <cell r="AA723">
            <v>11904.724627626445</v>
          </cell>
          <cell r="AB723">
            <v>11388.082442785213</v>
          </cell>
          <cell r="AC723">
            <v>11085.200186383136</v>
          </cell>
          <cell r="AD723">
            <v>10343.988213205121</v>
          </cell>
          <cell r="AE723">
            <v>-5773.7757630221822</v>
          </cell>
          <cell r="CO723">
            <v>1068674.9131223557</v>
          </cell>
        </row>
        <row r="724">
          <cell r="A724">
            <v>-185709.49681710987</v>
          </cell>
          <cell r="B724">
            <v>24236.451560236863</v>
          </cell>
          <cell r="C724">
            <v>62567.419872173865</v>
          </cell>
          <cell r="D724">
            <v>60335.558773432698</v>
          </cell>
          <cell r="E724">
            <v>45414.375690023706</v>
          </cell>
          <cell r="F724">
            <v>43146.185852287657</v>
          </cell>
          <cell r="G724">
            <v>40422.743848674363</v>
          </cell>
          <cell r="H724">
            <v>38126.004595281629</v>
          </cell>
          <cell r="I724">
            <v>37249.3082867677</v>
          </cell>
          <cell r="J724">
            <v>35950.467641966767</v>
          </cell>
          <cell r="K724">
            <v>34780.555996773124</v>
          </cell>
          <cell r="L724">
            <v>33738.963857722265</v>
          </cell>
          <cell r="M724">
            <v>32806.431487200738</v>
          </cell>
          <cell r="N724">
            <v>31527.603396030223</v>
          </cell>
          <cell r="O724">
            <v>38803.429753928845</v>
          </cell>
          <cell r="P724">
            <v>46441.761359078519</v>
          </cell>
          <cell r="Q724">
            <v>35455.116346123352</v>
          </cell>
          <cell r="R724">
            <v>24056.508827129335</v>
          </cell>
          <cell r="S724">
            <v>23532.065286253754</v>
          </cell>
          <cell r="T724">
            <v>23007.665802919408</v>
          </cell>
          <cell r="U724">
            <v>22704.561317949934</v>
          </cell>
          <cell r="V724">
            <v>21959.004335431004</v>
          </cell>
          <cell r="W724">
            <v>21434.745114874255</v>
          </cell>
          <cell r="X724">
            <v>20910.535481468381</v>
          </cell>
          <cell r="Y724">
            <v>20606.15623784982</v>
          </cell>
          <cell r="Z724">
            <v>19862.270971195248</v>
          </cell>
          <cell r="AA724">
            <v>19338.219204781279</v>
          </cell>
          <cell r="AB724">
            <v>18814.22324914232</v>
          </cell>
          <cell r="AC724">
            <v>18510.094157133433</v>
          </cell>
          <cell r="AD724">
            <v>17766.405517712185</v>
          </cell>
          <cell r="AE724">
            <v>3696.7062651478118</v>
          </cell>
          <cell r="CO724">
            <v>928547.48408554937</v>
          </cell>
        </row>
        <row r="725">
          <cell r="A725">
            <v>-209037.86138889907</v>
          </cell>
          <cell r="B725">
            <v>11178.799952054833</v>
          </cell>
          <cell r="C725">
            <v>54598.347879648107</v>
          </cell>
          <cell r="D725">
            <v>51950.952243583393</v>
          </cell>
          <cell r="E725">
            <v>37668.746283538203</v>
          </cell>
          <cell r="F725">
            <v>35516.551726355377</v>
          </cell>
          <cell r="G725">
            <v>32786.609952017359</v>
          </cell>
          <cell r="H725">
            <v>30524.077633094261</v>
          </cell>
          <cell r="I725">
            <v>29821.57010742079</v>
          </cell>
          <cell r="J725">
            <v>28715.706542325679</v>
          </cell>
          <cell r="K725">
            <v>27716.121259008643</v>
          </cell>
          <cell r="L725">
            <v>26859.394104442559</v>
          </cell>
          <cell r="M725">
            <v>26089.486102841794</v>
          </cell>
          <cell r="N725">
            <v>24995.332442538886</v>
          </cell>
          <cell r="O725">
            <v>33494.386778074571</v>
          </cell>
          <cell r="P725">
            <v>42299.299255984217</v>
          </cell>
          <cell r="Q725">
            <v>30005.789646312187</v>
          </cell>
          <cell r="R725">
            <v>17309.422413690903</v>
          </cell>
          <cell r="S725">
            <v>16819.27031906222</v>
          </cell>
          <cell r="T725">
            <v>16326.736102774783</v>
          </cell>
          <cell r="U725">
            <v>16049.733124306993</v>
          </cell>
          <cell r="V725">
            <v>15334.233306715469</v>
          </cell>
          <cell r="W725">
            <v>14834.11530359825</v>
          </cell>
          <cell r="X725">
            <v>14331.31620156773</v>
          </cell>
          <cell r="Y725">
            <v>14042.416585045146</v>
          </cell>
          <cell r="Z725">
            <v>13317.350555908164</v>
          </cell>
          <cell r="AA725">
            <v>12806.01583498756</v>
          </cell>
          <cell r="AB725">
            <v>12291.663513619533</v>
          </cell>
          <cell r="AC725">
            <v>11991.021415397801</v>
          </cell>
          <cell r="AD725">
            <v>11253.541241647119</v>
          </cell>
          <cell r="AE725">
            <v>-4517.898810634415</v>
          </cell>
          <cell r="CO725">
            <v>1045189.3069444953</v>
          </cell>
        </row>
        <row r="726">
          <cell r="A726">
            <v>-211038.38162737398</v>
          </cell>
          <cell r="B726">
            <v>13320.184665231121</v>
          </cell>
          <cell r="C726">
            <v>57753.297452569022</v>
          </cell>
          <cell r="D726">
            <v>54991.409801930218</v>
          </cell>
          <cell r="E726">
            <v>39127.233018689789</v>
          </cell>
          <cell r="F726">
            <v>36914.595546544238</v>
          </cell>
          <cell r="G726">
            <v>34124.048884373464</v>
          </cell>
          <cell r="H726">
            <v>31806.709573071697</v>
          </cell>
          <cell r="I726">
            <v>31066.856249204604</v>
          </cell>
          <cell r="J726">
            <v>29915.235626458612</v>
          </cell>
          <cell r="K726">
            <v>28873.487755975861</v>
          </cell>
          <cell r="L726">
            <v>27976.127563195143</v>
          </cell>
          <cell r="M726">
            <v>27168.61594968073</v>
          </cell>
          <cell r="N726">
            <v>26030.008801924771</v>
          </cell>
          <cell r="O726">
            <v>34578.628857025105</v>
          </cell>
          <cell r="P726">
            <v>43446.531999339553</v>
          </cell>
          <cell r="Q726">
            <v>31026.262401487351</v>
          </cell>
          <cell r="R726">
            <v>18196.19613418966</v>
          </cell>
          <cell r="S726">
            <v>17691.062220742933</v>
          </cell>
          <cell r="T726">
            <v>17183.773209505664</v>
          </cell>
          <cell r="U726">
            <v>16895.840312087443</v>
          </cell>
          <cell r="V726">
            <v>16162.469342336641</v>
          </cell>
          <cell r="W726">
            <v>15648.319303585668</v>
          </cell>
          <cell r="X726">
            <v>15131.743683285094</v>
          </cell>
          <cell r="Y726">
            <v>14832.760635129594</v>
          </cell>
          <cell r="Z726">
            <v>14091.022445225546</v>
          </cell>
          <cell r="AA726">
            <v>13566.724678012684</v>
          </cell>
          <cell r="AB726">
            <v>13039.696897396308</v>
          </cell>
          <cell r="AC726">
            <v>12729.965469682138</v>
          </cell>
          <cell r="AD726">
            <v>11977.121237332445</v>
          </cell>
          <cell r="AE726">
            <v>-3951.9991311598533</v>
          </cell>
          <cell r="CO726">
            <v>1055191.9081368698</v>
          </cell>
        </row>
        <row r="727">
          <cell r="A727">
            <v>-195637.76639286379</v>
          </cell>
          <cell r="B727">
            <v>18957.963739692947</v>
          </cell>
          <cell r="C727">
            <v>59155.651259349979</v>
          </cell>
          <cell r="D727">
            <v>54898.629319319152</v>
          </cell>
          <cell r="E727">
            <v>42380.189558556216</v>
          </cell>
          <cell r="F727">
            <v>40152.669250510909</v>
          </cell>
          <cell r="G727">
            <v>37419.042184935402</v>
          </cell>
          <cell r="H727">
            <v>35129.727191391445</v>
          </cell>
          <cell r="I727">
            <v>34320.703941501793</v>
          </cell>
          <cell r="J727">
            <v>33096.294158823119</v>
          </cell>
          <cell r="K727">
            <v>31991.857583040619</v>
          </cell>
          <cell r="L727">
            <v>31021.96291396056</v>
          </cell>
          <cell r="M727">
            <v>30152.27259931701</v>
          </cell>
          <cell r="N727">
            <v>28944.590885153004</v>
          </cell>
          <cell r="O727">
            <v>36734.172022466097</v>
          </cell>
          <cell r="P727">
            <v>44864.408904228323</v>
          </cell>
          <cell r="Q727">
            <v>33319.763193785373</v>
          </cell>
          <cell r="R727">
            <v>21366.076123728846</v>
          </cell>
          <cell r="S727">
            <v>20854.012294436521</v>
          </cell>
          <cell r="T727">
            <v>20341.013724159013</v>
          </cell>
          <cell r="U727">
            <v>20047.390793866907</v>
          </cell>
          <cell r="V727">
            <v>19312.099350463461</v>
          </cell>
          <cell r="W727">
            <v>18796.124913547625</v>
          </cell>
          <cell r="X727">
            <v>18279.098417417903</v>
          </cell>
          <cell r="Y727">
            <v>17979.897306719686</v>
          </cell>
          <cell r="Z727">
            <v>17241.762053557919</v>
          </cell>
          <cell r="AA727">
            <v>16721.386193309307</v>
          </cell>
          <cell r="AB727">
            <v>16199.826231146882</v>
          </cell>
          <cell r="AC727">
            <v>15896.021234861943</v>
          </cell>
          <cell r="AD727">
            <v>15153.010843159034</v>
          </cell>
          <cell r="AE727">
            <v>357.61987064738059</v>
          </cell>
          <cell r="CO727">
            <v>978188.83196431887</v>
          </cell>
        </row>
        <row r="728">
          <cell r="A728">
            <v>-165721.91958064254</v>
          </cell>
          <cell r="B728">
            <v>33424.528107645951</v>
          </cell>
          <cell r="C728">
            <v>70158.729149142644</v>
          </cell>
          <cell r="D728">
            <v>64057.31725640237</v>
          </cell>
          <cell r="E728">
            <v>51128.47633968509</v>
          </cell>
          <cell r="F728">
            <v>48791.486435347208</v>
          </cell>
          <cell r="G728">
            <v>46099.703499824362</v>
          </cell>
          <cell r="H728">
            <v>43798.743684426037</v>
          </cell>
          <cell r="I728">
            <v>42795.520309390486</v>
          </cell>
          <cell r="J728">
            <v>41358.409583589877</v>
          </cell>
          <cell r="K728">
            <v>40067.229106420898</v>
          </cell>
          <cell r="L728">
            <v>38891.788676219498</v>
          </cell>
          <cell r="M728">
            <v>37842.318677882766</v>
          </cell>
          <cell r="N728">
            <v>36431.458412140368</v>
          </cell>
          <cell r="O728">
            <v>42683.272986803087</v>
          </cell>
          <cell r="P728">
            <v>49338.183970347338</v>
          </cell>
          <cell r="Q728">
            <v>39477.633955275916</v>
          </cell>
          <cell r="R728">
            <v>29200.674634998635</v>
          </cell>
          <cell r="S728">
            <v>28654.63758454076</v>
          </cell>
          <cell r="T728">
            <v>28110.534286106442</v>
          </cell>
          <cell r="U728">
            <v>27790.787704090071</v>
          </cell>
          <cell r="V728">
            <v>27028.362735928269</v>
          </cell>
          <cell r="W728">
            <v>26490.415782647644</v>
          </cell>
          <cell r="X728">
            <v>25954.645284305952</v>
          </cell>
          <cell r="Y728">
            <v>25641.961134958678</v>
          </cell>
          <cell r="Z728">
            <v>24889.896785841462</v>
          </cell>
          <cell r="AA728">
            <v>24361.055308207622</v>
          </cell>
          <cell r="AB728">
            <v>23834.663449782136</v>
          </cell>
          <cell r="AC728">
            <v>23531.625884326524</v>
          </cell>
          <cell r="AD728">
            <v>22789.524749518401</v>
          </cell>
          <cell r="AE728">
            <v>10182.969255551972</v>
          </cell>
          <cell r="CO728">
            <v>828609.59790321265</v>
          </cell>
        </row>
        <row r="729">
          <cell r="A729">
            <v>-174941.1730323525</v>
          </cell>
          <cell r="B729">
            <v>25727.08934624042</v>
          </cell>
          <cell r="C729">
            <v>61525.522843210027</v>
          </cell>
          <cell r="D729">
            <v>60457.300434020639</v>
          </cell>
          <cell r="E729">
            <v>45100.221446832744</v>
          </cell>
          <cell r="F729">
            <v>42907.466657653626</v>
          </cell>
          <cell r="G729">
            <v>40297.052099799155</v>
          </cell>
          <cell r="H729">
            <v>38090.322784968768</v>
          </cell>
          <cell r="I729">
            <v>37229.021901702363</v>
          </cell>
          <cell r="J729">
            <v>35955.26852886728</v>
          </cell>
          <cell r="K729">
            <v>34810.754258968198</v>
          </cell>
          <cell r="L729">
            <v>33787.330328567252</v>
          </cell>
          <cell r="M729">
            <v>32874.186758221673</v>
          </cell>
          <cell r="N729">
            <v>31620.585237454368</v>
          </cell>
          <cell r="O729">
            <v>38433.158937970962</v>
          </cell>
          <cell r="P729">
            <v>45600.886014714</v>
          </cell>
          <cell r="Q729">
            <v>35244.403982291835</v>
          </cell>
          <cell r="R729">
            <v>24485.901975190645</v>
          </cell>
          <cell r="S729">
            <v>23978.469564222585</v>
          </cell>
          <cell r="T729">
            <v>23471.4039165883</v>
          </cell>
          <cell r="U729">
            <v>23180.379681942475</v>
          </cell>
          <cell r="V729">
            <v>22458.41725300801</v>
          </cell>
          <cell r="W729">
            <v>21952.519243025657</v>
          </cell>
          <cell r="X729">
            <v>21447.034028406662</v>
          </cell>
          <cell r="Y729">
            <v>21156.417990145696</v>
          </cell>
          <cell r="Z729">
            <v>20437.351892218037</v>
          </cell>
          <cell r="AA729">
            <v>19933.18086406315</v>
          </cell>
          <cell r="AB729">
            <v>19429.474440726481</v>
          </cell>
          <cell r="AC729">
            <v>19140.938377531515</v>
          </cell>
          <cell r="AD729">
            <v>18423.511579229998</v>
          </cell>
          <cell r="AE729">
            <v>5160.8581963026154</v>
          </cell>
          <cell r="CO729">
            <v>874705.86516176246</v>
          </cell>
        </row>
        <row r="730">
          <cell r="A730">
            <v>-169474.4207463515</v>
          </cell>
          <cell r="B730">
            <v>35304.7101515549</v>
          </cell>
          <cell r="C730">
            <v>69506.872279899908</v>
          </cell>
          <cell r="D730">
            <v>67587.7658378294</v>
          </cell>
          <cell r="E730">
            <v>51728.141515755968</v>
          </cell>
          <cell r="F730">
            <v>49348.609397942535</v>
          </cell>
          <cell r="G730">
            <v>46603.572576587321</v>
          </cell>
          <cell r="H730">
            <v>44257.912691217949</v>
          </cell>
          <cell r="I730">
            <v>43237.250786371791</v>
          </cell>
          <cell r="J730">
            <v>41777.009709420541</v>
          </cell>
          <cell r="K730">
            <v>40463.869428544975</v>
          </cell>
          <cell r="L730">
            <v>39269.053688911459</v>
          </cell>
          <cell r="M730">
            <v>38200.923040574446</v>
          </cell>
          <cell r="N730">
            <v>36767.3493279143</v>
          </cell>
          <cell r="O730">
            <v>43167.818668306136</v>
          </cell>
          <cell r="P730">
            <v>49978.168325358027</v>
          </cell>
          <cell r="Q730">
            <v>39894.62939585319</v>
          </cell>
          <cell r="R730">
            <v>29389.433716030981</v>
          </cell>
          <cell r="S730">
            <v>28833.329926045117</v>
          </cell>
          <cell r="T730">
            <v>28279.147904417929</v>
          </cell>
          <cell r="U730">
            <v>27952.15075147069</v>
          </cell>
          <cell r="V730">
            <v>27176.781508033673</v>
          </cell>
          <cell r="W730">
            <v>26628.717680040485</v>
          </cell>
          <cell r="X730">
            <v>26082.816819265674</v>
          </cell>
          <cell r="Y730">
            <v>25762.701451501307</v>
          </cell>
          <cell r="Z730">
            <v>24997.765502107839</v>
          </cell>
          <cell r="AA730">
            <v>24458.750722169461</v>
          </cell>
          <cell r="AB730">
            <v>23922.170380891097</v>
          </cell>
          <cell r="AC730">
            <v>23611.531002676595</v>
          </cell>
          <cell r="AD730">
            <v>22856.607337948299</v>
          </cell>
          <cell r="AE730">
            <v>9966.1029437974576</v>
          </cell>
          <cell r="CO730">
            <v>847372.1037317575</v>
          </cell>
        </row>
        <row r="731">
          <cell r="A731">
            <v>-215895.47052183855</v>
          </cell>
          <cell r="B731">
            <v>7892.56584893736</v>
          </cell>
          <cell r="C731">
            <v>52110.9209160725</v>
          </cell>
          <cell r="D731">
            <v>47393.2399883014</v>
          </cell>
          <cell r="E731">
            <v>34313.148103404368</v>
          </cell>
          <cell r="F731">
            <v>32230.82143810892</v>
          </cell>
          <cell r="G731">
            <v>29529.483142066369</v>
          </cell>
          <cell r="H731">
            <v>27306.348058889154</v>
          </cell>
          <cell r="I731">
            <v>26681.613747920564</v>
          </cell>
          <cell r="J731">
            <v>25664.139483418032</v>
          </cell>
          <cell r="K731">
            <v>24743.471433993836</v>
          </cell>
          <cell r="L731">
            <v>23969.791583389888</v>
          </cell>
          <cell r="M731">
            <v>23273.884380855634</v>
          </cell>
          <cell r="N731">
            <v>22264.655131248568</v>
          </cell>
          <cell r="O731">
            <v>31151.407616807264</v>
          </cell>
          <cell r="P731">
            <v>40318.075587251478</v>
          </cell>
          <cell r="Q731">
            <v>27647.864869763172</v>
          </cell>
          <cell r="R731">
            <v>14581.39596614609</v>
          </cell>
          <cell r="S731">
            <v>14110.431798657391</v>
          </cell>
          <cell r="T731">
            <v>13636.151216055812</v>
          </cell>
          <cell r="U731">
            <v>13373.512708285452</v>
          </cell>
          <cell r="V731">
            <v>12677.239850927097</v>
          </cell>
          <cell r="W731">
            <v>12192.401039629072</v>
          </cell>
          <cell r="X731">
            <v>11703.829573903957</v>
          </cell>
          <cell r="Y731">
            <v>11425.278984342684</v>
          </cell>
          <cell r="Z731">
            <v>10715.037401252102</v>
          </cell>
          <cell r="AA731">
            <v>10214.582556111134</v>
          </cell>
          <cell r="AB731">
            <v>9709.9265755277265</v>
          </cell>
          <cell r="AC731">
            <v>9415.0803661669088</v>
          </cell>
          <cell r="AD731">
            <v>8687.5032907586974</v>
          </cell>
          <cell r="AE731">
            <v>-7578.2108682968174</v>
          </cell>
          <cell r="CO731">
            <v>1079477.3526091927</v>
          </cell>
        </row>
        <row r="732">
          <cell r="A732">
            <v>-185155.07199972268</v>
          </cell>
          <cell r="B732">
            <v>23116.612677976053</v>
          </cell>
          <cell r="C732">
            <v>60775.209813827198</v>
          </cell>
          <cell r="D732">
            <v>59203.72876191618</v>
          </cell>
          <cell r="E732">
            <v>43249.101790385088</v>
          </cell>
          <cell r="F732">
            <v>41056.060932691966</v>
          </cell>
          <cell r="G732">
            <v>38399.232277068004</v>
          </cell>
          <cell r="H732">
            <v>36165.585499925117</v>
          </cell>
          <cell r="I732">
            <v>35342.615108017708</v>
          </cell>
          <cell r="J732">
            <v>34108.146415224808</v>
          </cell>
          <cell r="K732">
            <v>32997.016980683722</v>
          </cell>
          <cell r="L732">
            <v>32013.548539776035</v>
          </cell>
          <cell r="M732">
            <v>31134.204677631518</v>
          </cell>
          <cell r="N732">
            <v>29917.715092710147</v>
          </cell>
          <cell r="O732">
            <v>37225.70995664534</v>
          </cell>
          <cell r="P732">
            <v>44877.321566053826</v>
          </cell>
          <cell r="Q732">
            <v>33937.994157996472</v>
          </cell>
          <cell r="R732">
            <v>22595.031950115314</v>
          </cell>
          <cell r="S732">
            <v>22089.609523791332</v>
          </cell>
          <cell r="T732">
            <v>21583.80728112669</v>
          </cell>
          <cell r="U732">
            <v>21294.65671017977</v>
          </cell>
          <cell r="V732">
            <v>20571.01742698007</v>
          </cell>
          <cell r="W732">
            <v>20064.005990758429</v>
          </cell>
          <cell r="X732">
            <v>19556.567067899276</v>
          </cell>
          <cell r="Y732">
            <v>19264.449177488794</v>
          </cell>
          <cell r="Z732">
            <v>18540.355079133806</v>
          </cell>
          <cell r="AA732">
            <v>18031.555198273214</v>
          </cell>
          <cell r="AB732">
            <v>17522.274177435895</v>
          </cell>
          <cell r="AC732">
            <v>17228.45297975589</v>
          </cell>
          <cell r="AD732">
            <v>16502.210546007911</v>
          </cell>
          <cell r="AE732">
            <v>2485.9572110012195</v>
          </cell>
          <cell r="CO732">
            <v>925775.35999861336</v>
          </cell>
        </row>
        <row r="733">
          <cell r="A733">
            <v>-191959.94114733901</v>
          </cell>
          <cell r="B733">
            <v>17713.78549565404</v>
          </cell>
          <cell r="C733">
            <v>59167.695959916266</v>
          </cell>
          <cell r="D733">
            <v>56018.953359503372</v>
          </cell>
          <cell r="E733">
            <v>41506.85148201845</v>
          </cell>
          <cell r="F733">
            <v>39330.497620210081</v>
          </cell>
          <cell r="G733">
            <v>36657.143936548106</v>
          </cell>
          <cell r="H733">
            <v>34419.408317386042</v>
          </cell>
          <cell r="I733">
            <v>33634.511177062377</v>
          </cell>
          <cell r="J733">
            <v>32441.154555408357</v>
          </cell>
          <cell r="K733">
            <v>31365.878912030043</v>
          </cell>
          <cell r="L733">
            <v>30422.574064283908</v>
          </cell>
          <cell r="M733">
            <v>29578.108915373348</v>
          </cell>
          <cell r="N733">
            <v>28400.800564831181</v>
          </cell>
          <cell r="O733">
            <v>36052.130016121424</v>
          </cell>
          <cell r="P733">
            <v>44035.006406041102</v>
          </cell>
          <cell r="Q733">
            <v>32710.888573704506</v>
          </cell>
          <cell r="R733">
            <v>20983.911088538647</v>
          </cell>
          <cell r="S733">
            <v>20484.125099001321</v>
          </cell>
          <cell r="T733">
            <v>19983.35757450336</v>
          </cell>
          <cell r="U733">
            <v>19698.612686782129</v>
          </cell>
          <cell r="V733">
            <v>18978.759253048382</v>
          </cell>
          <cell r="W733">
            <v>18474.866887347896</v>
          </cell>
          <cell r="X733">
            <v>17969.869795401777</v>
          </cell>
          <cell r="Y733">
            <v>17679.487330075426</v>
          </cell>
          <cell r="Z733">
            <v>16956.427871369549</v>
          </cell>
          <cell r="AA733">
            <v>16447.9137431202</v>
          </cell>
          <cell r="AB733">
            <v>15938.156235748753</v>
          </cell>
          <cell r="AC733">
            <v>15643.064957348117</v>
          </cell>
          <cell r="AD733">
            <v>14914.760759103639</v>
          </cell>
          <cell r="AE733">
            <v>399.24865877427146</v>
          </cell>
          <cell r="CO733">
            <v>959799.70573669497</v>
          </cell>
        </row>
        <row r="734">
          <cell r="A734">
            <v>-184210.62220945733</v>
          </cell>
          <cell r="B734">
            <v>22766.212164317112</v>
          </cell>
          <cell r="C734">
            <v>60507.173988139766</v>
          </cell>
          <cell r="D734">
            <v>59352.335571409625</v>
          </cell>
          <cell r="E734">
            <v>44261.715521417573</v>
          </cell>
          <cell r="F734">
            <v>42040.798391319448</v>
          </cell>
          <cell r="G734">
            <v>39364.45859897451</v>
          </cell>
          <cell r="H734">
            <v>37110.412424494702</v>
          </cell>
          <cell r="I734">
            <v>36263.172536470869</v>
          </cell>
          <cell r="J734">
            <v>35000.373204324642</v>
          </cell>
          <cell r="K734">
            <v>33863.653498835993</v>
          </cell>
          <cell r="L734">
            <v>32854.099316548964</v>
          </cell>
          <cell r="M734">
            <v>31951.195822089066</v>
          </cell>
          <cell r="N734">
            <v>30707.375477055961</v>
          </cell>
          <cell r="O734">
            <v>37947.626489724542</v>
          </cell>
          <cell r="P734">
            <v>45539.808298386401</v>
          </cell>
          <cell r="Q734">
            <v>34648.551777075132</v>
          </cell>
          <cell r="R734">
            <v>23350.749620899325</v>
          </cell>
          <cell r="S734">
            <v>22838.036842036803</v>
          </cell>
          <cell r="T734">
            <v>22325.185747424315</v>
          </cell>
          <cell r="U734">
            <v>22030.642011412026</v>
          </cell>
          <cell r="V734">
            <v>21299.051888575799</v>
          </cell>
          <cell r="W734">
            <v>20785.760448207642</v>
          </cell>
          <cell r="X734">
            <v>20272.313332244397</v>
          </cell>
          <cell r="Y734">
            <v>19975.811022931681</v>
          </cell>
          <cell r="Z734">
            <v>19244.933252353614</v>
          </cell>
          <cell r="AA734">
            <v>18730.990523362882</v>
          </cell>
          <cell r="AB734">
            <v>18216.872580118514</v>
          </cell>
          <cell r="AC734">
            <v>17919.818525921073</v>
          </cell>
          <cell r="AD734">
            <v>17188.089867465354</v>
          </cell>
          <cell r="AE734">
            <v>3236.8629022625355</v>
          </cell>
          <cell r="CO734">
            <v>921053.11104728654</v>
          </cell>
        </row>
        <row r="735">
          <cell r="A735">
            <v>-218667.6461129401</v>
          </cell>
          <cell r="B735">
            <v>7228.3468705076084</v>
          </cell>
          <cell r="C735">
            <v>51546.8944252808</v>
          </cell>
          <cell r="D735">
            <v>51093.643650149155</v>
          </cell>
          <cell r="E735">
            <v>35776.089700644647</v>
          </cell>
          <cell r="F735">
            <v>33628.513253723606</v>
          </cell>
          <cell r="G735">
            <v>30858.981360005171</v>
          </cell>
          <cell r="H735">
            <v>28575.080377460064</v>
          </cell>
          <cell r="I735">
            <v>27912.341796536813</v>
          </cell>
          <cell r="J735">
            <v>26847.842745658556</v>
          </cell>
          <cell r="K735">
            <v>25883.675057645516</v>
          </cell>
          <cell r="L735">
            <v>25068.540752018751</v>
          </cell>
          <cell r="M735">
            <v>24334.079058559597</v>
          </cell>
          <cell r="N735">
            <v>23279.101464824511</v>
          </cell>
          <cell r="O735">
            <v>32249.086932713028</v>
          </cell>
          <cell r="P735">
            <v>41512.784137358438</v>
          </cell>
          <cell r="Q735">
            <v>28670.781076381492</v>
          </cell>
          <cell r="R735">
            <v>15424.933974099207</v>
          </cell>
          <cell r="S735">
            <v>14937.921436319535</v>
          </cell>
          <cell r="T735">
            <v>14447.792681164938</v>
          </cell>
          <cell r="U735">
            <v>14173.470605596958</v>
          </cell>
          <cell r="V735">
            <v>13457.809768049789</v>
          </cell>
          <cell r="W735">
            <v>12957.760139122016</v>
          </cell>
          <cell r="X735">
            <v>12454.20318008478</v>
          </cell>
          <cell r="Y735">
            <v>12164.6799604722</v>
          </cell>
          <cell r="Z735">
            <v>11436.143235471569</v>
          </cell>
          <cell r="AA735">
            <v>10921.42024559982</v>
          </cell>
          <cell r="AB735">
            <v>10402.749724790232</v>
          </cell>
          <cell r="AC735">
            <v>10097.776657716364</v>
          </cell>
          <cell r="AD735">
            <v>9353.0888338672303</v>
          </cell>
          <cell r="AE735">
            <v>-7128.0384083779281</v>
          </cell>
          <cell r="CO735">
            <v>1093338.2305647004</v>
          </cell>
        </row>
        <row r="736">
          <cell r="A736">
            <v>-189930.78089939896</v>
          </cell>
          <cell r="B736">
            <v>22746.401001991311</v>
          </cell>
          <cell r="C736">
            <v>62618.871892628595</v>
          </cell>
          <cell r="D736">
            <v>59575.006963640539</v>
          </cell>
          <cell r="E736">
            <v>43745.350043520477</v>
          </cell>
          <cell r="F736">
            <v>41507.018345752178</v>
          </cell>
          <cell r="G736">
            <v>38789.965816165568</v>
          </cell>
          <cell r="H736">
            <v>36506.691263857851</v>
          </cell>
          <cell r="I736">
            <v>35668.101913705919</v>
          </cell>
          <cell r="J736">
            <v>34412.030748938778</v>
          </cell>
          <cell r="K736">
            <v>33280.092307963583</v>
          </cell>
          <cell r="L736">
            <v>32279.068517191467</v>
          </cell>
          <cell r="M736">
            <v>31382.458050467561</v>
          </cell>
          <cell r="N736">
            <v>30144.643120785855</v>
          </cell>
          <cell r="O736">
            <v>37648.784935841009</v>
          </cell>
          <cell r="P736">
            <v>45502.878156725405</v>
          </cell>
          <cell r="Q736">
            <v>34281.605921203271</v>
          </cell>
          <cell r="R736">
            <v>22650.991365854061</v>
          </cell>
          <cell r="S736">
            <v>22135.011007150752</v>
          </cell>
          <cell r="T736">
            <v>21618.580869706457</v>
          </cell>
          <cell r="U736">
            <v>21321.858588461277</v>
          </cell>
          <cell r="V736">
            <v>20584.316880345534</v>
          </cell>
          <cell r="W736">
            <v>20066.454815157769</v>
          </cell>
          <cell r="X736">
            <v>19548.086520034558</v>
          </cell>
          <cell r="Y736">
            <v>19247.94602647952</v>
          </cell>
          <cell r="Z736">
            <v>18509.77003678272</v>
          </cell>
          <cell r="AA736">
            <v>17989.790094368844</v>
          </cell>
          <cell r="AB736">
            <v>17469.24038570284</v>
          </cell>
          <cell r="AC736">
            <v>17166.925142240012</v>
          </cell>
          <cell r="AD736">
            <v>16426.362784874251</v>
          </cell>
          <cell r="AE736">
            <v>2050.2124800131023</v>
          </cell>
          <cell r="CO736">
            <v>949653.9044969948</v>
          </cell>
        </row>
        <row r="737">
          <cell r="A737">
            <v>-190482.02957563405</v>
          </cell>
          <cell r="B737">
            <v>25501.237016761457</v>
          </cell>
          <cell r="C737">
            <v>63871.53283697326</v>
          </cell>
          <cell r="D737">
            <v>61242.101563150121</v>
          </cell>
          <cell r="E737">
            <v>46672.262062531634</v>
          </cell>
          <cell r="F737">
            <v>44333.544303342729</v>
          </cell>
          <cell r="G737">
            <v>41528.363842470135</v>
          </cell>
          <cell r="H737">
            <v>39161.303338999773</v>
          </cell>
          <cell r="I737">
            <v>38250.230848838066</v>
          </cell>
          <cell r="J737">
            <v>36907.436833041967</v>
          </cell>
          <cell r="K737">
            <v>35696.352271469368</v>
          </cell>
          <cell r="L737">
            <v>34616.940219547439</v>
          </cell>
          <cell r="M737">
            <v>33648.648554079875</v>
          </cell>
          <cell r="N737">
            <v>32326.867540645952</v>
          </cell>
          <cell r="O737">
            <v>39778.848437765017</v>
          </cell>
          <cell r="P737">
            <v>47606.227785974996</v>
          </cell>
          <cell r="Q737">
            <v>36332.552330365652</v>
          </cell>
          <cell r="R737">
            <v>24638.439534779129</v>
          </cell>
          <cell r="S737">
            <v>24097.011635570787</v>
          </cell>
          <cell r="T737">
            <v>23555.714054413969</v>
          </cell>
          <cell r="U737">
            <v>23240.316023252104</v>
          </cell>
          <cell r="V737">
            <v>22473.525601707632</v>
          </cell>
          <cell r="W737">
            <v>21932.642904618413</v>
          </cell>
          <cell r="X737">
            <v>21391.90688164442</v>
          </cell>
          <cell r="Y737">
            <v>21075.414322128265</v>
          </cell>
          <cell r="Z737">
            <v>20310.892590942502</v>
          </cell>
          <cell r="AA737">
            <v>19770.623523641785</v>
          </cell>
          <cell r="AB737">
            <v>19230.519539349843</v>
          </cell>
          <cell r="AC737">
            <v>18914.532008675305</v>
          </cell>
          <cell r="AD737">
            <v>18150.826778328221</v>
          </cell>
          <cell r="AE737">
            <v>3717.2529217962147</v>
          </cell>
          <cell r="CO737">
            <v>952410.14787817013</v>
          </cell>
        </row>
        <row r="738">
          <cell r="A738">
            <v>-187127.6404792532</v>
          </cell>
          <cell r="B738">
            <v>25465.300248255546</v>
          </cell>
          <cell r="C738">
            <v>64209.548235688053</v>
          </cell>
          <cell r="D738">
            <v>60081.327465408394</v>
          </cell>
          <cell r="E738">
            <v>46010.351187936743</v>
          </cell>
          <cell r="F738">
            <v>43713.835995157904</v>
          </cell>
          <cell r="G738">
            <v>40959.820085370477</v>
          </cell>
          <cell r="H738">
            <v>38636.141013674642</v>
          </cell>
          <cell r="I738">
            <v>37743.75708320782</v>
          </cell>
          <cell r="J738">
            <v>36425.333867500463</v>
          </cell>
          <cell r="K738">
            <v>35237.245437022691</v>
          </cell>
          <cell r="L738">
            <v>34178.502449211795</v>
          </cell>
          <cell r="M738">
            <v>33229.948290033455</v>
          </cell>
          <cell r="N738">
            <v>31932.045890596615</v>
          </cell>
          <cell r="O738">
            <v>39254.424068020773</v>
          </cell>
          <cell r="P738">
            <v>46945.052441792577</v>
          </cell>
          <cell r="Q738">
            <v>35871.579499647698</v>
          </cell>
          <cell r="R738">
            <v>24382.817693846635</v>
          </cell>
          <cell r="S738">
            <v>23851.45123758103</v>
          </cell>
          <cell r="T738">
            <v>23320.200013672089</v>
          </cell>
          <cell r="U738">
            <v>23012.064130464729</v>
          </cell>
          <cell r="V738">
            <v>22258.057194516412</v>
          </cell>
          <cell r="W738">
            <v>21727.172827449634</v>
          </cell>
          <cell r="X738">
            <v>21196.418155415602</v>
          </cell>
          <cell r="Y738">
            <v>20887.245023511685</v>
          </cell>
          <cell r="Z738">
            <v>20135.31357657507</v>
          </cell>
          <cell r="AA738">
            <v>19604.971805148853</v>
          </cell>
          <cell r="AB738">
            <v>19074.776006624626</v>
          </cell>
          <cell r="AC738">
            <v>18766.140473831649</v>
          </cell>
          <cell r="AD738">
            <v>18014.839976405667</v>
          </cell>
          <cell r="AE738">
            <v>3835.786766322286</v>
          </cell>
          <cell r="CO738">
            <v>935638.20239626593</v>
          </cell>
        </row>
        <row r="739">
          <cell r="A739">
            <v>-183600.38733055291</v>
          </cell>
          <cell r="B739">
            <v>24593.200633968314</v>
          </cell>
          <cell r="C739">
            <v>63261.17717862087</v>
          </cell>
          <cell r="D739">
            <v>59887.655035569798</v>
          </cell>
          <cell r="E739">
            <v>44373.688658242841</v>
          </cell>
          <cell r="F739">
            <v>42152.742957567665</v>
          </cell>
          <cell r="G739">
            <v>39479.137247729712</v>
          </cell>
          <cell r="H739">
            <v>37226.661815411557</v>
          </cell>
          <cell r="I739">
            <v>36377.097935509315</v>
          </cell>
          <cell r="J739">
            <v>35111.911101428806</v>
          </cell>
          <cell r="K739">
            <v>33973.159975157119</v>
          </cell>
          <cell r="L739">
            <v>32961.181988273296</v>
          </cell>
          <cell r="M739">
            <v>32056.225672081346</v>
          </cell>
          <cell r="N739">
            <v>30810.148944374123</v>
          </cell>
          <cell r="O739">
            <v>38020.764859825591</v>
          </cell>
          <cell r="P739">
            <v>45584.012693425313</v>
          </cell>
          <cell r="Q739">
            <v>34727.569052697174</v>
          </cell>
          <cell r="R739">
            <v>23464.671247859493</v>
          </cell>
          <cell r="S739">
            <v>22951.826755111579</v>
          </cell>
          <cell r="T739">
            <v>22438.888833653189</v>
          </cell>
          <cell r="U739">
            <v>22144.2246123808</v>
          </cell>
          <cell r="V739">
            <v>21412.721409074089</v>
          </cell>
          <cell r="W739">
            <v>20899.486045450554</v>
          </cell>
          <cell r="X739">
            <v>20386.145526990309</v>
          </cell>
          <cell r="Y739">
            <v>20089.725544423491</v>
          </cell>
          <cell r="Z739">
            <v>19359.136312339833</v>
          </cell>
          <cell r="AA739">
            <v>18845.461020102128</v>
          </cell>
          <cell r="AB739">
            <v>18331.667375169352</v>
          </cell>
          <cell r="AC739">
            <v>18034.922993962813</v>
          </cell>
          <cell r="AD739">
            <v>17303.710718377391</v>
          </cell>
          <cell r="AE739">
            <v>3397.5003662385643</v>
          </cell>
          <cell r="CO739">
            <v>918001.93665276445</v>
          </cell>
        </row>
        <row r="740">
          <cell r="A740">
            <v>-214424.00326238354</v>
          </cell>
          <cell r="B740">
            <v>15358.529549447048</v>
          </cell>
          <cell r="C740">
            <v>57344.539132340171</v>
          </cell>
          <cell r="D740">
            <v>55846.158624252683</v>
          </cell>
          <cell r="E740">
            <v>40356.950397679087</v>
          </cell>
          <cell r="F740">
            <v>38083.093065677531</v>
          </cell>
          <cell r="G740">
            <v>35225.017631535811</v>
          </cell>
          <cell r="H740">
            <v>32848.615565641056</v>
          </cell>
          <cell r="I740">
            <v>32076.066147638456</v>
          </cell>
          <cell r="J740">
            <v>30883.36246710339</v>
          </cell>
          <cell r="K740">
            <v>29803.383997463621</v>
          </cell>
          <cell r="L740">
            <v>28870.216762900949</v>
          </cell>
          <cell r="M740">
            <v>28029.144520447859</v>
          </cell>
          <cell r="N740">
            <v>26850.484376780529</v>
          </cell>
          <cell r="O740">
            <v>35515.27370781709</v>
          </cell>
          <cell r="P740">
            <v>44511.398317687919</v>
          </cell>
          <cell r="Q740">
            <v>31885.175332725703</v>
          </cell>
          <cell r="R740">
            <v>18841.916691565486</v>
          </cell>
          <cell r="S740">
            <v>18321.885586720775</v>
          </cell>
          <cell r="T740">
            <v>17799.829727189019</v>
          </cell>
          <cell r="U740">
            <v>17501.082907421522</v>
          </cell>
          <cell r="V740">
            <v>16749.398951223295</v>
          </cell>
          <cell r="W740">
            <v>16220.897028002022</v>
          </cell>
          <cell r="X740">
            <v>15690.116225542544</v>
          </cell>
          <cell r="Y740">
            <v>15380.726419201892</v>
          </cell>
          <cell r="Z740">
            <v>14621.442466409146</v>
          </cell>
          <cell r="AA740">
            <v>14083.406562477187</v>
          </cell>
          <cell r="AB740">
            <v>13542.805759885752</v>
          </cell>
          <cell r="AC740">
            <v>13223.169836637444</v>
          </cell>
          <cell r="AD740">
            <v>12453.599362476351</v>
          </cell>
          <cell r="AE740">
            <v>-3735.519804462976</v>
          </cell>
          <cell r="CO740">
            <v>1072120.0163119177</v>
          </cell>
        </row>
        <row r="741">
          <cell r="A741">
            <v>-203734.52206442505</v>
          </cell>
          <cell r="B741">
            <v>13187.066355985415</v>
          </cell>
          <cell r="C741">
            <v>55954.090625523269</v>
          </cell>
          <cell r="D741">
            <v>53144.432141522615</v>
          </cell>
          <cell r="E741">
            <v>38425.506235109162</v>
          </cell>
          <cell r="F741">
            <v>36280.237964051106</v>
          </cell>
          <cell r="G741">
            <v>33580.177556420822</v>
          </cell>
          <cell r="H741">
            <v>31337.1812639727</v>
          </cell>
          <cell r="I741">
            <v>30619.805766388134</v>
          </cell>
          <cell r="J741">
            <v>29499.543834128577</v>
          </cell>
          <cell r="K741">
            <v>28488.090408907243</v>
          </cell>
          <cell r="L741">
            <v>27616.056217194535</v>
          </cell>
          <cell r="M741">
            <v>26833.562086614671</v>
          </cell>
          <cell r="N741">
            <v>25725.944132723394</v>
          </cell>
          <cell r="O741">
            <v>33973.089907587586</v>
          </cell>
          <cell r="P741">
            <v>42530.323549355489</v>
          </cell>
          <cell r="Q741">
            <v>30540.85788606586</v>
          </cell>
          <cell r="R741">
            <v>18150.116392716576</v>
          </cell>
          <cell r="S741">
            <v>17660.646385972461</v>
          </cell>
          <cell r="T741">
            <v>17169.14000919243</v>
          </cell>
          <cell r="U741">
            <v>16892.432123051753</v>
          </cell>
          <cell r="V741">
            <v>16179.771948387308</v>
          </cell>
          <cell r="W741">
            <v>15681.782528978889</v>
          </cell>
          <cell r="X741">
            <v>15181.50115715466</v>
          </cell>
          <cell r="Y741">
            <v>14894.480080351452</v>
          </cell>
          <cell r="Z741">
            <v>14173.785459211598</v>
          </cell>
          <cell r="AA741">
            <v>13666.207365793598</v>
          </cell>
          <cell r="AB741">
            <v>13156.049659739394</v>
          </cell>
          <cell r="AC741">
            <v>12859.055740092121</v>
          </cell>
          <cell r="AD741">
            <v>12127.683534554923</v>
          </cell>
          <cell r="AE741">
            <v>-3251.335366123134</v>
          </cell>
          <cell r="CO741">
            <v>1018672.6103221251</v>
          </cell>
        </row>
        <row r="742">
          <cell r="A742">
            <v>-171110.88967470685</v>
          </cell>
          <cell r="B742">
            <v>27781.729287738577</v>
          </cell>
          <cell r="C742">
            <v>62063.638912410112</v>
          </cell>
          <cell r="D742">
            <v>63155.576710649431</v>
          </cell>
          <cell r="E742">
            <v>46334.072091102877</v>
          </cell>
          <cell r="F742">
            <v>44123.528953554836</v>
          </cell>
          <cell r="G742">
            <v>41515.253824494139</v>
          </cell>
          <cell r="H742">
            <v>39303.939109514395</v>
          </cell>
          <cell r="I742">
            <v>38414.97176771739</v>
          </cell>
          <cell r="J742">
            <v>37110.6460512833</v>
          </cell>
          <cell r="K742">
            <v>35939.179589666608</v>
          </cell>
          <cell r="L742">
            <v>34886.411321975531</v>
          </cell>
          <cell r="M742">
            <v>33947.486949172679</v>
          </cell>
          <cell r="N742">
            <v>32664.640305753608</v>
          </cell>
          <cell r="O742">
            <v>39277.360277590553</v>
          </cell>
          <cell r="P742">
            <v>46254.208048615867</v>
          </cell>
          <cell r="Q742">
            <v>36112.562379057592</v>
          </cell>
          <cell r="R742">
            <v>25567.53965276778</v>
          </cell>
          <cell r="S742">
            <v>25054.796961197419</v>
          </cell>
          <cell r="T742">
            <v>24542.811618270804</v>
          </cell>
          <cell r="U742">
            <v>24247.736915606445</v>
          </cell>
          <cell r="V742">
            <v>23521.204541800289</v>
          </cell>
          <cell r="W742">
            <v>23011.630314464652</v>
          </cell>
          <cell r="X742">
            <v>22502.908489699854</v>
          </cell>
          <cell r="Y742">
            <v>22209.954609230583</v>
          </cell>
          <cell r="Z742">
            <v>21488.125103353785</v>
          </cell>
          <cell r="AA742">
            <v>20982.117010428512</v>
          </cell>
          <cell r="AB742">
            <v>20477.06830410644</v>
          </cell>
          <cell r="AC742">
            <v>20188.127353683347</v>
          </cell>
          <cell r="AD742">
            <v>19469.96504111214</v>
          </cell>
          <cell r="AE742">
            <v>6486.9301935070689</v>
          </cell>
          <cell r="CO742">
            <v>855554.44837353425</v>
          </cell>
        </row>
        <row r="743">
          <cell r="A743">
            <v>-167042.12460783232</v>
          </cell>
          <cell r="B743">
            <v>29241.837635558899</v>
          </cell>
          <cell r="C743">
            <v>64497.645973752384</v>
          </cell>
          <cell r="D743">
            <v>64441.039372496773</v>
          </cell>
          <cell r="E743">
            <v>47848.274824379638</v>
          </cell>
          <cell r="F743">
            <v>45612.086656088693</v>
          </cell>
          <cell r="G743">
            <v>43000.32668633647</v>
          </cell>
          <cell r="H743">
            <v>40778.604808578108</v>
          </cell>
          <cell r="I743">
            <v>39855.235404199484</v>
          </cell>
          <cell r="J743">
            <v>38512.459841110525</v>
          </cell>
          <cell r="K743">
            <v>37306.919970286326</v>
          </cell>
          <cell r="L743">
            <v>36217.564322299731</v>
          </cell>
          <cell r="M743">
            <v>35246.31131492721</v>
          </cell>
          <cell r="N743">
            <v>33926.617937624222</v>
          </cell>
          <cell r="O743">
            <v>40321.735512696192</v>
          </cell>
          <cell r="P743">
            <v>47092.267059647558</v>
          </cell>
          <cell r="Q743">
            <v>37177.425420004074</v>
          </cell>
          <cell r="R743">
            <v>26857.024953507294</v>
          </cell>
          <cell r="S743">
            <v>26336.922908786481</v>
          </cell>
          <cell r="T743">
            <v>25818.034833094236</v>
          </cell>
          <cell r="U743">
            <v>25517.394873329351</v>
          </cell>
          <cell r="V743">
            <v>24784.047357651027</v>
          </cell>
          <cell r="W743">
            <v>24269.024106535377</v>
          </cell>
          <cell r="X743">
            <v>23755.367188256394</v>
          </cell>
          <cell r="Y743">
            <v>23458.835807952448</v>
          </cell>
          <cell r="Z743">
            <v>22732.317539848744</v>
          </cell>
          <cell r="AA743">
            <v>22223.010515679816</v>
          </cell>
          <cell r="AB743">
            <v>21715.241311156089</v>
          </cell>
          <cell r="AC743">
            <v>21424.970089922892</v>
          </cell>
          <cell r="AD743">
            <v>20704.502283439113</v>
          </cell>
          <cell r="AE743">
            <v>8017.369221928675</v>
          </cell>
          <cell r="CO743">
            <v>835210.62303916155</v>
          </cell>
        </row>
        <row r="744">
          <cell r="A744">
            <v>-197789.17901173269</v>
          </cell>
          <cell r="B744">
            <v>17714.639276155314</v>
          </cell>
          <cell r="C744">
            <v>57272.920938028619</v>
          </cell>
          <cell r="D744">
            <v>56961.02044948058</v>
          </cell>
          <cell r="E744">
            <v>40903.088837996038</v>
          </cell>
          <cell r="F744">
            <v>38711.559933376324</v>
          </cell>
          <cell r="G744">
            <v>35998.910906470264</v>
          </cell>
          <cell r="H744">
            <v>33733.49901490465</v>
          </cell>
          <cell r="I744">
            <v>32959.327473743659</v>
          </cell>
          <cell r="J744">
            <v>31775.103579359449</v>
          </cell>
          <cell r="K744">
            <v>30706.774351870961</v>
          </cell>
          <cell r="L744">
            <v>29774.226208664688</v>
          </cell>
          <cell r="M744">
            <v>28938.057381090926</v>
          </cell>
          <cell r="N744">
            <v>27769.07158754806</v>
          </cell>
          <cell r="O744">
            <v>35691.345523878015</v>
          </cell>
          <cell r="P744">
            <v>43942.481328722839</v>
          </cell>
          <cell r="Q744">
            <v>32282.591308160416</v>
          </cell>
          <cell r="R744">
            <v>20217.273652988108</v>
          </cell>
          <cell r="S744">
            <v>19714.812547144335</v>
          </cell>
          <cell r="T744">
            <v>19211.036608894006</v>
          </cell>
          <cell r="U744">
            <v>18924.552717195504</v>
          </cell>
          <cell r="V744">
            <v>18199.38127193509</v>
          </cell>
          <cell r="W744">
            <v>17691.4193977342</v>
          </cell>
          <cell r="X744">
            <v>17181.977668075939</v>
          </cell>
          <cell r="Y744">
            <v>16888.304522540522</v>
          </cell>
          <cell r="Z744">
            <v>16158.475727862256</v>
          </cell>
          <cell r="AA744">
            <v>15644.322690413584</v>
          </cell>
          <cell r="AB744">
            <v>15128.504062610093</v>
          </cell>
          <cell r="AC744">
            <v>14828.394259086501</v>
          </cell>
          <cell r="AD744">
            <v>14091.668666064586</v>
          </cell>
          <cell r="AE744">
            <v>-856.44055586115792</v>
          </cell>
          <cell r="CO744">
            <v>988945.89505866345</v>
          </cell>
        </row>
        <row r="745">
          <cell r="A745">
            <v>-211872.5934758783</v>
          </cell>
          <cell r="B745">
            <v>12180.148481645781</v>
          </cell>
          <cell r="C745">
            <v>54098.7300380745</v>
          </cell>
          <cell r="D745">
            <v>51358.118528531995</v>
          </cell>
          <cell r="E745">
            <v>36306.945295038924</v>
          </cell>
          <cell r="F745">
            <v>34182.792968550144</v>
          </cell>
          <cell r="G745">
            <v>31463.959229249653</v>
          </cell>
          <cell r="H745">
            <v>29217.024266021559</v>
          </cell>
          <cell r="I745">
            <v>28546.042637604827</v>
          </cell>
          <cell r="J745">
            <v>27475.973872396207</v>
          </cell>
          <cell r="K745">
            <v>26508.333919874938</v>
          </cell>
          <cell r="L745">
            <v>25685.262715501136</v>
          </cell>
          <cell r="M745">
            <v>24945.32995481167</v>
          </cell>
          <cell r="N745">
            <v>23885.562838184189</v>
          </cell>
          <cell r="O745">
            <v>32544.220499305004</v>
          </cell>
          <cell r="P745">
            <v>41498.23031648498</v>
          </cell>
          <cell r="Q745">
            <v>29048.828537214475</v>
          </cell>
          <cell r="R745">
            <v>16199.205122317697</v>
          </cell>
          <cell r="S745">
            <v>15716.771103084742</v>
          </cell>
          <cell r="T745">
            <v>15231.573939368718</v>
          </cell>
          <cell r="U745">
            <v>14960.351835141078</v>
          </cell>
          <cell r="V745">
            <v>14252.556114319446</v>
          </cell>
          <cell r="W745">
            <v>13758.562129222224</v>
          </cell>
          <cell r="X745">
            <v>13261.458200665984</v>
          </cell>
          <cell r="Y745">
            <v>12976.700541720194</v>
          </cell>
          <cell r="Z745">
            <v>12257.544521012263</v>
          </cell>
          <cell r="AA745">
            <v>11750.539692491449</v>
          </cell>
          <cell r="AB745">
            <v>11240.034595208901</v>
          </cell>
          <cell r="AC745">
            <v>10941.676431881595</v>
          </cell>
          <cell r="AD745">
            <v>10208.100411865365</v>
          </cell>
          <cell r="AE745">
            <v>-5767.7979257010629</v>
          </cell>
          <cell r="CO745">
            <v>1059362.9673793914</v>
          </cell>
        </row>
        <row r="746">
          <cell r="A746">
            <v>-197299.11542471222</v>
          </cell>
          <cell r="B746">
            <v>19353.395394956984</v>
          </cell>
          <cell r="C746">
            <v>59349.826132321323</v>
          </cell>
          <cell r="D746">
            <v>54678.19683402931</v>
          </cell>
          <cell r="E746">
            <v>42429.572323262051</v>
          </cell>
          <cell r="F746">
            <v>40190.383479838885</v>
          </cell>
          <cell r="G746">
            <v>37439.292538532478</v>
          </cell>
          <cell r="H746">
            <v>35136.065830150124</v>
          </cell>
          <cell r="I746">
            <v>34324.644827456155</v>
          </cell>
          <cell r="J746">
            <v>33096.337704258083</v>
          </cell>
          <cell r="K746">
            <v>31987.958330762369</v>
          </cell>
          <cell r="L746">
            <v>31015.236309738248</v>
          </cell>
          <cell r="M746">
            <v>30142.532456182591</v>
          </cell>
          <cell r="N746">
            <v>28930.932778905524</v>
          </cell>
          <cell r="O746">
            <v>36791.96121099947</v>
          </cell>
          <cell r="P746">
            <v>44994.787520616635</v>
          </cell>
          <cell r="Q746">
            <v>33352.913230982878</v>
          </cell>
          <cell r="R746">
            <v>21300.46031033207</v>
          </cell>
          <cell r="S746">
            <v>20785.764261933844</v>
          </cell>
          <cell r="T746">
            <v>20270.083872620489</v>
          </cell>
          <cell r="U746">
            <v>19974.591513478917</v>
          </cell>
          <cell r="V746">
            <v>19235.651064431266</v>
          </cell>
          <cell r="W746">
            <v>18716.836900802773</v>
          </cell>
          <cell r="X746">
            <v>18196.914852802183</v>
          </cell>
          <cell r="Y746">
            <v>17895.585422335775</v>
          </cell>
          <cell r="Z746">
            <v>17153.613160463792</v>
          </cell>
          <cell r="AA746">
            <v>16630.164021862991</v>
          </cell>
          <cell r="AB746">
            <v>16105.467949640857</v>
          </cell>
          <cell r="AC746">
            <v>15799.253197906142</v>
          </cell>
          <cell r="AD746">
            <v>15052.184250057704</v>
          </cell>
          <cell r="AE746">
            <v>132.27627630970528</v>
          </cell>
          <cell r="CO746">
            <v>986495.57712356106</v>
          </cell>
        </row>
        <row r="747">
          <cell r="A747">
            <v>-203036.56993684429</v>
          </cell>
          <cell r="B747">
            <v>15671.792540634051</v>
          </cell>
          <cell r="C747">
            <v>57915.794042724345</v>
          </cell>
          <cell r="D747">
            <v>57288.12484433908</v>
          </cell>
          <cell r="E747">
            <v>40852.781803403472</v>
          </cell>
          <cell r="F747">
            <v>38631.238128241617</v>
          </cell>
          <cell r="G747">
            <v>35869.26459746591</v>
          </cell>
          <cell r="H747">
            <v>33565.523543409538</v>
          </cell>
          <cell r="I747">
            <v>32788.859514463649</v>
          </cell>
          <cell r="J747">
            <v>31598.380638113609</v>
          </cell>
          <cell r="K747">
            <v>30523.114783007099</v>
          </cell>
          <cell r="L747">
            <v>29587.125679659621</v>
          </cell>
          <cell r="M747">
            <v>28746.448077668931</v>
          </cell>
          <cell r="N747">
            <v>27570.946295035857</v>
          </cell>
          <cell r="O747">
            <v>35724.264482853992</v>
          </cell>
          <cell r="P747">
            <v>44208.275284373551</v>
          </cell>
          <cell r="Q747">
            <v>32242.715187398418</v>
          </cell>
          <cell r="R747">
            <v>19867.622171587529</v>
          </cell>
          <cell r="S747">
            <v>19358.588858883508</v>
          </cell>
          <cell r="T747">
            <v>18848.041771096541</v>
          </cell>
          <cell r="U747">
            <v>18556.932943590335</v>
          </cell>
          <cell r="V747">
            <v>17822.223254865792</v>
          </cell>
          <cell r="W747">
            <v>17306.856871852389</v>
          </cell>
          <cell r="X747">
            <v>16789.786721646698</v>
          </cell>
          <cell r="Y747">
            <v>16490.500151199521</v>
          </cell>
          <cell r="Z747">
            <v>15750.329134204712</v>
          </cell>
          <cell r="AA747">
            <v>15227.834824763744</v>
          </cell>
          <cell r="AB747">
            <v>14703.422910337627</v>
          </cell>
          <cell r="AC747">
            <v>14396.61421655061</v>
          </cell>
          <cell r="AD747">
            <v>13648.614428087116</v>
          </cell>
          <cell r="AE747">
            <v>-1691.6416018848504</v>
          </cell>
          <cell r="CO747">
            <v>1015182.8496842213</v>
          </cell>
        </row>
        <row r="748">
          <cell r="A748">
            <v>-199839.03473886719</v>
          </cell>
          <cell r="B748">
            <v>23259.074960541635</v>
          </cell>
          <cell r="C748">
            <v>61439.304059580114</v>
          </cell>
          <cell r="D748">
            <v>58623.109388239434</v>
          </cell>
          <cell r="E748">
            <v>43925.042777313793</v>
          </cell>
          <cell r="F748">
            <v>41620.927810139663</v>
          </cell>
          <cell r="G748">
            <v>38802.969245270448</v>
          </cell>
          <cell r="H748">
            <v>36439.848878031291</v>
          </cell>
          <cell r="I748">
            <v>35589.787569512817</v>
          </cell>
          <cell r="J748">
            <v>34313.843084164851</v>
          </cell>
          <cell r="K748">
            <v>33161.460707047736</v>
          </cell>
          <cell r="L748">
            <v>32146.630180141845</v>
          </cell>
          <cell r="M748">
            <v>31234.835519693414</v>
          </cell>
          <cell r="N748">
            <v>29976.915247645535</v>
          </cell>
          <cell r="O748">
            <v>37910.16046898577</v>
          </cell>
          <cell r="P748">
            <v>46199.179778459467</v>
          </cell>
          <cell r="Q748">
            <v>34398.832792964778</v>
          </cell>
          <cell r="R748">
            <v>22180.392824025665</v>
          </cell>
          <cell r="S748">
            <v>21649.683452189754</v>
          </cell>
          <cell r="T748">
            <v>21118.204953509543</v>
          </cell>
          <cell r="U748">
            <v>20811.045752384736</v>
          </cell>
          <cell r="V748">
            <v>20052.84758818071</v>
          </cell>
          <cell r="W748">
            <v>19518.92047651246</v>
          </cell>
          <cell r="X748">
            <v>18984.127705804945</v>
          </cell>
          <cell r="Y748">
            <v>18671.911209691025</v>
          </cell>
          <cell r="Z748">
            <v>17911.840529094159</v>
          </cell>
          <cell r="AA748">
            <v>17374.291822896339</v>
          </cell>
          <cell r="AB748">
            <v>16835.768809823319</v>
          </cell>
          <cell r="AC748">
            <v>16519.589680934019</v>
          </cell>
          <cell r="AD748">
            <v>15755.682069350532</v>
          </cell>
          <cell r="AE748">
            <v>637.55023234804685</v>
          </cell>
          <cell r="CO748">
            <v>999195.17369433597</v>
          </cell>
        </row>
        <row r="749">
          <cell r="A749">
            <v>-183362.68093477143</v>
          </cell>
          <cell r="B749">
            <v>29230.399625354316</v>
          </cell>
          <cell r="C749">
            <v>66338.061930821685</v>
          </cell>
          <cell r="D749">
            <v>63846.369458884466</v>
          </cell>
          <cell r="E749">
            <v>48165.485964104693</v>
          </cell>
          <cell r="F749">
            <v>45820.237816227105</v>
          </cell>
          <cell r="G749">
            <v>43041.66820455961</v>
          </cell>
          <cell r="H749">
            <v>40687.849471881476</v>
          </cell>
          <cell r="I749">
            <v>39745.060995629989</v>
          </cell>
          <cell r="J749">
            <v>38368.927683457659</v>
          </cell>
          <cell r="K749">
            <v>37129.145532631577</v>
          </cell>
          <cell r="L749">
            <v>36016.483014452097</v>
          </cell>
          <cell r="M749">
            <v>35019.703599677508</v>
          </cell>
          <cell r="N749">
            <v>33666.290450055763</v>
          </cell>
          <cell r="O749">
            <v>40767.660005093552</v>
          </cell>
          <cell r="P749">
            <v>48254.217293185007</v>
          </cell>
          <cell r="Q749">
            <v>37385.395492350668</v>
          </cell>
          <cell r="R749">
            <v>26096.52385550506</v>
          </cell>
          <cell r="S749">
            <v>25551.981430879801</v>
          </cell>
          <cell r="T749">
            <v>25008.131306174357</v>
          </cell>
          <cell r="U749">
            <v>24690.168306290958</v>
          </cell>
          <cell r="V749">
            <v>23922.591655583114</v>
          </cell>
          <cell r="W749">
            <v>23380.945555594451</v>
          </cell>
          <cell r="X749">
            <v>22840.078645264584</v>
          </cell>
          <cell r="Y749">
            <v>22523.541954290165</v>
          </cell>
          <cell r="Z749">
            <v>21760.776597611381</v>
          </cell>
          <cell r="AA749">
            <v>21222.39033651771</v>
          </cell>
          <cell r="AB749">
            <v>20684.881060249769</v>
          </cell>
          <cell r="AC749">
            <v>20371.679810549278</v>
          </cell>
          <cell r="AD749">
            <v>19612.599489656532</v>
          </cell>
          <cell r="AE749">
            <v>5703.1808888517553</v>
          </cell>
          <cell r="CO749">
            <v>916813.40467385715</v>
          </cell>
        </row>
        <row r="750">
          <cell r="A750">
            <v>-170787.70340482303</v>
          </cell>
          <cell r="B750">
            <v>29054.896439099655</v>
          </cell>
          <cell r="C750">
            <v>64731.552997149891</v>
          </cell>
          <cell r="D750">
            <v>63932.899710132726</v>
          </cell>
          <cell r="E750">
            <v>48294.96970390054</v>
          </cell>
          <cell r="F750">
            <v>46021.353681379071</v>
          </cell>
          <cell r="G750">
            <v>43360.734012077373</v>
          </cell>
          <cell r="H750">
            <v>41098.525415579163</v>
          </cell>
          <cell r="I750">
            <v>40161.490129807877</v>
          </cell>
          <cell r="J750">
            <v>38800.084394569843</v>
          </cell>
          <cell r="K750">
            <v>37576.686617631975</v>
          </cell>
          <cell r="L750">
            <v>36472.032558485196</v>
          </cell>
          <cell r="M750">
            <v>35485.841299653119</v>
          </cell>
          <cell r="N750">
            <v>34147.789687017903</v>
          </cell>
          <cell r="O750">
            <v>40695.246387849329</v>
          </cell>
          <cell r="P750">
            <v>47623.580463571227</v>
          </cell>
          <cell r="Q750">
            <v>37487.212225288014</v>
          </cell>
          <cell r="R750">
            <v>26940.59969125707</v>
          </cell>
          <cell r="S750">
            <v>26411.731695837923</v>
          </cell>
          <cell r="T750">
            <v>25884.034581153275</v>
          </cell>
          <cell r="U750">
            <v>25577.099515034599</v>
          </cell>
          <cell r="V750">
            <v>24832.294553467909</v>
          </cell>
          <cell r="W750">
            <v>24308.325086303084</v>
          </cell>
          <cell r="X750">
            <v>23785.673455720331</v>
          </cell>
          <cell r="Y750">
            <v>23482.540928582646</v>
          </cell>
          <cell r="Z750">
            <v>22744.483030743708</v>
          </cell>
          <cell r="AA750">
            <v>22226.026900285142</v>
          </cell>
          <cell r="AB750">
            <v>21709.054006509818</v>
          </cell>
          <cell r="AC750">
            <v>21411.866662100671</v>
          </cell>
          <cell r="AD750">
            <v>20679.737252323859</v>
          </cell>
          <cell r="AE750">
            <v>7710.0195678004093</v>
          </cell>
          <cell r="CO750">
            <v>853938.51702411508</v>
          </cell>
        </row>
        <row r="751">
          <cell r="A751">
            <v>-165594.73880616989</v>
          </cell>
          <cell r="B751">
            <v>32639.350336772797</v>
          </cell>
          <cell r="C751">
            <v>67612.331739258807</v>
          </cell>
          <cell r="D751">
            <v>64132.753116485401</v>
          </cell>
          <cell r="E751">
            <v>49166.451288305994</v>
          </cell>
          <cell r="F751">
            <v>46895.290905240327</v>
          </cell>
          <cell r="G751">
            <v>44260.239909351498</v>
          </cell>
          <cell r="H751">
            <v>42013.611761210734</v>
          </cell>
          <cell r="I751">
            <v>41058.804368551311</v>
          </cell>
          <cell r="J751">
            <v>39679.470332343422</v>
          </cell>
          <cell r="K751">
            <v>38440.962141706696</v>
          </cell>
          <cell r="L751">
            <v>37317.847726626205</v>
          </cell>
          <cell r="M751">
            <v>36316.163821694965</v>
          </cell>
          <cell r="N751">
            <v>34961.22242710166</v>
          </cell>
          <cell r="O751">
            <v>41258.612408400848</v>
          </cell>
          <cell r="P751">
            <v>47942.145197390928</v>
          </cell>
          <cell r="Q751">
            <v>38102.590133964841</v>
          </cell>
          <cell r="R751">
            <v>27853.86515071617</v>
          </cell>
          <cell r="S751">
            <v>27324.563450265909</v>
          </cell>
          <cell r="T751">
            <v>26796.797928313659</v>
          </cell>
          <cell r="U751">
            <v>26489.34243233021</v>
          </cell>
          <cell r="V751">
            <v>25746.061143883475</v>
          </cell>
          <cell r="W751">
            <v>25223.186241274219</v>
          </cell>
          <cell r="X751">
            <v>24702.040321098189</v>
          </cell>
          <cell r="Y751">
            <v>24400.045871953014</v>
          </cell>
          <cell r="Z751">
            <v>23665.144462021919</v>
          </cell>
          <cell r="AA751">
            <v>23149.502977002805</v>
          </cell>
          <cell r="AB751">
            <v>22635.807476944618</v>
          </cell>
          <cell r="AC751">
            <v>22341.615332938236</v>
          </cell>
          <cell r="AD751">
            <v>21614.489701292798</v>
          </cell>
          <cell r="AE751">
            <v>9028.3039054995606</v>
          </cell>
          <cell r="CO751">
            <v>827973.69403084938</v>
          </cell>
        </row>
        <row r="752">
          <cell r="A752">
            <v>-167257.81126622824</v>
          </cell>
          <cell r="B752">
            <v>38512.190531331988</v>
          </cell>
          <cell r="C752">
            <v>70884.962041525752</v>
          </cell>
          <cell r="D752">
            <v>67215.703747420353</v>
          </cell>
          <cell r="E752">
            <v>53167.259096369846</v>
          </cell>
          <cell r="F752">
            <v>50753.38876198158</v>
          </cell>
          <cell r="G752">
            <v>47989.078892844642</v>
          </cell>
          <cell r="H752">
            <v>45621.042321566783</v>
          </cell>
          <cell r="I752">
            <v>44566.510612826431</v>
          </cell>
          <cell r="J752">
            <v>43067.29458967637</v>
          </cell>
          <cell r="K752">
            <v>41719.165666249552</v>
          </cell>
          <cell r="L752">
            <v>40488.073530675392</v>
          </cell>
          <cell r="M752">
            <v>39387.415003597926</v>
          </cell>
          <cell r="N752">
            <v>37916.322895990248</v>
          </cell>
          <cell r="O752">
            <v>44182.23518564085</v>
          </cell>
          <cell r="P752">
            <v>50869.46639307365</v>
          </cell>
          <cell r="Q752">
            <v>40905.236793739052</v>
          </cell>
          <cell r="R752">
            <v>30515.928135137918</v>
          </cell>
          <cell r="S752">
            <v>29950.629255444612</v>
          </cell>
          <cell r="T752">
            <v>29387.626794014068</v>
          </cell>
          <cell r="U752">
            <v>29053.787571551366</v>
          </cell>
          <cell r="V752">
            <v>28268.788762908785</v>
          </cell>
          <cell r="W752">
            <v>27713.097240662566</v>
          </cell>
          <cell r="X752">
            <v>27159.990357402348</v>
          </cell>
          <cell r="Y752">
            <v>26834.624311956999</v>
          </cell>
          <cell r="Z752">
            <v>26061.842990693556</v>
          </cell>
          <cell r="AA752">
            <v>25516.964633894691</v>
          </cell>
          <cell r="AB752">
            <v>24974.995311045284</v>
          </cell>
          <cell r="AC752">
            <v>24660.914728015348</v>
          </cell>
          <cell r="AD752">
            <v>23900.135469399509</v>
          </cell>
          <cell r="AE752">
            <v>11167.435272130751</v>
          </cell>
          <cell r="CO752">
            <v>836289.05633114115</v>
          </cell>
        </row>
        <row r="753">
          <cell r="A753">
            <v>-178743.18610504479</v>
          </cell>
          <cell r="B753">
            <v>29600.825279519762</v>
          </cell>
          <cell r="C753">
            <v>64230.387020525857</v>
          </cell>
          <cell r="D753">
            <v>62205.295679810602</v>
          </cell>
          <cell r="E753">
            <v>48332.150499818541</v>
          </cell>
          <cell r="F753">
            <v>46009.267511827318</v>
          </cell>
          <cell r="G753">
            <v>43270.658478364887</v>
          </cell>
          <cell r="H753">
            <v>40947.25367831417</v>
          </cell>
          <cell r="I753">
            <v>40003.645238229117</v>
          </cell>
          <cell r="J753">
            <v>38629.426433722692</v>
          </cell>
          <cell r="K753">
            <v>37392.478079840716</v>
          </cell>
          <cell r="L753">
            <v>36279.588281549397</v>
          </cell>
          <cell r="M753">
            <v>35283.806233072857</v>
          </cell>
          <cell r="N753">
            <v>33932.653566331843</v>
          </cell>
          <cell r="O753">
            <v>40827.435366079822</v>
          </cell>
          <cell r="P753">
            <v>48106.847240855117</v>
          </cell>
          <cell r="Q753">
            <v>37506.272526284578</v>
          </cell>
          <cell r="R753">
            <v>26488.816968115381</v>
          </cell>
          <cell r="S753">
            <v>25949.027073799502</v>
          </cell>
          <cell r="T753">
            <v>25410.129699823476</v>
          </cell>
          <cell r="U753">
            <v>25095.479054684452</v>
          </cell>
          <cell r="V753">
            <v>24335.12041860036</v>
          </cell>
          <cell r="W753">
            <v>23799.064496476538</v>
          </cell>
          <cell r="X753">
            <v>23264.013113858404</v>
          </cell>
          <cell r="Y753">
            <v>22951.760299820635</v>
          </cell>
          <cell r="Z753">
            <v>22197.045415965389</v>
          </cell>
          <cell r="AA753">
            <v>21665.192112440091</v>
          </cell>
          <cell r="AB753">
            <v>21134.469426978401</v>
          </cell>
          <cell r="AC753">
            <v>20826.624235636278</v>
          </cell>
          <cell r="AD753">
            <v>20076.552601969837</v>
          </cell>
          <cell r="AE753">
            <v>6511.6797466490971</v>
          </cell>
          <cell r="CO753">
            <v>893715.93052522384</v>
          </cell>
        </row>
        <row r="754">
          <cell r="A754">
            <v>-198318.33848873284</v>
          </cell>
          <cell r="B754">
            <v>16088.240770178963</v>
          </cell>
          <cell r="C754">
            <v>58277.169213857575</v>
          </cell>
          <cell r="D754">
            <v>57431.41733276812</v>
          </cell>
          <cell r="E754">
            <v>41006.092296447983</v>
          </cell>
          <cell r="F754">
            <v>38807.952764331843</v>
          </cell>
          <cell r="G754">
            <v>36087.272455619313</v>
          </cell>
          <cell r="H754">
            <v>33815.055543279712</v>
          </cell>
          <cell r="I754">
            <v>33037.970680926635</v>
          </cell>
          <cell r="J754">
            <v>31849.943759860005</v>
          </cell>
          <cell r="K754">
            <v>30778.024673620239</v>
          </cell>
          <cell r="L754">
            <v>29842.253581307392</v>
          </cell>
          <cell r="M754">
            <v>29003.005470951015</v>
          </cell>
          <cell r="N754">
            <v>27830.292951237047</v>
          </cell>
          <cell r="O754">
            <v>35773.048749575923</v>
          </cell>
          <cell r="P754">
            <v>44045.781885724624</v>
          </cell>
          <cell r="Q754">
            <v>32354.319428975417</v>
          </cell>
          <cell r="R754">
            <v>20256.622300423151</v>
          </cell>
          <cell r="S754">
            <v>19752.585925911604</v>
          </cell>
          <cell r="T754">
            <v>19247.236808985515</v>
          </cell>
          <cell r="U754">
            <v>18959.616074559905</v>
          </cell>
          <cell r="V754">
            <v>18232.441637331358</v>
          </cell>
          <cell r="W754">
            <v>17722.913238209789</v>
          </cell>
          <cell r="X754">
            <v>17211.907335935306</v>
          </cell>
          <cell r="Y754">
            <v>16917.087141188298</v>
          </cell>
          <cell r="Z754">
            <v>16185.28439179618</v>
          </cell>
          <cell r="AA754">
            <v>15669.574670591228</v>
          </cell>
          <cell r="AB754">
            <v>15152.202006570871</v>
          </cell>
          <cell r="AC754">
            <v>14850.938668671781</v>
          </cell>
          <cell r="AD754">
            <v>14112.26680029725</v>
          </cell>
          <cell r="AE754">
            <v>-875.98557747768064</v>
          </cell>
          <cell r="CO754">
            <v>991591.69244366419</v>
          </cell>
        </row>
        <row r="755">
          <cell r="A755">
            <v>-174941.05349276355</v>
          </cell>
          <cell r="B755">
            <v>30308.386058464996</v>
          </cell>
          <cell r="C755">
            <v>62574.225915919422</v>
          </cell>
          <cell r="D755">
            <v>63177.270481501255</v>
          </cell>
          <cell r="E755">
            <v>46389.513412503162</v>
          </cell>
          <cell r="F755">
            <v>44154.00585064519</v>
          </cell>
          <cell r="G755">
            <v>41507.120821154924</v>
          </cell>
          <cell r="H755">
            <v>39265.322067453235</v>
          </cell>
          <cell r="I755">
            <v>38372.26544071002</v>
          </cell>
          <cell r="J755">
            <v>37060.668985637865</v>
          </cell>
          <cell r="K755">
            <v>35881.674633586692</v>
          </cell>
          <cell r="L755">
            <v>34823.94230313084</v>
          </cell>
          <cell r="M755">
            <v>33879.488785139249</v>
          </cell>
          <cell r="N755">
            <v>32589.268398583416</v>
          </cell>
          <cell r="O755">
            <v>39368.229334964468</v>
          </cell>
          <cell r="P755">
            <v>46513.448140291192</v>
          </cell>
          <cell r="Q755">
            <v>36148.050660575813</v>
          </cell>
          <cell r="R755">
            <v>25375.944433920871</v>
          </cell>
          <cell r="S755">
            <v>24857.626435634083</v>
          </cell>
          <cell r="T755">
            <v>24339.93946399261</v>
          </cell>
          <cell r="U755">
            <v>24040.917215555754</v>
          </cell>
          <cell r="V755">
            <v>23306.534891767471</v>
          </cell>
          <cell r="W755">
            <v>22790.856873592071</v>
          </cell>
          <cell r="X755">
            <v>22275.889081465473</v>
          </cell>
          <cell r="Y755">
            <v>21978.342438599881</v>
          </cell>
          <cell r="Z755">
            <v>21248.170041687845</v>
          </cell>
          <cell r="AA755">
            <v>20735.463344386153</v>
          </cell>
          <cell r="AB755">
            <v>20223.556012759451</v>
          </cell>
          <cell r="AC755">
            <v>19929.317811181267</v>
          </cell>
          <cell r="AD755">
            <v>19202.236089841004</v>
          </cell>
          <cell r="AE755">
            <v>5932.456271691437</v>
          </cell>
          <cell r="CO755">
            <v>874705.26746381761</v>
          </cell>
        </row>
        <row r="756">
          <cell r="A756">
            <v>-193746.85348852072</v>
          </cell>
          <cell r="B756">
            <v>20071.965558498778</v>
          </cell>
          <cell r="C756">
            <v>61670.042186627921</v>
          </cell>
          <cell r="D756">
            <v>60855.558749016927</v>
          </cell>
          <cell r="E756">
            <v>43900.841745539597</v>
          </cell>
          <cell r="F756">
            <v>41634.312989151731</v>
          </cell>
          <cell r="G756">
            <v>38875.956599851648</v>
          </cell>
          <cell r="H756">
            <v>36559.583117176182</v>
          </cell>
          <cell r="I756">
            <v>35714.4502178572</v>
          </cell>
          <cell r="J756">
            <v>34448.192400987798</v>
          </cell>
          <cell r="K756">
            <v>33306.072605500012</v>
          </cell>
          <cell r="L756">
            <v>32297.435211596996</v>
          </cell>
          <cell r="M756">
            <v>31392.88129393031</v>
          </cell>
          <cell r="N756">
            <v>30144.872280352603</v>
          </cell>
          <cell r="O756">
            <v>37812.030161308765</v>
          </cell>
          <cell r="P756">
            <v>45832.125162103184</v>
          </cell>
          <cell r="Q756">
            <v>34387.230502220649</v>
          </cell>
          <cell r="R756">
            <v>22529.309486724895</v>
          </cell>
          <cell r="S756">
            <v>22006.927865661535</v>
          </cell>
          <cell r="T756">
            <v>21483.991157176788</v>
          </cell>
          <cell r="U756">
            <v>21182.7139251013</v>
          </cell>
          <cell r="V756">
            <v>20436.385367873787</v>
          </cell>
          <cell r="W756">
            <v>19911.681468086826</v>
          </cell>
          <cell r="X756">
            <v>19386.352812516765</v>
          </cell>
          <cell r="Y756">
            <v>19081.097524507859</v>
          </cell>
          <cell r="Z756">
            <v>18333.74570105302</v>
          </cell>
          <cell r="AA756">
            <v>17806.428056103323</v>
          </cell>
          <cell r="AB756">
            <v>17278.40724301563</v>
          </cell>
          <cell r="AC756">
            <v>16970.370830913802</v>
          </cell>
          <cell r="AD756">
            <v>16220.171099398292</v>
          </cell>
          <cell r="AE756">
            <v>1557.7759216902959</v>
          </cell>
          <cell r="CO756">
            <v>968734.26744260348</v>
          </cell>
        </row>
        <row r="757">
          <cell r="A757">
            <v>-205944.65699716259</v>
          </cell>
          <cell r="B757">
            <v>13052.960787576012</v>
          </cell>
          <cell r="C757">
            <v>56325.337389509878</v>
          </cell>
          <cell r="D757">
            <v>53641.837043642387</v>
          </cell>
          <cell r="E757">
            <v>38071.541172764861</v>
          </cell>
          <cell r="F757">
            <v>35924.666070983803</v>
          </cell>
          <cell r="G757">
            <v>33213.244417186579</v>
          </cell>
          <cell r="H757">
            <v>30963.156295279492</v>
          </cell>
          <cell r="I757">
            <v>30252.92742176613</v>
          </cell>
          <cell r="J757">
            <v>29139.798611863094</v>
          </cell>
          <cell r="K757">
            <v>28134.323194964047</v>
          </cell>
          <cell r="L757">
            <v>27269.695009574818</v>
          </cell>
          <cell r="M757">
            <v>26493.383216896276</v>
          </cell>
          <cell r="N757">
            <v>25392.472473831986</v>
          </cell>
          <cell r="O757">
            <v>33745.605543296901</v>
          </cell>
          <cell r="P757">
            <v>42406.731396449009</v>
          </cell>
          <cell r="Q757">
            <v>30290.824295131577</v>
          </cell>
          <cell r="R757">
            <v>17773.122503898398</v>
          </cell>
          <cell r="S757">
            <v>17283.694063091054</v>
          </cell>
          <cell r="T757">
            <v>16792.077252774208</v>
          </cell>
          <cell r="U757">
            <v>16515.485781100768</v>
          </cell>
          <cell r="V757">
            <v>15802.013949738452</v>
          </cell>
          <cell r="W757">
            <v>15303.430187165217</v>
          </cell>
          <cell r="X757">
            <v>14802.383395429599</v>
          </cell>
          <cell r="Y757">
            <v>14514.786892819804</v>
          </cell>
          <cell r="Z757">
            <v>13792.602944245158</v>
          </cell>
          <cell r="AA757">
            <v>13283.714786366061</v>
          </cell>
          <cell r="AB757">
            <v>12772.054467465412</v>
          </cell>
          <cell r="AC757">
            <v>12473.710867013095</v>
          </cell>
          <cell r="AD757">
            <v>11740.0821923316</v>
          </cell>
          <cell r="AE757">
            <v>-3802.2623059932193</v>
          </cell>
          <cell r="CO757">
            <v>1029723.2849858128</v>
          </cell>
        </row>
        <row r="758">
          <cell r="A758">
            <v>-169344.14495870259</v>
          </cell>
          <cell r="B758">
            <v>35625.767757419642</v>
          </cell>
          <cell r="C758">
            <v>71247.806005923514</v>
          </cell>
          <cell r="D758">
            <v>67987.85495059278</v>
          </cell>
          <cell r="E758">
            <v>52610.260235644353</v>
          </cell>
          <cell r="F758">
            <v>50202.263255168902</v>
          </cell>
          <cell r="G758">
            <v>47433.532865071902</v>
          </cell>
          <cell r="H758">
            <v>45064.86381737412</v>
          </cell>
          <cell r="I758">
            <v>44022.567583167169</v>
          </cell>
          <cell r="J758">
            <v>42536.62653501083</v>
          </cell>
          <cell r="K758">
            <v>41200.10086556508</v>
          </cell>
          <cell r="L758">
            <v>39981.930302330598</v>
          </cell>
          <cell r="M758">
            <v>38892.51992793825</v>
          </cell>
          <cell r="N758">
            <v>37434.089129597385</v>
          </cell>
          <cell r="O758">
            <v>43805.861057303286</v>
          </cell>
          <cell r="P758">
            <v>50595.054694357401</v>
          </cell>
          <cell r="Q758">
            <v>40513.008593916202</v>
          </cell>
          <cell r="R758">
            <v>30006.204135477979</v>
          </cell>
          <cell r="S758">
            <v>29442.826154833165</v>
          </cell>
          <cell r="T758">
            <v>28881.555428634485</v>
          </cell>
          <cell r="U758">
            <v>28549.208619949481</v>
          </cell>
          <cell r="V758">
            <v>27765.590506638211</v>
          </cell>
          <cell r="W758">
            <v>27211.028492590107</v>
          </cell>
          <cell r="X758">
            <v>26658.83821198612</v>
          </cell>
          <cell r="Y758">
            <v>26334.126989799799</v>
          </cell>
          <cell r="Z758">
            <v>25561.859593683606</v>
          </cell>
          <cell r="AA758">
            <v>25017.220027708856</v>
          </cell>
          <cell r="AB758">
            <v>24475.249868620362</v>
          </cell>
          <cell r="AC758">
            <v>24160.880880845863</v>
          </cell>
          <cell r="AD758">
            <v>23399.640502394606</v>
          </cell>
          <cell r="AE758">
            <v>10513.996819115317</v>
          </cell>
          <cell r="CO758">
            <v>846720.72479351284</v>
          </cell>
        </row>
        <row r="759">
          <cell r="A759">
            <v>-182671.18262045633</v>
          </cell>
          <cell r="B759">
            <v>25672.272233287687</v>
          </cell>
          <cell r="C759">
            <v>61952.233811348473</v>
          </cell>
          <cell r="D759">
            <v>61717.892083970684</v>
          </cell>
          <cell r="E759">
            <v>45174.199621282431</v>
          </cell>
          <cell r="F759">
            <v>42932.319022680211</v>
          </cell>
          <cell r="G759">
            <v>40245.054726297094</v>
          </cell>
          <cell r="H759">
            <v>37977.834023313932</v>
          </cell>
          <cell r="I759">
            <v>37109.21399059004</v>
          </cell>
          <cell r="J759">
            <v>35821.899688766265</v>
          </cell>
          <cell r="K759">
            <v>34663.206615431176</v>
          </cell>
          <cell r="L759">
            <v>33630.773129649242</v>
          </cell>
          <cell r="M759">
            <v>32707.391386266667</v>
          </cell>
          <cell r="N759">
            <v>31439.985054212288</v>
          </cell>
          <cell r="O759">
            <v>38589.053364196618</v>
          </cell>
          <cell r="P759">
            <v>46097.247400296867</v>
          </cell>
          <cell r="Q759">
            <v>35289.453417588127</v>
          </cell>
          <cell r="R759">
            <v>24073.053348133835</v>
          </cell>
          <cell r="S759">
            <v>23554.689000364393</v>
          </cell>
          <cell r="T759">
            <v>23036.428702923484</v>
          </cell>
          <cell r="U759">
            <v>22737.672753334547</v>
          </cell>
          <cell r="V759">
            <v>22000.232838712247</v>
          </cell>
          <cell r="W759">
            <v>21482.303798706722</v>
          </cell>
          <cell r="X759">
            <v>20964.491868262703</v>
          </cell>
          <cell r="Y759">
            <v>20664.810555664531</v>
          </cell>
          <cell r="Z759">
            <v>19929.233494605127</v>
          </cell>
          <cell r="AA759">
            <v>19411.79439732297</v>
          </cell>
          <cell r="AB759">
            <v>18894.487107884044</v>
          </cell>
          <cell r="AC759">
            <v>18595.427852347129</v>
          </cell>
          <cell r="AD759">
            <v>17860.283888103906</v>
          </cell>
          <cell r="AE759">
            <v>4019.133653070141</v>
          </cell>
          <cell r="CO759">
            <v>913355.91310228151</v>
          </cell>
        </row>
        <row r="760">
          <cell r="A760">
            <v>-187186.83096649605</v>
          </cell>
          <cell r="B760">
            <v>29045.749964070201</v>
          </cell>
          <cell r="C760">
            <v>66218.342695244646</v>
          </cell>
          <cell r="D760">
            <v>61848.049094701375</v>
          </cell>
          <cell r="E760">
            <v>47904.941781426271</v>
          </cell>
          <cell r="F760">
            <v>45545.243739309793</v>
          </cell>
          <cell r="G760">
            <v>42737.061018041597</v>
          </cell>
          <cell r="H760">
            <v>40361.398940428597</v>
          </cell>
          <cell r="I760">
            <v>39422.308317828312</v>
          </cell>
          <cell r="J760">
            <v>38048.187924687649</v>
          </cell>
          <cell r="K760">
            <v>36809.337955720097</v>
          </cell>
          <cell r="L760">
            <v>35700.125336989979</v>
          </cell>
          <cell r="M760">
            <v>34705.496959964192</v>
          </cell>
          <cell r="N760">
            <v>33353.693933947536</v>
          </cell>
          <cell r="O760">
            <v>40629.277853066684</v>
          </cell>
          <cell r="P760">
            <v>48289.455428372072</v>
          </cell>
          <cell r="Q760">
            <v>37199.419277073473</v>
          </cell>
          <cell r="R760">
            <v>25687.155683550853</v>
          </cell>
          <cell r="S760">
            <v>25139.713899114075</v>
          </cell>
          <cell r="T760">
            <v>24592.773542986368</v>
          </cell>
          <cell r="U760">
            <v>24272.82887235521</v>
          </cell>
          <cell r="V760">
            <v>23500.457738340447</v>
          </cell>
          <cell r="W760">
            <v>22955.11374291587</v>
          </cell>
          <cell r="X760">
            <v>22410.334109470525</v>
          </cell>
          <cell r="Y760">
            <v>22090.910016070789</v>
          </cell>
          <cell r="Z760">
            <v>21322.536159881383</v>
          </cell>
          <cell r="AA760">
            <v>20779.553244471346</v>
          </cell>
          <cell r="AB760">
            <v>20237.205523441138</v>
          </cell>
          <cell r="AC760">
            <v>19920.112499360621</v>
          </cell>
          <cell r="AD760">
            <v>19154.492459520581</v>
          </cell>
          <cell r="AE760">
            <v>4960.5273981011997</v>
          </cell>
          <cell r="CO760">
            <v>935934.15483248024</v>
          </cell>
        </row>
        <row r="761">
          <cell r="A761">
            <v>-199115.67633492121</v>
          </cell>
          <cell r="B761">
            <v>17022.835860048479</v>
          </cell>
          <cell r="C761">
            <v>55693.881667040871</v>
          </cell>
          <cell r="D761">
            <v>54593.972923440742</v>
          </cell>
          <cell r="E761">
            <v>40395.030374930589</v>
          </cell>
          <cell r="F761">
            <v>38212.3397190666</v>
          </cell>
          <cell r="G761">
            <v>35501.234128718221</v>
          </cell>
          <cell r="H761">
            <v>33239.6068373163</v>
          </cell>
          <cell r="I761">
            <v>32477.005688881778</v>
          </cell>
          <cell r="J761">
            <v>31305.739827898709</v>
          </cell>
          <cell r="K761">
            <v>30248.904271873864</v>
          </cell>
          <cell r="L761">
            <v>29328.667485867976</v>
          </cell>
          <cell r="M761">
            <v>28503.388094689028</v>
          </cell>
          <cell r="N761">
            <v>27346.824016474471</v>
          </cell>
          <cell r="O761">
            <v>35340.415932118391</v>
          </cell>
          <cell r="P761">
            <v>43659.066188316014</v>
          </cell>
          <cell r="Q761">
            <v>31925.333243849571</v>
          </cell>
          <cell r="R761">
            <v>19786.936329328455</v>
          </cell>
          <cell r="S761">
            <v>19286.99608765122</v>
          </cell>
          <cell r="T761">
            <v>18785.589195146124</v>
          </cell>
          <cell r="U761">
            <v>18501.009008523164</v>
          </cell>
          <cell r="V761">
            <v>17778.198139566448</v>
          </cell>
          <cell r="W761">
            <v>17272.121977885487</v>
          </cell>
          <cell r="X761">
            <v>16764.395087776385</v>
          </cell>
          <cell r="Y761">
            <v>16471.965678971959</v>
          </cell>
          <cell r="Z761">
            <v>15743.78954920662</v>
          </cell>
          <cell r="AA761">
            <v>15230.807355503875</v>
          </cell>
          <cell r="AB761">
            <v>14715.967252412331</v>
          </cell>
          <cell r="AC761">
            <v>14416.354825746301</v>
          </cell>
          <cell r="AD761">
            <v>13680.488696817625</v>
          </cell>
          <cell r="AE761">
            <v>-1364.0106320755622</v>
          </cell>
          <cell r="CO761">
            <v>995578.381674606</v>
          </cell>
        </row>
        <row r="762">
          <cell r="A762">
            <v>-205941.97704846581</v>
          </cell>
          <cell r="B762">
            <v>14559.719967568744</v>
          </cell>
          <cell r="C762">
            <v>56836.977205169547</v>
          </cell>
          <cell r="D762">
            <v>60044.477977352042</v>
          </cell>
          <cell r="E762">
            <v>40116.943857768012</v>
          </cell>
          <cell r="F762">
            <v>37902.258475272596</v>
          </cell>
          <cell r="G762">
            <v>35133.002171467029</v>
          </cell>
          <cell r="H762">
            <v>32827.296829785861</v>
          </cell>
          <cell r="I762">
            <v>32066.690693823126</v>
          </cell>
          <cell r="J762">
            <v>30893.529235509166</v>
          </cell>
          <cell r="K762">
            <v>29833.356677109747</v>
          </cell>
          <cell r="L762">
            <v>28914.302053855426</v>
          </cell>
          <cell r="M762">
            <v>28088.321182040701</v>
          </cell>
          <cell r="N762">
            <v>26929.320055120304</v>
          </cell>
          <cell r="O762">
            <v>35229.018986387833</v>
          </cell>
          <cell r="P762">
            <v>43854.32639625849</v>
          </cell>
          <cell r="Q762">
            <v>31724.420575923919</v>
          </cell>
          <cell r="R762">
            <v>19185.283578226197</v>
          </cell>
          <cell r="S762">
            <v>18678.588972049387</v>
          </cell>
          <cell r="T762">
            <v>18170.12532753079</v>
          </cell>
          <cell r="U762">
            <v>17880.847716101111</v>
          </cell>
          <cell r="V762">
            <v>17147.677046732846</v>
          </cell>
          <cell r="W762">
            <v>16633.581443985342</v>
          </cell>
          <cell r="X762">
            <v>16117.494772999024</v>
          </cell>
          <cell r="Y762">
            <v>15818.905975796872</v>
          </cell>
          <cell r="Z762">
            <v>15079.107506159609</v>
          </cell>
          <cell r="AA762">
            <v>14556.682016569066</v>
          </cell>
          <cell r="AB762">
            <v>14032.015562134417</v>
          </cell>
          <cell r="AC762">
            <v>13724.629064907593</v>
          </cell>
          <cell r="AD762">
            <v>12975.688826082853</v>
          </cell>
          <cell r="AE762">
            <v>-2577.7751985017203</v>
          </cell>
          <cell r="CO762">
            <v>1029709.885242329</v>
          </cell>
        </row>
        <row r="763">
          <cell r="A763">
            <v>-206200.71319107994</v>
          </cell>
          <cell r="B763">
            <v>17254.586190513146</v>
          </cell>
          <cell r="C763">
            <v>59210.460341972401</v>
          </cell>
          <cell r="D763">
            <v>57237.052058346264</v>
          </cell>
          <cell r="E763">
            <v>42425.052587709244</v>
          </cell>
          <cell r="F763">
            <v>40132.267083436178</v>
          </cell>
          <cell r="G763">
            <v>37295.216514340253</v>
          </cell>
          <cell r="H763">
            <v>34924.770356354958</v>
          </cell>
          <cell r="I763">
            <v>34107.130491868738</v>
          </cell>
          <cell r="J763">
            <v>32865.840270553221</v>
          </cell>
          <cell r="K763">
            <v>31743.532276951504</v>
          </cell>
          <cell r="L763">
            <v>30762.822402410369</v>
          </cell>
          <cell r="M763">
            <v>29880.507229943949</v>
          </cell>
          <cell r="N763">
            <v>28655.558426621457</v>
          </cell>
          <cell r="O763">
            <v>36906.420254607998</v>
          </cell>
          <cell r="P763">
            <v>45502.881707676766</v>
          </cell>
          <cell r="Q763">
            <v>33341.913829580852</v>
          </cell>
          <cell r="R763">
            <v>20763.109250032961</v>
          </cell>
          <cell r="S763">
            <v>20236.581822860346</v>
          </cell>
          <cell r="T763">
            <v>19708.749136611244</v>
          </cell>
          <cell r="U763">
            <v>19404.909734029716</v>
          </cell>
          <cell r="V763">
            <v>18649.010181061094</v>
          </cell>
          <cell r="W763">
            <v>18117.022036773946</v>
          </cell>
          <cell r="X763">
            <v>17583.564811896882</v>
          </cell>
          <cell r="Y763">
            <v>17272.278389548919</v>
          </cell>
          <cell r="Z763">
            <v>16512.065508529457</v>
          </cell>
          <cell r="AA763">
            <v>15973.93127902093</v>
          </cell>
          <cell r="AB763">
            <v>15434.143586365877</v>
          </cell>
          <cell r="AC763">
            <v>15116.207481080612</v>
          </cell>
          <cell r="AD763">
            <v>14349.407907921435</v>
          </cell>
          <cell r="AE763">
            <v>-1236.1795036930198</v>
          </cell>
          <cell r="CO763">
            <v>1031003.5659553997</v>
          </cell>
        </row>
        <row r="764">
          <cell r="A764">
            <v>-175635.79929500015</v>
          </cell>
          <cell r="B764">
            <v>29069.52407491942</v>
          </cell>
          <cell r="C764">
            <v>63798.939578262842</v>
          </cell>
          <cell r="D764">
            <v>62945.543733627681</v>
          </cell>
          <cell r="E764">
            <v>47766.797194862738</v>
          </cell>
          <cell r="F764">
            <v>45481.423517915551</v>
          </cell>
          <cell r="G764">
            <v>42788.858842046116</v>
          </cell>
          <cell r="H764">
            <v>40504.340365538301</v>
          </cell>
          <cell r="I764">
            <v>39576.866579212539</v>
          </cell>
          <cell r="J764">
            <v>38223.820482711439</v>
          </cell>
          <cell r="K764">
            <v>37006.896119190205</v>
          </cell>
          <cell r="L764">
            <v>35911.880969456121</v>
          </cell>
          <cell r="M764">
            <v>34933.221813608317</v>
          </cell>
          <cell r="N764">
            <v>33602.831314864663</v>
          </cell>
          <cell r="O764">
            <v>40376.307322786335</v>
          </cell>
          <cell r="P764">
            <v>47528.203363188142</v>
          </cell>
          <cell r="Q764">
            <v>37112.758224257326</v>
          </cell>
          <cell r="R764">
            <v>26285.027705852801</v>
          </cell>
          <cell r="S764">
            <v>25754.154642855712</v>
          </cell>
          <cell r="T764">
            <v>25224.169926213697</v>
          </cell>
          <cell r="U764">
            <v>24915.950041407734</v>
          </cell>
          <cell r="V764">
            <v>24166.972933069294</v>
          </cell>
          <cell r="W764">
            <v>23639.816379868666</v>
          </cell>
          <cell r="X764">
            <v>23113.659668317028</v>
          </cell>
          <cell r="Y764">
            <v>22807.930263837115</v>
          </cell>
          <cell r="Z764">
            <v>22064.46665101601</v>
          </cell>
          <cell r="AA764">
            <v>21541.493062333728</v>
          </cell>
          <cell r="AB764">
            <v>21019.644804235977</v>
          </cell>
          <cell r="AC764">
            <v>20718.398755001268</v>
          </cell>
          <cell r="AD764">
            <v>19979.460332261697</v>
          </cell>
          <cell r="AE764">
            <v>6650.1017180288472</v>
          </cell>
          <cell r="CO764">
            <v>878178.99647500075</v>
          </cell>
        </row>
        <row r="765">
          <cell r="A765">
            <v>-208143.19763411826</v>
          </cell>
          <cell r="B765">
            <v>10459.471634252463</v>
          </cell>
          <cell r="C765">
            <v>55878.352944283091</v>
          </cell>
          <cell r="D765">
            <v>52728.667357564918</v>
          </cell>
          <cell r="E765">
            <v>36619.865275730728</v>
          </cell>
          <cell r="F765">
            <v>34507.853926893033</v>
          </cell>
          <cell r="G765">
            <v>31816.235315909595</v>
          </cell>
          <cell r="H765">
            <v>29589.002176181937</v>
          </cell>
          <cell r="I765">
            <v>28912.965272701869</v>
          </cell>
          <cell r="J765">
            <v>27839.206643249956</v>
          </cell>
          <cell r="K765">
            <v>26869.084241387282</v>
          </cell>
          <cell r="L765">
            <v>26041.083091338412</v>
          </cell>
          <cell r="M765">
            <v>25297.623884702218</v>
          </cell>
          <cell r="N765">
            <v>24234.615580702666</v>
          </cell>
          <cell r="O765">
            <v>32721.841992902577</v>
          </cell>
          <cell r="P765">
            <v>41505.506628162482</v>
          </cell>
          <cell r="Q765">
            <v>29271.430847088981</v>
          </cell>
          <cell r="R765">
            <v>16639.043122976669</v>
          </cell>
          <cell r="S765">
            <v>16158.939897521297</v>
          </cell>
          <cell r="T765">
            <v>15676.271728176995</v>
          </cell>
          <cell r="U765">
            <v>15406.617231667831</v>
          </cell>
          <cell r="V765">
            <v>14702.930456105205</v>
          </cell>
          <cell r="W765">
            <v>14212.096462142345</v>
          </cell>
          <cell r="X765">
            <v>13718.375601235297</v>
          </cell>
          <cell r="Y765">
            <v>13436.117545439345</v>
          </cell>
          <cell r="Z765">
            <v>12721.924256375027</v>
          </cell>
          <cell r="AA765">
            <v>12219.012687918959</v>
          </cell>
          <cell r="AB765">
            <v>11712.851925283896</v>
          </cell>
          <cell r="AC765">
            <v>11418.028905800707</v>
          </cell>
          <cell r="AD765">
            <v>10690.389989900454</v>
          </cell>
          <cell r="AE765">
            <v>-5008.3379280494664</v>
          </cell>
          <cell r="CO765">
            <v>1040715.9881705913</v>
          </cell>
        </row>
        <row r="766">
          <cell r="A766">
            <v>-171792.39816771459</v>
          </cell>
          <cell r="B766">
            <v>32676.240035647861</v>
          </cell>
          <cell r="C766">
            <v>65393.117464574854</v>
          </cell>
          <cell r="D766">
            <v>64919.298805927639</v>
          </cell>
          <cell r="E766">
            <v>49404.948989716315</v>
          </cell>
          <cell r="F766">
            <v>47088.459361769928</v>
          </cell>
          <cell r="G766">
            <v>44386.724063059839</v>
          </cell>
          <cell r="H766">
            <v>42086.721931412219</v>
          </cell>
          <cell r="I766">
            <v>41121.632899725868</v>
          </cell>
          <cell r="J766">
            <v>39726.166752550227</v>
          </cell>
          <cell r="K766">
            <v>38471.4984448373</v>
          </cell>
          <cell r="L766">
            <v>37336.392311642485</v>
          </cell>
          <cell r="M766">
            <v>36322.148343570225</v>
          </cell>
          <cell r="N766">
            <v>34951.049441164389</v>
          </cell>
          <cell r="O766">
            <v>41513.558639933726</v>
          </cell>
          <cell r="P766">
            <v>48466.938840221686</v>
          </cell>
          <cell r="Q766">
            <v>38264.297141970259</v>
          </cell>
          <cell r="R766">
            <v>27646.553348278292</v>
          </cell>
          <cell r="S766">
            <v>27106.973901664911</v>
          </cell>
          <cell r="T766">
            <v>26568.756725631669</v>
          </cell>
          <cell r="U766">
            <v>26253.990631379231</v>
          </cell>
          <cell r="V766">
            <v>25496.573883818943</v>
          </cell>
          <cell r="W766">
            <v>24962.693669186126</v>
          </cell>
          <cell r="X766">
            <v>24430.346702092858</v>
          </cell>
          <cell r="Y766">
            <v>24120.120796478841</v>
          </cell>
          <cell r="Z766">
            <v>23370.437880152713</v>
          </cell>
          <cell r="AA766">
            <v>22842.972201324228</v>
          </cell>
          <cell r="AB766">
            <v>22317.232206109489</v>
          </cell>
          <cell r="AC766">
            <v>22013.810424179552</v>
          </cell>
          <cell r="AD766">
            <v>21271.137901670045</v>
          </cell>
          <cell r="AE766">
            <v>8220.1412944743061</v>
          </cell>
          <cell r="CO766">
            <v>858961.99083857297</v>
          </cell>
        </row>
        <row r="767">
          <cell r="A767">
            <v>-194396.95468024898</v>
          </cell>
          <cell r="B767">
            <v>20650.961416480495</v>
          </cell>
          <cell r="C767">
            <v>61022.822533681974</v>
          </cell>
          <cell r="D767">
            <v>62193.541013060996</v>
          </cell>
          <cell r="E767">
            <v>44167.115500808839</v>
          </cell>
          <cell r="F767">
            <v>41887.831773063313</v>
          </cell>
          <cell r="G767">
            <v>39115.655865407287</v>
          </cell>
          <cell r="H767">
            <v>36787.121258451938</v>
          </cell>
          <cell r="I767">
            <v>35934.967613512694</v>
          </cell>
          <cell r="J767">
            <v>34659.936267677898</v>
          </cell>
          <cell r="K767">
            <v>33509.669299017332</v>
          </cell>
          <cell r="L767">
            <v>32493.354115270791</v>
          </cell>
          <cell r="M767">
            <v>31581.623867813891</v>
          </cell>
          <cell r="N767">
            <v>30325.067739847589</v>
          </cell>
          <cell r="O767">
            <v>38013.746449695704</v>
          </cell>
          <cell r="P767">
            <v>46057.936161016121</v>
          </cell>
          <cell r="Q767">
            <v>34573.286069727183</v>
          </cell>
          <cell r="R767">
            <v>22674.109972417355</v>
          </cell>
          <cell r="S767">
            <v>22148.613293611386</v>
          </cell>
          <cell r="T767">
            <v>21622.592734408085</v>
          </cell>
          <cell r="U767">
            <v>21319.052023675467</v>
          </cell>
          <cell r="V767">
            <v>20568.916637669863</v>
          </cell>
          <cell r="W767">
            <v>20041.228238689189</v>
          </cell>
          <cell r="X767">
            <v>19512.950207706133</v>
          </cell>
          <cell r="Y767">
            <v>19205.534581101572</v>
          </cell>
          <cell r="Z767">
            <v>18454.553963223414</v>
          </cell>
          <cell r="AA767">
            <v>17924.39876387715</v>
          </cell>
          <cell r="AB767">
            <v>17393.579928517553</v>
          </cell>
          <cell r="AC767">
            <v>17083.508344231974</v>
          </cell>
          <cell r="AD767">
            <v>16329.871116163886</v>
          </cell>
          <cell r="AE767">
            <v>1617.3845846731019</v>
          </cell>
          <cell r="CO767">
            <v>971984.77340124489</v>
          </cell>
        </row>
        <row r="768">
          <cell r="A768">
            <v>-177391.68266891371</v>
          </cell>
          <cell r="B768">
            <v>27429.922900184218</v>
          </cell>
          <cell r="C768">
            <v>64253.241652752171</v>
          </cell>
          <cell r="D768">
            <v>61248.144100274294</v>
          </cell>
          <cell r="E768">
            <v>46005.679157779537</v>
          </cell>
          <cell r="F768">
            <v>43768.103172040821</v>
          </cell>
          <cell r="G768">
            <v>41108.376015906557</v>
          </cell>
          <cell r="H768">
            <v>38858.478524171151</v>
          </cell>
          <cell r="I768">
            <v>37973.133190406443</v>
          </cell>
          <cell r="J768">
            <v>36669.192229119901</v>
          </cell>
          <cell r="K768">
            <v>35496.595119422826</v>
          </cell>
          <cell r="L768">
            <v>34446.844567902059</v>
          </cell>
          <cell r="M768">
            <v>33509.036118253003</v>
          </cell>
          <cell r="N768">
            <v>32226.007179464446</v>
          </cell>
          <cell r="O768">
            <v>39122.262936503728</v>
          </cell>
          <cell r="P768">
            <v>46382.527982305386</v>
          </cell>
          <cell r="Q768">
            <v>35876.870587882178</v>
          </cell>
          <cell r="R768">
            <v>24963.897679122689</v>
          </cell>
          <cell r="S768">
            <v>24445.552759204627</v>
          </cell>
          <cell r="T768">
            <v>23927.672099126154</v>
          </cell>
          <cell r="U768">
            <v>23628.725289403577</v>
          </cell>
          <cell r="V768">
            <v>22893.359687502598</v>
          </cell>
          <cell r="W768">
            <v>22376.957057584448</v>
          </cell>
          <cell r="X768">
            <v>21861.07695620587</v>
          </cell>
          <cell r="Y768">
            <v>21562.845788631123</v>
          </cell>
          <cell r="Z768">
            <v>20830.947512767816</v>
          </cell>
          <cell r="AA768">
            <v>20316.730947356045</v>
          </cell>
          <cell r="AB768">
            <v>19803.102492419064</v>
          </cell>
          <cell r="AC768">
            <v>19507.329500277869</v>
          </cell>
          <cell r="AD768">
            <v>18777.681016525727</v>
          </cell>
          <cell r="AE768">
            <v>5326.7555864183087</v>
          </cell>
          <cell r="CO768">
            <v>886958.41334456846</v>
          </cell>
        </row>
        <row r="769">
          <cell r="A769">
            <v>-166547.34479812809</v>
          </cell>
          <cell r="B769">
            <v>30141.07069918132</v>
          </cell>
          <cell r="C769">
            <v>64341.031945659037</v>
          </cell>
          <cell r="D769">
            <v>65067.37572392053</v>
          </cell>
          <cell r="E769">
            <v>49058.030189107551</v>
          </cell>
          <cell r="F769">
            <v>46784.713403078043</v>
          </cell>
          <cell r="G769">
            <v>44143.516768209985</v>
          </cell>
          <cell r="H769">
            <v>41892.631151180627</v>
          </cell>
          <cell r="I769">
            <v>40939.816792101308</v>
          </cell>
          <cell r="J769">
            <v>39562.26154327183</v>
          </cell>
          <cell r="K769">
            <v>38325.149410989616</v>
          </cell>
          <cell r="L769">
            <v>37204.052426781418</v>
          </cell>
          <cell r="M769">
            <v>36203.961193570474</v>
          </cell>
          <cell r="N769">
            <v>34850.656926818476</v>
          </cell>
          <cell r="O769">
            <v>41192.578562585782</v>
          </cell>
          <cell r="P769">
            <v>47920.120196379285</v>
          </cell>
          <cell r="Q769">
            <v>38025.761215027975</v>
          </cell>
          <cell r="R769">
            <v>27721.848134756452</v>
          </cell>
          <cell r="S769">
            <v>27192.191634250463</v>
          </cell>
          <cell r="T769">
            <v>26664.014845797807</v>
          </cell>
          <cell r="U769">
            <v>26356.335679623175</v>
          </cell>
          <cell r="V769">
            <v>25612.279302239433</v>
          </cell>
          <cell r="W769">
            <v>25088.81336503179</v>
          </cell>
          <cell r="X769">
            <v>24567.012856776317</v>
          </cell>
          <cell r="Y769">
            <v>24264.533088585871</v>
          </cell>
          <cell r="Z769">
            <v>23528.609477482431</v>
          </cell>
          <cell r="AA769">
            <v>23012.11107380582</v>
          </cell>
          <cell r="AB769">
            <v>22497.487125087449</v>
          </cell>
          <cell r="AC769">
            <v>22202.518005364902</v>
          </cell>
          <cell r="AD769">
            <v>21474.089214129534</v>
          </cell>
          <cell r="AE769">
            <v>8817.2629825428376</v>
          </cell>
          <cell r="CO769">
            <v>832736.72399064037</v>
          </cell>
        </row>
        <row r="770">
          <cell r="A770">
            <v>-186669.04861192693</v>
          </cell>
          <cell r="B770">
            <v>28023.451202769371</v>
          </cell>
          <cell r="C770">
            <v>65723.354406473314</v>
          </cell>
          <cell r="D770">
            <v>62407.341323737841</v>
          </cell>
          <cell r="E770">
            <v>47684.811244757089</v>
          </cell>
          <cell r="F770">
            <v>45335.539122701462</v>
          </cell>
          <cell r="G770">
            <v>42538.59095811873</v>
          </cell>
          <cell r="H770">
            <v>40172.833833081211</v>
          </cell>
          <cell r="I770">
            <v>39239.533332550534</v>
          </cell>
          <cell r="J770">
            <v>37872.637113272009</v>
          </cell>
          <cell r="K770">
            <v>36640.491442708546</v>
          </cell>
          <cell r="L770">
            <v>35537.608202506803</v>
          </cell>
          <cell r="M770">
            <v>34548.891080590125</v>
          </cell>
          <cell r="N770">
            <v>33204.12425080625</v>
          </cell>
          <cell r="O770">
            <v>40462.777514278147</v>
          </cell>
          <cell r="P770">
            <v>48103.905069454588</v>
          </cell>
          <cell r="Q770">
            <v>37045.588427874267</v>
          </cell>
          <cell r="R770">
            <v>25566.268049021251</v>
          </cell>
          <cell r="S770">
            <v>25021.375289861535</v>
          </cell>
          <cell r="T770">
            <v>24476.95745315095</v>
          </cell>
          <cell r="U770">
            <v>24158.86551921651</v>
          </cell>
          <cell r="V770">
            <v>23389.603965200826</v>
          </cell>
          <cell r="W770">
            <v>22846.698104421914</v>
          </cell>
          <cell r="X770">
            <v>22304.326773043394</v>
          </cell>
          <cell r="Y770">
            <v>21986.666601988538</v>
          </cell>
          <cell r="Z770">
            <v>21221.252323092172</v>
          </cell>
          <cell r="AA770">
            <v>20680.58273394523</v>
          </cell>
          <cell r="AB770">
            <v>20140.514762347651</v>
          </cell>
          <cell r="AC770">
            <v>19825.078297098691</v>
          </cell>
          <cell r="AD770">
            <v>19062.256407362482</v>
          </cell>
          <cell r="AE770">
            <v>4908.2318862650427</v>
          </cell>
          <cell r="CO770">
            <v>933345.24305963458</v>
          </cell>
        </row>
        <row r="771">
          <cell r="A771">
            <v>-195014.84972122218</v>
          </cell>
          <cell r="B771">
            <v>19645.648414413998</v>
          </cell>
          <cell r="C771">
            <v>56381.733539106513</v>
          </cell>
          <cell r="D771">
            <v>53746.359384413096</v>
          </cell>
          <cell r="E771">
            <v>40323.200983967603</v>
          </cell>
          <cell r="F771">
            <v>38167.652410208873</v>
          </cell>
          <cell r="G771">
            <v>35498.237891604265</v>
          </cell>
          <cell r="H771">
            <v>33269.588033705673</v>
          </cell>
          <cell r="I771">
            <v>32511.672291762341</v>
          </cell>
          <cell r="J771">
            <v>31348.556990570505</v>
          </cell>
          <cell r="K771">
            <v>30300.114790675376</v>
          </cell>
          <cell r="L771">
            <v>29385.524696079738</v>
          </cell>
          <cell r="M771">
            <v>28566.468009592543</v>
          </cell>
          <cell r="N771">
            <v>27418.152933816906</v>
          </cell>
          <cell r="O771">
            <v>35234.081339488184</v>
          </cell>
          <cell r="P771">
            <v>43372.68008719894</v>
          </cell>
          <cell r="Q771">
            <v>31878.596923088022</v>
          </cell>
          <cell r="R771">
            <v>19983.462268264193</v>
          </cell>
          <cell r="S771">
            <v>19489.596607324071</v>
          </cell>
          <cell r="T771">
            <v>18994.396988281806</v>
          </cell>
          <cell r="U771">
            <v>18714.120664364003</v>
          </cell>
          <cell r="V771">
            <v>17999.834600356684</v>
          </cell>
          <cell r="W771">
            <v>17500.388156283865</v>
          </cell>
          <cell r="X771">
            <v>16999.440330615056</v>
          </cell>
          <cell r="Y771">
            <v>16711.995272140557</v>
          </cell>
          <cell r="Z771">
            <v>15992.859017454433</v>
          </cell>
          <cell r="AA771">
            <v>15487.131352799213</v>
          </cell>
          <cell r="AB771">
            <v>14979.713869930489</v>
          </cell>
          <cell r="AC771">
            <v>14685.828184135149</v>
          </cell>
          <cell r="AD771">
            <v>13959.605150530544</v>
          </cell>
          <cell r="AE771">
            <v>-777.81704030703258</v>
          </cell>
          <cell r="CO771">
            <v>975074.24860611092</v>
          </cell>
        </row>
        <row r="772">
          <cell r="A772">
            <v>-212103.69215722289</v>
          </cell>
          <cell r="B772">
            <v>11550.17981395252</v>
          </cell>
          <cell r="C772">
            <v>56437.738972141364</v>
          </cell>
          <cell r="D772">
            <v>56740.021217038986</v>
          </cell>
          <cell r="E772">
            <v>39433.514930331396</v>
          </cell>
          <cell r="F772">
            <v>37204.288825707845</v>
          </cell>
          <cell r="G772">
            <v>34394.775394616896</v>
          </cell>
          <cell r="H772">
            <v>32061.045544645953</v>
          </cell>
          <cell r="I772">
            <v>31312.890789233934</v>
          </cell>
          <cell r="J772">
            <v>30150.71054303876</v>
          </cell>
          <cell r="K772">
            <v>29099.090208759051</v>
          </cell>
          <cell r="L772">
            <v>28192.609396817956</v>
          </cell>
          <cell r="M772">
            <v>27376.496433607193</v>
          </cell>
          <cell r="N772">
            <v>26227.577192658813</v>
          </cell>
          <cell r="O772">
            <v>34814.85323198892</v>
          </cell>
          <cell r="P772">
            <v>43724.509972322296</v>
          </cell>
          <cell r="Q772">
            <v>31239.993822938683</v>
          </cell>
          <cell r="R772">
            <v>18343.696538116586</v>
          </cell>
          <cell r="S772">
            <v>17834.556123063914</v>
          </cell>
          <cell r="T772">
            <v>17323.285091682636</v>
          </cell>
          <cell r="U772">
            <v>17032.449874569385</v>
          </cell>
          <cell r="V772">
            <v>16294.093588420175</v>
          </cell>
          <cell r="W772">
            <v>15776.039469368552</v>
          </cell>
          <cell r="X772">
            <v>15255.587322868381</v>
          </cell>
          <cell r="Y772">
            <v>14953.763296817473</v>
          </cell>
          <cell r="Z772">
            <v>14207.199026003924</v>
          </cell>
          <cell r="AA772">
            <v>13679.112454571758</v>
          </cell>
          <cell r="AB772">
            <v>13148.326882119742</v>
          </cell>
          <cell r="AC772">
            <v>12835.835666202864</v>
          </cell>
          <cell r="AD772">
            <v>12078.332424932367</v>
          </cell>
          <cell r="AE772">
            <v>-3932.1520745665803</v>
          </cell>
          <cell r="CO772">
            <v>1060518.4607861144</v>
          </cell>
        </row>
        <row r="773">
          <cell r="A773">
            <v>-169355.07433621679</v>
          </cell>
          <cell r="B773">
            <v>33689.705525421406</v>
          </cell>
          <cell r="C773">
            <v>66960.289382448856</v>
          </cell>
          <cell r="D773">
            <v>64490.717276841169</v>
          </cell>
          <cell r="E773">
            <v>49578.825619497453</v>
          </cell>
          <cell r="F773">
            <v>47271.286367850844</v>
          </cell>
          <cell r="G773">
            <v>44588.203823137548</v>
          </cell>
          <cell r="H773">
            <v>42301.910880131705</v>
          </cell>
          <cell r="I773">
            <v>41334.27244234657</v>
          </cell>
          <cell r="J773">
            <v>39937.293866860666</v>
          </cell>
          <cell r="K773">
            <v>38681.822333399599</v>
          </cell>
          <cell r="L773">
            <v>37544.309347577233</v>
          </cell>
          <cell r="M773">
            <v>36528.504540423266</v>
          </cell>
          <cell r="N773">
            <v>35156.157355566771</v>
          </cell>
          <cell r="O773">
            <v>41607.427140358479</v>
          </cell>
          <cell r="P773">
            <v>48450.013903288127</v>
          </cell>
          <cell r="Q773">
            <v>38388.309167586027</v>
          </cell>
          <cell r="R773">
            <v>27912.861800011859</v>
          </cell>
          <cell r="S773">
            <v>27375.064247156086</v>
          </cell>
          <cell r="T773">
            <v>26838.752219541653</v>
          </cell>
          <cell r="U773">
            <v>26525.200640926007</v>
          </cell>
          <cell r="V773">
            <v>25770.764340038426</v>
          </cell>
          <cell r="W773">
            <v>25239.181670691425</v>
          </cell>
          <cell r="X773">
            <v>24709.270973091057</v>
          </cell>
          <cell r="Y773">
            <v>24400.843324601017</v>
          </cell>
          <cell r="Z773">
            <v>23654.667634514219</v>
          </cell>
          <cell r="AA773">
            <v>23130.079871309528</v>
          </cell>
          <cell r="AB773">
            <v>22607.373927035653</v>
          </cell>
          <cell r="AC773">
            <v>22306.397988832061</v>
          </cell>
          <cell r="AD773">
            <v>21567.835007189256</v>
          </cell>
          <cell r="AE773">
            <v>8698.1509500969478</v>
          </cell>
          <cell r="CO773">
            <v>846775.37168108381</v>
          </cell>
        </row>
        <row r="774">
          <cell r="A774">
            <v>-210278.96556977733</v>
          </cell>
          <cell r="B774">
            <v>12318.804518770703</v>
          </cell>
          <cell r="C774">
            <v>57589.241709447699</v>
          </cell>
          <cell r="D774">
            <v>52356.369649012253</v>
          </cell>
          <cell r="E774">
            <v>37514.755705374759</v>
          </cell>
          <cell r="F774">
            <v>35360.173939790795</v>
          </cell>
          <cell r="G774">
            <v>32622.585530506083</v>
          </cell>
          <cell r="H774">
            <v>30354.852741838826</v>
          </cell>
          <cell r="I774">
            <v>29655.255486619368</v>
          </cell>
          <cell r="J774">
            <v>28552.08318485738</v>
          </cell>
          <cell r="K774">
            <v>27554.657310471972</v>
          </cell>
          <cell r="L774">
            <v>26700.897424533279</v>
          </cell>
          <cell r="M774">
            <v>25933.373678768607</v>
          </cell>
          <cell r="N774">
            <v>24841.714629251881</v>
          </cell>
          <cell r="O774">
            <v>33399.119031604867</v>
          </cell>
          <cell r="P774">
            <v>42261.590756425016</v>
          </cell>
          <cell r="Q774">
            <v>29896.767902321008</v>
          </cell>
          <cell r="R774">
            <v>17128.63320762034</v>
          </cell>
          <cell r="S774">
            <v>16638.126376722292</v>
          </cell>
          <cell r="T774">
            <v>16145.16124675762</v>
          </cell>
          <cell r="U774">
            <v>15867.945854532489</v>
          </cell>
          <cell r="V774">
            <v>15151.558881271372</v>
          </cell>
          <cell r="W774">
            <v>14650.767444024117</v>
          </cell>
          <cell r="X774">
            <v>14147.209169519851</v>
          </cell>
          <cell r="Y774">
            <v>13857.745707333983</v>
          </cell>
          <cell r="Z774">
            <v>13131.457598115656</v>
          </cell>
          <cell r="AA774">
            <v>12619.090745815072</v>
          </cell>
          <cell r="AB774">
            <v>12103.609793805837</v>
          </cell>
          <cell r="AC774">
            <v>11802.011731589089</v>
          </cell>
          <cell r="AD774">
            <v>11062.929096006465</v>
          </cell>
          <cell r="AE774">
            <v>-4800.4744824923073</v>
          </cell>
          <cell r="CO774">
            <v>1051394.8278488866</v>
          </cell>
        </row>
        <row r="775">
          <cell r="A775">
            <v>-164378.63643348444</v>
          </cell>
          <cell r="B775">
            <v>34688.360945382097</v>
          </cell>
          <cell r="C775">
            <v>65047.129508847895</v>
          </cell>
          <cell r="D775">
            <v>65592.047556982172</v>
          </cell>
          <cell r="E775">
            <v>49919.371228519303</v>
          </cell>
          <cell r="F775">
            <v>47630.586332853825</v>
          </cell>
          <cell r="G775">
            <v>44985.997601817682</v>
          </cell>
          <cell r="H775">
            <v>42728.089156947099</v>
          </cell>
          <cell r="I775">
            <v>41755.601820566895</v>
          </cell>
          <cell r="J775">
            <v>40355.959926620635</v>
          </cell>
          <cell r="K775">
            <v>39099.235356678924</v>
          </cell>
          <cell r="L775">
            <v>37957.1931805364</v>
          </cell>
          <cell r="M775">
            <v>36938.552891958563</v>
          </cell>
          <cell r="N775">
            <v>35564.067973009085</v>
          </cell>
          <cell r="O775">
            <v>41788.590390975849</v>
          </cell>
          <cell r="P775">
            <v>48405.215743209505</v>
          </cell>
          <cell r="Q775">
            <v>38631.371032664618</v>
          </cell>
          <cell r="R775">
            <v>28446.612014396087</v>
          </cell>
          <cell r="S775">
            <v>27912.574833485967</v>
          </cell>
          <cell r="T775">
            <v>27380.271868950236</v>
          </cell>
          <cell r="U775">
            <v>27069.289803788241</v>
          </cell>
          <cell r="V775">
            <v>26321.078255761342</v>
          </cell>
          <cell r="W775">
            <v>25794.296389298775</v>
          </cell>
          <cell r="X775">
            <v>25269.466398643934</v>
          </cell>
          <cell r="Y775">
            <v>24964.788146521285</v>
          </cell>
          <cell r="Z775">
            <v>24225.898026542702</v>
          </cell>
          <cell r="AA775">
            <v>23707.282080410077</v>
          </cell>
          <cell r="AB775">
            <v>23190.862987695167</v>
          </cell>
          <cell r="AC775">
            <v>22894.944877909627</v>
          </cell>
          <cell r="AD775">
            <v>22164.880962096438</v>
          </cell>
          <cell r="AE775">
            <v>9665.474260269606</v>
          </cell>
          <cell r="CO775">
            <v>821893.18216742214</v>
          </cell>
        </row>
        <row r="776">
          <cell r="A776">
            <v>-218400.15148574777</v>
          </cell>
          <cell r="B776">
            <v>8090.6697280029766</v>
          </cell>
          <cell r="C776">
            <v>49676.224937056744</v>
          </cell>
          <cell r="D776">
            <v>48970.138576948011</v>
          </cell>
          <cell r="E776">
            <v>34133.324450274842</v>
          </cell>
          <cell r="F776">
            <v>32041.837922163439</v>
          </cell>
          <cell r="G776">
            <v>29321.363690335202</v>
          </cell>
          <cell r="H776">
            <v>27084.171614575425</v>
          </cell>
          <cell r="I776">
            <v>26462.085287893336</v>
          </cell>
          <cell r="J776">
            <v>25446.198763436296</v>
          </cell>
          <cell r="K776">
            <v>24526.38667386421</v>
          </cell>
          <cell r="L776">
            <v>23755.210575215468</v>
          </cell>
          <cell r="M776">
            <v>23060.935075451322</v>
          </cell>
          <cell r="N776">
            <v>22053.021035990692</v>
          </cell>
          <cell r="O776">
            <v>31054.116877275475</v>
          </cell>
          <cell r="P776">
            <v>40334.660067551697</v>
          </cell>
          <cell r="Q776">
            <v>27519.625398796103</v>
          </cell>
          <cell r="R776">
            <v>14306.939663181169</v>
          </cell>
          <cell r="S776">
            <v>13834.153998697206</v>
          </cell>
          <cell r="T776">
            <v>13357.925024178334</v>
          </cell>
          <cell r="U776">
            <v>13094.045520087595</v>
          </cell>
          <cell r="V776">
            <v>12394.720848852838</v>
          </cell>
          <cell r="W776">
            <v>11907.529659537555</v>
          </cell>
          <cell r="X776">
            <v>11416.462994442456</v>
          </cell>
          <cell r="Y776">
            <v>11136.070589673942</v>
          </cell>
          <cell r="Z776">
            <v>10422.234691890972</v>
          </cell>
          <cell r="AA776">
            <v>9918.8299574653756</v>
          </cell>
          <cell r="AB776">
            <v>9411.0633409066177</v>
          </cell>
          <cell r="AC776">
            <v>9113.7087452990636</v>
          </cell>
          <cell r="AD776">
            <v>8381.9171098397892</v>
          </cell>
          <cell r="AE776">
            <v>-8070.1139780072299</v>
          </cell>
          <cell r="CO776">
            <v>1092000.7574287388</v>
          </cell>
        </row>
        <row r="777">
          <cell r="A777">
            <v>-195299.75953189068</v>
          </cell>
          <cell r="B777">
            <v>24183.580647938463</v>
          </cell>
          <cell r="C777">
            <v>59670.808229255679</v>
          </cell>
          <cell r="D777">
            <v>61113.381601703775</v>
          </cell>
          <cell r="E777">
            <v>45724.180395285541</v>
          </cell>
          <cell r="F777">
            <v>43387.812700971801</v>
          </cell>
          <cell r="G777">
            <v>40562.859337673639</v>
          </cell>
          <cell r="H777">
            <v>38185.140729416817</v>
          </cell>
          <cell r="I777">
            <v>37293.993880151946</v>
          </cell>
          <cell r="J777">
            <v>35971.929405538744</v>
          </cell>
          <cell r="K777">
            <v>34778.596054540452</v>
          </cell>
          <cell r="L777">
            <v>33720.024500373445</v>
          </cell>
          <cell r="M777">
            <v>32769.495470371796</v>
          </cell>
          <cell r="N777">
            <v>31467.347994114782</v>
          </cell>
          <cell r="O777">
            <v>39154.964393088056</v>
          </cell>
          <cell r="P777">
            <v>47211.892162996897</v>
          </cell>
          <cell r="Q777">
            <v>35663.816632505353</v>
          </cell>
          <cell r="R777">
            <v>23694.814610577916</v>
          </cell>
          <cell r="S777">
            <v>23154.967510196489</v>
          </cell>
          <cell r="T777">
            <v>22614.883218623909</v>
          </cell>
          <cell r="U777">
            <v>22300.833846228736</v>
          </cell>
          <cell r="V777">
            <v>21533.974385489913</v>
          </cell>
          <cell r="W777">
            <v>20993.134965636753</v>
          </cell>
          <cell r="X777">
            <v>20452.028585008156</v>
          </cell>
          <cell r="Y777">
            <v>20135.230467651098</v>
          </cell>
          <cell r="Z777">
            <v>19368.982665867137</v>
          </cell>
          <cell r="AA777">
            <v>18827.026381706106</v>
          </cell>
          <cell r="AB777">
            <v>18284.769630840434</v>
          </cell>
          <cell r="AC777">
            <v>17966.620627761302</v>
          </cell>
          <cell r="AD777">
            <v>17199.318402570701</v>
          </cell>
          <cell r="AE777">
            <v>2410.6984458329935</v>
          </cell>
          <cell r="CO777">
            <v>976498.79765945335</v>
          </cell>
        </row>
        <row r="778">
          <cell r="A778">
            <v>-204456.06944232466</v>
          </cell>
          <cell r="B778">
            <v>11778.507583700324</v>
          </cell>
          <cell r="C778">
            <v>52861.839441347387</v>
          </cell>
          <cell r="D778">
            <v>51344.060759564803</v>
          </cell>
          <cell r="E778">
            <v>37241.218360823346</v>
          </cell>
          <cell r="F778">
            <v>35130.865005000742</v>
          </cell>
          <cell r="G778">
            <v>32457.327762941495</v>
          </cell>
          <cell r="H778">
            <v>30241.08691975128</v>
          </cell>
          <cell r="I778">
            <v>29552.367840362145</v>
          </cell>
          <cell r="J778">
            <v>28465.803949759837</v>
          </cell>
          <cell r="K778">
            <v>27484.883784508347</v>
          </cell>
          <cell r="L778">
            <v>26643.706676300717</v>
          </cell>
          <cell r="M778">
            <v>25889.184657200851</v>
          </cell>
          <cell r="N778">
            <v>24814.110915420388</v>
          </cell>
          <cell r="O778">
            <v>33123.71675390911</v>
          </cell>
          <cell r="P778">
            <v>41733.521623070388</v>
          </cell>
          <cell r="Q778">
            <v>29710.172387261846</v>
          </cell>
          <cell r="R778">
            <v>17289.264656260682</v>
          </cell>
          <cell r="S778">
            <v>16808.831702570169</v>
          </cell>
          <cell r="T778">
            <v>16326.093703981416</v>
          </cell>
          <cell r="U778">
            <v>16056.053681996156</v>
          </cell>
          <cell r="V778">
            <v>15353.423892181199</v>
          </cell>
          <cell r="W778">
            <v>14863.347490418357</v>
          </cell>
          <cell r="X778">
            <v>14370.676740315204</v>
          </cell>
          <cell r="Y778">
            <v>14089.212875340738</v>
          </cell>
          <cell r="Z778">
            <v>13377.23853837336</v>
          </cell>
          <cell r="AA778">
            <v>12876.308350846382</v>
          </cell>
          <cell r="AB778">
            <v>12372.458201406112</v>
          </cell>
          <cell r="AC778">
            <v>12079.750432436223</v>
          </cell>
          <cell r="AD778">
            <v>11355.644993390397</v>
          </cell>
          <cell r="AE778">
            <v>-4070.7804562857091</v>
          </cell>
          <cell r="CO778">
            <v>1022280.3472116232</v>
          </cell>
        </row>
        <row r="779">
          <cell r="A779">
            <v>-203663.4392857363</v>
          </cell>
          <cell r="B779">
            <v>14430.495430713243</v>
          </cell>
          <cell r="C779">
            <v>55905.343639696119</v>
          </cell>
          <cell r="D779">
            <v>52187.955088924209</v>
          </cell>
          <cell r="E779">
            <v>38612.123237630498</v>
          </cell>
          <cell r="F779">
            <v>36461.095851207647</v>
          </cell>
          <cell r="G779">
            <v>33756.443844636189</v>
          </cell>
          <cell r="H779">
            <v>31508.909093510651</v>
          </cell>
          <cell r="I779">
            <v>30786.987686059903</v>
          </cell>
          <cell r="J779">
            <v>29661.352911787486</v>
          </cell>
          <cell r="K779">
            <v>28645.020872333203</v>
          </cell>
          <cell r="L779">
            <v>27768.085483674397</v>
          </cell>
          <cell r="M779">
            <v>26981.1370404482</v>
          </cell>
          <cell r="N779">
            <v>25868.326330174343</v>
          </cell>
          <cell r="O779">
            <v>34107.49559071051</v>
          </cell>
          <cell r="P779">
            <v>42658.329362638789</v>
          </cell>
          <cell r="Q779">
            <v>30671.717652054918</v>
          </cell>
          <cell r="R779">
            <v>18283.209516435949</v>
          </cell>
          <cell r="S779">
            <v>17792.258648450326</v>
          </cell>
          <cell r="T779">
            <v>17299.312215540347</v>
          </cell>
          <cell r="U779">
            <v>17021.513528649608</v>
          </cell>
          <cell r="V779">
            <v>16307.191391147979</v>
          </cell>
          <cell r="W779">
            <v>15807.891823864567</v>
          </cell>
          <cell r="X779">
            <v>15306.346230677922</v>
          </cell>
          <cell r="Y779">
            <v>15018.401677046222</v>
          </cell>
          <cell r="Z779">
            <v>14296.245422062973</v>
          </cell>
          <cell r="AA779">
            <v>13787.549320167898</v>
          </cell>
          <cell r="AB779">
            <v>13276.325296331193</v>
          </cell>
          <cell r="AC779">
            <v>12978.599764025508</v>
          </cell>
          <cell r="AD779">
            <v>12245.987857070126</v>
          </cell>
          <cell r="AE779">
            <v>-3128.7479314797565</v>
          </cell>
          <cell r="CO779">
            <v>1018317.1964286814</v>
          </cell>
        </row>
        <row r="780">
          <cell r="A780">
            <v>-211378.45051441682</v>
          </cell>
          <cell r="B780">
            <v>12886.357045232493</v>
          </cell>
          <cell r="C780">
            <v>56114.589522928087</v>
          </cell>
          <cell r="D780">
            <v>57937.84341710771</v>
          </cell>
          <cell r="E780">
            <v>40054.159480995804</v>
          </cell>
          <cell r="F780">
            <v>37808.731429614461</v>
          </cell>
          <cell r="G780">
            <v>34988.674962290752</v>
          </cell>
          <cell r="H780">
            <v>32643.549409567247</v>
          </cell>
          <cell r="I780">
            <v>31880.623646158157</v>
          </cell>
          <cell r="J780">
            <v>30701.294843104159</v>
          </cell>
          <cell r="K780">
            <v>29634.2209146237</v>
          </cell>
          <cell r="L780">
            <v>28711.88512959487</v>
          </cell>
          <cell r="M780">
            <v>27881.492002477215</v>
          </cell>
          <cell r="N780">
            <v>26716.042992384573</v>
          </cell>
          <cell r="O780">
            <v>35255.389528503183</v>
          </cell>
          <cell r="P780">
            <v>44122.149403683878</v>
          </cell>
          <cell r="Q780">
            <v>31675.63290792919</v>
          </cell>
          <cell r="R780">
            <v>18815.670807077448</v>
          </cell>
          <cell r="S780">
            <v>18302.257216872691</v>
          </cell>
          <cell r="T780">
            <v>17786.866291160033</v>
          </cell>
          <cell r="U780">
            <v>17492.863248556503</v>
          </cell>
          <cell r="V780">
            <v>16749.913373347401</v>
          </cell>
          <cell r="W780">
            <v>16228.227348923137</v>
          </cell>
          <cell r="X780">
            <v>15704.315815964117</v>
          </cell>
          <cell r="Y780">
            <v>15399.968650556264</v>
          </cell>
          <cell r="Z780">
            <v>14649.547160460465</v>
          </cell>
          <cell r="AA780">
            <v>14118.550438441791</v>
          </cell>
          <cell r="AB780">
            <v>13585.048886960732</v>
          </cell>
          <cell r="AC780">
            <v>13270.769281648976</v>
          </cell>
          <cell r="AD780">
            <v>12510.228461728984</v>
          </cell>
          <cell r="AE780">
            <v>-3449.4538222590345</v>
          </cell>
          <cell r="CO780">
            <v>1056892.2525720841</v>
          </cell>
        </row>
        <row r="781">
          <cell r="A781">
            <v>-183087.5811902688</v>
          </cell>
          <cell r="B781">
            <v>26485.227506450872</v>
          </cell>
          <cell r="C781">
            <v>66637.492588209949</v>
          </cell>
          <cell r="D781">
            <v>62218.051506121614</v>
          </cell>
          <cell r="E781">
            <v>46707.680979008815</v>
          </cell>
          <cell r="F781">
            <v>44412.435303941907</v>
          </cell>
          <cell r="G781">
            <v>41677.764727788002</v>
          </cell>
          <cell r="H781">
            <v>39365.681287149608</v>
          </cell>
          <cell r="I781">
            <v>38458.994820631211</v>
          </cell>
          <cell r="J781">
            <v>37126.056292332752</v>
          </cell>
          <cell r="K781">
            <v>35925.695245262439</v>
          </cell>
          <cell r="L781">
            <v>34852.076004094793</v>
          </cell>
          <cell r="M781">
            <v>33890.999382329886</v>
          </cell>
          <cell r="N781">
            <v>32579.407977399751</v>
          </cell>
          <cell r="O781">
            <v>39706.733655016476</v>
          </cell>
          <cell r="P781">
            <v>47206.57244111169</v>
          </cell>
          <cell r="Q781">
            <v>36363.882549622562</v>
          </cell>
          <cell r="R781">
            <v>25106.669351965087</v>
          </cell>
          <cell r="S781">
            <v>24574.802285375146</v>
          </cell>
          <cell r="T781">
            <v>24043.338609709986</v>
          </cell>
          <cell r="U781">
            <v>23734.677935074767</v>
          </cell>
          <cell r="V781">
            <v>22981.670201116634</v>
          </cell>
          <cell r="W781">
            <v>22451.490771690966</v>
          </cell>
          <cell r="X781">
            <v>21921.765362304941</v>
          </cell>
          <cell r="Y781">
            <v>21613.373738350798</v>
          </cell>
          <cell r="Z781">
            <v>20863.731494674605</v>
          </cell>
          <cell r="AA781">
            <v>20335.451515745299</v>
          </cell>
          <cell r="AB781">
            <v>19807.682540370581</v>
          </cell>
          <cell r="AC781">
            <v>19501.291748910022</v>
          </cell>
          <cell r="AD781">
            <v>18753.739380614395</v>
          </cell>
          <cell r="AE781">
            <v>4872.9620493347902</v>
          </cell>
          <cell r="CO781">
            <v>915437.90595134394</v>
          </cell>
        </row>
        <row r="782">
          <cell r="A782">
            <v>-218304.75733996957</v>
          </cell>
          <cell r="B782">
            <v>9937.9047741628019</v>
          </cell>
          <cell r="C782">
            <v>55286.363951294828</v>
          </cell>
          <cell r="D782">
            <v>53030.369450536455</v>
          </cell>
          <cell r="E782">
            <v>38196.997760436047</v>
          </cell>
          <cell r="F782">
            <v>35971.333995597364</v>
          </cell>
          <cell r="G782">
            <v>33136.828700872386</v>
          </cell>
          <cell r="H782">
            <v>30789.821338644615</v>
          </cell>
          <cell r="I782">
            <v>30067.712787607743</v>
          </cell>
          <cell r="J782">
            <v>28932.690003669792</v>
          </cell>
          <cell r="K782">
            <v>27904.351341345158</v>
          </cell>
          <cell r="L782">
            <v>27025.126369299644</v>
          </cell>
          <cell r="M782">
            <v>26232.26992820482</v>
          </cell>
          <cell r="N782">
            <v>25109.082054617815</v>
          </cell>
          <cell r="O782">
            <v>34000.075125466145</v>
          </cell>
          <cell r="P782">
            <v>43205.474403289278</v>
          </cell>
          <cell r="Q782">
            <v>30367.880693609732</v>
          </cell>
          <cell r="R782">
            <v>17117.93519270359</v>
          </cell>
          <cell r="S782">
            <v>16610.966331998017</v>
          </cell>
          <cell r="T782">
            <v>16101.390499007626</v>
          </cell>
          <cell r="U782">
            <v>15812.39173807011</v>
          </cell>
          <cell r="V782">
            <v>15074.102733223001</v>
          </cell>
          <cell r="W782">
            <v>14556.227272878241</v>
          </cell>
          <cell r="X782">
            <v>14035.417642259476</v>
          </cell>
          <cell r="Y782">
            <v>13733.287454504833</v>
          </cell>
          <cell r="Z782">
            <v>12984.641129013737</v>
          </cell>
          <cell r="AA782">
            <v>12454.490194687954</v>
          </cell>
          <cell r="AB782">
            <v>11921.036825868749</v>
          </cell>
          <cell r="AC782">
            <v>11605.835193263258</v>
          </cell>
          <cell r="AD782">
            <v>10843.82352041961</v>
          </cell>
          <cell r="AE782">
            <v>-5623.5632662947428</v>
          </cell>
          <cell r="CO782">
            <v>1091523.7866998478</v>
          </cell>
        </row>
        <row r="783">
          <cell r="A783">
            <v>-205898.48835241454</v>
          </cell>
          <cell r="B783">
            <v>13705.335153911743</v>
          </cell>
          <cell r="C783">
            <v>58412.434598515567</v>
          </cell>
          <cell r="D783">
            <v>54401.804522057209</v>
          </cell>
          <cell r="E783">
            <v>39770.397027135157</v>
          </cell>
          <cell r="F783">
            <v>37567.465869868291</v>
          </cell>
          <cell r="G783">
            <v>34808.433299335957</v>
          </cell>
          <cell r="H783">
            <v>32512.483462782766</v>
          </cell>
          <cell r="I783">
            <v>31760.443853836623</v>
          </cell>
          <cell r="J783">
            <v>30597.518304466605</v>
          </cell>
          <cell r="K783">
            <v>29546.682284437687</v>
          </cell>
          <cell r="L783">
            <v>28636.889005420868</v>
          </cell>
          <cell r="M783">
            <v>27819.371414269983</v>
          </cell>
          <cell r="N783">
            <v>26670.27890957849</v>
          </cell>
          <cell r="O783">
            <v>34977.107205146152</v>
          </cell>
          <cell r="P783">
            <v>43606.540442114951</v>
          </cell>
          <cell r="Q783">
            <v>31481.569046187506</v>
          </cell>
          <cell r="R783">
            <v>18948.662326692734</v>
          </cell>
          <cell r="S783">
            <v>18444.951672410491</v>
          </cell>
          <cell r="T783">
            <v>17939.402513324705</v>
          </cell>
          <cell r="U783">
            <v>17652.315622518377</v>
          </cell>
          <cell r="V783">
            <v>16922.56640551181</v>
          </cell>
          <cell r="W783">
            <v>16411.164132893959</v>
          </cell>
          <cell r="X783">
            <v>15897.692606922443</v>
          </cell>
          <cell r="Y783">
            <v>15601.015475957774</v>
          </cell>
          <cell r="Z783">
            <v>14864.291622188251</v>
          </cell>
          <cell r="AA783">
            <v>14344.232365370419</v>
          </cell>
          <cell r="AB783">
            <v>13821.844145673036</v>
          </cell>
          <cell r="AC783">
            <v>13516.047722203675</v>
          </cell>
          <cell r="AD783">
            <v>12769.799246027309</v>
          </cell>
          <cell r="AE783">
            <v>-2778.4945773267391</v>
          </cell>
          <cell r="CO783">
            <v>1029492.4417620726</v>
          </cell>
        </row>
        <row r="784">
          <cell r="A784">
            <v>-195227.48436299554</v>
          </cell>
          <cell r="B784">
            <v>20747.328980165941</v>
          </cell>
          <cell r="C784">
            <v>61256.679330593557</v>
          </cell>
          <cell r="D784">
            <v>60693.688972697448</v>
          </cell>
          <cell r="E784">
            <v>43400.954682634896</v>
          </cell>
          <cell r="F784">
            <v>41142.062572043811</v>
          </cell>
          <cell r="G784">
            <v>38383.527838032765</v>
          </cell>
          <cell r="H784">
            <v>36069.550631716775</v>
          </cell>
          <cell r="I784">
            <v>35235.677251094603</v>
          </cell>
          <cell r="J784">
            <v>33981.910518016943</v>
          </cell>
          <cell r="K784">
            <v>32850.82259082087</v>
          </cell>
          <cell r="L784">
            <v>31854.138715947804</v>
          </cell>
          <cell r="M784">
            <v>30960.107471518633</v>
          </cell>
          <cell r="N784">
            <v>29724.054719025662</v>
          </cell>
          <cell r="O784">
            <v>37469.065607967488</v>
          </cell>
          <cell r="P784">
            <v>45563.34697057624</v>
          </cell>
          <cell r="Q784">
            <v>34035.564051201647</v>
          </cell>
          <cell r="R784">
            <v>22095.362763141798</v>
          </cell>
          <cell r="S784">
            <v>21575.22748923648</v>
          </cell>
          <cell r="T784">
            <v>21054.381443591585</v>
          </cell>
          <cell r="U784">
            <v>20754.812208504918</v>
          </cell>
          <cell r="V784">
            <v>20010.471104779557</v>
          </cell>
          <cell r="W784">
            <v>19487.362227033504</v>
          </cell>
          <cell r="X784">
            <v>18963.453369432624</v>
          </cell>
          <cell r="Y784">
            <v>18659.225063163132</v>
          </cell>
          <cell r="Z784">
            <v>17913.138997101771</v>
          </cell>
          <cell r="AA784">
            <v>17386.683302035512</v>
          </cell>
          <cell r="AB784">
            <v>16859.327222594744</v>
          </cell>
          <cell r="AC784">
            <v>16551.548742273622</v>
          </cell>
          <cell r="AD784">
            <v>15801.80505411897</v>
          </cell>
          <cell r="AE784">
            <v>1031.4476951561701</v>
          </cell>
          <cell r="CO784">
            <v>976137.42181497766</v>
          </cell>
        </row>
        <row r="785">
          <cell r="A785">
            <v>-194091.64239355925</v>
          </cell>
          <cell r="B785">
            <v>21800.667758385462</v>
          </cell>
          <cell r="C785">
            <v>60630.891697291532</v>
          </cell>
          <cell r="D785">
            <v>59741.748787720106</v>
          </cell>
          <cell r="E785">
            <v>43176.827222904511</v>
          </cell>
          <cell r="F785">
            <v>40932.225325115141</v>
          </cell>
          <cell r="G785">
            <v>38191.015476772009</v>
          </cell>
          <cell r="H785">
            <v>35891.727690611093</v>
          </cell>
          <cell r="I785">
            <v>35064.182398186531</v>
          </cell>
          <cell r="J785">
            <v>33818.667815784982</v>
          </cell>
          <cell r="K785">
            <v>32695.366569575199</v>
          </cell>
          <cell r="L785">
            <v>31705.681399632755</v>
          </cell>
          <cell r="M785">
            <v>30818.333432638727</v>
          </cell>
          <cell r="N785">
            <v>29590.366174259427</v>
          </cell>
          <cell r="O785">
            <v>37291.491691906369</v>
          </cell>
          <cell r="P785">
            <v>45339.46722617319</v>
          </cell>
          <cell r="Q785">
            <v>33879.475580787876</v>
          </cell>
          <cell r="R785">
            <v>22008.808894383823</v>
          </cell>
          <cell r="S785">
            <v>21492.080523625431</v>
          </cell>
          <cell r="T785">
            <v>20974.63627384881</v>
          </cell>
          <cell r="U785">
            <v>20677.526072699278</v>
          </cell>
          <cell r="V785">
            <v>19937.513587467372</v>
          </cell>
          <cell r="W785">
            <v>19417.790245919285</v>
          </cell>
          <cell r="X785">
            <v>18897.26117622936</v>
          </cell>
          <cell r="Y785">
            <v>18595.511303383319</v>
          </cell>
          <cell r="Z785">
            <v>17853.688439891077</v>
          </cell>
          <cell r="AA785">
            <v>17330.594232333562</v>
          </cell>
          <cell r="AB785">
            <v>16806.593170653879</v>
          </cell>
          <cell r="AC785">
            <v>16501.304156881182</v>
          </cell>
          <cell r="AD785">
            <v>15755.760846264253</v>
          </cell>
          <cell r="AE785">
            <v>1071.5876294926602</v>
          </cell>
          <cell r="CO785">
            <v>970458.2119677962</v>
          </cell>
        </row>
        <row r="786">
          <cell r="A786">
            <v>-181270.70649182278</v>
          </cell>
          <cell r="B786">
            <v>26758.577911901026</v>
          </cell>
          <cell r="C786">
            <v>64772.074061891777</v>
          </cell>
          <cell r="D786">
            <v>64331.258492968976</v>
          </cell>
          <cell r="E786">
            <v>46839.293788951472</v>
          </cell>
          <cell r="F786">
            <v>44550.653796673112</v>
          </cell>
          <cell r="G786">
            <v>41829.831165263691</v>
          </cell>
          <cell r="H786">
            <v>39527.912718176885</v>
          </cell>
          <cell r="I786">
            <v>38619.276602631013</v>
          </cell>
          <cell r="J786">
            <v>37285.151992364394</v>
          </cell>
          <cell r="K786">
            <v>36084.138743007934</v>
          </cell>
          <cell r="L786">
            <v>35008.672160794405</v>
          </cell>
          <cell r="M786">
            <v>34046.383496732138</v>
          </cell>
          <cell r="N786">
            <v>32733.80481191141</v>
          </cell>
          <cell r="O786">
            <v>39778.156268168648</v>
          </cell>
          <cell r="P786">
            <v>47195.370493860399</v>
          </cell>
          <cell r="Q786">
            <v>36457.726591263701</v>
          </cell>
          <cell r="R786">
            <v>25306.565510703265</v>
          </cell>
          <cell r="S786">
            <v>24776.009862366918</v>
          </cell>
          <cell r="T786">
            <v>24245.949893329838</v>
          </cell>
          <cell r="U786">
            <v>23938.182167555184</v>
          </cell>
          <cell r="V786">
            <v>23187.376920780938</v>
          </cell>
          <cell r="W786">
            <v>22658.895009744563</v>
          </cell>
          <cell r="X786">
            <v>22130.970990126538</v>
          </cell>
          <cell r="Y786">
            <v>21823.909112864916</v>
          </cell>
          <cell r="Z786">
            <v>21076.864074218007</v>
          </cell>
          <cell r="AA786">
            <v>20550.716172782486</v>
          </cell>
          <cell r="AB786">
            <v>20025.19618305334</v>
          </cell>
          <cell r="AC786">
            <v>19720.619778362852</v>
          </cell>
          <cell r="AD786">
            <v>18976.115853239418</v>
          </cell>
          <cell r="AE786">
            <v>5230.4847929824391</v>
          </cell>
          <cell r="CO786">
            <v>906353.53245911386</v>
          </cell>
        </row>
        <row r="787">
          <cell r="A787">
            <v>-212745.95465439162</v>
          </cell>
          <cell r="B787">
            <v>14481.154423650296</v>
          </cell>
          <cell r="C787">
            <v>58575.940681743596</v>
          </cell>
          <cell r="D787">
            <v>57111.961546425329</v>
          </cell>
          <cell r="E787">
            <v>40407.040809785976</v>
          </cell>
          <cell r="F787">
            <v>38141.654268003753</v>
          </cell>
          <cell r="G787">
            <v>35298.390303676002</v>
          </cell>
          <cell r="H787">
            <v>32933.320494309373</v>
          </cell>
          <cell r="I787">
            <v>32160.730636545966</v>
          </cell>
          <cell r="J787">
            <v>30969.029168316163</v>
          </cell>
          <cell r="K787">
            <v>29890.359585586644</v>
          </cell>
          <cell r="L787">
            <v>28957.387898040542</v>
          </cell>
          <cell r="M787">
            <v>28116.931754442856</v>
          </cell>
          <cell r="N787">
            <v>26939.389576307789</v>
          </cell>
          <cell r="O787">
            <v>35529.407565188536</v>
          </cell>
          <cell r="P787">
            <v>44450.468247287106</v>
          </cell>
          <cell r="Q787">
            <v>31921.759335823335</v>
          </cell>
          <cell r="R787">
            <v>18977.203924726935</v>
          </cell>
          <cell r="S787">
            <v>18458.987434804105</v>
          </cell>
          <cell r="T787">
            <v>17938.816778900116</v>
          </cell>
          <cell r="U787">
            <v>17641.338017676957</v>
          </cell>
          <cell r="V787">
            <v>16892.376710481636</v>
          </cell>
          <cell r="W787">
            <v>16365.984718997599</v>
          </cell>
          <cell r="X787">
            <v>15837.393296485629</v>
          </cell>
          <cell r="Y787">
            <v>15529.615805399881</v>
          </cell>
          <cell r="Z787">
            <v>14773.346247166461</v>
          </cell>
          <cell r="AA787">
            <v>14237.752656649151</v>
          </cell>
          <cell r="AB787">
            <v>13699.683587132924</v>
          </cell>
          <cell r="AC787">
            <v>13382.039495164252</v>
          </cell>
          <cell r="AD787">
            <v>12615.819725692472</v>
          </cell>
          <cell r="AE787">
            <v>-3448.0840830775742</v>
          </cell>
          <cell r="CO787">
            <v>1063729.7732719581</v>
          </cell>
        </row>
        <row r="788">
          <cell r="A788">
            <v>-198860.70875872238</v>
          </cell>
          <cell r="B788">
            <v>18265.215871978085</v>
          </cell>
          <cell r="C788">
            <v>60450.787172013341</v>
          </cell>
          <cell r="D788">
            <v>57747.416896319468</v>
          </cell>
          <cell r="E788">
            <v>41087.562488307361</v>
          </cell>
          <cell r="F788">
            <v>38883.446616559668</v>
          </cell>
          <cell r="G788">
            <v>36155.216399593715</v>
          </cell>
          <cell r="H788">
            <v>33876.680255755797</v>
          </cell>
          <cell r="I788">
            <v>33097.203051463861</v>
          </cell>
          <cell r="J788">
            <v>31905.985682497092</v>
          </cell>
          <cell r="K788">
            <v>30831.031763196814</v>
          </cell>
          <cell r="L788">
            <v>29892.598696306355</v>
          </cell>
          <cell r="M788">
            <v>29050.779805267586</v>
          </cell>
          <cell r="N788">
            <v>27874.932154995447</v>
          </cell>
          <cell r="O788">
            <v>35839.309489510633</v>
          </cell>
          <cell r="P788">
            <v>44134.599867150297</v>
          </cell>
          <cell r="Q788">
            <v>32410.943563839886</v>
          </cell>
          <cell r="R788">
            <v>20280.313067223906</v>
          </cell>
          <cell r="S788">
            <v>19774.865618174554</v>
          </cell>
          <cell r="T788">
            <v>19268.102628251261</v>
          </cell>
          <cell r="U788">
            <v>18979.466203382661</v>
          </cell>
          <cell r="V788">
            <v>18250.470976890625</v>
          </cell>
          <cell r="W788">
            <v>17739.519795520988</v>
          </cell>
          <cell r="X788">
            <v>17227.087961307698</v>
          </cell>
          <cell r="Y788">
            <v>16931.221658770264</v>
          </cell>
          <cell r="Z788">
            <v>16197.603323421321</v>
          </cell>
          <cell r="AA788">
            <v>15680.457642837297</v>
          </cell>
          <cell r="AB788">
            <v>15161.645474433182</v>
          </cell>
          <cell r="AC788">
            <v>14859.306414512001</v>
          </cell>
          <cell r="AD788">
            <v>14118.820195787182</v>
          </cell>
          <cell r="AE788">
            <v>-910.44413237588378</v>
          </cell>
          <cell r="CO788">
            <v>994303.54379361181</v>
          </cell>
        </row>
        <row r="789">
          <cell r="A789">
            <v>-203318.58573303593</v>
          </cell>
          <cell r="B789">
            <v>15336.501347598183</v>
          </cell>
          <cell r="C789">
            <v>56279.440062870519</v>
          </cell>
          <cell r="D789">
            <v>55408.396287719283</v>
          </cell>
          <cell r="E789">
            <v>40430.818057413708</v>
          </cell>
          <cell r="F789">
            <v>38221.564117682312</v>
          </cell>
          <cell r="G789">
            <v>35468.799763152638</v>
          </cell>
          <cell r="H789">
            <v>33174.403140531445</v>
          </cell>
          <cell r="I789">
            <v>32407.931714711376</v>
          </cell>
          <cell r="J789">
            <v>31229.422778601525</v>
          </cell>
          <cell r="K789">
            <v>30164.996631994487</v>
          </cell>
          <cell r="L789">
            <v>29239.979253705511</v>
          </cell>
          <cell r="M789">
            <v>28409.240939649651</v>
          </cell>
          <cell r="N789">
            <v>27245.296972888682</v>
          </cell>
          <cell r="O789">
            <v>35421.961111280514</v>
          </cell>
          <cell r="P789">
            <v>43925.805209615923</v>
          </cell>
          <cell r="Q789">
            <v>31946.718627013746</v>
          </cell>
          <cell r="R789">
            <v>19559.403247293114</v>
          </cell>
          <cell r="S789">
            <v>19053.556613244997</v>
          </cell>
          <cell r="T789">
            <v>18546.099578734989</v>
          </cell>
          <cell r="U789">
            <v>18257.343069503731</v>
          </cell>
          <cell r="V789">
            <v>17526.159610912917</v>
          </cell>
          <cell r="W789">
            <v>17013.575662011091</v>
          </cell>
          <cell r="X789">
            <v>16499.17919320162</v>
          </cell>
          <cell r="Y789">
            <v>16201.844715870349</v>
          </cell>
          <cell r="Z789">
            <v>15464.729562202887</v>
          </cell>
          <cell r="AA789">
            <v>14944.562706077337</v>
          </cell>
          <cell r="AB789">
            <v>14422.355842827481</v>
          </cell>
          <cell r="AC789">
            <v>14117.041432241091</v>
          </cell>
          <cell r="AD789">
            <v>13371.575458093263</v>
          </cell>
          <cell r="AE789">
            <v>-1987.4357853325855</v>
          </cell>
          <cell r="CO789">
            <v>1016592.9286651796</v>
          </cell>
        </row>
        <row r="790">
          <cell r="A790">
            <v>-181902.03092556217</v>
          </cell>
          <cell r="B790">
            <v>27619.077576538155</v>
          </cell>
          <cell r="C790">
            <v>66424.438535846974</v>
          </cell>
          <cell r="D790">
            <v>61947.969241291576</v>
          </cell>
          <cell r="E790">
            <v>48049.238121553615</v>
          </cell>
          <cell r="F790">
            <v>45716.663993582028</v>
          </cell>
          <cell r="G790">
            <v>42955.508780859949</v>
          </cell>
          <cell r="H790">
            <v>40615.902247406018</v>
          </cell>
          <cell r="I790">
            <v>39677.015717343704</v>
          </cell>
          <cell r="J790">
            <v>38306.446654154905</v>
          </cell>
          <cell r="K790">
            <v>37072.07874640623</v>
          </cell>
          <cell r="L790">
            <v>35963.840074145279</v>
          </cell>
          <cell r="M790">
            <v>34971.478821750599</v>
          </cell>
          <cell r="N790">
            <v>33623.578897963474</v>
          </cell>
          <cell r="O790">
            <v>40664.030792312333</v>
          </cell>
          <cell r="P790">
            <v>48088.038977757366</v>
          </cell>
          <cell r="Q790">
            <v>37305.204090170097</v>
          </cell>
          <cell r="R790">
            <v>26103.935797493905</v>
          </cell>
          <cell r="S790">
            <v>25562.322531589503</v>
          </cell>
          <cell r="T790">
            <v>25021.430245907439</v>
          </cell>
          <cell r="U790">
            <v>24705.56264459106</v>
          </cell>
          <cell r="V790">
            <v>23941.895781718733</v>
          </cell>
          <cell r="W790">
            <v>23403.298828138606</v>
          </cell>
          <cell r="X790">
            <v>22865.513344150451</v>
          </cell>
          <cell r="Y790">
            <v>22551.239371772172</v>
          </cell>
          <cell r="Z790">
            <v>21792.474891623628</v>
          </cell>
          <cell r="AA790">
            <v>21257.272824138061</v>
          </cell>
          <cell r="AB790">
            <v>20722.984072827356</v>
          </cell>
          <cell r="AC790">
            <v>20412.223585171479</v>
          </cell>
          <cell r="AD790">
            <v>19657.256938655766</v>
          </cell>
          <cell r="AE790">
            <v>5857.7161511501545</v>
          </cell>
          <cell r="CO790">
            <v>909510.15462781081</v>
          </cell>
        </row>
        <row r="791">
          <cell r="A791">
            <v>-209437.33215441613</v>
          </cell>
          <cell r="B791">
            <v>16208.202135964573</v>
          </cell>
          <cell r="C791">
            <v>60175.180363613617</v>
          </cell>
          <cell r="D791">
            <v>54745.189316451389</v>
          </cell>
          <cell r="E791">
            <v>41120.070050778348</v>
          </cell>
          <cell r="F791">
            <v>38851.016118285028</v>
          </cell>
          <cell r="G791">
            <v>36019.579643974459</v>
          </cell>
          <cell r="H791">
            <v>33660.144953505645</v>
          </cell>
          <cell r="I791">
            <v>32872.345729372391</v>
          </cell>
          <cell r="J791">
            <v>31664.590427725037</v>
          </cell>
          <cell r="K791">
            <v>30572.073933970809</v>
          </cell>
          <cell r="L791">
            <v>29623.141987407827</v>
          </cell>
          <cell r="M791">
            <v>28768.983351773757</v>
          </cell>
          <cell r="N791">
            <v>27576.198830727677</v>
          </cell>
          <cell r="O791">
            <v>36002.777688637136</v>
          </cell>
          <cell r="P791">
            <v>44765.112954784025</v>
          </cell>
          <cell r="Q791">
            <v>32424.42239451762</v>
          </cell>
          <cell r="R791">
            <v>19667.99605650649</v>
          </cell>
          <cell r="S791">
            <v>19148.17109261782</v>
          </cell>
          <cell r="T791">
            <v>18626.657045690561</v>
          </cell>
          <cell r="U791">
            <v>18327.867928056919</v>
          </cell>
          <cell r="V791">
            <v>17578.357492580304</v>
          </cell>
          <cell r="W791">
            <v>17051.46603528563</v>
          </cell>
          <cell r="X791">
            <v>16522.673500149998</v>
          </cell>
          <cell r="Y791">
            <v>16214.77296875231</v>
          </cell>
          <cell r="Z791">
            <v>15459.15535604495</v>
          </cell>
          <cell r="AA791">
            <v>14924.310498165825</v>
          </cell>
          <cell r="AB791">
            <v>14387.325960428239</v>
          </cell>
          <cell r="AC791">
            <v>14070.892397772746</v>
          </cell>
          <cell r="AD791">
            <v>13306.679158082756</v>
          </cell>
          <cell r="AE791">
            <v>-2513.7360318587671</v>
          </cell>
          <cell r="CO791">
            <v>1047186.6607720806</v>
          </cell>
        </row>
        <row r="792">
          <cell r="A792">
            <v>-216235.04456643632</v>
          </cell>
          <cell r="B792">
            <v>9737.4772305288498</v>
          </cell>
          <cell r="C792">
            <v>56542.439132261352</v>
          </cell>
          <cell r="D792">
            <v>53408.39884104146</v>
          </cell>
          <cell r="E792">
            <v>39493.048926318428</v>
          </cell>
          <cell r="F792">
            <v>37236.904150088914</v>
          </cell>
          <cell r="G792">
            <v>34385.752245274125</v>
          </cell>
          <cell r="H792">
            <v>32019.148477985422</v>
          </cell>
          <cell r="I792">
            <v>31266.589449290739</v>
          </cell>
          <cell r="J792">
            <v>30096.57456015097</v>
          </cell>
          <cell r="K792">
            <v>29036.841513292064</v>
          </cell>
          <cell r="L792">
            <v>28125.013389909618</v>
          </cell>
          <cell r="M792">
            <v>27302.942976074541</v>
          </cell>
          <cell r="N792">
            <v>26146.077734296865</v>
          </cell>
          <cell r="O792">
            <v>34912.674215215215</v>
          </cell>
          <cell r="P792">
            <v>44003.946667263015</v>
          </cell>
          <cell r="Q792">
            <v>31278.085618152545</v>
          </cell>
          <cell r="R792">
            <v>18136.850723797339</v>
          </cell>
          <cell r="S792">
            <v>17621.698836848183</v>
          </cell>
          <cell r="T792">
            <v>17104.280023393992</v>
          </cell>
          <cell r="U792">
            <v>16809.18849785177</v>
          </cell>
          <cell r="V792">
            <v>16062.367545556575</v>
          </cell>
          <cell r="W792">
            <v>15537.73168367437</v>
          </cell>
          <cell r="X792">
            <v>15010.544376039277</v>
          </cell>
          <cell r="Y792">
            <v>14703.767866658629</v>
          </cell>
          <cell r="Z792">
            <v>13948.206953718905</v>
          </cell>
          <cell r="AA792">
            <v>13412.896794495824</v>
          </cell>
          <cell r="AB792">
            <v>12874.714960599656</v>
          </cell>
          <cell r="AC792">
            <v>12556.511120042589</v>
          </cell>
          <cell r="AD792">
            <v>11789.389083319911</v>
          </cell>
          <cell r="AE792">
            <v>-4530.3873737326539</v>
          </cell>
          <cell r="CO792">
            <v>1081175.2228321815</v>
          </cell>
        </row>
        <row r="793">
          <cell r="A793">
            <v>-200501.9068749545</v>
          </cell>
          <cell r="B793">
            <v>21605.489927915783</v>
          </cell>
          <cell r="C793">
            <v>61385.579947803082</v>
          </cell>
          <cell r="D793">
            <v>59460.327030512723</v>
          </cell>
          <cell r="E793">
            <v>43796.399512606309</v>
          </cell>
          <cell r="F793">
            <v>41492.548088843934</v>
          </cell>
          <cell r="G793">
            <v>38671.817952125071</v>
          </cell>
          <cell r="H793">
            <v>36307.18207938908</v>
          </cell>
          <cell r="I793">
            <v>35459.817923451541</v>
          </cell>
          <cell r="J793">
            <v>34186.672684517296</v>
          </cell>
          <cell r="K793">
            <v>33036.68446893926</v>
          </cell>
          <cell r="L793">
            <v>32024.673399281761</v>
          </cell>
          <cell r="M793">
            <v>31115.278906697902</v>
          </cell>
          <cell r="N793">
            <v>29860.0087941112</v>
          </cell>
          <cell r="O793">
            <v>37825.628127756063</v>
          </cell>
          <cell r="P793">
            <v>46146.199560040295</v>
          </cell>
          <cell r="Q793">
            <v>34308.085349582587</v>
          </cell>
          <cell r="R793">
            <v>22051.804294608672</v>
          </cell>
          <cell r="S793">
            <v>21521.297198438508</v>
          </cell>
          <cell r="T793">
            <v>20989.970779413939</v>
          </cell>
          <cell r="U793">
            <v>20682.985952890944</v>
          </cell>
          <cell r="V793">
            <v>19924.760916668311</v>
          </cell>
          <cell r="W793">
            <v>19390.826079282531</v>
          </cell>
          <cell r="X793">
            <v>18855.969086805912</v>
          </cell>
          <cell r="Y793">
            <v>18543.700854430877</v>
          </cell>
          <cell r="Z793">
            <v>17783.377148029293</v>
          </cell>
          <cell r="AA793">
            <v>17245.584357706917</v>
          </cell>
          <cell r="AB793">
            <v>16706.753673705578</v>
          </cell>
          <cell r="AC793">
            <v>16390.269171321386</v>
          </cell>
          <cell r="AD793">
            <v>15625.85314331999</v>
          </cell>
          <cell r="AE793">
            <v>458.8604831555931</v>
          </cell>
          <cell r="CO793">
            <v>1002509.5343747725</v>
          </cell>
        </row>
        <row r="794">
          <cell r="A794">
            <v>-179118.37352255362</v>
          </cell>
          <cell r="B794">
            <v>29724.982965640826</v>
          </cell>
          <cell r="C794">
            <v>66651.176551565732</v>
          </cell>
          <cell r="D794">
            <v>64146.523507301958</v>
          </cell>
          <cell r="E794">
            <v>49582.339761084615</v>
          </cell>
          <cell r="F794">
            <v>47215.734615292589</v>
          </cell>
          <cell r="G794">
            <v>44438.131652552722</v>
          </cell>
          <cell r="H794">
            <v>42077.881782540338</v>
          </cell>
          <cell r="I794">
            <v>41103.21382411143</v>
          </cell>
          <cell r="J794">
            <v>39691.746695279464</v>
          </cell>
          <cell r="K794">
            <v>38420.771653904725</v>
          </cell>
          <cell r="L794">
            <v>37274.272139396257</v>
          </cell>
          <cell r="M794">
            <v>36247.719883273632</v>
          </cell>
          <cell r="N794">
            <v>34860.490728324105</v>
          </cell>
          <cell r="O794">
            <v>41739.110132379195</v>
          </cell>
          <cell r="P794">
            <v>49013.289246063403</v>
          </cell>
          <cell r="Q794">
            <v>38382.182476757385</v>
          </cell>
          <cell r="R794">
            <v>27329.341593496676</v>
          </cell>
          <cell r="S794">
            <v>26778.495823125668</v>
          </cell>
          <cell r="T794">
            <v>26228.78533032821</v>
          </cell>
          <cell r="U794">
            <v>25906.026137018125</v>
          </cell>
          <cell r="V794">
            <v>25132.907432512482</v>
          </cell>
          <cell r="W794">
            <v>24586.81124005052</v>
          </cell>
          <cell r="X794">
            <v>24041.992812499317</v>
          </cell>
          <cell r="Y794">
            <v>23722.59876638485</v>
          </cell>
          <cell r="Z794">
            <v>22956.34373390695</v>
          </cell>
          <cell r="AA794">
            <v>22415.5932332253</v>
          </cell>
          <cell r="AB794">
            <v>21876.280868207876</v>
          </cell>
          <cell r="AC794">
            <v>21562.411446783197</v>
          </cell>
          <cell r="AD794">
            <v>20802.144415767296</v>
          </cell>
          <cell r="AE794">
            <v>7202.2942667619573</v>
          </cell>
          <cell r="CO794">
            <v>895591.86761276808</v>
          </cell>
        </row>
        <row r="795">
          <cell r="A795">
            <v>-167702.3393633191</v>
          </cell>
          <cell r="B795">
            <v>31431.069146929134</v>
          </cell>
          <cell r="C795">
            <v>65330.501524212013</v>
          </cell>
          <cell r="D795">
            <v>62377.78437226791</v>
          </cell>
          <cell r="E795">
            <v>46822.512502741083</v>
          </cell>
          <cell r="F795">
            <v>44616.352789271652</v>
          </cell>
          <cell r="G795">
            <v>42027.224746154578</v>
          </cell>
          <cell r="H795">
            <v>39828.410219402984</v>
          </cell>
          <cell r="I795">
            <v>38929.836294507506</v>
          </cell>
          <cell r="J795">
            <v>37616.196104398856</v>
          </cell>
          <cell r="K795">
            <v>36437.046756203832</v>
          </cell>
          <cell r="L795">
            <v>35374.385637011117</v>
          </cell>
          <cell r="M795">
            <v>34427.321973358361</v>
          </cell>
          <cell r="N795">
            <v>33135.763155439476</v>
          </cell>
          <cell r="O795">
            <v>39586.523395798882</v>
          </cell>
          <cell r="P795">
            <v>46404.147674206288</v>
          </cell>
          <cell r="Q795">
            <v>36457.902207629741</v>
          </cell>
          <cell r="R795">
            <v>26109.288848525568</v>
          </cell>
          <cell r="S795">
            <v>25596.967176254475</v>
          </cell>
          <cell r="T795">
            <v>25085.625495017375</v>
          </cell>
          <cell r="U795">
            <v>24790.727690595348</v>
          </cell>
          <cell r="V795">
            <v>24066.000586560636</v>
          </cell>
          <cell r="W795">
            <v>23557.778831238844</v>
          </cell>
          <cell r="X795">
            <v>23050.660064459393</v>
          </cell>
          <cell r="Y795">
            <v>22758.90249523602</v>
          </cell>
          <cell r="Z795">
            <v>22039.864847842444</v>
          </cell>
          <cell r="AA795">
            <v>21536.257585167252</v>
          </cell>
          <cell r="AB795">
            <v>21033.891745813831</v>
          </cell>
          <cell r="AC795">
            <v>20747.286445197882</v>
          </cell>
          <cell r="AD795">
            <v>20033.034425152007</v>
          </cell>
          <cell r="AE795">
            <v>7302.2042305435607</v>
          </cell>
          <cell r="CO795">
            <v>838511.6968165955</v>
          </cell>
        </row>
        <row r="796">
          <cell r="A796">
            <v>-179603.9233884314</v>
          </cell>
          <cell r="B796">
            <v>29162.801130069696</v>
          </cell>
          <cell r="C796">
            <v>64261.901194945327</v>
          </cell>
          <cell r="D796">
            <v>61312.758662892957</v>
          </cell>
          <cell r="E796">
            <v>47846.911150695581</v>
          </cell>
          <cell r="F796">
            <v>45534.921910078672</v>
          </cell>
          <cell r="G796">
            <v>42801.715175836696</v>
          </cell>
          <cell r="H796">
            <v>40484.997836841823</v>
          </cell>
          <cell r="I796">
            <v>39552.728960165114</v>
          </cell>
          <cell r="J796">
            <v>38191.48466166461</v>
          </cell>
          <cell r="K796">
            <v>36966.154829078703</v>
          </cell>
          <cell r="L796">
            <v>35865.393406428484</v>
          </cell>
          <cell r="M796">
            <v>34880.455276776542</v>
          </cell>
          <cell r="N796">
            <v>33541.781392429344</v>
          </cell>
          <cell r="O796">
            <v>40486.895188946182</v>
          </cell>
          <cell r="P796">
            <v>47812.831114882851</v>
          </cell>
          <cell r="Q796">
            <v>37165.417830841892</v>
          </cell>
          <cell r="R796">
            <v>26102.185005172454</v>
          </cell>
          <cell r="S796">
            <v>25565.344360987656</v>
          </cell>
          <cell r="T796">
            <v>25029.265838820858</v>
          </cell>
          <cell r="U796">
            <v>24716.815551354317</v>
          </cell>
          <cell r="V796">
            <v>23959.487301092711</v>
          </cell>
          <cell r="W796">
            <v>23425.835091159221</v>
          </cell>
          <cell r="X796">
            <v>22893.040656271216</v>
          </cell>
          <cell r="Y796">
            <v>22582.431165063928</v>
          </cell>
          <cell r="Z796">
            <v>21830.128816634373</v>
          </cell>
          <cell r="AA796">
            <v>21300.065217540832</v>
          </cell>
          <cell r="AB796">
            <v>20770.967051817919</v>
          </cell>
          <cell r="AC796">
            <v>20464.132657291339</v>
          </cell>
          <cell r="AD796">
            <v>19715.783741378415</v>
          </cell>
          <cell r="AE796">
            <v>6089.2262745835542</v>
          </cell>
          <cell r="CO796">
            <v>898019.61694215692</v>
          </cell>
        </row>
        <row r="797">
          <cell r="A797">
            <v>-206929.05774334885</v>
          </cell>
          <cell r="B797">
            <v>15904.409562758781</v>
          </cell>
          <cell r="C797">
            <v>56800.423326747972</v>
          </cell>
          <cell r="D797">
            <v>56192.623978665506</v>
          </cell>
          <cell r="E797">
            <v>41501.188050321856</v>
          </cell>
          <cell r="F797">
            <v>39234.640667382861</v>
          </cell>
          <cell r="G797">
            <v>36416.68064534296</v>
          </cell>
          <cell r="H797">
            <v>34065.85467631364</v>
          </cell>
          <cell r="I797">
            <v>33270.452054964058</v>
          </cell>
          <cell r="J797">
            <v>32055.205922412119</v>
          </cell>
          <cell r="K797">
            <v>30956.455810802348</v>
          </cell>
          <cell r="L797">
            <v>29999.66687264388</v>
          </cell>
          <cell r="M797">
            <v>29138.992084187965</v>
          </cell>
          <cell r="N797">
            <v>27939.180541653514</v>
          </cell>
          <cell r="O797">
            <v>36246.011650694978</v>
          </cell>
          <cell r="P797">
            <v>44890.799481756811</v>
          </cell>
          <cell r="Q797">
            <v>32693.749398223983</v>
          </cell>
          <cell r="R797">
            <v>20081.627291238794</v>
          </cell>
          <cell r="S797">
            <v>19561.929047983649</v>
          </cell>
          <cell r="T797">
            <v>19040.710003972286</v>
          </cell>
          <cell r="U797">
            <v>18741.916533526775</v>
          </cell>
          <cell r="V797">
            <v>17993.525648869334</v>
          </cell>
          <cell r="W797">
            <v>17467.464942508654</v>
          </cell>
          <cell r="X797">
            <v>16939.692561498581</v>
          </cell>
          <cell r="Y797">
            <v>16632.555793482185</v>
          </cell>
          <cell r="Z797">
            <v>15878.805834065031</v>
          </cell>
          <cell r="AA797">
            <v>15345.584119425832</v>
          </cell>
          <cell r="AB797">
            <v>14810.435899888824</v>
          </cell>
          <cell r="AC797">
            <v>14495.625176228335</v>
          </cell>
          <cell r="AD797">
            <v>13734.127031679276</v>
          </cell>
          <cell r="AE797">
            <v>-1900.8165246969947</v>
          </cell>
          <cell r="CO797">
            <v>1034645.2887167442</v>
          </cell>
        </row>
        <row r="798">
          <cell r="A798">
            <v>-187204.60660271527</v>
          </cell>
          <cell r="B798">
            <v>27129.760320864109</v>
          </cell>
          <cell r="C798">
            <v>64941.080796306007</v>
          </cell>
          <cell r="D798">
            <v>61854.47177825711</v>
          </cell>
          <cell r="E798">
            <v>47109.849354553488</v>
          </cell>
          <cell r="F798">
            <v>44776.409603912747</v>
          </cell>
          <cell r="G798">
            <v>41990.546633005011</v>
          </cell>
          <cell r="H798">
            <v>39636.37758089033</v>
          </cell>
          <cell r="I798">
            <v>38716.857793883712</v>
          </cell>
          <cell r="J798">
            <v>37366.048738438039</v>
          </cell>
          <cell r="K798">
            <v>36148.43432450213</v>
          </cell>
          <cell r="L798">
            <v>35060.363201448592</v>
          </cell>
          <cell r="M798">
            <v>34085.0239993344</v>
          </cell>
          <cell r="N798">
            <v>32755.776630597298</v>
          </cell>
          <cell r="O798">
            <v>40052.864175403702</v>
          </cell>
          <cell r="P798">
            <v>47727.704993353276</v>
          </cell>
          <cell r="Q798">
            <v>36642.134558704551</v>
          </cell>
          <cell r="R798">
            <v>25137.213730781943</v>
          </cell>
          <cell r="S798">
            <v>24596.461366412928</v>
          </cell>
          <cell r="T798">
            <v>24056.046825680576</v>
          </cell>
          <cell r="U798">
            <v>23741.017788875368</v>
          </cell>
          <cell r="V798">
            <v>22976.272058003728</v>
          </cell>
          <cell r="W798">
            <v>22436.933021722536</v>
          </cell>
          <cell r="X798">
            <v>21897.974208920648</v>
          </cell>
          <cell r="Y798">
            <v>21582.804295494308</v>
          </cell>
          <cell r="Z798">
            <v>20821.243222773628</v>
          </cell>
          <cell r="AA798">
            <v>20283.494899706624</v>
          </cell>
          <cell r="AB798">
            <v>19746.174521515459</v>
          </cell>
          <cell r="AC798">
            <v>19432.574595475453</v>
          </cell>
          <cell r="AD798">
            <v>18672.86933829591</v>
          </cell>
          <cell r="AE798">
            <v>4481.9752376516408</v>
          </cell>
          <cell r="CO798">
            <v>936023.03301357629</v>
          </cell>
        </row>
        <row r="799">
          <cell r="A799">
            <v>-186075.58526726073</v>
          </cell>
          <cell r="B799">
            <v>26446.610284182883</v>
          </cell>
          <cell r="C799">
            <v>61470.773099402461</v>
          </cell>
          <cell r="D799">
            <v>62198.652831249143</v>
          </cell>
          <cell r="E799">
            <v>46616.469866742933</v>
          </cell>
          <cell r="F799">
            <v>44306.207663805326</v>
          </cell>
          <cell r="G799">
            <v>41545.22024600755</v>
          </cell>
          <cell r="H799">
            <v>39213.013004236767</v>
          </cell>
          <cell r="I799">
            <v>38306.448251016103</v>
          </cell>
          <cell r="J799">
            <v>36971.784373910385</v>
          </cell>
          <cell r="K799">
            <v>35769.146636521953</v>
          </cell>
          <cell r="L799">
            <v>34695.232896132249</v>
          </cell>
          <cell r="M799">
            <v>33733.108229640653</v>
          </cell>
          <cell r="N799">
            <v>32419.583444679622</v>
          </cell>
          <cell r="O799">
            <v>39680.102728424725</v>
          </cell>
          <cell r="P799">
            <v>47313.638729980164</v>
          </cell>
          <cell r="Q799">
            <v>36297.325134705636</v>
          </cell>
          <cell r="R799">
            <v>24864.378110030651</v>
          </cell>
          <cell r="S799">
            <v>24329.296902114009</v>
          </cell>
          <cell r="T799">
            <v>23794.492978276387</v>
          </cell>
          <cell r="U799">
            <v>23483.586863902412</v>
          </cell>
          <cell r="V799">
            <v>22725.750506483717</v>
          </cell>
          <cell r="W799">
            <v>22191.829351727065</v>
          </cell>
          <cell r="X799">
            <v>21658.220282644383</v>
          </cell>
          <cell r="Y799">
            <v>21346.968550256948</v>
          </cell>
          <cell r="Z799">
            <v>20591.976132658747</v>
          </cell>
          <cell r="AA799">
            <v>20059.36062795388</v>
          </cell>
          <cell r="AB799">
            <v>19527.096378424481</v>
          </cell>
          <cell r="AC799">
            <v>19217.167773530149</v>
          </cell>
          <cell r="AD799">
            <v>18463.664111642844</v>
          </cell>
          <cell r="AE799">
            <v>4359.9342044541554</v>
          </cell>
          <cell r="CO799">
            <v>930377.92633630359</v>
          </cell>
        </row>
        <row r="800">
          <cell r="A800">
            <v>-171145.32545658079</v>
          </cell>
          <cell r="B800">
            <v>28183.290329272771</v>
          </cell>
          <cell r="C800">
            <v>62679.281200009049</v>
          </cell>
          <cell r="D800">
            <v>61357.926740328287</v>
          </cell>
          <cell r="E800">
            <v>46995.265451886822</v>
          </cell>
          <cell r="F800">
            <v>44762.588930529979</v>
          </cell>
          <cell r="G800">
            <v>42135.276864685045</v>
          </cell>
          <cell r="H800">
            <v>39905.716355188983</v>
          </cell>
          <cell r="I800">
            <v>39000.439041663427</v>
          </cell>
          <cell r="J800">
            <v>37676.65525966321</v>
          </cell>
          <cell r="K800">
            <v>36487.451776273185</v>
          </cell>
          <cell r="L800">
            <v>35417.057556375439</v>
          </cell>
          <cell r="M800">
            <v>34462.038690303219</v>
          </cell>
          <cell r="N800">
            <v>33160.360399844081</v>
          </cell>
          <cell r="O800">
            <v>39757.35288412228</v>
          </cell>
          <cell r="P800">
            <v>46724.182818300134</v>
          </cell>
          <cell r="Q800">
            <v>36575.95319323914</v>
          </cell>
          <cell r="R800">
            <v>26021.91375592188</v>
          </cell>
          <cell r="S800">
            <v>25503.542560964532</v>
          </cell>
          <cell r="T800">
            <v>24986.062997895962</v>
          </cell>
          <cell r="U800">
            <v>24686.854181439798</v>
          </cell>
          <cell r="V800">
            <v>23953.886565720706</v>
          </cell>
          <cell r="W800">
            <v>23439.245626007454</v>
          </cell>
          <cell r="X800">
            <v>22925.608225840362</v>
          </cell>
          <cell r="Y800">
            <v>22629.061411139577</v>
          </cell>
          <cell r="Z800">
            <v>21901.465372075749</v>
          </cell>
          <cell r="AA800">
            <v>21391.022867503307</v>
          </cell>
          <cell r="AB800">
            <v>20881.70985553127</v>
          </cell>
          <cell r="AC800">
            <v>20589.799149813931</v>
          </cell>
          <cell r="AD800">
            <v>19866.608865043643</v>
          </cell>
          <cell r="AE800">
            <v>6877.3394772043102</v>
          </cell>
          <cell r="CO800">
            <v>855726.62728290388</v>
          </cell>
        </row>
        <row r="801">
          <cell r="A801">
            <v>-209572.65224271727</v>
          </cell>
          <cell r="B801">
            <v>13438.640521446796</v>
          </cell>
          <cell r="C801">
            <v>54736.789573567396</v>
          </cell>
          <cell r="D801">
            <v>53627.948996640946</v>
          </cell>
          <cell r="E801">
            <v>38764.586234915972</v>
          </cell>
          <cell r="F801">
            <v>36572.824149569104</v>
          </cell>
          <cell r="G801">
            <v>33806.711168409398</v>
          </cell>
          <cell r="H801">
            <v>31510.324840151239</v>
          </cell>
          <cell r="I801">
            <v>30780.445988918029</v>
          </cell>
          <cell r="J801">
            <v>29641.629393382871</v>
          </cell>
          <cell r="K801">
            <v>28611.893370316298</v>
          </cell>
          <cell r="L801">
            <v>27725.518411838522</v>
          </cell>
          <cell r="M801">
            <v>26928.414233887721</v>
          </cell>
          <cell r="N801">
            <v>25802.326335293568</v>
          </cell>
          <cell r="O801">
            <v>34296.229149109298</v>
          </cell>
          <cell r="P801">
            <v>43105.65920690661</v>
          </cell>
          <cell r="Q801">
            <v>30773.377921879102</v>
          </cell>
          <cell r="R801">
            <v>18033.816647760097</v>
          </cell>
          <cell r="S801">
            <v>17533.699060885789</v>
          </cell>
          <cell r="T801">
            <v>17031.404736092503</v>
          </cell>
          <cell r="U801">
            <v>16747.100552689793</v>
          </cell>
          <cell r="V801">
            <v>16020.022705134426</v>
          </cell>
          <cell r="W801">
            <v>15510.798458730154</v>
          </cell>
          <cell r="X801">
            <v>14999.124274621063</v>
          </cell>
          <cell r="Y801">
            <v>14703.734186638052</v>
          </cell>
          <cell r="Z801">
            <v>13968.12989581938</v>
          </cell>
          <cell r="AA801">
            <v>13448.65602388449</v>
          </cell>
          <cell r="AB801">
            <v>12926.424725478755</v>
          </cell>
          <cell r="AC801">
            <v>12620.230535792467</v>
          </cell>
          <cell r="AD801">
            <v>11873.356476394394</v>
          </cell>
          <cell r="AE801">
            <v>-3944.1425640469497</v>
          </cell>
          <cell r="CO801">
            <v>1047863.2612135863</v>
          </cell>
        </row>
        <row r="802">
          <cell r="A802">
            <v>-181793.88285064884</v>
          </cell>
          <cell r="B802">
            <v>24892.73374445524</v>
          </cell>
          <cell r="C802">
            <v>60983.699678440476</v>
          </cell>
          <cell r="D802">
            <v>61152.021253907602</v>
          </cell>
          <cell r="E802">
            <v>43951.721338965683</v>
          </cell>
          <cell r="F802">
            <v>41755.675670278084</v>
          </cell>
          <cell r="G802">
            <v>39111.477347987486</v>
          </cell>
          <cell r="H802">
            <v>36884.146523667383</v>
          </cell>
          <cell r="I802">
            <v>36046.260542367294</v>
          </cell>
          <cell r="J802">
            <v>34796.121013699565</v>
          </cell>
          <cell r="K802">
            <v>33671.506027024509</v>
          </cell>
          <cell r="L802">
            <v>32672.402213598267</v>
          </cell>
          <cell r="M802">
            <v>31779.666061689742</v>
          </cell>
          <cell r="N802">
            <v>30548.309383327956</v>
          </cell>
          <cell r="O802">
            <v>37690.835072825394</v>
          </cell>
          <cell r="P802">
            <v>45181.578884803428</v>
          </cell>
          <cell r="Q802">
            <v>34433.407457830072</v>
          </cell>
          <cell r="R802">
            <v>23281.792768857878</v>
          </cell>
          <cell r="S802">
            <v>22774.919852908963</v>
          </cell>
          <cell r="T802">
            <v>22267.931959593931</v>
          </cell>
          <cell r="U802">
            <v>21977.58506620281</v>
          </cell>
          <cell r="V802">
            <v>21253.597340102351</v>
          </cell>
          <cell r="W802">
            <v>20746.243401740401</v>
          </cell>
          <cell r="X802">
            <v>20238.760055340019</v>
          </cell>
          <cell r="Y802">
            <v>19946.634025678301</v>
          </cell>
          <cell r="Z802">
            <v>19223.389492992093</v>
          </cell>
          <cell r="AA802">
            <v>18715.494159666458</v>
          </cell>
          <cell r="AB802">
            <v>18207.45317645352</v>
          </cell>
          <cell r="AC802">
            <v>17914.957884413321</v>
          </cell>
          <cell r="AD802">
            <v>17190.91665129413</v>
          </cell>
          <cell r="AE802">
            <v>3422.1407336260963</v>
          </cell>
          <cell r="CO802">
            <v>908969.41425324406</v>
          </cell>
        </row>
        <row r="803">
          <cell r="A803">
            <v>-200151.75664609647</v>
          </cell>
          <cell r="B803">
            <v>20284.101954185666</v>
          </cell>
          <cell r="C803">
            <v>62233.744889461435</v>
          </cell>
          <cell r="D803">
            <v>59172.009236990401</v>
          </cell>
          <cell r="E803">
            <v>44750.665202118675</v>
          </cell>
          <cell r="F803">
            <v>42417.284059643207</v>
          </cell>
          <cell r="G803">
            <v>39572.945862008433</v>
          </cell>
          <cell r="H803">
            <v>37185.001734469013</v>
          </cell>
          <cell r="I803">
            <v>36314.382596664887</v>
          </cell>
          <cell r="J803">
            <v>35013.743697513419</v>
          </cell>
          <cell r="K803">
            <v>33838.787656138695</v>
          </cell>
          <cell r="L803">
            <v>32801.702182078574</v>
          </cell>
          <cell r="M803">
            <v>31869.516011484418</v>
          </cell>
          <cell r="N803">
            <v>30587.672564457935</v>
          </cell>
          <cell r="O803">
            <v>38513.087662419901</v>
          </cell>
          <cell r="P803">
            <v>46801.522779594918</v>
          </cell>
          <cell r="Q803">
            <v>34977.224786596686</v>
          </cell>
          <cell r="R803">
            <v>22731.575643225631</v>
          </cell>
          <cell r="S803">
            <v>22193.478389550655</v>
          </cell>
          <cell r="T803">
            <v>21654.769990648354</v>
          </cell>
          <cell r="U803">
            <v>21342.194813661001</v>
          </cell>
          <cell r="V803">
            <v>20575.445869703472</v>
          </cell>
          <cell r="W803">
            <v>20034.791812354204</v>
          </cell>
          <cell r="X803">
            <v>19493.449905667367</v>
          </cell>
          <cell r="Y803">
            <v>19176.44452785881</v>
          </cell>
          <cell r="Z803">
            <v>18408.619383295823</v>
          </cell>
          <cell r="AA803">
            <v>17865.087620885664</v>
          </cell>
          <cell r="AB803">
            <v>17320.781677986161</v>
          </cell>
          <cell r="AC803">
            <v>17000.538491302563</v>
          </cell>
          <cell r="AD803">
            <v>16229.753652297441</v>
          </cell>
          <cell r="AE803">
            <v>1083.6656895440501</v>
          </cell>
          <cell r="CO803">
            <v>1000758.7832304823</v>
          </cell>
        </row>
        <row r="804">
          <cell r="A804">
            <v>-198850.64761611749</v>
          </cell>
          <cell r="B804">
            <v>13360.857994646198</v>
          </cell>
          <cell r="C804">
            <v>58126.649768141957</v>
          </cell>
          <cell r="D804">
            <v>53694.787121690169</v>
          </cell>
          <cell r="E804">
            <v>39263.955762828744</v>
          </cell>
          <cell r="F804">
            <v>37120.372248062762</v>
          </cell>
          <cell r="G804">
            <v>34443.825712787278</v>
          </cell>
          <cell r="H804">
            <v>32214.970052016302</v>
          </cell>
          <cell r="I804">
            <v>31480.416238646634</v>
          </cell>
          <cell r="J804">
            <v>30342.740142800532</v>
          </cell>
          <cell r="K804">
            <v>29316.571858489413</v>
          </cell>
          <cell r="L804">
            <v>28426.674766987002</v>
          </cell>
          <cell r="M804">
            <v>27629.152619133209</v>
          </cell>
          <cell r="N804">
            <v>26505.115095419365</v>
          </cell>
          <cell r="O804">
            <v>34516.587278893938</v>
          </cell>
          <cell r="P804">
            <v>42843.261619998477</v>
          </cell>
          <cell r="Q804">
            <v>31132.812155609005</v>
          </cell>
          <cell r="R804">
            <v>19022.028774667146</v>
          </cell>
          <cell r="S804">
            <v>18531.991813078886</v>
          </cell>
          <cell r="T804">
            <v>18040.265897747697</v>
          </cell>
          <cell r="U804">
            <v>17762.951688264468</v>
          </cell>
          <cell r="V804">
            <v>17051.543011348767</v>
          </cell>
          <cell r="W804">
            <v>16554.440097279694</v>
          </cell>
          <cell r="X804">
            <v>16055.436250893112</v>
          </cell>
          <cell r="Y804">
            <v>15769.384239498679</v>
          </cell>
          <cell r="Z804">
            <v>15051.495938450695</v>
          </cell>
          <cell r="AA804">
            <v>14546.440232613302</v>
          </cell>
          <cell r="AB804">
            <v>14039.245010705465</v>
          </cell>
          <cell r="AC804">
            <v>13744.98469140775</v>
          </cell>
          <cell r="AD804">
            <v>13018.177351185503</v>
          </cell>
          <cell r="AE804">
            <v>-2000.2421037734784</v>
          </cell>
          <cell r="CO804">
            <v>994253.23808058747</v>
          </cell>
        </row>
        <row r="805">
          <cell r="A805">
            <v>-198065.37178059117</v>
          </cell>
          <cell r="B805">
            <v>22195.047988461825</v>
          </cell>
          <cell r="C805">
            <v>62346.846899819444</v>
          </cell>
          <cell r="D805">
            <v>61034.944262329387</v>
          </cell>
          <cell r="E805">
            <v>45210.791348997343</v>
          </cell>
          <cell r="F805">
            <v>42874.749503817962</v>
          </cell>
          <cell r="G805">
            <v>40037.572667630055</v>
          </cell>
          <cell r="H805">
            <v>37652.896461810829</v>
          </cell>
          <cell r="I805">
            <v>36772.427903436153</v>
          </cell>
          <cell r="J805">
            <v>35461.357509625988</v>
          </cell>
          <cell r="K805">
            <v>34277.389017307883</v>
          </cell>
          <cell r="L805">
            <v>33229.959834226305</v>
          </cell>
          <cell r="M805">
            <v>32288.878092345549</v>
          </cell>
          <cell r="N805">
            <v>30997.124835656192</v>
          </cell>
          <cell r="O805">
            <v>38819.203202931014</v>
          </cell>
          <cell r="P805">
            <v>47007.364420662481</v>
          </cell>
          <cell r="Q805">
            <v>35301.556311204986</v>
          </cell>
          <cell r="R805">
            <v>23174.428696576579</v>
          </cell>
          <cell r="S805">
            <v>22635.228527544459</v>
          </cell>
          <cell r="T805">
            <v>22095.586523478982</v>
          </cell>
          <cell r="U805">
            <v>21782.119931007313</v>
          </cell>
          <cell r="V805">
            <v>21014.92359239162</v>
          </cell>
          <cell r="W805">
            <v>20473.874950383848</v>
          </cell>
          <cell r="X805">
            <v>19932.329019153098</v>
          </cell>
          <cell r="Y805">
            <v>19615.189625985375</v>
          </cell>
          <cell r="Z805">
            <v>18847.685166756339</v>
          </cell>
          <cell r="AA805">
            <v>18304.556052129134</v>
          </cell>
          <cell r="AB805">
            <v>17760.867234100529</v>
          </cell>
          <cell r="AC805">
            <v>17441.340969466852</v>
          </cell>
          <cell r="AD805">
            <v>16671.742819697931</v>
          </cell>
          <cell r="AE805">
            <v>1679.1382960716946</v>
          </cell>
          <cell r="CO805">
            <v>990326.85890295578</v>
          </cell>
        </row>
        <row r="806">
          <cell r="A806">
            <v>-210768.19510516748</v>
          </cell>
          <cell r="B806">
            <v>14797.873695105402</v>
          </cell>
          <cell r="C806">
            <v>58441.914316841619</v>
          </cell>
          <cell r="D806">
            <v>55313.975351349538</v>
          </cell>
          <cell r="E806">
            <v>40150.231221975962</v>
          </cell>
          <cell r="F806">
            <v>37905.30202132836</v>
          </cell>
          <cell r="G806">
            <v>35088.429655431144</v>
          </cell>
          <cell r="H806">
            <v>32745.307537907647</v>
          </cell>
          <cell r="I806">
            <v>31980.449455596914</v>
          </cell>
          <cell r="J806">
            <v>30799.199918143437</v>
          </cell>
          <cell r="K806">
            <v>29730.5198613869</v>
          </cell>
          <cell r="L806">
            <v>28806.183432151833</v>
          </cell>
          <cell r="M806">
            <v>27974.123666468426</v>
          </cell>
          <cell r="N806">
            <v>26806.869943339116</v>
          </cell>
          <cell r="O806">
            <v>35316.994979635136</v>
          </cell>
          <cell r="P806">
            <v>44155.097511139247</v>
          </cell>
          <cell r="Q806">
            <v>31743.505137310385</v>
          </cell>
          <cell r="R806">
            <v>18918.616475779738</v>
          </cell>
          <cell r="S806">
            <v>18405.205457691103</v>
          </cell>
          <cell r="T806">
            <v>17889.858732650959</v>
          </cell>
          <cell r="U806">
            <v>17595.833868456379</v>
          </cell>
          <cell r="V806">
            <v>16853.124134745944</v>
          </cell>
          <cell r="W806">
            <v>16331.614840791008</v>
          </cell>
          <cell r="X806">
            <v>15807.926891608702</v>
          </cell>
          <cell r="Y806">
            <v>15503.747555766764</v>
          </cell>
          <cell r="Z806">
            <v>14753.751628144615</v>
          </cell>
          <cell r="AA806">
            <v>14223.127653356431</v>
          </cell>
          <cell r="AB806">
            <v>13690.051582915774</v>
          </cell>
          <cell r="AC806">
            <v>13376.152006560158</v>
          </cell>
          <cell r="AD806">
            <v>12616.246696712733</v>
          </cell>
          <cell r="AE806">
            <v>-3298.3294351865552</v>
          </cell>
          <cell r="CO806">
            <v>1053840.9755258374</v>
          </cell>
        </row>
        <row r="807">
          <cell r="A807">
            <v>-201347.11804678835</v>
          </cell>
          <cell r="B807">
            <v>20239.70625365476</v>
          </cell>
          <cell r="C807">
            <v>61065.875637752266</v>
          </cell>
          <cell r="D807">
            <v>59556.704130168349</v>
          </cell>
          <cell r="E807">
            <v>43657.197694171395</v>
          </cell>
          <cell r="F807">
            <v>41352.859003890728</v>
          </cell>
          <cell r="G807">
            <v>38527.892573319376</v>
          </cell>
          <cell r="H807">
            <v>36160.648969088594</v>
          </cell>
          <cell r="I807">
            <v>35316.11236096888</v>
          </cell>
          <cell r="J807">
            <v>34045.807621446147</v>
          </cell>
          <cell r="K807">
            <v>32898.208153041167</v>
          </cell>
          <cell r="L807">
            <v>31889.131421769678</v>
          </cell>
          <cell r="M807">
            <v>30982.194383260925</v>
          </cell>
          <cell r="N807">
            <v>29729.598247795228</v>
          </cell>
          <cell r="O807">
            <v>37735.84979730429</v>
          </cell>
          <cell r="P807">
            <v>46096.219188019808</v>
          </cell>
          <cell r="Q807">
            <v>34209.777143661893</v>
          </cell>
          <cell r="R807">
            <v>21904.983782882919</v>
          </cell>
          <cell r="S807">
            <v>21374.524976403889</v>
          </cell>
          <cell r="T807">
            <v>20843.187932267145</v>
          </cell>
          <cell r="U807">
            <v>20536.271426407315</v>
          </cell>
          <cell r="V807">
            <v>19777.772952087384</v>
          </cell>
          <cell r="W807">
            <v>19243.63992683094</v>
          </cell>
          <cell r="X807">
            <v>18708.518437353312</v>
          </cell>
          <cell r="Y807">
            <v>18396.050772189919</v>
          </cell>
          <cell r="Z807">
            <v>17635.190560410469</v>
          </cell>
          <cell r="AA807">
            <v>17096.922169550031</v>
          </cell>
          <cell r="AB807">
            <v>16557.541253500356</v>
          </cell>
          <cell r="AC807">
            <v>16240.557568145399</v>
          </cell>
          <cell r="AD807">
            <v>15475.307341537991</v>
          </cell>
          <cell r="AE807">
            <v>245.87609949890975</v>
          </cell>
          <cell r="CO807">
            <v>1006735.5902339417</v>
          </cell>
        </row>
        <row r="808">
          <cell r="A808">
            <v>-210852.78865931724</v>
          </cell>
          <cell r="B808">
            <v>15746.239144908846</v>
          </cell>
          <cell r="C808">
            <v>57310.083167850258</v>
          </cell>
          <cell r="D808">
            <v>53715.609574485774</v>
          </cell>
          <cell r="E808">
            <v>39315.862829103309</v>
          </cell>
          <cell r="F808">
            <v>37098.090891660016</v>
          </cell>
          <cell r="G808">
            <v>34304.003121745875</v>
          </cell>
          <cell r="H808">
            <v>31982.936893692706</v>
          </cell>
          <cell r="I808">
            <v>31238.569515139025</v>
          </cell>
          <cell r="J808">
            <v>30081.685691709528</v>
          </cell>
          <cell r="K808">
            <v>29035.186110070557</v>
          </cell>
          <cell r="L808">
            <v>28132.97546177949</v>
          </cell>
          <cell r="M808">
            <v>27321.085707172089</v>
          </cell>
          <cell r="N808">
            <v>26177.402008946658</v>
          </cell>
          <cell r="O808">
            <v>34712.979779744273</v>
          </cell>
          <cell r="P808">
            <v>43569.385211893081</v>
          </cell>
          <cell r="Q808">
            <v>31158.633661675995</v>
          </cell>
          <cell r="R808">
            <v>18337.551106197265</v>
          </cell>
          <cell r="S808">
            <v>17831.072026781942</v>
          </cell>
          <cell r="T808">
            <v>17322.483183617151</v>
          </cell>
          <cell r="U808">
            <v>17033.554736073325</v>
          </cell>
          <cell r="V808">
            <v>16298.721135602085</v>
          </cell>
          <cell r="W808">
            <v>15783.415591601013</v>
          </cell>
          <cell r="X808">
            <v>15265.735489912982</v>
          </cell>
          <cell r="Y808">
            <v>14965.946544178532</v>
          </cell>
          <cell r="Z808">
            <v>14222.964529451419</v>
          </cell>
          <cell r="AA808">
            <v>13697.724721797953</v>
          </cell>
          <cell r="AB808">
            <v>13169.812328547894</v>
          </cell>
          <cell r="AC808">
            <v>12859.491426594075</v>
          </cell>
          <cell r="AD808">
            <v>12105.646669659393</v>
          </cell>
          <cell r="AE808">
            <v>-3810.6381015247061</v>
          </cell>
          <cell r="CO808">
            <v>1054263.9432965862</v>
          </cell>
        </row>
        <row r="809">
          <cell r="A809">
            <v>-169113.98776942852</v>
          </cell>
          <cell r="B809">
            <v>30888.172167024022</v>
          </cell>
          <cell r="C809">
            <v>65776.127613097604</v>
          </cell>
          <cell r="D809">
            <v>62247.305477643778</v>
          </cell>
          <cell r="E809">
            <v>48005.169847687401</v>
          </cell>
          <cell r="F809">
            <v>45751.269365852597</v>
          </cell>
          <cell r="G809">
            <v>43115.034114039241</v>
          </cell>
          <cell r="H809">
            <v>40873.370431812451</v>
          </cell>
          <cell r="I809">
            <v>39944.663271859696</v>
          </cell>
          <cell r="J809">
            <v>38594.22981342049</v>
          </cell>
          <cell r="K809">
            <v>37381.223964029719</v>
          </cell>
          <cell r="L809">
            <v>36285.806103761352</v>
          </cell>
          <cell r="M809">
            <v>35308.480347645956</v>
          </cell>
          <cell r="N809">
            <v>33981.193855536032</v>
          </cell>
          <cell r="O809">
            <v>40462.928716350929</v>
          </cell>
          <cell r="P809">
            <v>47322.322794646607</v>
          </cell>
          <cell r="Q809">
            <v>37285.56811611438</v>
          </cell>
          <cell r="R809">
            <v>26840.99086322634</v>
          </cell>
          <cell r="S809">
            <v>26316.801465738201</v>
          </cell>
          <cell r="T809">
            <v>25793.783716509046</v>
          </cell>
          <cell r="U809">
            <v>25490.22114246666</v>
          </cell>
          <cell r="V809">
            <v>24751.404815102447</v>
          </cell>
          <cell r="W809">
            <v>24232.117156905377</v>
          </cell>
          <cell r="X809">
            <v>23714.148199146104</v>
          </cell>
          <cell r="Y809">
            <v>23414.450248334178</v>
          </cell>
          <cell r="Z809">
            <v>22682.325815823853</v>
          </cell>
          <cell r="AA809">
            <v>22168.555108383211</v>
          </cell>
          <cell r="AB809">
            <v>21656.268609903113</v>
          </cell>
          <cell r="AC809">
            <v>21362.570652295137</v>
          </cell>
          <cell r="AD809">
            <v>20636.327680687638</v>
          </cell>
          <cell r="AE809">
            <v>7793.3823806811852</v>
          </cell>
          <cell r="CO809">
            <v>845569.93884714262</v>
          </cell>
        </row>
        <row r="810">
          <cell r="A810">
            <v>-189456.77866479702</v>
          </cell>
          <cell r="B810">
            <v>28077.659740010175</v>
          </cell>
          <cell r="C810">
            <v>63526.971093505577</v>
          </cell>
          <cell r="D810">
            <v>61701.36631625364</v>
          </cell>
          <cell r="E810">
            <v>46444.22477083774</v>
          </cell>
          <cell r="F810">
            <v>44119.259143679476</v>
          </cell>
          <cell r="G810">
            <v>41330.444642466071</v>
          </cell>
          <cell r="H810">
            <v>38977.343267655233</v>
          </cell>
          <cell r="I810">
            <v>38072.616522057302</v>
          </cell>
          <cell r="J810">
            <v>36738.026471512101</v>
          </cell>
          <cell r="K810">
            <v>35534.658606655474</v>
          </cell>
          <cell r="L810">
            <v>34462.248568487441</v>
          </cell>
          <cell r="M810">
            <v>33500.614357502389</v>
          </cell>
          <cell r="N810">
            <v>32186.862446169194</v>
          </cell>
          <cell r="O810">
            <v>39599.901609899083</v>
          </cell>
          <cell r="P810">
            <v>47385.932808198304</v>
          </cell>
          <cell r="Q810">
            <v>36173.626216341123</v>
          </cell>
          <cell r="R810">
            <v>24542.549454839158</v>
          </cell>
          <cell r="S810">
            <v>24004.41400628836</v>
          </cell>
          <cell r="T810">
            <v>23466.398991642112</v>
          </cell>
          <cell r="U810">
            <v>23153.380199307183</v>
          </cell>
          <cell r="V810">
            <v>22390.744824522408</v>
          </cell>
          <cell r="W810">
            <v>21853.113226506415</v>
          </cell>
          <cell r="X810">
            <v>21315.617177911037</v>
          </cell>
          <cell r="Y810">
            <v>21001.500064730972</v>
          </cell>
          <cell r="Z810">
            <v>20241.048116907041</v>
          </cell>
          <cell r="AA810">
            <v>19703.983607106864</v>
          </cell>
          <cell r="AB810">
            <v>19167.07165937384</v>
          </cell>
          <cell r="AC810">
            <v>18853.445016403311</v>
          </cell>
          <cell r="AD810">
            <v>18093.723894862836</v>
          </cell>
          <cell r="AE810">
            <v>3738.0852856299753</v>
          </cell>
          <cell r="CO810">
            <v>947283.89332398504</v>
          </cell>
        </row>
        <row r="811">
          <cell r="A811">
            <v>-215155.62726979831</v>
          </cell>
          <cell r="B811">
            <v>14276.159932255323</v>
          </cell>
          <cell r="C811">
            <v>56518.805701038073</v>
          </cell>
          <cell r="D811">
            <v>54297.876852281406</v>
          </cell>
          <cell r="E811">
            <v>39601.854822458597</v>
          </cell>
          <cell r="F811">
            <v>37348.619357150586</v>
          </cell>
          <cell r="G811">
            <v>34504.828600125446</v>
          </cell>
          <cell r="H811">
            <v>32143.43118800348</v>
          </cell>
          <cell r="I811">
            <v>31388.959827214698</v>
          </cell>
          <cell r="J811">
            <v>30217.341702020247</v>
          </cell>
          <cell r="K811">
            <v>29156.402453701317</v>
          </cell>
          <cell r="L811">
            <v>28242.662167437105</v>
          </cell>
          <cell r="M811">
            <v>27419.128222761763</v>
          </cell>
          <cell r="N811">
            <v>26260.806923100492</v>
          </cell>
          <cell r="O811">
            <v>34977.309868531607</v>
          </cell>
          <cell r="P811">
            <v>44018.960195079504</v>
          </cell>
          <cell r="Q811">
            <v>31355.295803813497</v>
          </cell>
          <cell r="R811">
            <v>18276.7439789153</v>
          </cell>
          <cell r="S811">
            <v>17762.112735426301</v>
          </cell>
          <cell r="T811">
            <v>17245.275669318711</v>
          </cell>
          <cell r="U811">
            <v>16950.524737485284</v>
          </cell>
          <cell r="V811">
            <v>16204.717385293712</v>
          </cell>
          <cell r="W811">
            <v>15680.857802740793</v>
          </cell>
          <cell r="X811">
            <v>15154.515547397488</v>
          </cell>
          <cell r="Y811">
            <v>14848.364481012737</v>
          </cell>
          <cell r="Z811">
            <v>14094.082863199397</v>
          </cell>
          <cell r="AA811">
            <v>13559.836703728466</v>
          </cell>
          <cell r="AB811">
            <v>13022.79627415962</v>
          </cell>
          <cell r="AC811">
            <v>12705.534973482972</v>
          </cell>
          <cell r="AD811">
            <v>11939.994777473235</v>
          </cell>
          <cell r="AE811">
            <v>-4299.6598118621732</v>
          </cell>
          <cell r="CO811">
            <v>1075778.1363489914</v>
          </cell>
        </row>
        <row r="812">
          <cell r="A812">
            <v>-212484.92932737526</v>
          </cell>
          <cell r="B812">
            <v>10694.513268949493</v>
          </cell>
          <cell r="C812">
            <v>56342.217308542662</v>
          </cell>
          <cell r="D812">
            <v>52655.338150697367</v>
          </cell>
          <cell r="E812">
            <v>38541.799665857237</v>
          </cell>
          <cell r="F812">
            <v>36339.841381683858</v>
          </cell>
          <cell r="G812">
            <v>33551.865936193863</v>
          </cell>
          <cell r="H812">
            <v>31239.507712741761</v>
          </cell>
          <cell r="I812">
            <v>30513.045187874086</v>
          </cell>
          <cell r="J812">
            <v>29376.47681971929</v>
          </cell>
          <cell r="K812">
            <v>28348.102424646167</v>
          </cell>
          <cell r="L812">
            <v>27465.003212571501</v>
          </cell>
          <cell r="M812">
            <v>26670.128959792004</v>
          </cell>
          <cell r="N812">
            <v>25545.959400848282</v>
          </cell>
          <cell r="O812">
            <v>34173.17019439664</v>
          </cell>
          <cell r="P812">
            <v>43115.24592174885</v>
          </cell>
          <cell r="Q812">
            <v>30614.66774738305</v>
          </cell>
          <cell r="R812">
            <v>17705.239856688153</v>
          </cell>
          <cell r="S812">
            <v>17203.120021698254</v>
          </cell>
          <cell r="T812">
            <v>16698.673095862585</v>
          </cell>
          <cell r="U812">
            <v>16413.010949284275</v>
          </cell>
          <cell r="V812">
            <v>15682.516626370838</v>
          </cell>
          <cell r="W812">
            <v>15170.661111287209</v>
          </cell>
          <cell r="X812">
            <v>14656.186434954998</v>
          </cell>
          <cell r="Y812">
            <v>14358.728449734819</v>
          </cell>
          <cell r="Z812">
            <v>13619.06294195004</v>
          </cell>
          <cell r="AA812">
            <v>13096.24983314961</v>
          </cell>
          <cell r="AB812">
            <v>12570.488835289081</v>
          </cell>
          <cell r="AC812">
            <v>12261.438650746644</v>
          </cell>
          <cell r="AD812">
            <v>11509.76677260052</v>
          </cell>
          <cell r="AE812">
            <v>-4524.2934309162083</v>
          </cell>
          <cell r="CO812">
            <v>1062424.6466368763</v>
          </cell>
        </row>
        <row r="813">
          <cell r="A813">
            <v>-217545.78502820281</v>
          </cell>
          <cell r="B813">
            <v>11841.634702664698</v>
          </cell>
          <cell r="C813">
            <v>55241.697886174414</v>
          </cell>
          <cell r="D813">
            <v>53386.056323580153</v>
          </cell>
          <cell r="E813">
            <v>37148.989093527489</v>
          </cell>
          <cell r="F813">
            <v>34962.660324858793</v>
          </cell>
          <cell r="G813">
            <v>32165.141242680867</v>
          </cell>
          <cell r="H813">
            <v>29852.38279761275</v>
          </cell>
          <cell r="I813">
            <v>29156.626888500512</v>
          </cell>
          <cell r="J813">
            <v>28053.483505267635</v>
          </cell>
          <cell r="K813">
            <v>27054.370231524517</v>
          </cell>
          <cell r="L813">
            <v>26203.724454549949</v>
          </cell>
          <cell r="M813">
            <v>25437.147440671317</v>
          </cell>
          <cell r="N813">
            <v>24344.874702631409</v>
          </cell>
          <cell r="O813">
            <v>33229.957737862358</v>
          </cell>
          <cell r="P813">
            <v>42420.093119451201</v>
          </cell>
          <cell r="Q813">
            <v>29634.013925159787</v>
          </cell>
          <cell r="R813">
            <v>16440.014558133873</v>
          </cell>
          <cell r="S813">
            <v>15942.906268008781</v>
          </cell>
          <cell r="T813">
            <v>15443.003484374945</v>
          </cell>
          <cell r="U813">
            <v>15161.220128328845</v>
          </cell>
          <cell r="V813">
            <v>14434.476582315929</v>
          </cell>
          <cell r="W813">
            <v>13925.677173696411</v>
          </cell>
          <cell r="X813">
            <v>13413.732538013366</v>
          </cell>
          <cell r="Y813">
            <v>13118.087071918399</v>
          </cell>
          <cell r="Z813">
            <v>12380.027327504708</v>
          </cell>
          <cell r="AA813">
            <v>11858.069462021023</v>
          </cell>
          <cell r="AB813">
            <v>11332.571615767916</v>
          </cell>
          <cell r="AC813">
            <v>11023.006224614121</v>
          </cell>
          <cell r="AD813">
            <v>10270.527997278197</v>
          </cell>
          <cell r="AE813">
            <v>-6134.299144063385</v>
          </cell>
          <cell r="CO813">
            <v>1087728.9251410139</v>
          </cell>
        </row>
        <row r="814">
          <cell r="A814">
            <v>-210757.26898805553</v>
          </cell>
          <cell r="B814">
            <v>13415.365196273822</v>
          </cell>
          <cell r="C814">
            <v>55626.38577790586</v>
          </cell>
          <cell r="D814">
            <v>52490.409468822807</v>
          </cell>
          <cell r="E814">
            <v>39766.28890647048</v>
          </cell>
          <cell r="F814">
            <v>37534.157373885624</v>
          </cell>
          <cell r="G814">
            <v>34728.251675521082</v>
          </cell>
          <cell r="H814">
            <v>32395.655924259656</v>
          </cell>
          <cell r="I814">
            <v>31640.262280018491</v>
          </cell>
          <cell r="J814">
            <v>30470.298304395648</v>
          </cell>
          <cell r="K814">
            <v>29411.903480910594</v>
          </cell>
          <cell r="L814">
            <v>28497.793842801046</v>
          </cell>
          <cell r="M814">
            <v>27675.069935899279</v>
          </cell>
          <cell r="N814">
            <v>26518.737656782432</v>
          </cell>
          <cell r="O814">
            <v>35038.392435622511</v>
          </cell>
          <cell r="P814">
            <v>43882.713138274354</v>
          </cell>
          <cell r="Q814">
            <v>31474.414990715908</v>
          </cell>
          <cell r="R814">
            <v>18654.225797779793</v>
          </cell>
          <cell r="S814">
            <v>18144.071049561433</v>
          </cell>
          <cell r="T814">
            <v>17631.90229263591</v>
          </cell>
          <cell r="U814">
            <v>17340.269495506713</v>
          </cell>
          <cell r="V814">
            <v>16601.27925901048</v>
          </cell>
          <cell r="W814">
            <v>16082.698649586397</v>
          </cell>
          <cell r="X814">
            <v>15561.851255618938</v>
          </cell>
          <cell r="Y814">
            <v>15259.748097633354</v>
          </cell>
          <cell r="Z814">
            <v>14513.082059802531</v>
          </cell>
          <cell r="AA814">
            <v>13985.018069359521</v>
          </cell>
          <cell r="AB814">
            <v>13454.402792942568</v>
          </cell>
          <cell r="AC814">
            <v>13142.215733006688</v>
          </cell>
          <cell r="AD814">
            <v>12385.209931712518</v>
          </cell>
          <cell r="AE814">
            <v>-3526.424226617899</v>
          </cell>
          <cell r="CO814">
            <v>1053786.3449402775</v>
          </cell>
        </row>
        <row r="815">
          <cell r="A815">
            <v>-205049.05633525178</v>
          </cell>
          <cell r="B815">
            <v>17490.793635428388</v>
          </cell>
          <cell r="C815">
            <v>59861.097846254022</v>
          </cell>
          <cell r="D815">
            <v>59492.80297574836</v>
          </cell>
          <cell r="E815">
            <v>43378.104634568648</v>
          </cell>
          <cell r="F815">
            <v>41060.669035569867</v>
          </cell>
          <cell r="G815">
            <v>38207.796119554725</v>
          </cell>
          <cell r="H815">
            <v>35820.138279503153</v>
          </cell>
          <cell r="I815">
            <v>34979.84330035848</v>
          </cell>
          <cell r="J815">
            <v>33712.275994738069</v>
          </cell>
          <cell r="K815">
            <v>32566.297659590637</v>
          </cell>
          <cell r="L815">
            <v>31561.275737860735</v>
          </cell>
          <cell r="M815">
            <v>30657.073653713378</v>
          </cell>
          <cell r="N815">
            <v>29406.799510497207</v>
          </cell>
          <cell r="O815">
            <v>37582.398451314024</v>
          </cell>
          <cell r="P815">
            <v>46111.30866745393</v>
          </cell>
          <cell r="Q815">
            <v>34010.907803192604</v>
          </cell>
          <cell r="R815">
            <v>21490.145347575082</v>
          </cell>
          <cell r="S815">
            <v>20957.106752304826</v>
          </cell>
          <cell r="T815">
            <v>20422.999639134054</v>
          </cell>
          <cell r="U815">
            <v>20114.331513637888</v>
          </cell>
          <cell r="V815">
            <v>19351.45067527733</v>
          </cell>
          <cell r="W815">
            <v>18813.941799668901</v>
          </cell>
          <cell r="X815">
            <v>18275.230297750008</v>
          </cell>
          <cell r="Y815">
            <v>17960.11197682358</v>
          </cell>
          <cell r="Z815">
            <v>17194.054017459581</v>
          </cell>
          <cell r="AA815">
            <v>16651.513801947513</v>
          </cell>
          <cell r="AB815">
            <v>16107.620019927825</v>
          </cell>
          <cell r="AC815">
            <v>15786.987797546484</v>
          </cell>
          <cell r="AD815">
            <v>15015.608110174693</v>
          </cell>
          <cell r="AE815">
            <v>-489.12735264854564</v>
          </cell>
          <cell r="CO815">
            <v>1025245.2816762588</v>
          </cell>
        </row>
        <row r="816">
          <cell r="A816">
            <v>-196995.29176633235</v>
          </cell>
          <cell r="B816">
            <v>20505.946470776224</v>
          </cell>
          <cell r="C816">
            <v>58698.106706672537</v>
          </cell>
          <cell r="D816">
            <v>55340.482728486037</v>
          </cell>
          <cell r="E816">
            <v>39779.454297528733</v>
          </cell>
          <cell r="F816">
            <v>37629.978987878698</v>
          </cell>
          <cell r="G816">
            <v>34956.793149078221</v>
          </cell>
          <cell r="H816">
            <v>32727.951430938716</v>
          </cell>
          <cell r="I816">
            <v>31982.020059272225</v>
          </cell>
          <cell r="J816">
            <v>30831.946778162514</v>
          </cell>
          <cell r="K816">
            <v>29794.920551791758</v>
          </cell>
          <cell r="L816">
            <v>28892.995837210598</v>
          </cell>
          <cell r="M816">
            <v>28084.981118271535</v>
          </cell>
          <cell r="N816">
            <v>26949.111283231512</v>
          </cell>
          <cell r="O816">
            <v>34865.917907565978</v>
          </cell>
          <cell r="P816">
            <v>43101.566117255832</v>
          </cell>
          <cell r="Q816">
            <v>31495.7501484612</v>
          </cell>
          <cell r="R816">
            <v>19489.241731099981</v>
          </cell>
          <cell r="S816">
            <v>18997.326276182357</v>
          </cell>
          <cell r="T816">
            <v>18503.894222129602</v>
          </cell>
          <cell r="U816">
            <v>18225.127730405249</v>
          </cell>
          <cell r="V816">
            <v>17512.296959783453</v>
          </cell>
          <cell r="W816">
            <v>17014.03661977606</v>
          </cell>
          <cell r="X816">
            <v>16514.069334080908</v>
          </cell>
          <cell r="Y816">
            <v>16227.326595695838</v>
          </cell>
          <cell r="Z816">
            <v>15508.807555893633</v>
          </cell>
          <cell r="AA816">
            <v>15003.40599181932</v>
          </cell>
          <cell r="AB816">
            <v>14496.083245335249</v>
          </cell>
          <cell r="AC816">
            <v>14201.990215620182</v>
          </cell>
          <cell r="AD816">
            <v>13475.44193418435</v>
          </cell>
          <cell r="AE816">
            <v>-1407.0779960892942</v>
          </cell>
          <cell r="CO816">
            <v>984976.45883166161</v>
          </cell>
        </row>
        <row r="817">
          <cell r="A817">
            <v>-192093.26515629864</v>
          </cell>
          <cell r="B817">
            <v>21200.486768547678</v>
          </cell>
          <cell r="C817">
            <v>63372.229159474504</v>
          </cell>
          <cell r="D817">
            <v>60212.508433019699</v>
          </cell>
          <cell r="E817">
            <v>44833.632440931688</v>
          </cell>
          <cell r="F817">
            <v>42546.156053622239</v>
          </cell>
          <cell r="G817">
            <v>39777.404659328458</v>
          </cell>
          <cell r="H817">
            <v>37448.167841911083</v>
          </cell>
          <cell r="I817">
            <v>36581.235811996521</v>
          </cell>
          <cell r="J817">
            <v>35290.035175523051</v>
          </cell>
          <cell r="K817">
            <v>34125.579103588068</v>
          </cell>
          <cell r="L817">
            <v>33093.626014328285</v>
          </cell>
          <cell r="M817">
            <v>32168.225365290353</v>
          </cell>
          <cell r="N817">
            <v>30896.226435021541</v>
          </cell>
          <cell r="O817">
            <v>38466.674809701821</v>
          </cell>
          <cell r="P817">
            <v>46397.380882526704</v>
          </cell>
          <cell r="Q817">
            <v>35042.465176936115</v>
          </cell>
          <cell r="R817">
            <v>23272.48209716838</v>
          </cell>
          <cell r="S817">
            <v>22744.429662450581</v>
          </cell>
          <cell r="T817">
            <v>22216.072771902211</v>
          </cell>
          <cell r="U817">
            <v>21910.564751245402</v>
          </cell>
          <cell r="V817">
            <v>21158.408814603943</v>
          </cell>
          <cell r="W817">
            <v>20629.082650253142</v>
          </cell>
          <cell r="X817">
            <v>20099.413818182788</v>
          </cell>
          <cell r="Y817">
            <v>19790.998360472091</v>
          </cell>
          <cell r="Z817">
            <v>19039.00672235612</v>
          </cell>
          <cell r="AA817">
            <v>18508.246964081743</v>
          </cell>
          <cell r="AB817">
            <v>17977.101530270142</v>
          </cell>
          <cell r="AC817">
            <v>17667.120668509953</v>
          </cell>
          <cell r="AD817">
            <v>16913.607007862694</v>
          </cell>
          <cell r="AE817">
            <v>2369.7127708487023</v>
          </cell>
          <cell r="CO817">
            <v>960466.3257814931</v>
          </cell>
        </row>
        <row r="818">
          <cell r="A818">
            <v>-176108.36769133189</v>
          </cell>
          <cell r="B818">
            <v>32156.925131779033</v>
          </cell>
          <cell r="C818">
            <v>65804.099015727988</v>
          </cell>
          <cell r="D818">
            <v>66802.949246181917</v>
          </cell>
          <cell r="E818">
            <v>50964.886992321932</v>
          </cell>
          <cell r="F818">
            <v>48570.609938281938</v>
          </cell>
          <cell r="G818">
            <v>45783.007143543378</v>
          </cell>
          <cell r="H818">
            <v>43407.921575673783</v>
          </cell>
          <cell r="I818">
            <v>42401.341373153147</v>
          </cell>
          <cell r="J818">
            <v>40953.72875258344</v>
          </cell>
          <cell r="K818">
            <v>39650.530188366683</v>
          </cell>
          <cell r="L818">
            <v>38469.982309066268</v>
          </cell>
          <cell r="M818">
            <v>37413.142405052029</v>
          </cell>
          <cell r="N818">
            <v>35991.20283623843</v>
          </cell>
          <cell r="O818">
            <v>42702.00457350436</v>
          </cell>
          <cell r="P818">
            <v>49818.975068596039</v>
          </cell>
          <cell r="Q818">
            <v>39353.83854007168</v>
          </cell>
          <cell r="R818">
            <v>28464.399696876266</v>
          </cell>
          <cell r="S818">
            <v>27905.894399435376</v>
          </cell>
          <cell r="T818">
            <v>27348.915955318938</v>
          </cell>
          <cell r="U818">
            <v>27020.412094960288</v>
          </cell>
          <cell r="V818">
            <v>26239.72422362573</v>
          </cell>
          <cell r="W818">
            <v>25687.606710977518</v>
          </cell>
          <cell r="X818">
            <v>25137.207685197456</v>
          </cell>
          <cell r="Y818">
            <v>24813.756690675284</v>
          </cell>
          <cell r="Z818">
            <v>24041.772859303957</v>
          </cell>
          <cell r="AA818">
            <v>23496.844854716277</v>
          </cell>
          <cell r="AB818">
            <v>22953.851022238567</v>
          </cell>
          <cell r="AC818">
            <v>22637.837097934083</v>
          </cell>
          <cell r="AD818">
            <v>21873.899715020903</v>
          </cell>
          <cell r="AE818">
            <v>8491.5008513135836</v>
          </cell>
          <cell r="CO818">
            <v>880541.83845665934</v>
          </cell>
        </row>
        <row r="819">
          <cell r="A819">
            <v>-165044.2196958643</v>
          </cell>
          <cell r="B819">
            <v>32499.230352399536</v>
          </cell>
          <cell r="C819">
            <v>67785.250992034518</v>
          </cell>
          <cell r="D819">
            <v>64047.35499632865</v>
          </cell>
          <cell r="E819">
            <v>49274.004422983562</v>
          </cell>
          <cell r="F819">
            <v>47002.601483553677</v>
          </cell>
          <cell r="G819">
            <v>44369.832091587086</v>
          </cell>
          <cell r="H819">
            <v>42124.443153259577</v>
          </cell>
          <cell r="I819">
            <v>41167.37816970126</v>
          </cell>
          <cell r="J819">
            <v>39785.698381126917</v>
          </cell>
          <cell r="K819">
            <v>38545.182726263549</v>
          </cell>
          <cell r="L819">
            <v>37419.707731573566</v>
          </cell>
          <cell r="M819">
            <v>36416.013130163643</v>
          </cell>
          <cell r="N819">
            <v>35058.850478888817</v>
          </cell>
          <cell r="O819">
            <v>41329.334958357693</v>
          </cell>
          <cell r="P819">
            <v>47986.65106354389</v>
          </cell>
          <cell r="Q819">
            <v>38178.45695471506</v>
          </cell>
          <cell r="R819">
            <v>27961.151670844833</v>
          </cell>
          <cell r="S819">
            <v>27431.67594945278</v>
          </cell>
          <cell r="T819">
            <v>26903.778241011511</v>
          </cell>
          <cell r="U819">
            <v>26596.173495592782</v>
          </cell>
          <cell r="V819">
            <v>25852.90764474716</v>
          </cell>
          <cell r="W819">
            <v>25330.033740942446</v>
          </cell>
          <cell r="X819">
            <v>24808.935904616272</v>
          </cell>
          <cell r="Y819">
            <v>24506.98058365233</v>
          </cell>
          <cell r="Z819">
            <v>23772.28316095726</v>
          </cell>
          <cell r="AA819">
            <v>23256.839661009173</v>
          </cell>
          <cell r="AB819">
            <v>22743.39514065531</v>
          </cell>
          <cell r="AC819">
            <v>22449.45345246722</v>
          </cell>
          <cell r="AD819">
            <v>21722.744715362853</v>
          </cell>
          <cell r="AE819">
            <v>9177.1341609688243</v>
          </cell>
          <cell r="CO819">
            <v>825221.09847932146</v>
          </cell>
        </row>
        <row r="820">
          <cell r="A820">
            <v>-192939.78958246621</v>
          </cell>
          <cell r="B820">
            <v>17812.281149377464</v>
          </cell>
          <cell r="C820">
            <v>57344.472902702153</v>
          </cell>
          <cell r="D820">
            <v>55831.341945928012</v>
          </cell>
          <cell r="E820">
            <v>41026.28113265516</v>
          </cell>
          <cell r="F820">
            <v>38859.947016510021</v>
          </cell>
          <cell r="G820">
            <v>36190.711629212907</v>
          </cell>
          <cell r="H820">
            <v>33958.63536849861</v>
          </cell>
          <cell r="I820">
            <v>33184.878088662706</v>
          </cell>
          <cell r="J820">
            <v>32004.183428337325</v>
          </cell>
          <cell r="K820">
            <v>30940.213446031106</v>
          </cell>
          <cell r="L820">
            <v>30008.804236417411</v>
          </cell>
          <cell r="M820">
            <v>29174.939544506844</v>
          </cell>
          <cell r="N820">
            <v>28009.797024652697</v>
          </cell>
          <cell r="O820">
            <v>35716.551502312395</v>
          </cell>
          <cell r="P820">
            <v>43751.136578220954</v>
          </cell>
          <cell r="Q820">
            <v>32373.201520997085</v>
          </cell>
          <cell r="R820">
            <v>20593.35379352748</v>
          </cell>
          <cell r="S820">
            <v>20096.318808026335</v>
          </cell>
          <cell r="T820">
            <v>19598.168564451902</v>
          </cell>
          <cell r="U820">
            <v>19315.483004344249</v>
          </cell>
          <cell r="V820">
            <v>18598.387468382367</v>
          </cell>
          <cell r="W820">
            <v>18096.686659094004</v>
          </cell>
          <cell r="X820">
            <v>17593.730617018839</v>
          </cell>
          <cell r="Y820">
            <v>17304.832817419498</v>
          </cell>
          <cell r="Z820">
            <v>16583.901076864007</v>
          </cell>
          <cell r="AA820">
            <v>16076.948841797326</v>
          </cell>
          <cell r="AB820">
            <v>15568.583831170443</v>
          </cell>
          <cell r="AC820">
            <v>15274.325590047472</v>
          </cell>
          <cell r="AD820">
            <v>14547.44467867085</v>
          </cell>
          <cell r="AE820">
            <v>-38.685579858502024</v>
          </cell>
          <cell r="CO820">
            <v>964698.94791233097</v>
          </cell>
        </row>
        <row r="821">
          <cell r="A821">
            <v>-193930.83051975153</v>
          </cell>
          <cell r="B821">
            <v>23984.3017389577</v>
          </cell>
          <cell r="C821">
            <v>61246.57795341879</v>
          </cell>
          <cell r="D821">
            <v>61532.441236367435</v>
          </cell>
          <cell r="E821">
            <v>43523.602140220915</v>
          </cell>
          <cell r="F821">
            <v>41268.471990521997</v>
          </cell>
          <cell r="G821">
            <v>38519.007750572287</v>
          </cell>
          <cell r="H821">
            <v>36211.503830278481</v>
          </cell>
          <cell r="I821">
            <v>35375.531677034101</v>
          </cell>
          <cell r="J821">
            <v>34120.075510731476</v>
          </cell>
          <cell r="K821">
            <v>32987.754076234152</v>
          </cell>
          <cell r="L821">
            <v>31988.987582170426</v>
          </cell>
          <cell r="M821">
            <v>31093.393903986056</v>
          </cell>
          <cell r="N821">
            <v>29855.820867204638</v>
          </cell>
          <cell r="O821">
            <v>37540.866712803931</v>
          </cell>
          <cell r="P821">
            <v>45575.679929368089</v>
          </cell>
          <cell r="Q821">
            <v>34122.666715915373</v>
          </cell>
          <cell r="R821">
            <v>22257.848735373307</v>
          </cell>
          <cell r="S821">
            <v>21738.406904746691</v>
          </cell>
          <cell r="T821">
            <v>21218.326052444427</v>
          </cell>
          <cell r="U821">
            <v>20919.215932233223</v>
          </cell>
          <cell r="V821">
            <v>20176.170025092324</v>
          </cell>
          <cell r="W821">
            <v>19654.054766129877</v>
          </cell>
          <cell r="X821">
            <v>19131.220282641763</v>
          </cell>
          <cell r="Y821">
            <v>18827.786597997809</v>
          </cell>
          <cell r="Z821">
            <v>18083.3066878432</v>
          </cell>
          <cell r="AA821">
            <v>17558.182461735902</v>
          </cell>
          <cell r="AB821">
            <v>17032.248742088632</v>
          </cell>
          <cell r="AC821">
            <v>16725.638121347831</v>
          </cell>
          <cell r="AD821">
            <v>15977.854954404847</v>
          </cell>
          <cell r="AE821">
            <v>1303.788856926778</v>
          </cell>
          <cell r="CO821">
            <v>969654.15259875765</v>
          </cell>
        </row>
        <row r="822">
          <cell r="A822">
            <v>-187983.70573368858</v>
          </cell>
          <cell r="B822">
            <v>22221.899141016445</v>
          </cell>
          <cell r="C822">
            <v>59202.722701313018</v>
          </cell>
          <cell r="D822">
            <v>60075.845786130914</v>
          </cell>
          <cell r="E822">
            <v>42421.617302173094</v>
          </cell>
          <cell r="F822">
            <v>40238.937323574835</v>
          </cell>
          <cell r="G822">
            <v>37578.160878486917</v>
          </cell>
          <cell r="H822">
            <v>35345.623519702815</v>
          </cell>
          <cell r="I822">
            <v>34541.022911232634</v>
          </cell>
          <cell r="J822">
            <v>33326.674762155613</v>
          </cell>
          <cell r="K822">
            <v>32233.21075241494</v>
          </cell>
          <cell r="L822">
            <v>31269.185468002841</v>
          </cell>
          <cell r="M822">
            <v>30406.847786647551</v>
          </cell>
          <cell r="N822">
            <v>29209.578082532367</v>
          </cell>
          <cell r="O822">
            <v>36662.981439058436</v>
          </cell>
          <cell r="P822">
            <v>44454.0949387703</v>
          </cell>
          <cell r="Q822">
            <v>33355.533320938826</v>
          </cell>
          <cell r="R822">
            <v>21854.034683234815</v>
          </cell>
          <cell r="S822">
            <v>21351.827124207855</v>
          </cell>
          <cell r="T822">
            <v>20848.968461123302</v>
          </cell>
          <cell r="U822">
            <v>20562.289868179912</v>
          </cell>
          <cell r="V822">
            <v>19841.219104301214</v>
          </cell>
          <cell r="W822">
            <v>19336.287568759377</v>
          </cell>
          <cell r="X822">
            <v>18830.623209864585</v>
          </cell>
          <cell r="Y822">
            <v>18539.781834684509</v>
          </cell>
          <cell r="Z822">
            <v>17817.007423672825</v>
          </cell>
          <cell r="AA822">
            <v>17309.010028565324</v>
          </cell>
          <cell r="AB822">
            <v>16800.187834317949</v>
          </cell>
          <cell r="AC822">
            <v>16506.295433890533</v>
          </cell>
          <cell r="AD822">
            <v>15779.969330187349</v>
          </cell>
          <cell r="AE822">
            <v>1556.7566871180279</v>
          </cell>
          <cell r="CO822">
            <v>939918.52866844286</v>
          </cell>
        </row>
        <row r="823">
          <cell r="A823">
            <v>-205348.99331405331</v>
          </cell>
          <cell r="B823">
            <v>15903.495331987273</v>
          </cell>
          <cell r="C823">
            <v>57023.50107060904</v>
          </cell>
          <cell r="D823">
            <v>56359.991458238626</v>
          </cell>
          <cell r="E823">
            <v>41586.92754181179</v>
          </cell>
          <cell r="F823">
            <v>39327.077195729114</v>
          </cell>
          <cell r="G823">
            <v>36521.972592139966</v>
          </cell>
          <cell r="H823">
            <v>34180.767910211682</v>
          </cell>
          <cell r="I823">
            <v>33384.377117191078</v>
          </cell>
          <cell r="J823">
            <v>32168.942454747827</v>
          </cell>
          <cell r="K823">
            <v>31070.393196819612</v>
          </cell>
          <cell r="L823">
            <v>30112.761921195823</v>
          </cell>
          <cell r="M823">
            <v>29251.730499524201</v>
          </cell>
          <cell r="N823">
            <v>28051.876048118145</v>
          </cell>
          <cell r="O823">
            <v>36287.296350016106</v>
          </cell>
          <cell r="P823">
            <v>44860.730106483796</v>
          </cell>
          <cell r="Q823">
            <v>32755.233132775436</v>
          </cell>
          <cell r="R823">
            <v>20235.6435703428</v>
          </cell>
          <cell r="S823">
            <v>19717.328296043619</v>
          </cell>
          <cell r="T823">
            <v>19197.566594184071</v>
          </cell>
          <cell r="U823">
            <v>18899.727844559085</v>
          </cell>
          <cell r="V823">
            <v>18153.529034691601</v>
          </cell>
          <cell r="W823">
            <v>17629.162446997056</v>
          </cell>
          <cell r="X823">
            <v>17103.167892340265</v>
          </cell>
          <cell r="Y823">
            <v>16797.341934961383</v>
          </cell>
          <cell r="Z823">
            <v>16046.098060933975</v>
          </cell>
          <cell r="AA823">
            <v>15514.920666700822</v>
          </cell>
          <cell r="AB823">
            <v>14981.910981309276</v>
          </cell>
          <cell r="AC823">
            <v>14668.805177120968</v>
          </cell>
          <cell r="AD823">
            <v>13910.173213049675</v>
          </cell>
          <cell r="AE823">
            <v>-1607.0800090252487</v>
          </cell>
          <cell r="CO823">
            <v>1026744.9665702665</v>
          </cell>
        </row>
        <row r="824">
          <cell r="A824">
            <v>-179952.73305708755</v>
          </cell>
          <cell r="B824">
            <v>26869.51702777599</v>
          </cell>
          <cell r="C824">
            <v>61845.06718496322</v>
          </cell>
          <cell r="D824">
            <v>60615.021428205539</v>
          </cell>
          <cell r="E824">
            <v>45388.261978260896</v>
          </cell>
          <cell r="F824">
            <v>43155.696575185531</v>
          </cell>
          <cell r="G824">
            <v>40488.667025767092</v>
          </cell>
          <cell r="H824">
            <v>38236.189182885326</v>
          </cell>
          <cell r="I824">
            <v>37364.229868595285</v>
          </cell>
          <cell r="J824">
            <v>36074.637823524157</v>
          </cell>
          <cell r="K824">
            <v>34914.510518575713</v>
          </cell>
          <cell r="L824">
            <v>33878.856890634655</v>
          </cell>
          <cell r="M824">
            <v>32953.24541572493</v>
          </cell>
          <cell r="N824">
            <v>31683.875067703601</v>
          </cell>
          <cell r="O824">
            <v>38708.348656945076</v>
          </cell>
          <cell r="P824">
            <v>46092.61877035677</v>
          </cell>
          <cell r="Q824">
            <v>35441.878386247045</v>
          </cell>
          <cell r="R824">
            <v>24383.974972153082</v>
          </cell>
          <cell r="S824">
            <v>23867.428079876423</v>
          </cell>
          <cell r="T824">
            <v>23351.126835052433</v>
          </cell>
          <cell r="U824">
            <v>23053.600606398075</v>
          </cell>
          <cell r="V824">
            <v>22319.290986538821</v>
          </cell>
          <cell r="W824">
            <v>21803.771791577114</v>
          </cell>
          <cell r="X824">
            <v>21288.529074987353</v>
          </cell>
          <cell r="Y824">
            <v>20990.745220438388</v>
          </cell>
          <cell r="Z824">
            <v>20258.906503158898</v>
          </cell>
          <cell r="AA824">
            <v>19744.543990579026</v>
          </cell>
          <cell r="AB824">
            <v>19230.492656842631</v>
          </cell>
          <cell r="AC824">
            <v>18934.072320249616</v>
          </cell>
          <cell r="AD824">
            <v>18203.361147422227</v>
          </cell>
          <cell r="AE824">
            <v>4564.3250004807887</v>
          </cell>
          <cell r="CO824">
            <v>899763.66528543772</v>
          </cell>
        </row>
        <row r="825">
          <cell r="A825">
            <v>-164529.26528168426</v>
          </cell>
          <cell r="B825">
            <v>35720.985852750862</v>
          </cell>
          <cell r="C825">
            <v>69210.639619795853</v>
          </cell>
          <cell r="D825">
            <v>65878.153713876178</v>
          </cell>
          <cell r="E825">
            <v>52110.943137641792</v>
          </cell>
          <cell r="F825">
            <v>49748.575268890374</v>
          </cell>
          <cell r="G825">
            <v>47040.534385726613</v>
          </cell>
          <cell r="H825">
            <v>44721.872924459312</v>
          </cell>
          <cell r="I825">
            <v>43695.299090974993</v>
          </cell>
          <cell r="J825">
            <v>42231.108306304071</v>
          </cell>
          <cell r="K825">
            <v>40915.535538849726</v>
          </cell>
          <cell r="L825">
            <v>39715.037667676312</v>
          </cell>
          <cell r="M825">
            <v>38643.011200704306</v>
          </cell>
          <cell r="N825">
            <v>37206.05221649076</v>
          </cell>
          <cell r="O825">
            <v>43380.042274989886</v>
          </cell>
          <cell r="P825">
            <v>49965.076050234784</v>
          </cell>
          <cell r="Q825">
            <v>40167.280382840298</v>
          </cell>
          <cell r="R825">
            <v>29950.477049059336</v>
          </cell>
          <cell r="S825">
            <v>29397.735142628866</v>
          </cell>
          <cell r="T825">
            <v>28847.171232139255</v>
          </cell>
          <cell r="U825">
            <v>28522.452025224775</v>
          </cell>
          <cell r="V825">
            <v>27752.840718691863</v>
          </cell>
          <cell r="W825">
            <v>27209.210734885382</v>
          </cell>
          <cell r="X825">
            <v>26668.032104698468</v>
          </cell>
          <cell r="Y825">
            <v>26351.403904458522</v>
          </cell>
          <cell r="Z825">
            <v>25593.325273836002</v>
          </cell>
          <cell r="AA825">
            <v>25059.950839218902</v>
          </cell>
          <cell r="AB825">
            <v>24529.335424697056</v>
          </cell>
          <cell r="AC825">
            <v>24223.525722483406</v>
          </cell>
          <cell r="AD825">
            <v>23476.715221468599</v>
          </cell>
          <cell r="AE825">
            <v>10953.914871880188</v>
          </cell>
          <cell r="CO825">
            <v>822646.32640842127</v>
          </cell>
        </row>
        <row r="826">
          <cell r="A826">
            <v>-175724.10397644888</v>
          </cell>
          <cell r="B826">
            <v>28536.435607490377</v>
          </cell>
          <cell r="C826">
            <v>67514.710559354324</v>
          </cell>
          <cell r="D826">
            <v>64029.633021749993</v>
          </cell>
          <cell r="E826">
            <v>48882.834903075913</v>
          </cell>
          <cell r="F826">
            <v>46559.919749174442</v>
          </cell>
          <cell r="G826">
            <v>43834.93048451902</v>
          </cell>
          <cell r="H826">
            <v>41519.386353023248</v>
          </cell>
          <cell r="I826">
            <v>40564.361270791152</v>
          </cell>
          <cell r="J826">
            <v>39178.427160014005</v>
          </cell>
          <cell r="K826">
            <v>37931.516590858329</v>
          </cell>
          <cell r="L826">
            <v>36806.722855051208</v>
          </cell>
          <cell r="M826">
            <v>35800.864615952436</v>
          </cell>
          <cell r="N826">
            <v>34438.642217268003</v>
          </cell>
          <cell r="O826">
            <v>41186.892868718271</v>
          </cell>
          <cell r="P826">
            <v>48323.213975006154</v>
          </cell>
          <cell r="Q826">
            <v>37894.895639375347</v>
          </cell>
          <cell r="R826">
            <v>27050.160977970343</v>
          </cell>
          <cell r="S826">
            <v>26509.747241230027</v>
          </cell>
          <cell r="T826">
            <v>25970.447424547907</v>
          </cell>
          <cell r="U826">
            <v>25655.221115152934</v>
          </cell>
          <cell r="V826">
            <v>24895.32422429337</v>
          </cell>
          <cell r="W826">
            <v>24359.570713584413</v>
          </cell>
          <cell r="X826">
            <v>23825.070929714639</v>
          </cell>
          <cell r="Y826">
            <v>23513.243119654609</v>
          </cell>
          <cell r="Z826">
            <v>22759.984118067412</v>
          </cell>
          <cell r="AA826">
            <v>22229.475732813415</v>
          </cell>
          <cell r="AB826">
            <v>21700.378428162221</v>
          </cell>
          <cell r="AC826">
            <v>21394.079878665121</v>
          </cell>
          <cell r="AD826">
            <v>20646.587660313089</v>
          </cell>
          <cell r="AE826">
            <v>7304.4486680375267</v>
          </cell>
          <cell r="CO826">
            <v>878620.51988224429</v>
          </cell>
        </row>
        <row r="827">
          <cell r="A827">
            <v>-201812.01446209336</v>
          </cell>
          <cell r="B827">
            <v>20888.310146992299</v>
          </cell>
          <cell r="C827">
            <v>61221.631343014451</v>
          </cell>
          <cell r="D827">
            <v>61277.869992607593</v>
          </cell>
          <cell r="E827">
            <v>44020.281472469418</v>
          </cell>
          <cell r="F827">
            <v>41701.095786636695</v>
          </cell>
          <cell r="G827">
            <v>38861.362383631378</v>
          </cell>
          <cell r="H827">
            <v>36480.725413909255</v>
          </cell>
          <cell r="I827">
            <v>35626.915291198558</v>
          </cell>
          <cell r="J827">
            <v>34345.268341651681</v>
          </cell>
          <cell r="K827">
            <v>33187.224965205023</v>
          </cell>
          <cell r="L827">
            <v>32168.062991561601</v>
          </cell>
          <cell r="M827">
            <v>31251.800874914872</v>
          </cell>
          <cell r="N827">
            <v>29988.188393497025</v>
          </cell>
          <cell r="O827">
            <v>38005.328917630046</v>
          </cell>
          <cell r="P827">
            <v>46379.915071474119</v>
          </cell>
          <cell r="Q827">
            <v>34463.848434555359</v>
          </cell>
          <cell r="R827">
            <v>22127.730106030838</v>
          </cell>
          <cell r="S827">
            <v>21593.585810819539</v>
          </cell>
          <cell r="T827">
            <v>21058.620985269314</v>
          </cell>
          <cell r="U827">
            <v>20749.014689700023</v>
          </cell>
          <cell r="V827">
            <v>19986.130541033883</v>
          </cell>
          <cell r="W827">
            <v>19448.553452942157</v>
          </cell>
          <cell r="X827">
            <v>18910.052850724998</v>
          </cell>
          <cell r="Y827">
            <v>18595.11210203806</v>
          </cell>
          <cell r="Z827">
            <v>17830.169451056841</v>
          </cell>
          <cell r="AA827">
            <v>17288.728724335262</v>
          </cell>
          <cell r="AB827">
            <v>16746.248574329366</v>
          </cell>
          <cell r="AC827">
            <v>16427.045832183576</v>
          </cell>
          <cell r="AD827">
            <v>15658.044338189662</v>
          </cell>
          <cell r="AE827">
            <v>391.83647038840354</v>
          </cell>
          <cell r="CO827">
            <v>1009060.0723104668</v>
          </cell>
        </row>
        <row r="828">
          <cell r="A828">
            <v>-181051.55998634206</v>
          </cell>
          <cell r="B828">
            <v>26737.145107836463</v>
          </cell>
          <cell r="C828">
            <v>64900.798258982351</v>
          </cell>
          <cell r="D828">
            <v>61771.920827131093</v>
          </cell>
          <cell r="E828">
            <v>48358.344156105013</v>
          </cell>
          <cell r="F828">
            <v>46020.654953054749</v>
          </cell>
          <cell r="G828">
            <v>43258.980633008454</v>
          </cell>
          <cell r="H828">
            <v>40917.400016498053</v>
          </cell>
          <cell r="I828">
            <v>39971.504863379523</v>
          </cell>
          <cell r="J828">
            <v>38593.11602724946</v>
          </cell>
          <cell r="K828">
            <v>37351.823828464549</v>
          </cell>
          <cell r="L828">
            <v>36236.13439828188</v>
          </cell>
          <cell r="M828">
            <v>35237.195361612772</v>
          </cell>
          <cell r="N828">
            <v>33881.803728774648</v>
          </cell>
          <cell r="O828">
            <v>40876.964297678249</v>
          </cell>
          <cell r="P828">
            <v>48257.976513960377</v>
          </cell>
          <cell r="Q828">
            <v>37522.600394799963</v>
          </cell>
          <cell r="R828">
            <v>26368.361736723833</v>
          </cell>
          <cell r="S828">
            <v>25825.272659735871</v>
          </cell>
          <cell r="T828">
            <v>25282.998491173552</v>
          </cell>
          <cell r="U828">
            <v>24966.013516581384</v>
          </cell>
          <cell r="V828">
            <v>24200.993401754546</v>
          </cell>
          <cell r="W828">
            <v>23661.313597658664</v>
          </cell>
          <cell r="X828">
            <v>23122.550980175183</v>
          </cell>
          <cell r="Y828">
            <v>22807.568998480187</v>
          </cell>
          <cell r="Z828">
            <v>22047.888192906903</v>
          </cell>
          <cell r="AA828">
            <v>21512.045555486708</v>
          </cell>
          <cell r="AB828">
            <v>20977.23521967922</v>
          </cell>
          <cell r="AC828">
            <v>20666.229398291194</v>
          </cell>
          <cell r="AD828">
            <v>19910.83625816719</v>
          </cell>
          <cell r="AE828">
            <v>6173.1870963072724</v>
          </cell>
          <cell r="CO828">
            <v>905257.79993171024</v>
          </cell>
        </row>
        <row r="829">
          <cell r="A829">
            <v>-190324.53809030267</v>
          </cell>
          <cell r="B829">
            <v>24798.88407059692</v>
          </cell>
          <cell r="C829">
            <v>56267.582266462574</v>
          </cell>
          <cell r="D829">
            <v>56438.106440790885</v>
          </cell>
          <cell r="E829">
            <v>41225.916013593291</v>
          </cell>
          <cell r="F829">
            <v>39068.752419724216</v>
          </cell>
          <cell r="G829">
            <v>36419.161875302467</v>
          </cell>
          <cell r="H829">
            <v>34201.440205627732</v>
          </cell>
          <cell r="I829">
            <v>33424.625612162388</v>
          </cell>
          <cell r="J829">
            <v>32241.924629681947</v>
          </cell>
          <cell r="K829">
            <v>31176.74337928673</v>
          </cell>
          <cell r="L829">
            <v>30242.4039485045</v>
          </cell>
          <cell r="M829">
            <v>29406.547193609746</v>
          </cell>
          <cell r="N829">
            <v>28239.694185984867</v>
          </cell>
          <cell r="O829">
            <v>35826.748072617818</v>
          </cell>
          <cell r="P829">
            <v>43742.223618877993</v>
          </cell>
          <cell r="Q829">
            <v>32515.423681815482</v>
          </cell>
          <cell r="R829">
            <v>20888.122265932128</v>
          </cell>
          <cell r="S829">
            <v>20392.888943914157</v>
          </cell>
          <cell r="T829">
            <v>19896.67529409616</v>
          </cell>
          <cell r="U829">
            <v>19615.211861750286</v>
          </cell>
          <cell r="V829">
            <v>18901.188489429187</v>
          </cell>
          <cell r="W829">
            <v>18401.853841558186</v>
          </cell>
          <cell r="X829">
            <v>17901.415826111668</v>
          </cell>
          <cell r="Y829">
            <v>17614.377325986883</v>
          </cell>
          <cell r="Z829">
            <v>16897.096295351766</v>
          </cell>
          <cell r="AA829">
            <v>16393.14556910055</v>
          </cell>
          <cell r="AB829">
            <v>15887.952992922306</v>
          </cell>
          <cell r="AC829">
            <v>15596.261360925277</v>
          </cell>
          <cell r="AD829">
            <v>14873.692151128576</v>
          </cell>
          <cell r="AE829">
            <v>482.03817725904446</v>
          </cell>
          <cell r="CO829">
            <v>951622.69045151328</v>
          </cell>
        </row>
        <row r="830">
          <cell r="A830">
            <v>-175134.51202822581</v>
          </cell>
          <cell r="B830">
            <v>26067.468497769412</v>
          </cell>
          <cell r="C830">
            <v>61338.450688045836</v>
          </cell>
          <cell r="D830">
            <v>60543.188995361343</v>
          </cell>
          <cell r="E830">
            <v>44786.710179024652</v>
          </cell>
          <cell r="F830">
            <v>42603.184210382024</v>
          </cell>
          <cell r="G830">
            <v>39999.768508218171</v>
          </cell>
          <cell r="H830">
            <v>37800.104440655647</v>
          </cell>
          <cell r="I830">
            <v>36946.387988901479</v>
          </cell>
          <cell r="J830">
            <v>35681.551920344762</v>
          </cell>
          <cell r="K830">
            <v>34545.116912040918</v>
          </cell>
          <cell r="L830">
            <v>33529.859520732272</v>
          </cell>
          <cell r="M830">
            <v>32624.118342009438</v>
          </cell>
          <cell r="N830">
            <v>31379.128582789177</v>
          </cell>
          <cell r="O830">
            <v>38208.338933904663</v>
          </cell>
          <cell r="P830">
            <v>45390.08583755156</v>
          </cell>
          <cell r="Q830">
            <v>35024.498253229081</v>
          </cell>
          <cell r="R830">
            <v>24257.872866146048</v>
          </cell>
          <cell r="S830">
            <v>23752.829691273335</v>
          </cell>
          <cell r="T830">
            <v>23248.082070982739</v>
          </cell>
          <cell r="U830">
            <v>22958.820801065507</v>
          </cell>
          <cell r="V830">
            <v>22239.509226696711</v>
          </cell>
          <cell r="W830">
            <v>21735.702541953608</v>
          </cell>
          <cell r="X830">
            <v>21232.228506496467</v>
          </cell>
          <cell r="Y830">
            <v>20943.080995029733</v>
          </cell>
          <cell r="Z830">
            <v>20226.318600738814</v>
          </cell>
          <cell r="AA830">
            <v>19723.903596530028</v>
          </cell>
          <cell r="AB830">
            <v>19221.862992023278</v>
          </cell>
          <cell r="AC830">
            <v>18934.45851315507</v>
          </cell>
          <cell r="AD830">
            <v>18218.950247039727</v>
          </cell>
          <cell r="AE830">
            <v>4943.5731173999593</v>
          </cell>
          <cell r="CO830">
            <v>875672.56014112907</v>
          </cell>
        </row>
        <row r="831">
          <cell r="A831">
            <v>-199333.99345012783</v>
          </cell>
          <cell r="B831">
            <v>13931.562999847141</v>
          </cell>
          <cell r="C831">
            <v>56100.895750327283</v>
          </cell>
          <cell r="D831">
            <v>54140.822362076622</v>
          </cell>
          <cell r="E831">
            <v>39648.177559509772</v>
          </cell>
          <cell r="F831">
            <v>37488.93470823497</v>
          </cell>
          <cell r="G831">
            <v>34796.844821423467</v>
          </cell>
          <cell r="H831">
            <v>32553.881241206836</v>
          </cell>
          <cell r="I831">
            <v>31809.520154633792</v>
          </cell>
          <cell r="J831">
            <v>30659.854222615642</v>
          </cell>
          <cell r="K831">
            <v>29622.647605244551</v>
          </cell>
          <cell r="L831">
            <v>28722.085976457121</v>
          </cell>
          <cell r="M831">
            <v>27914.705271999846</v>
          </cell>
          <cell r="N831">
            <v>26779.023097474361</v>
          </cell>
          <cell r="O831">
            <v>34801.640981188102</v>
          </cell>
          <cell r="P831">
            <v>43142.978830870379</v>
          </cell>
          <cell r="Q831">
            <v>31401.682554051578</v>
          </cell>
          <cell r="R831">
            <v>19258.260034076899</v>
          </cell>
          <cell r="S831">
            <v>18764.334510527784</v>
          </cell>
          <cell r="T831">
            <v>18268.781409882889</v>
          </cell>
          <cell r="U831">
            <v>17988.628922771648</v>
          </cell>
          <cell r="V831">
            <v>17272.595703235274</v>
          </cell>
          <cell r="W831">
            <v>16771.86100420398</v>
          </cell>
          <cell r="X831">
            <v>16269.294452812443</v>
          </cell>
          <cell r="Y831">
            <v>15980.635040841367</v>
          </cell>
          <cell r="Z831">
            <v>15258.444321998661</v>
          </cell>
          <cell r="AA831">
            <v>14750.045835973324</v>
          </cell>
          <cell r="AB831">
            <v>14239.585583977998</v>
          </cell>
          <cell r="AC831">
            <v>13942.988383341522</v>
          </cell>
          <cell r="AD831">
            <v>13212.230514571565</v>
          </cell>
          <cell r="AE831">
            <v>-1844.4622876382819</v>
          </cell>
          <cell r="CO831">
            <v>996669.96725063911</v>
          </cell>
        </row>
        <row r="832">
          <cell r="A832">
            <v>-186302.50925834465</v>
          </cell>
          <cell r="B832">
            <v>21331.109130740981</v>
          </cell>
          <cell r="C832">
            <v>59904.446641278322</v>
          </cell>
          <cell r="D832">
            <v>55786.108079450554</v>
          </cell>
          <cell r="E832">
            <v>42552.040016290601</v>
          </cell>
          <cell r="F832">
            <v>40375.185979443515</v>
          </cell>
          <cell r="G832">
            <v>37726.978998571663</v>
          </cell>
          <cell r="H832">
            <v>35503.612572155296</v>
          </cell>
          <cell r="I832">
            <v>34696.99514251425</v>
          </cell>
          <cell r="J832">
            <v>33481.295932589215</v>
          </cell>
          <cell r="K832">
            <v>32386.997405476621</v>
          </cell>
          <cell r="L832">
            <v>31421.03286477489</v>
          </cell>
          <cell r="M832">
            <v>30557.363873483009</v>
          </cell>
          <cell r="N832">
            <v>29358.935266986882</v>
          </cell>
          <cell r="O832">
            <v>36735.335471927581</v>
          </cell>
          <cell r="P832">
            <v>44449.843770440442</v>
          </cell>
          <cell r="Q832">
            <v>33448.423872143132</v>
          </cell>
          <cell r="R832">
            <v>22044.96653218969</v>
          </cell>
          <cell r="S832">
            <v>21543.899524011504</v>
          </cell>
          <cell r="T832">
            <v>21042.268578905801</v>
          </cell>
          <cell r="U832">
            <v>20756.362664525732</v>
          </cell>
          <cell r="V832">
            <v>20037.246697937815</v>
          </cell>
          <cell r="W832">
            <v>19533.82038800382</v>
          </cell>
          <cell r="X832">
            <v>19029.759362089782</v>
          </cell>
          <cell r="Y832">
            <v>18740.101996226644</v>
          </cell>
          <cell r="Z832">
            <v>18019.656425159548</v>
          </cell>
          <cell r="AA832">
            <v>17513.5747003141</v>
          </cell>
          <cell r="AB832">
            <v>17006.778597041197</v>
          </cell>
          <cell r="AC832">
            <v>16714.526885304273</v>
          </cell>
          <cell r="AD832">
            <v>15990.956886861342</v>
          </cell>
          <cell r="AE832">
            <v>1892.7504287239244</v>
          </cell>
          <cell r="CO832">
            <v>931512.54629172315</v>
          </cell>
        </row>
        <row r="833">
          <cell r="A833">
            <v>-170362.2485330716</v>
          </cell>
          <cell r="B833">
            <v>31979.505726273812</v>
          </cell>
          <cell r="C833">
            <v>67723.341353618962</v>
          </cell>
          <cell r="D833">
            <v>65389.930655215721</v>
          </cell>
          <cell r="E833">
            <v>51088.319531837042</v>
          </cell>
          <cell r="F833">
            <v>48724.643621779891</v>
          </cell>
          <cell r="G833">
            <v>45989.119956938492</v>
          </cell>
          <cell r="H833">
            <v>43654.147427186108</v>
          </cell>
          <cell r="I833">
            <v>42648.61325922489</v>
          </cell>
          <cell r="J833">
            <v>41205.844077456291</v>
          </cell>
          <cell r="K833">
            <v>39908.41365224513</v>
          </cell>
          <cell r="L833">
            <v>38729.815110382115</v>
          </cell>
          <cell r="M833">
            <v>37676.252790474144</v>
          </cell>
          <cell r="N833">
            <v>36259.507368828068</v>
          </cell>
          <cell r="O833">
            <v>42715.524191699427</v>
          </cell>
          <cell r="P833">
            <v>49576.293669110382</v>
          </cell>
          <cell r="Q833">
            <v>39445.406075598468</v>
          </cell>
          <cell r="R833">
            <v>28894.463077888911</v>
          </cell>
          <cell r="S833">
            <v>28342.577586819891</v>
          </cell>
          <cell r="T833">
            <v>27792.450808002563</v>
          </cell>
          <cell r="U833">
            <v>27468.587478387941</v>
          </cell>
          <cell r="V833">
            <v>26697.686015433843</v>
          </cell>
          <cell r="W833">
            <v>26153.158320425944</v>
          </cell>
          <cell r="X833">
            <v>25610.610071551375</v>
          </cell>
          <cell r="Y833">
            <v>25292.938627159077</v>
          </cell>
          <cell r="Z833">
            <v>24531.691227240197</v>
          </cell>
          <cell r="AA833">
            <v>23995.444796521115</v>
          </cell>
          <cell r="AB833">
            <v>23461.426249864147</v>
          </cell>
          <cell r="AC833">
            <v>23152.445625619148</v>
          </cell>
          <cell r="AD833">
            <v>22400.342159919572</v>
          </cell>
          <cell r="AE833">
            <v>9446.9827079249517</v>
          </cell>
          <cell r="CO833">
            <v>851811.24266535789</v>
          </cell>
        </row>
        <row r="834">
          <cell r="A834">
            <v>-218543.49320773646</v>
          </cell>
          <cell r="B834">
            <v>12232.411429288244</v>
          </cell>
          <cell r="C834">
            <v>54147.145052060238</v>
          </cell>
          <cell r="D834">
            <v>53625.920850640832</v>
          </cell>
          <cell r="E834">
            <v>38489.632207613511</v>
          </cell>
          <cell r="F834">
            <v>36252.823102447568</v>
          </cell>
          <cell r="G834">
            <v>33407.730915402237</v>
          </cell>
          <cell r="H834">
            <v>31050.95744741126</v>
          </cell>
          <cell r="I834">
            <v>30321.471409149177</v>
          </cell>
          <cell r="J834">
            <v>29177.507470489218</v>
          </cell>
          <cell r="K834">
            <v>28140.96591857879</v>
          </cell>
          <cell r="L834">
            <v>27253.736386437558</v>
          </cell>
          <cell r="M834">
            <v>26453.512689500851</v>
          </cell>
          <cell r="N834">
            <v>25321.651822585911</v>
          </cell>
          <cell r="O834">
            <v>34215.468845534444</v>
          </cell>
          <cell r="P834">
            <v>43426.315511802772</v>
          </cell>
          <cell r="Q834">
            <v>30572.774015874631</v>
          </cell>
          <cell r="R834">
            <v>17305.621383683188</v>
          </cell>
          <cell r="S834">
            <v>16795.86341813051</v>
          </cell>
          <cell r="T834">
            <v>16283.549877950485</v>
          </cell>
          <cell r="U834">
            <v>15992.511143414071</v>
          </cell>
          <cell r="V834">
            <v>15250.947104735184</v>
          </cell>
          <cell r="W834">
            <v>14730.497568170325</v>
          </cell>
          <cell r="X834">
            <v>14207.171709847549</v>
          </cell>
          <cell r="Y834">
            <v>13903.200739086486</v>
          </cell>
          <cell r="Z834">
            <v>13151.54328062776</v>
          </cell>
          <cell r="AA834">
            <v>12619.06028669576</v>
          </cell>
          <cell r="AB834">
            <v>12083.339967284948</v>
          </cell>
          <cell r="AC834">
            <v>11766.529171258539</v>
          </cell>
          <cell r="AD834">
            <v>11001.795959376053</v>
          </cell>
          <cell r="AE834">
            <v>-5485.0641853413435</v>
          </cell>
          <cell r="CO834">
            <v>1092717.4660386823</v>
          </cell>
        </row>
        <row r="835">
          <cell r="A835">
            <v>-166418.34910040954</v>
          </cell>
          <cell r="B835">
            <v>33961.977553193341</v>
          </cell>
          <cell r="C835">
            <v>66952.656118588144</v>
          </cell>
          <cell r="D835">
            <v>63583.65249292244</v>
          </cell>
          <cell r="E835">
            <v>48781.120412008691</v>
          </cell>
          <cell r="F835">
            <v>46517.76493426357</v>
          </cell>
          <cell r="G835">
            <v>43885.649071788866</v>
          </cell>
          <cell r="H835">
            <v>41643.271623322857</v>
          </cell>
          <cell r="I835">
            <v>40697.369406501093</v>
          </cell>
          <cell r="J835">
            <v>39328.132069378014</v>
          </cell>
          <cell r="K835">
            <v>38098.629088685077</v>
          </cell>
          <cell r="L835">
            <v>36985.018267489402</v>
          </cell>
          <cell r="M835">
            <v>35991.792578251363</v>
          </cell>
          <cell r="N835">
            <v>34646.548533200788</v>
          </cell>
          <cell r="O835">
            <v>40990.040796707908</v>
          </cell>
          <cell r="P835">
            <v>47716.712405323742</v>
          </cell>
          <cell r="Q835">
            <v>37831.792543598625</v>
          </cell>
          <cell r="R835">
            <v>27538.431059669005</v>
          </cell>
          <cell r="S835">
            <v>27011.28456813097</v>
          </cell>
          <cell r="T835">
            <v>26485.565669082964</v>
          </cell>
          <cell r="U835">
            <v>26179.725679269221</v>
          </cell>
          <cell r="V835">
            <v>25438.583244388486</v>
          </cell>
          <cell r="W835">
            <v>24917.409267336232</v>
          </cell>
          <cell r="X835">
            <v>24397.842058208407</v>
          </cell>
          <cell r="Y835">
            <v>24096.995492486167</v>
          </cell>
          <cell r="Z835">
            <v>23363.722201968281</v>
          </cell>
          <cell r="AA835">
            <v>22849.270342587566</v>
          </cell>
          <cell r="AB835">
            <v>22336.626914661429</v>
          </cell>
          <cell r="AC835">
            <v>22043.052662137954</v>
          </cell>
          <cell r="AD835">
            <v>21316.983992535868</v>
          </cell>
          <cell r="AE835">
            <v>8671.33719367921</v>
          </cell>
          <cell r="CO835">
            <v>832091.74550204771</v>
          </cell>
        </row>
        <row r="836">
          <cell r="A836">
            <v>-184299.55584286223</v>
          </cell>
          <cell r="B836">
            <v>25289.517179430113</v>
          </cell>
          <cell r="C836">
            <v>61286.71374303622</v>
          </cell>
          <cell r="D836">
            <v>60980.615576835815</v>
          </cell>
          <cell r="E836">
            <v>45374.288266315241</v>
          </cell>
          <cell r="F836">
            <v>43115.940761466452</v>
          </cell>
          <cell r="G836">
            <v>40407.268314981193</v>
          </cell>
          <cell r="H836">
            <v>38122.285978671411</v>
          </cell>
          <cell r="I836">
            <v>37247.579691046441</v>
          </cell>
          <cell r="J836">
            <v>35951.993121413063</v>
          </cell>
          <cell r="K836">
            <v>34785.378883099562</v>
          </cell>
          <cell r="L836">
            <v>33746.137745733489</v>
          </cell>
          <cell r="M836">
            <v>32816.11862678983</v>
          </cell>
          <cell r="N836">
            <v>31540.563842985888</v>
          </cell>
          <cell r="O836">
            <v>38755.707354964412</v>
          </cell>
          <cell r="P836">
            <v>46332.402513274224</v>
          </cell>
          <cell r="Q836">
            <v>35428.260094876292</v>
          </cell>
          <cell r="R836">
            <v>24113.453182631398</v>
          </cell>
          <cell r="S836">
            <v>23591.228146740032</v>
          </cell>
          <cell r="T836">
            <v>23069.089635998425</v>
          </cell>
          <cell r="U836">
            <v>22767.560378556154</v>
          </cell>
          <cell r="V836">
            <v>22025.082650854572</v>
          </cell>
          <cell r="W836">
            <v>21503.219603915524</v>
          </cell>
          <cell r="X836">
            <v>20981.453941794651</v>
          </cell>
          <cell r="Y836">
            <v>20678.871147975689</v>
          </cell>
          <cell r="Z836">
            <v>19938.226545832076</v>
          </cell>
          <cell r="AA836">
            <v>19416.770920647832</v>
          </cell>
          <cell r="AB836">
            <v>18895.424902934486</v>
          </cell>
          <cell r="AC836">
            <v>18593.332843759003</v>
          </cell>
          <cell r="AD836">
            <v>17853.074941463521</v>
          </cell>
          <cell r="AE836">
            <v>3889.0397384258358</v>
          </cell>
          <cell r="CO836">
            <v>921497.77921431116</v>
          </cell>
        </row>
        <row r="837">
          <cell r="A837">
            <v>-209484.67107976833</v>
          </cell>
          <cell r="B837">
            <v>15832.838402343463</v>
          </cell>
          <cell r="C837">
            <v>59897.839293074619</v>
          </cell>
          <cell r="D837">
            <v>57513.134600706573</v>
          </cell>
          <cell r="E837">
            <v>41406.970758826399</v>
          </cell>
          <cell r="F837">
            <v>39128.117245913381</v>
          </cell>
          <cell r="G837">
            <v>36288.107078539615</v>
          </cell>
          <cell r="H837">
            <v>33920.510203813261</v>
          </cell>
          <cell r="I837">
            <v>33125.61082490081</v>
          </cell>
          <cell r="J837">
            <v>31909.364672484851</v>
          </cell>
          <cell r="K837">
            <v>30809.100713794935</v>
          </cell>
          <cell r="L837">
            <v>29852.491120095423</v>
          </cell>
          <cell r="M837">
            <v>28991.313487752712</v>
          </cell>
          <cell r="N837">
            <v>27790.308610861583</v>
          </cell>
          <cell r="O837">
            <v>36211.481444062316</v>
          </cell>
          <cell r="P837">
            <v>44970.902157759127</v>
          </cell>
          <cell r="Q837">
            <v>32625.465409912016</v>
          </cell>
          <cell r="R837">
            <v>19863.210803830429</v>
          </cell>
          <cell r="S837">
            <v>19340.900358080718</v>
          </cell>
          <cell r="T837">
            <v>18816.957932012636</v>
          </cell>
          <cell r="U837">
            <v>18516.344486147347</v>
          </cell>
          <cell r="V837">
            <v>17763.979832501165</v>
          </cell>
          <cell r="W837">
            <v>17234.841789828191</v>
          </cell>
          <cell r="X837">
            <v>16703.866938929248</v>
          </cell>
          <cell r="Y837">
            <v>16394.371058720411</v>
          </cell>
          <cell r="Z837">
            <v>15636.184742338868</v>
          </cell>
          <cell r="AA837">
            <v>15099.362179177806</v>
          </cell>
          <cell r="AB837">
            <v>14560.472272176048</v>
          </cell>
          <cell r="AC837">
            <v>14242.707360842305</v>
          </cell>
          <cell r="AD837">
            <v>13476.24048478025</v>
          </cell>
          <cell r="AE837">
            <v>-2349.3027434409451</v>
          </cell>
          <cell r="CO837">
            <v>1047423.3553988417</v>
          </cell>
        </row>
        <row r="838">
          <cell r="A838">
            <v>-197894.22942439304</v>
          </cell>
          <cell r="B838">
            <v>19651.875186975463</v>
          </cell>
          <cell r="C838">
            <v>62106.953274658677</v>
          </cell>
          <cell r="D838">
            <v>60183.329816551137</v>
          </cell>
          <cell r="E838">
            <v>44441.148982596074</v>
          </cell>
          <cell r="F838">
            <v>42131.662152614794</v>
          </cell>
          <cell r="G838">
            <v>39317.912161455766</v>
          </cell>
          <cell r="H838">
            <v>36955.465910790896</v>
          </cell>
          <cell r="I838">
            <v>36094.075686895449</v>
          </cell>
          <cell r="J838">
            <v>34805.847976275254</v>
          </cell>
          <cell r="K838">
            <v>33642.732584934478</v>
          </cell>
          <cell r="L838">
            <v>32615.939740722999</v>
          </cell>
          <cell r="M838">
            <v>31693.735436274728</v>
          </cell>
          <cell r="N838">
            <v>30424.101024867407</v>
          </cell>
          <cell r="O838">
            <v>38258.748713073721</v>
          </cell>
          <cell r="P838">
            <v>46452.776557157456</v>
          </cell>
          <cell r="Q838">
            <v>34762.275390770221</v>
          </cell>
          <cell r="R838">
            <v>22653.393598289418</v>
          </cell>
          <cell r="S838">
            <v>22120.919875858235</v>
          </cell>
          <cell r="T838">
            <v>21587.852721242038</v>
          </cell>
          <cell r="U838">
            <v>21279.321626853161</v>
          </cell>
          <cell r="V838">
            <v>20519.866369503681</v>
          </cell>
          <cell r="W838">
            <v>19984.909948160806</v>
          </cell>
          <cell r="X838">
            <v>19449.285613665641</v>
          </cell>
          <cell r="Y838">
            <v>19136.475422905198</v>
          </cell>
          <cell r="Z838">
            <v>18375.952454518287</v>
          </cell>
          <cell r="AA838">
            <v>17838.201733677779</v>
          </cell>
          <cell r="AB838">
            <v>17299.699270700046</v>
          </cell>
          <cell r="AC838">
            <v>16983.802728991534</v>
          </cell>
          <cell r="AD838">
            <v>16220.348232708438</v>
          </cell>
          <cell r="AE838">
            <v>1244.8020201060826</v>
          </cell>
          <cell r="CO838">
            <v>989471.14712196507</v>
          </cell>
        </row>
        <row r="839">
          <cell r="A839">
            <v>-166759.3148782402</v>
          </cell>
          <cell r="B839">
            <v>32464.811545048462</v>
          </cell>
          <cell r="C839">
            <v>67449.010891800106</v>
          </cell>
          <cell r="D839">
            <v>64616.781449693313</v>
          </cell>
          <cell r="E839">
            <v>48971.776987720456</v>
          </cell>
          <cell r="F839">
            <v>46700.04055202454</v>
          </cell>
          <cell r="G839">
            <v>44059.23389110103</v>
          </cell>
          <cell r="H839">
            <v>41809.090871669585</v>
          </cell>
          <cell r="I839">
            <v>40858.250228813238</v>
          </cell>
          <cell r="J839">
            <v>39482.914361095463</v>
          </cell>
          <cell r="K839">
            <v>38247.774392590291</v>
          </cell>
          <cell r="L839">
            <v>37128.779560711671</v>
          </cell>
          <cell r="M839">
            <v>36130.551477204281</v>
          </cell>
          <cell r="N839">
            <v>34779.376078339643</v>
          </cell>
          <cell r="O839">
            <v>41132.826183246812</v>
          </cell>
          <cell r="P839">
            <v>47871.244852305666</v>
          </cell>
          <cell r="Q839">
            <v>37965.121071204194</v>
          </cell>
          <cell r="R839">
            <v>27649.583650159271</v>
          </cell>
          <cell r="S839">
            <v>27120.372758007703</v>
          </cell>
          <cell r="T839">
            <v>26592.616279237314</v>
          </cell>
          <cell r="U839">
            <v>26285.272752666715</v>
          </cell>
          <cell r="V839">
            <v>25541.642400418175</v>
          </cell>
          <cell r="W839">
            <v>25018.516231357469</v>
          </cell>
          <cell r="X839">
            <v>24497.027017370834</v>
          </cell>
          <cell r="Y839">
            <v>24194.773232973472</v>
          </cell>
          <cell r="Z839">
            <v>23459.157362487822</v>
          </cell>
          <cell r="AA839">
            <v>22942.879602872388</v>
          </cell>
          <cell r="AB839">
            <v>22428.444250614324</v>
          </cell>
          <cell r="AC839">
            <v>22133.57702081625</v>
          </cell>
          <cell r="AD839">
            <v>21405.323515219665</v>
          </cell>
          <cell r="AE839">
            <v>8733.1224920003442</v>
          </cell>
          <cell r="CO839">
            <v>833796.57439120091</v>
          </cell>
        </row>
        <row r="840">
          <cell r="A840">
            <v>-206468.36508173327</v>
          </cell>
          <cell r="B840">
            <v>13912.064416431531</v>
          </cell>
          <cell r="C840">
            <v>57230.821164225039</v>
          </cell>
          <cell r="D840">
            <v>54435.370617907392</v>
          </cell>
          <cell r="E840">
            <v>41311.389874889923</v>
          </cell>
          <cell r="F840">
            <v>39053.917878271503</v>
          </cell>
          <cell r="G840">
            <v>36245.7822526112</v>
          </cell>
          <cell r="H840">
            <v>33903.604263145462</v>
          </cell>
          <cell r="I840">
            <v>33113.204066320526</v>
          </cell>
          <cell r="J840">
            <v>31904.207676193473</v>
          </cell>
          <cell r="K840">
            <v>30811.260562023017</v>
          </cell>
          <cell r="L840">
            <v>29859.941846860063</v>
          </cell>
          <cell r="M840">
            <v>29004.379355621277</v>
          </cell>
          <cell r="N840">
            <v>27810.656059171393</v>
          </cell>
          <cell r="O840">
            <v>36102.265259374712</v>
          </cell>
          <cell r="P840">
            <v>44729.997698615312</v>
          </cell>
          <cell r="Q840">
            <v>32561.12784641028</v>
          </cell>
          <cell r="R840">
            <v>19978.2527091304</v>
          </cell>
          <cell r="S840">
            <v>19460.771264681047</v>
          </cell>
          <cell r="T840">
            <v>18941.74667842935</v>
          </cell>
          <cell r="U840">
            <v>18644.56406487061</v>
          </cell>
          <cell r="V840">
            <v>17898.881514674242</v>
          </cell>
          <cell r="W840">
            <v>17374.944140515116</v>
          </cell>
          <cell r="X840">
            <v>16849.269946662127</v>
          </cell>
          <cell r="Y840">
            <v>16543.670031658912</v>
          </cell>
          <cell r="Z840">
            <v>15792.50111837377</v>
          </cell>
          <cell r="AA840">
            <v>15261.297538449409</v>
          </cell>
          <cell r="AB840">
            <v>14728.139152658288</v>
          </cell>
          <cell r="AC840">
            <v>14414.775531318686</v>
          </cell>
          <cell r="AD840">
            <v>13655.721627446375</v>
          </cell>
          <cell r="AE840">
            <v>-1943.718700917143</v>
          </cell>
          <cell r="CO840">
            <v>1032341.8254086663</v>
          </cell>
        </row>
        <row r="841">
          <cell r="A841">
            <v>-185610.33492001693</v>
          </cell>
          <cell r="B841">
            <v>22401.096233434786</v>
          </cell>
          <cell r="C841">
            <v>63005.763802631773</v>
          </cell>
          <cell r="D841">
            <v>59565.281407638016</v>
          </cell>
          <cell r="E841">
            <v>43975.938812960987</v>
          </cell>
          <cell r="F841">
            <v>41756.046906137635</v>
          </cell>
          <cell r="G841">
            <v>39074.254553443025</v>
          </cell>
          <cell r="H841">
            <v>36817.392750000348</v>
          </cell>
          <cell r="I841">
            <v>35976.196291678891</v>
          </cell>
          <cell r="J841">
            <v>34719.722708905159</v>
          </cell>
          <cell r="K841">
            <v>33588.436510376006</v>
          </cell>
          <cell r="L841">
            <v>32585.212001164131</v>
          </cell>
          <cell r="M841">
            <v>31687.719940119139</v>
          </cell>
          <cell r="N841">
            <v>30449.897112617684</v>
          </cell>
          <cell r="O841">
            <v>37758.877362009465</v>
          </cell>
          <cell r="P841">
            <v>45417.930959667552</v>
          </cell>
          <cell r="Q841">
            <v>34447.023448163964</v>
          </cell>
          <cell r="R841">
            <v>23069.465744114939</v>
          </cell>
          <cell r="S841">
            <v>22557.299434035958</v>
          </cell>
          <cell r="T841">
            <v>22044.885917719468</v>
          </cell>
          <cell r="U841">
            <v>21750.798076498533</v>
          </cell>
          <cell r="V841">
            <v>21019.287379139743</v>
          </cell>
          <cell r="W841">
            <v>20506.08685037079</v>
          </cell>
          <cell r="X841">
            <v>19992.608088803609</v>
          </cell>
          <cell r="Y841">
            <v>19696.072519033165</v>
          </cell>
          <cell r="Z841">
            <v>18964.782228929223</v>
          </cell>
          <cell r="AA841">
            <v>18450.417677913269</v>
          </cell>
          <cell r="AB841">
            <v>17935.739973431642</v>
          </cell>
          <cell r="AC841">
            <v>17638.103613451414</v>
          </cell>
          <cell r="AD841">
            <v>16905.407243817393</v>
          </cell>
          <cell r="AE841">
            <v>2851.0845896265055</v>
          </cell>
          <cell r="CO841">
            <v>928051.67460008466</v>
          </cell>
        </row>
        <row r="842">
          <cell r="A842">
            <v>-164926.50071037869</v>
          </cell>
          <cell r="B842">
            <v>32818.969233564218</v>
          </cell>
          <cell r="C842">
            <v>67690.670833085082</v>
          </cell>
          <cell r="D842">
            <v>64918.255226090463</v>
          </cell>
          <cell r="E842">
            <v>50159.545447665107</v>
          </cell>
          <cell r="F842">
            <v>47859.488344302066</v>
          </cell>
          <cell r="G842">
            <v>45202.807136055373</v>
          </cell>
          <cell r="H842">
            <v>42934.220949702954</v>
          </cell>
          <cell r="I842">
            <v>41955.428414403927</v>
          </cell>
          <cell r="J842">
            <v>40547.929701838832</v>
          </cell>
          <cell r="K842">
            <v>39283.917315210187</v>
          </cell>
          <cell r="L842">
            <v>38134.984990683472</v>
          </cell>
          <cell r="M842">
            <v>37109.913840765599</v>
          </cell>
          <cell r="N842">
            <v>35727.777890305704</v>
          </cell>
          <cell r="O842">
            <v>41970.025490966756</v>
          </cell>
          <cell r="P842">
            <v>48606.681003753052</v>
          </cell>
          <cell r="Q842">
            <v>38799.223750575009</v>
          </cell>
          <cell r="R842">
            <v>28579.531006919147</v>
          </cell>
          <cell r="S842">
            <v>28042.735456222043</v>
          </cell>
          <cell r="T842">
            <v>27507.70365462637</v>
          </cell>
          <cell r="U842">
            <v>27194.716209106409</v>
          </cell>
          <cell r="V842">
            <v>26443.144536005202</v>
          </cell>
          <cell r="W842">
            <v>25913.727853669625</v>
          </cell>
          <cell r="X842">
            <v>25386.296286486227</v>
          </cell>
          <cell r="Y842">
            <v>25079.712634264863</v>
          </cell>
          <cell r="Z842">
            <v>24337.628497997794</v>
          </cell>
          <cell r="AA842">
            <v>23816.516797010903</v>
          </cell>
          <cell r="AB842">
            <v>23297.639360616653</v>
          </cell>
          <cell r="AC842">
            <v>22999.936364043708</v>
          </cell>
          <cell r="AD842">
            <v>22266.857404195223</v>
          </cell>
          <cell r="AE842">
            <v>9725.149562207429</v>
          </cell>
          <cell r="CO842">
            <v>824632.5035518934</v>
          </cell>
        </row>
        <row r="843">
          <cell r="A843">
            <v>-198109.7754779454</v>
          </cell>
          <cell r="B843">
            <v>19288.123027955444</v>
          </cell>
          <cell r="C843">
            <v>62025.692253888919</v>
          </cell>
          <cell r="D843">
            <v>58729.693345563079</v>
          </cell>
          <cell r="E843">
            <v>42995.315554267159</v>
          </cell>
          <cell r="F843">
            <v>40732.471767833427</v>
          </cell>
          <cell r="G843">
            <v>37957.537116813241</v>
          </cell>
          <cell r="H843">
            <v>35632.788682023325</v>
          </cell>
          <cell r="I843">
            <v>34806.856690663757</v>
          </cell>
          <cell r="J843">
            <v>33560.749449521798</v>
          </cell>
          <cell r="K843">
            <v>32435.960607864996</v>
          </cell>
          <cell r="L843">
            <v>31447.445562854991</v>
          </cell>
          <cell r="M843">
            <v>30560.117510984397</v>
          </cell>
          <cell r="N843">
            <v>29331.221958644521</v>
          </cell>
          <cell r="O843">
            <v>37212.994384164849</v>
          </cell>
          <cell r="P843">
            <v>45441.78714442948</v>
          </cell>
          <cell r="Q843">
            <v>33748.721475717968</v>
          </cell>
          <cell r="R843">
            <v>21642.357210377661</v>
          </cell>
          <cell r="S843">
            <v>21121.803532425372</v>
          </cell>
          <cell r="T843">
            <v>20600.352329459034</v>
          </cell>
          <cell r="U843">
            <v>20300.587669896748</v>
          </cell>
          <cell r="V843">
            <v>19554.648837710156</v>
          </cell>
          <cell r="W843">
            <v>19030.340249876099</v>
          </cell>
          <cell r="X843">
            <v>18505.021489731502</v>
          </cell>
          <cell r="Y843">
            <v>18199.741854406675</v>
          </cell>
          <cell r="Z843">
            <v>17451.231322678686</v>
          </cell>
          <cell r="AA843">
            <v>16922.696550691864</v>
          </cell>
          <cell r="AB843">
            <v>16393.024820870025</v>
          </cell>
          <cell r="AC843">
            <v>16083.238620149921</v>
          </cell>
          <cell r="AD843">
            <v>15330.133029518915</v>
          </cell>
          <cell r="AE843">
            <v>346.46897055219961</v>
          </cell>
          <cell r="CO843">
            <v>990548.87738972693</v>
          </cell>
        </row>
        <row r="844">
          <cell r="A844">
            <v>-185506.05638209861</v>
          </cell>
          <cell r="B844">
            <v>26931.77734643544</v>
          </cell>
          <cell r="C844">
            <v>63170.91860068831</v>
          </cell>
          <cell r="D844">
            <v>60674.812098425973</v>
          </cell>
          <cell r="E844">
            <v>46882.13154147756</v>
          </cell>
          <cell r="F844">
            <v>44566.498610959505</v>
          </cell>
          <cell r="G844">
            <v>41803.504049765019</v>
          </cell>
          <cell r="H844">
            <v>39468.379081894003</v>
          </cell>
          <cell r="I844">
            <v>38555.675973258432</v>
          </cell>
          <cell r="J844">
            <v>37214.053556067258</v>
          </cell>
          <cell r="K844">
            <v>36005.209970880693</v>
          </cell>
          <cell r="L844">
            <v>34924.745642756432</v>
          </cell>
          <cell r="M844">
            <v>33956.791419962858</v>
          </cell>
          <cell r="N844">
            <v>32636.583490705692</v>
          </cell>
          <cell r="O844">
            <v>39865.243655937949</v>
          </cell>
          <cell r="P844">
            <v>47468.962928297537</v>
          </cell>
          <cell r="Q844">
            <v>36484.024728201191</v>
          </cell>
          <cell r="R844">
            <v>25081.952372715372</v>
          </cell>
          <cell r="S844">
            <v>24545.387550177737</v>
          </cell>
          <cell r="T844">
            <v>24009.174936158764</v>
          </cell>
          <cell r="U844">
            <v>23697.156630961108</v>
          </cell>
          <cell r="V844">
            <v>22937.848915686824</v>
          </cell>
          <cell r="W844">
            <v>22402.757602217585</v>
          </cell>
          <cell r="X844">
            <v>21868.062702539028</v>
          </cell>
          <cell r="Y844">
            <v>21556.021483023927</v>
          </cell>
          <cell r="Z844">
            <v>20799.910070981474</v>
          </cell>
          <cell r="AA844">
            <v>20266.477204950235</v>
          </cell>
          <cell r="AB844">
            <v>19733.490506132934</v>
          </cell>
          <cell r="AC844">
            <v>19423.138146882309</v>
          </cell>
          <cell r="AD844">
            <v>18668.909551756005</v>
          </cell>
          <cell r="AE844">
            <v>4606.3015029071757</v>
          </cell>
          <cell r="CO844">
            <v>927530.28191049304</v>
          </cell>
        </row>
        <row r="845">
          <cell r="A845">
            <v>-208321.057870686</v>
          </cell>
          <cell r="B845">
            <v>15621.411534338578</v>
          </cell>
          <cell r="C845">
            <v>57549.877846514835</v>
          </cell>
          <cell r="D845">
            <v>55892.504770509622</v>
          </cell>
          <cell r="E845">
            <v>41472.495080297274</v>
          </cell>
          <cell r="F845">
            <v>39198.49447708104</v>
          </cell>
          <cell r="G845">
            <v>36367.884071170614</v>
          </cell>
          <cell r="H845">
            <v>34007.307823361756</v>
          </cell>
          <cell r="I845">
            <v>33211.622030746395</v>
          </cell>
          <cell r="J845">
            <v>31995.167097381462</v>
          </cell>
          <cell r="K845">
            <v>30894.987328458315</v>
          </cell>
          <cell r="L845">
            <v>29937.694000516232</v>
          </cell>
          <cell r="M845">
            <v>29076.195864704081</v>
          </cell>
          <cell r="N845">
            <v>27875.091709700406</v>
          </cell>
          <cell r="O845">
            <v>36243.613081954667</v>
          </cell>
          <cell r="P845">
            <v>44950.444637672452</v>
          </cell>
          <cell r="Q845">
            <v>32672.414224862536</v>
          </cell>
          <cell r="R845">
            <v>19978.278577006124</v>
          </cell>
          <cell r="S845">
            <v>19456.966477842208</v>
          </cell>
          <cell r="T845">
            <v>18934.077657709931</v>
          </cell>
          <cell r="U845">
            <v>18634.152518771851</v>
          </cell>
          <cell r="V845">
            <v>17883.379228975609</v>
          </cell>
          <cell r="W845">
            <v>17355.470717397257</v>
          </cell>
          <cell r="X845">
            <v>16825.787592478242</v>
          </cell>
          <cell r="Y845">
            <v>16517.244228577736</v>
          </cell>
          <cell r="Z845">
            <v>15760.882951865206</v>
          </cell>
          <cell r="AA845">
            <v>15225.550120000124</v>
          </cell>
          <cell r="AB845">
            <v>14688.21994518576</v>
          </cell>
          <cell r="AC845">
            <v>14371.700055698151</v>
          </cell>
          <cell r="AD845">
            <v>13607.326087946494</v>
          </cell>
          <cell r="AE845">
            <v>-2131.5591610094671</v>
          </cell>
          <cell r="CO845">
            <v>1041605.2893534299</v>
          </cell>
        </row>
        <row r="846">
          <cell r="A846">
            <v>-207281.53268989842</v>
          </cell>
          <cell r="B846">
            <v>12017.46273551193</v>
          </cell>
          <cell r="C846">
            <v>52775.15959910251</v>
          </cell>
          <cell r="D846">
            <v>52221.673358520464</v>
          </cell>
          <cell r="E846">
            <v>38357.210917305652</v>
          </cell>
          <cell r="F846">
            <v>36192.791021178316</v>
          </cell>
          <cell r="G846">
            <v>33460.359366954275</v>
          </cell>
          <cell r="H846">
            <v>31192.386937409567</v>
          </cell>
          <cell r="I846">
            <v>30474.171201218182</v>
          </cell>
          <cell r="J846">
            <v>29350.68764696626</v>
          </cell>
          <cell r="K846">
            <v>28335.462394802766</v>
          </cell>
          <cell r="L846">
            <v>27462.014728879927</v>
          </cell>
          <cell r="M846">
            <v>26677.305581485372</v>
          </cell>
          <cell r="N846">
            <v>25566.257016956661</v>
          </cell>
          <cell r="O846">
            <v>33970.472594540784</v>
          </cell>
          <cell r="P846">
            <v>42685.718208310951</v>
          </cell>
          <cell r="Q846">
            <v>30489.870017369627</v>
          </cell>
          <cell r="R846">
            <v>17890.095705642379</v>
          </cell>
          <cell r="S846">
            <v>17396.472686282985</v>
          </cell>
          <cell r="T846">
            <v>16900.671791977504</v>
          </cell>
          <cell r="U846">
            <v>16621.050365753064</v>
          </cell>
          <cell r="V846">
            <v>15902.273073447097</v>
          </cell>
          <cell r="W846">
            <v>15399.538637660371</v>
          </cell>
          <cell r="X846">
            <v>14894.352984434707</v>
          </cell>
          <cell r="Y846">
            <v>14603.721803246841</v>
          </cell>
          <cell r="Z846">
            <v>13876.331673478056</v>
          </cell>
          <cell r="AA846">
            <v>13363.342258230798</v>
          </cell>
          <cell r="AB846">
            <v>12847.593976160715</v>
          </cell>
          <cell r="AC846">
            <v>12546.22355264705</v>
          </cell>
          <cell r="AD846">
            <v>11807.487264553296</v>
          </cell>
          <cell r="AE846">
            <v>-3836.4162439256979</v>
          </cell>
          <cell r="CO846">
            <v>1036407.6634494921</v>
          </cell>
        </row>
        <row r="847">
          <cell r="A847">
            <v>-205624.15197504207</v>
          </cell>
          <cell r="B847">
            <v>17993.808959243761</v>
          </cell>
          <cell r="C847">
            <v>59290.579228734437</v>
          </cell>
          <cell r="D847">
            <v>58854.609309933148</v>
          </cell>
          <cell r="E847">
            <v>42444.398027547708</v>
          </cell>
          <cell r="F847">
            <v>40154.452211665397</v>
          </cell>
          <cell r="G847">
            <v>37322.430328694158</v>
          </cell>
          <cell r="H847">
            <v>34955.819753216536</v>
          </cell>
          <cell r="I847">
            <v>34138.113411470345</v>
          </cell>
          <cell r="J847">
            <v>32897.1048782203</v>
          </cell>
          <cell r="K847">
            <v>31775.189511668621</v>
          </cell>
          <cell r="L847">
            <v>30794.49001580551</v>
          </cell>
          <cell r="M847">
            <v>29912.334684466718</v>
          </cell>
          <cell r="N847">
            <v>28687.70936799264</v>
          </cell>
          <cell r="O847">
            <v>36912.824839807538</v>
          </cell>
          <cell r="P847">
            <v>45483.457794468392</v>
          </cell>
          <cell r="Q847">
            <v>33355.980031548388</v>
          </cell>
          <cell r="R847">
            <v>20811.066385816172</v>
          </cell>
          <cell r="S847">
            <v>20285.14441767196</v>
          </cell>
          <cell r="T847">
            <v>19757.94188161588</v>
          </cell>
          <cell r="U847">
            <v>19454.524928031293</v>
          </cell>
          <cell r="V847">
            <v>18699.540285107782</v>
          </cell>
          <cell r="W847">
            <v>18168.260898472232</v>
          </cell>
          <cell r="X847">
            <v>17635.540221370189</v>
          </cell>
          <cell r="Y847">
            <v>17324.796298706351</v>
          </cell>
          <cell r="Z847">
            <v>16565.600743749019</v>
          </cell>
          <cell r="AA847">
            <v>16028.291535402765</v>
          </cell>
          <cell r="AB847">
            <v>15489.36014193865</v>
          </cell>
          <cell r="AC847">
            <v>15172.098968463917</v>
          </cell>
          <cell r="AD847">
            <v>14406.434677475983</v>
          </cell>
          <cell r="AE847">
            <v>-1136.1417673370088</v>
          </cell>
          <cell r="CO847">
            <v>1028120.7598752102</v>
          </cell>
        </row>
        <row r="848">
          <cell r="A848">
            <v>-184113.16412721752</v>
          </cell>
          <cell r="B848">
            <v>26044.900392593787</v>
          </cell>
          <cell r="C848">
            <v>64014.394582217719</v>
          </cell>
          <cell r="D848">
            <v>61498.392254890772</v>
          </cell>
          <cell r="E848">
            <v>46416.08694646295</v>
          </cell>
          <cell r="F848">
            <v>44124.318340235885</v>
          </cell>
          <cell r="G848">
            <v>41387.977979340008</v>
          </cell>
          <cell r="H848">
            <v>39076.067515778414</v>
          </cell>
          <cell r="I848">
            <v>38175.833816769533</v>
          </cell>
          <cell r="J848">
            <v>36849.94303675383</v>
          </cell>
          <cell r="K848">
            <v>35655.761565978872</v>
          </cell>
          <cell r="L848">
            <v>34588.967579424003</v>
          </cell>
          <cell r="M848">
            <v>33633.852235269653</v>
          </cell>
          <cell r="N848">
            <v>32328.990026702071</v>
          </cell>
          <cell r="O848">
            <v>39508.817025120239</v>
          </cell>
          <cell r="P848">
            <v>47059.088158547049</v>
          </cell>
          <cell r="Q848">
            <v>36158.606097776887</v>
          </cell>
          <cell r="R848">
            <v>24843.823073458945</v>
          </cell>
          <cell r="S848">
            <v>24313.050463385516</v>
          </cell>
          <cell r="T848">
            <v>23782.58461050137</v>
          </cell>
          <cell r="U848">
            <v>23474.767919003083</v>
          </cell>
          <cell r="V848">
            <v>22722.610263245013</v>
          </cell>
          <cell r="W848">
            <v>22193.121010831106</v>
          </cell>
          <cell r="X848">
            <v>21663.977016336255</v>
          </cell>
          <cell r="Y848">
            <v>21356.002912258504</v>
          </cell>
          <cell r="Z848">
            <v>20606.766542786165</v>
          </cell>
          <cell r="AA848">
            <v>20078.721720724396</v>
          </cell>
          <cell r="AB848">
            <v>19551.065489492306</v>
          </cell>
          <cell r="AC848">
            <v>19244.611604069061</v>
          </cell>
          <cell r="AD848">
            <v>18496.965780148261</v>
          </cell>
          <cell r="AE848">
            <v>4541.1041854110081</v>
          </cell>
          <cell r="CO848">
            <v>920565.82063608756</v>
          </cell>
        </row>
        <row r="849">
          <cell r="A849">
            <v>-202258.11524473756</v>
          </cell>
          <cell r="B849">
            <v>20699.862181381977</v>
          </cell>
          <cell r="C849">
            <v>62276.911851072859</v>
          </cell>
          <cell r="D849">
            <v>58842.934270377475</v>
          </cell>
          <cell r="E849">
            <v>44143.134466054573</v>
          </cell>
          <cell r="F849">
            <v>41817.181429494158</v>
          </cell>
          <cell r="G849">
            <v>38969.658500780642</v>
          </cell>
          <cell r="H849">
            <v>36582.30493413315</v>
          </cell>
          <cell r="I849">
            <v>35725.15165289634</v>
          </cell>
          <cell r="J849">
            <v>34439.241433771531</v>
          </cell>
          <cell r="K849">
            <v>33277.208443618525</v>
          </cell>
          <cell r="L849">
            <v>32254.370972805729</v>
          </cell>
          <cell r="M849">
            <v>31334.638238305386</v>
          </cell>
          <cell r="N849">
            <v>30066.861010674475</v>
          </cell>
          <cell r="O849">
            <v>38100.329642283359</v>
          </cell>
          <cell r="P849">
            <v>46492.494498551008</v>
          </cell>
          <cell r="Q849">
            <v>34549.561889508375</v>
          </cell>
          <cell r="R849">
            <v>22185.766239997989</v>
          </cell>
          <cell r="S849">
            <v>21649.989834429769</v>
          </cell>
          <cell r="T849">
            <v>21113.402042730828</v>
          </cell>
          <cell r="U849">
            <v>20802.613913685913</v>
          </cell>
          <cell r="V849">
            <v>20037.694204357707</v>
          </cell>
          <cell r="W849">
            <v>19498.523261865659</v>
          </cell>
          <cell r="X849">
            <v>18958.439097135197</v>
          </cell>
          <cell r="Y849">
            <v>18642.337728785809</v>
          </cell>
          <cell r="Z849">
            <v>17875.420692390457</v>
          </cell>
          <cell r="AA849">
            <v>17332.429168684794</v>
          </cell>
          <cell r="AB849">
            <v>16788.409805304327</v>
          </cell>
          <cell r="AC849">
            <v>16468.075293706759</v>
          </cell>
          <cell r="AD849">
            <v>15697.163293702182</v>
          </cell>
          <cell r="AE849">
            <v>396.91394616680191</v>
          </cell>
          <cell r="CO849">
            <v>1011290.5762236877</v>
          </cell>
        </row>
        <row r="850">
          <cell r="A850">
            <v>-203358.9499704038</v>
          </cell>
          <cell r="B850">
            <v>15484.294583084295</v>
          </cell>
          <cell r="C850">
            <v>56766.446175954508</v>
          </cell>
          <cell r="D850">
            <v>55093.343333928133</v>
          </cell>
          <cell r="E850">
            <v>39248.644825827985</v>
          </cell>
          <cell r="F850">
            <v>37078.348562395608</v>
          </cell>
          <cell r="G850">
            <v>34358.635286341858</v>
          </cell>
          <cell r="H850">
            <v>32096.089880647618</v>
          </cell>
          <cell r="I850">
            <v>31358.707197570708</v>
          </cell>
          <cell r="J850">
            <v>30214.837900686303</v>
          </cell>
          <cell r="K850">
            <v>29181.963580125499</v>
          </cell>
          <cell r="L850">
            <v>28288.367477654901</v>
          </cell>
          <cell r="M850">
            <v>27486.293814499506</v>
          </cell>
          <cell r="N850">
            <v>26355.865346718827</v>
          </cell>
          <cell r="O850">
            <v>34565.111951298881</v>
          </cell>
          <cell r="P850">
            <v>43091.373990116932</v>
          </cell>
          <cell r="Q850">
            <v>31118.114553098902</v>
          </cell>
          <cell r="R850">
            <v>18740.892635540935</v>
          </cell>
          <cell r="S850">
            <v>18244.973501227658</v>
          </cell>
          <cell r="T850">
            <v>17747.200211969233</v>
          </cell>
          <cell r="U850">
            <v>17465.739340882719</v>
          </cell>
          <cell r="V850">
            <v>16745.867001284249</v>
          </cell>
          <cell r="W850">
            <v>16242.190774280403</v>
          </cell>
          <cell r="X850">
            <v>15736.427679550823</v>
          </cell>
          <cell r="Y850">
            <v>15445.402851584935</v>
          </cell>
          <cell r="Z850">
            <v>14718.388584606142</v>
          </cell>
          <cell r="AA850">
            <v>14205.981681439178</v>
          </cell>
          <cell r="AB850">
            <v>13691.225990261599</v>
          </cell>
          <cell r="AC850">
            <v>13391.086868657825</v>
          </cell>
          <cell r="AD850">
            <v>12654.384275403769</v>
          </cell>
          <cell r="AE850">
            <v>-2701.1030566405279</v>
          </cell>
          <cell r="CO850">
            <v>1016794.749852019</v>
          </cell>
        </row>
        <row r="851">
          <cell r="A851">
            <v>-204224.29366714798</v>
          </cell>
          <cell r="B851">
            <v>21594.121304907239</v>
          </cell>
          <cell r="C851">
            <v>58022.049697512615</v>
          </cell>
          <cell r="D851">
            <v>57444.930928642469</v>
          </cell>
          <cell r="E851">
            <v>42224.918656648355</v>
          </cell>
          <cell r="F851">
            <v>39950.70301267397</v>
          </cell>
          <cell r="G851">
            <v>37138.42783562289</v>
          </cell>
          <cell r="H851">
            <v>34788.377583642839</v>
          </cell>
          <cell r="I851">
            <v>33977.072595312013</v>
          </cell>
          <cell r="J851">
            <v>32744.568788212957</v>
          </cell>
          <cell r="K851">
            <v>31630.732496173936</v>
          </cell>
          <cell r="L851">
            <v>30657.148500370662</v>
          </cell>
          <cell r="M851">
            <v>29781.851890687074</v>
          </cell>
          <cell r="N851">
            <v>28565.579786160677</v>
          </cell>
          <cell r="O851">
            <v>36735.129983546591</v>
          </cell>
          <cell r="P851">
            <v>45247.703328002593</v>
          </cell>
          <cell r="Q851">
            <v>33203.38162139745</v>
          </cell>
          <cell r="R851">
            <v>20743.566213345664</v>
          </cell>
          <cell r="S851">
            <v>20221.363947431084</v>
          </cell>
          <cell r="T851">
            <v>19697.886449793565</v>
          </cell>
          <cell r="U851">
            <v>19397.148095882934</v>
          </cell>
          <cell r="V851">
            <v>18646.951583834016</v>
          </cell>
          <cell r="W851">
            <v>18119.414224051739</v>
          </cell>
          <cell r="X851">
            <v>17590.441579730461</v>
          </cell>
          <cell r="Y851">
            <v>17282.44714349429</v>
          </cell>
          <cell r="Z851">
            <v>16528.016911569866</v>
          </cell>
          <cell r="AA851">
            <v>15994.474856637298</v>
          </cell>
          <cell r="AB851">
            <v>15459.31737631121</v>
          </cell>
          <cell r="AC851">
            <v>15144.873353346826</v>
          </cell>
          <cell r="AD851">
            <v>14383.960834548201</v>
          </cell>
          <cell r="AE851">
            <v>-1052.7127758836141</v>
          </cell>
          <cell r="CO851">
            <v>1021121.4683357399</v>
          </cell>
        </row>
        <row r="852">
          <cell r="A852">
            <v>-191806.84891246783</v>
          </cell>
          <cell r="B852">
            <v>22524.94487839994</v>
          </cell>
          <cell r="C852">
            <v>59941.722946338035</v>
          </cell>
          <cell r="D852">
            <v>57190.91660913419</v>
          </cell>
          <cell r="E852">
            <v>42803.997067742806</v>
          </cell>
          <cell r="F852">
            <v>40585.553630347044</v>
          </cell>
          <cell r="G852">
            <v>37876.986712192243</v>
          </cell>
          <cell r="H852">
            <v>35605.125295393955</v>
          </cell>
          <cell r="I852">
            <v>34788.387756804485</v>
          </cell>
          <cell r="J852">
            <v>33557.182926195208</v>
          </cell>
          <cell r="K852">
            <v>32447.458605382824</v>
          </cell>
          <cell r="L852">
            <v>31469.775706995606</v>
          </cell>
          <cell r="M852">
            <v>30593.976942943933</v>
          </cell>
          <cell r="N852">
            <v>29380.058273470619</v>
          </cell>
          <cell r="O852">
            <v>36990.87303600736</v>
          </cell>
          <cell r="P852">
            <v>44944.340870880806</v>
          </cell>
          <cell r="Q852">
            <v>33620.174328263463</v>
          </cell>
          <cell r="R852">
            <v>21888.555810059253</v>
          </cell>
          <cell r="S852">
            <v>21378.021899896034</v>
          </cell>
          <cell r="T852">
            <v>20866.777826809972</v>
          </cell>
          <cell r="U852">
            <v>20574.130129934114</v>
          </cell>
          <cell r="V852">
            <v>19842.073333171735</v>
          </cell>
          <cell r="W852">
            <v>19328.568366229883</v>
          </cell>
          <cell r="X852">
            <v>18814.264104661808</v>
          </cell>
          <cell r="Y852">
            <v>18517.08034370745</v>
          </cell>
          <cell r="Z852">
            <v>17783.16106292652</v>
          </cell>
          <cell r="AA852">
            <v>17266.312145405318</v>
          </cell>
          <cell r="AB852">
            <v>16748.563614740473</v>
          </cell>
          <cell r="AC852">
            <v>16447.937236193939</v>
          </cell>
          <cell r="AD852">
            <v>15710.258950750766</v>
          </cell>
          <cell r="AE852">
            <v>1199.0169872240185</v>
          </cell>
          <cell r="CO852">
            <v>959034.24456233915</v>
          </cell>
        </row>
        <row r="853">
          <cell r="A853">
            <v>-188707.87047584643</v>
          </cell>
          <cell r="B853">
            <v>24751.839852310921</v>
          </cell>
          <cell r="C853">
            <v>64780.492766301948</v>
          </cell>
          <cell r="D853">
            <v>64444.527357427825</v>
          </cell>
          <cell r="E853">
            <v>47753.623067835142</v>
          </cell>
          <cell r="F853">
            <v>45389.759008785011</v>
          </cell>
          <cell r="G853">
            <v>42571.146811914776</v>
          </cell>
          <cell r="H853">
            <v>40188.0938190015</v>
          </cell>
          <cell r="I853">
            <v>39251.648587507647</v>
          </cell>
          <cell r="J853">
            <v>37879.728571873246</v>
          </cell>
          <cell r="K853">
            <v>36642.524731495345</v>
          </cell>
          <cell r="L853">
            <v>35535.953299750006</v>
          </cell>
          <cell r="M853">
            <v>34543.338586920392</v>
          </cell>
          <cell r="N853">
            <v>33193.53044706017</v>
          </cell>
          <cell r="O853">
            <v>40539.650469297463</v>
          </cell>
          <cell r="P853">
            <v>48269.717120971625</v>
          </cell>
          <cell r="Q853">
            <v>37092.023919574698</v>
          </cell>
          <cell r="R853">
            <v>25491.410574337118</v>
          </cell>
          <cell r="S853">
            <v>24943.218224087708</v>
          </cell>
          <cell r="T853">
            <v>24395.441609351241</v>
          </cell>
          <cell r="U853">
            <v>24075.004572469086</v>
          </cell>
          <cell r="V853">
            <v>23301.185848841036</v>
          </cell>
          <cell r="W853">
            <v>22754.732780908838</v>
          </cell>
          <cell r="X853">
            <v>22208.747626959172</v>
          </cell>
          <cell r="Y853">
            <v>21888.431435800208</v>
          </cell>
          <cell r="Z853">
            <v>21118.23763180805</v>
          </cell>
          <cell r="AA853">
            <v>20573.742141446943</v>
          </cell>
          <cell r="AB853">
            <v>20029.773292395592</v>
          </cell>
          <cell r="AC853">
            <v>19711.343248188881</v>
          </cell>
          <cell r="AD853">
            <v>18943.479189156249</v>
          </cell>
          <cell r="AE853">
            <v>4636.6008993302748</v>
          </cell>
          <cell r="CO853">
            <v>943539.35237923206</v>
          </cell>
        </row>
        <row r="854">
          <cell r="A854">
            <v>-189357.20152492134</v>
          </cell>
          <cell r="B854">
            <v>24041.12985592414</v>
          </cell>
          <cell r="C854">
            <v>61893.967992891034</v>
          </cell>
          <cell r="D854">
            <v>58677.139337425848</v>
          </cell>
          <cell r="E854">
            <v>45321.959704648325</v>
          </cell>
          <cell r="F854">
            <v>43034.810117846893</v>
          </cell>
          <cell r="G854">
            <v>40278.705381692125</v>
          </cell>
          <cell r="H854">
            <v>37956.884332176647</v>
          </cell>
          <cell r="I854">
            <v>37079.870281224968</v>
          </cell>
          <cell r="J854">
            <v>35778.36763920357</v>
          </cell>
          <cell r="K854">
            <v>34605.170313220035</v>
          </cell>
          <cell r="L854">
            <v>33562.714840944827</v>
          </cell>
          <cell r="M854">
            <v>32628.443252978788</v>
          </cell>
          <cell r="N854">
            <v>31346.717180899635</v>
          </cell>
          <cell r="O854">
            <v>38784.650514673085</v>
          </cell>
          <cell r="P854">
            <v>46585.866961434389</v>
          </cell>
          <cell r="Q854">
            <v>35387.13405121283</v>
          </cell>
          <cell r="R854">
            <v>23773.793777178915</v>
          </cell>
          <cell r="S854">
            <v>23245.266612069972</v>
          </cell>
          <cell r="T854">
            <v>22716.633435994132</v>
          </cell>
          <cell r="U854">
            <v>22410.670305389955</v>
          </cell>
          <cell r="V854">
            <v>21659.036234215979</v>
          </cell>
          <cell r="W854">
            <v>21130.065558763788</v>
          </cell>
          <cell r="X854">
            <v>20600.975567034417</v>
          </cell>
          <cell r="Y854">
            <v>20293.002975035066</v>
          </cell>
          <cell r="Z854">
            <v>19542.423209406319</v>
          </cell>
          <cell r="AA854">
            <v>19012.95335915545</v>
          </cell>
          <cell r="AB854">
            <v>18483.349217383482</v>
          </cell>
          <cell r="AC854">
            <v>18174.817485654261</v>
          </cell>
          <cell r="AD854">
            <v>17423.721823431275</v>
          </cell>
          <cell r="AE854">
            <v>3081.7410653898369</v>
          </cell>
          <cell r="CO854">
            <v>946786.00762460672</v>
          </cell>
        </row>
        <row r="855">
          <cell r="A855">
            <v>-215053.42242407627</v>
          </cell>
          <cell r="B855">
            <v>9367.7817515292991</v>
          </cell>
          <cell r="C855">
            <v>54251.229879693521</v>
          </cell>
          <cell r="D855">
            <v>53903.725802894827</v>
          </cell>
          <cell r="E855">
            <v>36926.780363494079</v>
          </cell>
          <cell r="F855">
            <v>34762.868653654659</v>
          </cell>
          <cell r="G855">
            <v>31995.739110868555</v>
          </cell>
          <cell r="H855">
            <v>29707.880247778579</v>
          </cell>
          <cell r="I855">
            <v>29019.369828953233</v>
          </cell>
          <cell r="J855">
            <v>27926.420997822242</v>
          </cell>
          <cell r="K855">
            <v>26937.184103477019</v>
          </cell>
          <cell r="L855">
            <v>26094.72157617726</v>
          </cell>
          <cell r="M855">
            <v>25336.262645946321</v>
          </cell>
          <cell r="N855">
            <v>24254.074750573185</v>
          </cell>
          <cell r="O855">
            <v>33035.833372880224</v>
          </cell>
          <cell r="P855">
            <v>42119.655127119651</v>
          </cell>
          <cell r="Q855">
            <v>29480.463725615416</v>
          </cell>
          <cell r="R855">
            <v>16436.197068304406</v>
          </cell>
          <cell r="S855">
            <v>15944.288288483629</v>
          </cell>
          <cell r="T855">
            <v>15449.629064914727</v>
          </cell>
          <cell r="U855">
            <v>15171.569124438</v>
          </cell>
          <cell r="V855">
            <v>14451.726757883447</v>
          </cell>
          <cell r="W855">
            <v>13948.311147336066</v>
          </cell>
          <cell r="X855">
            <v>13441.7998881188</v>
          </cell>
          <cell r="Y855">
            <v>13150.143596505819</v>
          </cell>
          <cell r="Z855">
            <v>12419.116159750327</v>
          </cell>
          <cell r="AA855">
            <v>11902.749509845002</v>
          </cell>
          <cell r="AB855">
            <v>11382.898680089056</v>
          </cell>
          <cell r="AC855">
            <v>11077.603540750912</v>
          </cell>
          <cell r="AD855">
            <v>10332.323243681236</v>
          </cell>
          <cell r="AE855">
            <v>-5884.8832129753355</v>
          </cell>
          <cell r="CO855">
            <v>1075267.1121203813</v>
          </cell>
        </row>
        <row r="856">
          <cell r="A856">
            <v>-196659.03334696707</v>
          </cell>
          <cell r="B856">
            <v>20290.785680737579</v>
          </cell>
          <cell r="C856">
            <v>59784.789045670012</v>
          </cell>
          <cell r="D856">
            <v>56844.611106194236</v>
          </cell>
          <cell r="E856">
            <v>43218.440847935839</v>
          </cell>
          <cell r="F856">
            <v>40956.957495109949</v>
          </cell>
          <cell r="G856">
            <v>38189.74120057057</v>
          </cell>
          <cell r="H856">
            <v>35869.898638973478</v>
          </cell>
          <cell r="I856">
            <v>35039.502638331833</v>
          </cell>
          <cell r="J856">
            <v>33788.983777820831</v>
          </cell>
          <cell r="K856">
            <v>32660.517492064639</v>
          </cell>
          <cell r="L856">
            <v>31667.386430730563</v>
          </cell>
          <cell r="M856">
            <v>30776.224143915395</v>
          </cell>
          <cell r="N856">
            <v>29543.187788820935</v>
          </cell>
          <cell r="O856">
            <v>37355.630001676051</v>
          </cell>
          <cell r="P856">
            <v>45516.388369449203</v>
          </cell>
          <cell r="Q856">
            <v>33906.383206174512</v>
          </cell>
          <cell r="R856">
            <v>21883.453555243526</v>
          </cell>
          <cell r="S856">
            <v>21362.950430262201</v>
          </cell>
          <cell r="T856">
            <v>20841.647663831172</v>
          </cell>
          <cell r="U856">
            <v>20541.863778808518</v>
          </cell>
          <cell r="V856">
            <v>19796.546529968909</v>
          </cell>
          <cell r="W856">
            <v>19272.69800342845</v>
          </cell>
          <cell r="X856">
            <v>18747.949473391476</v>
          </cell>
          <cell r="Y856">
            <v>18443.097107346897</v>
          </cell>
          <cell r="Z856">
            <v>17695.643592405584</v>
          </cell>
          <cell r="AA856">
            <v>17168.029786937273</v>
          </cell>
          <cell r="AB856">
            <v>16639.403019604681</v>
          </cell>
          <cell r="AC856">
            <v>16330.543528685881</v>
          </cell>
          <cell r="AD856">
            <v>15578.988132257236</v>
          </cell>
          <cell r="AE856">
            <v>702.58272265477353</v>
          </cell>
          <cell r="CO856">
            <v>983295.16673483537</v>
          </cell>
        </row>
        <row r="857">
          <cell r="A857">
            <v>-218708.26756547298</v>
          </cell>
          <cell r="B857">
            <v>8330.6886267768568</v>
          </cell>
          <cell r="C857">
            <v>52228.431913507608</v>
          </cell>
          <cell r="D857">
            <v>48985.839376626522</v>
          </cell>
          <cell r="E857">
            <v>34024.518520560348</v>
          </cell>
          <cell r="F857">
            <v>31934.779685878384</v>
          </cell>
          <cell r="G857">
            <v>29214.40357259044</v>
          </cell>
          <cell r="H857">
            <v>26977.840192675401</v>
          </cell>
          <cell r="I857">
            <v>26358.214693625101</v>
          </cell>
          <cell r="J857">
            <v>25345.067854167472</v>
          </cell>
          <cell r="K857">
            <v>24427.679320521318</v>
          </cell>
          <cell r="L857">
            <v>23659.117934452719</v>
          </cell>
          <cell r="M857">
            <v>22967.148273595834</v>
          </cell>
          <cell r="N857">
            <v>21961.858084481908</v>
          </cell>
          <cell r="O857">
            <v>30979.279580211034</v>
          </cell>
          <cell r="P857">
            <v>40275.344229705413</v>
          </cell>
          <cell r="Q857">
            <v>27443.093776663838</v>
          </cell>
          <cell r="R857">
            <v>14213.33616319986</v>
          </cell>
          <cell r="S857">
            <v>13741.058321521068</v>
          </cell>
          <cell r="T857">
            <v>13265.303792402505</v>
          </cell>
          <cell r="U857">
            <v>13001.80937471992</v>
          </cell>
          <cell r="V857">
            <v>12302.944340334143</v>
          </cell>
          <cell r="W857">
            <v>11816.121335211257</v>
          </cell>
          <cell r="X857">
            <v>11325.385287745179</v>
          </cell>
          <cell r="Y857">
            <v>11045.232293861867</v>
          </cell>
          <cell r="Z857">
            <v>10331.700978964011</v>
          </cell>
          <cell r="AA857">
            <v>9828.5072642419</v>
          </cell>
          <cell r="AB857">
            <v>9320.9093858885353</v>
          </cell>
          <cell r="AC857">
            <v>9023.6296086414914</v>
          </cell>
          <cell r="AD857">
            <v>8291.9686749051725</v>
          </cell>
          <cell r="AE857">
            <v>-8182.5026521746913</v>
          </cell>
          <cell r="CO857">
            <v>1093541.3378273649</v>
          </cell>
        </row>
        <row r="858">
          <cell r="A858">
            <v>-218211.22126682225</v>
          </cell>
          <cell r="B858">
            <v>11684.604879754916</v>
          </cell>
          <cell r="C858">
            <v>54457.123915097123</v>
          </cell>
          <cell r="D858">
            <v>54365.668018142242</v>
          </cell>
          <cell r="E858">
            <v>38728.312449478428</v>
          </cell>
          <cell r="F858">
            <v>36485.594810521303</v>
          </cell>
          <cell r="G858">
            <v>33636.964218323294</v>
          </cell>
          <cell r="H858">
            <v>31276.212055836135</v>
          </cell>
          <cell r="I858">
            <v>30541.083506415729</v>
          </cell>
          <cell r="J858">
            <v>29390.603407560964</v>
          </cell>
          <cell r="K858">
            <v>28348.203122350111</v>
          </cell>
          <cell r="L858">
            <v>27454.924879530037</v>
          </cell>
          <cell r="M858">
            <v>26649.267763662938</v>
          </cell>
          <cell r="N858">
            <v>25511.13087140087</v>
          </cell>
          <cell r="O858">
            <v>34384.179297380579</v>
          </cell>
          <cell r="P858">
            <v>43576.169734256328</v>
          </cell>
          <cell r="Q858">
            <v>30740.353965723727</v>
          </cell>
          <cell r="R858">
            <v>17490.330570820181</v>
          </cell>
          <cell r="S858">
            <v>16979.000437823895</v>
          </cell>
          <cell r="T858">
            <v>16465.175595568762</v>
          </cell>
          <cell r="U858">
            <v>16172.968826049371</v>
          </cell>
          <cell r="V858">
            <v>15429.740172932579</v>
          </cell>
          <cell r="W858">
            <v>14907.973106923833</v>
          </cell>
          <cell r="X858">
            <v>14383.398223665816</v>
          </cell>
          <cell r="Y858">
            <v>14078.516773344894</v>
          </cell>
          <cell r="Z858">
            <v>13325.485540296839</v>
          </cell>
          <cell r="AA858">
            <v>12791.971614233149</v>
          </cell>
          <cell r="AB858">
            <v>12255.297465118656</v>
          </cell>
          <cell r="AC858">
            <v>11937.869303007468</v>
          </cell>
          <cell r="AD858">
            <v>11172.086426770162</v>
          </cell>
          <cell r="AE858">
            <v>-5291.2457548910534</v>
          </cell>
          <cell r="CO858">
            <v>1091056.1063341112</v>
          </cell>
        </row>
        <row r="859">
          <cell r="A859">
            <v>-169995.57647093222</v>
          </cell>
          <cell r="B859">
            <v>30379.567925844938</v>
          </cell>
          <cell r="C859">
            <v>66134.32681500545</v>
          </cell>
          <cell r="D859">
            <v>63753.266488436231</v>
          </cell>
          <cell r="E859">
            <v>48322.154831567401</v>
          </cell>
          <cell r="F859">
            <v>46052.420083985446</v>
          </cell>
          <cell r="G859">
            <v>43398.692070107121</v>
          </cell>
          <cell r="H859">
            <v>41141.736605232451</v>
          </cell>
          <cell r="I859">
            <v>40204.595042287256</v>
          </cell>
          <cell r="J859">
            <v>38843.558502927874</v>
          </cell>
          <cell r="K859">
            <v>37620.683921642354</v>
          </cell>
          <cell r="L859">
            <v>36516.027974920813</v>
          </cell>
          <cell r="M859">
            <v>35530.041583401413</v>
          </cell>
          <cell r="N859">
            <v>34192.417169382454</v>
          </cell>
          <cell r="O859">
            <v>40704.485604528891</v>
          </cell>
          <cell r="P859">
            <v>47597.323786989356</v>
          </cell>
          <cell r="Q859">
            <v>37506.962807666845</v>
          </cell>
          <cell r="R859">
            <v>27006.906003283613</v>
          </cell>
          <cell r="S859">
            <v>26478.864713804571</v>
          </cell>
          <cell r="T859">
            <v>25952.028352169116</v>
          </cell>
          <cell r="U859">
            <v>25645.669916851912</v>
          </cell>
          <cell r="V859">
            <v>24902.116088205112</v>
          </cell>
          <cell r="W859">
            <v>24379.11576738549</v>
          </cell>
          <cell r="X859">
            <v>23857.471603469152</v>
          </cell>
          <cell r="Y859">
            <v>23555.081144927099</v>
          </cell>
          <cell r="Z859">
            <v>22818.415705716165</v>
          </cell>
          <cell r="AA859">
            <v>22301.089039533545</v>
          </cell>
          <cell r="AB859">
            <v>21785.288739893389</v>
          </cell>
          <cell r="AC859">
            <v>21489.025988305038</v>
          </cell>
          <cell r="AD859">
            <v>20758.451777955415</v>
          </cell>
          <cell r="AE859">
            <v>7847.8227177473746</v>
          </cell>
          <cell r="CO859">
            <v>849977.88235466101</v>
          </cell>
        </row>
        <row r="860">
          <cell r="A860">
            <v>-176743.5430166414</v>
          </cell>
          <cell r="B860">
            <v>26719.732498909187</v>
          </cell>
          <cell r="C860">
            <v>64560.234677931468</v>
          </cell>
          <cell r="D860">
            <v>62305.878254416763</v>
          </cell>
          <cell r="E860">
            <v>46375.584860681804</v>
          </cell>
          <cell r="F860">
            <v>44129.656009313621</v>
          </cell>
          <cell r="G860">
            <v>41465.733089552421</v>
          </cell>
          <cell r="H860">
            <v>39210.677011036343</v>
          </cell>
          <cell r="I860">
            <v>38316.681647969832</v>
          </cell>
          <cell r="J860">
            <v>37002.838205472697</v>
          </cell>
          <cell r="K860">
            <v>35821.371462717667</v>
          </cell>
          <cell r="L860">
            <v>34762.367957054121</v>
          </cell>
          <cell r="M860">
            <v>33816.284263055793</v>
          </cell>
          <cell r="N860">
            <v>32523.730415409074</v>
          </cell>
          <cell r="O860">
            <v>39381.968149221131</v>
          </cell>
          <cell r="P860">
            <v>46607.121487293523</v>
          </cell>
          <cell r="Q860">
            <v>36136.702513332973</v>
          </cell>
          <cell r="R860">
            <v>25258.152428351088</v>
          </cell>
          <cell r="S860">
            <v>24737.548561808697</v>
          </cell>
          <cell r="T860">
            <v>24217.508071739619</v>
          </cell>
          <cell r="U860">
            <v>23916.876354135791</v>
          </cell>
          <cell r="V860">
            <v>23179.185333236848</v>
          </cell>
          <cell r="W860">
            <v>22660.938423719301</v>
          </cell>
          <cell r="X860">
            <v>22143.325599385673</v>
          </cell>
          <cell r="Y860">
            <v>21843.832714413118</v>
          </cell>
          <cell r="Z860">
            <v>21110.078867169417</v>
          </cell>
          <cell r="AA860">
            <v>20594.484733547979</v>
          </cell>
          <cell r="AB860">
            <v>20079.604268387528</v>
          </cell>
          <cell r="AC860">
            <v>19783.050158948012</v>
          </cell>
          <cell r="AD860">
            <v>19052.070625966197</v>
          </cell>
          <cell r="AE860">
            <v>5647.5690253594585</v>
          </cell>
          <cell r="CO860">
            <v>883717.715083207</v>
          </cell>
        </row>
        <row r="861">
          <cell r="A861">
            <v>-166986.27093843606</v>
          </cell>
          <cell r="B861">
            <v>29899.304392634484</v>
          </cell>
          <cell r="C861">
            <v>66003.376698221371</v>
          </cell>
          <cell r="D861">
            <v>63441.651437646709</v>
          </cell>
          <cell r="E861">
            <v>48848.872658398774</v>
          </cell>
          <cell r="F861">
            <v>46579.841457581162</v>
          </cell>
          <cell r="G861">
            <v>43940.316631958602</v>
          </cell>
          <cell r="H861">
            <v>41691.799794360501</v>
          </cell>
          <cell r="I861">
            <v>40743.824944170876</v>
          </cell>
          <cell r="J861">
            <v>39371.762159760998</v>
          </cell>
          <cell r="K861">
            <v>38139.550884518932</v>
          </cell>
          <cell r="L861">
            <v>37023.619854112578</v>
          </cell>
          <cell r="M861">
            <v>36028.128616637674</v>
          </cell>
          <cell r="N861">
            <v>34680.100377800976</v>
          </cell>
          <cell r="O861">
            <v>41046.690416527388</v>
          </cell>
          <cell r="P861">
            <v>47797.288378825462</v>
          </cell>
          <cell r="Q861">
            <v>37878.779483618695</v>
          </cell>
          <cell r="R861">
            <v>27551.118452749412</v>
          </cell>
          <cell r="S861">
            <v>27022.642639107085</v>
          </cell>
          <cell r="T861">
            <v>26495.587889284638</v>
          </cell>
          <cell r="U861">
            <v>26188.793268109293</v>
          </cell>
          <cell r="V861">
            <v>25445.913387715176</v>
          </cell>
          <cell r="W861">
            <v>24923.382775038313</v>
          </cell>
          <cell r="X861">
            <v>24402.451582210328</v>
          </cell>
          <cell r="Y861">
            <v>24100.604000343301</v>
          </cell>
          <cell r="Z861">
            <v>23365.580825960424</v>
          </cell>
          <cell r="AA861">
            <v>22849.741589347403</v>
          </cell>
          <cell r="AB861">
            <v>22335.702513865152</v>
          </cell>
          <cell r="AC861">
            <v>22041.079508305498</v>
          </cell>
          <cell r="AD861">
            <v>21313.242485773495</v>
          </cell>
          <cell r="AE861">
            <v>8624.7487866458832</v>
          </cell>
          <cell r="CO861">
            <v>834931.35469218029</v>
          </cell>
        </row>
        <row r="862">
          <cell r="A862">
            <v>-181596.7938573694</v>
          </cell>
          <cell r="B862">
            <v>29214.915768275867</v>
          </cell>
          <cell r="C862">
            <v>69719.5109722052</v>
          </cell>
          <cell r="D862">
            <v>65177.001060869414</v>
          </cell>
          <cell r="E862">
            <v>49153.232017941104</v>
          </cell>
          <cell r="F862">
            <v>46785.891938334447</v>
          </cell>
          <cell r="G862">
            <v>43996.458781483481</v>
          </cell>
          <cell r="H862">
            <v>41629.131422817954</v>
          </cell>
          <cell r="I862">
            <v>40663.270100209775</v>
          </cell>
          <cell r="J862">
            <v>39260.746383259117</v>
          </cell>
          <cell r="K862">
            <v>37997.335495871492</v>
          </cell>
          <cell r="L862">
            <v>36859.997189713031</v>
          </cell>
          <cell r="M862">
            <v>35841.1591057396</v>
          </cell>
          <cell r="N862">
            <v>34462.365199106382</v>
          </cell>
          <cell r="O862">
            <v>41460.676260548724</v>
          </cell>
          <cell r="P862">
            <v>48851.920506104318</v>
          </cell>
          <cell r="Q862">
            <v>38079.246403389901</v>
          </cell>
          <cell r="R862">
            <v>26884.373357680481</v>
          </cell>
          <cell r="S862">
            <v>26333.845861485897</v>
          </cell>
          <cell r="T862">
            <v>25784.276597575794</v>
          </cell>
          <cell r="U862">
            <v>25461.847549836704</v>
          </cell>
          <cell r="V862">
            <v>24688.12861689234</v>
          </cell>
          <cell r="W862">
            <v>24141.610007155563</v>
          </cell>
          <cell r="X862">
            <v>23596.16989629688</v>
          </cell>
          <cell r="Y862">
            <v>23276.303536369138</v>
          </cell>
          <cell r="Z862">
            <v>22508.655561728796</v>
          </cell>
          <cell r="AA862">
            <v>21966.648989018409</v>
          </cell>
          <cell r="AB862">
            <v>21425.85627629704</v>
          </cell>
          <cell r="AC862">
            <v>21110.615643477082</v>
          </cell>
          <cell r="AD862">
            <v>20348.059186494102</v>
          </cell>
          <cell r="AE862">
            <v>6565.2356272273537</v>
          </cell>
          <cell r="CO862">
            <v>907983.96928684693</v>
          </cell>
        </row>
        <row r="863">
          <cell r="A863">
            <v>-202740.56141152393</v>
          </cell>
          <cell r="B863">
            <v>19240.59848868876</v>
          </cell>
          <cell r="C863">
            <v>58900.205570087855</v>
          </cell>
          <cell r="D863">
            <v>57888.419084391469</v>
          </cell>
          <cell r="E863">
            <v>42456.833463933843</v>
          </cell>
          <cell r="F863">
            <v>40183.885978908031</v>
          </cell>
          <cell r="G863">
            <v>37379.399567624932</v>
          </cell>
          <cell r="H863">
            <v>35034.265680129436</v>
          </cell>
          <cell r="I863">
            <v>34218.303653164738</v>
          </cell>
          <cell r="J863">
            <v>32981.178845356495</v>
          </cell>
          <cell r="K863">
            <v>31863.482114932063</v>
          </cell>
          <cell r="L863">
            <v>30885.078260225142</v>
          </cell>
          <cell r="M863">
            <v>30005.769992027781</v>
          </cell>
          <cell r="N863">
            <v>28785.157389873893</v>
          </cell>
          <cell r="O863">
            <v>36883.703940248786</v>
          </cell>
          <cell r="P863">
            <v>45326.630927188991</v>
          </cell>
          <cell r="Q863">
            <v>33367.232822658647</v>
          </cell>
          <cell r="R863">
            <v>20992.710120117437</v>
          </cell>
          <cell r="S863">
            <v>20470.528185159987</v>
          </cell>
          <cell r="T863">
            <v>19947.171889500096</v>
          </cell>
          <cell r="U863">
            <v>19646.390823165537</v>
          </cell>
          <cell r="V863">
            <v>18896.794235863919</v>
          </cell>
          <cell r="W863">
            <v>18369.699213763786</v>
          </cell>
          <cell r="X863">
            <v>17841.282438346927</v>
          </cell>
          <cell r="Y863">
            <v>17533.705013895153</v>
          </cell>
          <cell r="Z863">
            <v>16780.323827586893</v>
          </cell>
          <cell r="AA863">
            <v>16247.699082623403</v>
          </cell>
          <cell r="AB863">
            <v>15713.586692657249</v>
          </cell>
          <cell r="AC863">
            <v>15400.074019605883</v>
          </cell>
          <cell r="AD863">
            <v>14640.719121436097</v>
          </cell>
          <cell r="AE863">
            <v>-686.27732298053525</v>
          </cell>
          <cell r="CO863">
            <v>1013702.8070576196</v>
          </cell>
        </row>
        <row r="864">
          <cell r="A864">
            <v>-211838.26824201547</v>
          </cell>
          <cell r="B864">
            <v>13388.86374210607</v>
          </cell>
          <cell r="C864">
            <v>56657.801873425939</v>
          </cell>
          <cell r="D864">
            <v>54491.25639472183</v>
          </cell>
          <cell r="E864">
            <v>38266.18269802467</v>
          </cell>
          <cell r="F864">
            <v>36077.268439433275</v>
          </cell>
          <cell r="G864">
            <v>33303.343544766904</v>
          </cell>
          <cell r="H864">
            <v>31003.374567481442</v>
          </cell>
          <cell r="I864">
            <v>30284.160469311508</v>
          </cell>
          <cell r="J864">
            <v>29156.634803102148</v>
          </cell>
          <cell r="K864">
            <v>28136.652022508031</v>
          </cell>
          <cell r="L864">
            <v>27261.476092961064</v>
          </cell>
          <cell r="M864">
            <v>26474.001310352382</v>
          </cell>
          <cell r="N864">
            <v>25358.639027391539</v>
          </cell>
          <cell r="O864">
            <v>33964.723147619145</v>
          </cell>
          <cell r="P864">
            <v>42883.019332115939</v>
          </cell>
          <cell r="Q864">
            <v>30422.060627244486</v>
          </cell>
          <cell r="R864">
            <v>17553.783024348762</v>
          </cell>
          <cell r="S864">
            <v>17054.852546595059</v>
          </cell>
          <cell r="T864">
            <v>16553.561732281218</v>
          </cell>
          <cell r="U864">
            <v>16270.21778837571</v>
          </cell>
          <cell r="V864">
            <v>15543.61372928285</v>
          </cell>
          <cell r="W864">
            <v>15034.808483766956</v>
          </cell>
          <cell r="X864">
            <v>14523.346658657993</v>
          </cell>
          <cell r="Y864">
            <v>14228.095380194347</v>
          </cell>
          <cell r="Z864">
            <v>13492.132089188137</v>
          </cell>
          <cell r="AA864">
            <v>12972.212705559134</v>
          </cell>
          <cell r="AB864">
            <v>12449.303318193652</v>
          </cell>
          <cell r="AC864">
            <v>12142.325091555238</v>
          </cell>
          <cell r="AD864">
            <v>11394.153040801655</v>
          </cell>
          <cell r="AE864">
            <v>-4590.0213682148169</v>
          </cell>
          <cell r="CO864">
            <v>1059191.3412100773</v>
          </cell>
        </row>
        <row r="865">
          <cell r="A865">
            <v>-206114.49160095569</v>
          </cell>
          <cell r="B865">
            <v>17170.361116907399</v>
          </cell>
          <cell r="C865">
            <v>56024.231603286797</v>
          </cell>
          <cell r="D865">
            <v>54781.122537403397</v>
          </cell>
          <cell r="E865">
            <v>40453.040956578465</v>
          </cell>
          <cell r="F865">
            <v>38226.168827472167</v>
          </cell>
          <cell r="G865">
            <v>35445.736582564015</v>
          </cell>
          <cell r="H865">
            <v>33129.583874677264</v>
          </cell>
          <cell r="I865">
            <v>32360.57683915463</v>
          </cell>
          <cell r="J865">
            <v>31177.296083276917</v>
          </cell>
          <cell r="K865">
            <v>30107.862806657678</v>
          </cell>
          <cell r="L865">
            <v>29179.707385452573</v>
          </cell>
          <cell r="M865">
            <v>28345.376097669767</v>
          </cell>
          <cell r="N865">
            <v>27176.567794391864</v>
          </cell>
          <cell r="O865">
            <v>35475.058555557065</v>
          </cell>
          <cell r="P865">
            <v>44102.126999403481</v>
          </cell>
          <cell r="Q865">
            <v>31959.834519537624</v>
          </cell>
          <cell r="R865">
            <v>19406.947570179822</v>
          </cell>
          <cell r="S865">
            <v>18897.185196016653</v>
          </cell>
          <cell r="T865">
            <v>18385.716469969906</v>
          </cell>
          <cell r="U865">
            <v>18094.191568686168</v>
          </cell>
          <cell r="V865">
            <v>17357.453664283181</v>
          </cell>
          <cell r="W865">
            <v>16840.552550308523</v>
          </cell>
          <cell r="X865">
            <v>16321.730922255949</v>
          </cell>
          <cell r="Y865">
            <v>16021.141956933032</v>
          </cell>
          <cell r="Z865">
            <v>15278.093933765238</v>
          </cell>
          <cell r="AA865">
            <v>14753.158105240458</v>
          </cell>
          <cell r="AB865">
            <v>14226.060721201298</v>
          </cell>
          <cell r="AC865">
            <v>13916.960180340571</v>
          </cell>
          <cell r="AD865">
            <v>13165.119954518104</v>
          </cell>
          <cell r="AE865">
            <v>-2403.1056153612735</v>
          </cell>
          <cell r="CO865">
            <v>1030572.4580047784</v>
          </cell>
        </row>
        <row r="866">
          <cell r="A866">
            <v>-194630.64545773505</v>
          </cell>
          <cell r="B866">
            <v>25973.696824037557</v>
          </cell>
          <cell r="C866">
            <v>62745.297527214789</v>
          </cell>
          <cell r="D866">
            <v>64631.04707762599</v>
          </cell>
          <cell r="E866">
            <v>45679.022665505938</v>
          </cell>
          <cell r="F866">
            <v>43348.192433884105</v>
          </cell>
          <cell r="G866">
            <v>40530.987509254162</v>
          </cell>
          <cell r="H866">
            <v>38159.559230991857</v>
          </cell>
          <cell r="I866">
            <v>37270.00046294753</v>
          </cell>
          <cell r="J866">
            <v>35950.247340373317</v>
          </cell>
          <cell r="K866">
            <v>34759.177738740182</v>
          </cell>
          <cell r="L866">
            <v>33702.417317956657</v>
          </cell>
          <cell r="M866">
            <v>32753.715642965297</v>
          </cell>
          <cell r="N866">
            <v>31453.863831419003</v>
          </cell>
          <cell r="O866">
            <v>39113.363254294585</v>
          </cell>
          <cell r="P866">
            <v>47141.49641366789</v>
          </cell>
          <cell r="Q866">
            <v>35632.754899266838</v>
          </cell>
          <cell r="R866">
            <v>23703.797931306806</v>
          </cell>
          <cell r="S866">
            <v>23165.224314488536</v>
          </cell>
          <cell r="T866">
            <v>22626.428303847701</v>
          </cell>
          <cell r="U866">
            <v>22313.28860453557</v>
          </cell>
          <cell r="V866">
            <v>21548.142213685089</v>
          </cell>
          <cell r="W866">
            <v>21008.63818406596</v>
          </cell>
          <cell r="X866">
            <v>20468.883848240293</v>
          </cell>
          <cell r="Y866">
            <v>20153.078753601469</v>
          </cell>
          <cell r="Z866">
            <v>19388.593995948548</v>
          </cell>
          <cell r="AA866">
            <v>18848.042778525094</v>
          </cell>
          <cell r="AB866">
            <v>18307.209839260962</v>
          </cell>
          <cell r="AC866">
            <v>17990.143132023208</v>
          </cell>
          <cell r="AD866">
            <v>17224.664735039783</v>
          </cell>
          <cell r="AE866">
            <v>2486.334276828944</v>
          </cell>
          <cell r="CO866">
            <v>973153.22728867515</v>
          </cell>
        </row>
        <row r="867">
          <cell r="A867">
            <v>-200130.90708742751</v>
          </cell>
          <cell r="B867">
            <v>16417.403802013025</v>
          </cell>
          <cell r="C867">
            <v>59063.591490016042</v>
          </cell>
          <cell r="D867">
            <v>54075.25248253766</v>
          </cell>
          <cell r="E867">
            <v>40507.448455945632</v>
          </cell>
          <cell r="F867">
            <v>38314.900152690505</v>
          </cell>
          <cell r="G867">
            <v>35590.796156260782</v>
          </cell>
          <cell r="H867">
            <v>33318.430526898301</v>
          </cell>
          <cell r="I867">
            <v>32552.338511564783</v>
          </cell>
          <cell r="J867">
            <v>31376.277100735388</v>
          </cell>
          <cell r="K867">
            <v>30314.832733459545</v>
          </cell>
          <cell r="L867">
            <v>29390.67972820541</v>
          </cell>
          <cell r="M867">
            <v>28561.561603864713</v>
          </cell>
          <cell r="N867">
            <v>27400.267463116084</v>
          </cell>
          <cell r="O867">
            <v>35435.37623176576</v>
          </cell>
          <cell r="P867">
            <v>43796.949617365513</v>
          </cell>
          <cell r="Q867">
            <v>32003.232297825722</v>
          </cell>
          <cell r="R867">
            <v>19803.612508027509</v>
          </cell>
          <cell r="S867">
            <v>19301.369372571738</v>
          </cell>
          <cell r="T867">
            <v>18797.646132808877</v>
          </cell>
          <cell r="U867">
            <v>18511.413378931989</v>
          </cell>
          <cell r="V867">
            <v>17785.580395750963</v>
          </cell>
          <cell r="W867">
            <v>17277.145055953071</v>
          </cell>
          <cell r="X867">
            <v>16767.043845717722</v>
          </cell>
          <cell r="Y867">
            <v>16472.871750588121</v>
          </cell>
          <cell r="Z867">
            <v>15741.642410199012</v>
          </cell>
          <cell r="AA867">
            <v>15226.237689860638</v>
          </cell>
          <cell r="AB867">
            <v>14708.95801766869</v>
          </cell>
          <cell r="AC867">
            <v>14407.50928208022</v>
          </cell>
          <cell r="AD867">
            <v>13668.547136044785</v>
          </cell>
          <cell r="AE867">
            <v>-1452.4982087732897</v>
          </cell>
          <cell r="CO867">
            <v>1000654.5354371375</v>
          </cell>
        </row>
        <row r="868">
          <cell r="A868">
            <v>-188885.97310293803</v>
          </cell>
          <cell r="B868">
            <v>28396.701467086634</v>
          </cell>
          <cell r="C868">
            <v>65968.434963205247</v>
          </cell>
          <cell r="D868">
            <v>62120.824675680065</v>
          </cell>
          <cell r="E868">
            <v>47691.669008658922</v>
          </cell>
          <cell r="F868">
            <v>45328.784016286998</v>
          </cell>
          <cell r="G868">
            <v>42510.201949287395</v>
          </cell>
          <cell r="H868">
            <v>40127.486801265099</v>
          </cell>
          <cell r="I868">
            <v>39192.440871558385</v>
          </cell>
          <cell r="J868">
            <v>37822.076910221367</v>
          </cell>
          <cell r="K868">
            <v>36586.248841182794</v>
          </cell>
          <cell r="L868">
            <v>35481.163801685849</v>
          </cell>
          <cell r="M868">
            <v>34489.859126292722</v>
          </cell>
          <cell r="N868">
            <v>33141.540976364689</v>
          </cell>
          <cell r="O868">
            <v>40497.073339442497</v>
          </cell>
          <cell r="P868">
            <v>48236.095571771657</v>
          </cell>
          <cell r="Q868">
            <v>37048.444498581397</v>
          </cell>
          <cell r="R868">
            <v>25437.953046863928</v>
          </cell>
          <cell r="S868">
            <v>24890.046301941838</v>
          </cell>
          <cell r="T868">
            <v>24342.536191777377</v>
          </cell>
          <cell r="U868">
            <v>24022.315918947716</v>
          </cell>
          <cell r="V868">
            <v>23248.753828863242</v>
          </cell>
          <cell r="W868">
            <v>22702.506455822106</v>
          </cell>
          <cell r="X868">
            <v>22156.705498694995</v>
          </cell>
          <cell r="Y868">
            <v>21836.522643765173</v>
          </cell>
          <cell r="Z868">
            <v>21066.496803866714</v>
          </cell>
          <cell r="AA868">
            <v>20522.117068496562</v>
          </cell>
          <cell r="AB868">
            <v>19978.239778170631</v>
          </cell>
          <cell r="AC868">
            <v>19659.848825037181</v>
          </cell>
          <cell r="AD868">
            <v>18892.053278256921</v>
          </cell>
          <cell r="AE868">
            <v>4572.1984888043226</v>
          </cell>
          <cell r="CO868">
            <v>944429.86551469006</v>
          </cell>
        </row>
        <row r="869">
          <cell r="A869">
            <v>-185023.64480614159</v>
          </cell>
          <cell r="B869">
            <v>23987.726724773849</v>
          </cell>
          <cell r="C869">
            <v>63268.777943490015</v>
          </cell>
          <cell r="D869">
            <v>56783.208055607305</v>
          </cell>
          <cell r="E869">
            <v>43329.365309901215</v>
          </cell>
          <cell r="F869">
            <v>41134.45641629133</v>
          </cell>
          <cell r="G869">
            <v>38476.628292041089</v>
          </cell>
          <cell r="H869">
            <v>36241.792520820527</v>
          </cell>
          <cell r="I869">
            <v>35416.938664803354</v>
          </cell>
          <cell r="J869">
            <v>34180.307726637722</v>
          </cell>
          <cell r="K869">
            <v>33067.239192037632</v>
          </cell>
          <cell r="L869">
            <v>32081.75462288635</v>
          </cell>
          <cell r="M869">
            <v>31200.605111041106</v>
          </cell>
          <cell r="N869">
            <v>29982.034833594087</v>
          </cell>
          <cell r="O869">
            <v>37282.183559797173</v>
          </cell>
          <cell r="P869">
            <v>44926.58362777366</v>
          </cell>
          <cell r="Q869">
            <v>33994.36535694934</v>
          </cell>
          <cell r="R869">
            <v>22658.327789722811</v>
          </cell>
          <cell r="S869">
            <v>22152.402929875345</v>
          </cell>
          <cell r="T869">
            <v>21646.119429357714</v>
          </cell>
          <cell r="U869">
            <v>21356.594596918963</v>
          </cell>
          <cell r="V869">
            <v>20632.433146654766</v>
          </cell>
          <cell r="W869">
            <v>20125.007868016139</v>
          </cell>
          <cell r="X869">
            <v>19617.178936143566</v>
          </cell>
          <cell r="Y869">
            <v>19324.776948095103</v>
          </cell>
          <cell r="Z869">
            <v>18600.261311020528</v>
          </cell>
          <cell r="AA869">
            <v>18091.147297813674</v>
          </cell>
          <cell r="AB869">
            <v>17581.578969335838</v>
          </cell>
          <cell r="AC869">
            <v>17287.576135670402</v>
          </cell>
          <cell r="AD869">
            <v>16561.024439850877</v>
          </cell>
          <cell r="AE869">
            <v>2554.15565953041</v>
          </cell>
          <cell r="CO869">
            <v>925118.22403070785</v>
          </cell>
        </row>
        <row r="870">
          <cell r="A870">
            <v>-179029.33359494354</v>
          </cell>
          <cell r="B870">
            <v>28798.885958416358</v>
          </cell>
          <cell r="C870">
            <v>64890.805970108966</v>
          </cell>
          <cell r="D870">
            <v>62259.66739308479</v>
          </cell>
          <cell r="E870">
            <v>47005.559696220895</v>
          </cell>
          <cell r="F870">
            <v>44724.939332276757</v>
          </cell>
          <cell r="G870">
            <v>42021.089703426493</v>
          </cell>
          <cell r="H870">
            <v>39731.605057536595</v>
          </cell>
          <cell r="I870">
            <v>38820.467644932272</v>
          </cell>
          <cell r="J870">
            <v>37484.765278704755</v>
          </cell>
          <cell r="K870">
            <v>36282.843069885275</v>
          </cell>
          <cell r="L870">
            <v>35204.993674806406</v>
          </cell>
          <cell r="M870">
            <v>34241.115005643049</v>
          </cell>
          <cell r="N870">
            <v>32927.207521264965</v>
          </cell>
          <cell r="O870">
            <v>39869.096761486064</v>
          </cell>
          <cell r="P870">
            <v>47184.313742179409</v>
          </cell>
          <cell r="Q870">
            <v>36576.231972023539</v>
          </cell>
          <cell r="R870">
            <v>25555.860032198645</v>
          </cell>
          <cell r="S870">
            <v>25026.889252189663</v>
          </cell>
          <cell r="T870">
            <v>24498.528802232453</v>
          </cell>
          <cell r="U870">
            <v>24191.838444501598</v>
          </cell>
          <cell r="V870">
            <v>23443.712681376521</v>
          </cell>
          <cell r="W870">
            <v>22917.295294650881</v>
          </cell>
          <cell r="X870">
            <v>22391.564839775492</v>
          </cell>
          <cell r="Y870">
            <v>22086.122413791512</v>
          </cell>
          <cell r="Z870">
            <v>21342.247775636046</v>
          </cell>
          <cell r="AA870">
            <v>20818.704255546181</v>
          </cell>
          <cell r="AB870">
            <v>20295.933883305581</v>
          </cell>
          <cell r="AC870">
            <v>19993.578520859344</v>
          </cell>
          <cell r="AD870">
            <v>19252.806055947258</v>
          </cell>
          <cell r="AE870">
            <v>5673.8755092863939</v>
          </cell>
          <cell r="CO870">
            <v>895146.66797471768</v>
          </cell>
        </row>
        <row r="871">
          <cell r="A871">
            <v>-181345.97267215932</v>
          </cell>
          <cell r="B871">
            <v>30058.332121953965</v>
          </cell>
          <cell r="C871">
            <v>64081.517041253348</v>
          </cell>
          <cell r="D871">
            <v>63115.228956219289</v>
          </cell>
          <cell r="E871">
            <v>47292.630268842171</v>
          </cell>
          <cell r="F871">
            <v>44988.502991343717</v>
          </cell>
          <cell r="G871">
            <v>42254.128429233388</v>
          </cell>
          <cell r="H871">
            <v>39939.309262777242</v>
          </cell>
          <cell r="I871">
            <v>39019.453746266678</v>
          </cell>
          <cell r="J871">
            <v>37671.911919064907</v>
          </cell>
          <cell r="K871">
            <v>36458.656040035625</v>
          </cell>
          <cell r="L871">
            <v>35371.057458871364</v>
          </cell>
          <cell r="M871">
            <v>34397.677455833953</v>
          </cell>
          <cell r="N871">
            <v>33072.108948606983</v>
          </cell>
          <cell r="O871">
            <v>40107.938622696922</v>
          </cell>
          <cell r="P871">
            <v>47520.568082805679</v>
          </cell>
          <cell r="Q871">
            <v>36775.397523864056</v>
          </cell>
          <cell r="R871">
            <v>25614.999593813074</v>
          </cell>
          <cell r="S871">
            <v>25080.515974850641</v>
          </cell>
          <cell r="T871">
            <v>24546.618247403938</v>
          </cell>
          <cell r="U871">
            <v>24235.967433228856</v>
          </cell>
          <cell r="V871">
            <v>23480.65130134183</v>
          </cell>
          <cell r="W871">
            <v>22948.618833943474</v>
          </cell>
          <cell r="X871">
            <v>22417.245792607806</v>
          </cell>
          <cell r="Y871">
            <v>22107.662557119897</v>
          </cell>
          <cell r="Z871">
            <v>21356.557712735186</v>
          </cell>
          <cell r="AA871">
            <v>20827.284038016907</v>
          </cell>
          <cell r="AB871">
            <v>20298.752553141618</v>
          </cell>
          <cell r="AC871">
            <v>19992.071849157423</v>
          </cell>
          <cell r="AD871">
            <v>19244.005883672085</v>
          </cell>
          <cell r="AE871">
            <v>5490.2371387066232</v>
          </cell>
          <cell r="CO871">
            <v>906729.86336079659</v>
          </cell>
        </row>
        <row r="872">
          <cell r="A872">
            <v>-166580.36584565067</v>
          </cell>
          <cell r="B872">
            <v>36477.902032693921</v>
          </cell>
          <cell r="C872">
            <v>65647.040659232604</v>
          </cell>
          <cell r="D872">
            <v>66550.095261834111</v>
          </cell>
          <cell r="E872">
            <v>51771.535267384475</v>
          </cell>
          <cell r="F872">
            <v>49408.038071066592</v>
          </cell>
          <cell r="G872">
            <v>46689.762170056318</v>
          </cell>
          <cell r="H872">
            <v>44364.816032866584</v>
          </cell>
          <cell r="I872">
            <v>43345.143367367797</v>
          </cell>
          <cell r="J872">
            <v>41887.892746663172</v>
          </cell>
          <cell r="K872">
            <v>40578.159682006124</v>
          </cell>
          <cell r="L872">
            <v>39384.825303526333</v>
          </cell>
          <cell r="M872">
            <v>38318.801332386764</v>
          </cell>
          <cell r="N872">
            <v>36888.376885706908</v>
          </cell>
          <cell r="O872">
            <v>43161.012191942369</v>
          </cell>
          <cell r="P872">
            <v>49842.652894533749</v>
          </cell>
          <cell r="Q872">
            <v>39927.589640398917</v>
          </cell>
          <cell r="R872">
            <v>29593.076883797112</v>
          </cell>
          <cell r="S872">
            <v>29040.465693150705</v>
          </cell>
          <cell r="T872">
            <v>28489.889199594843</v>
          </cell>
          <cell r="U872">
            <v>28165.345729291148</v>
          </cell>
          <cell r="V872">
            <v>27395.086298632668</v>
          </cell>
          <cell r="W872">
            <v>26850.987521670846</v>
          </cell>
          <cell r="X872">
            <v>26309.178814210049</v>
          </cell>
          <cell r="Y872">
            <v>25992.07525821506</v>
          </cell>
          <cell r="Z872">
            <v>25232.708477194225</v>
          </cell>
          <cell r="AA872">
            <v>24698.190496828771</v>
          </cell>
          <cell r="AB872">
            <v>24166.25000986224</v>
          </cell>
          <cell r="AC872">
            <v>23859.236011881694</v>
          </cell>
          <cell r="AD872">
            <v>23110.413135077855</v>
          </cell>
          <cell r="AE872">
            <v>10436.099981253363</v>
          </cell>
          <cell r="CO872">
            <v>832901.82922825334</v>
          </cell>
        </row>
        <row r="873">
          <cell r="A873">
            <v>-164316.67485911539</v>
          </cell>
          <cell r="B873">
            <v>36660.814028678709</v>
          </cell>
          <cell r="C873">
            <v>67244.894055275217</v>
          </cell>
          <cell r="D873">
            <v>64584.916299957069</v>
          </cell>
          <cell r="E873">
            <v>50081.361744482187</v>
          </cell>
          <cell r="F873">
            <v>47787.579286198918</v>
          </cell>
          <cell r="G873">
            <v>45139.007381581192</v>
          </cell>
          <cell r="H873">
            <v>42877.161345302084</v>
          </cell>
          <cell r="I873">
            <v>41900.728173903743</v>
          </cell>
          <cell r="J873">
            <v>40496.422834491794</v>
          </cell>
          <cell r="K873">
            <v>39235.463854400034</v>
          </cell>
          <cell r="L873">
            <v>38089.167492552253</v>
          </cell>
          <cell r="M873">
            <v>37066.66097744678</v>
          </cell>
          <cell r="N873">
            <v>35687.668944601071</v>
          </cell>
          <cell r="O873">
            <v>41905.256108448986</v>
          </cell>
          <cell r="P873">
            <v>48516.314680983531</v>
          </cell>
          <cell r="Q873">
            <v>38744.962416411247</v>
          </cell>
          <cell r="R873">
            <v>28562.157356255957</v>
          </cell>
          <cell r="S873">
            <v>28026.835078027434</v>
          </cell>
          <cell r="T873">
            <v>27493.282445844539</v>
          </cell>
          <cell r="U873">
            <v>27181.353768710949</v>
          </cell>
          <cell r="V873">
            <v>26431.700069822444</v>
          </cell>
          <cell r="W873">
            <v>25903.781330570688</v>
          </cell>
          <cell r="X873">
            <v>25377.85434353388</v>
          </cell>
          <cell r="Y873">
            <v>25072.374769589151</v>
          </cell>
          <cell r="Z873">
            <v>24332.216428947693</v>
          </cell>
          <cell r="AA873">
            <v>23812.63043803953</v>
          </cell>
          <cell r="AB873">
            <v>23295.286181796546</v>
          </cell>
          <cell r="AC873">
            <v>22998.733346666559</v>
          </cell>
          <cell r="AD873">
            <v>22267.593899027182</v>
          </cell>
          <cell r="AE873">
            <v>9771.9244728908961</v>
          </cell>
          <cell r="CO873">
            <v>821583.37429557682</v>
          </cell>
        </row>
        <row r="874">
          <cell r="A874">
            <v>-170514.1381125639</v>
          </cell>
          <cell r="B874">
            <v>33074.501381545531</v>
          </cell>
          <cell r="C874">
            <v>67922.189410650826</v>
          </cell>
          <cell r="D874">
            <v>65636.507088188504</v>
          </cell>
          <cell r="E874">
            <v>50568.630755003731</v>
          </cell>
          <cell r="F874">
            <v>48221.270868767097</v>
          </cell>
          <cell r="G874">
            <v>45498.979288746719</v>
          </cell>
          <cell r="H874">
            <v>43176.993863890486</v>
          </cell>
          <cell r="I874">
            <v>42184.151846105058</v>
          </cell>
          <cell r="J874">
            <v>40756.412756812832</v>
          </cell>
          <cell r="K874">
            <v>39472.640936073789</v>
          </cell>
          <cell r="L874">
            <v>38307.733143426944</v>
          </cell>
          <cell r="M874">
            <v>37266.625440881005</v>
          </cell>
          <cell r="N874">
            <v>35864.410483208361</v>
          </cell>
          <cell r="O874">
            <v>42340.623642601946</v>
          </cell>
          <cell r="P874">
            <v>49217.17896259977</v>
          </cell>
          <cell r="Q874">
            <v>39081.029902416121</v>
          </cell>
          <cell r="R874">
            <v>28526.591305020251</v>
          </cell>
          <cell r="S874">
            <v>27978.891116824656</v>
          </cell>
          <cell r="T874">
            <v>27432.837663080289</v>
          </cell>
          <cell r="U874">
            <v>27112.055318685088</v>
          </cell>
          <cell r="V874">
            <v>26345.870049140125</v>
          </cell>
          <cell r="W874">
            <v>25805.059183656296</v>
          </cell>
          <cell r="X874">
            <v>25266.10173230496</v>
          </cell>
          <cell r="Y874">
            <v>24951.053622732186</v>
          </cell>
          <cell r="Z874">
            <v>24193.971149768455</v>
          </cell>
          <cell r="AA874">
            <v>23660.914277691518</v>
          </cell>
          <cell r="AB874">
            <v>23129.943439549374</v>
          </cell>
          <cell r="AC874">
            <v>22823.060956418667</v>
          </cell>
          <cell r="AD874">
            <v>22074.51206657185</v>
          </cell>
          <cell r="AE874">
            <v>9112.6697109251618</v>
          </cell>
          <cell r="CO874">
            <v>852570.69056281948</v>
          </cell>
        </row>
        <row r="875">
          <cell r="A875">
            <v>-202016.08262641009</v>
          </cell>
          <cell r="B875">
            <v>17752.586685154616</v>
          </cell>
          <cell r="C875">
            <v>62507.060374120672</v>
          </cell>
          <cell r="D875">
            <v>56277.990936953152</v>
          </cell>
          <cell r="E875">
            <v>43006.014451573181</v>
          </cell>
          <cell r="F875">
            <v>40719.230177269565</v>
          </cell>
          <cell r="G875">
            <v>37906.214920986866</v>
          </cell>
          <cell r="H875">
            <v>35551.623457262773</v>
          </cell>
          <cell r="I875">
            <v>34722.650058816464</v>
          </cell>
          <cell r="J875">
            <v>33470.47316645988</v>
          </cell>
          <cell r="K875">
            <v>32339.232828656852</v>
          </cell>
          <cell r="L875">
            <v>31346.874976344785</v>
          </cell>
          <cell r="M875">
            <v>30455.021182874487</v>
          </cell>
          <cell r="N875">
            <v>29219.907396633273</v>
          </cell>
          <cell r="O875">
            <v>37272.420658158633</v>
          </cell>
          <cell r="P875">
            <v>45673.731814843952</v>
          </cell>
          <cell r="Q875">
            <v>33752.783432060023</v>
          </cell>
          <cell r="R875">
            <v>21415.305255374886</v>
          </cell>
          <cell r="S875">
            <v>20889.452509035633</v>
          </cell>
          <cell r="T875">
            <v>20362.564007901863</v>
          </cell>
          <cell r="U875">
            <v>20059.05772275135</v>
          </cell>
          <cell r="V875">
            <v>19305.554518495832</v>
          </cell>
          <cell r="W875">
            <v>18775.368560432558</v>
          </cell>
          <cell r="X875">
            <v>18244.016851222972</v>
          </cell>
          <cell r="Y875">
            <v>17934.299592707859</v>
          </cell>
          <cell r="Z875">
            <v>17177.675240051227</v>
          </cell>
          <cell r="AA875">
            <v>16642.612214016932</v>
          </cell>
          <cell r="AB875">
            <v>16106.237124797139</v>
          </cell>
          <cell r="AC875">
            <v>15791.251126038525</v>
          </cell>
          <cell r="AD875">
            <v>15029.392128362073</v>
          </cell>
          <cell r="AE875">
            <v>-246.46364735266616</v>
          </cell>
          <cell r="CO875">
            <v>1010080.4131320504</v>
          </cell>
        </row>
        <row r="876">
          <cell r="A876">
            <v>-174012.98510923912</v>
          </cell>
          <cell r="B876">
            <v>32748.285335155262</v>
          </cell>
          <cell r="C876">
            <v>67451.321395064835</v>
          </cell>
          <cell r="D876">
            <v>68784.075170330645</v>
          </cell>
          <cell r="E876">
            <v>51430.809552361156</v>
          </cell>
          <cell r="F876">
            <v>49033.733910869996</v>
          </cell>
          <cell r="G876">
            <v>46253.215525077787</v>
          </cell>
          <cell r="H876">
            <v>43881.308278839599</v>
          </cell>
          <cell r="I876">
            <v>42864.742286079316</v>
          </cell>
          <cell r="J876">
            <v>41406.541292093199</v>
          </cell>
          <cell r="K876">
            <v>40094.189461347443</v>
          </cell>
          <cell r="L876">
            <v>38903.1518241257</v>
          </cell>
          <cell r="M876">
            <v>37837.285410673983</v>
          </cell>
          <cell r="N876">
            <v>36405.285022906188</v>
          </cell>
          <cell r="O876">
            <v>43012.205012672275</v>
          </cell>
          <cell r="P876">
            <v>50028.402633294354</v>
          </cell>
          <cell r="Q876">
            <v>39682.240605142462</v>
          </cell>
          <cell r="R876">
            <v>28911.794180304583</v>
          </cell>
          <cell r="S876">
            <v>28352.149024951737</v>
          </cell>
          <cell r="T876">
            <v>27794.201544622731</v>
          </cell>
          <cell r="U876">
            <v>27464.778776229985</v>
          </cell>
          <cell r="V876">
            <v>26683.604857946571</v>
          </cell>
          <cell r="W876">
            <v>26131.062141660586</v>
          </cell>
          <cell r="X876">
            <v>25580.430173570538</v>
          </cell>
          <cell r="Y876">
            <v>25256.824093462725</v>
          </cell>
          <cell r="Z876">
            <v>24485.129491434789</v>
          </cell>
          <cell r="AA876">
            <v>23940.580632891179</v>
          </cell>
          <cell r="AB876">
            <v>23398.182338275728</v>
          </cell>
          <cell r="AC876">
            <v>23082.871567700771</v>
          </cell>
          <cell r="AD876">
            <v>22320.097444008017</v>
          </cell>
          <cell r="AE876">
            <v>9091.8228328102414</v>
          </cell>
          <cell r="CO876">
            <v>870064.92554619559</v>
          </cell>
        </row>
        <row r="877">
          <cell r="A877">
            <v>-213372.8669488935</v>
          </cell>
          <cell r="B877">
            <v>12018.09488918334</v>
          </cell>
          <cell r="C877">
            <v>54327.19237725831</v>
          </cell>
          <cell r="D877">
            <v>51196.250889088056</v>
          </cell>
          <cell r="E877">
            <v>38592.131344143971</v>
          </cell>
          <cell r="F877">
            <v>36383.142802471659</v>
          </cell>
          <cell r="G877">
            <v>33585.156311374623</v>
          </cell>
          <cell r="H877">
            <v>31264.711575595182</v>
          </cell>
          <cell r="I877">
            <v>30536.377921094419</v>
          </cell>
          <cell r="J877">
            <v>29397.023917091632</v>
          </cell>
          <cell r="K877">
            <v>28365.902031077647</v>
          </cell>
          <cell r="L877">
            <v>27480.654687037779</v>
          </cell>
          <cell r="M877">
            <v>26683.588462966167</v>
          </cell>
          <cell r="N877">
            <v>25556.644975898191</v>
          </cell>
          <cell r="O877">
            <v>34221.418062175842</v>
          </cell>
          <cell r="P877">
            <v>43201.872692819408</v>
          </cell>
          <cell r="Q877">
            <v>30649.163308338015</v>
          </cell>
          <cell r="R877">
            <v>17686.695527541364</v>
          </cell>
          <cell r="S877">
            <v>17182.966741330005</v>
          </cell>
          <cell r="T877">
            <v>16676.889261181401</v>
          </cell>
          <cell r="U877">
            <v>16390.079464452967</v>
          </cell>
          <cell r="V877">
            <v>15657.404261974632</v>
          </cell>
          <cell r="W877">
            <v>15143.849416391946</v>
          </cell>
          <cell r="X877">
            <v>14627.651095090612</v>
          </cell>
          <cell r="Y877">
            <v>14328.926908950274</v>
          </cell>
          <cell r="Z877">
            <v>13587.004429117958</v>
          </cell>
          <cell r="AA877">
            <v>13062.390267145132</v>
          </cell>
          <cell r="AB877">
            <v>12534.800849962005</v>
          </cell>
          <cell r="AC877">
            <v>12224.356854573107</v>
          </cell>
          <cell r="AD877">
            <v>11470.336541609926</v>
          </cell>
          <cell r="AE877">
            <v>-4630.4064759993053</v>
          </cell>
          <cell r="CO877">
            <v>1066864.3347444674</v>
          </cell>
        </row>
        <row r="878">
          <cell r="A878">
            <v>-204862.06936696381</v>
          </cell>
          <cell r="B878">
            <v>18947.4097793127</v>
          </cell>
          <cell r="C878">
            <v>61839.959373085934</v>
          </cell>
          <cell r="D878">
            <v>58545.511809532531</v>
          </cell>
          <cell r="E878">
            <v>43361.955111350704</v>
          </cell>
          <cell r="F878">
            <v>41046.184037513536</v>
          </cell>
          <cell r="G878">
            <v>38195.576314634425</v>
          </cell>
          <cell r="H878">
            <v>35809.772356007306</v>
          </cell>
          <cell r="I878">
            <v>34970.00811859344</v>
          </cell>
          <cell r="J878">
            <v>33703.190342974267</v>
          </cell>
          <cell r="K878">
            <v>32557.939027421686</v>
          </cell>
          <cell r="L878">
            <v>31553.517169422339</v>
          </cell>
          <cell r="M878">
            <v>30649.911472720763</v>
          </cell>
          <cell r="N878">
            <v>29400.37912380576</v>
          </cell>
          <cell r="O878">
            <v>37568.212662944308</v>
          </cell>
          <cell r="P878">
            <v>46089.137705924761</v>
          </cell>
          <cell r="Q878">
            <v>33999.753340135074</v>
          </cell>
          <cell r="R878">
            <v>21490.21892355007</v>
          </cell>
          <cell r="S878">
            <v>20957.566013454416</v>
          </cell>
          <cell r="T878">
            <v>20423.847997127741</v>
          </cell>
          <cell r="U878">
            <v>20115.455982213243</v>
          </cell>
          <cell r="V878">
            <v>19353.087874437828</v>
          </cell>
          <cell r="W878">
            <v>18815.978957156069</v>
          </cell>
          <cell r="X878">
            <v>18277.671253427776</v>
          </cell>
          <cell r="Y878">
            <v>17962.849413085467</v>
          </cell>
          <cell r="Z878">
            <v>17197.314553349883</v>
          </cell>
          <cell r="AA878">
            <v>16655.19036072286</v>
          </cell>
          <cell r="AB878">
            <v>16111.7169233889</v>
          </cell>
          <cell r="AC878">
            <v>15791.402765982428</v>
          </cell>
          <cell r="AD878">
            <v>15020.55919091493</v>
          </cell>
          <cell r="AE878">
            <v>-470.10310688930258</v>
          </cell>
          <cell r="CO878">
            <v>1024310.3468348191</v>
          </cell>
        </row>
        <row r="879">
          <cell r="A879">
            <v>-211537.12983048591</v>
          </cell>
          <cell r="B879">
            <v>13723.271924988483</v>
          </cell>
          <cell r="C879">
            <v>57978.10621590534</v>
          </cell>
          <cell r="D879">
            <v>57107.475937014839</v>
          </cell>
          <cell r="E879">
            <v>40377.862805799552</v>
          </cell>
          <cell r="F879">
            <v>38120.742525981274</v>
          </cell>
          <cell r="G879">
            <v>35289.994514721417</v>
          </cell>
          <cell r="H879">
            <v>32934.863388211306</v>
          </cell>
          <cell r="I879">
            <v>32163.851827989318</v>
          </cell>
          <cell r="J879">
            <v>30974.787894113077</v>
          </cell>
          <cell r="K879">
            <v>29898.806537496814</v>
          </cell>
          <cell r="L879">
            <v>28967.712359154633</v>
          </cell>
          <cell r="M879">
            <v>28129.284904154025</v>
          </cell>
          <cell r="N879">
            <v>26954.40167850539</v>
          </cell>
          <cell r="O879">
            <v>35492.257396475732</v>
          </cell>
          <cell r="P879">
            <v>44360.382941895979</v>
          </cell>
          <cell r="Q879">
            <v>31902.372402138797</v>
          </cell>
          <cell r="R879">
            <v>19029.609344917204</v>
          </cell>
          <cell r="S879">
            <v>18513.251077944413</v>
          </cell>
          <cell r="T879">
            <v>17994.976118983279</v>
          </cell>
          <cell r="U879">
            <v>17698.815688239934</v>
          </cell>
          <cell r="V879">
            <v>16952.444397035055</v>
          </cell>
          <cell r="W879">
            <v>16428.067405709415</v>
          </cell>
          <cell r="X879">
            <v>15901.533160665094</v>
          </cell>
          <cell r="Y879">
            <v>15595.267964644045</v>
          </cell>
          <cell r="Z879">
            <v>14841.732097445238</v>
          </cell>
          <cell r="AA879">
            <v>14308.329961215746</v>
          </cell>
          <cell r="AB879">
            <v>13772.499816920325</v>
          </cell>
          <cell r="AC879">
            <v>13456.579232196105</v>
          </cell>
          <cell r="AD879">
            <v>12693.261957956409</v>
          </cell>
          <cell r="AE879">
            <v>-3280.0786142515681</v>
          </cell>
          <cell r="CO879">
            <v>1057685.6491524295</v>
          </cell>
        </row>
        <row r="880">
          <cell r="A880">
            <v>-216030.47452943234</v>
          </cell>
          <cell r="B880">
            <v>14218.223485704526</v>
          </cell>
          <cell r="C880">
            <v>60558.932275928441</v>
          </cell>
          <cell r="D880">
            <v>57666.557231989151</v>
          </cell>
          <cell r="E880">
            <v>40797.274178622421</v>
          </cell>
          <cell r="F880">
            <v>38499.115877309407</v>
          </cell>
          <cell r="G880">
            <v>35613.04831022305</v>
          </cell>
          <cell r="H880">
            <v>33212.515609582653</v>
          </cell>
          <cell r="I880">
            <v>32427.978414680183</v>
          </cell>
          <cell r="J880">
            <v>31219.983362671977</v>
          </cell>
          <cell r="K880">
            <v>30125.693550822252</v>
          </cell>
          <cell r="L880">
            <v>29179.345873563856</v>
          </cell>
          <cell r="M880">
            <v>28325.826133808092</v>
          </cell>
          <cell r="N880">
            <v>27132.227433403743</v>
          </cell>
          <cell r="O880">
            <v>35855.870963155816</v>
          </cell>
          <cell r="P880">
            <v>44915.335363645325</v>
          </cell>
          <cell r="Q880">
            <v>32192.378701187314</v>
          </cell>
          <cell r="R880">
            <v>19049.472191909881</v>
          </cell>
          <cell r="S880">
            <v>18523.581250676376</v>
          </cell>
          <cell r="T880">
            <v>17995.698056563408</v>
          </cell>
          <cell r="U880">
            <v>17692.708236102815</v>
          </cell>
          <cell r="V880">
            <v>16933.7140463252</v>
          </cell>
          <cell r="W880">
            <v>16399.488262153725</v>
          </cell>
          <cell r="X880">
            <v>15863.020179814383</v>
          </cell>
          <cell r="Y880">
            <v>15549.46203887157</v>
          </cell>
          <cell r="Z880">
            <v>14783.08602678408</v>
          </cell>
          <cell r="AA880">
            <v>14239.479303455759</v>
          </cell>
          <cell r="AB880">
            <v>13693.348853785083</v>
          </cell>
          <cell r="AC880">
            <v>13369.646501055064</v>
          </cell>
          <cell r="AD880">
            <v>12593.211656901345</v>
          </cell>
          <cell r="AE880">
            <v>-3718.4840860587647</v>
          </cell>
          <cell r="CO880">
            <v>1080152.3726471616</v>
          </cell>
        </row>
        <row r="881">
          <cell r="A881">
            <v>-179891.64353841159</v>
          </cell>
          <cell r="B881">
            <v>28675.949897376355</v>
          </cell>
          <cell r="C881">
            <v>66684.562770522316</v>
          </cell>
          <cell r="D881">
            <v>64068.926670404864</v>
          </cell>
          <cell r="E881">
            <v>49152.981212700965</v>
          </cell>
          <cell r="F881">
            <v>46795.944896591056</v>
          </cell>
          <cell r="G881">
            <v>44023.009368287458</v>
          </cell>
          <cell r="H881">
            <v>41668.588639741676</v>
          </cell>
          <cell r="I881">
            <v>40703.946076523556</v>
          </cell>
          <cell r="J881">
            <v>39303.942117859915</v>
          </cell>
          <cell r="K881">
            <v>38043.229196228989</v>
          </cell>
          <cell r="L881">
            <v>36907.450720353561</v>
          </cell>
          <cell r="M881">
            <v>35890.480853666988</v>
          </cell>
          <cell r="N881">
            <v>34514.275759773227</v>
          </cell>
          <cell r="O881">
            <v>41437.941182312446</v>
          </cell>
          <cell r="P881">
            <v>48753.801926137356</v>
          </cell>
          <cell r="Q881">
            <v>38080.570800490925</v>
          </cell>
          <cell r="R881">
            <v>26986.53511618694</v>
          </cell>
          <cell r="S881">
            <v>26438.283413631347</v>
          </cell>
          <cell r="T881">
            <v>25891.051188149882</v>
          </cell>
          <cell r="U881">
            <v>25570.227989521059</v>
          </cell>
          <cell r="V881">
            <v>24799.768423187474</v>
          </cell>
          <cell r="W881">
            <v>24255.781832444918</v>
          </cell>
          <cell r="X881">
            <v>23712.942672130928</v>
          </cell>
          <cell r="Y881">
            <v>23394.989631441582</v>
          </cell>
          <cell r="Z881">
            <v>22630.845367127185</v>
          </cell>
          <cell r="AA881">
            <v>22091.65919730594</v>
          </cell>
          <cell r="AB881">
            <v>21553.764470540824</v>
          </cell>
          <cell r="AC881">
            <v>21240.774066314756</v>
          </cell>
          <cell r="AD881">
            <v>20482.005481644461</v>
          </cell>
          <cell r="AE881">
            <v>6826.7026825324065</v>
          </cell>
          <cell r="CO881">
            <v>899458.21769205783</v>
          </cell>
        </row>
        <row r="882">
          <cell r="A882">
            <v>-195346.88240465528</v>
          </cell>
          <cell r="B882">
            <v>18409.313407667505</v>
          </cell>
          <cell r="C882">
            <v>60696.805291628523</v>
          </cell>
          <cell r="D882">
            <v>59394.556081806571</v>
          </cell>
          <cell r="E882">
            <v>42180.53539805222</v>
          </cell>
          <cell r="F882">
            <v>39961.392025391775</v>
          </cell>
          <cell r="G882">
            <v>37236.225941174955</v>
          </cell>
          <cell r="H882">
            <v>34954.542385187699</v>
          </cell>
          <cell r="I882">
            <v>34150.643561189601</v>
          </cell>
          <cell r="J882">
            <v>32932.52261460248</v>
          </cell>
          <cell r="K882">
            <v>31833.884609514134</v>
          </cell>
          <cell r="L882">
            <v>30869.567762397935</v>
          </cell>
          <cell r="M882">
            <v>30005.04365341644</v>
          </cell>
          <cell r="N882">
            <v>28803.473019969584</v>
          </cell>
          <cell r="O882">
            <v>36585.52345401395</v>
          </cell>
          <cell r="P882">
            <v>44706.38452640031</v>
          </cell>
          <cell r="Q882">
            <v>33180.08432405645</v>
          </cell>
          <cell r="R882">
            <v>21245.706574540236</v>
          </cell>
          <cell r="S882">
            <v>20735.716334348544</v>
          </cell>
          <cell r="T882">
            <v>20224.760887771328</v>
          </cell>
          <cell r="U882">
            <v>19932.650191251058</v>
          </cell>
          <cell r="V882">
            <v>19199.837682008132</v>
          </cell>
          <cell r="W882">
            <v>18685.809378321122</v>
          </cell>
          <cell r="X882">
            <v>18170.694726343783</v>
          </cell>
          <cell r="Y882">
            <v>17872.893045584176</v>
          </cell>
          <cell r="Z882">
            <v>17137.075038009381</v>
          </cell>
          <cell r="AA882">
            <v>16618.501858283191</v>
          </cell>
          <cell r="AB882">
            <v>16098.705983985306</v>
          </cell>
          <cell r="AC882">
            <v>15796.167700955662</v>
          </cell>
          <cell r="AD882">
            <v>15055.298327901051</v>
          </cell>
          <cell r="AE882">
            <v>282.76601742287312</v>
          </cell>
          <cell r="CO882">
            <v>976734.41202327632</v>
          </cell>
        </row>
        <row r="883">
          <cell r="A883">
            <v>-199376.56615147236</v>
          </cell>
          <cell r="B883">
            <v>20450.881908428681</v>
          </cell>
          <cell r="C883">
            <v>60485.615539781153</v>
          </cell>
          <cell r="D883">
            <v>60170.005827874804</v>
          </cell>
          <cell r="E883">
            <v>44575.647084020573</v>
          </cell>
          <cell r="F883">
            <v>42252.75010622901</v>
          </cell>
          <cell r="G883">
            <v>39420.859718301828</v>
          </cell>
          <cell r="H883">
            <v>37043.540774280234</v>
          </cell>
          <cell r="I883">
            <v>36177.783670233068</v>
          </cell>
          <cell r="J883">
            <v>34883.424076020106</v>
          </cell>
          <cell r="K883">
            <v>33714.372136118007</v>
          </cell>
          <cell r="L883">
            <v>32682.650046630282</v>
          </cell>
          <cell r="M883">
            <v>31755.560694406697</v>
          </cell>
          <cell r="N883">
            <v>30479.861870296634</v>
          </cell>
          <cell r="O883">
            <v>38375.90094932029</v>
          </cell>
          <cell r="P883">
            <v>46633.118170787013</v>
          </cell>
          <cell r="Q883">
            <v>34855.23906238722</v>
          </cell>
          <cell r="R883">
            <v>22657.278802129898</v>
          </cell>
          <cell r="S883">
            <v>22121.692913004154</v>
          </cell>
          <cell r="T883">
            <v>21585.487872457961</v>
          </cell>
          <cell r="U883">
            <v>21274.727759989764</v>
          </cell>
          <cell r="V883">
            <v>20511.145481697851</v>
          </cell>
          <cell r="W883">
            <v>19972.96929397271</v>
          </cell>
          <cell r="X883">
            <v>19434.09624586931</v>
          </cell>
          <cell r="Y883">
            <v>19118.900912989266</v>
          </cell>
          <cell r="Z883">
            <v>18354.175318107737</v>
          </cell>
          <cell r="AA883">
            <v>17813.083726488687</v>
          </cell>
          <cell r="AB883">
            <v>17271.2078123744</v>
          </cell>
          <cell r="AC883">
            <v>16952.761186043928</v>
          </cell>
          <cell r="AD883">
            <v>16185.008192070774</v>
          </cell>
          <cell r="AE883">
            <v>1097.8613256536773</v>
          </cell>
          <cell r="CO883">
            <v>996882.83075736172</v>
          </cell>
        </row>
        <row r="884">
          <cell r="A884">
            <v>-209014.26478856988</v>
          </cell>
          <cell r="B884">
            <v>13026.671180949008</v>
          </cell>
          <cell r="C884">
            <v>52786.418271183036</v>
          </cell>
          <cell r="D884">
            <v>51008.075465531016</v>
          </cell>
          <cell r="E884">
            <v>37479.520107262477</v>
          </cell>
          <cell r="F884">
            <v>35333.74284696237</v>
          </cell>
          <cell r="G884">
            <v>32609.38212581219</v>
          </cell>
          <cell r="H884">
            <v>30352.175507034146</v>
          </cell>
          <cell r="I884">
            <v>29654.345485582162</v>
          </cell>
          <cell r="J884">
            <v>28554.070849050157</v>
          </cell>
          <cell r="K884">
            <v>27559.583392139786</v>
          </cell>
          <cell r="L884">
            <v>26707.913105372216</v>
          </cell>
          <cell r="M884">
            <v>25942.626175006852</v>
          </cell>
          <cell r="N884">
            <v>24853.882727676282</v>
          </cell>
          <cell r="O884">
            <v>33356.836488138862</v>
          </cell>
          <cell r="P884">
            <v>42164.008423649429</v>
          </cell>
          <cell r="Q884">
            <v>29873.184445658408</v>
          </cell>
          <cell r="R884">
            <v>17180.210301968174</v>
          </cell>
          <cell r="S884">
            <v>16691.687345422659</v>
          </cell>
          <cell r="T884">
            <v>16200.744330822912</v>
          </cell>
          <cell r="U884">
            <v>15924.937418357644</v>
          </cell>
          <cell r="V884">
            <v>15211.305542442067</v>
          </cell>
          <cell r="W884">
            <v>14712.657965679442</v>
          </cell>
          <cell r="X884">
            <v>14211.286592256041</v>
          </cell>
          <cell r="Y884">
            <v>13923.430641686035</v>
          </cell>
          <cell r="Z884">
            <v>13200.043148411001</v>
          </cell>
          <cell r="AA884">
            <v>12690.000222396124</v>
          </cell>
          <cell r="AB884">
            <v>12176.891639243</v>
          </cell>
          <cell r="AC884">
            <v>11877.117577112655</v>
          </cell>
          <cell r="AD884">
            <v>11141.106863573863</v>
          </cell>
          <cell r="AE884">
            <v>-4627.5212797839777</v>
          </cell>
          <cell r="CO884">
            <v>1045071.3239428494</v>
          </cell>
        </row>
        <row r="885">
          <cell r="A885">
            <v>-173972.73218403908</v>
          </cell>
          <cell r="B885">
            <v>25971.29746689224</v>
          </cell>
          <cell r="C885">
            <v>63685.078982305058</v>
          </cell>
          <cell r="D885">
            <v>59799.298500139164</v>
          </cell>
          <cell r="E885">
            <v>45062.066760589121</v>
          </cell>
          <cell r="F885">
            <v>42876.424501078043</v>
          </cell>
          <cell r="G885">
            <v>40276.455072676952</v>
          </cell>
          <cell r="H885">
            <v>38078.090064096046</v>
          </cell>
          <cell r="I885">
            <v>37218.417633974081</v>
          </cell>
          <cell r="J885">
            <v>35947.211093073885</v>
          </cell>
          <cell r="K885">
            <v>34805.245717035083</v>
          </cell>
          <cell r="L885">
            <v>33783.719211906799</v>
          </cell>
          <cell r="M885">
            <v>32872.559812522297</v>
          </cell>
          <cell r="N885">
            <v>31621.508249721192</v>
          </cell>
          <cell r="O885">
            <v>38392.677779931888</v>
          </cell>
          <cell r="P885">
            <v>45518.254221184296</v>
          </cell>
          <cell r="Q885">
            <v>35218.513929838198</v>
          </cell>
          <cell r="R885">
            <v>24517.683847110966</v>
          </cell>
          <cell r="S885">
            <v>24011.864918968422</v>
          </cell>
          <cell r="T885">
            <v>23506.439747006021</v>
          </cell>
          <cell r="U885">
            <v>23216.563364088535</v>
          </cell>
          <cell r="V885">
            <v>22496.818276743317</v>
          </cell>
          <cell r="W885">
            <v>21992.646677586985</v>
          </cell>
          <cell r="X885">
            <v>21488.918254480282</v>
          </cell>
          <cell r="Y885">
            <v>21199.593225910139</v>
          </cell>
          <cell r="Z885">
            <v>20482.844516400059</v>
          </cell>
          <cell r="AA885">
            <v>19980.527000530652</v>
          </cell>
          <cell r="AB885">
            <v>19478.708283209402</v>
          </cell>
          <cell r="AC885">
            <v>19191.618359300061</v>
          </cell>
          <cell r="AD885">
            <v>18476.627548956076</v>
          </cell>
          <cell r="AE885">
            <v>5286.6100084694808</v>
          </cell>
          <cell r="CO885">
            <v>869863.6609201954</v>
          </cell>
        </row>
        <row r="886">
          <cell r="A886">
            <v>-177085.66030229183</v>
          </cell>
          <cell r="B886">
            <v>30240.933626212543</v>
          </cell>
          <cell r="C886">
            <v>68187.032838878891</v>
          </cell>
          <cell r="D886">
            <v>65843.519229410289</v>
          </cell>
          <cell r="E886">
            <v>49526.850635266965</v>
          </cell>
          <cell r="F886">
            <v>47174.358756817237</v>
          </cell>
          <cell r="G886">
            <v>44417.983875710983</v>
          </cell>
          <cell r="H886">
            <v>42074.621266529808</v>
          </cell>
          <cell r="I886">
            <v>41102.765551133547</v>
          </cell>
          <cell r="J886">
            <v>39695.922170678023</v>
          </cell>
          <cell r="K886">
            <v>38429.639361279536</v>
          </cell>
          <cell r="L886">
            <v>37286.467952563165</v>
          </cell>
          <cell r="M886">
            <v>36263.4830785425</v>
          </cell>
          <cell r="N886">
            <v>34880.90758765104</v>
          </cell>
          <cell r="O886">
            <v>41671.980393680438</v>
          </cell>
          <cell r="P886">
            <v>48857.257954311695</v>
          </cell>
          <cell r="Q886">
            <v>38345.079301500096</v>
          </cell>
          <cell r="R886">
            <v>27413.029497528652</v>
          </cell>
          <cell r="S886">
            <v>26865.362686715285</v>
          </cell>
          <cell r="T886">
            <v>26318.892851499098</v>
          </cell>
          <cell r="U886">
            <v>25998.390366420987</v>
          </cell>
          <cell r="V886">
            <v>25229.688822207972</v>
          </cell>
          <cell r="W886">
            <v>24687.029710821385</v>
          </cell>
          <cell r="X886">
            <v>24145.717806014756</v>
          </cell>
          <cell r="Y886">
            <v>23828.90131272671</v>
          </cell>
          <cell r="Z886">
            <v>23067.298493417009</v>
          </cell>
          <cell r="AA886">
            <v>22530.275591852973</v>
          </cell>
          <cell r="AB886">
            <v>21994.768983163718</v>
          </cell>
          <cell r="AC886">
            <v>21683.826159516233</v>
          </cell>
          <cell r="AD886">
            <v>20928.487964217667</v>
          </cell>
          <cell r="AE886">
            <v>7480.9610177956201</v>
          </cell>
          <cell r="CO886">
            <v>885428.30151145905</v>
          </cell>
        </row>
        <row r="887">
          <cell r="A887">
            <v>-178386.77727950105</v>
          </cell>
          <cell r="B887">
            <v>25127.944376285886</v>
          </cell>
          <cell r="C887">
            <v>63059.63314825813</v>
          </cell>
          <cell r="D887">
            <v>61325.001394846433</v>
          </cell>
          <cell r="E887">
            <v>45452.859970409656</v>
          </cell>
          <cell r="F887">
            <v>43227.607479739992</v>
          </cell>
          <cell r="G887">
            <v>40573.894956767646</v>
          </cell>
          <cell r="H887">
            <v>38331.5067412231</v>
          </cell>
          <cell r="I887">
            <v>37459.069946622039</v>
          </cell>
          <cell r="J887">
            <v>36169.889128381648</v>
          </cell>
          <cell r="K887">
            <v>35010.505808449685</v>
          </cell>
          <cell r="L887">
            <v>33974.559574683757</v>
          </cell>
          <cell r="M887">
            <v>33049.089474189546</v>
          </cell>
          <cell r="N887">
            <v>31780.255326354913</v>
          </cell>
          <cell r="O887">
            <v>38734.48687917897</v>
          </cell>
          <cell r="P887">
            <v>46048.395686384232</v>
          </cell>
          <cell r="Q887">
            <v>35488.531929062876</v>
          </cell>
          <cell r="R887">
            <v>24522.54993366242</v>
          </cell>
          <cell r="S887">
            <v>24007.545699483628</v>
          </cell>
          <cell r="T887">
            <v>23492.856645524196</v>
          </cell>
          <cell r="U887">
            <v>23196.403014893571</v>
          </cell>
          <cell r="V887">
            <v>22464.462183551754</v>
          </cell>
          <cell r="W887">
            <v>21950.776545848377</v>
          </cell>
          <cell r="X887">
            <v>21437.445646258726</v>
          </cell>
          <cell r="Y887">
            <v>21141.07043101656</v>
          </cell>
          <cell r="Z887">
            <v>20411.89094925813</v>
          </cell>
          <cell r="AA887">
            <v>19899.689403504846</v>
          </cell>
          <cell r="AB887">
            <v>19387.887118623737</v>
          </cell>
          <cell r="AC887">
            <v>19093.24659685402</v>
          </cell>
          <cell r="AD887">
            <v>18365.528602117265</v>
          </cell>
          <cell r="AE887">
            <v>4843.2446805574218</v>
          </cell>
          <cell r="CO887">
            <v>891933.88639750518</v>
          </cell>
        </row>
        <row r="888">
          <cell r="A888">
            <v>-211045.36558712693</v>
          </cell>
          <cell r="B888">
            <v>12794.501315179048</v>
          </cell>
          <cell r="C888">
            <v>55498.862719274955</v>
          </cell>
          <cell r="D888">
            <v>53040.100339447716</v>
          </cell>
          <cell r="E888">
            <v>39327.907502775182</v>
          </cell>
          <cell r="F888">
            <v>37108.573407452219</v>
          </cell>
          <cell r="G888">
            <v>34312.282502240007</v>
          </cell>
          <cell r="H888">
            <v>31989.431760592648</v>
          </cell>
          <cell r="I888">
            <v>31244.630769376134</v>
          </cell>
          <cell r="J888">
            <v>30087.109665025098</v>
          </cell>
          <cell r="K888">
            <v>29039.984019428157</v>
          </cell>
          <cell r="L888">
            <v>28137.27744720404</v>
          </cell>
          <cell r="M888">
            <v>27324.884885649808</v>
          </cell>
          <cell r="N888">
            <v>26180.567517395873</v>
          </cell>
          <cell r="O888">
            <v>34724.262420282495</v>
          </cell>
          <cell r="P888">
            <v>43588.97181317713</v>
          </cell>
          <cell r="Q888">
            <v>31166.906175502983</v>
          </cell>
          <cell r="R888">
            <v>18334.308352245585</v>
          </cell>
          <cell r="S888">
            <v>17827.470791965352</v>
          </cell>
          <cell r="T888">
            <v>17318.519013971934</v>
          </cell>
          <cell r="U888">
            <v>17029.334660969944</v>
          </cell>
          <cell r="V888">
            <v>16294.017195924527</v>
          </cell>
          <cell r="W888">
            <v>15778.334537335919</v>
          </cell>
          <cell r="X888">
            <v>15260.27230808503</v>
          </cell>
          <cell r="Y888">
            <v>14960.202679886203</v>
          </cell>
          <cell r="Z888">
            <v>14216.721447503154</v>
          </cell>
          <cell r="AA888">
            <v>13691.083552843225</v>
          </cell>
          <cell r="AB888">
            <v>13162.76743043886</v>
          </cell>
          <cell r="AC888">
            <v>12852.139245246221</v>
          </cell>
          <cell r="AD888">
            <v>12097.776704662396</v>
          </cell>
          <cell r="AE888">
            <v>-3832.9765580791645</v>
          </cell>
          <cell r="CO888">
            <v>1055226.8279356346</v>
          </cell>
        </row>
        <row r="889">
          <cell r="A889">
            <v>-201276.9649666842</v>
          </cell>
          <cell r="B889">
            <v>14610.362523072021</v>
          </cell>
          <cell r="C889">
            <v>58362.640475716486</v>
          </cell>
          <cell r="D889">
            <v>53596.22317304954</v>
          </cell>
          <cell r="E889">
            <v>39633.285266461768</v>
          </cell>
          <cell r="F889">
            <v>37462.804874166395</v>
          </cell>
          <cell r="G889">
            <v>34752.345756086346</v>
          </cell>
          <cell r="H889">
            <v>32495.088291254986</v>
          </cell>
          <cell r="I889">
            <v>31749.712304901215</v>
          </cell>
          <cell r="J889">
            <v>30597.62068467174</v>
          </cell>
          <cell r="K889">
            <v>29557.745726136054</v>
          </cell>
          <cell r="L889">
            <v>28655.810607952299</v>
          </cell>
          <cell r="M889">
            <v>27846.669716888864</v>
          </cell>
          <cell r="N889">
            <v>26708.468756592265</v>
          </cell>
          <cell r="O889">
            <v>34816.538918195256</v>
          </cell>
          <cell r="P889">
            <v>43244.039092711864</v>
          </cell>
          <cell r="Q889">
            <v>31389.535338787602</v>
          </cell>
          <cell r="R889">
            <v>19131.371678729236</v>
          </cell>
          <cell r="S889">
            <v>18634.981102936348</v>
          </cell>
          <cell r="T889">
            <v>18136.890052341398</v>
          </cell>
          <cell r="U889">
            <v>17855.001901940668</v>
          </cell>
          <cell r="V889">
            <v>17135.400939341736</v>
          </cell>
          <cell r="W889">
            <v>16631.89621125409</v>
          </cell>
          <cell r="X889">
            <v>16126.47758379564</v>
          </cell>
          <cell r="Y889">
            <v>15835.719589119257</v>
          </cell>
          <cell r="Z889">
            <v>15109.66724033195</v>
          </cell>
          <cell r="AA889">
            <v>14598.155471161004</v>
          </cell>
          <cell r="AB889">
            <v>14084.489591386609</v>
          </cell>
          <cell r="AC889">
            <v>13785.395447439932</v>
          </cell>
          <cell r="AD889">
            <v>13050.435068055722</v>
          </cell>
          <cell r="AE889">
            <v>-2151.480104503622</v>
          </cell>
          <cell r="CO889">
            <v>1006384.8248334209</v>
          </cell>
        </row>
        <row r="890">
          <cell r="A890">
            <v>-180383.53970069904</v>
          </cell>
          <cell r="B890">
            <v>27419.726582246469</v>
          </cell>
          <cell r="C890">
            <v>65524.905819487321</v>
          </cell>
          <cell r="D890">
            <v>65912.845962830601</v>
          </cell>
          <cell r="E890">
            <v>47582.237609074276</v>
          </cell>
          <cell r="F890">
            <v>45274.317852138047</v>
          </cell>
          <cell r="G890">
            <v>42541.058550289774</v>
          </cell>
          <cell r="H890">
            <v>40225.642704962782</v>
          </cell>
          <cell r="I890">
            <v>39299.338446272624</v>
          </cell>
          <cell r="J890">
            <v>37944.714137917501</v>
          </cell>
          <cell r="K890">
            <v>36725.232143523361</v>
          </cell>
          <cell r="L890">
            <v>35630.803653431401</v>
          </cell>
          <cell r="M890">
            <v>34651.44165547016</v>
          </cell>
          <cell r="N890">
            <v>33319.104766361044</v>
          </cell>
          <cell r="O890">
            <v>40305.249637325629</v>
          </cell>
          <cell r="P890">
            <v>47670.273403223197</v>
          </cell>
          <cell r="Q890">
            <v>36979.225972026368</v>
          </cell>
          <cell r="R890">
            <v>25872.684445242645</v>
          </cell>
          <cell r="S890">
            <v>25337.038938576079</v>
          </cell>
          <cell r="T890">
            <v>24802.073279864606</v>
          </cell>
          <cell r="U890">
            <v>24490.531392263918</v>
          </cell>
          <cell r="V890">
            <v>23734.263699924995</v>
          </cell>
          <cell r="W890">
            <v>23201.462423519479</v>
          </cell>
          <cell r="X890">
            <v>22669.426321977036</v>
          </cell>
          <cell r="Y890">
            <v>22359.36543677179</v>
          </cell>
          <cell r="Z890">
            <v>21607.742153121893</v>
          </cell>
          <cell r="AA890">
            <v>21078.142082932944</v>
          </cell>
          <cell r="AB890">
            <v>20549.403223793452</v>
          </cell>
          <cell r="AC890">
            <v>20242.711104769129</v>
          </cell>
          <cell r="AD890">
            <v>19494.613259078855</v>
          </cell>
          <cell r="AE890">
            <v>5811.2171133310621</v>
          </cell>
          <cell r="CO890">
            <v>901917.69850349508</v>
          </cell>
        </row>
        <row r="891">
          <cell r="A891">
            <v>-167101.18358369695</v>
          </cell>
          <cell r="B891">
            <v>30998.746745783632</v>
          </cell>
          <cell r="C891">
            <v>65286.20409419779</v>
          </cell>
          <cell r="D891">
            <v>61086.087818019354</v>
          </cell>
          <cell r="E891">
            <v>47817.579430581725</v>
          </cell>
          <cell r="F891">
            <v>45582.05254578311</v>
          </cell>
          <cell r="G891">
            <v>42970.589730360676</v>
          </cell>
          <cell r="H891">
            <v>40749.256012320329</v>
          </cell>
          <cell r="I891">
            <v>39826.600650444743</v>
          </cell>
          <cell r="J891">
            <v>38484.639039145361</v>
          </cell>
          <cell r="K891">
            <v>37279.82685929515</v>
          </cell>
          <cell r="L891">
            <v>36191.234231880429</v>
          </cell>
          <cell r="M891">
            <v>35220.662157217492</v>
          </cell>
          <cell r="N891">
            <v>33901.751185746623</v>
          </cell>
          <cell r="O891">
            <v>40300.254513156877</v>
          </cell>
          <cell r="P891">
            <v>47073.932917587103</v>
          </cell>
          <cell r="Q891">
            <v>37155.859491177478</v>
          </cell>
          <cell r="R891">
            <v>26832.290606473776</v>
          </cell>
          <cell r="S891">
            <v>26312.36897879625</v>
          </cell>
          <cell r="T891">
            <v>25793.652905649797</v>
          </cell>
          <cell r="U891">
            <v>25493.147799118786</v>
          </cell>
          <cell r="V891">
            <v>24759.983174493049</v>
          </cell>
          <cell r="W891">
            <v>24245.105137301725</v>
          </cell>
          <cell r="X891">
            <v>23731.583962356148</v>
          </cell>
          <cell r="Y891">
            <v>23435.151366362072</v>
          </cell>
          <cell r="Z891">
            <v>22708.776243847489</v>
          </cell>
          <cell r="AA891">
            <v>22199.574812182516</v>
          </cell>
          <cell r="AB891">
            <v>21691.900540929011</v>
          </cell>
          <cell r="AC891">
            <v>21401.687179962042</v>
          </cell>
          <cell r="AD891">
            <v>20681.31811335012</v>
          </cell>
          <cell r="AE891">
            <v>7989.9382151540194</v>
          </cell>
          <cell r="CO891">
            <v>835505.91791848477</v>
          </cell>
        </row>
        <row r="892">
          <cell r="A892">
            <v>-185004.24332453046</v>
          </cell>
          <cell r="B892">
            <v>28086.357517719254</v>
          </cell>
          <cell r="C892">
            <v>67334.133279597023</v>
          </cell>
          <cell r="D892">
            <v>64387.223545049244</v>
          </cell>
          <cell r="E892">
            <v>48188.286016714221</v>
          </cell>
          <cell r="F892">
            <v>45832.370296836307</v>
          </cell>
          <cell r="G892">
            <v>43037.280140919393</v>
          </cell>
          <cell r="H892">
            <v>40670.422466156509</v>
          </cell>
          <cell r="I892">
            <v>39725.905051853639</v>
          </cell>
          <cell r="J892">
            <v>38346.683808080561</v>
          </cell>
          <cell r="K892">
            <v>37103.701005665571</v>
          </cell>
          <cell r="L892">
            <v>35988.936533679662</v>
          </cell>
          <cell r="M892">
            <v>34989.810741580644</v>
          </cell>
          <cell r="N892">
            <v>33633.264600958675</v>
          </cell>
          <cell r="O892">
            <v>40805.908105936425</v>
          </cell>
          <cell r="P892">
            <v>48364.64398564271</v>
          </cell>
          <cell r="Q892">
            <v>37399.931489371615</v>
          </cell>
          <cell r="R892">
            <v>26013.744731050021</v>
          </cell>
          <cell r="S892">
            <v>25466.820914248041</v>
          </cell>
          <cell r="T892">
            <v>24920.535060208771</v>
          </cell>
          <cell r="U892">
            <v>24600.886153695566</v>
          </cell>
          <cell r="V892">
            <v>23829.954370116197</v>
          </cell>
          <cell r="W892">
            <v>23285.699551553</v>
          </cell>
          <cell r="X892">
            <v>22742.162765699773</v>
          </cell>
          <cell r="Y892">
            <v>22423.662840010962</v>
          </cell>
          <cell r="Z892">
            <v>21657.33010227725</v>
          </cell>
          <cell r="AA892">
            <v>21116.079264745844</v>
          </cell>
          <cell r="AB892">
            <v>20575.636579355167</v>
          </cell>
          <cell r="AC892">
            <v>20260.169243427939</v>
          </cell>
          <cell r="AD892">
            <v>19497.273370589988</v>
          </cell>
          <cell r="AE892">
            <v>5464.9646268213401</v>
          </cell>
          <cell r="CO892">
            <v>925021.21662265225</v>
          </cell>
        </row>
        <row r="893">
          <cell r="A893">
            <v>-192175.10570836547</v>
          </cell>
          <cell r="B893">
            <v>18337.191833617122</v>
          </cell>
          <cell r="C893">
            <v>57497.562724328076</v>
          </cell>
          <cell r="D893">
            <v>55541.895354163891</v>
          </cell>
          <cell r="E893">
            <v>40395.153697131711</v>
          </cell>
          <cell r="F893">
            <v>38254.365095866931</v>
          </cell>
          <cell r="G893">
            <v>35610.378377285087</v>
          </cell>
          <cell r="H893">
            <v>33401.254555453168</v>
          </cell>
          <cell r="I893">
            <v>32643.586011016625</v>
          </cell>
          <cell r="J893">
            <v>31482.542881745154</v>
          </cell>
          <cell r="K893">
            <v>30436.658409964257</v>
          </cell>
          <cell r="L893">
            <v>29522.740242881249</v>
          </cell>
          <cell r="M893">
            <v>28705.037376814747</v>
          </cell>
          <cell r="N893">
            <v>27558.978193022536</v>
          </cell>
          <cell r="O893">
            <v>35248.705880725829</v>
          </cell>
          <cell r="P893">
            <v>43260.498398606098</v>
          </cell>
          <cell r="Q893">
            <v>31931.525958934362</v>
          </cell>
          <cell r="R893">
            <v>20203.561030166755</v>
          </cell>
          <cell r="S893">
            <v>19712.874420564003</v>
          </cell>
          <cell r="T893">
            <v>19220.970682812615</v>
          </cell>
          <cell r="U893">
            <v>18942.919777461291</v>
          </cell>
          <cell r="V893">
            <v>18233.364672070442</v>
          </cell>
          <cell r="W893">
            <v>17737.586052282262</v>
          </cell>
          <cell r="X893">
            <v>17240.437544039843</v>
          </cell>
          <cell r="Y893">
            <v>16955.789876970284</v>
          </cell>
          <cell r="Z893">
            <v>16241.86524267801</v>
          </cell>
          <cell r="AA893">
            <v>15740.355520565543</v>
          </cell>
          <cell r="AB893">
            <v>15237.303976929059</v>
          </cell>
          <cell r="AC893">
            <v>14946.845723557006</v>
          </cell>
          <cell r="AD893">
            <v>14226.389018861821</v>
          </cell>
          <cell r="AE893">
            <v>-299.06161690716181</v>
          </cell>
          <cell r="CO893">
            <v>960875.52854182734</v>
          </cell>
        </row>
        <row r="894">
          <cell r="A894">
            <v>-188595.10314974198</v>
          </cell>
          <cell r="B894">
            <v>23828.140028436814</v>
          </cell>
          <cell r="C894">
            <v>62184.066944885461</v>
          </cell>
          <cell r="D894">
            <v>60325.982778120029</v>
          </cell>
          <cell r="E894">
            <v>44992.607940972957</v>
          </cell>
          <cell r="F894">
            <v>42720.981242826339</v>
          </cell>
          <cell r="G894">
            <v>39981.563508814943</v>
          </cell>
          <cell r="H894">
            <v>37674.466665174725</v>
          </cell>
          <cell r="I894">
            <v>36806.106643400315</v>
          </cell>
          <cell r="J894">
            <v>35515.394012620265</v>
          </cell>
          <cell r="K894">
            <v>34352.207557426824</v>
          </cell>
          <cell r="L894">
            <v>33319.210416756672</v>
          </cell>
          <cell r="M894">
            <v>32393.769297211227</v>
          </cell>
          <cell r="N894">
            <v>31122.551479071204</v>
          </cell>
          <cell r="O894">
            <v>38535.704934343645</v>
          </cell>
          <cell r="P894">
            <v>46308.976014110012</v>
          </cell>
          <cell r="Q894">
            <v>35156.966530936639</v>
          </cell>
          <cell r="R894">
            <v>23592.17026076866</v>
          </cell>
          <cell r="S894">
            <v>23067.440072409256</v>
          </cell>
          <cell r="T894">
            <v>22542.563763348458</v>
          </cell>
          <cell r="U894">
            <v>22239.36078871855</v>
          </cell>
          <cell r="V894">
            <v>21492.355117129824</v>
          </cell>
          <cell r="W894">
            <v>20967.013614258743</v>
          </cell>
          <cell r="X894">
            <v>20441.507651250984</v>
          </cell>
          <cell r="Y894">
            <v>20136.160062523733</v>
          </cell>
          <cell r="Z894">
            <v>19389.982461594685</v>
          </cell>
          <cell r="AA894">
            <v>18863.952918855182</v>
          </cell>
          <cell r="AB894">
            <v>18337.738274782852</v>
          </cell>
          <cell r="AC894">
            <v>18031.668423410338</v>
          </cell>
          <cell r="AD894">
            <v>17284.731303888679</v>
          </cell>
          <cell r="AE894">
            <v>3001.5666845449487</v>
          </cell>
          <cell r="CO894">
            <v>942975.51574870979</v>
          </cell>
        </row>
        <row r="895">
          <cell r="A895">
            <v>-204312.60285712156</v>
          </cell>
          <cell r="B895">
            <v>17958.992181881549</v>
          </cell>
          <cell r="C895">
            <v>60597.903479617642</v>
          </cell>
          <cell r="D895">
            <v>60477.189985073244</v>
          </cell>
          <cell r="E895">
            <v>43303.564360946722</v>
          </cell>
          <cell r="F895">
            <v>40993.047148260142</v>
          </cell>
          <cell r="G895">
            <v>38149.405087789128</v>
          </cell>
          <cell r="H895">
            <v>35769.346255673197</v>
          </cell>
          <cell r="I895">
            <v>34931.410949741185</v>
          </cell>
          <cell r="J895">
            <v>33667.116650679149</v>
          </cell>
          <cell r="K895">
            <v>32524.294141589926</v>
          </cell>
          <cell r="L895">
            <v>31521.92656987402</v>
          </cell>
          <cell r="M895">
            <v>30620.338925891643</v>
          </cell>
          <cell r="N895">
            <v>29373.296939009393</v>
          </cell>
          <cell r="O895">
            <v>37518.59666182637</v>
          </cell>
          <cell r="P895">
            <v>46016.247902381416</v>
          </cell>
          <cell r="Q895">
            <v>33959.311503843826</v>
          </cell>
          <cell r="R895">
            <v>21482.886440329617</v>
          </cell>
          <cell r="S895">
            <v>20951.459202734433</v>
          </cell>
          <cell r="T895">
            <v>20418.974642925881</v>
          </cell>
          <cell r="U895">
            <v>20111.461821583689</v>
          </cell>
          <cell r="V895">
            <v>19350.7057264131</v>
          </cell>
          <cell r="W895">
            <v>18814.85504705846</v>
          </cell>
          <cell r="X895">
            <v>18277.814342237616</v>
          </cell>
          <cell r="Y895">
            <v>17963.922500424116</v>
          </cell>
          <cell r="Z895">
            <v>17200.018982118738</v>
          </cell>
          <cell r="AA895">
            <v>16659.18968009323</v>
          </cell>
          <cell r="AB895">
            <v>16117.020993921484</v>
          </cell>
          <cell r="AC895">
            <v>15797.689842553878</v>
          </cell>
          <cell r="AD895">
            <v>15028.503537595898</v>
          </cell>
          <cell r="AE895">
            <v>-420.74384813282086</v>
          </cell>
          <cell r="CO895">
            <v>1021563.0142856077</v>
          </cell>
        </row>
        <row r="896">
          <cell r="A896">
            <v>-183044.96429519169</v>
          </cell>
          <cell r="B896">
            <v>24603.632822204556</v>
          </cell>
          <cell r="C896">
            <v>63249.603361001165</v>
          </cell>
          <cell r="D896">
            <v>59495.409355716867</v>
          </cell>
          <cell r="E896">
            <v>44566.977870600836</v>
          </cell>
          <cell r="F896">
            <v>42342.976176309065</v>
          </cell>
          <cell r="G896">
            <v>39669.274185076443</v>
          </cell>
          <cell r="H896">
            <v>37415.742933932575</v>
          </cell>
          <cell r="I896">
            <v>36561.813233132329</v>
          </cell>
          <cell r="J896">
            <v>35291.771349477975</v>
          </cell>
          <cell r="K896">
            <v>34148.727610046684</v>
          </cell>
          <cell r="L896">
            <v>33132.112043417837</v>
          </cell>
          <cell r="M896">
            <v>32223.068310564267</v>
          </cell>
          <cell r="N896">
            <v>30972.342636575864</v>
          </cell>
          <cell r="O896">
            <v>38153.603501481251</v>
          </cell>
          <cell r="P896">
            <v>45688.921423082851</v>
          </cell>
          <cell r="Q896">
            <v>34863.531396754777</v>
          </cell>
          <cell r="R896">
            <v>23631.438155486103</v>
          </cell>
          <cell r="S896">
            <v>23117.702294134659</v>
          </cell>
          <cell r="T896">
            <v>22603.932587658092</v>
          </cell>
          <cell r="U896">
            <v>22308.591866821735</v>
          </cell>
          <cell r="V896">
            <v>21576.287547453874</v>
          </cell>
          <cell r="W896">
            <v>21062.410090722988</v>
          </cell>
          <cell r="X896">
            <v>20548.494541005493</v>
          </cell>
          <cell r="Y896">
            <v>20251.658301111609</v>
          </cell>
          <cell r="Z896">
            <v>19520.544557168854</v>
          </cell>
          <cell r="AA896">
            <v>19006.507733590879</v>
          </cell>
          <cell r="AB896">
            <v>18492.428036020901</v>
          </cell>
          <cell r="AC896">
            <v>18195.561384426284</v>
          </cell>
          <cell r="AD896">
            <v>17464.134835439389</v>
          </cell>
          <cell r="AE896">
            <v>3598.3919716243108</v>
          </cell>
          <cell r="CO896">
            <v>915224.82147595845</v>
          </cell>
        </row>
        <row r="897">
          <cell r="A897">
            <v>-180171.00822008814</v>
          </cell>
          <cell r="B897">
            <v>28039.638644993815</v>
          </cell>
          <cell r="C897">
            <v>67767.587431600448</v>
          </cell>
          <cell r="D897">
            <v>64480.562724197909</v>
          </cell>
          <cell r="E897">
            <v>48787.260438165496</v>
          </cell>
          <cell r="F897">
            <v>46440.66482260199</v>
          </cell>
          <cell r="G897">
            <v>43675.373102377343</v>
          </cell>
          <cell r="H897">
            <v>41328.786982788472</v>
          </cell>
          <cell r="I897">
            <v>40372.95361884353</v>
          </cell>
          <cell r="J897">
            <v>38983.272664636912</v>
          </cell>
          <cell r="K897">
            <v>37731.899497907114</v>
          </cell>
          <cell r="L897">
            <v>36605.598516800004</v>
          </cell>
          <cell r="M897">
            <v>35597.204989117046</v>
          </cell>
          <cell r="N897">
            <v>34230.964287007198</v>
          </cell>
          <cell r="O897">
            <v>41176.393527034372</v>
          </cell>
          <cell r="P897">
            <v>48510.988705897282</v>
          </cell>
          <cell r="Q897">
            <v>37823.996478794543</v>
          </cell>
          <cell r="R897">
            <v>26717.301438020862</v>
          </cell>
          <cell r="S897">
            <v>26171.765078645258</v>
          </cell>
          <cell r="T897">
            <v>25627.163194075707</v>
          </cell>
          <cell r="U897">
            <v>25308.345904598536</v>
          </cell>
          <cell r="V897">
            <v>24540.875827358817</v>
          </cell>
          <cell r="W897">
            <v>23999.24896201252</v>
          </cell>
          <cell r="X897">
            <v>23458.673856293353</v>
          </cell>
          <cell r="Y897">
            <v>23142.373540770088</v>
          </cell>
          <cell r="Z897">
            <v>22380.806081474555</v>
          </cell>
          <cell r="AA897">
            <v>21843.579386101148</v>
          </cell>
          <cell r="AB897">
            <v>21307.536455453897</v>
          </cell>
          <cell r="AC897">
            <v>20995.795079196418</v>
          </cell>
          <cell r="AD897">
            <v>20239.145005493127</v>
          </cell>
          <cell r="AE897">
            <v>6564.9739885659801</v>
          </cell>
          <cell r="CO897">
            <v>900855.04110044066</v>
          </cell>
        </row>
        <row r="898">
          <cell r="A898">
            <v>-174924.6935078837</v>
          </cell>
          <cell r="B898">
            <v>26604.95400585435</v>
          </cell>
          <cell r="C898">
            <v>62935.466262201822</v>
          </cell>
          <cell r="D898">
            <v>60591.791088713726</v>
          </cell>
          <cell r="E898">
            <v>44789.578776478156</v>
          </cell>
          <cell r="F898">
            <v>42607.22453721668</v>
          </cell>
          <cell r="G898">
            <v>40005.75684585172</v>
          </cell>
          <cell r="H898">
            <v>37807.602068524429</v>
          </cell>
          <cell r="I898">
            <v>36953.964170000341</v>
          </cell>
          <cell r="J898">
            <v>35689.353052534207</v>
          </cell>
          <cell r="K898">
            <v>34553.172486671567</v>
          </cell>
          <cell r="L898">
            <v>33538.029876656576</v>
          </cell>
          <cell r="M898">
            <v>32632.448169309231</v>
          </cell>
          <cell r="N898">
            <v>31387.694611422026</v>
          </cell>
          <cell r="O898">
            <v>38207.6442473801</v>
          </cell>
          <cell r="P898">
            <v>45380.064614700648</v>
          </cell>
          <cell r="Q898">
            <v>35026.693410080814</v>
          </cell>
          <cell r="R898">
            <v>24272.44543681651</v>
          </cell>
          <cell r="S898">
            <v>23767.657817343788</v>
          </cell>
          <cell r="T898">
            <v>23263.17388290244</v>
          </cell>
          <cell r="U898">
            <v>22974.092225703163</v>
          </cell>
          <cell r="V898">
            <v>22255.153784634058</v>
          </cell>
          <cell r="W898">
            <v>21751.636670057967</v>
          </cell>
          <cell r="X898">
            <v>21248.461355660067</v>
          </cell>
          <cell r="Y898">
            <v>20959.53369149311</v>
          </cell>
          <cell r="Z898">
            <v>20243.177451040538</v>
          </cell>
          <cell r="AA898">
            <v>19741.090300918659</v>
          </cell>
          <cell r="AB898">
            <v>19239.387849908628</v>
          </cell>
          <cell r="AC898">
            <v>18952.247437607883</v>
          </cell>
          <cell r="AD898">
            <v>18237.183555346717</v>
          </cell>
          <cell r="AE898">
            <v>4977.4817917310611</v>
          </cell>
          <cell r="CO898">
            <v>874623.46753941849</v>
          </cell>
        </row>
        <row r="899">
          <cell r="A899">
            <v>-193296.82868450458</v>
          </cell>
          <cell r="B899">
            <v>23553.921699589162</v>
          </cell>
          <cell r="C899">
            <v>64572.644233620929</v>
          </cell>
          <cell r="D899">
            <v>59718.901294898853</v>
          </cell>
          <cell r="E899">
            <v>45603.906903376148</v>
          </cell>
          <cell r="F899">
            <v>43283.620933184618</v>
          </cell>
          <cell r="G899">
            <v>40481.440252766522</v>
          </cell>
          <cell r="H899">
            <v>38122.145810893257</v>
          </cell>
          <cell r="I899">
            <v>37235.385692996308</v>
          </cell>
          <cell r="J899">
            <v>35919.802633652682</v>
          </cell>
          <cell r="K899">
            <v>34732.847074043428</v>
          </cell>
          <cell r="L899">
            <v>33679.300432623175</v>
          </cell>
          <cell r="M899">
            <v>32733.879529960745</v>
          </cell>
          <cell r="N899">
            <v>31438.180660175254</v>
          </cell>
          <cell r="O899">
            <v>39041.243057366359</v>
          </cell>
          <cell r="P899">
            <v>47011.716738999065</v>
          </cell>
          <cell r="Q899">
            <v>35581.280805454109</v>
          </cell>
          <cell r="R899">
            <v>23731.992611126931</v>
          </cell>
          <cell r="S899">
            <v>23195.831745185991</v>
          </cell>
          <cell r="T899">
            <v>22659.481036978599</v>
          </cell>
          <cell r="U899">
            <v>22348.062242018656</v>
          </cell>
          <cell r="V899">
            <v>21586.187141834365</v>
          </cell>
          <cell r="W899">
            <v>21049.232046661753</v>
          </cell>
          <cell r="X899">
            <v>20512.063282345618</v>
          </cell>
          <cell r="Y899">
            <v>20198.157578966813</v>
          </cell>
          <cell r="Z899">
            <v>19437.058913683824</v>
          </cell>
          <cell r="AA899">
            <v>18899.209906513715</v>
          </cell>
          <cell r="AB899">
            <v>18361.120412840268</v>
          </cell>
          <cell r="AC899">
            <v>18046.145253209164</v>
          </cell>
          <cell r="AD899">
            <v>17284.190891165083</v>
          </cell>
          <cell r="AE899">
            <v>2646.0254058506689</v>
          </cell>
          <cell r="CO899">
            <v>966484.14342252281</v>
          </cell>
        </row>
        <row r="900">
          <cell r="A900">
            <v>-192780.97554556053</v>
          </cell>
          <cell r="B900">
            <v>19529.866749018402</v>
          </cell>
          <cell r="C900">
            <v>59983.76893785529</v>
          </cell>
          <cell r="D900">
            <v>60773.277430904927</v>
          </cell>
          <cell r="E900">
            <v>43272.045751467173</v>
          </cell>
          <cell r="F900">
            <v>41032.199978504141</v>
          </cell>
          <cell r="G900">
            <v>38300.972056647151</v>
          </cell>
          <cell r="H900">
            <v>36009.009668675993</v>
          </cell>
          <cell r="I900">
            <v>35180.051155276655</v>
          </cell>
          <cell r="J900">
            <v>33933.672879729187</v>
          </cell>
          <cell r="K900">
            <v>32809.893790606569</v>
          </cell>
          <cell r="L900">
            <v>31818.868658753367</v>
          </cell>
          <cell r="M900">
            <v>30930.639664563394</v>
          </cell>
          <cell r="N900">
            <v>29701.952387042518</v>
          </cell>
          <cell r="O900">
            <v>37343.214346749701</v>
          </cell>
          <cell r="P900">
            <v>45331.580931681397</v>
          </cell>
          <cell r="Q900">
            <v>33947.366024185605</v>
          </cell>
          <cell r="R900">
            <v>22153.200881840094</v>
          </cell>
          <cell r="S900">
            <v>21637.416227401191</v>
          </cell>
          <cell r="T900">
            <v>21120.982325787772</v>
          </cell>
          <cell r="U900">
            <v>20824.514579107075</v>
          </cell>
          <cell r="V900">
            <v>20086.088287053761</v>
          </cell>
          <cell r="W900">
            <v>19567.587424605714</v>
          </cell>
          <cell r="X900">
            <v>19048.355828742846</v>
          </cell>
          <cell r="Y900">
            <v>18747.563737581528</v>
          </cell>
          <cell r="Z900">
            <v>18007.612091102666</v>
          </cell>
          <cell r="AA900">
            <v>17486.054112610524</v>
          </cell>
          <cell r="AB900">
            <v>16963.673687222159</v>
          </cell>
          <cell r="AC900">
            <v>16659.692329395435</v>
          </cell>
          <cell r="AD900">
            <v>15916.346061927245</v>
          </cell>
          <cell r="AE900">
            <v>1329.6638676913608</v>
          </cell>
          <cell r="CO900">
            <v>963904.87772780261</v>
          </cell>
        </row>
        <row r="901">
          <cell r="A901">
            <v>-188191.38713682344</v>
          </cell>
          <cell r="B901">
            <v>20225.677482977917</v>
          </cell>
          <cell r="C901">
            <v>58693.8909661293</v>
          </cell>
          <cell r="D901">
            <v>56806.797166328237</v>
          </cell>
          <cell r="E901">
            <v>42047.241951504097</v>
          </cell>
          <cell r="F901">
            <v>39875.722476128518</v>
          </cell>
          <cell r="G901">
            <v>37223.52791072418</v>
          </cell>
          <cell r="H901">
            <v>34999.602874656703</v>
          </cell>
          <cell r="I901">
            <v>34204.075607541017</v>
          </cell>
          <cell r="J901">
            <v>33000.410111102523</v>
          </cell>
          <cell r="K901">
            <v>31916.630449073207</v>
          </cell>
          <cell r="L901">
            <v>30962.378254278454</v>
          </cell>
          <cell r="M901">
            <v>30108.905368221538</v>
          </cell>
          <cell r="N901">
            <v>28921.954399368246</v>
          </cell>
          <cell r="O901">
            <v>36394.208846067602</v>
          </cell>
          <cell r="P901">
            <v>44201.038584089125</v>
          </cell>
          <cell r="Q901">
            <v>33092.956195369967</v>
          </cell>
          <cell r="R901">
            <v>21583.128587103536</v>
          </cell>
          <cell r="S901">
            <v>21083.805027238355</v>
          </cell>
          <cell r="T901">
            <v>20583.746164014621</v>
          </cell>
          <cell r="U901">
            <v>20299.194612230051</v>
          </cell>
          <cell r="V901">
            <v>19581.33362931561</v>
          </cell>
          <cell r="W901">
            <v>19078.933834466574</v>
          </cell>
          <cell r="X901">
            <v>18575.706449209552</v>
          </cell>
          <cell r="Y901">
            <v>18286.644700744073</v>
          </cell>
          <cell r="Z901">
            <v>17566.668851791088</v>
          </cell>
          <cell r="AA901">
            <v>17060.806727366176</v>
          </cell>
          <cell r="AB901">
            <v>16554.013142645948</v>
          </cell>
          <cell r="AC901">
            <v>16261.502599090778</v>
          </cell>
          <cell r="AD901">
            <v>15537.518978769956</v>
          </cell>
          <cell r="AE901">
            <v>1300.8468368240719</v>
          </cell>
          <cell r="CO901">
            <v>940956.93568411714</v>
          </cell>
        </row>
        <row r="902">
          <cell r="A902">
            <v>-166659.35622036675</v>
          </cell>
          <cell r="B902">
            <v>34454.432051371376</v>
          </cell>
          <cell r="C902">
            <v>68433.661908622656</v>
          </cell>
          <cell r="D902">
            <v>66480.548652162295</v>
          </cell>
          <cell r="E902">
            <v>50939.209287333782</v>
          </cell>
          <cell r="F902">
            <v>48602.835458076748</v>
          </cell>
          <cell r="G902">
            <v>45907.340565489474</v>
          </cell>
          <cell r="H902">
            <v>43604.437150792553</v>
          </cell>
          <cell r="I902">
            <v>42605.208868107744</v>
          </cell>
          <cell r="J902">
            <v>41172.272268405708</v>
          </cell>
          <cell r="K902">
            <v>39884.673901017057</v>
          </cell>
          <cell r="L902">
            <v>38713.416057885435</v>
          </cell>
          <cell r="M902">
            <v>37667.518617432521</v>
          </cell>
          <cell r="N902">
            <v>36260.614669649629</v>
          </cell>
          <cell r="O902">
            <v>42558.404162031911</v>
          </cell>
          <cell r="P902">
            <v>49258.064390470441</v>
          </cell>
          <cell r="Q902">
            <v>39344.154592784704</v>
          </cell>
          <cell r="R902">
            <v>29013.757726263153</v>
          </cell>
          <cell r="S902">
            <v>28468.068701168697</v>
          </cell>
          <cell r="T902">
            <v>27924.240936410104</v>
          </cell>
          <cell r="U902">
            <v>27604.786484403332</v>
          </cell>
          <cell r="V902">
            <v>26842.394214274827</v>
          </cell>
          <cell r="W902">
            <v>26304.492008175381</v>
          </cell>
          <cell r="X902">
            <v>25768.6846669816</v>
          </cell>
          <cell r="Y902">
            <v>25455.966804665819</v>
          </cell>
          <cell r="Z902">
            <v>24703.60784847819</v>
          </cell>
          <cell r="AA902">
            <v>24174.469775759484</v>
          </cell>
          <cell r="AB902">
            <v>23647.689491947938</v>
          </cell>
          <cell r="AC902">
            <v>23344.252525840406</v>
          </cell>
          <cell r="AD902">
            <v>22601.487347724949</v>
          </cell>
          <cell r="AE902">
            <v>9925.8732840233424</v>
          </cell>
          <cell r="CO902">
            <v>833296.78110183368</v>
          </cell>
        </row>
        <row r="903">
          <cell r="A903">
            <v>-175947.43744964222</v>
          </cell>
          <cell r="B903">
            <v>33503.095963475746</v>
          </cell>
          <cell r="C903">
            <v>68639.269191272339</v>
          </cell>
          <cell r="D903">
            <v>67421.703196132323</v>
          </cell>
          <cell r="E903">
            <v>51064.623082185106</v>
          </cell>
          <cell r="F903">
            <v>48668.010408206275</v>
          </cell>
          <cell r="G903">
            <v>45879.14262711964</v>
          </cell>
          <cell r="H903">
            <v>43502.561583608171</v>
          </cell>
          <cell r="I903">
            <v>42493.639279475829</v>
          </cell>
          <cell r="J903">
            <v>41043.33632552257</v>
          </cell>
          <cell r="K903">
            <v>39737.724460184807</v>
          </cell>
          <cell r="L903">
            <v>38554.669153950788</v>
          </cell>
          <cell r="M903">
            <v>37495.582933661906</v>
          </cell>
          <cell r="N903">
            <v>36071.054272875772</v>
          </cell>
          <cell r="O903">
            <v>42772.210632127884</v>
          </cell>
          <cell r="P903">
            <v>49880.325331470711</v>
          </cell>
          <cell r="Q903">
            <v>39423.883745858126</v>
          </cell>
          <cell r="R903">
            <v>28542.908641856455</v>
          </cell>
          <cell r="S903">
            <v>27983.775839993898</v>
          </cell>
          <cell r="T903">
            <v>27426.196118876935</v>
          </cell>
          <cell r="U903">
            <v>27097.224956869817</v>
          </cell>
          <cell r="V903">
            <v>26315.883686341222</v>
          </cell>
          <cell r="W903">
            <v>25763.248395018483</v>
          </cell>
          <cell r="X903">
            <v>25212.361109757323</v>
          </cell>
          <cell r="Y903">
            <v>24888.554422059417</v>
          </cell>
          <cell r="Z903">
            <v>24116.041891352754</v>
          </cell>
          <cell r="AA903">
            <v>23570.719605385544</v>
          </cell>
          <cell r="AB903">
            <v>23027.364715640593</v>
          </cell>
          <cell r="AC903">
            <v>22711.121946803018</v>
          </cell>
          <cell r="AD903">
            <v>21946.79498302078</v>
          </cell>
          <cell r="AE903">
            <v>8575.8792866089934</v>
          </cell>
          <cell r="CO903">
            <v>879737.18724821112</v>
          </cell>
        </row>
        <row r="904">
          <cell r="A904">
            <v>-168820.31376847808</v>
          </cell>
          <cell r="B904">
            <v>28541.301904865046</v>
          </cell>
          <cell r="C904">
            <v>65129.663273748898</v>
          </cell>
          <cell r="D904">
            <v>63109.983896875216</v>
          </cell>
          <cell r="E904">
            <v>47598.818435339039</v>
          </cell>
          <cell r="F904">
            <v>45360.165907286922</v>
          </cell>
          <cell r="G904">
            <v>42738.265692842644</v>
          </cell>
          <cell r="H904">
            <v>40509.876977224456</v>
          </cell>
          <cell r="I904">
            <v>39591.387271494983</v>
          </cell>
          <cell r="J904">
            <v>38253.313731416871</v>
          </cell>
          <cell r="K904">
            <v>37051.638678795105</v>
          </cell>
          <cell r="L904">
            <v>35967.301467778598</v>
          </cell>
          <cell r="M904">
            <v>35000.164546476357</v>
          </cell>
          <cell r="N904">
            <v>33684.864067062466</v>
          </cell>
          <cell r="O904">
            <v>40164.333982951066</v>
          </cell>
          <cell r="P904">
            <v>47017.836543432422</v>
          </cell>
          <cell r="Q904">
            <v>37001.02050949174</v>
          </cell>
          <cell r="R904">
            <v>26578.099705898974</v>
          </cell>
          <cell r="S904">
            <v>26057.732803483421</v>
          </cell>
          <cell r="T904">
            <v>25538.464818633176</v>
          </cell>
          <cell r="U904">
            <v>25237.699350321498</v>
          </cell>
          <cell r="V904">
            <v>24503.35846076197</v>
          </cell>
          <cell r="W904">
            <v>23987.5890195432</v>
          </cell>
          <cell r="X904">
            <v>23473.056419725544</v>
          </cell>
          <cell r="Y904">
            <v>23175.872152344615</v>
          </cell>
          <cell r="Z904">
            <v>22447.85127841917</v>
          </cell>
          <cell r="AA904">
            <v>21937.256320280954</v>
          </cell>
          <cell r="AB904">
            <v>21428.053438036302</v>
          </cell>
          <cell r="AC904">
            <v>21136.54005685178</v>
          </cell>
          <cell r="AD904">
            <v>20413.992203203255</v>
          </cell>
          <cell r="AE904">
            <v>7595.2581478975626</v>
          </cell>
          <cell r="CO904">
            <v>844101.56884239032</v>
          </cell>
        </row>
        <row r="905">
          <cell r="A905">
            <v>-185492.04324998442</v>
          </cell>
          <cell r="B905">
            <v>26912.227502473601</v>
          </cell>
          <cell r="C905">
            <v>67457.861908418141</v>
          </cell>
          <cell r="D905">
            <v>64889.678314768928</v>
          </cell>
          <cell r="E905">
            <v>47451.510336313862</v>
          </cell>
          <cell r="F905">
            <v>45117.081161201408</v>
          </cell>
          <cell r="G905">
            <v>42338.1154735483</v>
          </cell>
          <cell r="H905">
            <v>39987.608707278065</v>
          </cell>
          <cell r="I905">
            <v>39060.891513508424</v>
          </cell>
          <cell r="J905">
            <v>37702.577354514913</v>
          </cell>
          <cell r="K905">
            <v>36478.528664366982</v>
          </cell>
          <cell r="L905">
            <v>35382.925731927317</v>
          </cell>
          <cell r="M905">
            <v>34401.159614860837</v>
          </cell>
          <cell r="N905">
            <v>33064.801151171247</v>
          </cell>
          <cell r="O905">
            <v>40278.0060143675</v>
          </cell>
          <cell r="P905">
            <v>47871.167941892905</v>
          </cell>
          <cell r="Q905">
            <v>36883.10663186061</v>
          </cell>
          <cell r="R905">
            <v>25475.851913316532</v>
          </cell>
          <cell r="S905">
            <v>24934.498398501266</v>
          </cell>
          <cell r="T905">
            <v>24393.614298353918</v>
          </cell>
          <cell r="U905">
            <v>24078.077034510636</v>
          </cell>
          <cell r="V905">
            <v>23313.311094296398</v>
          </cell>
          <cell r="W905">
            <v>22773.921435360127</v>
          </cell>
          <cell r="X905">
            <v>22235.060106768142</v>
          </cell>
          <cell r="Y905">
            <v>21919.973838248246</v>
          </cell>
          <cell r="Z905">
            <v>21158.986315755734</v>
          </cell>
          <cell r="AA905">
            <v>20621.806993912818</v>
          </cell>
          <cell r="AB905">
            <v>20085.222312527025</v>
          </cell>
          <cell r="AC905">
            <v>19772.370181409933</v>
          </cell>
          <cell r="AD905">
            <v>19013.908763158004</v>
          </cell>
          <cell r="AE905">
            <v>4949.1975503989815</v>
          </cell>
          <cell r="CO905">
            <v>927460.21624992206</v>
          </cell>
        </row>
        <row r="906">
          <cell r="A906">
            <v>-195767.83550158134</v>
          </cell>
          <cell r="B906">
            <v>20770.050883595744</v>
          </cell>
          <cell r="C906">
            <v>62583.234060830699</v>
          </cell>
          <cell r="D906">
            <v>58591.490003824219</v>
          </cell>
          <cell r="E906">
            <v>45148.380120310438</v>
          </cell>
          <cell r="F906">
            <v>42828.280045135456</v>
          </cell>
          <cell r="G906">
            <v>40015.088211445298</v>
          </cell>
          <cell r="H906">
            <v>37649.490996391003</v>
          </cell>
          <cell r="I906">
            <v>36772.19349886234</v>
          </cell>
          <cell r="J906">
            <v>35466.340225451466</v>
          </cell>
          <cell r="K906">
            <v>34287.667060131731</v>
          </cell>
          <cell r="L906">
            <v>33243.991399618812</v>
          </cell>
          <cell r="M906">
            <v>32306.934343768007</v>
          </cell>
          <cell r="N906">
            <v>31020.432312145291</v>
          </cell>
          <cell r="O906">
            <v>38743.550455928467</v>
          </cell>
          <cell r="P906">
            <v>46831.222615427214</v>
          </cell>
          <cell r="Q906">
            <v>35259.834521615914</v>
          </cell>
          <cell r="R906">
            <v>23269.231476620342</v>
          </cell>
          <cell r="S906">
            <v>22733.621831336772</v>
          </cell>
          <cell r="T906">
            <v>22197.640150032566</v>
          </cell>
          <cell r="U906">
            <v>21886.722366249887</v>
          </cell>
          <cell r="V906">
            <v>21124.515700207572</v>
          </cell>
          <cell r="W906">
            <v>20587.349594983236</v>
          </cell>
          <cell r="X906">
            <v>20049.764759940066</v>
          </cell>
          <cell r="Y906">
            <v>19735.53707408053</v>
          </cell>
          <cell r="Z906">
            <v>18973.28827596223</v>
          </cell>
          <cell r="AA906">
            <v>18434.370361362104</v>
          </cell>
          <cell r="AB906">
            <v>17894.981162661978</v>
          </cell>
          <cell r="AC906">
            <v>17578.761416627167</v>
          </cell>
          <cell r="AD906">
            <v>16814.731934713636</v>
          </cell>
          <cell r="AE906">
            <v>1994.2936696261604</v>
          </cell>
          <cell r="CO906">
            <v>978839.17750790669</v>
          </cell>
        </row>
        <row r="907">
          <cell r="A907">
            <v>-213334.70180184595</v>
          </cell>
          <cell r="B907">
            <v>10269.912267707565</v>
          </cell>
          <cell r="C907">
            <v>54670.313749129578</v>
          </cell>
          <cell r="D907">
            <v>54265.000694624949</v>
          </cell>
          <cell r="E907">
            <v>38403.092344902107</v>
          </cell>
          <cell r="F907">
            <v>36200.602855979916</v>
          </cell>
          <cell r="G907">
            <v>33408.333015816039</v>
          </cell>
          <cell r="H907">
            <v>31093.31910274367</v>
          </cell>
          <cell r="I907">
            <v>30369.668702328563</v>
          </cell>
          <cell r="J907">
            <v>29235.919598411827</v>
          </cell>
          <cell r="K907">
            <v>28209.913526726996</v>
          </cell>
          <cell r="L907">
            <v>27329.731339571728</v>
          </cell>
          <cell r="M907">
            <v>26537.297550924079</v>
          </cell>
          <cell r="N907">
            <v>25415.78101810575</v>
          </cell>
          <cell r="O907">
            <v>34083.810833312389</v>
          </cell>
          <cell r="P907">
            <v>43065.877551963902</v>
          </cell>
          <cell r="Q907">
            <v>30516.702114766675</v>
          </cell>
          <cell r="R907">
            <v>17558.486963398485</v>
          </cell>
          <cell r="S907">
            <v>17056.405160842303</v>
          </cell>
          <cell r="T907">
            <v>16551.937290023321</v>
          </cell>
          <cell r="U907">
            <v>16266.336104983311</v>
          </cell>
          <cell r="V907">
            <v>15535.554867943603</v>
          </cell>
          <cell r="W907">
            <v>15023.490645778867</v>
          </cell>
          <cell r="X907">
            <v>14508.740882763075</v>
          </cell>
          <cell r="Y907">
            <v>14211.075691974787</v>
          </cell>
          <cell r="Z907">
            <v>13470.860052289041</v>
          </cell>
          <cell r="AA907">
            <v>12947.560528909824</v>
          </cell>
          <cell r="AB907">
            <v>12421.238405643078</v>
          </cell>
          <cell r="AC907">
            <v>12111.680834632469</v>
          </cell>
          <cell r="AD907">
            <v>11359.160927120291</v>
          </cell>
          <cell r="AE907">
            <v>-4737.6817112159442</v>
          </cell>
          <cell r="CO907">
            <v>1066673.5090092297</v>
          </cell>
        </row>
        <row r="908">
          <cell r="A908">
            <v>-181802.11694538721</v>
          </cell>
          <cell r="B908">
            <v>27539.36819322448</v>
          </cell>
          <cell r="C908">
            <v>66957.57742714911</v>
          </cell>
          <cell r="D908">
            <v>65663.408050320853</v>
          </cell>
          <cell r="E908">
            <v>47598.234831986862</v>
          </cell>
          <cell r="F908">
            <v>45281.21943939566</v>
          </cell>
          <cell r="G908">
            <v>42533.788525073236</v>
          </cell>
          <cell r="H908">
            <v>40207.205710916402</v>
          </cell>
          <cell r="I908">
            <v>39279.498642081118</v>
          </cell>
          <cell r="J908">
            <v>37922.314628572276</v>
          </cell>
          <cell r="K908">
            <v>36700.165854561274</v>
          </cell>
          <cell r="L908">
            <v>35604.019544982075</v>
          </cell>
          <cell r="M908">
            <v>34622.719887595522</v>
          </cell>
          <cell r="N908">
            <v>33287.780835994294</v>
          </cell>
          <cell r="O908">
            <v>40335.61460330816</v>
          </cell>
          <cell r="P908">
            <v>47763.077106153782</v>
          </cell>
          <cell r="Q908">
            <v>36989.190142808453</v>
          </cell>
          <cell r="R908">
            <v>25798.59162474233</v>
          </cell>
          <cell r="S908">
            <v>25260.91949566704</v>
          </cell>
          <cell r="T908">
            <v>24723.879498849841</v>
          </cell>
          <cell r="U908">
            <v>24410.903701900861</v>
          </cell>
          <cell r="V908">
            <v>23651.772326779945</v>
          </cell>
          <cell r="W908">
            <v>23116.744803287336</v>
          </cell>
          <cell r="X908">
            <v>22582.428750220402</v>
          </cell>
          <cell r="Y908">
            <v>22270.691231107863</v>
          </cell>
          <cell r="Z908">
            <v>21516.017072137809</v>
          </cell>
          <cell r="AA908">
            <v>20983.966075527569</v>
          </cell>
          <cell r="AB908">
            <v>20452.715845149432</v>
          </cell>
          <cell r="AC908">
            <v>20144.08184834964</v>
          </cell>
          <cell r="AD908">
            <v>19392.71449572689</v>
          </cell>
          <cell r="AE908">
            <v>5603.1417617238185</v>
          </cell>
          <cell r="CO908">
            <v>909010.58472693607</v>
          </cell>
        </row>
        <row r="909">
          <cell r="A909">
            <v>-171208.35170508994</v>
          </cell>
          <cell r="B909">
            <v>35433.314382403478</v>
          </cell>
          <cell r="C909">
            <v>70337.63108835413</v>
          </cell>
          <cell r="D909">
            <v>64383.17998175614</v>
          </cell>
          <cell r="E909">
            <v>52040.663002300949</v>
          </cell>
          <cell r="F909">
            <v>49640.298313182939</v>
          </cell>
          <cell r="G909">
            <v>46869.651979178074</v>
          </cell>
          <cell r="H909">
            <v>44502.373581833657</v>
          </cell>
          <cell r="I909">
            <v>43472.781086548435</v>
          </cell>
          <cell r="J909">
            <v>42000.812085947153</v>
          </cell>
          <cell r="K909">
            <v>40676.57718146086</v>
          </cell>
          <cell r="L909">
            <v>39471.865764603222</v>
          </cell>
          <cell r="M909">
            <v>38394.252066654692</v>
          </cell>
          <cell r="N909">
            <v>36949.176714330388</v>
          </cell>
          <cell r="O909">
            <v>43417.411869228148</v>
          </cell>
          <cell r="P909">
            <v>50298.967177803701</v>
          </cell>
          <cell r="Q909">
            <v>40112.145798438811</v>
          </cell>
          <cell r="R909">
            <v>29501.114105028595</v>
          </cell>
          <cell r="S909">
            <v>28940.059581776892</v>
          </cell>
          <cell r="T909">
            <v>28380.92855188439</v>
          </cell>
          <cell r="U909">
            <v>28050.361299487144</v>
          </cell>
          <cell r="V909">
            <v>27268.669522524244</v>
          </cell>
          <cell r="W909">
            <v>26715.662178024475</v>
          </cell>
          <cell r="X909">
            <v>26164.81974224656</v>
          </cell>
          <cell r="Y909">
            <v>25841.080136448611</v>
          </cell>
          <cell r="Z909">
            <v>25069.891334320477</v>
          </cell>
          <cell r="AA909">
            <v>24525.941160401722</v>
          </cell>
          <cell r="AB909">
            <v>23984.427610322178</v>
          </cell>
          <cell r="AC909">
            <v>23670.118926874056</v>
          </cell>
          <cell r="AD909">
            <v>22909.004969502908</v>
          </cell>
          <cell r="AE909">
            <v>9887.0992491419674</v>
          </cell>
          <cell r="CO909">
            <v>856041.75852544967</v>
          </cell>
        </row>
        <row r="910">
          <cell r="A910">
            <v>-210682.08520928945</v>
          </cell>
          <cell r="B910">
            <v>17859.420204301889</v>
          </cell>
          <cell r="C910">
            <v>59769.510842129108</v>
          </cell>
          <cell r="D910">
            <v>59796.727259346953</v>
          </cell>
          <cell r="E910">
            <v>42017.881283851893</v>
          </cell>
          <cell r="F910">
            <v>39711.539896194881</v>
          </cell>
          <cell r="G910">
            <v>36842.668017565389</v>
          </cell>
          <cell r="H910">
            <v>34449.394936913974</v>
          </cell>
          <cell r="I910">
            <v>33638.597046944167</v>
          </cell>
          <cell r="J910">
            <v>32402.655177703564</v>
          </cell>
          <cell r="K910">
            <v>31284.163397732031</v>
          </cell>
          <cell r="L910">
            <v>30310.206583088177</v>
          </cell>
          <cell r="M910">
            <v>29432.885519230578</v>
          </cell>
          <cell r="N910">
            <v>28212.716339135841</v>
          </cell>
          <cell r="O910">
            <v>36670.388056660624</v>
          </cell>
          <cell r="P910">
            <v>45472.086001919321</v>
          </cell>
          <cell r="Q910">
            <v>33052.59051028057</v>
          </cell>
          <cell r="R910">
            <v>20213.076870596458</v>
          </cell>
          <cell r="S910">
            <v>19684.011734534695</v>
          </cell>
          <cell r="T910">
            <v>19153.396788833896</v>
          </cell>
          <cell r="U910">
            <v>18847.866968961302</v>
          </cell>
          <cell r="V910">
            <v>18087.330096530495</v>
          </cell>
          <cell r="W910">
            <v>17551.781135018507</v>
          </cell>
          <cell r="X910">
            <v>17014.487849104218</v>
          </cell>
          <cell r="Y910">
            <v>16700.365297844401</v>
          </cell>
          <cell r="Z910">
            <v>15934.457415248151</v>
          </cell>
          <cell r="AA910">
            <v>15391.610851069625</v>
          </cell>
          <cell r="AB910">
            <v>14846.801034408731</v>
          </cell>
          <cell r="AC910">
            <v>14524.754773099627</v>
          </cell>
          <cell r="AD910">
            <v>13751.054286414619</v>
          </cell>
          <cell r="AE910">
            <v>-2167.4183348080296</v>
          </cell>
          <cell r="CO910">
            <v>1053410.4260464471</v>
          </cell>
        </row>
        <row r="911">
          <cell r="A911">
            <v>-173721.59644643523</v>
          </cell>
          <cell r="B911">
            <v>32485.833242473207</v>
          </cell>
          <cell r="C911">
            <v>70012.279466402426</v>
          </cell>
          <cell r="D911">
            <v>67187.148468950501</v>
          </cell>
          <cell r="E911">
            <v>51469.882660229094</v>
          </cell>
          <cell r="F911">
            <v>49073.270698983149</v>
          </cell>
          <cell r="G911">
            <v>46294.465033007771</v>
          </cell>
          <cell r="H911">
            <v>43923.699364010579</v>
          </cell>
          <cell r="I911">
            <v>42906.378198355291</v>
          </cell>
          <cell r="J911">
            <v>41447.459668572585</v>
          </cell>
          <cell r="K911">
            <v>40134.522785477064</v>
          </cell>
          <cell r="L911">
            <v>38942.710814023783</v>
          </cell>
          <cell r="M911">
            <v>37876.213735498444</v>
          </cell>
          <cell r="N911">
            <v>36443.544753955081</v>
          </cell>
          <cell r="O911">
            <v>43036.689123919059</v>
          </cell>
          <cell r="P911">
            <v>50039.321935258049</v>
          </cell>
          <cell r="Q911">
            <v>39709.882758250911</v>
          </cell>
          <cell r="R911">
            <v>28956.255211109063</v>
          </cell>
          <cell r="S911">
            <v>28396.668696320412</v>
          </cell>
          <cell r="T911">
            <v>27838.7983398996</v>
          </cell>
          <cell r="U911">
            <v>27509.407334835734</v>
          </cell>
          <cell r="V911">
            <v>26728.413585707909</v>
          </cell>
          <cell r="W911">
            <v>26176.006837403031</v>
          </cell>
          <cell r="X911">
            <v>25625.531640460467</v>
          </cell>
          <cell r="Y911">
            <v>25302.042250032246</v>
          </cell>
          <cell r="Z911">
            <v>24530.609425221977</v>
          </cell>
          <cell r="AA911">
            <v>23986.283567348306</v>
          </cell>
          <cell r="AB911">
            <v>23444.131687549932</v>
          </cell>
          <cell r="AC911">
            <v>23129.032450061539</v>
          </cell>
          <cell r="AD911">
            <v>22366.61269612817</v>
          </cell>
          <cell r="AE911">
            <v>9159.9132920451957</v>
          </cell>
          <cell r="CO911">
            <v>868607.98223217612</v>
          </cell>
        </row>
        <row r="912">
          <cell r="A912">
            <v>-203582.91687860643</v>
          </cell>
          <cell r="B912">
            <v>15713.178798243054</v>
          </cell>
          <cell r="C912">
            <v>57059.359131947451</v>
          </cell>
          <cell r="D912">
            <v>54193.328361361899</v>
          </cell>
          <cell r="E912">
            <v>37554.637316096007</v>
          </cell>
          <cell r="F912">
            <v>35439.162815138319</v>
          </cell>
          <cell r="G912">
            <v>32765.203815719535</v>
          </cell>
          <cell r="H912">
            <v>30547.043163759605</v>
          </cell>
          <cell r="I912">
            <v>29851.225361741352</v>
          </cell>
          <cell r="J912">
            <v>28756.748524960603</v>
          </cell>
          <cell r="K912">
            <v>27768.824524441472</v>
          </cell>
          <cell r="L912">
            <v>26920.102549812102</v>
          </cell>
          <cell r="M912">
            <v>26158.922778116204</v>
          </cell>
          <cell r="N912">
            <v>25076.269170981061</v>
          </cell>
          <cell r="O912">
            <v>33339.478249829022</v>
          </cell>
          <cell r="P912">
            <v>41905.20907619792</v>
          </cell>
          <cell r="Q912">
            <v>29930.611512440919</v>
          </cell>
          <cell r="R912">
            <v>17558.029170259542</v>
          </cell>
          <cell r="S912">
            <v>17076.114234702574</v>
          </cell>
          <cell r="T912">
            <v>16591.989881797905</v>
          </cell>
          <cell r="U912">
            <v>16320.827071361782</v>
          </cell>
          <cell r="V912">
            <v>15616.845805388439</v>
          </cell>
          <cell r="W912">
            <v>15125.687491761626</v>
          </cell>
          <cell r="X912">
            <v>14632.042459445081</v>
          </cell>
          <cell r="Y912">
            <v>14349.8728332666</v>
          </cell>
          <cell r="Z912">
            <v>13636.991594453339</v>
          </cell>
          <cell r="AA912">
            <v>13135.429777374866</v>
          </cell>
          <cell r="AB912">
            <v>12631.069136503051</v>
          </cell>
          <cell r="AC912">
            <v>12338.126875972612</v>
          </cell>
          <cell r="AD912">
            <v>11613.613005583098</v>
          </cell>
          <cell r="AE912">
            <v>-3749.2484462271423</v>
          </cell>
          <cell r="CO912">
            <v>1017914.5843930321</v>
          </cell>
        </row>
        <row r="913">
          <cell r="A913">
            <v>-204594.10888433945</v>
          </cell>
          <cell r="B913">
            <v>15953.962799298548</v>
          </cell>
          <cell r="C913">
            <v>56676.470061597633</v>
          </cell>
          <cell r="D913">
            <v>55367.577897617302</v>
          </cell>
          <cell r="E913">
            <v>40630.635061820009</v>
          </cell>
          <cell r="F913">
            <v>38407.053680367448</v>
          </cell>
          <cell r="G913">
            <v>35636.301278146944</v>
          </cell>
          <cell r="H913">
            <v>33326.819793494069</v>
          </cell>
          <cell r="I913">
            <v>32554.519725341786</v>
          </cell>
          <cell r="J913">
            <v>31368.266389735552</v>
          </cell>
          <cell r="K913">
            <v>30296.48325010945</v>
          </cell>
          <cell r="L913">
            <v>29364.986846334687</v>
          </cell>
          <cell r="M913">
            <v>28528.003086899815</v>
          </cell>
          <cell r="N913">
            <v>27356.4526176258</v>
          </cell>
          <cell r="O913">
            <v>35583.751118721339</v>
          </cell>
          <cell r="P913">
            <v>44140.500919978331</v>
          </cell>
          <cell r="Q913">
            <v>32085.645350991232</v>
          </cell>
          <cell r="R913">
            <v>19620.791919595533</v>
          </cell>
          <cell r="S913">
            <v>19111.557387145287</v>
          </cell>
          <cell r="T913">
            <v>18600.70755751837</v>
          </cell>
          <cell r="U913">
            <v>18309.511405076744</v>
          </cell>
          <cell r="V913">
            <v>17573.966717305972</v>
          </cell>
          <cell r="W913">
            <v>17057.974383974506</v>
          </cell>
          <cell r="X913">
            <v>16540.164019439893</v>
          </cell>
          <cell r="Y913">
            <v>16240.32516900156</v>
          </cell>
          <cell r="Z913">
            <v>15498.869396788941</v>
          </cell>
          <cell r="AA913">
            <v>14975.271099029371</v>
          </cell>
          <cell r="AB913">
            <v>14449.626591133801</v>
          </cell>
          <cell r="AC913">
            <v>14141.745992960485</v>
          </cell>
          <cell r="AD913">
            <v>13391.951558129462</v>
          </cell>
          <cell r="AE913">
            <v>-2063.5553183215743</v>
          </cell>
          <cell r="CO913">
            <v>1022970.5444216972</v>
          </cell>
        </row>
        <row r="914">
          <cell r="A914">
            <v>-192399.20568173166</v>
          </cell>
          <cell r="B914">
            <v>20713.883158985889</v>
          </cell>
          <cell r="C914">
            <v>58970.243988455288</v>
          </cell>
          <cell r="D914">
            <v>59323.48446631954</v>
          </cell>
          <cell r="E914">
            <v>43890.178653956275</v>
          </cell>
          <cell r="F914">
            <v>41632.140389550972</v>
          </cell>
          <cell r="G914">
            <v>38887.118760618992</v>
          </cell>
          <cell r="H914">
            <v>36581.230556194409</v>
          </cell>
          <cell r="I914">
            <v>35737.318645033985</v>
          </cell>
          <cell r="J914">
            <v>34473.35945745268</v>
          </cell>
          <cell r="K914">
            <v>33333.651839117127</v>
          </cell>
          <cell r="L914">
            <v>32326.525714691496</v>
          </cell>
          <cell r="M914">
            <v>31423.702459425163</v>
          </cell>
          <cell r="N914">
            <v>30178.03671497474</v>
          </cell>
          <cell r="O914">
            <v>37786.471976338958</v>
          </cell>
          <cell r="P914">
            <v>45747.171062442205</v>
          </cell>
          <cell r="Q914">
            <v>34380.942545556871</v>
          </cell>
          <cell r="R914">
            <v>22602.827768626572</v>
          </cell>
          <cell r="S914">
            <v>22082.333154345171</v>
          </cell>
          <cell r="T914">
            <v>21561.329711898026</v>
          </cell>
          <cell r="U914">
            <v>21261.386564804219</v>
          </cell>
          <cell r="V914">
            <v>20517.734825181207</v>
          </cell>
          <cell r="W914">
            <v>19995.111463647176</v>
          </cell>
          <cell r="X914">
            <v>19471.915411529757</v>
          </cell>
          <cell r="Y914">
            <v>19168.228550591542</v>
          </cell>
          <cell r="Z914">
            <v>18423.73599725336</v>
          </cell>
          <cell r="AA914">
            <v>17898.716711932124</v>
          </cell>
          <cell r="AB914">
            <v>17373.052858313953</v>
          </cell>
          <cell r="AC914">
            <v>17066.84117511462</v>
          </cell>
          <cell r="AD914">
            <v>16319.713517879522</v>
          </cell>
          <cell r="AE914">
            <v>1758.1609617864633</v>
          </cell>
          <cell r="CO914">
            <v>961996.02840865823</v>
          </cell>
        </row>
        <row r="915">
          <cell r="A915">
            <v>-212100.8527290106</v>
          </cell>
          <cell r="B915">
            <v>13460.922351980349</v>
          </cell>
          <cell r="C915">
            <v>56200.599987937996</v>
          </cell>
          <cell r="D915">
            <v>55436.278138728332</v>
          </cell>
          <cell r="E915">
            <v>40120.698996940337</v>
          </cell>
          <cell r="F915">
            <v>37868.702707387536</v>
          </cell>
          <cell r="G915">
            <v>35039.777600776084</v>
          </cell>
          <cell r="H915">
            <v>32687.37697132329</v>
          </cell>
          <cell r="I915">
            <v>31922.298589145721</v>
          </cell>
          <cell r="J915">
            <v>30739.95232089232</v>
          </cell>
          <cell r="K915">
            <v>29669.958712452644</v>
          </cell>
          <cell r="L915">
            <v>28745.194279121453</v>
          </cell>
          <cell r="M915">
            <v>27912.396352722018</v>
          </cell>
          <cell r="N915">
            <v>26743.963701760214</v>
          </cell>
          <cell r="O915">
            <v>35313.202838830017</v>
          </cell>
          <cell r="P915">
            <v>44210.740100266121</v>
          </cell>
          <cell r="Q915">
            <v>31721.633951182594</v>
          </cell>
          <cell r="R915">
            <v>18818.249850495558</v>
          </cell>
          <cell r="S915">
            <v>18303.31119078357</v>
          </cell>
          <cell r="T915">
            <v>17786.382865115935</v>
          </cell>
          <cell r="U915">
            <v>17491.287371233135</v>
          </cell>
          <cell r="V915">
            <v>16746.31666529963</v>
          </cell>
          <cell r="W915">
            <v>16223.053985374499</v>
          </cell>
          <cell r="X915">
            <v>15697.551918887286</v>
          </cell>
          <cell r="Y915">
            <v>15392.037038934359</v>
          </cell>
          <cell r="Z915">
            <v>14639.558884391376</v>
          </cell>
          <cell r="AA915">
            <v>14106.92744638172</v>
          </cell>
          <cell r="AB915">
            <v>13571.775559067479</v>
          </cell>
          <cell r="AC915">
            <v>13256.248802420934</v>
          </cell>
          <cell r="AD915">
            <v>12493.605714204205</v>
          </cell>
          <cell r="AE915">
            <v>-3520.469546680215</v>
          </cell>
          <cell r="CO915">
            <v>1060504.2636450529</v>
          </cell>
        </row>
        <row r="916">
          <cell r="A916">
            <v>-216168.17236790402</v>
          </cell>
          <cell r="B916">
            <v>12368.920886054882</v>
          </cell>
          <cell r="C916">
            <v>57743.324205237164</v>
          </cell>
          <cell r="D916">
            <v>54515.555999728618</v>
          </cell>
          <cell r="E916">
            <v>39498.459663904068</v>
          </cell>
          <cell r="F916">
            <v>37242.539229705595</v>
          </cell>
          <cell r="G916">
            <v>34391.880987385448</v>
          </cell>
          <cell r="H916">
            <v>32025.635943053669</v>
          </cell>
          <cell r="I916">
            <v>31272.991200275035</v>
          </cell>
          <cell r="J916">
            <v>30102.916025933198</v>
          </cell>
          <cell r="K916">
            <v>29043.143821790276</v>
          </cell>
          <cell r="L916">
            <v>28131.232628123369</v>
          </cell>
          <cell r="M916">
            <v>27309.103844566198</v>
          </cell>
          <cell r="N916">
            <v>26152.186172704438</v>
          </cell>
          <cell r="O916">
            <v>34915.713921654256</v>
          </cell>
          <cell r="P916">
            <v>44003.935391260828</v>
          </cell>
          <cell r="Q916">
            <v>31281.936761726276</v>
          </cell>
          <cell r="R916">
            <v>18144.599258167393</v>
          </cell>
          <cell r="S916">
            <v>17629.490855803451</v>
          </cell>
          <cell r="T916">
            <v>17112.119039843732</v>
          </cell>
          <cell r="U916">
            <v>16817.056865584338</v>
          </cell>
          <cell r="V916">
            <v>16070.311520433228</v>
          </cell>
          <cell r="W916">
            <v>15545.733839837776</v>
          </cell>
          <cell r="X916">
            <v>15018.60866729969</v>
          </cell>
          <cell r="Y916">
            <v>14711.878055116304</v>
          </cell>
          <cell r="Z916">
            <v>13956.407854619421</v>
          </cell>
          <cell r="AA916">
            <v>13421.172417950231</v>
          </cell>
          <cell r="AB916">
            <v>12883.069756656059</v>
          </cell>
          <cell r="AC916">
            <v>12564.930190875406</v>
          </cell>
          <cell r="AD916">
            <v>11797.916112735795</v>
          </cell>
          <cell r="AE916">
            <v>-4516.889263337358</v>
          </cell>
          <cell r="CO916">
            <v>1080840.86183952</v>
          </cell>
        </row>
        <row r="917">
          <cell r="A917">
            <v>-191168.5993081021</v>
          </cell>
          <cell r="B917">
            <v>19816.455424467305</v>
          </cell>
          <cell r="C917">
            <v>60533.296809592357</v>
          </cell>
          <cell r="D917">
            <v>56983.561676164361</v>
          </cell>
          <cell r="E917">
            <v>41389.851475554708</v>
          </cell>
          <cell r="F917">
            <v>39222.15539151206</v>
          </cell>
          <cell r="G917">
            <v>36559.764494959978</v>
          </cell>
          <cell r="H917">
            <v>34331.198082797549</v>
          </cell>
          <cell r="I917">
            <v>33549.745450300252</v>
          </cell>
          <cell r="J917">
            <v>32360.988985403703</v>
          </cell>
          <cell r="K917">
            <v>31290.091323880471</v>
          </cell>
          <cell r="L917">
            <v>30350.620690161173</v>
          </cell>
          <cell r="M917">
            <v>29509.861044992169</v>
          </cell>
          <cell r="N917">
            <v>28337.073915027249</v>
          </cell>
          <cell r="O917">
            <v>35956.80789674339</v>
          </cell>
          <cell r="P917">
            <v>43906.739675936449</v>
          </cell>
          <cell r="Q917">
            <v>32629.581136361572</v>
          </cell>
          <cell r="R917">
            <v>20950.635142522493</v>
          </cell>
          <cell r="S917">
            <v>20452.892195632579</v>
          </cell>
          <cell r="T917">
            <v>19954.172179842368</v>
          </cell>
          <cell r="U917">
            <v>19670.89763714181</v>
          </cell>
          <cell r="V917">
            <v>18953.682813931395</v>
          </cell>
          <cell r="W917">
            <v>18451.852175209686</v>
          </cell>
          <cell r="X917">
            <v>17948.921836832866</v>
          </cell>
          <cell r="Y917">
            <v>17660.055643709828</v>
          </cell>
          <cell r="Z917">
            <v>16939.629107425495</v>
          </cell>
          <cell r="AA917">
            <v>16433.197735534664</v>
          </cell>
          <cell r="AB917">
            <v>15925.528641993631</v>
          </cell>
          <cell r="AC917">
            <v>15631.998624612435</v>
          </cell>
          <cell r="AD917">
            <v>14906.327649413415</v>
          </cell>
          <cell r="AE917">
            <v>450.64342921184289</v>
          </cell>
          <cell r="CO917">
            <v>955842.99654051044</v>
          </cell>
        </row>
        <row r="918">
          <cell r="A918">
            <v>-212472.9397333021</v>
          </cell>
          <cell r="B918">
            <v>8650.6814794836973</v>
          </cell>
          <cell r="C918">
            <v>52397.306424506765</v>
          </cell>
          <cell r="D918">
            <v>51171.909253042031</v>
          </cell>
          <cell r="E918">
            <v>35249.077212461663</v>
          </cell>
          <cell r="F918">
            <v>33156.379459273521</v>
          </cell>
          <cell r="G918">
            <v>30461.664846897009</v>
          </cell>
          <cell r="H918">
            <v>28238.963468587113</v>
          </cell>
          <cell r="I918">
            <v>27593.610672902701</v>
          </cell>
          <cell r="J918">
            <v>26553.707859222523</v>
          </cell>
          <cell r="K918">
            <v>25613.411543155569</v>
          </cell>
          <cell r="L918">
            <v>24817.943745000681</v>
          </cell>
          <cell r="M918">
            <v>24103.045387037877</v>
          </cell>
          <cell r="N918">
            <v>23072.415356094039</v>
          </cell>
          <cell r="O918">
            <v>31784.931505072753</v>
          </cell>
          <cell r="P918">
            <v>40783.947521723108</v>
          </cell>
          <cell r="Q918">
            <v>28306.855521369638</v>
          </cell>
          <cell r="R918">
            <v>15432.898506630154</v>
          </cell>
          <cell r="S918">
            <v>14958.59576478738</v>
          </cell>
          <cell r="T918">
            <v>14481.291472060988</v>
          </cell>
          <cell r="U918">
            <v>14216.06701871899</v>
          </cell>
          <cell r="V918">
            <v>13517.315346455081</v>
          </cell>
          <cell r="W918">
            <v>13030.455235293208</v>
          </cell>
          <cell r="X918">
            <v>12540.216852168112</v>
          </cell>
          <cell r="Y918">
            <v>12260.472722601884</v>
          </cell>
          <cell r="Z918">
            <v>11549.196836947518</v>
          </cell>
          <cell r="AA918">
            <v>11048.203295986626</v>
          </cell>
          <cell r="AB918">
            <v>10543.407480168407</v>
          </cell>
          <cell r="AC918">
            <v>10248.936202668949</v>
          </cell>
          <cell r="AD918">
            <v>9521.9493289298553</v>
          </cell>
          <cell r="AE918">
            <v>-6492.9912023775687</v>
          </cell>
          <cell r="CO918">
            <v>1062364.6986665104</v>
          </cell>
        </row>
        <row r="919">
          <cell r="A919">
            <v>-202170.95659465186</v>
          </cell>
          <cell r="B919">
            <v>12909.181631995772</v>
          </cell>
          <cell r="C919">
            <v>56866.507831853436</v>
          </cell>
          <cell r="D919">
            <v>54925.520359424016</v>
          </cell>
          <cell r="E919">
            <v>38697.935862812388</v>
          </cell>
          <cell r="F919">
            <v>36553.074282454254</v>
          </cell>
          <cell r="G919">
            <v>33860.428621244908</v>
          </cell>
          <cell r="H919">
            <v>31621.85059428509</v>
          </cell>
          <cell r="I919">
            <v>30898.87693192919</v>
          </cell>
          <cell r="J919">
            <v>29772.922436767047</v>
          </cell>
          <cell r="K919">
            <v>28756.651063875026</v>
          </cell>
          <cell r="L919">
            <v>27878.79161677925</v>
          </cell>
          <cell r="M919">
            <v>27091.389119788975</v>
          </cell>
          <cell r="N919">
            <v>25978.40082000754</v>
          </cell>
          <cell r="O919">
            <v>34149.991731275986</v>
          </cell>
          <cell r="P919">
            <v>42633.342304319536</v>
          </cell>
          <cell r="Q919">
            <v>30733.17559099316</v>
          </cell>
          <cell r="R919">
            <v>18432.020048391911</v>
          </cell>
          <cell r="S919">
            <v>17942.334748920992</v>
          </cell>
          <cell r="T919">
            <v>17450.725124351273</v>
          </cell>
          <cell r="U919">
            <v>17173.798303186035</v>
          </cell>
          <cell r="V919">
            <v>16461.500249010678</v>
          </cell>
          <cell r="W919">
            <v>15963.764291099236</v>
          </cell>
          <cell r="X919">
            <v>15463.862488335773</v>
          </cell>
          <cell r="Y919">
            <v>15177.130147521471</v>
          </cell>
          <cell r="Z919">
            <v>14457.299497609809</v>
          </cell>
          <cell r="AA919">
            <v>13950.502452697285</v>
          </cell>
          <cell r="AB919">
            <v>13441.267730322623</v>
          </cell>
          <cell r="AC919">
            <v>13145.131272381383</v>
          </cell>
          <cell r="AD919">
            <v>12415.190537981645</v>
          </cell>
          <cell r="AE919">
            <v>-2848.4051061794235</v>
          </cell>
          <cell r="CO919">
            <v>1010854.7829732592</v>
          </cell>
        </row>
        <row r="920">
          <cell r="A920">
            <v>-192912.1530636567</v>
          </cell>
          <cell r="B920">
            <v>22630.318811391888</v>
          </cell>
          <cell r="C920">
            <v>63344.957848995153</v>
          </cell>
          <cell r="D920">
            <v>61556.13426441366</v>
          </cell>
          <cell r="E920">
            <v>45336.965414212551</v>
          </cell>
          <cell r="F920">
            <v>43027.85395719613</v>
          </cell>
          <cell r="G920">
            <v>40236.944749472517</v>
          </cell>
          <cell r="H920">
            <v>37887.821596808368</v>
          </cell>
          <cell r="I920">
            <v>37007.909919274141</v>
          </cell>
          <cell r="J920">
            <v>35700.728905777782</v>
          </cell>
          <cell r="K920">
            <v>34521.519452704073</v>
          </cell>
          <cell r="L920">
            <v>33475.426603748623</v>
          </cell>
          <cell r="M920">
            <v>32536.908385934905</v>
          </cell>
          <cell r="N920">
            <v>31249.373727229824</v>
          </cell>
          <cell r="O920">
            <v>38842.553140889104</v>
          </cell>
          <cell r="P920">
            <v>46800.678726514656</v>
          </cell>
          <cell r="Q920">
            <v>35394.523712542315</v>
          </cell>
          <cell r="R920">
            <v>23570.801607181209</v>
          </cell>
          <cell r="S920">
            <v>23037.407513883169</v>
          </cell>
          <cell r="T920">
            <v>22503.782692999586</v>
          </cell>
          <cell r="U920">
            <v>22194.381792938759</v>
          </cell>
          <cell r="V920">
            <v>21435.812973510896</v>
          </cell>
          <cell r="W920">
            <v>20901.453602056499</v>
          </cell>
          <cell r="X920">
            <v>20366.834544671918</v>
          </cell>
          <cell r="Y920">
            <v>20054.795149863727</v>
          </cell>
          <cell r="Z920">
            <v>19296.785976083207</v>
          </cell>
          <cell r="AA920">
            <v>18761.340175559737</v>
          </cell>
          <cell r="AB920">
            <v>18225.602096234012</v>
          </cell>
          <cell r="AC920">
            <v>17912.314961663797</v>
          </cell>
          <cell r="AD920">
            <v>17153.21376466853</v>
          </cell>
          <cell r="AE920">
            <v>2545.2935231231641</v>
          </cell>
          <cell r="CO920">
            <v>964560.76531828346</v>
          </cell>
        </row>
        <row r="921">
          <cell r="A921">
            <v>-188935.61973075793</v>
          </cell>
          <cell r="B921">
            <v>28810.227337016957</v>
          </cell>
          <cell r="C921">
            <v>63869.612269665682</v>
          </cell>
          <cell r="D921">
            <v>62218.547260882857</v>
          </cell>
          <cell r="E921">
            <v>47754.464941958184</v>
          </cell>
          <cell r="F921">
            <v>45389.1978495043</v>
          </cell>
          <cell r="G921">
            <v>42568.359271225156</v>
          </cell>
          <cell r="H921">
            <v>40183.560408997088</v>
          </cell>
          <cell r="I921">
            <v>39246.932482659075</v>
          </cell>
          <cell r="J921">
            <v>37874.652186845342</v>
          </cell>
          <cell r="K921">
            <v>36637.066372482703</v>
          </cell>
          <cell r="L921">
            <v>35530.265090080036</v>
          </cell>
          <cell r="M921">
            <v>34537.381216719194</v>
          </cell>
          <cell r="N921">
            <v>33187.204340957338</v>
          </cell>
          <cell r="O921">
            <v>40543.273373638382</v>
          </cell>
          <cell r="P921">
            <v>48283.394551229576</v>
          </cell>
          <cell r="Q921">
            <v>37092.413604598652</v>
          </cell>
          <cell r="R921">
            <v>25478.323332604108</v>
          </cell>
          <cell r="S921">
            <v>24929.820189567879</v>
          </cell>
          <cell r="T921">
            <v>24381.724767542022</v>
          </cell>
          <cell r="U921">
            <v>24061.068229862751</v>
          </cell>
          <cell r="V921">
            <v>23286.806379991162</v>
          </cell>
          <cell r="W921">
            <v>22740.008989582071</v>
          </cell>
          <cell r="X921">
            <v>22193.670492762023</v>
          </cell>
          <cell r="Y921">
            <v>21873.094402647643</v>
          </cell>
          <cell r="Z921">
            <v>21102.425660124201</v>
          </cell>
          <cell r="AA921">
            <v>20557.548109324533</v>
          </cell>
          <cell r="AB921">
            <v>20013.18704730225</v>
          </cell>
          <cell r="AC921">
            <v>19694.45287489675</v>
          </cell>
          <cell r="AD921">
            <v>18926.076833082974</v>
          </cell>
          <cell r="AE921">
            <v>4602.1616953478078</v>
          </cell>
          <cell r="CO921">
            <v>944678.09865378961</v>
          </cell>
        </row>
        <row r="922">
          <cell r="A922">
            <v>-200410.28654280142</v>
          </cell>
          <cell r="B922">
            <v>20854.946079607907</v>
          </cell>
          <cell r="C922">
            <v>61831.869336808755</v>
          </cell>
          <cell r="D922">
            <v>57158.131105039749</v>
          </cell>
          <cell r="E922">
            <v>43407.536597403494</v>
          </cell>
          <cell r="F922">
            <v>41117.133230771477</v>
          </cell>
          <cell r="G922">
            <v>38308.289350967476</v>
          </cell>
          <cell r="H922">
            <v>35954.92415901745</v>
          </cell>
          <cell r="I922">
            <v>35117.203021686451</v>
          </cell>
          <cell r="J922">
            <v>33855.606670064983</v>
          </cell>
          <cell r="K922">
            <v>32716.162642770549</v>
          </cell>
          <cell r="L922">
            <v>31714.582804389647</v>
          </cell>
          <cell r="M922">
            <v>30814.731788840749</v>
          </cell>
          <cell r="N922">
            <v>29570.645052718821</v>
          </cell>
          <cell r="O922">
            <v>37542.389566836428</v>
          </cell>
          <cell r="P922">
            <v>45865.697411302928</v>
          </cell>
          <cell r="Q922">
            <v>34035.617418367838</v>
          </cell>
          <cell r="R922">
            <v>21788.859662792966</v>
          </cell>
          <cell r="S922">
            <v>21261.757981108312</v>
          </cell>
          <cell r="T922">
            <v>20733.760567035177</v>
          </cell>
          <cell r="U922">
            <v>20429.27425380479</v>
          </cell>
          <cell r="V922">
            <v>19674.970247677717</v>
          </cell>
          <cell r="W922">
            <v>19144.121155787783</v>
          </cell>
          <cell r="X922">
            <v>18612.263909203262</v>
          </cell>
          <cell r="Y922">
            <v>18302.188787698127</v>
          </cell>
          <cell r="Z922">
            <v>17545.403066047686</v>
          </cell>
          <cell r="AA922">
            <v>17010.336230957066</v>
          </cell>
          <cell r="AB922">
            <v>16474.134708875834</v>
          </cell>
          <cell r="AC922">
            <v>16159.490922701927</v>
          </cell>
          <cell r="AD922">
            <v>15398.190420084156</v>
          </cell>
          <cell r="AE922">
            <v>240.20166867478474</v>
          </cell>
          <cell r="CO922">
            <v>1002051.432714007</v>
          </cell>
        </row>
        <row r="923">
          <cell r="A923">
            <v>-182131.72862737719</v>
          </cell>
          <cell r="B923">
            <v>31033.048000438721</v>
          </cell>
          <cell r="C923">
            <v>66743.212899982362</v>
          </cell>
          <cell r="D923">
            <v>63735.231563812558</v>
          </cell>
          <cell r="E923">
            <v>48087.389293264976</v>
          </cell>
          <cell r="F923">
            <v>45752.163174568646</v>
          </cell>
          <cell r="G923">
            <v>42987.70732761659</v>
          </cell>
          <cell r="H923">
            <v>40645.325325206417</v>
          </cell>
          <cell r="I923">
            <v>39705.335770284713</v>
          </cell>
          <cell r="J923">
            <v>38333.308454680373</v>
          </cell>
          <cell r="K923">
            <v>37097.557713853268</v>
          </cell>
          <cell r="L923">
            <v>35988.094602746249</v>
          </cell>
          <cell r="M923">
            <v>34994.5560166223</v>
          </cell>
          <cell r="N923">
            <v>33645.224731531554</v>
          </cell>
          <cell r="O923">
            <v>40694.738411484184</v>
          </cell>
          <cell r="P923">
            <v>48128.236079975075</v>
          </cell>
          <cell r="Q923">
            <v>37331.741621966044</v>
          </cell>
          <cell r="R923">
            <v>26116.487299377404</v>
          </cell>
          <cell r="S923">
            <v>25574.245632826089</v>
          </cell>
          <cell r="T923">
            <v>25032.724509031585</v>
          </cell>
          <cell r="U923">
            <v>24716.40412538853</v>
          </cell>
          <cell r="V923">
            <v>23951.931003332487</v>
          </cell>
          <cell r="W923">
            <v>23412.70381891336</v>
          </cell>
          <cell r="X923">
            <v>22874.287611715088</v>
          </cell>
          <cell r="Y923">
            <v>22559.550995143276</v>
          </cell>
          <cell r="Z923">
            <v>21799.986176127044</v>
          </cell>
          <cell r="AA923">
            <v>21264.151817905375</v>
          </cell>
          <cell r="AB923">
            <v>20729.230221690479</v>
          </cell>
          <cell r="AC923">
            <v>20417.998023793145</v>
          </cell>
          <cell r="AD923">
            <v>19662.235668207519</v>
          </cell>
          <cell r="AE923">
            <v>5845.305836337131</v>
          </cell>
          <cell r="CO923">
            <v>910658.64313688583</v>
          </cell>
        </row>
        <row r="924">
          <cell r="A924">
            <v>-199125.97390762722</v>
          </cell>
          <cell r="B924">
            <v>21153.350644985607</v>
          </cell>
          <cell r="C924">
            <v>59399.346071889217</v>
          </cell>
          <cell r="D924">
            <v>58361.235308047864</v>
          </cell>
          <cell r="E924">
            <v>42826.95320378452</v>
          </cell>
          <cell r="F924">
            <v>40563.556731132514</v>
          </cell>
          <cell r="G924">
            <v>37783.557062200998</v>
          </cell>
          <cell r="H924">
            <v>35455.700545340209</v>
          </cell>
          <cell r="I924">
            <v>34633.192744526954</v>
          </cell>
          <cell r="J924">
            <v>33390.529986390422</v>
          </cell>
          <cell r="K924">
            <v>32268.639877504203</v>
          </cell>
          <cell r="L924">
            <v>31283.679397050495</v>
          </cell>
          <cell r="M924">
            <v>30399.330225889811</v>
          </cell>
          <cell r="N924">
            <v>29173.677997237326</v>
          </cell>
          <cell r="O924">
            <v>37104.32864809077</v>
          </cell>
          <cell r="P924">
            <v>45380.987993488139</v>
          </cell>
          <cell r="Q924">
            <v>33629.824629987423</v>
          </cell>
          <cell r="R924">
            <v>21465.144515232823</v>
          </cell>
          <cell r="S924">
            <v>20944.657337825098</v>
          </cell>
          <cell r="T924">
            <v>20423.201597132822</v>
          </cell>
          <cell r="U924">
            <v>20123.525282056129</v>
          </cell>
          <cell r="V924">
            <v>19377.267326593079</v>
          </cell>
          <cell r="W924">
            <v>18852.72804167655</v>
          </cell>
          <cell r="X924">
            <v>18327.098630250039</v>
          </cell>
          <cell r="Y924">
            <v>18021.584591358609</v>
          </cell>
          <cell r="Z924">
            <v>17272.43763157232</v>
          </cell>
          <cell r="AA924">
            <v>16743.337663955434</v>
          </cell>
          <cell r="AB924">
            <v>16213.010749347635</v>
          </cell>
          <cell r="AC924">
            <v>15902.628802403458</v>
          </cell>
          <cell r="AD924">
            <v>15148.527741268059</v>
          </cell>
          <cell r="AE924">
            <v>89.79923206267631</v>
          </cell>
          <cell r="CO924">
            <v>995629.86953813606</v>
          </cell>
        </row>
        <row r="925">
          <cell r="A925">
            <v>-188492.86898587228</v>
          </cell>
          <cell r="B925">
            <v>21988.299481841284</v>
          </cell>
          <cell r="C925">
            <v>61936.672208604694</v>
          </cell>
          <cell r="D925">
            <v>59398.47164420101</v>
          </cell>
          <cell r="E925">
            <v>43938.362368634567</v>
          </cell>
          <cell r="F925">
            <v>41702.312196926039</v>
          </cell>
          <cell r="G925">
            <v>38993.705781443961</v>
          </cell>
          <cell r="H925">
            <v>36716.059149287583</v>
          </cell>
          <cell r="I925">
            <v>35873.738361580297</v>
          </cell>
          <cell r="J925">
            <v>34614.120548122373</v>
          </cell>
          <cell r="K925">
            <v>33479.289741271394</v>
          </cell>
          <cell r="L925">
            <v>32474.439564217828</v>
          </cell>
          <cell r="M925">
            <v>31574.712135812733</v>
          </cell>
          <cell r="N925">
            <v>30333.592259731908</v>
          </cell>
          <cell r="O925">
            <v>37769.750518680165</v>
          </cell>
          <cell r="P925">
            <v>45556.902179322678</v>
          </cell>
          <cell r="Q925">
            <v>34418.150608317024</v>
          </cell>
          <cell r="R925">
            <v>22870.529855638757</v>
          </cell>
          <cell r="S925">
            <v>22354.837191620398</v>
          </cell>
          <cell r="T925">
            <v>21838.785999120926</v>
          </cell>
          <cell r="U925">
            <v>21542.219226969391</v>
          </cell>
          <cell r="V925">
            <v>20805.564682585595</v>
          </cell>
          <cell r="W925">
            <v>20288.3720691337</v>
          </cell>
          <cell r="X925">
            <v>19770.775928717718</v>
          </cell>
          <cell r="Y925">
            <v>19471.210193784282</v>
          </cell>
          <cell r="Z925">
            <v>18734.324280583773</v>
          </cell>
          <cell r="AA925">
            <v>18215.443460829905</v>
          </cell>
          <cell r="AB925">
            <v>17696.108467922924</v>
          </cell>
          <cell r="AC925">
            <v>17394.836195009077</v>
          </cell>
          <cell r="AD925">
            <v>16656.021053115459</v>
          </cell>
          <cell r="AE925">
            <v>2386.3365473081612</v>
          </cell>
          <cell r="CO925">
            <v>942464.34492936137</v>
          </cell>
        </row>
        <row r="926">
          <cell r="A926">
            <v>-196258.03515944869</v>
          </cell>
          <cell r="B926">
            <v>18044.849473325972</v>
          </cell>
          <cell r="C926">
            <v>59105.122808156302</v>
          </cell>
          <cell r="D926">
            <v>55356.228773276918</v>
          </cell>
          <cell r="E926">
            <v>39998.667173696536</v>
          </cell>
          <cell r="F926">
            <v>37846.374114564096</v>
          </cell>
          <cell r="G926">
            <v>35174.11717815818</v>
          </cell>
          <cell r="H926">
            <v>32944.890093168695</v>
          </cell>
          <cell r="I926">
            <v>32194.083696493748</v>
          </cell>
          <cell r="J926">
            <v>31038.662371811479</v>
          </cell>
          <cell r="K926">
            <v>29996.937230959811</v>
          </cell>
          <cell r="L926">
            <v>29089.850724148637</v>
          </cell>
          <cell r="M926">
            <v>28277.317613137413</v>
          </cell>
          <cell r="N926">
            <v>27136.337842130597</v>
          </cell>
          <cell r="O926">
            <v>35015.152924744689</v>
          </cell>
          <cell r="P926">
            <v>43214.37955546278</v>
          </cell>
          <cell r="Q926">
            <v>31650.041999520792</v>
          </cell>
          <cell r="R926">
            <v>19684.817262431912</v>
          </cell>
          <cell r="S926">
            <v>19192.034020231724</v>
          </cell>
          <cell r="T926">
            <v>18697.805612405966</v>
          </cell>
          <cell r="U926">
            <v>18418.372881986696</v>
          </cell>
          <cell r="V926">
            <v>17704.838579353498</v>
          </cell>
          <cell r="W926">
            <v>17206.0093032226</v>
          </cell>
          <cell r="X926">
            <v>16705.553480448187</v>
          </cell>
          <cell r="Y926">
            <v>16418.459017557339</v>
          </cell>
          <cell r="Z926">
            <v>15699.565545479658</v>
          </cell>
          <cell r="AA926">
            <v>15193.931404894207</v>
          </cell>
          <cell r="AB926">
            <v>14686.466571731602</v>
          </cell>
          <cell r="AC926">
            <v>14392.376457395123</v>
          </cell>
          <cell r="AD926">
            <v>13665.823496942347</v>
          </cell>
          <cell r="AE926">
            <v>-1162.7740230318668</v>
          </cell>
          <cell r="CO926">
            <v>981290.17579724337</v>
          </cell>
        </row>
        <row r="927">
          <cell r="A927">
            <v>-170752.23015278965</v>
          </cell>
          <cell r="B927">
            <v>34835.413898977466</v>
          </cell>
          <cell r="C927">
            <v>70647.66754555676</v>
          </cell>
          <cell r="D927">
            <v>70200.746766254393</v>
          </cell>
          <cell r="E927">
            <v>52030.667694973541</v>
          </cell>
          <cell r="F927">
            <v>49633.388449494363</v>
          </cell>
          <cell r="G927">
            <v>46867.436022023758</v>
          </cell>
          <cell r="H927">
            <v>44503.880161484238</v>
          </cell>
          <cell r="I927">
            <v>43474.858216308756</v>
          </cell>
          <cell r="J927">
            <v>42003.854654695504</v>
          </cell>
          <cell r="K927">
            <v>40680.606962301041</v>
          </cell>
          <cell r="L927">
            <v>39476.57698775061</v>
          </cell>
          <cell r="M927">
            <v>38399.704135044929</v>
          </cell>
          <cell r="N927">
            <v>36955.603266460166</v>
          </cell>
          <cell r="O927">
            <v>43404.129777971153</v>
          </cell>
          <cell r="P927">
            <v>50265.693556759128</v>
          </cell>
          <cell r="Q927">
            <v>40105.541521887055</v>
          </cell>
          <cell r="R927">
            <v>29521.588272478519</v>
          </cell>
          <cell r="S927">
            <v>28961.22634171047</v>
          </cell>
          <cell r="T927">
            <v>28402.802252130001</v>
          </cell>
          <cell r="U927">
            <v>28072.726148297028</v>
          </cell>
          <cell r="V927">
            <v>27292.001881531396</v>
          </cell>
          <cell r="W927">
            <v>26739.747155477438</v>
          </cell>
          <cell r="X927">
            <v>26189.67348675245</v>
          </cell>
          <cell r="Y927">
            <v>25866.499057228575</v>
          </cell>
          <cell r="Z927">
            <v>25096.33301112066</v>
          </cell>
          <cell r="AA927">
            <v>24553.203015396852</v>
          </cell>
          <cell r="AB927">
            <v>24012.527818912014</v>
          </cell>
          <cell r="AC927">
            <v>23698.864974127777</v>
          </cell>
          <cell r="AD927">
            <v>22938.838608886959</v>
          </cell>
          <cell r="AE927">
            <v>9951.0991774293507</v>
          </cell>
          <cell r="CO927">
            <v>853761.15076394822</v>
          </cell>
        </row>
        <row r="928">
          <cell r="A928">
            <v>-196894.88480316044</v>
          </cell>
          <cell r="B928">
            <v>19016.816765743803</v>
          </cell>
          <cell r="C928">
            <v>57897.930836162879</v>
          </cell>
          <cell r="D928">
            <v>55439.035592303291</v>
          </cell>
          <cell r="E928">
            <v>40140.43295539965</v>
          </cell>
          <cell r="F928">
            <v>37979.593675530996</v>
          </cell>
          <cell r="G928">
            <v>35297.167471430366</v>
          </cell>
          <cell r="H928">
            <v>33059.266284371668</v>
          </cell>
          <cell r="I928">
            <v>32304.515251817589</v>
          </cell>
          <cell r="J928">
            <v>31143.9944774545</v>
          </cell>
          <cell r="K928">
            <v>30097.472866292737</v>
          </cell>
          <cell r="L928">
            <v>29186.03384057439</v>
          </cell>
          <cell r="M928">
            <v>28369.362510971252</v>
          </cell>
          <cell r="N928">
            <v>27223.392020257634</v>
          </cell>
          <cell r="O928">
            <v>35126.393280149321</v>
          </cell>
          <cell r="P928">
            <v>43351.301877405022</v>
          </cell>
          <cell r="Q928">
            <v>31748.84334127132</v>
          </cell>
          <cell r="R928">
            <v>19744.461610914084</v>
          </cell>
          <cell r="S928">
            <v>19249.632226219968</v>
          </cell>
          <cell r="T928">
            <v>18753.363839579113</v>
          </cell>
          <cell r="U928">
            <v>18472.452483798508</v>
          </cell>
          <cell r="V928">
            <v>17756.336085121016</v>
          </cell>
          <cell r="W928">
            <v>17255.486453028803</v>
          </cell>
          <cell r="X928">
            <v>16753.017211567683</v>
          </cell>
          <cell r="Y928">
            <v>16464.446575999638</v>
          </cell>
          <cell r="Z928">
            <v>15743.024089766161</v>
          </cell>
          <cell r="AA928">
            <v>15235.398616188857</v>
          </cell>
          <cell r="AB928">
            <v>14725.950257998127</v>
          </cell>
          <cell r="AC928">
            <v>14430.393125839651</v>
          </cell>
          <cell r="AD928">
            <v>13701.364501026619</v>
          </cell>
          <cell r="AE928">
            <v>-1175.6442890364124</v>
          </cell>
          <cell r="CO928">
            <v>984474.42401580221</v>
          </cell>
        </row>
        <row r="929">
          <cell r="A929">
            <v>-205173.14680884819</v>
          </cell>
          <cell r="B929">
            <v>15314.57130474555</v>
          </cell>
          <cell r="C929">
            <v>56233.773183270474</v>
          </cell>
          <cell r="D929">
            <v>53996.127744062076</v>
          </cell>
          <cell r="E929">
            <v>39283.388562359934</v>
          </cell>
          <cell r="F929">
            <v>37100.986327666513</v>
          </cell>
          <cell r="G929">
            <v>34362.745092882164</v>
          </cell>
          <cell r="H929">
            <v>32085.529847453799</v>
          </cell>
          <cell r="I929">
            <v>31346.001282761295</v>
          </cell>
          <cell r="J929">
            <v>30198.439121180796</v>
          </cell>
          <cell r="K929">
            <v>29161.772261343314</v>
          </cell>
          <cell r="L929">
            <v>28265.599133348354</v>
          </cell>
          <cell r="M929">
            <v>27460.700516812583</v>
          </cell>
          <cell r="N929">
            <v>26326.538450344946</v>
          </cell>
          <cell r="O929">
            <v>34614.305679547775</v>
          </cell>
          <cell r="P929">
            <v>43220.170339140925</v>
          </cell>
          <cell r="Q929">
            <v>31140.869826950533</v>
          </cell>
          <cell r="R929">
            <v>18655.997892404193</v>
          </cell>
          <cell r="S929">
            <v>18157.366329361801</v>
          </cell>
          <cell r="T929">
            <v>17656.822516440072</v>
          </cell>
          <cell r="U929">
            <v>17373.439222667279</v>
          </cell>
          <cell r="V929">
            <v>16649.766949948164</v>
          </cell>
          <cell r="W929">
            <v>16143.135246679783</v>
          </cell>
          <cell r="X929">
            <v>15634.351289325281</v>
          </cell>
          <cell r="Y929">
            <v>15341.10544840034</v>
          </cell>
          <cell r="Z929">
            <v>14610.066404838897</v>
          </cell>
          <cell r="AA929">
            <v>14094.430473264936</v>
          </cell>
          <cell r="AB929">
            <v>13576.372160755684</v>
          </cell>
          <cell r="AC929">
            <v>13273.686420779744</v>
          </cell>
          <cell r="AD929">
            <v>12532.695527076216</v>
          </cell>
          <cell r="AE929">
            <v>-2958.6584857222479</v>
          </cell>
          <cell r="CO929">
            <v>1025865.7340442409</v>
          </cell>
        </row>
        <row r="930">
          <cell r="A930">
            <v>-195757.78085430898</v>
          </cell>
          <cell r="B930">
            <v>22227.143261317586</v>
          </cell>
          <cell r="C930">
            <v>60009.728160168626</v>
          </cell>
          <cell r="D930">
            <v>60010.781338651213</v>
          </cell>
          <cell r="E930">
            <v>45840.081697858535</v>
          </cell>
          <cell r="F930">
            <v>43497.105199514786</v>
          </cell>
          <cell r="G930">
            <v>40664.443676965428</v>
          </cell>
          <cell r="H930">
            <v>38280.107385114883</v>
          </cell>
          <cell r="I930">
            <v>37385.780123490302</v>
          </cell>
          <cell r="J930">
            <v>36059.63886120067</v>
          </cell>
          <cell r="K930">
            <v>34862.482995211554</v>
          </cell>
          <cell r="L930">
            <v>33800.410072833532</v>
          </cell>
          <cell r="M930">
            <v>32846.566226815557</v>
          </cell>
          <cell r="N930">
            <v>31540.433401043061</v>
          </cell>
          <cell r="O930">
            <v>39245.081000927312</v>
          </cell>
          <cell r="P930">
            <v>47320.235835692663</v>
          </cell>
          <cell r="Q930">
            <v>35744.647257541699</v>
          </cell>
          <cell r="R930">
            <v>23747.336379228036</v>
          </cell>
          <cell r="S930">
            <v>23205.899967942212</v>
          </cell>
          <cell r="T930">
            <v>22664.23365630825</v>
          </cell>
          <cell r="U930">
            <v>22349.034359814104</v>
          </cell>
          <cell r="V930">
            <v>21580.183537043617</v>
          </cell>
          <cell r="W930">
            <v>21037.785308453807</v>
          </cell>
          <cell r="X930">
            <v>20495.128324996702</v>
          </cell>
          <cell r="Y930">
            <v>20177.193591196279</v>
          </cell>
          <cell r="Z930">
            <v>19409.006810017134</v>
          </cell>
          <cell r="AA930">
            <v>18865.52604757806</v>
          </cell>
          <cell r="AB930">
            <v>18321.754054256249</v>
          </cell>
          <cell r="AC930">
            <v>18002.488304374056</v>
          </cell>
          <cell r="AD930">
            <v>17233.301165150457</v>
          </cell>
          <cell r="AE930">
            <v>2409.7867261649553</v>
          </cell>
          <cell r="CO930">
            <v>978788.90427154477</v>
          </cell>
        </row>
        <row r="931">
          <cell r="A931">
            <v>-199943.9966621749</v>
          </cell>
          <cell r="B931">
            <v>22537.307375029603</v>
          </cell>
          <cell r="C931">
            <v>63496.839661894177</v>
          </cell>
          <cell r="D931">
            <v>58587.301598186372</v>
          </cell>
          <cell r="E931">
            <v>44287.381311647216</v>
          </cell>
          <cell r="F931">
            <v>41970.617293034025</v>
          </cell>
          <cell r="G931">
            <v>39141.39376902199</v>
          </cell>
          <cell r="H931">
            <v>36767.623285266716</v>
          </cell>
          <cell r="I931">
            <v>35908.562777721716</v>
          </cell>
          <cell r="J931">
            <v>34621.828290156656</v>
          </cell>
          <cell r="K931">
            <v>33459.590024224279</v>
          </cell>
          <cell r="L931">
            <v>32435.021936723351</v>
          </cell>
          <cell r="M931">
            <v>31514.313366250513</v>
          </cell>
          <cell r="N931">
            <v>30245.942875174616</v>
          </cell>
          <cell r="O931">
            <v>38174.33841826718</v>
          </cell>
          <cell r="P931">
            <v>46461.674122263692</v>
          </cell>
          <cell r="Q931">
            <v>34652.698421479552</v>
          </cell>
          <cell r="R931">
            <v>22424.226215754883</v>
          </cell>
          <cell r="S931">
            <v>21890.31759011867</v>
          </cell>
          <cell r="T931">
            <v>21355.71033101769</v>
          </cell>
          <cell r="U931">
            <v>21046.204608213957</v>
          </cell>
          <cell r="V931">
            <v>20284.315447636371</v>
          </cell>
          <cell r="W931">
            <v>19747.484000174554</v>
          </cell>
          <cell r="X931">
            <v>19209.866234593384</v>
          </cell>
          <cell r="Y931">
            <v>18895.584252682056</v>
          </cell>
          <cell r="Z931">
            <v>18132.176683212383</v>
          </cell>
          <cell r="AA931">
            <v>17592.055574035883</v>
          </cell>
          <cell r="AB931">
            <v>17051.049456888592</v>
          </cell>
          <cell r="AC931">
            <v>16733.129326378039</v>
          </cell>
          <cell r="AD931">
            <v>15966.275201217966</v>
          </cell>
          <cell r="AE931">
            <v>838.28850170513033</v>
          </cell>
          <cell r="CO931">
            <v>999719.98331087444</v>
          </cell>
        </row>
        <row r="932">
          <cell r="A932">
            <v>-207280.98058664019</v>
          </cell>
          <cell r="B932">
            <v>18398.786387800923</v>
          </cell>
          <cell r="C932">
            <v>61585.87400877857</v>
          </cell>
          <cell r="D932">
            <v>58656.143782033745</v>
          </cell>
          <cell r="E932">
            <v>42042.519811072678</v>
          </cell>
          <cell r="F932">
            <v>39755.896768085688</v>
          </cell>
          <cell r="G932">
            <v>36919.220044873568</v>
          </cell>
          <cell r="H932">
            <v>34551.006811763902</v>
          </cell>
          <cell r="I932">
            <v>33742.020688365243</v>
          </cell>
          <cell r="J932">
            <v>32510.366873584513</v>
          </cell>
          <cell r="K932">
            <v>31396.58417390025</v>
          </cell>
          <cell r="L932">
            <v>30425.069655689731</v>
          </cell>
          <cell r="M932">
            <v>29550.864462915968</v>
          </cell>
          <cell r="N932">
            <v>28335.144943608902</v>
          </cell>
          <cell r="O932">
            <v>36643.272669296392</v>
          </cell>
          <cell r="P932">
            <v>45294.171394288991</v>
          </cell>
          <cell r="Q932">
            <v>33072.851582172705</v>
          </cell>
          <cell r="R932">
            <v>20434.203446451269</v>
          </cell>
          <cell r="S932">
            <v>19909.465372398321</v>
          </cell>
          <cell r="T932">
            <v>19383.304800544764</v>
          </cell>
          <cell r="U932">
            <v>19080.822069894544</v>
          </cell>
          <cell r="V932">
            <v>18326.544183451319</v>
          </cell>
          <cell r="W932">
            <v>17795.854909192029</v>
          </cell>
          <cell r="X932">
            <v>17263.564601125836</v>
          </cell>
          <cell r="Y932">
            <v>16953.123233197824</v>
          </cell>
          <cell r="Z932">
            <v>16193.987318585583</v>
          </cell>
          <cell r="AA932">
            <v>15656.5999160639</v>
          </cell>
          <cell r="AB932">
            <v>15117.410535887499</v>
          </cell>
          <cell r="AC932">
            <v>14799.741411977255</v>
          </cell>
          <cell r="AD932">
            <v>14033.407983471992</v>
          </cell>
          <cell r="AE932">
            <v>-1630.8499738251921</v>
          </cell>
          <cell r="CO932">
            <v>1036404.9029332009</v>
          </cell>
        </row>
        <row r="933">
          <cell r="A933">
            <v>-186204.77416927976</v>
          </cell>
          <cell r="B933">
            <v>23143.870087068906</v>
          </cell>
          <cell r="C933">
            <v>61019.672348791952</v>
          </cell>
          <cell r="D933">
            <v>58683.261363466503</v>
          </cell>
          <cell r="E933">
            <v>44434.62337319387</v>
          </cell>
          <cell r="F933">
            <v>42195.932145844752</v>
          </cell>
          <cell r="G933">
            <v>39495.415645022513</v>
          </cell>
          <cell r="H933">
            <v>37221.579998245186</v>
          </cell>
          <cell r="I933">
            <v>36368.663214329223</v>
          </cell>
          <cell r="J933">
            <v>35097.85047974989</v>
          </cell>
          <cell r="K933">
            <v>33953.359207966816</v>
          </cell>
          <cell r="L933">
            <v>32937.387490610978</v>
          </cell>
          <cell r="M933">
            <v>32028.107245853083</v>
          </cell>
          <cell r="N933">
            <v>30776.356641437887</v>
          </cell>
          <cell r="O933">
            <v>38099.405310837144</v>
          </cell>
          <cell r="P933">
            <v>45776.734409533186</v>
          </cell>
          <cell r="Q933">
            <v>34767.986008981869</v>
          </cell>
          <cell r="R933">
            <v>23350.433497604681</v>
          </cell>
          <cell r="S933">
            <v>22833.601787921449</v>
          </cell>
          <cell r="T933">
            <v>22316.595517316644</v>
          </cell>
          <cell r="U933">
            <v>22019.102946102234</v>
          </cell>
          <cell r="V933">
            <v>21282.038188927021</v>
          </cell>
          <cell r="W933">
            <v>20764.476181459264</v>
          </cell>
          <cell r="X933">
            <v>20246.717704136419</v>
          </cell>
          <cell r="Y933">
            <v>19947.049882427622</v>
          </cell>
          <cell r="Z933">
            <v>19210.587586720147</v>
          </cell>
          <cell r="AA933">
            <v>18692.203622662026</v>
          </cell>
          <cell r="AB933">
            <v>18173.598530051167</v>
          </cell>
          <cell r="AC933">
            <v>17873.149420010828</v>
          </cell>
          <cell r="AD933">
            <v>17135.698224729047</v>
          </cell>
          <cell r="AE933">
            <v>3034.3820194593827</v>
          </cell>
          <cell r="CO933">
            <v>931023.87084639876</v>
          </cell>
        </row>
        <row r="934">
          <cell r="A934">
            <v>-198531.35268716823</v>
          </cell>
          <cell r="B934">
            <v>18123.724614498817</v>
          </cell>
          <cell r="C934">
            <v>60198.591064903783</v>
          </cell>
          <cell r="D934">
            <v>57384.565153298507</v>
          </cell>
          <cell r="E934">
            <v>42276.387043981929</v>
          </cell>
          <cell r="F934">
            <v>40034.837825237613</v>
          </cell>
          <cell r="G934">
            <v>37276.163220702118</v>
          </cell>
          <cell r="H934">
            <v>34967.781217481577</v>
          </cell>
          <cell r="I934">
            <v>34159.256955899167</v>
          </cell>
          <cell r="J934">
            <v>32933.630523589774</v>
          </cell>
          <cell r="K934">
            <v>31827.403017217715</v>
          </cell>
          <cell r="L934">
            <v>30857.634912073554</v>
          </cell>
          <cell r="M934">
            <v>29987.305441113815</v>
          </cell>
          <cell r="N934">
            <v>28778.190927155141</v>
          </cell>
          <cell r="O934">
            <v>36697.160237311618</v>
          </cell>
          <cell r="P934">
            <v>44957.139715330944</v>
          </cell>
          <cell r="Q934">
            <v>33244.463710704586</v>
          </cell>
          <cell r="R934">
            <v>21120.75917488648</v>
          </cell>
          <cell r="S934">
            <v>20605.713414219339</v>
          </cell>
          <cell r="T934">
            <v>20089.607619031725</v>
          </cell>
          <cell r="U934">
            <v>19793.906192912393</v>
          </cell>
          <cell r="V934">
            <v>19054.087766921628</v>
          </cell>
          <cell r="W934">
            <v>18534.607217213765</v>
          </cell>
          <cell r="X934">
            <v>18013.933589314271</v>
          </cell>
          <cell r="Y934">
            <v>17712.045926609549</v>
          </cell>
          <cell r="Z934">
            <v>16968.862855786821</v>
          </cell>
          <cell r="AA934">
            <v>16444.39091194317</v>
          </cell>
          <cell r="AB934">
            <v>15918.576148083801</v>
          </cell>
          <cell r="AC934">
            <v>15611.413566269377</v>
          </cell>
          <cell r="AD934">
            <v>14862.755813377877</v>
          </cell>
          <cell r="AE934">
            <v>-148.4570324188644</v>
          </cell>
          <cell r="CO934">
            <v>992656.76343584107</v>
          </cell>
        </row>
        <row r="935">
          <cell r="A935">
            <v>-209110.97848023911</v>
          </cell>
          <cell r="B935">
            <v>17549.111695665226</v>
          </cell>
          <cell r="C935">
            <v>57573.551813668048</v>
          </cell>
          <cell r="D935">
            <v>57106.198053106942</v>
          </cell>
          <cell r="E935">
            <v>41126.498501226888</v>
          </cell>
          <cell r="F935">
            <v>38859.20187391623</v>
          </cell>
          <cell r="G935">
            <v>36030.739722087717</v>
          </cell>
          <cell r="H935">
            <v>33673.599101498243</v>
          </cell>
          <cell r="I935">
            <v>32885.873621383798</v>
          </cell>
          <cell r="J935">
            <v>31678.410486952009</v>
          </cell>
          <cell r="K935">
            <v>30586.237161230587</v>
          </cell>
          <cell r="L935">
            <v>29637.431414449718</v>
          </cell>
          <cell r="M935">
            <v>28783.473063589256</v>
          </cell>
          <cell r="N935">
            <v>27591.000075828357</v>
          </cell>
          <cell r="O935">
            <v>36003.123468541868</v>
          </cell>
          <cell r="P935">
            <v>44750.917828830017</v>
          </cell>
          <cell r="Q935">
            <v>32429.215129238401</v>
          </cell>
          <cell r="R935">
            <v>19692.019973744304</v>
          </cell>
          <cell r="S935">
            <v>19172.575898642943</v>
          </cell>
          <cell r="T935">
            <v>18651.455789763713</v>
          </cell>
          <cell r="U935">
            <v>18352.933843564599</v>
          </cell>
          <cell r="V935">
            <v>17603.984838187491</v>
          </cell>
          <cell r="W935">
            <v>17077.52886291984</v>
          </cell>
          <cell r="X935">
            <v>16549.18649686921</v>
          </cell>
          <cell r="Y935">
            <v>16241.617346276238</v>
          </cell>
          <cell r="Z935">
            <v>15486.614527773585</v>
          </cell>
          <cell r="AA935">
            <v>14952.266597093865</v>
          </cell>
          <cell r="AB935">
            <v>14415.795516968883</v>
          </cell>
          <cell r="AC935">
            <v>14099.763987968894</v>
          </cell>
          <cell r="AD935">
            <v>13336.227219615041</v>
          </cell>
          <cell r="AE935">
            <v>-2459.8172443718104</v>
          </cell>
          <cell r="CO935">
            <v>1045554.8924011955</v>
          </cell>
        </row>
        <row r="936">
          <cell r="A936">
            <v>-176974.27640558346</v>
          </cell>
          <cell r="B936">
            <v>30096.994396521506</v>
          </cell>
          <cell r="C936">
            <v>67462.821130394252</v>
          </cell>
          <cell r="D936">
            <v>64267.015176294488</v>
          </cell>
          <cell r="E936">
            <v>50372.152814567569</v>
          </cell>
          <cell r="F936">
            <v>47992.302859843025</v>
          </cell>
          <cell r="G936">
            <v>45213.093176440991</v>
          </cell>
          <cell r="H936">
            <v>42847.579939588424</v>
          </cell>
          <cell r="I936">
            <v>41854.983267855205</v>
          </cell>
          <cell r="J936">
            <v>40423.49271854409</v>
          </cell>
          <cell r="K936">
            <v>39134.779309042948</v>
          </cell>
          <cell r="L936">
            <v>37969.215569811378</v>
          </cell>
          <cell r="M936">
            <v>36925.824417573021</v>
          </cell>
          <cell r="N936">
            <v>35519.40891750656</v>
          </cell>
          <cell r="O936">
            <v>42283.571089654826</v>
          </cell>
          <cell r="P936">
            <v>49449.170462945694</v>
          </cell>
          <cell r="Q936">
            <v>38937.637684002169</v>
          </cell>
          <cell r="R936">
            <v>28003.250601128864</v>
          </cell>
          <cell r="S936">
            <v>27448.595258215981</v>
          </cell>
          <cell r="T936">
            <v>26895.314151786384</v>
          </cell>
          <cell r="U936">
            <v>26569.672628017346</v>
          </cell>
          <cell r="V936">
            <v>25793.040793567881</v>
          </cell>
          <cell r="W936">
            <v>25244.134743510804</v>
          </cell>
          <cell r="X936">
            <v>24696.775408722664</v>
          </cell>
          <cell r="Y936">
            <v>24375.539789279224</v>
          </cell>
          <cell r="Z936">
            <v>23606.883882829257</v>
          </cell>
          <cell r="AA936">
            <v>23064.44871253262</v>
          </cell>
          <cell r="AB936">
            <v>22523.754383897773</v>
          </cell>
          <cell r="AC936">
            <v>22209.219864637271</v>
          </cell>
          <cell r="AD936">
            <v>21447.798719370214</v>
          </cell>
          <cell r="AE936">
            <v>8003.9234121259506</v>
          </cell>
          <cell r="CO936">
            <v>884871.38202791719</v>
          </cell>
        </row>
        <row r="937">
          <cell r="A937">
            <v>-217002.72658410823</v>
          </cell>
          <cell r="B937">
            <v>11544.999512730108</v>
          </cell>
          <cell r="C937">
            <v>54730.790793641281</v>
          </cell>
          <cell r="D937">
            <v>50484.433127329641</v>
          </cell>
          <cell r="E937">
            <v>37785.556812811919</v>
          </cell>
          <cell r="F937">
            <v>35581.398082696105</v>
          </cell>
          <cell r="G937">
            <v>32771.12363161816</v>
          </cell>
          <cell r="H937">
            <v>30445.158100990579</v>
          </cell>
          <cell r="I937">
            <v>29734.109433463673</v>
          </cell>
          <cell r="J937">
            <v>28613.081685277532</v>
          </cell>
          <cell r="K937">
            <v>27597.801433113687</v>
          </cell>
          <cell r="L937">
            <v>26730.711018265858</v>
          </cell>
          <cell r="M937">
            <v>25949.26819599462</v>
          </cell>
          <cell r="N937">
            <v>24839.737596699277</v>
          </cell>
          <cell r="O937">
            <v>33684.452119712747</v>
          </cell>
          <cell r="P937">
            <v>42839.467376424218</v>
          </cell>
          <cell r="Q937">
            <v>30080.653050792112</v>
          </cell>
          <cell r="R937">
            <v>16912.047291114068</v>
          </cell>
          <cell r="S937">
            <v>16410.288457245988</v>
          </cell>
          <cell r="T937">
            <v>15905.885125309855</v>
          </cell>
          <cell r="U937">
            <v>15620.663757016984</v>
          </cell>
          <cell r="V937">
            <v>14888.825247417961</v>
          </cell>
          <cell r="W937">
            <v>14376.002820031663</v>
          </cell>
          <cell r="X937">
            <v>13860.203986772074</v>
          </cell>
          <cell r="Y937">
            <v>13561.745503958628</v>
          </cell>
          <cell r="Z937">
            <v>12819.317255162572</v>
          </cell>
          <cell r="AA937">
            <v>12294.042655801488</v>
          </cell>
          <cell r="AB937">
            <v>11765.418085407789</v>
          </cell>
          <cell r="AC937">
            <v>11453.753577253556</v>
          </cell>
          <cell r="AD937">
            <v>10697.714020024625</v>
          </cell>
          <cell r="AE937">
            <v>-5670.0235690230838</v>
          </cell>
          <cell r="CO937">
            <v>1085013.6329205411</v>
          </cell>
        </row>
        <row r="938">
          <cell r="A938">
            <v>-214378.85413011114</v>
          </cell>
          <cell r="B938">
            <v>9767.4093605870148</v>
          </cell>
          <cell r="C938">
            <v>52812.670178252185</v>
          </cell>
          <cell r="D938">
            <v>50039.135895067418</v>
          </cell>
          <cell r="E938">
            <v>36132.298192741204</v>
          </cell>
          <cell r="F938">
            <v>33998.804808773348</v>
          </cell>
          <cell r="G938">
            <v>31260.673421660467</v>
          </cell>
          <cell r="H938">
            <v>28999.528706558543</v>
          </cell>
          <cell r="I938">
            <v>28331.0664383396</v>
          </cell>
          <cell r="J938">
            <v>27262.431143672926</v>
          </cell>
          <cell r="K938">
            <v>26295.506218307193</v>
          </cell>
          <cell r="L938">
            <v>25474.799577185622</v>
          </cell>
          <cell r="M938">
            <v>24736.371083127247</v>
          </cell>
          <cell r="N938">
            <v>23677.76975819916</v>
          </cell>
          <cell r="O938">
            <v>32450.7049991612</v>
          </cell>
          <cell r="P938">
            <v>41518.569526980653</v>
          </cell>
          <cell r="Q938">
            <v>28924.215847986103</v>
          </cell>
          <cell r="R938">
            <v>15928.227535718484</v>
          </cell>
          <cell r="S938">
            <v>15443.926206463671</v>
          </cell>
          <cell r="T938">
            <v>14956.735842026392</v>
          </cell>
          <cell r="U938">
            <v>14684.239142476945</v>
          </cell>
          <cell r="V938">
            <v>13973.338723250916</v>
          </cell>
          <cell r="W938">
            <v>13476.950748402804</v>
          </cell>
          <cell r="X938">
            <v>12977.311139004491</v>
          </cell>
          <cell r="Y938">
            <v>12690.68206640779</v>
          </cell>
          <cell r="Z938">
            <v>11967.883893940034</v>
          </cell>
          <cell r="AA938">
            <v>11457.892292993401</v>
          </cell>
          <cell r="AB938">
            <v>10944.240948713599</v>
          </cell>
          <cell r="AC938">
            <v>10643.349420592418</v>
          </cell>
          <cell r="AD938">
            <v>9905.5165671853756</v>
          </cell>
          <cell r="AE938">
            <v>-6256.8454848121728</v>
          </cell>
          <cell r="CO938">
            <v>1071894.2706505556</v>
          </cell>
        </row>
        <row r="939">
          <cell r="A939">
            <v>-213679.38028623286</v>
          </cell>
          <cell r="B939">
            <v>12670.292244262906</v>
          </cell>
          <cell r="C939">
            <v>59248.178384462182</v>
          </cell>
          <cell r="D939">
            <v>56758.703091298972</v>
          </cell>
          <cell r="E939">
            <v>41052.339778608832</v>
          </cell>
          <cell r="F939">
            <v>38759.918949705301</v>
          </cell>
          <cell r="G939">
            <v>35889.373526813288</v>
          </cell>
          <cell r="H939">
            <v>33499.689229640368</v>
          </cell>
          <cell r="I939">
            <v>32710.541588208274</v>
          </cell>
          <cell r="J939">
            <v>31498.523999617784</v>
          </cell>
          <cell r="K939">
            <v>30401.123581906562</v>
          </cell>
          <cell r="L939">
            <v>29450.130041966084</v>
          </cell>
          <cell r="M939">
            <v>28592.983644850538</v>
          </cell>
          <cell r="N939">
            <v>27395.700140336317</v>
          </cell>
          <cell r="O939">
            <v>36009.763097674338</v>
          </cell>
          <cell r="P939">
            <v>44960.829379489383</v>
          </cell>
          <cell r="Q939">
            <v>32373.219067726073</v>
          </cell>
          <cell r="R939">
            <v>19366.652638368047</v>
          </cell>
          <cell r="S939">
            <v>18841.743116401536</v>
          </cell>
          <cell r="T939">
            <v>18314.978137315331</v>
          </cell>
          <cell r="U939">
            <v>18012.618047253723</v>
          </cell>
          <cell r="V939">
            <v>17255.657483018207</v>
          </cell>
          <cell r="W939">
            <v>16722.985420548473</v>
          </cell>
          <cell r="X939">
            <v>16188.225024744097</v>
          </cell>
          <cell r="Y939">
            <v>15875.932011663113</v>
          </cell>
          <cell r="Z939">
            <v>15112.186753630744</v>
          </cell>
          <cell r="AA939">
            <v>14570.777883436756</v>
          </cell>
          <cell r="AB939">
            <v>14027.01857567632</v>
          </cell>
          <cell r="AC939">
            <v>13705.289244971103</v>
          </cell>
          <cell r="AD939">
            <v>12932.164479554162</v>
          </cell>
          <cell r="AE939">
            <v>-3205.1167052133715</v>
          </cell>
          <cell r="CO939">
            <v>1068396.9014311642</v>
          </cell>
        </row>
        <row r="940">
          <cell r="A940">
            <v>-186064.57374289501</v>
          </cell>
          <cell r="B940">
            <v>24589.049728457598</v>
          </cell>
          <cell r="C940">
            <v>62273.589828418422</v>
          </cell>
          <cell r="D940">
            <v>60334.631951186195</v>
          </cell>
          <cell r="E940">
            <v>45749.360177898678</v>
          </cell>
          <cell r="F940">
            <v>43467.918203481924</v>
          </cell>
          <cell r="G940">
            <v>40731.566169032259</v>
          </cell>
          <cell r="H940">
            <v>38423.028692462613</v>
          </cell>
          <cell r="I940">
            <v>37537.829063076613</v>
          </cell>
          <cell r="J940">
            <v>36228.632787616269</v>
          </cell>
          <cell r="K940">
            <v>35049.202039101845</v>
          </cell>
          <cell r="L940">
            <v>33998.372419975713</v>
          </cell>
          <cell r="M940">
            <v>33057.317283841279</v>
          </cell>
          <cell r="N940">
            <v>31768.43720793815</v>
          </cell>
          <cell r="O940">
            <v>39051.077052958026</v>
          </cell>
          <cell r="P940">
            <v>46699.260534701076</v>
          </cell>
          <cell r="Q940">
            <v>35689.589858920226</v>
          </cell>
          <cell r="R940">
            <v>24266.44823881748</v>
          </cell>
          <cell r="S940">
            <v>23738.702892218309</v>
          </cell>
          <cell r="T940">
            <v>23211.057498879323</v>
          </cell>
          <cell r="U940">
            <v>22905.540862057525</v>
          </cell>
          <cell r="V940">
            <v>22156.078656330981</v>
          </cell>
          <cell r="W940">
            <v>21628.751476889796</v>
          </cell>
          <cell r="X940">
            <v>21101.536795723609</v>
          </cell>
          <cell r="Y940">
            <v>20794.958659268217</v>
          </cell>
          <cell r="Z940">
            <v>20047.45852925739</v>
          </cell>
          <cell r="AA940">
            <v>19520.60200063666</v>
          </cell>
          <cell r="AB940">
            <v>18993.87208981553</v>
          </cell>
          <cell r="AC940">
            <v>18687.79307248137</v>
          </cell>
          <cell r="AD940">
            <v>17940.807429663793</v>
          </cell>
          <cell r="AE940">
            <v>3842.6998938092656</v>
          </cell>
          <cell r="CO940">
            <v>930322.86871447496</v>
          </cell>
        </row>
        <row r="941">
          <cell r="A941">
            <v>-217493.79911276919</v>
          </cell>
          <cell r="B941">
            <v>10854.632037597694</v>
          </cell>
          <cell r="C941">
            <v>57822.043581028527</v>
          </cell>
          <cell r="D941">
            <v>55641.232372277009</v>
          </cell>
          <cell r="E941">
            <v>40327.603684740607</v>
          </cell>
          <cell r="F941">
            <v>38036.184527208388</v>
          </cell>
          <cell r="G941">
            <v>35149.251215301119</v>
          </cell>
          <cell r="H941">
            <v>32750.423788404805</v>
          </cell>
          <cell r="I941">
            <v>31976.414171813667</v>
          </cell>
          <cell r="J941">
            <v>30780.048787162144</v>
          </cell>
          <cell r="K941">
            <v>29696.010059372653</v>
          </cell>
          <cell r="L941">
            <v>28760.827591341411</v>
          </cell>
          <cell r="M941">
            <v>27917.115623794103</v>
          </cell>
          <cell r="N941">
            <v>26734.641162627988</v>
          </cell>
          <cell r="O941">
            <v>35534.592378958303</v>
          </cell>
          <cell r="P941">
            <v>44666.950605220161</v>
          </cell>
          <cell r="Q941">
            <v>31861.905843647313</v>
          </cell>
          <cell r="R941">
            <v>18637.423474137577</v>
          </cell>
          <cell r="S941">
            <v>18113.546832100721</v>
          </cell>
          <cell r="T941">
            <v>17587.529068309414</v>
          </cell>
          <cell r="U941">
            <v>17286.076078918646</v>
          </cell>
          <cell r="V941">
            <v>16528.811313843195</v>
          </cell>
          <cell r="W941">
            <v>15995.977017023986</v>
          </cell>
          <cell r="X941">
            <v>15460.732868806837</v>
          </cell>
          <cell r="Y941">
            <v>15148.058682330295</v>
          </cell>
          <cell r="Z941">
            <v>14382.723667144553</v>
          </cell>
          <cell r="AA941">
            <v>13839.807450950819</v>
          </cell>
          <cell r="AB941">
            <v>13294.178925777884</v>
          </cell>
          <cell r="AC941">
            <v>12970.623689885124</v>
          </cell>
          <cell r="AD941">
            <v>12194.457030338795</v>
          </cell>
          <cell r="AE941">
            <v>-4224.0738745286399</v>
          </cell>
          <cell r="CO941">
            <v>1087468.9955638458</v>
          </cell>
        </row>
        <row r="942">
          <cell r="A942">
            <v>-217302.08970665582</v>
          </cell>
          <cell r="B942">
            <v>12154.813646738039</v>
          </cell>
          <cell r="C942">
            <v>59605.466153750283</v>
          </cell>
          <cell r="D942">
            <v>55220.729887868729</v>
          </cell>
          <cell r="E942">
            <v>40120.741011849852</v>
          </cell>
          <cell r="F942">
            <v>37837.339025645051</v>
          </cell>
          <cell r="G942">
            <v>34958.11149142035</v>
          </cell>
          <cell r="H942">
            <v>32566.361306750856</v>
          </cell>
          <cell r="I942">
            <v>31797.583138955568</v>
          </cell>
          <cell r="J942">
            <v>30607.572048963266</v>
          </cell>
          <cell r="K942">
            <v>29529.368144846027</v>
          </cell>
          <cell r="L942">
            <v>28599.864985471097</v>
          </cell>
          <cell r="M942">
            <v>27761.385975599958</v>
          </cell>
          <cell r="N942">
            <v>26585.077178893633</v>
          </cell>
          <cell r="O942">
            <v>35382.027497431227</v>
          </cell>
          <cell r="P942">
            <v>44509.52042336759</v>
          </cell>
          <cell r="Q942">
            <v>31717.087375836658</v>
          </cell>
          <cell r="R942">
            <v>18506.125701748679</v>
          </cell>
          <cell r="S942">
            <v>17984.25127065483</v>
          </cell>
          <cell r="T942">
            <v>17460.200209821371</v>
          </cell>
          <cell r="U942">
            <v>17160.210863674351</v>
          </cell>
          <cell r="V942">
            <v>16405.305044399785</v>
          </cell>
          <cell r="W942">
            <v>15874.324406358079</v>
          </cell>
          <cell r="X942">
            <v>15340.89395236822</v>
          </cell>
          <cell r="Y942">
            <v>15029.546742383587</v>
          </cell>
          <cell r="Z942">
            <v>14266.387413796074</v>
          </cell>
          <cell r="AA942">
            <v>13725.157659608736</v>
          </cell>
          <cell r="AB942">
            <v>13181.170615989013</v>
          </cell>
          <cell r="AC942">
            <v>12858.783162457588</v>
          </cell>
          <cell r="AD942">
            <v>12084.591304159614</v>
          </cell>
          <cell r="AE942">
            <v>-4318.4577983380041</v>
          </cell>
          <cell r="CO942">
            <v>1086510.4485332791</v>
          </cell>
        </row>
        <row r="943">
          <cell r="A943">
            <v>-195516.51078801102</v>
          </cell>
          <cell r="B943">
            <v>21579.162681933507</v>
          </cell>
          <cell r="C943">
            <v>60497.230536875271</v>
          </cell>
          <cell r="D943">
            <v>60841.125343605177</v>
          </cell>
          <cell r="E943">
            <v>44745.736568820197</v>
          </cell>
          <cell r="F943">
            <v>42440.505794349301</v>
          </cell>
          <cell r="G943">
            <v>39641.134549088296</v>
          </cell>
          <cell r="H943">
            <v>37288.391061274771</v>
          </cell>
          <cell r="I943">
            <v>36421.189575915909</v>
          </cell>
          <cell r="J943">
            <v>35127.524989707817</v>
          </cell>
          <cell r="K943">
            <v>33960.016619351169</v>
          </cell>
          <cell r="L943">
            <v>32927.284366272113</v>
          </cell>
          <cell r="M943">
            <v>32000.279852952677</v>
          </cell>
          <cell r="N943">
            <v>30725.594402606635</v>
          </cell>
          <cell r="O943">
            <v>38448.205019005807</v>
          </cell>
          <cell r="P943">
            <v>46531.793285658488</v>
          </cell>
          <cell r="Q943">
            <v>34977.848443729257</v>
          </cell>
          <cell r="R943">
            <v>23006.35836223056</v>
          </cell>
          <cell r="S943">
            <v>22474.483436567891</v>
          </cell>
          <cell r="T943">
            <v>21942.162981811853</v>
          </cell>
          <cell r="U943">
            <v>21633.979457644105</v>
          </cell>
          <cell r="V943">
            <v>20876.131620552311</v>
          </cell>
          <cell r="W943">
            <v>20342.392767345402</v>
          </cell>
          <cell r="X943">
            <v>19808.152467218883</v>
          </cell>
          <cell r="Y943">
            <v>19496.37104684666</v>
          </cell>
          <cell r="Z943">
            <v>18738.106901274179</v>
          </cell>
          <cell r="AA943">
            <v>18202.270181195054</v>
          </cell>
          <cell r="AB943">
            <v>17665.869078190197</v>
          </cell>
          <cell r="AC943">
            <v>17351.761650049826</v>
          </cell>
          <cell r="AD943">
            <v>16591.305489507162</v>
          </cell>
          <cell r="AE943">
            <v>1791.8908644297881</v>
          </cell>
          <cell r="CO943">
            <v>977582.55394005508</v>
          </cell>
        </row>
        <row r="944">
          <cell r="A944">
            <v>-199865.05234063946</v>
          </cell>
          <cell r="B944">
            <v>15524.763422608783</v>
          </cell>
          <cell r="C944">
            <v>55566.093913564138</v>
          </cell>
          <cell r="D944">
            <v>52869.17821463845</v>
          </cell>
          <cell r="E944">
            <v>38891.9484624248</v>
          </cell>
          <cell r="F944">
            <v>36754.576048591684</v>
          </cell>
          <cell r="G944">
            <v>34078.742572270319</v>
          </cell>
          <cell r="H944">
            <v>31852.33179480613</v>
          </cell>
          <cell r="I944">
            <v>31126.219312272544</v>
          </cell>
          <cell r="J944">
            <v>29997.967722651942</v>
          </cell>
          <cell r="K944">
            <v>28980.147195250858</v>
          </cell>
          <cell r="L944">
            <v>28099.225365275233</v>
          </cell>
          <cell r="M944">
            <v>27309.629514995489</v>
          </cell>
          <cell r="N944">
            <v>26194.622045640695</v>
          </cell>
          <cell r="O944">
            <v>34260.202268238165</v>
          </cell>
          <cell r="P944">
            <v>42638.218260524649</v>
          </cell>
          <cell r="Q944">
            <v>30871.185011850364</v>
          </cell>
          <cell r="R944">
            <v>18704.341769517036</v>
          </cell>
          <cell r="S944">
            <v>18216.093114764153</v>
          </cell>
          <cell r="T944">
            <v>17726.042792502696</v>
          </cell>
          <cell r="U944">
            <v>17450.081927123087</v>
          </cell>
          <cell r="V944">
            <v>16740.31932385228</v>
          </cell>
          <cell r="W944">
            <v>16244.53316426546</v>
          </cell>
          <cell r="X944">
            <v>15746.719212025095</v>
          </cell>
          <cell r="Y944">
            <v>15461.529525401569</v>
          </cell>
          <cell r="Z944">
            <v>14744.762769451638</v>
          </cell>
          <cell r="AA944">
            <v>14240.493081768811</v>
          </cell>
          <cell r="AB944">
            <v>13733.941095589518</v>
          </cell>
          <cell r="AC944">
            <v>13439.988079333179</v>
          </cell>
          <cell r="AD944">
            <v>12713.714297853239</v>
          </cell>
          <cell r="AE944">
            <v>-2378.5084258334027</v>
          </cell>
          <cell r="CO944">
            <v>999325.26170319726</v>
          </cell>
        </row>
        <row r="945">
          <cell r="A945">
            <v>-179783.58216981846</v>
          </cell>
          <cell r="B945">
            <v>33191.309415754615</v>
          </cell>
          <cell r="C945">
            <v>67705.33156128414</v>
          </cell>
          <cell r="D945">
            <v>64170.206661960168</v>
          </cell>
          <cell r="E945">
            <v>49995.993730440008</v>
          </cell>
          <cell r="F945">
            <v>47611.6552033138</v>
          </cell>
          <cell r="G945">
            <v>44815.917510685089</v>
          </cell>
          <cell r="H945">
            <v>42439.383300508169</v>
          </cell>
          <cell r="I945">
            <v>41454.053813578765</v>
          </cell>
          <cell r="J945">
            <v>40029.464996667739</v>
          </cell>
          <cell r="K945">
            <v>38746.377464675737</v>
          </cell>
          <cell r="L945">
            <v>37588.264560614014</v>
          </cell>
          <cell r="M945">
            <v>36550.940391070646</v>
          </cell>
          <cell r="N945">
            <v>35150.955289507037</v>
          </cell>
          <cell r="O945">
            <v>42047.915223622535</v>
          </cell>
          <cell r="P945">
            <v>49344.284638470752</v>
          </cell>
          <cell r="Q945">
            <v>38671.521468320607</v>
          </cell>
          <cell r="R945">
            <v>27574.976198520468</v>
          </cell>
          <cell r="S945">
            <v>27019.750865615468</v>
          </cell>
          <cell r="T945">
            <v>26465.721681934265</v>
          </cell>
          <cell r="U945">
            <v>26139.770522530765</v>
          </cell>
          <cell r="V945">
            <v>25361.396376684424</v>
          </cell>
          <cell r="W945">
            <v>24811.175285968056</v>
          </cell>
          <cell r="X945">
            <v>24262.300471741168</v>
          </cell>
          <cell r="Y945">
            <v>23939.936887714561</v>
          </cell>
          <cell r="Z945">
            <v>23168.752437583338</v>
          </cell>
          <cell r="AA945">
            <v>22624.163665537737</v>
          </cell>
          <cell r="AB945">
            <v>22081.090139541673</v>
          </cell>
          <cell r="AC945">
            <v>21764.513783979986</v>
          </cell>
          <cell r="AD945">
            <v>20999.672018945668</v>
          </cell>
          <cell r="AE945">
            <v>7347.7850560765219</v>
          </cell>
          <cell r="CO945">
            <v>898917.91084909218</v>
          </cell>
        </row>
        <row r="946">
          <cell r="A946">
            <v>-196487.74473116532</v>
          </cell>
          <cell r="B946">
            <v>16537.028802790272</v>
          </cell>
          <cell r="C946">
            <v>57329.695525699819</v>
          </cell>
          <cell r="D946">
            <v>57144.930894662306</v>
          </cell>
          <cell r="E946">
            <v>41092.642299864572</v>
          </cell>
          <cell r="F946">
            <v>38902.685586883919</v>
          </cell>
          <cell r="G946">
            <v>36197.260641582601</v>
          </cell>
          <cell r="H946">
            <v>33936.538274579332</v>
          </cell>
          <cell r="I946">
            <v>33158.623435975998</v>
          </cell>
          <cell r="J946">
            <v>31970.753328949271</v>
          </cell>
          <cell r="K946">
            <v>30899.408833723712</v>
          </cell>
          <cell r="L946">
            <v>29963.002033532248</v>
          </cell>
          <cell r="M946">
            <v>29123.6511999879</v>
          </cell>
          <cell r="N946">
            <v>27951.252065752429</v>
          </cell>
          <cell r="O946">
            <v>35811.607653420047</v>
          </cell>
          <cell r="P946">
            <v>44001.896199140945</v>
          </cell>
          <cell r="Q946">
            <v>32416.591654401491</v>
          </cell>
          <cell r="R946">
            <v>20426.23366093541</v>
          </cell>
          <cell r="S946">
            <v>19923.907472076869</v>
          </cell>
          <cell r="T946">
            <v>19420.352086073348</v>
          </cell>
          <cell r="U946">
            <v>19133.916755350205</v>
          </cell>
          <cell r="V946">
            <v>18409.405112696862</v>
          </cell>
          <cell r="W946">
            <v>17901.936421474398</v>
          </cell>
          <cell r="X946">
            <v>17393.08425803615</v>
          </cell>
          <cell r="Y946">
            <v>17099.851433397751</v>
          </cell>
          <cell r="Z946">
            <v>16371.062252721244</v>
          </cell>
          <cell r="AA946">
            <v>15857.805629782841</v>
          </cell>
          <cell r="AB946">
            <v>15342.991896677158</v>
          </cell>
          <cell r="AC946">
            <v>15043.760345521023</v>
          </cell>
          <cell r="AD946">
            <v>14308.504845344512</v>
          </cell>
          <cell r="AE946">
            <v>-543.32589122596983</v>
          </cell>
          <cell r="CO946">
            <v>982438.72365582653</v>
          </cell>
        </row>
        <row r="947">
          <cell r="A947">
            <v>-203488.15188855966</v>
          </cell>
          <cell r="B947">
            <v>13353.296964202222</v>
          </cell>
          <cell r="C947">
            <v>57181.152968805647</v>
          </cell>
          <cell r="D947">
            <v>52884.540525208897</v>
          </cell>
          <cell r="E947">
            <v>39341.853215972427</v>
          </cell>
          <cell r="F947">
            <v>37167.686018740671</v>
          </cell>
          <cell r="G947">
            <v>34444.086540227479</v>
          </cell>
          <cell r="H947">
            <v>32178.028311815695</v>
          </cell>
          <cell r="I947">
            <v>31438.257985833203</v>
          </cell>
          <cell r="J947">
            <v>30291.462470888844</v>
          </cell>
          <cell r="K947">
            <v>29255.89150428649</v>
          </cell>
          <cell r="L947">
            <v>28359.697408950728</v>
          </cell>
          <cell r="M947">
            <v>27555.219111055616</v>
          </cell>
          <cell r="N947">
            <v>26421.947678259581</v>
          </cell>
          <cell r="O947">
            <v>34634.421164444982</v>
          </cell>
          <cell r="P947">
            <v>43164.768624868775</v>
          </cell>
          <cell r="Q947">
            <v>31183.329329261476</v>
          </cell>
          <cell r="R947">
            <v>18797.482989219585</v>
          </cell>
          <cell r="S947">
            <v>18300.604598053542</v>
          </cell>
          <cell r="T947">
            <v>17801.886511839351</v>
          </cell>
          <cell r="U947">
            <v>17519.725862429084</v>
          </cell>
          <cell r="V947">
            <v>16798.708835135825</v>
          </cell>
          <cell r="W947">
            <v>16294.13384609505</v>
          </cell>
          <cell r="X947">
            <v>15787.488264070111</v>
          </cell>
          <cell r="Y947">
            <v>15495.817510535395</v>
          </cell>
          <cell r="Z947">
            <v>14767.734986375639</v>
          </cell>
          <cell r="AA947">
            <v>14254.49740861998</v>
          </cell>
          <cell r="AB947">
            <v>13738.929360218692</v>
          </cell>
          <cell r="AC947">
            <v>13438.2075761181</v>
          </cell>
          <cell r="AD947">
            <v>12700.520097577883</v>
          </cell>
          <cell r="AE947">
            <v>-2665.1454241533975</v>
          </cell>
          <cell r="CO947">
            <v>1017440.7594427982</v>
          </cell>
        </row>
        <row r="948">
          <cell r="A948">
            <v>-176691.32930607797</v>
          </cell>
          <cell r="B948">
            <v>32348.378679143862</v>
          </cell>
          <cell r="C948">
            <v>66313.684647637157</v>
          </cell>
          <cell r="D948">
            <v>64906.322472752028</v>
          </cell>
          <cell r="E948">
            <v>50661.522512268726</v>
          </cell>
          <cell r="F948">
            <v>48273.78532274146</v>
          </cell>
          <cell r="G948">
            <v>45489.126304225618</v>
          </cell>
          <cell r="H948">
            <v>43117.882404277727</v>
          </cell>
          <cell r="I948">
            <v>42118.359641454619</v>
          </cell>
          <cell r="J948">
            <v>40678.79242055348</v>
          </cell>
          <cell r="K948">
            <v>39382.786810742953</v>
          </cell>
          <cell r="L948">
            <v>38209.780568618051</v>
          </cell>
          <cell r="M948">
            <v>37159.671153154923</v>
          </cell>
          <cell r="N948">
            <v>35745.465242694365</v>
          </cell>
          <cell r="O948">
            <v>42489.696974924896</v>
          </cell>
          <cell r="P948">
            <v>49637.736140801186</v>
          </cell>
          <cell r="Q948">
            <v>39140.701763496196</v>
          </cell>
          <cell r="R948">
            <v>28219.991936868959</v>
          </cell>
          <cell r="S948">
            <v>27663.270674854008</v>
          </cell>
          <cell r="T948">
            <v>27107.993131113784</v>
          </cell>
          <cell r="U948">
            <v>26780.822712831716</v>
          </cell>
          <cell r="V948">
            <v>26001.943743996788</v>
          </cell>
          <cell r="W948">
            <v>25451.262460736252</v>
          </cell>
          <cell r="X948">
            <v>24902.206095113041</v>
          </cell>
          <cell r="Y948">
            <v>24579.732201516657</v>
          </cell>
          <cell r="Z948">
            <v>23809.164569320921</v>
          </cell>
          <cell r="AA948">
            <v>23265.281335360611</v>
          </cell>
          <cell r="AB948">
            <v>22723.226960516709</v>
          </cell>
          <cell r="AC948">
            <v>22407.785825015024</v>
          </cell>
          <cell r="AD948">
            <v>21644.82589724494</v>
          </cell>
          <cell r="AE948">
            <v>8220.509270829818</v>
          </cell>
          <cell r="CO948">
            <v>883456.64653038979</v>
          </cell>
        </row>
        <row r="949">
          <cell r="A949">
            <v>-169326.96319964435</v>
          </cell>
          <cell r="B949">
            <v>34541.334558506001</v>
          </cell>
          <cell r="C949">
            <v>70118.107482616222</v>
          </cell>
          <cell r="D949">
            <v>68184.979528446769</v>
          </cell>
          <cell r="E949">
            <v>51682.123662004553</v>
          </cell>
          <cell r="F949">
            <v>49305.007843634507</v>
          </cell>
          <cell r="G949">
            <v>46562.698844297673</v>
          </cell>
          <cell r="H949">
            <v>44219.406247960389</v>
          </cell>
          <cell r="I949">
            <v>43199.982644449599</v>
          </cell>
          <cell r="J949">
            <v>41741.30954852156</v>
          </cell>
          <cell r="K949">
            <v>40429.632683309814</v>
          </cell>
          <cell r="L949">
            <v>39236.175808261381</v>
          </cell>
          <cell r="M949">
            <v>38169.323722536486</v>
          </cell>
          <cell r="N949">
            <v>36737.280288184164</v>
          </cell>
          <cell r="O949">
            <v>43132.49340860884</v>
          </cell>
          <cell r="P949">
            <v>49937.126876562463</v>
          </cell>
          <cell r="Q949">
            <v>39862.505862965263</v>
          </cell>
          <cell r="R949">
            <v>29366.515960143384</v>
          </cell>
          <cell r="S949">
            <v>28810.997330352358</v>
          </cell>
          <cell r="T949">
            <v>28257.396337652426</v>
          </cell>
          <cell r="U949">
            <v>27930.823392242135</v>
          </cell>
          <cell r="V949">
            <v>27156.179105850359</v>
          </cell>
          <cell r="W949">
            <v>26608.683154369966</v>
          </cell>
          <cell r="X949">
            <v>26063.345520330076</v>
          </cell>
          <cell r="Y949">
            <v>25743.642869813404</v>
          </cell>
          <cell r="Z949">
            <v>24979.406145150191</v>
          </cell>
          <cell r="AA949">
            <v>24440.939788788288</v>
          </cell>
          <cell r="AB949">
            <v>23904.902637720414</v>
          </cell>
          <cell r="AC949">
            <v>23594.661286582195</v>
          </cell>
          <cell r="AD949">
            <v>22840.409642386709</v>
          </cell>
          <cell r="AE949">
            <v>9961.1875136649469</v>
          </cell>
          <cell r="CO949">
            <v>846634.81599822175</v>
          </cell>
        </row>
        <row r="950">
          <cell r="A950">
            <v>-182101.46279799211</v>
          </cell>
          <cell r="B950">
            <v>27123.995522010548</v>
          </cell>
          <cell r="C950">
            <v>64806.497885317949</v>
          </cell>
          <cell r="D950">
            <v>60866.799509146207</v>
          </cell>
          <cell r="E950">
            <v>46502.140703527533</v>
          </cell>
          <cell r="F950">
            <v>44219.664873049594</v>
          </cell>
          <cell r="G950">
            <v>41500.345407416127</v>
          </cell>
          <cell r="H950">
            <v>39201.313103209759</v>
          </cell>
          <cell r="I950">
            <v>38300.390441574185</v>
          </cell>
          <cell r="J950">
            <v>36974.937888295142</v>
          </cell>
          <cell r="K950">
            <v>35781.630124093906</v>
          </cell>
          <cell r="L950">
            <v>34714.378598915544</v>
          </cell>
          <cell r="M950">
            <v>33759.370363115711</v>
          </cell>
          <cell r="N950">
            <v>32455.10984123766</v>
          </cell>
          <cell r="O950">
            <v>39544.620601100156</v>
          </cell>
          <cell r="P950">
            <v>47004.448701579466</v>
          </cell>
          <cell r="Q950">
            <v>36220.689848687587</v>
          </cell>
          <cell r="R950">
            <v>25023.961063653027</v>
          </cell>
          <cell r="S950">
            <v>24495.144321012784</v>
          </cell>
          <cell r="T950">
            <v>23966.724289515449</v>
          </cell>
          <cell r="U950">
            <v>23660.266475516109</v>
          </cell>
          <cell r="V950">
            <v>22911.122322326875</v>
          </cell>
          <cell r="W950">
            <v>22383.965271135399</v>
          </cell>
          <cell r="X950">
            <v>21857.254721830439</v>
          </cell>
          <cell r="Y950">
            <v>21551.073729919306</v>
          </cell>
          <cell r="Z950">
            <v>20805.2271109578</v>
          </cell>
          <cell r="AA950">
            <v>20279.938057113977</v>
          </cell>
          <cell r="AB950">
            <v>19755.151545077017</v>
          </cell>
          <cell r="AC950">
            <v>19450.970524855846</v>
          </cell>
          <cell r="AD950">
            <v>18707.146903728077</v>
          </cell>
          <cell r="AE950">
            <v>4901.25379505608</v>
          </cell>
          <cell r="CO950">
            <v>910507.31398996047</v>
          </cell>
        </row>
        <row r="951">
          <cell r="A951">
            <v>-206158.90930785041</v>
          </cell>
          <cell r="B951">
            <v>11488.870634862571</v>
          </cell>
          <cell r="C951">
            <v>55260.525797144946</v>
          </cell>
          <cell r="D951">
            <v>53955.955168566754</v>
          </cell>
          <cell r="E951">
            <v>38493.719977026645</v>
          </cell>
          <cell r="F951">
            <v>36331.551614592448</v>
          </cell>
          <cell r="G951">
            <v>33606.115284818123</v>
          </cell>
          <cell r="H951">
            <v>31342.922512770121</v>
          </cell>
          <cell r="I951">
            <v>30622.14282847759</v>
          </cell>
          <cell r="J951">
            <v>29496.306556320691</v>
          </cell>
          <cell r="K951">
            <v>28479.202413844105</v>
          </cell>
          <cell r="L951">
            <v>27603.144748965766</v>
          </cell>
          <cell r="M951">
            <v>26816.346491147939</v>
          </cell>
          <cell r="N951">
            <v>25703.120447435591</v>
          </cell>
          <cell r="O951">
            <v>34054.628780641855</v>
          </cell>
          <cell r="P951">
            <v>42717.858522972572</v>
          </cell>
          <cell r="Q951">
            <v>30586.534972561545</v>
          </cell>
          <cell r="R951">
            <v>18051.706271298499</v>
          </cell>
          <cell r="S951">
            <v>17558.42760383663</v>
          </cell>
          <cell r="T951">
            <v>17063.039396637207</v>
          </cell>
          <cell r="U951">
            <v>16783.627357980309</v>
          </cell>
          <cell r="V951">
            <v>16065.679319671064</v>
          </cell>
          <cell r="W951">
            <v>15563.575124805189</v>
          </cell>
          <cell r="X951">
            <v>15059.096624379621</v>
          </cell>
          <cell r="Y951">
            <v>14768.990411243245</v>
          </cell>
          <cell r="Z951">
            <v>14042.729653307011</v>
          </cell>
          <cell r="AA951">
            <v>13530.692249595129</v>
          </cell>
          <cell r="AB951">
            <v>13015.982544058086</v>
          </cell>
          <cell r="AC951">
            <v>12715.489124025742</v>
          </cell>
          <cell r="AD951">
            <v>11978.223146217904</v>
          </cell>
          <cell r="AE951">
            <v>-3582.4806535237803</v>
          </cell>
          <cell r="CO951">
            <v>1030794.546539252</v>
          </cell>
        </row>
        <row r="952">
          <cell r="A952">
            <v>-193646.82743202115</v>
          </cell>
          <cell r="B952">
            <v>19419.593929042661</v>
          </cell>
          <cell r="C952">
            <v>58402.99919631191</v>
          </cell>
          <cell r="D952">
            <v>55391.085525978851</v>
          </cell>
          <cell r="E952">
            <v>41400.599934544312</v>
          </cell>
          <cell r="F952">
            <v>39217.584250127751</v>
          </cell>
          <cell r="G952">
            <v>36530.922319497535</v>
          </cell>
          <cell r="H952">
            <v>34283.315237644681</v>
          </cell>
          <cell r="I952">
            <v>33499.835525831673</v>
          </cell>
          <cell r="J952">
            <v>32307.112110222442</v>
          </cell>
          <cell r="K952">
            <v>31232.015580620602</v>
          </cell>
          <cell r="L952">
            <v>30290.001603358498</v>
          </cell>
          <cell r="M952">
            <v>29446.27456106052</v>
          </cell>
          <cell r="N952">
            <v>28269.429977941705</v>
          </cell>
          <cell r="O952">
            <v>35997.381621495799</v>
          </cell>
          <cell r="P952">
            <v>44056.692892083171</v>
          </cell>
          <cell r="Q952">
            <v>32634.93424677162</v>
          </cell>
          <cell r="R952">
            <v>20809.323815432756</v>
          </cell>
          <cell r="S952">
            <v>20308.185606225532</v>
          </cell>
          <cell r="T952">
            <v>19805.98344462175</v>
          </cell>
          <cell r="U952">
            <v>19520.310579172641</v>
          </cell>
          <cell r="V952">
            <v>18798.258632379962</v>
          </cell>
          <cell r="W952">
            <v>18292.669243199984</v>
          </cell>
          <cell r="X952">
            <v>17785.882366224323</v>
          </cell>
          <cell r="Y952">
            <v>17494.179576732218</v>
          </cell>
          <cell r="Z952">
            <v>16768.57137261135</v>
          </cell>
          <cell r="AA952">
            <v>16257.972141157141</v>
          </cell>
          <cell r="AB952">
            <v>15746.025126638993</v>
          </cell>
          <cell r="AC952">
            <v>15449.178750075051</v>
          </cell>
          <cell r="AD952">
            <v>14717.924801438523</v>
          </cell>
          <cell r="AE952">
            <v>76.847233410127956</v>
          </cell>
          <cell r="CO952">
            <v>968234.13716010575</v>
          </cell>
        </row>
        <row r="953">
          <cell r="A953">
            <v>-192290.99672899651</v>
          </cell>
          <cell r="B953">
            <v>20319.702797476144</v>
          </cell>
          <cell r="C953">
            <v>56910.939935081697</v>
          </cell>
          <cell r="D953">
            <v>56483.088789637375</v>
          </cell>
          <cell r="E953">
            <v>41675.234785397479</v>
          </cell>
          <cell r="F953">
            <v>39491.298393551682</v>
          </cell>
          <cell r="G953">
            <v>36809.979821780391</v>
          </cell>
          <cell r="H953">
            <v>34565.159464974917</v>
          </cell>
          <cell r="I953">
            <v>33775.879546544442</v>
          </cell>
          <cell r="J953">
            <v>32577.092760551532</v>
          </cell>
          <cell r="K953">
            <v>31496.791437570013</v>
          </cell>
          <cell r="L953">
            <v>30548.704305506457</v>
          </cell>
          <cell r="M953">
            <v>29699.788484758072</v>
          </cell>
          <cell r="N953">
            <v>28517.196400409688</v>
          </cell>
          <cell r="O953">
            <v>36178.630410405109</v>
          </cell>
          <cell r="P953">
            <v>44173.204464734714</v>
          </cell>
          <cell r="Q953">
            <v>32828.614797496281</v>
          </cell>
          <cell r="R953">
            <v>21080.282561407017</v>
          </cell>
          <cell r="S953">
            <v>20578.633443315557</v>
          </cell>
          <cell r="T953">
            <v>20076.025402174193</v>
          </cell>
          <cell r="U953">
            <v>19789.924474025276</v>
          </cell>
          <cell r="V953">
            <v>19067.816616945522</v>
          </cell>
          <cell r="W953">
            <v>18562.155722491967</v>
          </cell>
          <cell r="X953">
            <v>18055.415551697748</v>
          </cell>
          <cell r="Y953">
            <v>17763.756712478877</v>
          </cell>
          <cell r="Z953">
            <v>17038.566896577831</v>
          </cell>
          <cell r="AA953">
            <v>16528.39071248503</v>
          </cell>
          <cell r="AB953">
            <v>16016.999793362487</v>
          </cell>
          <cell r="AC953">
            <v>15720.727119884963</v>
          </cell>
          <cell r="AD953">
            <v>14990.426888562688</v>
          </cell>
          <cell r="AE953">
            <v>449.22496395158669</v>
          </cell>
          <cell r="CO953">
            <v>961454.98364498245</v>
          </cell>
        </row>
        <row r="954">
          <cell r="A954">
            <v>-172901.04418018469</v>
          </cell>
          <cell r="B954">
            <v>31636.373213061539</v>
          </cell>
          <cell r="C954">
            <v>67189.095675374483</v>
          </cell>
          <cell r="D954">
            <v>65208.813411427443</v>
          </cell>
          <cell r="E954">
            <v>49652.921141981904</v>
          </cell>
          <cell r="F954">
            <v>47321.514805820421</v>
          </cell>
          <cell r="G954">
            <v>44602.043112752363</v>
          </cell>
          <cell r="H954">
            <v>42286.908698618397</v>
          </cell>
          <cell r="I954">
            <v>41314.923613299528</v>
          </cell>
          <cell r="J954">
            <v>39910.545497733619</v>
          </cell>
          <cell r="K954">
            <v>38647.49574050527</v>
          </cell>
          <cell r="L954">
            <v>37504.781158551748</v>
          </cell>
          <cell r="M954">
            <v>36483.304551280788</v>
          </cell>
          <cell r="N954">
            <v>35103.484083284951</v>
          </cell>
          <cell r="O954">
            <v>41708.066451852472</v>
          </cell>
          <cell r="P954">
            <v>48706.133917021813</v>
          </cell>
          <cell r="Q954">
            <v>38437.121948290202</v>
          </cell>
          <cell r="R954">
            <v>27751.200063482916</v>
          </cell>
          <cell r="S954">
            <v>27208.048651819168</v>
          </cell>
          <cell r="T954">
            <v>26666.270482960099</v>
          </cell>
          <cell r="U954">
            <v>26348.92302151167</v>
          </cell>
          <cell r="V954">
            <v>25586.999898710652</v>
          </cell>
          <cell r="W954">
            <v>25049.593622721732</v>
          </cell>
          <cell r="X954">
            <v>24513.732943607625</v>
          </cell>
          <cell r="Y954">
            <v>24200.930919259605</v>
          </cell>
          <cell r="Z954">
            <v>23446.835238665997</v>
          </cell>
          <cell r="AA954">
            <v>22915.895163493653</v>
          </cell>
          <cell r="AB954">
            <v>22386.694671220655</v>
          </cell>
          <cell r="AC954">
            <v>22080.71383403134</v>
          </cell>
          <cell r="AD954">
            <v>21333.722750945097</v>
          </cell>
          <cell r="AE954">
            <v>8198.4438819612842</v>
          </cell>
          <cell r="CO954">
            <v>864505.22090092336</v>
          </cell>
        </row>
        <row r="955">
          <cell r="A955">
            <v>-200499.78437861326</v>
          </cell>
          <cell r="B955">
            <v>19170.916045160935</v>
          </cell>
          <cell r="C955">
            <v>61731.070122998586</v>
          </cell>
          <cell r="D955">
            <v>60126.611161117369</v>
          </cell>
          <cell r="E955">
            <v>43452.570677632495</v>
          </cell>
          <cell r="F955">
            <v>41160.133586129014</v>
          </cell>
          <cell r="G955">
            <v>38349.150242610238</v>
          </cell>
          <cell r="H955">
            <v>35993.882998455054</v>
          </cell>
          <cell r="I955">
            <v>35154.989007398428</v>
          </cell>
          <cell r="J955">
            <v>33891.938949240081</v>
          </cell>
          <cell r="K955">
            <v>32751.149294375515</v>
          </cell>
          <cell r="L955">
            <v>31748.2895632523</v>
          </cell>
          <cell r="M955">
            <v>30847.24717122849</v>
          </cell>
          <cell r="N955">
            <v>29601.745852492619</v>
          </cell>
          <cell r="O955">
            <v>37576.234730476754</v>
          </cell>
          <cell r="P955">
            <v>45902.713427550654</v>
          </cell>
          <cell r="Q955">
            <v>34067.102430926789</v>
          </cell>
          <cell r="R955">
            <v>21814.5767538074</v>
          </cell>
          <cell r="S955">
            <v>21286.975502572997</v>
          </cell>
          <cell r="T955">
            <v>20758.484532095987</v>
          </cell>
          <cell r="U955">
            <v>20453.634645651618</v>
          </cell>
          <cell r="V955">
            <v>19698.725866357847</v>
          </cell>
          <cell r="W955">
            <v>19167.402361677712</v>
          </cell>
          <cell r="X955">
            <v>18635.077470151591</v>
          </cell>
          <cell r="Y955">
            <v>18324.659909533926</v>
          </cell>
          <cell r="Z955">
            <v>17567.302458891892</v>
          </cell>
          <cell r="AA955">
            <v>17031.789525165572</v>
          </cell>
          <cell r="AB955">
            <v>16495.149521721869</v>
          </cell>
          <cell r="AC955">
            <v>16180.188509261545</v>
          </cell>
          <cell r="AD955">
            <v>15418.352042953626</v>
          </cell>
          <cell r="AE955">
            <v>253.42097761844707</v>
          </cell>
          <cell r="CO955">
            <v>1002498.9218930663</v>
          </cell>
        </row>
        <row r="956">
          <cell r="A956">
            <v>-215822.15706768335</v>
          </cell>
          <cell r="B956">
            <v>11588.864702500287</v>
          </cell>
          <cell r="C956">
            <v>58457.437115212015</v>
          </cell>
          <cell r="D956">
            <v>55519.686023468981</v>
          </cell>
          <cell r="E956">
            <v>38888.283086516894</v>
          </cell>
          <cell r="F956">
            <v>36654.685568199347</v>
          </cell>
          <cell r="G956">
            <v>33824.634384581819</v>
          </cell>
          <cell r="H956">
            <v>31477.604577110789</v>
          </cell>
          <cell r="I956">
            <v>30740.234813485702</v>
          </cell>
          <cell r="J956">
            <v>29588.579348054438</v>
          </cell>
          <cell r="K956">
            <v>28545.671564263655</v>
          </cell>
          <cell r="L956">
            <v>27650.312554278469</v>
          </cell>
          <cell r="M956">
            <v>26843.379599878259</v>
          </cell>
          <cell r="N956">
            <v>25704.316321709906</v>
          </cell>
          <cell r="O956">
            <v>34468.600642837955</v>
          </cell>
          <cell r="P956">
            <v>43552.174002598993</v>
          </cell>
          <cell r="Q956">
            <v>30854.577018365977</v>
          </cell>
          <cell r="R956">
            <v>17744.143005920152</v>
          </cell>
          <cell r="S956">
            <v>17234.647827521469</v>
          </cell>
          <cell r="T956">
            <v>16722.776609469103</v>
          </cell>
          <cell r="U956">
            <v>16431.82521630323</v>
          </cell>
          <cell r="V956">
            <v>15691.618791209708</v>
          </cell>
          <cell r="W956">
            <v>15172.18314916316</v>
          </cell>
          <cell r="X956">
            <v>14650.073253553655</v>
          </cell>
          <cell r="Y956">
            <v>14347.010700506944</v>
          </cell>
          <cell r="Z956">
            <v>13597.507384389985</v>
          </cell>
          <cell r="AA956">
            <v>13066.883662932465</v>
          </cell>
          <cell r="AB956">
            <v>12533.250045529632</v>
          </cell>
          <cell r="AC956">
            <v>12218.265575544574</v>
          </cell>
          <cell r="AD956">
            <v>11456.589226468164</v>
          </cell>
          <cell r="AE956">
            <v>-4828.9625329243026</v>
          </cell>
          <cell r="CO956">
            <v>1079110.7853384167</v>
          </cell>
        </row>
        <row r="957">
          <cell r="A957">
            <v>-172418.29897338676</v>
          </cell>
          <cell r="B957">
            <v>30066.083095213544</v>
          </cell>
          <cell r="C957">
            <v>65305.069004253775</v>
          </cell>
          <cell r="D957">
            <v>64889.553588664741</v>
          </cell>
          <cell r="E957">
            <v>48867.163200096387</v>
          </cell>
          <cell r="F957">
            <v>46564.727690930988</v>
          </cell>
          <cell r="G957">
            <v>43872.152237736547</v>
          </cell>
          <cell r="H957">
            <v>41582.043481177447</v>
          </cell>
          <cell r="I957">
            <v>40629.755253896728</v>
          </cell>
          <cell r="J957">
            <v>39249.151966189514</v>
          </cell>
          <cell r="K957">
            <v>38007.878104328032</v>
          </cell>
          <cell r="L957">
            <v>36886.512529459244</v>
          </cell>
          <cell r="M957">
            <v>35884.64501068338</v>
          </cell>
          <cell r="N957">
            <v>34527.872893217595</v>
          </cell>
          <cell r="O957">
            <v>41131.802561971504</v>
          </cell>
          <cell r="P957">
            <v>48122.241386995527</v>
          </cell>
          <cell r="Q957">
            <v>37886.819994733763</v>
          </cell>
          <cell r="R957">
            <v>27237.740820381383</v>
          </cell>
          <cell r="S957">
            <v>26701.867418773734</v>
          </cell>
          <cell r="T957">
            <v>26167.223561098275</v>
          </cell>
          <cell r="U957">
            <v>25855.204742759648</v>
          </cell>
          <cell r="V957">
            <v>25101.773129405847</v>
          </cell>
          <cell r="W957">
            <v>24571.043680990988</v>
          </cell>
          <cell r="X957">
            <v>24041.698095104191</v>
          </cell>
          <cell r="Y957">
            <v>23733.6613020199</v>
          </cell>
          <cell r="Z957">
            <v>22987.325819894446</v>
          </cell>
          <cell r="AA957">
            <v>22462.385936116276</v>
          </cell>
          <cell r="AB957">
            <v>21939.003601805292</v>
          </cell>
          <cell r="AC957">
            <v>21637.134772624777</v>
          </cell>
          <cell r="AD957">
            <v>20897.099889315374</v>
          </cell>
          <cell r="AE957">
            <v>7802.2716857324413</v>
          </cell>
          <cell r="CO957">
            <v>862091.49486693367</v>
          </cell>
        </row>
        <row r="958">
          <cell r="A958">
            <v>-186978.55273146069</v>
          </cell>
          <cell r="B958">
            <v>26260.688331092213</v>
          </cell>
          <cell r="C958">
            <v>63947.5230186111</v>
          </cell>
          <cell r="D958">
            <v>63815.60721407432</v>
          </cell>
          <cell r="E958">
            <v>46713.184171820627</v>
          </cell>
          <cell r="F958">
            <v>44394.262894893007</v>
          </cell>
          <cell r="G958">
            <v>41621.807000998786</v>
          </cell>
          <cell r="H958">
            <v>39280.137878021342</v>
          </cell>
          <cell r="I958">
            <v>38370.54888250072</v>
          </cell>
          <cell r="J958">
            <v>37031.715802884137</v>
          </cell>
          <cell r="K958">
            <v>35825.066415723399</v>
          </cell>
          <cell r="L958">
            <v>34747.756595380954</v>
          </cell>
          <cell r="M958">
            <v>33782.297155584456</v>
          </cell>
          <cell r="N958">
            <v>32464.658306408201</v>
          </cell>
          <cell r="O958">
            <v>39762.188855531887</v>
          </cell>
          <cell r="P958">
            <v>47433.958706771569</v>
          </cell>
          <cell r="Q958">
            <v>36364.316402082826</v>
          </cell>
          <cell r="R958">
            <v>24876.951022050343</v>
          </cell>
          <cell r="S958">
            <v>24339.84920418886</v>
          </cell>
          <cell r="T958">
            <v>23803.012033816274</v>
          </cell>
          <cell r="U958">
            <v>23490.656393689074</v>
          </cell>
          <cell r="V958">
            <v>22730.163631419236</v>
          </cell>
          <cell r="W958">
            <v>22194.168999937829</v>
          </cell>
          <cell r="X958">
            <v>21658.472231536711</v>
          </cell>
          <cell r="Y958">
            <v>21345.688110195115</v>
          </cell>
          <cell r="Z958">
            <v>20588.008295621883</v>
          </cell>
          <cell r="AA958">
            <v>20053.259812165517</v>
          </cell>
          <cell r="AB958">
            <v>19518.84657623028</v>
          </cell>
          <cell r="AC958">
            <v>19207.299194256047</v>
          </cell>
          <cell r="AD958">
            <v>18451.066378348231</v>
          </cell>
          <cell r="AE958">
            <v>4279.2729558341744</v>
          </cell>
          <cell r="CO958">
            <v>934892.76365730341</v>
          </cell>
        </row>
        <row r="959">
          <cell r="A959">
            <v>-193981.06399449028</v>
          </cell>
          <cell r="B959">
            <v>24129.23027365563</v>
          </cell>
          <cell r="C959">
            <v>59808.804271817717</v>
          </cell>
          <cell r="D959">
            <v>58615.691572665659</v>
          </cell>
          <cell r="E959">
            <v>44490.653387778846</v>
          </cell>
          <cell r="F959">
            <v>42203.152086701826</v>
          </cell>
          <cell r="G959">
            <v>39425.845989946727</v>
          </cell>
          <cell r="H959">
            <v>37091.657047885325</v>
          </cell>
          <cell r="I959">
            <v>36231.830274365828</v>
          </cell>
          <cell r="J959">
            <v>34947.915234571323</v>
          </cell>
          <cell r="K959">
            <v>33789.652112604846</v>
          </cell>
          <cell r="L959">
            <v>32765.106291762961</v>
          </cell>
          <cell r="M959">
            <v>31845.973198981359</v>
          </cell>
          <cell r="N959">
            <v>30580.8574841718</v>
          </cell>
          <cell r="O959">
            <v>38242.894779214621</v>
          </cell>
          <cell r="P959">
            <v>46263.050235747003</v>
          </cell>
          <cell r="Q959">
            <v>34800.415114784162</v>
          </cell>
          <cell r="R959">
            <v>22922.417223575438</v>
          </cell>
          <cell r="S959">
            <v>22394.743406105001</v>
          </cell>
          <cell r="T959">
            <v>21866.626972305996</v>
          </cell>
          <cell r="U959">
            <v>21561.470484776917</v>
          </cell>
          <cell r="V959">
            <v>20809.012743408457</v>
          </cell>
          <cell r="W959">
            <v>20279.487184315512</v>
          </cell>
          <cell r="X959">
            <v>19749.463456645375</v>
          </cell>
          <cell r="Y959">
            <v>19440.774949367791</v>
          </cell>
          <cell r="Z959">
            <v>18687.861266992746</v>
          </cell>
          <cell r="AA959">
            <v>18156.251556389849</v>
          </cell>
          <cell r="AB959">
            <v>17624.081152664512</v>
          </cell>
          <cell r="AC959">
            <v>17313.12718728013</v>
          </cell>
          <cell r="AD959">
            <v>16557.990478047992</v>
          </cell>
          <cell r="AE959">
            <v>1874.8156922814815</v>
          </cell>
          <cell r="CO959">
            <v>969905.31997245131</v>
          </cell>
        </row>
        <row r="960">
          <cell r="A960">
            <v>-188915.14972875104</v>
          </cell>
          <cell r="B960">
            <v>19910.198571811285</v>
          </cell>
          <cell r="C960">
            <v>59770.796266974809</v>
          </cell>
          <cell r="D960">
            <v>57813.243646888921</v>
          </cell>
          <cell r="E960">
            <v>41703.789244651416</v>
          </cell>
          <cell r="F960">
            <v>39539.288841622561</v>
          </cell>
          <cell r="G960">
            <v>36889.810384131939</v>
          </cell>
          <cell r="H960">
            <v>34669.75227761695</v>
          </cell>
          <cell r="I960">
            <v>33882.16971319911</v>
          </cell>
          <cell r="J960">
            <v>32687.518826350548</v>
          </cell>
          <cell r="K960">
            <v>31611.781993255572</v>
          </cell>
          <cell r="L960">
            <v>30666.009947105042</v>
          </cell>
          <cell r="M960">
            <v>29820.087317336052</v>
          </cell>
          <cell r="N960">
            <v>28641.795430324892</v>
          </cell>
          <cell r="O960">
            <v>36154.689162240677</v>
          </cell>
          <cell r="P960">
            <v>43999.512335229068</v>
          </cell>
          <cell r="Q960">
            <v>32851.598269443341</v>
          </cell>
          <cell r="R960">
            <v>21302.596576991935</v>
          </cell>
          <cell r="S960">
            <v>20805.207778984332</v>
          </cell>
          <cell r="T960">
            <v>20306.987264439056</v>
          </cell>
          <cell r="U960">
            <v>20023.885369345415</v>
          </cell>
          <cell r="V960">
            <v>19307.950531206152</v>
          </cell>
          <cell r="W960">
            <v>18807.082141435283</v>
          </cell>
          <cell r="X960">
            <v>18305.277647373921</v>
          </cell>
          <cell r="Y960">
            <v>18017.250619775659</v>
          </cell>
          <cell r="Z960">
            <v>17298.747171370749</v>
          </cell>
          <cell r="AA960">
            <v>16793.962470415176</v>
          </cell>
          <cell r="AB960">
            <v>16288.124175833538</v>
          </cell>
          <cell r="AC960">
            <v>15996.178005133537</v>
          </cell>
          <cell r="AD960">
            <v>15273.159426322574</v>
          </cell>
          <cell r="AE960">
            <v>984.26160662482653</v>
          </cell>
          <cell r="CO960">
            <v>944575.74864375521</v>
          </cell>
        </row>
        <row r="961">
          <cell r="A961">
            <v>-187927.1153407612</v>
          </cell>
          <cell r="B961">
            <v>22251.097426379914</v>
          </cell>
          <cell r="C961">
            <v>63810.952616112452</v>
          </cell>
          <cell r="D961">
            <v>62044.028380769058</v>
          </cell>
          <cell r="E961">
            <v>43612.042021134199</v>
          </cell>
          <cell r="F961">
            <v>41390.228714388373</v>
          </cell>
          <cell r="G961">
            <v>38696.32469526396</v>
          </cell>
          <cell r="H961">
            <v>36431.834423002205</v>
          </cell>
          <cell r="I961">
            <v>35597.953372914184</v>
          </cell>
          <cell r="J961">
            <v>34348.747295092282</v>
          </cell>
          <cell r="K961">
            <v>33223.536394997034</v>
          </cell>
          <cell r="L961">
            <v>32227.885039594286</v>
          </cell>
          <cell r="M961">
            <v>31336.700042318138</v>
          </cell>
          <cell r="N961">
            <v>30105.705044061397</v>
          </cell>
          <cell r="O961">
            <v>37525.600458003435</v>
          </cell>
          <cell r="P961">
            <v>45293.434609159507</v>
          </cell>
          <cell r="Q961">
            <v>34189.935021787605</v>
          </cell>
          <cell r="R961">
            <v>22679.215349365011</v>
          </cell>
          <cell r="S961">
            <v>22167.03225789377</v>
          </cell>
          <cell r="T961">
            <v>21654.444091402125</v>
          </cell>
          <cell r="U961">
            <v>21360.433938592076</v>
          </cell>
          <cell r="V961">
            <v>20628.003559788092</v>
          </cell>
          <cell r="W961">
            <v>20114.125785524884</v>
          </cell>
          <cell r="X961">
            <v>19599.792095757599</v>
          </cell>
          <cell r="Y961">
            <v>19302.614908638359</v>
          </cell>
          <cell r="Z961">
            <v>18569.701849526493</v>
          </cell>
          <cell r="AA961">
            <v>18053.916694850865</v>
          </cell>
          <cell r="AB961">
            <v>17537.618403258748</v>
          </cell>
          <cell r="AC961">
            <v>17238.535621618044</v>
          </cell>
          <cell r="AD961">
            <v>16503.420371072112</v>
          </cell>
          <cell r="AE961">
            <v>2277.851620360856</v>
          </cell>
          <cell r="CO961">
            <v>939635.57670380594</v>
          </cell>
        </row>
        <row r="962">
          <cell r="A962">
            <v>-195102.26385438422</v>
          </cell>
          <cell r="B962">
            <v>19160.308384784526</v>
          </cell>
          <cell r="C962">
            <v>58321.033225609179</v>
          </cell>
          <cell r="D962">
            <v>58139.071822599581</v>
          </cell>
          <cell r="E962">
            <v>41452.685884050486</v>
          </cell>
          <cell r="F962">
            <v>39259.155295479854</v>
          </cell>
          <cell r="G962">
            <v>36556.944405006565</v>
          </cell>
          <cell r="H962">
            <v>34296.909848973301</v>
          </cell>
          <cell r="I962">
            <v>33511.112234165295</v>
          </cell>
          <cell r="J962">
            <v>32314.715529280875</v>
          </cell>
          <cell r="K962">
            <v>31235.928903387976</v>
          </cell>
          <cell r="L962">
            <v>30291.203199419011</v>
          </cell>
          <cell r="M962">
            <v>29444.621841092827</v>
          </cell>
          <cell r="N962">
            <v>28264.09428055949</v>
          </cell>
          <cell r="O962">
            <v>36054.407817862309</v>
          </cell>
          <cell r="P962">
            <v>44177.157554661593</v>
          </cell>
          <cell r="Q962">
            <v>32670.160069021767</v>
          </cell>
          <cell r="R962">
            <v>20757.931969672114</v>
          </cell>
          <cell r="S962">
            <v>20254.41328516377</v>
          </cell>
          <cell r="T962">
            <v>19749.789004465827</v>
          </cell>
          <cell r="U962">
            <v>19462.423674140948</v>
          </cell>
          <cell r="V962">
            <v>18737.089987922249</v>
          </cell>
          <cell r="W962">
            <v>18228.945901344297</v>
          </cell>
          <cell r="X962">
            <v>17719.55745651474</v>
          </cell>
          <cell r="Y962">
            <v>17425.942704083514</v>
          </cell>
          <cell r="Z962">
            <v>16696.89704918825</v>
          </cell>
          <cell r="AA962">
            <v>16183.547031831247</v>
          </cell>
          <cell r="AB962">
            <v>15668.796478299235</v>
          </cell>
          <cell r="AC962">
            <v>15369.799992485903</v>
          </cell>
          <cell r="AD962">
            <v>14634.924437886722</v>
          </cell>
          <cell r="AE962">
            <v>-115.28595277277054</v>
          </cell>
          <cell r="CO962">
            <v>975511.31927192106</v>
          </cell>
        </row>
        <row r="963">
          <cell r="A963">
            <v>-175978.19289973457</v>
          </cell>
          <cell r="B963">
            <v>29219.841681044592</v>
          </cell>
          <cell r="C963">
            <v>63459.764231164794</v>
          </cell>
          <cell r="D963">
            <v>61219.06931850937</v>
          </cell>
          <cell r="E963">
            <v>46504.012213665148</v>
          </cell>
          <cell r="F963">
            <v>44258.445725580241</v>
          </cell>
          <cell r="G963">
            <v>41598.291551458184</v>
          </cell>
          <cell r="H963">
            <v>39345.532118209521</v>
          </cell>
          <cell r="I963">
            <v>38448.917795633344</v>
          </cell>
          <cell r="J963">
            <v>37132.432436907431</v>
          </cell>
          <cell r="K963">
            <v>35948.739049037744</v>
          </cell>
          <cell r="L963">
            <v>34887.015174888809</v>
          </cell>
          <cell r="M963">
            <v>33938.64846848858</v>
          </cell>
          <cell r="N963">
            <v>32643.605750974501</v>
          </cell>
          <cell r="O963">
            <v>39464.988472773926</v>
          </cell>
          <cell r="P963">
            <v>46654.062713641368</v>
          </cell>
          <cell r="Q963">
            <v>36227.388786858923</v>
          </cell>
          <cell r="R963">
            <v>25392.742141760958</v>
          </cell>
          <cell r="S963">
            <v>24872.074468396924</v>
          </cell>
          <cell r="T963">
            <v>24352.024007107619</v>
          </cell>
          <cell r="U963">
            <v>24051.315670873169</v>
          </cell>
          <cell r="V963">
            <v>23313.849341693029</v>
          </cell>
          <cell r="W963">
            <v>22795.763853429424</v>
          </cell>
          <cell r="X963">
            <v>22278.373042793661</v>
          </cell>
          <cell r="Y963">
            <v>21979.047962456389</v>
          </cell>
          <cell r="Z963">
            <v>21245.759440930466</v>
          </cell>
          <cell r="AA963">
            <v>20730.580224746562</v>
          </cell>
          <cell r="AB963">
            <v>20216.182874352846</v>
          </cell>
          <cell r="AC963">
            <v>19920.070263367976</v>
          </cell>
          <cell r="AD963">
            <v>19189.828298509688</v>
          </cell>
          <cell r="AE963">
            <v>5841.8525140893544</v>
          </cell>
          <cell r="CO963">
            <v>879890.96449867275</v>
          </cell>
        </row>
        <row r="964">
          <cell r="A964">
            <v>-179044.36045741392</v>
          </cell>
          <cell r="B964">
            <v>29048.632707777084</v>
          </cell>
          <cell r="C964">
            <v>64820.112443938444</v>
          </cell>
          <cell r="D964">
            <v>60552.962635386211</v>
          </cell>
          <cell r="E964">
            <v>46518.142084585212</v>
          </cell>
          <cell r="F964">
            <v>44253.593975228679</v>
          </cell>
          <cell r="G964">
            <v>41563.387142403168</v>
          </cell>
          <cell r="H964">
            <v>39287.0471798293</v>
          </cell>
          <cell r="I964">
            <v>38387.904391455886</v>
          </cell>
          <cell r="J964">
            <v>37066.486551239432</v>
          </cell>
          <cell r="K964">
            <v>35877.575912702261</v>
          </cell>
          <cell r="L964">
            <v>34812.683182895926</v>
          </cell>
          <cell r="M964">
            <v>33860.624897595582</v>
          </cell>
          <cell r="N964">
            <v>32560.538514642336</v>
          </cell>
          <cell r="O964">
            <v>39515.790984428721</v>
          </cell>
          <cell r="P964">
            <v>46840.179598440802</v>
          </cell>
          <cell r="Q964">
            <v>36234.594614993082</v>
          </cell>
          <cell r="R964">
            <v>25218.479811854049</v>
          </cell>
          <cell r="S964">
            <v>24693.604357939745</v>
          </cell>
          <cell r="T964">
            <v>24169.23879061528</v>
          </cell>
          <cell r="U964">
            <v>23865.557991334477</v>
          </cell>
          <cell r="V964">
            <v>23122.098961024312</v>
          </cell>
          <cell r="W964">
            <v>22599.356682413942</v>
          </cell>
          <cell r="X964">
            <v>22077.18828565249</v>
          </cell>
          <cell r="Y964">
            <v>21774.349180130084</v>
          </cell>
          <cell r="Z964">
            <v>21034.642519991772</v>
          </cell>
          <cell r="AA964">
            <v>20514.30114897927</v>
          </cell>
          <cell r="AB964">
            <v>19994.605687043571</v>
          </cell>
          <cell r="AC964">
            <v>19694.386260428291</v>
          </cell>
          <cell r="AD964">
            <v>18957.230580810079</v>
          </cell>
          <cell r="AE964">
            <v>5379.8737856801308</v>
          </cell>
          <cell r="CO964">
            <v>895221.8022870695</v>
          </cell>
        </row>
        <row r="965">
          <cell r="A965">
            <v>-198075.37576427049</v>
          </cell>
          <cell r="B965">
            <v>19755.172853384414</v>
          </cell>
          <cell r="C965">
            <v>60577.425128824369</v>
          </cell>
          <cell r="D965">
            <v>56032.193526991468</v>
          </cell>
          <cell r="E965">
            <v>42034.986162165136</v>
          </cell>
          <cell r="F965">
            <v>39804.195025476947</v>
          </cell>
          <cell r="G965">
            <v>37056.758954167221</v>
          </cell>
          <cell r="H965">
            <v>34758.392912713025</v>
          </cell>
          <cell r="I965">
            <v>33956.138719522787</v>
          </cell>
          <cell r="J965">
            <v>32738.269722451747</v>
          </cell>
          <cell r="K965">
            <v>31639.217811240407</v>
          </cell>
          <cell r="L965">
            <v>30676.288799722388</v>
          </cell>
          <cell r="M965">
            <v>29812.319632737686</v>
          </cell>
          <cell r="N965">
            <v>28610.751868116975</v>
          </cell>
          <cell r="O965">
            <v>36516.050836415656</v>
          </cell>
          <cell r="P965">
            <v>44760.084075231942</v>
          </cell>
          <cell r="Q965">
            <v>33075.670400163937</v>
          </cell>
          <cell r="R965">
            <v>20981.478746154229</v>
          </cell>
          <cell r="S965">
            <v>20469.079188089876</v>
          </cell>
          <cell r="T965">
            <v>19955.586508218796</v>
          </cell>
          <cell r="U965">
            <v>19661.811619707652</v>
          </cell>
          <cell r="V965">
            <v>18925.189624630046</v>
          </cell>
          <cell r="W965">
            <v>18408.216852660713</v>
          </cell>
          <cell r="X965">
            <v>17890.013762467526</v>
          </cell>
          <cell r="Y965">
            <v>17589.935061396092</v>
          </cell>
          <cell r="Z965">
            <v>16849.767881936212</v>
          </cell>
          <cell r="AA965">
            <v>16327.647917426835</v>
          </cell>
          <cell r="AB965">
            <v>15804.143218917405</v>
          </cell>
          <cell r="AC965">
            <v>15498.649748364671</v>
          </cell>
          <cell r="AD965">
            <v>14752.81220555762</v>
          </cell>
          <cell r="AE965">
            <v>-222.96449121444311</v>
          </cell>
          <cell r="CO965">
            <v>990376.87882135238</v>
          </cell>
        </row>
        <row r="966">
          <cell r="A966">
            <v>-178230.38862520395</v>
          </cell>
          <cell r="B966">
            <v>30241.807087763853</v>
          </cell>
          <cell r="C966">
            <v>67571.014551060376</v>
          </cell>
          <cell r="D966">
            <v>65026.971329886757</v>
          </cell>
          <cell r="E966">
            <v>49626.220261972936</v>
          </cell>
          <cell r="F966">
            <v>47263.521541402486</v>
          </cell>
          <cell r="G966">
            <v>44493.264997370177</v>
          </cell>
          <cell r="H966">
            <v>42138.539309018553</v>
          </cell>
          <cell r="I966">
            <v>41163.422026409447</v>
          </cell>
          <cell r="J966">
            <v>39751.975290079397</v>
          </cell>
          <cell r="K966">
            <v>38481.228244187485</v>
          </cell>
          <cell r="L966">
            <v>37334.369885755325</v>
          </cell>
          <cell r="M966">
            <v>36307.721737343934</v>
          </cell>
          <cell r="N966">
            <v>34920.590725667309</v>
          </cell>
          <cell r="O966">
            <v>41759.189970736348</v>
          </cell>
          <cell r="P966">
            <v>48993.343734664617</v>
          </cell>
          <cell r="Q966">
            <v>38413.718946365974</v>
          </cell>
          <cell r="R966">
            <v>27412.926133858709</v>
          </cell>
          <cell r="S966">
            <v>26862.8939257108</v>
          </cell>
          <cell r="T966">
            <v>26314.037910074752</v>
          </cell>
          <cell r="U966">
            <v>25991.841965881293</v>
          </cell>
          <cell r="V966">
            <v>25219.996658012882</v>
          </cell>
          <cell r="W966">
            <v>24674.88520061475</v>
          </cell>
          <cell r="X966">
            <v>24131.097558250905</v>
          </cell>
          <cell r="Y966">
            <v>23812.463317559843</v>
          </cell>
          <cell r="Z966">
            <v>23047.653767863943</v>
          </cell>
          <cell r="AA966">
            <v>22508.080658786435</v>
          </cell>
          <cell r="AB966">
            <v>21969.997515192874</v>
          </cell>
          <cell r="AC966">
            <v>21657.10528420972</v>
          </cell>
          <cell r="AD966">
            <v>20898.481261284614</v>
          </cell>
          <cell r="AE966">
            <v>7364.7960600309307</v>
          </cell>
          <cell r="CO966">
            <v>891151.94312601967</v>
          </cell>
        </row>
        <row r="967">
          <cell r="A967">
            <v>-191349.10431668384</v>
          </cell>
          <cell r="B967">
            <v>23579.229419224197</v>
          </cell>
          <cell r="C967">
            <v>63167.514272130968</v>
          </cell>
          <cell r="D967">
            <v>61652.270263253449</v>
          </cell>
          <cell r="E967">
            <v>46909.061003391413</v>
          </cell>
          <cell r="F967">
            <v>44557.255616427385</v>
          </cell>
          <cell r="G967">
            <v>41736.991069493655</v>
          </cell>
          <cell r="H967">
            <v>39356.929744418347</v>
          </cell>
          <cell r="I967">
            <v>38439.408190089525</v>
          </cell>
          <cell r="J967">
            <v>37088.386096766219</v>
          </cell>
          <cell r="K967">
            <v>35869.600171959159</v>
          </cell>
          <cell r="L967">
            <v>34783.097032371646</v>
          </cell>
          <cell r="M967">
            <v>33808.107876211856</v>
          </cell>
          <cell r="N967">
            <v>32478.288395625932</v>
          </cell>
          <cell r="O967">
            <v>39962.057621996901</v>
          </cell>
          <cell r="P967">
            <v>47823.638932646783</v>
          </cell>
          <cell r="Q967">
            <v>36497.758523467368</v>
          </cell>
          <cell r="R967">
            <v>24749.87100353092</v>
          </cell>
          <cell r="S967">
            <v>24205.287592088818</v>
          </cell>
          <cell r="T967">
            <v>23660.85186473807</v>
          </cell>
          <cell r="U967">
            <v>23343.169062121648</v>
          </cell>
          <cell r="V967">
            <v>22572.441317317265</v>
          </cell>
          <cell r="W967">
            <v>22028.475761027134</v>
          </cell>
          <cell r="X967">
            <v>21484.676424482983</v>
          </cell>
          <cell r="Y967">
            <v>21165.938681004438</v>
          </cell>
          <cell r="Z967">
            <v>20397.596506599468</v>
          </cell>
          <cell r="AA967">
            <v>19854.32635172618</v>
          </cell>
          <cell r="AB967">
            <v>19311.243278641305</v>
          </cell>
          <cell r="AC967">
            <v>18993.064745920332</v>
          </cell>
          <cell r="AD967">
            <v>18225.660996024948</v>
          </cell>
          <cell r="AE967">
            <v>3725.9325798247883</v>
          </cell>
          <cell r="CO967">
            <v>956745.52158341906</v>
          </cell>
        </row>
        <row r="968">
          <cell r="A968">
            <v>-190822.10954294991</v>
          </cell>
          <cell r="B968">
            <v>19558.132704642689</v>
          </cell>
          <cell r="C968">
            <v>60179.937026523112</v>
          </cell>
          <cell r="D968">
            <v>58518.017748408587</v>
          </cell>
          <cell r="E968">
            <v>41810.419656868922</v>
          </cell>
          <cell r="F968">
            <v>39630.869399276533</v>
          </cell>
          <cell r="G968">
            <v>36959.932333059158</v>
          </cell>
          <cell r="H968">
            <v>34722.547209203112</v>
          </cell>
          <cell r="I968">
            <v>33930.982196264798</v>
          </cell>
          <cell r="J968">
            <v>32730.391750711162</v>
          </cell>
          <cell r="K968">
            <v>31648.793463076632</v>
          </cell>
          <cell r="L968">
            <v>30698.446967636322</v>
          </cell>
          <cell r="M968">
            <v>29847.852334858471</v>
          </cell>
          <cell r="N968">
            <v>28663.644643528634</v>
          </cell>
          <cell r="O968">
            <v>36257.246355713629</v>
          </cell>
          <cell r="P968">
            <v>44184.518681390233</v>
          </cell>
          <cell r="Q968">
            <v>32924.656289012448</v>
          </cell>
          <cell r="R968">
            <v>21261.760085024885</v>
          </cell>
          <cell r="S968">
            <v>20760.928213178922</v>
          </cell>
          <cell r="T968">
            <v>20259.217929460166</v>
          </cell>
          <cell r="U968">
            <v>19973.660386304546</v>
          </cell>
          <cell r="V968">
            <v>19253.055926408779</v>
          </cell>
          <cell r="W968">
            <v>18748.549106934523</v>
          </cell>
          <cell r="X968">
            <v>18243.053627158632</v>
          </cell>
          <cell r="Y968">
            <v>17952.315137069891</v>
          </cell>
          <cell r="Z968">
            <v>17228.977157671347</v>
          </cell>
          <cell r="AA968">
            <v>16720.334152265226</v>
          </cell>
          <cell r="AB968">
            <v>16210.578400979419</v>
          </cell>
          <cell r="AC968">
            <v>15915.645314868245</v>
          </cell>
          <cell r="AD968">
            <v>15187.594129792087</v>
          </cell>
          <cell r="AE968">
            <v>755.49452120174828</v>
          </cell>
          <cell r="CO968">
            <v>954110.54771474947</v>
          </cell>
        </row>
        <row r="969">
          <cell r="A969">
            <v>-212178.64931256618</v>
          </cell>
          <cell r="B969">
            <v>9450.1526543718937</v>
          </cell>
          <cell r="C969">
            <v>52420.520699062778</v>
          </cell>
          <cell r="D969">
            <v>52871.978936358937</v>
          </cell>
          <cell r="E969">
            <v>36752.91482019973</v>
          </cell>
          <cell r="F969">
            <v>34612.126026002617</v>
          </cell>
          <cell r="G969">
            <v>31877.716783045747</v>
          </cell>
          <cell r="H969">
            <v>29616.335520223452</v>
          </cell>
          <cell r="I969">
            <v>28934.151820946849</v>
          </cell>
          <cell r="J969">
            <v>27850.542024139453</v>
          </cell>
          <cell r="K969">
            <v>26870.492202655136</v>
          </cell>
          <cell r="L969">
            <v>26035.274819086677</v>
          </cell>
          <cell r="M969">
            <v>25284.17758759726</v>
          </cell>
          <cell r="N969">
            <v>24211.280460157257</v>
          </cell>
          <cell r="O969">
            <v>32871.71243629096</v>
          </cell>
          <cell r="P969">
            <v>41831.469710518511</v>
          </cell>
          <cell r="Q969">
            <v>29361.13302742473</v>
          </cell>
          <cell r="R969">
            <v>16488.702703074508</v>
          </cell>
          <cell r="S969">
            <v>16002.095175069873</v>
          </cell>
          <cell r="T969">
            <v>15512.804908482467</v>
          </cell>
          <cell r="U969">
            <v>15238.528277983311</v>
          </cell>
          <cell r="V969">
            <v>14525.85181646391</v>
          </cell>
          <cell r="W969">
            <v>14028.020710889836</v>
          </cell>
          <cell r="X969">
            <v>13527.170159405701</v>
          </cell>
          <cell r="Y969">
            <v>13239.671961613582</v>
          </cell>
          <cell r="Z969">
            <v>12516.045667696832</v>
          </cell>
          <cell r="AA969">
            <v>12005.582326688465</v>
          </cell>
          <cell r="AB969">
            <v>11491.720572707087</v>
          </cell>
          <cell r="AC969">
            <v>11190.986277658518</v>
          </cell>
          <cell r="AD969">
            <v>10453.390957696669</v>
          </cell>
          <cell r="AE969">
            <v>-5547.8638579673061</v>
          </cell>
          <cell r="CO969">
            <v>1060893.2465628309</v>
          </cell>
        </row>
        <row r="970">
          <cell r="A970">
            <v>-169269.06785622006</v>
          </cell>
          <cell r="B970">
            <v>29407.051678784337</v>
          </cell>
          <cell r="C970">
            <v>64934.841421807185</v>
          </cell>
          <cell r="D970">
            <v>62766.778139835456</v>
          </cell>
          <cell r="E970">
            <v>47945.136317442171</v>
          </cell>
          <cell r="F970">
            <v>45692.290223403354</v>
          </cell>
          <cell r="G970">
            <v>43056.253424659488</v>
          </cell>
          <cell r="H970">
            <v>40815.049516736413</v>
          </cell>
          <cell r="I970">
            <v>39887.710727095473</v>
          </cell>
          <cell r="J970">
            <v>38538.810873438386</v>
          </cell>
          <cell r="K970">
            <v>37327.165770325781</v>
          </cell>
          <cell r="L970">
            <v>36233.204166712851</v>
          </cell>
          <cell r="M970">
            <v>35257.166950547718</v>
          </cell>
          <cell r="N970">
            <v>33931.350758012268</v>
          </cell>
          <cell r="O970">
            <v>40421.439961694057</v>
          </cell>
          <cell r="P970">
            <v>47288.738230711693</v>
          </cell>
          <cell r="Q970">
            <v>37243.355021908399</v>
          </cell>
          <cell r="R970">
            <v>26790.240833859076</v>
          </cell>
          <cell r="S970">
            <v>26266.351524934682</v>
          </cell>
          <cell r="T970">
            <v>25743.615984760909</v>
          </cell>
          <cell r="U970">
            <v>25440.279921556139</v>
          </cell>
          <cell r="V970">
            <v>24701.745701307154</v>
          </cell>
          <cell r="W970">
            <v>24182.683330479529</v>
          </cell>
          <cell r="X970">
            <v>23664.919536545465</v>
          </cell>
          <cell r="Y970">
            <v>23365.370412921278</v>
          </cell>
          <cell r="Z970">
            <v>22633.444677304346</v>
          </cell>
          <cell r="AA970">
            <v>22119.815067830074</v>
          </cell>
          <cell r="AB970">
            <v>21607.647018089927</v>
          </cell>
          <cell r="AC970">
            <v>21314.010024499235</v>
          </cell>
          <cell r="AD970">
            <v>20587.872300383846</v>
          </cell>
          <cell r="AE970">
            <v>7733.6616085982605</v>
          </cell>
          <cell r="CO970">
            <v>846345.3392811002</v>
          </cell>
        </row>
        <row r="971">
          <cell r="A971">
            <v>-168928.11203789918</v>
          </cell>
          <cell r="B971">
            <v>34153.839682904654</v>
          </cell>
          <cell r="C971">
            <v>66320.586200519858</v>
          </cell>
          <cell r="D971">
            <v>67137.382025840547</v>
          </cell>
          <cell r="E971">
            <v>51171.91911010693</v>
          </cell>
          <cell r="F971">
            <v>48814.13010598917</v>
          </cell>
          <cell r="G971">
            <v>46090.111122499176</v>
          </cell>
          <cell r="H971">
            <v>43763.714113735055</v>
          </cell>
          <cell r="I971">
            <v>42757.14070751259</v>
          </cell>
          <cell r="J971">
            <v>41314.030793890241</v>
          </cell>
          <cell r="K971">
            <v>40016.628131546779</v>
          </cell>
          <cell r="L971">
            <v>38837.111275876814</v>
          </cell>
          <cell r="M971">
            <v>37783.084927851596</v>
          </cell>
          <cell r="N971">
            <v>36366.136433368025</v>
          </cell>
          <cell r="O971">
            <v>42757.187013963667</v>
          </cell>
          <cell r="P971">
            <v>49553.091512726169</v>
          </cell>
          <cell r="Q971">
            <v>39505.261588437672</v>
          </cell>
          <cell r="R971">
            <v>29038.244222762805</v>
          </cell>
          <cell r="S971">
            <v>28487.565185604413</v>
          </cell>
          <cell r="T971">
            <v>27938.713549516789</v>
          </cell>
          <cell r="U971">
            <v>27615.680919164137</v>
          </cell>
          <cell r="V971">
            <v>26846.713413343459</v>
          </cell>
          <cell r="W971">
            <v>26303.679540644654</v>
          </cell>
          <cell r="X971">
            <v>25762.702423950512</v>
          </cell>
          <cell r="Y971">
            <v>25446.189665757294</v>
          </cell>
          <cell r="Z971">
            <v>24687.167120376937</v>
          </cell>
          <cell r="AA971">
            <v>24152.737947631394</v>
          </cell>
          <cell r="AB971">
            <v>23620.623671889145</v>
          </cell>
          <cell r="AC971">
            <v>23313.164950375052</v>
          </cell>
          <cell r="AD971">
            <v>22563.619682461795</v>
          </cell>
          <cell r="AE971">
            <v>9717.049212418191</v>
          </cell>
          <cell r="CO971">
            <v>844640.56018949579</v>
          </cell>
        </row>
        <row r="972">
          <cell r="A972">
            <v>-188982.28775194785</v>
          </cell>
          <cell r="B972">
            <v>23541.323415793449</v>
          </cell>
          <cell r="C972">
            <v>64027.230152056931</v>
          </cell>
          <cell r="D972">
            <v>61201.30640478975</v>
          </cell>
          <cell r="E972">
            <v>45600.181444676011</v>
          </cell>
          <cell r="F972">
            <v>43306.069575541609</v>
          </cell>
          <cell r="G972">
            <v>40545.720269928788</v>
          </cell>
          <cell r="H972">
            <v>38219.167542148381</v>
          </cell>
          <cell r="I972">
            <v>37335.567379384185</v>
          </cell>
          <cell r="J972">
            <v>36026.450785502369</v>
          </cell>
          <cell r="K972">
            <v>34846.404547460232</v>
          </cell>
          <cell r="L972">
            <v>33796.886992262764</v>
          </cell>
          <cell r="M972">
            <v>32856.26829909315</v>
          </cell>
          <cell r="N972">
            <v>31567.207688385563</v>
          </cell>
          <cell r="O972">
            <v>38981.474833742213</v>
          </cell>
          <cell r="P972">
            <v>46761.25962847154</v>
          </cell>
          <cell r="Q972">
            <v>35582.465596076145</v>
          </cell>
          <cell r="R972">
            <v>23988.358753560657</v>
          </cell>
          <cell r="S972">
            <v>23457.982423663285</v>
          </cell>
          <cell r="T972">
            <v>22927.57058564396</v>
          </cell>
          <cell r="U972">
            <v>22620.234243895793</v>
          </cell>
          <cell r="V972">
            <v>21866.636092307417</v>
          </cell>
          <cell r="W972">
            <v>21336.11120967225</v>
          </cell>
          <cell r="X972">
            <v>20805.546362332883</v>
          </cell>
          <cell r="Y972">
            <v>20496.498544794631</v>
          </cell>
          <cell r="Z972">
            <v>19744.291941809133</v>
          </cell>
          <cell r="AA972">
            <v>19213.599861758703</v>
          </cell>
          <cell r="AB972">
            <v>18682.862801081683</v>
          </cell>
          <cell r="AC972">
            <v>18373.595063880763</v>
          </cell>
          <cell r="AD972">
            <v>17621.248299690138</v>
          </cell>
          <cell r="AE972">
            <v>3305.7656308127262</v>
          </cell>
          <cell r="CO972">
            <v>944911.43875973916</v>
          </cell>
        </row>
        <row r="973">
          <cell r="A973">
            <v>-214956.15927822562</v>
          </cell>
          <cell r="B973">
            <v>13674.592858831063</v>
          </cell>
          <cell r="C973">
            <v>55708.429865406011</v>
          </cell>
          <cell r="D973">
            <v>55067.402835594476</v>
          </cell>
          <cell r="E973">
            <v>40368.711272552246</v>
          </cell>
          <cell r="F973">
            <v>38091.250865006528</v>
          </cell>
          <cell r="G973">
            <v>35227.696249356944</v>
          </cell>
          <cell r="H973">
            <v>32846.948404892566</v>
          </cell>
          <cell r="I973">
            <v>32073.73087975815</v>
          </cell>
          <cell r="J973">
            <v>30879.897906914935</v>
          </cell>
          <cell r="K973">
            <v>29798.765001536114</v>
          </cell>
          <cell r="L973">
            <v>28864.800085410607</v>
          </cell>
          <cell r="M973">
            <v>28022.861087222838</v>
          </cell>
          <cell r="N973">
            <v>26843.061193111454</v>
          </cell>
          <cell r="O973">
            <v>35530.841964923384</v>
          </cell>
          <cell r="P973">
            <v>44550.288914392375</v>
          </cell>
          <cell r="Q973">
            <v>31892.950175942729</v>
          </cell>
          <cell r="R973">
            <v>18818.098124401535</v>
          </cell>
          <cell r="S973">
            <v>18297.258134408374</v>
          </cell>
          <cell r="T973">
            <v>17774.376670516038</v>
          </cell>
          <cell r="U973">
            <v>17475.056212341857</v>
          </cell>
          <cell r="V973">
            <v>16722.242506839495</v>
          </cell>
          <cell r="W973">
            <v>16192.861751522069</v>
          </cell>
          <cell r="X973">
            <v>15661.183299345736</v>
          </cell>
          <cell r="Y973">
            <v>15351.133568900092</v>
          </cell>
          <cell r="Z973">
            <v>14590.655512866222</v>
          </cell>
          <cell r="AA973">
            <v>14051.662050932122</v>
          </cell>
          <cell r="AB973">
            <v>13510.082510940691</v>
          </cell>
          <cell r="AC973">
            <v>13189.692649635639</v>
          </cell>
          <cell r="AD973">
            <v>12418.852539948548</v>
          </cell>
          <cell r="AE973">
            <v>-3810.1289113618222</v>
          </cell>
          <cell r="CO973">
            <v>1074780.7963911281</v>
          </cell>
        </row>
        <row r="974">
          <cell r="A974">
            <v>-203096.03929036029</v>
          </cell>
          <cell r="B974">
            <v>14375.580762165846</v>
          </cell>
          <cell r="C974">
            <v>55311.730472781914</v>
          </cell>
          <cell r="D974">
            <v>53825.964790788843</v>
          </cell>
          <cell r="E974">
            <v>39578.168051864981</v>
          </cell>
          <cell r="F974">
            <v>37398.532067837325</v>
          </cell>
          <cell r="G974">
            <v>34672.039816900142</v>
          </cell>
          <cell r="H974">
            <v>32402.519942679079</v>
          </cell>
          <cell r="I974">
            <v>31657.207920959132</v>
          </cell>
          <cell r="J974">
            <v>30504.053845356815</v>
          </cell>
          <cell r="K974">
            <v>29462.781852052351</v>
          </cell>
          <cell r="L974">
            <v>28560.656496884061</v>
          </cell>
          <cell r="M974">
            <v>27750.867572842268</v>
          </cell>
          <cell r="N974">
            <v>26611.477899989055</v>
          </cell>
          <cell r="O974">
            <v>34800.624599043396</v>
          </cell>
          <cell r="P974">
            <v>43309.511448106496</v>
          </cell>
          <cell r="Q974">
            <v>31349.304046911479</v>
          </cell>
          <cell r="R974">
            <v>18984.150616238534</v>
          </cell>
          <cell r="S974">
            <v>18485.799821754816</v>
          </cell>
          <cell r="T974">
            <v>17985.671863900345</v>
          </cell>
          <cell r="U974">
            <v>17702.414154481899</v>
          </cell>
          <cell r="V974">
            <v>16979.869599027785</v>
          </cell>
          <cell r="W974">
            <v>16474.083815882957</v>
          </cell>
          <cell r="X974">
            <v>15966.297819707466</v>
          </cell>
          <cell r="Y974">
            <v>15673.79640096338</v>
          </cell>
          <cell r="Z974">
            <v>14944.483362509607</v>
          </cell>
          <cell r="AA974">
            <v>14430.329434124338</v>
          </cell>
          <cell r="AB974">
            <v>13913.92424835133</v>
          </cell>
          <cell r="AC974">
            <v>13612.674490653484</v>
          </cell>
          <cell r="AD974">
            <v>12874.087927623816</v>
          </cell>
          <cell r="AE974">
            <v>-2463.5613668797669</v>
          </cell>
          <cell r="CO974">
            <v>1015480.1964518015</v>
          </cell>
        </row>
        <row r="975">
          <cell r="A975">
            <v>-194187.53074498521</v>
          </cell>
          <cell r="B975">
            <v>21954.94146365179</v>
          </cell>
          <cell r="C975">
            <v>61545.505607350322</v>
          </cell>
          <cell r="D975">
            <v>60537.986121573238</v>
          </cell>
          <cell r="E975">
            <v>44434.718615403413</v>
          </cell>
          <cell r="F975">
            <v>42147.825520377068</v>
          </cell>
          <cell r="G975">
            <v>39370.104969416207</v>
          </cell>
          <cell r="H975">
            <v>37035.875559822249</v>
          </cell>
          <cell r="I975">
            <v>36177.279659854859</v>
          </cell>
          <cell r="J975">
            <v>34894.702204267072</v>
          </cell>
          <cell r="K975">
            <v>33737.609108996345</v>
          </cell>
          <cell r="L975">
            <v>32714.363669285231</v>
          </cell>
          <cell r="M975">
            <v>31796.363461994959</v>
          </cell>
          <cell r="N975">
            <v>30532.523829835256</v>
          </cell>
          <cell r="O975">
            <v>38205.058355931127</v>
          </cell>
          <cell r="P975">
            <v>46235.318364813538</v>
          </cell>
          <cell r="Q975">
            <v>34761.029572482257</v>
          </cell>
          <cell r="R975">
            <v>22871.412704852315</v>
          </cell>
          <cell r="S975">
            <v>22343.935849483853</v>
          </cell>
          <cell r="T975">
            <v>21815.997491146962</v>
          </cell>
          <cell r="U975">
            <v>21510.993740579928</v>
          </cell>
          <cell r="V975">
            <v>20758.680469858431</v>
          </cell>
          <cell r="W975">
            <v>20229.272858210112</v>
          </cell>
          <cell r="X975">
            <v>19699.345820904928</v>
          </cell>
          <cell r="Y975">
            <v>19390.72648802356</v>
          </cell>
          <cell r="Z975">
            <v>18637.870670761738</v>
          </cell>
          <cell r="AA975">
            <v>18106.289975910564</v>
          </cell>
          <cell r="AB975">
            <v>17574.124662906375</v>
          </cell>
          <cell r="AC975">
            <v>17263.14575370877</v>
          </cell>
          <cell r="AD975">
            <v>16507.969502104159</v>
          </cell>
          <cell r="AE975">
            <v>1809.6636978858878</v>
          </cell>
          <cell r="CO975">
            <v>970937.65372492594</v>
          </cell>
        </row>
        <row r="976">
          <cell r="A976">
            <v>-178967.17354359233</v>
          </cell>
          <cell r="B976">
            <v>27681.181477992475</v>
          </cell>
          <cell r="C976">
            <v>62945.670072650741</v>
          </cell>
          <cell r="D976">
            <v>62757.217030919608</v>
          </cell>
          <cell r="E976">
            <v>46654.044385931542</v>
          </cell>
          <cell r="F976">
            <v>44385.455739104364</v>
          </cell>
          <cell r="G976">
            <v>41692.150963357315</v>
          </cell>
          <cell r="H976">
            <v>39412.698224002917</v>
          </cell>
          <cell r="I976">
            <v>38510.262991999392</v>
          </cell>
          <cell r="J976">
            <v>37184.969880062054</v>
          </cell>
          <cell r="K976">
            <v>35992.546553714492</v>
          </cell>
          <cell r="L976">
            <v>34924.107722874003</v>
          </cell>
          <cell r="M976">
            <v>33968.833382690755</v>
          </cell>
          <cell r="N976">
            <v>32665.0039069575</v>
          </cell>
          <cell r="O976">
            <v>39613.334583579155</v>
          </cell>
          <cell r="P976">
            <v>46931.938614519619</v>
          </cell>
          <cell r="Q976">
            <v>36329.914531867427</v>
          </cell>
          <cell r="R976">
            <v>25316.929461091786</v>
          </cell>
          <cell r="S976">
            <v>24791.009479530781</v>
          </cell>
          <cell r="T976">
            <v>24265.630014390059</v>
          </cell>
          <cell r="U976">
            <v>23961.178766232399</v>
          </cell>
          <cell r="V976">
            <v>23216.557981804319</v>
          </cell>
          <cell r="W976">
            <v>22692.899319332711</v>
          </cell>
          <cell r="X976">
            <v>22169.849012854007</v>
          </cell>
          <cell r="Y976">
            <v>21866.365897783558</v>
          </cell>
          <cell r="Z976">
            <v>21125.647018114643</v>
          </cell>
          <cell r="AA976">
            <v>20604.533490200316</v>
          </cell>
          <cell r="AB976">
            <v>20084.104672315618</v>
          </cell>
          <cell r="AC976">
            <v>19783.385986081521</v>
          </cell>
          <cell r="AD976">
            <v>19045.383948077411</v>
          </cell>
          <cell r="AE976">
            <v>5473.0474339656721</v>
          </cell>
          <cell r="CO976">
            <v>894835.86771796155</v>
          </cell>
        </row>
        <row r="977">
          <cell r="A977">
            <v>-176184.97399884815</v>
          </cell>
          <cell r="B977">
            <v>29033.803350811504</v>
          </cell>
          <cell r="C977">
            <v>66014.092471171578</v>
          </cell>
          <cell r="D977">
            <v>61815.913245217671</v>
          </cell>
          <cell r="E977">
            <v>47043.152683491484</v>
          </cell>
          <cell r="F977">
            <v>44778.459544030513</v>
          </cell>
          <cell r="G977">
            <v>42101.054324142417</v>
          </cell>
          <cell r="H977">
            <v>39832.065259373063</v>
          </cell>
          <cell r="I977">
            <v>38922.024621720295</v>
          </cell>
          <cell r="J977">
            <v>37589.409753714164</v>
          </cell>
          <cell r="K977">
            <v>36390.971459594992</v>
          </cell>
          <cell r="L977">
            <v>35314.712520478774</v>
          </cell>
          <cell r="M977">
            <v>34353.027128121095</v>
          </cell>
          <cell r="N977">
            <v>33042.358424262755</v>
          </cell>
          <cell r="O977">
            <v>39858.740517567021</v>
          </cell>
          <cell r="P977">
            <v>47047.546911121724</v>
          </cell>
          <cell r="Q977">
            <v>36605.08282087394</v>
          </cell>
          <cell r="R977">
            <v>25752.51629322143</v>
          </cell>
          <cell r="S977">
            <v>25227.020824998282</v>
          </cell>
          <cell r="T977">
            <v>24702.245640177411</v>
          </cell>
          <cell r="U977">
            <v>24397.998194245665</v>
          </cell>
          <cell r="V977">
            <v>23654.943203006085</v>
          </cell>
          <cell r="W977">
            <v>23132.461131872609</v>
          </cell>
          <cell r="X977">
            <v>22610.789746054157</v>
          </cell>
          <cell r="Y977">
            <v>22308.334591586143</v>
          </cell>
          <cell r="Z977">
            <v>21569.977042216939</v>
          </cell>
          <cell r="AA977">
            <v>21050.886576055927</v>
          </cell>
          <cell r="AB977">
            <v>20532.708543359127</v>
          </cell>
          <cell r="AC977">
            <v>20233.938667971146</v>
          </cell>
          <cell r="AD977">
            <v>19499.20009156398</v>
          </cell>
          <cell r="AE977">
            <v>6132.7764338354318</v>
          </cell>
          <cell r="CO977">
            <v>880924.8699942407</v>
          </cell>
        </row>
        <row r="978">
          <cell r="A978">
            <v>-196789.12010770579</v>
          </cell>
          <cell r="B978">
            <v>19474.462750331659</v>
          </cell>
          <cell r="C978">
            <v>58611.688732488168</v>
          </cell>
          <cell r="D978">
            <v>55579.951257384761</v>
          </cell>
          <cell r="E978">
            <v>41036.986121637965</v>
          </cell>
          <cell r="F978">
            <v>38847.055332085773</v>
          </cell>
          <cell r="G978">
            <v>36140.29018896335</v>
          </cell>
          <cell r="H978">
            <v>33878.801773320709</v>
          </cell>
          <cell r="I978">
            <v>33102.043454090264</v>
          </cell>
          <cell r="J978">
            <v>31915.362914045676</v>
          </cell>
          <cell r="K978">
            <v>30845.031199538949</v>
          </cell>
          <cell r="L978">
            <v>29909.830918350177</v>
          </cell>
          <cell r="M978">
            <v>29071.502558800101</v>
          </cell>
          <cell r="N978">
            <v>27900.227897696524</v>
          </cell>
          <cell r="O978">
            <v>35775.228592764288</v>
          </cell>
          <cell r="P978">
            <v>43979.812915878887</v>
          </cell>
          <cell r="Q978">
            <v>32377.317874665605</v>
          </cell>
          <cell r="R978">
            <v>20369.725505857161</v>
          </cell>
          <cell r="S978">
            <v>19867.467374121145</v>
          </cell>
          <cell r="T978">
            <v>19363.957803957208</v>
          </cell>
          <cell r="U978">
            <v>19077.58418701317</v>
          </cell>
          <cell r="V978">
            <v>18353.033049439677</v>
          </cell>
          <cell r="W978">
            <v>17845.539366107812</v>
          </cell>
          <cell r="X978">
            <v>17336.637177800148</v>
          </cell>
          <cell r="Y978">
            <v>17043.365609682238</v>
          </cell>
          <cell r="Z978">
            <v>16314.436998005956</v>
          </cell>
          <cell r="AA978">
            <v>15801.050655227733</v>
          </cell>
          <cell r="AB978">
            <v>15286.079027690401</v>
          </cell>
          <cell r="AC978">
            <v>14986.696114623246</v>
          </cell>
          <cell r="AD978">
            <v>14251.188257410762</v>
          </cell>
          <cell r="AE978">
            <v>-622.87276465417017</v>
          </cell>
          <cell r="CO978">
            <v>983945.60053852887</v>
          </cell>
        </row>
        <row r="979">
          <cell r="A979">
            <v>-179852.72498374371</v>
          </cell>
          <cell r="B979">
            <v>28643.434613199526</v>
          </cell>
          <cell r="C979">
            <v>63851.421085417751</v>
          </cell>
          <cell r="D979">
            <v>64248.301703006931</v>
          </cell>
          <cell r="E979">
            <v>48249.575596327355</v>
          </cell>
          <cell r="F979">
            <v>45922.731596363985</v>
          </cell>
          <cell r="G979">
            <v>43175.728083750917</v>
          </cell>
          <cell r="H979">
            <v>40846.175537069823</v>
          </cell>
          <cell r="I979">
            <v>39903.811927854171</v>
          </cell>
          <cell r="J979">
            <v>38530.38204647103</v>
          </cell>
          <cell r="K979">
            <v>37293.890842404333</v>
          </cell>
          <cell r="L979">
            <v>36182.187754531958</v>
          </cell>
          <cell r="M979">
            <v>35187.199330337258</v>
          </cell>
          <cell r="N979">
            <v>33836.712091405047</v>
          </cell>
          <cell r="O979">
            <v>40782.222407519053</v>
          </cell>
          <cell r="P979">
            <v>48112.130309851585</v>
          </cell>
          <cell r="Q979">
            <v>37447.420772965197</v>
          </cell>
          <cell r="R979">
            <v>26365.223968774721</v>
          </cell>
          <cell r="S979">
            <v>25824.651792923978</v>
          </cell>
          <cell r="T979">
            <v>25284.915327146628</v>
          </cell>
          <cell r="U979">
            <v>24969.733024327827</v>
          </cell>
          <cell r="V979">
            <v>24208.050563160075</v>
          </cell>
          <cell r="W979">
            <v>23670.974686536691</v>
          </cell>
          <cell r="X979">
            <v>23134.839408963453</v>
          </cell>
          <cell r="Y979">
            <v>22821.786369101625</v>
          </cell>
          <cell r="Z979">
            <v>22065.504369392977</v>
          </cell>
          <cell r="AA979">
            <v>21532.363608352229</v>
          </cell>
          <cell r="AB979">
            <v>21000.281499829289</v>
          </cell>
          <cell r="AC979">
            <v>20691.338023028919</v>
          </cell>
          <cell r="AD979">
            <v>19939.421231425848</v>
          </cell>
          <cell r="AE979">
            <v>6292.0286999492382</v>
          </cell>
          <cell r="CO979">
            <v>899263.62491871847</v>
          </cell>
        </row>
        <row r="980">
          <cell r="A980">
            <v>-218440.81766692293</v>
          </cell>
          <cell r="B980">
            <v>9831.7714774220076</v>
          </cell>
          <cell r="C980">
            <v>56028.584933156177</v>
          </cell>
          <cell r="D980">
            <v>53195.121873994547</v>
          </cell>
          <cell r="E980">
            <v>37633.195124231919</v>
          </cell>
          <cell r="F980">
            <v>35425.405793088939</v>
          </cell>
          <cell r="G980">
            <v>32605.533565645237</v>
          </cell>
          <cell r="H980">
            <v>30272.833011598312</v>
          </cell>
          <cell r="I980">
            <v>29564.514411147626</v>
          </cell>
          <cell r="J980">
            <v>28445.839871420452</v>
          </cell>
          <cell r="K980">
            <v>27432.364559175396</v>
          </cell>
          <cell r="L980">
            <v>26568.018639792979</v>
          </cell>
          <cell r="M980">
            <v>25788.705394723562</v>
          </cell>
          <cell r="N980">
            <v>24681.324893003992</v>
          </cell>
          <cell r="O980">
            <v>33592.97119005477</v>
          </cell>
          <cell r="P980">
            <v>42814.22642215815</v>
          </cell>
          <cell r="Q980">
            <v>29972.599664441062</v>
          </cell>
          <cell r="R980">
            <v>16720.560350722531</v>
          </cell>
          <cell r="S980">
            <v>16218.170361908837</v>
          </cell>
          <cell r="T980">
            <v>15713.05295026207</v>
          </cell>
          <cell r="U980">
            <v>15427.423727968097</v>
          </cell>
          <cell r="V980">
            <v>14694.306113048275</v>
          </cell>
          <cell r="W980">
            <v>14180.50560442928</v>
          </cell>
          <cell r="X980">
            <v>13663.635357382904</v>
          </cell>
          <cell r="Y980">
            <v>13364.383392830794</v>
          </cell>
          <cell r="Z980">
            <v>12620.314516632257</v>
          </cell>
          <cell r="AA980">
            <v>12093.671367445608</v>
          </cell>
          <cell r="AB980">
            <v>11563.573200614625</v>
          </cell>
          <cell r="AC980">
            <v>11250.685695458807</v>
          </cell>
          <cell r="AD980">
            <v>10492.594102386211</v>
          </cell>
          <cell r="AE980">
            <v>-5981.8476591419203</v>
          </cell>
          <cell r="CO980">
            <v>1092204.0883346146</v>
          </cell>
        </row>
        <row r="981">
          <cell r="A981">
            <v>-193284.60008766913</v>
          </cell>
          <cell r="B981">
            <v>22288.318192984356</v>
          </cell>
          <cell r="C981">
            <v>61576.375325250236</v>
          </cell>
          <cell r="D981">
            <v>61500.364580151538</v>
          </cell>
          <cell r="E981">
            <v>43213.583658211704</v>
          </cell>
          <cell r="F981">
            <v>40972.635703368884</v>
          </cell>
          <cell r="G981">
            <v>38238.191003065906</v>
          </cell>
          <cell r="H981">
            <v>35944.008834883891</v>
          </cell>
          <cell r="I981">
            <v>35116.132126520053</v>
          </cell>
          <cell r="J981">
            <v>33870.727779823763</v>
          </cell>
          <cell r="K981">
            <v>32747.717299426629</v>
          </cell>
          <cell r="L981">
            <v>31757.789131917103</v>
          </cell>
          <cell r="M981">
            <v>30870.429884311743</v>
          </cell>
          <cell r="N981">
            <v>29642.64055866548</v>
          </cell>
          <cell r="O981">
            <v>37307.475317569289</v>
          </cell>
          <cell r="P981">
            <v>45319.12846687025</v>
          </cell>
          <cell r="Q981">
            <v>33905.947680307581</v>
          </cell>
          <cell r="R981">
            <v>22082.617703729047</v>
          </cell>
          <cell r="S981">
            <v>21566.655114877212</v>
          </cell>
          <cell r="T981">
            <v>21050.013192066923</v>
          </cell>
          <cell r="U981">
            <v>20753.434279235727</v>
          </cell>
          <cell r="V981">
            <v>20014.60921309577</v>
          </cell>
          <cell r="W981">
            <v>19495.804544353625</v>
          </cell>
          <cell r="X981">
            <v>18976.235279256391</v>
          </cell>
          <cell r="Y981">
            <v>18675.192747814377</v>
          </cell>
          <cell r="Z981">
            <v>17934.710520297362</v>
          </cell>
          <cell r="AA981">
            <v>17412.707065599963</v>
          </cell>
          <cell r="AB981">
            <v>16889.843050968866</v>
          </cell>
          <cell r="AC981">
            <v>16585.455971525735</v>
          </cell>
          <cell r="AD981">
            <v>15841.429300209413</v>
          </cell>
          <cell r="AE981">
            <v>1217.4071804399646</v>
          </cell>
          <cell r="CO981">
            <v>966423.0004383456</v>
          </cell>
        </row>
        <row r="982">
          <cell r="A982">
            <v>-164719.45638473364</v>
          </cell>
          <cell r="B982">
            <v>32115.760793372203</v>
          </cell>
          <cell r="C982">
            <v>64903.265588632887</v>
          </cell>
          <cell r="D982">
            <v>61382.582850545776</v>
          </cell>
          <cell r="E982">
            <v>48042.825450233664</v>
          </cell>
          <cell r="F982">
            <v>45814.209825656828</v>
          </cell>
          <cell r="G982">
            <v>43219.408945640054</v>
          </cell>
          <cell r="H982">
            <v>41009.966505220247</v>
          </cell>
          <cell r="I982">
            <v>40083.456950186781</v>
          </cell>
          <cell r="J982">
            <v>38738.393200818537</v>
          </cell>
          <cell r="K982">
            <v>37531.316245507347</v>
          </cell>
          <cell r="L982">
            <v>36438.899167233758</v>
          </cell>
          <cell r="M982">
            <v>35465.458048022905</v>
          </cell>
          <cell r="N982">
            <v>34143.75560143539</v>
          </cell>
          <cell r="O982">
            <v>40432.114529885977</v>
          </cell>
          <cell r="P982">
            <v>47096.560939129202</v>
          </cell>
          <cell r="Q982">
            <v>37315.826684731845</v>
          </cell>
          <cell r="R982">
            <v>27130.724182160098</v>
          </cell>
          <cell r="S982">
            <v>26612.076592853016</v>
          </cell>
          <cell r="T982">
            <v>26094.766343066847</v>
          </cell>
          <cell r="U982">
            <v>25795.104773845887</v>
          </cell>
          <cell r="V982">
            <v>25064.319546405459</v>
          </cell>
          <cell r="W982">
            <v>24551.266886826284</v>
          </cell>
          <cell r="X982">
            <v>24039.719414659907</v>
          </cell>
          <cell r="Y982">
            <v>23744.746593624695</v>
          </cell>
          <cell r="Z982">
            <v>23021.322009723677</v>
          </cell>
          <cell r="AA982">
            <v>22514.56649284462</v>
          </cell>
          <cell r="AB982">
            <v>22009.505077659371</v>
          </cell>
          <cell r="AC982">
            <v>21721.437030453541</v>
          </cell>
          <cell r="AD982">
            <v>21004.669369264913</v>
          </cell>
          <cell r="AE982">
            <v>8490.1599411437492</v>
          </cell>
          <cell r="CO982">
            <v>823597.28192366811</v>
          </cell>
        </row>
        <row r="983">
          <cell r="A983">
            <v>-214114.75442215099</v>
          </cell>
          <cell r="B983">
            <v>12033.304592247412</v>
          </cell>
          <cell r="C983">
            <v>56940.955656912396</v>
          </cell>
          <cell r="D983">
            <v>55219.634828296766</v>
          </cell>
          <cell r="E983">
            <v>39285.856214425803</v>
          </cell>
          <cell r="F983">
            <v>37049.384040436547</v>
          </cell>
          <cell r="G983">
            <v>34224.598582085557</v>
          </cell>
          <cell r="H983">
            <v>31879.671138825172</v>
          </cell>
          <cell r="I983">
            <v>31133.723157743647</v>
          </cell>
          <cell r="J983">
            <v>29972.913853288497</v>
          </cell>
          <cell r="K983">
            <v>28922.068357649245</v>
          </cell>
          <cell r="L983">
            <v>28017.684995874719</v>
          </cell>
          <cell r="M983">
            <v>27202.961680608409</v>
          </cell>
          <cell r="N983">
            <v>26055.191452129147</v>
          </cell>
          <cell r="O983">
            <v>34734.361586812767</v>
          </cell>
          <cell r="P983">
            <v>43735.508343738533</v>
          </cell>
          <cell r="Q983">
            <v>31134.732586611906</v>
          </cell>
          <cell r="R983">
            <v>18121.069228514796</v>
          </cell>
          <cell r="S983">
            <v>17610.493941003093</v>
          </cell>
          <cell r="T983">
            <v>17097.685479355699</v>
          </cell>
          <cell r="U983">
            <v>16805.874152540011</v>
          </cell>
          <cell r="V983">
            <v>16065.099042900882</v>
          </cell>
          <cell r="W983">
            <v>15545.180987779386</v>
          </cell>
          <cell r="X983">
            <v>15022.749475493958</v>
          </cell>
          <cell r="Y983">
            <v>14719.464218462355</v>
          </cell>
          <cell r="Z983">
            <v>13970.042202460027</v>
          </cell>
          <cell r="AA983">
            <v>13439.60878008396</v>
          </cell>
          <cell r="AB983">
            <v>12906.346439526322</v>
          </cell>
          <cell r="AC983">
            <v>12591.855668498054</v>
          </cell>
          <cell r="AD983">
            <v>11830.992987657984</v>
          </cell>
          <cell r="AE983">
            <v>-4329.0712630501475</v>
          </cell>
          <cell r="CO983">
            <v>1070573.7721107549</v>
          </cell>
        </row>
        <row r="984">
          <cell r="A984">
            <v>-193845.72816455993</v>
          </cell>
          <cell r="B984">
            <v>19787.77788901671</v>
          </cell>
          <cell r="C984">
            <v>58772.407431033324</v>
          </cell>
          <cell r="D984">
            <v>57357.473832835021</v>
          </cell>
          <cell r="E984">
            <v>42843.666633802321</v>
          </cell>
          <cell r="F984">
            <v>40611.597283102063</v>
          </cell>
          <cell r="G984">
            <v>37882.190156911718</v>
          </cell>
          <cell r="H984">
            <v>35593.825143679918</v>
          </cell>
          <cell r="I984">
            <v>34774.660619931776</v>
          </cell>
          <cell r="J984">
            <v>33539.287291047469</v>
          </cell>
          <cell r="K984">
            <v>32425.284077854492</v>
          </cell>
          <cell r="L984">
            <v>31444.688421276041</v>
          </cell>
          <cell r="M984">
            <v>30565.699714825598</v>
          </cell>
          <cell r="N984">
            <v>29347.567359799003</v>
          </cell>
          <cell r="O984">
            <v>37046.611034778463</v>
          </cell>
          <cell r="P984">
            <v>45089.529145207947</v>
          </cell>
          <cell r="Q984">
            <v>33646.184372132993</v>
          </cell>
          <cell r="R984">
            <v>21793.577153953243</v>
          </cell>
          <cell r="S984">
            <v>21279.989630009884</v>
          </cell>
          <cell r="T984">
            <v>20765.626781017978</v>
          </cell>
          <cell r="U984">
            <v>20470.814711272338</v>
          </cell>
          <cell r="V984">
            <v>19734.481371090515</v>
          </cell>
          <cell r="W984">
            <v>19217.650176340576</v>
          </cell>
          <cell r="X984">
            <v>18699.946346418066</v>
          </cell>
          <cell r="Y984">
            <v>18400.263158596645</v>
          </cell>
          <cell r="Z984">
            <v>17661.815279462753</v>
          </cell>
          <cell r="AA984">
            <v>17141.333304643456</v>
          </cell>
          <cell r="AB984">
            <v>16619.86917124948</v>
          </cell>
          <cell r="AC984">
            <v>16316.378028775216</v>
          </cell>
          <cell r="AD984">
            <v>15573.875685765641</v>
          </cell>
          <cell r="AE984">
            <v>909.93694478875113</v>
          </cell>
          <cell r="CO984">
            <v>969228.64082279953</v>
          </cell>
        </row>
        <row r="985">
          <cell r="A985">
            <v>-201247.98839711063</v>
          </cell>
          <cell r="B985">
            <v>17290.708348349959</v>
          </cell>
          <cell r="C985">
            <v>56735.40437875349</v>
          </cell>
          <cell r="D985">
            <v>56652.920932640787</v>
          </cell>
          <cell r="E985">
            <v>40052.355169659</v>
          </cell>
          <cell r="F985">
            <v>37868.153189434845</v>
          </cell>
          <cell r="G985">
            <v>35146.119610368507</v>
          </cell>
          <cell r="H985">
            <v>32877.682137164753</v>
          </cell>
          <cell r="I985">
            <v>32122.004880758774</v>
          </cell>
          <cell r="J985">
            <v>30957.655428095648</v>
          </cell>
          <cell r="K985">
            <v>29906.618778033233</v>
          </cell>
          <cell r="L985">
            <v>28993.558457194347</v>
          </cell>
          <cell r="M985">
            <v>28174.272220289793</v>
          </cell>
          <cell r="N985">
            <v>27024.212521344038</v>
          </cell>
          <cell r="O985">
            <v>35120.090325744823</v>
          </cell>
          <cell r="P985">
            <v>43538.995048517791</v>
          </cell>
          <cell r="Q985">
            <v>31683.281022850853</v>
          </cell>
          <cell r="R985">
            <v>19422.406706474678</v>
          </cell>
          <cell r="S985">
            <v>18922.516478562335</v>
          </cell>
          <cell r="T985">
            <v>18421.012711919277</v>
          </cell>
          <cell r="U985">
            <v>18136.552122868823</v>
          </cell>
          <cell r="V985">
            <v>17412.969485608162</v>
          </cell>
          <cell r="W985">
            <v>16906.328813496264</v>
          </cell>
          <cell r="X985">
            <v>16397.87208932756</v>
          </cell>
          <cell r="Y985">
            <v>16104.893826922889</v>
          </cell>
          <cell r="Z985">
            <v>15375.290924126235</v>
          </cell>
          <cell r="AA985">
            <v>14861.052567596238</v>
          </cell>
          <cell r="AB985">
            <v>14344.77022847694</v>
          </cell>
          <cell r="AC985">
            <v>14043.86083764549</v>
          </cell>
          <cell r="AD985">
            <v>13305.826484975409</v>
          </cell>
          <cell r="AE985">
            <v>-1896.2409534930193</v>
          </cell>
          <cell r="CO985">
            <v>1006239.9419855531</v>
          </cell>
        </row>
        <row r="986">
          <cell r="A986">
            <v>-200347.69779950852</v>
          </cell>
          <cell r="B986">
            <v>17357.317530808112</v>
          </cell>
          <cell r="C986">
            <v>57667.965292216977</v>
          </cell>
          <cell r="D986">
            <v>57339.316703544129</v>
          </cell>
          <cell r="E986">
            <v>41808.18438662171</v>
          </cell>
          <cell r="F986">
            <v>39571.194151546137</v>
          </cell>
          <cell r="G986">
            <v>36808.198213160853</v>
          </cell>
          <cell r="H986">
            <v>34498.810884826205</v>
          </cell>
          <cell r="I986">
            <v>33700.527004937816</v>
          </cell>
          <cell r="J986">
            <v>32485.967009811167</v>
          </cell>
          <cell r="K986">
            <v>31389.394155954593</v>
          </cell>
          <cell r="L986">
            <v>30430.430647485635</v>
          </cell>
          <cell r="M986">
            <v>29569.487783134602</v>
          </cell>
          <cell r="N986">
            <v>28370.921326204982</v>
          </cell>
          <cell r="O986">
            <v>36381.615444119161</v>
          </cell>
          <cell r="P986">
            <v>44730.070825350311</v>
          </cell>
          <cell r="Q986">
            <v>32914.709053356491</v>
          </cell>
          <cell r="R986">
            <v>20688.537157640836</v>
          </cell>
          <cell r="S986">
            <v>20175.022579441051</v>
          </cell>
          <cell r="T986">
            <v>19660.286708431624</v>
          </cell>
          <cell r="U986">
            <v>19365.78086775908</v>
          </cell>
          <cell r="V986">
            <v>18627.003433683567</v>
          </cell>
          <cell r="W986">
            <v>18108.379421910766</v>
          </cell>
          <cell r="X986">
            <v>17588.380834321244</v>
          </cell>
          <cell r="Y986">
            <v>17286.973396546193</v>
          </cell>
          <cell r="Z986">
            <v>16544.093745475751</v>
          </cell>
          <cell r="AA986">
            <v>16019.719021202483</v>
          </cell>
          <cell r="AB986">
            <v>15493.797199737492</v>
          </cell>
          <cell r="AC986">
            <v>15186.309603322425</v>
          </cell>
          <cell r="AD986">
            <v>14437.125221181715</v>
          </cell>
          <cell r="AE986">
            <v>-707.33148931654432</v>
          </cell>
          <cell r="CO986">
            <v>1001738.4889975425</v>
          </cell>
        </row>
        <row r="987">
          <cell r="A987">
            <v>-167040.43391100352</v>
          </cell>
          <cell r="B987">
            <v>32929.371581689222</v>
          </cell>
          <cell r="C987">
            <v>66783.582699295323</v>
          </cell>
          <cell r="D987">
            <v>64823.764108515883</v>
          </cell>
          <cell r="E987">
            <v>48689.27540446569</v>
          </cell>
          <cell r="F987">
            <v>46425.209491443602</v>
          </cell>
          <cell r="G987">
            <v>43789.675558945004</v>
          </cell>
          <cell r="H987">
            <v>41545.090211059185</v>
          </cell>
          <cell r="I987">
            <v>40601.007794602949</v>
          </cell>
          <cell r="J987">
            <v>39233.549699293479</v>
          </cell>
          <cell r="K987">
            <v>38005.521138452328</v>
          </cell>
          <cell r="L987">
            <v>36893.787711661833</v>
          </cell>
          <cell r="M987">
            <v>35902.113097588081</v>
          </cell>
          <cell r="N987">
            <v>34558.535805651889</v>
          </cell>
          <cell r="O987">
            <v>40931.657288189912</v>
          </cell>
          <cell r="P987">
            <v>47687.43546803137</v>
          </cell>
          <cell r="Q987">
            <v>37766.872364680668</v>
          </cell>
          <cell r="R987">
            <v>27437.693282885855</v>
          </cell>
          <cell r="S987">
            <v>26910.492758564389</v>
          </cell>
          <cell r="T987">
            <v>26384.678639266785</v>
          </cell>
          <cell r="U987">
            <v>26078.823120781657</v>
          </cell>
          <cell r="V987">
            <v>25337.377232110564</v>
          </cell>
          <cell r="W987">
            <v>24815.976909279867</v>
          </cell>
          <cell r="X987">
            <v>24296.136997517693</v>
          </cell>
          <cell r="Y987">
            <v>23995.086616722925</v>
          </cell>
          <cell r="Z987">
            <v>23261.327060897398</v>
          </cell>
          <cell r="AA987">
            <v>22746.454915944269</v>
          </cell>
          <cell r="AB987">
            <v>22233.339027396098</v>
          </cell>
          <cell r="AC987">
            <v>21939.350448707701</v>
          </cell>
          <cell r="AD987">
            <v>21212.588350913764</v>
          </cell>
          <cell r="AE987">
            <v>8520.9273480687116</v>
          </cell>
          <cell r="CO987">
            <v>835202.16955501761</v>
          </cell>
        </row>
        <row r="988">
          <cell r="A988">
            <v>-179394.20650093819</v>
          </cell>
          <cell r="B988">
            <v>25567.31546304129</v>
          </cell>
          <cell r="C988">
            <v>62516.569178767095</v>
          </cell>
          <cell r="D988">
            <v>61317.643807194923</v>
          </cell>
          <cell r="E988">
            <v>46113.248074278177</v>
          </cell>
          <cell r="F988">
            <v>43860.014111281664</v>
          </cell>
          <cell r="G988">
            <v>41177.877596893988</v>
          </cell>
          <cell r="H988">
            <v>38909.904598163368</v>
          </cell>
          <cell r="I988">
            <v>38020.485741754412</v>
          </cell>
          <cell r="J988">
            <v>36710.436869210505</v>
          </cell>
          <cell r="K988">
            <v>35531.802376231804</v>
          </cell>
          <cell r="L988">
            <v>34477.365355882597</v>
          </cell>
          <cell r="M988">
            <v>33534.757750276302</v>
          </cell>
          <cell r="N988">
            <v>32245.64166229</v>
          </cell>
          <cell r="O988">
            <v>39226.76476761423</v>
          </cell>
          <cell r="P988">
            <v>46573.687649332263</v>
          </cell>
          <cell r="Q988">
            <v>35950.502315120641</v>
          </cell>
          <cell r="R988">
            <v>24917.97377227078</v>
          </cell>
          <cell r="S988">
            <v>24396.05042787292</v>
          </cell>
          <cell r="T988">
            <v>23874.541405034834</v>
          </cell>
          <cell r="U988">
            <v>23573.043213686615</v>
          </cell>
          <cell r="V988">
            <v>22832.816415514666</v>
          </cell>
          <cell r="W988">
            <v>22312.626437981038</v>
          </cell>
          <cell r="X988">
            <v>21792.90278301308</v>
          </cell>
          <cell r="Y988">
            <v>21491.847952763157</v>
          </cell>
          <cell r="Z988">
            <v>20754.910819172583</v>
          </cell>
          <cell r="AA988">
            <v>20236.671761315556</v>
          </cell>
          <cell r="AB988">
            <v>19718.957553614579</v>
          </cell>
          <cell r="AC988">
            <v>19420.067444834189</v>
          </cell>
          <cell r="AD988">
            <v>18685.167143064493</v>
          </cell>
          <cell r="AE988">
            <v>5083.8879914962017</v>
          </cell>
          <cell r="CO988">
            <v>896971.03250469093</v>
          </cell>
        </row>
        <row r="989">
          <cell r="A989">
            <v>-211924.10569053717</v>
          </cell>
          <cell r="B989">
            <v>8955.0944237418444</v>
          </cell>
          <cell r="C989">
            <v>55484.274614550639</v>
          </cell>
          <cell r="D989">
            <v>53956.436929767617</v>
          </cell>
          <cell r="E989">
            <v>37168.72956334216</v>
          </cell>
          <cell r="F989">
            <v>35015.689064436636</v>
          </cell>
          <cell r="G989">
            <v>32271.978905078315</v>
          </cell>
          <cell r="H989">
            <v>30001.212638770026</v>
          </cell>
          <cell r="I989">
            <v>29308.968252751903</v>
          </cell>
          <cell r="J989">
            <v>28213.528523092486</v>
          </cell>
          <cell r="K989">
            <v>27222.760079753178</v>
          </cell>
          <cell r="L989">
            <v>26376.709574883156</v>
          </cell>
          <cell r="M989">
            <v>25615.792380929888</v>
          </cell>
          <cell r="N989">
            <v>24531.470489997111</v>
          </cell>
          <cell r="O989">
            <v>33169.919542493015</v>
          </cell>
          <cell r="P989">
            <v>42111.165439207063</v>
          </cell>
          <cell r="Q989">
            <v>29652.795668465558</v>
          </cell>
          <cell r="R989">
            <v>16791.028046677442</v>
          </cell>
          <cell r="S989">
            <v>16301.249125404516</v>
          </cell>
          <cell r="T989">
            <v>15808.881843039868</v>
          </cell>
          <cell r="U989">
            <v>15532.265192385617</v>
          </cell>
          <cell r="V989">
            <v>14816.06926217904</v>
          </cell>
          <cell r="W989">
            <v>14315.461603556694</v>
          </cell>
          <cell r="X989">
            <v>13811.940721722043</v>
          </cell>
          <cell r="Y989">
            <v>13522.492681170101</v>
          </cell>
          <cell r="Z989">
            <v>12795.807079729489</v>
          </cell>
          <cell r="AA989">
            <v>12283.011581819086</v>
          </cell>
          <cell r="AB989">
            <v>11766.93722551782</v>
          </cell>
          <cell r="AC989">
            <v>11464.699606935006</v>
          </cell>
          <cell r="AD989">
            <v>10724.555523762916</v>
          </cell>
          <cell r="AE989">
            <v>-5259.9645495999866</v>
          </cell>
          <cell r="CO989">
            <v>1059620.5284526858</v>
          </cell>
        </row>
        <row r="990">
          <cell r="A990">
            <v>-198599.92834394716</v>
          </cell>
          <cell r="B990">
            <v>19581.36133799536</v>
          </cell>
          <cell r="C990">
            <v>61052.696573967231</v>
          </cell>
          <cell r="D990">
            <v>58414.910397054395</v>
          </cell>
          <cell r="E990">
            <v>44898.646057722144</v>
          </cell>
          <cell r="F990">
            <v>42569.727515233884</v>
          </cell>
          <cell r="G990">
            <v>39736.210973748239</v>
          </cell>
          <cell r="H990">
            <v>37355.981478853791</v>
          </cell>
          <cell r="I990">
            <v>36482.821057659661</v>
          </cell>
          <cell r="J990">
            <v>35180.125118423384</v>
          </cell>
          <cell r="K990">
            <v>34003.660809005582</v>
          </cell>
          <cell r="L990">
            <v>32964.051013860531</v>
          </cell>
          <cell r="M990">
            <v>32029.965861186152</v>
          </cell>
          <cell r="N990">
            <v>30746.268947225319</v>
          </cell>
          <cell r="O990">
            <v>38599.887002957752</v>
          </cell>
          <cell r="P990">
            <v>46817.130071905987</v>
          </cell>
          <cell r="Q990">
            <v>35082.307774291272</v>
          </cell>
          <cell r="R990">
            <v>22926.864327995441</v>
          </cell>
          <cell r="S990">
            <v>22389.586876620357</v>
          </cell>
          <cell r="T990">
            <v>21851.784395457282</v>
          </cell>
          <cell r="U990">
            <v>21539.751258814038</v>
          </cell>
          <cell r="V990">
            <v>20774.540867665477</v>
          </cell>
          <cell r="W990">
            <v>20235.066887493274</v>
          </cell>
          <cell r="X990">
            <v>19695.001981669157</v>
          </cell>
          <cell r="Y990">
            <v>19378.941167882687</v>
          </cell>
          <cell r="Z990">
            <v>18613.027950153744</v>
          </cell>
          <cell r="AA990">
            <v>18071.081757469045</v>
          </cell>
          <cell r="AB990">
            <v>17528.470472757028</v>
          </cell>
          <cell r="AC990">
            <v>17209.619679806463</v>
          </cell>
          <cell r="AD990">
            <v>16441.172217624859</v>
          </cell>
          <cell r="AE990">
            <v>1410.3184906578572</v>
          </cell>
          <cell r="CO990">
            <v>992999.64171973581</v>
          </cell>
        </row>
        <row r="991">
          <cell r="A991">
            <v>-185457.05905827665</v>
          </cell>
          <cell r="B991">
            <v>24069.319904656921</v>
          </cell>
          <cell r="C991">
            <v>64266.367515209145</v>
          </cell>
          <cell r="D991">
            <v>63748.803796652908</v>
          </cell>
          <cell r="E991">
            <v>46349.202765316732</v>
          </cell>
          <cell r="F991">
            <v>44051.537828437911</v>
          </cell>
          <cell r="G991">
            <v>41304.092666756318</v>
          </cell>
          <cell r="H991">
            <v>38983.834698368155</v>
          </cell>
          <cell r="I991">
            <v>38084.292703432846</v>
          </cell>
          <cell r="J991">
            <v>36758.384988857069</v>
          </cell>
          <cell r="K991">
            <v>35563.871155106826</v>
          </cell>
          <cell r="L991">
            <v>34497.632877403099</v>
          </cell>
          <cell r="M991">
            <v>33542.674182045026</v>
          </cell>
          <cell r="N991">
            <v>32237.676918712852</v>
          </cell>
          <cell r="O991">
            <v>39478.083632403934</v>
          </cell>
          <cell r="P991">
            <v>47088.938249993633</v>
          </cell>
          <cell r="Q991">
            <v>36110.545565357381</v>
          </cell>
          <cell r="R991">
            <v>24716.996910799993</v>
          </cell>
          <cell r="S991">
            <v>24184.997045032069</v>
          </cell>
          <cell r="T991">
            <v>23653.241917671097</v>
          </cell>
          <cell r="U991">
            <v>23344.575736809929</v>
          </cell>
          <cell r="V991">
            <v>22590.495467043467</v>
          </cell>
          <cell r="W991">
            <v>22059.519495482789</v>
          </cell>
          <cell r="X991">
            <v>21528.818979155265</v>
          </cell>
          <cell r="Y991">
            <v>21219.697520443035</v>
          </cell>
          <cell r="Z991">
            <v>20468.27761473749</v>
          </cell>
          <cell r="AA991">
            <v>19938.454045127612</v>
          </cell>
          <cell r="AB991">
            <v>19408.940502809368</v>
          </cell>
          <cell r="AC991">
            <v>19101.009815597339</v>
          </cell>
          <cell r="AD991">
            <v>18350.880982347575</v>
          </cell>
          <cell r="AE991">
            <v>4294.8865968215978</v>
          </cell>
          <cell r="CO991">
            <v>927285.29529138317</v>
          </cell>
        </row>
        <row r="992">
          <cell r="A992">
            <v>-164585.1518862368</v>
          </cell>
          <cell r="B992">
            <v>37349.790910186697</v>
          </cell>
          <cell r="C992">
            <v>69654.183985131516</v>
          </cell>
          <cell r="D992">
            <v>69784.690577507063</v>
          </cell>
          <cell r="E992">
            <v>53629.778480097535</v>
          </cell>
          <cell r="F992">
            <v>51216.707921446199</v>
          </cell>
          <cell r="G992">
            <v>48465.161583046298</v>
          </cell>
          <cell r="H992">
            <v>46104.763120050397</v>
          </cell>
          <cell r="I992">
            <v>45040.739961108658</v>
          </cell>
          <cell r="J992">
            <v>43531.886023642903</v>
          </cell>
          <cell r="K992">
            <v>42175.605969372817</v>
          </cell>
          <cell r="L992">
            <v>40934.640454961977</v>
          </cell>
          <cell r="M992">
            <v>39825.6684845212</v>
          </cell>
          <cell r="N992">
            <v>38345.486244602522</v>
          </cell>
          <cell r="O992">
            <v>44482.332082476452</v>
          </cell>
          <cell r="P992">
            <v>51043.327328598694</v>
          </cell>
          <cell r="Q992">
            <v>41231.761505802555</v>
          </cell>
          <cell r="R992">
            <v>30995.618676837621</v>
          </cell>
          <cell r="S992">
            <v>30429.978423488777</v>
          </cell>
          <cell r="T992">
            <v>29866.825464332796</v>
          </cell>
          <cell r="U992">
            <v>29532.631577192136</v>
          </cell>
          <cell r="V992">
            <v>28748.282142467317</v>
          </cell>
          <cell r="W992">
            <v>28193.047800260698</v>
          </cell>
          <cell r="X992">
            <v>27640.612929581199</v>
          </cell>
          <cell r="Y992">
            <v>27315.757388437531</v>
          </cell>
          <cell r="Z992">
            <v>26544.480058911286</v>
          </cell>
          <cell r="AA992">
            <v>26000.9576613713</v>
          </cell>
          <cell r="AB992">
            <v>25460.586093698468</v>
          </cell>
          <cell r="AC992">
            <v>25147.985152925845</v>
          </cell>
          <cell r="AD992">
            <v>24389.676383285114</v>
          </cell>
          <cell r="AE992">
            <v>11854.290818479538</v>
          </cell>
          <cell r="CO992">
            <v>822925.75943118392</v>
          </cell>
        </row>
        <row r="993">
          <cell r="A993">
            <v>-166742.99600499397</v>
          </cell>
          <cell r="B993">
            <v>30979.110355083787</v>
          </cell>
          <cell r="C993">
            <v>65897.093136370153</v>
          </cell>
          <cell r="D993">
            <v>64085.095253720981</v>
          </cell>
          <cell r="E993">
            <v>48483.022142636168</v>
          </cell>
          <cell r="F993">
            <v>46227.591565722294</v>
          </cell>
          <cell r="G993">
            <v>43600.768673694954</v>
          </cell>
          <cell r="H993">
            <v>41364.043848837173</v>
          </cell>
          <cell r="I993">
            <v>40425.253057723414</v>
          </cell>
          <cell r="J993">
            <v>39064.28715177736</v>
          </cell>
          <cell r="K993">
            <v>37842.243989286129</v>
          </cell>
          <cell r="L993">
            <v>36736.269958561403</v>
          </cell>
          <cell r="M993">
            <v>35749.928964666302</v>
          </cell>
          <cell r="N993">
            <v>34412.660107057454</v>
          </cell>
          <cell r="O993">
            <v>40778.135969638126</v>
          </cell>
          <cell r="P993">
            <v>47524.36375826053</v>
          </cell>
          <cell r="Q993">
            <v>37622.574043916466</v>
          </cell>
          <cell r="R993">
            <v>27313.16151899434</v>
          </cell>
          <cell r="S993">
            <v>26788.099040393354</v>
          </cell>
          <cell r="T993">
            <v>26264.391384432871</v>
          </cell>
          <cell r="U993">
            <v>25960.095203526384</v>
          </cell>
          <cell r="V993">
            <v>25221.204338490279</v>
          </cell>
          <cell r="W993">
            <v>24701.809932467979</v>
          </cell>
          <cell r="X993">
            <v>24183.940391263473</v>
          </cell>
          <cell r="Y993">
            <v>23884.332263496617</v>
          </cell>
          <cell r="Z993">
            <v>23152.960259464249</v>
          </cell>
          <cell r="AA993">
            <v>22639.945319064929</v>
          </cell>
          <cell r="AB993">
            <v>22128.646627452123</v>
          </cell>
          <cell r="AC993">
            <v>21835.962593321667</v>
          </cell>
          <cell r="AD993">
            <v>21111.405485064155</v>
          </cell>
          <cell r="AE993">
            <v>8443.1297995072164</v>
          </cell>
          <cell r="CO993">
            <v>833714.98002496979</v>
          </cell>
        </row>
        <row r="994">
          <cell r="A994">
            <v>-193124.90530915521</v>
          </cell>
          <cell r="B994">
            <v>24981.490525610119</v>
          </cell>
          <cell r="C994">
            <v>65739.663425433508</v>
          </cell>
          <cell r="D994">
            <v>59547.102389511259</v>
          </cell>
          <cell r="E994">
            <v>45652.103839518517</v>
          </cell>
          <cell r="F994">
            <v>43331.257685548379</v>
          </cell>
          <cell r="G994">
            <v>40529.376278579133</v>
          </cell>
          <cell r="H994">
            <v>38170.071455360128</v>
          </cell>
          <cell r="I994">
            <v>37282.246485424912</v>
          </cell>
          <cell r="J994">
            <v>35965.502065827051</v>
          </cell>
          <cell r="K994">
            <v>34777.528896686941</v>
          </cell>
          <cell r="L994">
            <v>33722.856316416597</v>
          </cell>
          <cell r="M994">
            <v>32776.452715911873</v>
          </cell>
          <cell r="N994">
            <v>31479.645236433156</v>
          </cell>
          <cell r="O994">
            <v>39073.924425144687</v>
          </cell>
          <cell r="P994">
            <v>47035.955835836779</v>
          </cell>
          <cell r="Q994">
            <v>35615.212616269651</v>
          </cell>
          <cell r="R994">
            <v>23775.582352454236</v>
          </cell>
          <cell r="S994">
            <v>23239.243795774877</v>
          </cell>
          <cell r="T994">
            <v>22702.731455733643</v>
          </cell>
          <cell r="U994">
            <v>22391.175425313653</v>
          </cell>
          <cell r="V994">
            <v>21629.164415157262</v>
          </cell>
          <cell r="W994">
            <v>21092.098813713157</v>
          </cell>
          <cell r="X994">
            <v>20554.837617564204</v>
          </cell>
          <cell r="Y994">
            <v>20240.865602224141</v>
          </cell>
          <cell r="Z994">
            <v>19479.704793752135</v>
          </cell>
          <cell r="AA994">
            <v>18941.820897019905</v>
          </cell>
          <cell r="AB994">
            <v>18403.716856724277</v>
          </cell>
          <cell r="AC994">
            <v>18088.755300662102</v>
          </cell>
          <cell r="AD994">
            <v>17326.821730085838</v>
          </cell>
          <cell r="AE994">
            <v>2701.2467666653356</v>
          </cell>
          <cell r="CO994">
            <v>965624.52654577594</v>
          </cell>
        </row>
        <row r="995">
          <cell r="A995">
            <v>-184470.85141249053</v>
          </cell>
          <cell r="B995">
            <v>26804.025356587823</v>
          </cell>
          <cell r="C995">
            <v>62826.888321573904</v>
          </cell>
          <cell r="D995">
            <v>62561.792235240748</v>
          </cell>
          <cell r="E995">
            <v>46548.787222725383</v>
          </cell>
          <cell r="F995">
            <v>44250.458553186938</v>
          </cell>
          <cell r="G995">
            <v>41506.905153837404</v>
          </cell>
          <cell r="H995">
            <v>39188.679101062327</v>
          </cell>
          <cell r="I995">
            <v>38284.92257402929</v>
          </cell>
          <cell r="J995">
            <v>36954.60975720326</v>
          </cell>
          <cell r="K995">
            <v>35756.31486526005</v>
          </cell>
          <cell r="L995">
            <v>34685.66387438486</v>
          </cell>
          <cell r="M995">
            <v>33726.935326847262</v>
          </cell>
          <cell r="N995">
            <v>32417.76254793012</v>
          </cell>
          <cell r="O995">
            <v>39609.790189108295</v>
          </cell>
          <cell r="P995">
            <v>47173.559227105186</v>
          </cell>
          <cell r="Q995">
            <v>36251.299160179122</v>
          </cell>
          <cell r="R995">
            <v>24913.963221174286</v>
          </cell>
          <cell r="S995">
            <v>24381.593250232007</v>
          </cell>
          <cell r="T995">
            <v>23849.544377290003</v>
          </cell>
          <cell r="U995">
            <v>23540.567948642805</v>
          </cell>
          <cell r="V995">
            <v>22786.448746155496</v>
          </cell>
          <cell r="W995">
            <v>22255.422129477323</v>
          </cell>
          <cell r="X995">
            <v>21724.756911427372</v>
          </cell>
          <cell r="Y995">
            <v>21415.668389802217</v>
          </cell>
          <cell r="Z995">
            <v>20664.55436430667</v>
          </cell>
          <cell r="AA995">
            <v>20135.039704687624</v>
          </cell>
          <cell r="AB995">
            <v>19605.931802408697</v>
          </cell>
          <cell r="AC995">
            <v>19298.419213607318</v>
          </cell>
          <cell r="AD995">
            <v>18548.985446833511</v>
          </cell>
          <cell r="AE995">
            <v>4565.6398623216664</v>
          </cell>
          <cell r="CO995">
            <v>922354.25706245261</v>
          </cell>
        </row>
        <row r="996">
          <cell r="A996">
            <v>-177380.78693976882</v>
          </cell>
          <cell r="B996">
            <v>27921.297433027183</v>
          </cell>
          <cell r="C996">
            <v>64824.401371423883</v>
          </cell>
          <cell r="D996">
            <v>62347.363614067814</v>
          </cell>
          <cell r="E996">
            <v>46896.323607994607</v>
          </cell>
          <cell r="F996">
            <v>44629.279243363577</v>
          </cell>
          <cell r="G996">
            <v>41944.462815428327</v>
          </cell>
          <cell r="H996">
            <v>39670.421116559242</v>
          </cell>
          <cell r="I996">
            <v>38763.146566315103</v>
          </cell>
          <cell r="J996">
            <v>37433.079490295902</v>
          </cell>
          <cell r="K996">
            <v>36236.680564640206</v>
          </cell>
          <cell r="L996">
            <v>35163.239578126639</v>
          </cell>
          <cell r="M996">
            <v>34203.813987362359</v>
          </cell>
          <cell r="N996">
            <v>32895.505063462078</v>
          </cell>
          <cell r="O996">
            <v>39768.067678193402</v>
          </cell>
          <cell r="P996">
            <v>47012.305913263895</v>
          </cell>
          <cell r="Q996">
            <v>36501.12032021171</v>
          </cell>
          <cell r="R996">
            <v>25579.389039926718</v>
          </cell>
          <cell r="S996">
            <v>25053.538761551834</v>
          </cell>
          <cell r="T996">
            <v>24528.3356851399</v>
          </cell>
          <cell r="U996">
            <v>24223.874011380343</v>
          </cell>
          <cell r="V996">
            <v>23479.949384921361</v>
          </cell>
          <cell r="W996">
            <v>22956.806758152481</v>
          </cell>
          <cell r="X996">
            <v>22434.392562894456</v>
          </cell>
          <cell r="Y996">
            <v>22131.385849968457</v>
          </cell>
          <cell r="Z996">
            <v>21391.837534280989</v>
          </cell>
          <cell r="AA996">
            <v>20871.742393248853</v>
          </cell>
          <cell r="AB996">
            <v>20352.467108299796</v>
          </cell>
          <cell r="AC996">
            <v>20052.769334774086</v>
          </cell>
          <cell r="AD996">
            <v>19316.475227251212</v>
          </cell>
          <cell r="AE996">
            <v>5861.4355067020515</v>
          </cell>
          <cell r="CO996">
            <v>886903.93469884398</v>
          </cell>
        </row>
        <row r="997">
          <cell r="A997">
            <v>-180443.7108812542</v>
          </cell>
          <cell r="B997">
            <v>26822.793585411113</v>
          </cell>
          <cell r="C997">
            <v>61730.729329986309</v>
          </cell>
          <cell r="D997">
            <v>58526.671475620315</v>
          </cell>
          <cell r="E997">
            <v>44880.602210788202</v>
          </cell>
          <cell r="F997">
            <v>42661.906579319766</v>
          </cell>
          <cell r="G997">
            <v>40004.489509444233</v>
          </cell>
          <cell r="H997">
            <v>37762.106296133978</v>
          </cell>
          <cell r="I997">
            <v>36902.301716719958</v>
          </cell>
          <cell r="J997">
            <v>35626.887070786892</v>
          </cell>
          <cell r="K997">
            <v>34479.561484778038</v>
          </cell>
          <cell r="L997">
            <v>33456.969647393169</v>
          </cell>
          <cell r="M997">
            <v>32543.150364144552</v>
          </cell>
          <cell r="N997">
            <v>31287.455428962399</v>
          </cell>
          <cell r="O997">
            <v>38346.657220350869</v>
          </cell>
          <cell r="P997">
            <v>45761.494949360902</v>
          </cell>
          <cell r="Q997">
            <v>35085.634848052607</v>
          </cell>
          <cell r="R997">
            <v>24004.056729335192</v>
          </cell>
          <cell r="S997">
            <v>23491.141430676274</v>
          </cell>
          <cell r="T997">
            <v>22978.350077753217</v>
          </cell>
          <cell r="U997">
            <v>22683.511180641275</v>
          </cell>
          <cell r="V997">
            <v>21953.154194154995</v>
          </cell>
          <cell r="W997">
            <v>21440.757438223976</v>
          </cell>
          <cell r="X997">
            <v>20928.500184310782</v>
          </cell>
          <cell r="Y997">
            <v>20632.894784389689</v>
          </cell>
          <cell r="Z997">
            <v>19904.421048332166</v>
          </cell>
          <cell r="AA997">
            <v>19392.607916809749</v>
          </cell>
          <cell r="AB997">
            <v>18880.951796037538</v>
          </cell>
          <cell r="AC997">
            <v>18586.12913593436</v>
          </cell>
          <cell r="AD997">
            <v>17858.129569343262</v>
          </cell>
          <cell r="AE997">
            <v>4185.185290353922</v>
          </cell>
          <cell r="CO997">
            <v>902218.55440627097</v>
          </cell>
        </row>
        <row r="998">
          <cell r="A998">
            <v>-202440.76898570923</v>
          </cell>
          <cell r="B998">
            <v>13965.651377849455</v>
          </cell>
          <cell r="C998">
            <v>56553.591450324951</v>
          </cell>
          <cell r="D998">
            <v>53019.199170450564</v>
          </cell>
          <cell r="E998">
            <v>39102.289261339785</v>
          </cell>
          <cell r="F998">
            <v>36942.390055114185</v>
          </cell>
          <cell r="G998">
            <v>34235.696642541719</v>
          </cell>
          <cell r="H998">
            <v>31984.078515348709</v>
          </cell>
          <cell r="I998">
            <v>31250.953579413035</v>
          </cell>
          <cell r="J998">
            <v>30112.732969620964</v>
          </cell>
          <cell r="K998">
            <v>29085.221895036695</v>
          </cell>
          <cell r="L998">
            <v>28196.356701162207</v>
          </cell>
          <cell r="M998">
            <v>27398.839948851288</v>
          </cell>
          <cell r="N998">
            <v>26273.958512615543</v>
          </cell>
          <cell r="O998">
            <v>34446.821779334896</v>
          </cell>
          <cell r="P998">
            <v>42935.043776712504</v>
          </cell>
          <cell r="Q998">
            <v>31016.343811208404</v>
          </cell>
          <cell r="R998">
            <v>18694.963978095475</v>
          </cell>
          <cell r="S998">
            <v>18201.504870648212</v>
          </cell>
          <cell r="T998">
            <v>17706.194617043497</v>
          </cell>
          <cell r="U998">
            <v>17426.505535063356</v>
          </cell>
          <cell r="V998">
            <v>16709.796867791636</v>
          </cell>
          <cell r="W998">
            <v>16208.59325529926</v>
          </cell>
          <cell r="X998">
            <v>15705.306161498229</v>
          </cell>
          <cell r="Y998">
            <v>15416.097633634872</v>
          </cell>
          <cell r="Z998">
            <v>14692.229637079628</v>
          </cell>
          <cell r="AA998">
            <v>14182.309515930054</v>
          </cell>
          <cell r="AB998">
            <v>13670.04441821195</v>
          </cell>
          <cell r="AC998">
            <v>13371.763694515055</v>
          </cell>
          <cell r="AD998">
            <v>12638.195785403237</v>
          </cell>
          <cell r="AE998">
            <v>-2647.8155594038544</v>
          </cell>
          <cell r="CO998">
            <v>1012203.8449285461</v>
          </cell>
        </row>
        <row r="999">
          <cell r="A999">
            <v>-218318.52227396856</v>
          </cell>
          <cell r="B999">
            <v>9558.1391428363422</v>
          </cell>
          <cell r="C999">
            <v>51665.880712570695</v>
          </cell>
          <cell r="D999">
            <v>51415.114464679617</v>
          </cell>
          <cell r="E999">
            <v>38122.232906268997</v>
          </cell>
          <cell r="F999">
            <v>35898.965266568528</v>
          </cell>
          <cell r="G999">
            <v>33066.441807079755</v>
          </cell>
          <cell r="H999">
            <v>30721.364007252283</v>
          </cell>
          <cell r="I999">
            <v>30001.087158830065</v>
          </cell>
          <cell r="J999">
            <v>28868.238589125438</v>
          </cell>
          <cell r="K999">
            <v>27841.877680609803</v>
          </cell>
          <cell r="L999">
            <v>26964.629689460962</v>
          </cell>
          <cell r="M999">
            <v>26173.573858841555</v>
          </cell>
          <cell r="N999">
            <v>25052.488649215768</v>
          </cell>
          <cell r="O999">
            <v>33946.03322425254</v>
          </cell>
          <cell r="P999">
            <v>43153.346002969949</v>
          </cell>
          <cell r="Q999">
            <v>30315.46695040998</v>
          </cell>
          <cell r="R999">
            <v>17065.496760982482</v>
          </cell>
          <cell r="S999">
            <v>16559.140800313573</v>
          </cell>
          <cell r="T999">
            <v>16050.162048405437</v>
          </cell>
          <cell r="U999">
            <v>15761.614140687845</v>
          </cell>
          <cell r="V999">
            <v>15024.019075410542</v>
          </cell>
          <cell r="W999">
            <v>14506.690334497711</v>
          </cell>
          <cell r="X999">
            <v>13986.40961893836</v>
          </cell>
          <cell r="Y999">
            <v>13684.66590383009</v>
          </cell>
          <cell r="Z999">
            <v>12936.635370145144</v>
          </cell>
          <cell r="AA999">
            <v>12406.95666839759</v>
          </cell>
          <cell r="AB999">
            <v>11873.955493178506</v>
          </cell>
          <cell r="AC999">
            <v>11559.066375313541</v>
          </cell>
          <cell r="AD999">
            <v>10797.584035282678</v>
          </cell>
          <cell r="AE999">
            <v>-5670.4183858189936</v>
          </cell>
          <cell r="CO999">
            <v>1091592.6113698427</v>
          </cell>
        </row>
        <row r="1000">
          <cell r="A1000">
            <v>-207632.13020517924</v>
          </cell>
          <cell r="B1000">
            <v>10469.05388952198</v>
          </cell>
          <cell r="C1000">
            <v>54408.410126812611</v>
          </cell>
          <cell r="D1000">
            <v>52748.002016174403</v>
          </cell>
          <cell r="E1000">
            <v>37193.360216439542</v>
          </cell>
          <cell r="F1000">
            <v>35065.417270475416</v>
          </cell>
          <cell r="G1000">
            <v>32362.51811445714</v>
          </cell>
          <cell r="H1000">
            <v>30123.551528589116</v>
          </cell>
          <cell r="I1000">
            <v>29433.75262724638</v>
          </cell>
          <cell r="J1000">
            <v>28343.913807019555</v>
          </cell>
          <cell r="K1000">
            <v>27359.260726262124</v>
          </cell>
          <cell r="L1000">
            <v>26516.464187585538</v>
          </cell>
          <cell r="M1000">
            <v>25759.635940422195</v>
          </cell>
          <cell r="N1000">
            <v>24681.112760303411</v>
          </cell>
          <cell r="O1000">
            <v>33131.015336426004</v>
          </cell>
          <cell r="P1000">
            <v>41882.07508615472</v>
          </cell>
          <cell r="Q1000">
            <v>29673.835005349116</v>
          </cell>
          <cell r="R1000">
            <v>17065.614958454134</v>
          </cell>
          <cell r="S1000">
            <v>16581.351067826516</v>
          </cell>
          <cell r="T1000">
            <v>16094.658151070864</v>
          </cell>
          <cell r="U1000">
            <v>15821.926815675819</v>
          </cell>
          <cell r="V1000">
            <v>15113.691569916595</v>
          </cell>
          <cell r="W1000">
            <v>14619.265539996049</v>
          </cell>
          <cell r="X1000">
            <v>14122.105619768696</v>
          </cell>
          <cell r="Y1000">
            <v>13837.337731036274</v>
          </cell>
          <cell r="Z1000">
            <v>13119.253581055495</v>
          </cell>
          <cell r="AA1000">
            <v>12613.389973832316</v>
          </cell>
          <cell r="AB1000">
            <v>12104.449348983311</v>
          </cell>
          <cell r="AC1000">
            <v>11807.763974907662</v>
          </cell>
          <cell r="AD1000">
            <v>11076.965034976594</v>
          </cell>
          <cell r="AE1000">
            <v>-4586.7167072731281</v>
          </cell>
          <cell r="CO1000">
            <v>1038160.6510258962</v>
          </cell>
        </row>
        <row r="1001">
          <cell r="A1001">
            <v>-211138.70840502996</v>
          </cell>
          <cell r="B1001">
            <v>13454.082017398439</v>
          </cell>
          <cell r="C1001">
            <v>55461.101333114188</v>
          </cell>
          <cell r="D1001">
            <v>54057.741464876715</v>
          </cell>
          <cell r="E1001">
            <v>40175.972085129935</v>
          </cell>
          <cell r="F1001">
            <v>37927.952201245862</v>
          </cell>
          <cell r="G1001">
            <v>35106.768435527934</v>
          </cell>
          <cell r="H1001">
            <v>32760.143126307201</v>
          </cell>
          <cell r="I1001">
            <v>31994.387552434418</v>
          </cell>
          <cell r="J1001">
            <v>30811.836549533095</v>
          </cell>
          <cell r="K1001">
            <v>29741.883304787465</v>
          </cell>
          <cell r="L1001">
            <v>28816.524415798056</v>
          </cell>
          <cell r="M1001">
            <v>27983.434918008403</v>
          </cell>
          <cell r="N1001">
            <v>26814.889114320416</v>
          </cell>
          <cell r="O1001">
            <v>35340.564395795918</v>
          </cell>
          <cell r="P1001">
            <v>44194.598737334221</v>
          </cell>
          <cell r="Q1001">
            <v>31761.220569816556</v>
          </cell>
          <cell r="R1001">
            <v>18914.149712218597</v>
          </cell>
          <cell r="S1001">
            <v>18400.027310288599</v>
          </cell>
          <cell r="T1001">
            <v>17883.96115827575</v>
          </cell>
          <cell r="U1001">
            <v>17589.42801257081</v>
          </cell>
          <cell r="V1001">
            <v>16845.762604616859</v>
          </cell>
          <cell r="W1001">
            <v>16323.50827735936</v>
          </cell>
          <cell r="X1001">
            <v>15799.06624225933</v>
          </cell>
          <cell r="Y1001">
            <v>15494.333079908218</v>
          </cell>
          <cell r="Z1001">
            <v>14743.354554653339</v>
          </cell>
          <cell r="AA1001">
            <v>14211.947673797618</v>
          </cell>
          <cell r="AB1001">
            <v>13678.078508491315</v>
          </cell>
          <cell r="AC1001">
            <v>13363.576372430824</v>
          </cell>
          <cell r="AD1001">
            <v>12602.655634337167</v>
          </cell>
          <cell r="AE1001">
            <v>-3339.7717292890666</v>
          </cell>
          <cell r="CO1001">
            <v>1055693.5420251498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39553.070189104656</v>
          </cell>
          <cell r="B2">
            <v>41349.816294443437</v>
          </cell>
          <cell r="C2">
            <v>40400.670708997895</v>
          </cell>
          <cell r="D2">
            <v>18940.388374097693</v>
          </cell>
          <cell r="E2">
            <v>19517.267338323425</v>
          </cell>
          <cell r="F2">
            <v>20285.199809993679</v>
          </cell>
          <cell r="G2">
            <v>17024.963297186543</v>
          </cell>
          <cell r="H2">
            <v>19505.895826226417</v>
          </cell>
          <cell r="I2">
            <v>23460.414402466857</v>
          </cell>
          <cell r="J2">
            <v>24426.708395118101</v>
          </cell>
          <cell r="K2">
            <v>21329.387511755092</v>
          </cell>
          <cell r="L2">
            <v>23626.654254227571</v>
          </cell>
          <cell r="M2">
            <v>21707.170027801778</v>
          </cell>
          <cell r="N2">
            <v>24700.065720487441</v>
          </cell>
          <cell r="O2">
            <v>20511.283455980629</v>
          </cell>
          <cell r="P2">
            <v>24087.246480245376</v>
          </cell>
          <cell r="Q2">
            <v>28245.286897699123</v>
          </cell>
          <cell r="R2">
            <v>28141.987223903998</v>
          </cell>
          <cell r="S2">
            <v>26849.116188839074</v>
          </cell>
          <cell r="T2">
            <v>31385.95310554461</v>
          </cell>
          <cell r="U2">
            <v>29450.191483613216</v>
          </cell>
          <cell r="V2">
            <v>29450.191483613216</v>
          </cell>
          <cell r="W2">
            <v>29450.191483613216</v>
          </cell>
          <cell r="X2">
            <v>29450.191483613216</v>
          </cell>
          <cell r="Y2">
            <v>29450.191483613216</v>
          </cell>
          <cell r="Z2">
            <v>29450.191483613216</v>
          </cell>
          <cell r="AA2">
            <v>29450.191483613216</v>
          </cell>
          <cell r="AB2">
            <v>29450.191483613216</v>
          </cell>
          <cell r="AC2">
            <v>29450.191483613216</v>
          </cell>
          <cell r="AD2">
            <v>29450.191483613216</v>
          </cell>
          <cell r="AE2">
            <v>17878.655183534745</v>
          </cell>
          <cell r="AF2">
            <v>18690.814743238407</v>
          </cell>
          <cell r="AG2">
            <v>18261.784921785267</v>
          </cell>
          <cell r="AH2">
            <v>18940.388374097693</v>
          </cell>
          <cell r="AI2">
            <v>19517.267338323425</v>
          </cell>
          <cell r="AJ2">
            <v>20285.199809993679</v>
          </cell>
          <cell r="AK2">
            <v>17024.963297186543</v>
          </cell>
          <cell r="AL2">
            <v>19505.895826226417</v>
          </cell>
          <cell r="AM2">
            <v>23460.414402466857</v>
          </cell>
          <cell r="AN2">
            <v>24426.708395118101</v>
          </cell>
          <cell r="AO2">
            <v>21329.387511755092</v>
          </cell>
          <cell r="AP2">
            <v>23626.654254227571</v>
          </cell>
          <cell r="AQ2">
            <v>21707.170027801778</v>
          </cell>
          <cell r="AR2">
            <v>24700.065720487441</v>
          </cell>
          <cell r="AS2">
            <v>20511.283455980629</v>
          </cell>
          <cell r="AT2">
            <v>24087.246480245376</v>
          </cell>
          <cell r="AU2">
            <v>28245.286897699123</v>
          </cell>
          <cell r="AV2">
            <v>28141.987223903998</v>
          </cell>
          <cell r="AW2">
            <v>26849.116188839074</v>
          </cell>
          <cell r="AX2">
            <v>31385.95310554461</v>
          </cell>
          <cell r="AY2">
            <v>29450.191483613216</v>
          </cell>
          <cell r="AZ2">
            <v>29450.191483613216</v>
          </cell>
          <cell r="BA2">
            <v>29450.191483613216</v>
          </cell>
          <cell r="BB2">
            <v>29450.191483613216</v>
          </cell>
          <cell r="BC2">
            <v>29450.191483613216</v>
          </cell>
          <cell r="BD2">
            <v>29450.191483613216</v>
          </cell>
          <cell r="BE2">
            <v>29450.191483613216</v>
          </cell>
          <cell r="BF2">
            <v>29450.191483613216</v>
          </cell>
          <cell r="BG2">
            <v>29450.191483613216</v>
          </cell>
          <cell r="BH2">
            <v>29450.191483613216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3.1091356495789451</v>
          </cell>
          <cell r="CN2">
            <v>3.2531947130214682</v>
          </cell>
          <cell r="CO2">
            <v>3.165693627903174</v>
          </cell>
          <cell r="CP2">
            <v>3.2917258329183974</v>
          </cell>
          <cell r="CQ2">
            <v>3.4172891710610163</v>
          </cell>
          <cell r="CR2">
            <v>3.5693418392840552</v>
          </cell>
          <cell r="CS2">
            <v>3.0114567580085811</v>
          </cell>
          <cell r="CT2">
            <v>3.4632518210349761</v>
          </cell>
          <cell r="CU2">
            <v>4.1442648883442903</v>
          </cell>
          <cell r="CV2">
            <v>4.2524324944531413</v>
          </cell>
          <cell r="CW2">
            <v>3.7943436521358005</v>
          </cell>
          <cell r="CX2">
            <v>4.115757137811479</v>
          </cell>
          <cell r="CY2">
            <v>3.7465558523532074</v>
          </cell>
          <cell r="CZ2">
            <v>4.3604304762810955</v>
          </cell>
          <cell r="DA2">
            <v>3.6284521780081076</v>
          </cell>
          <cell r="DB2">
            <v>4.2610411065223097</v>
          </cell>
          <cell r="DC2">
            <v>4.9965996999830571</v>
          </cell>
          <cell r="DD2">
            <v>4.9783259567931752</v>
          </cell>
          <cell r="DE2">
            <v>4.7496166840100962</v>
          </cell>
          <cell r="DF2">
            <v>5.5521844914813512</v>
          </cell>
          <cell r="DG2">
            <v>5.2097476816017876</v>
          </cell>
          <cell r="DH2">
            <v>5.2097476816017876</v>
          </cell>
          <cell r="DI2">
            <v>5.2097476816017876</v>
          </cell>
          <cell r="DJ2">
            <v>5.2097476816017876</v>
          </cell>
          <cell r="DK2">
            <v>5.2097476816017876</v>
          </cell>
          <cell r="DL2">
            <v>5.2097476816017876</v>
          </cell>
          <cell r="DM2">
            <v>5.2097476816017876</v>
          </cell>
          <cell r="DN2">
            <v>5.2097476816017876</v>
          </cell>
          <cell r="DO2">
            <v>5.2097476816017876</v>
          </cell>
          <cell r="DP2">
            <v>5.2097476816017876</v>
          </cell>
          <cell r="DQ2">
            <v>15.754416166378768</v>
          </cell>
          <cell r="DR2">
            <v>15.740745987426784</v>
          </cell>
          <cell r="DS2">
            <v>15.80452606529877</v>
          </cell>
          <cell r="DT2">
            <v>15.764215378630633</v>
          </cell>
          <cell r="DU2">
            <v>15.647480395659025</v>
          </cell>
          <cell r="DV2">
            <v>15.570346689332828</v>
          </cell>
          <cell r="DW2">
            <v>15.488761356689597</v>
          </cell>
          <cell r="DX2">
            <v>15.43081856139516</v>
          </cell>
          <cell r="DY2">
            <v>15.509411122039323</v>
          </cell>
          <cell r="DZ2">
            <v>15.737460580748007</v>
          </cell>
          <cell r="EA2">
            <v>15.400997767164302</v>
          </cell>
          <cell r="EB2">
            <v>15.72749737975148</v>
          </cell>
          <cell r="EC2">
            <v>15.873698684874039</v>
          </cell>
          <cell r="ED2">
            <v>15.519433987296958</v>
          </cell>
          <cell r="EE2">
            <v>15.487401895571406</v>
          </cell>
          <cell r="EF2">
            <v>15.487401895571406</v>
          </cell>
          <cell r="EG2">
            <v>15.487401895571406</v>
          </cell>
          <cell r="EH2">
            <v>15.487401895571406</v>
          </cell>
          <cell r="EI2">
            <v>15.487401895571406</v>
          </cell>
          <cell r="EJ2">
            <v>15.487401895571406</v>
          </cell>
          <cell r="EK2">
            <v>15.487401895571406</v>
          </cell>
          <cell r="EL2">
            <v>15.487401895571406</v>
          </cell>
          <cell r="EM2">
            <v>15.487401895571406</v>
          </cell>
          <cell r="EN2">
            <v>15.487401895571406</v>
          </cell>
          <cell r="EO2">
            <v>15.487401895571406</v>
          </cell>
          <cell r="EP2">
            <v>15.487401895571406</v>
          </cell>
          <cell r="EQ2">
            <v>15.487401895571406</v>
          </cell>
          <cell r="ER2">
            <v>15.487401895571406</v>
          </cell>
          <cell r="ES2">
            <v>15.487401895571406</v>
          </cell>
          <cell r="ET2">
            <v>15.487401895571406</v>
          </cell>
        </row>
        <row r="3">
          <cell r="A3">
            <v>34629.86839984433</v>
          </cell>
          <cell r="B3">
            <v>37573.252046625777</v>
          </cell>
          <cell r="C3">
            <v>36159.653495122177</v>
          </cell>
          <cell r="D3">
            <v>19179.387423882192</v>
          </cell>
          <cell r="E3">
            <v>18419.799929193978</v>
          </cell>
          <cell r="F3">
            <v>20147.920688913229</v>
          </cell>
          <cell r="G3">
            <v>20108.241528905368</v>
          </cell>
          <cell r="H3">
            <v>20213.848140901104</v>
          </cell>
          <cell r="I3">
            <v>19676.721797476454</v>
          </cell>
          <cell r="J3">
            <v>21042.300358026161</v>
          </cell>
          <cell r="K3">
            <v>21562.266827603642</v>
          </cell>
          <cell r="L3">
            <v>25501.002198336395</v>
          </cell>
          <cell r="M3">
            <v>24639.343202003223</v>
          </cell>
          <cell r="N3">
            <v>24736.494683838802</v>
          </cell>
          <cell r="O3">
            <v>24706.429665141412</v>
          </cell>
          <cell r="P3">
            <v>23693.34559869744</v>
          </cell>
          <cell r="Q3">
            <v>23521.988211480348</v>
          </cell>
          <cell r="R3">
            <v>28748.601861828814</v>
          </cell>
          <cell r="S3">
            <v>25164.458352045935</v>
          </cell>
          <cell r="T3">
            <v>29330.393954770629</v>
          </cell>
          <cell r="U3">
            <v>30721.667046808416</v>
          </cell>
          <cell r="V3">
            <v>30721.667046808416</v>
          </cell>
          <cell r="W3">
            <v>30721.667046808416</v>
          </cell>
          <cell r="X3">
            <v>30721.667046808416</v>
          </cell>
          <cell r="Y3">
            <v>30721.667046808416</v>
          </cell>
          <cell r="Z3">
            <v>30721.667046808416</v>
          </cell>
          <cell r="AA3">
            <v>30721.667046808416</v>
          </cell>
          <cell r="AB3">
            <v>30721.667046808416</v>
          </cell>
          <cell r="AC3">
            <v>30721.667046808416</v>
          </cell>
          <cell r="AD3">
            <v>30721.667046808416</v>
          </cell>
          <cell r="AE3">
            <v>15653.284895758887</v>
          </cell>
          <cell r="AF3">
            <v>16983.743973703142</v>
          </cell>
          <cell r="AG3">
            <v>16344.773573947954</v>
          </cell>
          <cell r="AH3">
            <v>19179.387423882192</v>
          </cell>
          <cell r="AI3">
            <v>18419.799929193978</v>
          </cell>
          <cell r="AJ3">
            <v>20147.920688913229</v>
          </cell>
          <cell r="AK3">
            <v>20108.241528905368</v>
          </cell>
          <cell r="AL3">
            <v>20213.848140901104</v>
          </cell>
          <cell r="AM3">
            <v>19676.721797476454</v>
          </cell>
          <cell r="AN3">
            <v>21042.300358026161</v>
          </cell>
          <cell r="AO3">
            <v>21562.266827603642</v>
          </cell>
          <cell r="AP3">
            <v>25501.002198336395</v>
          </cell>
          <cell r="AQ3">
            <v>24639.343202003223</v>
          </cell>
          <cell r="AR3">
            <v>24736.494683838802</v>
          </cell>
          <cell r="AS3">
            <v>24706.429665141412</v>
          </cell>
          <cell r="AT3">
            <v>23693.34559869744</v>
          </cell>
          <cell r="AU3">
            <v>23521.988211480348</v>
          </cell>
          <cell r="AV3">
            <v>28748.601861828814</v>
          </cell>
          <cell r="AW3">
            <v>25164.458352045935</v>
          </cell>
          <cell r="AX3">
            <v>29330.393954770629</v>
          </cell>
          <cell r="AY3">
            <v>30721.667046808416</v>
          </cell>
          <cell r="AZ3">
            <v>30721.667046808416</v>
          </cell>
          <cell r="BA3">
            <v>30721.667046808416</v>
          </cell>
          <cell r="BB3">
            <v>30721.667046808416</v>
          </cell>
          <cell r="BC3">
            <v>30721.667046808416</v>
          </cell>
          <cell r="BD3">
            <v>30721.667046808416</v>
          </cell>
          <cell r="BE3">
            <v>30721.667046808416</v>
          </cell>
          <cell r="BF3">
            <v>30721.667046808416</v>
          </cell>
          <cell r="BG3">
            <v>30721.667046808416</v>
          </cell>
          <cell r="BH3">
            <v>30721.667046808416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2.7469001365314014</v>
          </cell>
          <cell r="CN3">
            <v>3.0136513432005398</v>
          </cell>
          <cell r="CO3">
            <v>2.8813908490625217</v>
          </cell>
          <cell r="CP3">
            <v>3.3960173893035779</v>
          </cell>
          <cell r="CQ3">
            <v>3.2871455432355652</v>
          </cell>
          <cell r="CR3">
            <v>3.5067456484790953</v>
          </cell>
          <cell r="CS3">
            <v>3.509684752808051</v>
          </cell>
          <cell r="CT3">
            <v>3.5747265765507126</v>
          </cell>
          <cell r="CU3">
            <v>3.4390253496022982</v>
          </cell>
          <cell r="CV3">
            <v>3.6280874475174336</v>
          </cell>
          <cell r="CW3">
            <v>3.7523968108009007</v>
          </cell>
          <cell r="CX3">
            <v>4.4774808272476712</v>
          </cell>
          <cell r="CY3">
            <v>4.3213832481602159</v>
          </cell>
          <cell r="CZ3">
            <v>4.3113570516301492</v>
          </cell>
          <cell r="DA3">
            <v>4.4045460647277004</v>
          </cell>
          <cell r="DB3">
            <v>4.2239382027835735</v>
          </cell>
          <cell r="DC3">
            <v>4.1933894138343577</v>
          </cell>
          <cell r="DD3">
            <v>5.125165510077629</v>
          </cell>
          <cell r="DE3">
            <v>4.4862012645190363</v>
          </cell>
          <cell r="DF3">
            <v>5.2288846677296172</v>
          </cell>
          <cell r="DG3">
            <v>5.4769142902024477</v>
          </cell>
          <cell r="DH3">
            <v>5.4769142902024477</v>
          </cell>
          <cell r="DI3">
            <v>5.4769142902024477</v>
          </cell>
          <cell r="DJ3">
            <v>5.4769142902024477</v>
          </cell>
          <cell r="DK3">
            <v>5.4769142902024477</v>
          </cell>
          <cell r="DL3">
            <v>5.4769142902024477</v>
          </cell>
          <cell r="DM3">
            <v>5.4769142902024477</v>
          </cell>
          <cell r="DN3">
            <v>5.4769142902024477</v>
          </cell>
          <cell r="DO3">
            <v>5.4769142902024477</v>
          </cell>
          <cell r="DP3">
            <v>5.4769142902024477</v>
          </cell>
          <cell r="DQ3">
            <v>15.612403040369786</v>
          </cell>
          <cell r="DR3">
            <v>15.440009512842153</v>
          </cell>
          <cell r="DS3">
            <v>15.541175744009067</v>
          </cell>
          <cell r="DT3">
            <v>15.472908672449821</v>
          </cell>
          <cell r="DU3">
            <v>15.352288063214148</v>
          </cell>
          <cell r="DV3">
            <v>15.741028361521433</v>
          </cell>
          <cell r="DW3">
            <v>15.696872101648133</v>
          </cell>
          <cell r="DX3">
            <v>15.492207496026047</v>
          </cell>
          <cell r="DY3">
            <v>15.675611942969674</v>
          </cell>
          <cell r="DZ3">
            <v>15.889952709558536</v>
          </cell>
          <cell r="EA3">
            <v>15.74319204920695</v>
          </cell>
          <cell r="EB3">
            <v>15.60380985270322</v>
          </cell>
          <cell r="EC3">
            <v>15.62116711061014</v>
          </cell>
          <cell r="ED3">
            <v>15.719231207320776</v>
          </cell>
          <cell r="EE3">
            <v>15.36795106758235</v>
          </cell>
          <cell r="EF3">
            <v>15.36795106758235</v>
          </cell>
          <cell r="EG3">
            <v>15.36795106758235</v>
          </cell>
          <cell r="EH3">
            <v>15.36795106758235</v>
          </cell>
          <cell r="EI3">
            <v>15.36795106758235</v>
          </cell>
          <cell r="EJ3">
            <v>15.36795106758235</v>
          </cell>
          <cell r="EK3">
            <v>15.36795106758235</v>
          </cell>
          <cell r="EL3">
            <v>15.36795106758235</v>
          </cell>
          <cell r="EM3">
            <v>15.36795106758235</v>
          </cell>
          <cell r="EN3">
            <v>15.36795106758235</v>
          </cell>
          <cell r="EO3">
            <v>15.36795106758235</v>
          </cell>
          <cell r="EP3">
            <v>15.36795106758235</v>
          </cell>
          <cell r="EQ3">
            <v>15.36795106758235</v>
          </cell>
          <cell r="ER3">
            <v>15.36795106758235</v>
          </cell>
          <cell r="ES3">
            <v>15.36795106758235</v>
          </cell>
          <cell r="ET3">
            <v>15.36795106758235</v>
          </cell>
        </row>
        <row r="4">
          <cell r="A4">
            <v>42154.984436545681</v>
          </cell>
          <cell r="B4">
            <v>37924.099794895112</v>
          </cell>
          <cell r="C4">
            <v>38523.640253992293</v>
          </cell>
          <cell r="D4">
            <v>18764.885980705283</v>
          </cell>
          <cell r="E4">
            <v>20207.747774368003</v>
          </cell>
          <cell r="F4">
            <v>22492.448595977534</v>
          </cell>
          <cell r="G4">
            <v>22846.969748691336</v>
          </cell>
          <cell r="H4">
            <v>23828.738696908888</v>
          </cell>
          <cell r="I4">
            <v>18587.996405446036</v>
          </cell>
          <cell r="J4">
            <v>22764.420796564249</v>
          </cell>
          <cell r="K4">
            <v>28125.826703383485</v>
          </cell>
          <cell r="L4">
            <v>24677.266682413898</v>
          </cell>
          <cell r="M4">
            <v>24476.487528634098</v>
          </cell>
          <cell r="N4">
            <v>24604.720567007644</v>
          </cell>
          <cell r="O4">
            <v>27720.826977555276</v>
          </cell>
          <cell r="P4">
            <v>28617.068562431836</v>
          </cell>
          <cell r="Q4">
            <v>23678.179134041253</v>
          </cell>
          <cell r="R4">
            <v>25342.527926915027</v>
          </cell>
          <cell r="S4">
            <v>28257.888171326464</v>
          </cell>
          <cell r="T4">
            <v>27146.661092577306</v>
          </cell>
          <cell r="U4">
            <v>27433.411764285782</v>
          </cell>
          <cell r="V4">
            <v>27433.411764285782</v>
          </cell>
          <cell r="W4">
            <v>27433.411764285782</v>
          </cell>
          <cell r="X4">
            <v>27433.411764285782</v>
          </cell>
          <cell r="Y4">
            <v>27433.411764285782</v>
          </cell>
          <cell r="Z4">
            <v>27433.411764285782</v>
          </cell>
          <cell r="AA4">
            <v>27433.411764285782</v>
          </cell>
          <cell r="AB4">
            <v>27433.411764285782</v>
          </cell>
          <cell r="AC4">
            <v>27433.411764285782</v>
          </cell>
          <cell r="AD4">
            <v>27433.411764285782</v>
          </cell>
          <cell r="AE4">
            <v>19054.764330681017</v>
          </cell>
          <cell r="AF4">
            <v>17142.333076476632</v>
          </cell>
          <cell r="AG4">
            <v>17413.335481233808</v>
          </cell>
          <cell r="AH4">
            <v>18764.885980705283</v>
          </cell>
          <cell r="AI4">
            <v>20207.747774368003</v>
          </cell>
          <cell r="AJ4">
            <v>22492.448595977534</v>
          </cell>
          <cell r="AK4">
            <v>22846.969748691336</v>
          </cell>
          <cell r="AL4">
            <v>23828.738696908888</v>
          </cell>
          <cell r="AM4">
            <v>18587.996405446036</v>
          </cell>
          <cell r="AN4">
            <v>22764.420796564249</v>
          </cell>
          <cell r="AO4">
            <v>28125.826703383485</v>
          </cell>
          <cell r="AP4">
            <v>24677.266682413898</v>
          </cell>
          <cell r="AQ4">
            <v>24476.487528634098</v>
          </cell>
          <cell r="AR4">
            <v>24604.720567007644</v>
          </cell>
          <cell r="AS4">
            <v>27720.826977555276</v>
          </cell>
          <cell r="AT4">
            <v>28617.068562431836</v>
          </cell>
          <cell r="AU4">
            <v>23678.179134041253</v>
          </cell>
          <cell r="AV4">
            <v>25342.527926915027</v>
          </cell>
          <cell r="AW4">
            <v>28257.888171326464</v>
          </cell>
          <cell r="AX4">
            <v>27146.661092577306</v>
          </cell>
          <cell r="AY4">
            <v>27433.411764285782</v>
          </cell>
          <cell r="AZ4">
            <v>27433.411764285782</v>
          </cell>
          <cell r="BA4">
            <v>27433.411764285782</v>
          </cell>
          <cell r="BB4">
            <v>27433.411764285782</v>
          </cell>
          <cell r="BC4">
            <v>27433.411764285782</v>
          </cell>
          <cell r="BD4">
            <v>27433.411764285782</v>
          </cell>
          <cell r="BE4">
            <v>27433.411764285782</v>
          </cell>
          <cell r="BF4">
            <v>27433.411764285782</v>
          </cell>
          <cell r="BG4">
            <v>27433.411764285782</v>
          </cell>
          <cell r="BH4">
            <v>27433.411764285782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3.3756146342638935</v>
          </cell>
          <cell r="CN4">
            <v>2.9896410676476424</v>
          </cell>
          <cell r="CO4">
            <v>3.0722293357204804</v>
          </cell>
          <cell r="CP4">
            <v>3.3195332809623377</v>
          </cell>
          <cell r="CQ4">
            <v>3.5975257587497231</v>
          </cell>
          <cell r="CR4">
            <v>3.9623939810833728</v>
          </cell>
          <cell r="CS4">
            <v>3.9846310379492422</v>
          </cell>
          <cell r="CT4">
            <v>4.1792481849540302</v>
          </cell>
          <cell r="CU4">
            <v>3.2483019972071561</v>
          </cell>
          <cell r="CV4">
            <v>4.058152096796003</v>
          </cell>
          <cell r="CW4">
            <v>4.9576742796817133</v>
          </cell>
          <cell r="CX4">
            <v>4.3439929469236356</v>
          </cell>
          <cell r="CY4">
            <v>4.2971380920610942</v>
          </cell>
          <cell r="CZ4">
            <v>4.3437090412046375</v>
          </cell>
          <cell r="DA4">
            <v>4.8193126356119427</v>
          </cell>
          <cell r="DB4">
            <v>4.9751257503524817</v>
          </cell>
          <cell r="DC4">
            <v>4.1164914734095621</v>
          </cell>
          <cell r="DD4">
            <v>4.4058413248427977</v>
          </cell>
          <cell r="DE4">
            <v>4.912681632118935</v>
          </cell>
          <cell r="DF4">
            <v>4.7194929258084768</v>
          </cell>
          <cell r="DG4">
            <v>4.7693450148732728</v>
          </cell>
          <cell r="DH4">
            <v>4.7693450148732728</v>
          </cell>
          <cell r="DI4">
            <v>4.7693450148732728</v>
          </cell>
          <cell r="DJ4">
            <v>4.7693450148732728</v>
          </cell>
          <cell r="DK4">
            <v>4.7693450148732728</v>
          </cell>
          <cell r="DL4">
            <v>4.7693450148732728</v>
          </cell>
          <cell r="DM4">
            <v>4.7693450148732728</v>
          </cell>
          <cell r="DN4">
            <v>4.7693450148732728</v>
          </cell>
          <cell r="DO4">
            <v>4.7693450148732728</v>
          </cell>
          <cell r="DP4">
            <v>4.7693450148732728</v>
          </cell>
          <cell r="DQ4">
            <v>15.465282456352373</v>
          </cell>
          <cell r="DR4">
            <v>15.709342706109522</v>
          </cell>
          <cell r="DS4">
            <v>15.528713265980297</v>
          </cell>
          <cell r="DT4">
            <v>15.487311670385242</v>
          </cell>
          <cell r="DU4">
            <v>15.389380436779989</v>
          </cell>
          <cell r="DV4">
            <v>15.551998900787247</v>
          </cell>
          <cell r="DW4">
            <v>15.708967046510478</v>
          </cell>
          <cell r="DX4">
            <v>15.621043000749104</v>
          </cell>
          <cell r="DY4">
            <v>15.677734888243977</v>
          </cell>
          <cell r="DZ4">
            <v>15.36863938742257</v>
          </cell>
          <cell r="EA4">
            <v>15.542985503733362</v>
          </cell>
          <cell r="EB4">
            <v>15.563779831344444</v>
          </cell>
          <cell r="EC4">
            <v>15.605472410894512</v>
          </cell>
          <cell r="ED4">
            <v>15.519039764130405</v>
          </cell>
          <cell r="EE4">
            <v>15.758984094573215</v>
          </cell>
          <cell r="EF4">
            <v>15.758984094573215</v>
          </cell>
          <cell r="EG4">
            <v>15.758984094573215</v>
          </cell>
          <cell r="EH4">
            <v>15.758984094573215</v>
          </cell>
          <cell r="EI4">
            <v>15.758984094573215</v>
          </cell>
          <cell r="EJ4">
            <v>15.758984094573215</v>
          </cell>
          <cell r="EK4">
            <v>15.758984094573215</v>
          </cell>
          <cell r="EL4">
            <v>15.758984094573215</v>
          </cell>
          <cell r="EM4">
            <v>15.758984094573215</v>
          </cell>
          <cell r="EN4">
            <v>15.758984094573215</v>
          </cell>
          <cell r="EO4">
            <v>15.758984094573215</v>
          </cell>
          <cell r="EP4">
            <v>15.758984094573215</v>
          </cell>
          <cell r="EQ4">
            <v>15.758984094573215</v>
          </cell>
          <cell r="ER4">
            <v>15.758984094573215</v>
          </cell>
          <cell r="ES4">
            <v>15.758984094573215</v>
          </cell>
          <cell r="ET4">
            <v>15.758984094573215</v>
          </cell>
        </row>
        <row r="5">
          <cell r="A5">
            <v>39460.595911416203</v>
          </cell>
          <cell r="B5">
            <v>37926.350260185238</v>
          </cell>
          <cell r="C5">
            <v>41149.497107550902</v>
          </cell>
          <cell r="D5">
            <v>18424.200699999517</v>
          </cell>
          <cell r="E5">
            <v>18141.222334856295</v>
          </cell>
          <cell r="F5">
            <v>17852.430017607348</v>
          </cell>
          <cell r="G5">
            <v>23391.28202045229</v>
          </cell>
          <cell r="H5">
            <v>20848.152882695689</v>
          </cell>
          <cell r="I5">
            <v>21979.972532345382</v>
          </cell>
          <cell r="J5">
            <v>23624.412432647863</v>
          </cell>
          <cell r="K5">
            <v>24825.999437799368</v>
          </cell>
          <cell r="L5">
            <v>22662.145510919912</v>
          </cell>
          <cell r="M5">
            <v>21428.963274865026</v>
          </cell>
          <cell r="N5">
            <v>24767.943279557367</v>
          </cell>
          <cell r="O5">
            <v>26664.647715847619</v>
          </cell>
          <cell r="P5">
            <v>24802.293713840569</v>
          </cell>
          <cell r="Q5">
            <v>29087.952803622629</v>
          </cell>
          <cell r="R5">
            <v>24547.475061893747</v>
          </cell>
          <cell r="S5">
            <v>27909.92586435856</v>
          </cell>
          <cell r="T5">
            <v>23755.776395134177</v>
          </cell>
          <cell r="U5">
            <v>28525.247208874403</v>
          </cell>
          <cell r="V5">
            <v>28525.247208874403</v>
          </cell>
          <cell r="W5">
            <v>28525.247208874403</v>
          </cell>
          <cell r="X5">
            <v>28525.247208874403</v>
          </cell>
          <cell r="Y5">
            <v>28525.247208874403</v>
          </cell>
          <cell r="Z5">
            <v>28525.247208874403</v>
          </cell>
          <cell r="AA5">
            <v>28525.247208874403</v>
          </cell>
          <cell r="AB5">
            <v>28525.247208874403</v>
          </cell>
          <cell r="AC5">
            <v>28525.247208874403</v>
          </cell>
          <cell r="AD5">
            <v>28525.247208874403</v>
          </cell>
          <cell r="AE5">
            <v>17836.855249516131</v>
          </cell>
          <cell r="AF5">
            <v>17143.350324764371</v>
          </cell>
          <cell r="AG5">
            <v>18600.267090376703</v>
          </cell>
          <cell r="AH5">
            <v>18424.200699999517</v>
          </cell>
          <cell r="AI5">
            <v>18141.222334856295</v>
          </cell>
          <cell r="AJ5">
            <v>17852.430017607348</v>
          </cell>
          <cell r="AK5">
            <v>23391.28202045229</v>
          </cell>
          <cell r="AL5">
            <v>20848.152882695689</v>
          </cell>
          <cell r="AM5">
            <v>21979.972532345382</v>
          </cell>
          <cell r="AN5">
            <v>23624.412432647863</v>
          </cell>
          <cell r="AO5">
            <v>24825.999437799368</v>
          </cell>
          <cell r="AP5">
            <v>22662.145510919912</v>
          </cell>
          <cell r="AQ5">
            <v>21428.963274865026</v>
          </cell>
          <cell r="AR5">
            <v>24767.943279557367</v>
          </cell>
          <cell r="AS5">
            <v>26664.647715847619</v>
          </cell>
          <cell r="AT5">
            <v>24802.293713840569</v>
          </cell>
          <cell r="AU5">
            <v>29087.952803622629</v>
          </cell>
          <cell r="AV5">
            <v>24547.475061893747</v>
          </cell>
          <cell r="AW5">
            <v>27909.92586435856</v>
          </cell>
          <cell r="AX5">
            <v>23755.776395134177</v>
          </cell>
          <cell r="AY5">
            <v>28525.247208874403</v>
          </cell>
          <cell r="AZ5">
            <v>28525.247208874403</v>
          </cell>
          <cell r="BA5">
            <v>28525.247208874403</v>
          </cell>
          <cell r="BB5">
            <v>28525.247208874403</v>
          </cell>
          <cell r="BC5">
            <v>28525.247208874403</v>
          </cell>
          <cell r="BD5">
            <v>28525.247208874403</v>
          </cell>
          <cell r="BE5">
            <v>28525.247208874403</v>
          </cell>
          <cell r="BF5">
            <v>28525.247208874403</v>
          </cell>
          <cell r="BG5">
            <v>28525.247208874403</v>
          </cell>
          <cell r="BH5">
            <v>28525.247208874403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3.1350432318604482</v>
          </cell>
          <cell r="CN5">
            <v>2.9926261766130859</v>
          </cell>
          <cell r="CO5">
            <v>3.3020637308292229</v>
          </cell>
          <cell r="CP5">
            <v>3.2475684838339505</v>
          </cell>
          <cell r="CQ5">
            <v>3.1282936557286134</v>
          </cell>
          <cell r="CR5">
            <v>3.1588010580547099</v>
          </cell>
          <cell r="CS5">
            <v>4.1444922238048685</v>
          </cell>
          <cell r="CT5">
            <v>3.6108129754595715</v>
          </cell>
          <cell r="CU5">
            <v>3.8397000841669384</v>
          </cell>
          <cell r="CV5">
            <v>4.0830572494994497</v>
          </cell>
          <cell r="CW5">
            <v>4.3415582784664801</v>
          </cell>
          <cell r="CX5">
            <v>3.9341997169492067</v>
          </cell>
          <cell r="CY5">
            <v>3.7813103525346174</v>
          </cell>
          <cell r="CZ5">
            <v>4.2965949702773907</v>
          </cell>
          <cell r="DA5">
            <v>4.6930294462197697</v>
          </cell>
          <cell r="DB5">
            <v>4.3652515485387964</v>
          </cell>
          <cell r="DC5">
            <v>5.1195358173256293</v>
          </cell>
          <cell r="DD5">
            <v>4.320402974135102</v>
          </cell>
          <cell r="DE5">
            <v>4.9122008030655069</v>
          </cell>
          <cell r="DF5">
            <v>4.1810624812386825</v>
          </cell>
          <cell r="DG5">
            <v>5.0204985469349719</v>
          </cell>
          <cell r="DH5">
            <v>5.0204985469349719</v>
          </cell>
          <cell r="DI5">
            <v>5.0204985469349719</v>
          </cell>
          <cell r="DJ5">
            <v>5.0204985469349719</v>
          </cell>
          <cell r="DK5">
            <v>5.0204985469349719</v>
          </cell>
          <cell r="DL5">
            <v>5.0204985469349719</v>
          </cell>
          <cell r="DM5">
            <v>5.0204985469349719</v>
          </cell>
          <cell r="DN5">
            <v>5.0204985469349719</v>
          </cell>
          <cell r="DO5">
            <v>5.0204985469349719</v>
          </cell>
          <cell r="DP5">
            <v>5.0204985469349719</v>
          </cell>
          <cell r="DQ5">
            <v>15.58769463763238</v>
          </cell>
          <cell r="DR5">
            <v>15.694604106785734</v>
          </cell>
          <cell r="DS5">
            <v>15.432662727938519</v>
          </cell>
          <cell r="DT5">
            <v>15.543093992644012</v>
          </cell>
          <cell r="DU5">
            <v>15.887887925288188</v>
          </cell>
          <cell r="DV5">
            <v>15.483965679575842</v>
          </cell>
          <cell r="DW5">
            <v>15.462860274542527</v>
          </cell>
          <cell r="DX5">
            <v>15.818661189066098</v>
          </cell>
          <cell r="DY5">
            <v>15.683282940940595</v>
          </cell>
          <cell r="DZ5">
            <v>15.851949573233995</v>
          </cell>
          <cell r="EA5">
            <v>15.666365036084086</v>
          </cell>
          <cell r="EB5">
            <v>15.781626343331077</v>
          </cell>
          <cell r="EC5">
            <v>15.526228463351254</v>
          </cell>
          <cell r="ED5">
            <v>15.793291971321526</v>
          </cell>
          <cell r="EE5">
            <v>15.566454503568352</v>
          </cell>
          <cell r="EF5">
            <v>15.566454503568352</v>
          </cell>
          <cell r="EG5">
            <v>15.566454503568352</v>
          </cell>
          <cell r="EH5">
            <v>15.566454503568352</v>
          </cell>
          <cell r="EI5">
            <v>15.566454503568352</v>
          </cell>
          <cell r="EJ5">
            <v>15.566454503568352</v>
          </cell>
          <cell r="EK5">
            <v>15.566454503568352</v>
          </cell>
          <cell r="EL5">
            <v>15.566454503568352</v>
          </cell>
          <cell r="EM5">
            <v>15.566454503568352</v>
          </cell>
          <cell r="EN5">
            <v>15.566454503568352</v>
          </cell>
          <cell r="EO5">
            <v>15.566454503568352</v>
          </cell>
          <cell r="EP5">
            <v>15.566454503568352</v>
          </cell>
          <cell r="EQ5">
            <v>15.566454503568352</v>
          </cell>
          <cell r="ER5">
            <v>15.566454503568352</v>
          </cell>
          <cell r="ES5">
            <v>15.566454503568352</v>
          </cell>
          <cell r="ET5">
            <v>15.566454503568352</v>
          </cell>
        </row>
        <row r="6">
          <cell r="A6">
            <v>45544.55744970707</v>
          </cell>
          <cell r="B6">
            <v>44750.458883740583</v>
          </cell>
          <cell r="C6">
            <v>39445.576168413623</v>
          </cell>
          <cell r="D6">
            <v>19981.243240441028</v>
          </cell>
          <cell r="E6">
            <v>17842.022767222596</v>
          </cell>
          <cell r="F6">
            <v>19935.96356836968</v>
          </cell>
          <cell r="G6">
            <v>22957.29335492817</v>
          </cell>
          <cell r="H6">
            <v>24373.85389946718</v>
          </cell>
          <cell r="I6">
            <v>22263.689639060085</v>
          </cell>
          <cell r="J6">
            <v>22048.806147534255</v>
          </cell>
          <cell r="K6">
            <v>22579.479573346405</v>
          </cell>
          <cell r="L6">
            <v>21230.760625406689</v>
          </cell>
          <cell r="M6">
            <v>23879.361995594241</v>
          </cell>
          <cell r="N6">
            <v>27313.74130851273</v>
          </cell>
          <cell r="O6">
            <v>25739.64312488474</v>
          </cell>
          <cell r="P6">
            <v>25640.57666004256</v>
          </cell>
          <cell r="Q6">
            <v>26969.366192348138</v>
          </cell>
          <cell r="R6">
            <v>28643.911904997611</v>
          </cell>
          <cell r="S6">
            <v>25928.560645451267</v>
          </cell>
          <cell r="T6">
            <v>27835.42065357598</v>
          </cell>
          <cell r="U6">
            <v>26592.944870032363</v>
          </cell>
          <cell r="V6">
            <v>26592.944870032363</v>
          </cell>
          <cell r="W6">
            <v>26592.944870032363</v>
          </cell>
          <cell r="X6">
            <v>26592.944870032363</v>
          </cell>
          <cell r="Y6">
            <v>26592.944870032363</v>
          </cell>
          <cell r="Z6">
            <v>26592.944870032363</v>
          </cell>
          <cell r="AA6">
            <v>26592.944870032363</v>
          </cell>
          <cell r="AB6">
            <v>26592.944870032363</v>
          </cell>
          <cell r="AC6">
            <v>26592.944870032363</v>
          </cell>
          <cell r="AD6">
            <v>26592.944870032363</v>
          </cell>
          <cell r="AE6">
            <v>20586.908531674559</v>
          </cell>
          <cell r="AF6">
            <v>20227.962579444411</v>
          </cell>
          <cell r="AG6">
            <v>17830.066072220805</v>
          </cell>
          <cell r="AH6">
            <v>19981.243240441028</v>
          </cell>
          <cell r="AI6">
            <v>17842.022767222596</v>
          </cell>
          <cell r="AJ6">
            <v>19935.96356836968</v>
          </cell>
          <cell r="AK6">
            <v>22957.29335492817</v>
          </cell>
          <cell r="AL6">
            <v>24373.85389946718</v>
          </cell>
          <cell r="AM6">
            <v>22263.689639060085</v>
          </cell>
          <cell r="AN6">
            <v>22048.806147534255</v>
          </cell>
          <cell r="AO6">
            <v>22579.479573346405</v>
          </cell>
          <cell r="AP6">
            <v>21230.760625406689</v>
          </cell>
          <cell r="AQ6">
            <v>23879.361995594241</v>
          </cell>
          <cell r="AR6">
            <v>27313.74130851273</v>
          </cell>
          <cell r="AS6">
            <v>25739.64312488474</v>
          </cell>
          <cell r="AT6">
            <v>25640.57666004256</v>
          </cell>
          <cell r="AU6">
            <v>26969.366192348138</v>
          </cell>
          <cell r="AV6">
            <v>28643.911904997611</v>
          </cell>
          <cell r="AW6">
            <v>25928.560645451267</v>
          </cell>
          <cell r="AX6">
            <v>27835.42065357598</v>
          </cell>
          <cell r="AY6">
            <v>26592.944870032363</v>
          </cell>
          <cell r="AZ6">
            <v>26592.944870032363</v>
          </cell>
          <cell r="BA6">
            <v>26592.944870032363</v>
          </cell>
          <cell r="BB6">
            <v>26592.944870032363</v>
          </cell>
          <cell r="BC6">
            <v>26592.944870032363</v>
          </cell>
          <cell r="BD6">
            <v>26592.944870032363</v>
          </cell>
          <cell r="BE6">
            <v>26592.944870032363</v>
          </cell>
          <cell r="BF6">
            <v>26592.944870032363</v>
          </cell>
          <cell r="BG6">
            <v>26592.944870032363</v>
          </cell>
          <cell r="BH6">
            <v>26592.944870032363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3.6917999530122878</v>
          </cell>
          <cell r="CN6">
            <v>3.5364205839835097</v>
          </cell>
          <cell r="CO6">
            <v>3.1046974348065937</v>
          </cell>
          <cell r="CP6">
            <v>3.5345468836557843</v>
          </cell>
          <cell r="CQ6">
            <v>3.186975205140012</v>
          </cell>
          <cell r="CR6">
            <v>3.569118629618782</v>
          </cell>
          <cell r="CS6">
            <v>4.1145549678914852</v>
          </cell>
          <cell r="CT6">
            <v>4.2696609116193756</v>
          </cell>
          <cell r="CU6">
            <v>3.9189431266644781</v>
          </cell>
          <cell r="CV6">
            <v>3.8476619289538019</v>
          </cell>
          <cell r="CW6">
            <v>3.9507815331038949</v>
          </cell>
          <cell r="CX6">
            <v>3.7439890824553825</v>
          </cell>
          <cell r="CY6">
            <v>4.1908481865234117</v>
          </cell>
          <cell r="CZ6">
            <v>4.7649148750005805</v>
          </cell>
          <cell r="DA6">
            <v>4.5579799012820406</v>
          </cell>
          <cell r="DB6">
            <v>4.540437196690104</v>
          </cell>
          <cell r="DC6">
            <v>4.7757394482363722</v>
          </cell>
          <cell r="DD6">
            <v>5.072268256542003</v>
          </cell>
          <cell r="DE6">
            <v>4.5914334444242053</v>
          </cell>
          <cell r="DF6">
            <v>4.9291005033426796</v>
          </cell>
          <cell r="DG6">
            <v>4.7090827034942278</v>
          </cell>
          <cell r="DH6">
            <v>4.7090827034942278</v>
          </cell>
          <cell r="DI6">
            <v>4.7090827034942278</v>
          </cell>
          <cell r="DJ6">
            <v>4.7090827034942278</v>
          </cell>
          <cell r="DK6">
            <v>4.7090827034942278</v>
          </cell>
          <cell r="DL6">
            <v>4.7090827034942278</v>
          </cell>
          <cell r="DM6">
            <v>4.7090827034942278</v>
          </cell>
          <cell r="DN6">
            <v>4.7090827034942278</v>
          </cell>
          <cell r="DO6">
            <v>4.7090827034942278</v>
          </cell>
          <cell r="DP6">
            <v>4.7090827034942278</v>
          </cell>
          <cell r="DQ6">
            <v>15.277775027288369</v>
          </cell>
          <cell r="DR6">
            <v>15.670951529666839</v>
          </cell>
          <cell r="DS6">
            <v>15.734060118266965</v>
          </cell>
          <cell r="DT6">
            <v>15.488019813439566</v>
          </cell>
          <cell r="DU6">
            <v>15.338134441063751</v>
          </cell>
          <cell r="DV6">
            <v>15.303239801625715</v>
          </cell>
          <cell r="DW6">
            <v>15.286390536501315</v>
          </cell>
          <cell r="DX6">
            <v>15.640043389539649</v>
          </cell>
          <cell r="DY6">
            <v>15.564505020501123</v>
          </cell>
          <cell r="DZ6">
            <v>15.699842967196826</v>
          </cell>
          <cell r="EA6">
            <v>15.658063437281724</v>
          </cell>
          <cell r="EB6">
            <v>15.535960758924251</v>
          </cell>
          <cell r="EC6">
            <v>15.610899432566464</v>
          </cell>
          <cell r="ED6">
            <v>15.704827878697184</v>
          </cell>
          <cell r="EE6">
            <v>15.471672041670995</v>
          </cell>
          <cell r="EF6">
            <v>15.471672041670995</v>
          </cell>
          <cell r="EG6">
            <v>15.471672041670995</v>
          </cell>
          <cell r="EH6">
            <v>15.471672041670995</v>
          </cell>
          <cell r="EI6">
            <v>15.471672041670995</v>
          </cell>
          <cell r="EJ6">
            <v>15.471672041670995</v>
          </cell>
          <cell r="EK6">
            <v>15.471672041670995</v>
          </cell>
          <cell r="EL6">
            <v>15.471672041670995</v>
          </cell>
          <cell r="EM6">
            <v>15.471672041670995</v>
          </cell>
          <cell r="EN6">
            <v>15.471672041670995</v>
          </cell>
          <cell r="EO6">
            <v>15.471672041670995</v>
          </cell>
          <cell r="EP6">
            <v>15.471672041670995</v>
          </cell>
          <cell r="EQ6">
            <v>15.471672041670995</v>
          </cell>
          <cell r="ER6">
            <v>15.471672041670995</v>
          </cell>
          <cell r="ES6">
            <v>15.471672041670995</v>
          </cell>
          <cell r="ET6">
            <v>15.471672041670995</v>
          </cell>
        </row>
        <row r="7">
          <cell r="A7">
            <v>37762.456644838901</v>
          </cell>
          <cell r="B7">
            <v>30500.845551487651</v>
          </cell>
          <cell r="C7">
            <v>38054.232021028685</v>
          </cell>
          <cell r="D7">
            <v>17969.897094016593</v>
          </cell>
          <cell r="E7">
            <v>19967.135470532514</v>
          </cell>
          <cell r="F7">
            <v>22700.460795571362</v>
          </cell>
          <cell r="G7">
            <v>23390.633302995837</v>
          </cell>
          <cell r="H7">
            <v>20577.682715491759</v>
          </cell>
          <cell r="I7">
            <v>23714.899195761176</v>
          </cell>
          <cell r="J7">
            <v>22534.94667802949</v>
          </cell>
          <cell r="K7">
            <v>22628.832190430399</v>
          </cell>
          <cell r="L7">
            <v>25139.543613784357</v>
          </cell>
          <cell r="M7">
            <v>25088.315210915742</v>
          </cell>
          <cell r="N7">
            <v>23094.60293183475</v>
          </cell>
          <cell r="O7">
            <v>27182.086760237649</v>
          </cell>
          <cell r="P7">
            <v>27919.074999272805</v>
          </cell>
          <cell r="Q7">
            <v>26309.288399635523</v>
          </cell>
          <cell r="R7">
            <v>29256.332204499526</v>
          </cell>
          <cell r="S7">
            <v>26796.893342921085</v>
          </cell>
          <cell r="T7">
            <v>30785.623264069174</v>
          </cell>
          <cell r="U7">
            <v>26737.355032367057</v>
          </cell>
          <cell r="V7">
            <v>26737.355032367057</v>
          </cell>
          <cell r="W7">
            <v>26737.355032367057</v>
          </cell>
          <cell r="X7">
            <v>26737.355032367057</v>
          </cell>
          <cell r="Y7">
            <v>26737.355032367057</v>
          </cell>
          <cell r="Z7">
            <v>26737.355032367057</v>
          </cell>
          <cell r="AA7">
            <v>26737.355032367057</v>
          </cell>
          <cell r="AB7">
            <v>26737.355032367057</v>
          </cell>
          <cell r="AC7">
            <v>26737.355032367057</v>
          </cell>
          <cell r="AD7">
            <v>26737.355032367057</v>
          </cell>
          <cell r="AE7">
            <v>17069.267644923071</v>
          </cell>
          <cell r="AF7">
            <v>13786.896891041102</v>
          </cell>
          <cell r="AG7">
            <v>17201.155038670324</v>
          </cell>
          <cell r="AH7">
            <v>17969.897094016593</v>
          </cell>
          <cell r="AI7">
            <v>19967.135470532514</v>
          </cell>
          <cell r="AJ7">
            <v>22700.460795571362</v>
          </cell>
          <cell r="AK7">
            <v>23390.633302995837</v>
          </cell>
          <cell r="AL7">
            <v>20577.682715491759</v>
          </cell>
          <cell r="AM7">
            <v>23714.899195761176</v>
          </cell>
          <cell r="AN7">
            <v>22534.94667802949</v>
          </cell>
          <cell r="AO7">
            <v>22628.832190430399</v>
          </cell>
          <cell r="AP7">
            <v>25139.543613784357</v>
          </cell>
          <cell r="AQ7">
            <v>25088.315210915742</v>
          </cell>
          <cell r="AR7">
            <v>23094.60293183475</v>
          </cell>
          <cell r="AS7">
            <v>27182.086760237649</v>
          </cell>
          <cell r="AT7">
            <v>27919.074999272805</v>
          </cell>
          <cell r="AU7">
            <v>26309.288399635523</v>
          </cell>
          <cell r="AV7">
            <v>29256.332204499526</v>
          </cell>
          <cell r="AW7">
            <v>26796.893342921085</v>
          </cell>
          <cell r="AX7">
            <v>30785.623264069174</v>
          </cell>
          <cell r="AY7">
            <v>26737.355032367057</v>
          </cell>
          <cell r="AZ7">
            <v>26737.355032367057</v>
          </cell>
          <cell r="BA7">
            <v>26737.355032367057</v>
          </cell>
          <cell r="BB7">
            <v>26737.355032367057</v>
          </cell>
          <cell r="BC7">
            <v>26737.355032367057</v>
          </cell>
          <cell r="BD7">
            <v>26737.355032367057</v>
          </cell>
          <cell r="BE7">
            <v>26737.355032367057</v>
          </cell>
          <cell r="BF7">
            <v>26737.355032367057</v>
          </cell>
          <cell r="BG7">
            <v>26737.355032367057</v>
          </cell>
          <cell r="BH7">
            <v>26737.355032367057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2.9837895369611274</v>
          </cell>
          <cell r="CN7">
            <v>2.429472951191026</v>
          </cell>
          <cell r="CO7">
            <v>3.0374250674820673</v>
          </cell>
          <cell r="CP7">
            <v>3.1725957666476599</v>
          </cell>
          <cell r="CQ7">
            <v>3.4984845649223169</v>
          </cell>
          <cell r="CR7">
            <v>3.9929794954897804</v>
          </cell>
          <cell r="CS7">
            <v>4.089289299527862</v>
          </cell>
          <cell r="CT7">
            <v>3.5793677972826785</v>
          </cell>
          <cell r="CU7">
            <v>4.1653258629501648</v>
          </cell>
          <cell r="CV7">
            <v>3.9543620423248815</v>
          </cell>
          <cell r="CW7">
            <v>3.8905841387430455</v>
          </cell>
          <cell r="CX7">
            <v>4.3685258662755482</v>
          </cell>
          <cell r="CY7">
            <v>4.3523134274531392</v>
          </cell>
          <cell r="CZ7">
            <v>4.0238057614722189</v>
          </cell>
          <cell r="DA7">
            <v>4.7771606522080061</v>
          </cell>
          <cell r="DB7">
            <v>4.9066838653341209</v>
          </cell>
          <cell r="DC7">
            <v>4.6237692653598357</v>
          </cell>
          <cell r="DD7">
            <v>5.1417023375742881</v>
          </cell>
          <cell r="DE7">
            <v>4.709464200021487</v>
          </cell>
          <cell r="DF7">
            <v>5.4104701161480975</v>
          </cell>
          <cell r="DG7">
            <v>4.6990005414736187</v>
          </cell>
          <cell r="DH7">
            <v>4.6990005414736187</v>
          </cell>
          <cell r="DI7">
            <v>4.6990005414736187</v>
          </cell>
          <cell r="DJ7">
            <v>4.6990005414736187</v>
          </cell>
          <cell r="DK7">
            <v>4.6990005414736187</v>
          </cell>
          <cell r="DL7">
            <v>4.6990005414736187</v>
          </cell>
          <cell r="DM7">
            <v>4.6990005414736187</v>
          </cell>
          <cell r="DN7">
            <v>4.6990005414736187</v>
          </cell>
          <cell r="DO7">
            <v>4.6990005414736187</v>
          </cell>
          <cell r="DP7">
            <v>4.6990005414736187</v>
          </cell>
          <cell r="DQ7">
            <v>15.673061473040121</v>
          </cell>
          <cell r="DR7">
            <v>15.547536856053556</v>
          </cell>
          <cell r="DS7">
            <v>15.515264118040285</v>
          </cell>
          <cell r="DT7">
            <v>15.518079957015619</v>
          </cell>
          <cell r="DU7">
            <v>15.636622007620511</v>
          </cell>
          <cell r="DV7">
            <v>15.575597957812542</v>
          </cell>
          <cell r="DW7">
            <v>15.671164880636299</v>
          </cell>
          <cell r="DX7">
            <v>15.750606283588674</v>
          </cell>
          <cell r="DY7">
            <v>15.598377822404386</v>
          </cell>
          <cell r="DZ7">
            <v>15.613031704984799</v>
          </cell>
          <cell r="EA7">
            <v>15.935087974156188</v>
          </cell>
          <cell r="EB7">
            <v>15.766293725598192</v>
          </cell>
          <cell r="EC7">
            <v>15.792775799033951</v>
          </cell>
          <cell r="ED7">
            <v>15.72463694708828</v>
          </cell>
          <cell r="EE7">
            <v>15.589065555409533</v>
          </cell>
          <cell r="EF7">
            <v>15.589065555409533</v>
          </cell>
          <cell r="EG7">
            <v>15.589065555409533</v>
          </cell>
          <cell r="EH7">
            <v>15.589065555409533</v>
          </cell>
          <cell r="EI7">
            <v>15.589065555409533</v>
          </cell>
          <cell r="EJ7">
            <v>15.589065555409533</v>
          </cell>
          <cell r="EK7">
            <v>15.589065555409533</v>
          </cell>
          <cell r="EL7">
            <v>15.589065555409533</v>
          </cell>
          <cell r="EM7">
            <v>15.589065555409533</v>
          </cell>
          <cell r="EN7">
            <v>15.589065555409533</v>
          </cell>
          <cell r="EO7">
            <v>15.589065555409533</v>
          </cell>
          <cell r="EP7">
            <v>15.589065555409533</v>
          </cell>
          <cell r="EQ7">
            <v>15.589065555409533</v>
          </cell>
          <cell r="ER7">
            <v>15.589065555409533</v>
          </cell>
          <cell r="ES7">
            <v>15.589065555409533</v>
          </cell>
          <cell r="ET7">
            <v>15.589065555409533</v>
          </cell>
        </row>
        <row r="8">
          <cell r="A8">
            <v>41802.723068699655</v>
          </cell>
          <cell r="B8">
            <v>42121.673419981424</v>
          </cell>
          <cell r="C8">
            <v>46403.184213694833</v>
          </cell>
          <cell r="D8">
            <v>21341.380435967494</v>
          </cell>
          <cell r="E8">
            <v>21207.043504219513</v>
          </cell>
          <cell r="F8">
            <v>18631.648270769005</v>
          </cell>
          <cell r="G8">
            <v>20312.15877560325</v>
          </cell>
          <cell r="H8">
            <v>25758.637011213985</v>
          </cell>
          <cell r="I8">
            <v>23159.340325218698</v>
          </cell>
          <cell r="J8">
            <v>22682.630016306575</v>
          </cell>
          <cell r="K8">
            <v>24097.409472310905</v>
          </cell>
          <cell r="L8">
            <v>21224.687393382279</v>
          </cell>
          <cell r="M8">
            <v>26030.711929782668</v>
          </cell>
          <cell r="N8">
            <v>23268.224268393031</v>
          </cell>
          <cell r="O8">
            <v>24391.146927214628</v>
          </cell>
          <cell r="P8">
            <v>26171.21915803396</v>
          </cell>
          <cell r="Q8">
            <v>27806.48150272742</v>
          </cell>
          <cell r="R8">
            <v>26801.770366057845</v>
          </cell>
          <cell r="S8">
            <v>26871.000949272377</v>
          </cell>
          <cell r="T8">
            <v>27723.606644439358</v>
          </cell>
          <cell r="U8">
            <v>28131.255389170674</v>
          </cell>
          <cell r="V8">
            <v>28131.255389170674</v>
          </cell>
          <cell r="W8">
            <v>28131.255389170674</v>
          </cell>
          <cell r="X8">
            <v>28131.255389170674</v>
          </cell>
          <cell r="Y8">
            <v>28131.255389170674</v>
          </cell>
          <cell r="Z8">
            <v>28131.255389170674</v>
          </cell>
          <cell r="AA8">
            <v>28131.255389170674</v>
          </cell>
          <cell r="AB8">
            <v>28131.255389170674</v>
          </cell>
          <cell r="AC8">
            <v>28131.255389170674</v>
          </cell>
          <cell r="AD8">
            <v>28131.255389170674</v>
          </cell>
          <cell r="AE8">
            <v>18895.536248004031</v>
          </cell>
          <cell r="AF8">
            <v>19039.70718907057</v>
          </cell>
          <cell r="AG8">
            <v>20975.02231832367</v>
          </cell>
          <cell r="AH8">
            <v>21341.380435967494</v>
          </cell>
          <cell r="AI8">
            <v>21207.043504219513</v>
          </cell>
          <cell r="AJ8">
            <v>18631.648270769005</v>
          </cell>
          <cell r="AK8">
            <v>20312.15877560325</v>
          </cell>
          <cell r="AL8">
            <v>25758.637011213985</v>
          </cell>
          <cell r="AM8">
            <v>23159.340325218698</v>
          </cell>
          <cell r="AN8">
            <v>22682.630016306575</v>
          </cell>
          <cell r="AO8">
            <v>24097.409472310905</v>
          </cell>
          <cell r="AP8">
            <v>21224.687393382279</v>
          </cell>
          <cell r="AQ8">
            <v>26030.711929782668</v>
          </cell>
          <cell r="AR8">
            <v>23268.224268393031</v>
          </cell>
          <cell r="AS8">
            <v>24391.146927214628</v>
          </cell>
          <cell r="AT8">
            <v>26171.21915803396</v>
          </cell>
          <cell r="AU8">
            <v>27806.48150272742</v>
          </cell>
          <cell r="AV8">
            <v>26801.770366057845</v>
          </cell>
          <cell r="AW8">
            <v>26871.000949272377</v>
          </cell>
          <cell r="AX8">
            <v>27723.606644439358</v>
          </cell>
          <cell r="AY8">
            <v>28131.255389170674</v>
          </cell>
          <cell r="AZ8">
            <v>28131.255389170674</v>
          </cell>
          <cell r="BA8">
            <v>28131.255389170674</v>
          </cell>
          <cell r="BB8">
            <v>28131.255389170674</v>
          </cell>
          <cell r="BC8">
            <v>28131.255389170674</v>
          </cell>
          <cell r="BD8">
            <v>28131.255389170674</v>
          </cell>
          <cell r="BE8">
            <v>28131.255389170674</v>
          </cell>
          <cell r="BF8">
            <v>28131.255389170674</v>
          </cell>
          <cell r="BG8">
            <v>28131.255389170674</v>
          </cell>
          <cell r="BH8">
            <v>28131.255389170674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3.3415189239079162</v>
          </cell>
          <cell r="CN8">
            <v>3.3223149898669218</v>
          </cell>
          <cell r="CO8">
            <v>3.7225659267085391</v>
          </cell>
          <cell r="CP8">
            <v>3.733835921668311</v>
          </cell>
          <cell r="CQ8">
            <v>3.7327285538384749</v>
          </cell>
          <cell r="CR8">
            <v>3.2829695989874419</v>
          </cell>
          <cell r="CS8">
            <v>3.5891809276518924</v>
          </cell>
          <cell r="CT8">
            <v>4.5040388643766844</v>
          </cell>
          <cell r="CU8">
            <v>4.0014304007639314</v>
          </cell>
          <cell r="CV8">
            <v>3.9651807700866026</v>
          </cell>
          <cell r="CW8">
            <v>4.2656033592059686</v>
          </cell>
          <cell r="CX8">
            <v>3.7928712651464167</v>
          </cell>
          <cell r="CY8">
            <v>4.5473059003486851</v>
          </cell>
          <cell r="CZ8">
            <v>4.1302951815868658</v>
          </cell>
          <cell r="DA8">
            <v>4.2996028805316451</v>
          </cell>
          <cell r="DB8">
            <v>4.6133890142474661</v>
          </cell>
          <cell r="DC8">
            <v>4.9016484679193253</v>
          </cell>
          <cell r="DD8">
            <v>4.7245408103656406</v>
          </cell>
          <cell r="DE8">
            <v>4.7367445831483783</v>
          </cell>
          <cell r="DF8">
            <v>4.8870395206450405</v>
          </cell>
          <cell r="DG8">
            <v>4.9588986965305439</v>
          </cell>
          <cell r="DH8">
            <v>4.9588986965305439</v>
          </cell>
          <cell r="DI8">
            <v>4.9588986965305439</v>
          </cell>
          <cell r="DJ8">
            <v>4.9588986965305439</v>
          </cell>
          <cell r="DK8">
            <v>4.9588986965305439</v>
          </cell>
          <cell r="DL8">
            <v>4.9588986965305439</v>
          </cell>
          <cell r="DM8">
            <v>4.9588986965305439</v>
          </cell>
          <cell r="DN8">
            <v>4.9588986965305439</v>
          </cell>
          <cell r="DO8">
            <v>4.9588986965305439</v>
          </cell>
          <cell r="DP8">
            <v>4.9588986965305439</v>
          </cell>
          <cell r="DQ8">
            <v>15.492533078262953</v>
          </cell>
          <cell r="DR8">
            <v>15.700974019326454</v>
          </cell>
          <cell r="DS8">
            <v>15.4371516051458</v>
          </cell>
          <cell r="DT8">
            <v>15.659374613033913</v>
          </cell>
          <cell r="DU8">
            <v>15.565420365997072</v>
          </cell>
          <cell r="DV8">
            <v>15.548609318977814</v>
          </cell>
          <cell r="DW8">
            <v>15.50486063307847</v>
          </cell>
          <cell r="DX8">
            <v>15.668516719086472</v>
          </cell>
          <cell r="DY8">
            <v>15.856891439181103</v>
          </cell>
          <cell r="DZ8">
            <v>15.672473823719313</v>
          </cell>
          <cell r="EA8">
            <v>15.477364950413246</v>
          </cell>
          <cell r="EB8">
            <v>15.331347786404551</v>
          </cell>
          <cell r="EC8">
            <v>15.683356375967007</v>
          </cell>
          <cell r="ED8">
            <v>15.434383460927522</v>
          </cell>
          <cell r="EE8">
            <v>15.54214701481866</v>
          </cell>
          <cell r="EF8">
            <v>15.54214701481866</v>
          </cell>
          <cell r="EG8">
            <v>15.54214701481866</v>
          </cell>
          <cell r="EH8">
            <v>15.54214701481866</v>
          </cell>
          <cell r="EI8">
            <v>15.54214701481866</v>
          </cell>
          <cell r="EJ8">
            <v>15.54214701481866</v>
          </cell>
          <cell r="EK8">
            <v>15.54214701481866</v>
          </cell>
          <cell r="EL8">
            <v>15.54214701481866</v>
          </cell>
          <cell r="EM8">
            <v>15.54214701481866</v>
          </cell>
          <cell r="EN8">
            <v>15.54214701481866</v>
          </cell>
          <cell r="EO8">
            <v>15.54214701481866</v>
          </cell>
          <cell r="EP8">
            <v>15.54214701481866</v>
          </cell>
          <cell r="EQ8">
            <v>15.54214701481866</v>
          </cell>
          <cell r="ER8">
            <v>15.54214701481866</v>
          </cell>
          <cell r="ES8">
            <v>15.54214701481866</v>
          </cell>
          <cell r="ET8">
            <v>15.54214701481866</v>
          </cell>
        </row>
        <row r="9">
          <cell r="A9">
            <v>46070.675332776416</v>
          </cell>
          <cell r="B9">
            <v>40917.331158613226</v>
          </cell>
          <cell r="C9">
            <v>44894.218915538062</v>
          </cell>
          <cell r="D9">
            <v>19190.207249139483</v>
          </cell>
          <cell r="E9">
            <v>17514.423108679162</v>
          </cell>
          <cell r="F9">
            <v>21060.994169474034</v>
          </cell>
          <cell r="G9">
            <v>21795.663648538266</v>
          </cell>
          <cell r="H9">
            <v>18686.407625926098</v>
          </cell>
          <cell r="I9">
            <v>19571.426348144767</v>
          </cell>
          <cell r="J9">
            <v>20884.817553292924</v>
          </cell>
          <cell r="K9">
            <v>19942.036012942684</v>
          </cell>
          <cell r="L9">
            <v>25338.846597892814</v>
          </cell>
          <cell r="M9">
            <v>24631.822282529356</v>
          </cell>
          <cell r="N9">
            <v>25387.616175248724</v>
          </cell>
          <cell r="O9">
            <v>29114.39342262932</v>
          </cell>
          <cell r="P9">
            <v>30942.625259210919</v>
          </cell>
          <cell r="Q9">
            <v>24531.542574074068</v>
          </cell>
          <cell r="R9">
            <v>26968.857596888167</v>
          </cell>
          <cell r="S9">
            <v>27422.509302457958</v>
          </cell>
          <cell r="T9">
            <v>28779.811459409972</v>
          </cell>
          <cell r="U9">
            <v>28802.12807516025</v>
          </cell>
          <cell r="V9">
            <v>28802.12807516025</v>
          </cell>
          <cell r="W9">
            <v>28802.12807516025</v>
          </cell>
          <cell r="X9">
            <v>28802.12807516025</v>
          </cell>
          <cell r="Y9">
            <v>28802.12807516025</v>
          </cell>
          <cell r="Z9">
            <v>28802.12807516025</v>
          </cell>
          <cell r="AA9">
            <v>28802.12807516025</v>
          </cell>
          <cell r="AB9">
            <v>28802.12807516025</v>
          </cell>
          <cell r="AC9">
            <v>28802.12807516025</v>
          </cell>
          <cell r="AD9">
            <v>28802.12807516025</v>
          </cell>
          <cell r="AE9">
            <v>20824.722693061183</v>
          </cell>
          <cell r="AF9">
            <v>18495.324163656478</v>
          </cell>
          <cell r="AG9">
            <v>20292.944539767403</v>
          </cell>
          <cell r="AH9">
            <v>19190.207249139483</v>
          </cell>
          <cell r="AI9">
            <v>17514.423108679162</v>
          </cell>
          <cell r="AJ9">
            <v>21060.994169474034</v>
          </cell>
          <cell r="AK9">
            <v>21795.663648538266</v>
          </cell>
          <cell r="AL9">
            <v>18686.407625926098</v>
          </cell>
          <cell r="AM9">
            <v>19571.426348144767</v>
          </cell>
          <cell r="AN9">
            <v>20884.817553292924</v>
          </cell>
          <cell r="AO9">
            <v>19942.036012942684</v>
          </cell>
          <cell r="AP9">
            <v>25338.846597892814</v>
          </cell>
          <cell r="AQ9">
            <v>24631.822282529356</v>
          </cell>
          <cell r="AR9">
            <v>25387.616175248724</v>
          </cell>
          <cell r="AS9">
            <v>29114.39342262932</v>
          </cell>
          <cell r="AT9">
            <v>30942.625259210919</v>
          </cell>
          <cell r="AU9">
            <v>24531.542574074068</v>
          </cell>
          <cell r="AV9">
            <v>26968.857596888167</v>
          </cell>
          <cell r="AW9">
            <v>27422.509302457958</v>
          </cell>
          <cell r="AX9">
            <v>28779.811459409972</v>
          </cell>
          <cell r="AY9">
            <v>28802.12807516025</v>
          </cell>
          <cell r="AZ9">
            <v>28802.12807516025</v>
          </cell>
          <cell r="BA9">
            <v>28802.12807516025</v>
          </cell>
          <cell r="BB9">
            <v>28802.12807516025</v>
          </cell>
          <cell r="BC9">
            <v>28802.12807516025</v>
          </cell>
          <cell r="BD9">
            <v>28802.12807516025</v>
          </cell>
          <cell r="BE9">
            <v>28802.12807516025</v>
          </cell>
          <cell r="BF9">
            <v>28802.12807516025</v>
          </cell>
          <cell r="BG9">
            <v>28802.12807516025</v>
          </cell>
          <cell r="BH9">
            <v>28802.12807516025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3.6425591793488667</v>
          </cell>
          <cell r="CN9">
            <v>3.2696796624906934</v>
          </cell>
          <cell r="CO9">
            <v>3.5628740740099833</v>
          </cell>
          <cell r="CP9">
            <v>3.3603256370230707</v>
          </cell>
          <cell r="CQ9">
            <v>3.0807502398421214</v>
          </cell>
          <cell r="CR9">
            <v>3.7294558303040826</v>
          </cell>
          <cell r="CS9">
            <v>3.7584460112490277</v>
          </cell>
          <cell r="CT9">
            <v>3.2543467189664668</v>
          </cell>
          <cell r="CU9">
            <v>3.4240220444728009</v>
          </cell>
          <cell r="CV9">
            <v>3.6117046043261696</v>
          </cell>
          <cell r="CW9">
            <v>3.4477866352437214</v>
          </cell>
          <cell r="CX9">
            <v>4.4595429031967422</v>
          </cell>
          <cell r="CY9">
            <v>4.3624400029920869</v>
          </cell>
          <cell r="CZ9">
            <v>4.4164788051247124</v>
          </cell>
          <cell r="DA9">
            <v>5.0997846288864617</v>
          </cell>
          <cell r="DB9">
            <v>5.4200244663749828</v>
          </cell>
          <cell r="DC9">
            <v>4.2970355564714522</v>
          </cell>
          <cell r="DD9">
            <v>4.723964653316048</v>
          </cell>
          <cell r="DE9">
            <v>4.8034279607375501</v>
          </cell>
          <cell r="DF9">
            <v>5.0411780170859055</v>
          </cell>
          <cell r="DG9">
            <v>5.0450870778834274</v>
          </cell>
          <cell r="DH9">
            <v>5.0450870778834274</v>
          </cell>
          <cell r="DI9">
            <v>5.0450870778834274</v>
          </cell>
          <cell r="DJ9">
            <v>5.0450870778834274</v>
          </cell>
          <cell r="DK9">
            <v>5.0450870778834274</v>
          </cell>
          <cell r="DL9">
            <v>5.0450870778834274</v>
          </cell>
          <cell r="DM9">
            <v>5.0450870778834274</v>
          </cell>
          <cell r="DN9">
            <v>5.0450870778834274</v>
          </cell>
          <cell r="DO9">
            <v>5.0450870778834274</v>
          </cell>
          <cell r="DP9">
            <v>5.0450870778834274</v>
          </cell>
          <cell r="DQ9">
            <v>15.663173051236164</v>
          </cell>
          <cell r="DR9">
            <v>15.49757964904715</v>
          </cell>
          <cell r="DS9">
            <v>15.604567316507994</v>
          </cell>
          <cell r="DT9">
            <v>15.646075991073378</v>
          </cell>
          <cell r="DU9">
            <v>15.575660832588429</v>
          </cell>
          <cell r="DV9">
            <v>15.471789053006495</v>
          </cell>
          <cell r="DW9">
            <v>15.887988494067015</v>
          </cell>
          <cell r="DX9">
            <v>15.731463716798856</v>
          </cell>
          <cell r="DY9">
            <v>15.660047004036358</v>
          </cell>
          <cell r="DZ9">
            <v>15.84256867509656</v>
          </cell>
          <cell r="EA9">
            <v>15.846605629669542</v>
          </cell>
          <cell r="EB9">
            <v>15.566953617311302</v>
          </cell>
          <cell r="EC9">
            <v>15.469426413517114</v>
          </cell>
          <cell r="ED9">
            <v>15.748997307128823</v>
          </cell>
          <cell r="EE9">
            <v>15.64094706667602</v>
          </cell>
          <cell r="EF9">
            <v>15.64094706667602</v>
          </cell>
          <cell r="EG9">
            <v>15.64094706667602</v>
          </cell>
          <cell r="EH9">
            <v>15.64094706667602</v>
          </cell>
          <cell r="EI9">
            <v>15.64094706667602</v>
          </cell>
          <cell r="EJ9">
            <v>15.64094706667602</v>
          </cell>
          <cell r="EK9">
            <v>15.64094706667602</v>
          </cell>
          <cell r="EL9">
            <v>15.64094706667602</v>
          </cell>
          <cell r="EM9">
            <v>15.64094706667602</v>
          </cell>
          <cell r="EN9">
            <v>15.64094706667602</v>
          </cell>
          <cell r="EO9">
            <v>15.64094706667602</v>
          </cell>
          <cell r="EP9">
            <v>15.64094706667602</v>
          </cell>
          <cell r="EQ9">
            <v>15.64094706667602</v>
          </cell>
          <cell r="ER9">
            <v>15.64094706667602</v>
          </cell>
          <cell r="ES9">
            <v>15.64094706667602</v>
          </cell>
          <cell r="ET9">
            <v>15.64094706667602</v>
          </cell>
        </row>
        <row r="10">
          <cell r="A10">
            <v>39587.650458608136</v>
          </cell>
          <cell r="B10">
            <v>35924.865606157204</v>
          </cell>
          <cell r="C10">
            <v>37034.869888678746</v>
          </cell>
          <cell r="D10">
            <v>19138.439851559786</v>
          </cell>
          <cell r="E10">
            <v>22050.575309361015</v>
          </cell>
          <cell r="F10">
            <v>20459.216090341837</v>
          </cell>
          <cell r="G10">
            <v>20830.65825627909</v>
          </cell>
          <cell r="H10">
            <v>22687.459038763787</v>
          </cell>
          <cell r="I10">
            <v>18663.765053535997</v>
          </cell>
          <cell r="J10">
            <v>21140.1492422048</v>
          </cell>
          <cell r="K10">
            <v>21136.117272379735</v>
          </cell>
          <cell r="L10">
            <v>23183.844473408524</v>
          </cell>
          <cell r="M10">
            <v>27310.999190417999</v>
          </cell>
          <cell r="N10">
            <v>26955.226174364489</v>
          </cell>
          <cell r="O10">
            <v>28058.416115661708</v>
          </cell>
          <cell r="P10">
            <v>26632.674660546898</v>
          </cell>
          <cell r="Q10">
            <v>29958.648541336108</v>
          </cell>
          <cell r="R10">
            <v>29467.454541473529</v>
          </cell>
          <cell r="S10">
            <v>27426.542021678757</v>
          </cell>
          <cell r="T10">
            <v>26253.549860583076</v>
          </cell>
          <cell r="U10">
            <v>25455.693797388831</v>
          </cell>
          <cell r="V10">
            <v>25455.693797388831</v>
          </cell>
          <cell r="W10">
            <v>25455.693797388831</v>
          </cell>
          <cell r="X10">
            <v>25455.693797388831</v>
          </cell>
          <cell r="Y10">
            <v>25455.693797388831</v>
          </cell>
          <cell r="Z10">
            <v>25455.693797388831</v>
          </cell>
          <cell r="AA10">
            <v>25455.693797388831</v>
          </cell>
          <cell r="AB10">
            <v>25455.693797388831</v>
          </cell>
          <cell r="AC10">
            <v>25455.693797388831</v>
          </cell>
          <cell r="AD10">
            <v>25455.693797388831</v>
          </cell>
          <cell r="AE10">
            <v>17894.286048892369</v>
          </cell>
          <cell r="AF10">
            <v>16238.645486090161</v>
          </cell>
          <cell r="AG10">
            <v>16740.386153112166</v>
          </cell>
          <cell r="AH10">
            <v>19138.439851559786</v>
          </cell>
          <cell r="AI10">
            <v>22050.575309361015</v>
          </cell>
          <cell r="AJ10">
            <v>20459.216090341837</v>
          </cell>
          <cell r="AK10">
            <v>20830.65825627909</v>
          </cell>
          <cell r="AL10">
            <v>22687.459038763787</v>
          </cell>
          <cell r="AM10">
            <v>18663.765053535997</v>
          </cell>
          <cell r="AN10">
            <v>21140.1492422048</v>
          </cell>
          <cell r="AO10">
            <v>21136.117272379735</v>
          </cell>
          <cell r="AP10">
            <v>23183.844473408524</v>
          </cell>
          <cell r="AQ10">
            <v>27310.999190417999</v>
          </cell>
          <cell r="AR10">
            <v>26955.226174364489</v>
          </cell>
          <cell r="AS10">
            <v>28058.416115661708</v>
          </cell>
          <cell r="AT10">
            <v>26632.674660546898</v>
          </cell>
          <cell r="AU10">
            <v>29958.648541336108</v>
          </cell>
          <cell r="AV10">
            <v>29467.454541473529</v>
          </cell>
          <cell r="AW10">
            <v>27426.542021678757</v>
          </cell>
          <cell r="AX10">
            <v>26253.549860583076</v>
          </cell>
          <cell r="AY10">
            <v>25455.693797388831</v>
          </cell>
          <cell r="AZ10">
            <v>25455.693797388831</v>
          </cell>
          <cell r="BA10">
            <v>25455.693797388831</v>
          </cell>
          <cell r="BB10">
            <v>25455.693797388831</v>
          </cell>
          <cell r="BC10">
            <v>25455.693797388831</v>
          </cell>
          <cell r="BD10">
            <v>25455.693797388831</v>
          </cell>
          <cell r="BE10">
            <v>25455.693797388831</v>
          </cell>
          <cell r="BF10">
            <v>25455.693797388831</v>
          </cell>
          <cell r="BG10">
            <v>25455.693797388831</v>
          </cell>
          <cell r="BH10">
            <v>25455.693797388831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3.1255372779851807</v>
          </cell>
          <cell r="CN10">
            <v>2.8294660535921441</v>
          </cell>
          <cell r="CO10">
            <v>2.9516504192851638</v>
          </cell>
          <cell r="CP10">
            <v>3.3540848604732232</v>
          </cell>
          <cell r="CQ10">
            <v>3.8666202085061543</v>
          </cell>
          <cell r="CR10">
            <v>3.5361722760257241</v>
          </cell>
          <cell r="CS10">
            <v>3.6427581555989583</v>
          </cell>
          <cell r="CT10">
            <v>3.9474203846364726</v>
          </cell>
          <cell r="CU10">
            <v>3.2679279536205552</v>
          </cell>
          <cell r="CV10">
            <v>3.6807742005974977</v>
          </cell>
          <cell r="CW10">
            <v>3.6983808970587497</v>
          </cell>
          <cell r="CX10">
            <v>3.9831807308952745</v>
          </cell>
          <cell r="CY10">
            <v>4.8264240777330896</v>
          </cell>
          <cell r="CZ10">
            <v>4.7347719273596374</v>
          </cell>
          <cell r="DA10">
            <v>4.8972549804802608</v>
          </cell>
          <cell r="DB10">
            <v>4.6484091649090518</v>
          </cell>
          <cell r="DC10">
            <v>5.2289174190278755</v>
          </cell>
          <cell r="DD10">
            <v>5.1431854856110659</v>
          </cell>
          <cell r="DE10">
            <v>4.7869690491205361</v>
          </cell>
          <cell r="DF10">
            <v>4.5822375461265485</v>
          </cell>
          <cell r="DG10">
            <v>4.4429814825241776</v>
          </cell>
          <cell r="DH10">
            <v>4.4429814825241776</v>
          </cell>
          <cell r="DI10">
            <v>4.4429814825241776</v>
          </cell>
          <cell r="DJ10">
            <v>4.4429814825241776</v>
          </cell>
          <cell r="DK10">
            <v>4.4429814825241776</v>
          </cell>
          <cell r="DL10">
            <v>4.4429814825241776</v>
          </cell>
          <cell r="DM10">
            <v>4.4429814825241776</v>
          </cell>
          <cell r="DN10">
            <v>4.4429814825241776</v>
          </cell>
          <cell r="DO10">
            <v>4.4429814825241776</v>
          </cell>
          <cell r="DP10">
            <v>4.4429814825241776</v>
          </cell>
          <cell r="DQ10">
            <v>15.685444411479054</v>
          </cell>
          <cell r="DR10">
            <v>15.723616698435649</v>
          </cell>
          <cell r="DS10">
            <v>15.538449727210429</v>
          </cell>
          <cell r="DT10">
            <v>15.632902555034773</v>
          </cell>
          <cell r="DU10">
            <v>15.624119214304679</v>
          </cell>
          <cell r="DV10">
            <v>15.851220598859362</v>
          </cell>
          <cell r="DW10">
            <v>15.666781640397344</v>
          </cell>
          <cell r="DX10">
            <v>15.746339626235324</v>
          </cell>
          <cell r="DY10">
            <v>15.647102265442784</v>
          </cell>
          <cell r="DZ10">
            <v>15.735335542323984</v>
          </cell>
          <cell r="EA10">
            <v>15.657438273951716</v>
          </cell>
          <cell r="EB10">
            <v>15.946397216239561</v>
          </cell>
          <cell r="EC10">
            <v>15.503124903884926</v>
          </cell>
          <cell r="ED10">
            <v>15.597358406547144</v>
          </cell>
          <cell r="EE10">
            <v>15.697032975824847</v>
          </cell>
          <cell r="EF10">
            <v>15.697032975824847</v>
          </cell>
          <cell r="EG10">
            <v>15.697032975824847</v>
          </cell>
          <cell r="EH10">
            <v>15.697032975824847</v>
          </cell>
          <cell r="EI10">
            <v>15.697032975824847</v>
          </cell>
          <cell r="EJ10">
            <v>15.697032975824847</v>
          </cell>
          <cell r="EK10">
            <v>15.697032975824847</v>
          </cell>
          <cell r="EL10">
            <v>15.697032975824847</v>
          </cell>
          <cell r="EM10">
            <v>15.697032975824847</v>
          </cell>
          <cell r="EN10">
            <v>15.697032975824847</v>
          </cell>
          <cell r="EO10">
            <v>15.697032975824847</v>
          </cell>
          <cell r="EP10">
            <v>15.697032975824847</v>
          </cell>
          <cell r="EQ10">
            <v>15.697032975824847</v>
          </cell>
          <cell r="ER10">
            <v>15.697032975824847</v>
          </cell>
          <cell r="ES10">
            <v>15.697032975824847</v>
          </cell>
          <cell r="ET10">
            <v>15.697032975824847</v>
          </cell>
        </row>
        <row r="11">
          <cell r="A11">
            <v>42590.652377269522</v>
          </cell>
          <cell r="B11">
            <v>44590.16642170753</v>
          </cell>
          <cell r="C11">
            <v>36401.106835936509</v>
          </cell>
          <cell r="D11">
            <v>18972.508192943791</v>
          </cell>
          <cell r="E11">
            <v>17974.439393762314</v>
          </cell>
          <cell r="F11">
            <v>16417.772664010135</v>
          </cell>
          <cell r="G11">
            <v>21828.663871005472</v>
          </cell>
          <cell r="H11">
            <v>19827.962237858468</v>
          </cell>
          <cell r="I11">
            <v>24116.391927936013</v>
          </cell>
          <cell r="J11">
            <v>24027.373222893097</v>
          </cell>
          <cell r="K11">
            <v>19873.552077492579</v>
          </cell>
          <cell r="L11">
            <v>25111.783990701606</v>
          </cell>
          <cell r="M11">
            <v>24803.229588103706</v>
          </cell>
          <cell r="N11">
            <v>23389.685409541933</v>
          </cell>
          <cell r="O11">
            <v>25670.670161065846</v>
          </cell>
          <cell r="P11">
            <v>25156.391982628167</v>
          </cell>
          <cell r="Q11">
            <v>25214.916754378177</v>
          </cell>
          <cell r="R11">
            <v>26228.710350368376</v>
          </cell>
          <cell r="S11">
            <v>26227.980322895499</v>
          </cell>
          <cell r="T11">
            <v>26491.407815447965</v>
          </cell>
          <cell r="U11">
            <v>31758.017050956354</v>
          </cell>
          <cell r="V11">
            <v>31758.017050956354</v>
          </cell>
          <cell r="W11">
            <v>31758.017050956354</v>
          </cell>
          <cell r="X11">
            <v>31758.017050956354</v>
          </cell>
          <cell r="Y11">
            <v>31758.017050956354</v>
          </cell>
          <cell r="Z11">
            <v>31758.017050956354</v>
          </cell>
          <cell r="AA11">
            <v>31758.017050956354</v>
          </cell>
          <cell r="AB11">
            <v>31758.017050956354</v>
          </cell>
          <cell r="AC11">
            <v>31758.017050956354</v>
          </cell>
          <cell r="AD11">
            <v>31758.017050956354</v>
          </cell>
          <cell r="AE11">
            <v>19251.693591784689</v>
          </cell>
          <cell r="AF11">
            <v>20155.507681670173</v>
          </cell>
          <cell r="AG11">
            <v>16453.914558521163</v>
          </cell>
          <cell r="AH11">
            <v>18972.508192943791</v>
          </cell>
          <cell r="AI11">
            <v>17974.439393762314</v>
          </cell>
          <cell r="AJ11">
            <v>16417.772664010135</v>
          </cell>
          <cell r="AK11">
            <v>21828.663871005472</v>
          </cell>
          <cell r="AL11">
            <v>19827.962237858468</v>
          </cell>
          <cell r="AM11">
            <v>24116.391927936013</v>
          </cell>
          <cell r="AN11">
            <v>24027.373222893097</v>
          </cell>
          <cell r="AO11">
            <v>19873.552077492579</v>
          </cell>
          <cell r="AP11">
            <v>25111.783990701606</v>
          </cell>
          <cell r="AQ11">
            <v>24803.229588103706</v>
          </cell>
          <cell r="AR11">
            <v>23389.685409541933</v>
          </cell>
          <cell r="AS11">
            <v>25670.670161065846</v>
          </cell>
          <cell r="AT11">
            <v>25156.391982628167</v>
          </cell>
          <cell r="AU11">
            <v>25214.916754378177</v>
          </cell>
          <cell r="AV11">
            <v>26228.710350368376</v>
          </cell>
          <cell r="AW11">
            <v>26227.980322895499</v>
          </cell>
          <cell r="AX11">
            <v>26491.407815447965</v>
          </cell>
          <cell r="AY11">
            <v>31758.017050956354</v>
          </cell>
          <cell r="AZ11">
            <v>31758.017050956354</v>
          </cell>
          <cell r="BA11">
            <v>31758.017050956354</v>
          </cell>
          <cell r="BB11">
            <v>31758.017050956354</v>
          </cell>
          <cell r="BC11">
            <v>31758.017050956354</v>
          </cell>
          <cell r="BD11">
            <v>31758.017050956354</v>
          </cell>
          <cell r="BE11">
            <v>31758.017050956354</v>
          </cell>
          <cell r="BF11">
            <v>31758.017050956354</v>
          </cell>
          <cell r="BG11">
            <v>31758.017050956354</v>
          </cell>
          <cell r="BH11">
            <v>31758.017050956354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3.3984443236113369</v>
          </cell>
          <cell r="CN11">
            <v>3.4709711866651527</v>
          </cell>
          <cell r="CO11">
            <v>2.9106078891250653</v>
          </cell>
          <cell r="CP11">
            <v>3.3872135703294588</v>
          </cell>
          <cell r="CQ11">
            <v>3.0945802584245965</v>
          </cell>
          <cell r="CR11">
            <v>2.8644957499445898</v>
          </cell>
          <cell r="CS11">
            <v>3.7679603512436182</v>
          </cell>
          <cell r="CT11">
            <v>3.5076920500079418</v>
          </cell>
          <cell r="CU11">
            <v>4.2394049247816747</v>
          </cell>
          <cell r="CV11">
            <v>4.2414948421473193</v>
          </cell>
          <cell r="CW11">
            <v>3.4580061928891204</v>
          </cell>
          <cell r="CX11">
            <v>4.3269687969598616</v>
          </cell>
          <cell r="CY11">
            <v>4.3117521372486891</v>
          </cell>
          <cell r="CZ11">
            <v>4.102016637132631</v>
          </cell>
          <cell r="DA11">
            <v>4.5728079136576376</v>
          </cell>
          <cell r="DB11">
            <v>4.4811977098949001</v>
          </cell>
          <cell r="DC11">
            <v>4.4916229359495503</v>
          </cell>
          <cell r="DD11">
            <v>4.6722136002942056</v>
          </cell>
          <cell r="DE11">
            <v>4.6720835579001339</v>
          </cell>
          <cell r="DF11">
            <v>4.7190088354663553</v>
          </cell>
          <cell r="DG11">
            <v>5.6571686980320628</v>
          </cell>
          <cell r="DH11">
            <v>5.6571686980320628</v>
          </cell>
          <cell r="DI11">
            <v>5.6571686980320628</v>
          </cell>
          <cell r="DJ11">
            <v>5.6571686980320628</v>
          </cell>
          <cell r="DK11">
            <v>5.6571686980320628</v>
          </cell>
          <cell r="DL11">
            <v>5.6571686980320628</v>
          </cell>
          <cell r="DM11">
            <v>5.6571686980320628</v>
          </cell>
          <cell r="DN11">
            <v>5.6571686980320628</v>
          </cell>
          <cell r="DO11">
            <v>5.6571686980320628</v>
          </cell>
          <cell r="DP11">
            <v>5.6571686980320628</v>
          </cell>
          <cell r="DQ11">
            <v>15.520150098807878</v>
          </cell>
          <cell r="DR11">
            <v>15.909255946296728</v>
          </cell>
          <cell r="DS11">
            <v>15.487904824617939</v>
          </cell>
          <cell r="DT11">
            <v>15.345791879358838</v>
          </cell>
          <cell r="DU11">
            <v>15.913317905037996</v>
          </cell>
          <cell r="DV11">
            <v>15.702658689701289</v>
          </cell>
          <cell r="DW11">
            <v>15.871865140768104</v>
          </cell>
          <cell r="DX11">
            <v>15.486873830098022</v>
          </cell>
          <cell r="DY11">
            <v>15.585278553046487</v>
          </cell>
          <cell r="DZ11">
            <v>15.520098983645493</v>
          </cell>
          <cell r="EA11">
            <v>15.745514856366011</v>
          </cell>
          <cell r="EB11">
            <v>15.900139664062669</v>
          </cell>
          <cell r="EC11">
            <v>15.760194812450131</v>
          </cell>
          <cell r="ED11">
            <v>15.621908821401018</v>
          </cell>
          <cell r="EE11">
            <v>15.380178767392659</v>
          </cell>
          <cell r="EF11">
            <v>15.380178767392659</v>
          </cell>
          <cell r="EG11">
            <v>15.380178767392659</v>
          </cell>
          <cell r="EH11">
            <v>15.380178767392659</v>
          </cell>
          <cell r="EI11">
            <v>15.380178767392659</v>
          </cell>
          <cell r="EJ11">
            <v>15.380178767392659</v>
          </cell>
          <cell r="EK11">
            <v>15.380178767392659</v>
          </cell>
          <cell r="EL11">
            <v>15.380178767392659</v>
          </cell>
          <cell r="EM11">
            <v>15.380178767392659</v>
          </cell>
          <cell r="EN11">
            <v>15.380178767392659</v>
          </cell>
          <cell r="EO11">
            <v>15.380178767392659</v>
          </cell>
          <cell r="EP11">
            <v>15.380178767392659</v>
          </cell>
          <cell r="EQ11">
            <v>15.380178767392659</v>
          </cell>
          <cell r="ER11">
            <v>15.380178767392659</v>
          </cell>
          <cell r="ES11">
            <v>15.380178767392659</v>
          </cell>
          <cell r="ET11">
            <v>15.380178767392659</v>
          </cell>
        </row>
        <row r="12">
          <cell r="A12">
            <v>40183.308599486183</v>
          </cell>
          <cell r="B12">
            <v>35495.168411220329</v>
          </cell>
          <cell r="C12">
            <v>48092.134027388194</v>
          </cell>
          <cell r="D12">
            <v>19919.375333061711</v>
          </cell>
          <cell r="E12">
            <v>21423.57067874711</v>
          </cell>
          <cell r="F12">
            <v>17997.334050823669</v>
          </cell>
          <cell r="G12">
            <v>18001.535741134536</v>
          </cell>
          <cell r="H12">
            <v>23698.974140512597</v>
          </cell>
          <cell r="I12">
            <v>23069.817389542917</v>
          </cell>
          <cell r="J12">
            <v>20708.632232563305</v>
          </cell>
          <cell r="K12">
            <v>23763.711125176978</v>
          </cell>
          <cell r="L12">
            <v>26748.823714302234</v>
          </cell>
          <cell r="M12">
            <v>23581.454064273144</v>
          </cell>
          <cell r="N12">
            <v>26558.987677993693</v>
          </cell>
          <cell r="O12">
            <v>22409.467324901569</v>
          </cell>
          <cell r="P12">
            <v>25524.148919159026</v>
          </cell>
          <cell r="Q12">
            <v>25401.676214116018</v>
          </cell>
          <cell r="R12">
            <v>26497.15436416071</v>
          </cell>
          <cell r="S12">
            <v>26412.895855302952</v>
          </cell>
          <cell r="T12">
            <v>28778.923716404253</v>
          </cell>
          <cell r="U12">
            <v>26800.521230867165</v>
          </cell>
          <cell r="V12">
            <v>26800.521230867165</v>
          </cell>
          <cell r="W12">
            <v>26800.521230867165</v>
          </cell>
          <cell r="X12">
            <v>26800.521230867165</v>
          </cell>
          <cell r="Y12">
            <v>26800.521230867165</v>
          </cell>
          <cell r="Z12">
            <v>26800.521230867165</v>
          </cell>
          <cell r="AA12">
            <v>26800.521230867165</v>
          </cell>
          <cell r="AB12">
            <v>26800.521230867165</v>
          </cell>
          <cell r="AC12">
            <v>26800.521230867165</v>
          </cell>
          <cell r="AD12">
            <v>26800.521230867165</v>
          </cell>
          <cell r="AE12">
            <v>18163.533580300373</v>
          </cell>
          <cell r="AF12">
            <v>16044.415102838533</v>
          </cell>
          <cell r="AG12">
            <v>21738.456135141179</v>
          </cell>
          <cell r="AH12">
            <v>19919.375333061711</v>
          </cell>
          <cell r="AI12">
            <v>21423.57067874711</v>
          </cell>
          <cell r="AJ12">
            <v>17997.334050823669</v>
          </cell>
          <cell r="AK12">
            <v>18001.535741134536</v>
          </cell>
          <cell r="AL12">
            <v>23698.974140512597</v>
          </cell>
          <cell r="AM12">
            <v>23069.817389542917</v>
          </cell>
          <cell r="AN12">
            <v>20708.632232563305</v>
          </cell>
          <cell r="AO12">
            <v>23763.711125176978</v>
          </cell>
          <cell r="AP12">
            <v>26748.823714302234</v>
          </cell>
          <cell r="AQ12">
            <v>23581.454064273144</v>
          </cell>
          <cell r="AR12">
            <v>26558.987677993693</v>
          </cell>
          <cell r="AS12">
            <v>22409.467324901569</v>
          </cell>
          <cell r="AT12">
            <v>25524.148919159026</v>
          </cell>
          <cell r="AU12">
            <v>25401.676214116018</v>
          </cell>
          <cell r="AV12">
            <v>26497.15436416071</v>
          </cell>
          <cell r="AW12">
            <v>26412.895855302952</v>
          </cell>
          <cell r="AX12">
            <v>28778.923716404253</v>
          </cell>
          <cell r="AY12">
            <v>26800.521230867165</v>
          </cell>
          <cell r="AZ12">
            <v>26800.521230867165</v>
          </cell>
          <cell r="BA12">
            <v>26800.521230867165</v>
          </cell>
          <cell r="BB12">
            <v>26800.521230867165</v>
          </cell>
          <cell r="BC12">
            <v>26800.521230867165</v>
          </cell>
          <cell r="BD12">
            <v>26800.521230867165</v>
          </cell>
          <cell r="BE12">
            <v>26800.521230867165</v>
          </cell>
          <cell r="BF12">
            <v>26800.521230867165</v>
          </cell>
          <cell r="BG12">
            <v>26800.521230867165</v>
          </cell>
          <cell r="BH12">
            <v>26800.521230867165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3.2653979359187502</v>
          </cell>
          <cell r="CN12">
            <v>2.7606128821923632</v>
          </cell>
          <cell r="CO12">
            <v>3.8537777637914488</v>
          </cell>
          <cell r="CP12">
            <v>3.4757706761138425</v>
          </cell>
          <cell r="CQ12">
            <v>3.7395382088940381</v>
          </cell>
          <cell r="CR12">
            <v>3.1931717778548183</v>
          </cell>
          <cell r="CS12">
            <v>3.0861266346412468</v>
          </cell>
          <cell r="CT12">
            <v>4.1213302665281093</v>
          </cell>
          <cell r="CU12">
            <v>4.0901274711960633</v>
          </cell>
          <cell r="CV12">
            <v>3.6491149638877345</v>
          </cell>
          <cell r="CW12">
            <v>4.1062302712067789</v>
          </cell>
          <cell r="CX12">
            <v>4.703817666798634</v>
          </cell>
          <cell r="CY12">
            <v>4.1085706239805813</v>
          </cell>
          <cell r="CZ12">
            <v>4.6885909525261722</v>
          </cell>
          <cell r="DA12">
            <v>4.0084460262404482</v>
          </cell>
          <cell r="DB12">
            <v>4.5655781025407229</v>
          </cell>
          <cell r="DC12">
            <v>4.5436710567044729</v>
          </cell>
          <cell r="DD12">
            <v>4.739622391634259</v>
          </cell>
          <cell r="DE12">
            <v>4.7245508292400684</v>
          </cell>
          <cell r="DF12">
            <v>5.1477690539440042</v>
          </cell>
          <cell r="DG12">
            <v>4.7938864976797984</v>
          </cell>
          <cell r="DH12">
            <v>4.7938864976797984</v>
          </cell>
          <cell r="DI12">
            <v>4.7938864976797984</v>
          </cell>
          <cell r="DJ12">
            <v>4.7938864976797984</v>
          </cell>
          <cell r="DK12">
            <v>4.7938864976797984</v>
          </cell>
          <cell r="DL12">
            <v>4.7938864976797984</v>
          </cell>
          <cell r="DM12">
            <v>4.7938864976797984</v>
          </cell>
          <cell r="DN12">
            <v>4.7938864976797984</v>
          </cell>
          <cell r="DO12">
            <v>4.7938864976797984</v>
          </cell>
          <cell r="DP12">
            <v>4.7938864976797984</v>
          </cell>
          <cell r="DQ12">
            <v>15.239522617463701</v>
          </cell>
          <cell r="DR12">
            <v>15.923022722658372</v>
          </cell>
          <cell r="DS12">
            <v>15.454293869370863</v>
          </cell>
          <cell r="DT12">
            <v>15.701159867802705</v>
          </cell>
          <cell r="DU12">
            <v>15.695711852535691</v>
          </cell>
          <cell r="DV12">
            <v>15.441626054934527</v>
          </cell>
          <cell r="DW12">
            <v>15.980963143089406</v>
          </cell>
          <cell r="DX12">
            <v>15.754305546125089</v>
          </cell>
          <cell r="DY12">
            <v>15.453058515789929</v>
          </cell>
          <cell r="DZ12">
            <v>15.547873739473946</v>
          </cell>
          <cell r="EA12">
            <v>15.855432739300126</v>
          </cell>
          <cell r="EB12">
            <v>15.579780876628128</v>
          </cell>
          <cell r="EC12">
            <v>15.724866231255856</v>
          </cell>
          <cell r="ED12">
            <v>15.519449348320233</v>
          </cell>
          <cell r="EE12">
            <v>15.316609101937907</v>
          </cell>
          <cell r="EF12">
            <v>15.316609101937907</v>
          </cell>
          <cell r="EG12">
            <v>15.316609101937907</v>
          </cell>
          <cell r="EH12">
            <v>15.316609101937907</v>
          </cell>
          <cell r="EI12">
            <v>15.316609101937907</v>
          </cell>
          <cell r="EJ12">
            <v>15.316609101937907</v>
          </cell>
          <cell r="EK12">
            <v>15.316609101937907</v>
          </cell>
          <cell r="EL12">
            <v>15.316609101937907</v>
          </cell>
          <cell r="EM12">
            <v>15.316609101937907</v>
          </cell>
          <cell r="EN12">
            <v>15.316609101937907</v>
          </cell>
          <cell r="EO12">
            <v>15.316609101937907</v>
          </cell>
          <cell r="EP12">
            <v>15.316609101937907</v>
          </cell>
          <cell r="EQ12">
            <v>15.316609101937907</v>
          </cell>
          <cell r="ER12">
            <v>15.316609101937907</v>
          </cell>
          <cell r="ES12">
            <v>15.316609101937907</v>
          </cell>
          <cell r="ET12">
            <v>15.316609101937907</v>
          </cell>
        </row>
        <row r="13">
          <cell r="A13">
            <v>38072.339174397261</v>
          </cell>
          <cell r="B13">
            <v>42690.396610670789</v>
          </cell>
          <cell r="C13">
            <v>37992.693337164841</v>
          </cell>
          <cell r="D13">
            <v>16178.087119806867</v>
          </cell>
          <cell r="E13">
            <v>19727.179611400079</v>
          </cell>
          <cell r="F13">
            <v>18701.590713841862</v>
          </cell>
          <cell r="G13">
            <v>19034.086559886335</v>
          </cell>
          <cell r="H13">
            <v>18650.032824889702</v>
          </cell>
          <cell r="I13">
            <v>20194.85858446953</v>
          </cell>
          <cell r="J13">
            <v>22583.263126666072</v>
          </cell>
          <cell r="K13">
            <v>21409.931856390802</v>
          </cell>
          <cell r="L13">
            <v>25768.923172338145</v>
          </cell>
          <cell r="M13">
            <v>23401.143181521478</v>
          </cell>
          <cell r="N13">
            <v>26296.870792735386</v>
          </cell>
          <cell r="O13">
            <v>25602.960997488171</v>
          </cell>
          <cell r="P13">
            <v>25477.536604276014</v>
          </cell>
          <cell r="Q13">
            <v>27151.858002179695</v>
          </cell>
          <cell r="R13">
            <v>27490.997369346795</v>
          </cell>
          <cell r="S13">
            <v>27493.131589264147</v>
          </cell>
          <cell r="T13">
            <v>25942.185500436506</v>
          </cell>
          <cell r="U13">
            <v>31976.744470434583</v>
          </cell>
          <cell r="V13">
            <v>31976.744470434583</v>
          </cell>
          <cell r="W13">
            <v>31976.744470434583</v>
          </cell>
          <cell r="X13">
            <v>31976.744470434583</v>
          </cell>
          <cell r="Y13">
            <v>31976.744470434583</v>
          </cell>
          <cell r="Z13">
            <v>31976.744470434583</v>
          </cell>
          <cell r="AA13">
            <v>31976.744470434583</v>
          </cell>
          <cell r="AB13">
            <v>31976.744470434583</v>
          </cell>
          <cell r="AC13">
            <v>31976.744470434583</v>
          </cell>
          <cell r="AD13">
            <v>31976.744470434583</v>
          </cell>
          <cell r="AE13">
            <v>17209.339777551137</v>
          </cell>
          <cell r="AF13">
            <v>19296.779668466006</v>
          </cell>
          <cell r="AG13">
            <v>17173.338515098578</v>
          </cell>
          <cell r="AH13">
            <v>16178.087119806867</v>
          </cell>
          <cell r="AI13">
            <v>19727.179611400079</v>
          </cell>
          <cell r="AJ13">
            <v>18701.590713841862</v>
          </cell>
          <cell r="AK13">
            <v>19034.086559886335</v>
          </cell>
          <cell r="AL13">
            <v>18650.032824889702</v>
          </cell>
          <cell r="AM13">
            <v>20194.85858446953</v>
          </cell>
          <cell r="AN13">
            <v>22583.263126666072</v>
          </cell>
          <cell r="AO13">
            <v>21409.931856390802</v>
          </cell>
          <cell r="AP13">
            <v>25768.923172338145</v>
          </cell>
          <cell r="AQ13">
            <v>23401.143181521478</v>
          </cell>
          <cell r="AR13">
            <v>26296.870792735386</v>
          </cell>
          <cell r="AS13">
            <v>25602.960997488171</v>
          </cell>
          <cell r="AT13">
            <v>25477.536604276014</v>
          </cell>
          <cell r="AU13">
            <v>27151.858002179695</v>
          </cell>
          <cell r="AV13">
            <v>27490.997369346795</v>
          </cell>
          <cell r="AW13">
            <v>27493.131589264147</v>
          </cell>
          <cell r="AX13">
            <v>25942.185500436506</v>
          </cell>
          <cell r="AY13">
            <v>31976.744470434583</v>
          </cell>
          <cell r="AZ13">
            <v>31976.744470434583</v>
          </cell>
          <cell r="BA13">
            <v>31976.744470434583</v>
          </cell>
          <cell r="BB13">
            <v>31976.744470434583</v>
          </cell>
          <cell r="BC13">
            <v>31976.744470434583</v>
          </cell>
          <cell r="BD13">
            <v>31976.744470434583</v>
          </cell>
          <cell r="BE13">
            <v>31976.744470434583</v>
          </cell>
          <cell r="BF13">
            <v>31976.744470434583</v>
          </cell>
          <cell r="BG13">
            <v>31976.744470434583</v>
          </cell>
          <cell r="BH13">
            <v>31976.744470434583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3.0391531195064379</v>
          </cell>
          <cell r="CN13">
            <v>3.4215052655323412</v>
          </cell>
          <cell r="CO13">
            <v>3.038397528788527</v>
          </cell>
          <cell r="CP13">
            <v>2.878410387058</v>
          </cell>
          <cell r="CQ13">
            <v>3.4499678303684251</v>
          </cell>
          <cell r="CR13">
            <v>3.2973658114513422</v>
          </cell>
          <cell r="CS13">
            <v>3.3460215782801672</v>
          </cell>
          <cell r="CT13">
            <v>3.211314481349659</v>
          </cell>
          <cell r="CU13">
            <v>3.5111508078117915</v>
          </cell>
          <cell r="CV13">
            <v>4.0197908813525531</v>
          </cell>
          <cell r="CW13">
            <v>3.7949293110843634</v>
          </cell>
          <cell r="CX13">
            <v>4.4449992828711773</v>
          </cell>
          <cell r="CY13">
            <v>4.1661098325982904</v>
          </cell>
          <cell r="CZ13">
            <v>4.5943415312212537</v>
          </cell>
          <cell r="DA13">
            <v>4.5891291318766667</v>
          </cell>
          <cell r="DB13">
            <v>4.5666477971281454</v>
          </cell>
          <cell r="DC13">
            <v>4.8667567221856052</v>
          </cell>
          <cell r="DD13">
            <v>4.9275447829800365</v>
          </cell>
          <cell r="DE13">
            <v>4.9279273250929387</v>
          </cell>
          <cell r="DF13">
            <v>4.6499324525894279</v>
          </cell>
          <cell r="DG13">
            <v>5.7315796249599495</v>
          </cell>
          <cell r="DH13">
            <v>5.7315796249599495</v>
          </cell>
          <cell r="DI13">
            <v>5.7315796249599495</v>
          </cell>
          <cell r="DJ13">
            <v>5.7315796249599495</v>
          </cell>
          <cell r="DK13">
            <v>5.7315796249599495</v>
          </cell>
          <cell r="DL13">
            <v>5.7315796249599495</v>
          </cell>
          <cell r="DM13">
            <v>5.7315796249599495</v>
          </cell>
          <cell r="DN13">
            <v>5.7315796249599495</v>
          </cell>
          <cell r="DO13">
            <v>5.7315796249599495</v>
          </cell>
          <cell r="DP13">
            <v>5.7315796249599495</v>
          </cell>
          <cell r="DQ13">
            <v>15.513820544368247</v>
          </cell>
          <cell r="DR13">
            <v>15.451646395295271</v>
          </cell>
          <cell r="DS13">
            <v>15.485216157965779</v>
          </cell>
          <cell r="DT13">
            <v>15.39861256578426</v>
          </cell>
          <cell r="DU13">
            <v>15.665962723693465</v>
          </cell>
          <cell r="DV13">
            <v>15.538838503906026</v>
          </cell>
          <cell r="DW13">
            <v>15.585130321441856</v>
          </cell>
          <cell r="DX13">
            <v>15.911235302214569</v>
          </cell>
          <cell r="DY13">
            <v>15.757904662021552</v>
          </cell>
          <cell r="DZ13">
            <v>15.391833953031307</v>
          </cell>
          <cell r="EA13">
            <v>15.456769479322624</v>
          </cell>
          <cell r="EB13">
            <v>15.88296983203389</v>
          </cell>
          <cell r="EC13">
            <v>15.389109654192421</v>
          </cell>
          <cell r="ED13">
            <v>15.681511890303215</v>
          </cell>
          <cell r="EE13">
            <v>15.28505662131375</v>
          </cell>
          <cell r="EF13">
            <v>15.28505662131375</v>
          </cell>
          <cell r="EG13">
            <v>15.28505662131375</v>
          </cell>
          <cell r="EH13">
            <v>15.28505662131375</v>
          </cell>
          <cell r="EI13">
            <v>15.28505662131375</v>
          </cell>
          <cell r="EJ13">
            <v>15.28505662131375</v>
          </cell>
          <cell r="EK13">
            <v>15.28505662131375</v>
          </cell>
          <cell r="EL13">
            <v>15.28505662131375</v>
          </cell>
          <cell r="EM13">
            <v>15.28505662131375</v>
          </cell>
          <cell r="EN13">
            <v>15.28505662131375</v>
          </cell>
          <cell r="EO13">
            <v>15.28505662131375</v>
          </cell>
          <cell r="EP13">
            <v>15.28505662131375</v>
          </cell>
          <cell r="EQ13">
            <v>15.28505662131375</v>
          </cell>
          <cell r="ER13">
            <v>15.28505662131375</v>
          </cell>
          <cell r="ES13">
            <v>15.28505662131375</v>
          </cell>
          <cell r="ET13">
            <v>15.28505662131375</v>
          </cell>
        </row>
        <row r="14">
          <cell r="A14">
            <v>41123.141419983105</v>
          </cell>
          <cell r="B14">
            <v>31945.10236460478</v>
          </cell>
          <cell r="C14">
            <v>44223.575364890974</v>
          </cell>
          <cell r="D14">
            <v>18331.938623407394</v>
          </cell>
          <cell r="E14">
            <v>23653.474225335591</v>
          </cell>
          <cell r="F14">
            <v>20430.690538103216</v>
          </cell>
          <cell r="G14">
            <v>20008.561795922225</v>
          </cell>
          <cell r="H14">
            <v>22089.478925178773</v>
          </cell>
          <cell r="I14">
            <v>22123.718332625795</v>
          </cell>
          <cell r="J14">
            <v>22158.109218163554</v>
          </cell>
          <cell r="K14">
            <v>24988.319374693321</v>
          </cell>
          <cell r="L14">
            <v>22636.128310114978</v>
          </cell>
          <cell r="M14">
            <v>23610.283189591384</v>
          </cell>
          <cell r="N14">
            <v>24754.90744570384</v>
          </cell>
          <cell r="O14">
            <v>26373.943329270081</v>
          </cell>
          <cell r="P14">
            <v>26011.345085327379</v>
          </cell>
          <cell r="Q14">
            <v>26629.290259956288</v>
          </cell>
          <cell r="R14">
            <v>27401.595070180905</v>
          </cell>
          <cell r="S14">
            <v>24895.627450234144</v>
          </cell>
          <cell r="T14">
            <v>26619.682538449084</v>
          </cell>
          <cell r="U14">
            <v>29862.607220307509</v>
          </cell>
          <cell r="V14">
            <v>29862.607220307509</v>
          </cell>
          <cell r="W14">
            <v>29862.607220307509</v>
          </cell>
          <cell r="X14">
            <v>29862.607220307509</v>
          </cell>
          <cell r="Y14">
            <v>29862.607220307509</v>
          </cell>
          <cell r="Z14">
            <v>29862.607220307509</v>
          </cell>
          <cell r="AA14">
            <v>29862.607220307509</v>
          </cell>
          <cell r="AB14">
            <v>29862.607220307509</v>
          </cell>
          <cell r="AC14">
            <v>29862.607220307509</v>
          </cell>
          <cell r="AD14">
            <v>29862.607220307509</v>
          </cell>
          <cell r="AE14">
            <v>18588.35387484383</v>
          </cell>
          <cell r="AF14">
            <v>14439.725342403766</v>
          </cell>
          <cell r="AG14">
            <v>19989.802337765013</v>
          </cell>
          <cell r="AH14">
            <v>18331.938623407394</v>
          </cell>
          <cell r="AI14">
            <v>23653.474225335591</v>
          </cell>
          <cell r="AJ14">
            <v>20430.690538103216</v>
          </cell>
          <cell r="AK14">
            <v>20008.561795922225</v>
          </cell>
          <cell r="AL14">
            <v>22089.478925178773</v>
          </cell>
          <cell r="AM14">
            <v>22123.718332625795</v>
          </cell>
          <cell r="AN14">
            <v>22158.109218163554</v>
          </cell>
          <cell r="AO14">
            <v>24988.319374693321</v>
          </cell>
          <cell r="AP14">
            <v>22636.128310114978</v>
          </cell>
          <cell r="AQ14">
            <v>23610.283189591384</v>
          </cell>
          <cell r="AR14">
            <v>24754.90744570384</v>
          </cell>
          <cell r="AS14">
            <v>26373.943329270081</v>
          </cell>
          <cell r="AT14">
            <v>26011.345085327379</v>
          </cell>
          <cell r="AU14">
            <v>26629.290259956288</v>
          </cell>
          <cell r="AV14">
            <v>27401.595070180905</v>
          </cell>
          <cell r="AW14">
            <v>24895.627450234144</v>
          </cell>
          <cell r="AX14">
            <v>26619.682538449084</v>
          </cell>
          <cell r="AY14">
            <v>29862.607220307509</v>
          </cell>
          <cell r="AZ14">
            <v>29862.607220307509</v>
          </cell>
          <cell r="BA14">
            <v>29862.607220307509</v>
          </cell>
          <cell r="BB14">
            <v>29862.607220307509</v>
          </cell>
          <cell r="BC14">
            <v>29862.607220307509</v>
          </cell>
          <cell r="BD14">
            <v>29862.607220307509</v>
          </cell>
          <cell r="BE14">
            <v>29862.607220307509</v>
          </cell>
          <cell r="BF14">
            <v>29862.607220307509</v>
          </cell>
          <cell r="BG14">
            <v>29862.607220307509</v>
          </cell>
          <cell r="BH14">
            <v>29862.607220307509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3.260828013102635</v>
          </cell>
          <cell r="CN14">
            <v>2.5466514663954092</v>
          </cell>
          <cell r="CO14">
            <v>3.4161043218943692</v>
          </cell>
          <cell r="CP14">
            <v>3.2421123785761181</v>
          </cell>
          <cell r="CQ14">
            <v>4.1117703812725752</v>
          </cell>
          <cell r="CR14">
            <v>3.5649667515874115</v>
          </cell>
          <cell r="CS14">
            <v>3.4585477375693618</v>
          </cell>
          <cell r="CT14">
            <v>3.8694413606764382</v>
          </cell>
          <cell r="CU14">
            <v>3.8834036314032425</v>
          </cell>
          <cell r="CV14">
            <v>3.8738640170252356</v>
          </cell>
          <cell r="CW14">
            <v>4.4224917935079135</v>
          </cell>
          <cell r="CX14">
            <v>3.9820137730304519</v>
          </cell>
          <cell r="CY14">
            <v>4.1198419055881219</v>
          </cell>
          <cell r="CZ14">
            <v>4.3345299647073512</v>
          </cell>
          <cell r="DA14">
            <v>4.624218683291752</v>
          </cell>
          <cell r="DB14">
            <v>4.5606432993138935</v>
          </cell>
          <cell r="DC14">
            <v>4.6689893887133378</v>
          </cell>
          <cell r="DD14">
            <v>4.8043997931435802</v>
          </cell>
          <cell r="DE14">
            <v>4.3650213451349611</v>
          </cell>
          <cell r="DF14">
            <v>4.6673048395072216</v>
          </cell>
          <cell r="DG14">
            <v>5.2358960704482156</v>
          </cell>
          <cell r="DH14">
            <v>5.2358960704482156</v>
          </cell>
          <cell r="DI14">
            <v>5.2358960704482156</v>
          </cell>
          <cell r="DJ14">
            <v>5.2358960704482156</v>
          </cell>
          <cell r="DK14">
            <v>5.2358960704482156</v>
          </cell>
          <cell r="DL14">
            <v>5.2358960704482156</v>
          </cell>
          <cell r="DM14">
            <v>5.2358960704482156</v>
          </cell>
          <cell r="DN14">
            <v>5.2358960704482156</v>
          </cell>
          <cell r="DO14">
            <v>5.2358960704482156</v>
          </cell>
          <cell r="DP14">
            <v>5.2358960704482156</v>
          </cell>
          <cell r="DQ14">
            <v>15.617811400278049</v>
          </cell>
          <cell r="DR14">
            <v>15.534474140290127</v>
          </cell>
          <cell r="DS14">
            <v>16.03188210509072</v>
          </cell>
          <cell r="DT14">
            <v>15.491285777470829</v>
          </cell>
          <cell r="DU14">
            <v>15.760617195132768</v>
          </cell>
          <cell r="DV14">
            <v>15.701266947304893</v>
          </cell>
          <cell r="DW14">
            <v>15.849998809500372</v>
          </cell>
          <cell r="DX14">
            <v>15.640273285437736</v>
          </cell>
          <cell r="DY14">
            <v>15.608196492518271</v>
          </cell>
          <cell r="DZ14">
            <v>15.670954962825784</v>
          </cell>
          <cell r="EA14">
            <v>15.480220691932422</v>
          </cell>
          <cell r="EB14">
            <v>15.574227872026926</v>
          </cell>
          <cell r="EC14">
            <v>15.701016896062036</v>
          </cell>
          <cell r="ED14">
            <v>15.646832479420652</v>
          </cell>
          <cell r="EE14">
            <v>15.625856805903728</v>
          </cell>
          <cell r="EF14">
            <v>15.625856805903728</v>
          </cell>
          <cell r="EG14">
            <v>15.625856805903728</v>
          </cell>
          <cell r="EH14">
            <v>15.625856805903728</v>
          </cell>
          <cell r="EI14">
            <v>15.625856805903728</v>
          </cell>
          <cell r="EJ14">
            <v>15.625856805903728</v>
          </cell>
          <cell r="EK14">
            <v>15.625856805903728</v>
          </cell>
          <cell r="EL14">
            <v>15.625856805903728</v>
          </cell>
          <cell r="EM14">
            <v>15.625856805903728</v>
          </cell>
          <cell r="EN14">
            <v>15.625856805903728</v>
          </cell>
          <cell r="EO14">
            <v>15.625856805903728</v>
          </cell>
          <cell r="EP14">
            <v>15.625856805903728</v>
          </cell>
          <cell r="EQ14">
            <v>15.625856805903728</v>
          </cell>
          <cell r="ER14">
            <v>15.625856805903728</v>
          </cell>
          <cell r="ES14">
            <v>15.625856805903728</v>
          </cell>
          <cell r="ET14">
            <v>15.625856805903728</v>
          </cell>
        </row>
        <row r="15">
          <cell r="A15">
            <v>41829.745847151062</v>
          </cell>
          <cell r="B15">
            <v>44357.906453782671</v>
          </cell>
          <cell r="C15">
            <v>38256.530732683081</v>
          </cell>
          <cell r="D15">
            <v>18261.389980924898</v>
          </cell>
          <cell r="E15">
            <v>18997.625447569684</v>
          </cell>
          <cell r="F15">
            <v>15700.143643713629</v>
          </cell>
          <cell r="G15">
            <v>21671.128524292944</v>
          </cell>
          <cell r="H15">
            <v>19096.468143245544</v>
          </cell>
          <cell r="I15">
            <v>23698.36137209498</v>
          </cell>
          <cell r="J15">
            <v>22834.108250607758</v>
          </cell>
          <cell r="K15">
            <v>23858.806902270539</v>
          </cell>
          <cell r="L15">
            <v>24523.298401700657</v>
          </cell>
          <cell r="M15">
            <v>22403.461011679836</v>
          </cell>
          <cell r="N15">
            <v>26961.731618825306</v>
          </cell>
          <cell r="O15">
            <v>25054.248620276518</v>
          </cell>
          <cell r="P15">
            <v>25537.352083976977</v>
          </cell>
          <cell r="Q15">
            <v>29693.87509296932</v>
          </cell>
          <cell r="R15">
            <v>26556.553868161773</v>
          </cell>
          <cell r="S15">
            <v>27267.279876651555</v>
          </cell>
          <cell r="T15">
            <v>26170.27152490713</v>
          </cell>
          <cell r="U15">
            <v>28664.278485313887</v>
          </cell>
          <cell r="V15">
            <v>28664.278485313887</v>
          </cell>
          <cell r="W15">
            <v>28664.278485313887</v>
          </cell>
          <cell r="X15">
            <v>28664.278485313887</v>
          </cell>
          <cell r="Y15">
            <v>28664.278485313887</v>
          </cell>
          <cell r="Z15">
            <v>28664.278485313887</v>
          </cell>
          <cell r="AA15">
            <v>28664.278485313887</v>
          </cell>
          <cell r="AB15">
            <v>28664.278485313887</v>
          </cell>
          <cell r="AC15">
            <v>28664.278485313887</v>
          </cell>
          <cell r="AD15">
            <v>28664.278485313887</v>
          </cell>
          <cell r="AE15">
            <v>18907.750999873453</v>
          </cell>
          <cell r="AF15">
            <v>20050.522256781183</v>
          </cell>
          <cell r="AG15">
            <v>17292.597470128869</v>
          </cell>
          <cell r="AH15">
            <v>18261.389980924898</v>
          </cell>
          <cell r="AI15">
            <v>18997.625447569684</v>
          </cell>
          <cell r="AJ15">
            <v>15700.143643713629</v>
          </cell>
          <cell r="AK15">
            <v>21671.128524292944</v>
          </cell>
          <cell r="AL15">
            <v>19096.468143245544</v>
          </cell>
          <cell r="AM15">
            <v>23698.36137209498</v>
          </cell>
          <cell r="AN15">
            <v>22834.108250607758</v>
          </cell>
          <cell r="AO15">
            <v>23858.806902270539</v>
          </cell>
          <cell r="AP15">
            <v>24523.298401700657</v>
          </cell>
          <cell r="AQ15">
            <v>22403.461011679836</v>
          </cell>
          <cell r="AR15">
            <v>26961.731618825306</v>
          </cell>
          <cell r="AS15">
            <v>25054.248620276518</v>
          </cell>
          <cell r="AT15">
            <v>25537.352083976977</v>
          </cell>
          <cell r="AU15">
            <v>29693.87509296932</v>
          </cell>
          <cell r="AV15">
            <v>26556.553868161773</v>
          </cell>
          <cell r="AW15">
            <v>27267.279876651555</v>
          </cell>
          <cell r="AX15">
            <v>26170.27152490713</v>
          </cell>
          <cell r="AY15">
            <v>28664.278485313887</v>
          </cell>
          <cell r="AZ15">
            <v>28664.278485313887</v>
          </cell>
          <cell r="BA15">
            <v>28664.278485313887</v>
          </cell>
          <cell r="BB15">
            <v>28664.278485313887</v>
          </cell>
          <cell r="BC15">
            <v>28664.278485313887</v>
          </cell>
          <cell r="BD15">
            <v>28664.278485313887</v>
          </cell>
          <cell r="BE15">
            <v>28664.278485313887</v>
          </cell>
          <cell r="BF15">
            <v>28664.278485313887</v>
          </cell>
          <cell r="BG15">
            <v>28664.278485313887</v>
          </cell>
          <cell r="BH15">
            <v>28664.278485313887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3.3686441215166689</v>
          </cell>
          <cell r="CN15">
            <v>3.4959877395869277</v>
          </cell>
          <cell r="CO15">
            <v>3.0149979832915839</v>
          </cell>
          <cell r="CP15">
            <v>3.1931626901435606</v>
          </cell>
          <cell r="CQ15">
            <v>3.3668575770048901</v>
          </cell>
          <cell r="CR15">
            <v>2.7381354675038687</v>
          </cell>
          <cell r="CS15">
            <v>3.8064609431381418</v>
          </cell>
          <cell r="CT15">
            <v>3.2933457758313822</v>
          </cell>
          <cell r="CU15">
            <v>4.2458896169799152</v>
          </cell>
          <cell r="CV15">
            <v>4.0288723509784861</v>
          </cell>
          <cell r="CW15">
            <v>4.1850524264181681</v>
          </cell>
          <cell r="CX15">
            <v>4.297037237248678</v>
          </cell>
          <cell r="CY15">
            <v>3.9511338980216144</v>
          </cell>
          <cell r="CZ15">
            <v>4.7592630875968274</v>
          </cell>
          <cell r="DA15">
            <v>4.4813348660769927</v>
          </cell>
          <cell r="DB15">
            <v>4.5677452960449996</v>
          </cell>
          <cell r="DC15">
            <v>5.3112028933633999</v>
          </cell>
          <cell r="DD15">
            <v>4.7500450951832098</v>
          </cell>
          <cell r="DE15">
            <v>4.8771692923740755</v>
          </cell>
          <cell r="DF15">
            <v>4.68095260076388</v>
          </cell>
          <cell r="DG15">
            <v>5.1270438213508882</v>
          </cell>
          <cell r="DH15">
            <v>5.1270438213508882</v>
          </cell>
          <cell r="DI15">
            <v>5.1270438213508882</v>
          </cell>
          <cell r="DJ15">
            <v>5.1270438213508882</v>
          </cell>
          <cell r="DK15">
            <v>5.1270438213508882</v>
          </cell>
          <cell r="DL15">
            <v>5.1270438213508882</v>
          </cell>
          <cell r="DM15">
            <v>5.1270438213508882</v>
          </cell>
          <cell r="DN15">
            <v>5.1270438213508882</v>
          </cell>
          <cell r="DO15">
            <v>5.1270438213508882</v>
          </cell>
          <cell r="DP15">
            <v>5.1270438213508882</v>
          </cell>
          <cell r="DQ15">
            <v>15.377717462946773</v>
          </cell>
          <cell r="DR15">
            <v>15.713137968928381</v>
          </cell>
          <cell r="DS15">
            <v>15.713768179205509</v>
          </cell>
          <cell r="DT15">
            <v>15.668229364455641</v>
          </cell>
          <cell r="DU15">
            <v>15.459011171999926</v>
          </cell>
          <cell r="DV15">
            <v>15.70926372527882</v>
          </cell>
          <cell r="DW15">
            <v>15.597941433789678</v>
          </cell>
          <cell r="DX15">
            <v>15.886303584446686</v>
          </cell>
          <cell r="DY15">
            <v>15.291734669253319</v>
          </cell>
          <cell r="DZ15">
            <v>15.527719728177274</v>
          </cell>
          <cell r="EA15">
            <v>15.61906222253489</v>
          </cell>
          <cell r="EB15">
            <v>15.63568458899084</v>
          </cell>
          <cell r="EC15">
            <v>15.534615333641934</v>
          </cell>
          <cell r="ED15">
            <v>15.520839361098362</v>
          </cell>
          <cell r="EE15">
            <v>15.31726128334239</v>
          </cell>
          <cell r="EF15">
            <v>15.31726128334239</v>
          </cell>
          <cell r="EG15">
            <v>15.31726128334239</v>
          </cell>
          <cell r="EH15">
            <v>15.31726128334239</v>
          </cell>
          <cell r="EI15">
            <v>15.31726128334239</v>
          </cell>
          <cell r="EJ15">
            <v>15.31726128334239</v>
          </cell>
          <cell r="EK15">
            <v>15.31726128334239</v>
          </cell>
          <cell r="EL15">
            <v>15.31726128334239</v>
          </cell>
          <cell r="EM15">
            <v>15.31726128334239</v>
          </cell>
          <cell r="EN15">
            <v>15.31726128334239</v>
          </cell>
          <cell r="EO15">
            <v>15.31726128334239</v>
          </cell>
          <cell r="EP15">
            <v>15.31726128334239</v>
          </cell>
          <cell r="EQ15">
            <v>15.31726128334239</v>
          </cell>
          <cell r="ER15">
            <v>15.31726128334239</v>
          </cell>
          <cell r="ES15">
            <v>15.31726128334239</v>
          </cell>
          <cell r="ET15">
            <v>15.31726128334239</v>
          </cell>
        </row>
        <row r="16">
          <cell r="A16">
            <v>43036.033321648167</v>
          </cell>
          <cell r="B16">
            <v>36233.243805741331</v>
          </cell>
          <cell r="C16">
            <v>38062.287397083121</v>
          </cell>
          <cell r="D16">
            <v>18256.235349033675</v>
          </cell>
          <cell r="E16">
            <v>18428.641077310807</v>
          </cell>
          <cell r="F16">
            <v>18664.683220316922</v>
          </cell>
          <cell r="G16">
            <v>20515.963997236355</v>
          </cell>
          <cell r="H16">
            <v>18033.564920152872</v>
          </cell>
          <cell r="I16">
            <v>19205.580438814264</v>
          </cell>
          <cell r="J16">
            <v>24976.184007555898</v>
          </cell>
          <cell r="K16">
            <v>24292.254364587203</v>
          </cell>
          <cell r="L16">
            <v>23357.59077353232</v>
          </cell>
          <cell r="M16">
            <v>24146.959776562922</v>
          </cell>
          <cell r="N16">
            <v>24077.186006702901</v>
          </cell>
          <cell r="O16">
            <v>26911.388640535795</v>
          </cell>
          <cell r="P16">
            <v>24739.868064324623</v>
          </cell>
          <cell r="Q16">
            <v>25873.673755044099</v>
          </cell>
          <cell r="R16">
            <v>28210.842577719155</v>
          </cell>
          <cell r="S16">
            <v>30816.611752190431</v>
          </cell>
          <cell r="T16">
            <v>26705.169320537694</v>
          </cell>
          <cell r="U16">
            <v>32153.785872018336</v>
          </cell>
          <cell r="V16">
            <v>32153.785872018336</v>
          </cell>
          <cell r="W16">
            <v>32153.785872018336</v>
          </cell>
          <cell r="X16">
            <v>32153.785872018336</v>
          </cell>
          <cell r="Y16">
            <v>32153.785872018336</v>
          </cell>
          <cell r="Z16">
            <v>32153.785872018336</v>
          </cell>
          <cell r="AA16">
            <v>32153.785872018336</v>
          </cell>
          <cell r="AB16">
            <v>32153.785872018336</v>
          </cell>
          <cell r="AC16">
            <v>32153.785872018336</v>
          </cell>
          <cell r="AD16">
            <v>32153.785872018336</v>
          </cell>
          <cell r="AE16">
            <v>19453.013294447279</v>
          </cell>
          <cell r="AF16">
            <v>16378.037636184305</v>
          </cell>
          <cell r="AG16">
            <v>17204.796204581402</v>
          </cell>
          <cell r="AH16">
            <v>18256.235349033675</v>
          </cell>
          <cell r="AI16">
            <v>18428.641077310807</v>
          </cell>
          <cell r="AJ16">
            <v>18664.683220316922</v>
          </cell>
          <cell r="AK16">
            <v>20515.963997236355</v>
          </cell>
          <cell r="AL16">
            <v>18033.564920152872</v>
          </cell>
          <cell r="AM16">
            <v>19205.580438814264</v>
          </cell>
          <cell r="AN16">
            <v>24976.184007555898</v>
          </cell>
          <cell r="AO16">
            <v>24292.254364587203</v>
          </cell>
          <cell r="AP16">
            <v>23357.59077353232</v>
          </cell>
          <cell r="AQ16">
            <v>24146.959776562922</v>
          </cell>
          <cell r="AR16">
            <v>24077.186006702901</v>
          </cell>
          <cell r="AS16">
            <v>26911.388640535795</v>
          </cell>
          <cell r="AT16">
            <v>24739.868064324623</v>
          </cell>
          <cell r="AU16">
            <v>25873.673755044099</v>
          </cell>
          <cell r="AV16">
            <v>28210.842577719155</v>
          </cell>
          <cell r="AW16">
            <v>30816.611752190431</v>
          </cell>
          <cell r="AX16">
            <v>26705.169320537694</v>
          </cell>
          <cell r="AY16">
            <v>32153.785872018336</v>
          </cell>
          <cell r="AZ16">
            <v>32153.785872018336</v>
          </cell>
          <cell r="BA16">
            <v>32153.785872018336</v>
          </cell>
          <cell r="BB16">
            <v>32153.785872018336</v>
          </cell>
          <cell r="BC16">
            <v>32153.785872018336</v>
          </cell>
          <cell r="BD16">
            <v>32153.785872018336</v>
          </cell>
          <cell r="BE16">
            <v>32153.785872018336</v>
          </cell>
          <cell r="BF16">
            <v>32153.785872018336</v>
          </cell>
          <cell r="BG16">
            <v>32153.785872018336</v>
          </cell>
          <cell r="BH16">
            <v>32153.785872018336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3.4291628217812171</v>
          </cell>
          <cell r="CN16">
            <v>2.8857645629592525</v>
          </cell>
          <cell r="CO16">
            <v>3.0182202541908141</v>
          </cell>
          <cell r="CP16">
            <v>3.2160031101891229</v>
          </cell>
          <cell r="CQ16">
            <v>3.2535764024878548</v>
          </cell>
          <cell r="CR16">
            <v>3.2170127425948398</v>
          </cell>
          <cell r="CS16">
            <v>3.6160708317250712</v>
          </cell>
          <cell r="CT16">
            <v>3.1982317912567666</v>
          </cell>
          <cell r="CU16">
            <v>3.3952868553718578</v>
          </cell>
          <cell r="CV16">
            <v>4.3779660836390013</v>
          </cell>
          <cell r="CW16">
            <v>4.2875688104378913</v>
          </cell>
          <cell r="CX16">
            <v>4.1273102774944759</v>
          </cell>
          <cell r="CY16">
            <v>4.2660556019967117</v>
          </cell>
          <cell r="CZ16">
            <v>4.2149683141913741</v>
          </cell>
          <cell r="DA16">
            <v>4.6798353028434247</v>
          </cell>
          <cell r="DB16">
            <v>4.3022123273386716</v>
          </cell>
          <cell r="DC16">
            <v>4.4993788120886062</v>
          </cell>
          <cell r="DD16">
            <v>4.9058076779920485</v>
          </cell>
          <cell r="DE16">
            <v>5.3589455943083975</v>
          </cell>
          <cell r="DF16">
            <v>4.6439741859480366</v>
          </cell>
          <cell r="DG16">
            <v>5.5914774318737521</v>
          </cell>
          <cell r="DH16">
            <v>5.5914774318737521</v>
          </cell>
          <cell r="DI16">
            <v>5.5914774318737521</v>
          </cell>
          <cell r="DJ16">
            <v>5.5914774318737521</v>
          </cell>
          <cell r="DK16">
            <v>5.5914774318737521</v>
          </cell>
          <cell r="DL16">
            <v>5.5914774318737521</v>
          </cell>
          <cell r="DM16">
            <v>5.5914774318737521</v>
          </cell>
          <cell r="DN16">
            <v>5.5914774318737521</v>
          </cell>
          <cell r="DO16">
            <v>5.5914774318737521</v>
          </cell>
          <cell r="DP16">
            <v>5.5914774318737521</v>
          </cell>
          <cell r="DQ16">
            <v>15.541964498034107</v>
          </cell>
          <cell r="DR16">
            <v>15.54920195690948</v>
          </cell>
          <cell r="DS16">
            <v>15.61729230738151</v>
          </cell>
          <cell r="DT16">
            <v>15.552560564873374</v>
          </cell>
          <cell r="DU16">
            <v>15.518131853447134</v>
          </cell>
          <cell r="DV16">
            <v>15.895528710458521</v>
          </cell>
          <cell r="DW16">
            <v>15.543976640955096</v>
          </cell>
          <cell r="DX16">
            <v>15.448232149267142</v>
          </cell>
          <cell r="DY16">
            <v>15.497373518305661</v>
          </cell>
          <cell r="DZ16">
            <v>15.630066584181087</v>
          </cell>
          <cell r="EA16">
            <v>15.522578059806593</v>
          </cell>
          <cell r="EB16">
            <v>15.504867595849475</v>
          </cell>
          <cell r="EC16">
            <v>15.50754616311144</v>
          </cell>
          <cell r="ED16">
            <v>15.650151614889227</v>
          </cell>
          <cell r="EE16">
            <v>15.754792021651131</v>
          </cell>
          <cell r="EF16">
            <v>15.754792021651131</v>
          </cell>
          <cell r="EG16">
            <v>15.754792021651131</v>
          </cell>
          <cell r="EH16">
            <v>15.754792021651131</v>
          </cell>
          <cell r="EI16">
            <v>15.754792021651131</v>
          </cell>
          <cell r="EJ16">
            <v>15.754792021651131</v>
          </cell>
          <cell r="EK16">
            <v>15.754792021651131</v>
          </cell>
          <cell r="EL16">
            <v>15.754792021651131</v>
          </cell>
          <cell r="EM16">
            <v>15.754792021651131</v>
          </cell>
          <cell r="EN16">
            <v>15.754792021651131</v>
          </cell>
          <cell r="EO16">
            <v>15.754792021651131</v>
          </cell>
          <cell r="EP16">
            <v>15.754792021651131</v>
          </cell>
          <cell r="EQ16">
            <v>15.754792021651131</v>
          </cell>
          <cell r="ER16">
            <v>15.754792021651131</v>
          </cell>
          <cell r="ES16">
            <v>15.754792021651131</v>
          </cell>
          <cell r="ET16">
            <v>15.754792021651131</v>
          </cell>
        </row>
        <row r="17">
          <cell r="A17">
            <v>38928.455234040841</v>
          </cell>
          <cell r="B17">
            <v>40631.344557594392</v>
          </cell>
          <cell r="C17">
            <v>42814.494381872886</v>
          </cell>
          <cell r="D17">
            <v>19801.747318477639</v>
          </cell>
          <cell r="E17">
            <v>18295.193664501512</v>
          </cell>
          <cell r="F17">
            <v>22441.021409413002</v>
          </cell>
          <cell r="G17">
            <v>20194.849154771662</v>
          </cell>
          <cell r="H17">
            <v>17518.986156641047</v>
          </cell>
          <cell r="I17">
            <v>22036.213365150412</v>
          </cell>
          <cell r="J17">
            <v>25166.532693076126</v>
          </cell>
          <cell r="K17">
            <v>22809.732206752578</v>
          </cell>
          <cell r="L17">
            <v>21321.382317022093</v>
          </cell>
          <cell r="M17">
            <v>29163.987712939761</v>
          </cell>
          <cell r="N17">
            <v>24698.491238897492</v>
          </cell>
          <cell r="O17">
            <v>25419.969087492213</v>
          </cell>
          <cell r="P17">
            <v>23773.104989779655</v>
          </cell>
          <cell r="Q17">
            <v>25758.433572058246</v>
          </cell>
          <cell r="R17">
            <v>29963.157975564227</v>
          </cell>
          <cell r="S17">
            <v>31353.622826277049</v>
          </cell>
          <cell r="T17">
            <v>33321.801518262626</v>
          </cell>
          <cell r="U17">
            <v>31882.777170345737</v>
          </cell>
          <cell r="V17">
            <v>31882.777170345737</v>
          </cell>
          <cell r="W17">
            <v>31882.777170345737</v>
          </cell>
          <cell r="X17">
            <v>31882.777170345737</v>
          </cell>
          <cell r="Y17">
            <v>31882.777170345737</v>
          </cell>
          <cell r="Z17">
            <v>31882.777170345737</v>
          </cell>
          <cell r="AA17">
            <v>31882.777170345737</v>
          </cell>
          <cell r="AB17">
            <v>31882.777170345737</v>
          </cell>
          <cell r="AC17">
            <v>31882.777170345737</v>
          </cell>
          <cell r="AD17">
            <v>31882.777170345737</v>
          </cell>
          <cell r="AE17">
            <v>17596.31868346854</v>
          </cell>
          <cell r="AF17">
            <v>18366.053393972077</v>
          </cell>
          <cell r="AG17">
            <v>19352.873955199248</v>
          </cell>
          <cell r="AH17">
            <v>19801.747318477639</v>
          </cell>
          <cell r="AI17">
            <v>18295.193664501512</v>
          </cell>
          <cell r="AJ17">
            <v>22441.021409413002</v>
          </cell>
          <cell r="AK17">
            <v>20194.849154771662</v>
          </cell>
          <cell r="AL17">
            <v>17518.986156641047</v>
          </cell>
          <cell r="AM17">
            <v>22036.213365150412</v>
          </cell>
          <cell r="AN17">
            <v>25166.532693076126</v>
          </cell>
          <cell r="AO17">
            <v>22809.732206752578</v>
          </cell>
          <cell r="AP17">
            <v>21321.382317022093</v>
          </cell>
          <cell r="AQ17">
            <v>29163.987712939761</v>
          </cell>
          <cell r="AR17">
            <v>24698.491238897492</v>
          </cell>
          <cell r="AS17">
            <v>25419.969087492213</v>
          </cell>
          <cell r="AT17">
            <v>23773.104989779655</v>
          </cell>
          <cell r="AU17">
            <v>25758.433572058246</v>
          </cell>
          <cell r="AV17">
            <v>29963.157975564227</v>
          </cell>
          <cell r="AW17">
            <v>31353.622826277049</v>
          </cell>
          <cell r="AX17">
            <v>33321.801518262626</v>
          </cell>
          <cell r="AY17">
            <v>31882.777170345737</v>
          </cell>
          <cell r="AZ17">
            <v>31882.777170345737</v>
          </cell>
          <cell r="BA17">
            <v>31882.777170345737</v>
          </cell>
          <cell r="BB17">
            <v>31882.777170345737</v>
          </cell>
          <cell r="BC17">
            <v>31882.777170345737</v>
          </cell>
          <cell r="BD17">
            <v>31882.777170345737</v>
          </cell>
          <cell r="BE17">
            <v>31882.777170345737</v>
          </cell>
          <cell r="BF17">
            <v>31882.777170345737</v>
          </cell>
          <cell r="BG17">
            <v>31882.777170345737</v>
          </cell>
          <cell r="BH17">
            <v>31882.777170345737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3.0672122874428194</v>
          </cell>
          <cell r="CN17">
            <v>3.1867951704082542</v>
          </cell>
          <cell r="CO17">
            <v>3.4141344264941913</v>
          </cell>
          <cell r="CP17">
            <v>3.4709266182011778</v>
          </cell>
          <cell r="CQ17">
            <v>3.2281184006332615</v>
          </cell>
          <cell r="CR17">
            <v>3.9198299179053406</v>
          </cell>
          <cell r="CS17">
            <v>3.5433763103735227</v>
          </cell>
          <cell r="CT17">
            <v>3.0892683480800955</v>
          </cell>
          <cell r="CU17">
            <v>3.8550804065239941</v>
          </cell>
          <cell r="CV17">
            <v>4.4091030662617525</v>
          </cell>
          <cell r="CW17">
            <v>4.0016611152547084</v>
          </cell>
          <cell r="CX17">
            <v>3.7514182323383722</v>
          </cell>
          <cell r="CY17">
            <v>5.091134408205626</v>
          </cell>
          <cell r="CZ17">
            <v>4.3965448472890323</v>
          </cell>
          <cell r="DA17">
            <v>4.4328959465922857</v>
          </cell>
          <cell r="DB17">
            <v>4.1457053068943619</v>
          </cell>
          <cell r="DC17">
            <v>4.491919536925308</v>
          </cell>
          <cell r="DD17">
            <v>5.2251661313914921</v>
          </cell>
          <cell r="DE17">
            <v>5.4676442390315509</v>
          </cell>
          <cell r="DF17">
            <v>5.8108677620752962</v>
          </cell>
          <cell r="DG17">
            <v>5.5599215403480962</v>
          </cell>
          <cell r="DH17">
            <v>5.5599215403480962</v>
          </cell>
          <cell r="DI17">
            <v>5.5599215403480962</v>
          </cell>
          <cell r="DJ17">
            <v>5.5599215403480962</v>
          </cell>
          <cell r="DK17">
            <v>5.5599215403480962</v>
          </cell>
          <cell r="DL17">
            <v>5.5599215403480962</v>
          </cell>
          <cell r="DM17">
            <v>5.5599215403480962</v>
          </cell>
          <cell r="DN17">
            <v>5.5599215403480962</v>
          </cell>
          <cell r="DO17">
            <v>5.5599215403480962</v>
          </cell>
          <cell r="DP17">
            <v>5.5599215403480962</v>
          </cell>
          <cell r="DQ17">
            <v>15.717559714025562</v>
          </cell>
          <cell r="DR17">
            <v>15.789516367814425</v>
          </cell>
          <cell r="DS17">
            <v>15.53001899062399</v>
          </cell>
          <cell r="DT17">
            <v>15.630224572276635</v>
          </cell>
          <cell r="DU17">
            <v>15.527255211294429</v>
          </cell>
          <cell r="DV17">
            <v>15.684928102595466</v>
          </cell>
          <cell r="DW17">
            <v>15.61458592097916</v>
          </cell>
          <cell r="DX17">
            <v>15.536760468474961</v>
          </cell>
          <cell r="DY17">
            <v>15.660681733022159</v>
          </cell>
          <cell r="DZ17">
            <v>15.637966180959186</v>
          </cell>
          <cell r="EA17">
            <v>15.616619000188351</v>
          </cell>
          <cell r="EB17">
            <v>15.571376598450197</v>
          </cell>
          <cell r="EC17">
            <v>15.69421071874554</v>
          </cell>
          <cell r="ED17">
            <v>15.390972146315098</v>
          </cell>
          <cell r="EE17">
            <v>15.710666743299864</v>
          </cell>
          <cell r="EF17">
            <v>15.710666743299864</v>
          </cell>
          <cell r="EG17">
            <v>15.710666743299864</v>
          </cell>
          <cell r="EH17">
            <v>15.710666743299864</v>
          </cell>
          <cell r="EI17">
            <v>15.710666743299864</v>
          </cell>
          <cell r="EJ17">
            <v>15.710666743299864</v>
          </cell>
          <cell r="EK17">
            <v>15.710666743299864</v>
          </cell>
          <cell r="EL17">
            <v>15.710666743299864</v>
          </cell>
          <cell r="EM17">
            <v>15.710666743299864</v>
          </cell>
          <cell r="EN17">
            <v>15.710666743299864</v>
          </cell>
          <cell r="EO17">
            <v>15.710666743299864</v>
          </cell>
          <cell r="EP17">
            <v>15.710666743299864</v>
          </cell>
          <cell r="EQ17">
            <v>15.710666743299864</v>
          </cell>
          <cell r="ER17">
            <v>15.710666743299864</v>
          </cell>
          <cell r="ES17">
            <v>15.710666743299864</v>
          </cell>
          <cell r="ET17">
            <v>15.710666743299864</v>
          </cell>
        </row>
        <row r="18">
          <cell r="A18">
            <v>30072.902475384933</v>
          </cell>
          <cell r="B18">
            <v>37712.176030682298</v>
          </cell>
          <cell r="C18">
            <v>38565.209155142693</v>
          </cell>
          <cell r="D18">
            <v>17599.544046019997</v>
          </cell>
          <cell r="E18">
            <v>19630.824202714317</v>
          </cell>
          <cell r="F18">
            <v>19342.737153135349</v>
          </cell>
          <cell r="G18">
            <v>21153.828891672158</v>
          </cell>
          <cell r="H18">
            <v>17631.284695892489</v>
          </cell>
          <cell r="I18">
            <v>20996.916591843339</v>
          </cell>
          <cell r="J18">
            <v>20476.619320683058</v>
          </cell>
          <cell r="K18">
            <v>21010.654131804076</v>
          </cell>
          <cell r="L18">
            <v>24642.207742041075</v>
          </cell>
          <cell r="M18">
            <v>21624.513189826554</v>
          </cell>
          <cell r="N18">
            <v>21646.887711467571</v>
          </cell>
          <cell r="O18">
            <v>20660.630960420953</v>
          </cell>
          <cell r="P18">
            <v>27456.259079884847</v>
          </cell>
          <cell r="Q18">
            <v>28558.469731694961</v>
          </cell>
          <cell r="R18">
            <v>31536.729866918751</v>
          </cell>
          <cell r="S18">
            <v>31091.365311815785</v>
          </cell>
          <cell r="T18">
            <v>31285.506861986967</v>
          </cell>
          <cell r="U18">
            <v>30384.533037829835</v>
          </cell>
          <cell r="V18">
            <v>30384.533037829835</v>
          </cell>
          <cell r="W18">
            <v>30384.533037829835</v>
          </cell>
          <cell r="X18">
            <v>30384.533037829835</v>
          </cell>
          <cell r="Y18">
            <v>30384.533037829835</v>
          </cell>
          <cell r="Z18">
            <v>30384.533037829835</v>
          </cell>
          <cell r="AA18">
            <v>30384.533037829835</v>
          </cell>
          <cell r="AB18">
            <v>30384.533037829835</v>
          </cell>
          <cell r="AC18">
            <v>30384.533037829835</v>
          </cell>
          <cell r="AD18">
            <v>30384.533037829835</v>
          </cell>
          <cell r="AE18">
            <v>13593.459399103263</v>
          </cell>
          <cell r="AF18">
            <v>17046.539958838915</v>
          </cell>
          <cell r="AG18">
            <v>17432.125326028996</v>
          </cell>
          <cell r="AH18">
            <v>17599.544046019997</v>
          </cell>
          <cell r="AI18">
            <v>19630.824202714317</v>
          </cell>
          <cell r="AJ18">
            <v>19342.737153135349</v>
          </cell>
          <cell r="AK18">
            <v>21153.828891672158</v>
          </cell>
          <cell r="AL18">
            <v>17631.284695892489</v>
          </cell>
          <cell r="AM18">
            <v>20996.916591843339</v>
          </cell>
          <cell r="AN18">
            <v>20476.619320683058</v>
          </cell>
          <cell r="AO18">
            <v>21010.654131804076</v>
          </cell>
          <cell r="AP18">
            <v>24642.207742041075</v>
          </cell>
          <cell r="AQ18">
            <v>21624.513189826554</v>
          </cell>
          <cell r="AR18">
            <v>21646.887711467571</v>
          </cell>
          <cell r="AS18">
            <v>20660.630960420953</v>
          </cell>
          <cell r="AT18">
            <v>27456.259079884847</v>
          </cell>
          <cell r="AU18">
            <v>28558.469731694961</v>
          </cell>
          <cell r="AV18">
            <v>31536.729866918751</v>
          </cell>
          <cell r="AW18">
            <v>31091.365311815785</v>
          </cell>
          <cell r="AX18">
            <v>31285.506861986967</v>
          </cell>
          <cell r="AY18">
            <v>30384.533037829835</v>
          </cell>
          <cell r="AZ18">
            <v>30384.533037829835</v>
          </cell>
          <cell r="BA18">
            <v>30384.533037829835</v>
          </cell>
          <cell r="BB18">
            <v>30384.533037829835</v>
          </cell>
          <cell r="BC18">
            <v>30384.533037829835</v>
          </cell>
          <cell r="BD18">
            <v>30384.533037829835</v>
          </cell>
          <cell r="BE18">
            <v>30384.533037829835</v>
          </cell>
          <cell r="BF18">
            <v>30384.533037829835</v>
          </cell>
          <cell r="BG18">
            <v>30384.533037829835</v>
          </cell>
          <cell r="BH18">
            <v>30384.533037829835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2.3796028646223326</v>
          </cell>
          <cell r="CN18">
            <v>2.9842549784600703</v>
          </cell>
          <cell r="CO18">
            <v>3.0366889233611474</v>
          </cell>
          <cell r="CP18">
            <v>3.1140894082330295</v>
          </cell>
          <cell r="CQ18">
            <v>3.4575039468643332</v>
          </cell>
          <cell r="CR18">
            <v>3.3736492734954449</v>
          </cell>
          <cell r="CS18">
            <v>3.7465561430552712</v>
          </cell>
          <cell r="CT18">
            <v>3.1108321143650794</v>
          </cell>
          <cell r="CU18">
            <v>3.6708711230927418</v>
          </cell>
          <cell r="CV18">
            <v>3.6005502151436546</v>
          </cell>
          <cell r="CW18">
            <v>3.7046677351577286</v>
          </cell>
          <cell r="CX18">
            <v>4.3366629150630782</v>
          </cell>
          <cell r="CY18">
            <v>3.8130758303826813</v>
          </cell>
          <cell r="CZ18">
            <v>3.7685694353860266</v>
          </cell>
          <cell r="DA18">
            <v>3.673708921126225</v>
          </cell>
          <cell r="DB18">
            <v>4.8820534143295484</v>
          </cell>
          <cell r="DC18">
            <v>5.0780397378969226</v>
          </cell>
          <cell r="DD18">
            <v>5.6076102456498624</v>
          </cell>
          <cell r="DE18">
            <v>5.52841906594342</v>
          </cell>
          <cell r="DF18">
            <v>5.5629397708624255</v>
          </cell>
          <cell r="DG18">
            <v>5.4027357779714054</v>
          </cell>
          <cell r="DH18">
            <v>5.4027357779714054</v>
          </cell>
          <cell r="DI18">
            <v>5.4027357779714054</v>
          </cell>
          <cell r="DJ18">
            <v>5.4027357779714054</v>
          </cell>
          <cell r="DK18">
            <v>5.4027357779714054</v>
          </cell>
          <cell r="DL18">
            <v>5.4027357779714054</v>
          </cell>
          <cell r="DM18">
            <v>5.4027357779714054</v>
          </cell>
          <cell r="DN18">
            <v>5.4027357779714054</v>
          </cell>
          <cell r="DO18">
            <v>5.4027357779714054</v>
          </cell>
          <cell r="DP18">
            <v>5.4027357779714054</v>
          </cell>
          <cell r="DQ18">
            <v>15.650659642318878</v>
          </cell>
          <cell r="DR18">
            <v>15.649751626249417</v>
          </cell>
          <cell r="DS18">
            <v>15.727408593340687</v>
          </cell>
          <cell r="DT18">
            <v>15.483797210743823</v>
          </cell>
          <cell r="DU18">
            <v>15.555464529899739</v>
          </cell>
          <cell r="DV18">
            <v>15.708153433697603</v>
          </cell>
          <cell r="DW18">
            <v>15.469058351374439</v>
          </cell>
          <cell r="DX18">
            <v>15.527964159405196</v>
          </cell>
          <cell r="DY18">
            <v>15.670884907911606</v>
          </cell>
          <cell r="DZ18">
            <v>15.581042772303812</v>
          </cell>
          <cell r="EA18">
            <v>15.5380833296497</v>
          </cell>
          <cell r="EB18">
            <v>15.567937662136279</v>
          </cell>
          <cell r="EC18">
            <v>15.537388777819636</v>
          </cell>
          <cell r="ED18">
            <v>15.737149783782254</v>
          </cell>
          <cell r="EE18">
            <v>15.40798947330919</v>
          </cell>
          <cell r="EF18">
            <v>15.40798947330919</v>
          </cell>
          <cell r="EG18">
            <v>15.40798947330919</v>
          </cell>
          <cell r="EH18">
            <v>15.40798947330919</v>
          </cell>
          <cell r="EI18">
            <v>15.40798947330919</v>
          </cell>
          <cell r="EJ18">
            <v>15.40798947330919</v>
          </cell>
          <cell r="EK18">
            <v>15.40798947330919</v>
          </cell>
          <cell r="EL18">
            <v>15.40798947330919</v>
          </cell>
          <cell r="EM18">
            <v>15.40798947330919</v>
          </cell>
          <cell r="EN18">
            <v>15.40798947330919</v>
          </cell>
          <cell r="EO18">
            <v>15.40798947330919</v>
          </cell>
          <cell r="EP18">
            <v>15.40798947330919</v>
          </cell>
          <cell r="EQ18">
            <v>15.40798947330919</v>
          </cell>
          <cell r="ER18">
            <v>15.40798947330919</v>
          </cell>
          <cell r="ES18">
            <v>15.40798947330919</v>
          </cell>
          <cell r="ET18">
            <v>15.40798947330919</v>
          </cell>
        </row>
        <row r="19">
          <cell r="A19">
            <v>45102.099592468439</v>
          </cell>
          <cell r="B19">
            <v>41343.785267936357</v>
          </cell>
          <cell r="C19">
            <v>44210.697256059808</v>
          </cell>
          <cell r="D19">
            <v>21411.516690040673</v>
          </cell>
          <cell r="E19">
            <v>20183.604507735028</v>
          </cell>
          <cell r="F19">
            <v>19476.35295377603</v>
          </cell>
          <cell r="G19">
            <v>17826.437634800655</v>
          </cell>
          <cell r="H19">
            <v>21029.737939854433</v>
          </cell>
          <cell r="I19">
            <v>24150.837561478053</v>
          </cell>
          <cell r="J19">
            <v>21907.362502721608</v>
          </cell>
          <cell r="K19">
            <v>21893.504123099468</v>
          </cell>
          <cell r="L19">
            <v>22829.648699701516</v>
          </cell>
          <cell r="M19">
            <v>25045.999386565603</v>
          </cell>
          <cell r="N19">
            <v>22587.001841344812</v>
          </cell>
          <cell r="O19">
            <v>24358.523548791236</v>
          </cell>
          <cell r="P19">
            <v>27231.414093520143</v>
          </cell>
          <cell r="Q19">
            <v>29461.338919892951</v>
          </cell>
          <cell r="R19">
            <v>28090.330344660844</v>
          </cell>
          <cell r="S19">
            <v>30248.97591590137</v>
          </cell>
          <cell r="T19">
            <v>25458.125769036051</v>
          </cell>
          <cell r="U19">
            <v>25019.193902656516</v>
          </cell>
          <cell r="V19">
            <v>25019.193902656516</v>
          </cell>
          <cell r="W19">
            <v>25019.193902656516</v>
          </cell>
          <cell r="X19">
            <v>25019.193902656516</v>
          </cell>
          <cell r="Y19">
            <v>25019.193902656516</v>
          </cell>
          <cell r="Z19">
            <v>25019.193902656516</v>
          </cell>
          <cell r="AA19">
            <v>25019.193902656516</v>
          </cell>
          <cell r="AB19">
            <v>25019.193902656516</v>
          </cell>
          <cell r="AC19">
            <v>25019.193902656516</v>
          </cell>
          <cell r="AD19">
            <v>25019.193902656516</v>
          </cell>
          <cell r="AE19">
            <v>20386.910113726357</v>
          </cell>
          <cell r="AF19">
            <v>18688.088617483627</v>
          </cell>
          <cell r="AG19">
            <v>19983.981215255233</v>
          </cell>
          <cell r="AH19">
            <v>21411.516690040673</v>
          </cell>
          <cell r="AI19">
            <v>20183.604507735028</v>
          </cell>
          <cell r="AJ19">
            <v>19476.35295377603</v>
          </cell>
          <cell r="AK19">
            <v>17826.437634800655</v>
          </cell>
          <cell r="AL19">
            <v>21029.737939854433</v>
          </cell>
          <cell r="AM19">
            <v>24150.837561478053</v>
          </cell>
          <cell r="AN19">
            <v>21907.362502721608</v>
          </cell>
          <cell r="AO19">
            <v>21893.504123099468</v>
          </cell>
          <cell r="AP19">
            <v>22829.648699701516</v>
          </cell>
          <cell r="AQ19">
            <v>25045.999386565603</v>
          </cell>
          <cell r="AR19">
            <v>22587.001841344812</v>
          </cell>
          <cell r="AS19">
            <v>24358.523548791236</v>
          </cell>
          <cell r="AT19">
            <v>27231.414093520143</v>
          </cell>
          <cell r="AU19">
            <v>29461.338919892951</v>
          </cell>
          <cell r="AV19">
            <v>28090.330344660844</v>
          </cell>
          <cell r="AW19">
            <v>30248.97591590137</v>
          </cell>
          <cell r="AX19">
            <v>25458.125769036051</v>
          </cell>
          <cell r="AY19">
            <v>25019.193902656516</v>
          </cell>
          <cell r="AZ19">
            <v>25019.193902656516</v>
          </cell>
          <cell r="BA19">
            <v>25019.193902656516</v>
          </cell>
          <cell r="BB19">
            <v>25019.193902656516</v>
          </cell>
          <cell r="BC19">
            <v>25019.193902656516</v>
          </cell>
          <cell r="BD19">
            <v>25019.193902656516</v>
          </cell>
          <cell r="BE19">
            <v>25019.193902656516</v>
          </cell>
          <cell r="BF19">
            <v>25019.193902656516</v>
          </cell>
          <cell r="BG19">
            <v>25019.193902656516</v>
          </cell>
          <cell r="BH19">
            <v>25019.193902656516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3.5882972998627571</v>
          </cell>
          <cell r="CN19">
            <v>3.2818608227814909</v>
          </cell>
          <cell r="CO19">
            <v>3.4628196683202792</v>
          </cell>
          <cell r="CP19">
            <v>3.6905977141760467</v>
          </cell>
          <cell r="CQ19">
            <v>3.5894524781745911</v>
          </cell>
          <cell r="CR19">
            <v>3.3802483794949922</v>
          </cell>
          <cell r="CS19">
            <v>3.183294806062182</v>
          </cell>
          <cell r="CT19">
            <v>3.6911329276931881</v>
          </cell>
          <cell r="CU19">
            <v>4.1529078111494924</v>
          </cell>
          <cell r="CV19">
            <v>3.86383773070613</v>
          </cell>
          <cell r="CW19">
            <v>3.7984822727941236</v>
          </cell>
          <cell r="CX19">
            <v>3.993494022882182</v>
          </cell>
          <cell r="CY19">
            <v>4.3778212223920017</v>
          </cell>
          <cell r="CZ19">
            <v>3.9493342587684173</v>
          </cell>
          <cell r="DA19">
            <v>4.2095672002580784</v>
          </cell>
          <cell r="DB19">
            <v>4.7060515533757163</v>
          </cell>
          <cell r="DC19">
            <v>5.0914204937114285</v>
          </cell>
          <cell r="DD19">
            <v>4.8544868914752604</v>
          </cell>
          <cell r="DE19">
            <v>5.2275375640858099</v>
          </cell>
          <cell r="DF19">
            <v>4.3995971678134493</v>
          </cell>
          <cell r="DG19">
            <v>4.3237422752064196</v>
          </cell>
          <cell r="DH19">
            <v>4.3237422752064196</v>
          </cell>
          <cell r="DI19">
            <v>4.3237422752064196</v>
          </cell>
          <cell r="DJ19">
            <v>4.3237422752064196</v>
          </cell>
          <cell r="DK19">
            <v>4.3237422752064196</v>
          </cell>
          <cell r="DL19">
            <v>4.3237422752064196</v>
          </cell>
          <cell r="DM19">
            <v>4.3237422752064196</v>
          </cell>
          <cell r="DN19">
            <v>4.3237422752064196</v>
          </cell>
          <cell r="DO19">
            <v>4.3237422752064196</v>
          </cell>
          <cell r="DP19">
            <v>4.3237422752064196</v>
          </cell>
          <cell r="DQ19">
            <v>15.565752664619186</v>
          </cell>
          <cell r="DR19">
            <v>15.600979307901424</v>
          </cell>
          <cell r="DS19">
            <v>15.810997600406592</v>
          </cell>
          <cell r="DT19">
            <v>15.894902155395695</v>
          </cell>
          <cell r="DU19">
            <v>15.405565871889126</v>
          </cell>
          <cell r="DV19">
            <v>15.785784095016011</v>
          </cell>
          <cell r="DW19">
            <v>15.342454324628891</v>
          </cell>
          <cell r="DX19">
            <v>15.609223919001577</v>
          </cell>
          <cell r="DY19">
            <v>15.932614269207766</v>
          </cell>
          <cell r="DZ19">
            <v>15.533822956215159</v>
          </cell>
          <cell r="EA19">
            <v>15.791097277614137</v>
          </cell>
          <cell r="EB19">
            <v>15.662220196279872</v>
          </cell>
          <cell r="EC19">
            <v>15.674275607823176</v>
          </cell>
          <cell r="ED19">
            <v>15.669019832446372</v>
          </cell>
          <cell r="EE19">
            <v>15.853335457265304</v>
          </cell>
          <cell r="EF19">
            <v>15.853335457265304</v>
          </cell>
          <cell r="EG19">
            <v>15.853335457265304</v>
          </cell>
          <cell r="EH19">
            <v>15.853335457265304</v>
          </cell>
          <cell r="EI19">
            <v>15.853335457265304</v>
          </cell>
          <cell r="EJ19">
            <v>15.853335457265304</v>
          </cell>
          <cell r="EK19">
            <v>15.853335457265304</v>
          </cell>
          <cell r="EL19">
            <v>15.853335457265304</v>
          </cell>
          <cell r="EM19">
            <v>15.853335457265304</v>
          </cell>
          <cell r="EN19">
            <v>15.853335457265304</v>
          </cell>
          <cell r="EO19">
            <v>15.853335457265304</v>
          </cell>
          <cell r="EP19">
            <v>15.853335457265304</v>
          </cell>
          <cell r="EQ19">
            <v>15.853335457265304</v>
          </cell>
          <cell r="ER19">
            <v>15.853335457265304</v>
          </cell>
          <cell r="ES19">
            <v>15.853335457265304</v>
          </cell>
          <cell r="ET19">
            <v>15.853335457265304</v>
          </cell>
        </row>
        <row r="20">
          <cell r="A20">
            <v>29197.814674958609</v>
          </cell>
          <cell r="B20">
            <v>34596.727065264102</v>
          </cell>
          <cell r="C20">
            <v>31810.91301860617</v>
          </cell>
          <cell r="D20">
            <v>20171.621895594217</v>
          </cell>
          <cell r="E20">
            <v>21395.832474482781</v>
          </cell>
          <cell r="F20">
            <v>20390.482804805004</v>
          </cell>
          <cell r="G20">
            <v>22482.123208172041</v>
          </cell>
          <cell r="H20">
            <v>21278.221646284215</v>
          </cell>
          <cell r="I20">
            <v>25939.049840124288</v>
          </cell>
          <cell r="J20">
            <v>23623.449693657298</v>
          </cell>
          <cell r="K20">
            <v>24430.87327325427</v>
          </cell>
          <cell r="L20">
            <v>24459.65550181807</v>
          </cell>
          <cell r="M20">
            <v>24644.210113360215</v>
          </cell>
          <cell r="N20">
            <v>25534.349367907776</v>
          </cell>
          <cell r="O20">
            <v>28846.242529657815</v>
          </cell>
          <cell r="P20">
            <v>27334.873165741275</v>
          </cell>
          <cell r="Q20">
            <v>29680.683097330697</v>
          </cell>
          <cell r="R20">
            <v>29582.89093865324</v>
          </cell>
          <cell r="S20">
            <v>28188.159546008323</v>
          </cell>
          <cell r="T20">
            <v>30017.325894012563</v>
          </cell>
          <cell r="U20">
            <v>32880.401178600245</v>
          </cell>
          <cell r="V20">
            <v>32880.401178600245</v>
          </cell>
          <cell r="W20">
            <v>32880.401178600245</v>
          </cell>
          <cell r="X20">
            <v>32880.401178600245</v>
          </cell>
          <cell r="Y20">
            <v>32880.401178600245</v>
          </cell>
          <cell r="Z20">
            <v>32880.401178600245</v>
          </cell>
          <cell r="AA20">
            <v>32880.401178600245</v>
          </cell>
          <cell r="AB20">
            <v>32880.401178600245</v>
          </cell>
          <cell r="AC20">
            <v>32880.401178600245</v>
          </cell>
          <cell r="AD20">
            <v>32880.401178600245</v>
          </cell>
          <cell r="AE20">
            <v>13197.904946203933</v>
          </cell>
          <cell r="AF20">
            <v>15638.3044532686</v>
          </cell>
          <cell r="AG20">
            <v>14379.06949356718</v>
          </cell>
          <cell r="AH20">
            <v>20171.621895594217</v>
          </cell>
          <cell r="AI20">
            <v>21395.832474482781</v>
          </cell>
          <cell r="AJ20">
            <v>20390.482804805004</v>
          </cell>
          <cell r="AK20">
            <v>22482.123208172041</v>
          </cell>
          <cell r="AL20">
            <v>21278.221646284215</v>
          </cell>
          <cell r="AM20">
            <v>25939.049840124288</v>
          </cell>
          <cell r="AN20">
            <v>23623.449693657298</v>
          </cell>
          <cell r="AO20">
            <v>24430.87327325427</v>
          </cell>
          <cell r="AP20">
            <v>24459.65550181807</v>
          </cell>
          <cell r="AQ20">
            <v>24644.210113360215</v>
          </cell>
          <cell r="AR20">
            <v>25534.349367907776</v>
          </cell>
          <cell r="AS20">
            <v>28846.242529657815</v>
          </cell>
          <cell r="AT20">
            <v>27334.873165741275</v>
          </cell>
          <cell r="AU20">
            <v>29680.683097330697</v>
          </cell>
          <cell r="AV20">
            <v>29582.89093865324</v>
          </cell>
          <cell r="AW20">
            <v>28188.159546008323</v>
          </cell>
          <cell r="AX20">
            <v>30017.325894012563</v>
          </cell>
          <cell r="AY20">
            <v>32880.401178600245</v>
          </cell>
          <cell r="AZ20">
            <v>32880.401178600245</v>
          </cell>
          <cell r="BA20">
            <v>32880.401178600245</v>
          </cell>
          <cell r="BB20">
            <v>32880.401178600245</v>
          </cell>
          <cell r="BC20">
            <v>32880.401178600245</v>
          </cell>
          <cell r="BD20">
            <v>32880.401178600245</v>
          </cell>
          <cell r="BE20">
            <v>32880.401178600245</v>
          </cell>
          <cell r="BF20">
            <v>32880.401178600245</v>
          </cell>
          <cell r="BG20">
            <v>32880.401178600245</v>
          </cell>
          <cell r="BH20">
            <v>32880.401178600245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2.3271704895312402</v>
          </cell>
          <cell r="CN20">
            <v>2.720086067715517</v>
          </cell>
          <cell r="CO20">
            <v>2.5088451628768325</v>
          </cell>
          <cell r="CP20">
            <v>3.4944930440728399</v>
          </cell>
          <cell r="CQ20">
            <v>3.7779088801689027</v>
          </cell>
          <cell r="CR20">
            <v>3.5493777384663776</v>
          </cell>
          <cell r="CS20">
            <v>3.9074081074789837</v>
          </cell>
          <cell r="CT20">
            <v>3.7368001649740283</v>
          </cell>
          <cell r="CU20">
            <v>4.5042061669776361</v>
          </cell>
          <cell r="CV20">
            <v>4.1811866041011969</v>
          </cell>
          <cell r="CW20">
            <v>4.2375136796163444</v>
          </cell>
          <cell r="CX20">
            <v>4.2829443247633439</v>
          </cell>
          <cell r="CY20">
            <v>4.3017783570689252</v>
          </cell>
          <cell r="CZ20">
            <v>4.5125301683087571</v>
          </cell>
          <cell r="DA20">
            <v>5.0404664591065043</v>
          </cell>
          <cell r="DB20">
            <v>4.7763763760286091</v>
          </cell>
          <cell r="DC20">
            <v>5.1862729602183437</v>
          </cell>
          <cell r="DD20">
            <v>5.1691851854320596</v>
          </cell>
          <cell r="DE20">
            <v>4.9254759121406861</v>
          </cell>
          <cell r="DF20">
            <v>5.2450964525199906</v>
          </cell>
          <cell r="DG20">
            <v>5.7453777257923671</v>
          </cell>
          <cell r="DH20">
            <v>5.7453777257923671</v>
          </cell>
          <cell r="DI20">
            <v>5.7453777257923671</v>
          </cell>
          <cell r="DJ20">
            <v>5.7453777257923671</v>
          </cell>
          <cell r="DK20">
            <v>5.7453777257923671</v>
          </cell>
          <cell r="DL20">
            <v>5.7453777257923671</v>
          </cell>
          <cell r="DM20">
            <v>5.7453777257923671</v>
          </cell>
          <cell r="DN20">
            <v>5.7453777257923671</v>
          </cell>
          <cell r="DO20">
            <v>5.7453777257923671</v>
          </cell>
          <cell r="DP20">
            <v>5.7453777257923671</v>
          </cell>
          <cell r="DQ20">
            <v>15.537599780888144</v>
          </cell>
          <cell r="DR20">
            <v>15.75121840573444</v>
          </cell>
          <cell r="DS20">
            <v>15.702328515206963</v>
          </cell>
          <cell r="DT20">
            <v>15.814802555098172</v>
          </cell>
          <cell r="DU20">
            <v>15.516181296980163</v>
          </cell>
          <cell r="DV20">
            <v>15.739191646493657</v>
          </cell>
          <cell r="DW20">
            <v>15.76361015034113</v>
          </cell>
          <cell r="DX20">
            <v>15.600646298263536</v>
          </cell>
          <cell r="DY20">
            <v>15.777672543934445</v>
          </cell>
          <cell r="DZ20">
            <v>15.479285215144222</v>
          </cell>
          <cell r="EA20">
            <v>15.795559481200041</v>
          </cell>
          <cell r="EB20">
            <v>15.646422114815696</v>
          </cell>
          <cell r="EC20">
            <v>15.695458544782939</v>
          </cell>
          <cell r="ED20">
            <v>15.502859581353407</v>
          </cell>
          <cell r="EE20">
            <v>15.679263435695326</v>
          </cell>
          <cell r="EF20">
            <v>15.679263435695326</v>
          </cell>
          <cell r="EG20">
            <v>15.679263435695326</v>
          </cell>
          <cell r="EH20">
            <v>15.679263435695326</v>
          </cell>
          <cell r="EI20">
            <v>15.679263435695326</v>
          </cell>
          <cell r="EJ20">
            <v>15.679263435695326</v>
          </cell>
          <cell r="EK20">
            <v>15.679263435695326</v>
          </cell>
          <cell r="EL20">
            <v>15.679263435695326</v>
          </cell>
          <cell r="EM20">
            <v>15.679263435695326</v>
          </cell>
          <cell r="EN20">
            <v>15.679263435695326</v>
          </cell>
          <cell r="EO20">
            <v>15.679263435695326</v>
          </cell>
          <cell r="EP20">
            <v>15.679263435695326</v>
          </cell>
          <cell r="EQ20">
            <v>15.679263435695326</v>
          </cell>
          <cell r="ER20">
            <v>15.679263435695326</v>
          </cell>
          <cell r="ES20">
            <v>15.679263435695326</v>
          </cell>
          <cell r="ET20">
            <v>15.679263435695326</v>
          </cell>
        </row>
        <row r="21">
          <cell r="A21">
            <v>34007.287050030754</v>
          </cell>
          <cell r="B21">
            <v>38119.356636604651</v>
          </cell>
          <cell r="C21">
            <v>42798.691050328467</v>
          </cell>
          <cell r="D21">
            <v>20238.616338465188</v>
          </cell>
          <cell r="E21">
            <v>16385.226835781821</v>
          </cell>
          <cell r="F21">
            <v>21499.062170001613</v>
          </cell>
          <cell r="G21">
            <v>22085.492963330584</v>
          </cell>
          <cell r="H21">
            <v>22802.071187285645</v>
          </cell>
          <cell r="I21">
            <v>21879.496146312016</v>
          </cell>
          <cell r="J21">
            <v>21625.289573537375</v>
          </cell>
          <cell r="K21">
            <v>24502.657772547143</v>
          </cell>
          <cell r="L21">
            <v>25368.05795948529</v>
          </cell>
          <cell r="M21">
            <v>24354.524733199956</v>
          </cell>
          <cell r="N21">
            <v>25522.446425393457</v>
          </cell>
          <cell r="O21">
            <v>23784.38091968618</v>
          </cell>
          <cell r="P21">
            <v>24287.735857499592</v>
          </cell>
          <cell r="Q21">
            <v>24717.679405048835</v>
          </cell>
          <cell r="R21">
            <v>27286.873555336639</v>
          </cell>
          <cell r="S21">
            <v>27236.467649994618</v>
          </cell>
          <cell r="T21">
            <v>33052.174896893819</v>
          </cell>
          <cell r="U21">
            <v>28255.37760509838</v>
          </cell>
          <cell r="V21">
            <v>28255.37760509838</v>
          </cell>
          <cell r="W21">
            <v>28255.37760509838</v>
          </cell>
          <cell r="X21">
            <v>28255.37760509838</v>
          </cell>
          <cell r="Y21">
            <v>28255.37760509838</v>
          </cell>
          <cell r="Z21">
            <v>28255.37760509838</v>
          </cell>
          <cell r="AA21">
            <v>28255.37760509838</v>
          </cell>
          <cell r="AB21">
            <v>28255.37760509838</v>
          </cell>
          <cell r="AC21">
            <v>28255.37760509838</v>
          </cell>
          <cell r="AD21">
            <v>28255.37760509838</v>
          </cell>
          <cell r="AE21">
            <v>15371.86761958287</v>
          </cell>
          <cell r="AF21">
            <v>17230.592463888548</v>
          </cell>
          <cell r="AG21">
            <v>19345.730582659944</v>
          </cell>
          <cell r="AH21">
            <v>20238.616338465188</v>
          </cell>
          <cell r="AI21">
            <v>16385.226835781821</v>
          </cell>
          <cell r="AJ21">
            <v>21499.062170001613</v>
          </cell>
          <cell r="AK21">
            <v>22085.492963330584</v>
          </cell>
          <cell r="AL21">
            <v>22802.071187285645</v>
          </cell>
          <cell r="AM21">
            <v>21879.496146312016</v>
          </cell>
          <cell r="AN21">
            <v>21625.289573537375</v>
          </cell>
          <cell r="AO21">
            <v>24502.657772547143</v>
          </cell>
          <cell r="AP21">
            <v>25368.05795948529</v>
          </cell>
          <cell r="AQ21">
            <v>24354.524733199956</v>
          </cell>
          <cell r="AR21">
            <v>25522.446425393457</v>
          </cell>
          <cell r="AS21">
            <v>23784.38091968618</v>
          </cell>
          <cell r="AT21">
            <v>24287.735857499592</v>
          </cell>
          <cell r="AU21">
            <v>24717.679405048835</v>
          </cell>
          <cell r="AV21">
            <v>27286.873555336639</v>
          </cell>
          <cell r="AW21">
            <v>27236.467649994618</v>
          </cell>
          <cell r="AX21">
            <v>33052.174896893819</v>
          </cell>
          <cell r="AY21">
            <v>28255.37760509838</v>
          </cell>
          <cell r="AZ21">
            <v>28255.37760509838</v>
          </cell>
          <cell r="BA21">
            <v>28255.37760509838</v>
          </cell>
          <cell r="BB21">
            <v>28255.37760509838</v>
          </cell>
          <cell r="BC21">
            <v>28255.37760509838</v>
          </cell>
          <cell r="BD21">
            <v>28255.37760509838</v>
          </cell>
          <cell r="BE21">
            <v>28255.37760509838</v>
          </cell>
          <cell r="BF21">
            <v>28255.37760509838</v>
          </cell>
          <cell r="BG21">
            <v>28255.37760509838</v>
          </cell>
          <cell r="BH21">
            <v>28255.37760509838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2.6854839159319153</v>
          </cell>
          <cell r="CN21">
            <v>3.0250985089204492</v>
          </cell>
          <cell r="CO21">
            <v>3.4177167660249412</v>
          </cell>
          <cell r="CP21">
            <v>3.5762723597772808</v>
          </cell>
          <cell r="CQ21">
            <v>2.9439441212910009</v>
          </cell>
          <cell r="CR21">
            <v>3.7364477559608154</v>
          </cell>
          <cell r="CS21">
            <v>3.8315792377597013</v>
          </cell>
          <cell r="CT21">
            <v>3.9531045761494781</v>
          </cell>
          <cell r="CU21">
            <v>3.8357031399260522</v>
          </cell>
          <cell r="CV21">
            <v>3.7434456207562667</v>
          </cell>
          <cell r="CW21">
            <v>4.3097954762149406</v>
          </cell>
          <cell r="CX21">
            <v>4.3913209998109437</v>
          </cell>
          <cell r="CY21">
            <v>4.2901110711836354</v>
          </cell>
          <cell r="CZ21">
            <v>4.4413285825829147</v>
          </cell>
          <cell r="DA21">
            <v>4.2022452414295373</v>
          </cell>
          <cell r="DB21">
            <v>4.2911784324728117</v>
          </cell>
          <cell r="DC21">
            <v>4.3671412348208323</v>
          </cell>
          <cell r="DD21">
            <v>4.8210687063330058</v>
          </cell>
          <cell r="DE21">
            <v>4.8121629468525002</v>
          </cell>
          <cell r="DF21">
            <v>5.8396871942295432</v>
          </cell>
          <cell r="DG21">
            <v>4.992184849660827</v>
          </cell>
          <cell r="DH21">
            <v>4.992184849660827</v>
          </cell>
          <cell r="DI21">
            <v>4.992184849660827</v>
          </cell>
          <cell r="DJ21">
            <v>4.992184849660827</v>
          </cell>
          <cell r="DK21">
            <v>4.992184849660827</v>
          </cell>
          <cell r="DL21">
            <v>4.992184849660827</v>
          </cell>
          <cell r="DM21">
            <v>4.992184849660827</v>
          </cell>
          <cell r="DN21">
            <v>4.992184849660827</v>
          </cell>
          <cell r="DO21">
            <v>4.992184849660827</v>
          </cell>
          <cell r="DP21">
            <v>4.992184849660827</v>
          </cell>
          <cell r="DQ21">
            <v>15.682352650569397</v>
          </cell>
          <cell r="DR21">
            <v>15.605145585039839</v>
          </cell>
          <cell r="DS21">
            <v>15.50801462637698</v>
          </cell>
          <cell r="DT21">
            <v>15.504485778161946</v>
          </cell>
          <cell r="DU21">
            <v>15.248602071670284</v>
          </cell>
          <cell r="DV21">
            <v>15.764047576423</v>
          </cell>
          <cell r="DW21">
            <v>15.791974051648371</v>
          </cell>
          <cell r="DX21">
            <v>15.803130604559399</v>
          </cell>
          <cell r="DY21">
            <v>15.627858275691462</v>
          </cell>
          <cell r="DZ21">
            <v>15.826961226874598</v>
          </cell>
          <cell r="EA21">
            <v>15.576277252676576</v>
          </cell>
          <cell r="EB21">
            <v>15.827020766442782</v>
          </cell>
          <cell r="EC21">
            <v>15.55314633801054</v>
          </cell>
          <cell r="ED21">
            <v>15.744052585687564</v>
          </cell>
          <cell r="EE21">
            <v>15.506636026084879</v>
          </cell>
          <cell r="EF21">
            <v>15.506636026084879</v>
          </cell>
          <cell r="EG21">
            <v>15.506636026084879</v>
          </cell>
          <cell r="EH21">
            <v>15.506636026084879</v>
          </cell>
          <cell r="EI21">
            <v>15.506636026084879</v>
          </cell>
          <cell r="EJ21">
            <v>15.506636026084879</v>
          </cell>
          <cell r="EK21">
            <v>15.506636026084879</v>
          </cell>
          <cell r="EL21">
            <v>15.506636026084879</v>
          </cell>
          <cell r="EM21">
            <v>15.506636026084879</v>
          </cell>
          <cell r="EN21">
            <v>15.506636026084879</v>
          </cell>
          <cell r="EO21">
            <v>15.506636026084879</v>
          </cell>
          <cell r="EP21">
            <v>15.506636026084879</v>
          </cell>
          <cell r="EQ21">
            <v>15.506636026084879</v>
          </cell>
          <cell r="ER21">
            <v>15.506636026084879</v>
          </cell>
          <cell r="ES21">
            <v>15.506636026084879</v>
          </cell>
          <cell r="ET21">
            <v>15.506636026084879</v>
          </cell>
        </row>
        <row r="22">
          <cell r="A22">
            <v>41679.908723391898</v>
          </cell>
          <cell r="B22">
            <v>38949.873982724595</v>
          </cell>
          <cell r="C22">
            <v>38279.009827215967</v>
          </cell>
          <cell r="D22">
            <v>19803.820864430265</v>
          </cell>
          <cell r="E22">
            <v>18782.114347972252</v>
          </cell>
          <cell r="F22">
            <v>20986.62816611278</v>
          </cell>
          <cell r="G22">
            <v>20111.353972015637</v>
          </cell>
          <cell r="H22">
            <v>22174.967489824219</v>
          </cell>
          <cell r="I22">
            <v>21497.90488534289</v>
          </cell>
          <cell r="J22">
            <v>25916.46067106145</v>
          </cell>
          <cell r="K22">
            <v>22784.905058401546</v>
          </cell>
          <cell r="L22">
            <v>26802.307393086361</v>
          </cell>
          <cell r="M22">
            <v>22312.099410523471</v>
          </cell>
          <cell r="N22">
            <v>25948.128124287599</v>
          </cell>
          <cell r="O22">
            <v>30718.092552928589</v>
          </cell>
          <cell r="P22">
            <v>23590.62667039904</v>
          </cell>
          <cell r="Q22">
            <v>27775.156201394755</v>
          </cell>
          <cell r="R22">
            <v>30139.35194207789</v>
          </cell>
          <cell r="S22">
            <v>30283.77012219582</v>
          </cell>
          <cell r="T22">
            <v>24900.626457534214</v>
          </cell>
          <cell r="U22">
            <v>31398.327125203305</v>
          </cell>
          <cell r="V22">
            <v>31398.327125203305</v>
          </cell>
          <cell r="W22">
            <v>31398.327125203305</v>
          </cell>
          <cell r="X22">
            <v>31398.327125203305</v>
          </cell>
          <cell r="Y22">
            <v>31398.327125203305</v>
          </cell>
          <cell r="Z22">
            <v>31398.327125203305</v>
          </cell>
          <cell r="AA22">
            <v>31398.327125203305</v>
          </cell>
          <cell r="AB22">
            <v>31398.327125203305</v>
          </cell>
          <cell r="AC22">
            <v>31398.327125203305</v>
          </cell>
          <cell r="AD22">
            <v>31398.327125203305</v>
          </cell>
          <cell r="AE22">
            <v>18840.022091432849</v>
          </cell>
          <cell r="AF22">
            <v>17606.000319314982</v>
          </cell>
          <cell r="AG22">
            <v>17302.758400192459</v>
          </cell>
          <cell r="AH22">
            <v>19803.820864430265</v>
          </cell>
          <cell r="AI22">
            <v>18782.114347972252</v>
          </cell>
          <cell r="AJ22">
            <v>20986.62816611278</v>
          </cell>
          <cell r="AK22">
            <v>20111.353972015637</v>
          </cell>
          <cell r="AL22">
            <v>22174.967489824219</v>
          </cell>
          <cell r="AM22">
            <v>21497.90488534289</v>
          </cell>
          <cell r="AN22">
            <v>25916.46067106145</v>
          </cell>
          <cell r="AO22">
            <v>22784.905058401546</v>
          </cell>
          <cell r="AP22">
            <v>26802.307393086361</v>
          </cell>
          <cell r="AQ22">
            <v>22312.099410523471</v>
          </cell>
          <cell r="AR22">
            <v>25948.128124287599</v>
          </cell>
          <cell r="AS22">
            <v>30718.092552928589</v>
          </cell>
          <cell r="AT22">
            <v>23590.62667039904</v>
          </cell>
          <cell r="AU22">
            <v>27775.156201394755</v>
          </cell>
          <cell r="AV22">
            <v>30139.35194207789</v>
          </cell>
          <cell r="AW22">
            <v>30283.77012219582</v>
          </cell>
          <cell r="AX22">
            <v>24900.626457534214</v>
          </cell>
          <cell r="AY22">
            <v>31398.327125203305</v>
          </cell>
          <cell r="AZ22">
            <v>31398.327125203305</v>
          </cell>
          <cell r="BA22">
            <v>31398.327125203305</v>
          </cell>
          <cell r="BB22">
            <v>31398.327125203305</v>
          </cell>
          <cell r="BC22">
            <v>31398.327125203305</v>
          </cell>
          <cell r="BD22">
            <v>31398.327125203305</v>
          </cell>
          <cell r="BE22">
            <v>31398.327125203305</v>
          </cell>
          <cell r="BF22">
            <v>31398.327125203305</v>
          </cell>
          <cell r="BG22">
            <v>31398.327125203305</v>
          </cell>
          <cell r="BH22">
            <v>31398.327125203305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3.3612157451214393</v>
          </cell>
          <cell r="CN22">
            <v>3.1289746393453282</v>
          </cell>
          <cell r="CO22">
            <v>3.0266545748483327</v>
          </cell>
          <cell r="CP22">
            <v>3.3838667040669237</v>
          </cell>
          <cell r="CQ22">
            <v>3.348344321675516</v>
          </cell>
          <cell r="CR22">
            <v>3.6521442411543696</v>
          </cell>
          <cell r="CS22">
            <v>3.5638969523612976</v>
          </cell>
          <cell r="CT22">
            <v>3.8801445697025634</v>
          </cell>
          <cell r="CU22">
            <v>3.7475542168580822</v>
          </cell>
          <cell r="CV22">
            <v>4.600065081929789</v>
          </cell>
          <cell r="CW22">
            <v>3.9482994563396718</v>
          </cell>
          <cell r="CX22">
            <v>4.5670092670519944</v>
          </cell>
          <cell r="CY22">
            <v>3.9291202641589056</v>
          </cell>
          <cell r="CZ22">
            <v>4.4933009536460817</v>
          </cell>
          <cell r="DA22">
            <v>5.3171474983759044</v>
          </cell>
          <cell r="DB22">
            <v>4.0834189613011462</v>
          </cell>
          <cell r="DC22">
            <v>4.807740000743185</v>
          </cell>
          <cell r="DD22">
            <v>5.2169704061332434</v>
          </cell>
          <cell r="DE22">
            <v>5.2419684675789835</v>
          </cell>
          <cell r="DF22">
            <v>4.3101733432354079</v>
          </cell>
          <cell r="DG22">
            <v>5.4348926854524526</v>
          </cell>
          <cell r="DH22">
            <v>5.4348926854524526</v>
          </cell>
          <cell r="DI22">
            <v>5.4348926854524526</v>
          </cell>
          <cell r="DJ22">
            <v>5.4348926854524526</v>
          </cell>
          <cell r="DK22">
            <v>5.4348926854524526</v>
          </cell>
          <cell r="DL22">
            <v>5.4348926854524526</v>
          </cell>
          <cell r="DM22">
            <v>5.4348926854524526</v>
          </cell>
          <cell r="DN22">
            <v>5.4348926854524526</v>
          </cell>
          <cell r="DO22">
            <v>5.4348926854524526</v>
          </cell>
          <cell r="DP22">
            <v>5.4348926854524526</v>
          </cell>
          <cell r="DQ22">
            <v>15.356496813855387</v>
          </cell>
          <cell r="DR22">
            <v>15.415790433918</v>
          </cell>
          <cell r="DS22">
            <v>15.662447221004509</v>
          </cell>
          <cell r="DT22">
            <v>16.034036860548703</v>
          </cell>
          <cell r="DU22">
            <v>15.368146936257</v>
          </cell>
          <cell r="DV22">
            <v>15.743521508842097</v>
          </cell>
          <cell r="DW22">
            <v>15.460491888471605</v>
          </cell>
          <cell r="DX22">
            <v>15.657492780795179</v>
          </cell>
          <cell r="DY22">
            <v>15.716482308363913</v>
          </cell>
          <cell r="DZ22">
            <v>15.435434189278336</v>
          </cell>
          <cell r="EA22">
            <v>15.810451590758936</v>
          </cell>
          <cell r="EB22">
            <v>16.078570211997935</v>
          </cell>
          <cell r="EC22">
            <v>15.557945639511221</v>
          </cell>
          <cell r="ED22">
            <v>15.821500210588631</v>
          </cell>
          <cell r="EE22">
            <v>15.827877203888438</v>
          </cell>
          <cell r="EF22">
            <v>15.827877203888438</v>
          </cell>
          <cell r="EG22">
            <v>15.827877203888438</v>
          </cell>
          <cell r="EH22">
            <v>15.827877203888438</v>
          </cell>
          <cell r="EI22">
            <v>15.827877203888438</v>
          </cell>
          <cell r="EJ22">
            <v>15.827877203888438</v>
          </cell>
          <cell r="EK22">
            <v>15.827877203888438</v>
          </cell>
          <cell r="EL22">
            <v>15.827877203888438</v>
          </cell>
          <cell r="EM22">
            <v>15.827877203888438</v>
          </cell>
          <cell r="EN22">
            <v>15.827877203888438</v>
          </cell>
          <cell r="EO22">
            <v>15.827877203888438</v>
          </cell>
          <cell r="EP22">
            <v>15.827877203888438</v>
          </cell>
          <cell r="EQ22">
            <v>15.827877203888438</v>
          </cell>
          <cell r="ER22">
            <v>15.827877203888438</v>
          </cell>
          <cell r="ES22">
            <v>15.827877203888438</v>
          </cell>
          <cell r="ET22">
            <v>15.827877203888438</v>
          </cell>
        </row>
        <row r="23">
          <cell r="A23">
            <v>42816.210111684639</v>
          </cell>
          <cell r="B23">
            <v>36216.018743368608</v>
          </cell>
          <cell r="C23">
            <v>43608.521073859905</v>
          </cell>
          <cell r="D23">
            <v>15306.768755501742</v>
          </cell>
          <cell r="E23">
            <v>18249.588308745631</v>
          </cell>
          <cell r="F23">
            <v>19125.563960338848</v>
          </cell>
          <cell r="G23">
            <v>20577.101798607328</v>
          </cell>
          <cell r="H23">
            <v>19765.508753280956</v>
          </cell>
          <cell r="I23">
            <v>21358.83043130135</v>
          </cell>
          <cell r="J23">
            <v>21457.323983771101</v>
          </cell>
          <cell r="K23">
            <v>23365.028988234251</v>
          </cell>
          <cell r="L23">
            <v>23304.719581014644</v>
          </cell>
          <cell r="M23">
            <v>26399.152834673117</v>
          </cell>
          <cell r="N23">
            <v>26645.073100342219</v>
          </cell>
          <cell r="O23">
            <v>24078.774016844472</v>
          </cell>
          <cell r="P23">
            <v>28541.545581621776</v>
          </cell>
          <cell r="Q23">
            <v>30334.862599194963</v>
          </cell>
          <cell r="R23">
            <v>25974.163193057138</v>
          </cell>
          <cell r="S23">
            <v>25822.733232155962</v>
          </cell>
          <cell r="T23">
            <v>27730.763942199985</v>
          </cell>
          <cell r="U23">
            <v>33587.164129057579</v>
          </cell>
          <cell r="V23">
            <v>33587.164129057579</v>
          </cell>
          <cell r="W23">
            <v>33587.164129057579</v>
          </cell>
          <cell r="X23">
            <v>33587.164129057579</v>
          </cell>
          <cell r="Y23">
            <v>33587.164129057579</v>
          </cell>
          <cell r="Z23">
            <v>33587.164129057579</v>
          </cell>
          <cell r="AA23">
            <v>33587.164129057579</v>
          </cell>
          <cell r="AB23">
            <v>33587.164129057579</v>
          </cell>
          <cell r="AC23">
            <v>33587.164129057579</v>
          </cell>
          <cell r="AD23">
            <v>33587.164129057579</v>
          </cell>
          <cell r="AE23">
            <v>19353.649494027093</v>
          </cell>
          <cell r="AF23">
            <v>16370.251617318907</v>
          </cell>
          <cell r="AG23">
            <v>19711.787419177799</v>
          </cell>
          <cell r="AH23">
            <v>15306.768755501742</v>
          </cell>
          <cell r="AI23">
            <v>18249.588308745631</v>
          </cell>
          <cell r="AJ23">
            <v>19125.563960338848</v>
          </cell>
          <cell r="AK23">
            <v>20577.101798607328</v>
          </cell>
          <cell r="AL23">
            <v>19765.508753280956</v>
          </cell>
          <cell r="AM23">
            <v>21358.83043130135</v>
          </cell>
          <cell r="AN23">
            <v>21457.323983771101</v>
          </cell>
          <cell r="AO23">
            <v>23365.028988234251</v>
          </cell>
          <cell r="AP23">
            <v>23304.719581014644</v>
          </cell>
          <cell r="AQ23">
            <v>26399.152834673117</v>
          </cell>
          <cell r="AR23">
            <v>26645.073100342219</v>
          </cell>
          <cell r="AS23">
            <v>24078.774016844472</v>
          </cell>
          <cell r="AT23">
            <v>28541.545581621776</v>
          </cell>
          <cell r="AU23">
            <v>30334.862599194963</v>
          </cell>
          <cell r="AV23">
            <v>25974.163193057138</v>
          </cell>
          <cell r="AW23">
            <v>25822.733232155962</v>
          </cell>
          <cell r="AX23">
            <v>27730.763942199985</v>
          </cell>
          <cell r="AY23">
            <v>33587.164129057579</v>
          </cell>
          <cell r="AZ23">
            <v>33587.164129057579</v>
          </cell>
          <cell r="BA23">
            <v>33587.164129057579</v>
          </cell>
          <cell r="BB23">
            <v>33587.164129057579</v>
          </cell>
          <cell r="BC23">
            <v>33587.164129057579</v>
          </cell>
          <cell r="BD23">
            <v>33587.164129057579</v>
          </cell>
          <cell r="BE23">
            <v>33587.164129057579</v>
          </cell>
          <cell r="BF23">
            <v>33587.164129057579</v>
          </cell>
          <cell r="BG23">
            <v>33587.164129057579</v>
          </cell>
          <cell r="BH23">
            <v>33587.164129057579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3.3233105319812726</v>
          </cell>
          <cell r="CN23">
            <v>2.8713775376018162</v>
          </cell>
          <cell r="CO23">
            <v>3.5027057582373442</v>
          </cell>
          <cell r="CP23">
            <v>2.7109805423004238</v>
          </cell>
          <cell r="CQ23">
            <v>3.2064840231683149</v>
          </cell>
          <cell r="CR23">
            <v>3.348217856698001</v>
          </cell>
          <cell r="CS23">
            <v>3.5759838139023761</v>
          </cell>
          <cell r="CT23">
            <v>3.5174779211777523</v>
          </cell>
          <cell r="CU23">
            <v>3.7893245143905729</v>
          </cell>
          <cell r="CV23">
            <v>3.8395781982029127</v>
          </cell>
          <cell r="CW23">
            <v>4.0446923192967272</v>
          </cell>
          <cell r="CX23">
            <v>4.0607254479754635</v>
          </cell>
          <cell r="CY23">
            <v>4.5944643099666029</v>
          </cell>
          <cell r="CZ23">
            <v>4.6921303650361637</v>
          </cell>
          <cell r="DA23">
            <v>4.215485197760426</v>
          </cell>
          <cell r="DB23">
            <v>4.9967852531180732</v>
          </cell>
          <cell r="DC23">
            <v>5.3107423232406301</v>
          </cell>
          <cell r="DD23">
            <v>4.5473121010209647</v>
          </cell>
          <cell r="DE23">
            <v>4.5208011682704106</v>
          </cell>
          <cell r="DF23">
            <v>4.8548412323299921</v>
          </cell>
          <cell r="DG23">
            <v>5.8801246741941506</v>
          </cell>
          <cell r="DH23">
            <v>5.8801246741941506</v>
          </cell>
          <cell r="DI23">
            <v>5.8801246741941506</v>
          </cell>
          <cell r="DJ23">
            <v>5.8801246741941506</v>
          </cell>
          <cell r="DK23">
            <v>5.8801246741941506</v>
          </cell>
          <cell r="DL23">
            <v>5.8801246741941506</v>
          </cell>
          <cell r="DM23">
            <v>5.8801246741941506</v>
          </cell>
          <cell r="DN23">
            <v>5.8801246741941506</v>
          </cell>
          <cell r="DO23">
            <v>5.8801246741941506</v>
          </cell>
          <cell r="DP23">
            <v>5.8801246741941506</v>
          </cell>
          <cell r="DQ23">
            <v>15.955083563105514</v>
          </cell>
          <cell r="DR23">
            <v>15.619682136424865</v>
          </cell>
          <cell r="DS23">
            <v>15.4180512913023</v>
          </cell>
          <cell r="DT23">
            <v>15.469071835983696</v>
          </cell>
          <cell r="DU23">
            <v>15.593051990120774</v>
          </cell>
          <cell r="DV23">
            <v>15.649759846411804</v>
          </cell>
          <cell r="DW23">
            <v>15.765066146797306</v>
          </cell>
          <cell r="DX23">
            <v>15.395143904124504</v>
          </cell>
          <cell r="DY23">
            <v>15.442684685666768</v>
          </cell>
          <cell r="DZ23">
            <v>15.310845609069265</v>
          </cell>
          <cell r="EA23">
            <v>15.826612507595454</v>
          </cell>
          <cell r="EB23">
            <v>15.723433562624397</v>
          </cell>
          <cell r="EC23">
            <v>15.742084657290077</v>
          </cell>
          <cell r="ED23">
            <v>15.558007684287253</v>
          </cell>
          <cell r="EE23">
            <v>15.649264743430569</v>
          </cell>
          <cell r="EF23">
            <v>15.649264743430569</v>
          </cell>
          <cell r="EG23">
            <v>15.649264743430569</v>
          </cell>
          <cell r="EH23">
            <v>15.649264743430569</v>
          </cell>
          <cell r="EI23">
            <v>15.649264743430569</v>
          </cell>
          <cell r="EJ23">
            <v>15.649264743430569</v>
          </cell>
          <cell r="EK23">
            <v>15.649264743430569</v>
          </cell>
          <cell r="EL23">
            <v>15.649264743430569</v>
          </cell>
          <cell r="EM23">
            <v>15.649264743430569</v>
          </cell>
          <cell r="EN23">
            <v>15.649264743430569</v>
          </cell>
          <cell r="EO23">
            <v>15.649264743430569</v>
          </cell>
          <cell r="EP23">
            <v>15.649264743430569</v>
          </cell>
          <cell r="EQ23">
            <v>15.649264743430569</v>
          </cell>
          <cell r="ER23">
            <v>15.649264743430569</v>
          </cell>
          <cell r="ES23">
            <v>15.649264743430569</v>
          </cell>
          <cell r="ET23">
            <v>15.649264743430569</v>
          </cell>
        </row>
        <row r="24">
          <cell r="A24">
            <v>37249.582610296216</v>
          </cell>
          <cell r="B24">
            <v>37764.738253954158</v>
          </cell>
          <cell r="C24">
            <v>39951.778130524734</v>
          </cell>
          <cell r="D24">
            <v>14966.224261799402</v>
          </cell>
          <cell r="E24">
            <v>18869.674784700441</v>
          </cell>
          <cell r="F24">
            <v>18701.876820396603</v>
          </cell>
          <cell r="G24">
            <v>21767.026172911435</v>
          </cell>
          <cell r="H24">
            <v>18403.114918645304</v>
          </cell>
          <cell r="I24">
            <v>22363.530338789158</v>
          </cell>
          <cell r="J24">
            <v>20985.70687092693</v>
          </cell>
          <cell r="K24">
            <v>21918.171174480067</v>
          </cell>
          <cell r="L24">
            <v>20986.141203417319</v>
          </cell>
          <cell r="M24">
            <v>23185.38039409152</v>
          </cell>
          <cell r="N24">
            <v>26289.537053881639</v>
          </cell>
          <cell r="O24">
            <v>24282.561149025361</v>
          </cell>
          <cell r="P24">
            <v>25179.99237960115</v>
          </cell>
          <cell r="Q24">
            <v>29084.480652848608</v>
          </cell>
          <cell r="R24">
            <v>27608.99231209973</v>
          </cell>
          <cell r="S24">
            <v>27597.308838117624</v>
          </cell>
          <cell r="T24">
            <v>31032.388608575206</v>
          </cell>
          <cell r="U24">
            <v>25866.080572754752</v>
          </cell>
          <cell r="V24">
            <v>25866.080572754752</v>
          </cell>
          <cell r="W24">
            <v>25866.080572754752</v>
          </cell>
          <cell r="X24">
            <v>25866.080572754752</v>
          </cell>
          <cell r="Y24">
            <v>25866.080572754752</v>
          </cell>
          <cell r="Z24">
            <v>25866.080572754752</v>
          </cell>
          <cell r="AA24">
            <v>25866.080572754752</v>
          </cell>
          <cell r="AB24">
            <v>25866.080572754752</v>
          </cell>
          <cell r="AC24">
            <v>25866.080572754752</v>
          </cell>
          <cell r="AD24">
            <v>25866.080572754752</v>
          </cell>
          <cell r="AE24">
            <v>16837.439926560441</v>
          </cell>
          <cell r="AF24">
            <v>17070.298970745316</v>
          </cell>
          <cell r="AG24">
            <v>18058.877901253134</v>
          </cell>
          <cell r="AH24">
            <v>14966.224261799402</v>
          </cell>
          <cell r="AI24">
            <v>18869.674784700441</v>
          </cell>
          <cell r="AJ24">
            <v>18701.876820396603</v>
          </cell>
          <cell r="AK24">
            <v>21767.026172911435</v>
          </cell>
          <cell r="AL24">
            <v>18403.114918645304</v>
          </cell>
          <cell r="AM24">
            <v>22363.530338789158</v>
          </cell>
          <cell r="AN24">
            <v>20985.70687092693</v>
          </cell>
          <cell r="AO24">
            <v>21918.171174480067</v>
          </cell>
          <cell r="AP24">
            <v>20986.141203417319</v>
          </cell>
          <cell r="AQ24">
            <v>23185.38039409152</v>
          </cell>
          <cell r="AR24">
            <v>26289.537053881639</v>
          </cell>
          <cell r="AS24">
            <v>24282.561149025361</v>
          </cell>
          <cell r="AT24">
            <v>25179.99237960115</v>
          </cell>
          <cell r="AU24">
            <v>29084.480652848608</v>
          </cell>
          <cell r="AV24">
            <v>27608.99231209973</v>
          </cell>
          <cell r="AW24">
            <v>27597.308838117624</v>
          </cell>
          <cell r="AX24">
            <v>31032.388608575206</v>
          </cell>
          <cell r="AY24">
            <v>25866.080572754752</v>
          </cell>
          <cell r="AZ24">
            <v>25866.080572754752</v>
          </cell>
          <cell r="BA24">
            <v>25866.080572754752</v>
          </cell>
          <cell r="BB24">
            <v>25866.080572754752</v>
          </cell>
          <cell r="BC24">
            <v>25866.080572754752</v>
          </cell>
          <cell r="BD24">
            <v>25866.080572754752</v>
          </cell>
          <cell r="BE24">
            <v>25866.080572754752</v>
          </cell>
          <cell r="BF24">
            <v>25866.080572754752</v>
          </cell>
          <cell r="BG24">
            <v>25866.080572754752</v>
          </cell>
          <cell r="BH24">
            <v>25866.080572754752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2.9558665385994036</v>
          </cell>
          <cell r="CN24">
            <v>3.0043423595031036</v>
          </cell>
          <cell r="CO24">
            <v>3.169068627232472</v>
          </cell>
          <cell r="CP24">
            <v>2.6486209138707317</v>
          </cell>
          <cell r="CQ24">
            <v>3.3116142172767251</v>
          </cell>
          <cell r="CR24">
            <v>3.3118531875525288</v>
          </cell>
          <cell r="CS24">
            <v>3.8191464780167128</v>
          </cell>
          <cell r="CT24">
            <v>3.2043101619741403</v>
          </cell>
          <cell r="CU24">
            <v>3.8868120317726174</v>
          </cell>
          <cell r="CV24">
            <v>3.7153325960823991</v>
          </cell>
          <cell r="CW24">
            <v>3.8326233577057622</v>
          </cell>
          <cell r="CX24">
            <v>3.6902609878077137</v>
          </cell>
          <cell r="CY24">
            <v>4.067851459186584</v>
          </cell>
          <cell r="CZ24">
            <v>4.6144043347295485</v>
          </cell>
          <cell r="DA24">
            <v>4.2282549002081611</v>
          </cell>
          <cell r="DB24">
            <v>4.384522106743507</v>
          </cell>
          <cell r="DC24">
            <v>5.0643998005685047</v>
          </cell>
          <cell r="DD24">
            <v>4.8074771156555158</v>
          </cell>
          <cell r="DE24">
            <v>4.8054427047952641</v>
          </cell>
          <cell r="DF24">
            <v>5.4035836003501041</v>
          </cell>
          <cell r="DG24">
            <v>4.5039887374202765</v>
          </cell>
          <cell r="DH24">
            <v>4.5039887374202765</v>
          </cell>
          <cell r="DI24">
            <v>4.5039887374202765</v>
          </cell>
          <cell r="DJ24">
            <v>4.5039887374202765</v>
          </cell>
          <cell r="DK24">
            <v>4.5039887374202765</v>
          </cell>
          <cell r="DL24">
            <v>4.5039887374202765</v>
          </cell>
          <cell r="DM24">
            <v>4.5039887374202765</v>
          </cell>
          <cell r="DN24">
            <v>4.5039887374202765</v>
          </cell>
          <cell r="DO24">
            <v>4.5039887374202765</v>
          </cell>
          <cell r="DP24">
            <v>4.5039887374202765</v>
          </cell>
          <cell r="DQ24">
            <v>15.606243312796357</v>
          </cell>
          <cell r="DR24">
            <v>15.566781940703549</v>
          </cell>
          <cell r="DS24">
            <v>15.612277180270418</v>
          </cell>
          <cell r="DT24">
            <v>15.481020302748155</v>
          </cell>
          <cell r="DU24">
            <v>15.611039132051662</v>
          </cell>
          <cell r="DV24">
            <v>15.471102064123553</v>
          </cell>
          <cell r="DW24">
            <v>15.614925609224532</v>
          </cell>
          <cell r="DX24">
            <v>15.734897803005579</v>
          </cell>
          <cell r="DY24">
            <v>15.76354751215643</v>
          </cell>
          <cell r="DZ24">
            <v>15.475084889636323</v>
          </cell>
          <cell r="EA24">
            <v>15.668062951956145</v>
          </cell>
          <cell r="EB24">
            <v>15.580544969474774</v>
          </cell>
          <cell r="EC24">
            <v>15.615513682867022</v>
          </cell>
          <cell r="ED24">
            <v>15.608976520035645</v>
          </cell>
          <cell r="EE24">
            <v>15.734047819249282</v>
          </cell>
          <cell r="EF24">
            <v>15.734047819249282</v>
          </cell>
          <cell r="EG24">
            <v>15.734047819249282</v>
          </cell>
          <cell r="EH24">
            <v>15.734047819249282</v>
          </cell>
          <cell r="EI24">
            <v>15.734047819249282</v>
          </cell>
          <cell r="EJ24">
            <v>15.734047819249282</v>
          </cell>
          <cell r="EK24">
            <v>15.734047819249282</v>
          </cell>
          <cell r="EL24">
            <v>15.734047819249282</v>
          </cell>
          <cell r="EM24">
            <v>15.734047819249282</v>
          </cell>
          <cell r="EN24">
            <v>15.734047819249282</v>
          </cell>
          <cell r="EO24">
            <v>15.734047819249282</v>
          </cell>
          <cell r="EP24">
            <v>15.734047819249282</v>
          </cell>
          <cell r="EQ24">
            <v>15.734047819249282</v>
          </cell>
          <cell r="ER24">
            <v>15.734047819249282</v>
          </cell>
          <cell r="ES24">
            <v>15.734047819249282</v>
          </cell>
          <cell r="ET24">
            <v>15.734047819249282</v>
          </cell>
        </row>
        <row r="25">
          <cell r="A25">
            <v>40670.461411195938</v>
          </cell>
          <cell r="B25">
            <v>40169.513637392833</v>
          </cell>
          <cell r="C25">
            <v>37737.406892803549</v>
          </cell>
          <cell r="D25">
            <v>19851.892091069752</v>
          </cell>
          <cell r="E25">
            <v>23213.309841842525</v>
          </cell>
          <cell r="F25">
            <v>19122.833204181268</v>
          </cell>
          <cell r="G25">
            <v>20101.703584387236</v>
          </cell>
          <cell r="H25">
            <v>23704.213926754717</v>
          </cell>
          <cell r="I25">
            <v>21216.543577172004</v>
          </cell>
          <cell r="J25">
            <v>22148.305430970348</v>
          </cell>
          <cell r="K25">
            <v>23351.270799704893</v>
          </cell>
          <cell r="L25">
            <v>20261.291336430833</v>
          </cell>
          <cell r="M25">
            <v>22211.750441122105</v>
          </cell>
          <cell r="N25">
            <v>22456.136977344253</v>
          </cell>
          <cell r="O25">
            <v>23377.961481233371</v>
          </cell>
          <cell r="P25">
            <v>23833.945912421201</v>
          </cell>
          <cell r="Q25">
            <v>26053.128424781818</v>
          </cell>
          <cell r="R25">
            <v>26537.437020802034</v>
          </cell>
          <cell r="S25">
            <v>28293.592178665764</v>
          </cell>
          <cell r="T25">
            <v>26446.551375226059</v>
          </cell>
          <cell r="U25">
            <v>30463.132514321336</v>
          </cell>
          <cell r="V25">
            <v>30463.132514321336</v>
          </cell>
          <cell r="W25">
            <v>30463.132514321336</v>
          </cell>
          <cell r="X25">
            <v>30463.132514321336</v>
          </cell>
          <cell r="Y25">
            <v>30463.132514321336</v>
          </cell>
          <cell r="Z25">
            <v>30463.132514321336</v>
          </cell>
          <cell r="AA25">
            <v>30463.132514321336</v>
          </cell>
          <cell r="AB25">
            <v>30463.132514321336</v>
          </cell>
          <cell r="AC25">
            <v>30463.132514321336</v>
          </cell>
          <cell r="AD25">
            <v>30463.132514321336</v>
          </cell>
          <cell r="AE25">
            <v>18383.734871896882</v>
          </cell>
          <cell r="AF25">
            <v>18157.298024644195</v>
          </cell>
          <cell r="AG25">
            <v>17057.944734288521</v>
          </cell>
          <cell r="AH25">
            <v>19851.892091069752</v>
          </cell>
          <cell r="AI25">
            <v>23213.309841842525</v>
          </cell>
          <cell r="AJ25">
            <v>19122.833204181268</v>
          </cell>
          <cell r="AK25">
            <v>20101.703584387236</v>
          </cell>
          <cell r="AL25">
            <v>23704.213926754717</v>
          </cell>
          <cell r="AM25">
            <v>21216.543577172004</v>
          </cell>
          <cell r="AN25">
            <v>22148.305430970348</v>
          </cell>
          <cell r="AO25">
            <v>23351.270799704893</v>
          </cell>
          <cell r="AP25">
            <v>20261.291336430833</v>
          </cell>
          <cell r="AQ25">
            <v>22211.750441122105</v>
          </cell>
          <cell r="AR25">
            <v>22456.136977344253</v>
          </cell>
          <cell r="AS25">
            <v>23377.961481233371</v>
          </cell>
          <cell r="AT25">
            <v>23833.945912421201</v>
          </cell>
          <cell r="AU25">
            <v>26053.128424781818</v>
          </cell>
          <cell r="AV25">
            <v>26537.437020802034</v>
          </cell>
          <cell r="AW25">
            <v>28293.592178665764</v>
          </cell>
          <cell r="AX25">
            <v>26446.551375226059</v>
          </cell>
          <cell r="AY25">
            <v>30463.132514321336</v>
          </cell>
          <cell r="AZ25">
            <v>30463.132514321336</v>
          </cell>
          <cell r="BA25">
            <v>30463.132514321336</v>
          </cell>
          <cell r="BB25">
            <v>30463.132514321336</v>
          </cell>
          <cell r="BC25">
            <v>30463.132514321336</v>
          </cell>
          <cell r="BD25">
            <v>30463.132514321336</v>
          </cell>
          <cell r="BE25">
            <v>30463.132514321336</v>
          </cell>
          <cell r="BF25">
            <v>30463.132514321336</v>
          </cell>
          <cell r="BG25">
            <v>30463.132514321336</v>
          </cell>
          <cell r="BH25">
            <v>30463.132514321336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3.2413614711341765</v>
          </cell>
          <cell r="CN25">
            <v>3.2265009350696854</v>
          </cell>
          <cell r="CO25">
            <v>3.0549073251900176</v>
          </cell>
          <cell r="CP25">
            <v>3.5034134165730939</v>
          </cell>
          <cell r="CQ25">
            <v>4.0503335741214048</v>
          </cell>
          <cell r="CR25">
            <v>3.3134344448578279</v>
          </cell>
          <cell r="CS25">
            <v>3.5540225111472292</v>
          </cell>
          <cell r="CT25">
            <v>4.1311975265617695</v>
          </cell>
          <cell r="CU25">
            <v>3.6994206563536238</v>
          </cell>
          <cell r="CV25">
            <v>3.9195649125152077</v>
          </cell>
          <cell r="CW25">
            <v>4.0632738014341259</v>
          </cell>
          <cell r="CX25">
            <v>3.5444335604205022</v>
          </cell>
          <cell r="CY25">
            <v>3.8629768131243378</v>
          </cell>
          <cell r="CZ25">
            <v>3.8837631571366242</v>
          </cell>
          <cell r="DA25">
            <v>4.1543034801169174</v>
          </cell>
          <cell r="DB25">
            <v>4.2353326883686027</v>
          </cell>
          <cell r="DC25">
            <v>4.6296851917515429</v>
          </cell>
          <cell r="DD25">
            <v>4.7157476522236594</v>
          </cell>
          <cell r="DE25">
            <v>5.0278194079152376</v>
          </cell>
          <cell r="DF25">
            <v>4.6995971185677616</v>
          </cell>
          <cell r="DG25">
            <v>5.4133504121434326</v>
          </cell>
          <cell r="DH25">
            <v>5.4133504121434326</v>
          </cell>
          <cell r="DI25">
            <v>5.4133504121434326</v>
          </cell>
          <cell r="DJ25">
            <v>5.4133504121434326</v>
          </cell>
          <cell r="DK25">
            <v>5.4133504121434326</v>
          </cell>
          <cell r="DL25">
            <v>5.4133504121434326</v>
          </cell>
          <cell r="DM25">
            <v>5.4133504121434326</v>
          </cell>
          <cell r="DN25">
            <v>5.4133504121434326</v>
          </cell>
          <cell r="DO25">
            <v>5.4133504121434326</v>
          </cell>
          <cell r="DP25">
            <v>5.4133504121434326</v>
          </cell>
          <cell r="DQ25">
            <v>15.538654777581147</v>
          </cell>
          <cell r="DR25">
            <v>15.417947487516274</v>
          </cell>
          <cell r="DS25">
            <v>15.298040230902064</v>
          </cell>
          <cell r="DT25">
            <v>15.524501104464751</v>
          </cell>
          <cell r="DU25">
            <v>15.70194355400187</v>
          </cell>
          <cell r="DV25">
            <v>15.81178825746165</v>
          </cell>
          <cell r="DW25">
            <v>15.496007786228972</v>
          </cell>
          <cell r="DX25">
            <v>15.72015170820748</v>
          </cell>
          <cell r="DY25">
            <v>15.712599903975335</v>
          </cell>
          <cell r="DZ25">
            <v>15.481383828654254</v>
          </cell>
          <cell r="EA25">
            <v>15.744960223988077</v>
          </cell>
          <cell r="EB25">
            <v>15.661285866087042</v>
          </cell>
          <cell r="EC25">
            <v>15.753164914385442</v>
          </cell>
          <cell r="ED25">
            <v>15.841249958452034</v>
          </cell>
          <cell r="EE25">
            <v>15.417556720199721</v>
          </cell>
          <cell r="EF25">
            <v>15.417556720199721</v>
          </cell>
          <cell r="EG25">
            <v>15.417556720199721</v>
          </cell>
          <cell r="EH25">
            <v>15.417556720199721</v>
          </cell>
          <cell r="EI25">
            <v>15.417556720199721</v>
          </cell>
          <cell r="EJ25">
            <v>15.417556720199721</v>
          </cell>
          <cell r="EK25">
            <v>15.417556720199721</v>
          </cell>
          <cell r="EL25">
            <v>15.417556720199721</v>
          </cell>
          <cell r="EM25">
            <v>15.417556720199721</v>
          </cell>
          <cell r="EN25">
            <v>15.417556720199721</v>
          </cell>
          <cell r="EO25">
            <v>15.417556720199721</v>
          </cell>
          <cell r="EP25">
            <v>15.417556720199721</v>
          </cell>
          <cell r="EQ25">
            <v>15.417556720199721</v>
          </cell>
          <cell r="ER25">
            <v>15.417556720199721</v>
          </cell>
          <cell r="ES25">
            <v>15.417556720199721</v>
          </cell>
          <cell r="ET25">
            <v>15.417556720199721</v>
          </cell>
        </row>
        <row r="26">
          <cell r="A26">
            <v>41784.602066147942</v>
          </cell>
          <cell r="B26">
            <v>43492.838143048895</v>
          </cell>
          <cell r="C26">
            <v>45067.078893852537</v>
          </cell>
          <cell r="D26">
            <v>19915.483205981538</v>
          </cell>
          <cell r="E26">
            <v>18665.619287279675</v>
          </cell>
          <cell r="F26">
            <v>20833.077223608903</v>
          </cell>
          <cell r="G26">
            <v>19716.863788607559</v>
          </cell>
          <cell r="H26">
            <v>19854.352666546009</v>
          </cell>
          <cell r="I26">
            <v>26340.550493775736</v>
          </cell>
          <cell r="J26">
            <v>24156.151190734392</v>
          </cell>
          <cell r="K26">
            <v>22529.672451128135</v>
          </cell>
          <cell r="L26">
            <v>20150.699469902651</v>
          </cell>
          <cell r="M26">
            <v>25330.381674547945</v>
          </cell>
          <cell r="N26">
            <v>23156.779413470002</v>
          </cell>
          <cell r="O26">
            <v>28548.376105889791</v>
          </cell>
          <cell r="P26">
            <v>24337.590704929888</v>
          </cell>
          <cell r="Q26">
            <v>26583.451361758078</v>
          </cell>
          <cell r="R26">
            <v>28849.457709025613</v>
          </cell>
          <cell r="S26">
            <v>28843.033679651104</v>
          </cell>
          <cell r="T26">
            <v>33578.308348188977</v>
          </cell>
          <cell r="U26">
            <v>31295.716695831976</v>
          </cell>
          <cell r="V26">
            <v>31295.716695831976</v>
          </cell>
          <cell r="W26">
            <v>31295.716695831976</v>
          </cell>
          <cell r="X26">
            <v>31295.716695831976</v>
          </cell>
          <cell r="Y26">
            <v>31295.716695831976</v>
          </cell>
          <cell r="Z26">
            <v>31295.716695831976</v>
          </cell>
          <cell r="AA26">
            <v>31295.716695831976</v>
          </cell>
          <cell r="AB26">
            <v>31295.716695831976</v>
          </cell>
          <cell r="AC26">
            <v>31295.716695831976</v>
          </cell>
          <cell r="AD26">
            <v>31295.716695831976</v>
          </cell>
          <cell r="AE26">
            <v>18887.345249058737</v>
          </cell>
          <cell r="AF26">
            <v>19659.496782301765</v>
          </cell>
          <cell r="AG26">
            <v>20371.080166977685</v>
          </cell>
          <cell r="AH26">
            <v>19915.483205981538</v>
          </cell>
          <cell r="AI26">
            <v>18665.619287279675</v>
          </cell>
          <cell r="AJ26">
            <v>20833.077223608903</v>
          </cell>
          <cell r="AK26">
            <v>19716.863788607559</v>
          </cell>
          <cell r="AL26">
            <v>19854.352666546009</v>
          </cell>
          <cell r="AM26">
            <v>26340.550493775736</v>
          </cell>
          <cell r="AN26">
            <v>24156.151190734392</v>
          </cell>
          <cell r="AO26">
            <v>22529.672451128135</v>
          </cell>
          <cell r="AP26">
            <v>20150.699469902651</v>
          </cell>
          <cell r="AQ26">
            <v>25330.381674547945</v>
          </cell>
          <cell r="AR26">
            <v>23156.779413470002</v>
          </cell>
          <cell r="AS26">
            <v>28548.376105889791</v>
          </cell>
          <cell r="AT26">
            <v>24337.590704929888</v>
          </cell>
          <cell r="AU26">
            <v>26583.451361758078</v>
          </cell>
          <cell r="AV26">
            <v>28849.457709025613</v>
          </cell>
          <cell r="AW26">
            <v>28843.033679651104</v>
          </cell>
          <cell r="AX26">
            <v>33578.308348188977</v>
          </cell>
          <cell r="AY26">
            <v>31295.716695831976</v>
          </cell>
          <cell r="AZ26">
            <v>31295.716695831976</v>
          </cell>
          <cell r="BA26">
            <v>31295.716695831976</v>
          </cell>
          <cell r="BB26">
            <v>31295.716695831976</v>
          </cell>
          <cell r="BC26">
            <v>31295.716695831976</v>
          </cell>
          <cell r="BD26">
            <v>31295.716695831976</v>
          </cell>
          <cell r="BE26">
            <v>31295.716695831976</v>
          </cell>
          <cell r="BF26">
            <v>31295.716695831976</v>
          </cell>
          <cell r="BG26">
            <v>31295.716695831976</v>
          </cell>
          <cell r="BH26">
            <v>31295.716695831976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3.3305541140355523</v>
          </cell>
          <cell r="CN26">
            <v>3.4626601536091601</v>
          </cell>
          <cell r="CO26">
            <v>3.5629797020983838</v>
          </cell>
          <cell r="CP26">
            <v>3.4784351225217285</v>
          </cell>
          <cell r="CQ26">
            <v>3.306561230984856</v>
          </cell>
          <cell r="CR26">
            <v>3.6344183158670589</v>
          </cell>
          <cell r="CS26">
            <v>3.5110254329008881</v>
          </cell>
          <cell r="CT26">
            <v>3.5581340504776899</v>
          </cell>
          <cell r="CU26">
            <v>4.6149710714560888</v>
          </cell>
          <cell r="CV26">
            <v>4.2387110780925052</v>
          </cell>
          <cell r="CW26">
            <v>3.9866485030900538</v>
          </cell>
          <cell r="CX26">
            <v>3.4790616503487368</v>
          </cell>
          <cell r="CY26">
            <v>4.3822892840109704</v>
          </cell>
          <cell r="CZ26">
            <v>4.0945193299509866</v>
          </cell>
          <cell r="DA26">
            <v>4.9468952690661991</v>
          </cell>
          <cell r="DB26">
            <v>4.2172455579302977</v>
          </cell>
          <cell r="DC26">
            <v>4.6064108616602422</v>
          </cell>
          <cell r="DD26">
            <v>4.9990670336748417</v>
          </cell>
          <cell r="DE26">
            <v>4.9979538705161657</v>
          </cell>
          <cell r="DF26">
            <v>5.8184876819187084</v>
          </cell>
          <cell r="DG26">
            <v>5.4229575892657236</v>
          </cell>
          <cell r="DH26">
            <v>5.4229575892657236</v>
          </cell>
          <cell r="DI26">
            <v>5.4229575892657236</v>
          </cell>
          <cell r="DJ26">
            <v>5.4229575892657236</v>
          </cell>
          <cell r="DK26">
            <v>5.4229575892657236</v>
          </cell>
          <cell r="DL26">
            <v>5.4229575892657236</v>
          </cell>
          <cell r="DM26">
            <v>5.4229575892657236</v>
          </cell>
          <cell r="DN26">
            <v>5.4229575892657236</v>
          </cell>
          <cell r="DO26">
            <v>5.4229575892657236</v>
          </cell>
          <cell r="DP26">
            <v>5.4229575892657236</v>
          </cell>
          <cell r="DQ26">
            <v>15.536799462052469</v>
          </cell>
          <cell r="DR26">
            <v>15.554987388486392</v>
          </cell>
          <cell r="DS26">
            <v>15.664186497272331</v>
          </cell>
          <cell r="DT26">
            <v>15.686067373901357</v>
          </cell>
          <cell r="DU26">
            <v>15.465820653687642</v>
          </cell>
          <cell r="DV26">
            <v>15.704555430813581</v>
          </cell>
          <cell r="DW26">
            <v>15.385478098249813</v>
          </cell>
          <cell r="DX26">
            <v>15.287644025204038</v>
          </cell>
          <cell r="DY26">
            <v>15.637344340058837</v>
          </cell>
          <cell r="DZ26">
            <v>15.613528480639225</v>
          </cell>
          <cell r="EA26">
            <v>15.482962682877007</v>
          </cell>
          <cell r="EB26">
            <v>15.868472983920407</v>
          </cell>
          <cell r="EC26">
            <v>15.836085082486276</v>
          </cell>
          <cell r="ED26">
            <v>15.494671329476974</v>
          </cell>
          <cell r="EE26">
            <v>15.810872234616058</v>
          </cell>
          <cell r="EF26">
            <v>15.810872234616058</v>
          </cell>
          <cell r="EG26">
            <v>15.810872234616058</v>
          </cell>
          <cell r="EH26">
            <v>15.810872234616058</v>
          </cell>
          <cell r="EI26">
            <v>15.810872234616058</v>
          </cell>
          <cell r="EJ26">
            <v>15.810872234616058</v>
          </cell>
          <cell r="EK26">
            <v>15.810872234616058</v>
          </cell>
          <cell r="EL26">
            <v>15.810872234616058</v>
          </cell>
          <cell r="EM26">
            <v>15.810872234616058</v>
          </cell>
          <cell r="EN26">
            <v>15.810872234616058</v>
          </cell>
          <cell r="EO26">
            <v>15.810872234616058</v>
          </cell>
          <cell r="EP26">
            <v>15.810872234616058</v>
          </cell>
          <cell r="EQ26">
            <v>15.810872234616058</v>
          </cell>
          <cell r="ER26">
            <v>15.810872234616058</v>
          </cell>
          <cell r="ES26">
            <v>15.810872234616058</v>
          </cell>
          <cell r="ET26">
            <v>15.810872234616058</v>
          </cell>
        </row>
        <row r="27">
          <cell r="A27">
            <v>37597.183822329425</v>
          </cell>
          <cell r="B27">
            <v>35177.480554884249</v>
          </cell>
          <cell r="C27">
            <v>37707.039722726782</v>
          </cell>
          <cell r="D27">
            <v>18160.746370011551</v>
          </cell>
          <cell r="E27">
            <v>20036.420132811312</v>
          </cell>
          <cell r="F27">
            <v>20508.037100729485</v>
          </cell>
          <cell r="G27">
            <v>19304.531431573487</v>
          </cell>
          <cell r="H27">
            <v>18612.442789441971</v>
          </cell>
          <cell r="I27">
            <v>20471.487075435907</v>
          </cell>
          <cell r="J27">
            <v>23036.194370326415</v>
          </cell>
          <cell r="K27">
            <v>24646.360201023213</v>
          </cell>
          <cell r="L27">
            <v>21970.905831816221</v>
          </cell>
          <cell r="M27">
            <v>26055.158485869306</v>
          </cell>
          <cell r="N27">
            <v>25916.566435987148</v>
          </cell>
          <cell r="O27">
            <v>24755.860154816415</v>
          </cell>
          <cell r="P27">
            <v>25673.129420486657</v>
          </cell>
          <cell r="Q27">
            <v>26096.05637346446</v>
          </cell>
          <cell r="R27">
            <v>25179.009986518693</v>
          </cell>
          <cell r="S27">
            <v>30863.673143169392</v>
          </cell>
          <cell r="T27">
            <v>31657.671222674318</v>
          </cell>
          <cell r="U27">
            <v>31295.435235512727</v>
          </cell>
          <cell r="V27">
            <v>31295.435235512727</v>
          </cell>
          <cell r="W27">
            <v>31295.435235512727</v>
          </cell>
          <cell r="X27">
            <v>31295.435235512727</v>
          </cell>
          <cell r="Y27">
            <v>31295.435235512727</v>
          </cell>
          <cell r="Z27">
            <v>31295.435235512727</v>
          </cell>
          <cell r="AA27">
            <v>31295.435235512727</v>
          </cell>
          <cell r="AB27">
            <v>31295.435235512727</v>
          </cell>
          <cell r="AC27">
            <v>31295.435235512727</v>
          </cell>
          <cell r="AD27">
            <v>31295.435235512727</v>
          </cell>
          <cell r="AE27">
            <v>16994.561540169903</v>
          </cell>
          <cell r="AF27">
            <v>15900.814830792044</v>
          </cell>
          <cell r="AG27">
            <v>17044.218260967831</v>
          </cell>
          <cell r="AH27">
            <v>18160.746370011551</v>
          </cell>
          <cell r="AI27">
            <v>20036.420132811312</v>
          </cell>
          <cell r="AJ27">
            <v>20508.037100729485</v>
          </cell>
          <cell r="AK27">
            <v>19304.531431573487</v>
          </cell>
          <cell r="AL27">
            <v>18612.442789441971</v>
          </cell>
          <cell r="AM27">
            <v>20471.487075435907</v>
          </cell>
          <cell r="AN27">
            <v>23036.194370326415</v>
          </cell>
          <cell r="AO27">
            <v>24646.360201023213</v>
          </cell>
          <cell r="AP27">
            <v>21970.905831816221</v>
          </cell>
          <cell r="AQ27">
            <v>26055.158485869306</v>
          </cell>
          <cell r="AR27">
            <v>25916.566435987148</v>
          </cell>
          <cell r="AS27">
            <v>24755.860154816415</v>
          </cell>
          <cell r="AT27">
            <v>25673.129420486657</v>
          </cell>
          <cell r="AU27">
            <v>26096.05637346446</v>
          </cell>
          <cell r="AV27">
            <v>25179.009986518693</v>
          </cell>
          <cell r="AW27">
            <v>30863.673143169392</v>
          </cell>
          <cell r="AX27">
            <v>31657.671222674318</v>
          </cell>
          <cell r="AY27">
            <v>31295.435235512727</v>
          </cell>
          <cell r="AZ27">
            <v>31295.435235512727</v>
          </cell>
          <cell r="BA27">
            <v>31295.435235512727</v>
          </cell>
          <cell r="BB27">
            <v>31295.435235512727</v>
          </cell>
          <cell r="BC27">
            <v>31295.435235512727</v>
          </cell>
          <cell r="BD27">
            <v>31295.435235512727</v>
          </cell>
          <cell r="BE27">
            <v>31295.435235512727</v>
          </cell>
          <cell r="BF27">
            <v>31295.435235512727</v>
          </cell>
          <cell r="BG27">
            <v>31295.435235512727</v>
          </cell>
          <cell r="BH27">
            <v>31295.435235512727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2.953596343881729</v>
          </cell>
          <cell r="CN27">
            <v>2.7900800524554126</v>
          </cell>
          <cell r="CO27">
            <v>3.0059709858643555</v>
          </cell>
          <cell r="CP27">
            <v>3.1986818533078725</v>
          </cell>
          <cell r="CQ27">
            <v>3.5177806453725999</v>
          </cell>
          <cell r="CR27">
            <v>3.5812609313167241</v>
          </cell>
          <cell r="CS27">
            <v>3.2831338192030941</v>
          </cell>
          <cell r="CT27">
            <v>3.3169500852275444</v>
          </cell>
          <cell r="CU27">
            <v>3.6148238910564907</v>
          </cell>
          <cell r="CV27">
            <v>4.0430885446400469</v>
          </cell>
          <cell r="CW27">
            <v>4.3215952706330301</v>
          </cell>
          <cell r="CX27">
            <v>3.8244380664572879</v>
          </cell>
          <cell r="CY27">
            <v>4.5621576641485255</v>
          </cell>
          <cell r="CZ27">
            <v>4.5172471985398586</v>
          </cell>
          <cell r="DA27">
            <v>4.3580660915917138</v>
          </cell>
          <cell r="DB27">
            <v>4.5195438208476277</v>
          </cell>
          <cell r="DC27">
            <v>4.5939966413703743</v>
          </cell>
          <cell r="DD27">
            <v>4.4325581480854828</v>
          </cell>
          <cell r="DE27">
            <v>5.4332964617691681</v>
          </cell>
          <cell r="DF27">
            <v>5.5730733099755971</v>
          </cell>
          <cell r="DG27">
            <v>5.5093046360967364</v>
          </cell>
          <cell r="DH27">
            <v>5.5093046360967364</v>
          </cell>
          <cell r="DI27">
            <v>5.5093046360967364</v>
          </cell>
          <cell r="DJ27">
            <v>5.5093046360967364</v>
          </cell>
          <cell r="DK27">
            <v>5.5093046360967364</v>
          </cell>
          <cell r="DL27">
            <v>5.5093046360967364</v>
          </cell>
          <cell r="DM27">
            <v>5.5093046360967364</v>
          </cell>
          <cell r="DN27">
            <v>5.5093046360967364</v>
          </cell>
          <cell r="DO27">
            <v>5.5093046360967364</v>
          </cell>
          <cell r="DP27">
            <v>5.5093046360967364</v>
          </cell>
          <cell r="DQ27">
            <v>15.763983007446592</v>
          </cell>
          <cell r="DR27">
            <v>15.613844559910349</v>
          </cell>
          <cell r="DS27">
            <v>15.534577215084409</v>
          </cell>
          <cell r="DT27">
            <v>15.554991646145437</v>
          </cell>
          <cell r="DU27">
            <v>15.604810892896156</v>
          </cell>
          <cell r="DV27">
            <v>15.689000073792204</v>
          </cell>
          <cell r="DW27">
            <v>16.109342513071248</v>
          </cell>
          <cell r="DX27">
            <v>15.373458337760452</v>
          </cell>
          <cell r="DY27">
            <v>15.515628879974637</v>
          </cell>
          <cell r="DZ27">
            <v>15.610061612980186</v>
          </cell>
          <cell r="EA27">
            <v>15.624849226906031</v>
          </cell>
          <cell r="EB27">
            <v>15.739374388321897</v>
          </cell>
          <cell r="EC27">
            <v>15.646981342329328</v>
          </cell>
          <cell r="ED27">
            <v>15.718487052998881</v>
          </cell>
          <cell r="EE27">
            <v>15.562929283613865</v>
          </cell>
          <cell r="EF27">
            <v>15.562929283613865</v>
          </cell>
          <cell r="EG27">
            <v>15.562929283613865</v>
          </cell>
          <cell r="EH27">
            <v>15.562929283613865</v>
          </cell>
          <cell r="EI27">
            <v>15.562929283613865</v>
          </cell>
          <cell r="EJ27">
            <v>15.562929283613865</v>
          </cell>
          <cell r="EK27">
            <v>15.562929283613865</v>
          </cell>
          <cell r="EL27">
            <v>15.562929283613865</v>
          </cell>
          <cell r="EM27">
            <v>15.562929283613865</v>
          </cell>
          <cell r="EN27">
            <v>15.562929283613865</v>
          </cell>
          <cell r="EO27">
            <v>15.562929283613865</v>
          </cell>
          <cell r="EP27">
            <v>15.562929283613865</v>
          </cell>
          <cell r="EQ27">
            <v>15.562929283613865</v>
          </cell>
          <cell r="ER27">
            <v>15.562929283613865</v>
          </cell>
          <cell r="ES27">
            <v>15.562929283613865</v>
          </cell>
          <cell r="ET27">
            <v>15.562929283613865</v>
          </cell>
        </row>
        <row r="28">
          <cell r="A28">
            <v>40164.628822270839</v>
          </cell>
          <cell r="B28">
            <v>33510.716405152307</v>
          </cell>
          <cell r="C28">
            <v>34721.091123732411</v>
          </cell>
          <cell r="D28">
            <v>19204.744709187264</v>
          </cell>
          <cell r="E28">
            <v>19890.963407619725</v>
          </cell>
          <cell r="F28">
            <v>17388.038458221221</v>
          </cell>
          <cell r="G28">
            <v>20549.367705867906</v>
          </cell>
          <cell r="H28">
            <v>19429.374465182591</v>
          </cell>
          <cell r="I28">
            <v>23255.729335494791</v>
          </cell>
          <cell r="J28">
            <v>23666.748465195451</v>
          </cell>
          <cell r="K28">
            <v>23237.833630232508</v>
          </cell>
          <cell r="L28">
            <v>20469.376541203914</v>
          </cell>
          <cell r="M28">
            <v>26963.899616225564</v>
          </cell>
          <cell r="N28">
            <v>21159.551459942712</v>
          </cell>
          <cell r="O28">
            <v>25884.513105157665</v>
          </cell>
          <cell r="P28">
            <v>22938.665520498296</v>
          </cell>
          <cell r="Q28">
            <v>24773.186745835308</v>
          </cell>
          <cell r="R28">
            <v>28131.701366006368</v>
          </cell>
          <cell r="S28">
            <v>26960.986948177055</v>
          </cell>
          <cell r="T28">
            <v>29252.859667848428</v>
          </cell>
          <cell r="U28">
            <v>30162.136736670866</v>
          </cell>
          <cell r="V28">
            <v>30162.136736670866</v>
          </cell>
          <cell r="W28">
            <v>30162.136736670866</v>
          </cell>
          <cell r="X28">
            <v>30162.136736670866</v>
          </cell>
          <cell r="Y28">
            <v>30162.136736670866</v>
          </cell>
          <cell r="Z28">
            <v>30162.136736670866</v>
          </cell>
          <cell r="AA28">
            <v>30162.136736670866</v>
          </cell>
          <cell r="AB28">
            <v>30162.136736670866</v>
          </cell>
          <cell r="AC28">
            <v>30162.136736670866</v>
          </cell>
          <cell r="AD28">
            <v>30162.136736670866</v>
          </cell>
          <cell r="AE28">
            <v>18155.090005777798</v>
          </cell>
          <cell r="AF28">
            <v>15147.409308468184</v>
          </cell>
          <cell r="AG28">
            <v>15694.519106339765</v>
          </cell>
          <cell r="AH28">
            <v>19204.744709187264</v>
          </cell>
          <cell r="AI28">
            <v>19890.963407619725</v>
          </cell>
          <cell r="AJ28">
            <v>17388.038458221221</v>
          </cell>
          <cell r="AK28">
            <v>20549.367705867906</v>
          </cell>
          <cell r="AL28">
            <v>19429.374465182591</v>
          </cell>
          <cell r="AM28">
            <v>23255.729335494791</v>
          </cell>
          <cell r="AN28">
            <v>23666.748465195451</v>
          </cell>
          <cell r="AO28">
            <v>23237.833630232508</v>
          </cell>
          <cell r="AP28">
            <v>20469.376541203914</v>
          </cell>
          <cell r="AQ28">
            <v>26963.899616225564</v>
          </cell>
          <cell r="AR28">
            <v>21159.551459942712</v>
          </cell>
          <cell r="AS28">
            <v>25884.513105157665</v>
          </cell>
          <cell r="AT28">
            <v>22938.665520498296</v>
          </cell>
          <cell r="AU28">
            <v>24773.186745835308</v>
          </cell>
          <cell r="AV28">
            <v>28131.701366006368</v>
          </cell>
          <cell r="AW28">
            <v>26960.986948177055</v>
          </cell>
          <cell r="AX28">
            <v>29252.859667848428</v>
          </cell>
          <cell r="AY28">
            <v>30162.136736670866</v>
          </cell>
          <cell r="AZ28">
            <v>30162.136736670866</v>
          </cell>
          <cell r="BA28">
            <v>30162.136736670866</v>
          </cell>
          <cell r="BB28">
            <v>30162.136736670866</v>
          </cell>
          <cell r="BC28">
            <v>30162.136736670866</v>
          </cell>
          <cell r="BD28">
            <v>30162.136736670866</v>
          </cell>
          <cell r="BE28">
            <v>30162.136736670866</v>
          </cell>
          <cell r="BF28">
            <v>30162.136736670866</v>
          </cell>
          <cell r="BG28">
            <v>30162.136736670866</v>
          </cell>
          <cell r="BH28">
            <v>30162.136736670866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3.1562807715048096</v>
          </cell>
          <cell r="CN28">
            <v>2.6833381759373101</v>
          </cell>
          <cell r="CO28">
            <v>2.7551033551520714</v>
          </cell>
          <cell r="CP28">
            <v>3.3599772451930874</v>
          </cell>
          <cell r="CQ28">
            <v>3.4895975800702916</v>
          </cell>
          <cell r="CR28">
            <v>3.0570049415188194</v>
          </cell>
          <cell r="CS28">
            <v>3.5594806794162821</v>
          </cell>
          <cell r="CT28">
            <v>3.4164585647223782</v>
          </cell>
          <cell r="CU28">
            <v>4.0621512483873294</v>
          </cell>
          <cell r="CV28">
            <v>4.1271775616759365</v>
          </cell>
          <cell r="CW28">
            <v>4.0311698684186679</v>
          </cell>
          <cell r="CX28">
            <v>3.6107580445927874</v>
          </cell>
          <cell r="CY28">
            <v>4.744373218251563</v>
          </cell>
          <cell r="CZ28">
            <v>3.7081664794202696</v>
          </cell>
          <cell r="DA28">
            <v>4.4887683136757408</v>
          </cell>
          <cell r="DB28">
            <v>3.9779135318524599</v>
          </cell>
          <cell r="DC28">
            <v>4.296047418072539</v>
          </cell>
          <cell r="DD28">
            <v>4.8784649411217424</v>
          </cell>
          <cell r="DE28">
            <v>4.6754452527943444</v>
          </cell>
          <cell r="DF28">
            <v>5.0728908451160635</v>
          </cell>
          <cell r="DG28">
            <v>5.2305733202818354</v>
          </cell>
          <cell r="DH28">
            <v>5.2305733202818354</v>
          </cell>
          <cell r="DI28">
            <v>5.2305733202818354</v>
          </cell>
          <cell r="DJ28">
            <v>5.2305733202818354</v>
          </cell>
          <cell r="DK28">
            <v>5.2305733202818354</v>
          </cell>
          <cell r="DL28">
            <v>5.2305733202818354</v>
          </cell>
          <cell r="DM28">
            <v>5.2305733202818354</v>
          </cell>
          <cell r="DN28">
            <v>5.2305733202818354</v>
          </cell>
          <cell r="DO28">
            <v>5.2305733202818354</v>
          </cell>
          <cell r="DP28">
            <v>5.2305733202818354</v>
          </cell>
          <cell r="DQ28">
            <v>15.759045604442518</v>
          </cell>
          <cell r="DR28">
            <v>15.465718000882854</v>
          </cell>
          <cell r="DS28">
            <v>15.606921752214728</v>
          </cell>
          <cell r="DT28">
            <v>15.659552160525571</v>
          </cell>
          <cell r="DU28">
            <v>15.616640288008378</v>
          </cell>
          <cell r="DV28">
            <v>15.58337733850861</v>
          </cell>
          <cell r="DW28">
            <v>15.816812232158426</v>
          </cell>
          <cell r="DX28">
            <v>15.58080155514312</v>
          </cell>
          <cell r="DY28">
            <v>15.684873125257361</v>
          </cell>
          <cell r="DZ28">
            <v>15.710592962138072</v>
          </cell>
          <cell r="EA28">
            <v>15.793255976595635</v>
          </cell>
          <cell r="EB28">
            <v>15.531498644311929</v>
          </cell>
          <cell r="EC28">
            <v>15.570802333701044</v>
          </cell>
          <cell r="ED28">
            <v>15.633433446040945</v>
          </cell>
          <cell r="EE28">
            <v>15.798648828599083</v>
          </cell>
          <cell r="EF28">
            <v>15.798648828599083</v>
          </cell>
          <cell r="EG28">
            <v>15.798648828599083</v>
          </cell>
          <cell r="EH28">
            <v>15.798648828599083</v>
          </cell>
          <cell r="EI28">
            <v>15.798648828599083</v>
          </cell>
          <cell r="EJ28">
            <v>15.798648828599083</v>
          </cell>
          <cell r="EK28">
            <v>15.798648828599083</v>
          </cell>
          <cell r="EL28">
            <v>15.798648828599083</v>
          </cell>
          <cell r="EM28">
            <v>15.798648828599083</v>
          </cell>
          <cell r="EN28">
            <v>15.798648828599083</v>
          </cell>
          <cell r="EO28">
            <v>15.798648828599083</v>
          </cell>
          <cell r="EP28">
            <v>15.798648828599083</v>
          </cell>
          <cell r="EQ28">
            <v>15.798648828599083</v>
          </cell>
          <cell r="ER28">
            <v>15.798648828599083</v>
          </cell>
          <cell r="ES28">
            <v>15.798648828599083</v>
          </cell>
          <cell r="ET28">
            <v>15.798648828599083</v>
          </cell>
        </row>
        <row r="29">
          <cell r="A29">
            <v>40528.441029290239</v>
          </cell>
          <cell r="B29">
            <v>33696.427243744663</v>
          </cell>
          <cell r="C29">
            <v>42577.549624173029</v>
          </cell>
          <cell r="D29">
            <v>19483.289108468056</v>
          </cell>
          <cell r="E29">
            <v>22095.204175781466</v>
          </cell>
          <cell r="F29">
            <v>18359.893746711379</v>
          </cell>
          <cell r="G29">
            <v>21194.474308433415</v>
          </cell>
          <cell r="H29">
            <v>18684.687493129644</v>
          </cell>
          <cell r="I29">
            <v>22261.955419225385</v>
          </cell>
          <cell r="J29">
            <v>23639.885729038233</v>
          </cell>
          <cell r="K29">
            <v>25533.521234751996</v>
          </cell>
          <cell r="L29">
            <v>23497.106405052731</v>
          </cell>
          <cell r="M29">
            <v>24479.260744193125</v>
          </cell>
          <cell r="N29">
            <v>28708.142793297528</v>
          </cell>
          <cell r="O29">
            <v>25659.694435646223</v>
          </cell>
          <cell r="P29">
            <v>27099.035832807993</v>
          </cell>
          <cell r="Q29">
            <v>24707.795567926434</v>
          </cell>
          <cell r="R29">
            <v>25436.367666630096</v>
          </cell>
          <cell r="S29">
            <v>25305.307554875584</v>
          </cell>
          <cell r="T29">
            <v>31474.527919636883</v>
          </cell>
          <cell r="U29">
            <v>31676.159655176383</v>
          </cell>
          <cell r="V29">
            <v>31676.159655176383</v>
          </cell>
          <cell r="W29">
            <v>31676.159655176383</v>
          </cell>
          <cell r="X29">
            <v>31676.159655176383</v>
          </cell>
          <cell r="Y29">
            <v>31676.159655176383</v>
          </cell>
          <cell r="Z29">
            <v>31676.159655176383</v>
          </cell>
          <cell r="AA29">
            <v>31676.159655176383</v>
          </cell>
          <cell r="AB29">
            <v>31676.159655176383</v>
          </cell>
          <cell r="AC29">
            <v>31676.159655176383</v>
          </cell>
          <cell r="AD29">
            <v>31676.159655176383</v>
          </cell>
          <cell r="AE29">
            <v>18319.539262681563</v>
          </cell>
          <cell r="AF29">
            <v>15231.353741382329</v>
          </cell>
          <cell r="AG29">
            <v>19245.77092627612</v>
          </cell>
          <cell r="AH29">
            <v>19483.289108468056</v>
          </cell>
          <cell r="AI29">
            <v>22095.204175781466</v>
          </cell>
          <cell r="AJ29">
            <v>18359.893746711379</v>
          </cell>
          <cell r="AK29">
            <v>21194.474308433415</v>
          </cell>
          <cell r="AL29">
            <v>18684.687493129644</v>
          </cell>
          <cell r="AM29">
            <v>22261.955419225385</v>
          </cell>
          <cell r="AN29">
            <v>23639.885729038233</v>
          </cell>
          <cell r="AO29">
            <v>25533.521234751996</v>
          </cell>
          <cell r="AP29">
            <v>23497.106405052731</v>
          </cell>
          <cell r="AQ29">
            <v>24479.260744193125</v>
          </cell>
          <cell r="AR29">
            <v>28708.142793297528</v>
          </cell>
          <cell r="AS29">
            <v>25659.694435646223</v>
          </cell>
          <cell r="AT29">
            <v>27099.035832807993</v>
          </cell>
          <cell r="AU29">
            <v>24707.795567926434</v>
          </cell>
          <cell r="AV29">
            <v>25436.367666630096</v>
          </cell>
          <cell r="AW29">
            <v>25305.307554875584</v>
          </cell>
          <cell r="AX29">
            <v>31474.527919636883</v>
          </cell>
          <cell r="AY29">
            <v>31676.159655176383</v>
          </cell>
          <cell r="AZ29">
            <v>31676.159655176383</v>
          </cell>
          <cell r="BA29">
            <v>31676.159655176383</v>
          </cell>
          <cell r="BB29">
            <v>31676.159655176383</v>
          </cell>
          <cell r="BC29">
            <v>31676.159655176383</v>
          </cell>
          <cell r="BD29">
            <v>31676.159655176383</v>
          </cell>
          <cell r="BE29">
            <v>31676.159655176383</v>
          </cell>
          <cell r="BF29">
            <v>31676.159655176383</v>
          </cell>
          <cell r="BG29">
            <v>31676.159655176383</v>
          </cell>
          <cell r="BH29">
            <v>31676.159655176383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3.2130278437674185</v>
          </cell>
          <cell r="CN29">
            <v>2.6898080963802129</v>
          </cell>
          <cell r="CO29">
            <v>3.3528821120707732</v>
          </cell>
          <cell r="CP29">
            <v>3.4515880863247879</v>
          </cell>
          <cell r="CQ29">
            <v>3.8760040692860827</v>
          </cell>
          <cell r="CR29">
            <v>3.2358471070400676</v>
          </cell>
          <cell r="CS29">
            <v>3.6978351221268824</v>
          </cell>
          <cell r="CT29">
            <v>3.2655209408738304</v>
          </cell>
          <cell r="CU29">
            <v>3.8810993590355474</v>
          </cell>
          <cell r="CV29">
            <v>4.1669845984831779</v>
          </cell>
          <cell r="CW29">
            <v>4.5134919284476203</v>
          </cell>
          <cell r="CX29">
            <v>4.1324294429390278</v>
          </cell>
          <cell r="CY29">
            <v>4.3181312306931776</v>
          </cell>
          <cell r="CZ29">
            <v>5.0398082031010247</v>
          </cell>
          <cell r="DA29">
            <v>4.6024224555766695</v>
          </cell>
          <cell r="DB29">
            <v>4.8605883189369052</v>
          </cell>
          <cell r="DC29">
            <v>4.4316861775115086</v>
          </cell>
          <cell r="DD29">
            <v>4.5623656988904591</v>
          </cell>
          <cell r="DE29">
            <v>4.5388582482120361</v>
          </cell>
          <cell r="DF29">
            <v>5.6453935739302752</v>
          </cell>
          <cell r="DG29">
            <v>5.6815590251491619</v>
          </cell>
          <cell r="DH29">
            <v>5.6815590251491619</v>
          </cell>
          <cell r="DI29">
            <v>5.6815590251491619</v>
          </cell>
          <cell r="DJ29">
            <v>5.6815590251491619</v>
          </cell>
          <cell r="DK29">
            <v>5.6815590251491619</v>
          </cell>
          <cell r="DL29">
            <v>5.6815590251491619</v>
          </cell>
          <cell r="DM29">
            <v>5.6815590251491619</v>
          </cell>
          <cell r="DN29">
            <v>5.6815590251491619</v>
          </cell>
          <cell r="DO29">
            <v>5.6815590251491619</v>
          </cell>
          <cell r="DP29">
            <v>5.6815590251491619</v>
          </cell>
          <cell r="DQ29">
            <v>15.620941046388216</v>
          </cell>
          <cell r="DR29">
            <v>15.514019878933837</v>
          </cell>
          <cell r="DS29">
            <v>15.726213377504866</v>
          </cell>
          <cell r="DT29">
            <v>15.465018691327307</v>
          </cell>
          <cell r="DU29">
            <v>15.617838598449914</v>
          </cell>
          <cell r="DV29">
            <v>15.544949156799117</v>
          </cell>
          <cell r="DW29">
            <v>15.702985931514213</v>
          </cell>
          <cell r="DX29">
            <v>15.676189363223934</v>
          </cell>
          <cell r="DY29">
            <v>15.715046959778348</v>
          </cell>
          <cell r="DZ29">
            <v>15.542848476118401</v>
          </cell>
          <cell r="EA29">
            <v>15.49905346169769</v>
          </cell>
          <cell r="EB29">
            <v>15.578156838574163</v>
          </cell>
          <cell r="EC29">
            <v>15.531363964949239</v>
          </cell>
          <cell r="ED29">
            <v>15.606237943864409</v>
          </cell>
          <cell r="EE29">
            <v>15.27468053594662</v>
          </cell>
          <cell r="EF29">
            <v>15.27468053594662</v>
          </cell>
          <cell r="EG29">
            <v>15.27468053594662</v>
          </cell>
          <cell r="EH29">
            <v>15.27468053594662</v>
          </cell>
          <cell r="EI29">
            <v>15.27468053594662</v>
          </cell>
          <cell r="EJ29">
            <v>15.27468053594662</v>
          </cell>
          <cell r="EK29">
            <v>15.27468053594662</v>
          </cell>
          <cell r="EL29">
            <v>15.27468053594662</v>
          </cell>
          <cell r="EM29">
            <v>15.27468053594662</v>
          </cell>
          <cell r="EN29">
            <v>15.27468053594662</v>
          </cell>
          <cell r="EO29">
            <v>15.27468053594662</v>
          </cell>
          <cell r="EP29">
            <v>15.27468053594662</v>
          </cell>
          <cell r="EQ29">
            <v>15.27468053594662</v>
          </cell>
          <cell r="ER29">
            <v>15.27468053594662</v>
          </cell>
          <cell r="ES29">
            <v>15.27468053594662</v>
          </cell>
          <cell r="ET29">
            <v>15.27468053594662</v>
          </cell>
        </row>
        <row r="30">
          <cell r="A30">
            <v>42072.397487200025</v>
          </cell>
          <cell r="B30">
            <v>41447.938685079367</v>
          </cell>
          <cell r="C30">
            <v>41025.074198333605</v>
          </cell>
          <cell r="D30">
            <v>19251.972949541301</v>
          </cell>
          <cell r="E30">
            <v>17646.756967531099</v>
          </cell>
          <cell r="F30">
            <v>20903.303032833632</v>
          </cell>
          <cell r="G30">
            <v>24402.371587145848</v>
          </cell>
          <cell r="H30">
            <v>24926.962245064104</v>
          </cell>
          <cell r="I30">
            <v>20159.666233399981</v>
          </cell>
          <cell r="J30">
            <v>23366.37211761986</v>
          </cell>
          <cell r="K30">
            <v>22320.500203614338</v>
          </cell>
          <cell r="L30">
            <v>23060.956809124538</v>
          </cell>
          <cell r="M30">
            <v>25113.280661810302</v>
          </cell>
          <cell r="N30">
            <v>26644.296224671554</v>
          </cell>
          <cell r="O30">
            <v>25215.803028679438</v>
          </cell>
          <cell r="P30">
            <v>26197.049263512901</v>
          </cell>
          <cell r="Q30">
            <v>26434.82422839741</v>
          </cell>
          <cell r="R30">
            <v>27096.901343476675</v>
          </cell>
          <cell r="S30">
            <v>28807.922713236043</v>
          </cell>
          <cell r="T30">
            <v>24514.323377865559</v>
          </cell>
          <cell r="U30">
            <v>28015.350730337374</v>
          </cell>
          <cell r="V30">
            <v>28015.350730337374</v>
          </cell>
          <cell r="W30">
            <v>28015.350730337374</v>
          </cell>
          <cell r="X30">
            <v>28015.350730337374</v>
          </cell>
          <cell r="Y30">
            <v>28015.350730337374</v>
          </cell>
          <cell r="Z30">
            <v>28015.350730337374</v>
          </cell>
          <cell r="AA30">
            <v>28015.350730337374</v>
          </cell>
          <cell r="AB30">
            <v>28015.350730337374</v>
          </cell>
          <cell r="AC30">
            <v>28015.350730337374</v>
          </cell>
          <cell r="AD30">
            <v>28015.350730337374</v>
          </cell>
          <cell r="AE30">
            <v>19017.433635922011</v>
          </cell>
          <cell r="AF30">
            <v>18735.167719621186</v>
          </cell>
          <cell r="AG30">
            <v>18544.025835773889</v>
          </cell>
          <cell r="AH30">
            <v>19251.972949541301</v>
          </cell>
          <cell r="AI30">
            <v>17646.756967531099</v>
          </cell>
          <cell r="AJ30">
            <v>20903.303032833632</v>
          </cell>
          <cell r="AK30">
            <v>24402.371587145848</v>
          </cell>
          <cell r="AL30">
            <v>24926.962245064104</v>
          </cell>
          <cell r="AM30">
            <v>20159.666233399981</v>
          </cell>
          <cell r="AN30">
            <v>23366.37211761986</v>
          </cell>
          <cell r="AO30">
            <v>22320.500203614338</v>
          </cell>
          <cell r="AP30">
            <v>23060.956809124538</v>
          </cell>
          <cell r="AQ30">
            <v>25113.280661810302</v>
          </cell>
          <cell r="AR30">
            <v>26644.296224671554</v>
          </cell>
          <cell r="AS30">
            <v>25215.803028679438</v>
          </cell>
          <cell r="AT30">
            <v>26197.049263512901</v>
          </cell>
          <cell r="AU30">
            <v>26434.82422839741</v>
          </cell>
          <cell r="AV30">
            <v>27096.901343476675</v>
          </cell>
          <cell r="AW30">
            <v>28807.922713236043</v>
          </cell>
          <cell r="AX30">
            <v>24514.323377865559</v>
          </cell>
          <cell r="AY30">
            <v>28015.350730337374</v>
          </cell>
          <cell r="AZ30">
            <v>28015.350730337374</v>
          </cell>
          <cell r="BA30">
            <v>28015.350730337374</v>
          </cell>
          <cell r="BB30">
            <v>28015.350730337374</v>
          </cell>
          <cell r="BC30">
            <v>28015.350730337374</v>
          </cell>
          <cell r="BD30">
            <v>28015.350730337374</v>
          </cell>
          <cell r="BE30">
            <v>28015.350730337374</v>
          </cell>
          <cell r="BF30">
            <v>28015.350730337374</v>
          </cell>
          <cell r="BG30">
            <v>28015.350730337374</v>
          </cell>
          <cell r="BH30">
            <v>28015.350730337374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3.3525763664214572</v>
          </cell>
          <cell r="CN30">
            <v>3.3486646112443297</v>
          </cell>
          <cell r="CO30">
            <v>3.2500987765974512</v>
          </cell>
          <cell r="CP30">
            <v>3.4246391028513616</v>
          </cell>
          <cell r="CQ30">
            <v>3.0622442975162047</v>
          </cell>
          <cell r="CR30">
            <v>3.6141544339405649</v>
          </cell>
          <cell r="CS30">
            <v>4.2637256052059227</v>
          </cell>
          <cell r="CT30">
            <v>4.3678351793770434</v>
          </cell>
          <cell r="CU30">
            <v>3.4820218769649962</v>
          </cell>
          <cell r="CV30">
            <v>4.1265328469392619</v>
          </cell>
          <cell r="CW30">
            <v>3.9492778597215796</v>
          </cell>
          <cell r="CX30">
            <v>3.9868411242351836</v>
          </cell>
          <cell r="CY30">
            <v>4.4214756178417884</v>
          </cell>
          <cell r="CZ30">
            <v>4.6925916722266887</v>
          </cell>
          <cell r="DA30">
            <v>4.3897760941256569</v>
          </cell>
          <cell r="DB30">
            <v>4.5605995757028106</v>
          </cell>
          <cell r="DC30">
            <v>4.6019934133467846</v>
          </cell>
          <cell r="DD30">
            <v>4.7172532878364866</v>
          </cell>
          <cell r="DE30">
            <v>5.0151220765863469</v>
          </cell>
          <cell r="DF30">
            <v>4.2676566994684233</v>
          </cell>
          <cell r="DG30">
            <v>4.8771445733735712</v>
          </cell>
          <cell r="DH30">
            <v>4.8771445733735712</v>
          </cell>
          <cell r="DI30">
            <v>4.8771445733735712</v>
          </cell>
          <cell r="DJ30">
            <v>4.8771445733735712</v>
          </cell>
          <cell r="DK30">
            <v>4.8771445733735712</v>
          </cell>
          <cell r="DL30">
            <v>4.8771445733735712</v>
          </cell>
          <cell r="DM30">
            <v>4.8771445733735712</v>
          </cell>
          <cell r="DN30">
            <v>4.8771445733735712</v>
          </cell>
          <cell r="DO30">
            <v>4.8771445733735712</v>
          </cell>
          <cell r="DP30">
            <v>4.8771445733735712</v>
          </cell>
          <cell r="DQ30">
            <v>15.54105028851288</v>
          </cell>
          <cell r="DR30">
            <v>15.32826741046059</v>
          </cell>
          <cell r="DS30">
            <v>15.632001895088742</v>
          </cell>
          <cell r="DT30">
            <v>15.401661250871838</v>
          </cell>
          <cell r="DU30">
            <v>15.788184960394412</v>
          </cell>
          <cell r="DV30">
            <v>15.845842900294887</v>
          </cell>
          <cell r="DW30">
            <v>15.68013956758692</v>
          </cell>
          <cell r="DX30">
            <v>15.63544512146431</v>
          </cell>
          <cell r="DY30">
            <v>15.862037699610594</v>
          </cell>
          <cell r="DZ30">
            <v>15.513618873523786</v>
          </cell>
          <cell r="EA30">
            <v>15.48436385701137</v>
          </cell>
          <cell r="EB30">
            <v>15.847309089539618</v>
          </cell>
          <cell r="EC30">
            <v>15.56120956199649</v>
          </cell>
          <cell r="ED30">
            <v>15.556024676184281</v>
          </cell>
          <cell r="EE30">
            <v>15.737566194285758</v>
          </cell>
          <cell r="EF30">
            <v>15.737566194285758</v>
          </cell>
          <cell r="EG30">
            <v>15.737566194285758</v>
          </cell>
          <cell r="EH30">
            <v>15.737566194285758</v>
          </cell>
          <cell r="EI30">
            <v>15.737566194285758</v>
          </cell>
          <cell r="EJ30">
            <v>15.737566194285758</v>
          </cell>
          <cell r="EK30">
            <v>15.737566194285758</v>
          </cell>
          <cell r="EL30">
            <v>15.737566194285758</v>
          </cell>
          <cell r="EM30">
            <v>15.737566194285758</v>
          </cell>
          <cell r="EN30">
            <v>15.737566194285758</v>
          </cell>
          <cell r="EO30">
            <v>15.737566194285758</v>
          </cell>
          <cell r="EP30">
            <v>15.737566194285758</v>
          </cell>
          <cell r="EQ30">
            <v>15.737566194285758</v>
          </cell>
          <cell r="ER30">
            <v>15.737566194285758</v>
          </cell>
          <cell r="ES30">
            <v>15.737566194285758</v>
          </cell>
          <cell r="ET30">
            <v>15.737566194285758</v>
          </cell>
        </row>
        <row r="31">
          <cell r="A31">
            <v>45796.894988945794</v>
          </cell>
          <cell r="B31">
            <v>38902.788432812347</v>
          </cell>
          <cell r="C31">
            <v>40439.351068345321</v>
          </cell>
          <cell r="D31">
            <v>16803.866867463908</v>
          </cell>
          <cell r="E31">
            <v>17147.383152363993</v>
          </cell>
          <cell r="F31">
            <v>20590.011420932718</v>
          </cell>
          <cell r="G31">
            <v>21137.617167274497</v>
          </cell>
          <cell r="H31">
            <v>21337.26003795517</v>
          </cell>
          <cell r="I31">
            <v>19030.87552878413</v>
          </cell>
          <cell r="J31">
            <v>21631.495933105649</v>
          </cell>
          <cell r="K31">
            <v>21421.859567364179</v>
          </cell>
          <cell r="L31">
            <v>23626.977131123076</v>
          </cell>
          <cell r="M31">
            <v>22745.972421165861</v>
          </cell>
          <cell r="N31">
            <v>22641.043491370536</v>
          </cell>
          <cell r="O31">
            <v>28521.873317073962</v>
          </cell>
          <cell r="P31">
            <v>25592.334388913132</v>
          </cell>
          <cell r="Q31">
            <v>27506.507457314056</v>
          </cell>
          <cell r="R31">
            <v>26104.882489837186</v>
          </cell>
          <cell r="S31">
            <v>26809.912681642858</v>
          </cell>
          <cell r="T31">
            <v>25121.402166125197</v>
          </cell>
          <cell r="U31">
            <v>27109.363326750492</v>
          </cell>
          <cell r="V31">
            <v>27109.363326750492</v>
          </cell>
          <cell r="W31">
            <v>27109.363326750492</v>
          </cell>
          <cell r="X31">
            <v>27109.363326750492</v>
          </cell>
          <cell r="Y31">
            <v>27109.363326750492</v>
          </cell>
          <cell r="Z31">
            <v>27109.363326750492</v>
          </cell>
          <cell r="AA31">
            <v>27109.363326750492</v>
          </cell>
          <cell r="AB31">
            <v>27109.363326750492</v>
          </cell>
          <cell r="AC31">
            <v>27109.363326750492</v>
          </cell>
          <cell r="AD31">
            <v>27109.363326750492</v>
          </cell>
          <cell r="AE31">
            <v>20700.969357606442</v>
          </cell>
          <cell r="AF31">
            <v>17584.716856185987</v>
          </cell>
          <cell r="AG31">
            <v>18279.269096941367</v>
          </cell>
          <cell r="AH31">
            <v>16803.866867463908</v>
          </cell>
          <cell r="AI31">
            <v>17147.383152363993</v>
          </cell>
          <cell r="AJ31">
            <v>20590.011420932718</v>
          </cell>
          <cell r="AK31">
            <v>21137.617167274497</v>
          </cell>
          <cell r="AL31">
            <v>21337.26003795517</v>
          </cell>
          <cell r="AM31">
            <v>19030.87552878413</v>
          </cell>
          <cell r="AN31">
            <v>21631.495933105649</v>
          </cell>
          <cell r="AO31">
            <v>21421.859567364179</v>
          </cell>
          <cell r="AP31">
            <v>23626.977131123076</v>
          </cell>
          <cell r="AQ31">
            <v>22745.972421165861</v>
          </cell>
          <cell r="AR31">
            <v>22641.043491370536</v>
          </cell>
          <cell r="AS31">
            <v>28521.873317073962</v>
          </cell>
          <cell r="AT31">
            <v>25592.334388913132</v>
          </cell>
          <cell r="AU31">
            <v>27506.507457314056</v>
          </cell>
          <cell r="AV31">
            <v>26104.882489837186</v>
          </cell>
          <cell r="AW31">
            <v>26809.912681642858</v>
          </cell>
          <cell r="AX31">
            <v>25121.402166125197</v>
          </cell>
          <cell r="AY31">
            <v>27109.363326750492</v>
          </cell>
          <cell r="AZ31">
            <v>27109.363326750492</v>
          </cell>
          <cell r="BA31">
            <v>27109.363326750492</v>
          </cell>
          <cell r="BB31">
            <v>27109.363326750492</v>
          </cell>
          <cell r="BC31">
            <v>27109.363326750492</v>
          </cell>
          <cell r="BD31">
            <v>27109.363326750492</v>
          </cell>
          <cell r="BE31">
            <v>27109.363326750492</v>
          </cell>
          <cell r="BF31">
            <v>27109.363326750492</v>
          </cell>
          <cell r="BG31">
            <v>27109.363326750492</v>
          </cell>
          <cell r="BH31">
            <v>27109.363326750492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3.5979632843113447</v>
          </cell>
          <cell r="CN31">
            <v>3.1005632848773979</v>
          </cell>
          <cell r="CO31">
            <v>3.2324086296236927</v>
          </cell>
          <cell r="CP31">
            <v>2.9933095722467598</v>
          </cell>
          <cell r="CQ31">
            <v>3.0131537690870585</v>
          </cell>
          <cell r="CR31">
            <v>3.5777300420290055</v>
          </cell>
          <cell r="CS31">
            <v>3.7390518432431712</v>
          </cell>
          <cell r="CT31">
            <v>3.7546784936798576</v>
          </cell>
          <cell r="CU31">
            <v>3.3395007913682817</v>
          </cell>
          <cell r="CV31">
            <v>3.7674068457274612</v>
          </cell>
          <cell r="CW31">
            <v>3.742746318685608</v>
          </cell>
          <cell r="CX31">
            <v>4.1542945483448284</v>
          </cell>
          <cell r="CY31">
            <v>3.9932825649851509</v>
          </cell>
          <cell r="CZ31">
            <v>3.982823349825996</v>
          </cell>
          <cell r="DA31">
            <v>4.9554344967062214</v>
          </cell>
          <cell r="DB31">
            <v>4.4464518607248182</v>
          </cell>
          <cell r="DC31">
            <v>4.7790232577845488</v>
          </cell>
          <cell r="DD31">
            <v>4.5355027625468898</v>
          </cell>
          <cell r="DE31">
            <v>4.6579958013053853</v>
          </cell>
          <cell r="DF31">
            <v>4.3646313661005447</v>
          </cell>
          <cell r="DG31">
            <v>4.7100228207206563</v>
          </cell>
          <cell r="DH31">
            <v>4.7100228207206563</v>
          </cell>
          <cell r="DI31">
            <v>4.7100228207206563</v>
          </cell>
          <cell r="DJ31">
            <v>4.7100228207206563</v>
          </cell>
          <cell r="DK31">
            <v>4.7100228207206563</v>
          </cell>
          <cell r="DL31">
            <v>4.7100228207206563</v>
          </cell>
          <cell r="DM31">
            <v>4.7100228207206563</v>
          </cell>
          <cell r="DN31">
            <v>4.7100228207206563</v>
          </cell>
          <cell r="DO31">
            <v>4.7100228207206563</v>
          </cell>
          <cell r="DP31">
            <v>4.7100228207206563</v>
          </cell>
          <cell r="DQ31">
            <v>15.7630804040411</v>
          </cell>
          <cell r="DR31">
            <v>15.538243225120658</v>
          </cell>
          <cell r="DS31">
            <v>15.493149241010057</v>
          </cell>
          <cell r="DT31">
            <v>15.380297395418911</v>
          </cell>
          <cell r="DU31">
            <v>15.591348973377784</v>
          </cell>
          <cell r="DV31">
            <v>15.767257320047648</v>
          </cell>
          <cell r="DW31">
            <v>15.488225983010205</v>
          </cell>
          <cell r="DX31">
            <v>15.569441372338622</v>
          </cell>
          <cell r="DY31">
            <v>15.612927879859731</v>
          </cell>
          <cell r="DZ31">
            <v>15.730812956046423</v>
          </cell>
          <cell r="EA31">
            <v>15.681005661256691</v>
          </cell>
          <cell r="EB31">
            <v>15.581813817378048</v>
          </cell>
          <cell r="EC31">
            <v>15.605640634388745</v>
          </cell>
          <cell r="ED31">
            <v>15.574443225921936</v>
          </cell>
          <cell r="EE31">
            <v>15.768974189620399</v>
          </cell>
          <cell r="EF31">
            <v>15.768974189620399</v>
          </cell>
          <cell r="EG31">
            <v>15.768974189620399</v>
          </cell>
          <cell r="EH31">
            <v>15.768974189620399</v>
          </cell>
          <cell r="EI31">
            <v>15.768974189620399</v>
          </cell>
          <cell r="EJ31">
            <v>15.768974189620399</v>
          </cell>
          <cell r="EK31">
            <v>15.768974189620399</v>
          </cell>
          <cell r="EL31">
            <v>15.768974189620399</v>
          </cell>
          <cell r="EM31">
            <v>15.768974189620399</v>
          </cell>
          <cell r="EN31">
            <v>15.768974189620399</v>
          </cell>
          <cell r="EO31">
            <v>15.768974189620399</v>
          </cell>
          <cell r="EP31">
            <v>15.768974189620399</v>
          </cell>
          <cell r="EQ31">
            <v>15.768974189620399</v>
          </cell>
          <cell r="ER31">
            <v>15.768974189620399</v>
          </cell>
          <cell r="ES31">
            <v>15.768974189620399</v>
          </cell>
          <cell r="ET31">
            <v>15.768974189620399</v>
          </cell>
        </row>
        <row r="32">
          <cell r="A32">
            <v>36505.324457970855</v>
          </cell>
          <cell r="B32">
            <v>39673.20138105363</v>
          </cell>
          <cell r="C32">
            <v>44089.379516428446</v>
          </cell>
          <cell r="D32">
            <v>18895.555938366113</v>
          </cell>
          <cell r="E32">
            <v>19597.635534828209</v>
          </cell>
          <cell r="F32">
            <v>19460.974151931838</v>
          </cell>
          <cell r="G32">
            <v>18514.157455920908</v>
          </cell>
          <cell r="H32">
            <v>19274.738631847977</v>
          </cell>
          <cell r="I32">
            <v>23603.972282043444</v>
          </cell>
          <cell r="J32">
            <v>22069.827280429821</v>
          </cell>
          <cell r="K32">
            <v>22220.969730997054</v>
          </cell>
          <cell r="L32">
            <v>22360.790193733868</v>
          </cell>
          <cell r="M32">
            <v>23463.600851351017</v>
          </cell>
          <cell r="N32">
            <v>28638.206945258647</v>
          </cell>
          <cell r="O32">
            <v>26268.990403055257</v>
          </cell>
          <cell r="P32">
            <v>26915.280709260736</v>
          </cell>
          <cell r="Q32">
            <v>27824.081171406997</v>
          </cell>
          <cell r="R32">
            <v>25285.000625493045</v>
          </cell>
          <cell r="S32">
            <v>27297.822970151588</v>
          </cell>
          <cell r="T32">
            <v>31632.538444918944</v>
          </cell>
          <cell r="U32">
            <v>30663.602925314943</v>
          </cell>
          <cell r="V32">
            <v>30663.602925314943</v>
          </cell>
          <cell r="W32">
            <v>30663.602925314943</v>
          </cell>
          <cell r="X32">
            <v>30663.602925314943</v>
          </cell>
          <cell r="Y32">
            <v>30663.602925314943</v>
          </cell>
          <cell r="Z32">
            <v>30663.602925314943</v>
          </cell>
          <cell r="AA32">
            <v>30663.602925314943</v>
          </cell>
          <cell r="AB32">
            <v>30663.602925314943</v>
          </cell>
          <cell r="AC32">
            <v>30663.602925314943</v>
          </cell>
          <cell r="AD32">
            <v>30663.602925314943</v>
          </cell>
          <cell r="AE32">
            <v>16501.022682353057</v>
          </cell>
          <cell r="AF32">
            <v>17932.956509509553</v>
          </cell>
          <cell r="AG32">
            <v>19929.143549705001</v>
          </cell>
          <cell r="AH32">
            <v>18895.555938366113</v>
          </cell>
          <cell r="AI32">
            <v>19597.635534828209</v>
          </cell>
          <cell r="AJ32">
            <v>19460.974151931838</v>
          </cell>
          <cell r="AK32">
            <v>18514.157455920908</v>
          </cell>
          <cell r="AL32">
            <v>19274.738631847977</v>
          </cell>
          <cell r="AM32">
            <v>23603.972282043444</v>
          </cell>
          <cell r="AN32">
            <v>22069.827280429821</v>
          </cell>
          <cell r="AO32">
            <v>22220.969730997054</v>
          </cell>
          <cell r="AP32">
            <v>22360.790193733868</v>
          </cell>
          <cell r="AQ32">
            <v>23463.600851351017</v>
          </cell>
          <cell r="AR32">
            <v>28638.206945258647</v>
          </cell>
          <cell r="AS32">
            <v>26268.990403055257</v>
          </cell>
          <cell r="AT32">
            <v>26915.280709260736</v>
          </cell>
          <cell r="AU32">
            <v>27824.081171406997</v>
          </cell>
          <cell r="AV32">
            <v>25285.000625493045</v>
          </cell>
          <cell r="AW32">
            <v>27297.822970151588</v>
          </cell>
          <cell r="AX32">
            <v>31632.538444918944</v>
          </cell>
          <cell r="AY32">
            <v>30663.602925314943</v>
          </cell>
          <cell r="AZ32">
            <v>30663.602925314943</v>
          </cell>
          <cell r="BA32">
            <v>30663.602925314943</v>
          </cell>
          <cell r="BB32">
            <v>30663.602925314943</v>
          </cell>
          <cell r="BC32">
            <v>30663.602925314943</v>
          </cell>
          <cell r="BD32">
            <v>30663.602925314943</v>
          </cell>
          <cell r="BE32">
            <v>30663.602925314943</v>
          </cell>
          <cell r="BF32">
            <v>30663.602925314943</v>
          </cell>
          <cell r="BG32">
            <v>30663.602925314943</v>
          </cell>
          <cell r="BH32">
            <v>30663.602925314943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2.9302873143256742</v>
          </cell>
          <cell r="CN32">
            <v>3.1370055277775486</v>
          </cell>
          <cell r="CO32">
            <v>3.5094630516452123</v>
          </cell>
          <cell r="CP32">
            <v>3.3692450391397717</v>
          </cell>
          <cell r="CQ32">
            <v>3.4566776881957253</v>
          </cell>
          <cell r="CR32">
            <v>3.4294230915781312</v>
          </cell>
          <cell r="CS32">
            <v>3.2218728011094302</v>
          </cell>
          <cell r="CT32">
            <v>3.378673908066339</v>
          </cell>
          <cell r="CU32">
            <v>4.1683685003730497</v>
          </cell>
          <cell r="CV32">
            <v>3.9466400872794121</v>
          </cell>
          <cell r="CW32">
            <v>3.8931021344746077</v>
          </cell>
          <cell r="CX32">
            <v>4.0369453303606262</v>
          </cell>
          <cell r="CY32">
            <v>4.0594103950859841</v>
          </cell>
          <cell r="CZ32">
            <v>5.0507142110861922</v>
          </cell>
          <cell r="DA32">
            <v>4.6300221582125767</v>
          </cell>
          <cell r="DB32">
            <v>4.7439335949467933</v>
          </cell>
          <cell r="DC32">
            <v>4.9041135718918394</v>
          </cell>
          <cell r="DD32">
            <v>4.4565897421332048</v>
          </cell>
          <cell r="DE32">
            <v>4.8113583081619371</v>
          </cell>
          <cell r="DF32">
            <v>5.575370490959247</v>
          </cell>
          <cell r="DG32">
            <v>5.4045914523737375</v>
          </cell>
          <cell r="DH32">
            <v>5.4045914523737375</v>
          </cell>
          <cell r="DI32">
            <v>5.4045914523737375</v>
          </cell>
          <cell r="DJ32">
            <v>5.4045914523737375</v>
          </cell>
          <cell r="DK32">
            <v>5.4045914523737375</v>
          </cell>
          <cell r="DL32">
            <v>5.4045914523737375</v>
          </cell>
          <cell r="DM32">
            <v>5.4045914523737375</v>
          </cell>
          <cell r="DN32">
            <v>5.4045914523737375</v>
          </cell>
          <cell r="DO32">
            <v>5.4045914523737375</v>
          </cell>
          <cell r="DP32">
            <v>5.4045914523737375</v>
          </cell>
          <cell r="DQ32">
            <v>15.427934694492127</v>
          </cell>
          <cell r="DR32">
            <v>15.661874759938405</v>
          </cell>
          <cell r="DS32">
            <v>15.558047622489351</v>
          </cell>
          <cell r="DT32">
            <v>15.36505828608416</v>
          </cell>
          <cell r="DU32">
            <v>15.532877807372271</v>
          </cell>
          <cell r="DV32">
            <v>15.547144805051611</v>
          </cell>
          <cell r="DW32">
            <v>15.743551092349515</v>
          </cell>
          <cell r="DX32">
            <v>15.629653685985877</v>
          </cell>
          <cell r="DY32">
            <v>15.514083556981682</v>
          </cell>
          <cell r="DZ32">
            <v>15.320697829843658</v>
          </cell>
          <cell r="EA32">
            <v>15.637752882698333</v>
          </cell>
          <cell r="EB32">
            <v>15.175444271242942</v>
          </cell>
          <cell r="EC32">
            <v>15.835757337253721</v>
          </cell>
          <cell r="ED32">
            <v>15.534603160419273</v>
          </cell>
          <cell r="EE32">
            <v>15.544166801241257</v>
          </cell>
          <cell r="EF32">
            <v>15.544166801241257</v>
          </cell>
          <cell r="EG32">
            <v>15.544166801241257</v>
          </cell>
          <cell r="EH32">
            <v>15.544166801241257</v>
          </cell>
          <cell r="EI32">
            <v>15.544166801241257</v>
          </cell>
          <cell r="EJ32">
            <v>15.544166801241257</v>
          </cell>
          <cell r="EK32">
            <v>15.544166801241257</v>
          </cell>
          <cell r="EL32">
            <v>15.544166801241257</v>
          </cell>
          <cell r="EM32">
            <v>15.544166801241257</v>
          </cell>
          <cell r="EN32">
            <v>15.544166801241257</v>
          </cell>
          <cell r="EO32">
            <v>15.544166801241257</v>
          </cell>
          <cell r="EP32">
            <v>15.544166801241257</v>
          </cell>
          <cell r="EQ32">
            <v>15.544166801241257</v>
          </cell>
          <cell r="ER32">
            <v>15.544166801241257</v>
          </cell>
          <cell r="ES32">
            <v>15.544166801241257</v>
          </cell>
          <cell r="ET32">
            <v>15.544166801241257</v>
          </cell>
        </row>
        <row r="33">
          <cell r="A33">
            <v>38566.463270636472</v>
          </cell>
          <cell r="B33">
            <v>34057.804345513599</v>
          </cell>
          <cell r="C33">
            <v>43382.508365803609</v>
          </cell>
          <cell r="D33">
            <v>21551.285757014248</v>
          </cell>
          <cell r="E33">
            <v>20812.620622428851</v>
          </cell>
          <cell r="F33">
            <v>18980.016940631354</v>
          </cell>
          <cell r="G33">
            <v>19842.305051810232</v>
          </cell>
          <cell r="H33">
            <v>18006.173862128722</v>
          </cell>
          <cell r="I33">
            <v>20363.295244684265</v>
          </cell>
          <cell r="J33">
            <v>20250.514005858895</v>
          </cell>
          <cell r="K33">
            <v>20111.933450321303</v>
          </cell>
          <cell r="L33">
            <v>22980.920931774814</v>
          </cell>
          <cell r="M33">
            <v>24487.542768540872</v>
          </cell>
          <cell r="N33">
            <v>24153.069736939855</v>
          </cell>
          <cell r="O33">
            <v>20573.898561399677</v>
          </cell>
          <cell r="P33">
            <v>23659.067126634603</v>
          </cell>
          <cell r="Q33">
            <v>24544.046146941499</v>
          </cell>
          <cell r="R33">
            <v>27927.39148977786</v>
          </cell>
          <cell r="S33">
            <v>29045.810701973285</v>
          </cell>
          <cell r="T33">
            <v>31370.616084568599</v>
          </cell>
          <cell r="U33">
            <v>33558.83479709227</v>
          </cell>
          <cell r="V33">
            <v>33558.83479709227</v>
          </cell>
          <cell r="W33">
            <v>33558.83479709227</v>
          </cell>
          <cell r="X33">
            <v>33558.83479709227</v>
          </cell>
          <cell r="Y33">
            <v>33558.83479709227</v>
          </cell>
          <cell r="Z33">
            <v>33558.83479709227</v>
          </cell>
          <cell r="AA33">
            <v>33558.83479709227</v>
          </cell>
          <cell r="AB33">
            <v>33558.83479709227</v>
          </cell>
          <cell r="AC33">
            <v>33558.83479709227</v>
          </cell>
          <cell r="AD33">
            <v>33558.83479709227</v>
          </cell>
          <cell r="AE33">
            <v>17432.692207395376</v>
          </cell>
          <cell r="AF33">
            <v>15394.702289620478</v>
          </cell>
          <cell r="AG33">
            <v>19609.625861171913</v>
          </cell>
          <cell r="AH33">
            <v>21551.285757014248</v>
          </cell>
          <cell r="AI33">
            <v>20812.620622428851</v>
          </cell>
          <cell r="AJ33">
            <v>18980.016940631354</v>
          </cell>
          <cell r="AK33">
            <v>19842.305051810232</v>
          </cell>
          <cell r="AL33">
            <v>18006.173862128722</v>
          </cell>
          <cell r="AM33">
            <v>20363.295244684265</v>
          </cell>
          <cell r="AN33">
            <v>20250.514005858895</v>
          </cell>
          <cell r="AO33">
            <v>20111.933450321303</v>
          </cell>
          <cell r="AP33">
            <v>22980.920931774814</v>
          </cell>
          <cell r="AQ33">
            <v>24487.542768540872</v>
          </cell>
          <cell r="AR33">
            <v>24153.069736939855</v>
          </cell>
          <cell r="AS33">
            <v>20573.898561399677</v>
          </cell>
          <cell r="AT33">
            <v>23659.067126634603</v>
          </cell>
          <cell r="AU33">
            <v>24544.046146941499</v>
          </cell>
          <cell r="AV33">
            <v>27927.39148977786</v>
          </cell>
          <cell r="AW33">
            <v>29045.810701973285</v>
          </cell>
          <cell r="AX33">
            <v>31370.616084568599</v>
          </cell>
          <cell r="AY33">
            <v>33558.83479709227</v>
          </cell>
          <cell r="AZ33">
            <v>33558.83479709227</v>
          </cell>
          <cell r="BA33">
            <v>33558.83479709227</v>
          </cell>
          <cell r="BB33">
            <v>33558.83479709227</v>
          </cell>
          <cell r="BC33">
            <v>33558.83479709227</v>
          </cell>
          <cell r="BD33">
            <v>33558.83479709227</v>
          </cell>
          <cell r="BE33">
            <v>33558.83479709227</v>
          </cell>
          <cell r="BF33">
            <v>33558.83479709227</v>
          </cell>
          <cell r="BG33">
            <v>33558.83479709227</v>
          </cell>
          <cell r="BH33">
            <v>33558.83479709227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3.0631085838608088</v>
          </cell>
          <cell r="CN33">
            <v>2.7159545501230782</v>
          </cell>
          <cell r="CO33">
            <v>3.4334994055091457</v>
          </cell>
          <cell r="CP33">
            <v>3.7938000210941785</v>
          </cell>
          <cell r="CQ33">
            <v>3.7004543018819529</v>
          </cell>
          <cell r="CR33">
            <v>3.2870247138186031</v>
          </cell>
          <cell r="CS33">
            <v>3.456171883028142</v>
          </cell>
          <cell r="CT33">
            <v>3.081729266562951</v>
          </cell>
          <cell r="CU33">
            <v>3.5099271767624391</v>
          </cell>
          <cell r="CV33">
            <v>3.5193299119198094</v>
          </cell>
          <cell r="CW33">
            <v>3.528681508867539</v>
          </cell>
          <cell r="CX33">
            <v>4.0137501884196967</v>
          </cell>
          <cell r="CY33">
            <v>4.3313001042738479</v>
          </cell>
          <cell r="CZ33">
            <v>4.2146132722521497</v>
          </cell>
          <cell r="DA33">
            <v>3.6463677621482926</v>
          </cell>
          <cell r="DB33">
            <v>4.1931605425002045</v>
          </cell>
          <cell r="DC33">
            <v>4.3500077710502181</v>
          </cell>
          <cell r="DD33">
            <v>4.9496472292460183</v>
          </cell>
          <cell r="DE33">
            <v>5.147867695228487</v>
          </cell>
          <cell r="DF33">
            <v>5.5598992494361541</v>
          </cell>
          <cell r="DG33">
            <v>5.9477231781905262</v>
          </cell>
          <cell r="DH33">
            <v>5.9477231781905262</v>
          </cell>
          <cell r="DI33">
            <v>5.9477231781905262</v>
          </cell>
          <cell r="DJ33">
            <v>5.9477231781905262</v>
          </cell>
          <cell r="DK33">
            <v>5.9477231781905262</v>
          </cell>
          <cell r="DL33">
            <v>5.9477231781905262</v>
          </cell>
          <cell r="DM33">
            <v>5.9477231781905262</v>
          </cell>
          <cell r="DN33">
            <v>5.9477231781905262</v>
          </cell>
          <cell r="DO33">
            <v>5.9477231781905262</v>
          </cell>
          <cell r="DP33">
            <v>5.9477231781905262</v>
          </cell>
          <cell r="DQ33">
            <v>15.592264936298067</v>
          </cell>
          <cell r="DR33">
            <v>15.529444903632163</v>
          </cell>
          <cell r="DS33">
            <v>15.647302071225594</v>
          </cell>
          <cell r="DT33">
            <v>15.563450414905795</v>
          </cell>
          <cell r="DU33">
            <v>15.409156218633475</v>
          </cell>
          <cell r="DV33">
            <v>15.819791738736013</v>
          </cell>
          <cell r="DW33">
            <v>15.729101860052943</v>
          </cell>
          <cell r="DX33">
            <v>16.007890024335008</v>
          </cell>
          <cell r="DY33">
            <v>15.894873932084529</v>
          </cell>
          <cell r="DZ33">
            <v>15.764609081437133</v>
          </cell>
          <cell r="EA33">
            <v>15.615234017765037</v>
          </cell>
          <cell r="EB33">
            <v>15.686433946984449</v>
          </cell>
          <cell r="EC33">
            <v>15.489381168433868</v>
          </cell>
          <cell r="ED33">
            <v>15.700798513471835</v>
          </cell>
          <cell r="EE33">
            <v>15.458354464084193</v>
          </cell>
          <cell r="EF33">
            <v>15.458354464084193</v>
          </cell>
          <cell r="EG33">
            <v>15.458354464084193</v>
          </cell>
          <cell r="EH33">
            <v>15.458354464084193</v>
          </cell>
          <cell r="EI33">
            <v>15.458354464084193</v>
          </cell>
          <cell r="EJ33">
            <v>15.458354464084193</v>
          </cell>
          <cell r="EK33">
            <v>15.458354464084193</v>
          </cell>
          <cell r="EL33">
            <v>15.458354464084193</v>
          </cell>
          <cell r="EM33">
            <v>15.458354464084193</v>
          </cell>
          <cell r="EN33">
            <v>15.458354464084193</v>
          </cell>
          <cell r="EO33">
            <v>15.458354464084193</v>
          </cell>
          <cell r="EP33">
            <v>15.458354464084193</v>
          </cell>
          <cell r="EQ33">
            <v>15.458354464084193</v>
          </cell>
          <cell r="ER33">
            <v>15.458354464084193</v>
          </cell>
          <cell r="ES33">
            <v>15.458354464084193</v>
          </cell>
          <cell r="ET33">
            <v>15.458354464084193</v>
          </cell>
        </row>
        <row r="34">
          <cell r="A34">
            <v>34683.243801276432</v>
          </cell>
          <cell r="B34">
            <v>38306.063454001269</v>
          </cell>
          <cell r="C34">
            <v>47316.454967519596</v>
          </cell>
          <cell r="D34">
            <v>18798.026472251317</v>
          </cell>
          <cell r="E34">
            <v>18761.977646279658</v>
          </cell>
          <cell r="F34">
            <v>18156.800227068496</v>
          </cell>
          <cell r="G34">
            <v>17405.71419402002</v>
          </cell>
          <cell r="H34">
            <v>23360.814034150455</v>
          </cell>
          <cell r="I34">
            <v>20404.783586407179</v>
          </cell>
          <cell r="J34">
            <v>20579.400547226855</v>
          </cell>
          <cell r="K34">
            <v>19566.812114587268</v>
          </cell>
          <cell r="L34">
            <v>23737.608231741757</v>
          </cell>
          <cell r="M34">
            <v>21638.147742642257</v>
          </cell>
          <cell r="N34">
            <v>22277.264216051994</v>
          </cell>
          <cell r="O34">
            <v>23250.099929504999</v>
          </cell>
          <cell r="P34">
            <v>22333.960606821092</v>
          </cell>
          <cell r="Q34">
            <v>26650.363483891662</v>
          </cell>
          <cell r="R34">
            <v>27918.062114183762</v>
          </cell>
          <cell r="S34">
            <v>23575.423414212928</v>
          </cell>
          <cell r="T34">
            <v>29359.080058138985</v>
          </cell>
          <cell r="U34">
            <v>31912.446014322715</v>
          </cell>
          <cell r="V34">
            <v>31912.446014322715</v>
          </cell>
          <cell r="W34">
            <v>31912.446014322715</v>
          </cell>
          <cell r="X34">
            <v>31912.446014322715</v>
          </cell>
          <cell r="Y34">
            <v>31912.446014322715</v>
          </cell>
          <cell r="Z34">
            <v>31912.446014322715</v>
          </cell>
          <cell r="AA34">
            <v>31912.446014322715</v>
          </cell>
          <cell r="AB34">
            <v>31912.446014322715</v>
          </cell>
          <cell r="AC34">
            <v>31912.446014322715</v>
          </cell>
          <cell r="AD34">
            <v>31912.446014322715</v>
          </cell>
          <cell r="AE34">
            <v>15677.411477916095</v>
          </cell>
          <cell r="AF34">
            <v>17314.987096029367</v>
          </cell>
          <cell r="AG34">
            <v>21387.836110496435</v>
          </cell>
          <cell r="AH34">
            <v>18798.026472251317</v>
          </cell>
          <cell r="AI34">
            <v>18761.977646279658</v>
          </cell>
          <cell r="AJ34">
            <v>18156.800227068496</v>
          </cell>
          <cell r="AK34">
            <v>17405.71419402002</v>
          </cell>
          <cell r="AL34">
            <v>23360.814034150455</v>
          </cell>
          <cell r="AM34">
            <v>20404.783586407179</v>
          </cell>
          <cell r="AN34">
            <v>20579.400547226855</v>
          </cell>
          <cell r="AO34">
            <v>19566.812114587268</v>
          </cell>
          <cell r="AP34">
            <v>23737.608231741757</v>
          </cell>
          <cell r="AQ34">
            <v>21638.147742642257</v>
          </cell>
          <cell r="AR34">
            <v>22277.264216051994</v>
          </cell>
          <cell r="AS34">
            <v>23250.099929504999</v>
          </cell>
          <cell r="AT34">
            <v>22333.960606821092</v>
          </cell>
          <cell r="AU34">
            <v>26650.363483891662</v>
          </cell>
          <cell r="AV34">
            <v>27918.062114183762</v>
          </cell>
          <cell r="AW34">
            <v>23575.423414212928</v>
          </cell>
          <cell r="AX34">
            <v>29359.080058138985</v>
          </cell>
          <cell r="AY34">
            <v>31912.446014322715</v>
          </cell>
          <cell r="AZ34">
            <v>31912.446014322715</v>
          </cell>
          <cell r="BA34">
            <v>31912.446014322715</v>
          </cell>
          <cell r="BB34">
            <v>31912.446014322715</v>
          </cell>
          <cell r="BC34">
            <v>31912.446014322715</v>
          </cell>
          <cell r="BD34">
            <v>31912.446014322715</v>
          </cell>
          <cell r="BE34">
            <v>31912.446014322715</v>
          </cell>
          <cell r="BF34">
            <v>31912.446014322715</v>
          </cell>
          <cell r="BG34">
            <v>31912.446014322715</v>
          </cell>
          <cell r="BH34">
            <v>31912.446014322715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2.7608218505795006</v>
          </cell>
          <cell r="CN34">
            <v>3.0306382740484037</v>
          </cell>
          <cell r="CO34">
            <v>3.7226399129388414</v>
          </cell>
          <cell r="CP34">
            <v>3.2698797055778992</v>
          </cell>
          <cell r="CQ34">
            <v>3.2531090500415538</v>
          </cell>
          <cell r="CR34">
            <v>3.1752727872278235</v>
          </cell>
          <cell r="CS34">
            <v>3.0441069125303533</v>
          </cell>
          <cell r="CT34">
            <v>4.147639446363466</v>
          </cell>
          <cell r="CU34">
            <v>3.5648181920043309</v>
          </cell>
          <cell r="CV34">
            <v>3.5447162892633073</v>
          </cell>
          <cell r="CW34">
            <v>3.4619019351566496</v>
          </cell>
          <cell r="CX34">
            <v>4.1500244482255146</v>
          </cell>
          <cell r="CY34">
            <v>3.8481032775773603</v>
          </cell>
          <cell r="CZ34">
            <v>3.8938069187047386</v>
          </cell>
          <cell r="DA34">
            <v>4.1253703146016916</v>
          </cell>
          <cell r="DB34">
            <v>3.9628155738780482</v>
          </cell>
          <cell r="DC34">
            <v>4.7286944453202739</v>
          </cell>
          <cell r="DD34">
            <v>4.9536279429450119</v>
          </cell>
          <cell r="DE34">
            <v>4.1830939308668293</v>
          </cell>
          <cell r="DF34">
            <v>5.2093142697490196</v>
          </cell>
          <cell r="DG34">
            <v>5.6623695318723248</v>
          </cell>
          <cell r="DH34">
            <v>5.6623695318723248</v>
          </cell>
          <cell r="DI34">
            <v>5.6623695318723248</v>
          </cell>
          <cell r="DJ34">
            <v>5.6623695318723248</v>
          </cell>
          <cell r="DK34">
            <v>5.6623695318723248</v>
          </cell>
          <cell r="DL34">
            <v>5.6623695318723248</v>
          </cell>
          <cell r="DM34">
            <v>5.6623695318723248</v>
          </cell>
          <cell r="DN34">
            <v>5.6623695318723248</v>
          </cell>
          <cell r="DO34">
            <v>5.6623695318723248</v>
          </cell>
          <cell r="DP34">
            <v>5.6623695318723248</v>
          </cell>
          <cell r="DQ34">
            <v>15.557618199539975</v>
          </cell>
          <cell r="DR34">
            <v>15.652914178923123</v>
          </cell>
          <cell r="DS34">
            <v>15.740660561331264</v>
          </cell>
          <cell r="DT34">
            <v>15.750255980939082</v>
          </cell>
          <cell r="DU34">
            <v>15.801092952079603</v>
          </cell>
          <cell r="DV34">
            <v>15.666262866121082</v>
          </cell>
          <cell r="DW34">
            <v>15.665313201222556</v>
          </cell>
          <cell r="DX34">
            <v>15.431001430624484</v>
          </cell>
          <cell r="DY34">
            <v>15.682010600281476</v>
          </cell>
          <cell r="DZ34">
            <v>15.905904649759318</v>
          </cell>
          <cell r="EA34">
            <v>15.485044183119253</v>
          </cell>
          <cell r="EB34">
            <v>15.670881921784847</v>
          </cell>
          <cell r="EC34">
            <v>15.405666708744535</v>
          </cell>
          <cell r="ED34">
            <v>15.674531856917518</v>
          </cell>
          <cell r="EE34">
            <v>15.440772357087717</v>
          </cell>
          <cell r="EF34">
            <v>15.440772357087717</v>
          </cell>
          <cell r="EG34">
            <v>15.440772357087717</v>
          </cell>
          <cell r="EH34">
            <v>15.440772357087717</v>
          </cell>
          <cell r="EI34">
            <v>15.440772357087717</v>
          </cell>
          <cell r="EJ34">
            <v>15.440772357087717</v>
          </cell>
          <cell r="EK34">
            <v>15.440772357087717</v>
          </cell>
          <cell r="EL34">
            <v>15.440772357087717</v>
          </cell>
          <cell r="EM34">
            <v>15.440772357087717</v>
          </cell>
          <cell r="EN34">
            <v>15.440772357087717</v>
          </cell>
          <cell r="EO34">
            <v>15.440772357087717</v>
          </cell>
          <cell r="EP34">
            <v>15.440772357087717</v>
          </cell>
          <cell r="EQ34">
            <v>15.440772357087717</v>
          </cell>
          <cell r="ER34">
            <v>15.440772357087717</v>
          </cell>
          <cell r="ES34">
            <v>15.440772357087717</v>
          </cell>
          <cell r="ET34">
            <v>15.440772357087717</v>
          </cell>
        </row>
        <row r="35">
          <cell r="A35">
            <v>33386.132621120458</v>
          </cell>
          <cell r="B35">
            <v>34329.60629415953</v>
          </cell>
          <cell r="C35">
            <v>35737.518072102386</v>
          </cell>
          <cell r="D35">
            <v>18350.561419047914</v>
          </cell>
          <cell r="E35">
            <v>22921.504795201949</v>
          </cell>
          <cell r="F35">
            <v>20307.866649401512</v>
          </cell>
          <cell r="G35">
            <v>23511.021542818868</v>
          </cell>
          <cell r="H35">
            <v>23309.566774801591</v>
          </cell>
          <cell r="I35">
            <v>21626.80368035466</v>
          </cell>
          <cell r="J35">
            <v>26313.397449220174</v>
          </cell>
          <cell r="K35">
            <v>20409.774484731483</v>
          </cell>
          <cell r="L35">
            <v>23969.619235718656</v>
          </cell>
          <cell r="M35">
            <v>22625.986779699979</v>
          </cell>
          <cell r="N35">
            <v>25409.464832504433</v>
          </cell>
          <cell r="O35">
            <v>27793.149095552722</v>
          </cell>
          <cell r="P35">
            <v>25502.865861016737</v>
          </cell>
          <cell r="Q35">
            <v>26251.58391683385</v>
          </cell>
          <cell r="R35">
            <v>25814.701330838001</v>
          </cell>
          <cell r="S35">
            <v>30032.709194837724</v>
          </cell>
          <cell r="T35">
            <v>29597.990807899194</v>
          </cell>
          <cell r="U35">
            <v>29926.360821995717</v>
          </cell>
          <cell r="V35">
            <v>29926.360821995717</v>
          </cell>
          <cell r="W35">
            <v>29926.360821995717</v>
          </cell>
          <cell r="X35">
            <v>29926.360821995717</v>
          </cell>
          <cell r="Y35">
            <v>29926.360821995717</v>
          </cell>
          <cell r="Z35">
            <v>29926.360821995717</v>
          </cell>
          <cell r="AA35">
            <v>29926.360821995717</v>
          </cell>
          <cell r="AB35">
            <v>29926.360821995717</v>
          </cell>
          <cell r="AC35">
            <v>29926.360821995717</v>
          </cell>
          <cell r="AD35">
            <v>29926.360821995717</v>
          </cell>
          <cell r="AE35">
            <v>15091.095335734435</v>
          </cell>
          <cell r="AF35">
            <v>15517.561357066326</v>
          </cell>
          <cell r="AG35">
            <v>16153.961239207747</v>
          </cell>
          <cell r="AH35">
            <v>18350.561419047914</v>
          </cell>
          <cell r="AI35">
            <v>22921.504795201949</v>
          </cell>
          <cell r="AJ35">
            <v>20307.866649401512</v>
          </cell>
          <cell r="AK35">
            <v>23511.021542818868</v>
          </cell>
          <cell r="AL35">
            <v>23309.566774801591</v>
          </cell>
          <cell r="AM35">
            <v>21626.80368035466</v>
          </cell>
          <cell r="AN35">
            <v>26313.397449220174</v>
          </cell>
          <cell r="AO35">
            <v>20409.774484731483</v>
          </cell>
          <cell r="AP35">
            <v>23969.619235718656</v>
          </cell>
          <cell r="AQ35">
            <v>22625.986779699979</v>
          </cell>
          <cell r="AR35">
            <v>25409.464832504433</v>
          </cell>
          <cell r="AS35">
            <v>27793.149095552722</v>
          </cell>
          <cell r="AT35">
            <v>25502.865861016737</v>
          </cell>
          <cell r="AU35">
            <v>26251.58391683385</v>
          </cell>
          <cell r="AV35">
            <v>25814.701330838001</v>
          </cell>
          <cell r="AW35">
            <v>30032.709194837724</v>
          </cell>
          <cell r="AX35">
            <v>29597.990807899194</v>
          </cell>
          <cell r="AY35">
            <v>29926.360821995717</v>
          </cell>
          <cell r="AZ35">
            <v>29926.360821995717</v>
          </cell>
          <cell r="BA35">
            <v>29926.360821995717</v>
          </cell>
          <cell r="BB35">
            <v>29926.360821995717</v>
          </cell>
          <cell r="BC35">
            <v>29926.360821995717</v>
          </cell>
          <cell r="BD35">
            <v>29926.360821995717</v>
          </cell>
          <cell r="BE35">
            <v>29926.360821995717</v>
          </cell>
          <cell r="BF35">
            <v>29926.360821995717</v>
          </cell>
          <cell r="BG35">
            <v>29926.360821995717</v>
          </cell>
          <cell r="BH35">
            <v>29926.360821995717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2.6754309394913656</v>
          </cell>
          <cell r="CN35">
            <v>2.7140992970465447</v>
          </cell>
          <cell r="CO35">
            <v>2.843053021774828</v>
          </cell>
          <cell r="CP35">
            <v>3.2296168166006112</v>
          </cell>
          <cell r="CQ35">
            <v>3.9606050337293772</v>
          </cell>
          <cell r="CR35">
            <v>3.5897564940044862</v>
          </cell>
          <cell r="CS35">
            <v>4.1730531968612796</v>
          </cell>
          <cell r="CT35">
            <v>4.1120935523894397</v>
          </cell>
          <cell r="CU35">
            <v>3.7590197043635718</v>
          </cell>
          <cell r="CV35">
            <v>4.596082071781681</v>
          </cell>
          <cell r="CW35">
            <v>3.6319611661417972</v>
          </cell>
          <cell r="CX35">
            <v>4.2455636135680441</v>
          </cell>
          <cell r="CY35">
            <v>4.0798504014816634</v>
          </cell>
          <cell r="CZ35">
            <v>4.4539234667898358</v>
          </cell>
          <cell r="DA35">
            <v>4.8353117838169899</v>
          </cell>
          <cell r="DB35">
            <v>4.4368598676934452</v>
          </cell>
          <cell r="DC35">
            <v>4.5671180556232303</v>
          </cell>
          <cell r="DD35">
            <v>4.4911114286322569</v>
          </cell>
          <cell r="DE35">
            <v>5.2249391449126739</v>
          </cell>
          <cell r="DF35">
            <v>5.1493090343491277</v>
          </cell>
          <cell r="DG35">
            <v>5.206437191836943</v>
          </cell>
          <cell r="DH35">
            <v>5.206437191836943</v>
          </cell>
          <cell r="DI35">
            <v>5.206437191836943</v>
          </cell>
          <cell r="DJ35">
            <v>5.206437191836943</v>
          </cell>
          <cell r="DK35">
            <v>5.206437191836943</v>
          </cell>
          <cell r="DL35">
            <v>5.206437191836943</v>
          </cell>
          <cell r="DM35">
            <v>5.206437191836943</v>
          </cell>
          <cell r="DN35">
            <v>5.206437191836943</v>
          </cell>
          <cell r="DO35">
            <v>5.206437191836943</v>
          </cell>
          <cell r="DP35">
            <v>5.206437191836943</v>
          </cell>
          <cell r="DQ35">
            <v>15.453759640346142</v>
          </cell>
          <cell r="DR35">
            <v>15.664079342252409</v>
          </cell>
          <cell r="DS35">
            <v>15.566866925680991</v>
          </cell>
          <cell r="DT35">
            <v>15.567020359410913</v>
          </cell>
          <cell r="DU35">
            <v>15.855820699039397</v>
          </cell>
          <cell r="DV35">
            <v>15.499098870133164</v>
          </cell>
          <cell r="DW35">
            <v>15.43564258898178</v>
          </cell>
          <cell r="DX35">
            <v>15.530246568240099</v>
          </cell>
          <cell r="DY35">
            <v>15.762491711255931</v>
          </cell>
          <cell r="DZ35">
            <v>15.685424832487982</v>
          </cell>
          <cell r="EA35">
            <v>15.395866808930595</v>
          </cell>
          <cell r="EB35">
            <v>15.467955650701011</v>
          </cell>
          <cell r="EC35">
            <v>15.19394065365192</v>
          </cell>
          <cell r="ED35">
            <v>15.630033309490775</v>
          </cell>
          <cell r="EE35">
            <v>15.747818830476565</v>
          </cell>
          <cell r="EF35">
            <v>15.747818830476565</v>
          </cell>
          <cell r="EG35">
            <v>15.747818830476565</v>
          </cell>
          <cell r="EH35">
            <v>15.747818830476565</v>
          </cell>
          <cell r="EI35">
            <v>15.747818830476565</v>
          </cell>
          <cell r="EJ35">
            <v>15.747818830476565</v>
          </cell>
          <cell r="EK35">
            <v>15.747818830476565</v>
          </cell>
          <cell r="EL35">
            <v>15.747818830476565</v>
          </cell>
          <cell r="EM35">
            <v>15.747818830476565</v>
          </cell>
          <cell r="EN35">
            <v>15.747818830476565</v>
          </cell>
          <cell r="EO35">
            <v>15.747818830476565</v>
          </cell>
          <cell r="EP35">
            <v>15.747818830476565</v>
          </cell>
          <cell r="EQ35">
            <v>15.747818830476565</v>
          </cell>
          <cell r="ER35">
            <v>15.747818830476565</v>
          </cell>
          <cell r="ES35">
            <v>15.747818830476565</v>
          </cell>
          <cell r="ET35">
            <v>15.747818830476565</v>
          </cell>
        </row>
        <row r="36">
          <cell r="A36">
            <v>37358.995462396975</v>
          </cell>
          <cell r="B36">
            <v>38522.335458866495</v>
          </cell>
          <cell r="C36">
            <v>41227.99942875321</v>
          </cell>
          <cell r="D36">
            <v>18820.993329271645</v>
          </cell>
          <cell r="E36">
            <v>17370.275242571333</v>
          </cell>
          <cell r="F36">
            <v>19395.791628351803</v>
          </cell>
          <cell r="G36">
            <v>19120.442879152513</v>
          </cell>
          <cell r="H36">
            <v>21075.032282788121</v>
          </cell>
          <cell r="I36">
            <v>21684.833932858015</v>
          </cell>
          <cell r="J36">
            <v>24911.604986814655</v>
          </cell>
          <cell r="K36">
            <v>27145.895828574674</v>
          </cell>
          <cell r="L36">
            <v>26596.843606651655</v>
          </cell>
          <cell r="M36">
            <v>25314.41967275061</v>
          </cell>
          <cell r="N36">
            <v>26030.127016926708</v>
          </cell>
          <cell r="O36">
            <v>25818.076618080846</v>
          </cell>
          <cell r="P36">
            <v>29383.438068044903</v>
          </cell>
          <cell r="Q36">
            <v>30315.22913416363</v>
          </cell>
          <cell r="R36">
            <v>31306.727387068007</v>
          </cell>
          <cell r="S36">
            <v>25927.133296172036</v>
          </cell>
          <cell r="T36">
            <v>29687.031068082775</v>
          </cell>
          <cell r="U36">
            <v>29451.062722086124</v>
          </cell>
          <cell r="V36">
            <v>29451.062722086124</v>
          </cell>
          <cell r="W36">
            <v>29451.062722086124</v>
          </cell>
          <cell r="X36">
            <v>29451.062722086124</v>
          </cell>
          <cell r="Y36">
            <v>29451.062722086124</v>
          </cell>
          <cell r="Z36">
            <v>29451.062722086124</v>
          </cell>
          <cell r="AA36">
            <v>29451.062722086124</v>
          </cell>
          <cell r="AB36">
            <v>29451.062722086124</v>
          </cell>
          <cell r="AC36">
            <v>29451.062722086124</v>
          </cell>
          <cell r="AD36">
            <v>29451.062722086124</v>
          </cell>
          <cell r="AE36">
            <v>16886.896382051866</v>
          </cell>
          <cell r="AF36">
            <v>17412.745691818531</v>
          </cell>
          <cell r="AG36">
            <v>18635.751464286815</v>
          </cell>
          <cell r="AH36">
            <v>18820.993329271645</v>
          </cell>
          <cell r="AI36">
            <v>17370.275242571333</v>
          </cell>
          <cell r="AJ36">
            <v>19395.791628351803</v>
          </cell>
          <cell r="AK36">
            <v>19120.442879152513</v>
          </cell>
          <cell r="AL36">
            <v>21075.032282788121</v>
          </cell>
          <cell r="AM36">
            <v>21684.833932858015</v>
          </cell>
          <cell r="AN36">
            <v>24911.604986814655</v>
          </cell>
          <cell r="AO36">
            <v>27145.895828574674</v>
          </cell>
          <cell r="AP36">
            <v>26596.843606651655</v>
          </cell>
          <cell r="AQ36">
            <v>25314.41967275061</v>
          </cell>
          <cell r="AR36">
            <v>26030.127016926708</v>
          </cell>
          <cell r="AS36">
            <v>25818.076618080846</v>
          </cell>
          <cell r="AT36">
            <v>29383.438068044903</v>
          </cell>
          <cell r="AU36">
            <v>30315.22913416363</v>
          </cell>
          <cell r="AV36">
            <v>31306.727387068007</v>
          </cell>
          <cell r="AW36">
            <v>25927.133296172036</v>
          </cell>
          <cell r="AX36">
            <v>29687.031068082775</v>
          </cell>
          <cell r="AY36">
            <v>29451.062722086124</v>
          </cell>
          <cell r="AZ36">
            <v>29451.062722086124</v>
          </cell>
          <cell r="BA36">
            <v>29451.062722086124</v>
          </cell>
          <cell r="BB36">
            <v>29451.062722086124</v>
          </cell>
          <cell r="BC36">
            <v>29451.062722086124</v>
          </cell>
          <cell r="BD36">
            <v>29451.062722086124</v>
          </cell>
          <cell r="BE36">
            <v>29451.062722086124</v>
          </cell>
          <cell r="BF36">
            <v>29451.062722086124</v>
          </cell>
          <cell r="BG36">
            <v>29451.062722086124</v>
          </cell>
          <cell r="BH36">
            <v>29451.062722086124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2.9705849845666372</v>
          </cell>
          <cell r="CN36">
            <v>3.0668818389345813</v>
          </cell>
          <cell r="CO36">
            <v>3.2866529626617891</v>
          </cell>
          <cell r="CP36">
            <v>3.24322084030536</v>
          </cell>
          <cell r="CQ36">
            <v>3.0464627125365946</v>
          </cell>
          <cell r="CR36">
            <v>3.4657125723194739</v>
          </cell>
          <cell r="CS36">
            <v>3.3736779530414402</v>
          </cell>
          <cell r="CT36">
            <v>3.7108631742207554</v>
          </cell>
          <cell r="CU36">
            <v>3.8132335947140725</v>
          </cell>
          <cell r="CV36">
            <v>4.3806339245417423</v>
          </cell>
          <cell r="CW36">
            <v>4.6925724095166492</v>
          </cell>
          <cell r="CX36">
            <v>4.749953194979585</v>
          </cell>
          <cell r="CY36">
            <v>4.4653583619756736</v>
          </cell>
          <cell r="CZ36">
            <v>4.5110810840177082</v>
          </cell>
          <cell r="DA36">
            <v>4.4463523665980818</v>
          </cell>
          <cell r="DB36">
            <v>5.0603738351734453</v>
          </cell>
          <cell r="DC36">
            <v>5.2208455648572309</v>
          </cell>
          <cell r="DD36">
            <v>5.3915999811715691</v>
          </cell>
          <cell r="DE36">
            <v>4.4651339523024367</v>
          </cell>
          <cell r="DF36">
            <v>5.1126581890457112</v>
          </cell>
          <cell r="DG36">
            <v>5.0720200567330318</v>
          </cell>
          <cell r="DH36">
            <v>5.0720200567330318</v>
          </cell>
          <cell r="DI36">
            <v>5.0720200567330318</v>
          </cell>
          <cell r="DJ36">
            <v>5.0720200567330318</v>
          </cell>
          <cell r="DK36">
            <v>5.0720200567330318</v>
          </cell>
          <cell r="DL36">
            <v>5.0720200567330318</v>
          </cell>
          <cell r="DM36">
            <v>5.0720200567330318</v>
          </cell>
          <cell r="DN36">
            <v>5.0720200567330318</v>
          </cell>
          <cell r="DO36">
            <v>5.0720200567330318</v>
          </cell>
          <cell r="DP36">
            <v>5.0720200567330318</v>
          </cell>
          <cell r="DQ36">
            <v>15.574531541846309</v>
          </cell>
          <cell r="DR36">
            <v>15.555262669297232</v>
          </cell>
          <cell r="DS36">
            <v>15.534604324474632</v>
          </cell>
          <cell r="DT36">
            <v>15.89912245409128</v>
          </cell>
          <cell r="DU36">
            <v>15.62132862788331</v>
          </cell>
          <cell r="DV36">
            <v>15.332822338064014</v>
          </cell>
          <cell r="DW36">
            <v>15.52749721239717</v>
          </cell>
          <cell r="DX36">
            <v>15.559672173986016</v>
          </cell>
          <cell r="DY36">
            <v>15.580085103622711</v>
          </cell>
          <cell r="DZ36">
            <v>15.580158886194813</v>
          </cell>
          <cell r="EA36">
            <v>15.848944000892113</v>
          </cell>
          <cell r="EB36">
            <v>15.3407963583252</v>
          </cell>
          <cell r="EC36">
            <v>15.53169282816677</v>
          </cell>
          <cell r="ED36">
            <v>15.808941394867368</v>
          </cell>
          <cell r="EE36">
            <v>15.908423502209269</v>
          </cell>
          <cell r="EF36">
            <v>15.908423502209269</v>
          </cell>
          <cell r="EG36">
            <v>15.908423502209269</v>
          </cell>
          <cell r="EH36">
            <v>15.908423502209269</v>
          </cell>
          <cell r="EI36">
            <v>15.908423502209269</v>
          </cell>
          <cell r="EJ36">
            <v>15.908423502209269</v>
          </cell>
          <cell r="EK36">
            <v>15.908423502209269</v>
          </cell>
          <cell r="EL36">
            <v>15.908423502209269</v>
          </cell>
          <cell r="EM36">
            <v>15.908423502209269</v>
          </cell>
          <cell r="EN36">
            <v>15.908423502209269</v>
          </cell>
          <cell r="EO36">
            <v>15.908423502209269</v>
          </cell>
          <cell r="EP36">
            <v>15.908423502209269</v>
          </cell>
          <cell r="EQ36">
            <v>15.908423502209269</v>
          </cell>
          <cell r="ER36">
            <v>15.908423502209269</v>
          </cell>
          <cell r="ES36">
            <v>15.908423502209269</v>
          </cell>
          <cell r="ET36">
            <v>15.908423502209269</v>
          </cell>
        </row>
        <row r="37">
          <cell r="A37">
            <v>42426.272596688141</v>
          </cell>
          <cell r="B37">
            <v>40335.671570033832</v>
          </cell>
          <cell r="C37">
            <v>38759.487558933761</v>
          </cell>
          <cell r="D37">
            <v>19035.326317606574</v>
          </cell>
          <cell r="E37">
            <v>18188.282754525899</v>
          </cell>
          <cell r="F37">
            <v>21408.498698304022</v>
          </cell>
          <cell r="G37">
            <v>17027.316650530451</v>
          </cell>
          <cell r="H37">
            <v>20694.815248768962</v>
          </cell>
          <cell r="I37">
            <v>20522.474141561786</v>
          </cell>
          <cell r="J37">
            <v>22033.481475618973</v>
          </cell>
          <cell r="K37">
            <v>22993.43870664146</v>
          </cell>
          <cell r="L37">
            <v>25075.196725934813</v>
          </cell>
          <cell r="M37">
            <v>24322.664718922715</v>
          </cell>
          <cell r="N37">
            <v>25939.42071517777</v>
          </cell>
          <cell r="O37">
            <v>24047.67317533457</v>
          </cell>
          <cell r="P37">
            <v>24783.456070985878</v>
          </cell>
          <cell r="Q37">
            <v>29642.860652688287</v>
          </cell>
          <cell r="R37">
            <v>23470.350395588412</v>
          </cell>
          <cell r="S37">
            <v>28341.32658105874</v>
          </cell>
          <cell r="T37">
            <v>26396.279315799547</v>
          </cell>
          <cell r="U37">
            <v>30367.642267843432</v>
          </cell>
          <cell r="V37">
            <v>30367.642267843432</v>
          </cell>
          <cell r="W37">
            <v>30367.642267843432</v>
          </cell>
          <cell r="X37">
            <v>30367.642267843432</v>
          </cell>
          <cell r="Y37">
            <v>30367.642267843432</v>
          </cell>
          <cell r="Z37">
            <v>30367.642267843432</v>
          </cell>
          <cell r="AA37">
            <v>30367.642267843432</v>
          </cell>
          <cell r="AB37">
            <v>30367.642267843432</v>
          </cell>
          <cell r="AC37">
            <v>30367.642267843432</v>
          </cell>
          <cell r="AD37">
            <v>30367.642267843432</v>
          </cell>
          <cell r="AE37">
            <v>19177.391157053109</v>
          </cell>
          <cell r="AF37">
            <v>18232.404214113041</v>
          </cell>
          <cell r="AG37">
            <v>17519.942442990621</v>
          </cell>
          <cell r="AH37">
            <v>19035.326317606574</v>
          </cell>
          <cell r="AI37">
            <v>18188.282754525899</v>
          </cell>
          <cell r="AJ37">
            <v>21408.498698304022</v>
          </cell>
          <cell r="AK37">
            <v>17027.316650530451</v>
          </cell>
          <cell r="AL37">
            <v>20694.815248768962</v>
          </cell>
          <cell r="AM37">
            <v>20522.474141561786</v>
          </cell>
          <cell r="AN37">
            <v>22033.481475618973</v>
          </cell>
          <cell r="AO37">
            <v>22993.43870664146</v>
          </cell>
          <cell r="AP37">
            <v>25075.196725934813</v>
          </cell>
          <cell r="AQ37">
            <v>24322.664718922715</v>
          </cell>
          <cell r="AR37">
            <v>25939.42071517777</v>
          </cell>
          <cell r="AS37">
            <v>24047.67317533457</v>
          </cell>
          <cell r="AT37">
            <v>24783.456070985878</v>
          </cell>
          <cell r="AU37">
            <v>29642.860652688287</v>
          </cell>
          <cell r="AV37">
            <v>23470.350395588412</v>
          </cell>
          <cell r="AW37">
            <v>28341.32658105874</v>
          </cell>
          <cell r="AX37">
            <v>26396.279315799547</v>
          </cell>
          <cell r="AY37">
            <v>30367.642267843432</v>
          </cell>
          <cell r="AZ37">
            <v>30367.642267843432</v>
          </cell>
          <cell r="BA37">
            <v>30367.642267843432</v>
          </cell>
          <cell r="BB37">
            <v>30367.642267843432</v>
          </cell>
          <cell r="BC37">
            <v>30367.642267843432</v>
          </cell>
          <cell r="BD37">
            <v>30367.642267843432</v>
          </cell>
          <cell r="BE37">
            <v>30367.642267843432</v>
          </cell>
          <cell r="BF37">
            <v>30367.642267843432</v>
          </cell>
          <cell r="BG37">
            <v>30367.642267843432</v>
          </cell>
          <cell r="BH37">
            <v>30367.642267843432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3.3555390408773551</v>
          </cell>
          <cell r="CN37">
            <v>3.1887765310388172</v>
          </cell>
          <cell r="CO37">
            <v>3.1028082356341589</v>
          </cell>
          <cell r="CP37">
            <v>3.3712823398204588</v>
          </cell>
          <cell r="CQ37">
            <v>3.2217084130918292</v>
          </cell>
          <cell r="CR37">
            <v>3.7832551240087882</v>
          </cell>
          <cell r="CS37">
            <v>3.0352298669265623</v>
          </cell>
          <cell r="CT37">
            <v>3.6784531606149513</v>
          </cell>
          <cell r="CU37">
            <v>3.6091528655988392</v>
          </cell>
          <cell r="CV37">
            <v>3.8942994072733774</v>
          </cell>
          <cell r="CW37">
            <v>4.0851856350992479</v>
          </cell>
          <cell r="CX37">
            <v>4.4456590498888042</v>
          </cell>
          <cell r="CY37">
            <v>4.2973551749813454</v>
          </cell>
          <cell r="CZ37">
            <v>4.5178156288994371</v>
          </cell>
          <cell r="DA37">
            <v>4.2057678931170956</v>
          </cell>
          <cell r="DB37">
            <v>4.3344511156589345</v>
          </cell>
          <cell r="DC37">
            <v>5.1843265951025197</v>
          </cell>
          <cell r="DD37">
            <v>4.1047982236892873</v>
          </cell>
          <cell r="DE37">
            <v>4.9566974947589539</v>
          </cell>
          <cell r="DF37">
            <v>4.6165224899184487</v>
          </cell>
          <cell r="DG37">
            <v>5.311085771523282</v>
          </cell>
          <cell r="DH37">
            <v>5.311085771523282</v>
          </cell>
          <cell r="DI37">
            <v>5.311085771523282</v>
          </cell>
          <cell r="DJ37">
            <v>5.311085771523282</v>
          </cell>
          <cell r="DK37">
            <v>5.311085771523282</v>
          </cell>
          <cell r="DL37">
            <v>5.311085771523282</v>
          </cell>
          <cell r="DM37">
            <v>5.311085771523282</v>
          </cell>
          <cell r="DN37">
            <v>5.311085771523282</v>
          </cell>
          <cell r="DO37">
            <v>5.311085771523282</v>
          </cell>
          <cell r="DP37">
            <v>5.311085771523282</v>
          </cell>
          <cell r="DQ37">
            <v>15.657930678350535</v>
          </cell>
          <cell r="DR37">
            <v>15.664877071570785</v>
          </cell>
          <cell r="DS37">
            <v>15.469806273655525</v>
          </cell>
          <cell r="DT37">
            <v>15.469359636939862</v>
          </cell>
          <cell r="DU37">
            <v>15.467232060400306</v>
          </cell>
          <cell r="DV37">
            <v>15.503427384271653</v>
          </cell>
          <cell r="DW37">
            <v>15.369571547946858</v>
          </cell>
          <cell r="DX37">
            <v>15.413577798487294</v>
          </cell>
          <cell r="DY37">
            <v>15.578712968394852</v>
          </cell>
          <cell r="DZ37">
            <v>15.501043027196051</v>
          </cell>
          <cell r="EA37">
            <v>15.420528737470395</v>
          </cell>
          <cell r="EB37">
            <v>15.453089933621539</v>
          </cell>
          <cell r="EC37">
            <v>15.506616249465324</v>
          </cell>
          <cell r="ED37">
            <v>15.730368812392737</v>
          </cell>
          <cell r="EE37">
            <v>15.665162170415741</v>
          </cell>
          <cell r="EF37">
            <v>15.665162170415741</v>
          </cell>
          <cell r="EG37">
            <v>15.665162170415741</v>
          </cell>
          <cell r="EH37">
            <v>15.665162170415741</v>
          </cell>
          <cell r="EI37">
            <v>15.665162170415741</v>
          </cell>
          <cell r="EJ37">
            <v>15.665162170415741</v>
          </cell>
          <cell r="EK37">
            <v>15.665162170415741</v>
          </cell>
          <cell r="EL37">
            <v>15.665162170415741</v>
          </cell>
          <cell r="EM37">
            <v>15.665162170415741</v>
          </cell>
          <cell r="EN37">
            <v>15.665162170415741</v>
          </cell>
          <cell r="EO37">
            <v>15.665162170415741</v>
          </cell>
          <cell r="EP37">
            <v>15.665162170415741</v>
          </cell>
          <cell r="EQ37">
            <v>15.665162170415741</v>
          </cell>
          <cell r="ER37">
            <v>15.665162170415741</v>
          </cell>
          <cell r="ES37">
            <v>15.665162170415741</v>
          </cell>
          <cell r="ET37">
            <v>15.665162170415741</v>
          </cell>
        </row>
        <row r="38">
          <cell r="A38">
            <v>44070.190720398343</v>
          </cell>
          <cell r="B38">
            <v>48475.10156960677</v>
          </cell>
          <cell r="C38">
            <v>36273.908679815198</v>
          </cell>
          <cell r="D38">
            <v>17424.161291361339</v>
          </cell>
          <cell r="E38">
            <v>19423.17356895277</v>
          </cell>
          <cell r="F38">
            <v>21336.747140998366</v>
          </cell>
          <cell r="G38">
            <v>20581.778544799046</v>
          </cell>
          <cell r="H38">
            <v>20091.130344822395</v>
          </cell>
          <cell r="I38">
            <v>19986.707337957854</v>
          </cell>
          <cell r="J38">
            <v>22803.842764818837</v>
          </cell>
          <cell r="K38">
            <v>22410.708849857612</v>
          </cell>
          <cell r="L38">
            <v>24226.059883773825</v>
          </cell>
          <cell r="M38">
            <v>23659.82219982403</v>
          </cell>
          <cell r="N38">
            <v>27161.882450615867</v>
          </cell>
          <cell r="O38">
            <v>25048.059565082669</v>
          </cell>
          <cell r="P38">
            <v>24459.058316301252</v>
          </cell>
          <cell r="Q38">
            <v>25051.277048143078</v>
          </cell>
          <cell r="R38">
            <v>28150.338869302825</v>
          </cell>
          <cell r="S38">
            <v>25740.012738090682</v>
          </cell>
          <cell r="T38">
            <v>32168.288637867827</v>
          </cell>
          <cell r="U38">
            <v>28252.62769924492</v>
          </cell>
          <cell r="V38">
            <v>28252.62769924492</v>
          </cell>
          <cell r="W38">
            <v>28252.62769924492</v>
          </cell>
          <cell r="X38">
            <v>28252.62769924492</v>
          </cell>
          <cell r="Y38">
            <v>28252.62769924492</v>
          </cell>
          <cell r="Z38">
            <v>28252.62769924492</v>
          </cell>
          <cell r="AA38">
            <v>28252.62769924492</v>
          </cell>
          <cell r="AB38">
            <v>28252.62769924492</v>
          </cell>
          <cell r="AC38">
            <v>28252.62769924492</v>
          </cell>
          <cell r="AD38">
            <v>28252.62769924492</v>
          </cell>
          <cell r="AE38">
            <v>19920.469890088461</v>
          </cell>
          <cell r="AF38">
            <v>21911.563926801249</v>
          </cell>
          <cell r="AG38">
            <v>16396.418845485445</v>
          </cell>
          <cell r="AH38">
            <v>17424.161291361339</v>
          </cell>
          <cell r="AI38">
            <v>19423.17356895277</v>
          </cell>
          <cell r="AJ38">
            <v>21336.747140998366</v>
          </cell>
          <cell r="AK38">
            <v>20581.778544799046</v>
          </cell>
          <cell r="AL38">
            <v>20091.130344822395</v>
          </cell>
          <cell r="AM38">
            <v>19986.707337957854</v>
          </cell>
          <cell r="AN38">
            <v>22803.842764818837</v>
          </cell>
          <cell r="AO38">
            <v>22410.708849857612</v>
          </cell>
          <cell r="AP38">
            <v>24226.059883773825</v>
          </cell>
          <cell r="AQ38">
            <v>23659.82219982403</v>
          </cell>
          <cell r="AR38">
            <v>27161.882450615867</v>
          </cell>
          <cell r="AS38">
            <v>25048.059565082669</v>
          </cell>
          <cell r="AT38">
            <v>24459.058316301252</v>
          </cell>
          <cell r="AU38">
            <v>25051.277048143078</v>
          </cell>
          <cell r="AV38">
            <v>28150.338869302825</v>
          </cell>
          <cell r="AW38">
            <v>25740.012738090682</v>
          </cell>
          <cell r="AX38">
            <v>32168.288637867827</v>
          </cell>
          <cell r="AY38">
            <v>28252.62769924492</v>
          </cell>
          <cell r="AZ38">
            <v>28252.62769924492</v>
          </cell>
          <cell r="BA38">
            <v>28252.62769924492</v>
          </cell>
          <cell r="BB38">
            <v>28252.62769924492</v>
          </cell>
          <cell r="BC38">
            <v>28252.62769924492</v>
          </cell>
          <cell r="BD38">
            <v>28252.62769924492</v>
          </cell>
          <cell r="BE38">
            <v>28252.62769924492</v>
          </cell>
          <cell r="BF38">
            <v>28252.62769924492</v>
          </cell>
          <cell r="BG38">
            <v>28252.62769924492</v>
          </cell>
          <cell r="BH38">
            <v>28252.62769924492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3.4845001524872221</v>
          </cell>
          <cell r="CN38">
            <v>3.894962061365828</v>
          </cell>
          <cell r="CO38">
            <v>2.8566384415654191</v>
          </cell>
          <cell r="CP38">
            <v>3.0973905187752311</v>
          </cell>
          <cell r="CQ38">
            <v>3.4612091029547685</v>
          </cell>
          <cell r="CR38">
            <v>3.8146819783338994</v>
          </cell>
          <cell r="CS38">
            <v>3.5806854034626521</v>
          </cell>
          <cell r="CT38">
            <v>3.5359711655264774</v>
          </cell>
          <cell r="CU38">
            <v>3.5452481630972414</v>
          </cell>
          <cell r="CV38">
            <v>3.9932328191640374</v>
          </cell>
          <cell r="CW38">
            <v>3.9152385387151116</v>
          </cell>
          <cell r="CX38">
            <v>4.2387190019477714</v>
          </cell>
          <cell r="CY38">
            <v>4.2268190404032575</v>
          </cell>
          <cell r="CZ38">
            <v>4.8015597009522404</v>
          </cell>
          <cell r="DA38">
            <v>4.3214802371047982</v>
          </cell>
          <cell r="DB38">
            <v>4.2198612973372169</v>
          </cell>
          <cell r="DC38">
            <v>4.3220353415600021</v>
          </cell>
          <cell r="DD38">
            <v>4.8567088710168393</v>
          </cell>
          <cell r="DE38">
            <v>4.4408612196669992</v>
          </cell>
          <cell r="DF38">
            <v>5.5499158826585075</v>
          </cell>
          <cell r="DG38">
            <v>4.8743565117820964</v>
          </cell>
          <cell r="DH38">
            <v>4.8743565117820964</v>
          </cell>
          <cell r="DI38">
            <v>4.8743565117820964</v>
          </cell>
          <cell r="DJ38">
            <v>4.8743565117820964</v>
          </cell>
          <cell r="DK38">
            <v>4.8743565117820964</v>
          </cell>
          <cell r="DL38">
            <v>4.8743565117820964</v>
          </cell>
          <cell r="DM38">
            <v>4.8743565117820964</v>
          </cell>
          <cell r="DN38">
            <v>4.8743565117820964</v>
          </cell>
          <cell r="DO38">
            <v>4.8743565117820964</v>
          </cell>
          <cell r="DP38">
            <v>4.8743565117820964</v>
          </cell>
          <cell r="DQ38">
            <v>15.662685449131697</v>
          </cell>
          <cell r="DR38">
            <v>15.412648710161061</v>
          </cell>
          <cell r="DS38">
            <v>15.725369655974598</v>
          </cell>
          <cell r="DT38">
            <v>15.412143837253959</v>
          </cell>
          <cell r="DU38">
            <v>15.374446495037386</v>
          </cell>
          <cell r="DV38">
            <v>15.324171664689835</v>
          </cell>
          <cell r="DW38">
            <v>15.747944322274948</v>
          </cell>
          <cell r="DX38">
            <v>15.566923526466363</v>
          </cell>
          <cell r="DY38">
            <v>15.44549204361946</v>
          </cell>
          <cell r="DZ38">
            <v>15.645539435521307</v>
          </cell>
          <cell r="EA38">
            <v>15.682110226807991</v>
          </cell>
          <cell r="EB38">
            <v>15.658685271271876</v>
          </cell>
          <cell r="EC38">
            <v>15.335747772695075</v>
          </cell>
          <cell r="ED38">
            <v>15.498321574195783</v>
          </cell>
          <cell r="EE38">
            <v>15.879933948796557</v>
          </cell>
          <cell r="EF38">
            <v>15.879933948796557</v>
          </cell>
          <cell r="EG38">
            <v>15.879933948796557</v>
          </cell>
          <cell r="EH38">
            <v>15.879933948796557</v>
          </cell>
          <cell r="EI38">
            <v>15.879933948796557</v>
          </cell>
          <cell r="EJ38">
            <v>15.879933948796557</v>
          </cell>
          <cell r="EK38">
            <v>15.879933948796557</v>
          </cell>
          <cell r="EL38">
            <v>15.879933948796557</v>
          </cell>
          <cell r="EM38">
            <v>15.879933948796557</v>
          </cell>
          <cell r="EN38">
            <v>15.879933948796557</v>
          </cell>
          <cell r="EO38">
            <v>15.879933948796557</v>
          </cell>
          <cell r="EP38">
            <v>15.879933948796557</v>
          </cell>
          <cell r="EQ38">
            <v>15.879933948796557</v>
          </cell>
          <cell r="ER38">
            <v>15.879933948796557</v>
          </cell>
          <cell r="ES38">
            <v>15.879933948796557</v>
          </cell>
          <cell r="ET38">
            <v>15.879933948796557</v>
          </cell>
        </row>
        <row r="39">
          <cell r="A39">
            <v>39724.578125341119</v>
          </cell>
          <cell r="B39">
            <v>41536.840929447149</v>
          </cell>
          <cell r="C39">
            <v>43277.119550299649</v>
          </cell>
          <cell r="D39">
            <v>19659.643640680726</v>
          </cell>
          <cell r="E39">
            <v>19056.637032297571</v>
          </cell>
          <cell r="F39">
            <v>20733.482460057534</v>
          </cell>
          <cell r="G39">
            <v>21099.95435870998</v>
          </cell>
          <cell r="H39">
            <v>19388.70196375989</v>
          </cell>
          <cell r="I39">
            <v>22555.762069927951</v>
          </cell>
          <cell r="J39">
            <v>21453.706905776882</v>
          </cell>
          <cell r="K39">
            <v>22288.975576283781</v>
          </cell>
          <cell r="L39">
            <v>22167.677973678747</v>
          </cell>
          <cell r="M39">
            <v>26754.115948670922</v>
          </cell>
          <cell r="N39">
            <v>24733.695003754467</v>
          </cell>
          <cell r="O39">
            <v>23627.995834339366</v>
          </cell>
          <cell r="P39">
            <v>27817.875305388319</v>
          </cell>
          <cell r="Q39">
            <v>27564.648375429064</v>
          </cell>
          <cell r="R39">
            <v>27667.02707489008</v>
          </cell>
          <cell r="S39">
            <v>26606.731145024281</v>
          </cell>
          <cell r="T39">
            <v>30767.520309078551</v>
          </cell>
          <cell r="U39">
            <v>30139.998878110702</v>
          </cell>
          <cell r="V39">
            <v>30139.998878110702</v>
          </cell>
          <cell r="W39">
            <v>30139.998878110702</v>
          </cell>
          <cell r="X39">
            <v>30139.998878110702</v>
          </cell>
          <cell r="Y39">
            <v>30139.998878110702</v>
          </cell>
          <cell r="Z39">
            <v>30139.998878110702</v>
          </cell>
          <cell r="AA39">
            <v>30139.998878110702</v>
          </cell>
          <cell r="AB39">
            <v>30139.998878110702</v>
          </cell>
          <cell r="AC39">
            <v>30139.998878110702</v>
          </cell>
          <cell r="AD39">
            <v>30139.998878110702</v>
          </cell>
          <cell r="AE39">
            <v>17956.179664910054</v>
          </cell>
          <cell r="AF39">
            <v>18775.353034300799</v>
          </cell>
          <cell r="AG39">
            <v>19561.98833812786</v>
          </cell>
          <cell r="AH39">
            <v>19659.643640680726</v>
          </cell>
          <cell r="AI39">
            <v>19056.637032297571</v>
          </cell>
          <cell r="AJ39">
            <v>20733.482460057534</v>
          </cell>
          <cell r="AK39">
            <v>21099.95435870998</v>
          </cell>
          <cell r="AL39">
            <v>19388.70196375989</v>
          </cell>
          <cell r="AM39">
            <v>22555.762069927951</v>
          </cell>
          <cell r="AN39">
            <v>21453.706905776882</v>
          </cell>
          <cell r="AO39">
            <v>22288.975576283781</v>
          </cell>
          <cell r="AP39">
            <v>22167.677973678747</v>
          </cell>
          <cell r="AQ39">
            <v>26754.115948670922</v>
          </cell>
          <cell r="AR39">
            <v>24733.695003754467</v>
          </cell>
          <cell r="AS39">
            <v>23627.995834339366</v>
          </cell>
          <cell r="AT39">
            <v>27817.875305388319</v>
          </cell>
          <cell r="AU39">
            <v>27564.648375429064</v>
          </cell>
          <cell r="AV39">
            <v>27667.02707489008</v>
          </cell>
          <cell r="AW39">
            <v>26606.731145024281</v>
          </cell>
          <cell r="AX39">
            <v>30767.520309078551</v>
          </cell>
          <cell r="AY39">
            <v>30139.998878110702</v>
          </cell>
          <cell r="AZ39">
            <v>30139.998878110702</v>
          </cell>
          <cell r="BA39">
            <v>30139.998878110702</v>
          </cell>
          <cell r="BB39">
            <v>30139.998878110702</v>
          </cell>
          <cell r="BC39">
            <v>30139.998878110702</v>
          </cell>
          <cell r="BD39">
            <v>30139.998878110702</v>
          </cell>
          <cell r="BE39">
            <v>30139.998878110702</v>
          </cell>
          <cell r="BF39">
            <v>30139.998878110702</v>
          </cell>
          <cell r="BG39">
            <v>30139.998878110702</v>
          </cell>
          <cell r="BH39">
            <v>30139.998878110702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3.1558766784292245</v>
          </cell>
          <cell r="CN39">
            <v>3.2645000070082708</v>
          </cell>
          <cell r="CO39">
            <v>3.4547184078147004</v>
          </cell>
          <cell r="CP39">
            <v>3.5124495047054496</v>
          </cell>
          <cell r="CQ39">
            <v>3.367922678222294</v>
          </cell>
          <cell r="CR39">
            <v>3.6555370009805155</v>
          </cell>
          <cell r="CS39">
            <v>3.6340774186727423</v>
          </cell>
          <cell r="CT39">
            <v>3.4275092638947222</v>
          </cell>
          <cell r="CU39">
            <v>3.948178478488964</v>
          </cell>
          <cell r="CV39">
            <v>3.7822819049033636</v>
          </cell>
          <cell r="CW39">
            <v>3.9335802570895058</v>
          </cell>
          <cell r="CX39">
            <v>3.9112890000052372</v>
          </cell>
          <cell r="CY39">
            <v>4.6582869671973475</v>
          </cell>
          <cell r="CZ39">
            <v>4.3649974940185636</v>
          </cell>
          <cell r="DA39">
            <v>4.1189539153054779</v>
          </cell>
          <cell r="DB39">
            <v>4.8493552820965453</v>
          </cell>
          <cell r="DC39">
            <v>4.8052114595764568</v>
          </cell>
          <cell r="DD39">
            <v>4.8230586417050398</v>
          </cell>
          <cell r="DE39">
            <v>4.6382223948086345</v>
          </cell>
          <cell r="DF39">
            <v>5.3635525894726506</v>
          </cell>
          <cell r="DG39">
            <v>5.2541598219630741</v>
          </cell>
          <cell r="DH39">
            <v>5.2541598219630741</v>
          </cell>
          <cell r="DI39">
            <v>5.2541598219630741</v>
          </cell>
          <cell r="DJ39">
            <v>5.2541598219630741</v>
          </cell>
          <cell r="DK39">
            <v>5.2541598219630741</v>
          </cell>
          <cell r="DL39">
            <v>5.2541598219630741</v>
          </cell>
          <cell r="DM39">
            <v>5.2541598219630741</v>
          </cell>
          <cell r="DN39">
            <v>5.2541598219630741</v>
          </cell>
          <cell r="DO39">
            <v>5.2541598219630741</v>
          </cell>
          <cell r="DP39">
            <v>5.2541598219630741</v>
          </cell>
          <cell r="DQ39">
            <v>15.588382498222758</v>
          </cell>
          <cell r="DR39">
            <v>15.757182806315033</v>
          </cell>
          <cell r="DS39">
            <v>15.513417381971816</v>
          </cell>
          <cell r="DT39">
            <v>15.334608312396174</v>
          </cell>
          <cell r="DU39">
            <v>15.502126818305213</v>
          </cell>
          <cell r="DV39">
            <v>15.539183851556635</v>
          </cell>
          <cell r="DW39">
            <v>15.907226917186865</v>
          </cell>
          <cell r="DX39">
            <v>15.498056261181542</v>
          </cell>
          <cell r="DY39">
            <v>15.651928793860437</v>
          </cell>
          <cell r="DZ39">
            <v>15.540163496991113</v>
          </cell>
          <cell r="EA39">
            <v>15.524199970321597</v>
          </cell>
          <cell r="EB39">
            <v>15.527710765266207</v>
          </cell>
          <cell r="EC39">
            <v>15.735172246951134</v>
          </cell>
          <cell r="ED39">
            <v>15.524303976886431</v>
          </cell>
          <cell r="EE39">
            <v>15.716183403273805</v>
          </cell>
          <cell r="EF39">
            <v>15.716183403273805</v>
          </cell>
          <cell r="EG39">
            <v>15.716183403273805</v>
          </cell>
          <cell r="EH39">
            <v>15.716183403273805</v>
          </cell>
          <cell r="EI39">
            <v>15.716183403273805</v>
          </cell>
          <cell r="EJ39">
            <v>15.716183403273805</v>
          </cell>
          <cell r="EK39">
            <v>15.716183403273805</v>
          </cell>
          <cell r="EL39">
            <v>15.716183403273805</v>
          </cell>
          <cell r="EM39">
            <v>15.716183403273805</v>
          </cell>
          <cell r="EN39">
            <v>15.716183403273805</v>
          </cell>
          <cell r="EO39">
            <v>15.716183403273805</v>
          </cell>
          <cell r="EP39">
            <v>15.716183403273805</v>
          </cell>
          <cell r="EQ39">
            <v>15.716183403273805</v>
          </cell>
          <cell r="ER39">
            <v>15.716183403273805</v>
          </cell>
          <cell r="ES39">
            <v>15.716183403273805</v>
          </cell>
          <cell r="ET39">
            <v>15.716183403273805</v>
          </cell>
        </row>
        <row r="40">
          <cell r="A40">
            <v>40321.44805118988</v>
          </cell>
          <cell r="B40">
            <v>39142.927764944659</v>
          </cell>
          <cell r="C40">
            <v>40753.098959896619</v>
          </cell>
          <cell r="D40">
            <v>22021.472578301196</v>
          </cell>
          <cell r="E40">
            <v>20405.728290683208</v>
          </cell>
          <cell r="F40">
            <v>18592.811558655227</v>
          </cell>
          <cell r="G40">
            <v>17120.598764388335</v>
          </cell>
          <cell r="H40">
            <v>19009.805011832195</v>
          </cell>
          <cell r="I40">
            <v>22800.594388691519</v>
          </cell>
          <cell r="J40">
            <v>25789.410573952769</v>
          </cell>
          <cell r="K40">
            <v>22305.103276390786</v>
          </cell>
          <cell r="L40">
            <v>21506.48316975011</v>
          </cell>
          <cell r="M40">
            <v>24983.129587215521</v>
          </cell>
          <cell r="N40">
            <v>22887.167692022413</v>
          </cell>
          <cell r="O40">
            <v>28566.254819547725</v>
          </cell>
          <cell r="P40">
            <v>25934.940003562988</v>
          </cell>
          <cell r="Q40">
            <v>29597.929511292768</v>
          </cell>
          <cell r="R40">
            <v>26397.681725209852</v>
          </cell>
          <cell r="S40">
            <v>29042.904516728169</v>
          </cell>
          <cell r="T40">
            <v>30382.287242163369</v>
          </cell>
          <cell r="U40">
            <v>28040.624235702406</v>
          </cell>
          <cell r="V40">
            <v>28040.624235702406</v>
          </cell>
          <cell r="W40">
            <v>28040.624235702406</v>
          </cell>
          <cell r="X40">
            <v>28040.624235702406</v>
          </cell>
          <cell r="Y40">
            <v>28040.624235702406</v>
          </cell>
          <cell r="Z40">
            <v>28040.624235702406</v>
          </cell>
          <cell r="AA40">
            <v>28040.624235702406</v>
          </cell>
          <cell r="AB40">
            <v>28040.624235702406</v>
          </cell>
          <cell r="AC40">
            <v>28040.624235702406</v>
          </cell>
          <cell r="AD40">
            <v>28040.624235702406</v>
          </cell>
          <cell r="AE40">
            <v>18225.974943573692</v>
          </cell>
          <cell r="AF40">
            <v>17693.263886661025</v>
          </cell>
          <cell r="AG40">
            <v>18421.088438418225</v>
          </cell>
          <cell r="AH40">
            <v>22021.472578301196</v>
          </cell>
          <cell r="AI40">
            <v>20405.728290683208</v>
          </cell>
          <cell r="AJ40">
            <v>18592.811558655227</v>
          </cell>
          <cell r="AK40">
            <v>17120.598764388335</v>
          </cell>
          <cell r="AL40">
            <v>19009.805011832195</v>
          </cell>
          <cell r="AM40">
            <v>22800.594388691519</v>
          </cell>
          <cell r="AN40">
            <v>25789.410573952769</v>
          </cell>
          <cell r="AO40">
            <v>22305.103276390786</v>
          </cell>
          <cell r="AP40">
            <v>21506.48316975011</v>
          </cell>
          <cell r="AQ40">
            <v>24983.129587215521</v>
          </cell>
          <cell r="AR40">
            <v>22887.167692022413</v>
          </cell>
          <cell r="AS40">
            <v>28566.254819547725</v>
          </cell>
          <cell r="AT40">
            <v>25934.940003562988</v>
          </cell>
          <cell r="AU40">
            <v>29597.929511292768</v>
          </cell>
          <cell r="AV40">
            <v>26397.681725209852</v>
          </cell>
          <cell r="AW40">
            <v>29042.904516728169</v>
          </cell>
          <cell r="AX40">
            <v>30382.287242163369</v>
          </cell>
          <cell r="AY40">
            <v>28040.624235702406</v>
          </cell>
          <cell r="AZ40">
            <v>28040.624235702406</v>
          </cell>
          <cell r="BA40">
            <v>28040.624235702406</v>
          </cell>
          <cell r="BB40">
            <v>28040.624235702406</v>
          </cell>
          <cell r="BC40">
            <v>28040.624235702406</v>
          </cell>
          <cell r="BD40">
            <v>28040.624235702406</v>
          </cell>
          <cell r="BE40">
            <v>28040.624235702406</v>
          </cell>
          <cell r="BF40">
            <v>28040.624235702406</v>
          </cell>
          <cell r="BG40">
            <v>28040.624235702406</v>
          </cell>
          <cell r="BH40">
            <v>28040.624235702406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3.176053162413238</v>
          </cell>
          <cell r="CN40">
            <v>3.075211583331416</v>
          </cell>
          <cell r="CO40">
            <v>3.2313083658854906</v>
          </cell>
          <cell r="CP40">
            <v>3.8688528947126604</v>
          </cell>
          <cell r="CQ40">
            <v>3.584946533337114</v>
          </cell>
          <cell r="CR40">
            <v>3.296333617056423</v>
          </cell>
          <cell r="CS40">
            <v>3.0230650368757259</v>
          </cell>
          <cell r="CT40">
            <v>3.4217868545387518</v>
          </cell>
          <cell r="CU40">
            <v>4.0571302820751347</v>
          </cell>
          <cell r="CV40">
            <v>4.5044326266636823</v>
          </cell>
          <cell r="CW40">
            <v>3.8840431845005123</v>
          </cell>
          <cell r="CX40">
            <v>3.8075903462650018</v>
          </cell>
          <cell r="CY40">
            <v>4.4648882751067607</v>
          </cell>
          <cell r="CZ40">
            <v>4.0425898684355213</v>
          </cell>
          <cell r="DA40">
            <v>4.9629361005908619</v>
          </cell>
          <cell r="DB40">
            <v>4.5057866641399196</v>
          </cell>
          <cell r="DC40">
            <v>5.1421733021096179</v>
          </cell>
          <cell r="DD40">
            <v>4.5861807378509498</v>
          </cell>
          <cell r="DE40">
            <v>5.0457464656322655</v>
          </cell>
          <cell r="DF40">
            <v>5.2784430834619664</v>
          </cell>
          <cell r="DG40">
            <v>4.871616079236313</v>
          </cell>
          <cell r="DH40">
            <v>4.871616079236313</v>
          </cell>
          <cell r="DI40">
            <v>4.871616079236313</v>
          </cell>
          <cell r="DJ40">
            <v>4.871616079236313</v>
          </cell>
          <cell r="DK40">
            <v>4.871616079236313</v>
          </cell>
          <cell r="DL40">
            <v>4.871616079236313</v>
          </cell>
          <cell r="DM40">
            <v>4.871616079236313</v>
          </cell>
          <cell r="DN40">
            <v>4.871616079236313</v>
          </cell>
          <cell r="DO40">
            <v>4.871616079236313</v>
          </cell>
          <cell r="DP40">
            <v>4.871616079236313</v>
          </cell>
          <cell r="DQ40">
            <v>15.722085045219465</v>
          </cell>
          <cell r="DR40">
            <v>15.763044026837321</v>
          </cell>
          <cell r="DS40">
            <v>15.618668889835583</v>
          </cell>
          <cell r="DT40">
            <v>15.594493568582104</v>
          </cell>
          <cell r="DU40">
            <v>15.594683040904423</v>
          </cell>
          <cell r="DV40">
            <v>15.453293163702375</v>
          </cell>
          <cell r="DW40">
            <v>15.515957965593818</v>
          </cell>
          <cell r="DX40">
            <v>15.220602504092566</v>
          </cell>
          <cell r="DY40">
            <v>15.396937624313942</v>
          </cell>
          <cell r="DZ40">
            <v>15.68586439998006</v>
          </cell>
          <cell r="EA40">
            <v>15.733571715673513</v>
          </cell>
          <cell r="EB40">
            <v>15.474845332493299</v>
          </cell>
          <cell r="EC40">
            <v>15.330043252716395</v>
          </cell>
          <cell r="ED40">
            <v>15.510989504237317</v>
          </cell>
          <cell r="EE40">
            <v>15.769639231313024</v>
          </cell>
          <cell r="EF40">
            <v>15.769639231313024</v>
          </cell>
          <cell r="EG40">
            <v>15.769639231313024</v>
          </cell>
          <cell r="EH40">
            <v>15.769639231313024</v>
          </cell>
          <cell r="EI40">
            <v>15.769639231313024</v>
          </cell>
          <cell r="EJ40">
            <v>15.769639231313024</v>
          </cell>
          <cell r="EK40">
            <v>15.769639231313024</v>
          </cell>
          <cell r="EL40">
            <v>15.769639231313024</v>
          </cell>
          <cell r="EM40">
            <v>15.769639231313024</v>
          </cell>
          <cell r="EN40">
            <v>15.769639231313024</v>
          </cell>
          <cell r="EO40">
            <v>15.769639231313024</v>
          </cell>
          <cell r="EP40">
            <v>15.769639231313024</v>
          </cell>
          <cell r="EQ40">
            <v>15.769639231313024</v>
          </cell>
          <cell r="ER40">
            <v>15.769639231313024</v>
          </cell>
          <cell r="ES40">
            <v>15.769639231313024</v>
          </cell>
          <cell r="ET40">
            <v>15.769639231313024</v>
          </cell>
        </row>
        <row r="41">
          <cell r="A41">
            <v>32775.792114442796</v>
          </cell>
          <cell r="B41">
            <v>37256.165628737654</v>
          </cell>
          <cell r="C41">
            <v>46357.446344947683</v>
          </cell>
          <cell r="D41">
            <v>21806.207160683422</v>
          </cell>
          <cell r="E41">
            <v>17952.068565659749</v>
          </cell>
          <cell r="F41">
            <v>17922.4326595151</v>
          </cell>
          <cell r="G41">
            <v>21901.379132335387</v>
          </cell>
          <cell r="H41">
            <v>21016.139947131309</v>
          </cell>
          <cell r="I41">
            <v>21026.511601824925</v>
          </cell>
          <cell r="J41">
            <v>19907.170419125017</v>
          </cell>
          <cell r="K41">
            <v>23869.089976597479</v>
          </cell>
          <cell r="L41">
            <v>22702.82995674467</v>
          </cell>
          <cell r="M41">
            <v>22184.335975742481</v>
          </cell>
          <cell r="N41">
            <v>22819.152810941028</v>
          </cell>
          <cell r="O41">
            <v>27236.88390419439</v>
          </cell>
          <cell r="P41">
            <v>27965.312006160737</v>
          </cell>
          <cell r="Q41">
            <v>24263.664592970075</v>
          </cell>
          <cell r="R41">
            <v>26645.214288279723</v>
          </cell>
          <cell r="S41">
            <v>29065.363740266977</v>
          </cell>
          <cell r="T41">
            <v>28937.822040249965</v>
          </cell>
          <cell r="U41">
            <v>27858.641370604237</v>
          </cell>
          <cell r="V41">
            <v>27858.641370604237</v>
          </cell>
          <cell r="W41">
            <v>27858.641370604237</v>
          </cell>
          <cell r="X41">
            <v>27858.641370604237</v>
          </cell>
          <cell r="Y41">
            <v>27858.641370604237</v>
          </cell>
          <cell r="Z41">
            <v>27858.641370604237</v>
          </cell>
          <cell r="AA41">
            <v>27858.641370604237</v>
          </cell>
          <cell r="AB41">
            <v>27858.641370604237</v>
          </cell>
          <cell r="AC41">
            <v>27858.641370604237</v>
          </cell>
          <cell r="AD41">
            <v>27858.641370604237</v>
          </cell>
          <cell r="AE41">
            <v>14815.211127220078</v>
          </cell>
          <cell r="AF41">
            <v>16840.41556198441</v>
          </cell>
          <cell r="AG41">
            <v>20954.348029823424</v>
          </cell>
          <cell r="AH41">
            <v>21806.207160683422</v>
          </cell>
          <cell r="AI41">
            <v>17952.068565659749</v>
          </cell>
          <cell r="AJ41">
            <v>17922.4326595151</v>
          </cell>
          <cell r="AK41">
            <v>21901.379132335387</v>
          </cell>
          <cell r="AL41">
            <v>21016.139947131309</v>
          </cell>
          <cell r="AM41">
            <v>21026.511601824925</v>
          </cell>
          <cell r="AN41">
            <v>19907.170419125017</v>
          </cell>
          <cell r="AO41">
            <v>23869.089976597479</v>
          </cell>
          <cell r="AP41">
            <v>22702.82995674467</v>
          </cell>
          <cell r="AQ41">
            <v>22184.335975742481</v>
          </cell>
          <cell r="AR41">
            <v>22819.152810941028</v>
          </cell>
          <cell r="AS41">
            <v>27236.88390419439</v>
          </cell>
          <cell r="AT41">
            <v>27965.312006160737</v>
          </cell>
          <cell r="AU41">
            <v>24263.664592970075</v>
          </cell>
          <cell r="AV41">
            <v>26645.214288279723</v>
          </cell>
          <cell r="AW41">
            <v>29065.363740266977</v>
          </cell>
          <cell r="AX41">
            <v>28937.822040249965</v>
          </cell>
          <cell r="AY41">
            <v>27858.641370604237</v>
          </cell>
          <cell r="AZ41">
            <v>27858.641370604237</v>
          </cell>
          <cell r="BA41">
            <v>27858.641370604237</v>
          </cell>
          <cell r="BB41">
            <v>27858.641370604237</v>
          </cell>
          <cell r="BC41">
            <v>27858.641370604237</v>
          </cell>
          <cell r="BD41">
            <v>27858.641370604237</v>
          </cell>
          <cell r="BE41">
            <v>27858.641370604237</v>
          </cell>
          <cell r="BF41">
            <v>27858.641370604237</v>
          </cell>
          <cell r="BG41">
            <v>27858.641370604237</v>
          </cell>
          <cell r="BH41">
            <v>27858.641370604237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2.617042255771175</v>
          </cell>
          <cell r="CN41">
            <v>2.9378940249025582</v>
          </cell>
          <cell r="CO41">
            <v>3.6235140648175364</v>
          </cell>
          <cell r="CP41">
            <v>3.8164120193880753</v>
          </cell>
          <cell r="CQ41">
            <v>3.112612530883597</v>
          </cell>
          <cell r="CR41">
            <v>3.1689727608986384</v>
          </cell>
          <cell r="CS41">
            <v>3.9042903917444036</v>
          </cell>
          <cell r="CT41">
            <v>3.7031279072103516</v>
          </cell>
          <cell r="CU41">
            <v>3.7354935792221577</v>
          </cell>
          <cell r="CV41">
            <v>3.5041798502053307</v>
          </cell>
          <cell r="CW41">
            <v>4.2050294976236557</v>
          </cell>
          <cell r="CX41">
            <v>3.9711922624648608</v>
          </cell>
          <cell r="CY41">
            <v>3.929759558028548</v>
          </cell>
          <cell r="CZ41">
            <v>3.9815395565525642</v>
          </cell>
          <cell r="DA41">
            <v>4.7820918227238076</v>
          </cell>
          <cell r="DB41">
            <v>4.9099849430274505</v>
          </cell>
          <cell r="DC41">
            <v>4.2600714695371957</v>
          </cell>
          <cell r="DD41">
            <v>4.6782099527576202</v>
          </cell>
          <cell r="DE41">
            <v>5.1031255541467901</v>
          </cell>
          <cell r="DF41">
            <v>5.08073253287266</v>
          </cell>
          <cell r="DG41">
            <v>4.8912563404525828</v>
          </cell>
          <cell r="DH41">
            <v>4.8912563404525828</v>
          </cell>
          <cell r="DI41">
            <v>4.8912563404525828</v>
          </cell>
          <cell r="DJ41">
            <v>4.8912563404525828</v>
          </cell>
          <cell r="DK41">
            <v>4.8912563404525828</v>
          </cell>
          <cell r="DL41">
            <v>4.8912563404525828</v>
          </cell>
          <cell r="DM41">
            <v>4.8912563404525828</v>
          </cell>
          <cell r="DN41">
            <v>4.8912563404525828</v>
          </cell>
          <cell r="DO41">
            <v>4.8912563404525828</v>
          </cell>
          <cell r="DP41">
            <v>4.8912563404525828</v>
          </cell>
          <cell r="DQ41">
            <v>15.509730283154957</v>
          </cell>
          <cell r="DR41">
            <v>15.704489146399629</v>
          </cell>
          <cell r="DS41">
            <v>15.843507616504478</v>
          </cell>
          <cell r="DT41">
            <v>15.654240950252561</v>
          </cell>
          <cell r="DU41">
            <v>15.80143657681546</v>
          </cell>
          <cell r="DV41">
            <v>15.494786145660656</v>
          </cell>
          <cell r="DW41">
            <v>15.368677128021032</v>
          </cell>
          <cell r="DX41">
            <v>15.548602978705659</v>
          </cell>
          <cell r="DY41">
            <v>15.421491130734507</v>
          </cell>
          <cell r="DZ41">
            <v>15.5643246809703</v>
          </cell>
          <cell r="EA41">
            <v>15.551559649255026</v>
          </cell>
          <cell r="EB41">
            <v>15.662685162833505</v>
          </cell>
          <cell r="EC41">
            <v>15.466341331009628</v>
          </cell>
          <cell r="ED41">
            <v>15.70202329809884</v>
          </cell>
          <cell r="EE41">
            <v>15.604384546304159</v>
          </cell>
          <cell r="EF41">
            <v>15.604384546304159</v>
          </cell>
          <cell r="EG41">
            <v>15.604384546304159</v>
          </cell>
          <cell r="EH41">
            <v>15.604384546304159</v>
          </cell>
          <cell r="EI41">
            <v>15.604384546304159</v>
          </cell>
          <cell r="EJ41">
            <v>15.604384546304159</v>
          </cell>
          <cell r="EK41">
            <v>15.604384546304159</v>
          </cell>
          <cell r="EL41">
            <v>15.604384546304159</v>
          </cell>
          <cell r="EM41">
            <v>15.604384546304159</v>
          </cell>
          <cell r="EN41">
            <v>15.604384546304159</v>
          </cell>
          <cell r="EO41">
            <v>15.604384546304159</v>
          </cell>
          <cell r="EP41">
            <v>15.604384546304159</v>
          </cell>
          <cell r="EQ41">
            <v>15.604384546304159</v>
          </cell>
          <cell r="ER41">
            <v>15.604384546304159</v>
          </cell>
          <cell r="ES41">
            <v>15.604384546304159</v>
          </cell>
          <cell r="ET41">
            <v>15.604384546304159</v>
          </cell>
        </row>
        <row r="42">
          <cell r="A42">
            <v>39443.64193171505</v>
          </cell>
          <cell r="B42">
            <v>44981.167302872658</v>
          </cell>
          <cell r="C42">
            <v>39004.330866124474</v>
          </cell>
          <cell r="D42">
            <v>19931.905198884499</v>
          </cell>
          <cell r="E42">
            <v>21090.526877362961</v>
          </cell>
          <cell r="F42">
            <v>19450.681425913313</v>
          </cell>
          <cell r="G42">
            <v>19172.845796808058</v>
          </cell>
          <cell r="H42">
            <v>20404.302764329161</v>
          </cell>
          <cell r="I42">
            <v>21180.676087397336</v>
          </cell>
          <cell r="J42">
            <v>22768.801762151354</v>
          </cell>
          <cell r="K42">
            <v>27806.333334340718</v>
          </cell>
          <cell r="L42">
            <v>21271.267058978268</v>
          </cell>
          <cell r="M42">
            <v>22503.437317557513</v>
          </cell>
          <cell r="N42">
            <v>21227.462222062608</v>
          </cell>
          <cell r="O42">
            <v>24594.441575053515</v>
          </cell>
          <cell r="P42">
            <v>26043.967200740481</v>
          </cell>
          <cell r="Q42">
            <v>26353.268664493204</v>
          </cell>
          <cell r="R42">
            <v>28986.164828681362</v>
          </cell>
          <cell r="S42">
            <v>26542.166154893992</v>
          </cell>
          <cell r="T42">
            <v>26019.417904844751</v>
          </cell>
          <cell r="U42">
            <v>31248.699984862727</v>
          </cell>
          <cell r="V42">
            <v>31248.699984862727</v>
          </cell>
          <cell r="W42">
            <v>31248.699984862727</v>
          </cell>
          <cell r="X42">
            <v>31248.699984862727</v>
          </cell>
          <cell r="Y42">
            <v>31248.699984862727</v>
          </cell>
          <cell r="Z42">
            <v>31248.699984862727</v>
          </cell>
          <cell r="AA42">
            <v>31248.699984862727</v>
          </cell>
          <cell r="AB42">
            <v>31248.699984862727</v>
          </cell>
          <cell r="AC42">
            <v>31248.699984862727</v>
          </cell>
          <cell r="AD42">
            <v>31248.699984862727</v>
          </cell>
          <cell r="AE42">
            <v>17829.191764592801</v>
          </cell>
          <cell r="AF42">
            <v>20332.246678096682</v>
          </cell>
          <cell r="AG42">
            <v>17630.615749571629</v>
          </cell>
          <cell r="AH42">
            <v>19931.905198884499</v>
          </cell>
          <cell r="AI42">
            <v>21090.526877362961</v>
          </cell>
          <cell r="AJ42">
            <v>19450.681425913313</v>
          </cell>
          <cell r="AK42">
            <v>19172.845796808058</v>
          </cell>
          <cell r="AL42">
            <v>20404.302764329161</v>
          </cell>
          <cell r="AM42">
            <v>21180.676087397336</v>
          </cell>
          <cell r="AN42">
            <v>22768.801762151354</v>
          </cell>
          <cell r="AO42">
            <v>27806.333334340718</v>
          </cell>
          <cell r="AP42">
            <v>21271.267058978268</v>
          </cell>
          <cell r="AQ42">
            <v>22503.437317557513</v>
          </cell>
          <cell r="AR42">
            <v>21227.462222062608</v>
          </cell>
          <cell r="AS42">
            <v>24594.441575053515</v>
          </cell>
          <cell r="AT42">
            <v>26043.967200740481</v>
          </cell>
          <cell r="AU42">
            <v>26353.268664493204</v>
          </cell>
          <cell r="AV42">
            <v>28986.164828681362</v>
          </cell>
          <cell r="AW42">
            <v>26542.166154893992</v>
          </cell>
          <cell r="AX42">
            <v>26019.417904844751</v>
          </cell>
          <cell r="AY42">
            <v>31248.699984862727</v>
          </cell>
          <cell r="AZ42">
            <v>31248.699984862727</v>
          </cell>
          <cell r="BA42">
            <v>31248.699984862727</v>
          </cell>
          <cell r="BB42">
            <v>31248.699984862727</v>
          </cell>
          <cell r="BC42">
            <v>31248.699984862727</v>
          </cell>
          <cell r="BD42">
            <v>31248.699984862727</v>
          </cell>
          <cell r="BE42">
            <v>31248.699984862727</v>
          </cell>
          <cell r="BF42">
            <v>31248.699984862727</v>
          </cell>
          <cell r="BG42">
            <v>31248.699984862727</v>
          </cell>
          <cell r="BH42">
            <v>31248.699984862727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3.1591890509858422</v>
          </cell>
          <cell r="CN42">
            <v>3.5689895690474942</v>
          </cell>
          <cell r="CO42">
            <v>3.1079634338650557</v>
          </cell>
          <cell r="CP42">
            <v>3.4752516750564784</v>
          </cell>
          <cell r="CQ42">
            <v>3.7058242731713018</v>
          </cell>
          <cell r="CR42">
            <v>3.3834347181436164</v>
          </cell>
          <cell r="CS42">
            <v>3.2916627580392994</v>
          </cell>
          <cell r="CT42">
            <v>3.5829808587255898</v>
          </cell>
          <cell r="CU42">
            <v>3.6919591679932116</v>
          </cell>
          <cell r="CV42">
            <v>3.9754766591099191</v>
          </cell>
          <cell r="CW42">
            <v>4.9051818841860193</v>
          </cell>
          <cell r="CX42">
            <v>3.7729318646384122</v>
          </cell>
          <cell r="CY42">
            <v>3.9092770843259124</v>
          </cell>
          <cell r="CZ42">
            <v>3.7226448968590451</v>
          </cell>
          <cell r="DA42">
            <v>4.3591296053309669</v>
          </cell>
          <cell r="DB42">
            <v>4.6160441626034148</v>
          </cell>
          <cell r="DC42">
            <v>4.6708648896161504</v>
          </cell>
          <cell r="DD42">
            <v>5.1375205598435389</v>
          </cell>
          <cell r="DE42">
            <v>4.7043451636148905</v>
          </cell>
          <cell r="DF42">
            <v>4.6116930346380753</v>
          </cell>
          <cell r="DG42">
            <v>5.5385332826701541</v>
          </cell>
          <cell r="DH42">
            <v>5.5385332826701541</v>
          </cell>
          <cell r="DI42">
            <v>5.5385332826701541</v>
          </cell>
          <cell r="DJ42">
            <v>5.5385332826701541</v>
          </cell>
          <cell r="DK42">
            <v>5.5385332826701541</v>
          </cell>
          <cell r="DL42">
            <v>5.5385332826701541</v>
          </cell>
          <cell r="DM42">
            <v>5.5385332826701541</v>
          </cell>
          <cell r="DN42">
            <v>5.5385332826701541</v>
          </cell>
          <cell r="DO42">
            <v>5.5385332826701541</v>
          </cell>
          <cell r="DP42">
            <v>5.5385332826701541</v>
          </cell>
          <cell r="DQ42">
            <v>15.461911248922814</v>
          </cell>
          <cell r="DR42">
            <v>15.607998942487711</v>
          </cell>
          <cell r="DS42">
            <v>15.541706933170667</v>
          </cell>
          <cell r="DT42">
            <v>15.713382671230901</v>
          </cell>
          <cell r="DU42">
            <v>15.592284241795667</v>
          </cell>
          <cell r="DV42">
            <v>15.750130442128182</v>
          </cell>
          <cell r="DW42">
            <v>15.957997070173146</v>
          </cell>
          <cell r="DX42">
            <v>15.602148478741807</v>
          </cell>
          <cell r="DY42">
            <v>15.717738716502497</v>
          </cell>
          <cell r="DZ42">
            <v>15.691270292700239</v>
          </cell>
          <cell r="EA42">
            <v>15.53086857149623</v>
          </cell>
          <cell r="EB42">
            <v>15.446195714108368</v>
          </cell>
          <cell r="EC42">
            <v>15.771011262417627</v>
          </cell>
          <cell r="ED42">
            <v>15.62261036352055</v>
          </cell>
          <cell r="EE42">
            <v>15.457680274078339</v>
          </cell>
          <cell r="EF42">
            <v>15.457680274078339</v>
          </cell>
          <cell r="EG42">
            <v>15.457680274078339</v>
          </cell>
          <cell r="EH42">
            <v>15.457680274078339</v>
          </cell>
          <cell r="EI42">
            <v>15.457680274078339</v>
          </cell>
          <cell r="EJ42">
            <v>15.457680274078339</v>
          </cell>
          <cell r="EK42">
            <v>15.457680274078339</v>
          </cell>
          <cell r="EL42">
            <v>15.457680274078339</v>
          </cell>
          <cell r="EM42">
            <v>15.457680274078339</v>
          </cell>
          <cell r="EN42">
            <v>15.457680274078339</v>
          </cell>
          <cell r="EO42">
            <v>15.457680274078339</v>
          </cell>
          <cell r="EP42">
            <v>15.457680274078339</v>
          </cell>
          <cell r="EQ42">
            <v>15.457680274078339</v>
          </cell>
          <cell r="ER42">
            <v>15.457680274078339</v>
          </cell>
          <cell r="ES42">
            <v>15.457680274078339</v>
          </cell>
          <cell r="ET42">
            <v>15.457680274078339</v>
          </cell>
        </row>
        <row r="43">
          <cell r="A43">
            <v>41926.017757918722</v>
          </cell>
          <cell r="B43">
            <v>33427.101968369891</v>
          </cell>
          <cell r="C43">
            <v>37553.768516401491</v>
          </cell>
          <cell r="D43">
            <v>21122.735200171188</v>
          </cell>
          <cell r="E43">
            <v>22536.209486987937</v>
          </cell>
          <cell r="F43">
            <v>18302.05528217163</v>
          </cell>
          <cell r="G43">
            <v>21425.199328961218</v>
          </cell>
          <cell r="H43">
            <v>19394.687781200333</v>
          </cell>
          <cell r="I43">
            <v>21948.315154537169</v>
          </cell>
          <cell r="J43">
            <v>23508.394966515374</v>
          </cell>
          <cell r="K43">
            <v>21865.374163302811</v>
          </cell>
          <cell r="L43">
            <v>22918.839122649966</v>
          </cell>
          <cell r="M43">
            <v>25983.229187510911</v>
          </cell>
          <cell r="N43">
            <v>23190.952646449707</v>
          </cell>
          <cell r="O43">
            <v>24703.21390199925</v>
          </cell>
          <cell r="P43">
            <v>22246.621518359203</v>
          </cell>
          <cell r="Q43">
            <v>22391.398711722901</v>
          </cell>
          <cell r="R43">
            <v>27209.037278830936</v>
          </cell>
          <cell r="S43">
            <v>26062.108753279714</v>
          </cell>
          <cell r="T43">
            <v>30641.41317275423</v>
          </cell>
          <cell r="U43">
            <v>27652.06591072939</v>
          </cell>
          <cell r="V43">
            <v>27652.06591072939</v>
          </cell>
          <cell r="W43">
            <v>27652.06591072939</v>
          </cell>
          <cell r="X43">
            <v>27652.06591072939</v>
          </cell>
          <cell r="Y43">
            <v>27652.06591072939</v>
          </cell>
          <cell r="Z43">
            <v>27652.06591072939</v>
          </cell>
          <cell r="AA43">
            <v>27652.06591072939</v>
          </cell>
          <cell r="AB43">
            <v>27652.06591072939</v>
          </cell>
          <cell r="AC43">
            <v>27652.06591072939</v>
          </cell>
          <cell r="AD43">
            <v>27652.06591072939</v>
          </cell>
          <cell r="AE43">
            <v>18951.267528128927</v>
          </cell>
          <cell r="AF43">
            <v>15109.61417204891</v>
          </cell>
          <cell r="AG43">
            <v>16974.93708925719</v>
          </cell>
          <cell r="AH43">
            <v>21122.735200171188</v>
          </cell>
          <cell r="AI43">
            <v>22536.209486987937</v>
          </cell>
          <cell r="AJ43">
            <v>18302.05528217163</v>
          </cell>
          <cell r="AK43">
            <v>21425.199328961218</v>
          </cell>
          <cell r="AL43">
            <v>19394.687781200333</v>
          </cell>
          <cell r="AM43">
            <v>21948.315154537169</v>
          </cell>
          <cell r="AN43">
            <v>23508.394966515374</v>
          </cell>
          <cell r="AO43">
            <v>21865.374163302811</v>
          </cell>
          <cell r="AP43">
            <v>22918.839122649966</v>
          </cell>
          <cell r="AQ43">
            <v>25983.229187510911</v>
          </cell>
          <cell r="AR43">
            <v>23190.952646449707</v>
          </cell>
          <cell r="AS43">
            <v>24703.21390199925</v>
          </cell>
          <cell r="AT43">
            <v>22246.621518359203</v>
          </cell>
          <cell r="AU43">
            <v>22391.398711722901</v>
          </cell>
          <cell r="AV43">
            <v>27209.037278830936</v>
          </cell>
          <cell r="AW43">
            <v>26062.108753279714</v>
          </cell>
          <cell r="AX43">
            <v>30641.41317275423</v>
          </cell>
          <cell r="AY43">
            <v>27652.06591072939</v>
          </cell>
          <cell r="AZ43">
            <v>27652.06591072939</v>
          </cell>
          <cell r="BA43">
            <v>27652.06591072939</v>
          </cell>
          <cell r="BB43">
            <v>27652.06591072939</v>
          </cell>
          <cell r="BC43">
            <v>27652.06591072939</v>
          </cell>
          <cell r="BD43">
            <v>27652.06591072939</v>
          </cell>
          <cell r="BE43">
            <v>27652.06591072939</v>
          </cell>
          <cell r="BF43">
            <v>27652.06591072939</v>
          </cell>
          <cell r="BG43">
            <v>27652.06591072939</v>
          </cell>
          <cell r="BH43">
            <v>27652.06591072939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3.2595712707248308</v>
          </cell>
          <cell r="CN43">
            <v>2.6572923621621221</v>
          </cell>
          <cell r="CO43">
            <v>2.9474031874735278</v>
          </cell>
          <cell r="CP43">
            <v>3.6714276532493901</v>
          </cell>
          <cell r="CQ43">
            <v>3.9087139574744185</v>
          </cell>
          <cell r="CR43">
            <v>3.2571504490581269</v>
          </cell>
          <cell r="CS43">
            <v>3.7683963339569417</v>
          </cell>
          <cell r="CT43">
            <v>3.4196012192366125</v>
          </cell>
          <cell r="CU43">
            <v>3.8295010018420803</v>
          </cell>
          <cell r="CV43">
            <v>4.198385404050609</v>
          </cell>
          <cell r="CW43">
            <v>3.783845226371362</v>
          </cell>
          <cell r="CX43">
            <v>3.9560877789750406</v>
          </cell>
          <cell r="CY43">
            <v>4.5658624383308846</v>
          </cell>
          <cell r="CZ43">
            <v>4.0144835166438231</v>
          </cell>
          <cell r="DA43">
            <v>4.3419625922243483</v>
          </cell>
          <cell r="DB43">
            <v>3.9101794130629894</v>
          </cell>
          <cell r="DC43">
            <v>3.9356261893523499</v>
          </cell>
          <cell r="DD43">
            <v>4.7823988612898862</v>
          </cell>
          <cell r="DE43">
            <v>4.5808088668197575</v>
          </cell>
          <cell r="DF43">
            <v>5.3856907160659739</v>
          </cell>
          <cell r="DG43">
            <v>4.8602678282436864</v>
          </cell>
          <cell r="DH43">
            <v>4.8602678282436864</v>
          </cell>
          <cell r="DI43">
            <v>4.8602678282436864</v>
          </cell>
          <cell r="DJ43">
            <v>4.8602678282436864</v>
          </cell>
          <cell r="DK43">
            <v>4.8602678282436864</v>
          </cell>
          <cell r="DL43">
            <v>4.8602678282436864</v>
          </cell>
          <cell r="DM43">
            <v>4.8602678282436864</v>
          </cell>
          <cell r="DN43">
            <v>4.8602678282436864</v>
          </cell>
          <cell r="DO43">
            <v>4.8602678282436864</v>
          </cell>
          <cell r="DP43">
            <v>4.8602678282436864</v>
          </cell>
          <cell r="DQ43">
            <v>15.928868119959111</v>
          </cell>
          <cell r="DR43">
            <v>15.578339741815473</v>
          </cell>
          <cell r="DS43">
            <v>15.778864986820443</v>
          </cell>
          <cell r="DT43">
            <v>15.762398953037</v>
          </cell>
          <cell r="DU43">
            <v>15.796254308225878</v>
          </cell>
          <cell r="DV43">
            <v>15.39462729636235</v>
          </cell>
          <cell r="DW43">
            <v>15.576699222104716</v>
          </cell>
          <cell r="DX43">
            <v>15.538692233610856</v>
          </cell>
          <cell r="DY43">
            <v>15.702403591872182</v>
          </cell>
          <cell r="DZ43">
            <v>15.340793031996862</v>
          </cell>
          <cell r="EA43">
            <v>15.831814228677697</v>
          </cell>
          <cell r="EB43">
            <v>15.872079582198486</v>
          </cell>
          <cell r="EC43">
            <v>15.591124402529131</v>
          </cell>
          <cell r="ED43">
            <v>15.826906824301407</v>
          </cell>
          <cell r="EE43">
            <v>15.587430027350212</v>
          </cell>
          <cell r="EF43">
            <v>15.587430027350212</v>
          </cell>
          <cell r="EG43">
            <v>15.587430027350212</v>
          </cell>
          <cell r="EH43">
            <v>15.587430027350212</v>
          </cell>
          <cell r="EI43">
            <v>15.587430027350212</v>
          </cell>
          <cell r="EJ43">
            <v>15.587430027350212</v>
          </cell>
          <cell r="EK43">
            <v>15.587430027350212</v>
          </cell>
          <cell r="EL43">
            <v>15.587430027350212</v>
          </cell>
          <cell r="EM43">
            <v>15.587430027350212</v>
          </cell>
          <cell r="EN43">
            <v>15.587430027350212</v>
          </cell>
          <cell r="EO43">
            <v>15.587430027350212</v>
          </cell>
          <cell r="EP43">
            <v>15.587430027350212</v>
          </cell>
          <cell r="EQ43">
            <v>15.587430027350212</v>
          </cell>
          <cell r="ER43">
            <v>15.587430027350212</v>
          </cell>
          <cell r="ES43">
            <v>15.587430027350212</v>
          </cell>
          <cell r="ET43">
            <v>15.587430027350212</v>
          </cell>
        </row>
        <row r="44">
          <cell r="A44">
            <v>39430.932647225032</v>
          </cell>
          <cell r="B44">
            <v>40422.661215388762</v>
          </cell>
          <cell r="C44">
            <v>36255.926067619592</v>
          </cell>
          <cell r="D44">
            <v>18220.717774242581</v>
          </cell>
          <cell r="E44">
            <v>19742.491970601197</v>
          </cell>
          <cell r="F44">
            <v>17264.273422819457</v>
          </cell>
          <cell r="G44">
            <v>19886.146651315896</v>
          </cell>
          <cell r="H44">
            <v>22178.997010935062</v>
          </cell>
          <cell r="I44">
            <v>18322.211106688541</v>
          </cell>
          <cell r="J44">
            <v>20711.564632475867</v>
          </cell>
          <cell r="K44">
            <v>22895.291282963954</v>
          </cell>
          <cell r="L44">
            <v>24523.448567673779</v>
          </cell>
          <cell r="M44">
            <v>26334.717551811093</v>
          </cell>
          <cell r="N44">
            <v>24983.761033322477</v>
          </cell>
          <cell r="O44">
            <v>28504.268419376556</v>
          </cell>
          <cell r="P44">
            <v>28661.987208490198</v>
          </cell>
          <cell r="Q44">
            <v>23686.604855824993</v>
          </cell>
          <cell r="R44">
            <v>23454.801084228446</v>
          </cell>
          <cell r="S44">
            <v>28610.438953063</v>
          </cell>
          <cell r="T44">
            <v>26798.882963559554</v>
          </cell>
          <cell r="U44">
            <v>30290.600034625204</v>
          </cell>
          <cell r="V44">
            <v>30290.600034625204</v>
          </cell>
          <cell r="W44">
            <v>30290.600034625204</v>
          </cell>
          <cell r="X44">
            <v>30290.600034625204</v>
          </cell>
          <cell r="Y44">
            <v>30290.600034625204</v>
          </cell>
          <cell r="Z44">
            <v>30290.600034625204</v>
          </cell>
          <cell r="AA44">
            <v>30290.600034625204</v>
          </cell>
          <cell r="AB44">
            <v>30290.600034625204</v>
          </cell>
          <cell r="AC44">
            <v>30290.600034625204</v>
          </cell>
          <cell r="AD44">
            <v>30290.600034625204</v>
          </cell>
          <cell r="AE44">
            <v>17823.446953534141</v>
          </cell>
          <cell r="AF44">
            <v>18271.725001763734</v>
          </cell>
          <cell r="AG44">
            <v>16388.290401316448</v>
          </cell>
          <cell r="AH44">
            <v>18220.717774242581</v>
          </cell>
          <cell r="AI44">
            <v>19742.491970601197</v>
          </cell>
          <cell r="AJ44">
            <v>17264.273422819457</v>
          </cell>
          <cell r="AK44">
            <v>19886.146651315896</v>
          </cell>
          <cell r="AL44">
            <v>22178.997010935062</v>
          </cell>
          <cell r="AM44">
            <v>18322.211106688541</v>
          </cell>
          <cell r="AN44">
            <v>20711.564632475867</v>
          </cell>
          <cell r="AO44">
            <v>22895.291282963954</v>
          </cell>
          <cell r="AP44">
            <v>24523.448567673779</v>
          </cell>
          <cell r="AQ44">
            <v>26334.717551811093</v>
          </cell>
          <cell r="AR44">
            <v>24983.761033322477</v>
          </cell>
          <cell r="AS44">
            <v>28504.268419376556</v>
          </cell>
          <cell r="AT44">
            <v>28661.987208490198</v>
          </cell>
          <cell r="AU44">
            <v>23686.604855824993</v>
          </cell>
          <cell r="AV44">
            <v>23454.801084228446</v>
          </cell>
          <cell r="AW44">
            <v>28610.438953063</v>
          </cell>
          <cell r="AX44">
            <v>26798.882963559554</v>
          </cell>
          <cell r="AY44">
            <v>30290.600034625204</v>
          </cell>
          <cell r="AZ44">
            <v>30290.600034625204</v>
          </cell>
          <cell r="BA44">
            <v>30290.600034625204</v>
          </cell>
          <cell r="BB44">
            <v>30290.600034625204</v>
          </cell>
          <cell r="BC44">
            <v>30290.600034625204</v>
          </cell>
          <cell r="BD44">
            <v>30290.600034625204</v>
          </cell>
          <cell r="BE44">
            <v>30290.600034625204</v>
          </cell>
          <cell r="BF44">
            <v>30290.600034625204</v>
          </cell>
          <cell r="BG44">
            <v>30290.600034625204</v>
          </cell>
          <cell r="BH44">
            <v>30290.600034625204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3.117921363391241</v>
          </cell>
          <cell r="CN44">
            <v>3.2527406696355374</v>
          </cell>
          <cell r="CO44">
            <v>2.8551234688032245</v>
          </cell>
          <cell r="CP44">
            <v>3.2143833569195404</v>
          </cell>
          <cell r="CQ44">
            <v>3.4358994919824579</v>
          </cell>
          <cell r="CR44">
            <v>3.0434309843866902</v>
          </cell>
          <cell r="CS44">
            <v>3.4747887585240815</v>
          </cell>
          <cell r="CT44">
            <v>3.8766329522777956</v>
          </cell>
          <cell r="CU44">
            <v>3.2724830177561492</v>
          </cell>
          <cell r="CV44">
            <v>3.5887743516570496</v>
          </cell>
          <cell r="CW44">
            <v>3.970013653788778</v>
          </cell>
          <cell r="CX44">
            <v>4.3117772286110663</v>
          </cell>
          <cell r="CY44">
            <v>4.6158321449290147</v>
          </cell>
          <cell r="CZ44">
            <v>4.3472695998879649</v>
          </cell>
          <cell r="DA44">
            <v>4.9186295116625685</v>
          </cell>
          <cell r="DB44">
            <v>4.9458450949311681</v>
          </cell>
          <cell r="DC44">
            <v>4.087304819082914</v>
          </cell>
          <cell r="DD44">
            <v>4.0473053054972778</v>
          </cell>
          <cell r="DE44">
            <v>4.9369500492247296</v>
          </cell>
          <cell r="DF44">
            <v>4.624352208757311</v>
          </cell>
          <cell r="DG44">
            <v>5.2268746934405073</v>
          </cell>
          <cell r="DH44">
            <v>5.2268746934405073</v>
          </cell>
          <cell r="DI44">
            <v>5.2268746934405073</v>
          </cell>
          <cell r="DJ44">
            <v>5.2268746934405073</v>
          </cell>
          <cell r="DK44">
            <v>5.2268746934405073</v>
          </cell>
          <cell r="DL44">
            <v>5.2268746934405073</v>
          </cell>
          <cell r="DM44">
            <v>5.2268746934405073</v>
          </cell>
          <cell r="DN44">
            <v>5.2268746934405073</v>
          </cell>
          <cell r="DO44">
            <v>5.2268746934405073</v>
          </cell>
          <cell r="DP44">
            <v>5.2268746934405073</v>
          </cell>
          <cell r="DQ44">
            <v>15.661511573024386</v>
          </cell>
          <cell r="DR44">
            <v>15.389951317080072</v>
          </cell>
          <cell r="DS44">
            <v>15.725913869445288</v>
          </cell>
          <cell r="DT44">
            <v>15.530124811183752</v>
          </cell>
          <cell r="DU44">
            <v>15.742317033356832</v>
          </cell>
          <cell r="DV44">
            <v>15.541466024120467</v>
          </cell>
          <cell r="DW44">
            <v>15.679397324973083</v>
          </cell>
          <cell r="DX44">
            <v>15.674523773709726</v>
          </cell>
          <cell r="DY44">
            <v>15.3393733064751</v>
          </cell>
          <cell r="DZ44">
            <v>15.811529823688753</v>
          </cell>
          <cell r="EA44">
            <v>15.800153577032331</v>
          </cell>
          <cell r="EB44">
            <v>15.582328761459861</v>
          </cell>
          <cell r="EC44">
            <v>15.630965086136571</v>
          </cell>
          <cell r="ED44">
            <v>15.745207144970045</v>
          </cell>
          <cell r="EE44">
            <v>15.877163729310208</v>
          </cell>
          <cell r="EF44">
            <v>15.877163729310208</v>
          </cell>
          <cell r="EG44">
            <v>15.877163729310208</v>
          </cell>
          <cell r="EH44">
            <v>15.877163729310208</v>
          </cell>
          <cell r="EI44">
            <v>15.877163729310208</v>
          </cell>
          <cell r="EJ44">
            <v>15.877163729310208</v>
          </cell>
          <cell r="EK44">
            <v>15.877163729310208</v>
          </cell>
          <cell r="EL44">
            <v>15.877163729310208</v>
          </cell>
          <cell r="EM44">
            <v>15.877163729310208</v>
          </cell>
          <cell r="EN44">
            <v>15.877163729310208</v>
          </cell>
          <cell r="EO44">
            <v>15.877163729310208</v>
          </cell>
          <cell r="EP44">
            <v>15.877163729310208</v>
          </cell>
          <cell r="EQ44">
            <v>15.877163729310208</v>
          </cell>
          <cell r="ER44">
            <v>15.877163729310208</v>
          </cell>
          <cell r="ES44">
            <v>15.877163729310208</v>
          </cell>
          <cell r="ET44">
            <v>15.877163729310208</v>
          </cell>
        </row>
        <row r="45">
          <cell r="A45">
            <v>37691.994202398069</v>
          </cell>
          <cell r="B45">
            <v>35281.061596265572</v>
          </cell>
          <cell r="C45">
            <v>41925.01162144859</v>
          </cell>
          <cell r="D45">
            <v>19001.550848308067</v>
          </cell>
          <cell r="E45">
            <v>21387.587517779586</v>
          </cell>
          <cell r="F45">
            <v>23000.825881152607</v>
          </cell>
          <cell r="G45">
            <v>20308.560336055638</v>
          </cell>
          <cell r="H45">
            <v>23549.425679369673</v>
          </cell>
          <cell r="I45">
            <v>20521.377445054197</v>
          </cell>
          <cell r="J45">
            <v>22721.304889692306</v>
          </cell>
          <cell r="K45">
            <v>24885.759861248</v>
          </cell>
          <cell r="L45">
            <v>24414.659131313427</v>
          </cell>
          <cell r="M45">
            <v>25372.156180787595</v>
          </cell>
          <cell r="N45">
            <v>23509.417446471743</v>
          </cell>
          <cell r="O45">
            <v>27976.764174499305</v>
          </cell>
          <cell r="P45">
            <v>23115.694917348763</v>
          </cell>
          <cell r="Q45">
            <v>25021.847568430076</v>
          </cell>
          <cell r="R45">
            <v>34077.678783146512</v>
          </cell>
          <cell r="S45">
            <v>30523.330359471147</v>
          </cell>
          <cell r="T45">
            <v>26297.47641541512</v>
          </cell>
          <cell r="U45">
            <v>26491.752811228642</v>
          </cell>
          <cell r="V45">
            <v>26491.752811228642</v>
          </cell>
          <cell r="W45">
            <v>26491.752811228642</v>
          </cell>
          <cell r="X45">
            <v>26491.752811228642</v>
          </cell>
          <cell r="Y45">
            <v>26491.752811228642</v>
          </cell>
          <cell r="Z45">
            <v>26491.752811228642</v>
          </cell>
          <cell r="AA45">
            <v>26491.752811228642</v>
          </cell>
          <cell r="AB45">
            <v>26491.752811228642</v>
          </cell>
          <cell r="AC45">
            <v>26491.752811228642</v>
          </cell>
          <cell r="AD45">
            <v>26491.752811228642</v>
          </cell>
          <cell r="AE45">
            <v>17037.417431886097</v>
          </cell>
          <cell r="AF45">
            <v>15947.635209426478</v>
          </cell>
          <cell r="AG45">
            <v>18950.81273746588</v>
          </cell>
          <cell r="AH45">
            <v>19001.550848308067</v>
          </cell>
          <cell r="AI45">
            <v>21387.587517779586</v>
          </cell>
          <cell r="AJ45">
            <v>23000.825881152607</v>
          </cell>
          <cell r="AK45">
            <v>20308.560336055638</v>
          </cell>
          <cell r="AL45">
            <v>23549.425679369673</v>
          </cell>
          <cell r="AM45">
            <v>20521.377445054197</v>
          </cell>
          <cell r="AN45">
            <v>22721.304889692306</v>
          </cell>
          <cell r="AO45">
            <v>24885.759861248</v>
          </cell>
          <cell r="AP45">
            <v>24414.659131313427</v>
          </cell>
          <cell r="AQ45">
            <v>25372.156180787595</v>
          </cell>
          <cell r="AR45">
            <v>23509.417446471743</v>
          </cell>
          <cell r="AS45">
            <v>27976.764174499305</v>
          </cell>
          <cell r="AT45">
            <v>23115.694917348763</v>
          </cell>
          <cell r="AU45">
            <v>25021.847568430076</v>
          </cell>
          <cell r="AV45">
            <v>34077.678783146512</v>
          </cell>
          <cell r="AW45">
            <v>30523.330359471147</v>
          </cell>
          <cell r="AX45">
            <v>26297.47641541512</v>
          </cell>
          <cell r="AY45">
            <v>26491.752811228642</v>
          </cell>
          <cell r="AZ45">
            <v>26491.752811228642</v>
          </cell>
          <cell r="BA45">
            <v>26491.752811228642</v>
          </cell>
          <cell r="BB45">
            <v>26491.752811228642</v>
          </cell>
          <cell r="BC45">
            <v>26491.752811228642</v>
          </cell>
          <cell r="BD45">
            <v>26491.752811228642</v>
          </cell>
          <cell r="BE45">
            <v>26491.752811228642</v>
          </cell>
          <cell r="BF45">
            <v>26491.752811228642</v>
          </cell>
          <cell r="BG45">
            <v>26491.752811228642</v>
          </cell>
          <cell r="BH45">
            <v>26491.752811228642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3.0231015654046538</v>
          </cell>
          <cell r="CN45">
            <v>2.7706922993144136</v>
          </cell>
          <cell r="CO45">
            <v>3.4144981197476754</v>
          </cell>
          <cell r="CP45">
            <v>3.2971081655990617</v>
          </cell>
          <cell r="CQ45">
            <v>3.7536109623859892</v>
          </cell>
          <cell r="CR45">
            <v>3.9832235602616581</v>
          </cell>
          <cell r="CS45">
            <v>3.5659925362199072</v>
          </cell>
          <cell r="CT45">
            <v>4.117851369445078</v>
          </cell>
          <cell r="CU45">
            <v>3.5724131813877036</v>
          </cell>
          <cell r="CV45">
            <v>3.9622787982608632</v>
          </cell>
          <cell r="CW45">
            <v>4.4134555229230568</v>
          </cell>
          <cell r="CX45">
            <v>4.2908449651003622</v>
          </cell>
          <cell r="CY45">
            <v>4.4072600068615158</v>
          </cell>
          <cell r="CZ45">
            <v>4.1485086231006081</v>
          </cell>
          <cell r="DA45">
            <v>4.8733551678830471</v>
          </cell>
          <cell r="DB45">
            <v>4.0265911590787313</v>
          </cell>
          <cell r="DC45">
            <v>4.358629518303573</v>
          </cell>
          <cell r="DD45">
            <v>5.9360914997696552</v>
          </cell>
          <cell r="DE45">
            <v>5.3169490517390186</v>
          </cell>
          <cell r="DF45">
            <v>4.5808350741348525</v>
          </cell>
          <cell r="DG45">
            <v>4.6146766532263515</v>
          </cell>
          <cell r="DH45">
            <v>4.6146766532263515</v>
          </cell>
          <cell r="DI45">
            <v>4.6146766532263515</v>
          </cell>
          <cell r="DJ45">
            <v>4.6146766532263515</v>
          </cell>
          <cell r="DK45">
            <v>4.6146766532263515</v>
          </cell>
          <cell r="DL45">
            <v>4.6146766532263515</v>
          </cell>
          <cell r="DM45">
            <v>4.6146766532263515</v>
          </cell>
          <cell r="DN45">
            <v>4.6146766532263515</v>
          </cell>
          <cell r="DO45">
            <v>4.6146766532263515</v>
          </cell>
          <cell r="DP45">
            <v>4.6146766532263515</v>
          </cell>
          <cell r="DQ45">
            <v>15.440386294637149</v>
          </cell>
          <cell r="DR45">
            <v>15.769398597424177</v>
          </cell>
          <cell r="DS45">
            <v>15.205758819103869</v>
          </cell>
          <cell r="DT45">
            <v>15.789304082647021</v>
          </cell>
          <cell r="DU45">
            <v>15.610602902878023</v>
          </cell>
          <cell r="DV45">
            <v>15.820342585563235</v>
          </cell>
          <cell r="DW45">
            <v>15.602918617053462</v>
          </cell>
          <cell r="DX45">
            <v>15.668116373204866</v>
          </cell>
          <cell r="DY45">
            <v>15.738087687387345</v>
          </cell>
          <cell r="DZ45">
            <v>15.710694161663156</v>
          </cell>
          <cell r="EA45">
            <v>15.448249936880085</v>
          </cell>
          <cell r="EB45">
            <v>15.588882286854437</v>
          </cell>
          <cell r="EC45">
            <v>15.772329418157756</v>
          </cell>
          <cell r="ED45">
            <v>15.525907915048787</v>
          </cell>
          <cell r="EE45">
            <v>15.728110579005191</v>
          </cell>
          <cell r="EF45">
            <v>15.728110579005191</v>
          </cell>
          <cell r="EG45">
            <v>15.728110579005191</v>
          </cell>
          <cell r="EH45">
            <v>15.728110579005191</v>
          </cell>
          <cell r="EI45">
            <v>15.728110579005191</v>
          </cell>
          <cell r="EJ45">
            <v>15.728110579005191</v>
          </cell>
          <cell r="EK45">
            <v>15.728110579005191</v>
          </cell>
          <cell r="EL45">
            <v>15.728110579005191</v>
          </cell>
          <cell r="EM45">
            <v>15.728110579005191</v>
          </cell>
          <cell r="EN45">
            <v>15.728110579005191</v>
          </cell>
          <cell r="EO45">
            <v>15.728110579005191</v>
          </cell>
          <cell r="EP45">
            <v>15.728110579005191</v>
          </cell>
          <cell r="EQ45">
            <v>15.728110579005191</v>
          </cell>
          <cell r="ER45">
            <v>15.728110579005191</v>
          </cell>
          <cell r="ES45">
            <v>15.728110579005191</v>
          </cell>
          <cell r="ET45">
            <v>15.728110579005191</v>
          </cell>
        </row>
        <row r="46">
          <cell r="A46">
            <v>38013.81386203775</v>
          </cell>
          <cell r="B46">
            <v>37123.238130042009</v>
          </cell>
          <cell r="C46">
            <v>41740.657960960954</v>
          </cell>
          <cell r="D46">
            <v>17555.385405486701</v>
          </cell>
          <cell r="E46">
            <v>21539.571656950338</v>
          </cell>
          <cell r="F46">
            <v>21619.036560736356</v>
          </cell>
          <cell r="G46">
            <v>19817.061790876673</v>
          </cell>
          <cell r="H46">
            <v>20576.912550407902</v>
          </cell>
          <cell r="I46">
            <v>20449.982579600157</v>
          </cell>
          <cell r="J46">
            <v>22706.490017799151</v>
          </cell>
          <cell r="K46">
            <v>24631.206201480585</v>
          </cell>
          <cell r="L46">
            <v>22517.926113115238</v>
          </cell>
          <cell r="M46">
            <v>27023.215583847814</v>
          </cell>
          <cell r="N46">
            <v>22487.673783758015</v>
          </cell>
          <cell r="O46">
            <v>24386.814501932113</v>
          </cell>
          <cell r="P46">
            <v>25419.978836620961</v>
          </cell>
          <cell r="Q46">
            <v>29169.999980511755</v>
          </cell>
          <cell r="R46">
            <v>28575.543052419885</v>
          </cell>
          <cell r="S46">
            <v>27270.940139336228</v>
          </cell>
          <cell r="T46">
            <v>26476.483331982319</v>
          </cell>
          <cell r="U46">
            <v>28523.937205840932</v>
          </cell>
          <cell r="V46">
            <v>28523.937205840932</v>
          </cell>
          <cell r="W46">
            <v>28523.937205840932</v>
          </cell>
          <cell r="X46">
            <v>28523.937205840932</v>
          </cell>
          <cell r="Y46">
            <v>28523.937205840932</v>
          </cell>
          <cell r="Z46">
            <v>28523.937205840932</v>
          </cell>
          <cell r="AA46">
            <v>28523.937205840932</v>
          </cell>
          <cell r="AB46">
            <v>28523.937205840932</v>
          </cell>
          <cell r="AC46">
            <v>28523.937205840932</v>
          </cell>
          <cell r="AD46">
            <v>28523.937205840932</v>
          </cell>
          <cell r="AE46">
            <v>17182.885348749987</v>
          </cell>
          <cell r="AF46">
            <v>16780.330089422434</v>
          </cell>
          <cell r="AG46">
            <v>18867.481771957446</v>
          </cell>
          <cell r="AH46">
            <v>17555.385405486701</v>
          </cell>
          <cell r="AI46">
            <v>21539.571656950338</v>
          </cell>
          <cell r="AJ46">
            <v>21619.036560736356</v>
          </cell>
          <cell r="AK46">
            <v>19817.061790876673</v>
          </cell>
          <cell r="AL46">
            <v>20576.912550407902</v>
          </cell>
          <cell r="AM46">
            <v>20449.982579600157</v>
          </cell>
          <cell r="AN46">
            <v>22706.490017799151</v>
          </cell>
          <cell r="AO46">
            <v>24631.206201480585</v>
          </cell>
          <cell r="AP46">
            <v>22517.926113115238</v>
          </cell>
          <cell r="AQ46">
            <v>27023.215583847814</v>
          </cell>
          <cell r="AR46">
            <v>22487.673783758015</v>
          </cell>
          <cell r="AS46">
            <v>24386.814501932113</v>
          </cell>
          <cell r="AT46">
            <v>25419.978836620961</v>
          </cell>
          <cell r="AU46">
            <v>29169.999980511755</v>
          </cell>
          <cell r="AV46">
            <v>28575.543052419885</v>
          </cell>
          <cell r="AW46">
            <v>27270.940139336228</v>
          </cell>
          <cell r="AX46">
            <v>26476.483331982319</v>
          </cell>
          <cell r="AY46">
            <v>28523.937205840932</v>
          </cell>
          <cell r="AZ46">
            <v>28523.937205840932</v>
          </cell>
          <cell r="BA46">
            <v>28523.937205840932</v>
          </cell>
          <cell r="BB46">
            <v>28523.937205840932</v>
          </cell>
          <cell r="BC46">
            <v>28523.937205840932</v>
          </cell>
          <cell r="BD46">
            <v>28523.937205840932</v>
          </cell>
          <cell r="BE46">
            <v>28523.937205840932</v>
          </cell>
          <cell r="BF46">
            <v>28523.937205840932</v>
          </cell>
          <cell r="BG46">
            <v>28523.937205840932</v>
          </cell>
          <cell r="BH46">
            <v>28523.937205840932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3.0067080024014197</v>
          </cell>
          <cell r="CN46">
            <v>3.01050673028017</v>
          </cell>
          <cell r="CO46">
            <v>3.3341302023211199</v>
          </cell>
          <cell r="CP46">
            <v>3.076323749855788</v>
          </cell>
          <cell r="CQ46">
            <v>3.7241836671727797</v>
          </cell>
          <cell r="CR46">
            <v>3.7787391947100937</v>
          </cell>
          <cell r="CS46">
            <v>3.5249644953119259</v>
          </cell>
          <cell r="CT46">
            <v>3.6326408367867153</v>
          </cell>
          <cell r="CU46">
            <v>3.5592045882935075</v>
          </cell>
          <cell r="CV46">
            <v>3.9593808023346733</v>
          </cell>
          <cell r="CW46">
            <v>4.2592106669144316</v>
          </cell>
          <cell r="CX46">
            <v>3.9047590085774275</v>
          </cell>
          <cell r="CY46">
            <v>4.7504422445898742</v>
          </cell>
          <cell r="CZ46">
            <v>3.9466042381916799</v>
          </cell>
          <cell r="DA46">
            <v>4.2802134624963761</v>
          </cell>
          <cell r="DB46">
            <v>4.4615476787367117</v>
          </cell>
          <cell r="DC46">
            <v>5.1197267526561765</v>
          </cell>
          <cell r="DD46">
            <v>5.015391578158849</v>
          </cell>
          <cell r="DE46">
            <v>4.7864162459624167</v>
          </cell>
          <cell r="DF46">
            <v>4.6469784066358129</v>
          </cell>
          <cell r="DG46">
            <v>5.0063340590124561</v>
          </cell>
          <cell r="DH46">
            <v>5.0063340590124561</v>
          </cell>
          <cell r="DI46">
            <v>5.0063340590124561</v>
          </cell>
          <cell r="DJ46">
            <v>5.0063340590124561</v>
          </cell>
          <cell r="DK46">
            <v>5.0063340590124561</v>
          </cell>
          <cell r="DL46">
            <v>5.0063340590124561</v>
          </cell>
          <cell r="DM46">
            <v>5.0063340590124561</v>
          </cell>
          <cell r="DN46">
            <v>5.0063340590124561</v>
          </cell>
          <cell r="DO46">
            <v>5.0063340590124561</v>
          </cell>
          <cell r="DP46">
            <v>5.0063340590124561</v>
          </cell>
          <cell r="DQ46">
            <v>15.65712339813313</v>
          </cell>
          <cell r="DR46">
            <v>15.271019536976606</v>
          </cell>
          <cell r="DS46">
            <v>15.503812912311879</v>
          </cell>
          <cell r="DT46">
            <v>15.634552871314863</v>
          </cell>
          <cell r="DU46">
            <v>15.845761208746891</v>
          </cell>
          <cell r="DV46">
            <v>15.674603115139444</v>
          </cell>
          <cell r="DW46">
            <v>15.402515414612747</v>
          </cell>
          <cell r="DX46">
            <v>15.519041218425812</v>
          </cell>
          <cell r="DY46">
            <v>15.741536667329914</v>
          </cell>
          <cell r="DZ46">
            <v>15.711942043038183</v>
          </cell>
          <cell r="EA46">
            <v>15.843958421824855</v>
          </cell>
          <cell r="EB46">
            <v>15.799425296053306</v>
          </cell>
          <cell r="EC46">
            <v>15.585118872532881</v>
          </cell>
          <cell r="ED46">
            <v>15.610905335978249</v>
          </cell>
          <cell r="EE46">
            <v>15.609779979824763</v>
          </cell>
          <cell r="EF46">
            <v>15.609779979824763</v>
          </cell>
          <cell r="EG46">
            <v>15.609779979824763</v>
          </cell>
          <cell r="EH46">
            <v>15.609779979824763</v>
          </cell>
          <cell r="EI46">
            <v>15.609779979824763</v>
          </cell>
          <cell r="EJ46">
            <v>15.609779979824763</v>
          </cell>
          <cell r="EK46">
            <v>15.609779979824763</v>
          </cell>
          <cell r="EL46">
            <v>15.609779979824763</v>
          </cell>
          <cell r="EM46">
            <v>15.609779979824763</v>
          </cell>
          <cell r="EN46">
            <v>15.609779979824763</v>
          </cell>
          <cell r="EO46">
            <v>15.609779979824763</v>
          </cell>
          <cell r="EP46">
            <v>15.609779979824763</v>
          </cell>
          <cell r="EQ46">
            <v>15.609779979824763</v>
          </cell>
          <cell r="ER46">
            <v>15.609779979824763</v>
          </cell>
          <cell r="ES46">
            <v>15.609779979824763</v>
          </cell>
          <cell r="ET46">
            <v>15.609779979824763</v>
          </cell>
        </row>
        <row r="47">
          <cell r="A47">
            <v>40182.113133419807</v>
          </cell>
          <cell r="B47">
            <v>40311.241491516499</v>
          </cell>
          <cell r="C47">
            <v>41470.29345046926</v>
          </cell>
          <cell r="D47">
            <v>17939.546145074237</v>
          </cell>
          <cell r="E47">
            <v>19175.258603681847</v>
          </cell>
          <cell r="F47">
            <v>18411.730354759529</v>
          </cell>
          <cell r="G47">
            <v>19714.836685606835</v>
          </cell>
          <cell r="H47">
            <v>22007.024972897314</v>
          </cell>
          <cell r="I47">
            <v>23968.331274867669</v>
          </cell>
          <cell r="J47">
            <v>20957.605800306152</v>
          </cell>
          <cell r="K47">
            <v>22473.458644787996</v>
          </cell>
          <cell r="L47">
            <v>25004.940803529771</v>
          </cell>
          <cell r="M47">
            <v>24110.256969901067</v>
          </cell>
          <cell r="N47">
            <v>26417.129761444168</v>
          </cell>
          <cell r="O47">
            <v>28050.366873875762</v>
          </cell>
          <cell r="P47">
            <v>27473.802457215803</v>
          </cell>
          <cell r="Q47">
            <v>27752.080207829902</v>
          </cell>
          <cell r="R47">
            <v>33348.520529660898</v>
          </cell>
          <cell r="S47">
            <v>30134.057332563701</v>
          </cell>
          <cell r="T47">
            <v>28735.255713539114</v>
          </cell>
          <cell r="U47">
            <v>32098.393374236904</v>
          </cell>
          <cell r="V47">
            <v>32098.393374236904</v>
          </cell>
          <cell r="W47">
            <v>32098.393374236904</v>
          </cell>
          <cell r="X47">
            <v>32098.393374236904</v>
          </cell>
          <cell r="Y47">
            <v>32098.393374236904</v>
          </cell>
          <cell r="Z47">
            <v>32098.393374236904</v>
          </cell>
          <cell r="AA47">
            <v>32098.393374236904</v>
          </cell>
          <cell r="AB47">
            <v>32098.393374236904</v>
          </cell>
          <cell r="AC47">
            <v>32098.393374236904</v>
          </cell>
          <cell r="AD47">
            <v>32098.393374236904</v>
          </cell>
          <cell r="AE47">
            <v>18162.993209464879</v>
          </cell>
          <cell r="AF47">
            <v>18221.361406365635</v>
          </cell>
          <cell r="AG47">
            <v>18745.272450814082</v>
          </cell>
          <cell r="AH47">
            <v>17939.546145074237</v>
          </cell>
          <cell r="AI47">
            <v>19175.258603681847</v>
          </cell>
          <cell r="AJ47">
            <v>18411.730354759529</v>
          </cell>
          <cell r="AK47">
            <v>19714.836685606835</v>
          </cell>
          <cell r="AL47">
            <v>22007.024972897314</v>
          </cell>
          <cell r="AM47">
            <v>23968.331274867669</v>
          </cell>
          <cell r="AN47">
            <v>20957.605800306152</v>
          </cell>
          <cell r="AO47">
            <v>22473.458644787996</v>
          </cell>
          <cell r="AP47">
            <v>25004.940803529771</v>
          </cell>
          <cell r="AQ47">
            <v>24110.256969901067</v>
          </cell>
          <cell r="AR47">
            <v>26417.129761444168</v>
          </cell>
          <cell r="AS47">
            <v>28050.366873875762</v>
          </cell>
          <cell r="AT47">
            <v>27473.802457215803</v>
          </cell>
          <cell r="AU47">
            <v>27752.080207829902</v>
          </cell>
          <cell r="AV47">
            <v>33348.520529660898</v>
          </cell>
          <cell r="AW47">
            <v>30134.057332563701</v>
          </cell>
          <cell r="AX47">
            <v>28735.255713539114</v>
          </cell>
          <cell r="AY47">
            <v>32098.393374236904</v>
          </cell>
          <cell r="AZ47">
            <v>32098.393374236904</v>
          </cell>
          <cell r="BA47">
            <v>32098.393374236904</v>
          </cell>
          <cell r="BB47">
            <v>32098.393374236904</v>
          </cell>
          <cell r="BC47">
            <v>32098.393374236904</v>
          </cell>
          <cell r="BD47">
            <v>32098.393374236904</v>
          </cell>
          <cell r="BE47">
            <v>32098.393374236904</v>
          </cell>
          <cell r="BF47">
            <v>32098.393374236904</v>
          </cell>
          <cell r="BG47">
            <v>32098.393374236904</v>
          </cell>
          <cell r="BH47">
            <v>32098.393374236904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3.1502979506917779</v>
          </cell>
          <cell r="CN47">
            <v>3.1717973167502596</v>
          </cell>
          <cell r="CO47">
            <v>3.3278290654111253</v>
          </cell>
          <cell r="CP47">
            <v>3.1426975950136069</v>
          </cell>
          <cell r="CQ47">
            <v>3.3254222030001457</v>
          </cell>
          <cell r="CR47">
            <v>3.224762827236241</v>
          </cell>
          <cell r="CS47">
            <v>3.3684454816044069</v>
          </cell>
          <cell r="CT47">
            <v>3.8465052430695592</v>
          </cell>
          <cell r="CU47">
            <v>4.0931444423369436</v>
          </cell>
          <cell r="CV47">
            <v>3.6893534545349245</v>
          </cell>
          <cell r="CW47">
            <v>3.9508172737588469</v>
          </cell>
          <cell r="CX47">
            <v>4.3574605153834058</v>
          </cell>
          <cell r="CY47">
            <v>4.2161066695560043</v>
          </cell>
          <cell r="CZ47">
            <v>4.5827207107328478</v>
          </cell>
          <cell r="DA47">
            <v>4.8537079812596895</v>
          </cell>
          <cell r="DB47">
            <v>4.7539418953672765</v>
          </cell>
          <cell r="DC47">
            <v>4.8020938124254657</v>
          </cell>
          <cell r="DD47">
            <v>5.7704764071648205</v>
          </cell>
          <cell r="DE47">
            <v>5.2142603068418358</v>
          </cell>
          <cell r="DF47">
            <v>4.9722180329212842</v>
          </cell>
          <cell r="DG47">
            <v>5.5541600866277792</v>
          </cell>
          <cell r="DH47">
            <v>5.5541600866277792</v>
          </cell>
          <cell r="DI47">
            <v>5.5541600866277792</v>
          </cell>
          <cell r="DJ47">
            <v>5.5541600866277792</v>
          </cell>
          <cell r="DK47">
            <v>5.5541600866277792</v>
          </cell>
          <cell r="DL47">
            <v>5.5541600866277792</v>
          </cell>
          <cell r="DM47">
            <v>5.5541600866277792</v>
          </cell>
          <cell r="DN47">
            <v>5.5541600866277792</v>
          </cell>
          <cell r="DO47">
            <v>5.5541600866277792</v>
          </cell>
          <cell r="DP47">
            <v>5.5541600866277792</v>
          </cell>
          <cell r="DQ47">
            <v>15.795847253268031</v>
          </cell>
          <cell r="DR47">
            <v>15.739195514163614</v>
          </cell>
          <cell r="DS47">
            <v>15.432556725326714</v>
          </cell>
          <cell r="DT47">
            <v>15.639252587120549</v>
          </cell>
          <cell r="DU47">
            <v>15.797980488367509</v>
          </cell>
          <cell r="DV47">
            <v>15.642420718917414</v>
          </cell>
          <cell r="DW47">
            <v>16.035067656109611</v>
          </cell>
          <cell r="DX47">
            <v>15.674804866693361</v>
          </cell>
          <cell r="DY47">
            <v>16.04308422341991</v>
          </cell>
          <cell r="DZ47">
            <v>15.563187097851163</v>
          </cell>
          <cell r="EA47">
            <v>15.584400722279483</v>
          </cell>
          <cell r="EB47">
            <v>15.721700034023254</v>
          </cell>
          <cell r="EC47">
            <v>15.667416345191862</v>
          </cell>
          <cell r="ED47">
            <v>15.793172341280508</v>
          </cell>
          <cell r="EE47">
            <v>15.833321761243305</v>
          </cell>
          <cell r="EF47">
            <v>15.833321761243305</v>
          </cell>
          <cell r="EG47">
            <v>15.833321761243305</v>
          </cell>
          <cell r="EH47">
            <v>15.833321761243305</v>
          </cell>
          <cell r="EI47">
            <v>15.833321761243305</v>
          </cell>
          <cell r="EJ47">
            <v>15.833321761243305</v>
          </cell>
          <cell r="EK47">
            <v>15.833321761243305</v>
          </cell>
          <cell r="EL47">
            <v>15.833321761243305</v>
          </cell>
          <cell r="EM47">
            <v>15.833321761243305</v>
          </cell>
          <cell r="EN47">
            <v>15.833321761243305</v>
          </cell>
          <cell r="EO47">
            <v>15.833321761243305</v>
          </cell>
          <cell r="EP47">
            <v>15.833321761243305</v>
          </cell>
          <cell r="EQ47">
            <v>15.833321761243305</v>
          </cell>
          <cell r="ER47">
            <v>15.833321761243305</v>
          </cell>
          <cell r="ES47">
            <v>15.833321761243305</v>
          </cell>
          <cell r="ET47">
            <v>15.833321761243305</v>
          </cell>
        </row>
        <row r="48">
          <cell r="A48">
            <v>30784.065609452824</v>
          </cell>
          <cell r="B48">
            <v>40839.169518942785</v>
          </cell>
          <cell r="C48">
            <v>42976.267675618452</v>
          </cell>
          <cell r="D48">
            <v>19200.738918704923</v>
          </cell>
          <cell r="E48">
            <v>21334.442401719974</v>
          </cell>
          <cell r="F48">
            <v>21690.318576196343</v>
          </cell>
          <cell r="G48">
            <v>20947.762517507937</v>
          </cell>
          <cell r="H48">
            <v>20836.248228253651</v>
          </cell>
          <cell r="I48">
            <v>22617.317427412101</v>
          </cell>
          <cell r="J48">
            <v>21898.736964340089</v>
          </cell>
          <cell r="K48">
            <v>24135.330083054188</v>
          </cell>
          <cell r="L48">
            <v>25797.009714703483</v>
          </cell>
          <cell r="M48">
            <v>21060.457098035375</v>
          </cell>
          <cell r="N48">
            <v>25219.956013352199</v>
          </cell>
          <cell r="O48">
            <v>24916.917056856368</v>
          </cell>
          <cell r="P48">
            <v>26888.679422705893</v>
          </cell>
          <cell r="Q48">
            <v>28983.83124635067</v>
          </cell>
          <cell r="R48">
            <v>25682.025011074154</v>
          </cell>
          <cell r="S48">
            <v>30434.427217689972</v>
          </cell>
          <cell r="T48">
            <v>31029.918001297996</v>
          </cell>
          <cell r="U48">
            <v>29133.414102114701</v>
          </cell>
          <cell r="V48">
            <v>29133.414102114701</v>
          </cell>
          <cell r="W48">
            <v>29133.414102114701</v>
          </cell>
          <cell r="X48">
            <v>29133.414102114701</v>
          </cell>
          <cell r="Y48">
            <v>29133.414102114701</v>
          </cell>
          <cell r="Z48">
            <v>29133.414102114701</v>
          </cell>
          <cell r="AA48">
            <v>29133.414102114701</v>
          </cell>
          <cell r="AB48">
            <v>29133.414102114701</v>
          </cell>
          <cell r="AC48">
            <v>29133.414102114701</v>
          </cell>
          <cell r="AD48">
            <v>29133.414102114701</v>
          </cell>
          <cell r="AE48">
            <v>13914.917136579836</v>
          </cell>
          <cell r="AF48">
            <v>18459.993783547776</v>
          </cell>
          <cell r="AG48">
            <v>19425.998213896572</v>
          </cell>
          <cell r="AH48">
            <v>19200.738918704923</v>
          </cell>
          <cell r="AI48">
            <v>21334.442401719974</v>
          </cell>
          <cell r="AJ48">
            <v>21690.318576196343</v>
          </cell>
          <cell r="AK48">
            <v>20947.762517507937</v>
          </cell>
          <cell r="AL48">
            <v>20836.248228253651</v>
          </cell>
          <cell r="AM48">
            <v>22617.317427412101</v>
          </cell>
          <cell r="AN48">
            <v>21898.736964340089</v>
          </cell>
          <cell r="AO48">
            <v>24135.330083054188</v>
          </cell>
          <cell r="AP48">
            <v>25797.009714703483</v>
          </cell>
          <cell r="AQ48">
            <v>21060.457098035375</v>
          </cell>
          <cell r="AR48">
            <v>25219.956013352199</v>
          </cell>
          <cell r="AS48">
            <v>24916.917056856368</v>
          </cell>
          <cell r="AT48">
            <v>26888.679422705893</v>
          </cell>
          <cell r="AU48">
            <v>28983.83124635067</v>
          </cell>
          <cell r="AV48">
            <v>25682.025011074154</v>
          </cell>
          <cell r="AW48">
            <v>30434.427217689972</v>
          </cell>
          <cell r="AX48">
            <v>31029.918001297996</v>
          </cell>
          <cell r="AY48">
            <v>29133.414102114701</v>
          </cell>
          <cell r="AZ48">
            <v>29133.414102114701</v>
          </cell>
          <cell r="BA48">
            <v>29133.414102114701</v>
          </cell>
          <cell r="BB48">
            <v>29133.414102114701</v>
          </cell>
          <cell r="BC48">
            <v>29133.414102114701</v>
          </cell>
          <cell r="BD48">
            <v>29133.414102114701</v>
          </cell>
          <cell r="BE48">
            <v>29133.414102114701</v>
          </cell>
          <cell r="BF48">
            <v>29133.414102114701</v>
          </cell>
          <cell r="BG48">
            <v>29133.414102114701</v>
          </cell>
          <cell r="BH48">
            <v>29133.414102114701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2.4867291511129475</v>
          </cell>
          <cell r="CN48">
            <v>3.2418390491534113</v>
          </cell>
          <cell r="CO48">
            <v>3.4066016728977231</v>
          </cell>
          <cell r="CP48">
            <v>3.341223312123152</v>
          </cell>
          <cell r="CQ48">
            <v>3.635317437581072</v>
          </cell>
          <cell r="CR48">
            <v>3.7875369195699879</v>
          </cell>
          <cell r="CS48">
            <v>3.6278354963825579</v>
          </cell>
          <cell r="CT48">
            <v>3.6457768095226064</v>
          </cell>
          <cell r="CU48">
            <v>3.9699614151976994</v>
          </cell>
          <cell r="CV48">
            <v>3.8052405009887793</v>
          </cell>
          <cell r="CW48">
            <v>4.1972480743779395</v>
          </cell>
          <cell r="CX48">
            <v>4.4460360635100731</v>
          </cell>
          <cell r="CY48">
            <v>3.6907842863409215</v>
          </cell>
          <cell r="CZ48">
            <v>4.4257705551175457</v>
          </cell>
          <cell r="DA48">
            <v>4.356155297354924</v>
          </cell>
          <cell r="DB48">
            <v>4.7008730269007222</v>
          </cell>
          <cell r="DC48">
            <v>5.0671625921188879</v>
          </cell>
          <cell r="DD48">
            <v>4.4899169926805937</v>
          </cell>
          <cell r="DE48">
            <v>5.3207662506474458</v>
          </cell>
          <cell r="DF48">
            <v>5.4248742478615846</v>
          </cell>
          <cell r="DG48">
            <v>5.0933137466956397</v>
          </cell>
          <cell r="DH48">
            <v>5.0933137466956397</v>
          </cell>
          <cell r="DI48">
            <v>5.0933137466956397</v>
          </cell>
          <cell r="DJ48">
            <v>5.0933137466956397</v>
          </cell>
          <cell r="DK48">
            <v>5.0933137466956397</v>
          </cell>
          <cell r="DL48">
            <v>5.0933137466956397</v>
          </cell>
          <cell r="DM48">
            <v>5.0933137466956397</v>
          </cell>
          <cell r="DN48">
            <v>5.0933137466956397</v>
          </cell>
          <cell r="DO48">
            <v>5.0933137466956397</v>
          </cell>
          <cell r="DP48">
            <v>5.0933137466956397</v>
          </cell>
          <cell r="DQ48">
            <v>15.330604312537126</v>
          </cell>
          <cell r="DR48">
            <v>15.600813201255301</v>
          </cell>
          <cell r="DS48">
            <v>15.623168783779029</v>
          </cell>
          <cell r="DT48">
            <v>15.744162914812225</v>
          </cell>
          <cell r="DU48">
            <v>16.078520825651118</v>
          </cell>
          <cell r="DV48">
            <v>15.689756062494089</v>
          </cell>
          <cell r="DW48">
            <v>15.8196616804097</v>
          </cell>
          <cell r="DX48">
            <v>15.658010505511886</v>
          </cell>
          <cell r="DY48">
            <v>15.608527828147865</v>
          </cell>
          <cell r="DZ48">
            <v>15.766819367327534</v>
          </cell>
          <cell r="EA48">
            <v>15.754177698483476</v>
          </cell>
          <cell r="EB48">
            <v>15.896573472369672</v>
          </cell>
          <cell r="EC48">
            <v>15.633501712335267</v>
          </cell>
          <cell r="ED48">
            <v>15.612144606027803</v>
          </cell>
          <cell r="EE48">
            <v>15.671049703994541</v>
          </cell>
          <cell r="EF48">
            <v>15.671049703994541</v>
          </cell>
          <cell r="EG48">
            <v>15.671049703994541</v>
          </cell>
          <cell r="EH48">
            <v>15.671049703994541</v>
          </cell>
          <cell r="EI48">
            <v>15.671049703994541</v>
          </cell>
          <cell r="EJ48">
            <v>15.671049703994541</v>
          </cell>
          <cell r="EK48">
            <v>15.671049703994541</v>
          </cell>
          <cell r="EL48">
            <v>15.671049703994541</v>
          </cell>
          <cell r="EM48">
            <v>15.671049703994541</v>
          </cell>
          <cell r="EN48">
            <v>15.671049703994541</v>
          </cell>
          <cell r="EO48">
            <v>15.671049703994541</v>
          </cell>
          <cell r="EP48">
            <v>15.671049703994541</v>
          </cell>
          <cell r="EQ48">
            <v>15.671049703994541</v>
          </cell>
          <cell r="ER48">
            <v>15.671049703994541</v>
          </cell>
          <cell r="ES48">
            <v>15.671049703994541</v>
          </cell>
          <cell r="ET48">
            <v>15.671049703994541</v>
          </cell>
        </row>
        <row r="49">
          <cell r="A49">
            <v>39236.48949410567</v>
          </cell>
          <cell r="B49">
            <v>47133.270927740668</v>
          </cell>
          <cell r="C49">
            <v>37131.66793099005</v>
          </cell>
          <cell r="D49">
            <v>21434.265625518085</v>
          </cell>
          <cell r="E49">
            <v>17064.082377203435</v>
          </cell>
          <cell r="F49">
            <v>18968.078294138013</v>
          </cell>
          <cell r="G49">
            <v>19715.778772873888</v>
          </cell>
          <cell r="H49">
            <v>18207.884556226447</v>
          </cell>
          <cell r="I49">
            <v>23051.502097162433</v>
          </cell>
          <cell r="J49">
            <v>18516.221210099713</v>
          </cell>
          <cell r="K49">
            <v>21381.245573306209</v>
          </cell>
          <cell r="L49">
            <v>22111.162700151959</v>
          </cell>
          <cell r="M49">
            <v>22245.718716533494</v>
          </cell>
          <cell r="N49">
            <v>23292.834797741558</v>
          </cell>
          <cell r="O49">
            <v>26574.164006646548</v>
          </cell>
          <cell r="P49">
            <v>27434.431967899291</v>
          </cell>
          <cell r="Q49">
            <v>25683.159599580984</v>
          </cell>
          <cell r="R49">
            <v>30146.654072888672</v>
          </cell>
          <cell r="S49">
            <v>28871.540742673802</v>
          </cell>
          <cell r="T49">
            <v>27419.750755829271</v>
          </cell>
          <cell r="U49">
            <v>30629.063467670137</v>
          </cell>
          <cell r="V49">
            <v>30629.063467670137</v>
          </cell>
          <cell r="W49">
            <v>30629.063467670137</v>
          </cell>
          <cell r="X49">
            <v>30629.063467670137</v>
          </cell>
          <cell r="Y49">
            <v>30629.063467670137</v>
          </cell>
          <cell r="Z49">
            <v>30629.063467670137</v>
          </cell>
          <cell r="AA49">
            <v>30629.063467670137</v>
          </cell>
          <cell r="AB49">
            <v>30629.063467670137</v>
          </cell>
          <cell r="AC49">
            <v>30629.063467670137</v>
          </cell>
          <cell r="AD49">
            <v>30629.063467670137</v>
          </cell>
          <cell r="AE49">
            <v>17735.555367095985</v>
          </cell>
          <cell r="AF49">
            <v>21305.033833285695</v>
          </cell>
          <cell r="AG49">
            <v>16784.140501703838</v>
          </cell>
          <cell r="AH49">
            <v>21434.265625518085</v>
          </cell>
          <cell r="AI49">
            <v>17064.082377203435</v>
          </cell>
          <cell r="AJ49">
            <v>18968.078294138013</v>
          </cell>
          <cell r="AK49">
            <v>19715.778772873888</v>
          </cell>
          <cell r="AL49">
            <v>18207.884556226447</v>
          </cell>
          <cell r="AM49">
            <v>23051.502097162433</v>
          </cell>
          <cell r="AN49">
            <v>18516.221210099713</v>
          </cell>
          <cell r="AO49">
            <v>21381.245573306209</v>
          </cell>
          <cell r="AP49">
            <v>22111.162700151959</v>
          </cell>
          <cell r="AQ49">
            <v>22245.718716533494</v>
          </cell>
          <cell r="AR49">
            <v>23292.834797741558</v>
          </cell>
          <cell r="AS49">
            <v>26574.164006646548</v>
          </cell>
          <cell r="AT49">
            <v>27434.431967899291</v>
          </cell>
          <cell r="AU49">
            <v>25683.159599580984</v>
          </cell>
          <cell r="AV49">
            <v>30146.654072888672</v>
          </cell>
          <cell r="AW49">
            <v>28871.540742673802</v>
          </cell>
          <cell r="AX49">
            <v>27419.750755829271</v>
          </cell>
          <cell r="AY49">
            <v>30629.063467670137</v>
          </cell>
          <cell r="AZ49">
            <v>30629.063467670137</v>
          </cell>
          <cell r="BA49">
            <v>30629.063467670137</v>
          </cell>
          <cell r="BB49">
            <v>30629.063467670137</v>
          </cell>
          <cell r="BC49">
            <v>30629.063467670137</v>
          </cell>
          <cell r="BD49">
            <v>30629.063467670137</v>
          </cell>
          <cell r="BE49">
            <v>30629.063467670137</v>
          </cell>
          <cell r="BF49">
            <v>30629.063467670137</v>
          </cell>
          <cell r="BG49">
            <v>30629.063467670137</v>
          </cell>
          <cell r="BH49">
            <v>30629.063467670137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3.0952387920019961</v>
          </cell>
          <cell r="CN49">
            <v>3.709648719317197</v>
          </cell>
          <cell r="CO49">
            <v>2.8848311882743709</v>
          </cell>
          <cell r="CP49">
            <v>3.7414733019579685</v>
          </cell>
          <cell r="CQ49">
            <v>2.9697580835532276</v>
          </cell>
          <cell r="CR49">
            <v>3.3356319243121124</v>
          </cell>
          <cell r="CS49">
            <v>3.5393356887840794</v>
          </cell>
          <cell r="CT49">
            <v>3.2694740092318786</v>
          </cell>
          <cell r="CU49">
            <v>4.0130082319905807</v>
          </cell>
          <cell r="CV49">
            <v>3.2772177884454248</v>
          </cell>
          <cell r="CW49">
            <v>3.7072530096943681</v>
          </cell>
          <cell r="CX49">
            <v>3.8282002924997038</v>
          </cell>
          <cell r="CY49">
            <v>3.8879885005989028</v>
          </cell>
          <cell r="CZ49">
            <v>4.0393603055055483</v>
          </cell>
          <cell r="DA49">
            <v>4.6474426023204023</v>
          </cell>
          <cell r="DB49">
            <v>4.7978912099054751</v>
          </cell>
          <cell r="DC49">
            <v>4.4916186283577204</v>
          </cell>
          <cell r="DD49">
            <v>5.2722202068413759</v>
          </cell>
          <cell r="DE49">
            <v>5.0492210557807793</v>
          </cell>
          <cell r="DF49">
            <v>4.7953236751220345</v>
          </cell>
          <cell r="DG49">
            <v>5.3565867356437957</v>
          </cell>
          <cell r="DH49">
            <v>5.3565867356437957</v>
          </cell>
          <cell r="DI49">
            <v>5.3565867356437957</v>
          </cell>
          <cell r="DJ49">
            <v>5.3565867356437957</v>
          </cell>
          <cell r="DK49">
            <v>5.3565867356437957</v>
          </cell>
          <cell r="DL49">
            <v>5.3565867356437957</v>
          </cell>
          <cell r="DM49">
            <v>5.3565867356437957</v>
          </cell>
          <cell r="DN49">
            <v>5.3565867356437957</v>
          </cell>
          <cell r="DO49">
            <v>5.3565867356437957</v>
          </cell>
          <cell r="DP49">
            <v>5.3565867356437957</v>
          </cell>
          <cell r="DQ49">
            <v>15.698485937542069</v>
          </cell>
          <cell r="DR49">
            <v>15.734631530927192</v>
          </cell>
          <cell r="DS49">
            <v>15.939908985633537</v>
          </cell>
          <cell r="DT49">
            <v>15.695425484299772</v>
          </cell>
          <cell r="DU49">
            <v>15.74232961310407</v>
          </cell>
          <cell r="DV49">
            <v>15.579458097096804</v>
          </cell>
          <cell r="DW49">
            <v>15.261573640957993</v>
          </cell>
          <cell r="DX49">
            <v>15.25768826474261</v>
          </cell>
          <cell r="DY49">
            <v>15.737520736375773</v>
          </cell>
          <cell r="DZ49">
            <v>15.479402485002154</v>
          </cell>
          <cell r="EA49">
            <v>15.801121434705856</v>
          </cell>
          <cell r="EB49">
            <v>15.824283819294571</v>
          </cell>
          <cell r="EC49">
            <v>15.675759986547527</v>
          </cell>
          <cell r="ED49">
            <v>15.798537619993327</v>
          </cell>
          <cell r="EE49">
            <v>15.665804834035397</v>
          </cell>
          <cell r="EF49">
            <v>15.665804834035397</v>
          </cell>
          <cell r="EG49">
            <v>15.665804834035397</v>
          </cell>
          <cell r="EH49">
            <v>15.665804834035397</v>
          </cell>
          <cell r="EI49">
            <v>15.665804834035397</v>
          </cell>
          <cell r="EJ49">
            <v>15.665804834035397</v>
          </cell>
          <cell r="EK49">
            <v>15.665804834035397</v>
          </cell>
          <cell r="EL49">
            <v>15.665804834035397</v>
          </cell>
          <cell r="EM49">
            <v>15.665804834035397</v>
          </cell>
          <cell r="EN49">
            <v>15.665804834035397</v>
          </cell>
          <cell r="EO49">
            <v>15.665804834035397</v>
          </cell>
          <cell r="EP49">
            <v>15.665804834035397</v>
          </cell>
          <cell r="EQ49">
            <v>15.665804834035397</v>
          </cell>
          <cell r="ER49">
            <v>15.665804834035397</v>
          </cell>
          <cell r="ES49">
            <v>15.665804834035397</v>
          </cell>
          <cell r="ET49">
            <v>15.665804834035397</v>
          </cell>
        </row>
        <row r="50">
          <cell r="A50">
            <v>30315.09189027518</v>
          </cell>
          <cell r="B50">
            <v>34129.469900843826</v>
          </cell>
          <cell r="C50">
            <v>41178.444904030286</v>
          </cell>
          <cell r="D50">
            <v>17282.503986536176</v>
          </cell>
          <cell r="E50">
            <v>17976.630839813181</v>
          </cell>
          <cell r="F50">
            <v>20818.364291262016</v>
          </cell>
          <cell r="G50">
            <v>23687.512996103011</v>
          </cell>
          <cell r="H50">
            <v>19566.319353310053</v>
          </cell>
          <cell r="I50">
            <v>22277.300313018834</v>
          </cell>
          <cell r="J50">
            <v>23116.038169960044</v>
          </cell>
          <cell r="K50">
            <v>19840.626694695067</v>
          </cell>
          <cell r="L50">
            <v>24269.026550596591</v>
          </cell>
          <cell r="M50">
            <v>22134.560236204965</v>
          </cell>
          <cell r="N50">
            <v>26727.361459403448</v>
          </cell>
          <cell r="O50">
            <v>28205.518381075843</v>
          </cell>
          <cell r="P50">
            <v>27349.044322063561</v>
          </cell>
          <cell r="Q50">
            <v>26462.94594579612</v>
          </cell>
          <cell r="R50">
            <v>26988.351563735916</v>
          </cell>
          <cell r="S50">
            <v>26050.964958456108</v>
          </cell>
          <cell r="T50">
            <v>26426.016143121335</v>
          </cell>
          <cell r="U50">
            <v>28635.227685590831</v>
          </cell>
          <cell r="V50">
            <v>28635.227685590831</v>
          </cell>
          <cell r="W50">
            <v>28635.227685590831</v>
          </cell>
          <cell r="X50">
            <v>28635.227685590831</v>
          </cell>
          <cell r="Y50">
            <v>28635.227685590831</v>
          </cell>
          <cell r="Z50">
            <v>28635.227685590831</v>
          </cell>
          <cell r="AA50">
            <v>28635.227685590831</v>
          </cell>
          <cell r="AB50">
            <v>28635.227685590831</v>
          </cell>
          <cell r="AC50">
            <v>28635.227685590831</v>
          </cell>
          <cell r="AD50">
            <v>28635.227685590831</v>
          </cell>
          <cell r="AE50">
            <v>13702.933101580034</v>
          </cell>
          <cell r="AF50">
            <v>15427.096329985989</v>
          </cell>
          <cell r="AG50">
            <v>18613.351982879449</v>
          </cell>
          <cell r="AH50">
            <v>17282.503986536176</v>
          </cell>
          <cell r="AI50">
            <v>17976.630839813181</v>
          </cell>
          <cell r="AJ50">
            <v>20818.364291262016</v>
          </cell>
          <cell r="AK50">
            <v>23687.512996103011</v>
          </cell>
          <cell r="AL50">
            <v>19566.319353310053</v>
          </cell>
          <cell r="AM50">
            <v>22277.300313018834</v>
          </cell>
          <cell r="AN50">
            <v>23116.038169960044</v>
          </cell>
          <cell r="AO50">
            <v>19840.626694695067</v>
          </cell>
          <cell r="AP50">
            <v>24269.026550596591</v>
          </cell>
          <cell r="AQ50">
            <v>22134.560236204965</v>
          </cell>
          <cell r="AR50">
            <v>26727.361459403448</v>
          </cell>
          <cell r="AS50">
            <v>28205.518381075843</v>
          </cell>
          <cell r="AT50">
            <v>27349.044322063561</v>
          </cell>
          <cell r="AU50">
            <v>26462.94594579612</v>
          </cell>
          <cell r="AV50">
            <v>26988.351563735916</v>
          </cell>
          <cell r="AW50">
            <v>26050.964958456108</v>
          </cell>
          <cell r="AX50">
            <v>26426.016143121335</v>
          </cell>
          <cell r="AY50">
            <v>28635.227685590831</v>
          </cell>
          <cell r="AZ50">
            <v>28635.227685590831</v>
          </cell>
          <cell r="BA50">
            <v>28635.227685590831</v>
          </cell>
          <cell r="BB50">
            <v>28635.227685590831</v>
          </cell>
          <cell r="BC50">
            <v>28635.227685590831</v>
          </cell>
          <cell r="BD50">
            <v>28635.227685590831</v>
          </cell>
          <cell r="BE50">
            <v>28635.227685590831</v>
          </cell>
          <cell r="BF50">
            <v>28635.227685590831</v>
          </cell>
          <cell r="BG50">
            <v>28635.227685590831</v>
          </cell>
          <cell r="BH50">
            <v>28635.227685590831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2.389711735983862</v>
          </cell>
          <cell r="CN50">
            <v>2.6828164565612749</v>
          </cell>
          <cell r="CO50">
            <v>3.2732161552610513</v>
          </cell>
          <cell r="CP50">
            <v>3.0154566152077549</v>
          </cell>
          <cell r="CQ50">
            <v>3.1519210521076011</v>
          </cell>
          <cell r="CR50">
            <v>3.6492249610692276</v>
          </cell>
          <cell r="CS50">
            <v>4.1556902471599484</v>
          </cell>
          <cell r="CT50">
            <v>3.4185731342962993</v>
          </cell>
          <cell r="CU50">
            <v>3.8459914219515796</v>
          </cell>
          <cell r="CV50">
            <v>3.9825347521489576</v>
          </cell>
          <cell r="CW50">
            <v>3.4769971838381415</v>
          </cell>
          <cell r="CX50">
            <v>4.2321204519834961</v>
          </cell>
          <cell r="CY50">
            <v>3.8953611281833247</v>
          </cell>
          <cell r="CZ50">
            <v>4.7091144450678328</v>
          </cell>
          <cell r="DA50">
            <v>4.944938402825013</v>
          </cell>
          <cell r="DB50">
            <v>4.7947829825908359</v>
          </cell>
          <cell r="DC50">
            <v>4.6394338828052568</v>
          </cell>
          <cell r="DD50">
            <v>4.7315470069857248</v>
          </cell>
          <cell r="DE50">
            <v>4.5672061514086151</v>
          </cell>
          <cell r="DF50">
            <v>4.6329594192982206</v>
          </cell>
          <cell r="DG50">
            <v>5.0202742294259908</v>
          </cell>
          <cell r="DH50">
            <v>5.0202742294259908</v>
          </cell>
          <cell r="DI50">
            <v>5.0202742294259908</v>
          </cell>
          <cell r="DJ50">
            <v>5.0202742294259908</v>
          </cell>
          <cell r="DK50">
            <v>5.0202742294259908</v>
          </cell>
          <cell r="DL50">
            <v>5.0202742294259908</v>
          </cell>
          <cell r="DM50">
            <v>5.0202742294259908</v>
          </cell>
          <cell r="DN50">
            <v>5.0202742294259908</v>
          </cell>
          <cell r="DO50">
            <v>5.0202742294259908</v>
          </cell>
          <cell r="DP50">
            <v>5.0202742294259908</v>
          </cell>
          <cell r="DQ50">
            <v>15.709962797929622</v>
          </cell>
          <cell r="DR50">
            <v>15.754345489814922</v>
          </cell>
          <cell r="DS50">
            <v>15.579626418083025</v>
          </cell>
          <cell r="DT50">
            <v>15.702207669549862</v>
          </cell>
          <cell r="DU50">
            <v>15.62572240310894</v>
          </cell>
          <cell r="DV50">
            <v>15.629788545537203</v>
          </cell>
          <cell r="DW50">
            <v>15.6164901664858</v>
          </cell>
          <cell r="DX50">
            <v>15.680914898333732</v>
          </cell>
          <cell r="DY50">
            <v>15.86943203756611</v>
          </cell>
          <cell r="DZ50">
            <v>15.902337422259684</v>
          </cell>
          <cell r="EA50">
            <v>15.633570716708229</v>
          </cell>
          <cell r="EB50">
            <v>15.710914765930657</v>
          </cell>
          <cell r="EC50">
            <v>15.567909826220664</v>
          </cell>
          <cell r="ED50">
            <v>15.549770278077681</v>
          </cell>
          <cell r="EE50">
            <v>15.627169952353372</v>
          </cell>
          <cell r="EF50">
            <v>15.627169952353372</v>
          </cell>
          <cell r="EG50">
            <v>15.627169952353372</v>
          </cell>
          <cell r="EH50">
            <v>15.627169952353372</v>
          </cell>
          <cell r="EI50">
            <v>15.627169952353372</v>
          </cell>
          <cell r="EJ50">
            <v>15.627169952353372</v>
          </cell>
          <cell r="EK50">
            <v>15.627169952353372</v>
          </cell>
          <cell r="EL50">
            <v>15.627169952353372</v>
          </cell>
          <cell r="EM50">
            <v>15.627169952353372</v>
          </cell>
          <cell r="EN50">
            <v>15.627169952353372</v>
          </cell>
          <cell r="EO50">
            <v>15.627169952353372</v>
          </cell>
          <cell r="EP50">
            <v>15.627169952353372</v>
          </cell>
          <cell r="EQ50">
            <v>15.627169952353372</v>
          </cell>
          <cell r="ER50">
            <v>15.627169952353372</v>
          </cell>
          <cell r="ES50">
            <v>15.627169952353372</v>
          </cell>
          <cell r="ET50">
            <v>15.627169952353372</v>
          </cell>
        </row>
        <row r="51">
          <cell r="A51">
            <v>35362.437911651425</v>
          </cell>
          <cell r="B51">
            <v>37383.452333266672</v>
          </cell>
          <cell r="C51">
            <v>42100.520656590023</v>
          </cell>
          <cell r="D51">
            <v>16108.734764834317</v>
          </cell>
          <cell r="E51">
            <v>22678.94346551424</v>
          </cell>
          <cell r="F51">
            <v>20456.109721000485</v>
          </cell>
          <cell r="G51">
            <v>20583.033648445347</v>
          </cell>
          <cell r="H51">
            <v>21399.599391849304</v>
          </cell>
          <cell r="I51">
            <v>17481.530171123115</v>
          </cell>
          <cell r="J51">
            <v>21019.458924701343</v>
          </cell>
          <cell r="K51">
            <v>22616.76786903508</v>
          </cell>
          <cell r="L51">
            <v>22576.589897576636</v>
          </cell>
          <cell r="M51">
            <v>24409.069940777725</v>
          </cell>
          <cell r="N51">
            <v>23859.504801508934</v>
          </cell>
          <cell r="O51">
            <v>24365.784313429715</v>
          </cell>
          <cell r="P51">
            <v>26331.711000070049</v>
          </cell>
          <cell r="Q51">
            <v>30205.313625521096</v>
          </cell>
          <cell r="R51">
            <v>23887.777139378126</v>
          </cell>
          <cell r="S51">
            <v>30568.965457459584</v>
          </cell>
          <cell r="T51">
            <v>32854.40561261931</v>
          </cell>
          <cell r="U51">
            <v>30231.97172367539</v>
          </cell>
          <cell r="V51">
            <v>30231.97172367539</v>
          </cell>
          <cell r="W51">
            <v>30231.97172367539</v>
          </cell>
          <cell r="X51">
            <v>30231.97172367539</v>
          </cell>
          <cell r="Y51">
            <v>30231.97172367539</v>
          </cell>
          <cell r="Z51">
            <v>30231.97172367539</v>
          </cell>
          <cell r="AA51">
            <v>30231.97172367539</v>
          </cell>
          <cell r="AB51">
            <v>30231.97172367539</v>
          </cell>
          <cell r="AC51">
            <v>30231.97172367539</v>
          </cell>
          <cell r="AD51">
            <v>30231.97172367539</v>
          </cell>
          <cell r="AE51">
            <v>15984.418677206209</v>
          </cell>
          <cell r="AF51">
            <v>16897.951300394663</v>
          </cell>
          <cell r="AG51">
            <v>19030.145783064771</v>
          </cell>
          <cell r="AH51">
            <v>16108.734764834317</v>
          </cell>
          <cell r="AI51">
            <v>22678.94346551424</v>
          </cell>
          <cell r="AJ51">
            <v>20456.109721000485</v>
          </cell>
          <cell r="AK51">
            <v>20583.033648445347</v>
          </cell>
          <cell r="AL51">
            <v>21399.599391849304</v>
          </cell>
          <cell r="AM51">
            <v>17481.530171123115</v>
          </cell>
          <cell r="AN51">
            <v>21019.458924701343</v>
          </cell>
          <cell r="AO51">
            <v>22616.76786903508</v>
          </cell>
          <cell r="AP51">
            <v>22576.589897576636</v>
          </cell>
          <cell r="AQ51">
            <v>24409.069940777725</v>
          </cell>
          <cell r="AR51">
            <v>23859.504801508934</v>
          </cell>
          <cell r="AS51">
            <v>24365.784313429715</v>
          </cell>
          <cell r="AT51">
            <v>26331.711000070049</v>
          </cell>
          <cell r="AU51">
            <v>30205.313625521096</v>
          </cell>
          <cell r="AV51">
            <v>23887.777139378126</v>
          </cell>
          <cell r="AW51">
            <v>30568.965457459584</v>
          </cell>
          <cell r="AX51">
            <v>32854.40561261931</v>
          </cell>
          <cell r="AY51">
            <v>30231.97172367539</v>
          </cell>
          <cell r="AZ51">
            <v>30231.97172367539</v>
          </cell>
          <cell r="BA51">
            <v>30231.97172367539</v>
          </cell>
          <cell r="BB51">
            <v>30231.97172367539</v>
          </cell>
          <cell r="BC51">
            <v>30231.97172367539</v>
          </cell>
          <cell r="BD51">
            <v>30231.97172367539</v>
          </cell>
          <cell r="BE51">
            <v>30231.97172367539</v>
          </cell>
          <cell r="BF51">
            <v>30231.97172367539</v>
          </cell>
          <cell r="BG51">
            <v>30231.97172367539</v>
          </cell>
          <cell r="BH51">
            <v>30231.97172367539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2.8086164314039253</v>
          </cell>
          <cell r="CN51">
            <v>2.9741167833626778</v>
          </cell>
          <cell r="CO51">
            <v>3.3300819720024264</v>
          </cell>
          <cell r="CP51">
            <v>2.8230818078721636</v>
          </cell>
          <cell r="CQ51">
            <v>3.8788312824828348</v>
          </cell>
          <cell r="CR51">
            <v>3.602429071277149</v>
          </cell>
          <cell r="CS51">
            <v>3.5910762074970837</v>
          </cell>
          <cell r="CT51">
            <v>3.7677923600005276</v>
          </cell>
          <cell r="CU51">
            <v>3.0742533866567796</v>
          </cell>
          <cell r="CV51">
            <v>3.7075295323621806</v>
          </cell>
          <cell r="CW51">
            <v>3.9967322450122182</v>
          </cell>
          <cell r="CX51">
            <v>3.9688846554579365</v>
          </cell>
          <cell r="CY51">
            <v>4.2154354245945642</v>
          </cell>
          <cell r="CZ51">
            <v>4.1771839198514202</v>
          </cell>
          <cell r="DA51">
            <v>4.2740413563778432</v>
          </cell>
          <cell r="DB51">
            <v>4.6188877136394249</v>
          </cell>
          <cell r="DC51">
            <v>5.298362570938659</v>
          </cell>
          <cell r="DD51">
            <v>4.1901933503271716</v>
          </cell>
          <cell r="DE51">
            <v>5.3621513227815862</v>
          </cell>
          <cell r="DF51">
            <v>5.7630440506752416</v>
          </cell>
          <cell r="DG51">
            <v>5.3030387107471793</v>
          </cell>
          <cell r="DH51">
            <v>5.3030387107471793</v>
          </cell>
          <cell r="DI51">
            <v>5.3030387107471793</v>
          </cell>
          <cell r="DJ51">
            <v>5.3030387107471793</v>
          </cell>
          <cell r="DK51">
            <v>5.3030387107471793</v>
          </cell>
          <cell r="DL51">
            <v>5.3030387107471793</v>
          </cell>
          <cell r="DM51">
            <v>5.3030387107471793</v>
          </cell>
          <cell r="DN51">
            <v>5.3030387107471793</v>
          </cell>
          <cell r="DO51">
            <v>5.3030387107471793</v>
          </cell>
          <cell r="DP51">
            <v>5.3030387107471793</v>
          </cell>
          <cell r="DQ51">
            <v>15.592349098686375</v>
          </cell>
          <cell r="DR51">
            <v>15.566220279702149</v>
          </cell>
          <cell r="DS51">
            <v>15.656487181207677</v>
          </cell>
          <cell r="DT51">
            <v>15.633099891256903</v>
          </cell>
          <cell r="DU51">
            <v>16.018766262648175</v>
          </cell>
          <cell r="DV51">
            <v>15.557318440707041</v>
          </cell>
          <cell r="DW51">
            <v>15.703335087044405</v>
          </cell>
          <cell r="DX51">
            <v>15.560581323997352</v>
          </cell>
          <cell r="DY51">
            <v>15.579263380316673</v>
          </cell>
          <cell r="DZ51">
            <v>15.532596084574164</v>
          </cell>
          <cell r="EA51">
            <v>15.503602390109087</v>
          </cell>
          <cell r="EB51">
            <v>15.584648162350785</v>
          </cell>
          <cell r="EC51">
            <v>15.864117815952717</v>
          </cell>
          <cell r="ED51">
            <v>15.648941382458698</v>
          </cell>
          <cell r="EE51">
            <v>15.618841254738156</v>
          </cell>
          <cell r="EF51">
            <v>15.618841254738156</v>
          </cell>
          <cell r="EG51">
            <v>15.618841254738156</v>
          </cell>
          <cell r="EH51">
            <v>15.618841254738156</v>
          </cell>
          <cell r="EI51">
            <v>15.618841254738156</v>
          </cell>
          <cell r="EJ51">
            <v>15.618841254738156</v>
          </cell>
          <cell r="EK51">
            <v>15.618841254738156</v>
          </cell>
          <cell r="EL51">
            <v>15.618841254738156</v>
          </cell>
          <cell r="EM51">
            <v>15.618841254738156</v>
          </cell>
          <cell r="EN51">
            <v>15.618841254738156</v>
          </cell>
          <cell r="EO51">
            <v>15.618841254738156</v>
          </cell>
          <cell r="EP51">
            <v>15.618841254738156</v>
          </cell>
          <cell r="EQ51">
            <v>15.618841254738156</v>
          </cell>
          <cell r="ER51">
            <v>15.618841254738156</v>
          </cell>
          <cell r="ES51">
            <v>15.618841254738156</v>
          </cell>
          <cell r="ET51">
            <v>15.618841254738156</v>
          </cell>
        </row>
        <row r="52">
          <cell r="A52">
            <v>37971.836672975027</v>
          </cell>
          <cell r="B52">
            <v>35055.507717333341</v>
          </cell>
          <cell r="C52">
            <v>41016.740010466907</v>
          </cell>
          <cell r="D52">
            <v>17137.511983617987</v>
          </cell>
          <cell r="E52">
            <v>14100.195329260279</v>
          </cell>
          <cell r="F52">
            <v>19495.31469766979</v>
          </cell>
          <cell r="G52">
            <v>19667.340399893928</v>
          </cell>
          <cell r="H52">
            <v>21266.352351704223</v>
          </cell>
          <cell r="I52">
            <v>23222.579852480096</v>
          </cell>
          <cell r="J52">
            <v>20964.853905487125</v>
          </cell>
          <cell r="K52">
            <v>22377.276330920453</v>
          </cell>
          <cell r="L52">
            <v>24367.835939168304</v>
          </cell>
          <cell r="M52">
            <v>23543.05508237132</v>
          </cell>
          <cell r="N52">
            <v>23065.864488557312</v>
          </cell>
          <cell r="O52">
            <v>22777.204482124675</v>
          </cell>
          <cell r="P52">
            <v>24268.375840862936</v>
          </cell>
          <cell r="Q52">
            <v>28781.273234348067</v>
          </cell>
          <cell r="R52">
            <v>26192.081757110878</v>
          </cell>
          <cell r="S52">
            <v>25467.14906121375</v>
          </cell>
          <cell r="T52">
            <v>26458.266533453636</v>
          </cell>
          <cell r="U52">
            <v>29710.733461575895</v>
          </cell>
          <cell r="V52">
            <v>29710.733461575895</v>
          </cell>
          <cell r="W52">
            <v>29710.733461575895</v>
          </cell>
          <cell r="X52">
            <v>29710.733461575895</v>
          </cell>
          <cell r="Y52">
            <v>29710.733461575895</v>
          </cell>
          <cell r="Z52">
            <v>29710.733461575895</v>
          </cell>
          <cell r="AA52">
            <v>29710.733461575895</v>
          </cell>
          <cell r="AB52">
            <v>29710.733461575895</v>
          </cell>
          <cell r="AC52">
            <v>29710.733461575895</v>
          </cell>
          <cell r="AD52">
            <v>29710.733461575895</v>
          </cell>
          <cell r="AE52">
            <v>17163.910950928574</v>
          </cell>
          <cell r="AF52">
            <v>15845.681049927403</v>
          </cell>
          <cell r="AG52">
            <v>18540.258642218727</v>
          </cell>
          <cell r="AH52">
            <v>17137.511983617987</v>
          </cell>
          <cell r="AI52">
            <v>14100.195329260279</v>
          </cell>
          <cell r="AJ52">
            <v>19495.31469766979</v>
          </cell>
          <cell r="AK52">
            <v>19667.340399893928</v>
          </cell>
          <cell r="AL52">
            <v>21266.352351704223</v>
          </cell>
          <cell r="AM52">
            <v>23222.579852480096</v>
          </cell>
          <cell r="AN52">
            <v>20964.853905487125</v>
          </cell>
          <cell r="AO52">
            <v>22377.276330920453</v>
          </cell>
          <cell r="AP52">
            <v>24367.835939168304</v>
          </cell>
          <cell r="AQ52">
            <v>23543.05508237132</v>
          </cell>
          <cell r="AR52">
            <v>23065.864488557312</v>
          </cell>
          <cell r="AS52">
            <v>22777.204482124675</v>
          </cell>
          <cell r="AT52">
            <v>24268.375840862936</v>
          </cell>
          <cell r="AU52">
            <v>28781.273234348067</v>
          </cell>
          <cell r="AV52">
            <v>26192.081757110878</v>
          </cell>
          <cell r="AW52">
            <v>25467.14906121375</v>
          </cell>
          <cell r="AX52">
            <v>26458.266533453636</v>
          </cell>
          <cell r="AY52">
            <v>29710.733461575895</v>
          </cell>
          <cell r="AZ52">
            <v>29710.733461575895</v>
          </cell>
          <cell r="BA52">
            <v>29710.733461575895</v>
          </cell>
          <cell r="BB52">
            <v>29710.733461575895</v>
          </cell>
          <cell r="BC52">
            <v>29710.733461575895</v>
          </cell>
          <cell r="BD52">
            <v>29710.733461575895</v>
          </cell>
          <cell r="BE52">
            <v>29710.733461575895</v>
          </cell>
          <cell r="BF52">
            <v>29710.733461575895</v>
          </cell>
          <cell r="BG52">
            <v>29710.733461575895</v>
          </cell>
          <cell r="BH52">
            <v>29710.733461575895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3.0138278618840535</v>
          </cell>
          <cell r="CN52">
            <v>2.7408968951093109</v>
          </cell>
          <cell r="CO52">
            <v>3.2651062468875693</v>
          </cell>
          <cell r="CP52">
            <v>3.0029464190959345</v>
          </cell>
          <cell r="CQ52">
            <v>2.4432986484248271</v>
          </cell>
          <cell r="CR52">
            <v>3.3880379742280744</v>
          </cell>
          <cell r="CS52">
            <v>3.4567740995952616</v>
          </cell>
          <cell r="CT52">
            <v>3.7331190430024659</v>
          </cell>
          <cell r="CU52">
            <v>4.0811588492077506</v>
          </cell>
          <cell r="CV52">
            <v>3.7027633912983884</v>
          </cell>
          <cell r="CW52">
            <v>3.9272999412743275</v>
          </cell>
          <cell r="CX52">
            <v>4.2952136612175336</v>
          </cell>
          <cell r="CY52">
            <v>4.1160885530193907</v>
          </cell>
          <cell r="CZ52">
            <v>4.1172784108069296</v>
          </cell>
          <cell r="DA52">
            <v>3.9314769037428494</v>
          </cell>
          <cell r="DB52">
            <v>4.1888616833808934</v>
          </cell>
          <cell r="DC52">
            <v>4.9678138100728289</v>
          </cell>
          <cell r="DD52">
            <v>4.520904423097158</v>
          </cell>
          <cell r="DE52">
            <v>4.3957768573801141</v>
          </cell>
          <cell r="DF52">
            <v>4.566849451212474</v>
          </cell>
          <cell r="DG52">
            <v>5.1282440076926257</v>
          </cell>
          <cell r="DH52">
            <v>5.1282440076926257</v>
          </cell>
          <cell r="DI52">
            <v>5.1282440076926257</v>
          </cell>
          <cell r="DJ52">
            <v>5.1282440076926257</v>
          </cell>
          <cell r="DK52">
            <v>5.1282440076926257</v>
          </cell>
          <cell r="DL52">
            <v>5.1282440076926257</v>
          </cell>
          <cell r="DM52">
            <v>5.1282440076926257</v>
          </cell>
          <cell r="DN52">
            <v>5.1282440076926257</v>
          </cell>
          <cell r="DO52">
            <v>5.1282440076926257</v>
          </cell>
          <cell r="DP52">
            <v>5.1282440076926257</v>
          </cell>
          <cell r="DQ52">
            <v>15.602886335648646</v>
          </cell>
          <cell r="DR52">
            <v>15.838912026127231</v>
          </cell>
          <cell r="DS52">
            <v>15.556991202103664</v>
          </cell>
          <cell r="DT52">
            <v>15.635339787543067</v>
          </cell>
          <cell r="DU52">
            <v>15.810867885456622</v>
          </cell>
          <cell r="DV52">
            <v>15.764823622343117</v>
          </cell>
          <cell r="DW52">
            <v>15.587690381497586</v>
          </cell>
          <cell r="DX52">
            <v>15.607318806234627</v>
          </cell>
          <cell r="DY52">
            <v>15.589568746509775</v>
          </cell>
          <cell r="DZ52">
            <v>15.512186395821347</v>
          </cell>
          <cell r="EA52">
            <v>15.610624933880242</v>
          </cell>
          <cell r="EB52">
            <v>15.543160275515014</v>
          </cell>
          <cell r="EC52">
            <v>15.670586272082128</v>
          </cell>
          <cell r="ED52">
            <v>15.348524675389509</v>
          </cell>
          <cell r="EE52">
            <v>15.872737263601177</v>
          </cell>
          <cell r="EF52">
            <v>15.872737263601177</v>
          </cell>
          <cell r="EG52">
            <v>15.872737263601177</v>
          </cell>
          <cell r="EH52">
            <v>15.872737263601177</v>
          </cell>
          <cell r="EI52">
            <v>15.872737263601177</v>
          </cell>
          <cell r="EJ52">
            <v>15.872737263601177</v>
          </cell>
          <cell r="EK52">
            <v>15.872737263601177</v>
          </cell>
          <cell r="EL52">
            <v>15.872737263601177</v>
          </cell>
          <cell r="EM52">
            <v>15.872737263601177</v>
          </cell>
          <cell r="EN52">
            <v>15.872737263601177</v>
          </cell>
          <cell r="EO52">
            <v>15.872737263601177</v>
          </cell>
          <cell r="EP52">
            <v>15.872737263601177</v>
          </cell>
          <cell r="EQ52">
            <v>15.872737263601177</v>
          </cell>
          <cell r="ER52">
            <v>15.872737263601177</v>
          </cell>
          <cell r="ES52">
            <v>15.872737263601177</v>
          </cell>
          <cell r="ET52">
            <v>15.872737263601177</v>
          </cell>
        </row>
        <row r="53">
          <cell r="A53">
            <v>41503.452089959508</v>
          </cell>
          <cell r="B53">
            <v>33438.742031290101</v>
          </cell>
          <cell r="C53">
            <v>40116.868407216818</v>
          </cell>
          <cell r="D53">
            <v>21204.284925511769</v>
          </cell>
          <cell r="E53">
            <v>21326.701334123241</v>
          </cell>
          <cell r="F53">
            <v>20436.504664570024</v>
          </cell>
          <cell r="G53">
            <v>19960.279212606391</v>
          </cell>
          <cell r="H53">
            <v>20533.373364854855</v>
          </cell>
          <cell r="I53">
            <v>20956.018641443519</v>
          </cell>
          <cell r="J53">
            <v>21218.347773111826</v>
          </cell>
          <cell r="K53">
            <v>22524.899128046538</v>
          </cell>
          <cell r="L53">
            <v>21041.606896318641</v>
          </cell>
          <cell r="M53">
            <v>22746.811967744532</v>
          </cell>
          <cell r="N53">
            <v>26647.68166259092</v>
          </cell>
          <cell r="O53">
            <v>24201.66401706107</v>
          </cell>
          <cell r="P53">
            <v>21069.306106876309</v>
          </cell>
          <cell r="Q53">
            <v>24005.302831699206</v>
          </cell>
          <cell r="R53">
            <v>28189.270718293221</v>
          </cell>
          <cell r="S53">
            <v>27312.349291703566</v>
          </cell>
          <cell r="T53">
            <v>25061.339217560962</v>
          </cell>
          <cell r="U53">
            <v>31043.339177115722</v>
          </cell>
          <cell r="V53">
            <v>31043.339177115722</v>
          </cell>
          <cell r="W53">
            <v>31043.339177115722</v>
          </cell>
          <cell r="X53">
            <v>31043.339177115722</v>
          </cell>
          <cell r="Y53">
            <v>31043.339177115722</v>
          </cell>
          <cell r="Z53">
            <v>31043.339177115722</v>
          </cell>
          <cell r="AA53">
            <v>31043.339177115722</v>
          </cell>
          <cell r="AB53">
            <v>31043.339177115722</v>
          </cell>
          <cell r="AC53">
            <v>31043.339177115722</v>
          </cell>
          <cell r="AD53">
            <v>31043.339177115722</v>
          </cell>
          <cell r="AE53">
            <v>18760.260715415719</v>
          </cell>
          <cell r="AF53">
            <v>15114.875676914902</v>
          </cell>
          <cell r="AG53">
            <v>18133.501492216375</v>
          </cell>
          <cell r="AH53">
            <v>21204.284925511769</v>
          </cell>
          <cell r="AI53">
            <v>21326.701334123241</v>
          </cell>
          <cell r="AJ53">
            <v>20436.504664570024</v>
          </cell>
          <cell r="AK53">
            <v>19960.279212606391</v>
          </cell>
          <cell r="AL53">
            <v>20533.373364854855</v>
          </cell>
          <cell r="AM53">
            <v>20956.018641443519</v>
          </cell>
          <cell r="AN53">
            <v>21218.347773111826</v>
          </cell>
          <cell r="AO53">
            <v>22524.899128046538</v>
          </cell>
          <cell r="AP53">
            <v>21041.606896318641</v>
          </cell>
          <cell r="AQ53">
            <v>22746.811967744532</v>
          </cell>
          <cell r="AR53">
            <v>26647.68166259092</v>
          </cell>
          <cell r="AS53">
            <v>24201.66401706107</v>
          </cell>
          <cell r="AT53">
            <v>21069.306106876309</v>
          </cell>
          <cell r="AU53">
            <v>24005.302831699206</v>
          </cell>
          <cell r="AV53">
            <v>28189.270718293221</v>
          </cell>
          <cell r="AW53">
            <v>27312.349291703566</v>
          </cell>
          <cell r="AX53">
            <v>25061.339217560962</v>
          </cell>
          <cell r="AY53">
            <v>31043.339177115722</v>
          </cell>
          <cell r="AZ53">
            <v>31043.339177115722</v>
          </cell>
          <cell r="BA53">
            <v>31043.339177115722</v>
          </cell>
          <cell r="BB53">
            <v>31043.339177115722</v>
          </cell>
          <cell r="BC53">
            <v>31043.339177115722</v>
          </cell>
          <cell r="BD53">
            <v>31043.339177115722</v>
          </cell>
          <cell r="BE53">
            <v>31043.339177115722</v>
          </cell>
          <cell r="BF53">
            <v>31043.339177115722</v>
          </cell>
          <cell r="BG53">
            <v>31043.339177115722</v>
          </cell>
          <cell r="BH53">
            <v>31043.339177115722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3.2997857144167209</v>
          </cell>
          <cell r="CN53">
            <v>2.6776829912866891</v>
          </cell>
          <cell r="CO53">
            <v>3.2083851228718641</v>
          </cell>
          <cell r="CP53">
            <v>3.726432179146562</v>
          </cell>
          <cell r="CQ53">
            <v>3.7290663053866173</v>
          </cell>
          <cell r="CR53">
            <v>3.5467636122181472</v>
          </cell>
          <cell r="CS53">
            <v>3.4638494826858364</v>
          </cell>
          <cell r="CT53">
            <v>3.6393116976550295</v>
          </cell>
          <cell r="CU53">
            <v>3.6554230917995221</v>
          </cell>
          <cell r="CV53">
            <v>3.745133335923208</v>
          </cell>
          <cell r="CW53">
            <v>3.9630097954985359</v>
          </cell>
          <cell r="CX53">
            <v>3.7110094780721226</v>
          </cell>
          <cell r="CY53">
            <v>4.0241338400757254</v>
          </cell>
          <cell r="CZ53">
            <v>4.711520622694743</v>
          </cell>
          <cell r="DA53">
            <v>4.287947804882644</v>
          </cell>
          <cell r="DB53">
            <v>3.7329699646971508</v>
          </cell>
          <cell r="DC53">
            <v>4.2531573659631139</v>
          </cell>
          <cell r="DD53">
            <v>4.9944549851009121</v>
          </cell>
          <cell r="DE53">
            <v>4.8390857797624314</v>
          </cell>
          <cell r="DF53">
            <v>4.440261397299138</v>
          </cell>
          <cell r="DG53">
            <v>5.5001266849627655</v>
          </cell>
          <cell r="DH53">
            <v>5.5001266849627655</v>
          </cell>
          <cell r="DI53">
            <v>5.5001266849627655</v>
          </cell>
          <cell r="DJ53">
            <v>5.5001266849627655</v>
          </cell>
          <cell r="DK53">
            <v>5.5001266849627655</v>
          </cell>
          <cell r="DL53">
            <v>5.5001266849627655</v>
          </cell>
          <cell r="DM53">
            <v>5.5001266849627655</v>
          </cell>
          <cell r="DN53">
            <v>5.5001266849627655</v>
          </cell>
          <cell r="DO53">
            <v>5.5001266849627655</v>
          </cell>
          <cell r="DP53">
            <v>5.5001266849627655</v>
          </cell>
          <cell r="DQ53">
            <v>15.576155244937787</v>
          </cell>
          <cell r="DR53">
            <v>15.465093675266905</v>
          </cell>
          <cell r="DS53">
            <v>15.484682824361922</v>
          </cell>
          <cell r="DT53">
            <v>15.589692367909082</v>
          </cell>
          <cell r="DU53">
            <v>15.668618881682114</v>
          </cell>
          <cell r="DV53">
            <v>15.786342102323413</v>
          </cell>
          <cell r="DW53">
            <v>15.787549876587434</v>
          </cell>
          <cell r="DX53">
            <v>15.457817881938125</v>
          </cell>
          <cell r="DY53">
            <v>15.70645812009708</v>
          </cell>
          <cell r="DZ53">
            <v>15.522133509842318</v>
          </cell>
          <cell r="EA53">
            <v>15.572016116564694</v>
          </cell>
          <cell r="EB53">
            <v>15.534381793617582</v>
          </cell>
          <cell r="EC53">
            <v>15.486570592584577</v>
          </cell>
          <cell r="ED53">
            <v>15.495495587800413</v>
          </cell>
          <cell r="EE53">
            <v>15.463324609120482</v>
          </cell>
          <cell r="EF53">
            <v>15.463324609120482</v>
          </cell>
          <cell r="EG53">
            <v>15.463324609120482</v>
          </cell>
          <cell r="EH53">
            <v>15.463324609120482</v>
          </cell>
          <cell r="EI53">
            <v>15.463324609120482</v>
          </cell>
          <cell r="EJ53">
            <v>15.463324609120482</v>
          </cell>
          <cell r="EK53">
            <v>15.463324609120482</v>
          </cell>
          <cell r="EL53">
            <v>15.463324609120482</v>
          </cell>
          <cell r="EM53">
            <v>15.463324609120482</v>
          </cell>
          <cell r="EN53">
            <v>15.463324609120482</v>
          </cell>
          <cell r="EO53">
            <v>15.463324609120482</v>
          </cell>
          <cell r="EP53">
            <v>15.463324609120482</v>
          </cell>
          <cell r="EQ53">
            <v>15.463324609120482</v>
          </cell>
          <cell r="ER53">
            <v>15.463324609120482</v>
          </cell>
          <cell r="ES53">
            <v>15.463324609120482</v>
          </cell>
          <cell r="ET53">
            <v>15.463324609120482</v>
          </cell>
        </row>
        <row r="54">
          <cell r="A54">
            <v>34801.863539219921</v>
          </cell>
          <cell r="B54">
            <v>48440.587341472325</v>
          </cell>
          <cell r="C54">
            <v>37078.057976485747</v>
          </cell>
          <cell r="D54">
            <v>22368.076887249681</v>
          </cell>
          <cell r="E54">
            <v>18719.086162361771</v>
          </cell>
          <cell r="F54">
            <v>17289.179465020268</v>
          </cell>
          <cell r="G54">
            <v>20282.362978338486</v>
          </cell>
          <cell r="H54">
            <v>20986.902672037402</v>
          </cell>
          <cell r="I54">
            <v>22013.320786022494</v>
          </cell>
          <cell r="J54">
            <v>22080.241846744073</v>
          </cell>
          <cell r="K54">
            <v>22979.103521297417</v>
          </cell>
          <cell r="L54">
            <v>22580.521743582132</v>
          </cell>
          <cell r="M54">
            <v>23794.13094333655</v>
          </cell>
          <cell r="N54">
            <v>21719.563379841922</v>
          </cell>
          <cell r="O54">
            <v>22265.099160696158</v>
          </cell>
          <cell r="P54">
            <v>26651.482616483223</v>
          </cell>
          <cell r="Q54">
            <v>24225.752608893858</v>
          </cell>
          <cell r="R54">
            <v>28052.640334714484</v>
          </cell>
          <cell r="S54">
            <v>30478.638755794058</v>
          </cell>
          <cell r="T54">
            <v>32808.172708175254</v>
          </cell>
          <cell r="U54">
            <v>29895.261337889435</v>
          </cell>
          <cell r="V54">
            <v>29895.261337889435</v>
          </cell>
          <cell r="W54">
            <v>29895.261337889435</v>
          </cell>
          <cell r="X54">
            <v>29895.261337889435</v>
          </cell>
          <cell r="Y54">
            <v>29895.261337889435</v>
          </cell>
          <cell r="Z54">
            <v>29895.261337889435</v>
          </cell>
          <cell r="AA54">
            <v>29895.261337889435</v>
          </cell>
          <cell r="AB54">
            <v>29895.261337889435</v>
          </cell>
          <cell r="AC54">
            <v>29895.261337889435</v>
          </cell>
          <cell r="AD54">
            <v>29895.261337889435</v>
          </cell>
          <cell r="AE54">
            <v>15731.02960117463</v>
          </cell>
          <cell r="AF54">
            <v>21895.962913256888</v>
          </cell>
          <cell r="AG54">
            <v>16759.907897599915</v>
          </cell>
          <cell r="AH54">
            <v>22368.076887249681</v>
          </cell>
          <cell r="AI54">
            <v>18719.086162361771</v>
          </cell>
          <cell r="AJ54">
            <v>17289.179465020268</v>
          </cell>
          <cell r="AK54">
            <v>20282.362978338486</v>
          </cell>
          <cell r="AL54">
            <v>20986.902672037402</v>
          </cell>
          <cell r="AM54">
            <v>22013.320786022494</v>
          </cell>
          <cell r="AN54">
            <v>22080.241846744073</v>
          </cell>
          <cell r="AO54">
            <v>22979.103521297417</v>
          </cell>
          <cell r="AP54">
            <v>22580.521743582132</v>
          </cell>
          <cell r="AQ54">
            <v>23794.13094333655</v>
          </cell>
          <cell r="AR54">
            <v>21719.563379841922</v>
          </cell>
          <cell r="AS54">
            <v>22265.099160696158</v>
          </cell>
          <cell r="AT54">
            <v>26651.482616483223</v>
          </cell>
          <cell r="AU54">
            <v>24225.752608893858</v>
          </cell>
          <cell r="AV54">
            <v>28052.640334714484</v>
          </cell>
          <cell r="AW54">
            <v>30478.638755794058</v>
          </cell>
          <cell r="AX54">
            <v>32808.172708175254</v>
          </cell>
          <cell r="AY54">
            <v>29895.261337889435</v>
          </cell>
          <cell r="AZ54">
            <v>29895.261337889435</v>
          </cell>
          <cell r="BA54">
            <v>29895.261337889435</v>
          </cell>
          <cell r="BB54">
            <v>29895.261337889435</v>
          </cell>
          <cell r="BC54">
            <v>29895.261337889435</v>
          </cell>
          <cell r="BD54">
            <v>29895.261337889435</v>
          </cell>
          <cell r="BE54">
            <v>29895.261337889435</v>
          </cell>
          <cell r="BF54">
            <v>29895.261337889435</v>
          </cell>
          <cell r="BG54">
            <v>29895.261337889435</v>
          </cell>
          <cell r="BH54">
            <v>29895.261337889435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2.7803865656603683</v>
          </cell>
          <cell r="CN54">
            <v>3.7974703613117122</v>
          </cell>
          <cell r="CO54">
            <v>2.9415598534920604</v>
          </cell>
          <cell r="CP54">
            <v>3.9484575084930391</v>
          </cell>
          <cell r="CQ54">
            <v>3.2577938854414761</v>
          </cell>
          <cell r="CR54">
            <v>3.0544019864012824</v>
          </cell>
          <cell r="CS54">
            <v>3.5421263757493993</v>
          </cell>
          <cell r="CT54">
            <v>3.7237333767985756</v>
          </cell>
          <cell r="CU54">
            <v>3.855891743319471</v>
          </cell>
          <cell r="CV54">
            <v>3.8896896161933352</v>
          </cell>
          <cell r="CW54">
            <v>4.0252078830692639</v>
          </cell>
          <cell r="CX54">
            <v>3.986293871347705</v>
          </cell>
          <cell r="CY54">
            <v>4.1891568829903187</v>
          </cell>
          <cell r="CZ54">
            <v>3.8535635299151223</v>
          </cell>
          <cell r="DA54">
            <v>3.8981632597371636</v>
          </cell>
          <cell r="DB54">
            <v>4.666129245743285</v>
          </cell>
          <cell r="DC54">
            <v>4.2414335583187706</v>
          </cell>
          <cell r="DD54">
            <v>4.9114432907823495</v>
          </cell>
          <cell r="DE54">
            <v>5.3361859719165423</v>
          </cell>
          <cell r="DF54">
            <v>5.7440396985019104</v>
          </cell>
          <cell r="DG54">
            <v>5.2340485234990419</v>
          </cell>
          <cell r="DH54">
            <v>5.2340485234990419</v>
          </cell>
          <cell r="DI54">
            <v>5.2340485234990419</v>
          </cell>
          <cell r="DJ54">
            <v>5.2340485234990419</v>
          </cell>
          <cell r="DK54">
            <v>5.2340485234990419</v>
          </cell>
          <cell r="DL54">
            <v>5.2340485234990419</v>
          </cell>
          <cell r="DM54">
            <v>5.2340485234990419</v>
          </cell>
          <cell r="DN54">
            <v>5.2340485234990419</v>
          </cell>
          <cell r="DO54">
            <v>5.2340485234990419</v>
          </cell>
          <cell r="DP54">
            <v>5.2340485234990419</v>
          </cell>
          <cell r="DQ54">
            <v>15.500978090022716</v>
          </cell>
          <cell r="DR54">
            <v>15.797079050184822</v>
          </cell>
          <cell r="DS54">
            <v>15.609934242651752</v>
          </cell>
          <cell r="DT54">
            <v>15.520593117439923</v>
          </cell>
          <cell r="DU54">
            <v>15.742299657844864</v>
          </cell>
          <cell r="DV54">
            <v>15.507983292162248</v>
          </cell>
          <cell r="DW54">
            <v>15.687785204195643</v>
          </cell>
          <cell r="DX54">
            <v>15.441052746495867</v>
          </cell>
          <cell r="DY54">
            <v>15.641120633483007</v>
          </cell>
          <cell r="DZ54">
            <v>15.552349736828994</v>
          </cell>
          <cell r="EA54">
            <v>15.640545738857494</v>
          </cell>
          <cell r="EB54">
            <v>15.51928812317751</v>
          </cell>
          <cell r="EC54">
            <v>15.561460615011379</v>
          </cell>
          <cell r="ED54">
            <v>15.441721054685189</v>
          </cell>
          <cell r="EE54">
            <v>15.648465086927411</v>
          </cell>
          <cell r="EF54">
            <v>15.648465086927411</v>
          </cell>
          <cell r="EG54">
            <v>15.648465086927411</v>
          </cell>
          <cell r="EH54">
            <v>15.648465086927411</v>
          </cell>
          <cell r="EI54">
            <v>15.648465086927411</v>
          </cell>
          <cell r="EJ54">
            <v>15.648465086927411</v>
          </cell>
          <cell r="EK54">
            <v>15.648465086927411</v>
          </cell>
          <cell r="EL54">
            <v>15.648465086927411</v>
          </cell>
          <cell r="EM54">
            <v>15.648465086927411</v>
          </cell>
          <cell r="EN54">
            <v>15.648465086927411</v>
          </cell>
          <cell r="EO54">
            <v>15.648465086927411</v>
          </cell>
          <cell r="EP54">
            <v>15.648465086927411</v>
          </cell>
          <cell r="EQ54">
            <v>15.648465086927411</v>
          </cell>
          <cell r="ER54">
            <v>15.648465086927411</v>
          </cell>
          <cell r="ES54">
            <v>15.648465086927411</v>
          </cell>
          <cell r="ET54">
            <v>15.648465086927411</v>
          </cell>
        </row>
        <row r="55">
          <cell r="A55">
            <v>36588.839581428649</v>
          </cell>
          <cell r="B55">
            <v>37297.148461457837</v>
          </cell>
          <cell r="C55">
            <v>41646.724687754024</v>
          </cell>
          <cell r="D55">
            <v>19289.106087626569</v>
          </cell>
          <cell r="E55">
            <v>20445.158454904384</v>
          </cell>
          <cell r="F55">
            <v>18394.643280473581</v>
          </cell>
          <cell r="G55">
            <v>20608.515722256954</v>
          </cell>
          <cell r="H55">
            <v>21881.663994305665</v>
          </cell>
          <cell r="I55">
            <v>19375.325653399901</v>
          </cell>
          <cell r="J55">
            <v>23968.462800196157</v>
          </cell>
          <cell r="K55">
            <v>20425.71346260791</v>
          </cell>
          <cell r="L55">
            <v>24941.048474976775</v>
          </cell>
          <cell r="M55">
            <v>25883.016914454518</v>
          </cell>
          <cell r="N55">
            <v>24426.687680303843</v>
          </cell>
          <cell r="O55">
            <v>30789.589483449301</v>
          </cell>
          <cell r="P55">
            <v>24275.769838515014</v>
          </cell>
          <cell r="Q55">
            <v>26613.479881171625</v>
          </cell>
          <cell r="R55">
            <v>28810.521047115384</v>
          </cell>
          <cell r="S55">
            <v>27879.334657841973</v>
          </cell>
          <cell r="T55">
            <v>30393.107368874444</v>
          </cell>
          <cell r="U55">
            <v>34699.698609469808</v>
          </cell>
          <cell r="V55">
            <v>34699.698609469808</v>
          </cell>
          <cell r="W55">
            <v>34699.698609469808</v>
          </cell>
          <cell r="X55">
            <v>34699.698609469808</v>
          </cell>
          <cell r="Y55">
            <v>34699.698609469808</v>
          </cell>
          <cell r="Z55">
            <v>34699.698609469808</v>
          </cell>
          <cell r="AA55">
            <v>34699.698609469808</v>
          </cell>
          <cell r="AB55">
            <v>34699.698609469808</v>
          </cell>
          <cell r="AC55">
            <v>34699.698609469808</v>
          </cell>
          <cell r="AD55">
            <v>34699.698609469808</v>
          </cell>
          <cell r="AE55">
            <v>16538.772927473688</v>
          </cell>
          <cell r="AF55">
            <v>16858.940493959228</v>
          </cell>
          <cell r="AG55">
            <v>18825.022347343926</v>
          </cell>
          <cell r="AH55">
            <v>19289.106087626569</v>
          </cell>
          <cell r="AI55">
            <v>20445.158454904384</v>
          </cell>
          <cell r="AJ55">
            <v>18394.643280473581</v>
          </cell>
          <cell r="AK55">
            <v>20608.515722256954</v>
          </cell>
          <cell r="AL55">
            <v>21881.663994305665</v>
          </cell>
          <cell r="AM55">
            <v>19375.325653399901</v>
          </cell>
          <cell r="AN55">
            <v>23968.462800196157</v>
          </cell>
          <cell r="AO55">
            <v>20425.71346260791</v>
          </cell>
          <cell r="AP55">
            <v>24941.048474976775</v>
          </cell>
          <cell r="AQ55">
            <v>25883.016914454518</v>
          </cell>
          <cell r="AR55">
            <v>24426.687680303843</v>
          </cell>
          <cell r="AS55">
            <v>30789.589483449301</v>
          </cell>
          <cell r="AT55">
            <v>24275.769838515014</v>
          </cell>
          <cell r="AU55">
            <v>26613.479881171625</v>
          </cell>
          <cell r="AV55">
            <v>28810.521047115384</v>
          </cell>
          <cell r="AW55">
            <v>27879.334657841973</v>
          </cell>
          <cell r="AX55">
            <v>30393.107368874444</v>
          </cell>
          <cell r="AY55">
            <v>34699.698609469808</v>
          </cell>
          <cell r="AZ55">
            <v>34699.698609469808</v>
          </cell>
          <cell r="BA55">
            <v>34699.698609469808</v>
          </cell>
          <cell r="BB55">
            <v>34699.698609469808</v>
          </cell>
          <cell r="BC55">
            <v>34699.698609469808</v>
          </cell>
          <cell r="BD55">
            <v>34699.698609469808</v>
          </cell>
          <cell r="BE55">
            <v>34699.698609469808</v>
          </cell>
          <cell r="BF55">
            <v>34699.698609469808</v>
          </cell>
          <cell r="BG55">
            <v>34699.698609469808</v>
          </cell>
          <cell r="BH55">
            <v>34699.698609469808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2.9037542119294191</v>
          </cell>
          <cell r="CN55">
            <v>2.9437635815951388</v>
          </cell>
          <cell r="CO55">
            <v>3.3082940140458419</v>
          </cell>
          <cell r="CP55">
            <v>3.4458963165281733</v>
          </cell>
          <cell r="CQ55">
            <v>3.5497727170243549</v>
          </cell>
          <cell r="CR55">
            <v>3.2716152933229457</v>
          </cell>
          <cell r="CS55">
            <v>3.6266690673612438</v>
          </cell>
          <cell r="CT55">
            <v>3.8095794057513959</v>
          </cell>
          <cell r="CU55">
            <v>3.3897500060773305</v>
          </cell>
          <cell r="CV55">
            <v>4.1419641934988451</v>
          </cell>
          <cell r="CW55">
            <v>3.6395063599207549</v>
          </cell>
          <cell r="CX55">
            <v>4.4091341427165425</v>
          </cell>
          <cell r="CY55">
            <v>4.5311362848890315</v>
          </cell>
          <cell r="CZ55">
            <v>4.2918192196161735</v>
          </cell>
          <cell r="DA55">
            <v>5.3733046884313787</v>
          </cell>
          <cell r="DB55">
            <v>4.2365328696146261</v>
          </cell>
          <cell r="DC55">
            <v>4.6445028537273432</v>
          </cell>
          <cell r="DD55">
            <v>5.0279237370745609</v>
          </cell>
          <cell r="DE55">
            <v>4.8654159454726003</v>
          </cell>
          <cell r="DF55">
            <v>5.3041118462770704</v>
          </cell>
          <cell r="DG55">
            <v>6.0556849361582339</v>
          </cell>
          <cell r="DH55">
            <v>6.0556849361582339</v>
          </cell>
          <cell r="DI55">
            <v>6.0556849361582339</v>
          </cell>
          <cell r="DJ55">
            <v>6.0556849361582339</v>
          </cell>
          <cell r="DK55">
            <v>6.0556849361582339</v>
          </cell>
          <cell r="DL55">
            <v>6.0556849361582339</v>
          </cell>
          <cell r="DM55">
            <v>6.0556849361582339</v>
          </cell>
          <cell r="DN55">
            <v>6.0556849361582339</v>
          </cell>
          <cell r="DO55">
            <v>6.0556849361582339</v>
          </cell>
          <cell r="DP55">
            <v>6.0556849361582339</v>
          </cell>
          <cell r="DQ55">
            <v>15.604525501662614</v>
          </cell>
          <cell r="DR55">
            <v>15.690416973163765</v>
          </cell>
          <cell r="DS55">
            <v>15.589727960206186</v>
          </cell>
          <cell r="DT55">
            <v>15.33617414430565</v>
          </cell>
          <cell r="DU55">
            <v>15.779639210286483</v>
          </cell>
          <cell r="DV55">
            <v>15.404098111124373</v>
          </cell>
          <cell r="DW55">
            <v>15.56846954094282</v>
          </cell>
          <cell r="DX55">
            <v>15.736583486736988</v>
          </cell>
          <cell r="DY55">
            <v>15.659881668780073</v>
          </cell>
          <cell r="DZ55">
            <v>15.854077510730354</v>
          </cell>
          <cell r="EA55">
            <v>15.375947523521837</v>
          </cell>
          <cell r="EB55">
            <v>15.497745690125528</v>
          </cell>
          <cell r="EC55">
            <v>15.650020359039196</v>
          </cell>
          <cell r="ED55">
            <v>15.593022114015664</v>
          </cell>
          <cell r="EE55">
            <v>15.698912414607307</v>
          </cell>
          <cell r="EF55">
            <v>15.698912414607307</v>
          </cell>
          <cell r="EG55">
            <v>15.698912414607307</v>
          </cell>
          <cell r="EH55">
            <v>15.698912414607307</v>
          </cell>
          <cell r="EI55">
            <v>15.698912414607307</v>
          </cell>
          <cell r="EJ55">
            <v>15.698912414607307</v>
          </cell>
          <cell r="EK55">
            <v>15.698912414607307</v>
          </cell>
          <cell r="EL55">
            <v>15.698912414607307</v>
          </cell>
          <cell r="EM55">
            <v>15.698912414607307</v>
          </cell>
          <cell r="EN55">
            <v>15.698912414607307</v>
          </cell>
          <cell r="EO55">
            <v>15.698912414607307</v>
          </cell>
          <cell r="EP55">
            <v>15.698912414607307</v>
          </cell>
          <cell r="EQ55">
            <v>15.698912414607307</v>
          </cell>
          <cell r="ER55">
            <v>15.698912414607307</v>
          </cell>
          <cell r="ES55">
            <v>15.698912414607307</v>
          </cell>
          <cell r="ET55">
            <v>15.698912414607307</v>
          </cell>
        </row>
        <row r="56">
          <cell r="A56">
            <v>32510.3870568276</v>
          </cell>
          <cell r="B56">
            <v>36900.836232543261</v>
          </cell>
          <cell r="C56">
            <v>41893.810273109797</v>
          </cell>
          <cell r="D56">
            <v>19139.162722709527</v>
          </cell>
          <cell r="E56">
            <v>22048.090733029661</v>
          </cell>
          <cell r="F56">
            <v>19148.868475043393</v>
          </cell>
          <cell r="G56">
            <v>18750.30211756612</v>
          </cell>
          <cell r="H56">
            <v>21805.185621112119</v>
          </cell>
          <cell r="I56">
            <v>20591.437647843239</v>
          </cell>
          <cell r="J56">
            <v>21456.014287247832</v>
          </cell>
          <cell r="K56">
            <v>24014.271812970401</v>
          </cell>
          <cell r="L56">
            <v>20431.50480632656</v>
          </cell>
          <cell r="M56">
            <v>23834.795243422417</v>
          </cell>
          <cell r="N56">
            <v>24318.400366662128</v>
          </cell>
          <cell r="O56">
            <v>25573.145260949306</v>
          </cell>
          <cell r="P56">
            <v>24382.58355353861</v>
          </cell>
          <cell r="Q56">
            <v>26569.85928350201</v>
          </cell>
          <cell r="R56">
            <v>28834.324798776197</v>
          </cell>
          <cell r="S56">
            <v>29688.682408118995</v>
          </cell>
          <cell r="T56">
            <v>27558.463278666211</v>
          </cell>
          <cell r="U56">
            <v>28394.483729092553</v>
          </cell>
          <cell r="V56">
            <v>28394.483729092553</v>
          </cell>
          <cell r="W56">
            <v>28394.483729092553</v>
          </cell>
          <cell r="X56">
            <v>28394.483729092553</v>
          </cell>
          <cell r="Y56">
            <v>28394.483729092553</v>
          </cell>
          <cell r="Z56">
            <v>28394.483729092553</v>
          </cell>
          <cell r="AA56">
            <v>28394.483729092553</v>
          </cell>
          <cell r="AB56">
            <v>28394.483729092553</v>
          </cell>
          <cell r="AC56">
            <v>28394.483729092553</v>
          </cell>
          <cell r="AD56">
            <v>28394.483729092553</v>
          </cell>
          <cell r="AE56">
            <v>14695.243562467662</v>
          </cell>
          <cell r="AF56">
            <v>16679.800678720985</v>
          </cell>
          <cell r="AG56">
            <v>18936.709201493988</v>
          </cell>
          <cell r="AH56">
            <v>19139.162722709527</v>
          </cell>
          <cell r="AI56">
            <v>22048.090733029661</v>
          </cell>
          <cell r="AJ56">
            <v>19148.868475043393</v>
          </cell>
          <cell r="AK56">
            <v>18750.30211756612</v>
          </cell>
          <cell r="AL56">
            <v>21805.185621112119</v>
          </cell>
          <cell r="AM56">
            <v>20591.437647843239</v>
          </cell>
          <cell r="AN56">
            <v>21456.014287247832</v>
          </cell>
          <cell r="AO56">
            <v>24014.271812970401</v>
          </cell>
          <cell r="AP56">
            <v>20431.50480632656</v>
          </cell>
          <cell r="AQ56">
            <v>23834.795243422417</v>
          </cell>
          <cell r="AR56">
            <v>24318.400366662128</v>
          </cell>
          <cell r="AS56">
            <v>25573.145260949306</v>
          </cell>
          <cell r="AT56">
            <v>24382.58355353861</v>
          </cell>
          <cell r="AU56">
            <v>26569.85928350201</v>
          </cell>
          <cell r="AV56">
            <v>28834.324798776197</v>
          </cell>
          <cell r="AW56">
            <v>29688.682408118995</v>
          </cell>
          <cell r="AX56">
            <v>27558.463278666211</v>
          </cell>
          <cell r="AY56">
            <v>28394.483729092553</v>
          </cell>
          <cell r="AZ56">
            <v>28394.483729092553</v>
          </cell>
          <cell r="BA56">
            <v>28394.483729092553</v>
          </cell>
          <cell r="BB56">
            <v>28394.483729092553</v>
          </cell>
          <cell r="BC56">
            <v>28394.483729092553</v>
          </cell>
          <cell r="BD56">
            <v>28394.483729092553</v>
          </cell>
          <cell r="BE56">
            <v>28394.483729092553</v>
          </cell>
          <cell r="BF56">
            <v>28394.483729092553</v>
          </cell>
          <cell r="BG56">
            <v>28394.483729092553</v>
          </cell>
          <cell r="BH56">
            <v>28394.483729092553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2.5533163571739479</v>
          </cell>
          <cell r="CN56">
            <v>2.8946633061931615</v>
          </cell>
          <cell r="CO56">
            <v>3.3510210771428386</v>
          </cell>
          <cell r="CP56">
            <v>3.3792752923731242</v>
          </cell>
          <cell r="CQ56">
            <v>3.8580755178844117</v>
          </cell>
          <cell r="CR56">
            <v>3.3706058624163422</v>
          </cell>
          <cell r="CS56">
            <v>3.2381320248149095</v>
          </cell>
          <cell r="CT56">
            <v>3.7521763681350797</v>
          </cell>
          <cell r="CU56">
            <v>3.6235186371599308</v>
          </cell>
          <cell r="CV56">
            <v>3.7684298342352722</v>
          </cell>
          <cell r="CW56">
            <v>4.1830996610356976</v>
          </cell>
          <cell r="CX56">
            <v>3.6332601128754742</v>
          </cell>
          <cell r="CY56">
            <v>4.2240493904223966</v>
          </cell>
          <cell r="CZ56">
            <v>4.3110079988393979</v>
          </cell>
          <cell r="DA56">
            <v>4.3902914081903068</v>
          </cell>
          <cell r="DB56">
            <v>4.1859007170324558</v>
          </cell>
          <cell r="DC56">
            <v>4.5614031335953937</v>
          </cell>
          <cell r="DD56">
            <v>4.9501571720371418</v>
          </cell>
          <cell r="DE56">
            <v>5.0968297394333533</v>
          </cell>
          <cell r="DF56">
            <v>4.7311225631682454</v>
          </cell>
          <cell r="DG56">
            <v>4.8746470832507596</v>
          </cell>
          <cell r="DH56">
            <v>4.8746470832507596</v>
          </cell>
          <cell r="DI56">
            <v>4.8746470832507596</v>
          </cell>
          <cell r="DJ56">
            <v>4.8746470832507596</v>
          </cell>
          <cell r="DK56">
            <v>4.8746470832507596</v>
          </cell>
          <cell r="DL56">
            <v>4.8746470832507596</v>
          </cell>
          <cell r="DM56">
            <v>4.8746470832507596</v>
          </cell>
          <cell r="DN56">
            <v>4.8746470832507596</v>
          </cell>
          <cell r="DO56">
            <v>4.8746470832507596</v>
          </cell>
          <cell r="DP56">
            <v>4.8746470832507596</v>
          </cell>
          <cell r="DQ56">
            <v>15.768097499518687</v>
          </cell>
          <cell r="DR56">
            <v>15.787011896519658</v>
          </cell>
          <cell r="DS56">
            <v>15.482264622704673</v>
          </cell>
          <cell r="DT56">
            <v>15.516954884482063</v>
          </cell>
          <cell r="DU56">
            <v>15.65695843839298</v>
          </cell>
          <cell r="DV56">
            <v>15.564754675491336</v>
          </cell>
          <cell r="DW56">
            <v>15.864297792488617</v>
          </cell>
          <cell r="DX56">
            <v>15.921488948580974</v>
          </cell>
          <cell r="DY56">
            <v>15.569092728481518</v>
          </cell>
          <cell r="DZ56">
            <v>15.598963858354368</v>
          </cell>
          <cell r="EA56">
            <v>15.728175479017338</v>
          </cell>
          <cell r="EB56">
            <v>15.40674869338859</v>
          </cell>
          <cell r="EC56">
            <v>15.459291038156838</v>
          </cell>
          <cell r="ED56">
            <v>15.454797218457534</v>
          </cell>
          <cell r="EE56">
            <v>15.958715529253237</v>
          </cell>
          <cell r="EF56">
            <v>15.958715529253237</v>
          </cell>
          <cell r="EG56">
            <v>15.958715529253237</v>
          </cell>
          <cell r="EH56">
            <v>15.958715529253237</v>
          </cell>
          <cell r="EI56">
            <v>15.958715529253237</v>
          </cell>
          <cell r="EJ56">
            <v>15.958715529253237</v>
          </cell>
          <cell r="EK56">
            <v>15.958715529253237</v>
          </cell>
          <cell r="EL56">
            <v>15.958715529253237</v>
          </cell>
          <cell r="EM56">
            <v>15.958715529253237</v>
          </cell>
          <cell r="EN56">
            <v>15.958715529253237</v>
          </cell>
          <cell r="EO56">
            <v>15.958715529253237</v>
          </cell>
          <cell r="EP56">
            <v>15.958715529253237</v>
          </cell>
          <cell r="EQ56">
            <v>15.958715529253237</v>
          </cell>
          <cell r="ER56">
            <v>15.958715529253237</v>
          </cell>
          <cell r="ES56">
            <v>15.958715529253237</v>
          </cell>
          <cell r="ET56">
            <v>15.958715529253237</v>
          </cell>
        </row>
        <row r="57">
          <cell r="A57">
            <v>43276.787314850881</v>
          </cell>
          <cell r="B57">
            <v>38316.8892915869</v>
          </cell>
          <cell r="C57">
            <v>41676.913152687521</v>
          </cell>
          <cell r="D57">
            <v>20694.665991162779</v>
          </cell>
          <cell r="E57">
            <v>20114.792976147521</v>
          </cell>
          <cell r="F57">
            <v>18815.181192025047</v>
          </cell>
          <cell r="G57">
            <v>20065.066638935336</v>
          </cell>
          <cell r="H57">
            <v>20496.689114105557</v>
          </cell>
          <cell r="I57">
            <v>23566.980858465842</v>
          </cell>
          <cell r="J57">
            <v>23578.799013502638</v>
          </cell>
          <cell r="K57">
            <v>22900.450667498157</v>
          </cell>
          <cell r="L57">
            <v>21961.597288459874</v>
          </cell>
          <cell r="M57">
            <v>21294.543120331615</v>
          </cell>
          <cell r="N57">
            <v>23308.657522894388</v>
          </cell>
          <cell r="O57">
            <v>25161.219015074374</v>
          </cell>
          <cell r="P57">
            <v>25441.180060104518</v>
          </cell>
          <cell r="Q57">
            <v>24525.556594584752</v>
          </cell>
          <cell r="R57">
            <v>27457.869152398041</v>
          </cell>
          <cell r="S57">
            <v>29284.01976884266</v>
          </cell>
          <cell r="T57">
            <v>29146.616921251945</v>
          </cell>
          <cell r="U57">
            <v>30734.761931784848</v>
          </cell>
          <cell r="V57">
            <v>30734.761931784848</v>
          </cell>
          <cell r="W57">
            <v>30734.761931784848</v>
          </cell>
          <cell r="X57">
            <v>30734.761931784848</v>
          </cell>
          <cell r="Y57">
            <v>30734.761931784848</v>
          </cell>
          <cell r="Z57">
            <v>30734.761931784848</v>
          </cell>
          <cell r="AA57">
            <v>30734.761931784848</v>
          </cell>
          <cell r="AB57">
            <v>30734.761931784848</v>
          </cell>
          <cell r="AC57">
            <v>30734.761931784848</v>
          </cell>
          <cell r="AD57">
            <v>30734.761931784848</v>
          </cell>
          <cell r="AE57">
            <v>19561.838162098542</v>
          </cell>
          <cell r="AF57">
            <v>17319.880557304077</v>
          </cell>
          <cell r="AG57">
            <v>18838.668042924219</v>
          </cell>
          <cell r="AH57">
            <v>20694.665991162779</v>
          </cell>
          <cell r="AI57">
            <v>20114.792976147521</v>
          </cell>
          <cell r="AJ57">
            <v>18815.181192025047</v>
          </cell>
          <cell r="AK57">
            <v>20065.066638935336</v>
          </cell>
          <cell r="AL57">
            <v>20496.689114105557</v>
          </cell>
          <cell r="AM57">
            <v>23566.980858465842</v>
          </cell>
          <cell r="AN57">
            <v>23578.799013502638</v>
          </cell>
          <cell r="AO57">
            <v>22900.450667498157</v>
          </cell>
          <cell r="AP57">
            <v>21961.597288459874</v>
          </cell>
          <cell r="AQ57">
            <v>21294.543120331615</v>
          </cell>
          <cell r="AR57">
            <v>23308.657522894388</v>
          </cell>
          <cell r="AS57">
            <v>25161.219015074374</v>
          </cell>
          <cell r="AT57">
            <v>25441.180060104518</v>
          </cell>
          <cell r="AU57">
            <v>24525.556594584752</v>
          </cell>
          <cell r="AV57">
            <v>27457.869152398041</v>
          </cell>
          <cell r="AW57">
            <v>29284.01976884266</v>
          </cell>
          <cell r="AX57">
            <v>29146.616921251945</v>
          </cell>
          <cell r="AY57">
            <v>30734.761931784848</v>
          </cell>
          <cell r="AZ57">
            <v>30734.761931784848</v>
          </cell>
          <cell r="BA57">
            <v>30734.761931784848</v>
          </cell>
          <cell r="BB57">
            <v>30734.761931784848</v>
          </cell>
          <cell r="BC57">
            <v>30734.761931784848</v>
          </cell>
          <cell r="BD57">
            <v>30734.761931784848</v>
          </cell>
          <cell r="BE57">
            <v>30734.761931784848</v>
          </cell>
          <cell r="BF57">
            <v>30734.761931784848</v>
          </cell>
          <cell r="BG57">
            <v>30734.761931784848</v>
          </cell>
          <cell r="BH57">
            <v>30734.761931784848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3.4751492540659861</v>
          </cell>
          <cell r="CN57">
            <v>3.0570124636987983</v>
          </cell>
          <cell r="CO57">
            <v>3.2616595182213572</v>
          </cell>
          <cell r="CP57">
            <v>3.6132658300838094</v>
          </cell>
          <cell r="CQ57">
            <v>3.5513832795529114</v>
          </cell>
          <cell r="CR57">
            <v>3.3185483009580121</v>
          </cell>
          <cell r="CS57">
            <v>3.5398019579973194</v>
          </cell>
          <cell r="CT57">
            <v>3.5655010123413202</v>
          </cell>
          <cell r="CU57">
            <v>4.0375068578063305</v>
          </cell>
          <cell r="CV57">
            <v>4.0919639692635412</v>
          </cell>
          <cell r="CW57">
            <v>4.018647988212134</v>
          </cell>
          <cell r="CX57">
            <v>3.8400379336641404</v>
          </cell>
          <cell r="CY57">
            <v>3.7587187296474394</v>
          </cell>
          <cell r="CZ57">
            <v>4.1806237335361489</v>
          </cell>
          <cell r="DA57">
            <v>4.3700141832746882</v>
          </cell>
          <cell r="DB57">
            <v>4.4186379696187901</v>
          </cell>
          <cell r="DC57">
            <v>4.2596119888639121</v>
          </cell>
          <cell r="DD57">
            <v>4.7688976264064094</v>
          </cell>
          <cell r="DE57">
            <v>5.0860644572295781</v>
          </cell>
          <cell r="DF57">
            <v>5.0622002560382917</v>
          </cell>
          <cell r="DG57">
            <v>5.3380301439689104</v>
          </cell>
          <cell r="DH57">
            <v>5.3380301439689104</v>
          </cell>
          <cell r="DI57">
            <v>5.3380301439689104</v>
          </cell>
          <cell r="DJ57">
            <v>5.3380301439689104</v>
          </cell>
          <cell r="DK57">
            <v>5.3380301439689104</v>
          </cell>
          <cell r="DL57">
            <v>5.3380301439689104</v>
          </cell>
          <cell r="DM57">
            <v>5.3380301439689104</v>
          </cell>
          <cell r="DN57">
            <v>5.3380301439689104</v>
          </cell>
          <cell r="DO57">
            <v>5.3380301439689104</v>
          </cell>
          <cell r="DP57">
            <v>5.3380301439689104</v>
          </cell>
          <cell r="DQ57">
            <v>15.422093624821537</v>
          </cell>
          <cell r="DR57">
            <v>15.522255181401537</v>
          </cell>
          <cell r="DS57">
            <v>15.824088587530403</v>
          </cell>
          <cell r="DT57">
            <v>15.691542695868156</v>
          </cell>
          <cell r="DU57">
            <v>15.517621589803934</v>
          </cell>
          <cell r="DV57">
            <v>15.533431171426738</v>
          </cell>
          <cell r="DW57">
            <v>15.529904204938356</v>
          </cell>
          <cell r="DX57">
            <v>15.749627456846566</v>
          </cell>
          <cell r="DY57">
            <v>15.991817009616835</v>
          </cell>
          <cell r="DZ57">
            <v>15.786905710142026</v>
          </cell>
          <cell r="EA57">
            <v>15.61245496418427</v>
          </cell>
          <cell r="EB57">
            <v>15.668793051999346</v>
          </cell>
          <cell r="EC57">
            <v>15.52156950934663</v>
          </cell>
          <cell r="ED57">
            <v>15.275073708952938</v>
          </cell>
          <cell r="EE57">
            <v>15.774513245397639</v>
          </cell>
          <cell r="EF57">
            <v>15.774513245397639</v>
          </cell>
          <cell r="EG57">
            <v>15.774513245397639</v>
          </cell>
          <cell r="EH57">
            <v>15.774513245397639</v>
          </cell>
          <cell r="EI57">
            <v>15.774513245397639</v>
          </cell>
          <cell r="EJ57">
            <v>15.774513245397639</v>
          </cell>
          <cell r="EK57">
            <v>15.774513245397639</v>
          </cell>
          <cell r="EL57">
            <v>15.774513245397639</v>
          </cell>
          <cell r="EM57">
            <v>15.774513245397639</v>
          </cell>
          <cell r="EN57">
            <v>15.774513245397639</v>
          </cell>
          <cell r="EO57">
            <v>15.774513245397639</v>
          </cell>
          <cell r="EP57">
            <v>15.774513245397639</v>
          </cell>
          <cell r="EQ57">
            <v>15.774513245397639</v>
          </cell>
          <cell r="ER57">
            <v>15.774513245397639</v>
          </cell>
          <cell r="ES57">
            <v>15.774513245397639</v>
          </cell>
          <cell r="ET57">
            <v>15.774513245397639</v>
          </cell>
        </row>
        <row r="58">
          <cell r="A58">
            <v>37554.98983347023</v>
          </cell>
          <cell r="B58">
            <v>34632.052900545059</v>
          </cell>
          <cell r="C58">
            <v>38074.434121506871</v>
          </cell>
          <cell r="D58">
            <v>19780.934325659764</v>
          </cell>
          <cell r="E58">
            <v>20389.475177170418</v>
          </cell>
          <cell r="F58">
            <v>18495.145158326894</v>
          </cell>
          <cell r="G58">
            <v>19595.025286913318</v>
          </cell>
          <cell r="H58">
            <v>23013.903799414969</v>
          </cell>
          <cell r="I58">
            <v>22577.618003879164</v>
          </cell>
          <cell r="J58">
            <v>20202.375609212628</v>
          </cell>
          <cell r="K58">
            <v>23173.464859336556</v>
          </cell>
          <cell r="L58">
            <v>22174.625618064922</v>
          </cell>
          <cell r="M58">
            <v>24662.487582407237</v>
          </cell>
          <cell r="N58">
            <v>30724.807820651618</v>
          </cell>
          <cell r="O58">
            <v>31401.556474775934</v>
          </cell>
          <cell r="P58">
            <v>26926.037980807316</v>
          </cell>
          <cell r="Q58">
            <v>23698.387722554806</v>
          </cell>
          <cell r="R58">
            <v>28023.989781311862</v>
          </cell>
          <cell r="S58">
            <v>25936.406765566222</v>
          </cell>
          <cell r="T58">
            <v>25853.580201655051</v>
          </cell>
          <cell r="U58">
            <v>25785.704287579585</v>
          </cell>
          <cell r="V58">
            <v>25785.704287579585</v>
          </cell>
          <cell r="W58">
            <v>25785.704287579585</v>
          </cell>
          <cell r="X58">
            <v>25785.704287579585</v>
          </cell>
          <cell r="Y58">
            <v>25785.704287579585</v>
          </cell>
          <cell r="Z58">
            <v>25785.704287579585</v>
          </cell>
          <cell r="AA58">
            <v>25785.704287579585</v>
          </cell>
          <cell r="AB58">
            <v>25785.704287579585</v>
          </cell>
          <cell r="AC58">
            <v>25785.704287579585</v>
          </cell>
          <cell r="AD58">
            <v>25785.704287579585</v>
          </cell>
          <cell r="AE58">
            <v>16975.489145181982</v>
          </cell>
          <cell r="AF58">
            <v>15654.272326939064</v>
          </cell>
          <cell r="AG58">
            <v>17210.286728996907</v>
          </cell>
          <cell r="AH58">
            <v>19780.934325659764</v>
          </cell>
          <cell r="AI58">
            <v>20389.475177170418</v>
          </cell>
          <cell r="AJ58">
            <v>18495.145158326894</v>
          </cell>
          <cell r="AK58">
            <v>19595.025286913318</v>
          </cell>
          <cell r="AL58">
            <v>23013.903799414969</v>
          </cell>
          <cell r="AM58">
            <v>22577.618003879164</v>
          </cell>
          <cell r="AN58">
            <v>20202.375609212628</v>
          </cell>
          <cell r="AO58">
            <v>23173.464859336556</v>
          </cell>
          <cell r="AP58">
            <v>22174.625618064922</v>
          </cell>
          <cell r="AQ58">
            <v>24662.487582407237</v>
          </cell>
          <cell r="AR58">
            <v>30724.807820651618</v>
          </cell>
          <cell r="AS58">
            <v>31401.556474775934</v>
          </cell>
          <cell r="AT58">
            <v>26926.037980807316</v>
          </cell>
          <cell r="AU58">
            <v>23698.387722554806</v>
          </cell>
          <cell r="AV58">
            <v>28023.989781311862</v>
          </cell>
          <cell r="AW58">
            <v>25936.406765566222</v>
          </cell>
          <cell r="AX58">
            <v>25853.580201655051</v>
          </cell>
          <cell r="AY58">
            <v>25785.704287579585</v>
          </cell>
          <cell r="AZ58">
            <v>25785.704287579585</v>
          </cell>
          <cell r="BA58">
            <v>25785.704287579585</v>
          </cell>
          <cell r="BB58">
            <v>25785.704287579585</v>
          </cell>
          <cell r="BC58">
            <v>25785.704287579585</v>
          </cell>
          <cell r="BD58">
            <v>25785.704287579585</v>
          </cell>
          <cell r="BE58">
            <v>25785.704287579585</v>
          </cell>
          <cell r="BF58">
            <v>25785.704287579585</v>
          </cell>
          <cell r="BG58">
            <v>25785.704287579585</v>
          </cell>
          <cell r="BH58">
            <v>25785.704287579585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3.0091752814230914</v>
          </cell>
          <cell r="CN58">
            <v>2.7422056626358273</v>
          </cell>
          <cell r="CO58">
            <v>3.0168565898156317</v>
          </cell>
          <cell r="CP58">
            <v>3.498278361837162</v>
          </cell>
          <cell r="CQ58">
            <v>3.606686151532736</v>
          </cell>
          <cell r="CR58">
            <v>3.2370097327288909</v>
          </cell>
          <cell r="CS58">
            <v>3.3671866349217496</v>
          </cell>
          <cell r="CT58">
            <v>4.0255634887707528</v>
          </cell>
          <cell r="CU58">
            <v>4.0101329154256176</v>
          </cell>
          <cell r="CV58">
            <v>3.6236057470706111</v>
          </cell>
          <cell r="CW58">
            <v>4.0126409088327213</v>
          </cell>
          <cell r="CX58">
            <v>3.9587568749427704</v>
          </cell>
          <cell r="CY58">
            <v>4.3807066255464351</v>
          </cell>
          <cell r="CZ58">
            <v>5.3945098467111761</v>
          </cell>
          <cell r="DA58">
            <v>5.4535724969704917</v>
          </cell>
          <cell r="DB58">
            <v>4.6763000522750824</v>
          </cell>
          <cell r="DC58">
            <v>4.1157474346879566</v>
          </cell>
          <cell r="DD58">
            <v>4.8669835856547294</v>
          </cell>
          <cell r="DE58">
            <v>4.5044287763427064</v>
          </cell>
          <cell r="DF58">
            <v>4.4900441176928281</v>
          </cell>
          <cell r="DG58">
            <v>4.4782559689586705</v>
          </cell>
          <cell r="DH58">
            <v>4.4782559689586705</v>
          </cell>
          <cell r="DI58">
            <v>4.4782559689586705</v>
          </cell>
          <cell r="DJ58">
            <v>4.4782559689586705</v>
          </cell>
          <cell r="DK58">
            <v>4.4782559689586705</v>
          </cell>
          <cell r="DL58">
            <v>4.4782559689586705</v>
          </cell>
          <cell r="DM58">
            <v>4.4782559689586705</v>
          </cell>
          <cell r="DN58">
            <v>4.4782559689586705</v>
          </cell>
          <cell r="DO58">
            <v>4.4782559689586705</v>
          </cell>
          <cell r="DP58">
            <v>4.4782559689586705</v>
          </cell>
          <cell r="DQ58">
            <v>15.455460413346284</v>
          </cell>
          <cell r="DR58">
            <v>15.640116975345672</v>
          </cell>
          <cell r="DS58">
            <v>15.62933771846412</v>
          </cell>
          <cell r="DT58">
            <v>15.491717643013731</v>
          </cell>
          <cell r="DU58">
            <v>15.488338458317097</v>
          </cell>
          <cell r="DV58">
            <v>15.653839424214826</v>
          </cell>
          <cell r="DW58">
            <v>15.943577415426359</v>
          </cell>
          <cell r="DX58">
            <v>15.662848544596523</v>
          </cell>
          <cell r="DY58">
            <v>15.425046746934461</v>
          </cell>
          <cell r="DZ58">
            <v>15.274557480918155</v>
          </cell>
          <cell r="EA58">
            <v>15.822234349539418</v>
          </cell>
          <cell r="EB58">
            <v>15.346332415142516</v>
          </cell>
          <cell r="EC58">
            <v>15.424100471794222</v>
          </cell>
          <cell r="ED58">
            <v>15.604301051436199</v>
          </cell>
          <cell r="EE58">
            <v>15.775285213962031</v>
          </cell>
          <cell r="EF58">
            <v>15.775285213962031</v>
          </cell>
          <cell r="EG58">
            <v>15.775285213962031</v>
          </cell>
          <cell r="EH58">
            <v>15.775285213962031</v>
          </cell>
          <cell r="EI58">
            <v>15.775285213962031</v>
          </cell>
          <cell r="EJ58">
            <v>15.775285213962031</v>
          </cell>
          <cell r="EK58">
            <v>15.775285213962031</v>
          </cell>
          <cell r="EL58">
            <v>15.775285213962031</v>
          </cell>
          <cell r="EM58">
            <v>15.775285213962031</v>
          </cell>
          <cell r="EN58">
            <v>15.775285213962031</v>
          </cell>
          <cell r="EO58">
            <v>15.775285213962031</v>
          </cell>
          <cell r="EP58">
            <v>15.775285213962031</v>
          </cell>
          <cell r="EQ58">
            <v>15.775285213962031</v>
          </cell>
          <cell r="ER58">
            <v>15.775285213962031</v>
          </cell>
          <cell r="ES58">
            <v>15.775285213962031</v>
          </cell>
          <cell r="ET58">
            <v>15.775285213962031</v>
          </cell>
        </row>
        <row r="59">
          <cell r="A59">
            <v>41572.771864824586</v>
          </cell>
          <cell r="B59">
            <v>41545.904690723757</v>
          </cell>
          <cell r="C59">
            <v>45184.481819196189</v>
          </cell>
          <cell r="D59">
            <v>18747.374666182026</v>
          </cell>
          <cell r="E59">
            <v>19490.07844572825</v>
          </cell>
          <cell r="F59">
            <v>22548.586045095104</v>
          </cell>
          <cell r="G59">
            <v>22173.466420417764</v>
          </cell>
          <cell r="H59">
            <v>23120.275924141988</v>
          </cell>
          <cell r="I59">
            <v>25221.67338218035</v>
          </cell>
          <cell r="J59">
            <v>23781.661474726938</v>
          </cell>
          <cell r="K59">
            <v>26054.403803642072</v>
          </cell>
          <cell r="L59">
            <v>26270.59732655406</v>
          </cell>
          <cell r="M59">
            <v>24374.570606373523</v>
          </cell>
          <cell r="N59">
            <v>26665.385687026435</v>
          </cell>
          <cell r="O59">
            <v>25230.558599038231</v>
          </cell>
          <cell r="P59">
            <v>26526.7163621861</v>
          </cell>
          <cell r="Q59">
            <v>26743.53239154111</v>
          </cell>
          <cell r="R59">
            <v>28076.561023839837</v>
          </cell>
          <cell r="S59">
            <v>29466.475691206153</v>
          </cell>
          <cell r="T59">
            <v>27985.75250368912</v>
          </cell>
          <cell r="U59">
            <v>27366.630248748723</v>
          </cell>
          <cell r="V59">
            <v>27366.630248748723</v>
          </cell>
          <cell r="W59">
            <v>27366.630248748723</v>
          </cell>
          <cell r="X59">
            <v>27366.630248748723</v>
          </cell>
          <cell r="Y59">
            <v>27366.630248748723</v>
          </cell>
          <cell r="Z59">
            <v>27366.630248748723</v>
          </cell>
          <cell r="AA59">
            <v>27366.630248748723</v>
          </cell>
          <cell r="AB59">
            <v>27366.630248748723</v>
          </cell>
          <cell r="AC59">
            <v>27366.630248748723</v>
          </cell>
          <cell r="AD59">
            <v>27366.630248748723</v>
          </cell>
          <cell r="AE59">
            <v>18791.594423425937</v>
          </cell>
          <cell r="AF59">
            <v>18779.450007348798</v>
          </cell>
          <cell r="AG59">
            <v>20424.148270407382</v>
          </cell>
          <cell r="AH59">
            <v>18747.374666182026</v>
          </cell>
          <cell r="AI59">
            <v>19490.07844572825</v>
          </cell>
          <cell r="AJ59">
            <v>22548.586045095104</v>
          </cell>
          <cell r="AK59">
            <v>22173.466420417764</v>
          </cell>
          <cell r="AL59">
            <v>23120.275924141988</v>
          </cell>
          <cell r="AM59">
            <v>25221.67338218035</v>
          </cell>
          <cell r="AN59">
            <v>23781.661474726938</v>
          </cell>
          <cell r="AO59">
            <v>26054.403803642072</v>
          </cell>
          <cell r="AP59">
            <v>26270.59732655406</v>
          </cell>
          <cell r="AQ59">
            <v>24374.570606373523</v>
          </cell>
          <cell r="AR59">
            <v>26665.385687026435</v>
          </cell>
          <cell r="AS59">
            <v>25230.558599038231</v>
          </cell>
          <cell r="AT59">
            <v>26526.7163621861</v>
          </cell>
          <cell r="AU59">
            <v>26743.53239154111</v>
          </cell>
          <cell r="AV59">
            <v>28076.561023839837</v>
          </cell>
          <cell r="AW59">
            <v>29466.475691206153</v>
          </cell>
          <cell r="AX59">
            <v>27985.75250368912</v>
          </cell>
          <cell r="AY59">
            <v>27366.630248748723</v>
          </cell>
          <cell r="AZ59">
            <v>27366.630248748723</v>
          </cell>
          <cell r="BA59">
            <v>27366.630248748723</v>
          </cell>
          <cell r="BB59">
            <v>27366.630248748723</v>
          </cell>
          <cell r="BC59">
            <v>27366.630248748723</v>
          </cell>
          <cell r="BD59">
            <v>27366.630248748723</v>
          </cell>
          <cell r="BE59">
            <v>27366.630248748723</v>
          </cell>
          <cell r="BF59">
            <v>27366.630248748723</v>
          </cell>
          <cell r="BG59">
            <v>27366.630248748723</v>
          </cell>
          <cell r="BH59">
            <v>27366.630248748723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3.3145989632268296</v>
          </cell>
          <cell r="CN59">
            <v>3.3218745056733816</v>
          </cell>
          <cell r="CO59">
            <v>3.636209692588503</v>
          </cell>
          <cell r="CP59">
            <v>3.2814182005038823</v>
          </cell>
          <cell r="CQ59">
            <v>3.4215331606343926</v>
          </cell>
          <cell r="CR59">
            <v>4.0235447924709975</v>
          </cell>
          <cell r="CS59">
            <v>3.8968566314044288</v>
          </cell>
          <cell r="CT59">
            <v>4.0350903805027452</v>
          </cell>
          <cell r="CU59">
            <v>4.3967428911087723</v>
          </cell>
          <cell r="CV59">
            <v>4.1687624380751744</v>
          </cell>
          <cell r="CW59">
            <v>4.4997109567428941</v>
          </cell>
          <cell r="CX59">
            <v>4.6481480382586602</v>
          </cell>
          <cell r="CY59">
            <v>4.3136433370493998</v>
          </cell>
          <cell r="CZ59">
            <v>4.7187117360631889</v>
          </cell>
          <cell r="DA59">
            <v>4.46207324769754</v>
          </cell>
          <cell r="DB59">
            <v>4.6913012632817077</v>
          </cell>
          <cell r="DC59">
            <v>4.729645598800853</v>
          </cell>
          <cell r="DD59">
            <v>4.965394299141626</v>
          </cell>
          <cell r="DE59">
            <v>5.2112034051704592</v>
          </cell>
          <cell r="DF59">
            <v>4.9493346361406276</v>
          </cell>
          <cell r="DG59">
            <v>4.839841663958512</v>
          </cell>
          <cell r="DH59">
            <v>4.839841663958512</v>
          </cell>
          <cell r="DI59">
            <v>4.839841663958512</v>
          </cell>
          <cell r="DJ59">
            <v>4.839841663958512</v>
          </cell>
          <cell r="DK59">
            <v>4.839841663958512</v>
          </cell>
          <cell r="DL59">
            <v>4.839841663958512</v>
          </cell>
          <cell r="DM59">
            <v>4.839841663958512</v>
          </cell>
          <cell r="DN59">
            <v>4.839841663958512</v>
          </cell>
          <cell r="DO59">
            <v>4.839841663958512</v>
          </cell>
          <cell r="DP59">
            <v>4.839841663958512</v>
          </cell>
          <cell r="DQ59">
            <v>15.532443263673956</v>
          </cell>
          <cell r="DR59">
            <v>15.488408089308468</v>
          </cell>
          <cell r="DS59">
            <v>15.388708389922948</v>
          </cell>
          <cell r="DT59">
            <v>15.652582871156094</v>
          </cell>
          <cell r="DU59">
            <v>15.606300651452843</v>
          </cell>
          <cell r="DV59">
            <v>15.35386114859538</v>
          </cell>
          <cell r="DW59">
            <v>15.589288705174576</v>
          </cell>
          <cell r="DX59">
            <v>15.698092418461743</v>
          </cell>
          <cell r="DY59">
            <v>15.716287427088194</v>
          </cell>
          <cell r="DZ59">
            <v>15.62939550643811</v>
          </cell>
          <cell r="EA59">
            <v>15.863669670201663</v>
          </cell>
          <cell r="EB59">
            <v>15.484498053507952</v>
          </cell>
          <cell r="EC59">
            <v>15.481030831490136</v>
          </cell>
          <cell r="ED59">
            <v>15.482160234327653</v>
          </cell>
          <cell r="EE59">
            <v>15.491636789070121</v>
          </cell>
          <cell r="EF59">
            <v>15.491636789070121</v>
          </cell>
          <cell r="EG59">
            <v>15.491636789070121</v>
          </cell>
          <cell r="EH59">
            <v>15.491636789070121</v>
          </cell>
          <cell r="EI59">
            <v>15.491636789070121</v>
          </cell>
          <cell r="EJ59">
            <v>15.491636789070121</v>
          </cell>
          <cell r="EK59">
            <v>15.491636789070121</v>
          </cell>
          <cell r="EL59">
            <v>15.491636789070121</v>
          </cell>
          <cell r="EM59">
            <v>15.491636789070121</v>
          </cell>
          <cell r="EN59">
            <v>15.491636789070121</v>
          </cell>
          <cell r="EO59">
            <v>15.491636789070121</v>
          </cell>
          <cell r="EP59">
            <v>15.491636789070121</v>
          </cell>
          <cell r="EQ59">
            <v>15.491636789070121</v>
          </cell>
          <cell r="ER59">
            <v>15.491636789070121</v>
          </cell>
          <cell r="ES59">
            <v>15.491636789070121</v>
          </cell>
          <cell r="ET59">
            <v>15.491636789070121</v>
          </cell>
        </row>
        <row r="60">
          <cell r="A60">
            <v>35500.607611195082</v>
          </cell>
          <cell r="B60">
            <v>35894.383808266139</v>
          </cell>
          <cell r="C60">
            <v>45228.995476081509</v>
          </cell>
          <cell r="D60">
            <v>21884.123966617612</v>
          </cell>
          <cell r="E60">
            <v>22443.580233133827</v>
          </cell>
          <cell r="F60">
            <v>22699.687381475374</v>
          </cell>
          <cell r="G60">
            <v>19182.38134911302</v>
          </cell>
          <cell r="H60">
            <v>18896.119697269183</v>
          </cell>
          <cell r="I60">
            <v>25168.952150568413</v>
          </cell>
          <cell r="J60">
            <v>23342.37313539784</v>
          </cell>
          <cell r="K60">
            <v>23888.38480340219</v>
          </cell>
          <cell r="L60">
            <v>25826.632400688664</v>
          </cell>
          <cell r="M60">
            <v>23429.170942878947</v>
          </cell>
          <cell r="N60">
            <v>23115.206099515832</v>
          </cell>
          <cell r="O60">
            <v>26237.958614386538</v>
          </cell>
          <cell r="P60">
            <v>27385.795635914725</v>
          </cell>
          <cell r="Q60">
            <v>24784.078620943794</v>
          </cell>
          <cell r="R60">
            <v>25983.211199212285</v>
          </cell>
          <cell r="S60">
            <v>27182.084544143214</v>
          </cell>
          <cell r="T60">
            <v>22432.855201021652</v>
          </cell>
          <cell r="U60">
            <v>28016.654428149035</v>
          </cell>
          <cell r="V60">
            <v>28016.654428149035</v>
          </cell>
          <cell r="W60">
            <v>28016.654428149035</v>
          </cell>
          <cell r="X60">
            <v>28016.654428149035</v>
          </cell>
          <cell r="Y60">
            <v>28016.654428149035</v>
          </cell>
          <cell r="Z60">
            <v>28016.654428149035</v>
          </cell>
          <cell r="AA60">
            <v>28016.654428149035</v>
          </cell>
          <cell r="AB60">
            <v>28016.654428149035</v>
          </cell>
          <cell r="AC60">
            <v>28016.654428149035</v>
          </cell>
          <cell r="AD60">
            <v>28016.654428149035</v>
          </cell>
          <cell r="AE60">
            <v>16046.873713013616</v>
          </cell>
          <cell r="AF60">
            <v>16224.867199063063</v>
          </cell>
          <cell r="AG60">
            <v>20444.269194487504</v>
          </cell>
          <cell r="AH60">
            <v>21884.123966617612</v>
          </cell>
          <cell r="AI60">
            <v>22443.580233133827</v>
          </cell>
          <cell r="AJ60">
            <v>22699.687381475374</v>
          </cell>
          <cell r="AK60">
            <v>19182.38134911302</v>
          </cell>
          <cell r="AL60">
            <v>18896.119697269183</v>
          </cell>
          <cell r="AM60">
            <v>25168.952150568413</v>
          </cell>
          <cell r="AN60">
            <v>23342.37313539784</v>
          </cell>
          <cell r="AO60">
            <v>23888.38480340219</v>
          </cell>
          <cell r="AP60">
            <v>25826.632400688664</v>
          </cell>
          <cell r="AQ60">
            <v>23429.170942878947</v>
          </cell>
          <cell r="AR60">
            <v>23115.206099515832</v>
          </cell>
          <cell r="AS60">
            <v>26237.958614386538</v>
          </cell>
          <cell r="AT60">
            <v>27385.795635914725</v>
          </cell>
          <cell r="AU60">
            <v>24784.078620943794</v>
          </cell>
          <cell r="AV60">
            <v>25983.211199212285</v>
          </cell>
          <cell r="AW60">
            <v>27182.084544143214</v>
          </cell>
          <cell r="AX60">
            <v>22432.855201021652</v>
          </cell>
          <cell r="AY60">
            <v>28016.654428149035</v>
          </cell>
          <cell r="AZ60">
            <v>28016.654428149035</v>
          </cell>
          <cell r="BA60">
            <v>28016.654428149035</v>
          </cell>
          <cell r="BB60">
            <v>28016.654428149035</v>
          </cell>
          <cell r="BC60">
            <v>28016.654428149035</v>
          </cell>
          <cell r="BD60">
            <v>28016.654428149035</v>
          </cell>
          <cell r="BE60">
            <v>28016.654428149035</v>
          </cell>
          <cell r="BF60">
            <v>28016.654428149035</v>
          </cell>
          <cell r="BG60">
            <v>28016.654428149035</v>
          </cell>
          <cell r="BH60">
            <v>28016.654428149035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2.8197734697247743</v>
          </cell>
          <cell r="CN60">
            <v>2.7817872447311305</v>
          </cell>
          <cell r="CO60">
            <v>3.5355863730373351</v>
          </cell>
          <cell r="CP60">
            <v>3.8242954264147238</v>
          </cell>
          <cell r="CQ60">
            <v>3.9341284643104615</v>
          </cell>
          <cell r="CR60">
            <v>3.9931930872994403</v>
          </cell>
          <cell r="CS60">
            <v>3.394532806733864</v>
          </cell>
          <cell r="CT60">
            <v>3.3267691596800493</v>
          </cell>
          <cell r="CU60">
            <v>4.3510146265673431</v>
          </cell>
          <cell r="CV60">
            <v>4.1167792038975577</v>
          </cell>
          <cell r="CW60">
            <v>4.2139960899854367</v>
          </cell>
          <cell r="CX60">
            <v>4.4999885021606305</v>
          </cell>
          <cell r="CY60">
            <v>4.1670793123477612</v>
          </cell>
          <cell r="CZ60">
            <v>4.0307290613278459</v>
          </cell>
          <cell r="DA60">
            <v>4.6718859422246704</v>
          </cell>
          <cell r="DB60">
            <v>4.8762678350256685</v>
          </cell>
          <cell r="DC60">
            <v>4.4130105623648008</v>
          </cell>
          <cell r="DD60">
            <v>4.6265260540846649</v>
          </cell>
          <cell r="DE60">
            <v>4.8399953871607364</v>
          </cell>
          <cell r="DF60">
            <v>3.9943557499229261</v>
          </cell>
          <cell r="DG60">
            <v>4.9885974703560736</v>
          </cell>
          <cell r="DH60">
            <v>4.9885974703560736</v>
          </cell>
          <cell r="DI60">
            <v>4.9885974703560736</v>
          </cell>
          <cell r="DJ60">
            <v>4.9885974703560736</v>
          </cell>
          <cell r="DK60">
            <v>4.9885974703560736</v>
          </cell>
          <cell r="DL60">
            <v>4.9885974703560736</v>
          </cell>
          <cell r="DM60">
            <v>4.9885974703560736</v>
          </cell>
          <cell r="DN60">
            <v>4.9885974703560736</v>
          </cell>
          <cell r="DO60">
            <v>4.9885974703560736</v>
          </cell>
          <cell r="DP60">
            <v>4.9885974703560736</v>
          </cell>
          <cell r="DQ60">
            <v>15.591336694926582</v>
          </cell>
          <cell r="DR60">
            <v>15.979543741359549</v>
          </cell>
          <cell r="DS60">
            <v>15.842265048423966</v>
          </cell>
          <cell r="DT60">
            <v>15.677790895547954</v>
          </cell>
          <cell r="DU60">
            <v>15.629703368995781</v>
          </cell>
          <cell r="DV60">
            <v>15.574234196340452</v>
          </cell>
          <cell r="DW60">
            <v>15.482092070334511</v>
          </cell>
          <cell r="DX60">
            <v>15.561702200101374</v>
          </cell>
          <cell r="DY60">
            <v>15.848265107679078</v>
          </cell>
          <cell r="DZ60">
            <v>15.534403001191277</v>
          </cell>
          <cell r="EA60">
            <v>15.531013366124968</v>
          </cell>
          <cell r="EB60">
            <v>15.724017284536245</v>
          </cell>
          <cell r="EC60">
            <v>15.40395673351853</v>
          </cell>
          <cell r="ED60">
            <v>15.711632018906476</v>
          </cell>
          <cell r="EE60">
            <v>15.386680884460262</v>
          </cell>
          <cell r="EF60">
            <v>15.386680884460262</v>
          </cell>
          <cell r="EG60">
            <v>15.386680884460262</v>
          </cell>
          <cell r="EH60">
            <v>15.386680884460262</v>
          </cell>
          <cell r="EI60">
            <v>15.386680884460262</v>
          </cell>
          <cell r="EJ60">
            <v>15.386680884460262</v>
          </cell>
          <cell r="EK60">
            <v>15.386680884460262</v>
          </cell>
          <cell r="EL60">
            <v>15.386680884460262</v>
          </cell>
          <cell r="EM60">
            <v>15.386680884460262</v>
          </cell>
          <cell r="EN60">
            <v>15.386680884460262</v>
          </cell>
          <cell r="EO60">
            <v>15.386680884460262</v>
          </cell>
          <cell r="EP60">
            <v>15.386680884460262</v>
          </cell>
          <cell r="EQ60">
            <v>15.386680884460262</v>
          </cell>
          <cell r="ER60">
            <v>15.386680884460262</v>
          </cell>
          <cell r="ES60">
            <v>15.386680884460262</v>
          </cell>
          <cell r="ET60">
            <v>15.386680884460262</v>
          </cell>
        </row>
        <row r="61">
          <cell r="A61">
            <v>32616.733408017128</v>
          </cell>
          <cell r="B61">
            <v>38369.268488335329</v>
          </cell>
          <cell r="C61">
            <v>43230.505250876486</v>
          </cell>
          <cell r="D61">
            <v>17708.296701699899</v>
          </cell>
          <cell r="E61">
            <v>21870.135072965557</v>
          </cell>
          <cell r="F61">
            <v>20543.979966058585</v>
          </cell>
          <cell r="G61">
            <v>21843.741187264815</v>
          </cell>
          <cell r="H61">
            <v>24701.776157329183</v>
          </cell>
          <cell r="I61">
            <v>22021.173085371916</v>
          </cell>
          <cell r="J61">
            <v>17035.681313619669</v>
          </cell>
          <cell r="K61">
            <v>22442.11768460591</v>
          </cell>
          <cell r="L61">
            <v>23228.669004577798</v>
          </cell>
          <cell r="M61">
            <v>24924.046198846943</v>
          </cell>
          <cell r="N61">
            <v>26027.296528523824</v>
          </cell>
          <cell r="O61">
            <v>20277.272238269114</v>
          </cell>
          <cell r="P61">
            <v>22836.257877947282</v>
          </cell>
          <cell r="Q61">
            <v>24065.051269662443</v>
          </cell>
          <cell r="R61">
            <v>28428.098373988203</v>
          </cell>
          <cell r="S61">
            <v>31159.289152717862</v>
          </cell>
          <cell r="T61">
            <v>31033.977813980142</v>
          </cell>
          <cell r="U61">
            <v>28481.476110570977</v>
          </cell>
          <cell r="V61">
            <v>28481.476110570977</v>
          </cell>
          <cell r="W61">
            <v>28481.476110570977</v>
          </cell>
          <cell r="X61">
            <v>28481.476110570977</v>
          </cell>
          <cell r="Y61">
            <v>28481.476110570977</v>
          </cell>
          <cell r="Z61">
            <v>28481.476110570977</v>
          </cell>
          <cell r="AA61">
            <v>28481.476110570977</v>
          </cell>
          <cell r="AB61">
            <v>28481.476110570977</v>
          </cell>
          <cell r="AC61">
            <v>28481.476110570977</v>
          </cell>
          <cell r="AD61">
            <v>28481.476110570977</v>
          </cell>
          <cell r="AE61">
            <v>14743.313907800006</v>
          </cell>
          <cell r="AF61">
            <v>17343.556838133311</v>
          </cell>
          <cell r="AG61">
            <v>19540.917888172284</v>
          </cell>
          <cell r="AH61">
            <v>17708.296701699899</v>
          </cell>
          <cell r="AI61">
            <v>21870.135072965557</v>
          </cell>
          <cell r="AJ61">
            <v>20543.979966058585</v>
          </cell>
          <cell r="AK61">
            <v>21843.741187264815</v>
          </cell>
          <cell r="AL61">
            <v>24701.776157329183</v>
          </cell>
          <cell r="AM61">
            <v>22021.173085371916</v>
          </cell>
          <cell r="AN61">
            <v>17035.681313619669</v>
          </cell>
          <cell r="AO61">
            <v>22442.11768460591</v>
          </cell>
          <cell r="AP61">
            <v>23228.669004577798</v>
          </cell>
          <cell r="AQ61">
            <v>24924.046198846943</v>
          </cell>
          <cell r="AR61">
            <v>26027.296528523824</v>
          </cell>
          <cell r="AS61">
            <v>20277.272238269114</v>
          </cell>
          <cell r="AT61">
            <v>22836.257877947282</v>
          </cell>
          <cell r="AU61">
            <v>24065.051269662443</v>
          </cell>
          <cell r="AV61">
            <v>28428.098373988203</v>
          </cell>
          <cell r="AW61">
            <v>31159.289152717862</v>
          </cell>
          <cell r="AX61">
            <v>31033.977813980142</v>
          </cell>
          <cell r="AY61">
            <v>28481.476110570977</v>
          </cell>
          <cell r="AZ61">
            <v>28481.476110570977</v>
          </cell>
          <cell r="BA61">
            <v>28481.476110570977</v>
          </cell>
          <cell r="BB61">
            <v>28481.476110570977</v>
          </cell>
          <cell r="BC61">
            <v>28481.476110570977</v>
          </cell>
          <cell r="BD61">
            <v>28481.476110570977</v>
          </cell>
          <cell r="BE61">
            <v>28481.476110570977</v>
          </cell>
          <cell r="BF61">
            <v>28481.476110570977</v>
          </cell>
          <cell r="BG61">
            <v>28481.476110570977</v>
          </cell>
          <cell r="BH61">
            <v>28481.476110570977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2.6022516227884909</v>
          </cell>
          <cell r="CN61">
            <v>3.0316627822860642</v>
          </cell>
          <cell r="CO61">
            <v>3.4051227204240271</v>
          </cell>
          <cell r="CP61">
            <v>3.1201215829902811</v>
          </cell>
          <cell r="CQ61">
            <v>3.7975132512718601</v>
          </cell>
          <cell r="CR61">
            <v>3.5595562892224843</v>
          </cell>
          <cell r="CS61">
            <v>3.8290913006594316</v>
          </cell>
          <cell r="CT61">
            <v>4.3846947430070449</v>
          </cell>
          <cell r="CU61">
            <v>3.9388797927662913</v>
          </cell>
          <cell r="CV61">
            <v>2.9740049273098421</v>
          </cell>
          <cell r="CW61">
            <v>3.9533500796017687</v>
          </cell>
          <cell r="CX61">
            <v>4.1247134555124676</v>
          </cell>
          <cell r="CY61">
            <v>4.2855066882045891</v>
          </cell>
          <cell r="CZ61">
            <v>4.51295354218004</v>
          </cell>
          <cell r="DA61">
            <v>3.5354559364210316</v>
          </cell>
          <cell r="DB61">
            <v>3.9816294091005422</v>
          </cell>
          <cell r="DC61">
            <v>4.1958764163077173</v>
          </cell>
          <cell r="DD61">
            <v>4.9565981053306114</v>
          </cell>
          <cell r="DE61">
            <v>5.4327965080888703</v>
          </cell>
          <cell r="DF61">
            <v>5.410947774628311</v>
          </cell>
          <cell r="DG61">
            <v>4.9659048125374179</v>
          </cell>
          <cell r="DH61">
            <v>4.9659048125374179</v>
          </cell>
          <cell r="DI61">
            <v>4.9659048125374179</v>
          </cell>
          <cell r="DJ61">
            <v>4.9659048125374179</v>
          </cell>
          <cell r="DK61">
            <v>4.9659048125374179</v>
          </cell>
          <cell r="DL61">
            <v>4.9659048125374179</v>
          </cell>
          <cell r="DM61">
            <v>4.9659048125374179</v>
          </cell>
          <cell r="DN61">
            <v>4.9659048125374179</v>
          </cell>
          <cell r="DO61">
            <v>4.9659048125374179</v>
          </cell>
          <cell r="DP61">
            <v>4.9659048125374179</v>
          </cell>
          <cell r="DQ61">
            <v>15.522188742072608</v>
          </cell>
          <cell r="DR61">
            <v>15.673443086980493</v>
          </cell>
          <cell r="DS61">
            <v>15.72241758464188</v>
          </cell>
          <cell r="DT61">
            <v>15.54935603760137</v>
          </cell>
          <cell r="DU61">
            <v>15.778267070438705</v>
          </cell>
          <cell r="DV61">
            <v>15.812329415819669</v>
          </cell>
          <cell r="DW61">
            <v>15.629260722034106</v>
          </cell>
          <cell r="DX61">
            <v>15.434620430329717</v>
          </cell>
          <cell r="DY61">
            <v>15.3170404353574</v>
          </cell>
          <cell r="DZ61">
            <v>15.693685999231832</v>
          </cell>
          <cell r="EA61">
            <v>15.552696495985684</v>
          </cell>
          <cell r="EB61">
            <v>15.428996399394959</v>
          </cell>
          <cell r="EC61">
            <v>15.933952049819506</v>
          </cell>
          <cell r="ED61">
            <v>15.800663812625245</v>
          </cell>
          <cell r="EE61">
            <v>15.713438808133947</v>
          </cell>
          <cell r="EF61">
            <v>15.713438808133947</v>
          </cell>
          <cell r="EG61">
            <v>15.713438808133947</v>
          </cell>
          <cell r="EH61">
            <v>15.713438808133947</v>
          </cell>
          <cell r="EI61">
            <v>15.713438808133947</v>
          </cell>
          <cell r="EJ61">
            <v>15.713438808133947</v>
          </cell>
          <cell r="EK61">
            <v>15.713438808133947</v>
          </cell>
          <cell r="EL61">
            <v>15.713438808133947</v>
          </cell>
          <cell r="EM61">
            <v>15.713438808133947</v>
          </cell>
          <cell r="EN61">
            <v>15.713438808133947</v>
          </cell>
          <cell r="EO61">
            <v>15.713438808133947</v>
          </cell>
          <cell r="EP61">
            <v>15.713438808133947</v>
          </cell>
          <cell r="EQ61">
            <v>15.713438808133947</v>
          </cell>
          <cell r="ER61">
            <v>15.713438808133947</v>
          </cell>
          <cell r="ES61">
            <v>15.713438808133947</v>
          </cell>
          <cell r="ET61">
            <v>15.713438808133947</v>
          </cell>
        </row>
        <row r="62">
          <cell r="A62">
            <v>44316.266522410762</v>
          </cell>
          <cell r="B62">
            <v>40829.20550193308</v>
          </cell>
          <cell r="C62">
            <v>38625.12190405641</v>
          </cell>
          <cell r="D62">
            <v>18358.640464584092</v>
          </cell>
          <cell r="E62">
            <v>19992.589707196988</v>
          </cell>
          <cell r="F62">
            <v>19885.961276814101</v>
          </cell>
          <cell r="G62">
            <v>24352.003494053068</v>
          </cell>
          <cell r="H62">
            <v>17945.796881394945</v>
          </cell>
          <cell r="I62">
            <v>20941.985304658981</v>
          </cell>
          <cell r="J62">
            <v>25830.216588178737</v>
          </cell>
          <cell r="K62">
            <v>23739.18580959324</v>
          </cell>
          <cell r="L62">
            <v>21387.609897812006</v>
          </cell>
          <cell r="M62">
            <v>22435.763492822622</v>
          </cell>
          <cell r="N62">
            <v>23305.929239427034</v>
          </cell>
          <cell r="O62">
            <v>27046.856674833245</v>
          </cell>
          <cell r="P62">
            <v>24176.321955946129</v>
          </cell>
          <cell r="Q62">
            <v>28058.306245431289</v>
          </cell>
          <cell r="R62">
            <v>25621.627158210606</v>
          </cell>
          <cell r="S62">
            <v>25038.576794287048</v>
          </cell>
          <cell r="T62">
            <v>28318.017636068675</v>
          </cell>
          <cell r="U62">
            <v>32834.1632393826</v>
          </cell>
          <cell r="V62">
            <v>32834.1632393826</v>
          </cell>
          <cell r="W62">
            <v>32834.1632393826</v>
          </cell>
          <cell r="X62">
            <v>32834.1632393826</v>
          </cell>
          <cell r="Y62">
            <v>32834.1632393826</v>
          </cell>
          <cell r="Z62">
            <v>32834.1632393826</v>
          </cell>
          <cell r="AA62">
            <v>32834.1632393826</v>
          </cell>
          <cell r="AB62">
            <v>32834.1632393826</v>
          </cell>
          <cell r="AC62">
            <v>32834.1632393826</v>
          </cell>
          <cell r="AD62">
            <v>32834.1632393826</v>
          </cell>
          <cell r="AE62">
            <v>20031.700305127233</v>
          </cell>
          <cell r="AF62">
            <v>18455.489879716602</v>
          </cell>
          <cell r="AG62">
            <v>17459.206899565634</v>
          </cell>
          <cell r="AH62">
            <v>18358.640464584092</v>
          </cell>
          <cell r="AI62">
            <v>19992.589707196988</v>
          </cell>
          <cell r="AJ62">
            <v>19885.961276814101</v>
          </cell>
          <cell r="AK62">
            <v>24352.003494053068</v>
          </cell>
          <cell r="AL62">
            <v>17945.796881394945</v>
          </cell>
          <cell r="AM62">
            <v>20941.985304658981</v>
          </cell>
          <cell r="AN62">
            <v>25830.216588178737</v>
          </cell>
          <cell r="AO62">
            <v>23739.18580959324</v>
          </cell>
          <cell r="AP62">
            <v>21387.609897812006</v>
          </cell>
          <cell r="AQ62">
            <v>22435.763492822622</v>
          </cell>
          <cell r="AR62">
            <v>23305.929239427034</v>
          </cell>
          <cell r="AS62">
            <v>27046.856674833245</v>
          </cell>
          <cell r="AT62">
            <v>24176.321955946129</v>
          </cell>
          <cell r="AU62">
            <v>28058.306245431289</v>
          </cell>
          <cell r="AV62">
            <v>25621.627158210606</v>
          </cell>
          <cell r="AW62">
            <v>25038.576794287048</v>
          </cell>
          <cell r="AX62">
            <v>28318.017636068675</v>
          </cell>
          <cell r="AY62">
            <v>32834.1632393826</v>
          </cell>
          <cell r="AZ62">
            <v>32834.1632393826</v>
          </cell>
          <cell r="BA62">
            <v>32834.1632393826</v>
          </cell>
          <cell r="BB62">
            <v>32834.1632393826</v>
          </cell>
          <cell r="BC62">
            <v>32834.1632393826</v>
          </cell>
          <cell r="BD62">
            <v>32834.1632393826</v>
          </cell>
          <cell r="BE62">
            <v>32834.1632393826</v>
          </cell>
          <cell r="BF62">
            <v>32834.1632393826</v>
          </cell>
          <cell r="BG62">
            <v>32834.1632393826</v>
          </cell>
          <cell r="BH62">
            <v>32834.1632393826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3.5425233663041387</v>
          </cell>
          <cell r="CN62">
            <v>3.2497001005302235</v>
          </cell>
          <cell r="CO62">
            <v>3.0760694788602332</v>
          </cell>
          <cell r="CP62">
            <v>3.2186469670811353</v>
          </cell>
          <cell r="CQ62">
            <v>3.4858360251441352</v>
          </cell>
          <cell r="CR62">
            <v>3.4495870219983158</v>
          </cell>
          <cell r="CS62">
            <v>4.2260277279358007</v>
          </cell>
          <cell r="CT62">
            <v>3.1627245415275631</v>
          </cell>
          <cell r="CU62">
            <v>3.661223525599091</v>
          </cell>
          <cell r="CV62">
            <v>4.5866048784858213</v>
          </cell>
          <cell r="CW62">
            <v>4.1607413058395526</v>
          </cell>
          <cell r="CX62">
            <v>3.7686678332419827</v>
          </cell>
          <cell r="CY62">
            <v>3.9520917455802835</v>
          </cell>
          <cell r="CZ62">
            <v>4.0781001555337566</v>
          </cell>
          <cell r="DA62">
            <v>4.8079092590723151</v>
          </cell>
          <cell r="DB62">
            <v>4.297636637771082</v>
          </cell>
          <cell r="DC62">
            <v>4.9877067791326768</v>
          </cell>
          <cell r="DD62">
            <v>4.5545572976353617</v>
          </cell>
          <cell r="DE62">
            <v>4.4509129711646285</v>
          </cell>
          <cell r="DF62">
            <v>5.0338736522279115</v>
          </cell>
          <cell r="DG62">
            <v>5.8366737159297912</v>
          </cell>
          <cell r="DH62">
            <v>5.8366737159297912</v>
          </cell>
          <cell r="DI62">
            <v>5.8366737159297912</v>
          </cell>
          <cell r="DJ62">
            <v>5.8366737159297912</v>
          </cell>
          <cell r="DK62">
            <v>5.8366737159297912</v>
          </cell>
          <cell r="DL62">
            <v>5.8366737159297912</v>
          </cell>
          <cell r="DM62">
            <v>5.8366737159297912</v>
          </cell>
          <cell r="DN62">
            <v>5.8366737159297912</v>
          </cell>
          <cell r="DO62">
            <v>5.8366737159297912</v>
          </cell>
          <cell r="DP62">
            <v>5.8366737159297912</v>
          </cell>
          <cell r="DQ62">
            <v>15.492169006138591</v>
          </cell>
          <cell r="DR62">
            <v>15.559277597208558</v>
          </cell>
          <cell r="DS62">
            <v>15.550183079147279</v>
          </cell>
          <cell r="DT62">
            <v>15.626953071545628</v>
          </cell>
          <cell r="DU62">
            <v>15.713366314646803</v>
          </cell>
          <cell r="DV62">
            <v>15.793799472941156</v>
          </cell>
          <cell r="DW62">
            <v>15.787359214634039</v>
          </cell>
          <cell r="DX62">
            <v>15.545636729588653</v>
          </cell>
          <cell r="DY62">
            <v>15.671073291040528</v>
          </cell>
          <cell r="DZ62">
            <v>15.429215848064143</v>
          </cell>
          <cell r="EA62">
            <v>15.631557083465152</v>
          </cell>
          <cell r="EB62">
            <v>15.548250494246304</v>
          </cell>
          <cell r="EC62">
            <v>15.553243482911633</v>
          </cell>
          <cell r="ED62">
            <v>15.657256686865237</v>
          </cell>
          <cell r="EE62">
            <v>15.412307761736278</v>
          </cell>
          <cell r="EF62">
            <v>15.412307761736278</v>
          </cell>
          <cell r="EG62">
            <v>15.412307761736278</v>
          </cell>
          <cell r="EH62">
            <v>15.412307761736278</v>
          </cell>
          <cell r="EI62">
            <v>15.412307761736278</v>
          </cell>
          <cell r="EJ62">
            <v>15.412307761736278</v>
          </cell>
          <cell r="EK62">
            <v>15.412307761736278</v>
          </cell>
          <cell r="EL62">
            <v>15.412307761736278</v>
          </cell>
          <cell r="EM62">
            <v>15.412307761736278</v>
          </cell>
          <cell r="EN62">
            <v>15.412307761736278</v>
          </cell>
          <cell r="EO62">
            <v>15.412307761736278</v>
          </cell>
          <cell r="EP62">
            <v>15.412307761736278</v>
          </cell>
          <cell r="EQ62">
            <v>15.412307761736278</v>
          </cell>
          <cell r="ER62">
            <v>15.412307761736278</v>
          </cell>
          <cell r="ES62">
            <v>15.412307761736278</v>
          </cell>
          <cell r="ET62">
            <v>15.412307761736278</v>
          </cell>
        </row>
        <row r="63">
          <cell r="A63">
            <v>39347.421376378581</v>
          </cell>
          <cell r="B63">
            <v>34735.881349763265</v>
          </cell>
          <cell r="C63">
            <v>38734.905086485145</v>
          </cell>
          <cell r="D63">
            <v>17084.974771374011</v>
          </cell>
          <cell r="E63">
            <v>17296.884256927202</v>
          </cell>
          <cell r="F63">
            <v>19698.367392205051</v>
          </cell>
          <cell r="G63">
            <v>20902.44041566753</v>
          </cell>
          <cell r="H63">
            <v>21932.719993660347</v>
          </cell>
          <cell r="I63">
            <v>21360.73937559731</v>
          </cell>
          <cell r="J63">
            <v>23405.460791263347</v>
          </cell>
          <cell r="K63">
            <v>20916.107001503111</v>
          </cell>
          <cell r="L63">
            <v>22937.020525878022</v>
          </cell>
          <cell r="M63">
            <v>22504.40918094357</v>
          </cell>
          <cell r="N63">
            <v>23595.236969168574</v>
          </cell>
          <cell r="O63">
            <v>26535.489075669717</v>
          </cell>
          <cell r="P63">
            <v>28726.020835757885</v>
          </cell>
          <cell r="Q63">
            <v>24886.606471733063</v>
          </cell>
          <cell r="R63">
            <v>29612.063698240345</v>
          </cell>
          <cell r="S63">
            <v>27027.356526995198</v>
          </cell>
          <cell r="T63">
            <v>24184.337132487515</v>
          </cell>
          <cell r="U63">
            <v>27236.260322163402</v>
          </cell>
          <cell r="V63">
            <v>27236.260322163402</v>
          </cell>
          <cell r="W63">
            <v>27236.260322163402</v>
          </cell>
          <cell r="X63">
            <v>27236.260322163402</v>
          </cell>
          <cell r="Y63">
            <v>27236.260322163402</v>
          </cell>
          <cell r="Z63">
            <v>27236.260322163402</v>
          </cell>
          <cell r="AA63">
            <v>27236.260322163402</v>
          </cell>
          <cell r="AB63">
            <v>27236.260322163402</v>
          </cell>
          <cell r="AC63">
            <v>27236.260322163402</v>
          </cell>
          <cell r="AD63">
            <v>27236.260322163402</v>
          </cell>
          <cell r="AE63">
            <v>17785.698449858846</v>
          </cell>
          <cell r="AF63">
            <v>15701.204538090778</v>
          </cell>
          <cell r="AG63">
            <v>17508.830750614623</v>
          </cell>
          <cell r="AH63">
            <v>17084.974771374011</v>
          </cell>
          <cell r="AI63">
            <v>17296.884256927202</v>
          </cell>
          <cell r="AJ63">
            <v>19698.367392205051</v>
          </cell>
          <cell r="AK63">
            <v>20902.44041566753</v>
          </cell>
          <cell r="AL63">
            <v>21932.719993660347</v>
          </cell>
          <cell r="AM63">
            <v>21360.73937559731</v>
          </cell>
          <cell r="AN63">
            <v>23405.460791263347</v>
          </cell>
          <cell r="AO63">
            <v>20916.107001503111</v>
          </cell>
          <cell r="AP63">
            <v>22937.020525878022</v>
          </cell>
          <cell r="AQ63">
            <v>22504.40918094357</v>
          </cell>
          <cell r="AR63">
            <v>23595.236969168574</v>
          </cell>
          <cell r="AS63">
            <v>26535.489075669717</v>
          </cell>
          <cell r="AT63">
            <v>28726.020835757885</v>
          </cell>
          <cell r="AU63">
            <v>24886.606471733063</v>
          </cell>
          <cell r="AV63">
            <v>29612.063698240345</v>
          </cell>
          <cell r="AW63">
            <v>27027.356526995198</v>
          </cell>
          <cell r="AX63">
            <v>24184.337132487515</v>
          </cell>
          <cell r="AY63">
            <v>27236.260322163402</v>
          </cell>
          <cell r="AZ63">
            <v>27236.260322163402</v>
          </cell>
          <cell r="BA63">
            <v>27236.260322163402</v>
          </cell>
          <cell r="BB63">
            <v>27236.260322163402</v>
          </cell>
          <cell r="BC63">
            <v>27236.260322163402</v>
          </cell>
          <cell r="BD63">
            <v>27236.260322163402</v>
          </cell>
          <cell r="BE63">
            <v>27236.260322163402</v>
          </cell>
          <cell r="BF63">
            <v>27236.260322163402</v>
          </cell>
          <cell r="BG63">
            <v>27236.260322163402</v>
          </cell>
          <cell r="BH63">
            <v>27236.260322163402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3.1407719982835931</v>
          </cell>
          <cell r="CN63">
            <v>2.7559292552243626</v>
          </cell>
          <cell r="CO63">
            <v>3.0744199834392076</v>
          </cell>
          <cell r="CP63">
            <v>3.0204267737125718</v>
          </cell>
          <cell r="CQ63">
            <v>3.030979193865607</v>
          </cell>
          <cell r="CR63">
            <v>3.4252913708375394</v>
          </cell>
          <cell r="CS63">
            <v>3.6499136533304868</v>
          </cell>
          <cell r="CT63">
            <v>3.8909345789852892</v>
          </cell>
          <cell r="CU63">
            <v>3.7660874478505666</v>
          </cell>
          <cell r="CV63">
            <v>4.0960828473268611</v>
          </cell>
          <cell r="CW63">
            <v>3.6857002367284291</v>
          </cell>
          <cell r="CX63">
            <v>3.9693159358335763</v>
          </cell>
          <cell r="CY63">
            <v>3.9764393959264139</v>
          </cell>
          <cell r="CZ63">
            <v>4.0535939055593504</v>
          </cell>
          <cell r="DA63">
            <v>4.7062804006778425</v>
          </cell>
          <cell r="DB63">
            <v>5.0947886606977333</v>
          </cell>
          <cell r="DC63">
            <v>4.4138379339195826</v>
          </cell>
          <cell r="DD63">
            <v>5.2519354216249754</v>
          </cell>
          <cell r="DE63">
            <v>4.7935170119686044</v>
          </cell>
          <cell r="DF63">
            <v>4.2892848714957692</v>
          </cell>
          <cell r="DG63">
            <v>4.830567764416533</v>
          </cell>
          <cell r="DH63">
            <v>4.830567764416533</v>
          </cell>
          <cell r="DI63">
            <v>4.830567764416533</v>
          </cell>
          <cell r="DJ63">
            <v>4.830567764416533</v>
          </cell>
          <cell r="DK63">
            <v>4.830567764416533</v>
          </cell>
          <cell r="DL63">
            <v>4.830567764416533</v>
          </cell>
          <cell r="DM63">
            <v>4.830567764416533</v>
          </cell>
          <cell r="DN63">
            <v>4.830567764416533</v>
          </cell>
          <cell r="DO63">
            <v>4.830567764416533</v>
          </cell>
          <cell r="DP63">
            <v>4.830567764416533</v>
          </cell>
          <cell r="DQ63">
            <v>15.514638116089554</v>
          </cell>
          <cell r="DR63">
            <v>15.608890777202925</v>
          </cell>
          <cell r="DS63">
            <v>15.602747697174184</v>
          </cell>
          <cell r="DT63">
            <v>15.497197437772831</v>
          </cell>
          <cell r="DU63">
            <v>15.634790264311718</v>
          </cell>
          <cell r="DV63">
            <v>15.75577782991979</v>
          </cell>
          <cell r="DW63">
            <v>15.689949265147566</v>
          </cell>
          <cell r="DX63">
            <v>15.443498881422522</v>
          </cell>
          <cell r="DY63">
            <v>15.539356013938088</v>
          </cell>
          <cell r="DZ63">
            <v>15.655091096338175</v>
          </cell>
          <cell r="EA63">
            <v>15.547765434855267</v>
          </cell>
          <cell r="EB63">
            <v>15.831733513169254</v>
          </cell>
          <cell r="EC63">
            <v>15.505307493782292</v>
          </cell>
          <cell r="ED63">
            <v>15.947449683694197</v>
          </cell>
          <cell r="EE63">
            <v>15.447437016259606</v>
          </cell>
          <cell r="EF63">
            <v>15.447437016259606</v>
          </cell>
          <cell r="EG63">
            <v>15.447437016259606</v>
          </cell>
          <cell r="EH63">
            <v>15.447437016259606</v>
          </cell>
          <cell r="EI63">
            <v>15.447437016259606</v>
          </cell>
          <cell r="EJ63">
            <v>15.447437016259606</v>
          </cell>
          <cell r="EK63">
            <v>15.447437016259606</v>
          </cell>
          <cell r="EL63">
            <v>15.447437016259606</v>
          </cell>
          <cell r="EM63">
            <v>15.447437016259606</v>
          </cell>
          <cell r="EN63">
            <v>15.447437016259606</v>
          </cell>
          <cell r="EO63">
            <v>15.447437016259606</v>
          </cell>
          <cell r="EP63">
            <v>15.447437016259606</v>
          </cell>
          <cell r="EQ63">
            <v>15.447437016259606</v>
          </cell>
          <cell r="ER63">
            <v>15.447437016259606</v>
          </cell>
          <cell r="ES63">
            <v>15.447437016259606</v>
          </cell>
          <cell r="ET63">
            <v>15.447437016259606</v>
          </cell>
        </row>
        <row r="64">
          <cell r="A64">
            <v>41910.189637249161</v>
          </cell>
          <cell r="B64">
            <v>35493.952544342115</v>
          </cell>
          <cell r="C64">
            <v>44381.99800908866</v>
          </cell>
          <cell r="D64">
            <v>16722.832962482069</v>
          </cell>
          <cell r="E64">
            <v>18744.094773081026</v>
          </cell>
          <cell r="F64">
            <v>18879.42770396026</v>
          </cell>
          <cell r="G64">
            <v>21434.980699353735</v>
          </cell>
          <cell r="H64">
            <v>18318.104788002154</v>
          </cell>
          <cell r="I64">
            <v>24257.055607670784</v>
          </cell>
          <cell r="J64">
            <v>22702.243399912964</v>
          </cell>
          <cell r="K64">
            <v>23379.417023270158</v>
          </cell>
          <cell r="L64">
            <v>22590.769486018849</v>
          </cell>
          <cell r="M64">
            <v>24020.979521117129</v>
          </cell>
          <cell r="N64">
            <v>23573.777892840251</v>
          </cell>
          <cell r="O64">
            <v>26299.77474511979</v>
          </cell>
          <cell r="P64">
            <v>27981.912215818797</v>
          </cell>
          <cell r="Q64">
            <v>28888.401346401974</v>
          </cell>
          <cell r="R64">
            <v>28966.816522261059</v>
          </cell>
          <cell r="S64">
            <v>28546.015484269723</v>
          </cell>
          <cell r="T64">
            <v>29734.062551319868</v>
          </cell>
          <cell r="U64">
            <v>28129.448153649697</v>
          </cell>
          <cell r="V64">
            <v>28129.448153649697</v>
          </cell>
          <cell r="W64">
            <v>28129.448153649697</v>
          </cell>
          <cell r="X64">
            <v>28129.448153649697</v>
          </cell>
          <cell r="Y64">
            <v>28129.448153649697</v>
          </cell>
          <cell r="Z64">
            <v>28129.448153649697</v>
          </cell>
          <cell r="AA64">
            <v>28129.448153649697</v>
          </cell>
          <cell r="AB64">
            <v>28129.448153649697</v>
          </cell>
          <cell r="AC64">
            <v>28129.448153649697</v>
          </cell>
          <cell r="AD64">
            <v>28129.448153649697</v>
          </cell>
          <cell r="AE64">
            <v>18944.112950486753</v>
          </cell>
          <cell r="AF64">
            <v>16043.865510491825</v>
          </cell>
          <cell r="AG64">
            <v>20061.412046324484</v>
          </cell>
          <cell r="AH64">
            <v>16722.832962482069</v>
          </cell>
          <cell r="AI64">
            <v>18744.094773081026</v>
          </cell>
          <cell r="AJ64">
            <v>18879.42770396026</v>
          </cell>
          <cell r="AK64">
            <v>21434.980699353735</v>
          </cell>
          <cell r="AL64">
            <v>18318.104788002154</v>
          </cell>
          <cell r="AM64">
            <v>24257.055607670784</v>
          </cell>
          <cell r="AN64">
            <v>22702.243399912964</v>
          </cell>
          <cell r="AO64">
            <v>23379.417023270158</v>
          </cell>
          <cell r="AP64">
            <v>22590.769486018849</v>
          </cell>
          <cell r="AQ64">
            <v>24020.979521117129</v>
          </cell>
          <cell r="AR64">
            <v>23573.777892840251</v>
          </cell>
          <cell r="AS64">
            <v>26299.77474511979</v>
          </cell>
          <cell r="AT64">
            <v>27981.912215818797</v>
          </cell>
          <cell r="AU64">
            <v>28888.401346401974</v>
          </cell>
          <cell r="AV64">
            <v>28966.816522261059</v>
          </cell>
          <cell r="AW64">
            <v>28546.015484269723</v>
          </cell>
          <cell r="AX64">
            <v>29734.062551319868</v>
          </cell>
          <cell r="AY64">
            <v>28129.448153649697</v>
          </cell>
          <cell r="AZ64">
            <v>28129.448153649697</v>
          </cell>
          <cell r="BA64">
            <v>28129.448153649697</v>
          </cell>
          <cell r="BB64">
            <v>28129.448153649697</v>
          </cell>
          <cell r="BC64">
            <v>28129.448153649697</v>
          </cell>
          <cell r="BD64">
            <v>28129.448153649697</v>
          </cell>
          <cell r="BE64">
            <v>28129.448153649697</v>
          </cell>
          <cell r="BF64">
            <v>28129.448153649697</v>
          </cell>
          <cell r="BG64">
            <v>28129.448153649697</v>
          </cell>
          <cell r="BH64">
            <v>28129.448153649697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3.2627609960306141</v>
          </cell>
          <cell r="CN64">
            <v>2.8244976935798722</v>
          </cell>
          <cell r="CO64">
            <v>3.5391289929172438</v>
          </cell>
          <cell r="CP64">
            <v>2.9572144296174989</v>
          </cell>
          <cell r="CQ64">
            <v>3.3286734500322983</v>
          </cell>
          <cell r="CR64">
            <v>3.2713899246339473</v>
          </cell>
          <cell r="CS64">
            <v>3.7202188679902917</v>
          </cell>
          <cell r="CT64">
            <v>3.1974927093749002</v>
          </cell>
          <cell r="CU64">
            <v>4.27548900877182</v>
          </cell>
          <cell r="CV64">
            <v>3.9792197228688315</v>
          </cell>
          <cell r="CW64">
            <v>4.0672207510975911</v>
          </cell>
          <cell r="CX64">
            <v>4.0118113273949634</v>
          </cell>
          <cell r="CY64">
            <v>4.2142776787151233</v>
          </cell>
          <cell r="CZ64">
            <v>4.1294290528687823</v>
          </cell>
          <cell r="DA64">
            <v>4.6245254977876264</v>
          </cell>
          <cell r="DB64">
            <v>4.9203108305298784</v>
          </cell>
          <cell r="DC64">
            <v>5.0797069523018772</v>
          </cell>
          <cell r="DD64">
            <v>5.093495396639832</v>
          </cell>
          <cell r="DE64">
            <v>5.0195021724184903</v>
          </cell>
          <cell r="DF64">
            <v>5.2284071538257813</v>
          </cell>
          <cell r="DG64">
            <v>4.9462533989720523</v>
          </cell>
          <cell r="DH64">
            <v>4.9462533989720523</v>
          </cell>
          <cell r="DI64">
            <v>4.9462533989720523</v>
          </cell>
          <cell r="DJ64">
            <v>4.9462533989720523</v>
          </cell>
          <cell r="DK64">
            <v>4.9462533989720523</v>
          </cell>
          <cell r="DL64">
            <v>4.9462533989720523</v>
          </cell>
          <cell r="DM64">
            <v>4.9462533989720523</v>
          </cell>
          <cell r="DN64">
            <v>4.9462533989720523</v>
          </cell>
          <cell r="DO64">
            <v>4.9462533989720523</v>
          </cell>
          <cell r="DP64">
            <v>4.9462533989720523</v>
          </cell>
          <cell r="DQ64">
            <v>15.90728814631051</v>
          </cell>
          <cell r="DR64">
            <v>15.562340878899601</v>
          </cell>
          <cell r="DS64">
            <v>15.530028105686887</v>
          </cell>
          <cell r="DT64">
            <v>15.492951833410007</v>
          </cell>
          <cell r="DU64">
            <v>15.427672639174848</v>
          </cell>
          <cell r="DV64">
            <v>15.811156925505461</v>
          </cell>
          <cell r="DW64">
            <v>15.785623535236208</v>
          </cell>
          <cell r="DX64">
            <v>15.695606846306523</v>
          </cell>
          <cell r="DY64">
            <v>15.543879649792151</v>
          </cell>
          <cell r="DZ64">
            <v>15.630684268474479</v>
          </cell>
          <cell r="EA64">
            <v>15.748640470705276</v>
          </cell>
          <cell r="EB64">
            <v>15.427574750871214</v>
          </cell>
          <cell r="EC64">
            <v>15.616176202619387</v>
          </cell>
          <cell r="ED64">
            <v>15.640344471405275</v>
          </cell>
          <cell r="EE64">
            <v>15.58088011804899</v>
          </cell>
          <cell r="EF64">
            <v>15.58088011804899</v>
          </cell>
          <cell r="EG64">
            <v>15.58088011804899</v>
          </cell>
          <cell r="EH64">
            <v>15.58088011804899</v>
          </cell>
          <cell r="EI64">
            <v>15.58088011804899</v>
          </cell>
          <cell r="EJ64">
            <v>15.58088011804899</v>
          </cell>
          <cell r="EK64">
            <v>15.58088011804899</v>
          </cell>
          <cell r="EL64">
            <v>15.58088011804899</v>
          </cell>
          <cell r="EM64">
            <v>15.58088011804899</v>
          </cell>
          <cell r="EN64">
            <v>15.58088011804899</v>
          </cell>
          <cell r="EO64">
            <v>15.58088011804899</v>
          </cell>
          <cell r="EP64">
            <v>15.58088011804899</v>
          </cell>
          <cell r="EQ64">
            <v>15.58088011804899</v>
          </cell>
          <cell r="ER64">
            <v>15.58088011804899</v>
          </cell>
          <cell r="ES64">
            <v>15.58088011804899</v>
          </cell>
          <cell r="ET64">
            <v>15.58088011804899</v>
          </cell>
        </row>
        <row r="65">
          <cell r="A65">
            <v>36301.274250215727</v>
          </cell>
          <cell r="B65">
            <v>42125.918249923729</v>
          </cell>
          <cell r="C65">
            <v>43887.211543353034</v>
          </cell>
          <cell r="D65">
            <v>17143.881047958748</v>
          </cell>
          <cell r="E65">
            <v>21872.202653198161</v>
          </cell>
          <cell r="F65">
            <v>17890.215354439231</v>
          </cell>
          <cell r="G65">
            <v>18143.338290093587</v>
          </cell>
          <cell r="H65">
            <v>21068.921177362896</v>
          </cell>
          <cell r="I65">
            <v>21448.133868133318</v>
          </cell>
          <cell r="J65">
            <v>22405.561591857662</v>
          </cell>
          <cell r="K65">
            <v>23646.459207664335</v>
          </cell>
          <cell r="L65">
            <v>23097.331474136092</v>
          </cell>
          <cell r="M65">
            <v>28515.316016333116</v>
          </cell>
          <cell r="N65">
            <v>22045.17609647919</v>
          </cell>
          <cell r="O65">
            <v>24267.444647392742</v>
          </cell>
          <cell r="P65">
            <v>28012.846297322212</v>
          </cell>
          <cell r="Q65">
            <v>29824.386382122426</v>
          </cell>
          <cell r="R65">
            <v>26507.919337667274</v>
          </cell>
          <cell r="S65">
            <v>29350.754715778581</v>
          </cell>
          <cell r="T65">
            <v>30049.908177330926</v>
          </cell>
          <cell r="U65">
            <v>29135.923688770246</v>
          </cell>
          <cell r="V65">
            <v>29135.923688770246</v>
          </cell>
          <cell r="W65">
            <v>29135.923688770246</v>
          </cell>
          <cell r="X65">
            <v>29135.923688770246</v>
          </cell>
          <cell r="Y65">
            <v>29135.923688770246</v>
          </cell>
          <cell r="Z65">
            <v>29135.923688770246</v>
          </cell>
          <cell r="AA65">
            <v>29135.923688770246</v>
          </cell>
          <cell r="AB65">
            <v>29135.923688770246</v>
          </cell>
          <cell r="AC65">
            <v>29135.923688770246</v>
          </cell>
          <cell r="AD65">
            <v>29135.923688770246</v>
          </cell>
          <cell r="AE65">
            <v>16408.788545100484</v>
          </cell>
          <cell r="AF65">
            <v>19041.625923835996</v>
          </cell>
          <cell r="AG65">
            <v>19837.760214290371</v>
          </cell>
          <cell r="AH65">
            <v>17143.881047958748</v>
          </cell>
          <cell r="AI65">
            <v>21872.202653198161</v>
          </cell>
          <cell r="AJ65">
            <v>17890.215354439231</v>
          </cell>
          <cell r="AK65">
            <v>18143.338290093587</v>
          </cell>
          <cell r="AL65">
            <v>21068.921177362896</v>
          </cell>
          <cell r="AM65">
            <v>21448.133868133318</v>
          </cell>
          <cell r="AN65">
            <v>22405.561591857662</v>
          </cell>
          <cell r="AO65">
            <v>23646.459207664335</v>
          </cell>
          <cell r="AP65">
            <v>23097.331474136092</v>
          </cell>
          <cell r="AQ65">
            <v>28515.316016333116</v>
          </cell>
          <cell r="AR65">
            <v>22045.17609647919</v>
          </cell>
          <cell r="AS65">
            <v>24267.444647392742</v>
          </cell>
          <cell r="AT65">
            <v>28012.846297322212</v>
          </cell>
          <cell r="AU65">
            <v>29824.386382122426</v>
          </cell>
          <cell r="AV65">
            <v>26507.919337667274</v>
          </cell>
          <cell r="AW65">
            <v>29350.754715778581</v>
          </cell>
          <cell r="AX65">
            <v>30049.908177330926</v>
          </cell>
          <cell r="AY65">
            <v>29135.923688770246</v>
          </cell>
          <cell r="AZ65">
            <v>29135.923688770246</v>
          </cell>
          <cell r="BA65">
            <v>29135.923688770246</v>
          </cell>
          <cell r="BB65">
            <v>29135.923688770246</v>
          </cell>
          <cell r="BC65">
            <v>29135.923688770246</v>
          </cell>
          <cell r="BD65">
            <v>29135.923688770246</v>
          </cell>
          <cell r="BE65">
            <v>29135.923688770246</v>
          </cell>
          <cell r="BF65">
            <v>29135.923688770246</v>
          </cell>
          <cell r="BG65">
            <v>29135.923688770246</v>
          </cell>
          <cell r="BH65">
            <v>29135.923688770246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2.8450600851215455</v>
          </cell>
          <cell r="CN65">
            <v>3.3600618689564499</v>
          </cell>
          <cell r="CO65">
            <v>3.5171933246308682</v>
          </cell>
          <cell r="CP65">
            <v>3.0251511928207275</v>
          </cell>
          <cell r="CQ65">
            <v>3.8352638033326478</v>
          </cell>
          <cell r="CR65">
            <v>3.1220054871050036</v>
          </cell>
          <cell r="CS65">
            <v>3.1384974276146256</v>
          </cell>
          <cell r="CT65">
            <v>3.7239311835042774</v>
          </cell>
          <cell r="CU65">
            <v>3.7976303169647703</v>
          </cell>
          <cell r="CV65">
            <v>3.9169454248556623</v>
          </cell>
          <cell r="CW65">
            <v>4.1101025498838553</v>
          </cell>
          <cell r="CX65">
            <v>4.0372614064049168</v>
          </cell>
          <cell r="CY65">
            <v>4.9595737475521808</v>
          </cell>
          <cell r="CZ65">
            <v>3.8382452797141138</v>
          </cell>
          <cell r="DA65">
            <v>4.2259638337022789</v>
          </cell>
          <cell r="DB65">
            <v>4.8781928650350572</v>
          </cell>
          <cell r="DC65">
            <v>5.1936567712230604</v>
          </cell>
          <cell r="DD65">
            <v>4.6161229604252787</v>
          </cell>
          <cell r="DE65">
            <v>5.1111779473688035</v>
          </cell>
          <cell r="DF65">
            <v>5.2329294249412639</v>
          </cell>
          <cell r="DG65">
            <v>5.0737669976917479</v>
          </cell>
          <cell r="DH65">
            <v>5.0737669976917479</v>
          </cell>
          <cell r="DI65">
            <v>5.0737669976917479</v>
          </cell>
          <cell r="DJ65">
            <v>5.0737669976917479</v>
          </cell>
          <cell r="DK65">
            <v>5.0737669976917479</v>
          </cell>
          <cell r="DL65">
            <v>5.0737669976917479</v>
          </cell>
          <cell r="DM65">
            <v>5.0737669976917479</v>
          </cell>
          <cell r="DN65">
            <v>5.0737669976917479</v>
          </cell>
          <cell r="DO65">
            <v>5.0737669976917479</v>
          </cell>
          <cell r="DP65">
            <v>5.0737669976917479</v>
          </cell>
          <cell r="DQ65">
            <v>15.80127790276501</v>
          </cell>
          <cell r="DR65">
            <v>15.526154035877381</v>
          </cell>
          <cell r="DS65">
            <v>15.45267006045545</v>
          </cell>
          <cell r="DT65">
            <v>15.526343684627419</v>
          </cell>
          <cell r="DU65">
            <v>15.624438358947737</v>
          </cell>
          <cell r="DV65">
            <v>15.699616430767261</v>
          </cell>
          <cell r="DW65">
            <v>15.838080891792369</v>
          </cell>
          <cell r="DX65">
            <v>15.500574225027474</v>
          </cell>
          <cell r="DY65">
            <v>15.473336184178839</v>
          </cell>
          <cell r="DZ65">
            <v>15.671676164323079</v>
          </cell>
          <cell r="EA65">
            <v>15.762336574511091</v>
          </cell>
          <cell r="EB65">
            <v>15.674080480080233</v>
          </cell>
          <cell r="EC65">
            <v>15.752191104722318</v>
          </cell>
          <cell r="ED65">
            <v>15.735769428101429</v>
          </cell>
          <cell r="EE65">
            <v>15.732777736679562</v>
          </cell>
          <cell r="EF65">
            <v>15.732777736679562</v>
          </cell>
          <cell r="EG65">
            <v>15.732777736679562</v>
          </cell>
          <cell r="EH65">
            <v>15.732777736679562</v>
          </cell>
          <cell r="EI65">
            <v>15.732777736679562</v>
          </cell>
          <cell r="EJ65">
            <v>15.732777736679562</v>
          </cell>
          <cell r="EK65">
            <v>15.732777736679562</v>
          </cell>
          <cell r="EL65">
            <v>15.732777736679562</v>
          </cell>
          <cell r="EM65">
            <v>15.732777736679562</v>
          </cell>
          <cell r="EN65">
            <v>15.732777736679562</v>
          </cell>
          <cell r="EO65">
            <v>15.732777736679562</v>
          </cell>
          <cell r="EP65">
            <v>15.732777736679562</v>
          </cell>
          <cell r="EQ65">
            <v>15.732777736679562</v>
          </cell>
          <cell r="ER65">
            <v>15.732777736679562</v>
          </cell>
          <cell r="ES65">
            <v>15.732777736679562</v>
          </cell>
          <cell r="ET65">
            <v>15.732777736679562</v>
          </cell>
        </row>
        <row r="66">
          <cell r="A66">
            <v>39886.740255088378</v>
          </cell>
          <cell r="B66">
            <v>34633.725512223325</v>
          </cell>
          <cell r="C66">
            <v>44423.988423961513</v>
          </cell>
          <cell r="D66">
            <v>17803.054989318694</v>
          </cell>
          <cell r="E66">
            <v>23237.00226135843</v>
          </cell>
          <cell r="F66">
            <v>21988.341499093058</v>
          </cell>
          <cell r="G66">
            <v>19878.515042760453</v>
          </cell>
          <cell r="H66">
            <v>20378.052646056251</v>
          </cell>
          <cell r="I66">
            <v>18737.75606410913</v>
          </cell>
          <cell r="J66">
            <v>20794.836328774141</v>
          </cell>
          <cell r="K66">
            <v>21586.404771322872</v>
          </cell>
          <cell r="L66">
            <v>23963.841682100472</v>
          </cell>
          <cell r="M66">
            <v>20297.862830714264</v>
          </cell>
          <cell r="N66">
            <v>23533.845843701776</v>
          </cell>
          <cell r="O66">
            <v>27169.586496135194</v>
          </cell>
          <cell r="P66">
            <v>22751.167499242812</v>
          </cell>
          <cell r="Q66">
            <v>26787.26870912081</v>
          </cell>
          <cell r="R66">
            <v>28903.111750785181</v>
          </cell>
          <cell r="S66">
            <v>29353.717342605465</v>
          </cell>
          <cell r="T66">
            <v>29833.784160237563</v>
          </cell>
          <cell r="U66">
            <v>28264.237307327567</v>
          </cell>
          <cell r="V66">
            <v>28264.237307327567</v>
          </cell>
          <cell r="W66">
            <v>28264.237307327567</v>
          </cell>
          <cell r="X66">
            <v>28264.237307327567</v>
          </cell>
          <cell r="Y66">
            <v>28264.237307327567</v>
          </cell>
          <cell r="Z66">
            <v>28264.237307327567</v>
          </cell>
          <cell r="AA66">
            <v>28264.237307327567</v>
          </cell>
          <cell r="AB66">
            <v>28264.237307327567</v>
          </cell>
          <cell r="AC66">
            <v>28264.237307327567</v>
          </cell>
          <cell r="AD66">
            <v>28264.237307327567</v>
          </cell>
          <cell r="AE66">
            <v>18029.479684041755</v>
          </cell>
          <cell r="AF66">
            <v>15655.028375642967</v>
          </cell>
          <cell r="AG66">
            <v>20080.392422435263</v>
          </cell>
          <cell r="AH66">
            <v>17803.054989318694</v>
          </cell>
          <cell r="AI66">
            <v>23237.00226135843</v>
          </cell>
          <cell r="AJ66">
            <v>21988.341499093058</v>
          </cell>
          <cell r="AK66">
            <v>19878.515042760453</v>
          </cell>
          <cell r="AL66">
            <v>20378.052646056251</v>
          </cell>
          <cell r="AM66">
            <v>18737.75606410913</v>
          </cell>
          <cell r="AN66">
            <v>20794.836328774141</v>
          </cell>
          <cell r="AO66">
            <v>21586.404771322872</v>
          </cell>
          <cell r="AP66">
            <v>23963.841682100472</v>
          </cell>
          <cell r="AQ66">
            <v>20297.862830714264</v>
          </cell>
          <cell r="AR66">
            <v>23533.845843701776</v>
          </cell>
          <cell r="AS66">
            <v>27169.586496135194</v>
          </cell>
          <cell r="AT66">
            <v>22751.167499242812</v>
          </cell>
          <cell r="AU66">
            <v>26787.26870912081</v>
          </cell>
          <cell r="AV66">
            <v>28903.111750785181</v>
          </cell>
          <cell r="AW66">
            <v>29353.717342605465</v>
          </cell>
          <cell r="AX66">
            <v>29833.784160237563</v>
          </cell>
          <cell r="AY66">
            <v>28264.237307327567</v>
          </cell>
          <cell r="AZ66">
            <v>28264.237307327567</v>
          </cell>
          <cell r="BA66">
            <v>28264.237307327567</v>
          </cell>
          <cell r="BB66">
            <v>28264.237307327567</v>
          </cell>
          <cell r="BC66">
            <v>28264.237307327567</v>
          </cell>
          <cell r="BD66">
            <v>28264.237307327567</v>
          </cell>
          <cell r="BE66">
            <v>28264.237307327567</v>
          </cell>
          <cell r="BF66">
            <v>28264.237307327567</v>
          </cell>
          <cell r="BG66">
            <v>28264.237307327567</v>
          </cell>
          <cell r="BH66">
            <v>28264.237307327567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3.1772885297443487</v>
          </cell>
          <cell r="CN66">
            <v>2.7655259943104258</v>
          </cell>
          <cell r="CO66">
            <v>3.5005257998588775</v>
          </cell>
          <cell r="CP66">
            <v>3.1460322259071614</v>
          </cell>
          <cell r="CQ66">
            <v>4.0926843845436407</v>
          </cell>
          <cell r="CR66">
            <v>3.8783380355128454</v>
          </cell>
          <cell r="CS66">
            <v>3.4975536482715168</v>
          </cell>
          <cell r="CT66">
            <v>3.549735745589834</v>
          </cell>
          <cell r="CU66">
            <v>3.3251973383733007</v>
          </cell>
          <cell r="CV66">
            <v>3.6641667928465775</v>
          </cell>
          <cell r="CW66">
            <v>3.7753603717193669</v>
          </cell>
          <cell r="CX66">
            <v>4.2414320658485041</v>
          </cell>
          <cell r="CY66">
            <v>3.5717210989534336</v>
          </cell>
          <cell r="CZ66">
            <v>4.0800321118345275</v>
          </cell>
          <cell r="DA66">
            <v>4.7753590546976836</v>
          </cell>
          <cell r="DB66">
            <v>3.9987724413070218</v>
          </cell>
          <cell r="DC66">
            <v>4.7081624226749321</v>
          </cell>
          <cell r="DD66">
            <v>5.0800455291317892</v>
          </cell>
          <cell r="DE66">
            <v>5.1592445074932192</v>
          </cell>
          <cell r="DF66">
            <v>5.2436216261794177</v>
          </cell>
          <cell r="DG66">
            <v>4.9677561919784896</v>
          </cell>
          <cell r="DH66">
            <v>4.9677561919784896</v>
          </cell>
          <cell r="DI66">
            <v>4.9677561919784896</v>
          </cell>
          <cell r="DJ66">
            <v>4.9677561919784896</v>
          </cell>
          <cell r="DK66">
            <v>4.9677561919784896</v>
          </cell>
          <cell r="DL66">
            <v>4.9677561919784896</v>
          </cell>
          <cell r="DM66">
            <v>4.9677561919784896</v>
          </cell>
          <cell r="DN66">
            <v>4.9677561919784896</v>
          </cell>
          <cell r="DO66">
            <v>4.9677561919784896</v>
          </cell>
          <cell r="DP66">
            <v>4.9677561919784896</v>
          </cell>
          <cell r="DQ66">
            <v>15.54653733470464</v>
          </cell>
          <cell r="DR66">
            <v>15.508980493631659</v>
          </cell>
          <cell r="DS66">
            <v>15.716145775104561</v>
          </cell>
          <cell r="DT66">
            <v>15.503812300383103</v>
          </cell>
          <cell r="DU66">
            <v>15.555321132155051</v>
          </cell>
          <cell r="DV66">
            <v>15.532950184523701</v>
          </cell>
          <cell r="DW66">
            <v>15.571365167071452</v>
          </cell>
          <cell r="DX66">
            <v>15.728010540343758</v>
          </cell>
          <cell r="DY66">
            <v>15.438577852637929</v>
          </cell>
          <cell r="DZ66">
            <v>15.548460958882471</v>
          </cell>
          <cell r="EA66">
            <v>15.664950936323962</v>
          </cell>
          <cell r="EB66">
            <v>15.479290898354577</v>
          </cell>
          <cell r="EC66">
            <v>15.569687989955881</v>
          </cell>
          <cell r="ED66">
            <v>15.802887873290233</v>
          </cell>
          <cell r="EE66">
            <v>15.58777516506456</v>
          </cell>
          <cell r="EF66">
            <v>15.58777516506456</v>
          </cell>
          <cell r="EG66">
            <v>15.58777516506456</v>
          </cell>
          <cell r="EH66">
            <v>15.58777516506456</v>
          </cell>
          <cell r="EI66">
            <v>15.58777516506456</v>
          </cell>
          <cell r="EJ66">
            <v>15.58777516506456</v>
          </cell>
          <cell r="EK66">
            <v>15.58777516506456</v>
          </cell>
          <cell r="EL66">
            <v>15.58777516506456</v>
          </cell>
          <cell r="EM66">
            <v>15.58777516506456</v>
          </cell>
          <cell r="EN66">
            <v>15.58777516506456</v>
          </cell>
          <cell r="EO66">
            <v>15.58777516506456</v>
          </cell>
          <cell r="EP66">
            <v>15.58777516506456</v>
          </cell>
          <cell r="EQ66">
            <v>15.58777516506456</v>
          </cell>
          <cell r="ER66">
            <v>15.58777516506456</v>
          </cell>
          <cell r="ES66">
            <v>15.58777516506456</v>
          </cell>
          <cell r="ET66">
            <v>15.58777516506456</v>
          </cell>
        </row>
        <row r="67">
          <cell r="A67">
            <v>43758.267724467696</v>
          </cell>
          <cell r="B67">
            <v>44243.753573815622</v>
          </cell>
          <cell r="C67">
            <v>42152.838782490238</v>
          </cell>
          <cell r="D67">
            <v>17495.872833932161</v>
          </cell>
          <cell r="E67">
            <v>17911.538434188929</v>
          </cell>
          <cell r="F67">
            <v>19703.792459565986</v>
          </cell>
          <cell r="G67">
            <v>23018.116024755102</v>
          </cell>
          <cell r="H67">
            <v>22646.245990799569</v>
          </cell>
          <cell r="I67">
            <v>22881.951920748004</v>
          </cell>
          <cell r="J67">
            <v>19161.186304653609</v>
          </cell>
          <cell r="K67">
            <v>21430.804357640704</v>
          </cell>
          <cell r="L67">
            <v>24115.166822720734</v>
          </cell>
          <cell r="M67">
            <v>22359.047364166141</v>
          </cell>
          <cell r="N67">
            <v>25203.158263624398</v>
          </cell>
          <cell r="O67">
            <v>26755.415678408757</v>
          </cell>
          <cell r="P67">
            <v>23561.449248760407</v>
          </cell>
          <cell r="Q67">
            <v>24720.400023017573</v>
          </cell>
          <cell r="R67">
            <v>27795.112683646985</v>
          </cell>
          <cell r="S67">
            <v>25717.234943785188</v>
          </cell>
          <cell r="T67">
            <v>26982.121041123795</v>
          </cell>
          <cell r="U67">
            <v>33178.468489721192</v>
          </cell>
          <cell r="V67">
            <v>33178.468489721192</v>
          </cell>
          <cell r="W67">
            <v>33178.468489721192</v>
          </cell>
          <cell r="X67">
            <v>33178.468489721192</v>
          </cell>
          <cell r="Y67">
            <v>33178.468489721192</v>
          </cell>
          <cell r="Z67">
            <v>33178.468489721192</v>
          </cell>
          <cell r="AA67">
            <v>33178.468489721192</v>
          </cell>
          <cell r="AB67">
            <v>33178.468489721192</v>
          </cell>
          <cell r="AC67">
            <v>33178.468489721192</v>
          </cell>
          <cell r="AD67">
            <v>33178.468489721192</v>
          </cell>
          <cell r="AE67">
            <v>19779.475432227249</v>
          </cell>
          <cell r="AF67">
            <v>19998.923228706219</v>
          </cell>
          <cell r="AG67">
            <v>19053.794458840046</v>
          </cell>
          <cell r="AH67">
            <v>17495.872833932161</v>
          </cell>
          <cell r="AI67">
            <v>17911.538434188929</v>
          </cell>
          <cell r="AJ67">
            <v>19703.792459565986</v>
          </cell>
          <cell r="AK67">
            <v>23018.116024755102</v>
          </cell>
          <cell r="AL67">
            <v>22646.245990799569</v>
          </cell>
          <cell r="AM67">
            <v>22881.951920748004</v>
          </cell>
          <cell r="AN67">
            <v>19161.186304653609</v>
          </cell>
          <cell r="AO67">
            <v>21430.804357640704</v>
          </cell>
          <cell r="AP67">
            <v>24115.166822720734</v>
          </cell>
          <cell r="AQ67">
            <v>22359.047364166141</v>
          </cell>
          <cell r="AR67">
            <v>25203.158263624398</v>
          </cell>
          <cell r="AS67">
            <v>26755.415678408757</v>
          </cell>
          <cell r="AT67">
            <v>23561.449248760407</v>
          </cell>
          <cell r="AU67">
            <v>24720.400023017573</v>
          </cell>
          <cell r="AV67">
            <v>27795.112683646985</v>
          </cell>
          <cell r="AW67">
            <v>25717.234943785188</v>
          </cell>
          <cell r="AX67">
            <v>26982.121041123795</v>
          </cell>
          <cell r="AY67">
            <v>33178.468489721192</v>
          </cell>
          <cell r="AZ67">
            <v>33178.468489721192</v>
          </cell>
          <cell r="BA67">
            <v>33178.468489721192</v>
          </cell>
          <cell r="BB67">
            <v>33178.468489721192</v>
          </cell>
          <cell r="BC67">
            <v>33178.468489721192</v>
          </cell>
          <cell r="BD67">
            <v>33178.468489721192</v>
          </cell>
          <cell r="BE67">
            <v>33178.468489721192</v>
          </cell>
          <cell r="BF67">
            <v>33178.468489721192</v>
          </cell>
          <cell r="BG67">
            <v>33178.468489721192</v>
          </cell>
          <cell r="BH67">
            <v>33178.468489721192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3.4545704578850209</v>
          </cell>
          <cell r="CN67">
            <v>3.5060379017638499</v>
          </cell>
          <cell r="CO67">
            <v>3.3473207386015602</v>
          </cell>
          <cell r="CP67">
            <v>3.1180785558222124</v>
          </cell>
          <cell r="CQ67">
            <v>3.2118071071484571</v>
          </cell>
          <cell r="CR67">
            <v>3.4216583060057499</v>
          </cell>
          <cell r="CS67">
            <v>3.9932143255762393</v>
          </cell>
          <cell r="CT67">
            <v>4.0181505401756974</v>
          </cell>
          <cell r="CU67">
            <v>4.0793510386911862</v>
          </cell>
          <cell r="CV67">
            <v>3.3549470049455152</v>
          </cell>
          <cell r="CW67">
            <v>3.8245834382560573</v>
          </cell>
          <cell r="CX67">
            <v>4.2670663373254358</v>
          </cell>
          <cell r="CY67">
            <v>3.8950596060713143</v>
          </cell>
          <cell r="CZ67">
            <v>4.4234207421877239</v>
          </cell>
          <cell r="DA67">
            <v>4.6502426213536889</v>
          </cell>
          <cell r="DB67">
            <v>4.0951131850986746</v>
          </cell>
          <cell r="DC67">
            <v>4.296545386761335</v>
          </cell>
          <cell r="DD67">
            <v>4.8309478432484187</v>
          </cell>
          <cell r="DE67">
            <v>4.4698009358705226</v>
          </cell>
          <cell r="DF67">
            <v>4.6896452960442438</v>
          </cell>
          <cell r="DG67">
            <v>5.7666055402252647</v>
          </cell>
          <cell r="DH67">
            <v>5.7666055402252647</v>
          </cell>
          <cell r="DI67">
            <v>5.7666055402252647</v>
          </cell>
          <cell r="DJ67">
            <v>5.7666055402252647</v>
          </cell>
          <cell r="DK67">
            <v>5.7666055402252647</v>
          </cell>
          <cell r="DL67">
            <v>5.7666055402252647</v>
          </cell>
          <cell r="DM67">
            <v>5.7666055402252647</v>
          </cell>
          <cell r="DN67">
            <v>5.7666055402252647</v>
          </cell>
          <cell r="DO67">
            <v>5.7666055402252647</v>
          </cell>
          <cell r="DP67">
            <v>5.7666055402252647</v>
          </cell>
          <cell r="DQ67">
            <v>15.686564888624222</v>
          </cell>
          <cell r="DR67">
            <v>15.627774720302092</v>
          </cell>
          <cell r="DS67">
            <v>15.595212014660639</v>
          </cell>
          <cell r="DT67">
            <v>15.372896261914997</v>
          </cell>
          <cell r="DU67">
            <v>15.278846581307327</v>
          </cell>
          <cell r="DV67">
            <v>15.776850933699311</v>
          </cell>
          <cell r="DW67">
            <v>15.792623794509499</v>
          </cell>
          <cell r="DX67">
            <v>15.441061489229691</v>
          </cell>
          <cell r="DY67">
            <v>15.367708892990859</v>
          </cell>
          <cell r="DZ67">
            <v>15.647460528372777</v>
          </cell>
          <cell r="EA67">
            <v>15.351876468267001</v>
          </cell>
          <cell r="EB67">
            <v>15.483459823745417</v>
          </cell>
          <cell r="EC67">
            <v>15.727015811498861</v>
          </cell>
          <cell r="ED67">
            <v>15.610034109781214</v>
          </cell>
          <cell r="EE67">
            <v>15.76315789876589</v>
          </cell>
          <cell r="EF67">
            <v>15.76315789876589</v>
          </cell>
          <cell r="EG67">
            <v>15.76315789876589</v>
          </cell>
          <cell r="EH67">
            <v>15.76315789876589</v>
          </cell>
          <cell r="EI67">
            <v>15.76315789876589</v>
          </cell>
          <cell r="EJ67">
            <v>15.76315789876589</v>
          </cell>
          <cell r="EK67">
            <v>15.76315789876589</v>
          </cell>
          <cell r="EL67">
            <v>15.76315789876589</v>
          </cell>
          <cell r="EM67">
            <v>15.76315789876589</v>
          </cell>
          <cell r="EN67">
            <v>15.76315789876589</v>
          </cell>
          <cell r="EO67">
            <v>15.76315789876589</v>
          </cell>
          <cell r="EP67">
            <v>15.76315789876589</v>
          </cell>
          <cell r="EQ67">
            <v>15.76315789876589</v>
          </cell>
          <cell r="ER67">
            <v>15.76315789876589</v>
          </cell>
          <cell r="ES67">
            <v>15.76315789876589</v>
          </cell>
          <cell r="ET67">
            <v>15.76315789876589</v>
          </cell>
        </row>
        <row r="68">
          <cell r="A68">
            <v>35690.925938815388</v>
          </cell>
          <cell r="B68">
            <v>42645.138382886289</v>
          </cell>
          <cell r="C68">
            <v>42109.099566085781</v>
          </cell>
          <cell r="D68">
            <v>18347.839496399469</v>
          </cell>
          <cell r="E68">
            <v>19822.646362236879</v>
          </cell>
          <cell r="F68">
            <v>17914.344741412067</v>
          </cell>
          <cell r="G68">
            <v>21893.524430386118</v>
          </cell>
          <cell r="H68">
            <v>24487.189793285674</v>
          </cell>
          <cell r="I68">
            <v>22284.265810376022</v>
          </cell>
          <cell r="J68">
            <v>22584.128626290192</v>
          </cell>
          <cell r="K68">
            <v>23862.478823571095</v>
          </cell>
          <cell r="L68">
            <v>21765.566117045411</v>
          </cell>
          <cell r="M68">
            <v>22303.218240027731</v>
          </cell>
          <cell r="N68">
            <v>28221.286711643817</v>
          </cell>
          <cell r="O68">
            <v>28927.696517635097</v>
          </cell>
          <cell r="P68">
            <v>25872.667742392721</v>
          </cell>
          <cell r="Q68">
            <v>25506.959317537781</v>
          </cell>
          <cell r="R68">
            <v>29564.992631372679</v>
          </cell>
          <cell r="S68">
            <v>29926.801084216906</v>
          </cell>
          <cell r="T68">
            <v>26770.771660708033</v>
          </cell>
          <cell r="U68">
            <v>33026.010663964174</v>
          </cell>
          <cell r="V68">
            <v>33026.010663964174</v>
          </cell>
          <cell r="W68">
            <v>33026.010663964174</v>
          </cell>
          <cell r="X68">
            <v>33026.010663964174</v>
          </cell>
          <cell r="Y68">
            <v>33026.010663964174</v>
          </cell>
          <cell r="Z68">
            <v>33026.010663964174</v>
          </cell>
          <cell r="AA68">
            <v>33026.010663964174</v>
          </cell>
          <cell r="AB68">
            <v>33026.010663964174</v>
          </cell>
          <cell r="AC68">
            <v>33026.010663964174</v>
          </cell>
          <cell r="AD68">
            <v>33026.010663964174</v>
          </cell>
          <cell r="AE68">
            <v>16132.900808719774</v>
          </cell>
          <cell r="AF68">
            <v>19276.322185774825</v>
          </cell>
          <cell r="AG68">
            <v>19034.023594925951</v>
          </cell>
          <cell r="AH68">
            <v>18347.839496399469</v>
          </cell>
          <cell r="AI68">
            <v>19822.646362236879</v>
          </cell>
          <cell r="AJ68">
            <v>17914.344741412067</v>
          </cell>
          <cell r="AK68">
            <v>21893.524430386118</v>
          </cell>
          <cell r="AL68">
            <v>24487.189793285674</v>
          </cell>
          <cell r="AM68">
            <v>22284.265810376022</v>
          </cell>
          <cell r="AN68">
            <v>22584.128626290192</v>
          </cell>
          <cell r="AO68">
            <v>23862.478823571095</v>
          </cell>
          <cell r="AP68">
            <v>21765.566117045411</v>
          </cell>
          <cell r="AQ68">
            <v>22303.218240027731</v>
          </cell>
          <cell r="AR68">
            <v>28221.286711643817</v>
          </cell>
          <cell r="AS68">
            <v>28927.696517635097</v>
          </cell>
          <cell r="AT68">
            <v>25872.667742392721</v>
          </cell>
          <cell r="AU68">
            <v>25506.959317537781</v>
          </cell>
          <cell r="AV68">
            <v>29564.992631372679</v>
          </cell>
          <cell r="AW68">
            <v>29926.801084216906</v>
          </cell>
          <cell r="AX68">
            <v>26770.771660708033</v>
          </cell>
          <cell r="AY68">
            <v>33026.010663964174</v>
          </cell>
          <cell r="AZ68">
            <v>33026.010663964174</v>
          </cell>
          <cell r="BA68">
            <v>33026.010663964174</v>
          </cell>
          <cell r="BB68">
            <v>33026.010663964174</v>
          </cell>
          <cell r="BC68">
            <v>33026.010663964174</v>
          </cell>
          <cell r="BD68">
            <v>33026.010663964174</v>
          </cell>
          <cell r="BE68">
            <v>33026.010663964174</v>
          </cell>
          <cell r="BF68">
            <v>33026.010663964174</v>
          </cell>
          <cell r="BG68">
            <v>33026.010663964174</v>
          </cell>
          <cell r="BH68">
            <v>33026.010663964174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2.810917061139818</v>
          </cell>
          <cell r="CN68">
            <v>3.4336544431569536</v>
          </cell>
          <cell r="CO68">
            <v>3.3945605050789052</v>
          </cell>
          <cell r="CP68">
            <v>3.193598297979559</v>
          </cell>
          <cell r="CQ68">
            <v>3.5102035758450043</v>
          </cell>
          <cell r="CR68">
            <v>3.1572464165772476</v>
          </cell>
          <cell r="CS68">
            <v>3.8740531175158206</v>
          </cell>
          <cell r="CT68">
            <v>4.3239681003757253</v>
          </cell>
          <cell r="CU68">
            <v>3.8236407996566881</v>
          </cell>
          <cell r="CV68">
            <v>3.9837908926311756</v>
          </cell>
          <cell r="CW68">
            <v>4.1384156898965863</v>
          </cell>
          <cell r="CX68">
            <v>3.8715010718939449</v>
          </cell>
          <cell r="CY68">
            <v>3.9330699841572554</v>
          </cell>
          <cell r="CZ68">
            <v>4.8499496521328593</v>
          </cell>
          <cell r="DA68">
            <v>5.1221191362105243</v>
          </cell>
          <cell r="DB68">
            <v>4.5811766058641075</v>
          </cell>
          <cell r="DC68">
            <v>4.5164219815171274</v>
          </cell>
          <cell r="DD68">
            <v>5.234962777860936</v>
          </cell>
          <cell r="DE68">
            <v>5.2990268487359318</v>
          </cell>
          <cell r="DF68">
            <v>4.7402005109823087</v>
          </cell>
          <cell r="DG68">
            <v>5.8477923090577706</v>
          </cell>
          <cell r="DH68">
            <v>5.8477923090577706</v>
          </cell>
          <cell r="DI68">
            <v>5.8477923090577706</v>
          </cell>
          <cell r="DJ68">
            <v>5.8477923090577706</v>
          </cell>
          <cell r="DK68">
            <v>5.8477923090577706</v>
          </cell>
          <cell r="DL68">
            <v>5.8477923090577706</v>
          </cell>
          <cell r="DM68">
            <v>5.8477923090577706</v>
          </cell>
          <cell r="DN68">
            <v>5.8477923090577706</v>
          </cell>
          <cell r="DO68">
            <v>5.8477923090577706</v>
          </cell>
          <cell r="DP68">
            <v>5.8477923090577706</v>
          </cell>
          <cell r="DQ68">
            <v>15.724308928967483</v>
          </cell>
          <cell r="DR68">
            <v>15.380651279604749</v>
          </cell>
          <cell r="DS68">
            <v>15.362227237101505</v>
          </cell>
          <cell r="DT68">
            <v>15.740255575222259</v>
          </cell>
          <cell r="DU68">
            <v>15.471644022081652</v>
          </cell>
          <cell r="DV68">
            <v>15.545317050362403</v>
          </cell>
          <cell r="DW68">
            <v>15.483075965630889</v>
          </cell>
          <cell r="DX68">
            <v>15.515422329006489</v>
          </cell>
          <cell r="DY68">
            <v>15.9671857899434</v>
          </cell>
          <cell r="DZ68">
            <v>15.531519266732552</v>
          </cell>
          <cell r="EA68">
            <v>15.797507841167924</v>
          </cell>
          <cell r="EB68">
            <v>15.402730590678441</v>
          </cell>
          <cell r="EC68">
            <v>15.536135322549642</v>
          </cell>
          <cell r="ED68">
            <v>15.942143584218169</v>
          </cell>
          <cell r="EE68">
            <v>15.472885529298345</v>
          </cell>
          <cell r="EF68">
            <v>15.472885529298345</v>
          </cell>
          <cell r="EG68">
            <v>15.472885529298345</v>
          </cell>
          <cell r="EH68">
            <v>15.472885529298345</v>
          </cell>
          <cell r="EI68">
            <v>15.472885529298345</v>
          </cell>
          <cell r="EJ68">
            <v>15.472885529298345</v>
          </cell>
          <cell r="EK68">
            <v>15.472885529298345</v>
          </cell>
          <cell r="EL68">
            <v>15.472885529298345</v>
          </cell>
          <cell r="EM68">
            <v>15.472885529298345</v>
          </cell>
          <cell r="EN68">
            <v>15.472885529298345</v>
          </cell>
          <cell r="EO68">
            <v>15.472885529298345</v>
          </cell>
          <cell r="EP68">
            <v>15.472885529298345</v>
          </cell>
          <cell r="EQ68">
            <v>15.472885529298345</v>
          </cell>
          <cell r="ER68">
            <v>15.472885529298345</v>
          </cell>
          <cell r="ES68">
            <v>15.472885529298345</v>
          </cell>
          <cell r="ET68">
            <v>15.472885529298345</v>
          </cell>
        </row>
        <row r="69">
          <cell r="A69">
            <v>36254.303497241788</v>
          </cell>
          <cell r="B69">
            <v>38573.905408490042</v>
          </cell>
          <cell r="C69">
            <v>41432.462250418946</v>
          </cell>
          <cell r="D69">
            <v>19240.874408688753</v>
          </cell>
          <cell r="E69">
            <v>18427.917122357969</v>
          </cell>
          <cell r="F69">
            <v>19034.009356055394</v>
          </cell>
          <cell r="G69">
            <v>21177.754949461378</v>
          </cell>
          <cell r="H69">
            <v>21991.342925207744</v>
          </cell>
          <cell r="I69">
            <v>19968.88830048512</v>
          </cell>
          <cell r="J69">
            <v>23235.846617129137</v>
          </cell>
          <cell r="K69">
            <v>20719.220672224445</v>
          </cell>
          <cell r="L69">
            <v>25523.892836214207</v>
          </cell>
          <cell r="M69">
            <v>24240.409641373353</v>
          </cell>
          <cell r="N69">
            <v>24384.739370476815</v>
          </cell>
          <cell r="O69">
            <v>26960.534400508917</v>
          </cell>
          <cell r="P69">
            <v>27634.503807091802</v>
          </cell>
          <cell r="Q69">
            <v>25791.472319254877</v>
          </cell>
          <cell r="R69">
            <v>28165.919452669204</v>
          </cell>
          <cell r="S69">
            <v>28416.045901885474</v>
          </cell>
          <cell r="T69">
            <v>26027.274311884961</v>
          </cell>
          <cell r="U69">
            <v>25002.586324223186</v>
          </cell>
          <cell r="V69">
            <v>25002.586324223186</v>
          </cell>
          <cell r="W69">
            <v>25002.586324223186</v>
          </cell>
          <cell r="X69">
            <v>25002.586324223186</v>
          </cell>
          <cell r="Y69">
            <v>25002.586324223186</v>
          </cell>
          <cell r="Z69">
            <v>25002.586324223186</v>
          </cell>
          <cell r="AA69">
            <v>25002.586324223186</v>
          </cell>
          <cell r="AB69">
            <v>25002.586324223186</v>
          </cell>
          <cell r="AC69">
            <v>25002.586324223186</v>
          </cell>
          <cell r="AD69">
            <v>25002.586324223186</v>
          </cell>
          <cell r="AE69">
            <v>16387.556972124807</v>
          </cell>
          <cell r="AF69">
            <v>17436.056179291267</v>
          </cell>
          <cell r="AG69">
            <v>18728.172109989842</v>
          </cell>
          <cell r="AH69">
            <v>19240.874408688753</v>
          </cell>
          <cell r="AI69">
            <v>18427.917122357969</v>
          </cell>
          <cell r="AJ69">
            <v>19034.009356055394</v>
          </cell>
          <cell r="AK69">
            <v>21177.754949461378</v>
          </cell>
          <cell r="AL69">
            <v>21991.342925207744</v>
          </cell>
          <cell r="AM69">
            <v>19968.88830048512</v>
          </cell>
          <cell r="AN69">
            <v>23235.846617129137</v>
          </cell>
          <cell r="AO69">
            <v>20719.220672224445</v>
          </cell>
          <cell r="AP69">
            <v>25523.892836214207</v>
          </cell>
          <cell r="AQ69">
            <v>24240.409641373353</v>
          </cell>
          <cell r="AR69">
            <v>24384.739370476815</v>
          </cell>
          <cell r="AS69">
            <v>26960.534400508917</v>
          </cell>
          <cell r="AT69">
            <v>27634.503807091802</v>
          </cell>
          <cell r="AU69">
            <v>25791.472319254877</v>
          </cell>
          <cell r="AV69">
            <v>28165.919452669204</v>
          </cell>
          <cell r="AW69">
            <v>28416.045901885474</v>
          </cell>
          <cell r="AX69">
            <v>26027.274311884961</v>
          </cell>
          <cell r="AY69">
            <v>25002.586324223186</v>
          </cell>
          <cell r="AZ69">
            <v>25002.586324223186</v>
          </cell>
          <cell r="BA69">
            <v>25002.586324223186</v>
          </cell>
          <cell r="BB69">
            <v>25002.586324223186</v>
          </cell>
          <cell r="BC69">
            <v>25002.586324223186</v>
          </cell>
          <cell r="BD69">
            <v>25002.586324223186</v>
          </cell>
          <cell r="BE69">
            <v>25002.586324223186</v>
          </cell>
          <cell r="BF69">
            <v>25002.586324223186</v>
          </cell>
          <cell r="BG69">
            <v>25002.586324223186</v>
          </cell>
          <cell r="BH69">
            <v>25002.586324223186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2.8380180631986689</v>
          </cell>
          <cell r="CN69">
            <v>3.0319780815758999</v>
          </cell>
          <cell r="CO69">
            <v>3.2582448769011521</v>
          </cell>
          <cell r="CP69">
            <v>3.2834316205028617</v>
          </cell>
          <cell r="CQ69">
            <v>3.2515716355431326</v>
          </cell>
          <cell r="CR69">
            <v>3.3251926442814774</v>
          </cell>
          <cell r="CS69">
            <v>3.7270001854837442</v>
          </cell>
          <cell r="CT69">
            <v>3.8888158561264592</v>
          </cell>
          <cell r="CU69">
            <v>3.5166075154590324</v>
          </cell>
          <cell r="CV69">
            <v>4.0954055251919605</v>
          </cell>
          <cell r="CW69">
            <v>3.6067116885790522</v>
          </cell>
          <cell r="CX69">
            <v>4.4124267070907193</v>
          </cell>
          <cell r="CY69">
            <v>4.2268595039082806</v>
          </cell>
          <cell r="CZ69">
            <v>4.2937246498454975</v>
          </cell>
          <cell r="DA69">
            <v>4.7573378580602315</v>
          </cell>
          <cell r="DB69">
            <v>4.8762635486819512</v>
          </cell>
          <cell r="DC69">
            <v>4.5510502817476661</v>
          </cell>
          <cell r="DD69">
            <v>4.9700348267847758</v>
          </cell>
          <cell r="DE69">
            <v>5.014171044876071</v>
          </cell>
          <cell r="DF69">
            <v>4.5926588689470345</v>
          </cell>
          <cell r="DG69">
            <v>4.4118469130716012</v>
          </cell>
          <cell r="DH69">
            <v>4.4118469130716012</v>
          </cell>
          <cell r="DI69">
            <v>4.4118469130716012</v>
          </cell>
          <cell r="DJ69">
            <v>4.4118469130716012</v>
          </cell>
          <cell r="DK69">
            <v>4.4118469130716012</v>
          </cell>
          <cell r="DL69">
            <v>4.4118469130716012</v>
          </cell>
          <cell r="DM69">
            <v>4.4118469130716012</v>
          </cell>
          <cell r="DN69">
            <v>4.4118469130716012</v>
          </cell>
          <cell r="DO69">
            <v>4.4118469130716012</v>
          </cell>
          <cell r="DP69">
            <v>4.4118469130716012</v>
          </cell>
          <cell r="DQ69">
            <v>15.819989641427039</v>
          </cell>
          <cell r="DR69">
            <v>15.755396524745386</v>
          </cell>
          <cell r="DS69">
            <v>15.747760685229574</v>
          </cell>
          <cell r="DT69">
            <v>16.054765410126958</v>
          </cell>
          <cell r="DU69">
            <v>15.527089613823158</v>
          </cell>
          <cell r="DV69">
            <v>15.682691626360283</v>
          </cell>
          <cell r="DW69">
            <v>15.567814206950368</v>
          </cell>
          <cell r="DX69">
            <v>15.493213569033287</v>
          </cell>
          <cell r="DY69">
            <v>15.557403768980565</v>
          </cell>
          <cell r="DZ69">
            <v>15.544212497143466</v>
          </cell>
          <cell r="EA69">
            <v>15.738709673643072</v>
          </cell>
          <cell r="EB69">
            <v>15.848075937782781</v>
          </cell>
          <cell r="EC69">
            <v>15.711920670141856</v>
          </cell>
          <cell r="ED69">
            <v>15.559336141174766</v>
          </cell>
          <cell r="EE69">
            <v>15.526430960640486</v>
          </cell>
          <cell r="EF69">
            <v>15.526430960640486</v>
          </cell>
          <cell r="EG69">
            <v>15.526430960640486</v>
          </cell>
          <cell r="EH69">
            <v>15.526430960640486</v>
          </cell>
          <cell r="EI69">
            <v>15.526430960640486</v>
          </cell>
          <cell r="EJ69">
            <v>15.526430960640486</v>
          </cell>
          <cell r="EK69">
            <v>15.526430960640486</v>
          </cell>
          <cell r="EL69">
            <v>15.526430960640486</v>
          </cell>
          <cell r="EM69">
            <v>15.526430960640486</v>
          </cell>
          <cell r="EN69">
            <v>15.526430960640486</v>
          </cell>
          <cell r="EO69">
            <v>15.526430960640486</v>
          </cell>
          <cell r="EP69">
            <v>15.526430960640486</v>
          </cell>
          <cell r="EQ69">
            <v>15.526430960640486</v>
          </cell>
          <cell r="ER69">
            <v>15.526430960640486</v>
          </cell>
          <cell r="ES69">
            <v>15.526430960640486</v>
          </cell>
          <cell r="ET69">
            <v>15.526430960640486</v>
          </cell>
        </row>
        <row r="70">
          <cell r="A70">
            <v>39633.004266751137</v>
          </cell>
          <cell r="B70">
            <v>39404.52834849924</v>
          </cell>
          <cell r="C70">
            <v>40230.111662119329</v>
          </cell>
          <cell r="D70">
            <v>17850.462211309856</v>
          </cell>
          <cell r="E70">
            <v>20216.753945566918</v>
          </cell>
          <cell r="F70">
            <v>21073.098693592296</v>
          </cell>
          <cell r="G70">
            <v>20191.28619390383</v>
          </cell>
          <cell r="H70">
            <v>21062.479103485399</v>
          </cell>
          <cell r="I70">
            <v>21587.878599732474</v>
          </cell>
          <cell r="J70">
            <v>25237.307753688776</v>
          </cell>
          <cell r="K70">
            <v>21396.567364264076</v>
          </cell>
          <cell r="L70">
            <v>22752.301278678795</v>
          </cell>
          <cell r="M70">
            <v>21657.852736588047</v>
          </cell>
          <cell r="N70">
            <v>25070.01567992289</v>
          </cell>
          <cell r="O70">
            <v>27262.060681936371</v>
          </cell>
          <cell r="P70">
            <v>27875.456066188155</v>
          </cell>
          <cell r="Q70">
            <v>28425.182526307024</v>
          </cell>
          <cell r="R70">
            <v>26472.741296946628</v>
          </cell>
          <cell r="S70">
            <v>29853.205412886568</v>
          </cell>
          <cell r="T70">
            <v>30406.901421033435</v>
          </cell>
          <cell r="U70">
            <v>26984.867570039118</v>
          </cell>
          <cell r="V70">
            <v>26984.867570039118</v>
          </cell>
          <cell r="W70">
            <v>26984.867570039118</v>
          </cell>
          <cell r="X70">
            <v>26984.867570039118</v>
          </cell>
          <cell r="Y70">
            <v>26984.867570039118</v>
          </cell>
          <cell r="Z70">
            <v>26984.867570039118</v>
          </cell>
          <cell r="AA70">
            <v>26984.867570039118</v>
          </cell>
          <cell r="AB70">
            <v>26984.867570039118</v>
          </cell>
          <cell r="AC70">
            <v>26984.867570039118</v>
          </cell>
          <cell r="AD70">
            <v>26984.867570039118</v>
          </cell>
          <cell r="AE70">
            <v>17914.786735518519</v>
          </cell>
          <cell r="AF70">
            <v>17811.511764937539</v>
          </cell>
          <cell r="AG70">
            <v>18184.689354412239</v>
          </cell>
          <cell r="AH70">
            <v>17850.462211309856</v>
          </cell>
          <cell r="AI70">
            <v>20216.753945566918</v>
          </cell>
          <cell r="AJ70">
            <v>21073.098693592296</v>
          </cell>
          <cell r="AK70">
            <v>20191.28619390383</v>
          </cell>
          <cell r="AL70">
            <v>21062.479103485399</v>
          </cell>
          <cell r="AM70">
            <v>21587.878599732474</v>
          </cell>
          <cell r="AN70">
            <v>25237.307753688776</v>
          </cell>
          <cell r="AO70">
            <v>21396.567364264076</v>
          </cell>
          <cell r="AP70">
            <v>22752.301278678795</v>
          </cell>
          <cell r="AQ70">
            <v>21657.852736588047</v>
          </cell>
          <cell r="AR70">
            <v>25070.01567992289</v>
          </cell>
          <cell r="AS70">
            <v>27262.060681936371</v>
          </cell>
          <cell r="AT70">
            <v>27875.456066188155</v>
          </cell>
          <cell r="AU70">
            <v>28425.182526307024</v>
          </cell>
          <cell r="AV70">
            <v>26472.741296946628</v>
          </cell>
          <cell r="AW70">
            <v>29853.205412886568</v>
          </cell>
          <cell r="AX70">
            <v>30406.901421033435</v>
          </cell>
          <cell r="AY70">
            <v>26984.867570039118</v>
          </cell>
          <cell r="AZ70">
            <v>26984.867570039118</v>
          </cell>
          <cell r="BA70">
            <v>26984.867570039118</v>
          </cell>
          <cell r="BB70">
            <v>26984.867570039118</v>
          </cell>
          <cell r="BC70">
            <v>26984.867570039118</v>
          </cell>
          <cell r="BD70">
            <v>26984.867570039118</v>
          </cell>
          <cell r="BE70">
            <v>26984.867570039118</v>
          </cell>
          <cell r="BF70">
            <v>26984.867570039118</v>
          </cell>
          <cell r="BG70">
            <v>26984.867570039118</v>
          </cell>
          <cell r="BH70">
            <v>26984.867570039118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3.1354863674582454</v>
          </cell>
          <cell r="CN70">
            <v>3.1060351543151552</v>
          </cell>
          <cell r="CO70">
            <v>3.190011446583243</v>
          </cell>
          <cell r="CP70">
            <v>3.1419087640274177</v>
          </cell>
          <cell r="CQ70">
            <v>3.5004375317214058</v>
          </cell>
          <cell r="CR70">
            <v>3.6619085291386102</v>
          </cell>
          <cell r="CS70">
            <v>3.6229625788676523</v>
          </cell>
          <cell r="CT70">
            <v>3.7233946611767781</v>
          </cell>
          <cell r="CU70">
            <v>3.7954962104002803</v>
          </cell>
          <cell r="CV70">
            <v>4.450488091077303</v>
          </cell>
          <cell r="CW70">
            <v>3.7858866379625105</v>
          </cell>
          <cell r="CX70">
            <v>3.9929871992654569</v>
          </cell>
          <cell r="CY70">
            <v>3.7923888058347388</v>
          </cell>
          <cell r="CZ70">
            <v>4.4302325318959683</v>
          </cell>
          <cell r="DA70">
            <v>4.7266489208079925</v>
          </cell>
          <cell r="DB70">
            <v>4.8329983514261752</v>
          </cell>
          <cell r="DC70">
            <v>4.9283089741181021</v>
          </cell>
          <cell r="DD70">
            <v>4.5897980912701266</v>
          </cell>
          <cell r="DE70">
            <v>5.1758971118780863</v>
          </cell>
          <cell r="DF70">
            <v>5.2718959679402468</v>
          </cell>
          <cell r="DG70">
            <v>4.6785896585794147</v>
          </cell>
          <cell r="DH70">
            <v>4.6785896585794147</v>
          </cell>
          <cell r="DI70">
            <v>4.6785896585794147</v>
          </cell>
          <cell r="DJ70">
            <v>4.6785896585794147</v>
          </cell>
          <cell r="DK70">
            <v>4.6785896585794147</v>
          </cell>
          <cell r="DL70">
            <v>4.6785896585794147</v>
          </cell>
          <cell r="DM70">
            <v>4.6785896585794147</v>
          </cell>
          <cell r="DN70">
            <v>4.6785896585794147</v>
          </cell>
          <cell r="DO70">
            <v>4.6785896585794147</v>
          </cell>
          <cell r="DP70">
            <v>4.6785896585794147</v>
          </cell>
          <cell r="DQ70">
            <v>15.653586634586091</v>
          </cell>
          <cell r="DR70">
            <v>15.710917599209024</v>
          </cell>
          <cell r="DS70">
            <v>15.617833214291263</v>
          </cell>
          <cell r="DT70">
            <v>15.565498426093093</v>
          </cell>
          <cell r="DU70">
            <v>15.823269654784461</v>
          </cell>
          <cell r="DV70">
            <v>15.766236788641711</v>
          </cell>
          <cell r="DW70">
            <v>15.268883160630097</v>
          </cell>
          <cell r="DX70">
            <v>15.498067610993479</v>
          </cell>
          <cell r="DY70">
            <v>15.582909215905092</v>
          </cell>
          <cell r="DZ70">
            <v>15.53611817383354</v>
          </cell>
          <cell r="EA70">
            <v>15.484016852755424</v>
          </cell>
          <cell r="EB70">
            <v>15.611137448135901</v>
          </cell>
          <cell r="EC70">
            <v>15.646228769759997</v>
          </cell>
          <cell r="ED70">
            <v>15.503695115558113</v>
          </cell>
          <cell r="EE70">
            <v>15.802015013633946</v>
          </cell>
          <cell r="EF70">
            <v>15.802015013633946</v>
          </cell>
          <cell r="EG70">
            <v>15.802015013633946</v>
          </cell>
          <cell r="EH70">
            <v>15.802015013633946</v>
          </cell>
          <cell r="EI70">
            <v>15.802015013633946</v>
          </cell>
          <cell r="EJ70">
            <v>15.802015013633946</v>
          </cell>
          <cell r="EK70">
            <v>15.802015013633946</v>
          </cell>
          <cell r="EL70">
            <v>15.802015013633946</v>
          </cell>
          <cell r="EM70">
            <v>15.802015013633946</v>
          </cell>
          <cell r="EN70">
            <v>15.802015013633946</v>
          </cell>
          <cell r="EO70">
            <v>15.802015013633946</v>
          </cell>
          <cell r="EP70">
            <v>15.802015013633946</v>
          </cell>
          <cell r="EQ70">
            <v>15.802015013633946</v>
          </cell>
          <cell r="ER70">
            <v>15.802015013633946</v>
          </cell>
          <cell r="ES70">
            <v>15.802015013633946</v>
          </cell>
          <cell r="ET70">
            <v>15.802015013633946</v>
          </cell>
        </row>
        <row r="71">
          <cell r="A71">
            <v>39965.357852725036</v>
          </cell>
          <cell r="B71">
            <v>38386.083421316907</v>
          </cell>
          <cell r="C71">
            <v>35157.766038066533</v>
          </cell>
          <cell r="D71">
            <v>18038.395744677626</v>
          </cell>
          <cell r="E71">
            <v>22470.050886950921</v>
          </cell>
          <cell r="F71">
            <v>19723.038267754666</v>
          </cell>
          <cell r="G71">
            <v>18086.201632684995</v>
          </cell>
          <cell r="H71">
            <v>16739.073554116803</v>
          </cell>
          <cell r="I71">
            <v>21312.563498230833</v>
          </cell>
          <cell r="J71">
            <v>22945.44746085909</v>
          </cell>
          <cell r="K71">
            <v>26212.605202354636</v>
          </cell>
          <cell r="L71">
            <v>22695.454300669324</v>
          </cell>
          <cell r="M71">
            <v>24664.757692897652</v>
          </cell>
          <cell r="N71">
            <v>23195.893774795579</v>
          </cell>
          <cell r="O71">
            <v>25293.717994167848</v>
          </cell>
          <cell r="P71">
            <v>25054.67798192336</v>
          </cell>
          <cell r="Q71">
            <v>26060.232524448918</v>
          </cell>
          <cell r="R71">
            <v>28101.569089745157</v>
          </cell>
          <cell r="S71">
            <v>28655.836813772661</v>
          </cell>
          <cell r="T71">
            <v>28595.898319435481</v>
          </cell>
          <cell r="U71">
            <v>27295.770580511686</v>
          </cell>
          <cell r="V71">
            <v>27295.770580511686</v>
          </cell>
          <cell r="W71">
            <v>27295.770580511686</v>
          </cell>
          <cell r="X71">
            <v>27295.770580511686</v>
          </cell>
          <cell r="Y71">
            <v>27295.770580511686</v>
          </cell>
          <cell r="Z71">
            <v>27295.770580511686</v>
          </cell>
          <cell r="AA71">
            <v>27295.770580511686</v>
          </cell>
          <cell r="AB71">
            <v>27295.770580511686</v>
          </cell>
          <cell r="AC71">
            <v>27295.770580511686</v>
          </cell>
          <cell r="AD71">
            <v>27295.770580511686</v>
          </cell>
          <cell r="AE71">
            <v>18065.016164845481</v>
          </cell>
          <cell r="AF71">
            <v>17351.157471592982</v>
          </cell>
          <cell r="AG71">
            <v>15891.903536507969</v>
          </cell>
          <cell r="AH71">
            <v>18038.395744677626</v>
          </cell>
          <cell r="AI71">
            <v>22470.050886950921</v>
          </cell>
          <cell r="AJ71">
            <v>19723.038267754666</v>
          </cell>
          <cell r="AK71">
            <v>18086.201632684995</v>
          </cell>
          <cell r="AL71">
            <v>16739.073554116803</v>
          </cell>
          <cell r="AM71">
            <v>21312.563498230833</v>
          </cell>
          <cell r="AN71">
            <v>22945.44746085909</v>
          </cell>
          <cell r="AO71">
            <v>26212.605202354636</v>
          </cell>
          <cell r="AP71">
            <v>22695.454300669324</v>
          </cell>
          <cell r="AQ71">
            <v>24664.757692897652</v>
          </cell>
          <cell r="AR71">
            <v>23195.893774795579</v>
          </cell>
          <cell r="AS71">
            <v>25293.717994167848</v>
          </cell>
          <cell r="AT71">
            <v>25054.67798192336</v>
          </cell>
          <cell r="AU71">
            <v>26060.232524448918</v>
          </cell>
          <cell r="AV71">
            <v>28101.569089745157</v>
          </cell>
          <cell r="AW71">
            <v>28655.836813772661</v>
          </cell>
          <cell r="AX71">
            <v>28595.898319435481</v>
          </cell>
          <cell r="AY71">
            <v>27295.770580511686</v>
          </cell>
          <cell r="AZ71">
            <v>27295.770580511686</v>
          </cell>
          <cell r="BA71">
            <v>27295.770580511686</v>
          </cell>
          <cell r="BB71">
            <v>27295.770580511686</v>
          </cell>
          <cell r="BC71">
            <v>27295.770580511686</v>
          </cell>
          <cell r="BD71">
            <v>27295.770580511686</v>
          </cell>
          <cell r="BE71">
            <v>27295.770580511686</v>
          </cell>
          <cell r="BF71">
            <v>27295.770580511686</v>
          </cell>
          <cell r="BG71">
            <v>27295.770580511686</v>
          </cell>
          <cell r="BH71">
            <v>27295.770580511686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3.183425514652841</v>
          </cell>
          <cell r="CN71">
            <v>3.0154026070886779</v>
          </cell>
          <cell r="CO71">
            <v>2.7697003641025071</v>
          </cell>
          <cell r="CP71">
            <v>3.2094997822672791</v>
          </cell>
          <cell r="CQ71">
            <v>3.9472345630957122</v>
          </cell>
          <cell r="CR71">
            <v>3.4154354716058886</v>
          </cell>
          <cell r="CS71">
            <v>3.1039394622049628</v>
          </cell>
          <cell r="CT71">
            <v>2.9671463647658758</v>
          </cell>
          <cell r="CU71">
            <v>3.7382126199588708</v>
          </cell>
          <cell r="CV71">
            <v>4.0324871860681144</v>
          </cell>
          <cell r="CW71">
            <v>4.5960377045582019</v>
          </cell>
          <cell r="CX71">
            <v>4.0002767955801026</v>
          </cell>
          <cell r="CY71">
            <v>4.276715618069046</v>
          </cell>
          <cell r="CZ71">
            <v>4.0835389058727776</v>
          </cell>
          <cell r="DA71">
            <v>4.4091316170460315</v>
          </cell>
          <cell r="DB71">
            <v>4.3674628170709049</v>
          </cell>
          <cell r="DC71">
            <v>4.5427483297478473</v>
          </cell>
          <cell r="DD71">
            <v>4.8985885266360674</v>
          </cell>
          <cell r="DE71">
            <v>4.9952069576188629</v>
          </cell>
          <cell r="DF71">
            <v>4.9847586435148967</v>
          </cell>
          <cell r="DG71">
            <v>4.7581239383596783</v>
          </cell>
          <cell r="DH71">
            <v>4.7581239383596783</v>
          </cell>
          <cell r="DI71">
            <v>4.7581239383596783</v>
          </cell>
          <cell r="DJ71">
            <v>4.7581239383596783</v>
          </cell>
          <cell r="DK71">
            <v>4.7581239383596783</v>
          </cell>
          <cell r="DL71">
            <v>4.7581239383596783</v>
          </cell>
          <cell r="DM71">
            <v>4.7581239383596783</v>
          </cell>
          <cell r="DN71">
            <v>4.7581239383596783</v>
          </cell>
          <cell r="DO71">
            <v>4.7581239383596783</v>
          </cell>
          <cell r="DP71">
            <v>4.7581239383596783</v>
          </cell>
          <cell r="DQ71">
            <v>15.547150308486717</v>
          </cell>
          <cell r="DR71">
            <v>15.764865898384405</v>
          </cell>
          <cell r="DS71">
            <v>15.719917687906996</v>
          </cell>
          <cell r="DT71">
            <v>15.398119852581338</v>
          </cell>
          <cell r="DU71">
            <v>15.596180634281598</v>
          </cell>
          <cell r="DV71">
            <v>15.82103416408942</v>
          </cell>
          <cell r="DW71">
            <v>15.963983174666014</v>
          </cell>
          <cell r="DX71">
            <v>15.456088056629998</v>
          </cell>
          <cell r="DY71">
            <v>15.619920765047937</v>
          </cell>
          <cell r="DZ71">
            <v>15.589445599723764</v>
          </cell>
          <cell r="EA71">
            <v>15.625493378253983</v>
          </cell>
          <cell r="EB71">
            <v>15.543756102040398</v>
          </cell>
          <cell r="EC71">
            <v>15.800601359879229</v>
          </cell>
          <cell r="ED71">
            <v>15.562578285259869</v>
          </cell>
          <cell r="EE71">
            <v>15.716894739625687</v>
          </cell>
          <cell r="EF71">
            <v>15.716894739625687</v>
          </cell>
          <cell r="EG71">
            <v>15.716894739625687</v>
          </cell>
          <cell r="EH71">
            <v>15.716894739625687</v>
          </cell>
          <cell r="EI71">
            <v>15.716894739625687</v>
          </cell>
          <cell r="EJ71">
            <v>15.716894739625687</v>
          </cell>
          <cell r="EK71">
            <v>15.716894739625687</v>
          </cell>
          <cell r="EL71">
            <v>15.716894739625687</v>
          </cell>
          <cell r="EM71">
            <v>15.716894739625687</v>
          </cell>
          <cell r="EN71">
            <v>15.716894739625687</v>
          </cell>
          <cell r="EO71">
            <v>15.716894739625687</v>
          </cell>
          <cell r="EP71">
            <v>15.716894739625687</v>
          </cell>
          <cell r="EQ71">
            <v>15.716894739625687</v>
          </cell>
          <cell r="ER71">
            <v>15.716894739625687</v>
          </cell>
          <cell r="ES71">
            <v>15.716894739625687</v>
          </cell>
          <cell r="ET71">
            <v>15.716894739625687</v>
          </cell>
        </row>
        <row r="72">
          <cell r="A72">
            <v>34635.85977524706</v>
          </cell>
          <cell r="B72">
            <v>41788.718493019078</v>
          </cell>
          <cell r="C72">
            <v>37368.523704340674</v>
          </cell>
          <cell r="D72">
            <v>18080.613401837858</v>
          </cell>
          <cell r="E72">
            <v>18247.358754101195</v>
          </cell>
          <cell r="F72">
            <v>22292.63654561869</v>
          </cell>
          <cell r="G72">
            <v>20833.267367205415</v>
          </cell>
          <cell r="H72">
            <v>20352.605914920219</v>
          </cell>
          <cell r="I72">
            <v>22755.60278587932</v>
          </cell>
          <cell r="J72">
            <v>22163.26302771721</v>
          </cell>
          <cell r="K72">
            <v>20948.413366892484</v>
          </cell>
          <cell r="L72">
            <v>24323.047288236066</v>
          </cell>
          <cell r="M72">
            <v>23783.455987029873</v>
          </cell>
          <cell r="N72">
            <v>25055.705909711636</v>
          </cell>
          <cell r="O72">
            <v>28902.650737527641</v>
          </cell>
          <cell r="P72">
            <v>25598.168626579729</v>
          </cell>
          <cell r="Q72">
            <v>23959.127179446143</v>
          </cell>
          <cell r="R72">
            <v>27739.898055056197</v>
          </cell>
          <cell r="S72">
            <v>30146.065259275445</v>
          </cell>
          <cell r="T72">
            <v>28169.413741276723</v>
          </cell>
          <cell r="U72">
            <v>24400.211655688017</v>
          </cell>
          <cell r="V72">
            <v>24400.211655688017</v>
          </cell>
          <cell r="W72">
            <v>24400.211655688017</v>
          </cell>
          <cell r="X72">
            <v>24400.211655688017</v>
          </cell>
          <cell r="Y72">
            <v>24400.211655688017</v>
          </cell>
          <cell r="Z72">
            <v>24400.211655688017</v>
          </cell>
          <cell r="AA72">
            <v>24400.211655688017</v>
          </cell>
          <cell r="AB72">
            <v>24400.211655688017</v>
          </cell>
          <cell r="AC72">
            <v>24400.211655688017</v>
          </cell>
          <cell r="AD72">
            <v>24400.211655688017</v>
          </cell>
          <cell r="AE72">
            <v>15655.993098545381</v>
          </cell>
          <cell r="AF72">
            <v>18889.205943469198</v>
          </cell>
          <cell r="AG72">
            <v>16891.2033081995</v>
          </cell>
          <cell r="AH72">
            <v>18080.613401837858</v>
          </cell>
          <cell r="AI72">
            <v>18247.358754101195</v>
          </cell>
          <cell r="AJ72">
            <v>22292.63654561869</v>
          </cell>
          <cell r="AK72">
            <v>20833.267367205415</v>
          </cell>
          <cell r="AL72">
            <v>20352.605914920219</v>
          </cell>
          <cell r="AM72">
            <v>22755.60278587932</v>
          </cell>
          <cell r="AN72">
            <v>22163.26302771721</v>
          </cell>
          <cell r="AO72">
            <v>20948.413366892484</v>
          </cell>
          <cell r="AP72">
            <v>24323.047288236066</v>
          </cell>
          <cell r="AQ72">
            <v>23783.455987029873</v>
          </cell>
          <cell r="AR72">
            <v>25055.705909711636</v>
          </cell>
          <cell r="AS72">
            <v>28902.650737527641</v>
          </cell>
          <cell r="AT72">
            <v>25598.168626579729</v>
          </cell>
          <cell r="AU72">
            <v>23959.127179446143</v>
          </cell>
          <cell r="AV72">
            <v>27739.898055056197</v>
          </cell>
          <cell r="AW72">
            <v>30146.065259275445</v>
          </cell>
          <cell r="AX72">
            <v>28169.413741276723</v>
          </cell>
          <cell r="AY72">
            <v>24400.211655688017</v>
          </cell>
          <cell r="AZ72">
            <v>24400.211655688017</v>
          </cell>
          <cell r="BA72">
            <v>24400.211655688017</v>
          </cell>
          <cell r="BB72">
            <v>24400.211655688017</v>
          </cell>
          <cell r="BC72">
            <v>24400.211655688017</v>
          </cell>
          <cell r="BD72">
            <v>24400.211655688017</v>
          </cell>
          <cell r="BE72">
            <v>24400.211655688017</v>
          </cell>
          <cell r="BF72">
            <v>24400.211655688017</v>
          </cell>
          <cell r="BG72">
            <v>24400.211655688017</v>
          </cell>
          <cell r="BH72">
            <v>24400.211655688017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2.7102970567001563</v>
          </cell>
          <cell r="CN72">
            <v>3.3260683856201148</v>
          </cell>
          <cell r="CO72">
            <v>2.9704349192478041</v>
          </cell>
          <cell r="CP72">
            <v>3.1194945453568899</v>
          </cell>
          <cell r="CQ72">
            <v>3.202363675420894</v>
          </cell>
          <cell r="CR72">
            <v>3.84360031183434</v>
          </cell>
          <cell r="CS72">
            <v>3.5772976392182105</v>
          </cell>
          <cell r="CT72">
            <v>3.5652234427790237</v>
          </cell>
          <cell r="CU72">
            <v>3.9338510576908106</v>
          </cell>
          <cell r="CV72">
            <v>3.9093540446031869</v>
          </cell>
          <cell r="CW72">
            <v>3.7306611909552765</v>
          </cell>
          <cell r="CX72">
            <v>4.2659851362975747</v>
          </cell>
          <cell r="CY72">
            <v>4.159337613971565</v>
          </cell>
          <cell r="CZ72">
            <v>4.3675806732309246</v>
          </cell>
          <cell r="DA72">
            <v>5.0863784426371277</v>
          </cell>
          <cell r="DB72">
            <v>4.5048453948263285</v>
          </cell>
          <cell r="DC72">
            <v>4.2164017790833457</v>
          </cell>
          <cell r="DD72">
            <v>4.8817536062527553</v>
          </cell>
          <cell r="DE72">
            <v>5.3051984005750397</v>
          </cell>
          <cell r="DF72">
            <v>4.9573411136757315</v>
          </cell>
          <cell r="DG72">
            <v>4.2940251981846798</v>
          </cell>
          <cell r="DH72">
            <v>4.2940251981846798</v>
          </cell>
          <cell r="DI72">
            <v>4.2940251981846798</v>
          </cell>
          <cell r="DJ72">
            <v>4.2940251981846798</v>
          </cell>
          <cell r="DK72">
            <v>4.2940251981846798</v>
          </cell>
          <cell r="DL72">
            <v>4.2940251981846798</v>
          </cell>
          <cell r="DM72">
            <v>4.2940251981846798</v>
          </cell>
          <cell r="DN72">
            <v>4.2940251981846798</v>
          </cell>
          <cell r="DO72">
            <v>4.2940251981846798</v>
          </cell>
          <cell r="DP72">
            <v>4.2940251981846798</v>
          </cell>
          <cell r="DQ72">
            <v>15.82598913679962</v>
          </cell>
          <cell r="DR72">
            <v>15.559285967760111</v>
          </cell>
          <cell r="DS72">
            <v>15.579290775793719</v>
          </cell>
          <cell r="DT72">
            <v>15.879472269651197</v>
          </cell>
          <cell r="DU72">
            <v>15.611207463279644</v>
          </cell>
          <cell r="DV72">
            <v>15.890236134930165</v>
          </cell>
          <cell r="DW72">
            <v>15.955464319187175</v>
          </cell>
          <cell r="DX72">
            <v>15.64013169031618</v>
          </cell>
          <cell r="DY72">
            <v>15.848113288301127</v>
          </cell>
          <cell r="DZ72">
            <v>15.532302236200167</v>
          </cell>
          <cell r="EA72">
            <v>15.384113002032203</v>
          </cell>
          <cell r="EB72">
            <v>15.620890273197221</v>
          </cell>
          <cell r="EC72">
            <v>15.665992866326722</v>
          </cell>
          <cell r="ED72">
            <v>15.717115435641743</v>
          </cell>
          <cell r="EE72">
            <v>15.568118923790104</v>
          </cell>
          <cell r="EF72">
            <v>15.568118923790104</v>
          </cell>
          <cell r="EG72">
            <v>15.568118923790104</v>
          </cell>
          <cell r="EH72">
            <v>15.568118923790104</v>
          </cell>
          <cell r="EI72">
            <v>15.568118923790104</v>
          </cell>
          <cell r="EJ72">
            <v>15.568118923790104</v>
          </cell>
          <cell r="EK72">
            <v>15.568118923790104</v>
          </cell>
          <cell r="EL72">
            <v>15.568118923790104</v>
          </cell>
          <cell r="EM72">
            <v>15.568118923790104</v>
          </cell>
          <cell r="EN72">
            <v>15.568118923790104</v>
          </cell>
          <cell r="EO72">
            <v>15.568118923790104</v>
          </cell>
          <cell r="EP72">
            <v>15.568118923790104</v>
          </cell>
          <cell r="EQ72">
            <v>15.568118923790104</v>
          </cell>
          <cell r="ER72">
            <v>15.568118923790104</v>
          </cell>
          <cell r="ES72">
            <v>15.568118923790104</v>
          </cell>
          <cell r="ET72">
            <v>15.568118923790104</v>
          </cell>
        </row>
        <row r="73">
          <cell r="A73">
            <v>37093.69427689541</v>
          </cell>
          <cell r="B73">
            <v>37908.916416623193</v>
          </cell>
          <cell r="C73">
            <v>38183.962051779876</v>
          </cell>
          <cell r="D73">
            <v>16732.693583156444</v>
          </cell>
          <cell r="E73">
            <v>20600.893452509634</v>
          </cell>
          <cell r="F73">
            <v>20983.298912190217</v>
          </cell>
          <cell r="G73">
            <v>24593.589887717317</v>
          </cell>
          <cell r="H73">
            <v>19710.454937417828</v>
          </cell>
          <cell r="I73">
            <v>22544.635001693445</v>
          </cell>
          <cell r="J73">
            <v>20926.264600118022</v>
          </cell>
          <cell r="K73">
            <v>23081.676442024047</v>
          </cell>
          <cell r="L73">
            <v>22645.964505922962</v>
          </cell>
          <cell r="M73">
            <v>27589.163420318517</v>
          </cell>
          <cell r="N73">
            <v>24161.687645136026</v>
          </cell>
          <cell r="O73">
            <v>23285.813651315391</v>
          </cell>
          <cell r="P73">
            <v>25939.418026508189</v>
          </cell>
          <cell r="Q73">
            <v>25505.690158155343</v>
          </cell>
          <cell r="R73">
            <v>24634.193055303866</v>
          </cell>
          <cell r="S73">
            <v>25905.099970167495</v>
          </cell>
          <cell r="T73">
            <v>28115.453755745613</v>
          </cell>
          <cell r="U73">
            <v>29778.181504195814</v>
          </cell>
          <cell r="V73">
            <v>29778.181504195814</v>
          </cell>
          <cell r="W73">
            <v>29778.181504195814</v>
          </cell>
          <cell r="X73">
            <v>29778.181504195814</v>
          </cell>
          <cell r="Y73">
            <v>29778.181504195814</v>
          </cell>
          <cell r="Z73">
            <v>29778.181504195814</v>
          </cell>
          <cell r="AA73">
            <v>29778.181504195814</v>
          </cell>
          <cell r="AB73">
            <v>29778.181504195814</v>
          </cell>
          <cell r="AC73">
            <v>29778.181504195814</v>
          </cell>
          <cell r="AD73">
            <v>29778.181504195814</v>
          </cell>
          <cell r="AE73">
            <v>16766.975769247656</v>
          </cell>
          <cell r="AF73">
            <v>17135.469933278218</v>
          </cell>
          <cell r="AG73">
            <v>17259.795201764133</v>
          </cell>
          <cell r="AH73">
            <v>16732.693583156444</v>
          </cell>
          <cell r="AI73">
            <v>20600.893452509634</v>
          </cell>
          <cell r="AJ73">
            <v>20983.298912190217</v>
          </cell>
          <cell r="AK73">
            <v>24593.589887717317</v>
          </cell>
          <cell r="AL73">
            <v>19710.454937417828</v>
          </cell>
          <cell r="AM73">
            <v>22544.635001693445</v>
          </cell>
          <cell r="AN73">
            <v>20926.264600118022</v>
          </cell>
          <cell r="AO73">
            <v>23081.676442024047</v>
          </cell>
          <cell r="AP73">
            <v>22645.964505922962</v>
          </cell>
          <cell r="AQ73">
            <v>27589.163420318517</v>
          </cell>
          <cell r="AR73">
            <v>24161.687645136026</v>
          </cell>
          <cell r="AS73">
            <v>23285.813651315391</v>
          </cell>
          <cell r="AT73">
            <v>25939.418026508189</v>
          </cell>
          <cell r="AU73">
            <v>25505.690158155343</v>
          </cell>
          <cell r="AV73">
            <v>24634.193055303866</v>
          </cell>
          <cell r="AW73">
            <v>25905.099970167495</v>
          </cell>
          <cell r="AX73">
            <v>28115.453755745613</v>
          </cell>
          <cell r="AY73">
            <v>29778.181504195814</v>
          </cell>
          <cell r="AZ73">
            <v>29778.181504195814</v>
          </cell>
          <cell r="BA73">
            <v>29778.181504195814</v>
          </cell>
          <cell r="BB73">
            <v>29778.181504195814</v>
          </cell>
          <cell r="BC73">
            <v>29778.181504195814</v>
          </cell>
          <cell r="BD73">
            <v>29778.181504195814</v>
          </cell>
          <cell r="BE73">
            <v>29778.181504195814</v>
          </cell>
          <cell r="BF73">
            <v>29778.181504195814</v>
          </cell>
          <cell r="BG73">
            <v>29778.181504195814</v>
          </cell>
          <cell r="BH73">
            <v>29778.181504195814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2.9335209197482759</v>
          </cell>
          <cell r="CN73">
            <v>3.0179945357217837</v>
          </cell>
          <cell r="CO73">
            <v>2.9961471626778695</v>
          </cell>
          <cell r="CP73">
            <v>2.9495627083841893</v>
          </cell>
          <cell r="CQ73">
            <v>3.5944638339056376</v>
          </cell>
          <cell r="CR73">
            <v>3.6900754926401245</v>
          </cell>
          <cell r="CS73">
            <v>4.2783428581016931</v>
          </cell>
          <cell r="CT73">
            <v>3.4452186096764827</v>
          </cell>
          <cell r="CU73">
            <v>3.9209798500299531</v>
          </cell>
          <cell r="CV73">
            <v>3.6893091481977422</v>
          </cell>
          <cell r="CW73">
            <v>4.0821660743093426</v>
          </cell>
          <cell r="CX73">
            <v>3.9659028433492427</v>
          </cell>
          <cell r="CY73">
            <v>4.8817849305157308</v>
          </cell>
          <cell r="CZ73">
            <v>4.2128421265274669</v>
          </cell>
          <cell r="DA73">
            <v>4.1267752458815101</v>
          </cell>
          <cell r="DB73">
            <v>4.5970542325593025</v>
          </cell>
          <cell r="DC73">
            <v>4.5201877997444733</v>
          </cell>
          <cell r="DD73">
            <v>4.3657387122116535</v>
          </cell>
          <cell r="DE73">
            <v>4.5909722932500641</v>
          </cell>
          <cell r="DF73">
            <v>4.982697204543812</v>
          </cell>
          <cell r="DG73">
            <v>5.2773703396849143</v>
          </cell>
          <cell r="DH73">
            <v>5.2773703396849143</v>
          </cell>
          <cell r="DI73">
            <v>5.2773703396849143</v>
          </cell>
          <cell r="DJ73">
            <v>5.2773703396849143</v>
          </cell>
          <cell r="DK73">
            <v>5.2773703396849143</v>
          </cell>
          <cell r="DL73">
            <v>5.2773703396849143</v>
          </cell>
          <cell r="DM73">
            <v>5.2773703396849143</v>
          </cell>
          <cell r="DN73">
            <v>5.2773703396849143</v>
          </cell>
          <cell r="DO73">
            <v>5.2773703396849143</v>
          </cell>
          <cell r="DP73">
            <v>5.2773703396849143</v>
          </cell>
          <cell r="DQ73">
            <v>15.659312195969896</v>
          </cell>
          <cell r="DR73">
            <v>15.555526165542842</v>
          </cell>
          <cell r="DS73">
            <v>15.782639361264115</v>
          </cell>
          <cell r="DT73">
            <v>15.542302588762473</v>
          </cell>
          <cell r="DU73">
            <v>15.702148244499528</v>
          </cell>
          <cell r="DV73">
            <v>15.579217900838415</v>
          </cell>
          <cell r="DW73">
            <v>15.74901791587822</v>
          </cell>
          <cell r="DX73">
            <v>15.67425830460011</v>
          </cell>
          <cell r="DY73">
            <v>15.75272652621231</v>
          </cell>
          <cell r="DZ73">
            <v>15.540099644171192</v>
          </cell>
          <cell r="EA73">
            <v>15.491155566196447</v>
          </cell>
          <cell r="EB73">
            <v>15.644291053785663</v>
          </cell>
          <cell r="EC73">
            <v>15.483424643366616</v>
          </cell>
          <cell r="ED73">
            <v>15.713003838998805</v>
          </cell>
          <cell r="EE73">
            <v>15.459225649203908</v>
          </cell>
          <cell r="EF73">
            <v>15.459225649203908</v>
          </cell>
          <cell r="EG73">
            <v>15.459225649203908</v>
          </cell>
          <cell r="EH73">
            <v>15.459225649203908</v>
          </cell>
          <cell r="EI73">
            <v>15.459225649203908</v>
          </cell>
          <cell r="EJ73">
            <v>15.459225649203908</v>
          </cell>
          <cell r="EK73">
            <v>15.459225649203908</v>
          </cell>
          <cell r="EL73">
            <v>15.459225649203908</v>
          </cell>
          <cell r="EM73">
            <v>15.459225649203908</v>
          </cell>
          <cell r="EN73">
            <v>15.459225649203908</v>
          </cell>
          <cell r="EO73">
            <v>15.459225649203908</v>
          </cell>
          <cell r="EP73">
            <v>15.459225649203908</v>
          </cell>
          <cell r="EQ73">
            <v>15.459225649203908</v>
          </cell>
          <cell r="ER73">
            <v>15.459225649203908</v>
          </cell>
          <cell r="ES73">
            <v>15.459225649203908</v>
          </cell>
          <cell r="ET73">
            <v>15.459225649203908</v>
          </cell>
        </row>
        <row r="74">
          <cell r="A74">
            <v>36505.458548739443</v>
          </cell>
          <cell r="B74">
            <v>42152.76661528596</v>
          </cell>
          <cell r="C74">
            <v>39033.004156723735</v>
          </cell>
          <cell r="D74">
            <v>19399.88410179918</v>
          </cell>
          <cell r="E74">
            <v>18970.100312243314</v>
          </cell>
          <cell r="F74">
            <v>19906.098908574255</v>
          </cell>
          <cell r="G74">
            <v>20270.701207569658</v>
          </cell>
          <cell r="H74">
            <v>18761.831680137551</v>
          </cell>
          <cell r="I74">
            <v>19513.650213390094</v>
          </cell>
          <cell r="J74">
            <v>22542.830600882644</v>
          </cell>
          <cell r="K74">
            <v>25228.302678962536</v>
          </cell>
          <cell r="L74">
            <v>21122.320725741352</v>
          </cell>
          <cell r="M74">
            <v>23715.732695892038</v>
          </cell>
          <cell r="N74">
            <v>25152.201885017948</v>
          </cell>
          <cell r="O74">
            <v>24634.718439396158</v>
          </cell>
          <cell r="P74">
            <v>25486.623351209506</v>
          </cell>
          <cell r="Q74">
            <v>25534.084418685259</v>
          </cell>
          <cell r="R74">
            <v>24665.329628512121</v>
          </cell>
          <cell r="S74">
            <v>27029.662494374264</v>
          </cell>
          <cell r="T74">
            <v>30121.599224076301</v>
          </cell>
          <cell r="U74">
            <v>29700.461292651446</v>
          </cell>
          <cell r="V74">
            <v>29700.461292651446</v>
          </cell>
          <cell r="W74">
            <v>29700.461292651446</v>
          </cell>
          <cell r="X74">
            <v>29700.461292651446</v>
          </cell>
          <cell r="Y74">
            <v>29700.461292651446</v>
          </cell>
          <cell r="Z74">
            <v>29700.461292651446</v>
          </cell>
          <cell r="AA74">
            <v>29700.461292651446</v>
          </cell>
          <cell r="AB74">
            <v>29700.461292651446</v>
          </cell>
          <cell r="AC74">
            <v>29700.461292651446</v>
          </cell>
          <cell r="AD74">
            <v>29700.461292651446</v>
          </cell>
          <cell r="AE74">
            <v>16501.083293643242</v>
          </cell>
          <cell r="AF74">
            <v>19053.761838045892</v>
          </cell>
          <cell r="AG74">
            <v>17643.576560784273</v>
          </cell>
          <cell r="AH74">
            <v>19399.88410179918</v>
          </cell>
          <cell r="AI74">
            <v>18970.100312243314</v>
          </cell>
          <cell r="AJ74">
            <v>19906.098908574255</v>
          </cell>
          <cell r="AK74">
            <v>20270.701207569658</v>
          </cell>
          <cell r="AL74">
            <v>18761.831680137551</v>
          </cell>
          <cell r="AM74">
            <v>19513.650213390094</v>
          </cell>
          <cell r="AN74">
            <v>22542.830600882644</v>
          </cell>
          <cell r="AO74">
            <v>25228.302678962536</v>
          </cell>
          <cell r="AP74">
            <v>21122.320725741352</v>
          </cell>
          <cell r="AQ74">
            <v>23715.732695892038</v>
          </cell>
          <cell r="AR74">
            <v>25152.201885017948</v>
          </cell>
          <cell r="AS74">
            <v>24634.718439396158</v>
          </cell>
          <cell r="AT74">
            <v>25486.623351209506</v>
          </cell>
          <cell r="AU74">
            <v>25534.084418685259</v>
          </cell>
          <cell r="AV74">
            <v>24665.329628512121</v>
          </cell>
          <cell r="AW74">
            <v>27029.662494374264</v>
          </cell>
          <cell r="AX74">
            <v>30121.599224076301</v>
          </cell>
          <cell r="AY74">
            <v>29700.461292651446</v>
          </cell>
          <cell r="AZ74">
            <v>29700.461292651446</v>
          </cell>
          <cell r="BA74">
            <v>29700.461292651446</v>
          </cell>
          <cell r="BB74">
            <v>29700.461292651446</v>
          </cell>
          <cell r="BC74">
            <v>29700.461292651446</v>
          </cell>
          <cell r="BD74">
            <v>29700.461292651446</v>
          </cell>
          <cell r="BE74">
            <v>29700.461292651446</v>
          </cell>
          <cell r="BF74">
            <v>29700.461292651446</v>
          </cell>
          <cell r="BG74">
            <v>29700.461292651446</v>
          </cell>
          <cell r="BH74">
            <v>29700.461292651446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2.8771711941965918</v>
          </cell>
          <cell r="CN74">
            <v>3.3739032718508652</v>
          </cell>
          <cell r="CO74">
            <v>3.0315929103778565</v>
          </cell>
          <cell r="CP74">
            <v>3.3507225039073631</v>
          </cell>
          <cell r="CQ74">
            <v>3.3194880935708397</v>
          </cell>
          <cell r="CR74">
            <v>3.4575923432076645</v>
          </cell>
          <cell r="CS74">
            <v>3.510206072485667</v>
          </cell>
          <cell r="CT74">
            <v>3.2842856392894597</v>
          </cell>
          <cell r="CU74">
            <v>3.4176293712975809</v>
          </cell>
          <cell r="CV74">
            <v>3.9489685598145581</v>
          </cell>
          <cell r="CW74">
            <v>4.432903837394651</v>
          </cell>
          <cell r="CX74">
            <v>3.7327212109451882</v>
          </cell>
          <cell r="CY74">
            <v>4.1780579320782714</v>
          </cell>
          <cell r="CZ74">
            <v>4.3539120167761185</v>
          </cell>
          <cell r="DA74">
            <v>4.3825675562569648</v>
          </cell>
          <cell r="DB74">
            <v>4.534123208768845</v>
          </cell>
          <cell r="DC74">
            <v>4.5425666312100743</v>
          </cell>
          <cell r="DD74">
            <v>4.3880133503547594</v>
          </cell>
          <cell r="DE74">
            <v>4.8086330759509996</v>
          </cell>
          <cell r="DF74">
            <v>5.3586950395544113</v>
          </cell>
          <cell r="DG74">
            <v>5.2837737271995628</v>
          </cell>
          <cell r="DH74">
            <v>5.2837737271995628</v>
          </cell>
          <cell r="DI74">
            <v>5.2837737271995628</v>
          </cell>
          <cell r="DJ74">
            <v>5.2837737271995628</v>
          </cell>
          <cell r="DK74">
            <v>5.2837737271995628</v>
          </cell>
          <cell r="DL74">
            <v>5.2837737271995628</v>
          </cell>
          <cell r="DM74">
            <v>5.2837737271995628</v>
          </cell>
          <cell r="DN74">
            <v>5.2837737271995628</v>
          </cell>
          <cell r="DO74">
            <v>5.2837737271995628</v>
          </cell>
          <cell r="DP74">
            <v>5.2837737271995628</v>
          </cell>
          <cell r="DQ74">
            <v>15.712811066311366</v>
          </cell>
          <cell r="DR74">
            <v>15.472312932932965</v>
          </cell>
          <cell r="DS74">
            <v>15.944939623813811</v>
          </cell>
          <cell r="DT74">
            <v>15.862360234310522</v>
          </cell>
          <cell r="DU74">
            <v>15.656895311192889</v>
          </cell>
          <cell r="DV74">
            <v>15.773188933305535</v>
          </cell>
          <cell r="DW74">
            <v>15.821341125036881</v>
          </cell>
          <cell r="DX74">
            <v>15.650976870221305</v>
          </cell>
          <cell r="DY74">
            <v>15.643023151703794</v>
          </cell>
          <cell r="DZ74">
            <v>15.639825638760183</v>
          </cell>
          <cell r="EA74">
            <v>15.592180658995023</v>
          </cell>
          <cell r="EB74">
            <v>15.503266539611905</v>
          </cell>
          <cell r="EC74">
            <v>15.551390426367691</v>
          </cell>
          <cell r="ED74">
            <v>15.827178382387032</v>
          </cell>
          <cell r="EE74">
            <v>15.400191421957297</v>
          </cell>
          <cell r="EF74">
            <v>15.400191421957297</v>
          </cell>
          <cell r="EG74">
            <v>15.400191421957297</v>
          </cell>
          <cell r="EH74">
            <v>15.400191421957297</v>
          </cell>
          <cell r="EI74">
            <v>15.400191421957297</v>
          </cell>
          <cell r="EJ74">
            <v>15.400191421957297</v>
          </cell>
          <cell r="EK74">
            <v>15.400191421957297</v>
          </cell>
          <cell r="EL74">
            <v>15.400191421957297</v>
          </cell>
          <cell r="EM74">
            <v>15.400191421957297</v>
          </cell>
          <cell r="EN74">
            <v>15.400191421957297</v>
          </cell>
          <cell r="EO74">
            <v>15.400191421957297</v>
          </cell>
          <cell r="EP74">
            <v>15.400191421957297</v>
          </cell>
          <cell r="EQ74">
            <v>15.400191421957297</v>
          </cell>
          <cell r="ER74">
            <v>15.400191421957297</v>
          </cell>
          <cell r="ES74">
            <v>15.400191421957297</v>
          </cell>
          <cell r="ET74">
            <v>15.400191421957297</v>
          </cell>
        </row>
        <row r="75">
          <cell r="A75">
            <v>34681.580012498227</v>
          </cell>
          <cell r="B75">
            <v>40161.645100685237</v>
          </cell>
          <cell r="C75">
            <v>35919.602882272629</v>
          </cell>
          <cell r="D75">
            <v>19753.481709232066</v>
          </cell>
          <cell r="E75">
            <v>17487.407960052904</v>
          </cell>
          <cell r="F75">
            <v>20357.84659905509</v>
          </cell>
          <cell r="G75">
            <v>20544.289147111784</v>
          </cell>
          <cell r="H75">
            <v>21884.322935704047</v>
          </cell>
          <cell r="I75">
            <v>22027.32987730109</v>
          </cell>
          <cell r="J75">
            <v>23249.31328175887</v>
          </cell>
          <cell r="K75">
            <v>23355.159230584151</v>
          </cell>
          <cell r="L75">
            <v>24011.21727293589</v>
          </cell>
          <cell r="M75">
            <v>23901.662422743477</v>
          </cell>
          <cell r="N75">
            <v>28537.049005127948</v>
          </cell>
          <cell r="O75">
            <v>26019.170636797371</v>
          </cell>
          <cell r="P75">
            <v>28829.521935170611</v>
          </cell>
          <cell r="Q75">
            <v>31146.235327987513</v>
          </cell>
          <cell r="R75">
            <v>29144.737479412059</v>
          </cell>
          <cell r="S75">
            <v>27858.660402330785</v>
          </cell>
          <cell r="T75">
            <v>24096.523748761283</v>
          </cell>
          <cell r="U75">
            <v>26946.967664791791</v>
          </cell>
          <cell r="V75">
            <v>26946.967664791791</v>
          </cell>
          <cell r="W75">
            <v>26946.967664791791</v>
          </cell>
          <cell r="X75">
            <v>26946.967664791791</v>
          </cell>
          <cell r="Y75">
            <v>26946.967664791791</v>
          </cell>
          <cell r="Z75">
            <v>26946.967664791791</v>
          </cell>
          <cell r="AA75">
            <v>26946.967664791791</v>
          </cell>
          <cell r="AB75">
            <v>26946.967664791791</v>
          </cell>
          <cell r="AC75">
            <v>26946.967664791791</v>
          </cell>
          <cell r="AD75">
            <v>26946.967664791791</v>
          </cell>
          <cell r="AE75">
            <v>15676.659417311912</v>
          </cell>
          <cell r="AF75">
            <v>18153.741313270802</v>
          </cell>
          <cell r="AG75">
            <v>16236.266646085869</v>
          </cell>
          <cell r="AH75">
            <v>19753.481709232066</v>
          </cell>
          <cell r="AI75">
            <v>17487.407960052904</v>
          </cell>
          <cell r="AJ75">
            <v>20357.84659905509</v>
          </cell>
          <cell r="AK75">
            <v>20544.289147111784</v>
          </cell>
          <cell r="AL75">
            <v>21884.322935704047</v>
          </cell>
          <cell r="AM75">
            <v>22027.32987730109</v>
          </cell>
          <cell r="AN75">
            <v>23249.31328175887</v>
          </cell>
          <cell r="AO75">
            <v>23355.159230584151</v>
          </cell>
          <cell r="AP75">
            <v>24011.21727293589</v>
          </cell>
          <cell r="AQ75">
            <v>23901.662422743477</v>
          </cell>
          <cell r="AR75">
            <v>28537.049005127948</v>
          </cell>
          <cell r="AS75">
            <v>26019.170636797371</v>
          </cell>
          <cell r="AT75">
            <v>28829.521935170611</v>
          </cell>
          <cell r="AU75">
            <v>31146.235327987513</v>
          </cell>
          <cell r="AV75">
            <v>29144.737479412059</v>
          </cell>
          <cell r="AW75">
            <v>27858.660402330785</v>
          </cell>
          <cell r="AX75">
            <v>24096.523748761283</v>
          </cell>
          <cell r="AY75">
            <v>26946.967664791791</v>
          </cell>
          <cell r="AZ75">
            <v>26946.967664791791</v>
          </cell>
          <cell r="BA75">
            <v>26946.967664791791</v>
          </cell>
          <cell r="BB75">
            <v>26946.967664791791</v>
          </cell>
          <cell r="BC75">
            <v>26946.967664791791</v>
          </cell>
          <cell r="BD75">
            <v>26946.967664791791</v>
          </cell>
          <cell r="BE75">
            <v>26946.967664791791</v>
          </cell>
          <cell r="BF75">
            <v>26946.967664791791</v>
          </cell>
          <cell r="BG75">
            <v>26946.967664791791</v>
          </cell>
          <cell r="BH75">
            <v>26946.967664791791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2.7487267322309017</v>
          </cell>
          <cell r="CN75">
            <v>3.1674002322126698</v>
          </cell>
          <cell r="CO75">
            <v>2.8745825945835226</v>
          </cell>
          <cell r="CP75">
            <v>3.4481683191889005</v>
          </cell>
          <cell r="CQ75">
            <v>3.1140095952300562</v>
          </cell>
          <cell r="CR75">
            <v>3.597456945347917</v>
          </cell>
          <cell r="CS75">
            <v>3.62404628745767</v>
          </cell>
          <cell r="CT75">
            <v>3.8122016775653491</v>
          </cell>
          <cell r="CU75">
            <v>3.8407411454557412</v>
          </cell>
          <cell r="CV75">
            <v>4.1443582570047379</v>
          </cell>
          <cell r="CW75">
            <v>4.1042107665900751</v>
          </cell>
          <cell r="CX75">
            <v>4.2322682869453816</v>
          </cell>
          <cell r="CY75">
            <v>4.1475936574547791</v>
          </cell>
          <cell r="CZ75">
            <v>5.0143167607245038</v>
          </cell>
          <cell r="DA75">
            <v>4.5573618989223323</v>
          </cell>
          <cell r="DB75">
            <v>5.0496061794406293</v>
          </cell>
          <cell r="DC75">
            <v>5.4553878046325996</v>
          </cell>
          <cell r="DD75">
            <v>5.1048174439089289</v>
          </cell>
          <cell r="DE75">
            <v>4.8795558953383313</v>
          </cell>
          <cell r="DF75">
            <v>4.2206025995991867</v>
          </cell>
          <cell r="DG75">
            <v>4.7198692626019154</v>
          </cell>
          <cell r="DH75">
            <v>4.7198692626019154</v>
          </cell>
          <cell r="DI75">
            <v>4.7198692626019154</v>
          </cell>
          <cell r="DJ75">
            <v>4.7198692626019154</v>
          </cell>
          <cell r="DK75">
            <v>4.7198692626019154</v>
          </cell>
          <cell r="DL75">
            <v>4.7198692626019154</v>
          </cell>
          <cell r="DM75">
            <v>4.7198692626019154</v>
          </cell>
          <cell r="DN75">
            <v>4.7198692626019154</v>
          </cell>
          <cell r="DO75">
            <v>4.7198692626019154</v>
          </cell>
          <cell r="DP75">
            <v>4.7198692626019154</v>
          </cell>
          <cell r="DQ75">
            <v>15.625326200903661</v>
          </cell>
          <cell r="DR75">
            <v>15.702555384312886</v>
          </cell>
          <cell r="DS75">
            <v>15.474567473504196</v>
          </cell>
          <cell r="DT75">
            <v>15.695036599381854</v>
          </cell>
          <cell r="DU75">
            <v>15.385536002605489</v>
          </cell>
          <cell r="DV75">
            <v>15.503986020268528</v>
          </cell>
          <cell r="DW75">
            <v>15.531182337685483</v>
          </cell>
          <cell r="DX75">
            <v>15.727669785090328</v>
          </cell>
          <cell r="DY75">
            <v>15.712813411106913</v>
          </cell>
          <cell r="DZ75">
            <v>15.369508321219143</v>
          </cell>
          <cell r="EA75">
            <v>15.590509663615846</v>
          </cell>
          <cell r="EB75">
            <v>15.543475141939195</v>
          </cell>
          <cell r="EC75">
            <v>15.7884334980487</v>
          </cell>
          <cell r="ED75">
            <v>15.592093526449574</v>
          </cell>
          <cell r="EE75">
            <v>15.641812211968722</v>
          </cell>
          <cell r="EF75">
            <v>15.641812211968722</v>
          </cell>
          <cell r="EG75">
            <v>15.641812211968722</v>
          </cell>
          <cell r="EH75">
            <v>15.641812211968722</v>
          </cell>
          <cell r="EI75">
            <v>15.641812211968722</v>
          </cell>
          <cell r="EJ75">
            <v>15.641812211968722</v>
          </cell>
          <cell r="EK75">
            <v>15.641812211968722</v>
          </cell>
          <cell r="EL75">
            <v>15.641812211968722</v>
          </cell>
          <cell r="EM75">
            <v>15.641812211968722</v>
          </cell>
          <cell r="EN75">
            <v>15.641812211968722</v>
          </cell>
          <cell r="EO75">
            <v>15.641812211968722</v>
          </cell>
          <cell r="EP75">
            <v>15.641812211968722</v>
          </cell>
          <cell r="EQ75">
            <v>15.641812211968722</v>
          </cell>
          <cell r="ER75">
            <v>15.641812211968722</v>
          </cell>
          <cell r="ES75">
            <v>15.641812211968722</v>
          </cell>
          <cell r="ET75">
            <v>15.641812211968722</v>
          </cell>
        </row>
        <row r="76">
          <cell r="A76">
            <v>34514.298641093694</v>
          </cell>
          <cell r="B76">
            <v>35035.821357622699</v>
          </cell>
          <cell r="C76">
            <v>39599.694028540376</v>
          </cell>
          <cell r="D76">
            <v>21942.692184526619</v>
          </cell>
          <cell r="E76">
            <v>16824.105712992769</v>
          </cell>
          <cell r="F76">
            <v>17404.789461978595</v>
          </cell>
          <cell r="G76">
            <v>20747.987762314078</v>
          </cell>
          <cell r="H76">
            <v>20745.582075474977</v>
          </cell>
          <cell r="I76">
            <v>22611.263608492067</v>
          </cell>
          <cell r="J76">
            <v>21500.697971630238</v>
          </cell>
          <cell r="K76">
            <v>23847.890004217254</v>
          </cell>
          <cell r="L76">
            <v>22487.936866498338</v>
          </cell>
          <cell r="M76">
            <v>26419.320502043309</v>
          </cell>
          <cell r="N76">
            <v>23878.127449834952</v>
          </cell>
          <cell r="O76">
            <v>27594.855601945423</v>
          </cell>
          <cell r="P76">
            <v>27511.367320091598</v>
          </cell>
          <cell r="Q76">
            <v>28831.816127653827</v>
          </cell>
          <cell r="R76">
            <v>31309.835999627496</v>
          </cell>
          <cell r="S76">
            <v>29875.901797461287</v>
          </cell>
          <cell r="T76">
            <v>27290.481146454935</v>
          </cell>
          <cell r="U76">
            <v>27595.501326008889</v>
          </cell>
          <cell r="V76">
            <v>27595.501326008889</v>
          </cell>
          <cell r="W76">
            <v>27595.501326008889</v>
          </cell>
          <cell r="X76">
            <v>27595.501326008889</v>
          </cell>
          <cell r="Y76">
            <v>27595.501326008889</v>
          </cell>
          <cell r="Z76">
            <v>27595.501326008889</v>
          </cell>
          <cell r="AA76">
            <v>27595.501326008889</v>
          </cell>
          <cell r="AB76">
            <v>27595.501326008889</v>
          </cell>
          <cell r="AC76">
            <v>27595.501326008889</v>
          </cell>
          <cell r="AD76">
            <v>27595.501326008889</v>
          </cell>
          <cell r="AE76">
            <v>15601.045414563923</v>
          </cell>
          <cell r="AF76">
            <v>15836.782483130874</v>
          </cell>
          <cell r="AG76">
            <v>17899.729945736988</v>
          </cell>
          <cell r="AH76">
            <v>21942.692184526619</v>
          </cell>
          <cell r="AI76">
            <v>16824.105712992769</v>
          </cell>
          <cell r="AJ76">
            <v>17404.789461978595</v>
          </cell>
          <cell r="AK76">
            <v>20747.987762314078</v>
          </cell>
          <cell r="AL76">
            <v>20745.582075474977</v>
          </cell>
          <cell r="AM76">
            <v>22611.263608492067</v>
          </cell>
          <cell r="AN76">
            <v>21500.697971630238</v>
          </cell>
          <cell r="AO76">
            <v>23847.890004217254</v>
          </cell>
          <cell r="AP76">
            <v>22487.936866498338</v>
          </cell>
          <cell r="AQ76">
            <v>26419.320502043309</v>
          </cell>
          <cell r="AR76">
            <v>23878.127449834952</v>
          </cell>
          <cell r="AS76">
            <v>27594.855601945423</v>
          </cell>
          <cell r="AT76">
            <v>27511.367320091598</v>
          </cell>
          <cell r="AU76">
            <v>28831.816127653827</v>
          </cell>
          <cell r="AV76">
            <v>31309.835999627496</v>
          </cell>
          <cell r="AW76">
            <v>29875.901797461287</v>
          </cell>
          <cell r="AX76">
            <v>27290.481146454935</v>
          </cell>
          <cell r="AY76">
            <v>27595.501326008889</v>
          </cell>
          <cell r="AZ76">
            <v>27595.501326008889</v>
          </cell>
          <cell r="BA76">
            <v>27595.501326008889</v>
          </cell>
          <cell r="BB76">
            <v>27595.501326008889</v>
          </cell>
          <cell r="BC76">
            <v>27595.501326008889</v>
          </cell>
          <cell r="BD76">
            <v>27595.501326008889</v>
          </cell>
          <cell r="BE76">
            <v>27595.501326008889</v>
          </cell>
          <cell r="BF76">
            <v>27595.501326008889</v>
          </cell>
          <cell r="BG76">
            <v>27595.501326008889</v>
          </cell>
          <cell r="BH76">
            <v>27595.501326008889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2.7495252820542722</v>
          </cell>
          <cell r="CN76">
            <v>2.7538699892087268</v>
          </cell>
          <cell r="CO76">
            <v>3.1088626249960476</v>
          </cell>
          <cell r="CP76">
            <v>3.8216378391053123</v>
          </cell>
          <cell r="CQ76">
            <v>2.9051315407300726</v>
          </cell>
          <cell r="CR76">
            <v>3.0237280750639104</v>
          </cell>
          <cell r="CS76">
            <v>3.6506800271661999</v>
          </cell>
          <cell r="CT76">
            <v>3.6988708867399187</v>
          </cell>
          <cell r="CU76">
            <v>4.0371205183481633</v>
          </cell>
          <cell r="CV76">
            <v>3.7552551039820354</v>
          </cell>
          <cell r="CW76">
            <v>4.1851841362261109</v>
          </cell>
          <cell r="CX76">
            <v>4.0069345139039081</v>
          </cell>
          <cell r="CY76">
            <v>4.5738933595875748</v>
          </cell>
          <cell r="CZ76">
            <v>4.163597585273175</v>
          </cell>
          <cell r="DA76">
            <v>4.8455390732138417</v>
          </cell>
          <cell r="DB76">
            <v>4.8308788866300185</v>
          </cell>
          <cell r="DC76">
            <v>5.0627440713411254</v>
          </cell>
          <cell r="DD76">
            <v>5.4978738030220642</v>
          </cell>
          <cell r="DE76">
            <v>5.246081066533737</v>
          </cell>
          <cell r="DF76">
            <v>4.7920922156458188</v>
          </cell>
          <cell r="DG76">
            <v>4.8456524596082184</v>
          </cell>
          <cell r="DH76">
            <v>4.8456524596082184</v>
          </cell>
          <cell r="DI76">
            <v>4.8456524596082184</v>
          </cell>
          <cell r="DJ76">
            <v>4.8456524596082184</v>
          </cell>
          <cell r="DK76">
            <v>4.8456524596082184</v>
          </cell>
          <cell r="DL76">
            <v>4.8456524596082184</v>
          </cell>
          <cell r="DM76">
            <v>4.8456524596082184</v>
          </cell>
          <cell r="DN76">
            <v>4.8456524596082184</v>
          </cell>
          <cell r="DO76">
            <v>4.8456524596082184</v>
          </cell>
          <cell r="DP76">
            <v>4.8456524596082184</v>
          </cell>
          <cell r="DQ76">
            <v>15.545443591976317</v>
          </cell>
          <cell r="DR76">
            <v>15.75544427633983</v>
          </cell>
          <cell r="DS76">
            <v>15.774372151866995</v>
          </cell>
          <cell r="DT76">
            <v>15.730680776174246</v>
          </cell>
          <cell r="DU76">
            <v>15.866214545998059</v>
          </cell>
          <cell r="DV76">
            <v>15.770053889301684</v>
          </cell>
          <cell r="DW76">
            <v>15.570743441094205</v>
          </cell>
          <cell r="DX76">
            <v>15.366097629803885</v>
          </cell>
          <cell r="DY76">
            <v>15.34476544333466</v>
          </cell>
          <cell r="DZ76">
            <v>15.686290334209113</v>
          </cell>
          <cell r="EA76">
            <v>15.611424208918264</v>
          </cell>
          <cell r="EB76">
            <v>15.376040142863538</v>
          </cell>
          <cell r="EC76">
            <v>15.824964491984726</v>
          </cell>
          <cell r="ED76">
            <v>15.712259871418288</v>
          </cell>
          <cell r="EE76">
            <v>15.602463002073186</v>
          </cell>
          <cell r="EF76">
            <v>15.602463002073186</v>
          </cell>
          <cell r="EG76">
            <v>15.602463002073186</v>
          </cell>
          <cell r="EH76">
            <v>15.602463002073186</v>
          </cell>
          <cell r="EI76">
            <v>15.602463002073186</v>
          </cell>
          <cell r="EJ76">
            <v>15.602463002073186</v>
          </cell>
          <cell r="EK76">
            <v>15.602463002073186</v>
          </cell>
          <cell r="EL76">
            <v>15.602463002073186</v>
          </cell>
          <cell r="EM76">
            <v>15.602463002073186</v>
          </cell>
          <cell r="EN76">
            <v>15.602463002073186</v>
          </cell>
          <cell r="EO76">
            <v>15.602463002073186</v>
          </cell>
          <cell r="EP76">
            <v>15.602463002073186</v>
          </cell>
          <cell r="EQ76">
            <v>15.602463002073186</v>
          </cell>
          <cell r="ER76">
            <v>15.602463002073186</v>
          </cell>
          <cell r="ES76">
            <v>15.602463002073186</v>
          </cell>
          <cell r="ET76">
            <v>15.602463002073186</v>
          </cell>
        </row>
        <row r="77">
          <cell r="A77">
            <v>36181.103466970504</v>
          </cell>
          <cell r="B77">
            <v>43242.625932192073</v>
          </cell>
          <cell r="C77">
            <v>35042.062697791625</v>
          </cell>
          <cell r="D77">
            <v>16313.8726811665</v>
          </cell>
          <cell r="E77">
            <v>19053.869342143655</v>
          </cell>
          <cell r="F77">
            <v>20501.214173654182</v>
          </cell>
          <cell r="G77">
            <v>23193.778804449023</v>
          </cell>
          <cell r="H77">
            <v>17602.746088780725</v>
          </cell>
          <cell r="I77">
            <v>22814.746838673822</v>
          </cell>
          <cell r="J77">
            <v>21563.775471729256</v>
          </cell>
          <cell r="K77">
            <v>21692.435766220216</v>
          </cell>
          <cell r="L77">
            <v>25495.468384720371</v>
          </cell>
          <cell r="M77">
            <v>25043.758766905328</v>
          </cell>
          <cell r="N77">
            <v>24728.471959488914</v>
          </cell>
          <cell r="O77">
            <v>25629.637828124447</v>
          </cell>
          <cell r="P77">
            <v>25578.258699346996</v>
          </cell>
          <cell r="Q77">
            <v>25019.317817480565</v>
          </cell>
          <cell r="R77">
            <v>26523.889892555551</v>
          </cell>
          <cell r="S77">
            <v>27617.869679431238</v>
          </cell>
          <cell r="T77">
            <v>25553.737791497322</v>
          </cell>
          <cell r="U77">
            <v>33124.566201109228</v>
          </cell>
          <cell r="V77">
            <v>33124.566201109228</v>
          </cell>
          <cell r="W77">
            <v>33124.566201109228</v>
          </cell>
          <cell r="X77">
            <v>33124.566201109228</v>
          </cell>
          <cell r="Y77">
            <v>33124.566201109228</v>
          </cell>
          <cell r="Z77">
            <v>33124.566201109228</v>
          </cell>
          <cell r="AA77">
            <v>33124.566201109228</v>
          </cell>
          <cell r="AB77">
            <v>33124.566201109228</v>
          </cell>
          <cell r="AC77">
            <v>33124.566201109228</v>
          </cell>
          <cell r="AD77">
            <v>33124.566201109228</v>
          </cell>
          <cell r="AE77">
            <v>16354.469323191683</v>
          </cell>
          <cell r="AF77">
            <v>19546.396640663424</v>
          </cell>
          <cell r="AG77">
            <v>15839.603674209844</v>
          </cell>
          <cell r="AH77">
            <v>16313.8726811665</v>
          </cell>
          <cell r="AI77">
            <v>19053.869342143655</v>
          </cell>
          <cell r="AJ77">
            <v>20501.214173654182</v>
          </cell>
          <cell r="AK77">
            <v>23193.778804449023</v>
          </cell>
          <cell r="AL77">
            <v>17602.746088780725</v>
          </cell>
          <cell r="AM77">
            <v>22814.746838673822</v>
          </cell>
          <cell r="AN77">
            <v>21563.775471729256</v>
          </cell>
          <cell r="AO77">
            <v>21692.435766220216</v>
          </cell>
          <cell r="AP77">
            <v>25495.468384720371</v>
          </cell>
          <cell r="AQ77">
            <v>25043.758766905328</v>
          </cell>
          <cell r="AR77">
            <v>24728.471959488914</v>
          </cell>
          <cell r="AS77">
            <v>25629.637828124447</v>
          </cell>
          <cell r="AT77">
            <v>25578.258699346996</v>
          </cell>
          <cell r="AU77">
            <v>25019.317817480565</v>
          </cell>
          <cell r="AV77">
            <v>26523.889892555551</v>
          </cell>
          <cell r="AW77">
            <v>27617.869679431238</v>
          </cell>
          <cell r="AX77">
            <v>25553.737791497322</v>
          </cell>
          <cell r="AY77">
            <v>33124.566201109228</v>
          </cell>
          <cell r="AZ77">
            <v>33124.566201109228</v>
          </cell>
          <cell r="BA77">
            <v>33124.566201109228</v>
          </cell>
          <cell r="BB77">
            <v>33124.566201109228</v>
          </cell>
          <cell r="BC77">
            <v>33124.566201109228</v>
          </cell>
          <cell r="BD77">
            <v>33124.566201109228</v>
          </cell>
          <cell r="BE77">
            <v>33124.566201109228</v>
          </cell>
          <cell r="BF77">
            <v>33124.566201109228</v>
          </cell>
          <cell r="BG77">
            <v>33124.566201109228</v>
          </cell>
          <cell r="BH77">
            <v>33124.566201109228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2.8564067424388746</v>
          </cell>
          <cell r="CN77">
            <v>3.3889231539308984</v>
          </cell>
          <cell r="CO77">
            <v>2.7829816440829802</v>
          </cell>
          <cell r="CP77">
            <v>2.8715984870593387</v>
          </cell>
          <cell r="CQ77">
            <v>3.3278536718889011</v>
          </cell>
          <cell r="CR77">
            <v>3.5650891331612282</v>
          </cell>
          <cell r="CS77">
            <v>4.1035140587309877</v>
          </cell>
          <cell r="CT77">
            <v>3.082915153118158</v>
          </cell>
          <cell r="CU77">
            <v>3.9812178897864796</v>
          </cell>
          <cell r="CV77">
            <v>3.7756292346392093</v>
          </cell>
          <cell r="CW77">
            <v>3.8032792537186104</v>
          </cell>
          <cell r="CX77">
            <v>4.4769492171627769</v>
          </cell>
          <cell r="CY77">
            <v>4.4082516184584213</v>
          </cell>
          <cell r="CZ77">
            <v>4.3567754139478039</v>
          </cell>
          <cell r="DA77">
            <v>4.4806968651913754</v>
          </cell>
          <cell r="DB77">
            <v>4.4717145181604403</v>
          </cell>
          <cell r="DC77">
            <v>4.3739977781112316</v>
          </cell>
          <cell r="DD77">
            <v>4.637034322968109</v>
          </cell>
          <cell r="DE77">
            <v>4.8282891442226523</v>
          </cell>
          <cell r="DF77">
            <v>4.4674276548161176</v>
          </cell>
          <cell r="DG77">
            <v>5.7909963821363766</v>
          </cell>
          <cell r="DH77">
            <v>5.7909963821363766</v>
          </cell>
          <cell r="DI77">
            <v>5.7909963821363766</v>
          </cell>
          <cell r="DJ77">
            <v>5.7909963821363766</v>
          </cell>
          <cell r="DK77">
            <v>5.7909963821363766</v>
          </cell>
          <cell r="DL77">
            <v>5.7909963821363766</v>
          </cell>
          <cell r="DM77">
            <v>5.7909963821363766</v>
          </cell>
          <cell r="DN77">
            <v>5.7909963821363766</v>
          </cell>
          <cell r="DO77">
            <v>5.7909963821363766</v>
          </cell>
          <cell r="DP77">
            <v>5.7909963821363766</v>
          </cell>
          <cell r="DQ77">
            <v>15.686409292943035</v>
          </cell>
          <cell r="DR77">
            <v>15.80200234287989</v>
          </cell>
          <cell r="DS77">
            <v>15.593410234004418</v>
          </cell>
          <cell r="DT77">
            <v>15.564690465486166</v>
          </cell>
          <cell r="DU77">
            <v>15.686501543100432</v>
          </cell>
          <cell r="DV77">
            <v>15.754924482070681</v>
          </cell>
          <cell r="DW77">
            <v>15.485410444504501</v>
          </cell>
          <cell r="DX77">
            <v>15.643214041852517</v>
          </cell>
          <cell r="DY77">
            <v>15.700259933712484</v>
          </cell>
          <cell r="DZ77">
            <v>15.647414837991295</v>
          </cell>
          <cell r="EA77">
            <v>15.62633898319417</v>
          </cell>
          <cell r="EB77">
            <v>15.602276221165075</v>
          </cell>
          <cell r="EC77">
            <v>15.564682703285216</v>
          </cell>
          <cell r="ED77">
            <v>15.550316876165418</v>
          </cell>
          <cell r="EE77">
            <v>15.671264524938765</v>
          </cell>
          <cell r="EF77">
            <v>15.671264524938765</v>
          </cell>
          <cell r="EG77">
            <v>15.671264524938765</v>
          </cell>
          <cell r="EH77">
            <v>15.671264524938765</v>
          </cell>
          <cell r="EI77">
            <v>15.671264524938765</v>
          </cell>
          <cell r="EJ77">
            <v>15.671264524938765</v>
          </cell>
          <cell r="EK77">
            <v>15.671264524938765</v>
          </cell>
          <cell r="EL77">
            <v>15.671264524938765</v>
          </cell>
          <cell r="EM77">
            <v>15.671264524938765</v>
          </cell>
          <cell r="EN77">
            <v>15.671264524938765</v>
          </cell>
          <cell r="EO77">
            <v>15.671264524938765</v>
          </cell>
          <cell r="EP77">
            <v>15.671264524938765</v>
          </cell>
          <cell r="EQ77">
            <v>15.671264524938765</v>
          </cell>
          <cell r="ER77">
            <v>15.671264524938765</v>
          </cell>
          <cell r="ES77">
            <v>15.671264524938765</v>
          </cell>
          <cell r="ET77">
            <v>15.671264524938765</v>
          </cell>
        </row>
        <row r="78">
          <cell r="A78">
            <v>31719.936292490846</v>
          </cell>
          <cell r="B78">
            <v>42875.915002985246</v>
          </cell>
          <cell r="C78">
            <v>38537.24573367511</v>
          </cell>
          <cell r="D78">
            <v>18651.681268942393</v>
          </cell>
          <cell r="E78">
            <v>18724.757687310012</v>
          </cell>
          <cell r="F78">
            <v>20786.658075260304</v>
          </cell>
          <cell r="G78">
            <v>22550.430687573953</v>
          </cell>
          <cell r="H78">
            <v>19171.914233157913</v>
          </cell>
          <cell r="I78">
            <v>21159.808158281779</v>
          </cell>
          <cell r="J78">
            <v>25946.694278416126</v>
          </cell>
          <cell r="K78">
            <v>22109.792703726758</v>
          </cell>
          <cell r="L78">
            <v>21640.123322255622</v>
          </cell>
          <cell r="M78">
            <v>25763.365215113161</v>
          </cell>
          <cell r="N78">
            <v>26816.483818682285</v>
          </cell>
          <cell r="O78">
            <v>24471.252902090349</v>
          </cell>
          <cell r="P78">
            <v>27648.61293807967</v>
          </cell>
          <cell r="Q78">
            <v>25696.527167235512</v>
          </cell>
          <cell r="R78">
            <v>26462.924273896449</v>
          </cell>
          <cell r="S78">
            <v>26081.515518086831</v>
          </cell>
          <cell r="T78">
            <v>29019.078238343784</v>
          </cell>
          <cell r="U78">
            <v>27075.435413396139</v>
          </cell>
          <cell r="V78">
            <v>27075.435413396139</v>
          </cell>
          <cell r="W78">
            <v>27075.435413396139</v>
          </cell>
          <cell r="X78">
            <v>27075.435413396139</v>
          </cell>
          <cell r="Y78">
            <v>27075.435413396139</v>
          </cell>
          <cell r="Z78">
            <v>27075.435413396139</v>
          </cell>
          <cell r="AA78">
            <v>27075.435413396139</v>
          </cell>
          <cell r="AB78">
            <v>27075.435413396139</v>
          </cell>
          <cell r="AC78">
            <v>27075.435413396139</v>
          </cell>
          <cell r="AD78">
            <v>27075.435413396139</v>
          </cell>
          <cell r="AE78">
            <v>14337.9464781308</v>
          </cell>
          <cell r="AF78">
            <v>19380.637112415014</v>
          </cell>
          <cell r="AG78">
            <v>17419.485387642912</v>
          </cell>
          <cell r="AH78">
            <v>18651.681268942393</v>
          </cell>
          <cell r="AI78">
            <v>18724.757687310012</v>
          </cell>
          <cell r="AJ78">
            <v>20786.658075260304</v>
          </cell>
          <cell r="AK78">
            <v>22550.430687573953</v>
          </cell>
          <cell r="AL78">
            <v>19171.914233157913</v>
          </cell>
          <cell r="AM78">
            <v>21159.808158281779</v>
          </cell>
          <cell r="AN78">
            <v>25946.694278416126</v>
          </cell>
          <cell r="AO78">
            <v>22109.792703726758</v>
          </cell>
          <cell r="AP78">
            <v>21640.123322255622</v>
          </cell>
          <cell r="AQ78">
            <v>25763.365215113161</v>
          </cell>
          <cell r="AR78">
            <v>26816.483818682285</v>
          </cell>
          <cell r="AS78">
            <v>24471.252902090349</v>
          </cell>
          <cell r="AT78">
            <v>27648.61293807967</v>
          </cell>
          <cell r="AU78">
            <v>25696.527167235512</v>
          </cell>
          <cell r="AV78">
            <v>26462.924273896449</v>
          </cell>
          <cell r="AW78">
            <v>26081.515518086831</v>
          </cell>
          <cell r="AX78">
            <v>29019.078238343784</v>
          </cell>
          <cell r="AY78">
            <v>27075.435413396139</v>
          </cell>
          <cell r="AZ78">
            <v>27075.435413396139</v>
          </cell>
          <cell r="BA78">
            <v>27075.435413396139</v>
          </cell>
          <cell r="BB78">
            <v>27075.435413396139</v>
          </cell>
          <cell r="BC78">
            <v>27075.435413396139</v>
          </cell>
          <cell r="BD78">
            <v>27075.435413396139</v>
          </cell>
          <cell r="BE78">
            <v>27075.435413396139</v>
          </cell>
          <cell r="BF78">
            <v>27075.435413396139</v>
          </cell>
          <cell r="BG78">
            <v>27075.435413396139</v>
          </cell>
          <cell r="BH78">
            <v>27075.435413396139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2.5139537097562568</v>
          </cell>
          <cell r="CN78">
            <v>3.3839932625640134</v>
          </cell>
          <cell r="CO78">
            <v>3.011460231433094</v>
          </cell>
          <cell r="CP78">
            <v>3.2273406844015047</v>
          </cell>
          <cell r="CQ78">
            <v>3.3044042512949168</v>
          </cell>
          <cell r="CR78">
            <v>3.6160725953498698</v>
          </cell>
          <cell r="CS78">
            <v>4.0024591701133341</v>
          </cell>
          <cell r="CT78">
            <v>3.3590166819023981</v>
          </cell>
          <cell r="CU78">
            <v>3.7710558897526725</v>
          </cell>
          <cell r="CV78">
            <v>4.5034048702373095</v>
          </cell>
          <cell r="CW78">
            <v>3.9595308690032307</v>
          </cell>
          <cell r="CX78">
            <v>3.8581104883894466</v>
          </cell>
          <cell r="CY78">
            <v>4.5251095314499876</v>
          </cell>
          <cell r="CZ78">
            <v>4.7348383367933895</v>
          </cell>
          <cell r="DA78">
            <v>4.3408371658547047</v>
          </cell>
          <cell r="DB78">
            <v>4.9044536912818</v>
          </cell>
          <cell r="DC78">
            <v>4.5581826401460148</v>
          </cell>
          <cell r="DD78">
            <v>4.6941301152388464</v>
          </cell>
          <cell r="DE78">
            <v>4.6264738612160148</v>
          </cell>
          <cell r="DF78">
            <v>5.147553900891114</v>
          </cell>
          <cell r="DG78">
            <v>4.8027805030828281</v>
          </cell>
          <cell r="DH78">
            <v>4.8027805030828281</v>
          </cell>
          <cell r="DI78">
            <v>4.8027805030828281</v>
          </cell>
          <cell r="DJ78">
            <v>4.8027805030828281</v>
          </cell>
          <cell r="DK78">
            <v>4.8027805030828281</v>
          </cell>
          <cell r="DL78">
            <v>4.8027805030828281</v>
          </cell>
          <cell r="DM78">
            <v>4.8027805030828281</v>
          </cell>
          <cell r="DN78">
            <v>4.8027805030828281</v>
          </cell>
          <cell r="DO78">
            <v>4.8027805030828281</v>
          </cell>
          <cell r="DP78">
            <v>4.8027805030828281</v>
          </cell>
          <cell r="DQ78">
            <v>15.625604001026922</v>
          </cell>
          <cell r="DR78">
            <v>15.69082199773448</v>
          </cell>
          <cell r="DS78">
            <v>15.847666524781017</v>
          </cell>
          <cell r="DT78">
            <v>15.833623290599638</v>
          </cell>
          <cell r="DU78">
            <v>15.524948550870148</v>
          </cell>
          <cell r="DV78">
            <v>15.749061073782999</v>
          </cell>
          <cell r="DW78">
            <v>15.436010527001784</v>
          </cell>
          <cell r="DX78">
            <v>15.637252622949893</v>
          </cell>
          <cell r="DY78">
            <v>15.372903197618644</v>
          </cell>
          <cell r="DZ78">
            <v>15.785130515202882</v>
          </cell>
          <cell r="EA78">
            <v>15.298472605671916</v>
          </cell>
          <cell r="EB78">
            <v>15.36711021638464</v>
          </cell>
          <cell r="EC78">
            <v>15.598420710618518</v>
          </cell>
          <cell r="ED78">
            <v>15.516858962301521</v>
          </cell>
          <cell r="EE78">
            <v>15.445068759144919</v>
          </cell>
          <cell r="EF78">
            <v>15.445068759144919</v>
          </cell>
          <cell r="EG78">
            <v>15.445068759144919</v>
          </cell>
          <cell r="EH78">
            <v>15.445068759144919</v>
          </cell>
          <cell r="EI78">
            <v>15.445068759144919</v>
          </cell>
          <cell r="EJ78">
            <v>15.445068759144919</v>
          </cell>
          <cell r="EK78">
            <v>15.445068759144919</v>
          </cell>
          <cell r="EL78">
            <v>15.445068759144919</v>
          </cell>
          <cell r="EM78">
            <v>15.445068759144919</v>
          </cell>
          <cell r="EN78">
            <v>15.445068759144919</v>
          </cell>
          <cell r="EO78">
            <v>15.445068759144919</v>
          </cell>
          <cell r="EP78">
            <v>15.445068759144919</v>
          </cell>
          <cell r="EQ78">
            <v>15.445068759144919</v>
          </cell>
          <cell r="ER78">
            <v>15.445068759144919</v>
          </cell>
          <cell r="ES78">
            <v>15.445068759144919</v>
          </cell>
          <cell r="ET78">
            <v>15.445068759144919</v>
          </cell>
        </row>
        <row r="79">
          <cell r="A79">
            <v>42296.555850023804</v>
          </cell>
          <cell r="B79">
            <v>33201.439559525257</v>
          </cell>
          <cell r="C79">
            <v>33777.050382976435</v>
          </cell>
          <cell r="D79">
            <v>16592.242651674675</v>
          </cell>
          <cell r="E79">
            <v>18678.778090857199</v>
          </cell>
          <cell r="F79">
            <v>18421.407022606872</v>
          </cell>
          <cell r="G79">
            <v>21175.969849468816</v>
          </cell>
          <cell r="H79">
            <v>18706.025230580901</v>
          </cell>
          <cell r="I79">
            <v>23921.54101032687</v>
          </cell>
          <cell r="J79">
            <v>22782.84222388966</v>
          </cell>
          <cell r="K79">
            <v>23968.938511789853</v>
          </cell>
          <cell r="L79">
            <v>20302.650748086038</v>
          </cell>
          <cell r="M79">
            <v>21482.269286376762</v>
          </cell>
          <cell r="N79">
            <v>21800.103656843181</v>
          </cell>
          <cell r="O79">
            <v>25297.932034548823</v>
          </cell>
          <cell r="P79">
            <v>26845.943798934895</v>
          </cell>
          <cell r="Q79">
            <v>22208.916722920098</v>
          </cell>
          <cell r="R79">
            <v>27193.036078820736</v>
          </cell>
          <cell r="S79">
            <v>27803.212128476323</v>
          </cell>
          <cell r="T79">
            <v>29738.407253925616</v>
          </cell>
          <cell r="U79">
            <v>29623.78539337964</v>
          </cell>
          <cell r="V79">
            <v>29623.78539337964</v>
          </cell>
          <cell r="W79">
            <v>29623.78539337964</v>
          </cell>
          <cell r="X79">
            <v>29623.78539337964</v>
          </cell>
          <cell r="Y79">
            <v>29623.78539337964</v>
          </cell>
          <cell r="Z79">
            <v>29623.78539337964</v>
          </cell>
          <cell r="AA79">
            <v>29623.78539337964</v>
          </cell>
          <cell r="AB79">
            <v>29623.78539337964</v>
          </cell>
          <cell r="AC79">
            <v>29623.78539337964</v>
          </cell>
          <cell r="AD79">
            <v>29623.78539337964</v>
          </cell>
          <cell r="AE79">
            <v>19118.756998590728</v>
          </cell>
          <cell r="AF79">
            <v>15007.61095519799</v>
          </cell>
          <cell r="AG79">
            <v>15267.796760830563</v>
          </cell>
          <cell r="AH79">
            <v>16592.242651674675</v>
          </cell>
          <cell r="AI79">
            <v>18678.778090857199</v>
          </cell>
          <cell r="AJ79">
            <v>18421.407022606872</v>
          </cell>
          <cell r="AK79">
            <v>21175.969849468816</v>
          </cell>
          <cell r="AL79">
            <v>18706.025230580901</v>
          </cell>
          <cell r="AM79">
            <v>23921.54101032687</v>
          </cell>
          <cell r="AN79">
            <v>22782.84222388966</v>
          </cell>
          <cell r="AO79">
            <v>23968.938511789853</v>
          </cell>
          <cell r="AP79">
            <v>20302.650748086038</v>
          </cell>
          <cell r="AQ79">
            <v>21482.269286376762</v>
          </cell>
          <cell r="AR79">
            <v>21800.103656843181</v>
          </cell>
          <cell r="AS79">
            <v>25297.932034548823</v>
          </cell>
          <cell r="AT79">
            <v>26845.943798934895</v>
          </cell>
          <cell r="AU79">
            <v>22208.916722920098</v>
          </cell>
          <cell r="AV79">
            <v>27193.036078820736</v>
          </cell>
          <cell r="AW79">
            <v>27803.212128476323</v>
          </cell>
          <cell r="AX79">
            <v>29738.407253925616</v>
          </cell>
          <cell r="AY79">
            <v>29623.78539337964</v>
          </cell>
          <cell r="AZ79">
            <v>29623.78539337964</v>
          </cell>
          <cell r="BA79">
            <v>29623.78539337964</v>
          </cell>
          <cell r="BB79">
            <v>29623.78539337964</v>
          </cell>
          <cell r="BC79">
            <v>29623.78539337964</v>
          </cell>
          <cell r="BD79">
            <v>29623.78539337964</v>
          </cell>
          <cell r="BE79">
            <v>29623.78539337964</v>
          </cell>
          <cell r="BF79">
            <v>29623.78539337964</v>
          </cell>
          <cell r="BG79">
            <v>29623.78539337964</v>
          </cell>
          <cell r="BH79">
            <v>29623.78539337964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3.38685466089929</v>
          </cell>
          <cell r="CN79">
            <v>2.6466791510921581</v>
          </cell>
          <cell r="CO79">
            <v>2.6813739650765167</v>
          </cell>
          <cell r="CP79">
            <v>2.9395895380133226</v>
          </cell>
          <cell r="CQ79">
            <v>3.2403679640180787</v>
          </cell>
          <cell r="CR79">
            <v>3.2852987798030409</v>
          </cell>
          <cell r="CS79">
            <v>3.7458968061060642</v>
          </cell>
          <cell r="CT79">
            <v>3.2621648792138345</v>
          </cell>
          <cell r="CU79">
            <v>4.0714101946679753</v>
          </cell>
          <cell r="CV79">
            <v>4.0963730726116907</v>
          </cell>
          <cell r="CW79">
            <v>4.2226094963873715</v>
          </cell>
          <cell r="CX79">
            <v>3.5625013641588779</v>
          </cell>
          <cell r="CY79">
            <v>3.7182460753694921</v>
          </cell>
          <cell r="CZ79">
            <v>3.8740866624521888</v>
          </cell>
          <cell r="DA79">
            <v>4.4156360119249127</v>
          </cell>
          <cell r="DB79">
            <v>4.6858342433207261</v>
          </cell>
          <cell r="DC79">
            <v>3.8764628007396094</v>
          </cell>
          <cell r="DD79">
            <v>4.746417581454133</v>
          </cell>
          <cell r="DE79">
            <v>4.8529209642126032</v>
          </cell>
          <cell r="DF79">
            <v>5.1907002449208264</v>
          </cell>
          <cell r="DG79">
            <v>5.170693533918147</v>
          </cell>
          <cell r="DH79">
            <v>5.170693533918147</v>
          </cell>
          <cell r="DI79">
            <v>5.170693533918147</v>
          </cell>
          <cell r="DJ79">
            <v>5.170693533918147</v>
          </cell>
          <cell r="DK79">
            <v>5.170693533918147</v>
          </cell>
          <cell r="DL79">
            <v>5.170693533918147</v>
          </cell>
          <cell r="DM79">
            <v>5.170693533918147</v>
          </cell>
          <cell r="DN79">
            <v>5.170693533918147</v>
          </cell>
          <cell r="DO79">
            <v>5.170693533918147</v>
          </cell>
          <cell r="DP79">
            <v>5.170693533918147</v>
          </cell>
          <cell r="DQ79">
            <v>15.465723039504264</v>
          </cell>
          <cell r="DR79">
            <v>15.535219796491491</v>
          </cell>
          <cell r="DS79">
            <v>15.60005456585591</v>
          </cell>
          <cell r="DT79">
            <v>15.464131457076242</v>
          </cell>
          <cell r="DU79">
            <v>15.792877557042056</v>
          </cell>
          <cell r="DV79">
            <v>15.362258249199623</v>
          </cell>
          <cell r="DW79">
            <v>15.487974910947569</v>
          </cell>
          <cell r="DX79">
            <v>15.71023724764126</v>
          </cell>
          <cell r="DY79">
            <v>16.097240363369519</v>
          </cell>
          <cell r="DZ79">
            <v>15.23756374540368</v>
          </cell>
          <cell r="EA79">
            <v>15.55159783210296</v>
          </cell>
          <cell r="EB79">
            <v>15.613664387415826</v>
          </cell>
          <cell r="EC79">
            <v>15.828842711975309</v>
          </cell>
          <cell r="ED79">
            <v>15.41687540639743</v>
          </cell>
          <cell r="EE79">
            <v>15.696357817356919</v>
          </cell>
          <cell r="EF79">
            <v>15.696357817356919</v>
          </cell>
          <cell r="EG79">
            <v>15.696357817356919</v>
          </cell>
          <cell r="EH79">
            <v>15.696357817356919</v>
          </cell>
          <cell r="EI79">
            <v>15.696357817356919</v>
          </cell>
          <cell r="EJ79">
            <v>15.696357817356919</v>
          </cell>
          <cell r="EK79">
            <v>15.696357817356919</v>
          </cell>
          <cell r="EL79">
            <v>15.696357817356919</v>
          </cell>
          <cell r="EM79">
            <v>15.696357817356919</v>
          </cell>
          <cell r="EN79">
            <v>15.696357817356919</v>
          </cell>
          <cell r="EO79">
            <v>15.696357817356919</v>
          </cell>
          <cell r="EP79">
            <v>15.696357817356919</v>
          </cell>
          <cell r="EQ79">
            <v>15.696357817356919</v>
          </cell>
          <cell r="ER79">
            <v>15.696357817356919</v>
          </cell>
          <cell r="ES79">
            <v>15.696357817356919</v>
          </cell>
          <cell r="ET79">
            <v>15.696357817356919</v>
          </cell>
        </row>
        <row r="80">
          <cell r="A80">
            <v>34666.195706591869</v>
          </cell>
          <cell r="B80">
            <v>40064.453702048268</v>
          </cell>
          <cell r="C80">
            <v>36272.36323035149</v>
          </cell>
          <cell r="D80">
            <v>16589.125796178276</v>
          </cell>
          <cell r="E80">
            <v>16002.835002086505</v>
          </cell>
          <cell r="F80">
            <v>17504.184031775523</v>
          </cell>
          <cell r="G80">
            <v>19824.517360098202</v>
          </cell>
          <cell r="H80">
            <v>16476.74229028964</v>
          </cell>
          <cell r="I80">
            <v>22372.401024767525</v>
          </cell>
          <cell r="J80">
            <v>22344.78516484355</v>
          </cell>
          <cell r="K80">
            <v>23924.467336433027</v>
          </cell>
          <cell r="L80">
            <v>24159.752092023613</v>
          </cell>
          <cell r="M80">
            <v>26074.359797931713</v>
          </cell>
          <cell r="N80">
            <v>26149.556861741115</v>
          </cell>
          <cell r="O80">
            <v>24486.11960676411</v>
          </cell>
          <cell r="P80">
            <v>29109.283060423219</v>
          </cell>
          <cell r="Q80">
            <v>24017.668164017905</v>
          </cell>
          <cell r="R80">
            <v>27544.657337474218</v>
          </cell>
          <cell r="S80">
            <v>29483.337040372291</v>
          </cell>
          <cell r="T80">
            <v>27867.381930706466</v>
          </cell>
          <cell r="U80">
            <v>29970.474736032349</v>
          </cell>
          <cell r="V80">
            <v>29970.474736032349</v>
          </cell>
          <cell r="W80">
            <v>29970.474736032349</v>
          </cell>
          <cell r="X80">
            <v>29970.474736032349</v>
          </cell>
          <cell r="Y80">
            <v>29970.474736032349</v>
          </cell>
          <cell r="Z80">
            <v>29970.474736032349</v>
          </cell>
          <cell r="AA80">
            <v>29970.474736032349</v>
          </cell>
          <cell r="AB80">
            <v>29970.474736032349</v>
          </cell>
          <cell r="AC80">
            <v>29970.474736032349</v>
          </cell>
          <cell r="AD80">
            <v>29970.474736032349</v>
          </cell>
          <cell r="AE80">
            <v>15669.705451432079</v>
          </cell>
          <cell r="AF80">
            <v>18109.80916098204</v>
          </cell>
          <cell r="AG80">
            <v>16395.720276248387</v>
          </cell>
          <cell r="AH80">
            <v>16589.125796178276</v>
          </cell>
          <cell r="AI80">
            <v>16002.835002086505</v>
          </cell>
          <cell r="AJ80">
            <v>17504.184031775523</v>
          </cell>
          <cell r="AK80">
            <v>19824.517360098202</v>
          </cell>
          <cell r="AL80">
            <v>16476.74229028964</v>
          </cell>
          <cell r="AM80">
            <v>22372.401024767525</v>
          </cell>
          <cell r="AN80">
            <v>22344.78516484355</v>
          </cell>
          <cell r="AO80">
            <v>23924.467336433027</v>
          </cell>
          <cell r="AP80">
            <v>24159.752092023613</v>
          </cell>
          <cell r="AQ80">
            <v>26074.359797931713</v>
          </cell>
          <cell r="AR80">
            <v>26149.556861741115</v>
          </cell>
          <cell r="AS80">
            <v>24486.11960676411</v>
          </cell>
          <cell r="AT80">
            <v>29109.283060423219</v>
          </cell>
          <cell r="AU80">
            <v>24017.668164017905</v>
          </cell>
          <cell r="AV80">
            <v>27544.657337474218</v>
          </cell>
          <cell r="AW80">
            <v>29483.337040372291</v>
          </cell>
          <cell r="AX80">
            <v>27867.381930706466</v>
          </cell>
          <cell r="AY80">
            <v>29970.474736032349</v>
          </cell>
          <cell r="AZ80">
            <v>29970.474736032349</v>
          </cell>
          <cell r="BA80">
            <v>29970.474736032349</v>
          </cell>
          <cell r="BB80">
            <v>29970.474736032349</v>
          </cell>
          <cell r="BC80">
            <v>29970.474736032349</v>
          </cell>
          <cell r="BD80">
            <v>29970.474736032349</v>
          </cell>
          <cell r="BE80">
            <v>29970.474736032349</v>
          </cell>
          <cell r="BF80">
            <v>29970.474736032349</v>
          </cell>
          <cell r="BG80">
            <v>29970.474736032349</v>
          </cell>
          <cell r="BH80">
            <v>29970.474736032349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2.7524656247540644</v>
          </cell>
          <cell r="CN80">
            <v>3.183854639345419</v>
          </cell>
          <cell r="CO80">
            <v>2.8379867128054168</v>
          </cell>
          <cell r="CP80">
            <v>2.9394661887020157</v>
          </cell>
          <cell r="CQ80">
            <v>2.851693839556392</v>
          </cell>
          <cell r="CR80">
            <v>3.0507707913008404</v>
          </cell>
          <cell r="CS80">
            <v>3.4570985945676127</v>
          </cell>
          <cell r="CT80">
            <v>2.8846523640118544</v>
          </cell>
          <cell r="CU80">
            <v>3.9004790274967029</v>
          </cell>
          <cell r="CV80">
            <v>3.8852166537309554</v>
          </cell>
          <cell r="CW80">
            <v>4.2070700555340901</v>
          </cell>
          <cell r="CX80">
            <v>4.1956265771992145</v>
          </cell>
          <cell r="CY80">
            <v>4.572675314732912</v>
          </cell>
          <cell r="CZ80">
            <v>4.6325109411038126</v>
          </cell>
          <cell r="DA80">
            <v>4.2918397334437506</v>
          </cell>
          <cell r="DB80">
            <v>5.1021713385845677</v>
          </cell>
          <cell r="DC80">
            <v>4.2097312349370357</v>
          </cell>
          <cell r="DD80">
            <v>4.8279293209205818</v>
          </cell>
          <cell r="DE80">
            <v>5.1677341864093709</v>
          </cell>
          <cell r="DF80">
            <v>4.8844953368691035</v>
          </cell>
          <cell r="DG80">
            <v>5.2531179446964344</v>
          </cell>
          <cell r="DH80">
            <v>5.2531179446964344</v>
          </cell>
          <cell r="DI80">
            <v>5.2531179446964344</v>
          </cell>
          <cell r="DJ80">
            <v>5.2531179446964344</v>
          </cell>
          <cell r="DK80">
            <v>5.2531179446964344</v>
          </cell>
          <cell r="DL80">
            <v>5.2531179446964344</v>
          </cell>
          <cell r="DM80">
            <v>5.2531179446964344</v>
          </cell>
          <cell r="DN80">
            <v>5.2531179446964344</v>
          </cell>
          <cell r="DO80">
            <v>5.2531179446964344</v>
          </cell>
          <cell r="DP80">
            <v>5.2531179446964344</v>
          </cell>
          <cell r="DQ80">
            <v>15.597179300204013</v>
          </cell>
          <cell r="DR80">
            <v>15.583599482337098</v>
          </cell>
          <cell r="DS80">
            <v>15.828045063099834</v>
          </cell>
          <cell r="DT80">
            <v>15.461875319486561</v>
          </cell>
          <cell r="DU80">
            <v>15.374505832007738</v>
          </cell>
          <cell r="DV80">
            <v>15.719525280940008</v>
          </cell>
          <cell r="DW80">
            <v>15.710788890255245</v>
          </cell>
          <cell r="DX80">
            <v>15.648942750467992</v>
          </cell>
          <cell r="DY80">
            <v>15.714544021600059</v>
          </cell>
          <cell r="DZ80">
            <v>15.756801987846451</v>
          </cell>
          <cell r="EA80">
            <v>15.580079482398824</v>
          </cell>
          <cell r="EB80">
            <v>15.776213732102034</v>
          </cell>
          <cell r="EC80">
            <v>15.622496081440428</v>
          </cell>
          <cell r="ED80">
            <v>15.465181291497629</v>
          </cell>
          <cell r="EE80">
            <v>15.630886371142552</v>
          </cell>
          <cell r="EF80">
            <v>15.630886371142552</v>
          </cell>
          <cell r="EG80">
            <v>15.630886371142552</v>
          </cell>
          <cell r="EH80">
            <v>15.630886371142552</v>
          </cell>
          <cell r="EI80">
            <v>15.630886371142552</v>
          </cell>
          <cell r="EJ80">
            <v>15.630886371142552</v>
          </cell>
          <cell r="EK80">
            <v>15.630886371142552</v>
          </cell>
          <cell r="EL80">
            <v>15.630886371142552</v>
          </cell>
          <cell r="EM80">
            <v>15.630886371142552</v>
          </cell>
          <cell r="EN80">
            <v>15.630886371142552</v>
          </cell>
          <cell r="EO80">
            <v>15.630886371142552</v>
          </cell>
          <cell r="EP80">
            <v>15.630886371142552</v>
          </cell>
          <cell r="EQ80">
            <v>15.630886371142552</v>
          </cell>
          <cell r="ER80">
            <v>15.630886371142552</v>
          </cell>
          <cell r="ES80">
            <v>15.630886371142552</v>
          </cell>
          <cell r="ET80">
            <v>15.630886371142552</v>
          </cell>
        </row>
        <row r="81">
          <cell r="A81">
            <v>42605.760958518054</v>
          </cell>
          <cell r="B81">
            <v>39550.629182054487</v>
          </cell>
          <cell r="C81">
            <v>38830.154761711645</v>
          </cell>
          <cell r="D81">
            <v>19942.333806055572</v>
          </cell>
          <cell r="E81">
            <v>18412.947970828252</v>
          </cell>
          <cell r="F81">
            <v>20539.188653857123</v>
          </cell>
          <cell r="G81">
            <v>19239.943014504799</v>
          </cell>
          <cell r="H81">
            <v>22517.349069953339</v>
          </cell>
          <cell r="I81">
            <v>24297.15955905796</v>
          </cell>
          <cell r="J81">
            <v>23041.199499495939</v>
          </cell>
          <cell r="K81">
            <v>21635.888076169551</v>
          </cell>
          <cell r="L81">
            <v>21806.617332724898</v>
          </cell>
          <cell r="M81">
            <v>25358.503272225687</v>
          </cell>
          <cell r="N81">
            <v>28064.720695937453</v>
          </cell>
          <cell r="O81">
            <v>23864.979776641885</v>
          </cell>
          <cell r="P81">
            <v>27271.269508277979</v>
          </cell>
          <cell r="Q81">
            <v>25436.470373793647</v>
          </cell>
          <cell r="R81">
            <v>27224.411722811546</v>
          </cell>
          <cell r="S81">
            <v>22716.469222382915</v>
          </cell>
          <cell r="T81">
            <v>28166.745544419184</v>
          </cell>
          <cell r="U81">
            <v>28736.302434300036</v>
          </cell>
          <cell r="V81">
            <v>28736.302434300036</v>
          </cell>
          <cell r="W81">
            <v>28736.302434300036</v>
          </cell>
          <cell r="X81">
            <v>28736.302434300036</v>
          </cell>
          <cell r="Y81">
            <v>28736.302434300036</v>
          </cell>
          <cell r="Z81">
            <v>28736.302434300036</v>
          </cell>
          <cell r="AA81">
            <v>28736.302434300036</v>
          </cell>
          <cell r="AB81">
            <v>28736.302434300036</v>
          </cell>
          <cell r="AC81">
            <v>28736.302434300036</v>
          </cell>
          <cell r="AD81">
            <v>28736.302434300036</v>
          </cell>
          <cell r="AE81">
            <v>19258.522925466339</v>
          </cell>
          <cell r="AF81">
            <v>17877.55180715608</v>
          </cell>
          <cell r="AG81">
            <v>17551.88521115527</v>
          </cell>
          <cell r="AH81">
            <v>19942.333806055572</v>
          </cell>
          <cell r="AI81">
            <v>18412.947970828252</v>
          </cell>
          <cell r="AJ81">
            <v>20539.188653857123</v>
          </cell>
          <cell r="AK81">
            <v>19239.943014504799</v>
          </cell>
          <cell r="AL81">
            <v>22517.349069953339</v>
          </cell>
          <cell r="AM81">
            <v>24297.15955905796</v>
          </cell>
          <cell r="AN81">
            <v>23041.199499495939</v>
          </cell>
          <cell r="AO81">
            <v>21635.888076169551</v>
          </cell>
          <cell r="AP81">
            <v>21806.617332724898</v>
          </cell>
          <cell r="AQ81">
            <v>25358.503272225687</v>
          </cell>
          <cell r="AR81">
            <v>28064.720695937453</v>
          </cell>
          <cell r="AS81">
            <v>23864.979776641885</v>
          </cell>
          <cell r="AT81">
            <v>27271.269508277979</v>
          </cell>
          <cell r="AU81">
            <v>25436.470373793647</v>
          </cell>
          <cell r="AV81">
            <v>27224.411722811546</v>
          </cell>
          <cell r="AW81">
            <v>22716.469222382915</v>
          </cell>
          <cell r="AX81">
            <v>28166.745544419184</v>
          </cell>
          <cell r="AY81">
            <v>28736.302434300036</v>
          </cell>
          <cell r="AZ81">
            <v>28736.302434300036</v>
          </cell>
          <cell r="BA81">
            <v>28736.302434300036</v>
          </cell>
          <cell r="BB81">
            <v>28736.302434300036</v>
          </cell>
          <cell r="BC81">
            <v>28736.302434300036</v>
          </cell>
          <cell r="BD81">
            <v>28736.302434300036</v>
          </cell>
          <cell r="BE81">
            <v>28736.302434300036</v>
          </cell>
          <cell r="BF81">
            <v>28736.302434300036</v>
          </cell>
          <cell r="BG81">
            <v>28736.302434300036</v>
          </cell>
          <cell r="BH81">
            <v>28736.302434300036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3.3220779932968152</v>
          </cell>
          <cell r="CN81">
            <v>3.1755013570925108</v>
          </cell>
          <cell r="CO81">
            <v>3.0549577333327935</v>
          </cell>
          <cell r="CP81">
            <v>3.4876435896226643</v>
          </cell>
          <cell r="CQ81">
            <v>3.2411832450053155</v>
          </cell>
          <cell r="CR81">
            <v>3.6205534885981616</v>
          </cell>
          <cell r="CS81">
            <v>3.343134699950737</v>
          </cell>
          <cell r="CT81">
            <v>3.9532803958534863</v>
          </cell>
          <cell r="CU81">
            <v>4.3118148012320097</v>
          </cell>
          <cell r="CV81">
            <v>4.0651970256266798</v>
          </cell>
          <cell r="CW81">
            <v>3.7337239325770422</v>
          </cell>
          <cell r="CX81">
            <v>3.8295318064061803</v>
          </cell>
          <cell r="CY81">
            <v>4.4265463852963078</v>
          </cell>
          <cell r="CZ81">
            <v>4.9188430530063734</v>
          </cell>
          <cell r="DA81">
            <v>4.1754817118431085</v>
          </cell>
          <cell r="DB81">
            <v>4.7714554194599197</v>
          </cell>
          <cell r="DC81">
            <v>4.4504339770515182</v>
          </cell>
          <cell r="DD81">
            <v>4.7632570539844936</v>
          </cell>
          <cell r="DE81">
            <v>3.974535184335013</v>
          </cell>
          <cell r="DF81">
            <v>4.9281303400882202</v>
          </cell>
          <cell r="DG81">
            <v>5.0277815612419632</v>
          </cell>
          <cell r="DH81">
            <v>5.0277815612419632</v>
          </cell>
          <cell r="DI81">
            <v>5.0277815612419632</v>
          </cell>
          <cell r="DJ81">
            <v>5.0277815612419632</v>
          </cell>
          <cell r="DK81">
            <v>5.0277815612419632</v>
          </cell>
          <cell r="DL81">
            <v>5.0277815612419632</v>
          </cell>
          <cell r="DM81">
            <v>5.0277815612419632</v>
          </cell>
          <cell r="DN81">
            <v>5.0277815612419632</v>
          </cell>
          <cell r="DO81">
            <v>5.0277815612419632</v>
          </cell>
          <cell r="DP81">
            <v>5.0277815612419632</v>
          </cell>
          <cell r="DQ81">
            <v>15.882552009492443</v>
          </cell>
          <cell r="DR81">
            <v>15.424208175131803</v>
          </cell>
          <cell r="DS81">
            <v>15.740760082605284</v>
          </cell>
          <cell r="DT81">
            <v>15.665743809964813</v>
          </cell>
          <cell r="DU81">
            <v>15.564202633259942</v>
          </cell>
          <cell r="DV81">
            <v>15.542305869477063</v>
          </cell>
          <cell r="DW81">
            <v>15.767289497266036</v>
          </cell>
          <cell r="DX81">
            <v>15.605107945201016</v>
          </cell>
          <cell r="DY81">
            <v>15.438409000487445</v>
          </cell>
          <cell r="DZ81">
            <v>15.528539840326761</v>
          </cell>
          <cell r="EA81">
            <v>15.875947648658313</v>
          </cell>
          <cell r="EB81">
            <v>15.600903738680646</v>
          </cell>
          <cell r="EC81">
            <v>15.69515947275106</v>
          </cell>
          <cell r="ED81">
            <v>15.631652588569542</v>
          </cell>
          <cell r="EE81">
            <v>15.658913330149385</v>
          </cell>
          <cell r="EF81">
            <v>15.658913330149385</v>
          </cell>
          <cell r="EG81">
            <v>15.658913330149385</v>
          </cell>
          <cell r="EH81">
            <v>15.658913330149385</v>
          </cell>
          <cell r="EI81">
            <v>15.658913330149385</v>
          </cell>
          <cell r="EJ81">
            <v>15.658913330149385</v>
          </cell>
          <cell r="EK81">
            <v>15.658913330149385</v>
          </cell>
          <cell r="EL81">
            <v>15.658913330149385</v>
          </cell>
          <cell r="EM81">
            <v>15.658913330149385</v>
          </cell>
          <cell r="EN81">
            <v>15.658913330149385</v>
          </cell>
          <cell r="EO81">
            <v>15.658913330149385</v>
          </cell>
          <cell r="EP81">
            <v>15.658913330149385</v>
          </cell>
          <cell r="EQ81">
            <v>15.658913330149385</v>
          </cell>
          <cell r="ER81">
            <v>15.658913330149385</v>
          </cell>
          <cell r="ES81">
            <v>15.658913330149385</v>
          </cell>
          <cell r="ET81">
            <v>15.658913330149385</v>
          </cell>
        </row>
        <row r="82">
          <cell r="A82">
            <v>41692.405043713414</v>
          </cell>
          <cell r="B82">
            <v>35563.819084127848</v>
          </cell>
          <cell r="C82">
            <v>32890.749066929013</v>
          </cell>
          <cell r="D82">
            <v>17737.563380245567</v>
          </cell>
          <cell r="E82">
            <v>16083.942000151961</v>
          </cell>
          <cell r="F82">
            <v>17106.53661904985</v>
          </cell>
          <cell r="G82">
            <v>20454.637219933902</v>
          </cell>
          <cell r="H82">
            <v>21545.27223526128</v>
          </cell>
          <cell r="I82">
            <v>23354.440542213648</v>
          </cell>
          <cell r="J82">
            <v>23855.726221801091</v>
          </cell>
          <cell r="K82">
            <v>20440.378934832384</v>
          </cell>
          <cell r="L82">
            <v>21042.627938772326</v>
          </cell>
          <cell r="M82">
            <v>24918.263803558817</v>
          </cell>
          <cell r="N82">
            <v>23756.085646369076</v>
          </cell>
          <cell r="O82">
            <v>23197.804403918646</v>
          </cell>
          <cell r="P82">
            <v>27225.575252963066</v>
          </cell>
          <cell r="Q82">
            <v>26389.498316927384</v>
          </cell>
          <cell r="R82">
            <v>27291.0542396741</v>
          </cell>
          <cell r="S82">
            <v>27162.063596079173</v>
          </cell>
          <cell r="T82">
            <v>27938.615844501121</v>
          </cell>
          <cell r="U82">
            <v>32932.478548432067</v>
          </cell>
          <cell r="V82">
            <v>32932.478548432067</v>
          </cell>
          <cell r="W82">
            <v>32932.478548432067</v>
          </cell>
          <cell r="X82">
            <v>32932.478548432067</v>
          </cell>
          <cell r="Y82">
            <v>32932.478548432067</v>
          </cell>
          <cell r="Z82">
            <v>32932.478548432067</v>
          </cell>
          <cell r="AA82">
            <v>32932.478548432067</v>
          </cell>
          <cell r="AB82">
            <v>32932.478548432067</v>
          </cell>
          <cell r="AC82">
            <v>32932.478548432067</v>
          </cell>
          <cell r="AD82">
            <v>32932.478548432067</v>
          </cell>
          <cell r="AE82">
            <v>18845.67063909358</v>
          </cell>
          <cell r="AF82">
            <v>16075.446365472835</v>
          </cell>
          <cell r="AG82">
            <v>14867.173609642419</v>
          </cell>
          <cell r="AH82">
            <v>17737.563380245567</v>
          </cell>
          <cell r="AI82">
            <v>16083.942000151961</v>
          </cell>
          <cell r="AJ82">
            <v>17106.53661904985</v>
          </cell>
          <cell r="AK82">
            <v>20454.637219933902</v>
          </cell>
          <cell r="AL82">
            <v>21545.27223526128</v>
          </cell>
          <cell r="AM82">
            <v>23354.440542213648</v>
          </cell>
          <cell r="AN82">
            <v>23855.726221801091</v>
          </cell>
          <cell r="AO82">
            <v>20440.378934832384</v>
          </cell>
          <cell r="AP82">
            <v>21042.627938772326</v>
          </cell>
          <cell r="AQ82">
            <v>24918.263803558817</v>
          </cell>
          <cell r="AR82">
            <v>23756.085646369076</v>
          </cell>
          <cell r="AS82">
            <v>23197.804403918646</v>
          </cell>
          <cell r="AT82">
            <v>27225.575252963066</v>
          </cell>
          <cell r="AU82">
            <v>26389.498316927384</v>
          </cell>
          <cell r="AV82">
            <v>27291.0542396741</v>
          </cell>
          <cell r="AW82">
            <v>27162.063596079173</v>
          </cell>
          <cell r="AX82">
            <v>27938.615844501121</v>
          </cell>
          <cell r="AY82">
            <v>32932.478548432067</v>
          </cell>
          <cell r="AZ82">
            <v>32932.478548432067</v>
          </cell>
          <cell r="BA82">
            <v>32932.478548432067</v>
          </cell>
          <cell r="BB82">
            <v>32932.478548432067</v>
          </cell>
          <cell r="BC82">
            <v>32932.478548432067</v>
          </cell>
          <cell r="BD82">
            <v>32932.478548432067</v>
          </cell>
          <cell r="BE82">
            <v>32932.478548432067</v>
          </cell>
          <cell r="BF82">
            <v>32932.478548432067</v>
          </cell>
          <cell r="BG82">
            <v>32932.478548432067</v>
          </cell>
          <cell r="BH82">
            <v>32932.478548432067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3.2973091316086141</v>
          </cell>
          <cell r="CN82">
            <v>2.8061773456435293</v>
          </cell>
          <cell r="CO82">
            <v>2.6171150063130817</v>
          </cell>
          <cell r="CP82">
            <v>3.0640648913486079</v>
          </cell>
          <cell r="CQ82">
            <v>2.8221974346569296</v>
          </cell>
          <cell r="CR82">
            <v>2.9866725387628303</v>
          </cell>
          <cell r="CS82">
            <v>3.5421054112418915</v>
          </cell>
          <cell r="CT82">
            <v>3.792346246557734</v>
          </cell>
          <cell r="CU82">
            <v>4.1306371947730796</v>
          </cell>
          <cell r="CV82">
            <v>4.1792926146197722</v>
          </cell>
          <cell r="CW82">
            <v>3.5561683225610872</v>
          </cell>
          <cell r="CX82">
            <v>3.6951342982944007</v>
          </cell>
          <cell r="CY82">
            <v>4.399695763900298</v>
          </cell>
          <cell r="CZ82">
            <v>4.1798365100742627</v>
          </cell>
          <cell r="DA82">
            <v>4.0450755496992175</v>
          </cell>
          <cell r="DB82">
            <v>4.7474108697827271</v>
          </cell>
          <cell r="DC82">
            <v>4.6016214531319823</v>
          </cell>
          <cell r="DD82">
            <v>4.7588286506878523</v>
          </cell>
          <cell r="DE82">
            <v>4.7363361384888236</v>
          </cell>
          <cell r="DF82">
            <v>4.8717460444635874</v>
          </cell>
          <cell r="DG82">
            <v>5.7425418995581134</v>
          </cell>
          <cell r="DH82">
            <v>5.7425418995581134</v>
          </cell>
          <cell r="DI82">
            <v>5.7425418995581134</v>
          </cell>
          <cell r="DJ82">
            <v>5.7425418995581134</v>
          </cell>
          <cell r="DK82">
            <v>5.7425418995581134</v>
          </cell>
          <cell r="DL82">
            <v>5.7425418995581134</v>
          </cell>
          <cell r="DM82">
            <v>5.7425418995581134</v>
          </cell>
          <cell r="DN82">
            <v>5.7425418995581134</v>
          </cell>
          <cell r="DO82">
            <v>5.7425418995581134</v>
          </cell>
          <cell r="DP82">
            <v>5.7425418995581134</v>
          </cell>
          <cell r="DQ82">
            <v>15.658821266931694</v>
          </cell>
          <cell r="DR82">
            <v>15.694773845241263</v>
          </cell>
          <cell r="DS82">
            <v>15.563696052300386</v>
          </cell>
          <cell r="DT82">
            <v>15.859998328585785</v>
          </cell>
          <cell r="DU82">
            <v>15.613930471282195</v>
          </cell>
          <cell r="DV82">
            <v>15.692119911227033</v>
          </cell>
          <cell r="DW82">
            <v>15.821127681452463</v>
          </cell>
          <cell r="DX82">
            <v>15.565072193469675</v>
          </cell>
          <cell r="DY82">
            <v>15.490290139683783</v>
          </cell>
          <cell r="DZ82">
            <v>15.638568547150646</v>
          </cell>
          <cell r="EA82">
            <v>15.747578038514231</v>
          </cell>
          <cell r="EB82">
            <v>15.601878252517603</v>
          </cell>
          <cell r="EC82">
            <v>15.516803789096768</v>
          </cell>
          <cell r="ED82">
            <v>15.571222940793792</v>
          </cell>
          <cell r="EE82">
            <v>15.711852034163503</v>
          </cell>
          <cell r="EF82">
            <v>15.711852034163503</v>
          </cell>
          <cell r="EG82">
            <v>15.711852034163503</v>
          </cell>
          <cell r="EH82">
            <v>15.711852034163503</v>
          </cell>
          <cell r="EI82">
            <v>15.711852034163503</v>
          </cell>
          <cell r="EJ82">
            <v>15.711852034163503</v>
          </cell>
          <cell r="EK82">
            <v>15.711852034163503</v>
          </cell>
          <cell r="EL82">
            <v>15.711852034163503</v>
          </cell>
          <cell r="EM82">
            <v>15.711852034163503</v>
          </cell>
          <cell r="EN82">
            <v>15.711852034163503</v>
          </cell>
          <cell r="EO82">
            <v>15.711852034163503</v>
          </cell>
          <cell r="EP82">
            <v>15.711852034163503</v>
          </cell>
          <cell r="EQ82">
            <v>15.711852034163503</v>
          </cell>
          <cell r="ER82">
            <v>15.711852034163503</v>
          </cell>
          <cell r="ES82">
            <v>15.711852034163503</v>
          </cell>
          <cell r="ET82">
            <v>15.711852034163503</v>
          </cell>
        </row>
        <row r="83">
          <cell r="A83">
            <v>30443.514198402263</v>
          </cell>
          <cell r="B83">
            <v>42293.501503484207</v>
          </cell>
          <cell r="C83">
            <v>47255.754645137727</v>
          </cell>
          <cell r="D83">
            <v>16545.611404923155</v>
          </cell>
          <cell r="E83">
            <v>18438.277280085167</v>
          </cell>
          <cell r="F83">
            <v>17907.888812464407</v>
          </cell>
          <cell r="G83">
            <v>20431.201089912593</v>
          </cell>
          <cell r="H83">
            <v>20243.415236760342</v>
          </cell>
          <cell r="I83">
            <v>26484.578520651863</v>
          </cell>
          <cell r="J83">
            <v>21455.717378335041</v>
          </cell>
          <cell r="K83">
            <v>22226.385548549311</v>
          </cell>
          <cell r="L83">
            <v>23135.642840765882</v>
          </cell>
          <cell r="M83">
            <v>22368.299452093604</v>
          </cell>
          <cell r="N83">
            <v>24660.843920246607</v>
          </cell>
          <cell r="O83">
            <v>21324.908892263906</v>
          </cell>
          <cell r="P83">
            <v>25209.583879645877</v>
          </cell>
          <cell r="Q83">
            <v>27754.309528367645</v>
          </cell>
          <cell r="R83">
            <v>25383.657299773193</v>
          </cell>
          <cell r="S83">
            <v>34397.908777783261</v>
          </cell>
          <cell r="T83">
            <v>32180.382265411627</v>
          </cell>
          <cell r="U83">
            <v>29566.102950366716</v>
          </cell>
          <cell r="V83">
            <v>29566.102950366716</v>
          </cell>
          <cell r="W83">
            <v>29566.102950366716</v>
          </cell>
          <cell r="X83">
            <v>29566.102950366716</v>
          </cell>
          <cell r="Y83">
            <v>29566.102950366716</v>
          </cell>
          <cell r="Z83">
            <v>29566.102950366716</v>
          </cell>
          <cell r="AA83">
            <v>29566.102950366716</v>
          </cell>
          <cell r="AB83">
            <v>29566.102950366716</v>
          </cell>
          <cell r="AC83">
            <v>29566.102950366716</v>
          </cell>
          <cell r="AD83">
            <v>29566.102950366716</v>
          </cell>
          <cell r="AE83">
            <v>13760.982151979924</v>
          </cell>
          <cell r="AF83">
            <v>19117.376382412738</v>
          </cell>
          <cell r="AG83">
            <v>21360.398540461898</v>
          </cell>
          <cell r="AH83">
            <v>16545.611404923155</v>
          </cell>
          <cell r="AI83">
            <v>18438.277280085167</v>
          </cell>
          <cell r="AJ83">
            <v>17907.888812464407</v>
          </cell>
          <cell r="AK83">
            <v>20431.201089912593</v>
          </cell>
          <cell r="AL83">
            <v>20243.415236760342</v>
          </cell>
          <cell r="AM83">
            <v>26484.578520651863</v>
          </cell>
          <cell r="AN83">
            <v>21455.717378335041</v>
          </cell>
          <cell r="AO83">
            <v>22226.385548549311</v>
          </cell>
          <cell r="AP83">
            <v>23135.642840765882</v>
          </cell>
          <cell r="AQ83">
            <v>22368.299452093604</v>
          </cell>
          <cell r="AR83">
            <v>24660.843920246607</v>
          </cell>
          <cell r="AS83">
            <v>21324.908892263906</v>
          </cell>
          <cell r="AT83">
            <v>25209.583879645877</v>
          </cell>
          <cell r="AU83">
            <v>27754.309528367645</v>
          </cell>
          <cell r="AV83">
            <v>25383.657299773193</v>
          </cell>
          <cell r="AW83">
            <v>34397.908777783261</v>
          </cell>
          <cell r="AX83">
            <v>32180.382265411627</v>
          </cell>
          <cell r="AY83">
            <v>29566.102950366716</v>
          </cell>
          <cell r="AZ83">
            <v>29566.102950366716</v>
          </cell>
          <cell r="BA83">
            <v>29566.102950366716</v>
          </cell>
          <cell r="BB83">
            <v>29566.102950366716</v>
          </cell>
          <cell r="BC83">
            <v>29566.102950366716</v>
          </cell>
          <cell r="BD83">
            <v>29566.102950366716</v>
          </cell>
          <cell r="BE83">
            <v>29566.102950366716</v>
          </cell>
          <cell r="BF83">
            <v>29566.102950366716</v>
          </cell>
          <cell r="BG83">
            <v>29566.102950366716</v>
          </cell>
          <cell r="BH83">
            <v>29566.102950366716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2.433389711599482</v>
          </cell>
          <cell r="CN83">
            <v>3.2935080501519889</v>
          </cell>
          <cell r="CO83">
            <v>3.7909649492150659</v>
          </cell>
          <cell r="CP83">
            <v>2.9280676245188655</v>
          </cell>
          <cell r="CQ83">
            <v>3.2379387145838403</v>
          </cell>
          <cell r="CR83">
            <v>3.0894537916859957</v>
          </cell>
          <cell r="CS83">
            <v>3.6159250339853508</v>
          </cell>
          <cell r="CT83">
            <v>3.5664763858931643</v>
          </cell>
          <cell r="CU83">
            <v>4.613131815742392</v>
          </cell>
          <cell r="CV83">
            <v>3.7793712677738895</v>
          </cell>
          <cell r="CW83">
            <v>3.9264721676653411</v>
          </cell>
          <cell r="CX83">
            <v>4.0950296484030257</v>
          </cell>
          <cell r="CY83">
            <v>3.9177184804867538</v>
          </cell>
          <cell r="CZ83">
            <v>4.3259141091960176</v>
          </cell>
          <cell r="DA83">
            <v>3.7491702253589598</v>
          </cell>
          <cell r="DB83">
            <v>4.4321418559281627</v>
          </cell>
          <cell r="DC83">
            <v>4.8795346059790665</v>
          </cell>
          <cell r="DD83">
            <v>4.4627460140544608</v>
          </cell>
          <cell r="DE83">
            <v>6.0475576264273316</v>
          </cell>
          <cell r="DF83">
            <v>5.6576903394846019</v>
          </cell>
          <cell r="DG83">
            <v>5.1980692354388127</v>
          </cell>
          <cell r="DH83">
            <v>5.1980692354388127</v>
          </cell>
          <cell r="DI83">
            <v>5.1980692354388127</v>
          </cell>
          <cell r="DJ83">
            <v>5.1980692354388127</v>
          </cell>
          <cell r="DK83">
            <v>5.1980692354388127</v>
          </cell>
          <cell r="DL83">
            <v>5.1980692354388127</v>
          </cell>
          <cell r="DM83">
            <v>5.1980692354388127</v>
          </cell>
          <cell r="DN83">
            <v>5.1980692354388127</v>
          </cell>
          <cell r="DO83">
            <v>5.1980692354388127</v>
          </cell>
          <cell r="DP83">
            <v>5.1980692354388127</v>
          </cell>
          <cell r="DQ83">
            <v>15.49333457958415</v>
          </cell>
          <cell r="DR83">
            <v>15.902913505260384</v>
          </cell>
          <cell r="DS83">
            <v>15.437135563334355</v>
          </cell>
          <cell r="DT83">
            <v>15.481350849168836</v>
          </cell>
          <cell r="DU83">
            <v>15.601230479468633</v>
          </cell>
          <cell r="DV83">
            <v>15.880706553138038</v>
          </cell>
          <cell r="DW83">
            <v>15.480379950058326</v>
          </cell>
          <cell r="DX83">
            <v>15.55075811715299</v>
          </cell>
          <cell r="DY83">
            <v>15.729116790043246</v>
          </cell>
          <cell r="DZ83">
            <v>15.553588989559161</v>
          </cell>
          <cell r="EA83">
            <v>15.508630745887663</v>
          </cell>
          <cell r="EB83">
            <v>15.47859925168852</v>
          </cell>
          <cell r="EC83">
            <v>15.642525746235515</v>
          </cell>
          <cell r="ED83">
            <v>15.618422890610294</v>
          </cell>
          <cell r="EE83">
            <v>15.583290278161996</v>
          </cell>
          <cell r="EF83">
            <v>15.583290278161996</v>
          </cell>
          <cell r="EG83">
            <v>15.583290278161996</v>
          </cell>
          <cell r="EH83">
            <v>15.583290278161996</v>
          </cell>
          <cell r="EI83">
            <v>15.583290278161996</v>
          </cell>
          <cell r="EJ83">
            <v>15.583290278161996</v>
          </cell>
          <cell r="EK83">
            <v>15.583290278161996</v>
          </cell>
          <cell r="EL83">
            <v>15.583290278161996</v>
          </cell>
          <cell r="EM83">
            <v>15.583290278161996</v>
          </cell>
          <cell r="EN83">
            <v>15.583290278161996</v>
          </cell>
          <cell r="EO83">
            <v>15.583290278161996</v>
          </cell>
          <cell r="EP83">
            <v>15.583290278161996</v>
          </cell>
          <cell r="EQ83">
            <v>15.583290278161996</v>
          </cell>
          <cell r="ER83">
            <v>15.583290278161996</v>
          </cell>
          <cell r="ES83">
            <v>15.583290278161996</v>
          </cell>
          <cell r="ET83">
            <v>15.583290278161996</v>
          </cell>
        </row>
        <row r="84">
          <cell r="A84">
            <v>39847.029368994889</v>
          </cell>
          <cell r="B84">
            <v>37269.365951045977</v>
          </cell>
          <cell r="C84">
            <v>37582.785510295551</v>
          </cell>
          <cell r="D84">
            <v>17692.055360070295</v>
          </cell>
          <cell r="E84">
            <v>17611.037923896081</v>
          </cell>
          <cell r="F84">
            <v>21408.111188020866</v>
          </cell>
          <cell r="G84">
            <v>20978.14592466355</v>
          </cell>
          <cell r="H84">
            <v>20286.155391785163</v>
          </cell>
          <cell r="I84">
            <v>19059.705183013502</v>
          </cell>
          <cell r="J84">
            <v>21180.182745850798</v>
          </cell>
          <cell r="K84">
            <v>21201.439676898815</v>
          </cell>
          <cell r="L84">
            <v>22539.866845086133</v>
          </cell>
          <cell r="M84">
            <v>24790.567646526415</v>
          </cell>
          <cell r="N84">
            <v>24843.917434731142</v>
          </cell>
          <cell r="O84">
            <v>27172.461199177735</v>
          </cell>
          <cell r="P84">
            <v>29792.939636548086</v>
          </cell>
          <cell r="Q84">
            <v>27234.44404233665</v>
          </cell>
          <cell r="R84">
            <v>27487.028692021206</v>
          </cell>
          <cell r="S84">
            <v>28903.980369598248</v>
          </cell>
          <cell r="T84">
            <v>28264.67818947438</v>
          </cell>
          <cell r="U84">
            <v>26946.140003458153</v>
          </cell>
          <cell r="V84">
            <v>26946.140003458153</v>
          </cell>
          <cell r="W84">
            <v>26946.140003458153</v>
          </cell>
          <cell r="X84">
            <v>26946.140003458153</v>
          </cell>
          <cell r="Y84">
            <v>26946.140003458153</v>
          </cell>
          <cell r="Z84">
            <v>26946.140003458153</v>
          </cell>
          <cell r="AA84">
            <v>26946.140003458153</v>
          </cell>
          <cell r="AB84">
            <v>26946.140003458153</v>
          </cell>
          <cell r="AC84">
            <v>26946.140003458153</v>
          </cell>
          <cell r="AD84">
            <v>26946.140003458153</v>
          </cell>
          <cell r="AE84">
            <v>18011.529693406294</v>
          </cell>
          <cell r="AF84">
            <v>16846.38233042321</v>
          </cell>
          <cell r="AG84">
            <v>16988.053260159082</v>
          </cell>
          <cell r="AH84">
            <v>17692.055360070295</v>
          </cell>
          <cell r="AI84">
            <v>17611.037923896081</v>
          </cell>
          <cell r="AJ84">
            <v>21408.111188020866</v>
          </cell>
          <cell r="AK84">
            <v>20978.14592466355</v>
          </cell>
          <cell r="AL84">
            <v>20286.155391785163</v>
          </cell>
          <cell r="AM84">
            <v>19059.705183013502</v>
          </cell>
          <cell r="AN84">
            <v>21180.182745850798</v>
          </cell>
          <cell r="AO84">
            <v>21201.439676898815</v>
          </cell>
          <cell r="AP84">
            <v>22539.866845086133</v>
          </cell>
          <cell r="AQ84">
            <v>24790.567646526415</v>
          </cell>
          <cell r="AR84">
            <v>24843.917434731142</v>
          </cell>
          <cell r="AS84">
            <v>27172.461199177735</v>
          </cell>
          <cell r="AT84">
            <v>29792.939636548086</v>
          </cell>
          <cell r="AU84">
            <v>27234.44404233665</v>
          </cell>
          <cell r="AV84">
            <v>27487.028692021206</v>
          </cell>
          <cell r="AW84">
            <v>28903.980369598248</v>
          </cell>
          <cell r="AX84">
            <v>28264.67818947438</v>
          </cell>
          <cell r="AY84">
            <v>26946.140003458153</v>
          </cell>
          <cell r="AZ84">
            <v>26946.140003458153</v>
          </cell>
          <cell r="BA84">
            <v>26946.140003458153</v>
          </cell>
          <cell r="BB84">
            <v>26946.140003458153</v>
          </cell>
          <cell r="BC84">
            <v>26946.140003458153</v>
          </cell>
          <cell r="BD84">
            <v>26946.140003458153</v>
          </cell>
          <cell r="BE84">
            <v>26946.140003458153</v>
          </cell>
          <cell r="BF84">
            <v>26946.140003458153</v>
          </cell>
          <cell r="BG84">
            <v>26946.140003458153</v>
          </cell>
          <cell r="BH84">
            <v>26946.140003458153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3.1826101146215264</v>
          </cell>
          <cell r="CN84">
            <v>2.9690486842240582</v>
          </cell>
          <cell r="CO84">
            <v>3.027659070075146</v>
          </cell>
          <cell r="CP84">
            <v>3.0495274011248661</v>
          </cell>
          <cell r="CQ84">
            <v>3.0347455388212463</v>
          </cell>
          <cell r="CR84">
            <v>3.7137709485461552</v>
          </cell>
          <cell r="CS84">
            <v>3.6548601140701407</v>
          </cell>
          <cell r="CT84">
            <v>3.5338056388997252</v>
          </cell>
          <cell r="CU84">
            <v>3.3621592340522031</v>
          </cell>
          <cell r="CV84">
            <v>3.727307991477979</v>
          </cell>
          <cell r="CW84">
            <v>3.767473587454131</v>
          </cell>
          <cell r="CX84">
            <v>3.9737855743320409</v>
          </cell>
          <cell r="CY84">
            <v>4.3356129062092013</v>
          </cell>
          <cell r="CZ84">
            <v>4.4000109578587532</v>
          </cell>
          <cell r="DA84">
            <v>4.7326182063797759</v>
          </cell>
          <cell r="DB84">
            <v>5.1890260330841098</v>
          </cell>
          <cell r="DC84">
            <v>4.7434137368202043</v>
          </cell>
          <cell r="DD84">
            <v>4.787406318242506</v>
          </cell>
          <cell r="DE84">
            <v>5.0341963037983382</v>
          </cell>
          <cell r="DF84">
            <v>4.9228492633203098</v>
          </cell>
          <cell r="DG84">
            <v>4.6931999216870173</v>
          </cell>
          <cell r="DH84">
            <v>4.6931999216870173</v>
          </cell>
          <cell r="DI84">
            <v>4.6931999216870173</v>
          </cell>
          <cell r="DJ84">
            <v>4.6931999216870173</v>
          </cell>
          <cell r="DK84">
            <v>4.6931999216870173</v>
          </cell>
          <cell r="DL84">
            <v>4.6931999216870173</v>
          </cell>
          <cell r="DM84">
            <v>4.6931999216870173</v>
          </cell>
          <cell r="DN84">
            <v>4.6931999216870173</v>
          </cell>
          <cell r="DO84">
            <v>4.6931999216870173</v>
          </cell>
          <cell r="DP84">
            <v>4.6931999216870173</v>
          </cell>
          <cell r="DQ84">
            <v>15.50509013578375</v>
          </cell>
          <cell r="DR84">
            <v>15.545205568162638</v>
          </cell>
          <cell r="DS84">
            <v>15.372474441289565</v>
          </cell>
          <cell r="DT84">
            <v>15.894720122947041</v>
          </cell>
          <cell r="DU84">
            <v>15.898999883963686</v>
          </cell>
          <cell r="DV84">
            <v>15.793208636681301</v>
          </cell>
          <cell r="DW84">
            <v>15.725464341324308</v>
          </cell>
          <cell r="DX84">
            <v>15.727664054552765</v>
          </cell>
          <cell r="DY84">
            <v>15.531200853174635</v>
          </cell>
          <cell r="DZ84">
            <v>15.568313127466604</v>
          </cell>
          <cell r="EA84">
            <v>15.417795175664214</v>
          </cell>
          <cell r="EB84">
            <v>15.540108718606742</v>
          </cell>
          <cell r="EC84">
            <v>15.665458352582833</v>
          </cell>
          <cell r="ED84">
            <v>15.469399478851591</v>
          </cell>
          <cell r="EE84">
            <v>15.730214424538655</v>
          </cell>
          <cell r="EF84">
            <v>15.730214424538655</v>
          </cell>
          <cell r="EG84">
            <v>15.730214424538655</v>
          </cell>
          <cell r="EH84">
            <v>15.730214424538655</v>
          </cell>
          <cell r="EI84">
            <v>15.730214424538655</v>
          </cell>
          <cell r="EJ84">
            <v>15.730214424538655</v>
          </cell>
          <cell r="EK84">
            <v>15.730214424538655</v>
          </cell>
          <cell r="EL84">
            <v>15.730214424538655</v>
          </cell>
          <cell r="EM84">
            <v>15.730214424538655</v>
          </cell>
          <cell r="EN84">
            <v>15.730214424538655</v>
          </cell>
          <cell r="EO84">
            <v>15.730214424538655</v>
          </cell>
          <cell r="EP84">
            <v>15.730214424538655</v>
          </cell>
          <cell r="EQ84">
            <v>15.730214424538655</v>
          </cell>
          <cell r="ER84">
            <v>15.730214424538655</v>
          </cell>
          <cell r="ES84">
            <v>15.730214424538655</v>
          </cell>
          <cell r="ET84">
            <v>15.730214424538655</v>
          </cell>
        </row>
        <row r="85">
          <cell r="A85">
            <v>36379.259448855744</v>
          </cell>
          <cell r="B85">
            <v>31528.229858677783</v>
          </cell>
          <cell r="C85">
            <v>42353.157483339419</v>
          </cell>
          <cell r="D85">
            <v>18594.54702430313</v>
          </cell>
          <cell r="E85">
            <v>18571.604555628957</v>
          </cell>
          <cell r="F85">
            <v>20714.443656065599</v>
          </cell>
          <cell r="G85">
            <v>22501.404248617975</v>
          </cell>
          <cell r="H85">
            <v>21560.474942161993</v>
          </cell>
          <cell r="I85">
            <v>19675.017892371434</v>
          </cell>
          <cell r="J85">
            <v>21582.630717913147</v>
          </cell>
          <cell r="K85">
            <v>20924.194783711868</v>
          </cell>
          <cell r="L85">
            <v>23145.700074217526</v>
          </cell>
          <cell r="M85">
            <v>20305.943258798699</v>
          </cell>
          <cell r="N85">
            <v>23085.589998160081</v>
          </cell>
          <cell r="O85">
            <v>20815.976242861987</v>
          </cell>
          <cell r="P85">
            <v>24681.905289525828</v>
          </cell>
          <cell r="Q85">
            <v>25287.105372006943</v>
          </cell>
          <cell r="R85">
            <v>26365.110908671191</v>
          </cell>
          <cell r="S85">
            <v>31075.075501489253</v>
          </cell>
          <cell r="T85">
            <v>33648.997012164327</v>
          </cell>
          <cell r="U85">
            <v>28733.582678394501</v>
          </cell>
          <cell r="V85">
            <v>28733.582678394501</v>
          </cell>
          <cell r="W85">
            <v>28733.582678394501</v>
          </cell>
          <cell r="X85">
            <v>28733.582678394501</v>
          </cell>
          <cell r="Y85">
            <v>28733.582678394501</v>
          </cell>
          <cell r="Z85">
            <v>28733.582678394501</v>
          </cell>
          <cell r="AA85">
            <v>28733.582678394501</v>
          </cell>
          <cell r="AB85">
            <v>28733.582678394501</v>
          </cell>
          <cell r="AC85">
            <v>28733.582678394501</v>
          </cell>
          <cell r="AD85">
            <v>28733.582678394501</v>
          </cell>
          <cell r="AE85">
            <v>16444.039170886004</v>
          </cell>
          <cell r="AF85">
            <v>14251.291935001222</v>
          </cell>
          <cell r="AG85">
            <v>19144.341892001954</v>
          </cell>
          <cell r="AH85">
            <v>18594.54702430313</v>
          </cell>
          <cell r="AI85">
            <v>18571.604555628957</v>
          </cell>
          <cell r="AJ85">
            <v>20714.443656065599</v>
          </cell>
          <cell r="AK85">
            <v>22501.404248617975</v>
          </cell>
          <cell r="AL85">
            <v>21560.474942161993</v>
          </cell>
          <cell r="AM85">
            <v>19675.017892371434</v>
          </cell>
          <cell r="AN85">
            <v>21582.630717913147</v>
          </cell>
          <cell r="AO85">
            <v>20924.194783711868</v>
          </cell>
          <cell r="AP85">
            <v>23145.700074217526</v>
          </cell>
          <cell r="AQ85">
            <v>20305.943258798699</v>
          </cell>
          <cell r="AR85">
            <v>23085.589998160081</v>
          </cell>
          <cell r="AS85">
            <v>20815.976242861987</v>
          </cell>
          <cell r="AT85">
            <v>24681.905289525828</v>
          </cell>
          <cell r="AU85">
            <v>25287.105372006943</v>
          </cell>
          <cell r="AV85">
            <v>26365.110908671191</v>
          </cell>
          <cell r="AW85">
            <v>31075.075501489253</v>
          </cell>
          <cell r="AX85">
            <v>33648.997012164327</v>
          </cell>
          <cell r="AY85">
            <v>28733.582678394501</v>
          </cell>
          <cell r="AZ85">
            <v>28733.582678394501</v>
          </cell>
          <cell r="BA85">
            <v>28733.582678394501</v>
          </cell>
          <cell r="BB85">
            <v>28733.582678394501</v>
          </cell>
          <cell r="BC85">
            <v>28733.582678394501</v>
          </cell>
          <cell r="BD85">
            <v>28733.582678394501</v>
          </cell>
          <cell r="BE85">
            <v>28733.582678394501</v>
          </cell>
          <cell r="BF85">
            <v>28733.582678394501</v>
          </cell>
          <cell r="BG85">
            <v>28733.582678394501</v>
          </cell>
          <cell r="BH85">
            <v>28733.582678394501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2.881386626102584</v>
          </cell>
          <cell r="CN85">
            <v>2.5056452696944183</v>
          </cell>
          <cell r="CO85">
            <v>3.3954370117835144</v>
          </cell>
          <cell r="CP85">
            <v>3.2340130795877022</v>
          </cell>
          <cell r="CQ85">
            <v>3.2613684339294515</v>
          </cell>
          <cell r="CR85">
            <v>3.6466328945256858</v>
          </cell>
          <cell r="CS85">
            <v>3.9806356619700876</v>
          </cell>
          <cell r="CT85">
            <v>3.6646430664684675</v>
          </cell>
          <cell r="CU85">
            <v>3.4173591601999376</v>
          </cell>
          <cell r="CV85">
            <v>3.7663238193986426</v>
          </cell>
          <cell r="CW85">
            <v>3.6334434607082557</v>
          </cell>
          <cell r="CX85">
            <v>4.0351433284851881</v>
          </cell>
          <cell r="CY85">
            <v>3.5522599865337683</v>
          </cell>
          <cell r="CZ85">
            <v>4.1028305316302189</v>
          </cell>
          <cell r="DA85">
            <v>3.6503012662286665</v>
          </cell>
          <cell r="DB85">
            <v>4.3282327516196668</v>
          </cell>
          <cell r="DC85">
            <v>4.4343609774414103</v>
          </cell>
          <cell r="DD85">
            <v>4.6234006328280453</v>
          </cell>
          <cell r="DE85">
            <v>5.4493426648742984</v>
          </cell>
          <cell r="DF85">
            <v>5.9007069842783553</v>
          </cell>
          <cell r="DG85">
            <v>5.0387371704556063</v>
          </cell>
          <cell r="DH85">
            <v>5.0387371704556063</v>
          </cell>
          <cell r="DI85">
            <v>5.0387371704556063</v>
          </cell>
          <cell r="DJ85">
            <v>5.0387371704556063</v>
          </cell>
          <cell r="DK85">
            <v>5.0387371704556063</v>
          </cell>
          <cell r="DL85">
            <v>5.0387371704556063</v>
          </cell>
          <cell r="DM85">
            <v>5.0387371704556063</v>
          </cell>
          <cell r="DN85">
            <v>5.0387371704556063</v>
          </cell>
          <cell r="DO85">
            <v>5.0387371704556063</v>
          </cell>
          <cell r="DP85">
            <v>5.0387371704556063</v>
          </cell>
          <cell r="DQ85">
            <v>15.635583820611682</v>
          </cell>
          <cell r="DR85">
            <v>15.58266683261246</v>
          </cell>
          <cell r="DS85">
            <v>15.447275734135626</v>
          </cell>
          <cell r="DT85">
            <v>15.752553621904433</v>
          </cell>
          <cell r="DU85">
            <v>15.601153136287092</v>
          </cell>
          <cell r="DV85">
            <v>15.562822491063677</v>
          </cell>
          <cell r="DW85">
            <v>15.486894081237121</v>
          </cell>
          <cell r="DX85">
            <v>16.118839758932339</v>
          </cell>
          <cell r="DY85">
            <v>15.773629894401576</v>
          </cell>
          <cell r="DZ85">
            <v>15.699790552531793</v>
          </cell>
          <cell r="EA85">
            <v>15.77747436314611</v>
          </cell>
          <cell r="EB85">
            <v>15.715148571803011</v>
          </cell>
          <cell r="EC85">
            <v>15.661218905114024</v>
          </cell>
          <cell r="ED85">
            <v>15.415745614686649</v>
          </cell>
          <cell r="EE85">
            <v>15.623387698400309</v>
          </cell>
          <cell r="EF85">
            <v>15.623387698400309</v>
          </cell>
          <cell r="EG85">
            <v>15.623387698400309</v>
          </cell>
          <cell r="EH85">
            <v>15.623387698400309</v>
          </cell>
          <cell r="EI85">
            <v>15.623387698400309</v>
          </cell>
          <cell r="EJ85">
            <v>15.623387698400309</v>
          </cell>
          <cell r="EK85">
            <v>15.623387698400309</v>
          </cell>
          <cell r="EL85">
            <v>15.623387698400309</v>
          </cell>
          <cell r="EM85">
            <v>15.623387698400309</v>
          </cell>
          <cell r="EN85">
            <v>15.623387698400309</v>
          </cell>
          <cell r="EO85">
            <v>15.623387698400309</v>
          </cell>
          <cell r="EP85">
            <v>15.623387698400309</v>
          </cell>
          <cell r="EQ85">
            <v>15.623387698400309</v>
          </cell>
          <cell r="ER85">
            <v>15.623387698400309</v>
          </cell>
          <cell r="ES85">
            <v>15.623387698400309</v>
          </cell>
          <cell r="ET85">
            <v>15.623387698400309</v>
          </cell>
        </row>
        <row r="86">
          <cell r="A86">
            <v>33617.476211820824</v>
          </cell>
          <cell r="B86">
            <v>42053.070727150873</v>
          </cell>
          <cell r="C86">
            <v>37152.616177702614</v>
          </cell>
          <cell r="D86">
            <v>17410.150007996221</v>
          </cell>
          <cell r="E86">
            <v>20056.667553366162</v>
          </cell>
          <cell r="F86">
            <v>22171.291447243653</v>
          </cell>
          <cell r="G86">
            <v>19026.936489452</v>
          </cell>
          <cell r="H86">
            <v>20717.2068528817</v>
          </cell>
          <cell r="I86">
            <v>20711.450915157286</v>
          </cell>
          <cell r="J86">
            <v>19663.923223587863</v>
          </cell>
          <cell r="K86">
            <v>21176.806185101315</v>
          </cell>
          <cell r="L86">
            <v>22238.404698003567</v>
          </cell>
          <cell r="M86">
            <v>24094.188529423776</v>
          </cell>
          <cell r="N86">
            <v>24247.198297870578</v>
          </cell>
          <cell r="O86">
            <v>26905.205097157272</v>
          </cell>
          <cell r="P86">
            <v>27444.248796878437</v>
          </cell>
          <cell r="Q86">
            <v>25837.774056794482</v>
          </cell>
          <cell r="R86">
            <v>30064.325499130897</v>
          </cell>
          <cell r="S86">
            <v>25915.973862044091</v>
          </cell>
          <cell r="T86">
            <v>25697.915344808483</v>
          </cell>
          <cell r="U86">
            <v>31698.67005886291</v>
          </cell>
          <cell r="V86">
            <v>31698.67005886291</v>
          </cell>
          <cell r="W86">
            <v>31698.67005886291</v>
          </cell>
          <cell r="X86">
            <v>31698.67005886291</v>
          </cell>
          <cell r="Y86">
            <v>31698.67005886291</v>
          </cell>
          <cell r="Z86">
            <v>31698.67005886291</v>
          </cell>
          <cell r="AA86">
            <v>31698.67005886291</v>
          </cell>
          <cell r="AB86">
            <v>31698.67005886291</v>
          </cell>
          <cell r="AC86">
            <v>31698.67005886291</v>
          </cell>
          <cell r="AD86">
            <v>31698.67005886291</v>
          </cell>
          <cell r="AE86">
            <v>15195.666542654089</v>
          </cell>
          <cell r="AF86">
            <v>19008.697614240718</v>
          </cell>
          <cell r="AG86">
            <v>16793.609462719585</v>
          </cell>
          <cell r="AH86">
            <v>17410.150007996221</v>
          </cell>
          <cell r="AI86">
            <v>20056.667553366162</v>
          </cell>
          <cell r="AJ86">
            <v>22171.291447243653</v>
          </cell>
          <cell r="AK86">
            <v>19026.936489452</v>
          </cell>
          <cell r="AL86">
            <v>20717.2068528817</v>
          </cell>
          <cell r="AM86">
            <v>20711.450915157286</v>
          </cell>
          <cell r="AN86">
            <v>19663.923223587863</v>
          </cell>
          <cell r="AO86">
            <v>21176.806185101315</v>
          </cell>
          <cell r="AP86">
            <v>22238.404698003567</v>
          </cell>
          <cell r="AQ86">
            <v>24094.188529423776</v>
          </cell>
          <cell r="AR86">
            <v>24247.198297870578</v>
          </cell>
          <cell r="AS86">
            <v>26905.205097157272</v>
          </cell>
          <cell r="AT86">
            <v>27444.248796878437</v>
          </cell>
          <cell r="AU86">
            <v>25837.774056794482</v>
          </cell>
          <cell r="AV86">
            <v>30064.325499130897</v>
          </cell>
          <cell r="AW86">
            <v>25915.973862044091</v>
          </cell>
          <cell r="AX86">
            <v>25697.915344808483</v>
          </cell>
          <cell r="AY86">
            <v>31698.67005886291</v>
          </cell>
          <cell r="AZ86">
            <v>31698.67005886291</v>
          </cell>
          <cell r="BA86">
            <v>31698.67005886291</v>
          </cell>
          <cell r="BB86">
            <v>31698.67005886291</v>
          </cell>
          <cell r="BC86">
            <v>31698.67005886291</v>
          </cell>
          <cell r="BD86">
            <v>31698.67005886291</v>
          </cell>
          <cell r="BE86">
            <v>31698.67005886291</v>
          </cell>
          <cell r="BF86">
            <v>31698.67005886291</v>
          </cell>
          <cell r="BG86">
            <v>31698.67005886291</v>
          </cell>
          <cell r="BH86">
            <v>31698.67005886291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2.6550088103175979</v>
          </cell>
          <cell r="CN86">
            <v>3.3422036102002828</v>
          </cell>
          <cell r="CO86">
            <v>2.9323942764732407</v>
          </cell>
          <cell r="CP86">
            <v>3.0610263060050271</v>
          </cell>
          <cell r="CQ86">
            <v>3.477976075101695</v>
          </cell>
          <cell r="CR86">
            <v>3.9579778272471446</v>
          </cell>
          <cell r="CS86">
            <v>3.3224717775785053</v>
          </cell>
          <cell r="CT86">
            <v>3.6018185946221135</v>
          </cell>
          <cell r="CU86">
            <v>3.609106568858818</v>
          </cell>
          <cell r="CV86">
            <v>3.505584699308478</v>
          </cell>
          <cell r="CW86">
            <v>3.7147121790467139</v>
          </cell>
          <cell r="CX86">
            <v>3.9008497217338571</v>
          </cell>
          <cell r="CY86">
            <v>4.2467732580238673</v>
          </cell>
          <cell r="CZ86">
            <v>4.1685817209410567</v>
          </cell>
          <cell r="DA86">
            <v>4.6620660346251048</v>
          </cell>
          <cell r="DB86">
            <v>4.7554701664491814</v>
          </cell>
          <cell r="DC86">
            <v>4.477104277983238</v>
          </cell>
          <cell r="DD86">
            <v>5.2094704447438209</v>
          </cell>
          <cell r="DE86">
            <v>4.490654542872579</v>
          </cell>
          <cell r="DF86">
            <v>4.4528699133522389</v>
          </cell>
          <cell r="DG86">
            <v>5.4926655452192295</v>
          </cell>
          <cell r="DH86">
            <v>5.4926655452192295</v>
          </cell>
          <cell r="DI86">
            <v>5.4926655452192295</v>
          </cell>
          <cell r="DJ86">
            <v>5.4926655452192295</v>
          </cell>
          <cell r="DK86">
            <v>5.4926655452192295</v>
          </cell>
          <cell r="DL86">
            <v>5.4926655452192295</v>
          </cell>
          <cell r="DM86">
            <v>5.4926655452192295</v>
          </cell>
          <cell r="DN86">
            <v>5.4926655452192295</v>
          </cell>
          <cell r="DO86">
            <v>5.4926655452192295</v>
          </cell>
          <cell r="DP86">
            <v>5.4926655452192295</v>
          </cell>
          <cell r="DQ86">
            <v>15.680536715649936</v>
          </cell>
          <cell r="DR86">
            <v>15.582121759942289</v>
          </cell>
          <cell r="DS86">
            <v>15.690212366085152</v>
          </cell>
          <cell r="DT86">
            <v>15.582695589457481</v>
          </cell>
          <cell r="DU86">
            <v>15.799353685089592</v>
          </cell>
          <cell r="DV86">
            <v>15.3470451049171</v>
          </cell>
          <cell r="DW86">
            <v>15.689702309459143</v>
          </cell>
          <cell r="DX86">
            <v>15.758558999767677</v>
          </cell>
          <cell r="DY86">
            <v>15.722367864399001</v>
          </cell>
          <cell r="DZ86">
            <v>15.367981913839481</v>
          </cell>
          <cell r="EA86">
            <v>15.618611694798481</v>
          </cell>
          <cell r="EB86">
            <v>15.618939591405965</v>
          </cell>
          <cell r="EC86">
            <v>15.543913322510575</v>
          </cell>
          <cell r="ED86">
            <v>15.936038853315765</v>
          </cell>
          <cell r="EE86">
            <v>15.811206904766795</v>
          </cell>
          <cell r="EF86">
            <v>15.811206904766795</v>
          </cell>
          <cell r="EG86">
            <v>15.811206904766795</v>
          </cell>
          <cell r="EH86">
            <v>15.811206904766795</v>
          </cell>
          <cell r="EI86">
            <v>15.811206904766795</v>
          </cell>
          <cell r="EJ86">
            <v>15.811206904766795</v>
          </cell>
          <cell r="EK86">
            <v>15.811206904766795</v>
          </cell>
          <cell r="EL86">
            <v>15.811206904766795</v>
          </cell>
          <cell r="EM86">
            <v>15.811206904766795</v>
          </cell>
          <cell r="EN86">
            <v>15.811206904766795</v>
          </cell>
          <cell r="EO86">
            <v>15.811206904766795</v>
          </cell>
          <cell r="EP86">
            <v>15.811206904766795</v>
          </cell>
          <cell r="EQ86">
            <v>15.811206904766795</v>
          </cell>
          <cell r="ER86">
            <v>15.811206904766795</v>
          </cell>
          <cell r="ES86">
            <v>15.811206904766795</v>
          </cell>
          <cell r="ET86">
            <v>15.811206904766795</v>
          </cell>
        </row>
        <row r="87">
          <cell r="A87">
            <v>39939.009937385796</v>
          </cell>
          <cell r="B87">
            <v>38758.444047909215</v>
          </cell>
          <cell r="C87">
            <v>34424.958074705144</v>
          </cell>
          <cell r="D87">
            <v>17691.323721999168</v>
          </cell>
          <cell r="E87">
            <v>21278.548946616476</v>
          </cell>
          <cell r="F87">
            <v>22946.603108583404</v>
          </cell>
          <cell r="G87">
            <v>21717.034431758613</v>
          </cell>
          <cell r="H87">
            <v>23243.906204463176</v>
          </cell>
          <cell r="I87">
            <v>20794.347722001334</v>
          </cell>
          <cell r="J87">
            <v>23086.438070009732</v>
          </cell>
          <cell r="K87">
            <v>25027.962306578836</v>
          </cell>
          <cell r="L87">
            <v>22751.511433103726</v>
          </cell>
          <cell r="M87">
            <v>23062.267523386901</v>
          </cell>
          <cell r="N87">
            <v>26540.264028594574</v>
          </cell>
          <cell r="O87">
            <v>23158.861267400047</v>
          </cell>
          <cell r="P87">
            <v>26391.56384480515</v>
          </cell>
          <cell r="Q87">
            <v>22787.214237350752</v>
          </cell>
          <cell r="R87">
            <v>26325.972913441987</v>
          </cell>
          <cell r="S87">
            <v>29156.049743714488</v>
          </cell>
          <cell r="T87">
            <v>30200.910928634305</v>
          </cell>
          <cell r="U87">
            <v>28370.369237989558</v>
          </cell>
          <cell r="V87">
            <v>28370.369237989558</v>
          </cell>
          <cell r="W87">
            <v>28370.369237989558</v>
          </cell>
          <cell r="X87">
            <v>28370.369237989558</v>
          </cell>
          <cell r="Y87">
            <v>28370.369237989558</v>
          </cell>
          <cell r="Z87">
            <v>28370.369237989558</v>
          </cell>
          <cell r="AA87">
            <v>28370.369237989558</v>
          </cell>
          <cell r="AB87">
            <v>28370.369237989558</v>
          </cell>
          <cell r="AC87">
            <v>28370.369237989558</v>
          </cell>
          <cell r="AD87">
            <v>28370.369237989558</v>
          </cell>
          <cell r="AE87">
            <v>18053.106462491076</v>
          </cell>
          <cell r="AF87">
            <v>17519.470758398274</v>
          </cell>
          <cell r="AG87">
            <v>15560.661970934238</v>
          </cell>
          <cell r="AH87">
            <v>17691.323721999168</v>
          </cell>
          <cell r="AI87">
            <v>21278.548946616476</v>
          </cell>
          <cell r="AJ87">
            <v>22946.603108583404</v>
          </cell>
          <cell r="AK87">
            <v>21717.034431758613</v>
          </cell>
          <cell r="AL87">
            <v>23243.906204463176</v>
          </cell>
          <cell r="AM87">
            <v>20794.347722001334</v>
          </cell>
          <cell r="AN87">
            <v>23086.438070009732</v>
          </cell>
          <cell r="AO87">
            <v>25027.962306578836</v>
          </cell>
          <cell r="AP87">
            <v>22751.511433103726</v>
          </cell>
          <cell r="AQ87">
            <v>23062.267523386901</v>
          </cell>
          <cell r="AR87">
            <v>26540.264028594574</v>
          </cell>
          <cell r="AS87">
            <v>23158.861267400047</v>
          </cell>
          <cell r="AT87">
            <v>26391.56384480515</v>
          </cell>
          <cell r="AU87">
            <v>22787.214237350752</v>
          </cell>
          <cell r="AV87">
            <v>26325.972913441987</v>
          </cell>
          <cell r="AW87">
            <v>29156.049743714488</v>
          </cell>
          <cell r="AX87">
            <v>30200.910928634305</v>
          </cell>
          <cell r="AY87">
            <v>28370.369237989558</v>
          </cell>
          <cell r="AZ87">
            <v>28370.369237989558</v>
          </cell>
          <cell r="BA87">
            <v>28370.369237989558</v>
          </cell>
          <cell r="BB87">
            <v>28370.369237989558</v>
          </cell>
          <cell r="BC87">
            <v>28370.369237989558</v>
          </cell>
          <cell r="BD87">
            <v>28370.369237989558</v>
          </cell>
          <cell r="BE87">
            <v>28370.369237989558</v>
          </cell>
          <cell r="BF87">
            <v>28370.369237989558</v>
          </cell>
          <cell r="BG87">
            <v>28370.369237989558</v>
          </cell>
          <cell r="BH87">
            <v>28370.369237989558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3.2084398176690634</v>
          </cell>
          <cell r="CN87">
            <v>3.0852869457211085</v>
          </cell>
          <cell r="CO87">
            <v>2.7432179848007259</v>
          </cell>
          <cell r="CP87">
            <v>3.0922986685810536</v>
          </cell>
          <cell r="CQ87">
            <v>3.7641017468451938</v>
          </cell>
          <cell r="CR87">
            <v>4.0334618137415479</v>
          </cell>
          <cell r="CS87">
            <v>3.7855433396637181</v>
          </cell>
          <cell r="CT87">
            <v>4.0339786317887603</v>
          </cell>
          <cell r="CU87">
            <v>3.6889058625984728</v>
          </cell>
          <cell r="CV87">
            <v>4.099661056546803</v>
          </cell>
          <cell r="CW87">
            <v>4.3989575235326912</v>
          </cell>
          <cell r="CX87">
            <v>3.9446046954251202</v>
          </cell>
          <cell r="CY87">
            <v>4.0791930418229665</v>
          </cell>
          <cell r="CZ87">
            <v>4.6778218638619284</v>
          </cell>
          <cell r="DA87">
            <v>4.0299530414973619</v>
          </cell>
          <cell r="DB87">
            <v>4.5924867271414236</v>
          </cell>
          <cell r="DC87">
            <v>3.9652814645222492</v>
          </cell>
          <cell r="DD87">
            <v>4.5810730237520554</v>
          </cell>
          <cell r="DE87">
            <v>5.0735444193937065</v>
          </cell>
          <cell r="DF87">
            <v>5.2553643051597421</v>
          </cell>
          <cell r="DG87">
            <v>4.9368254543663372</v>
          </cell>
          <cell r="DH87">
            <v>4.9368254543663372</v>
          </cell>
          <cell r="DI87">
            <v>4.9368254543663372</v>
          </cell>
          <cell r="DJ87">
            <v>4.9368254543663372</v>
          </cell>
          <cell r="DK87">
            <v>4.9368254543663372</v>
          </cell>
          <cell r="DL87">
            <v>4.9368254543663372</v>
          </cell>
          <cell r="DM87">
            <v>4.9368254543663372</v>
          </cell>
          <cell r="DN87">
            <v>4.9368254543663372</v>
          </cell>
          <cell r="DO87">
            <v>4.9368254543663372</v>
          </cell>
          <cell r="DP87">
            <v>4.9368254543663372</v>
          </cell>
          <cell r="DQ87">
            <v>15.415768554634653</v>
          </cell>
          <cell r="DR87">
            <v>15.55724017488121</v>
          </cell>
          <cell r="DS87">
            <v>15.540854150675953</v>
          </cell>
          <cell r="DT87">
            <v>15.674223370704544</v>
          </cell>
          <cell r="DU87">
            <v>15.487730750942772</v>
          </cell>
          <cell r="DV87">
            <v>15.586463608694324</v>
          </cell>
          <cell r="DW87">
            <v>15.717353925700134</v>
          </cell>
          <cell r="DX87">
            <v>15.786383771326614</v>
          </cell>
          <cell r="DY87">
            <v>15.443824754201136</v>
          </cell>
          <cell r="DZ87">
            <v>15.428230379995696</v>
          </cell>
          <cell r="EA87">
            <v>15.58772945117801</v>
          </cell>
          <cell r="EB87">
            <v>15.802067088799337</v>
          </cell>
          <cell r="EC87">
            <v>15.489410267376062</v>
          </cell>
          <cell r="ED87">
            <v>15.544211440558188</v>
          </cell>
          <cell r="EE87">
            <v>15.74433605697878</v>
          </cell>
          <cell r="EF87">
            <v>15.74433605697878</v>
          </cell>
          <cell r="EG87">
            <v>15.74433605697878</v>
          </cell>
          <cell r="EH87">
            <v>15.74433605697878</v>
          </cell>
          <cell r="EI87">
            <v>15.74433605697878</v>
          </cell>
          <cell r="EJ87">
            <v>15.74433605697878</v>
          </cell>
          <cell r="EK87">
            <v>15.74433605697878</v>
          </cell>
          <cell r="EL87">
            <v>15.74433605697878</v>
          </cell>
          <cell r="EM87">
            <v>15.74433605697878</v>
          </cell>
          <cell r="EN87">
            <v>15.74433605697878</v>
          </cell>
          <cell r="EO87">
            <v>15.74433605697878</v>
          </cell>
          <cell r="EP87">
            <v>15.74433605697878</v>
          </cell>
          <cell r="EQ87">
            <v>15.74433605697878</v>
          </cell>
          <cell r="ER87">
            <v>15.74433605697878</v>
          </cell>
          <cell r="ES87">
            <v>15.74433605697878</v>
          </cell>
          <cell r="ET87">
            <v>15.74433605697878</v>
          </cell>
        </row>
        <row r="88">
          <cell r="A88">
            <v>42159.28351316222</v>
          </cell>
          <cell r="B88">
            <v>39730.906532731278</v>
          </cell>
          <cell r="C88">
            <v>40028.131068340706</v>
          </cell>
          <cell r="D88">
            <v>16722.130259370726</v>
          </cell>
          <cell r="E88">
            <v>17531.863868154713</v>
          </cell>
          <cell r="F88">
            <v>18175.446335289878</v>
          </cell>
          <cell r="G88">
            <v>19038.027223979614</v>
          </cell>
          <cell r="H88">
            <v>17686.661179917097</v>
          </cell>
          <cell r="I88">
            <v>20383.592312902838</v>
          </cell>
          <cell r="J88">
            <v>22399.136104852347</v>
          </cell>
          <cell r="K88">
            <v>20900.871065780735</v>
          </cell>
          <cell r="L88">
            <v>21570.409543344449</v>
          </cell>
          <cell r="M88">
            <v>25990.121785274201</v>
          </cell>
          <cell r="N88">
            <v>23835.298554286313</v>
          </cell>
          <cell r="O88">
            <v>23557.675304727956</v>
          </cell>
          <cell r="P88">
            <v>26658.92184861108</v>
          </cell>
          <cell r="Q88">
            <v>23836.232318692757</v>
          </cell>
          <cell r="R88">
            <v>26644.234700598219</v>
          </cell>
          <cell r="S88">
            <v>30128.36813157675</v>
          </cell>
          <cell r="T88">
            <v>32954.243265842277</v>
          </cell>
          <cell r="U88">
            <v>30452.826726960549</v>
          </cell>
          <cell r="V88">
            <v>30452.826726960549</v>
          </cell>
          <cell r="W88">
            <v>30452.826726960549</v>
          </cell>
          <cell r="X88">
            <v>30452.826726960549</v>
          </cell>
          <cell r="Y88">
            <v>30452.826726960549</v>
          </cell>
          <cell r="Z88">
            <v>30452.826726960549</v>
          </cell>
          <cell r="AA88">
            <v>30452.826726960549</v>
          </cell>
          <cell r="AB88">
            <v>30452.826726960549</v>
          </cell>
          <cell r="AC88">
            <v>30452.826726960549</v>
          </cell>
          <cell r="AD88">
            <v>30452.826726960549</v>
          </cell>
          <cell r="AE88">
            <v>19056.707585858614</v>
          </cell>
          <cell r="AF88">
            <v>17959.040211842279</v>
          </cell>
          <cell r="AG88">
            <v>18093.390717601782</v>
          </cell>
          <cell r="AH88">
            <v>16722.130259370726</v>
          </cell>
          <cell r="AI88">
            <v>17531.863868154713</v>
          </cell>
          <cell r="AJ88">
            <v>18175.446335289878</v>
          </cell>
          <cell r="AK88">
            <v>19038.027223979614</v>
          </cell>
          <cell r="AL88">
            <v>17686.661179917097</v>
          </cell>
          <cell r="AM88">
            <v>20383.592312902838</v>
          </cell>
          <cell r="AN88">
            <v>22399.136104852347</v>
          </cell>
          <cell r="AO88">
            <v>20900.871065780735</v>
          </cell>
          <cell r="AP88">
            <v>21570.409543344449</v>
          </cell>
          <cell r="AQ88">
            <v>25990.121785274201</v>
          </cell>
          <cell r="AR88">
            <v>23835.298554286313</v>
          </cell>
          <cell r="AS88">
            <v>23557.675304727956</v>
          </cell>
          <cell r="AT88">
            <v>26658.92184861108</v>
          </cell>
          <cell r="AU88">
            <v>23836.232318692757</v>
          </cell>
          <cell r="AV88">
            <v>26644.234700598219</v>
          </cell>
          <cell r="AW88">
            <v>30128.36813157675</v>
          </cell>
          <cell r="AX88">
            <v>32954.243265842277</v>
          </cell>
          <cell r="AY88">
            <v>30452.826726960549</v>
          </cell>
          <cell r="AZ88">
            <v>30452.826726960549</v>
          </cell>
          <cell r="BA88">
            <v>30452.826726960549</v>
          </cell>
          <cell r="BB88">
            <v>30452.826726960549</v>
          </cell>
          <cell r="BC88">
            <v>30452.826726960549</v>
          </cell>
          <cell r="BD88">
            <v>30452.826726960549</v>
          </cell>
          <cell r="BE88">
            <v>30452.826726960549</v>
          </cell>
          <cell r="BF88">
            <v>30452.826726960549</v>
          </cell>
          <cell r="BG88">
            <v>30452.826726960549</v>
          </cell>
          <cell r="BH88">
            <v>30452.826726960549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3.2867454233333819</v>
          </cell>
          <cell r="CN88">
            <v>3.2257129981865056</v>
          </cell>
          <cell r="CO88">
            <v>3.1723309351854252</v>
          </cell>
          <cell r="CP88">
            <v>2.9664870725945178</v>
          </cell>
          <cell r="CQ88">
            <v>3.0962266394390383</v>
          </cell>
          <cell r="CR88">
            <v>3.18458290354828</v>
          </cell>
          <cell r="CS88">
            <v>3.3475071119518662</v>
          </cell>
          <cell r="CT88">
            <v>3.1379772641775361</v>
          </cell>
          <cell r="CU88">
            <v>3.5283328967861234</v>
          </cell>
          <cell r="CV88">
            <v>3.9322568816996157</v>
          </cell>
          <cell r="CW88">
            <v>3.6879667363636668</v>
          </cell>
          <cell r="CX88">
            <v>3.787490710857794</v>
          </cell>
          <cell r="CY88">
            <v>4.5196572204659331</v>
          </cell>
          <cell r="CZ88">
            <v>4.2192344915713935</v>
          </cell>
          <cell r="DA88">
            <v>4.1885392379545658</v>
          </cell>
          <cell r="DB88">
            <v>4.7399388420156034</v>
          </cell>
          <cell r="DC88">
            <v>4.2380664925714457</v>
          </cell>
          <cell r="DD88">
            <v>4.7373274767195896</v>
          </cell>
          <cell r="DE88">
            <v>5.3568041184998592</v>
          </cell>
          <cell r="DF88">
            <v>5.8592428663102494</v>
          </cell>
          <cell r="DG88">
            <v>5.4144926442256507</v>
          </cell>
          <cell r="DH88">
            <v>5.4144926442256507</v>
          </cell>
          <cell r="DI88">
            <v>5.4144926442256507</v>
          </cell>
          <cell r="DJ88">
            <v>5.4144926442256507</v>
          </cell>
          <cell r="DK88">
            <v>5.4144926442256507</v>
          </cell>
          <cell r="DL88">
            <v>5.4144926442256507</v>
          </cell>
          <cell r="DM88">
            <v>5.4144926442256507</v>
          </cell>
          <cell r="DN88">
            <v>5.4144926442256507</v>
          </cell>
          <cell r="DO88">
            <v>5.4144926442256507</v>
          </cell>
          <cell r="DP88">
            <v>5.4144926442256507</v>
          </cell>
          <cell r="DQ88">
            <v>15.885062894991322</v>
          </cell>
          <cell r="DR88">
            <v>15.253325365003061</v>
          </cell>
          <cell r="DS88">
            <v>15.626028458466658</v>
          </cell>
          <cell r="DT88">
            <v>15.443874988828409</v>
          </cell>
          <cell r="DU88">
            <v>15.513238965307595</v>
          </cell>
          <cell r="DV88">
            <v>15.636504023454103</v>
          </cell>
          <cell r="DW88">
            <v>15.581439247614227</v>
          </cell>
          <cell r="DX88">
            <v>15.441987590396417</v>
          </cell>
          <cell r="DY88">
            <v>15.827718082492432</v>
          </cell>
          <cell r="DZ88">
            <v>15.606176814967682</v>
          </cell>
          <cell r="EA88">
            <v>15.526891793675652</v>
          </cell>
          <cell r="EB88">
            <v>15.603209871407103</v>
          </cell>
          <cell r="EC88">
            <v>15.75469325149389</v>
          </cell>
          <cell r="ED88">
            <v>15.477259666513968</v>
          </cell>
          <cell r="EE88">
            <v>15.409089544271557</v>
          </cell>
          <cell r="EF88">
            <v>15.409089544271557</v>
          </cell>
          <cell r="EG88">
            <v>15.409089544271557</v>
          </cell>
          <cell r="EH88">
            <v>15.409089544271557</v>
          </cell>
          <cell r="EI88">
            <v>15.409089544271557</v>
          </cell>
          <cell r="EJ88">
            <v>15.409089544271557</v>
          </cell>
          <cell r="EK88">
            <v>15.409089544271557</v>
          </cell>
          <cell r="EL88">
            <v>15.409089544271557</v>
          </cell>
          <cell r="EM88">
            <v>15.409089544271557</v>
          </cell>
          <cell r="EN88">
            <v>15.409089544271557</v>
          </cell>
          <cell r="EO88">
            <v>15.409089544271557</v>
          </cell>
          <cell r="EP88">
            <v>15.409089544271557</v>
          </cell>
          <cell r="EQ88">
            <v>15.409089544271557</v>
          </cell>
          <cell r="ER88">
            <v>15.409089544271557</v>
          </cell>
          <cell r="ES88">
            <v>15.409089544271557</v>
          </cell>
          <cell r="ET88">
            <v>15.409089544271557</v>
          </cell>
        </row>
        <row r="89">
          <cell r="A89">
            <v>37542.704647560087</v>
          </cell>
          <cell r="B89">
            <v>39011.531855697052</v>
          </cell>
          <cell r="C89">
            <v>33077.975466761527</v>
          </cell>
          <cell r="D89">
            <v>20261.492140956463</v>
          </cell>
          <cell r="E89">
            <v>19904.186825039575</v>
          </cell>
          <cell r="F89">
            <v>18114.659358181296</v>
          </cell>
          <cell r="G89">
            <v>17766.571105905983</v>
          </cell>
          <cell r="H89">
            <v>18506.408185855391</v>
          </cell>
          <cell r="I89">
            <v>20209.425792545393</v>
          </cell>
          <cell r="J89">
            <v>24379.741812934117</v>
          </cell>
          <cell r="K89">
            <v>27702.607964192015</v>
          </cell>
          <cell r="L89">
            <v>23739.867762733316</v>
          </cell>
          <cell r="M89">
            <v>22295.113443906881</v>
          </cell>
          <cell r="N89">
            <v>24594.505428723274</v>
          </cell>
          <cell r="O89">
            <v>23465.492300173646</v>
          </cell>
          <cell r="P89">
            <v>27101.775586454089</v>
          </cell>
          <cell r="Q89">
            <v>28828.932825394062</v>
          </cell>
          <cell r="R89">
            <v>32417.853828138817</v>
          </cell>
          <cell r="S89">
            <v>28472.4711893655</v>
          </cell>
          <cell r="T89">
            <v>29207.256092707728</v>
          </cell>
          <cell r="U89">
            <v>30085.551791619146</v>
          </cell>
          <cell r="V89">
            <v>30085.551791619146</v>
          </cell>
          <cell r="W89">
            <v>30085.551791619146</v>
          </cell>
          <cell r="X89">
            <v>30085.551791619146</v>
          </cell>
          <cell r="Y89">
            <v>30085.551791619146</v>
          </cell>
          <cell r="Z89">
            <v>30085.551791619146</v>
          </cell>
          <cell r="AA89">
            <v>30085.551791619146</v>
          </cell>
          <cell r="AB89">
            <v>30085.551791619146</v>
          </cell>
          <cell r="AC89">
            <v>30085.551791619146</v>
          </cell>
          <cell r="AD89">
            <v>30085.551791619146</v>
          </cell>
          <cell r="AE89">
            <v>16969.936033838087</v>
          </cell>
          <cell r="AF89">
            <v>17633.870718375136</v>
          </cell>
          <cell r="AG89">
            <v>14951.803101812215</v>
          </cell>
          <cell r="AH89">
            <v>20261.492140956463</v>
          </cell>
          <cell r="AI89">
            <v>19904.186825039575</v>
          </cell>
          <cell r="AJ89">
            <v>18114.659358181296</v>
          </cell>
          <cell r="AK89">
            <v>17766.571105905983</v>
          </cell>
          <cell r="AL89">
            <v>18506.408185855391</v>
          </cell>
          <cell r="AM89">
            <v>20209.425792545393</v>
          </cell>
          <cell r="AN89">
            <v>24379.741812934117</v>
          </cell>
          <cell r="AO89">
            <v>27702.607964192015</v>
          </cell>
          <cell r="AP89">
            <v>23739.867762733316</v>
          </cell>
          <cell r="AQ89">
            <v>22295.113443906881</v>
          </cell>
          <cell r="AR89">
            <v>24594.505428723274</v>
          </cell>
          <cell r="AS89">
            <v>23465.492300173646</v>
          </cell>
          <cell r="AT89">
            <v>27101.775586454089</v>
          </cell>
          <cell r="AU89">
            <v>28828.932825394062</v>
          </cell>
          <cell r="AV89">
            <v>32417.853828138817</v>
          </cell>
          <cell r="AW89">
            <v>28472.4711893655</v>
          </cell>
          <cell r="AX89">
            <v>29207.256092707728</v>
          </cell>
          <cell r="AY89">
            <v>30085.551791619146</v>
          </cell>
          <cell r="AZ89">
            <v>30085.551791619146</v>
          </cell>
          <cell r="BA89">
            <v>30085.551791619146</v>
          </cell>
          <cell r="BB89">
            <v>30085.551791619146</v>
          </cell>
          <cell r="BC89">
            <v>30085.551791619146</v>
          </cell>
          <cell r="BD89">
            <v>30085.551791619146</v>
          </cell>
          <cell r="BE89">
            <v>30085.551791619146</v>
          </cell>
          <cell r="BF89">
            <v>30085.551791619146</v>
          </cell>
          <cell r="BG89">
            <v>30085.551791619146</v>
          </cell>
          <cell r="BH89">
            <v>30085.551791619146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2.9746775909966936</v>
          </cell>
          <cell r="CN89">
            <v>3.1080587808023878</v>
          </cell>
          <cell r="CO89">
            <v>2.6554483283386516</v>
          </cell>
          <cell r="CP89">
            <v>3.5561988535495401</v>
          </cell>
          <cell r="CQ89">
            <v>3.522955702884468</v>
          </cell>
          <cell r="CR89">
            <v>3.1782261310140978</v>
          </cell>
          <cell r="CS89">
            <v>3.1397821901082641</v>
          </cell>
          <cell r="CT89">
            <v>3.2191453478353722</v>
          </cell>
          <cell r="CU89">
            <v>3.519289270348581</v>
          </cell>
          <cell r="CV89">
            <v>4.2689153603527421</v>
          </cell>
          <cell r="CW89">
            <v>4.9367721071355097</v>
          </cell>
          <cell r="CX89">
            <v>4.0929804261029581</v>
          </cell>
          <cell r="CY89">
            <v>3.9341512401792769</v>
          </cell>
          <cell r="CZ89">
            <v>4.2850004886011099</v>
          </cell>
          <cell r="DA89">
            <v>4.1193777126686841</v>
          </cell>
          <cell r="DB89">
            <v>4.7577288767881969</v>
          </cell>
          <cell r="DC89">
            <v>5.0609321058255459</v>
          </cell>
          <cell r="DD89">
            <v>5.6909687997979068</v>
          </cell>
          <cell r="DE89">
            <v>4.9983551055183071</v>
          </cell>
          <cell r="DF89">
            <v>5.1273469253238941</v>
          </cell>
          <cell r="DG89">
            <v>5.2815321297485927</v>
          </cell>
          <cell r="DH89">
            <v>5.2815321297485927</v>
          </cell>
          <cell r="DI89">
            <v>5.2815321297485927</v>
          </cell>
          <cell r="DJ89">
            <v>5.2815321297485927</v>
          </cell>
          <cell r="DK89">
            <v>5.2815321297485927</v>
          </cell>
          <cell r="DL89">
            <v>5.2815321297485927</v>
          </cell>
          <cell r="DM89">
            <v>5.2815321297485927</v>
          </cell>
          <cell r="DN89">
            <v>5.2815321297485927</v>
          </cell>
          <cell r="DO89">
            <v>5.2815321297485927</v>
          </cell>
          <cell r="DP89">
            <v>5.2815321297485927</v>
          </cell>
          <cell r="DQ89">
            <v>15.629584724035569</v>
          </cell>
          <cell r="DR89">
            <v>15.544099381034997</v>
          </cell>
          <cell r="DS89">
            <v>15.426338248570831</v>
          </cell>
          <cell r="DT89">
            <v>15.609626924286436</v>
          </cell>
          <cell r="DU89">
            <v>15.479053186530198</v>
          </cell>
          <cell r="DV89">
            <v>15.615378413998858</v>
          </cell>
          <cell r="DW89">
            <v>15.502838836975615</v>
          </cell>
          <cell r="DX89">
            <v>15.750294783837349</v>
          </cell>
          <cell r="DY89">
            <v>15.73280443556888</v>
          </cell>
          <cell r="DZ89">
            <v>15.646553643687533</v>
          </cell>
          <cell r="EA89">
            <v>15.373923369194765</v>
          </cell>
          <cell r="EB89">
            <v>15.890800058982141</v>
          </cell>
          <cell r="EC89">
            <v>15.526221250015483</v>
          </cell>
          <cell r="ED89">
            <v>15.725133948825778</v>
          </cell>
          <cell r="EE89">
            <v>15.606488281655277</v>
          </cell>
          <cell r="EF89">
            <v>15.606488281655277</v>
          </cell>
          <cell r="EG89">
            <v>15.606488281655277</v>
          </cell>
          <cell r="EH89">
            <v>15.606488281655277</v>
          </cell>
          <cell r="EI89">
            <v>15.606488281655277</v>
          </cell>
          <cell r="EJ89">
            <v>15.606488281655277</v>
          </cell>
          <cell r="EK89">
            <v>15.606488281655277</v>
          </cell>
          <cell r="EL89">
            <v>15.606488281655277</v>
          </cell>
          <cell r="EM89">
            <v>15.606488281655277</v>
          </cell>
          <cell r="EN89">
            <v>15.606488281655277</v>
          </cell>
          <cell r="EO89">
            <v>15.606488281655277</v>
          </cell>
          <cell r="EP89">
            <v>15.606488281655277</v>
          </cell>
          <cell r="EQ89">
            <v>15.606488281655277</v>
          </cell>
          <cell r="ER89">
            <v>15.606488281655277</v>
          </cell>
          <cell r="ES89">
            <v>15.606488281655277</v>
          </cell>
          <cell r="ET89">
            <v>15.606488281655277</v>
          </cell>
        </row>
        <row r="90">
          <cell r="A90">
            <v>32591.780712334643</v>
          </cell>
          <cell r="B90">
            <v>39397.687658294599</v>
          </cell>
          <cell r="C90">
            <v>45290.849139977356</v>
          </cell>
          <cell r="D90">
            <v>17613.359549902609</v>
          </cell>
          <cell r="E90">
            <v>18847.132399555903</v>
          </cell>
          <cell r="F90">
            <v>19185.093988467666</v>
          </cell>
          <cell r="G90">
            <v>19456.27840388842</v>
          </cell>
          <cell r="H90">
            <v>18242.076509923296</v>
          </cell>
          <cell r="I90">
            <v>19353.290655526052</v>
          </cell>
          <cell r="J90">
            <v>21235.859679338759</v>
          </cell>
          <cell r="K90">
            <v>20890.449128504632</v>
          </cell>
          <cell r="L90">
            <v>24297.587578905339</v>
          </cell>
          <cell r="M90">
            <v>23192.295885564705</v>
          </cell>
          <cell r="N90">
            <v>26463.577713326002</v>
          </cell>
          <cell r="O90">
            <v>27584.763580815921</v>
          </cell>
          <cell r="P90">
            <v>27160.400754155289</v>
          </cell>
          <cell r="Q90">
            <v>25225.281551048458</v>
          </cell>
          <cell r="R90">
            <v>26059.247624638105</v>
          </cell>
          <cell r="S90">
            <v>23529.758995590029</v>
          </cell>
          <cell r="T90">
            <v>31398.747137021641</v>
          </cell>
          <cell r="U90">
            <v>29693.238174477825</v>
          </cell>
          <cell r="V90">
            <v>29693.238174477825</v>
          </cell>
          <cell r="W90">
            <v>29693.238174477825</v>
          </cell>
          <cell r="X90">
            <v>29693.238174477825</v>
          </cell>
          <cell r="Y90">
            <v>29693.238174477825</v>
          </cell>
          <cell r="Z90">
            <v>29693.238174477825</v>
          </cell>
          <cell r="AA90">
            <v>29693.238174477825</v>
          </cell>
          <cell r="AB90">
            <v>29693.238174477825</v>
          </cell>
          <cell r="AC90">
            <v>29693.238174477825</v>
          </cell>
          <cell r="AD90">
            <v>29693.238174477825</v>
          </cell>
          <cell r="AE90">
            <v>14732.034868274781</v>
          </cell>
          <cell r="AF90">
            <v>17808.419657528397</v>
          </cell>
          <cell r="AG90">
            <v>20472.228094349004</v>
          </cell>
          <cell r="AH90">
            <v>17613.359549902609</v>
          </cell>
          <cell r="AI90">
            <v>18847.132399555903</v>
          </cell>
          <cell r="AJ90">
            <v>19185.093988467666</v>
          </cell>
          <cell r="AK90">
            <v>19456.27840388842</v>
          </cell>
          <cell r="AL90">
            <v>18242.076509923296</v>
          </cell>
          <cell r="AM90">
            <v>19353.290655526052</v>
          </cell>
          <cell r="AN90">
            <v>21235.859679338759</v>
          </cell>
          <cell r="AO90">
            <v>20890.449128504632</v>
          </cell>
          <cell r="AP90">
            <v>24297.587578905339</v>
          </cell>
          <cell r="AQ90">
            <v>23192.295885564705</v>
          </cell>
          <cell r="AR90">
            <v>26463.577713326002</v>
          </cell>
          <cell r="AS90">
            <v>27584.763580815921</v>
          </cell>
          <cell r="AT90">
            <v>27160.400754155289</v>
          </cell>
          <cell r="AU90">
            <v>25225.281551048458</v>
          </cell>
          <cell r="AV90">
            <v>26059.247624638105</v>
          </cell>
          <cell r="AW90">
            <v>23529.758995590029</v>
          </cell>
          <cell r="AX90">
            <v>31398.747137021641</v>
          </cell>
          <cell r="AY90">
            <v>29693.238174477825</v>
          </cell>
          <cell r="AZ90">
            <v>29693.238174477825</v>
          </cell>
          <cell r="BA90">
            <v>29693.238174477825</v>
          </cell>
          <cell r="BB90">
            <v>29693.238174477825</v>
          </cell>
          <cell r="BC90">
            <v>29693.238174477825</v>
          </cell>
          <cell r="BD90">
            <v>29693.238174477825</v>
          </cell>
          <cell r="BE90">
            <v>29693.238174477825</v>
          </cell>
          <cell r="BF90">
            <v>29693.238174477825</v>
          </cell>
          <cell r="BG90">
            <v>29693.238174477825</v>
          </cell>
          <cell r="BH90">
            <v>29693.238174477825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2.5493238309899469</v>
          </cell>
          <cell r="CN90">
            <v>3.110332811117106</v>
          </cell>
          <cell r="CO90">
            <v>3.5153354543701312</v>
          </cell>
          <cell r="CP90">
            <v>3.0553621560784125</v>
          </cell>
          <cell r="CQ90">
            <v>3.2924938986456418</v>
          </cell>
          <cell r="CR90">
            <v>3.3874579969777368</v>
          </cell>
          <cell r="CS90">
            <v>3.4049683351580655</v>
          </cell>
          <cell r="CT90">
            <v>3.1527345486302831</v>
          </cell>
          <cell r="CU90">
            <v>3.4401470573013779</v>
          </cell>
          <cell r="CV90">
            <v>3.7059005865265928</v>
          </cell>
          <cell r="CW90">
            <v>3.6993831607704224</v>
          </cell>
          <cell r="CX90">
            <v>4.250373420812255</v>
          </cell>
          <cell r="CY90">
            <v>4.0566909967201221</v>
          </cell>
          <cell r="CZ90">
            <v>4.5824460461975987</v>
          </cell>
          <cell r="DA90">
            <v>4.8774181920679913</v>
          </cell>
          <cell r="DB90">
            <v>4.8023841985835807</v>
          </cell>
          <cell r="DC90">
            <v>4.4602248185547664</v>
          </cell>
          <cell r="DD90">
            <v>4.6076830806847537</v>
          </cell>
          <cell r="DE90">
            <v>4.1604298780316649</v>
          </cell>
          <cell r="DF90">
            <v>5.5517902136655657</v>
          </cell>
          <cell r="DG90">
            <v>5.2502295199777143</v>
          </cell>
          <cell r="DH90">
            <v>5.2502295199777143</v>
          </cell>
          <cell r="DI90">
            <v>5.2502295199777143</v>
          </cell>
          <cell r="DJ90">
            <v>5.2502295199777143</v>
          </cell>
          <cell r="DK90">
            <v>5.2502295199777143</v>
          </cell>
          <cell r="DL90">
            <v>5.2502295199777143</v>
          </cell>
          <cell r="DM90">
            <v>5.2502295199777143</v>
          </cell>
          <cell r="DN90">
            <v>5.2502295199777143</v>
          </cell>
          <cell r="DO90">
            <v>5.2502295199777143</v>
          </cell>
          <cell r="DP90">
            <v>5.2502295199777143</v>
          </cell>
          <cell r="DQ90">
            <v>15.832331253681186</v>
          </cell>
          <cell r="DR90">
            <v>15.686485596703745</v>
          </cell>
          <cell r="DS90">
            <v>15.955318312275018</v>
          </cell>
          <cell r="DT90">
            <v>15.793800251395087</v>
          </cell>
          <cell r="DU90">
            <v>15.682938455286372</v>
          </cell>
          <cell r="DV90">
            <v>15.516620836380225</v>
          </cell>
          <cell r="DW90">
            <v>15.655027328454086</v>
          </cell>
          <cell r="DX90">
            <v>15.852362778122973</v>
          </cell>
          <cell r="DY90">
            <v>15.412920797148292</v>
          </cell>
          <cell r="DZ90">
            <v>15.699405885080923</v>
          </cell>
          <cell r="EA90">
            <v>15.47125688636782</v>
          </cell>
          <cell r="EB90">
            <v>15.661855207105523</v>
          </cell>
          <cell r="EC90">
            <v>15.663144351924565</v>
          </cell>
          <cell r="ED90">
            <v>15.821888988613512</v>
          </cell>
          <cell r="EE90">
            <v>15.494815446595585</v>
          </cell>
          <cell r="EF90">
            <v>15.494815446595585</v>
          </cell>
          <cell r="EG90">
            <v>15.494815446595585</v>
          </cell>
          <cell r="EH90">
            <v>15.494815446595585</v>
          </cell>
          <cell r="EI90">
            <v>15.494815446595585</v>
          </cell>
          <cell r="EJ90">
            <v>15.494815446595585</v>
          </cell>
          <cell r="EK90">
            <v>15.494815446595585</v>
          </cell>
          <cell r="EL90">
            <v>15.494815446595585</v>
          </cell>
          <cell r="EM90">
            <v>15.494815446595585</v>
          </cell>
          <cell r="EN90">
            <v>15.494815446595585</v>
          </cell>
          <cell r="EO90">
            <v>15.494815446595585</v>
          </cell>
          <cell r="EP90">
            <v>15.494815446595585</v>
          </cell>
          <cell r="EQ90">
            <v>15.494815446595585</v>
          </cell>
          <cell r="ER90">
            <v>15.494815446595585</v>
          </cell>
          <cell r="ES90">
            <v>15.494815446595585</v>
          </cell>
          <cell r="ET90">
            <v>15.494815446595585</v>
          </cell>
        </row>
        <row r="91">
          <cell r="A91">
            <v>37821.068773350504</v>
          </cell>
          <cell r="B91">
            <v>43451.984108961005</v>
          </cell>
          <cell r="C91">
            <v>40268.600720455317</v>
          </cell>
          <cell r="D91">
            <v>21153.327365035315</v>
          </cell>
          <cell r="E91">
            <v>21105.896689461315</v>
          </cell>
          <cell r="F91">
            <v>19327.479087694377</v>
          </cell>
          <cell r="G91">
            <v>20782.81555372514</v>
          </cell>
          <cell r="H91">
            <v>21112.463192464373</v>
          </cell>
          <cell r="I91">
            <v>21871.093847744392</v>
          </cell>
          <cell r="J91">
            <v>26131.365826553942</v>
          </cell>
          <cell r="K91">
            <v>23808.749337827045</v>
          </cell>
          <cell r="L91">
            <v>27424.31637211598</v>
          </cell>
          <cell r="M91">
            <v>21039.243503347629</v>
          </cell>
          <cell r="N91">
            <v>28100.633749007651</v>
          </cell>
          <cell r="O91">
            <v>24799.570281994649</v>
          </cell>
          <cell r="P91">
            <v>25997.971311401387</v>
          </cell>
          <cell r="Q91">
            <v>25048.838956371375</v>
          </cell>
          <cell r="R91">
            <v>26440.10820437365</v>
          </cell>
          <cell r="S91">
            <v>32945.426036581128</v>
          </cell>
          <cell r="T91">
            <v>27643.198375196982</v>
          </cell>
          <cell r="U91">
            <v>27751.641404163638</v>
          </cell>
          <cell r="V91">
            <v>27751.641404163638</v>
          </cell>
          <cell r="W91">
            <v>27751.641404163638</v>
          </cell>
          <cell r="X91">
            <v>27751.641404163638</v>
          </cell>
          <cell r="Y91">
            <v>27751.641404163638</v>
          </cell>
          <cell r="Z91">
            <v>27751.641404163638</v>
          </cell>
          <cell r="AA91">
            <v>27751.641404163638</v>
          </cell>
          <cell r="AB91">
            <v>27751.641404163638</v>
          </cell>
          <cell r="AC91">
            <v>27751.641404163638</v>
          </cell>
          <cell r="AD91">
            <v>27751.641404163638</v>
          </cell>
          <cell r="AE91">
            <v>17095.761316089978</v>
          </cell>
          <cell r="AF91">
            <v>19641.030069482218</v>
          </cell>
          <cell r="AG91">
            <v>18202.087058282967</v>
          </cell>
          <cell r="AH91">
            <v>21153.327365035315</v>
          </cell>
          <cell r="AI91">
            <v>21105.896689461315</v>
          </cell>
          <cell r="AJ91">
            <v>19327.479087694377</v>
          </cell>
          <cell r="AK91">
            <v>20782.81555372514</v>
          </cell>
          <cell r="AL91">
            <v>21112.463192464373</v>
          </cell>
          <cell r="AM91">
            <v>21871.093847744392</v>
          </cell>
          <cell r="AN91">
            <v>26131.365826553942</v>
          </cell>
          <cell r="AO91">
            <v>23808.749337827045</v>
          </cell>
          <cell r="AP91">
            <v>27424.31637211598</v>
          </cell>
          <cell r="AQ91">
            <v>21039.243503347629</v>
          </cell>
          <cell r="AR91">
            <v>28100.633749007651</v>
          </cell>
          <cell r="AS91">
            <v>24799.570281994649</v>
          </cell>
          <cell r="AT91">
            <v>25997.971311401387</v>
          </cell>
          <cell r="AU91">
            <v>25048.838956371375</v>
          </cell>
          <cell r="AV91">
            <v>26440.10820437365</v>
          </cell>
          <cell r="AW91">
            <v>32945.426036581128</v>
          </cell>
          <cell r="AX91">
            <v>27643.198375196982</v>
          </cell>
          <cell r="AY91">
            <v>27751.641404163638</v>
          </cell>
          <cell r="AZ91">
            <v>27751.641404163638</v>
          </cell>
          <cell r="BA91">
            <v>27751.641404163638</v>
          </cell>
          <cell r="BB91">
            <v>27751.641404163638</v>
          </cell>
          <cell r="BC91">
            <v>27751.641404163638</v>
          </cell>
          <cell r="BD91">
            <v>27751.641404163638</v>
          </cell>
          <cell r="BE91">
            <v>27751.641404163638</v>
          </cell>
          <cell r="BF91">
            <v>27751.641404163638</v>
          </cell>
          <cell r="BG91">
            <v>27751.641404163638</v>
          </cell>
          <cell r="BH91">
            <v>27751.641404163638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2.9863395116471474</v>
          </cell>
          <cell r="CN91">
            <v>3.4099643784503084</v>
          </cell>
          <cell r="CO91">
            <v>3.2073154918658773</v>
          </cell>
          <cell r="CP91">
            <v>3.7085379831926524</v>
          </cell>
          <cell r="CQ91">
            <v>3.7236496370435255</v>
          </cell>
          <cell r="CR91">
            <v>3.3939449912654429</v>
          </cell>
          <cell r="CS91">
            <v>3.628604644332956</v>
          </cell>
          <cell r="CT91">
            <v>3.7559604172300838</v>
          </cell>
          <cell r="CU91">
            <v>3.8043315131119448</v>
          </cell>
          <cell r="CV91">
            <v>4.5162623949768852</v>
          </cell>
          <cell r="CW91">
            <v>4.1797922282371349</v>
          </cell>
          <cell r="CX91">
            <v>4.808216030883119</v>
          </cell>
          <cell r="CY91">
            <v>3.6885166490720311</v>
          </cell>
          <cell r="CZ91">
            <v>4.8802847932178723</v>
          </cell>
          <cell r="DA91">
            <v>4.3721482784643522</v>
          </cell>
          <cell r="DB91">
            <v>4.5834256085975555</v>
          </cell>
          <cell r="DC91">
            <v>4.4160941853151074</v>
          </cell>
          <cell r="DD91">
            <v>4.6613740582470138</v>
          </cell>
          <cell r="DE91">
            <v>5.8082574049152997</v>
          </cell>
          <cell r="DF91">
            <v>4.8734780809937961</v>
          </cell>
          <cell r="DG91">
            <v>4.8925965172012278</v>
          </cell>
          <cell r="DH91">
            <v>4.8925965172012278</v>
          </cell>
          <cell r="DI91">
            <v>4.8925965172012278</v>
          </cell>
          <cell r="DJ91">
            <v>4.8925965172012278</v>
          </cell>
          <cell r="DK91">
            <v>4.8925965172012278</v>
          </cell>
          <cell r="DL91">
            <v>4.8925965172012278</v>
          </cell>
          <cell r="DM91">
            <v>4.8925965172012278</v>
          </cell>
          <cell r="DN91">
            <v>4.8925965172012278</v>
          </cell>
          <cell r="DO91">
            <v>4.8925965172012278</v>
          </cell>
          <cell r="DP91">
            <v>4.8925965172012278</v>
          </cell>
          <cell r="DQ91">
            <v>15.683984373909691</v>
          </cell>
          <cell r="DR91">
            <v>15.780528860160002</v>
          </cell>
          <cell r="DS91">
            <v>15.548433508646575</v>
          </cell>
          <cell r="DT91">
            <v>15.627269239440153</v>
          </cell>
          <cell r="DU91">
            <v>15.528951466439732</v>
          </cell>
          <cell r="DV91">
            <v>15.601902104131989</v>
          </cell>
          <cell r="DW91">
            <v>15.691767573539131</v>
          </cell>
          <cell r="DX91">
            <v>15.400152953027771</v>
          </cell>
          <cell r="DY91">
            <v>15.750679155008276</v>
          </cell>
          <cell r="DZ91">
            <v>15.852219562370133</v>
          </cell>
          <cell r="EA91">
            <v>15.605907346292462</v>
          </cell>
          <cell r="EB91">
            <v>15.6264013234162</v>
          </cell>
          <cell r="EC91">
            <v>15.627356063953762</v>
          </cell>
          <cell r="ED91">
            <v>15.775316591258019</v>
          </cell>
          <cell r="EE91">
            <v>15.540193022390499</v>
          </cell>
          <cell r="EF91">
            <v>15.540193022390499</v>
          </cell>
          <cell r="EG91">
            <v>15.540193022390499</v>
          </cell>
          <cell r="EH91">
            <v>15.540193022390499</v>
          </cell>
          <cell r="EI91">
            <v>15.540193022390499</v>
          </cell>
          <cell r="EJ91">
            <v>15.540193022390499</v>
          </cell>
          <cell r="EK91">
            <v>15.540193022390499</v>
          </cell>
          <cell r="EL91">
            <v>15.540193022390499</v>
          </cell>
          <cell r="EM91">
            <v>15.540193022390499</v>
          </cell>
          <cell r="EN91">
            <v>15.540193022390499</v>
          </cell>
          <cell r="EO91">
            <v>15.540193022390499</v>
          </cell>
          <cell r="EP91">
            <v>15.540193022390499</v>
          </cell>
          <cell r="EQ91">
            <v>15.540193022390499</v>
          </cell>
          <cell r="ER91">
            <v>15.540193022390499</v>
          </cell>
          <cell r="ES91">
            <v>15.540193022390499</v>
          </cell>
          <cell r="ET91">
            <v>15.540193022390499</v>
          </cell>
        </row>
        <row r="92">
          <cell r="A92">
            <v>38123.183555643795</v>
          </cell>
          <cell r="B92">
            <v>42917.313196165582</v>
          </cell>
          <cell r="C92">
            <v>44540.501088421515</v>
          </cell>
          <cell r="D92">
            <v>18630.008535570742</v>
          </cell>
          <cell r="E92">
            <v>16748.35543989233</v>
          </cell>
          <cell r="F92">
            <v>18912.087707348201</v>
          </cell>
          <cell r="G92">
            <v>19402.370553983252</v>
          </cell>
          <cell r="H92">
            <v>21228.152552244192</v>
          </cell>
          <cell r="I92">
            <v>20906.073323360102</v>
          </cell>
          <cell r="J92">
            <v>21792.62862960163</v>
          </cell>
          <cell r="K92">
            <v>23047.363375483077</v>
          </cell>
          <cell r="L92">
            <v>24491.900614790913</v>
          </cell>
          <cell r="M92">
            <v>26345.276450102068</v>
          </cell>
          <cell r="N92">
            <v>24574.540533072581</v>
          </cell>
          <cell r="O92">
            <v>26030.204445132378</v>
          </cell>
          <cell r="P92">
            <v>28125.127808790188</v>
          </cell>
          <cell r="Q92">
            <v>23543.675276886228</v>
          </cell>
          <cell r="R92">
            <v>26750.744667198764</v>
          </cell>
          <cell r="S92">
            <v>30323.24338372194</v>
          </cell>
          <cell r="T92">
            <v>29087.254061301854</v>
          </cell>
          <cell r="U92">
            <v>30331.06917986854</v>
          </cell>
          <cell r="V92">
            <v>30331.06917986854</v>
          </cell>
          <cell r="W92">
            <v>30331.06917986854</v>
          </cell>
          <cell r="X92">
            <v>30331.06917986854</v>
          </cell>
          <cell r="Y92">
            <v>30331.06917986854</v>
          </cell>
          <cell r="Z92">
            <v>30331.06917986854</v>
          </cell>
          <cell r="AA92">
            <v>30331.06917986854</v>
          </cell>
          <cell r="AB92">
            <v>30331.06917986854</v>
          </cell>
          <cell r="AC92">
            <v>30331.06917986854</v>
          </cell>
          <cell r="AD92">
            <v>30331.06917986854</v>
          </cell>
          <cell r="AE92">
            <v>17232.322295873499</v>
          </cell>
          <cell r="AF92">
            <v>19399.34979432703</v>
          </cell>
          <cell r="AG92">
            <v>20133.058112922394</v>
          </cell>
          <cell r="AH92">
            <v>18630.008535570742</v>
          </cell>
          <cell r="AI92">
            <v>16748.35543989233</v>
          </cell>
          <cell r="AJ92">
            <v>18912.087707348201</v>
          </cell>
          <cell r="AK92">
            <v>19402.370553983252</v>
          </cell>
          <cell r="AL92">
            <v>21228.152552244192</v>
          </cell>
          <cell r="AM92">
            <v>20906.073323360102</v>
          </cell>
          <cell r="AN92">
            <v>21792.62862960163</v>
          </cell>
          <cell r="AO92">
            <v>23047.363375483077</v>
          </cell>
          <cell r="AP92">
            <v>24491.900614790913</v>
          </cell>
          <cell r="AQ92">
            <v>26345.276450102068</v>
          </cell>
          <cell r="AR92">
            <v>24574.540533072581</v>
          </cell>
          <cell r="AS92">
            <v>26030.204445132378</v>
          </cell>
          <cell r="AT92">
            <v>28125.127808790188</v>
          </cell>
          <cell r="AU92">
            <v>23543.675276886228</v>
          </cell>
          <cell r="AV92">
            <v>26750.744667198764</v>
          </cell>
          <cell r="AW92">
            <v>30323.24338372194</v>
          </cell>
          <cell r="AX92">
            <v>29087.254061301854</v>
          </cell>
          <cell r="AY92">
            <v>30331.06917986854</v>
          </cell>
          <cell r="AZ92">
            <v>30331.06917986854</v>
          </cell>
          <cell r="BA92">
            <v>30331.06917986854</v>
          </cell>
          <cell r="BB92">
            <v>30331.06917986854</v>
          </cell>
          <cell r="BC92">
            <v>30331.06917986854</v>
          </cell>
          <cell r="BD92">
            <v>30331.06917986854</v>
          </cell>
          <cell r="BE92">
            <v>30331.06917986854</v>
          </cell>
          <cell r="BF92">
            <v>30331.06917986854</v>
          </cell>
          <cell r="BG92">
            <v>30331.06917986854</v>
          </cell>
          <cell r="BH92">
            <v>30331.06917986854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2.9837713104283292</v>
          </cell>
          <cell r="CN92">
            <v>3.4403710256477749</v>
          </cell>
          <cell r="CO92">
            <v>3.5105701266222975</v>
          </cell>
          <cell r="CP92">
            <v>3.3009423434902683</v>
          </cell>
          <cell r="CQ92">
            <v>2.981782442390942</v>
          </cell>
          <cell r="CR92">
            <v>3.2973027523890259</v>
          </cell>
          <cell r="CS92">
            <v>3.3818650394320096</v>
          </cell>
          <cell r="CT92">
            <v>3.7618757045281073</v>
          </cell>
          <cell r="CU92">
            <v>3.7246135532884725</v>
          </cell>
          <cell r="CV92">
            <v>3.7763355954119313</v>
          </cell>
          <cell r="CW92">
            <v>3.9830703782398902</v>
          </cell>
          <cell r="CX92">
            <v>4.2751234950057002</v>
          </cell>
          <cell r="CY92">
            <v>4.6019267247079458</v>
          </cell>
          <cell r="CZ92">
            <v>4.2617209926400541</v>
          </cell>
          <cell r="DA92">
            <v>4.5270907464875849</v>
          </cell>
          <cell r="DB92">
            <v>4.8914331854494657</v>
          </cell>
          <cell r="DC92">
            <v>4.0946414658003709</v>
          </cell>
          <cell r="DD92">
            <v>4.6524048207071909</v>
          </cell>
          <cell r="DE92">
            <v>5.273722487093603</v>
          </cell>
          <cell r="DF92">
            <v>5.0587631372321855</v>
          </cell>
          <cell r="DG92">
            <v>5.2750835247832546</v>
          </cell>
          <cell r="DH92">
            <v>5.2750835247832546</v>
          </cell>
          <cell r="DI92">
            <v>5.2750835247832546</v>
          </cell>
          <cell r="DJ92">
            <v>5.2750835247832546</v>
          </cell>
          <cell r="DK92">
            <v>5.2750835247832546</v>
          </cell>
          <cell r="DL92">
            <v>5.2750835247832546</v>
          </cell>
          <cell r="DM92">
            <v>5.2750835247832546</v>
          </cell>
          <cell r="DN92">
            <v>5.2750835247832546</v>
          </cell>
          <cell r="DO92">
            <v>5.2750835247832546</v>
          </cell>
          <cell r="DP92">
            <v>5.2750835247832546</v>
          </cell>
          <cell r="DQ92">
            <v>15.822875480267735</v>
          </cell>
          <cell r="DR92">
            <v>15.448596430408037</v>
          </cell>
          <cell r="DS92">
            <v>15.712280721805852</v>
          </cell>
          <cell r="DT92">
            <v>15.462590364897951</v>
          </cell>
          <cell r="DU92">
            <v>15.388750253013059</v>
          </cell>
          <cell r="DV92">
            <v>15.71403744672836</v>
          </cell>
          <cell r="DW92">
            <v>15.718303060633655</v>
          </cell>
          <cell r="DX92">
            <v>15.460192369178381</v>
          </cell>
          <cell r="DY92">
            <v>15.377947911969352</v>
          </cell>
          <cell r="DZ92">
            <v>15.81052063658273</v>
          </cell>
          <cell r="EA92">
            <v>15.852961486107688</v>
          </cell>
          <cell r="EB92">
            <v>15.695709762105984</v>
          </cell>
          <cell r="EC92">
            <v>15.684482588953315</v>
          </cell>
          <cell r="ED92">
            <v>15.798197119441129</v>
          </cell>
          <cell r="EE92">
            <v>15.753081307710122</v>
          </cell>
          <cell r="EF92">
            <v>15.753081307710122</v>
          </cell>
          <cell r="EG92">
            <v>15.753081307710122</v>
          </cell>
          <cell r="EH92">
            <v>15.753081307710122</v>
          </cell>
          <cell r="EI92">
            <v>15.753081307710122</v>
          </cell>
          <cell r="EJ92">
            <v>15.753081307710122</v>
          </cell>
          <cell r="EK92">
            <v>15.753081307710122</v>
          </cell>
          <cell r="EL92">
            <v>15.753081307710122</v>
          </cell>
          <cell r="EM92">
            <v>15.753081307710122</v>
          </cell>
          <cell r="EN92">
            <v>15.753081307710122</v>
          </cell>
          <cell r="EO92">
            <v>15.753081307710122</v>
          </cell>
          <cell r="EP92">
            <v>15.753081307710122</v>
          </cell>
          <cell r="EQ92">
            <v>15.753081307710122</v>
          </cell>
          <cell r="ER92">
            <v>15.753081307710122</v>
          </cell>
          <cell r="ES92">
            <v>15.753081307710122</v>
          </cell>
          <cell r="ET92">
            <v>15.753081307710122</v>
          </cell>
        </row>
        <row r="93">
          <cell r="A93">
            <v>39120.535048177939</v>
          </cell>
          <cell r="B93">
            <v>39496.684328322044</v>
          </cell>
          <cell r="C93">
            <v>47071.166495935337</v>
          </cell>
          <cell r="D93">
            <v>19714.175683941499</v>
          </cell>
          <cell r="E93">
            <v>19076.361787276735</v>
          </cell>
          <cell r="F93">
            <v>20420.146125715451</v>
          </cell>
          <cell r="G93">
            <v>21828.237802970762</v>
          </cell>
          <cell r="H93">
            <v>19462.374953828679</v>
          </cell>
          <cell r="I93">
            <v>20405.622288320676</v>
          </cell>
          <cell r="J93">
            <v>20169.848177205116</v>
          </cell>
          <cell r="K93">
            <v>19674.386899110988</v>
          </cell>
          <cell r="L93">
            <v>22946.047374638321</v>
          </cell>
          <cell r="M93">
            <v>23378.471634605932</v>
          </cell>
          <cell r="N93">
            <v>25130.586755390403</v>
          </cell>
          <cell r="O93">
            <v>25429.696369210931</v>
          </cell>
          <cell r="P93">
            <v>26926.913314019261</v>
          </cell>
          <cell r="Q93">
            <v>27314.108143097601</v>
          </cell>
          <cell r="R93">
            <v>24971.860811366907</v>
          </cell>
          <cell r="S93">
            <v>28685.015515099534</v>
          </cell>
          <cell r="T93">
            <v>29107.198443289006</v>
          </cell>
          <cell r="U93">
            <v>27002.378157316602</v>
          </cell>
          <cell r="V93">
            <v>27002.378157316602</v>
          </cell>
          <cell r="W93">
            <v>27002.378157316602</v>
          </cell>
          <cell r="X93">
            <v>27002.378157316602</v>
          </cell>
          <cell r="Y93">
            <v>27002.378157316602</v>
          </cell>
          <cell r="Z93">
            <v>27002.378157316602</v>
          </cell>
          <cell r="AA93">
            <v>27002.378157316602</v>
          </cell>
          <cell r="AB93">
            <v>27002.378157316602</v>
          </cell>
          <cell r="AC93">
            <v>27002.378157316602</v>
          </cell>
          <cell r="AD93">
            <v>27002.378157316602</v>
          </cell>
          <cell r="AE93">
            <v>17683.142000805368</v>
          </cell>
          <cell r="AF93">
            <v>17853.16782294961</v>
          </cell>
          <cell r="AG93">
            <v>21276.961582097396</v>
          </cell>
          <cell r="AH93">
            <v>19714.175683941499</v>
          </cell>
          <cell r="AI93">
            <v>19076.361787276735</v>
          </cell>
          <cell r="AJ93">
            <v>20420.146125715451</v>
          </cell>
          <cell r="AK93">
            <v>21828.237802970762</v>
          </cell>
          <cell r="AL93">
            <v>19462.374953828679</v>
          </cell>
          <cell r="AM93">
            <v>20405.622288320676</v>
          </cell>
          <cell r="AN93">
            <v>20169.848177205116</v>
          </cell>
          <cell r="AO93">
            <v>19674.386899110988</v>
          </cell>
          <cell r="AP93">
            <v>22946.047374638321</v>
          </cell>
          <cell r="AQ93">
            <v>23378.471634605932</v>
          </cell>
          <cell r="AR93">
            <v>25130.586755390403</v>
          </cell>
          <cell r="AS93">
            <v>25429.696369210931</v>
          </cell>
          <cell r="AT93">
            <v>26926.913314019261</v>
          </cell>
          <cell r="AU93">
            <v>27314.108143097601</v>
          </cell>
          <cell r="AV93">
            <v>24971.860811366907</v>
          </cell>
          <cell r="AW93">
            <v>28685.015515099534</v>
          </cell>
          <cell r="AX93">
            <v>29107.198443289006</v>
          </cell>
          <cell r="AY93">
            <v>27002.378157316602</v>
          </cell>
          <cell r="AZ93">
            <v>27002.378157316602</v>
          </cell>
          <cell r="BA93">
            <v>27002.378157316602</v>
          </cell>
          <cell r="BB93">
            <v>27002.378157316602</v>
          </cell>
          <cell r="BC93">
            <v>27002.378157316602</v>
          </cell>
          <cell r="BD93">
            <v>27002.378157316602</v>
          </cell>
          <cell r="BE93">
            <v>27002.378157316602</v>
          </cell>
          <cell r="BF93">
            <v>27002.378157316602</v>
          </cell>
          <cell r="BG93">
            <v>27002.378157316602</v>
          </cell>
          <cell r="BH93">
            <v>27002.378157316602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3.1114314787260811</v>
          </cell>
          <cell r="CN93">
            <v>3.1829218470726395</v>
          </cell>
          <cell r="CO93">
            <v>3.6766563832933556</v>
          </cell>
          <cell r="CP93">
            <v>3.4615205292893596</v>
          </cell>
          <cell r="CQ93">
            <v>3.393571311674783</v>
          </cell>
          <cell r="CR93">
            <v>3.598761334196642</v>
          </cell>
          <cell r="CS93">
            <v>3.7901358030874115</v>
          </cell>
          <cell r="CT93">
            <v>3.4198296755074153</v>
          </cell>
          <cell r="CU93">
            <v>3.5334248277270075</v>
          </cell>
          <cell r="CV93">
            <v>3.5476706106123976</v>
          </cell>
          <cell r="CW93">
            <v>3.4613055372363495</v>
          </cell>
          <cell r="CX93">
            <v>4.0654632780130884</v>
          </cell>
          <cell r="CY93">
            <v>4.0779475541248695</v>
          </cell>
          <cell r="CZ93">
            <v>4.4706883695791308</v>
          </cell>
          <cell r="DA93">
            <v>4.4640370706673904</v>
          </cell>
          <cell r="DB93">
            <v>4.7268649018540803</v>
          </cell>
          <cell r="DC93">
            <v>4.7948347291568227</v>
          </cell>
          <cell r="DD93">
            <v>4.3836666693534392</v>
          </cell>
          <cell r="DE93">
            <v>5.0354896406514555</v>
          </cell>
          <cell r="DF93">
            <v>5.1096014277006523</v>
          </cell>
          <cell r="DG93">
            <v>4.740112321450459</v>
          </cell>
          <cell r="DH93">
            <v>4.740112321450459</v>
          </cell>
          <cell r="DI93">
            <v>4.740112321450459</v>
          </cell>
          <cell r="DJ93">
            <v>4.740112321450459</v>
          </cell>
          <cell r="DK93">
            <v>4.740112321450459</v>
          </cell>
          <cell r="DL93">
            <v>4.740112321450459</v>
          </cell>
          <cell r="DM93">
            <v>4.740112321450459</v>
          </cell>
          <cell r="DN93">
            <v>4.740112321450459</v>
          </cell>
          <cell r="DO93">
            <v>4.740112321450459</v>
          </cell>
          <cell r="DP93">
            <v>4.740112321450459</v>
          </cell>
          <cell r="DQ93">
            <v>15.570635161666443</v>
          </cell>
          <cell r="DR93">
            <v>15.367260305499439</v>
          </cell>
          <cell r="DS93">
            <v>15.854907109428588</v>
          </cell>
          <cell r="DT93">
            <v>15.60338578753572</v>
          </cell>
          <cell r="DU93">
            <v>15.400885997841446</v>
          </cell>
          <cell r="DV93">
            <v>15.545794963468113</v>
          </cell>
          <cell r="DW93">
            <v>15.778693521298226</v>
          </cell>
          <cell r="DX93">
            <v>15.591880378679218</v>
          </cell>
          <cell r="DY93">
            <v>15.821990622201254</v>
          </cell>
          <cell r="DZ93">
            <v>15.576377878610637</v>
          </cell>
          <cell r="EA93">
            <v>15.572860956856179</v>
          </cell>
          <cell r="EB93">
            <v>15.463399597821871</v>
          </cell>
          <cell r="EC93">
            <v>15.706579441736778</v>
          </cell>
          <cell r="ED93">
            <v>15.400519321812974</v>
          </cell>
          <cell r="EE93">
            <v>15.607039078893852</v>
          </cell>
          <cell r="EF93">
            <v>15.607039078893852</v>
          </cell>
          <cell r="EG93">
            <v>15.607039078893852</v>
          </cell>
          <cell r="EH93">
            <v>15.607039078893852</v>
          </cell>
          <cell r="EI93">
            <v>15.607039078893852</v>
          </cell>
          <cell r="EJ93">
            <v>15.607039078893852</v>
          </cell>
          <cell r="EK93">
            <v>15.607039078893852</v>
          </cell>
          <cell r="EL93">
            <v>15.607039078893852</v>
          </cell>
          <cell r="EM93">
            <v>15.607039078893852</v>
          </cell>
          <cell r="EN93">
            <v>15.607039078893852</v>
          </cell>
          <cell r="EO93">
            <v>15.607039078893852</v>
          </cell>
          <cell r="EP93">
            <v>15.607039078893852</v>
          </cell>
          <cell r="EQ93">
            <v>15.607039078893852</v>
          </cell>
          <cell r="ER93">
            <v>15.607039078893852</v>
          </cell>
          <cell r="ES93">
            <v>15.607039078893852</v>
          </cell>
          <cell r="ET93">
            <v>15.607039078893852</v>
          </cell>
        </row>
        <row r="94">
          <cell r="A94">
            <v>43518.579360111282</v>
          </cell>
          <cell r="B94">
            <v>37139.831770349301</v>
          </cell>
          <cell r="C94">
            <v>48070.107210302689</v>
          </cell>
          <cell r="D94">
            <v>21026.744743422354</v>
          </cell>
          <cell r="E94">
            <v>15878.315433733142</v>
          </cell>
          <cell r="F94">
            <v>17913.435614836504</v>
          </cell>
          <cell r="G94">
            <v>19266.87891087087</v>
          </cell>
          <cell r="H94">
            <v>20282.016396677041</v>
          </cell>
          <cell r="I94">
            <v>23756.880771276927</v>
          </cell>
          <cell r="J94">
            <v>23401.369535472742</v>
          </cell>
          <cell r="K94">
            <v>22371.282298821512</v>
          </cell>
          <cell r="L94">
            <v>23372.208463712897</v>
          </cell>
          <cell r="M94">
            <v>23898.25515874496</v>
          </cell>
          <cell r="N94">
            <v>26079.069991405559</v>
          </cell>
          <cell r="O94">
            <v>28589.237944297245</v>
          </cell>
          <cell r="P94">
            <v>30269.651576144104</v>
          </cell>
          <cell r="Q94">
            <v>29308.481335956843</v>
          </cell>
          <cell r="R94">
            <v>32091.105100267025</v>
          </cell>
          <cell r="S94">
            <v>28873.660073238465</v>
          </cell>
          <cell r="T94">
            <v>29706.381676848203</v>
          </cell>
          <cell r="U94">
            <v>26669.034013902972</v>
          </cell>
          <cell r="V94">
            <v>26669.034013902972</v>
          </cell>
          <cell r="W94">
            <v>26669.034013902972</v>
          </cell>
          <cell r="X94">
            <v>26669.034013902972</v>
          </cell>
          <cell r="Y94">
            <v>26669.034013902972</v>
          </cell>
          <cell r="Z94">
            <v>26669.034013902972</v>
          </cell>
          <cell r="AA94">
            <v>26669.034013902972</v>
          </cell>
          <cell r="AB94">
            <v>26669.034013902972</v>
          </cell>
          <cell r="AC94">
            <v>26669.034013902972</v>
          </cell>
          <cell r="AD94">
            <v>26669.034013902972</v>
          </cell>
          <cell r="AE94">
            <v>19671.132246797006</v>
          </cell>
          <cell r="AF94">
            <v>16787.830694859011</v>
          </cell>
          <cell r="AG94">
            <v>21728.499642115996</v>
          </cell>
          <cell r="AH94">
            <v>21026.744743422354</v>
          </cell>
          <cell r="AI94">
            <v>15878.315433733142</v>
          </cell>
          <cell r="AJ94">
            <v>17913.435614836504</v>
          </cell>
          <cell r="AK94">
            <v>19266.87891087087</v>
          </cell>
          <cell r="AL94">
            <v>20282.016396677041</v>
          </cell>
          <cell r="AM94">
            <v>23756.880771276927</v>
          </cell>
          <cell r="AN94">
            <v>23401.369535472742</v>
          </cell>
          <cell r="AO94">
            <v>22371.282298821512</v>
          </cell>
          <cell r="AP94">
            <v>23372.208463712897</v>
          </cell>
          <cell r="AQ94">
            <v>23898.25515874496</v>
          </cell>
          <cell r="AR94">
            <v>26079.069991405559</v>
          </cell>
          <cell r="AS94">
            <v>28589.237944297245</v>
          </cell>
          <cell r="AT94">
            <v>30269.651576144104</v>
          </cell>
          <cell r="AU94">
            <v>29308.481335956843</v>
          </cell>
          <cell r="AV94">
            <v>32091.105100267025</v>
          </cell>
          <cell r="AW94">
            <v>28873.660073238465</v>
          </cell>
          <cell r="AX94">
            <v>29706.381676848203</v>
          </cell>
          <cell r="AY94">
            <v>26669.034013902972</v>
          </cell>
          <cell r="AZ94">
            <v>26669.034013902972</v>
          </cell>
          <cell r="BA94">
            <v>26669.034013902972</v>
          </cell>
          <cell r="BB94">
            <v>26669.034013902972</v>
          </cell>
          <cell r="BC94">
            <v>26669.034013902972</v>
          </cell>
          <cell r="BD94">
            <v>26669.034013902972</v>
          </cell>
          <cell r="BE94">
            <v>26669.034013902972</v>
          </cell>
          <cell r="BF94">
            <v>26669.034013902972</v>
          </cell>
          <cell r="BG94">
            <v>26669.034013902972</v>
          </cell>
          <cell r="BH94">
            <v>26669.034013902972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3.4566613329478106</v>
          </cell>
          <cell r="CN94">
            <v>2.8989170608052977</v>
          </cell>
          <cell r="CO94">
            <v>3.7977964579294987</v>
          </cell>
          <cell r="CP94">
            <v>3.6599507565612925</v>
          </cell>
          <cell r="CQ94">
            <v>2.7462910723492127</v>
          </cell>
          <cell r="CR94">
            <v>3.1597558555957015</v>
          </cell>
          <cell r="CS94">
            <v>3.4404345507178253</v>
          </cell>
          <cell r="CT94">
            <v>3.5634406946049837</v>
          </cell>
          <cell r="CU94">
            <v>4.144653075641985</v>
          </cell>
          <cell r="CV94">
            <v>4.1151401035397948</v>
          </cell>
          <cell r="CW94">
            <v>3.9476520494613667</v>
          </cell>
          <cell r="CX94">
            <v>4.1231217559837967</v>
          </cell>
          <cell r="CY94">
            <v>4.2772038878795708</v>
          </cell>
          <cell r="CZ94">
            <v>4.6168214257626392</v>
          </cell>
          <cell r="DA94">
            <v>5.0332453882898252</v>
          </cell>
          <cell r="DB94">
            <v>5.3290886765716552</v>
          </cell>
          <cell r="DC94">
            <v>5.1598709559660954</v>
          </cell>
          <cell r="DD94">
            <v>5.64976258079178</v>
          </cell>
          <cell r="DE94">
            <v>5.083318998912473</v>
          </cell>
          <cell r="DF94">
            <v>5.2299228426128286</v>
          </cell>
          <cell r="DG94">
            <v>4.6951860949269237</v>
          </cell>
          <cell r="DH94">
            <v>4.6951860949269237</v>
          </cell>
          <cell r="DI94">
            <v>4.6951860949269237</v>
          </cell>
          <cell r="DJ94">
            <v>4.6951860949269237</v>
          </cell>
          <cell r="DK94">
            <v>4.6951860949269237</v>
          </cell>
          <cell r="DL94">
            <v>4.6951860949269237</v>
          </cell>
          <cell r="DM94">
            <v>4.6951860949269237</v>
          </cell>
          <cell r="DN94">
            <v>4.6951860949269237</v>
          </cell>
          <cell r="DO94">
            <v>4.6951860949269237</v>
          </cell>
          <cell r="DP94">
            <v>4.6951860949269237</v>
          </cell>
          <cell r="DQ94">
            <v>15.591204290460063</v>
          </cell>
          <cell r="DR94">
            <v>15.86594432800608</v>
          </cell>
          <cell r="DS94">
            <v>15.674914826333842</v>
          </cell>
          <cell r="DT94">
            <v>15.739971293799021</v>
          </cell>
          <cell r="DU94">
            <v>15.84035811171681</v>
          </cell>
          <cell r="DV94">
            <v>15.532182876458368</v>
          </cell>
          <cell r="DW94">
            <v>15.342820460808023</v>
          </cell>
          <cell r="DX94">
            <v>15.593684018426984</v>
          </cell>
          <cell r="DY94">
            <v>15.703930676697038</v>
          </cell>
          <cell r="DZ94">
            <v>15.579868383564019</v>
          </cell>
          <cell r="EA94">
            <v>15.525984461750047</v>
          </cell>
          <cell r="EB94">
            <v>15.530331538926399</v>
          </cell>
          <cell r="EC94">
            <v>15.307821040126653</v>
          </cell>
          <cell r="ED94">
            <v>15.475908690569749</v>
          </cell>
          <cell r="EE94">
            <v>15.561863818854659</v>
          </cell>
          <cell r="EF94">
            <v>15.561863818854659</v>
          </cell>
          <cell r="EG94">
            <v>15.561863818854659</v>
          </cell>
          <cell r="EH94">
            <v>15.561863818854659</v>
          </cell>
          <cell r="EI94">
            <v>15.561863818854659</v>
          </cell>
          <cell r="EJ94">
            <v>15.561863818854659</v>
          </cell>
          <cell r="EK94">
            <v>15.561863818854659</v>
          </cell>
          <cell r="EL94">
            <v>15.561863818854659</v>
          </cell>
          <cell r="EM94">
            <v>15.561863818854659</v>
          </cell>
          <cell r="EN94">
            <v>15.561863818854659</v>
          </cell>
          <cell r="EO94">
            <v>15.561863818854659</v>
          </cell>
          <cell r="EP94">
            <v>15.561863818854659</v>
          </cell>
          <cell r="EQ94">
            <v>15.561863818854659</v>
          </cell>
          <cell r="ER94">
            <v>15.561863818854659</v>
          </cell>
          <cell r="ES94">
            <v>15.561863818854659</v>
          </cell>
          <cell r="ET94">
            <v>15.561863818854659</v>
          </cell>
        </row>
        <row r="95">
          <cell r="A95">
            <v>44419.263900136117</v>
          </cell>
          <cell r="B95">
            <v>39160.772947158475</v>
          </cell>
          <cell r="C95">
            <v>41364.326903817877</v>
          </cell>
          <cell r="D95">
            <v>19641.878677736961</v>
          </cell>
          <cell r="E95">
            <v>18456.074373974119</v>
          </cell>
          <cell r="F95">
            <v>18537.537439360403</v>
          </cell>
          <cell r="G95">
            <v>21709.879558132907</v>
          </cell>
          <cell r="H95">
            <v>25031.523884711383</v>
          </cell>
          <cell r="I95">
            <v>21550.020414887298</v>
          </cell>
          <cell r="J95">
            <v>20082.492337595657</v>
          </cell>
          <cell r="K95">
            <v>21631.615892101414</v>
          </cell>
          <cell r="L95">
            <v>25966.726207611919</v>
          </cell>
          <cell r="M95">
            <v>20300.222907146439</v>
          </cell>
          <cell r="N95">
            <v>26587.472510281288</v>
          </cell>
          <cell r="O95">
            <v>26270.599129367736</v>
          </cell>
          <cell r="P95">
            <v>25569.59090073968</v>
          </cell>
          <cell r="Q95">
            <v>26646.603831907923</v>
          </cell>
          <cell r="R95">
            <v>26869.408719772444</v>
          </cell>
          <cell r="S95">
            <v>30812.569231835987</v>
          </cell>
          <cell r="T95">
            <v>33481.811348384399</v>
          </cell>
          <cell r="U95">
            <v>30095.200931793075</v>
          </cell>
          <cell r="V95">
            <v>30095.200931793075</v>
          </cell>
          <cell r="W95">
            <v>30095.200931793075</v>
          </cell>
          <cell r="X95">
            <v>30095.200931793075</v>
          </cell>
          <cell r="Y95">
            <v>30095.200931793075</v>
          </cell>
          <cell r="Z95">
            <v>30095.200931793075</v>
          </cell>
          <cell r="AA95">
            <v>30095.200931793075</v>
          </cell>
          <cell r="AB95">
            <v>30095.200931793075</v>
          </cell>
          <cell r="AC95">
            <v>30095.200931793075</v>
          </cell>
          <cell r="AD95">
            <v>30095.200931793075</v>
          </cell>
          <cell r="AE95">
            <v>20078.256857939839</v>
          </cell>
          <cell r="AF95">
            <v>17701.330210159118</v>
          </cell>
          <cell r="AG95">
            <v>18697.373783542185</v>
          </cell>
          <cell r="AH95">
            <v>19641.878677736961</v>
          </cell>
          <cell r="AI95">
            <v>18456.074373974119</v>
          </cell>
          <cell r="AJ95">
            <v>18537.537439360403</v>
          </cell>
          <cell r="AK95">
            <v>21709.879558132907</v>
          </cell>
          <cell r="AL95">
            <v>25031.523884711383</v>
          </cell>
          <cell r="AM95">
            <v>21550.020414887298</v>
          </cell>
          <cell r="AN95">
            <v>20082.492337595657</v>
          </cell>
          <cell r="AO95">
            <v>21631.615892101414</v>
          </cell>
          <cell r="AP95">
            <v>25966.726207611919</v>
          </cell>
          <cell r="AQ95">
            <v>20300.222907146439</v>
          </cell>
          <cell r="AR95">
            <v>26587.472510281288</v>
          </cell>
          <cell r="AS95">
            <v>26270.599129367736</v>
          </cell>
          <cell r="AT95">
            <v>25569.59090073968</v>
          </cell>
          <cell r="AU95">
            <v>26646.603831907923</v>
          </cell>
          <cell r="AV95">
            <v>26869.408719772444</v>
          </cell>
          <cell r="AW95">
            <v>30812.569231835987</v>
          </cell>
          <cell r="AX95">
            <v>33481.811348384399</v>
          </cell>
          <cell r="AY95">
            <v>30095.200931793075</v>
          </cell>
          <cell r="AZ95">
            <v>30095.200931793075</v>
          </cell>
          <cell r="BA95">
            <v>30095.200931793075</v>
          </cell>
          <cell r="BB95">
            <v>30095.200931793075</v>
          </cell>
          <cell r="BC95">
            <v>30095.200931793075</v>
          </cell>
          <cell r="BD95">
            <v>30095.200931793075</v>
          </cell>
          <cell r="BE95">
            <v>30095.200931793075</v>
          </cell>
          <cell r="BF95">
            <v>30095.200931793075</v>
          </cell>
          <cell r="BG95">
            <v>30095.200931793075</v>
          </cell>
          <cell r="BH95">
            <v>30095.200931793075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3.4976276462784308</v>
          </cell>
          <cell r="CN95">
            <v>3.1063561071340602</v>
          </cell>
          <cell r="CO95">
            <v>3.282900902658263</v>
          </cell>
          <cell r="CP95">
            <v>3.3841971191523501</v>
          </cell>
          <cell r="CQ95">
            <v>3.1771298698486912</v>
          </cell>
          <cell r="CR95">
            <v>3.2577823716222709</v>
          </cell>
          <cell r="CS95">
            <v>3.8020855079541782</v>
          </cell>
          <cell r="CT95">
            <v>4.3386471963224569</v>
          </cell>
          <cell r="CU95">
            <v>3.7572960102855717</v>
          </cell>
          <cell r="CV95">
            <v>3.5541657278384675</v>
          </cell>
          <cell r="CW95">
            <v>3.7886959844458032</v>
          </cell>
          <cell r="CX95">
            <v>4.5173318769468702</v>
          </cell>
          <cell r="CY95">
            <v>3.5297391105930895</v>
          </cell>
          <cell r="CZ95">
            <v>4.587274561483504</v>
          </cell>
          <cell r="DA95">
            <v>4.5558373897893212</v>
          </cell>
          <cell r="DB95">
            <v>4.4342688072531322</v>
          </cell>
          <cell r="DC95">
            <v>4.6210439834468762</v>
          </cell>
          <cell r="DD95">
            <v>4.6596827230417519</v>
          </cell>
          <cell r="DE95">
            <v>5.3435041313901293</v>
          </cell>
          <cell r="DF95">
            <v>5.806403092205124</v>
          </cell>
          <cell r="DG95">
            <v>5.2190983914414124</v>
          </cell>
          <cell r="DH95">
            <v>5.2190983914414124</v>
          </cell>
          <cell r="DI95">
            <v>5.2190983914414124</v>
          </cell>
          <cell r="DJ95">
            <v>5.2190983914414124</v>
          </cell>
          <cell r="DK95">
            <v>5.2190983914414124</v>
          </cell>
          <cell r="DL95">
            <v>5.2190983914414124</v>
          </cell>
          <cell r="DM95">
            <v>5.2190983914414124</v>
          </cell>
          <cell r="DN95">
            <v>5.2190983914414124</v>
          </cell>
          <cell r="DO95">
            <v>5.2190983914414124</v>
          </cell>
          <cell r="DP95">
            <v>5.2190983914414124</v>
          </cell>
          <cell r="DQ95">
            <v>15.727495451666011</v>
          </cell>
          <cell r="DR95">
            <v>15.612117034794744</v>
          </cell>
          <cell r="DS95">
            <v>15.603785529214953</v>
          </cell>
          <cell r="DT95">
            <v>15.901368728147263</v>
          </cell>
          <cell r="DU95">
            <v>15.915177974252778</v>
          </cell>
          <cell r="DV95">
            <v>15.589676661297721</v>
          </cell>
          <cell r="DW95">
            <v>15.643814941206022</v>
          </cell>
          <cell r="DX95">
            <v>15.806659170279994</v>
          </cell>
          <cell r="DY95">
            <v>15.713734467549081</v>
          </cell>
          <cell r="DZ95">
            <v>15.480574392286044</v>
          </cell>
          <cell r="EA95">
            <v>15.642506370940573</v>
          </cell>
          <cell r="EB95">
            <v>15.748613910867999</v>
          </cell>
          <cell r="EC95">
            <v>15.756702497859688</v>
          </cell>
          <cell r="ED95">
            <v>15.879230567696805</v>
          </cell>
          <cell r="EE95">
            <v>15.798246959243851</v>
          </cell>
          <cell r="EF95">
            <v>15.798246959243851</v>
          </cell>
          <cell r="EG95">
            <v>15.798246959243851</v>
          </cell>
          <cell r="EH95">
            <v>15.798246959243851</v>
          </cell>
          <cell r="EI95">
            <v>15.798246959243851</v>
          </cell>
          <cell r="EJ95">
            <v>15.798246959243851</v>
          </cell>
          <cell r="EK95">
            <v>15.798246959243851</v>
          </cell>
          <cell r="EL95">
            <v>15.798246959243851</v>
          </cell>
          <cell r="EM95">
            <v>15.798246959243851</v>
          </cell>
          <cell r="EN95">
            <v>15.798246959243851</v>
          </cell>
          <cell r="EO95">
            <v>15.798246959243851</v>
          </cell>
          <cell r="EP95">
            <v>15.798246959243851</v>
          </cell>
          <cell r="EQ95">
            <v>15.798246959243851</v>
          </cell>
          <cell r="ER95">
            <v>15.798246959243851</v>
          </cell>
          <cell r="ES95">
            <v>15.798246959243851</v>
          </cell>
          <cell r="ET95">
            <v>15.798246959243851</v>
          </cell>
        </row>
        <row r="96">
          <cell r="A96">
            <v>36679.031901621129</v>
          </cell>
          <cell r="B96">
            <v>37653.629918590297</v>
          </cell>
          <cell r="C96">
            <v>38981.305153378002</v>
          </cell>
          <cell r="D96">
            <v>19958.766394800314</v>
          </cell>
          <cell r="E96">
            <v>20742.293794236302</v>
          </cell>
          <cell r="F96">
            <v>21578.198548530068</v>
          </cell>
          <cell r="G96">
            <v>21012.663636272708</v>
          </cell>
          <cell r="H96">
            <v>18470.451862552152</v>
          </cell>
          <cell r="I96">
            <v>19786.449638764654</v>
          </cell>
          <cell r="J96">
            <v>25989.644142582099</v>
          </cell>
          <cell r="K96">
            <v>21784.921930221306</v>
          </cell>
          <cell r="L96">
            <v>22508.822395946143</v>
          </cell>
          <cell r="M96">
            <v>25128.222389674287</v>
          </cell>
          <cell r="N96">
            <v>26032.773585508847</v>
          </cell>
          <cell r="O96">
            <v>25333.9963392434</v>
          </cell>
          <cell r="P96">
            <v>25910.258865585594</v>
          </cell>
          <cell r="Q96">
            <v>25052.41498711627</v>
          </cell>
          <cell r="R96">
            <v>24973.395030175965</v>
          </cell>
          <cell r="S96">
            <v>26835.505645918456</v>
          </cell>
          <cell r="T96">
            <v>27989.428237496992</v>
          </cell>
          <cell r="U96">
            <v>31203.942527968229</v>
          </cell>
          <cell r="V96">
            <v>31203.942527968229</v>
          </cell>
          <cell r="W96">
            <v>31203.942527968229</v>
          </cell>
          <cell r="X96">
            <v>31203.942527968229</v>
          </cell>
          <cell r="Y96">
            <v>31203.942527968229</v>
          </cell>
          <cell r="Z96">
            <v>31203.942527968229</v>
          </cell>
          <cell r="AA96">
            <v>31203.942527968229</v>
          </cell>
          <cell r="AB96">
            <v>31203.942527968229</v>
          </cell>
          <cell r="AC96">
            <v>31203.942527968229</v>
          </cell>
          <cell r="AD96">
            <v>31203.942527968229</v>
          </cell>
          <cell r="AE96">
            <v>16579.541378196096</v>
          </cell>
          <cell r="AF96">
            <v>17020.076128207693</v>
          </cell>
          <cell r="AG96">
            <v>17620.207738851324</v>
          </cell>
          <cell r="AH96">
            <v>19958.766394800314</v>
          </cell>
          <cell r="AI96">
            <v>20742.293794236302</v>
          </cell>
          <cell r="AJ96">
            <v>21578.198548530068</v>
          </cell>
          <cell r="AK96">
            <v>21012.663636272708</v>
          </cell>
          <cell r="AL96">
            <v>18470.451862552152</v>
          </cell>
          <cell r="AM96">
            <v>19786.449638764654</v>
          </cell>
          <cell r="AN96">
            <v>25989.644142582099</v>
          </cell>
          <cell r="AO96">
            <v>21784.921930221306</v>
          </cell>
          <cell r="AP96">
            <v>22508.822395946143</v>
          </cell>
          <cell r="AQ96">
            <v>25128.222389674287</v>
          </cell>
          <cell r="AR96">
            <v>26032.773585508847</v>
          </cell>
          <cell r="AS96">
            <v>25333.9963392434</v>
          </cell>
          <cell r="AT96">
            <v>25910.258865585594</v>
          </cell>
          <cell r="AU96">
            <v>25052.41498711627</v>
          </cell>
          <cell r="AV96">
            <v>24973.395030175965</v>
          </cell>
          <cell r="AW96">
            <v>26835.505645918456</v>
          </cell>
          <cell r="AX96">
            <v>27989.428237496992</v>
          </cell>
          <cell r="AY96">
            <v>31203.942527968229</v>
          </cell>
          <cell r="AZ96">
            <v>31203.942527968229</v>
          </cell>
          <cell r="BA96">
            <v>31203.942527968229</v>
          </cell>
          <cell r="BB96">
            <v>31203.942527968229</v>
          </cell>
          <cell r="BC96">
            <v>31203.942527968229</v>
          </cell>
          <cell r="BD96">
            <v>31203.942527968229</v>
          </cell>
          <cell r="BE96">
            <v>31203.942527968229</v>
          </cell>
          <cell r="BF96">
            <v>31203.942527968229</v>
          </cell>
          <cell r="BG96">
            <v>31203.942527968229</v>
          </cell>
          <cell r="BH96">
            <v>31203.942527968229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2.9164527262295414</v>
          </cell>
          <cell r="CN96">
            <v>3.026321861255914</v>
          </cell>
          <cell r="CO96">
            <v>3.0987590013065263</v>
          </cell>
          <cell r="CP96">
            <v>3.4664943511920434</v>
          </cell>
          <cell r="CQ96">
            <v>3.6322628131282531</v>
          </cell>
          <cell r="CR96">
            <v>3.7445603019906408</v>
          </cell>
          <cell r="CS96">
            <v>3.7031470987012778</v>
          </cell>
          <cell r="CT96">
            <v>3.2176102116532825</v>
          </cell>
          <cell r="CU96">
            <v>3.4201230775559779</v>
          </cell>
          <cell r="CV96">
            <v>4.5545954141100857</v>
          </cell>
          <cell r="CW96">
            <v>3.7325152855017998</v>
          </cell>
          <cell r="CX96">
            <v>3.971249051462967</v>
          </cell>
          <cell r="CY96">
            <v>4.4089787147981978</v>
          </cell>
          <cell r="CZ96">
            <v>4.5775238571735306</v>
          </cell>
          <cell r="DA96">
            <v>4.3918554044676652</v>
          </cell>
          <cell r="DB96">
            <v>4.4917552251204276</v>
          </cell>
          <cell r="DC96">
            <v>4.3430409747749747</v>
          </cell>
          <cell r="DD96">
            <v>4.3293422191462989</v>
          </cell>
          <cell r="DE96">
            <v>4.6521543196121469</v>
          </cell>
          <cell r="DF96">
            <v>4.852196235711709</v>
          </cell>
          <cell r="DG96">
            <v>5.4094585708876153</v>
          </cell>
          <cell r="DH96">
            <v>5.4094585708876153</v>
          </cell>
          <cell r="DI96">
            <v>5.4094585708876153</v>
          </cell>
          <cell r="DJ96">
            <v>5.4094585708876153</v>
          </cell>
          <cell r="DK96">
            <v>5.4094585708876153</v>
          </cell>
          <cell r="DL96">
            <v>5.4094585708876153</v>
          </cell>
          <cell r="DM96">
            <v>5.4094585708876153</v>
          </cell>
          <cell r="DN96">
            <v>5.4094585708876153</v>
          </cell>
          <cell r="DO96">
            <v>5.4094585708876153</v>
          </cell>
          <cell r="DP96">
            <v>5.4094585708876153</v>
          </cell>
          <cell r="DQ96">
            <v>15.57487993123692</v>
          </cell>
          <cell r="DR96">
            <v>15.408257182989111</v>
          </cell>
          <cell r="DS96">
            <v>15.578669309205285</v>
          </cell>
          <cell r="DT96">
            <v>15.774308631938933</v>
          </cell>
          <cell r="DU96">
            <v>15.64539932809738</v>
          </cell>
          <cell r="DV96">
            <v>15.787795473964133</v>
          </cell>
          <cell r="DW96">
            <v>15.545950494224268</v>
          </cell>
          <cell r="DX96">
            <v>15.727193282253054</v>
          </cell>
          <cell r="DY96">
            <v>15.850146277147063</v>
          </cell>
          <cell r="DZ96">
            <v>15.633552055937651</v>
          </cell>
          <cell r="EA96">
            <v>15.990481766780134</v>
          </cell>
          <cell r="EB96">
            <v>15.52861725998226</v>
          </cell>
          <cell r="EC96">
            <v>15.61460132981574</v>
          </cell>
          <cell r="ED96">
            <v>15.581058577288962</v>
          </cell>
          <cell r="EE96">
            <v>15.80384661070712</v>
          </cell>
          <cell r="EF96">
            <v>15.80384661070712</v>
          </cell>
          <cell r="EG96">
            <v>15.80384661070712</v>
          </cell>
          <cell r="EH96">
            <v>15.80384661070712</v>
          </cell>
          <cell r="EI96">
            <v>15.80384661070712</v>
          </cell>
          <cell r="EJ96">
            <v>15.80384661070712</v>
          </cell>
          <cell r="EK96">
            <v>15.80384661070712</v>
          </cell>
          <cell r="EL96">
            <v>15.80384661070712</v>
          </cell>
          <cell r="EM96">
            <v>15.80384661070712</v>
          </cell>
          <cell r="EN96">
            <v>15.80384661070712</v>
          </cell>
          <cell r="EO96">
            <v>15.80384661070712</v>
          </cell>
          <cell r="EP96">
            <v>15.80384661070712</v>
          </cell>
          <cell r="EQ96">
            <v>15.80384661070712</v>
          </cell>
          <cell r="ER96">
            <v>15.80384661070712</v>
          </cell>
          <cell r="ES96">
            <v>15.80384661070712</v>
          </cell>
          <cell r="ET96">
            <v>15.80384661070712</v>
          </cell>
        </row>
        <row r="97">
          <cell r="A97">
            <v>41656.948935430606</v>
          </cell>
          <cell r="B97">
            <v>36530.146648150963</v>
          </cell>
          <cell r="C97">
            <v>35792.20089450512</v>
          </cell>
          <cell r="D97">
            <v>16620.416585868843</v>
          </cell>
          <cell r="E97">
            <v>19612.284330381364</v>
          </cell>
          <cell r="F97">
            <v>19691.38852966483</v>
          </cell>
          <cell r="G97">
            <v>20379.524581009711</v>
          </cell>
          <cell r="H97">
            <v>19308.493001521765</v>
          </cell>
          <cell r="I97">
            <v>21662.118676381288</v>
          </cell>
          <cell r="J97">
            <v>22162.06858679132</v>
          </cell>
          <cell r="K97">
            <v>20431.280634293205</v>
          </cell>
          <cell r="L97">
            <v>19761.113095386481</v>
          </cell>
          <cell r="M97">
            <v>22821.48837898051</v>
          </cell>
          <cell r="N97">
            <v>21980.470805612233</v>
          </cell>
          <cell r="O97">
            <v>27313.219793812081</v>
          </cell>
          <cell r="P97">
            <v>26841.220773292229</v>
          </cell>
          <cell r="Q97">
            <v>27613.758918249874</v>
          </cell>
          <cell r="R97">
            <v>24602.159083798138</v>
          </cell>
          <cell r="S97">
            <v>24868.222385927369</v>
          </cell>
          <cell r="T97">
            <v>28219.976428139096</v>
          </cell>
          <cell r="U97">
            <v>28691.815531499135</v>
          </cell>
          <cell r="V97">
            <v>28691.815531499135</v>
          </cell>
          <cell r="W97">
            <v>28691.815531499135</v>
          </cell>
          <cell r="X97">
            <v>28691.815531499135</v>
          </cell>
          <cell r="Y97">
            <v>28691.815531499135</v>
          </cell>
          <cell r="Z97">
            <v>28691.815531499135</v>
          </cell>
          <cell r="AA97">
            <v>28691.815531499135</v>
          </cell>
          <cell r="AB97">
            <v>28691.815531499135</v>
          </cell>
          <cell r="AC97">
            <v>28691.815531499135</v>
          </cell>
          <cell r="AD97">
            <v>28691.815531499135</v>
          </cell>
          <cell r="AE97">
            <v>18829.643879827923</v>
          </cell>
          <cell r="AF97">
            <v>16512.24273118893</v>
          </cell>
          <cell r="AG97">
            <v>16178.67879770641</v>
          </cell>
          <cell r="AH97">
            <v>16620.416585868843</v>
          </cell>
          <cell r="AI97">
            <v>19612.284330381364</v>
          </cell>
          <cell r="AJ97">
            <v>19691.38852966483</v>
          </cell>
          <cell r="AK97">
            <v>20379.524581009711</v>
          </cell>
          <cell r="AL97">
            <v>19308.493001521765</v>
          </cell>
          <cell r="AM97">
            <v>21662.118676381288</v>
          </cell>
          <cell r="AN97">
            <v>22162.06858679132</v>
          </cell>
          <cell r="AO97">
            <v>20431.280634293205</v>
          </cell>
          <cell r="AP97">
            <v>19761.113095386481</v>
          </cell>
          <cell r="AQ97">
            <v>22821.48837898051</v>
          </cell>
          <cell r="AR97">
            <v>21980.470805612233</v>
          </cell>
          <cell r="AS97">
            <v>27313.219793812081</v>
          </cell>
          <cell r="AT97">
            <v>26841.220773292229</v>
          </cell>
          <cell r="AU97">
            <v>27613.758918249874</v>
          </cell>
          <cell r="AV97">
            <v>24602.159083798138</v>
          </cell>
          <cell r="AW97">
            <v>24868.222385927369</v>
          </cell>
          <cell r="AX97">
            <v>28219.976428139096</v>
          </cell>
          <cell r="AY97">
            <v>28691.815531499135</v>
          </cell>
          <cell r="AZ97">
            <v>28691.815531499135</v>
          </cell>
          <cell r="BA97">
            <v>28691.815531499135</v>
          </cell>
          <cell r="BB97">
            <v>28691.815531499135</v>
          </cell>
          <cell r="BC97">
            <v>28691.815531499135</v>
          </cell>
          <cell r="BD97">
            <v>28691.815531499135</v>
          </cell>
          <cell r="BE97">
            <v>28691.815531499135</v>
          </cell>
          <cell r="BF97">
            <v>28691.815531499135</v>
          </cell>
          <cell r="BG97">
            <v>28691.815531499135</v>
          </cell>
          <cell r="BH97">
            <v>28691.815531499135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3.2871874865183095</v>
          </cell>
          <cell r="CN97">
            <v>2.8987123427428991</v>
          </cell>
          <cell r="CO97">
            <v>2.8451145296592877</v>
          </cell>
          <cell r="CP97">
            <v>2.883200873873657</v>
          </cell>
          <cell r="CQ97">
            <v>3.4373414919804048</v>
          </cell>
          <cell r="CR97">
            <v>3.4615183733138135</v>
          </cell>
          <cell r="CS97">
            <v>3.5945636113327422</v>
          </cell>
          <cell r="CT97">
            <v>3.3498561771541344</v>
          </cell>
          <cell r="CU97">
            <v>3.7966134801665627</v>
          </cell>
          <cell r="CV97">
            <v>3.9169856071249876</v>
          </cell>
          <cell r="CW97">
            <v>3.6123296839306356</v>
          </cell>
          <cell r="CX97">
            <v>3.4511971168946736</v>
          </cell>
          <cell r="CY97">
            <v>3.96875889111721</v>
          </cell>
          <cell r="CZ97">
            <v>3.8299935769251916</v>
          </cell>
          <cell r="DA97">
            <v>4.7171645037794798</v>
          </cell>
          <cell r="DB97">
            <v>4.6356473101925362</v>
          </cell>
          <cell r="DC97">
            <v>4.7690694970573544</v>
          </cell>
          <cell r="DD97">
            <v>4.2489473018014747</v>
          </cell>
          <cell r="DE97">
            <v>4.2948981041615353</v>
          </cell>
          <cell r="DF97">
            <v>4.873767066249358</v>
          </cell>
          <cell r="DG97">
            <v>4.9552566411389991</v>
          </cell>
          <cell r="DH97">
            <v>4.9552566411389991</v>
          </cell>
          <cell r="DI97">
            <v>4.9552566411389991</v>
          </cell>
          <cell r="DJ97">
            <v>4.9552566411389991</v>
          </cell>
          <cell r="DK97">
            <v>4.9552566411389991</v>
          </cell>
          <cell r="DL97">
            <v>4.9552566411389991</v>
          </cell>
          <cell r="DM97">
            <v>4.9552566411389991</v>
          </cell>
          <cell r="DN97">
            <v>4.9552566411389991</v>
          </cell>
          <cell r="DO97">
            <v>4.9552566411389991</v>
          </cell>
          <cell r="DP97">
            <v>4.9552566411389991</v>
          </cell>
          <cell r="DQ97">
            <v>15.69367906021893</v>
          </cell>
          <cell r="DR97">
            <v>15.606592111355287</v>
          </cell>
          <cell r="DS97">
            <v>15.579389486399537</v>
          </cell>
          <cell r="DT97">
            <v>15.793345624688293</v>
          </cell>
          <cell r="DU97">
            <v>15.631931235817865</v>
          </cell>
          <cell r="DV97">
            <v>15.585359906285179</v>
          </cell>
          <cell r="DW97">
            <v>15.532988133675866</v>
          </cell>
          <cell r="DX97">
            <v>15.791717025603209</v>
          </cell>
          <cell r="DY97">
            <v>15.631896861843943</v>
          </cell>
          <cell r="DZ97">
            <v>15.501204808552144</v>
          </cell>
          <cell r="EA97">
            <v>15.495847894459668</v>
          </cell>
          <cell r="EB97">
            <v>15.687320672800467</v>
          </cell>
          <cell r="EC97">
            <v>15.754201101956149</v>
          </cell>
          <cell r="ED97">
            <v>15.723386149625833</v>
          </cell>
          <cell r="EE97">
            <v>15.863500011749263</v>
          </cell>
          <cell r="EF97">
            <v>15.863500011749263</v>
          </cell>
          <cell r="EG97">
            <v>15.863500011749263</v>
          </cell>
          <cell r="EH97">
            <v>15.863500011749263</v>
          </cell>
          <cell r="EI97">
            <v>15.863500011749263</v>
          </cell>
          <cell r="EJ97">
            <v>15.863500011749263</v>
          </cell>
          <cell r="EK97">
            <v>15.863500011749263</v>
          </cell>
          <cell r="EL97">
            <v>15.863500011749263</v>
          </cell>
          <cell r="EM97">
            <v>15.863500011749263</v>
          </cell>
          <cell r="EN97">
            <v>15.863500011749263</v>
          </cell>
          <cell r="EO97">
            <v>15.863500011749263</v>
          </cell>
          <cell r="EP97">
            <v>15.863500011749263</v>
          </cell>
          <cell r="EQ97">
            <v>15.863500011749263</v>
          </cell>
          <cell r="ER97">
            <v>15.863500011749263</v>
          </cell>
          <cell r="ES97">
            <v>15.863500011749263</v>
          </cell>
          <cell r="ET97">
            <v>15.863500011749263</v>
          </cell>
        </row>
        <row r="98">
          <cell r="A98">
            <v>40536.536401311314</v>
          </cell>
          <cell r="B98">
            <v>34335.28853539694</v>
          </cell>
          <cell r="C98">
            <v>43709.469564490115</v>
          </cell>
          <cell r="D98">
            <v>18349.998906319484</v>
          </cell>
          <cell r="E98">
            <v>20481.436929524811</v>
          </cell>
          <cell r="F98">
            <v>18052.737688476336</v>
          </cell>
          <cell r="G98">
            <v>19617.00378786404</v>
          </cell>
          <cell r="H98">
            <v>21449.377428395197</v>
          </cell>
          <cell r="I98">
            <v>23145.609334259945</v>
          </cell>
          <cell r="J98">
            <v>22614.464762425319</v>
          </cell>
          <cell r="K98">
            <v>19778.963277757714</v>
          </cell>
          <cell r="L98">
            <v>23592.788097956054</v>
          </cell>
          <cell r="M98">
            <v>23681.410691936944</v>
          </cell>
          <cell r="N98">
            <v>23060.193566508151</v>
          </cell>
          <cell r="O98">
            <v>25225.931240608657</v>
          </cell>
          <cell r="P98">
            <v>27664.698226601937</v>
          </cell>
          <cell r="Q98">
            <v>23676.237031962388</v>
          </cell>
          <cell r="R98">
            <v>25024.509995170607</v>
          </cell>
          <cell r="S98">
            <v>27671.886671273202</v>
          </cell>
          <cell r="T98">
            <v>29322.414432614529</v>
          </cell>
          <cell r="U98">
            <v>28312.658997986113</v>
          </cell>
          <cell r="V98">
            <v>28312.658997986113</v>
          </cell>
          <cell r="W98">
            <v>28312.658997986113</v>
          </cell>
          <cell r="X98">
            <v>28312.658997986113</v>
          </cell>
          <cell r="Y98">
            <v>28312.658997986113</v>
          </cell>
          <cell r="Z98">
            <v>28312.658997986113</v>
          </cell>
          <cell r="AA98">
            <v>28312.658997986113</v>
          </cell>
          <cell r="AB98">
            <v>28312.658997986113</v>
          </cell>
          <cell r="AC98">
            <v>28312.658997986113</v>
          </cell>
          <cell r="AD98">
            <v>28312.658997986113</v>
          </cell>
          <cell r="AE98">
            <v>18323.198507444493</v>
          </cell>
          <cell r="AF98">
            <v>15520.129825993456</v>
          </cell>
          <cell r="AG98">
            <v>19757.417840448437</v>
          </cell>
          <cell r="AH98">
            <v>18349.998906319484</v>
          </cell>
          <cell r="AI98">
            <v>20481.436929524811</v>
          </cell>
          <cell r="AJ98">
            <v>18052.737688476336</v>
          </cell>
          <cell r="AK98">
            <v>19617.00378786404</v>
          </cell>
          <cell r="AL98">
            <v>21449.377428395197</v>
          </cell>
          <cell r="AM98">
            <v>23145.609334259945</v>
          </cell>
          <cell r="AN98">
            <v>22614.464762425319</v>
          </cell>
          <cell r="AO98">
            <v>19778.963277757714</v>
          </cell>
          <cell r="AP98">
            <v>23592.788097956054</v>
          </cell>
          <cell r="AQ98">
            <v>23681.410691936944</v>
          </cell>
          <cell r="AR98">
            <v>23060.193566508151</v>
          </cell>
          <cell r="AS98">
            <v>25225.931240608657</v>
          </cell>
          <cell r="AT98">
            <v>27664.698226601937</v>
          </cell>
          <cell r="AU98">
            <v>23676.237031962388</v>
          </cell>
          <cell r="AV98">
            <v>25024.509995170607</v>
          </cell>
          <cell r="AW98">
            <v>27671.886671273202</v>
          </cell>
          <cell r="AX98">
            <v>29322.414432614529</v>
          </cell>
          <cell r="AY98">
            <v>28312.658997986113</v>
          </cell>
          <cell r="AZ98">
            <v>28312.658997986113</v>
          </cell>
          <cell r="BA98">
            <v>28312.658997986113</v>
          </cell>
          <cell r="BB98">
            <v>28312.658997986113</v>
          </cell>
          <cell r="BC98">
            <v>28312.658997986113</v>
          </cell>
          <cell r="BD98">
            <v>28312.658997986113</v>
          </cell>
          <cell r="BE98">
            <v>28312.658997986113</v>
          </cell>
          <cell r="BF98">
            <v>28312.658997986113</v>
          </cell>
          <cell r="BG98">
            <v>28312.658997986113</v>
          </cell>
          <cell r="BH98">
            <v>28312.658997986113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3.2102208788575326</v>
          </cell>
          <cell r="CN98">
            <v>2.6907426130201149</v>
          </cell>
          <cell r="CO98">
            <v>3.4401436070047615</v>
          </cell>
          <cell r="CP98">
            <v>3.261092097673528</v>
          </cell>
          <cell r="CQ98">
            <v>3.5925218388236417</v>
          </cell>
          <cell r="CR98">
            <v>3.180879182412653</v>
          </cell>
          <cell r="CS98">
            <v>3.4101418471166607</v>
          </cell>
          <cell r="CT98">
            <v>3.7259788548068431</v>
          </cell>
          <cell r="CU98">
            <v>4.0468024266068232</v>
          </cell>
          <cell r="CV98">
            <v>3.9920251500771613</v>
          </cell>
          <cell r="CW98">
            <v>3.4793930085256384</v>
          </cell>
          <cell r="CX98">
            <v>4.0867557413920048</v>
          </cell>
          <cell r="CY98">
            <v>4.1266562989112821</v>
          </cell>
          <cell r="CZ98">
            <v>4.0540774923497098</v>
          </cell>
          <cell r="DA98">
            <v>4.4567765980184166</v>
          </cell>
          <cell r="DB98">
            <v>4.8876443240707976</v>
          </cell>
          <cell r="DC98">
            <v>4.1829852831486978</v>
          </cell>
          <cell r="DD98">
            <v>4.4211906176853333</v>
          </cell>
          <cell r="DE98">
            <v>4.8889143383145326</v>
          </cell>
          <cell r="DF98">
            <v>5.1805203619321665</v>
          </cell>
          <cell r="DG98">
            <v>5.0021224130973048</v>
          </cell>
          <cell r="DH98">
            <v>5.0021224130973048</v>
          </cell>
          <cell r="DI98">
            <v>5.0021224130973048</v>
          </cell>
          <cell r="DJ98">
            <v>5.0021224130973048</v>
          </cell>
          <cell r="DK98">
            <v>5.0021224130973048</v>
          </cell>
          <cell r="DL98">
            <v>5.0021224130973048</v>
          </cell>
          <cell r="DM98">
            <v>5.0021224130973048</v>
          </cell>
          <cell r="DN98">
            <v>5.0021224130973048</v>
          </cell>
          <cell r="DO98">
            <v>5.0021224130973048</v>
          </cell>
          <cell r="DP98">
            <v>5.0021224130973048</v>
          </cell>
          <cell r="DQ98">
            <v>15.637722683393019</v>
          </cell>
          <cell r="DR98">
            <v>15.802664820896013</v>
          </cell>
          <cell r="DS98">
            <v>15.734782635649614</v>
          </cell>
          <cell r="DT98">
            <v>15.416298620397852</v>
          </cell>
          <cell r="DU98">
            <v>15.619536457066806</v>
          </cell>
          <cell r="DV98">
            <v>15.549020404283219</v>
          </cell>
          <cell r="DW98">
            <v>15.76040477688761</v>
          </cell>
          <cell r="DX98">
            <v>15.771806524406074</v>
          </cell>
          <cell r="DY98">
            <v>15.669810785947211</v>
          </cell>
          <cell r="DZ98">
            <v>15.520302447011709</v>
          </cell>
          <cell r="EA98">
            <v>15.574251127776311</v>
          </cell>
          <cell r="EB98">
            <v>15.816402961440996</v>
          </cell>
          <cell r="EC98">
            <v>15.722311852164806</v>
          </cell>
          <cell r="ED98">
            <v>15.583967654837162</v>
          </cell>
          <cell r="EE98">
            <v>15.507203214080331</v>
          </cell>
          <cell r="EF98">
            <v>15.507203214080331</v>
          </cell>
          <cell r="EG98">
            <v>15.507203214080331</v>
          </cell>
          <cell r="EH98">
            <v>15.507203214080331</v>
          </cell>
          <cell r="EI98">
            <v>15.507203214080331</v>
          </cell>
          <cell r="EJ98">
            <v>15.507203214080331</v>
          </cell>
          <cell r="EK98">
            <v>15.507203214080331</v>
          </cell>
          <cell r="EL98">
            <v>15.507203214080331</v>
          </cell>
          <cell r="EM98">
            <v>15.507203214080331</v>
          </cell>
          <cell r="EN98">
            <v>15.507203214080331</v>
          </cell>
          <cell r="EO98">
            <v>15.507203214080331</v>
          </cell>
          <cell r="EP98">
            <v>15.507203214080331</v>
          </cell>
          <cell r="EQ98">
            <v>15.507203214080331</v>
          </cell>
          <cell r="ER98">
            <v>15.507203214080331</v>
          </cell>
          <cell r="ES98">
            <v>15.507203214080331</v>
          </cell>
          <cell r="ET98">
            <v>15.507203214080331</v>
          </cell>
        </row>
        <row r="99">
          <cell r="A99">
            <v>42062.058584747356</v>
          </cell>
          <cell r="B99">
            <v>35094.858316307946</v>
          </cell>
          <cell r="C99">
            <v>37012.76882506784</v>
          </cell>
          <cell r="D99">
            <v>18113.07735794608</v>
          </cell>
          <cell r="E99">
            <v>20753.271623168646</v>
          </cell>
          <cell r="F99">
            <v>16914.662229598449</v>
          </cell>
          <cell r="G99">
            <v>17971.300220239515</v>
          </cell>
          <cell r="H99">
            <v>24302.590913670771</v>
          </cell>
          <cell r="I99">
            <v>19851.852781257021</v>
          </cell>
          <cell r="J99">
            <v>23427.472446004245</v>
          </cell>
          <cell r="K99">
            <v>22116.649896955409</v>
          </cell>
          <cell r="L99">
            <v>22854.539108873985</v>
          </cell>
          <cell r="M99">
            <v>23517.733352905987</v>
          </cell>
          <cell r="N99">
            <v>24999.099772890022</v>
          </cell>
          <cell r="O99">
            <v>26000.694410088854</v>
          </cell>
          <cell r="P99">
            <v>25266.48296919468</v>
          </cell>
          <cell r="Q99">
            <v>29040.593592420399</v>
          </cell>
          <cell r="R99">
            <v>27018.775452163518</v>
          </cell>
          <cell r="S99">
            <v>29035.573039401279</v>
          </cell>
          <cell r="T99">
            <v>29426.223367881961</v>
          </cell>
          <cell r="U99">
            <v>32108.621259817231</v>
          </cell>
          <cell r="V99">
            <v>32108.621259817231</v>
          </cell>
          <cell r="W99">
            <v>32108.621259817231</v>
          </cell>
          <cell r="X99">
            <v>32108.621259817231</v>
          </cell>
          <cell r="Y99">
            <v>32108.621259817231</v>
          </cell>
          <cell r="Z99">
            <v>32108.621259817231</v>
          </cell>
          <cell r="AA99">
            <v>32108.621259817231</v>
          </cell>
          <cell r="AB99">
            <v>32108.621259817231</v>
          </cell>
          <cell r="AC99">
            <v>32108.621259817231</v>
          </cell>
          <cell r="AD99">
            <v>32108.621259817231</v>
          </cell>
          <cell r="AE99">
            <v>19012.760277544428</v>
          </cell>
          <cell r="AF99">
            <v>15863.468184705282</v>
          </cell>
          <cell r="AG99">
            <v>16730.396099404588</v>
          </cell>
          <cell r="AH99">
            <v>18113.07735794608</v>
          </cell>
          <cell r="AI99">
            <v>20753.271623168646</v>
          </cell>
          <cell r="AJ99">
            <v>16914.662229598449</v>
          </cell>
          <cell r="AK99">
            <v>17971.300220239515</v>
          </cell>
          <cell r="AL99">
            <v>24302.590913670771</v>
          </cell>
          <cell r="AM99">
            <v>19851.852781257021</v>
          </cell>
          <cell r="AN99">
            <v>23427.472446004245</v>
          </cell>
          <cell r="AO99">
            <v>22116.649896955409</v>
          </cell>
          <cell r="AP99">
            <v>22854.539108873985</v>
          </cell>
          <cell r="AQ99">
            <v>23517.733352905987</v>
          </cell>
          <cell r="AR99">
            <v>24999.099772890022</v>
          </cell>
          <cell r="AS99">
            <v>26000.694410088854</v>
          </cell>
          <cell r="AT99">
            <v>25266.48296919468</v>
          </cell>
          <cell r="AU99">
            <v>29040.593592420399</v>
          </cell>
          <cell r="AV99">
            <v>27018.775452163518</v>
          </cell>
          <cell r="AW99">
            <v>29035.573039401279</v>
          </cell>
          <cell r="AX99">
            <v>29426.223367881961</v>
          </cell>
          <cell r="AY99">
            <v>32108.621259817231</v>
          </cell>
          <cell r="AZ99">
            <v>32108.621259817231</v>
          </cell>
          <cell r="BA99">
            <v>32108.621259817231</v>
          </cell>
          <cell r="BB99">
            <v>32108.621259817231</v>
          </cell>
          <cell r="BC99">
            <v>32108.621259817231</v>
          </cell>
          <cell r="BD99">
            <v>32108.621259817231</v>
          </cell>
          <cell r="BE99">
            <v>32108.621259817231</v>
          </cell>
          <cell r="BF99">
            <v>32108.621259817231</v>
          </cell>
          <cell r="BG99">
            <v>32108.621259817231</v>
          </cell>
          <cell r="BH99">
            <v>32108.621259817231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3.3569342307576169</v>
          </cell>
          <cell r="CN99">
            <v>2.8131179342532717</v>
          </cell>
          <cell r="CO99">
            <v>2.9343878201497215</v>
          </cell>
          <cell r="CP99">
            <v>3.1155865958344493</v>
          </cell>
          <cell r="CQ99">
            <v>3.6355823419319315</v>
          </cell>
          <cell r="CR99">
            <v>3.0095840154558169</v>
          </cell>
          <cell r="CS99">
            <v>3.211503264322793</v>
          </cell>
          <cell r="CT99">
            <v>4.2900587740599159</v>
          </cell>
          <cell r="CU99">
            <v>3.4389035509234778</v>
          </cell>
          <cell r="CV99">
            <v>4.1101532772106735</v>
          </cell>
          <cell r="CW99">
            <v>3.9201971993932396</v>
          </cell>
          <cell r="CX99">
            <v>3.9715646591447213</v>
          </cell>
          <cell r="CY99">
            <v>4.0958911791651298</v>
          </cell>
          <cell r="CZ99">
            <v>4.4388853643496198</v>
          </cell>
          <cell r="DA99">
            <v>4.5317558362450772</v>
          </cell>
          <cell r="DB99">
            <v>4.4037874470231708</v>
          </cell>
          <cell r="DC99">
            <v>5.0615909492558346</v>
          </cell>
          <cell r="DD99">
            <v>4.7092008933433256</v>
          </cell>
          <cell r="DE99">
            <v>5.060715898763462</v>
          </cell>
          <cell r="DF99">
            <v>5.1288037689603625</v>
          </cell>
          <cell r="DG99">
            <v>5.5963286784947925</v>
          </cell>
          <cell r="DH99">
            <v>5.5963286784947925</v>
          </cell>
          <cell r="DI99">
            <v>5.5963286784947925</v>
          </cell>
          <cell r="DJ99">
            <v>5.5963286784947925</v>
          </cell>
          <cell r="DK99">
            <v>5.5963286784947925</v>
          </cell>
          <cell r="DL99">
            <v>5.5963286784947925</v>
          </cell>
          <cell r="DM99">
            <v>5.5963286784947925</v>
          </cell>
          <cell r="DN99">
            <v>5.5963286784947925</v>
          </cell>
          <cell r="DO99">
            <v>5.5963286784947925</v>
          </cell>
          <cell r="DP99">
            <v>5.5963286784947925</v>
          </cell>
          <cell r="DQ99">
            <v>15.517061284008903</v>
          </cell>
          <cell r="DR99">
            <v>15.449603495547047</v>
          </cell>
          <cell r="DS99">
            <v>15.620532953229619</v>
          </cell>
          <cell r="DT99">
            <v>15.927937788721232</v>
          </cell>
          <cell r="DU99">
            <v>15.639386780998036</v>
          </cell>
          <cell r="DV99">
            <v>15.397988598117132</v>
          </cell>
          <cell r="DW99">
            <v>15.331274766722917</v>
          </cell>
          <cell r="DX99">
            <v>15.520169854540569</v>
          </cell>
          <cell r="DY99">
            <v>15.815691528267234</v>
          </cell>
          <cell r="DZ99">
            <v>15.616170903487227</v>
          </cell>
          <cell r="EA99">
            <v>15.456763596203839</v>
          </cell>
          <cell r="EB99">
            <v>15.765870888335192</v>
          </cell>
          <cell r="EC99">
            <v>15.730922369250651</v>
          </cell>
          <cell r="ED99">
            <v>15.429703334842237</v>
          </cell>
          <cell r="EE99">
            <v>15.719024100103905</v>
          </cell>
          <cell r="EF99">
            <v>15.719024100103905</v>
          </cell>
          <cell r="EG99">
            <v>15.719024100103905</v>
          </cell>
          <cell r="EH99">
            <v>15.719024100103905</v>
          </cell>
          <cell r="EI99">
            <v>15.719024100103905</v>
          </cell>
          <cell r="EJ99">
            <v>15.719024100103905</v>
          </cell>
          <cell r="EK99">
            <v>15.719024100103905</v>
          </cell>
          <cell r="EL99">
            <v>15.719024100103905</v>
          </cell>
          <cell r="EM99">
            <v>15.719024100103905</v>
          </cell>
          <cell r="EN99">
            <v>15.719024100103905</v>
          </cell>
          <cell r="EO99">
            <v>15.719024100103905</v>
          </cell>
          <cell r="EP99">
            <v>15.719024100103905</v>
          </cell>
          <cell r="EQ99">
            <v>15.719024100103905</v>
          </cell>
          <cell r="ER99">
            <v>15.719024100103905</v>
          </cell>
          <cell r="ES99">
            <v>15.719024100103905</v>
          </cell>
          <cell r="ET99">
            <v>15.719024100103905</v>
          </cell>
        </row>
        <row r="100">
          <cell r="A100">
            <v>34594.968342268869</v>
          </cell>
          <cell r="B100">
            <v>34580.396895037018</v>
          </cell>
          <cell r="C100">
            <v>39952.096862950595</v>
          </cell>
          <cell r="D100">
            <v>20489.53794293051</v>
          </cell>
          <cell r="E100">
            <v>19182.401728438956</v>
          </cell>
          <cell r="F100">
            <v>20194.847891610789</v>
          </cell>
          <cell r="G100">
            <v>23756.109647978014</v>
          </cell>
          <cell r="H100">
            <v>21391.002472680007</v>
          </cell>
          <cell r="I100">
            <v>19586.705259750899</v>
          </cell>
          <cell r="J100">
            <v>17704.628747350078</v>
          </cell>
          <cell r="K100">
            <v>25519.26150124058</v>
          </cell>
          <cell r="L100">
            <v>23664.107321764837</v>
          </cell>
          <cell r="M100">
            <v>26450.218598092491</v>
          </cell>
          <cell r="N100">
            <v>25035.21570926821</v>
          </cell>
          <cell r="O100">
            <v>22144.53091543273</v>
          </cell>
          <cell r="P100">
            <v>26351.061095090776</v>
          </cell>
          <cell r="Q100">
            <v>27390.07354432478</v>
          </cell>
          <cell r="R100">
            <v>26873.657019251947</v>
          </cell>
          <cell r="S100">
            <v>27103.15292112172</v>
          </cell>
          <cell r="T100">
            <v>28624.776059350501</v>
          </cell>
          <cell r="U100">
            <v>29995.509148894555</v>
          </cell>
          <cell r="V100">
            <v>29995.509148894555</v>
          </cell>
          <cell r="W100">
            <v>29995.509148894555</v>
          </cell>
          <cell r="X100">
            <v>29995.509148894555</v>
          </cell>
          <cell r="Y100">
            <v>29995.509148894555</v>
          </cell>
          <cell r="Z100">
            <v>29995.509148894555</v>
          </cell>
          <cell r="AA100">
            <v>29995.509148894555</v>
          </cell>
          <cell r="AB100">
            <v>29995.509148894555</v>
          </cell>
          <cell r="AC100">
            <v>29995.509148894555</v>
          </cell>
          <cell r="AD100">
            <v>29995.509148894555</v>
          </cell>
          <cell r="AE100">
            <v>15637.509480796307</v>
          </cell>
          <cell r="AF100">
            <v>15630.922940754341</v>
          </cell>
          <cell r="AG100">
            <v>18059.021973688235</v>
          </cell>
          <cell r="AH100">
            <v>20489.53794293051</v>
          </cell>
          <cell r="AI100">
            <v>19182.401728438956</v>
          </cell>
          <cell r="AJ100">
            <v>20194.847891610789</v>
          </cell>
          <cell r="AK100">
            <v>23756.109647978014</v>
          </cell>
          <cell r="AL100">
            <v>21391.002472680007</v>
          </cell>
          <cell r="AM100">
            <v>19586.705259750899</v>
          </cell>
          <cell r="AN100">
            <v>17704.628747350078</v>
          </cell>
          <cell r="AO100">
            <v>25519.26150124058</v>
          </cell>
          <cell r="AP100">
            <v>23664.107321764837</v>
          </cell>
          <cell r="AQ100">
            <v>26450.218598092491</v>
          </cell>
          <cell r="AR100">
            <v>25035.21570926821</v>
          </cell>
          <cell r="AS100">
            <v>22144.53091543273</v>
          </cell>
          <cell r="AT100">
            <v>26351.061095090776</v>
          </cell>
          <cell r="AU100">
            <v>27390.07354432478</v>
          </cell>
          <cell r="AV100">
            <v>26873.657019251947</v>
          </cell>
          <cell r="AW100">
            <v>27103.15292112172</v>
          </cell>
          <cell r="AX100">
            <v>28624.776059350501</v>
          </cell>
          <cell r="AY100">
            <v>29995.509148894555</v>
          </cell>
          <cell r="AZ100">
            <v>29995.509148894555</v>
          </cell>
          <cell r="BA100">
            <v>29995.509148894555</v>
          </cell>
          <cell r="BB100">
            <v>29995.509148894555</v>
          </cell>
          <cell r="BC100">
            <v>29995.509148894555</v>
          </cell>
          <cell r="BD100">
            <v>29995.509148894555</v>
          </cell>
          <cell r="BE100">
            <v>29995.509148894555</v>
          </cell>
          <cell r="BF100">
            <v>29995.509148894555</v>
          </cell>
          <cell r="BG100">
            <v>29995.509148894555</v>
          </cell>
          <cell r="BH100">
            <v>29995.509148894555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2.7591323415701492</v>
          </cell>
          <cell r="CN100">
            <v>2.7135548374166998</v>
          </cell>
          <cell r="CO100">
            <v>3.1530620728494196</v>
          </cell>
          <cell r="CP100">
            <v>3.5534891397112838</v>
          </cell>
          <cell r="CQ100">
            <v>3.3160311034234611</v>
          </cell>
          <cell r="CR100">
            <v>3.5126150495616808</v>
          </cell>
          <cell r="CS100">
            <v>4.230521951537404</v>
          </cell>
          <cell r="CT100">
            <v>3.759236566790594</v>
          </cell>
          <cell r="CU100">
            <v>3.4414341618484361</v>
          </cell>
          <cell r="CV100">
            <v>3.0978165133937066</v>
          </cell>
          <cell r="CW100">
            <v>4.3969998320674994</v>
          </cell>
          <cell r="CX100">
            <v>4.1321369140350868</v>
          </cell>
          <cell r="CY100">
            <v>4.6928667769539016</v>
          </cell>
          <cell r="CZ100">
            <v>4.4074318604422773</v>
          </cell>
          <cell r="DA100">
            <v>3.9501634738823648</v>
          </cell>
          <cell r="DB100">
            <v>4.7005285157487</v>
          </cell>
          <cell r="DC100">
            <v>4.8858685909820343</v>
          </cell>
          <cell r="DD100">
            <v>4.7937496970464526</v>
          </cell>
          <cell r="DE100">
            <v>4.834687404529789</v>
          </cell>
          <cell r="DF100">
            <v>5.1061160549988172</v>
          </cell>
          <cell r="DG100">
            <v>5.350628788343073</v>
          </cell>
          <cell r="DH100">
            <v>5.350628788343073</v>
          </cell>
          <cell r="DI100">
            <v>5.350628788343073</v>
          </cell>
          <cell r="DJ100">
            <v>5.350628788343073</v>
          </cell>
          <cell r="DK100">
            <v>5.350628788343073</v>
          </cell>
          <cell r="DL100">
            <v>5.350628788343073</v>
          </cell>
          <cell r="DM100">
            <v>5.350628788343073</v>
          </cell>
          <cell r="DN100">
            <v>5.350628788343073</v>
          </cell>
          <cell r="DO100">
            <v>5.350628788343073</v>
          </cell>
          <cell r="DP100">
            <v>5.350628788343073</v>
          </cell>
          <cell r="DQ100">
            <v>15.527523302426491</v>
          </cell>
          <cell r="DR100">
            <v>15.781677164775633</v>
          </cell>
          <cell r="DS100">
            <v>15.691658263467227</v>
          </cell>
          <cell r="DT100">
            <v>15.797352456845102</v>
          </cell>
          <cell r="DU100">
            <v>15.848622538292013</v>
          </cell>
          <cell r="DV100">
            <v>15.751327602743967</v>
          </cell>
          <cell r="DW100">
            <v>15.384681289413013</v>
          </cell>
          <cell r="DX100">
            <v>15.589730836374137</v>
          </cell>
          <cell r="DY100">
            <v>15.592977714347942</v>
          </cell>
          <cell r="DZ100">
            <v>15.658071410879614</v>
          </cell>
          <cell r="EA100">
            <v>15.900793178341065</v>
          </cell>
          <cell r="EB100">
            <v>15.689986100013018</v>
          </cell>
          <cell r="EC100">
            <v>15.44180897685281</v>
          </cell>
          <cell r="ED100">
            <v>15.562267155119226</v>
          </cell>
          <cell r="EE100">
            <v>15.358844795829601</v>
          </cell>
          <cell r="EF100">
            <v>15.358844795829601</v>
          </cell>
          <cell r="EG100">
            <v>15.358844795829601</v>
          </cell>
          <cell r="EH100">
            <v>15.358844795829601</v>
          </cell>
          <cell r="EI100">
            <v>15.358844795829601</v>
          </cell>
          <cell r="EJ100">
            <v>15.358844795829601</v>
          </cell>
          <cell r="EK100">
            <v>15.358844795829601</v>
          </cell>
          <cell r="EL100">
            <v>15.358844795829601</v>
          </cell>
          <cell r="EM100">
            <v>15.358844795829601</v>
          </cell>
          <cell r="EN100">
            <v>15.358844795829601</v>
          </cell>
          <cell r="EO100">
            <v>15.358844795829601</v>
          </cell>
          <cell r="EP100">
            <v>15.358844795829601</v>
          </cell>
          <cell r="EQ100">
            <v>15.358844795829601</v>
          </cell>
          <cell r="ER100">
            <v>15.358844795829601</v>
          </cell>
          <cell r="ES100">
            <v>15.358844795829601</v>
          </cell>
          <cell r="ET100">
            <v>15.358844795829601</v>
          </cell>
        </row>
        <row r="101">
          <cell r="A101">
            <v>39550.357475379882</v>
          </cell>
          <cell r="B101">
            <v>43743.914000602781</v>
          </cell>
          <cell r="C101">
            <v>44589.135499833166</v>
          </cell>
          <cell r="D101">
            <v>18817.042260894134</v>
          </cell>
          <cell r="E101">
            <v>17847.612841073573</v>
          </cell>
          <cell r="F101">
            <v>19769.865211625376</v>
          </cell>
          <cell r="G101">
            <v>19749.96419358542</v>
          </cell>
          <cell r="H101">
            <v>18732.49309812341</v>
          </cell>
          <cell r="I101">
            <v>21148.051567894508</v>
          </cell>
          <cell r="J101">
            <v>26190.199374893764</v>
          </cell>
          <cell r="K101">
            <v>21059.562890837831</v>
          </cell>
          <cell r="L101">
            <v>22822.876119227563</v>
          </cell>
          <cell r="M101">
            <v>22415.311445811676</v>
          </cell>
          <cell r="N101">
            <v>24749.085877774665</v>
          </cell>
          <cell r="O101">
            <v>27390.088561247201</v>
          </cell>
          <cell r="P101">
            <v>28346.186994772488</v>
          </cell>
          <cell r="Q101">
            <v>27708.899761053992</v>
          </cell>
          <cell r="R101">
            <v>30085.111297757972</v>
          </cell>
          <cell r="S101">
            <v>28574.580201777797</v>
          </cell>
          <cell r="T101">
            <v>27086.744316236764</v>
          </cell>
          <cell r="U101">
            <v>29308.816714041644</v>
          </cell>
          <cell r="V101">
            <v>29308.816714041644</v>
          </cell>
          <cell r="W101">
            <v>29308.816714041644</v>
          </cell>
          <cell r="X101">
            <v>29308.816714041644</v>
          </cell>
          <cell r="Y101">
            <v>29308.816714041644</v>
          </cell>
          <cell r="Z101">
            <v>29308.816714041644</v>
          </cell>
          <cell r="AA101">
            <v>29308.816714041644</v>
          </cell>
          <cell r="AB101">
            <v>29308.816714041644</v>
          </cell>
          <cell r="AC101">
            <v>29308.816714041644</v>
          </cell>
          <cell r="AD101">
            <v>29308.816714041644</v>
          </cell>
          <cell r="AE101">
            <v>17877.428991154113</v>
          </cell>
          <cell r="AF101">
            <v>19772.987306821218</v>
          </cell>
          <cell r="AG101">
            <v>20155.041687586156</v>
          </cell>
          <cell r="AH101">
            <v>18817.042260894134</v>
          </cell>
          <cell r="AI101">
            <v>17847.612841073573</v>
          </cell>
          <cell r="AJ101">
            <v>19769.865211625376</v>
          </cell>
          <cell r="AK101">
            <v>19749.96419358542</v>
          </cell>
          <cell r="AL101">
            <v>18732.49309812341</v>
          </cell>
          <cell r="AM101">
            <v>21148.051567894508</v>
          </cell>
          <cell r="AN101">
            <v>26190.199374893764</v>
          </cell>
          <cell r="AO101">
            <v>21059.562890837831</v>
          </cell>
          <cell r="AP101">
            <v>22822.876119227563</v>
          </cell>
          <cell r="AQ101">
            <v>22415.311445811676</v>
          </cell>
          <cell r="AR101">
            <v>24749.085877774665</v>
          </cell>
          <cell r="AS101">
            <v>27390.088561247201</v>
          </cell>
          <cell r="AT101">
            <v>28346.186994772488</v>
          </cell>
          <cell r="AU101">
            <v>27708.899761053992</v>
          </cell>
          <cell r="AV101">
            <v>30085.111297757972</v>
          </cell>
          <cell r="AW101">
            <v>28574.580201777797</v>
          </cell>
          <cell r="AX101">
            <v>27086.744316236764</v>
          </cell>
          <cell r="AY101">
            <v>29308.816714041644</v>
          </cell>
          <cell r="AZ101">
            <v>29308.816714041644</v>
          </cell>
          <cell r="BA101">
            <v>29308.816714041644</v>
          </cell>
          <cell r="BB101">
            <v>29308.816714041644</v>
          </cell>
          <cell r="BC101">
            <v>29308.816714041644</v>
          </cell>
          <cell r="BD101">
            <v>29308.816714041644</v>
          </cell>
          <cell r="BE101">
            <v>29308.816714041644</v>
          </cell>
          <cell r="BF101">
            <v>29308.816714041644</v>
          </cell>
          <cell r="BG101">
            <v>29308.816714041644</v>
          </cell>
          <cell r="BH101">
            <v>29308.816714041644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3.1712719131186518</v>
          </cell>
          <cell r="CN101">
            <v>3.4802965537812867</v>
          </cell>
          <cell r="CO101">
            <v>3.4942159899129308</v>
          </cell>
          <cell r="CP101">
            <v>3.3785272609137533</v>
          </cell>
          <cell r="CQ101">
            <v>3.1174347129552267</v>
          </cell>
          <cell r="CR101">
            <v>3.4665555663996925</v>
          </cell>
          <cell r="CS101">
            <v>3.5095746737655404</v>
          </cell>
          <cell r="CT101">
            <v>3.2898119642316512</v>
          </cell>
          <cell r="CU101">
            <v>3.661814924223421</v>
          </cell>
          <cell r="CV101">
            <v>4.5818136442986388</v>
          </cell>
          <cell r="CW101">
            <v>3.7371855120892725</v>
          </cell>
          <cell r="CX101">
            <v>4.0245916007309379</v>
          </cell>
          <cell r="CY101">
            <v>3.9142939826346663</v>
          </cell>
          <cell r="CZ101">
            <v>4.2983819225245243</v>
          </cell>
          <cell r="DA101">
            <v>4.8116216511329695</v>
          </cell>
          <cell r="DB101">
            <v>4.979579630278514</v>
          </cell>
          <cell r="DC101">
            <v>4.867627270398633</v>
          </cell>
          <cell r="DD101">
            <v>5.2850567669156101</v>
          </cell>
          <cell r="DE101">
            <v>5.0197015049245604</v>
          </cell>
          <cell r="DF101">
            <v>4.7583331145232748</v>
          </cell>
          <cell r="DG101">
            <v>5.1486849615337347</v>
          </cell>
          <cell r="DH101">
            <v>5.1486849615337347</v>
          </cell>
          <cell r="DI101">
            <v>5.1486849615337347</v>
          </cell>
          <cell r="DJ101">
            <v>5.1486849615337347</v>
          </cell>
          <cell r="DK101">
            <v>5.1486849615337347</v>
          </cell>
          <cell r="DL101">
            <v>5.1486849615337347</v>
          </cell>
          <cell r="DM101">
            <v>5.1486849615337347</v>
          </cell>
          <cell r="DN101">
            <v>5.1486849615337347</v>
          </cell>
          <cell r="DO101">
            <v>5.1486849615337347</v>
          </cell>
          <cell r="DP101">
            <v>5.1486849615337347</v>
          </cell>
          <cell r="DQ101">
            <v>15.444672942549637</v>
          </cell>
          <cell r="DR101">
            <v>15.565503435342634</v>
          </cell>
          <cell r="DS101">
            <v>15.803056380648224</v>
          </cell>
          <cell r="DT101">
            <v>15.259175510356167</v>
          </cell>
          <cell r="DU101">
            <v>15.68519437613034</v>
          </cell>
          <cell r="DV101">
            <v>15.624735631940133</v>
          </cell>
          <cell r="DW101">
            <v>15.417677630797931</v>
          </cell>
          <cell r="DX101">
            <v>15.600252980098416</v>
          </cell>
          <cell r="DY101">
            <v>15.822718654080424</v>
          </cell>
          <cell r="DZ101">
            <v>15.660604393940524</v>
          </cell>
          <cell r="EA101">
            <v>15.43873923063085</v>
          </cell>
          <cell r="EB101">
            <v>15.53658952937109</v>
          </cell>
          <cell r="EC101">
            <v>15.68911595622421</v>
          </cell>
          <cell r="ED101">
            <v>15.774706844524784</v>
          </cell>
          <cell r="EE101">
            <v>15.595851869669618</v>
          </cell>
          <cell r="EF101">
            <v>15.595851869669618</v>
          </cell>
          <cell r="EG101">
            <v>15.595851869669618</v>
          </cell>
          <cell r="EH101">
            <v>15.595851869669618</v>
          </cell>
          <cell r="EI101">
            <v>15.595851869669618</v>
          </cell>
          <cell r="EJ101">
            <v>15.595851869669618</v>
          </cell>
          <cell r="EK101">
            <v>15.595851869669618</v>
          </cell>
          <cell r="EL101">
            <v>15.595851869669618</v>
          </cell>
          <cell r="EM101">
            <v>15.595851869669618</v>
          </cell>
          <cell r="EN101">
            <v>15.595851869669618</v>
          </cell>
          <cell r="EO101">
            <v>15.595851869669618</v>
          </cell>
          <cell r="EP101">
            <v>15.595851869669618</v>
          </cell>
          <cell r="EQ101">
            <v>15.595851869669618</v>
          </cell>
          <cell r="ER101">
            <v>15.595851869669618</v>
          </cell>
          <cell r="ES101">
            <v>15.595851869669618</v>
          </cell>
          <cell r="ET101">
            <v>15.595851869669618</v>
          </cell>
        </row>
        <row r="102">
          <cell r="A102">
            <v>37710.741846739103</v>
          </cell>
          <cell r="B102">
            <v>33378.278850906507</v>
          </cell>
          <cell r="C102">
            <v>37727.171628020049</v>
          </cell>
          <cell r="D102">
            <v>17492.825795158777</v>
          </cell>
          <cell r="E102">
            <v>17627.26576021803</v>
          </cell>
          <cell r="F102">
            <v>18824.382476798997</v>
          </cell>
          <cell r="G102">
            <v>22450.479123124362</v>
          </cell>
          <cell r="H102">
            <v>20244.697592584864</v>
          </cell>
          <cell r="I102">
            <v>20777.479877176374</v>
          </cell>
          <cell r="J102">
            <v>21516.032054359719</v>
          </cell>
          <cell r="K102">
            <v>21538.125917077505</v>
          </cell>
          <cell r="L102">
            <v>21095.57031538372</v>
          </cell>
          <cell r="M102">
            <v>22337.469987392622</v>
          </cell>
          <cell r="N102">
            <v>23760.788995331361</v>
          </cell>
          <cell r="O102">
            <v>22577.01397067626</v>
          </cell>
          <cell r="P102">
            <v>25274.610910701915</v>
          </cell>
          <cell r="Q102">
            <v>25927.543177255026</v>
          </cell>
          <cell r="R102">
            <v>24994.633585381973</v>
          </cell>
          <cell r="S102">
            <v>30054.447727303366</v>
          </cell>
          <cell r="T102">
            <v>30272.915649678147</v>
          </cell>
          <cell r="U102">
            <v>28483.186564295786</v>
          </cell>
          <cell r="V102">
            <v>28483.186564295786</v>
          </cell>
          <cell r="W102">
            <v>28483.186564295786</v>
          </cell>
          <cell r="X102">
            <v>28483.186564295786</v>
          </cell>
          <cell r="Y102">
            <v>28483.186564295786</v>
          </cell>
          <cell r="Z102">
            <v>28483.186564295786</v>
          </cell>
          <cell r="AA102">
            <v>28483.186564295786</v>
          </cell>
          <cell r="AB102">
            <v>28483.186564295786</v>
          </cell>
          <cell r="AC102">
            <v>28483.186564295786</v>
          </cell>
          <cell r="AD102">
            <v>28483.186564295786</v>
          </cell>
          <cell r="AE102">
            <v>17045.891683494741</v>
          </cell>
          <cell r="AF102">
            <v>15087.545299065354</v>
          </cell>
          <cell r="AG102">
            <v>17053.318221886289</v>
          </cell>
          <cell r="AH102">
            <v>17492.825795158777</v>
          </cell>
          <cell r="AI102">
            <v>17627.26576021803</v>
          </cell>
          <cell r="AJ102">
            <v>18824.382476798997</v>
          </cell>
          <cell r="AK102">
            <v>22450.479123124362</v>
          </cell>
          <cell r="AL102">
            <v>20244.697592584864</v>
          </cell>
          <cell r="AM102">
            <v>20777.479877176374</v>
          </cell>
          <cell r="AN102">
            <v>21516.032054359719</v>
          </cell>
          <cell r="AO102">
            <v>21538.125917077505</v>
          </cell>
          <cell r="AP102">
            <v>21095.57031538372</v>
          </cell>
          <cell r="AQ102">
            <v>22337.469987392622</v>
          </cell>
          <cell r="AR102">
            <v>23760.788995331361</v>
          </cell>
          <cell r="AS102">
            <v>22577.01397067626</v>
          </cell>
          <cell r="AT102">
            <v>25274.610910701915</v>
          </cell>
          <cell r="AU102">
            <v>25927.543177255026</v>
          </cell>
          <cell r="AV102">
            <v>24994.633585381973</v>
          </cell>
          <cell r="AW102">
            <v>30054.447727303366</v>
          </cell>
          <cell r="AX102">
            <v>30272.915649678147</v>
          </cell>
          <cell r="AY102">
            <v>28483.186564295786</v>
          </cell>
          <cell r="AZ102">
            <v>28483.186564295786</v>
          </cell>
          <cell r="BA102">
            <v>28483.186564295786</v>
          </cell>
          <cell r="BB102">
            <v>28483.186564295786</v>
          </cell>
          <cell r="BC102">
            <v>28483.186564295786</v>
          </cell>
          <cell r="BD102">
            <v>28483.186564295786</v>
          </cell>
          <cell r="BE102">
            <v>28483.186564295786</v>
          </cell>
          <cell r="BF102">
            <v>28483.186564295786</v>
          </cell>
          <cell r="BG102">
            <v>28483.186564295786</v>
          </cell>
          <cell r="BH102">
            <v>28483.186564295786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2.9690195561953376</v>
          </cell>
          <cell r="CN102">
            <v>2.6568341828817972</v>
          </cell>
          <cell r="CO102">
            <v>2.9754868250768656</v>
          </cell>
          <cell r="CP102">
            <v>3.0816755646706397</v>
          </cell>
          <cell r="CQ102">
            <v>3.0706498485402185</v>
          </cell>
          <cell r="CR102">
            <v>3.3329054232664976</v>
          </cell>
          <cell r="CS102">
            <v>3.9295647624557155</v>
          </cell>
          <cell r="CT102">
            <v>3.5499873723478834</v>
          </cell>
          <cell r="CU102">
            <v>3.5669061854198856</v>
          </cell>
          <cell r="CV102">
            <v>3.7945375731055102</v>
          </cell>
          <cell r="CW102">
            <v>3.7317282413658224</v>
          </cell>
          <cell r="CX102">
            <v>3.6773544089370511</v>
          </cell>
          <cell r="CY102">
            <v>3.9016879185147295</v>
          </cell>
          <cell r="CZ102">
            <v>4.2334927699652631</v>
          </cell>
          <cell r="DA102">
            <v>3.922813355208989</v>
          </cell>
          <cell r="DB102">
            <v>4.3915276553838476</v>
          </cell>
          <cell r="DC102">
            <v>4.5049762902922623</v>
          </cell>
          <cell r="DD102">
            <v>4.3428808860481301</v>
          </cell>
          <cell r="DE102">
            <v>5.2220364075260672</v>
          </cell>
          <cell r="DF102">
            <v>5.2599957623233697</v>
          </cell>
          <cell r="DG102">
            <v>4.94902580112909</v>
          </cell>
          <cell r="DH102">
            <v>4.94902580112909</v>
          </cell>
          <cell r="DI102">
            <v>4.94902580112909</v>
          </cell>
          <cell r="DJ102">
            <v>4.94902580112909</v>
          </cell>
          <cell r="DK102">
            <v>4.94902580112909</v>
          </cell>
          <cell r="DL102">
            <v>4.94902580112909</v>
          </cell>
          <cell r="DM102">
            <v>4.94902580112909</v>
          </cell>
          <cell r="DN102">
            <v>4.94902580112909</v>
          </cell>
          <cell r="DO102">
            <v>4.94902580112909</v>
          </cell>
          <cell r="DP102">
            <v>4.94902580112909</v>
          </cell>
          <cell r="DQ102">
            <v>15.729459581367774</v>
          </cell>
          <cell r="DR102">
            <v>15.558268864392867</v>
          </cell>
          <cell r="DS102">
            <v>15.702109447176895</v>
          </cell>
          <cell r="DT102">
            <v>15.551783151074442</v>
          </cell>
          <cell r="DU102">
            <v>15.727575978119653</v>
          </cell>
          <cell r="DV102">
            <v>15.474081641002902</v>
          </cell>
          <cell r="DW102">
            <v>15.652665294851673</v>
          </cell>
          <cell r="DX102">
            <v>15.623978086014466</v>
          </cell>
          <cell r="DY102">
            <v>15.959097168271036</v>
          </cell>
          <cell r="DZ102">
            <v>15.534971492560304</v>
          </cell>
          <cell r="EA102">
            <v>15.812663822159632</v>
          </cell>
          <cell r="EB102">
            <v>15.71675629506483</v>
          </cell>
          <cell r="EC102">
            <v>15.685146836131734</v>
          </cell>
          <cell r="ED102">
            <v>15.376913480010002</v>
          </cell>
          <cell r="EE102">
            <v>15.767977519052263</v>
          </cell>
          <cell r="EF102">
            <v>15.767977519052263</v>
          </cell>
          <cell r="EG102">
            <v>15.767977519052263</v>
          </cell>
          <cell r="EH102">
            <v>15.767977519052263</v>
          </cell>
          <cell r="EI102">
            <v>15.767977519052263</v>
          </cell>
          <cell r="EJ102">
            <v>15.767977519052263</v>
          </cell>
          <cell r="EK102">
            <v>15.767977519052263</v>
          </cell>
          <cell r="EL102">
            <v>15.767977519052263</v>
          </cell>
          <cell r="EM102">
            <v>15.767977519052263</v>
          </cell>
          <cell r="EN102">
            <v>15.767977519052263</v>
          </cell>
          <cell r="EO102">
            <v>15.767977519052263</v>
          </cell>
          <cell r="EP102">
            <v>15.767977519052263</v>
          </cell>
          <cell r="EQ102">
            <v>15.767977519052263</v>
          </cell>
          <cell r="ER102">
            <v>15.767977519052263</v>
          </cell>
          <cell r="ES102">
            <v>15.767977519052263</v>
          </cell>
          <cell r="ET102">
            <v>15.767977519052263</v>
          </cell>
        </row>
        <row r="103">
          <cell r="A103">
            <v>38761.592869509339</v>
          </cell>
          <cell r="B103">
            <v>42828.004100657898</v>
          </cell>
          <cell r="C103">
            <v>33816.146990489186</v>
          </cell>
          <cell r="D103">
            <v>16682.584932636059</v>
          </cell>
          <cell r="E103">
            <v>18948.440754909676</v>
          </cell>
          <cell r="F103">
            <v>19765.527374570207</v>
          </cell>
          <cell r="G103">
            <v>19580.025159195582</v>
          </cell>
          <cell r="H103">
            <v>21914.210821809589</v>
          </cell>
          <cell r="I103">
            <v>21028.726351403424</v>
          </cell>
          <cell r="J103">
            <v>25235.994448989251</v>
          </cell>
          <cell r="K103">
            <v>21659.053965556799</v>
          </cell>
          <cell r="L103">
            <v>26613.258324518363</v>
          </cell>
          <cell r="M103">
            <v>25519.219442860787</v>
          </cell>
          <cell r="N103">
            <v>25192.857593738932</v>
          </cell>
          <cell r="O103">
            <v>24796.629039530402</v>
          </cell>
          <cell r="P103">
            <v>30405.863152116544</v>
          </cell>
          <cell r="Q103">
            <v>25695.366594918592</v>
          </cell>
          <cell r="R103">
            <v>26196.48268613905</v>
          </cell>
          <cell r="S103">
            <v>28709.427897528498</v>
          </cell>
          <cell r="T103">
            <v>30081.958737828318</v>
          </cell>
          <cell r="U103">
            <v>28970.476621585985</v>
          </cell>
          <cell r="V103">
            <v>28970.476621585985</v>
          </cell>
          <cell r="W103">
            <v>28970.476621585985</v>
          </cell>
          <cell r="X103">
            <v>28970.476621585985</v>
          </cell>
          <cell r="Y103">
            <v>28970.476621585985</v>
          </cell>
          <cell r="Z103">
            <v>28970.476621585985</v>
          </cell>
          <cell r="AA103">
            <v>28970.476621585985</v>
          </cell>
          <cell r="AB103">
            <v>28970.476621585985</v>
          </cell>
          <cell r="AC103">
            <v>28970.476621585985</v>
          </cell>
          <cell r="AD103">
            <v>28970.476621585985</v>
          </cell>
          <cell r="AE103">
            <v>17520.894078897898</v>
          </cell>
          <cell r="AF103">
            <v>19358.980576066573</v>
          </cell>
          <cell r="AG103">
            <v>15285.469087181576</v>
          </cell>
          <cell r="AH103">
            <v>16682.584932636059</v>
          </cell>
          <cell r="AI103">
            <v>18948.440754909676</v>
          </cell>
          <cell r="AJ103">
            <v>19765.527374570207</v>
          </cell>
          <cell r="AK103">
            <v>19580.025159195582</v>
          </cell>
          <cell r="AL103">
            <v>21914.210821809589</v>
          </cell>
          <cell r="AM103">
            <v>21028.726351403424</v>
          </cell>
          <cell r="AN103">
            <v>25235.994448989251</v>
          </cell>
          <cell r="AO103">
            <v>21659.053965556799</v>
          </cell>
          <cell r="AP103">
            <v>26613.258324518363</v>
          </cell>
          <cell r="AQ103">
            <v>25519.219442860787</v>
          </cell>
          <cell r="AR103">
            <v>25192.857593738932</v>
          </cell>
          <cell r="AS103">
            <v>24796.629039530402</v>
          </cell>
          <cell r="AT103">
            <v>30405.863152116544</v>
          </cell>
          <cell r="AU103">
            <v>25695.366594918592</v>
          </cell>
          <cell r="AV103">
            <v>26196.48268613905</v>
          </cell>
          <cell r="AW103">
            <v>28709.427897528498</v>
          </cell>
          <cell r="AX103">
            <v>30081.958737828318</v>
          </cell>
          <cell r="AY103">
            <v>28970.476621585985</v>
          </cell>
          <cell r="AZ103">
            <v>28970.476621585985</v>
          </cell>
          <cell r="BA103">
            <v>28970.476621585985</v>
          </cell>
          <cell r="BB103">
            <v>28970.476621585985</v>
          </cell>
          <cell r="BC103">
            <v>28970.476621585985</v>
          </cell>
          <cell r="BD103">
            <v>28970.476621585985</v>
          </cell>
          <cell r="BE103">
            <v>28970.476621585985</v>
          </cell>
          <cell r="BF103">
            <v>28970.476621585985</v>
          </cell>
          <cell r="BG103">
            <v>28970.476621585985</v>
          </cell>
          <cell r="BH103">
            <v>28970.476621585985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3.058432441809241</v>
          </cell>
          <cell r="CN103">
            <v>3.3987963701753956</v>
          </cell>
          <cell r="CO103">
            <v>2.6849994791782876</v>
          </cell>
          <cell r="CP103">
            <v>2.9289081849007297</v>
          </cell>
          <cell r="CQ103">
            <v>3.3033271484487057</v>
          </cell>
          <cell r="CR103">
            <v>3.4517832589213975</v>
          </cell>
          <cell r="CS103">
            <v>3.5136212241993916</v>
          </cell>
          <cell r="CT103">
            <v>3.8259330876499842</v>
          </cell>
          <cell r="CU103">
            <v>3.6687636753077348</v>
          </cell>
          <cell r="CV103">
            <v>4.3761740284492978</v>
          </cell>
          <cell r="CW103">
            <v>3.7848976668546044</v>
          </cell>
          <cell r="CX103">
            <v>4.6933548053764991</v>
          </cell>
          <cell r="CY103">
            <v>4.4794079469070081</v>
          </cell>
          <cell r="CZ103">
            <v>4.4328687336911914</v>
          </cell>
          <cell r="DA103">
            <v>4.3050673741627241</v>
          </cell>
          <cell r="DB103">
            <v>5.2789146956530217</v>
          </cell>
          <cell r="DC103">
            <v>4.4611017174385124</v>
          </cell>
          <cell r="DD103">
            <v>4.5481030002153746</v>
          </cell>
          <cell r="DE103">
            <v>4.9843880462740406</v>
          </cell>
          <cell r="DF103">
            <v>5.2226800226224031</v>
          </cell>
          <cell r="DG103">
            <v>5.0297100270648603</v>
          </cell>
          <cell r="DH103">
            <v>5.0297100270648603</v>
          </cell>
          <cell r="DI103">
            <v>5.0297100270648603</v>
          </cell>
          <cell r="DJ103">
            <v>5.0297100270648603</v>
          </cell>
          <cell r="DK103">
            <v>5.0297100270648603</v>
          </cell>
          <cell r="DL103">
            <v>5.0297100270648603</v>
          </cell>
          <cell r="DM103">
            <v>5.0297100270648603</v>
          </cell>
          <cell r="DN103">
            <v>5.0297100270648603</v>
          </cell>
          <cell r="DO103">
            <v>5.0297100270648603</v>
          </cell>
          <cell r="DP103">
            <v>5.0297100270648603</v>
          </cell>
          <cell r="DQ103">
            <v>15.695115208374808</v>
          </cell>
          <cell r="DR103">
            <v>15.60502518289748</v>
          </cell>
          <cell r="DS103">
            <v>15.597022578173414</v>
          </cell>
          <cell r="DT103">
            <v>15.605034114702882</v>
          </cell>
          <cell r="DU103">
            <v>15.715529822470184</v>
          </cell>
          <cell r="DV103">
            <v>15.68816050468485</v>
          </cell>
          <cell r="DW103">
            <v>15.267412484954049</v>
          </cell>
          <cell r="DX103">
            <v>15.692625140828156</v>
          </cell>
          <cell r="DY103">
            <v>15.70364133719298</v>
          </cell>
          <cell r="DZ103">
            <v>15.799122788461949</v>
          </cell>
          <cell r="EA103">
            <v>15.678065591546503</v>
          </cell>
          <cell r="EB103">
            <v>15.535377044583083</v>
          </cell>
          <cell r="EC103">
            <v>15.608238976033444</v>
          </cell>
          <cell r="ED103">
            <v>15.570397365817314</v>
          </cell>
          <cell r="EE103">
            <v>15.780466149970248</v>
          </cell>
          <cell r="EF103">
            <v>15.780466149970248</v>
          </cell>
          <cell r="EG103">
            <v>15.780466149970248</v>
          </cell>
          <cell r="EH103">
            <v>15.780466149970248</v>
          </cell>
          <cell r="EI103">
            <v>15.780466149970248</v>
          </cell>
          <cell r="EJ103">
            <v>15.780466149970248</v>
          </cell>
          <cell r="EK103">
            <v>15.780466149970248</v>
          </cell>
          <cell r="EL103">
            <v>15.780466149970248</v>
          </cell>
          <cell r="EM103">
            <v>15.780466149970248</v>
          </cell>
          <cell r="EN103">
            <v>15.780466149970248</v>
          </cell>
          <cell r="EO103">
            <v>15.780466149970248</v>
          </cell>
          <cell r="EP103">
            <v>15.780466149970248</v>
          </cell>
          <cell r="EQ103">
            <v>15.780466149970248</v>
          </cell>
          <cell r="ER103">
            <v>15.780466149970248</v>
          </cell>
          <cell r="ES103">
            <v>15.780466149970248</v>
          </cell>
          <cell r="ET103">
            <v>15.780466149970248</v>
          </cell>
        </row>
        <row r="104">
          <cell r="A104">
            <v>31160.034143834306</v>
          </cell>
          <cell r="B104">
            <v>32229.764340977839</v>
          </cell>
          <cell r="C104">
            <v>37566.615559819031</v>
          </cell>
          <cell r="D104">
            <v>19064.523747814357</v>
          </cell>
          <cell r="E104">
            <v>21556.551940837988</v>
          </cell>
          <cell r="F104">
            <v>20045.544514363966</v>
          </cell>
          <cell r="G104">
            <v>22250.657691483448</v>
          </cell>
          <cell r="H104">
            <v>19739.653729634192</v>
          </cell>
          <cell r="I104">
            <v>25022.190627018637</v>
          </cell>
          <cell r="J104">
            <v>22397.900003037685</v>
          </cell>
          <cell r="K104">
            <v>20481.585438911836</v>
          </cell>
          <cell r="L104">
            <v>24567.498103200618</v>
          </cell>
          <cell r="M104">
            <v>27200.782197930621</v>
          </cell>
          <cell r="N104">
            <v>26270.720628840616</v>
          </cell>
          <cell r="O104">
            <v>27134.264987055642</v>
          </cell>
          <cell r="P104">
            <v>26642.41203822949</v>
          </cell>
          <cell r="Q104">
            <v>26694.325666880388</v>
          </cell>
          <cell r="R104">
            <v>27082.775772224402</v>
          </cell>
          <cell r="S104">
            <v>29944.486262221239</v>
          </cell>
          <cell r="T104">
            <v>27878.208873219035</v>
          </cell>
          <cell r="U104">
            <v>28444.749957910044</v>
          </cell>
          <cell r="V104">
            <v>28444.749957910044</v>
          </cell>
          <cell r="W104">
            <v>28444.749957910044</v>
          </cell>
          <cell r="X104">
            <v>28444.749957910044</v>
          </cell>
          <cell r="Y104">
            <v>28444.749957910044</v>
          </cell>
          <cell r="Z104">
            <v>28444.749957910044</v>
          </cell>
          <cell r="AA104">
            <v>28444.749957910044</v>
          </cell>
          <cell r="AB104">
            <v>28444.749957910044</v>
          </cell>
          <cell r="AC104">
            <v>28444.749957910044</v>
          </cell>
          <cell r="AD104">
            <v>28444.749957910044</v>
          </cell>
          <cell r="AE104">
            <v>14084.861258589286</v>
          </cell>
          <cell r="AF104">
            <v>14568.397359395241</v>
          </cell>
          <cell r="AG104">
            <v>16980.744169675774</v>
          </cell>
          <cell r="AH104">
            <v>19064.523747814357</v>
          </cell>
          <cell r="AI104">
            <v>21556.551940837988</v>
          </cell>
          <cell r="AJ104">
            <v>20045.544514363966</v>
          </cell>
          <cell r="AK104">
            <v>22250.657691483448</v>
          </cell>
          <cell r="AL104">
            <v>19739.653729634192</v>
          </cell>
          <cell r="AM104">
            <v>25022.190627018637</v>
          </cell>
          <cell r="AN104">
            <v>22397.900003037685</v>
          </cell>
          <cell r="AO104">
            <v>20481.585438911836</v>
          </cell>
          <cell r="AP104">
            <v>24567.498103200618</v>
          </cell>
          <cell r="AQ104">
            <v>27200.782197930621</v>
          </cell>
          <cell r="AR104">
            <v>26270.720628840616</v>
          </cell>
          <cell r="AS104">
            <v>27134.264987055642</v>
          </cell>
          <cell r="AT104">
            <v>26642.41203822949</v>
          </cell>
          <cell r="AU104">
            <v>26694.325666880388</v>
          </cell>
          <cell r="AV104">
            <v>27082.775772224402</v>
          </cell>
          <cell r="AW104">
            <v>29944.486262221239</v>
          </cell>
          <cell r="AX104">
            <v>27878.208873219035</v>
          </cell>
          <cell r="AY104">
            <v>28444.749957910044</v>
          </cell>
          <cell r="AZ104">
            <v>28444.749957910044</v>
          </cell>
          <cell r="BA104">
            <v>28444.749957910044</v>
          </cell>
          <cell r="BB104">
            <v>28444.749957910044</v>
          </cell>
          <cell r="BC104">
            <v>28444.749957910044</v>
          </cell>
          <cell r="BD104">
            <v>28444.749957910044</v>
          </cell>
          <cell r="BE104">
            <v>28444.749957910044</v>
          </cell>
          <cell r="BF104">
            <v>28444.749957910044</v>
          </cell>
          <cell r="BG104">
            <v>28444.749957910044</v>
          </cell>
          <cell r="BH104">
            <v>28444.749957910044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2.4930457047231789</v>
          </cell>
          <cell r="CN104">
            <v>2.5433507383514304</v>
          </cell>
          <cell r="CO104">
            <v>2.9968178969858599</v>
          </cell>
          <cell r="CP104">
            <v>3.3583801215252205</v>
          </cell>
          <cell r="CQ104">
            <v>3.8173453114874931</v>
          </cell>
          <cell r="CR104">
            <v>3.52995014073552</v>
          </cell>
          <cell r="CS104">
            <v>3.8430266452098194</v>
          </cell>
          <cell r="CT104">
            <v>3.5064861612925857</v>
          </cell>
          <cell r="CU104">
            <v>4.3069421396064334</v>
          </cell>
          <cell r="CV104">
            <v>3.936628494330789</v>
          </cell>
          <cell r="CW104">
            <v>3.5830361068739411</v>
          </cell>
          <cell r="CX104">
            <v>4.2690697572924732</v>
          </cell>
          <cell r="CY104">
            <v>4.7005028985673567</v>
          </cell>
          <cell r="CZ104">
            <v>4.6058868442969514</v>
          </cell>
          <cell r="DA104">
            <v>4.7178720534664391</v>
          </cell>
          <cell r="DB104">
            <v>4.632352903314815</v>
          </cell>
          <cell r="DC104">
            <v>4.6413791974828333</v>
          </cell>
          <cell r="DD104">
            <v>4.7089195527142307</v>
          </cell>
          <cell r="DE104">
            <v>5.206489100012031</v>
          </cell>
          <cell r="DF104">
            <v>4.8472226023592082</v>
          </cell>
          <cell r="DG104">
            <v>4.9457278816390913</v>
          </cell>
          <cell r="DH104">
            <v>4.9457278816390913</v>
          </cell>
          <cell r="DI104">
            <v>4.9457278816390913</v>
          </cell>
          <cell r="DJ104">
            <v>4.9457278816390913</v>
          </cell>
          <cell r="DK104">
            <v>4.9457278816390913</v>
          </cell>
          <cell r="DL104">
            <v>4.9457278816390913</v>
          </cell>
          <cell r="DM104">
            <v>4.9457278816390913</v>
          </cell>
          <cell r="DN104">
            <v>4.9457278816390913</v>
          </cell>
          <cell r="DO104">
            <v>4.9457278816390913</v>
          </cell>
          <cell r="DP104">
            <v>4.9457278816390913</v>
          </cell>
          <cell r="DQ104">
            <v>15.478521275935126</v>
          </cell>
          <cell r="DR104">
            <v>15.693241526283574</v>
          </cell>
          <cell r="DS104">
            <v>15.523995239425959</v>
          </cell>
          <cell r="DT104">
            <v>15.552608704728456</v>
          </cell>
          <cell r="DU104">
            <v>15.471235006047019</v>
          </cell>
          <cell r="DV104">
            <v>15.558095114598428</v>
          </cell>
          <cell r="DW104">
            <v>15.86268106677047</v>
          </cell>
          <cell r="DX104">
            <v>15.423201634696424</v>
          </cell>
          <cell r="DY104">
            <v>15.917081005783645</v>
          </cell>
          <cell r="DZ104">
            <v>15.587985934089309</v>
          </cell>
          <cell r="EA104">
            <v>15.661001183240854</v>
          </cell>
          <cell r="EB104">
            <v>15.766482584735209</v>
          </cell>
          <cell r="EC104">
            <v>15.854195298113309</v>
          </cell>
          <cell r="ED104">
            <v>15.626649003424017</v>
          </cell>
          <cell r="EE104">
            <v>15.757199681731333</v>
          </cell>
          <cell r="EF104">
            <v>15.757199681731333</v>
          </cell>
          <cell r="EG104">
            <v>15.757199681731333</v>
          </cell>
          <cell r="EH104">
            <v>15.757199681731333</v>
          </cell>
          <cell r="EI104">
            <v>15.757199681731333</v>
          </cell>
          <cell r="EJ104">
            <v>15.757199681731333</v>
          </cell>
          <cell r="EK104">
            <v>15.757199681731333</v>
          </cell>
          <cell r="EL104">
            <v>15.757199681731333</v>
          </cell>
          <cell r="EM104">
            <v>15.757199681731333</v>
          </cell>
          <cell r="EN104">
            <v>15.757199681731333</v>
          </cell>
          <cell r="EO104">
            <v>15.757199681731333</v>
          </cell>
          <cell r="EP104">
            <v>15.757199681731333</v>
          </cell>
          <cell r="EQ104">
            <v>15.757199681731333</v>
          </cell>
          <cell r="ER104">
            <v>15.757199681731333</v>
          </cell>
          <cell r="ES104">
            <v>15.757199681731333</v>
          </cell>
          <cell r="ET104">
            <v>15.757199681731333</v>
          </cell>
        </row>
        <row r="105">
          <cell r="A105">
            <v>38646.972139998332</v>
          </cell>
          <cell r="B105">
            <v>43204.846427900287</v>
          </cell>
          <cell r="C105">
            <v>46211.074146152903</v>
          </cell>
          <cell r="D105">
            <v>19300.954793382269</v>
          </cell>
          <cell r="E105">
            <v>18649.064125393292</v>
          </cell>
          <cell r="F105">
            <v>18642.526466079995</v>
          </cell>
          <cell r="G105">
            <v>20046.646596044284</v>
          </cell>
          <cell r="H105">
            <v>18701.941848475781</v>
          </cell>
          <cell r="I105">
            <v>20930.642110068289</v>
          </cell>
          <cell r="J105">
            <v>20953.134480492441</v>
          </cell>
          <cell r="K105">
            <v>27596.300197836375</v>
          </cell>
          <cell r="L105">
            <v>23425.374508561083</v>
          </cell>
          <cell r="M105">
            <v>25774.479894178243</v>
          </cell>
          <cell r="N105">
            <v>22612.870333371317</v>
          </cell>
          <cell r="O105">
            <v>22901.98614178101</v>
          </cell>
          <cell r="P105">
            <v>28647.885086347349</v>
          </cell>
          <cell r="Q105">
            <v>26828.135133964854</v>
          </cell>
          <cell r="R105">
            <v>28184.959482438557</v>
          </cell>
          <cell r="S105">
            <v>26786.809634323545</v>
          </cell>
          <cell r="T105">
            <v>31396.651041546924</v>
          </cell>
          <cell r="U105">
            <v>32268.197951272854</v>
          </cell>
          <cell r="V105">
            <v>32268.197951272854</v>
          </cell>
          <cell r="W105">
            <v>32268.197951272854</v>
          </cell>
          <cell r="X105">
            <v>32268.197951272854</v>
          </cell>
          <cell r="Y105">
            <v>32268.197951272854</v>
          </cell>
          <cell r="Z105">
            <v>32268.197951272854</v>
          </cell>
          <cell r="AA105">
            <v>32268.197951272854</v>
          </cell>
          <cell r="AB105">
            <v>32268.197951272854</v>
          </cell>
          <cell r="AC105">
            <v>32268.197951272854</v>
          </cell>
          <cell r="AD105">
            <v>32268.197951272854</v>
          </cell>
          <cell r="AE105">
            <v>17469.083574934113</v>
          </cell>
          <cell r="AF105">
            <v>19529.319667194399</v>
          </cell>
          <cell r="AG105">
            <v>20888.185325937335</v>
          </cell>
          <cell r="AH105">
            <v>19300.954793382269</v>
          </cell>
          <cell r="AI105">
            <v>18649.064125393292</v>
          </cell>
          <cell r="AJ105">
            <v>18642.526466079995</v>
          </cell>
          <cell r="AK105">
            <v>20046.646596044284</v>
          </cell>
          <cell r="AL105">
            <v>18701.941848475781</v>
          </cell>
          <cell r="AM105">
            <v>20930.642110068289</v>
          </cell>
          <cell r="AN105">
            <v>20953.134480492441</v>
          </cell>
          <cell r="AO105">
            <v>27596.300197836375</v>
          </cell>
          <cell r="AP105">
            <v>23425.374508561083</v>
          </cell>
          <cell r="AQ105">
            <v>25774.479894178243</v>
          </cell>
          <cell r="AR105">
            <v>22612.870333371317</v>
          </cell>
          <cell r="AS105">
            <v>22901.98614178101</v>
          </cell>
          <cell r="AT105">
            <v>28647.885086347349</v>
          </cell>
          <cell r="AU105">
            <v>26828.135133964854</v>
          </cell>
          <cell r="AV105">
            <v>28184.959482438557</v>
          </cell>
          <cell r="AW105">
            <v>26786.809634323545</v>
          </cell>
          <cell r="AX105">
            <v>31396.651041546924</v>
          </cell>
          <cell r="AY105">
            <v>32268.197951272854</v>
          </cell>
          <cell r="AZ105">
            <v>32268.197951272854</v>
          </cell>
          <cell r="BA105">
            <v>32268.197951272854</v>
          </cell>
          <cell r="BB105">
            <v>32268.197951272854</v>
          </cell>
          <cell r="BC105">
            <v>32268.197951272854</v>
          </cell>
          <cell r="BD105">
            <v>32268.197951272854</v>
          </cell>
          <cell r="BE105">
            <v>32268.197951272854</v>
          </cell>
          <cell r="BF105">
            <v>32268.197951272854</v>
          </cell>
          <cell r="BG105">
            <v>32268.197951272854</v>
          </cell>
          <cell r="BH105">
            <v>32268.197951272854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3.0709882457186999</v>
          </cell>
          <cell r="CN105">
            <v>3.3645927385591619</v>
          </cell>
          <cell r="CO105">
            <v>3.7040446708570745</v>
          </cell>
          <cell r="CP105">
            <v>3.3655676754701864</v>
          </cell>
          <cell r="CQ105">
            <v>3.2561439219216446</v>
          </cell>
          <cell r="CR105">
            <v>3.214471699048564</v>
          </cell>
          <cell r="CS105">
            <v>3.4988334098147811</v>
          </cell>
          <cell r="CT105">
            <v>3.3021434373675471</v>
          </cell>
          <cell r="CU105">
            <v>3.6353477041164588</v>
          </cell>
          <cell r="CV105">
            <v>3.6666544744055067</v>
          </cell>
          <cell r="CW105">
            <v>4.8883609852567194</v>
          </cell>
          <cell r="CX105">
            <v>4.149593222494393</v>
          </cell>
          <cell r="CY105">
            <v>4.4888148424708296</v>
          </cell>
          <cell r="CZ105">
            <v>4.0284551927435635</v>
          </cell>
          <cell r="DA105">
            <v>4.0310242013954394</v>
          </cell>
          <cell r="DB105">
            <v>5.0423713204151435</v>
          </cell>
          <cell r="DC105">
            <v>4.7220735063683668</v>
          </cell>
          <cell r="DD105">
            <v>4.9608908627269077</v>
          </cell>
          <cell r="DE105">
            <v>4.714799722856422</v>
          </cell>
          <cell r="DF105">
            <v>5.5261870917104998</v>
          </cell>
          <cell r="DG105">
            <v>5.6795897994061137</v>
          </cell>
          <cell r="DH105">
            <v>5.6795897994061137</v>
          </cell>
          <cell r="DI105">
            <v>5.6795897994061137</v>
          </cell>
          <cell r="DJ105">
            <v>5.6795897994061137</v>
          </cell>
          <cell r="DK105">
            <v>5.6795897994061137</v>
          </cell>
          <cell r="DL105">
            <v>5.6795897994061137</v>
          </cell>
          <cell r="DM105">
            <v>5.6795897994061137</v>
          </cell>
          <cell r="DN105">
            <v>5.6795897994061137</v>
          </cell>
          <cell r="DO105">
            <v>5.6795897994061137</v>
          </cell>
          <cell r="DP105">
            <v>5.6795897994061137</v>
          </cell>
          <cell r="DQ105">
            <v>15.58472358588407</v>
          </cell>
          <cell r="DR105">
            <v>15.902366065405715</v>
          </cell>
          <cell r="DS105">
            <v>15.450111995902617</v>
          </cell>
          <cell r="DT105">
            <v>15.71186001887774</v>
          </cell>
          <cell r="DU105">
            <v>15.691359963225246</v>
          </cell>
          <cell r="DV105">
            <v>15.889209723227363</v>
          </cell>
          <cell r="DW105">
            <v>15.697323367026112</v>
          </cell>
          <cell r="DX105">
            <v>15.516647843131238</v>
          </cell>
          <cell r="DY105">
            <v>15.774068844682422</v>
          </cell>
          <cell r="DZ105">
            <v>15.656192393494511</v>
          </cell>
          <cell r="EA105">
            <v>15.466595478506772</v>
          </cell>
          <cell r="EB105">
            <v>15.466361351933655</v>
          </cell>
          <cell r="EC105">
            <v>15.731326839455486</v>
          </cell>
          <cell r="ED105">
            <v>15.378865208205001</v>
          </cell>
          <cell r="EE105">
            <v>15.565564575377145</v>
          </cell>
          <cell r="EF105">
            <v>15.565564575377145</v>
          </cell>
          <cell r="EG105">
            <v>15.565564575377145</v>
          </cell>
          <cell r="EH105">
            <v>15.565564575377145</v>
          </cell>
          <cell r="EI105">
            <v>15.565564575377145</v>
          </cell>
          <cell r="EJ105">
            <v>15.565564575377145</v>
          </cell>
          <cell r="EK105">
            <v>15.565564575377145</v>
          </cell>
          <cell r="EL105">
            <v>15.565564575377145</v>
          </cell>
          <cell r="EM105">
            <v>15.565564575377145</v>
          </cell>
          <cell r="EN105">
            <v>15.565564575377145</v>
          </cell>
          <cell r="EO105">
            <v>15.565564575377145</v>
          </cell>
          <cell r="EP105">
            <v>15.565564575377145</v>
          </cell>
          <cell r="EQ105">
            <v>15.565564575377145</v>
          </cell>
          <cell r="ER105">
            <v>15.565564575377145</v>
          </cell>
          <cell r="ES105">
            <v>15.565564575377145</v>
          </cell>
          <cell r="ET105">
            <v>15.565564575377145</v>
          </cell>
        </row>
        <row r="106">
          <cell r="A106">
            <v>36312.189259693936</v>
          </cell>
          <cell r="B106">
            <v>44078.860489706123</v>
          </cell>
          <cell r="C106">
            <v>42321.313644356414</v>
          </cell>
          <cell r="D106">
            <v>18590.70630813434</v>
          </cell>
          <cell r="E106">
            <v>19525.301587924347</v>
          </cell>
          <cell r="F106">
            <v>19972.576894566519</v>
          </cell>
          <cell r="G106">
            <v>19378.539589328262</v>
          </cell>
          <cell r="H106">
            <v>26083.740879672176</v>
          </cell>
          <cell r="I106">
            <v>19554.571913856955</v>
          </cell>
          <cell r="J106">
            <v>20401.339175818033</v>
          </cell>
          <cell r="K106">
            <v>25816.677097765925</v>
          </cell>
          <cell r="L106">
            <v>23216.086278280669</v>
          </cell>
          <cell r="M106">
            <v>25266.485557011529</v>
          </cell>
          <cell r="N106">
            <v>28264.207674832665</v>
          </cell>
          <cell r="O106">
            <v>25224.294038108619</v>
          </cell>
          <cell r="P106">
            <v>25615.890214787931</v>
          </cell>
          <cell r="Q106">
            <v>25798.335115810616</v>
          </cell>
          <cell r="R106">
            <v>27308.248077614764</v>
          </cell>
          <cell r="S106">
            <v>29097.874459711329</v>
          </cell>
          <cell r="T106">
            <v>28067.84955427879</v>
          </cell>
          <cell r="U106">
            <v>30915.098363365851</v>
          </cell>
          <cell r="V106">
            <v>30915.098363365851</v>
          </cell>
          <cell r="W106">
            <v>30915.098363365851</v>
          </cell>
          <cell r="X106">
            <v>30915.098363365851</v>
          </cell>
          <cell r="Y106">
            <v>30915.098363365851</v>
          </cell>
          <cell r="Z106">
            <v>30915.098363365851</v>
          </cell>
          <cell r="AA106">
            <v>30915.098363365851</v>
          </cell>
          <cell r="AB106">
            <v>30915.098363365851</v>
          </cell>
          <cell r="AC106">
            <v>30915.098363365851</v>
          </cell>
          <cell r="AD106">
            <v>30915.098363365851</v>
          </cell>
          <cell r="AE106">
            <v>16413.722313575421</v>
          </cell>
          <cell r="AF106">
            <v>19924.388772117934</v>
          </cell>
          <cell r="AG106">
            <v>19129.947939416856</v>
          </cell>
          <cell r="AH106">
            <v>18590.70630813434</v>
          </cell>
          <cell r="AI106">
            <v>19525.301587924347</v>
          </cell>
          <cell r="AJ106">
            <v>19972.576894566519</v>
          </cell>
          <cell r="AK106">
            <v>19378.539589328262</v>
          </cell>
          <cell r="AL106">
            <v>26083.740879672176</v>
          </cell>
          <cell r="AM106">
            <v>19554.571913856955</v>
          </cell>
          <cell r="AN106">
            <v>20401.339175818033</v>
          </cell>
          <cell r="AO106">
            <v>25816.677097765925</v>
          </cell>
          <cell r="AP106">
            <v>23216.086278280669</v>
          </cell>
          <cell r="AQ106">
            <v>25266.485557011529</v>
          </cell>
          <cell r="AR106">
            <v>28264.207674832665</v>
          </cell>
          <cell r="AS106">
            <v>25224.294038108619</v>
          </cell>
          <cell r="AT106">
            <v>25615.890214787931</v>
          </cell>
          <cell r="AU106">
            <v>25798.335115810616</v>
          </cell>
          <cell r="AV106">
            <v>27308.248077614764</v>
          </cell>
          <cell r="AW106">
            <v>29097.874459711329</v>
          </cell>
          <cell r="AX106">
            <v>28067.84955427879</v>
          </cell>
          <cell r="AY106">
            <v>30915.098363365851</v>
          </cell>
          <cell r="AZ106">
            <v>30915.098363365851</v>
          </cell>
          <cell r="BA106">
            <v>30915.098363365851</v>
          </cell>
          <cell r="BB106">
            <v>30915.098363365851</v>
          </cell>
          <cell r="BC106">
            <v>30915.098363365851</v>
          </cell>
          <cell r="BD106">
            <v>30915.098363365851</v>
          </cell>
          <cell r="BE106">
            <v>30915.098363365851</v>
          </cell>
          <cell r="BF106">
            <v>30915.098363365851</v>
          </cell>
          <cell r="BG106">
            <v>30915.098363365851</v>
          </cell>
          <cell r="BH106">
            <v>30915.098363365851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2.8594477806521481</v>
          </cell>
          <cell r="CN106">
            <v>3.4396058262080533</v>
          </cell>
          <cell r="CO106">
            <v>3.3879851390888267</v>
          </cell>
          <cell r="CP106">
            <v>3.2287402595561798</v>
          </cell>
          <cell r="CQ106">
            <v>3.4047043188824238</v>
          </cell>
          <cell r="CR106">
            <v>3.5095622483946856</v>
          </cell>
          <cell r="CS106">
            <v>3.3797602981457189</v>
          </cell>
          <cell r="CT106">
            <v>4.5703075115469458</v>
          </cell>
          <cell r="CU106">
            <v>3.422786492385272</v>
          </cell>
          <cell r="CV106">
            <v>3.5591005971071037</v>
          </cell>
          <cell r="CW106">
            <v>4.5384705995323076</v>
          </cell>
          <cell r="CX106">
            <v>4.0348091899022522</v>
          </cell>
          <cell r="CY106">
            <v>4.3895417586633458</v>
          </cell>
          <cell r="CZ106">
            <v>4.9257255838762681</v>
          </cell>
          <cell r="DA106">
            <v>4.3732231374015198</v>
          </cell>
          <cell r="DB106">
            <v>4.4411155215366183</v>
          </cell>
          <cell r="DC106">
            <v>4.472746625314902</v>
          </cell>
          <cell r="DD106">
            <v>4.734525460038614</v>
          </cell>
          <cell r="DE106">
            <v>5.0447991782907389</v>
          </cell>
          <cell r="DF106">
            <v>4.8662201963881335</v>
          </cell>
          <cell r="DG106">
            <v>5.3598575743471208</v>
          </cell>
          <cell r="DH106">
            <v>5.3598575743471208</v>
          </cell>
          <cell r="DI106">
            <v>5.3598575743471208</v>
          </cell>
          <cell r="DJ106">
            <v>5.3598575743471208</v>
          </cell>
          <cell r="DK106">
            <v>5.3598575743471208</v>
          </cell>
          <cell r="DL106">
            <v>5.3598575743471208</v>
          </cell>
          <cell r="DM106">
            <v>5.3598575743471208</v>
          </cell>
          <cell r="DN106">
            <v>5.3598575743471208</v>
          </cell>
          <cell r="DO106">
            <v>5.3598575743471208</v>
          </cell>
          <cell r="DP106">
            <v>5.3598575743471208</v>
          </cell>
          <cell r="DQ106">
            <v>15.726498848220878</v>
          </cell>
          <cell r="DR106">
            <v>15.870238991638278</v>
          </cell>
          <cell r="DS106">
            <v>15.469612209240811</v>
          </cell>
          <cell r="DT106">
            <v>15.775019929009513</v>
          </cell>
          <cell r="DU106">
            <v>15.711783445199877</v>
          </cell>
          <cell r="DV106">
            <v>15.591513949429538</v>
          </cell>
          <cell r="DW106">
            <v>15.708773582244675</v>
          </cell>
          <cell r="DX106">
            <v>15.63621344939553</v>
          </cell>
          <cell r="DY106">
            <v>15.652209025071434</v>
          </cell>
          <cell r="DZ106">
            <v>15.704551868856891</v>
          </cell>
          <cell r="EA106">
            <v>15.584682248012998</v>
          </cell>
          <cell r="EB106">
            <v>15.764243818540242</v>
          </cell>
          <cell r="EC106">
            <v>15.770039768907573</v>
          </cell>
          <cell r="ED106">
            <v>15.720767243708805</v>
          </cell>
          <cell r="EE106">
            <v>15.802453414254567</v>
          </cell>
          <cell r="EF106">
            <v>15.802453414254567</v>
          </cell>
          <cell r="EG106">
            <v>15.802453414254567</v>
          </cell>
          <cell r="EH106">
            <v>15.802453414254567</v>
          </cell>
          <cell r="EI106">
            <v>15.802453414254567</v>
          </cell>
          <cell r="EJ106">
            <v>15.802453414254567</v>
          </cell>
          <cell r="EK106">
            <v>15.802453414254567</v>
          </cell>
          <cell r="EL106">
            <v>15.802453414254567</v>
          </cell>
          <cell r="EM106">
            <v>15.802453414254567</v>
          </cell>
          <cell r="EN106">
            <v>15.802453414254567</v>
          </cell>
          <cell r="EO106">
            <v>15.802453414254567</v>
          </cell>
          <cell r="EP106">
            <v>15.802453414254567</v>
          </cell>
          <cell r="EQ106">
            <v>15.802453414254567</v>
          </cell>
          <cell r="ER106">
            <v>15.802453414254567</v>
          </cell>
          <cell r="ES106">
            <v>15.802453414254567</v>
          </cell>
          <cell r="ET106">
            <v>15.802453414254567</v>
          </cell>
        </row>
        <row r="107">
          <cell r="A107">
            <v>41786.904476626114</v>
          </cell>
          <cell r="B107">
            <v>39112.325761628221</v>
          </cell>
          <cell r="C107">
            <v>34276.283385921197</v>
          </cell>
          <cell r="D107">
            <v>18203.548944487524</v>
          </cell>
          <cell r="E107">
            <v>19350.146426891701</v>
          </cell>
          <cell r="F107">
            <v>20024.397957653655</v>
          </cell>
          <cell r="G107">
            <v>18465.542403041309</v>
          </cell>
          <cell r="H107">
            <v>22274.628425448871</v>
          </cell>
          <cell r="I107">
            <v>24297.284190132919</v>
          </cell>
          <cell r="J107">
            <v>24524.760701303559</v>
          </cell>
          <cell r="K107">
            <v>23923.723037484295</v>
          </cell>
          <cell r="L107">
            <v>25945.33447077217</v>
          </cell>
          <cell r="M107">
            <v>23480.822884247682</v>
          </cell>
          <cell r="N107">
            <v>26024.256805636527</v>
          </cell>
          <cell r="O107">
            <v>22628.806839872173</v>
          </cell>
          <cell r="P107">
            <v>25976.504259210353</v>
          </cell>
          <cell r="Q107">
            <v>24482.620901031645</v>
          </cell>
          <cell r="R107">
            <v>29131.32021742524</v>
          </cell>
          <cell r="S107">
            <v>29058.839442634719</v>
          </cell>
          <cell r="T107">
            <v>27491.119949978598</v>
          </cell>
          <cell r="U107">
            <v>27615.71487488908</v>
          </cell>
          <cell r="V107">
            <v>27615.71487488908</v>
          </cell>
          <cell r="W107">
            <v>27615.71487488908</v>
          </cell>
          <cell r="X107">
            <v>27615.71487488908</v>
          </cell>
          <cell r="Y107">
            <v>27615.71487488908</v>
          </cell>
          <cell r="Z107">
            <v>27615.71487488908</v>
          </cell>
          <cell r="AA107">
            <v>27615.71487488908</v>
          </cell>
          <cell r="AB107">
            <v>27615.71487488908</v>
          </cell>
          <cell r="AC107">
            <v>27615.71487488908</v>
          </cell>
          <cell r="AD107">
            <v>27615.71487488908</v>
          </cell>
          <cell r="AE107">
            <v>18888.385977448052</v>
          </cell>
          <cell r="AF107">
            <v>17679.431264753184</v>
          </cell>
          <cell r="AG107">
            <v>15493.458502718519</v>
          </cell>
          <cell r="AH107">
            <v>18203.548944487524</v>
          </cell>
          <cell r="AI107">
            <v>19350.146426891701</v>
          </cell>
          <cell r="AJ107">
            <v>20024.397957653655</v>
          </cell>
          <cell r="AK107">
            <v>18465.542403041309</v>
          </cell>
          <cell r="AL107">
            <v>22274.628425448871</v>
          </cell>
          <cell r="AM107">
            <v>24297.284190132919</v>
          </cell>
          <cell r="AN107">
            <v>24524.760701303559</v>
          </cell>
          <cell r="AO107">
            <v>23923.723037484295</v>
          </cell>
          <cell r="AP107">
            <v>25945.33447077217</v>
          </cell>
          <cell r="AQ107">
            <v>23480.822884247682</v>
          </cell>
          <cell r="AR107">
            <v>26024.256805636527</v>
          </cell>
          <cell r="AS107">
            <v>22628.806839872173</v>
          </cell>
          <cell r="AT107">
            <v>25976.504259210353</v>
          </cell>
          <cell r="AU107">
            <v>24482.620901031645</v>
          </cell>
          <cell r="AV107">
            <v>29131.32021742524</v>
          </cell>
          <cell r="AW107">
            <v>29058.839442634719</v>
          </cell>
          <cell r="AX107">
            <v>27491.119949978598</v>
          </cell>
          <cell r="AY107">
            <v>27615.71487488908</v>
          </cell>
          <cell r="AZ107">
            <v>27615.71487488908</v>
          </cell>
          <cell r="BA107">
            <v>27615.71487488908</v>
          </cell>
          <cell r="BB107">
            <v>27615.71487488908</v>
          </cell>
          <cell r="BC107">
            <v>27615.71487488908</v>
          </cell>
          <cell r="BD107">
            <v>27615.71487488908</v>
          </cell>
          <cell r="BE107">
            <v>27615.71487488908</v>
          </cell>
          <cell r="BF107">
            <v>27615.71487488908</v>
          </cell>
          <cell r="BG107">
            <v>27615.71487488908</v>
          </cell>
          <cell r="BH107">
            <v>27615.71487488908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3.3115084080235775</v>
          </cell>
          <cell r="CN107">
            <v>3.1495454494940347</v>
          </cell>
          <cell r="CO107">
            <v>2.7203427187963718</v>
          </cell>
          <cell r="CP107">
            <v>3.20342661591366</v>
          </cell>
          <cell r="CQ107">
            <v>3.4121779373340719</v>
          </cell>
          <cell r="CR107">
            <v>3.5831265967717445</v>
          </cell>
          <cell r="CS107">
            <v>3.1413626286841105</v>
          </cell>
          <cell r="CT107">
            <v>3.8195712918053562</v>
          </cell>
          <cell r="CU107">
            <v>4.2544346314492012</v>
          </cell>
          <cell r="CV107">
            <v>4.3641267502418017</v>
          </cell>
          <cell r="CW107">
            <v>4.1891729898405821</v>
          </cell>
          <cell r="CX107">
            <v>4.5549071958396281</v>
          </cell>
          <cell r="CY107">
            <v>4.1101418997144537</v>
          </cell>
          <cell r="CZ107">
            <v>4.591493022411723</v>
          </cell>
          <cell r="DA107">
            <v>3.9734272687155165</v>
          </cell>
          <cell r="DB107">
            <v>4.5612546476637048</v>
          </cell>
          <cell r="DC107">
            <v>4.2989413532124665</v>
          </cell>
          <cell r="DD107">
            <v>5.1152136718780241</v>
          </cell>
          <cell r="DE107">
            <v>5.1024866602839865</v>
          </cell>
          <cell r="DF107">
            <v>4.8272083645304189</v>
          </cell>
          <cell r="DG107">
            <v>4.8490861805233747</v>
          </cell>
          <cell r="DH107">
            <v>4.8490861805233747</v>
          </cell>
          <cell r="DI107">
            <v>4.8490861805233747</v>
          </cell>
          <cell r="DJ107">
            <v>4.8490861805233747</v>
          </cell>
          <cell r="DK107">
            <v>4.8490861805233747</v>
          </cell>
          <cell r="DL107">
            <v>4.8490861805233747</v>
          </cell>
          <cell r="DM107">
            <v>4.8490861805233747</v>
          </cell>
          <cell r="DN107">
            <v>4.8490861805233747</v>
          </cell>
          <cell r="DO107">
            <v>4.8490861805233747</v>
          </cell>
          <cell r="DP107">
            <v>4.8490861805233747</v>
          </cell>
          <cell r="DQ107">
            <v>15.627018355911545</v>
          </cell>
          <cell r="DR107">
            <v>15.378980479042268</v>
          </cell>
          <cell r="DS107">
            <v>15.6038543309273</v>
          </cell>
          <cell r="DT107">
            <v>15.568559175496524</v>
          </cell>
          <cell r="DU107">
            <v>15.536733656136088</v>
          </cell>
          <cell r="DV107">
            <v>15.311031521178231</v>
          </cell>
          <cell r="DW107">
            <v>16.104644102426327</v>
          </cell>
          <cell r="DX107">
            <v>15.977285036866123</v>
          </cell>
          <cell r="DY107">
            <v>15.646709294508513</v>
          </cell>
          <cell r="DZ107">
            <v>15.396235960682858</v>
          </cell>
          <cell r="EA107">
            <v>15.646154225904487</v>
          </cell>
          <cell r="EB107">
            <v>15.60583017015756</v>
          </cell>
          <cell r="EC107">
            <v>15.651776306104635</v>
          </cell>
          <cell r="ED107">
            <v>15.528572811948226</v>
          </cell>
          <cell r="EE107">
            <v>15.602835254156929</v>
          </cell>
          <cell r="EF107">
            <v>15.602835254156929</v>
          </cell>
          <cell r="EG107">
            <v>15.602835254156929</v>
          </cell>
          <cell r="EH107">
            <v>15.602835254156929</v>
          </cell>
          <cell r="EI107">
            <v>15.602835254156929</v>
          </cell>
          <cell r="EJ107">
            <v>15.602835254156929</v>
          </cell>
          <cell r="EK107">
            <v>15.602835254156929</v>
          </cell>
          <cell r="EL107">
            <v>15.602835254156929</v>
          </cell>
          <cell r="EM107">
            <v>15.602835254156929</v>
          </cell>
          <cell r="EN107">
            <v>15.602835254156929</v>
          </cell>
          <cell r="EO107">
            <v>15.602835254156929</v>
          </cell>
          <cell r="EP107">
            <v>15.602835254156929</v>
          </cell>
          <cell r="EQ107">
            <v>15.602835254156929</v>
          </cell>
          <cell r="ER107">
            <v>15.602835254156929</v>
          </cell>
          <cell r="ES107">
            <v>15.602835254156929</v>
          </cell>
          <cell r="ET107">
            <v>15.602835254156929</v>
          </cell>
        </row>
        <row r="108">
          <cell r="A108">
            <v>35030.463687193296</v>
          </cell>
          <cell r="B108">
            <v>40410.952848184585</v>
          </cell>
          <cell r="C108">
            <v>41330.588323059397</v>
          </cell>
          <cell r="D108">
            <v>14973.653727255954</v>
          </cell>
          <cell r="E108">
            <v>18787.60905744398</v>
          </cell>
          <cell r="F108">
            <v>19689.957328615281</v>
          </cell>
          <cell r="G108">
            <v>22942.088966746844</v>
          </cell>
          <cell r="H108">
            <v>22032.386673527868</v>
          </cell>
          <cell r="I108">
            <v>25901.088831359684</v>
          </cell>
          <cell r="J108">
            <v>23240.764743771531</v>
          </cell>
          <cell r="K108">
            <v>18931.466781292089</v>
          </cell>
          <cell r="L108">
            <v>20684.571762169566</v>
          </cell>
          <cell r="M108">
            <v>23889.700259616104</v>
          </cell>
          <cell r="N108">
            <v>22746.954655483958</v>
          </cell>
          <cell r="O108">
            <v>28913.686223932938</v>
          </cell>
          <cell r="P108">
            <v>29582.759723433406</v>
          </cell>
          <cell r="Q108">
            <v>29407.328833003008</v>
          </cell>
          <cell r="R108">
            <v>24510.860214782842</v>
          </cell>
          <cell r="S108">
            <v>24956.227154941625</v>
          </cell>
          <cell r="T108">
            <v>31730.945905792847</v>
          </cell>
          <cell r="U108">
            <v>29348.922031846836</v>
          </cell>
          <cell r="V108">
            <v>29348.922031846836</v>
          </cell>
          <cell r="W108">
            <v>29348.922031846836</v>
          </cell>
          <cell r="X108">
            <v>29348.922031846836</v>
          </cell>
          <cell r="Y108">
            <v>29348.922031846836</v>
          </cell>
          <cell r="Z108">
            <v>29348.922031846836</v>
          </cell>
          <cell r="AA108">
            <v>29348.922031846836</v>
          </cell>
          <cell r="AB108">
            <v>29348.922031846836</v>
          </cell>
          <cell r="AC108">
            <v>29348.922031846836</v>
          </cell>
          <cell r="AD108">
            <v>29348.922031846836</v>
          </cell>
          <cell r="AE108">
            <v>15834.360725686096</v>
          </cell>
          <cell r="AF108">
            <v>18266.432622208747</v>
          </cell>
          <cell r="AG108">
            <v>18682.123375700801</v>
          </cell>
          <cell r="AH108">
            <v>14973.653727255954</v>
          </cell>
          <cell r="AI108">
            <v>18787.60905744398</v>
          </cell>
          <cell r="AJ108">
            <v>19689.957328615281</v>
          </cell>
          <cell r="AK108">
            <v>22942.088966746844</v>
          </cell>
          <cell r="AL108">
            <v>22032.386673527868</v>
          </cell>
          <cell r="AM108">
            <v>25901.088831359684</v>
          </cell>
          <cell r="AN108">
            <v>23240.764743771531</v>
          </cell>
          <cell r="AO108">
            <v>18931.466781292089</v>
          </cell>
          <cell r="AP108">
            <v>20684.571762169566</v>
          </cell>
          <cell r="AQ108">
            <v>23889.700259616104</v>
          </cell>
          <cell r="AR108">
            <v>22746.954655483958</v>
          </cell>
          <cell r="AS108">
            <v>28913.686223932938</v>
          </cell>
          <cell r="AT108">
            <v>29582.759723433406</v>
          </cell>
          <cell r="AU108">
            <v>29407.328833003008</v>
          </cell>
          <cell r="AV108">
            <v>24510.860214782842</v>
          </cell>
          <cell r="AW108">
            <v>24956.227154941625</v>
          </cell>
          <cell r="AX108">
            <v>31730.945905792847</v>
          </cell>
          <cell r="AY108">
            <v>29348.922031846836</v>
          </cell>
          <cell r="AZ108">
            <v>29348.922031846836</v>
          </cell>
          <cell r="BA108">
            <v>29348.922031846836</v>
          </cell>
          <cell r="BB108">
            <v>29348.922031846836</v>
          </cell>
          <cell r="BC108">
            <v>29348.922031846836</v>
          </cell>
          <cell r="BD108">
            <v>29348.922031846836</v>
          </cell>
          <cell r="BE108">
            <v>29348.922031846836</v>
          </cell>
          <cell r="BF108">
            <v>29348.922031846836</v>
          </cell>
          <cell r="BG108">
            <v>29348.922031846836</v>
          </cell>
          <cell r="BH108">
            <v>29348.922031846836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2.7777729961141571</v>
          </cell>
          <cell r="CN108">
            <v>3.1884462377237335</v>
          </cell>
          <cell r="CO108">
            <v>3.2775016728850428</v>
          </cell>
          <cell r="CP108">
            <v>2.6571157684685969</v>
          </cell>
          <cell r="CQ108">
            <v>3.3145037544618421</v>
          </cell>
          <cell r="CR108">
            <v>3.4630447721138804</v>
          </cell>
          <cell r="CS108">
            <v>3.9586029018696807</v>
          </cell>
          <cell r="CT108">
            <v>3.8460327204891755</v>
          </cell>
          <cell r="CU108">
            <v>4.4947229630655388</v>
          </cell>
          <cell r="CV108">
            <v>4.0908801330936519</v>
          </cell>
          <cell r="CW108">
            <v>3.2797963697425119</v>
          </cell>
          <cell r="CX108">
            <v>3.6814177512479751</v>
          </cell>
          <cell r="CY108">
            <v>4.1950781877123697</v>
          </cell>
          <cell r="CZ108">
            <v>4.0327204736494453</v>
          </cell>
          <cell r="DA108">
            <v>5.001530921690815</v>
          </cell>
          <cell r="DB108">
            <v>5.117268215466436</v>
          </cell>
          <cell r="DC108">
            <v>5.086921928372087</v>
          </cell>
          <cell r="DD108">
            <v>4.2399237624707888</v>
          </cell>
          <cell r="DE108">
            <v>4.3169639746890143</v>
          </cell>
          <cell r="DF108">
            <v>5.48886454301205</v>
          </cell>
          <cell r="DG108">
            <v>5.0768186361195129</v>
          </cell>
          <cell r="DH108">
            <v>5.0768186361195129</v>
          </cell>
          <cell r="DI108">
            <v>5.0768186361195129</v>
          </cell>
          <cell r="DJ108">
            <v>5.0768186361195129</v>
          </cell>
          <cell r="DK108">
            <v>5.0768186361195129</v>
          </cell>
          <cell r="DL108">
            <v>5.0768186361195129</v>
          </cell>
          <cell r="DM108">
            <v>5.0768186361195129</v>
          </cell>
          <cell r="DN108">
            <v>5.0768186361195129</v>
          </cell>
          <cell r="DO108">
            <v>5.0768186361195129</v>
          </cell>
          <cell r="DP108">
            <v>5.0768186361195129</v>
          </cell>
          <cell r="DQ108">
            <v>15.617478558559766</v>
          </cell>
          <cell r="DR108">
            <v>15.695739288516711</v>
          </cell>
          <cell r="DS108">
            <v>15.616742497159208</v>
          </cell>
          <cell r="DT108">
            <v>15.439187606583193</v>
          </cell>
          <cell r="DU108">
            <v>15.529595179354732</v>
          </cell>
          <cell r="DV108">
            <v>15.577358111549925</v>
          </cell>
          <cell r="DW108">
            <v>15.878086239812761</v>
          </cell>
          <cell r="DX108">
            <v>15.694797107047838</v>
          </cell>
          <cell r="DY108">
            <v>15.787822251186409</v>
          </cell>
          <cell r="DZ108">
            <v>15.564701480748523</v>
          </cell>
          <cell r="EA108">
            <v>15.814101374099794</v>
          </cell>
          <cell r="EB108">
            <v>15.393542230617976</v>
          </cell>
          <cell r="EC108">
            <v>15.6019103004325</v>
          </cell>
          <cell r="ED108">
            <v>15.453692890659806</v>
          </cell>
          <cell r="EE108">
            <v>15.838266310053545</v>
          </cell>
          <cell r="EF108">
            <v>15.838266310053545</v>
          </cell>
          <cell r="EG108">
            <v>15.838266310053545</v>
          </cell>
          <cell r="EH108">
            <v>15.838266310053545</v>
          </cell>
          <cell r="EI108">
            <v>15.838266310053545</v>
          </cell>
          <cell r="EJ108">
            <v>15.838266310053545</v>
          </cell>
          <cell r="EK108">
            <v>15.838266310053545</v>
          </cell>
          <cell r="EL108">
            <v>15.838266310053545</v>
          </cell>
          <cell r="EM108">
            <v>15.838266310053545</v>
          </cell>
          <cell r="EN108">
            <v>15.838266310053545</v>
          </cell>
          <cell r="EO108">
            <v>15.838266310053545</v>
          </cell>
          <cell r="EP108">
            <v>15.838266310053545</v>
          </cell>
          <cell r="EQ108">
            <v>15.838266310053545</v>
          </cell>
          <cell r="ER108">
            <v>15.838266310053545</v>
          </cell>
          <cell r="ES108">
            <v>15.838266310053545</v>
          </cell>
          <cell r="ET108">
            <v>15.838266310053545</v>
          </cell>
        </row>
        <row r="109">
          <cell r="A109">
            <v>39250.190281688454</v>
          </cell>
          <cell r="B109">
            <v>41158.253916071742</v>
          </cell>
          <cell r="C109">
            <v>39198.256750095337</v>
          </cell>
          <cell r="D109">
            <v>17602.126575575534</v>
          </cell>
          <cell r="E109">
            <v>19529.423536507067</v>
          </cell>
          <cell r="F109">
            <v>17811.218177685507</v>
          </cell>
          <cell r="G109">
            <v>21029.677445255147</v>
          </cell>
          <cell r="H109">
            <v>16312.378365898656</v>
          </cell>
          <cell r="I109">
            <v>19090.28204887886</v>
          </cell>
          <cell r="J109">
            <v>21888.52668092159</v>
          </cell>
          <cell r="K109">
            <v>20135.326072692747</v>
          </cell>
          <cell r="L109">
            <v>23776.323243053987</v>
          </cell>
          <cell r="M109">
            <v>25518.677389771918</v>
          </cell>
          <cell r="N109">
            <v>28448.869470323389</v>
          </cell>
          <cell r="O109">
            <v>23758.305957248853</v>
          </cell>
          <cell r="P109">
            <v>21283.124129427048</v>
          </cell>
          <cell r="Q109">
            <v>28858.336095503491</v>
          </cell>
          <cell r="R109">
            <v>24748.522078383558</v>
          </cell>
          <cell r="S109">
            <v>26038.854309327166</v>
          </cell>
          <cell r="T109">
            <v>27792.805087129909</v>
          </cell>
          <cell r="U109">
            <v>26143.326326762133</v>
          </cell>
          <cell r="V109">
            <v>26143.326326762133</v>
          </cell>
          <cell r="W109">
            <v>26143.326326762133</v>
          </cell>
          <cell r="X109">
            <v>26143.326326762133</v>
          </cell>
          <cell r="Y109">
            <v>26143.326326762133</v>
          </cell>
          <cell r="Z109">
            <v>26143.326326762133</v>
          </cell>
          <cell r="AA109">
            <v>26143.326326762133</v>
          </cell>
          <cell r="AB109">
            <v>26143.326326762133</v>
          </cell>
          <cell r="AC109">
            <v>26143.326326762133</v>
          </cell>
          <cell r="AD109">
            <v>26143.326326762133</v>
          </cell>
          <cell r="AE109">
            <v>17741.748354284187</v>
          </cell>
          <cell r="AF109">
            <v>18604.225315599266</v>
          </cell>
          <cell r="AG109">
            <v>17718.273521625757</v>
          </cell>
          <cell r="AH109">
            <v>17602.126575575534</v>
          </cell>
          <cell r="AI109">
            <v>19529.423536507067</v>
          </cell>
          <cell r="AJ109">
            <v>17811.218177685507</v>
          </cell>
          <cell r="AK109">
            <v>21029.677445255147</v>
          </cell>
          <cell r="AL109">
            <v>16312.378365898656</v>
          </cell>
          <cell r="AM109">
            <v>19090.28204887886</v>
          </cell>
          <cell r="AN109">
            <v>21888.52668092159</v>
          </cell>
          <cell r="AO109">
            <v>20135.326072692747</v>
          </cell>
          <cell r="AP109">
            <v>23776.323243053987</v>
          </cell>
          <cell r="AQ109">
            <v>25518.677389771918</v>
          </cell>
          <cell r="AR109">
            <v>28448.869470323389</v>
          </cell>
          <cell r="AS109">
            <v>23758.305957248853</v>
          </cell>
          <cell r="AT109">
            <v>21283.124129427048</v>
          </cell>
          <cell r="AU109">
            <v>28858.336095503491</v>
          </cell>
          <cell r="AV109">
            <v>24748.522078383558</v>
          </cell>
          <cell r="AW109">
            <v>26038.854309327166</v>
          </cell>
          <cell r="AX109">
            <v>27792.805087129909</v>
          </cell>
          <cell r="AY109">
            <v>26143.326326762133</v>
          </cell>
          <cell r="AZ109">
            <v>26143.326326762133</v>
          </cell>
          <cell r="BA109">
            <v>26143.326326762133</v>
          </cell>
          <cell r="BB109">
            <v>26143.326326762133</v>
          </cell>
          <cell r="BC109">
            <v>26143.326326762133</v>
          </cell>
          <cell r="BD109">
            <v>26143.326326762133</v>
          </cell>
          <cell r="BE109">
            <v>26143.326326762133</v>
          </cell>
          <cell r="BF109">
            <v>26143.326326762133</v>
          </cell>
          <cell r="BG109">
            <v>26143.326326762133</v>
          </cell>
          <cell r="BH109">
            <v>26143.326326762133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3.1234280586952572</v>
          </cell>
          <cell r="CN109">
            <v>3.2932327461031599</v>
          </cell>
          <cell r="CO109">
            <v>3.0994302529912421</v>
          </cell>
          <cell r="CP109">
            <v>3.0825446275418678</v>
          </cell>
          <cell r="CQ109">
            <v>3.4197544619749092</v>
          </cell>
          <cell r="CR109">
            <v>3.1361685464989839</v>
          </cell>
          <cell r="CS109">
            <v>3.6482139750199227</v>
          </cell>
          <cell r="CT109">
            <v>2.8783132117625017</v>
          </cell>
          <cell r="CU109">
            <v>3.3065884728572477</v>
          </cell>
          <cell r="CV109">
            <v>3.8504613597973187</v>
          </cell>
          <cell r="CW109">
            <v>3.4979026478262942</v>
          </cell>
          <cell r="CX109">
            <v>4.2321728381607597</v>
          </cell>
          <cell r="CY109">
            <v>4.4702179753252214</v>
          </cell>
          <cell r="CZ109">
            <v>5.0423390064473557</v>
          </cell>
          <cell r="DA109">
            <v>4.1376299136837886</v>
          </cell>
          <cell r="DB109">
            <v>3.7065643995418895</v>
          </cell>
          <cell r="DC109">
            <v>5.0258261217258378</v>
          </cell>
          <cell r="DD109">
            <v>4.3100810914399545</v>
          </cell>
          <cell r="DE109">
            <v>4.534799017328675</v>
          </cell>
          <cell r="DF109">
            <v>4.8402584729996452</v>
          </cell>
          <cell r="DG109">
            <v>4.5529933509339271</v>
          </cell>
          <cell r="DH109">
            <v>4.5529933509339271</v>
          </cell>
          <cell r="DI109">
            <v>4.5529933509339271</v>
          </cell>
          <cell r="DJ109">
            <v>4.5529933509339271</v>
          </cell>
          <cell r="DK109">
            <v>4.5529933509339271</v>
          </cell>
          <cell r="DL109">
            <v>4.5529933509339271</v>
          </cell>
          <cell r="DM109">
            <v>4.5529933509339271</v>
          </cell>
          <cell r="DN109">
            <v>4.5529933509339271</v>
          </cell>
          <cell r="DO109">
            <v>4.5529933509339271</v>
          </cell>
          <cell r="DP109">
            <v>4.5529933509339271</v>
          </cell>
          <cell r="DQ109">
            <v>15.562237651815682</v>
          </cell>
          <cell r="DR109">
            <v>15.477339212366035</v>
          </cell>
          <cell r="DS109">
            <v>15.661980159383493</v>
          </cell>
          <cell r="DT109">
            <v>15.644543759647579</v>
          </cell>
          <cell r="DU109">
            <v>15.645939074857949</v>
          </cell>
          <cell r="DV109">
            <v>15.559705193629011</v>
          </cell>
          <cell r="DW109">
            <v>15.792811232849907</v>
          </cell>
          <cell r="DX109">
            <v>15.526957731760627</v>
          </cell>
          <cell r="DY109">
            <v>15.817554264463228</v>
          </cell>
          <cell r="DZ109">
            <v>15.574384637444298</v>
          </cell>
          <cell r="EA109">
            <v>15.770958332922273</v>
          </cell>
          <cell r="EB109">
            <v>15.391765439597357</v>
          </cell>
          <cell r="EC109">
            <v>15.639994518259627</v>
          </cell>
          <cell r="ED109">
            <v>15.457530332294617</v>
          </cell>
          <cell r="EE109">
            <v>15.731530019800738</v>
          </cell>
          <cell r="EF109">
            <v>15.731530019800738</v>
          </cell>
          <cell r="EG109">
            <v>15.731530019800738</v>
          </cell>
          <cell r="EH109">
            <v>15.731530019800738</v>
          </cell>
          <cell r="EI109">
            <v>15.731530019800738</v>
          </cell>
          <cell r="EJ109">
            <v>15.731530019800738</v>
          </cell>
          <cell r="EK109">
            <v>15.731530019800738</v>
          </cell>
          <cell r="EL109">
            <v>15.731530019800738</v>
          </cell>
          <cell r="EM109">
            <v>15.731530019800738</v>
          </cell>
          <cell r="EN109">
            <v>15.731530019800738</v>
          </cell>
          <cell r="EO109">
            <v>15.731530019800738</v>
          </cell>
          <cell r="EP109">
            <v>15.731530019800738</v>
          </cell>
          <cell r="EQ109">
            <v>15.731530019800738</v>
          </cell>
          <cell r="ER109">
            <v>15.731530019800738</v>
          </cell>
          <cell r="ES109">
            <v>15.731530019800738</v>
          </cell>
          <cell r="ET109">
            <v>15.731530019800738</v>
          </cell>
        </row>
        <row r="110">
          <cell r="A110">
            <v>37943.518991202072</v>
          </cell>
          <cell r="B110">
            <v>41676.738175362894</v>
          </cell>
          <cell r="C110">
            <v>37738.653809431198</v>
          </cell>
          <cell r="D110">
            <v>18626.877102219911</v>
          </cell>
          <cell r="E110">
            <v>17429.309590669902</v>
          </cell>
          <cell r="F110">
            <v>20481.796052157122</v>
          </cell>
          <cell r="G110">
            <v>21876.843386072396</v>
          </cell>
          <cell r="H110">
            <v>22506.815894273477</v>
          </cell>
          <cell r="I110">
            <v>20874.154082950074</v>
          </cell>
          <cell r="J110">
            <v>21792.165281748548</v>
          </cell>
          <cell r="K110">
            <v>19477.089138623855</v>
          </cell>
          <cell r="L110">
            <v>21580.179642484807</v>
          </cell>
          <cell r="M110">
            <v>22990.059265044536</v>
          </cell>
          <cell r="N110">
            <v>25113.589604705852</v>
          </cell>
          <cell r="O110">
            <v>27515.699946899324</v>
          </cell>
          <cell r="P110">
            <v>26769.092360041828</v>
          </cell>
          <cell r="Q110">
            <v>29805.34933982664</v>
          </cell>
          <cell r="R110">
            <v>28091.810345327216</v>
          </cell>
          <cell r="S110">
            <v>30269.465478387388</v>
          </cell>
          <cell r="T110">
            <v>31844.960450757011</v>
          </cell>
          <cell r="U110">
            <v>31775.715496822988</v>
          </cell>
          <cell r="V110">
            <v>31775.715496822988</v>
          </cell>
          <cell r="W110">
            <v>31775.715496822988</v>
          </cell>
          <cell r="X110">
            <v>31775.715496822988</v>
          </cell>
          <cell r="Y110">
            <v>31775.715496822988</v>
          </cell>
          <cell r="Z110">
            <v>31775.715496822988</v>
          </cell>
          <cell r="AA110">
            <v>31775.715496822988</v>
          </cell>
          <cell r="AB110">
            <v>31775.715496822988</v>
          </cell>
          <cell r="AC110">
            <v>31775.715496822988</v>
          </cell>
          <cell r="AD110">
            <v>31775.715496822988</v>
          </cell>
          <cell r="AE110">
            <v>17151.110880906319</v>
          </cell>
          <cell r="AF110">
            <v>18838.588950220743</v>
          </cell>
          <cell r="AG110">
            <v>17058.508361645941</v>
          </cell>
          <cell r="AH110">
            <v>18626.877102219911</v>
          </cell>
          <cell r="AI110">
            <v>17429.309590669902</v>
          </cell>
          <cell r="AJ110">
            <v>20481.796052157122</v>
          </cell>
          <cell r="AK110">
            <v>21876.843386072396</v>
          </cell>
          <cell r="AL110">
            <v>22506.815894273477</v>
          </cell>
          <cell r="AM110">
            <v>20874.154082950074</v>
          </cell>
          <cell r="AN110">
            <v>21792.165281748548</v>
          </cell>
          <cell r="AO110">
            <v>19477.089138623855</v>
          </cell>
          <cell r="AP110">
            <v>21580.179642484807</v>
          </cell>
          <cell r="AQ110">
            <v>22990.059265044536</v>
          </cell>
          <cell r="AR110">
            <v>25113.589604705852</v>
          </cell>
          <cell r="AS110">
            <v>27515.699946899324</v>
          </cell>
          <cell r="AT110">
            <v>26769.092360041828</v>
          </cell>
          <cell r="AU110">
            <v>29805.34933982664</v>
          </cell>
          <cell r="AV110">
            <v>28091.810345327216</v>
          </cell>
          <cell r="AW110">
            <v>30269.465478387388</v>
          </cell>
          <cell r="AX110">
            <v>31844.960450757011</v>
          </cell>
          <cell r="AY110">
            <v>31775.715496822988</v>
          </cell>
          <cell r="AZ110">
            <v>31775.715496822988</v>
          </cell>
          <cell r="BA110">
            <v>31775.715496822988</v>
          </cell>
          <cell r="BB110">
            <v>31775.715496822988</v>
          </cell>
          <cell r="BC110">
            <v>31775.715496822988</v>
          </cell>
          <cell r="BD110">
            <v>31775.715496822988</v>
          </cell>
          <cell r="BE110">
            <v>31775.715496822988</v>
          </cell>
          <cell r="BF110">
            <v>31775.715496822988</v>
          </cell>
          <cell r="BG110">
            <v>31775.715496822988</v>
          </cell>
          <cell r="BH110">
            <v>31775.715496822988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3.0134675915915845</v>
          </cell>
          <cell r="CN110">
            <v>3.3169843130548871</v>
          </cell>
          <cell r="CO110">
            <v>2.9637122710510977</v>
          </cell>
          <cell r="CP110">
            <v>3.2663307573564899</v>
          </cell>
          <cell r="CQ110">
            <v>3.0365676219439344</v>
          </cell>
          <cell r="CR110">
            <v>3.5909701628707746</v>
          </cell>
          <cell r="CS110">
            <v>3.8446636900269247</v>
          </cell>
          <cell r="CT110">
            <v>3.9649349343745084</v>
          </cell>
          <cell r="CU110">
            <v>3.716012406902617</v>
          </cell>
          <cell r="CV110">
            <v>3.8459040859549707</v>
          </cell>
          <cell r="CW110">
            <v>3.4440321741530808</v>
          </cell>
          <cell r="CX110">
            <v>3.7695952388065721</v>
          </cell>
          <cell r="CY110">
            <v>4.04311794429419</v>
          </cell>
          <cell r="CZ110">
            <v>4.4079978633705323</v>
          </cell>
          <cell r="DA110">
            <v>4.7630056112123045</v>
          </cell>
          <cell r="DB110">
            <v>4.6337668081857197</v>
          </cell>
          <cell r="DC110">
            <v>5.159347079074931</v>
          </cell>
          <cell r="DD110">
            <v>4.8627311157673514</v>
          </cell>
          <cell r="DE110">
            <v>5.2396862227814367</v>
          </cell>
          <cell r="DF110">
            <v>5.5124065754642659</v>
          </cell>
          <cell r="DG110">
            <v>5.5004201784337567</v>
          </cell>
          <cell r="DH110">
            <v>5.5004201784337567</v>
          </cell>
          <cell r="DI110">
            <v>5.5004201784337567</v>
          </cell>
          <cell r="DJ110">
            <v>5.5004201784337567</v>
          </cell>
          <cell r="DK110">
            <v>5.5004201784337567</v>
          </cell>
          <cell r="DL110">
            <v>5.5004201784337567</v>
          </cell>
          <cell r="DM110">
            <v>5.5004201784337567</v>
          </cell>
          <cell r="DN110">
            <v>5.5004201784337567</v>
          </cell>
          <cell r="DO110">
            <v>5.5004201784337567</v>
          </cell>
          <cell r="DP110">
            <v>5.5004201784337567</v>
          </cell>
          <cell r="DQ110">
            <v>15.59311439429738</v>
          </cell>
          <cell r="DR110">
            <v>15.560089405072851</v>
          </cell>
          <cell r="DS110">
            <v>15.76929036043034</v>
          </cell>
          <cell r="DT110">
            <v>15.623812711295551</v>
          </cell>
          <cell r="DU110">
            <v>15.725496372958652</v>
          </cell>
          <cell r="DV110">
            <v>15.626559728103391</v>
          </cell>
          <cell r="DW110">
            <v>15.589544900270953</v>
          </cell>
          <cell r="DX110">
            <v>15.55195994889813</v>
          </cell>
          <cell r="DY110">
            <v>15.390008691770719</v>
          </cell>
          <cell r="DZ110">
            <v>15.524194332819482</v>
          </cell>
          <cell r="EA110">
            <v>15.4940155470953</v>
          </cell>
          <cell r="EB110">
            <v>15.684384157154843</v>
          </cell>
          <cell r="EC110">
            <v>15.578685709314286</v>
          </cell>
          <cell r="ED110">
            <v>15.608981041741094</v>
          </cell>
          <cell r="EE110">
            <v>15.827291727121436</v>
          </cell>
          <cell r="EF110">
            <v>15.827291727121436</v>
          </cell>
          <cell r="EG110">
            <v>15.827291727121436</v>
          </cell>
          <cell r="EH110">
            <v>15.827291727121436</v>
          </cell>
          <cell r="EI110">
            <v>15.827291727121436</v>
          </cell>
          <cell r="EJ110">
            <v>15.827291727121436</v>
          </cell>
          <cell r="EK110">
            <v>15.827291727121436</v>
          </cell>
          <cell r="EL110">
            <v>15.827291727121436</v>
          </cell>
          <cell r="EM110">
            <v>15.827291727121436</v>
          </cell>
          <cell r="EN110">
            <v>15.827291727121436</v>
          </cell>
          <cell r="EO110">
            <v>15.827291727121436</v>
          </cell>
          <cell r="EP110">
            <v>15.827291727121436</v>
          </cell>
          <cell r="EQ110">
            <v>15.827291727121436</v>
          </cell>
          <cell r="ER110">
            <v>15.827291727121436</v>
          </cell>
          <cell r="ES110">
            <v>15.827291727121436</v>
          </cell>
          <cell r="ET110">
            <v>15.827291727121436</v>
          </cell>
        </row>
        <row r="111">
          <cell r="A111">
            <v>41233.611468599476</v>
          </cell>
          <cell r="B111">
            <v>39089.312818805585</v>
          </cell>
          <cell r="C111">
            <v>36714.845459488672</v>
          </cell>
          <cell r="D111">
            <v>18285.502846050636</v>
          </cell>
          <cell r="E111">
            <v>16876.524079359006</v>
          </cell>
          <cell r="F111">
            <v>19553.817034448421</v>
          </cell>
          <cell r="G111">
            <v>19905.04743805237</v>
          </cell>
          <cell r="H111">
            <v>19120.635084405116</v>
          </cell>
          <cell r="I111">
            <v>23356.562790712836</v>
          </cell>
          <cell r="J111">
            <v>23769.591370778158</v>
          </cell>
          <cell r="K111">
            <v>22979.868050637004</v>
          </cell>
          <cell r="L111">
            <v>23959.545689112052</v>
          </cell>
          <cell r="M111">
            <v>25259.270070870567</v>
          </cell>
          <cell r="N111">
            <v>24452.571189528226</v>
          </cell>
          <cell r="O111">
            <v>25915.675639049714</v>
          </cell>
          <cell r="P111">
            <v>25091.902333053702</v>
          </cell>
          <cell r="Q111">
            <v>27725.22350145446</v>
          </cell>
          <cell r="R111">
            <v>26919.930333394659</v>
          </cell>
          <cell r="S111">
            <v>29998.260523700235</v>
          </cell>
          <cell r="T111">
            <v>31909.585596230623</v>
          </cell>
          <cell r="U111">
            <v>28501.612558961438</v>
          </cell>
          <cell r="V111">
            <v>28501.612558961438</v>
          </cell>
          <cell r="W111">
            <v>28501.612558961438</v>
          </cell>
          <cell r="X111">
            <v>28501.612558961438</v>
          </cell>
          <cell r="Y111">
            <v>28501.612558961438</v>
          </cell>
          <cell r="Z111">
            <v>28501.612558961438</v>
          </cell>
          <cell r="AA111">
            <v>28501.612558961438</v>
          </cell>
          <cell r="AB111">
            <v>28501.612558961438</v>
          </cell>
          <cell r="AC111">
            <v>28501.612558961438</v>
          </cell>
          <cell r="AD111">
            <v>28501.612558961438</v>
          </cell>
          <cell r="AE111">
            <v>18638.288201000498</v>
          </cell>
          <cell r="AF111">
            <v>17669.029026253946</v>
          </cell>
          <cell r="AG111">
            <v>16595.729710706015</v>
          </cell>
          <cell r="AH111">
            <v>18285.502846050636</v>
          </cell>
          <cell r="AI111">
            <v>16876.524079359006</v>
          </cell>
          <cell r="AJ111">
            <v>19553.817034448421</v>
          </cell>
          <cell r="AK111">
            <v>19905.04743805237</v>
          </cell>
          <cell r="AL111">
            <v>19120.635084405116</v>
          </cell>
          <cell r="AM111">
            <v>23356.562790712836</v>
          </cell>
          <cell r="AN111">
            <v>23769.591370778158</v>
          </cell>
          <cell r="AO111">
            <v>22979.868050637004</v>
          </cell>
          <cell r="AP111">
            <v>23959.545689112052</v>
          </cell>
          <cell r="AQ111">
            <v>25259.270070870567</v>
          </cell>
          <cell r="AR111">
            <v>24452.571189528226</v>
          </cell>
          <cell r="AS111">
            <v>25915.675639049714</v>
          </cell>
          <cell r="AT111">
            <v>25091.902333053702</v>
          </cell>
          <cell r="AU111">
            <v>27725.22350145446</v>
          </cell>
          <cell r="AV111">
            <v>26919.930333394659</v>
          </cell>
          <cell r="AW111">
            <v>29998.260523700235</v>
          </cell>
          <cell r="AX111">
            <v>31909.585596230623</v>
          </cell>
          <cell r="AY111">
            <v>28501.612558961438</v>
          </cell>
          <cell r="AZ111">
            <v>28501.612558961438</v>
          </cell>
          <cell r="BA111">
            <v>28501.612558961438</v>
          </cell>
          <cell r="BB111">
            <v>28501.612558961438</v>
          </cell>
          <cell r="BC111">
            <v>28501.612558961438</v>
          </cell>
          <cell r="BD111">
            <v>28501.612558961438</v>
          </cell>
          <cell r="BE111">
            <v>28501.612558961438</v>
          </cell>
          <cell r="BF111">
            <v>28501.612558961438</v>
          </cell>
          <cell r="BG111">
            <v>28501.612558961438</v>
          </cell>
          <cell r="BH111">
            <v>28501.612558961438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3.3202923227151615</v>
          </cell>
          <cell r="CN111">
            <v>3.0399429826428253</v>
          </cell>
          <cell r="CO111">
            <v>2.9052358579084765</v>
          </cell>
          <cell r="CP111">
            <v>3.2458724575392797</v>
          </cell>
          <cell r="CQ111">
            <v>2.9529796970598778</v>
          </cell>
          <cell r="CR111">
            <v>3.4086025577247461</v>
          </cell>
          <cell r="CS111">
            <v>3.4793919582638915</v>
          </cell>
          <cell r="CT111">
            <v>3.4520973187275481</v>
          </cell>
          <cell r="CU111">
            <v>4.1087667803472838</v>
          </cell>
          <cell r="CV111">
            <v>4.1420884332527175</v>
          </cell>
          <cell r="CW111">
            <v>4.0881579493969422</v>
          </cell>
          <cell r="CX111">
            <v>4.2266015052128898</v>
          </cell>
          <cell r="CY111">
            <v>4.4008068610770001</v>
          </cell>
          <cell r="CZ111">
            <v>4.3000609971417116</v>
          </cell>
          <cell r="DA111">
            <v>4.4910787798088183</v>
          </cell>
          <cell r="DB111">
            <v>4.3483222927521181</v>
          </cell>
          <cell r="DC111">
            <v>4.8046658966983689</v>
          </cell>
          <cell r="DD111">
            <v>4.665111940669191</v>
          </cell>
          <cell r="DE111">
            <v>5.1985737568872752</v>
          </cell>
          <cell r="DF111">
            <v>5.5297984409014376</v>
          </cell>
          <cell r="DG111">
            <v>4.9392108906089822</v>
          </cell>
          <cell r="DH111">
            <v>4.9392108906089822</v>
          </cell>
          <cell r="DI111">
            <v>4.9392108906089822</v>
          </cell>
          <cell r="DJ111">
            <v>4.9392108906089822</v>
          </cell>
          <cell r="DK111">
            <v>4.9392108906089822</v>
          </cell>
          <cell r="DL111">
            <v>4.9392108906089822</v>
          </cell>
          <cell r="DM111">
            <v>4.9392108906089822</v>
          </cell>
          <cell r="DN111">
            <v>4.9392108906089822</v>
          </cell>
          <cell r="DO111">
            <v>4.9392108906089822</v>
          </cell>
          <cell r="DP111">
            <v>4.9392108906089822</v>
          </cell>
          <cell r="DQ111">
            <v>15.379309508704647</v>
          </cell>
          <cell r="DR111">
            <v>15.924081135226109</v>
          </cell>
          <cell r="DS111">
            <v>15.650279308064235</v>
          </cell>
          <cell r="DT111">
            <v>15.43414558850249</v>
          </cell>
          <cell r="DU111">
            <v>15.657761656218694</v>
          </cell>
          <cell r="DV111">
            <v>15.716734514217407</v>
          </cell>
          <cell r="DW111">
            <v>15.673536410028435</v>
          </cell>
          <cell r="DX111">
            <v>15.174920277282119</v>
          </cell>
          <cell r="DY111">
            <v>15.574157991718794</v>
          </cell>
          <cell r="DZ111">
            <v>15.722061271390777</v>
          </cell>
          <cell r="EA111">
            <v>15.400222639091565</v>
          </cell>
          <cell r="EB111">
            <v>15.530820884844163</v>
          </cell>
          <cell r="EC111">
            <v>15.725179911504844</v>
          </cell>
          <cell r="ED111">
            <v>15.579626840006672</v>
          </cell>
          <cell r="EE111">
            <v>15.809531417062365</v>
          </cell>
          <cell r="EF111">
            <v>15.809531417062365</v>
          </cell>
          <cell r="EG111">
            <v>15.809531417062365</v>
          </cell>
          <cell r="EH111">
            <v>15.809531417062365</v>
          </cell>
          <cell r="EI111">
            <v>15.809531417062365</v>
          </cell>
          <cell r="EJ111">
            <v>15.809531417062365</v>
          </cell>
          <cell r="EK111">
            <v>15.809531417062365</v>
          </cell>
          <cell r="EL111">
            <v>15.809531417062365</v>
          </cell>
          <cell r="EM111">
            <v>15.809531417062365</v>
          </cell>
          <cell r="EN111">
            <v>15.809531417062365</v>
          </cell>
          <cell r="EO111">
            <v>15.809531417062365</v>
          </cell>
          <cell r="EP111">
            <v>15.809531417062365</v>
          </cell>
          <cell r="EQ111">
            <v>15.809531417062365</v>
          </cell>
          <cell r="ER111">
            <v>15.809531417062365</v>
          </cell>
          <cell r="ES111">
            <v>15.809531417062365</v>
          </cell>
          <cell r="ET111">
            <v>15.809531417062365</v>
          </cell>
        </row>
        <row r="112">
          <cell r="A112">
            <v>34921.812625140701</v>
          </cell>
          <cell r="B112">
            <v>43366.331005863511</v>
          </cell>
          <cell r="C112">
            <v>36141.246557343839</v>
          </cell>
          <cell r="D112">
            <v>17361.192986384012</v>
          </cell>
          <cell r="E112">
            <v>17179.324836712105</v>
          </cell>
          <cell r="F112">
            <v>18955.628735011767</v>
          </cell>
          <cell r="G112">
            <v>19455.297567920006</v>
          </cell>
          <cell r="H112">
            <v>25207.99367488558</v>
          </cell>
          <cell r="I112">
            <v>22974.27407005171</v>
          </cell>
          <cell r="J112">
            <v>23196.16641921362</v>
          </cell>
          <cell r="K112">
            <v>20164.842370588536</v>
          </cell>
          <cell r="L112">
            <v>21338.82650427549</v>
          </cell>
          <cell r="M112">
            <v>24786.336653018818</v>
          </cell>
          <cell r="N112">
            <v>23973.985564960989</v>
          </cell>
          <cell r="O112">
            <v>27361.796224375179</v>
          </cell>
          <cell r="P112">
            <v>25573.097664196252</v>
          </cell>
          <cell r="Q112">
            <v>25517.413599619613</v>
          </cell>
          <cell r="R112">
            <v>30849.313943478221</v>
          </cell>
          <cell r="S112">
            <v>26090.090988729185</v>
          </cell>
          <cell r="T112">
            <v>28010.690417561458</v>
          </cell>
          <cell r="U112">
            <v>32484.159327962017</v>
          </cell>
          <cell r="V112">
            <v>32484.159327962017</v>
          </cell>
          <cell r="W112">
            <v>32484.159327962017</v>
          </cell>
          <cell r="X112">
            <v>32484.159327962017</v>
          </cell>
          <cell r="Y112">
            <v>32484.159327962017</v>
          </cell>
          <cell r="Z112">
            <v>32484.159327962017</v>
          </cell>
          <cell r="AA112">
            <v>32484.159327962017</v>
          </cell>
          <cell r="AB112">
            <v>32484.159327962017</v>
          </cell>
          <cell r="AC112">
            <v>32484.159327962017</v>
          </cell>
          <cell r="AD112">
            <v>32484.159327962017</v>
          </cell>
          <cell r="AE112">
            <v>15785.24861215165</v>
          </cell>
          <cell r="AF112">
            <v>19602.313421486037</v>
          </cell>
          <cell r="AG112">
            <v>16336.453327455072</v>
          </cell>
          <cell r="AH112">
            <v>17361.192986384012</v>
          </cell>
          <cell r="AI112">
            <v>17179.324836712105</v>
          </cell>
          <cell r="AJ112">
            <v>18955.628735011767</v>
          </cell>
          <cell r="AK112">
            <v>19455.297567920006</v>
          </cell>
          <cell r="AL112">
            <v>25207.99367488558</v>
          </cell>
          <cell r="AM112">
            <v>22974.27407005171</v>
          </cell>
          <cell r="AN112">
            <v>23196.16641921362</v>
          </cell>
          <cell r="AO112">
            <v>20164.842370588536</v>
          </cell>
          <cell r="AP112">
            <v>21338.82650427549</v>
          </cell>
          <cell r="AQ112">
            <v>24786.336653018818</v>
          </cell>
          <cell r="AR112">
            <v>23973.985564960989</v>
          </cell>
          <cell r="AS112">
            <v>27361.796224375179</v>
          </cell>
          <cell r="AT112">
            <v>25573.097664196252</v>
          </cell>
          <cell r="AU112">
            <v>25517.413599619613</v>
          </cell>
          <cell r="AV112">
            <v>30849.313943478221</v>
          </cell>
          <cell r="AW112">
            <v>26090.090988729185</v>
          </cell>
          <cell r="AX112">
            <v>28010.690417561458</v>
          </cell>
          <cell r="AY112">
            <v>32484.159327962017</v>
          </cell>
          <cell r="AZ112">
            <v>32484.159327962017</v>
          </cell>
          <cell r="BA112">
            <v>32484.159327962017</v>
          </cell>
          <cell r="BB112">
            <v>32484.159327962017</v>
          </cell>
          <cell r="BC112">
            <v>32484.159327962017</v>
          </cell>
          <cell r="BD112">
            <v>32484.159327962017</v>
          </cell>
          <cell r="BE112">
            <v>32484.159327962017</v>
          </cell>
          <cell r="BF112">
            <v>32484.159327962017</v>
          </cell>
          <cell r="BG112">
            <v>32484.159327962017</v>
          </cell>
          <cell r="BH112">
            <v>32484.159327962017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2.769518705004943</v>
          </cell>
          <cell r="CN112">
            <v>3.4484688564314756</v>
          </cell>
          <cell r="CO112">
            <v>2.8829976508124631</v>
          </cell>
          <cell r="CP112">
            <v>3.0564807635691054</v>
          </cell>
          <cell r="CQ112">
            <v>2.9871989075096992</v>
          </cell>
          <cell r="CR112">
            <v>3.3448627449520263</v>
          </cell>
          <cell r="CS112">
            <v>3.4065406242318121</v>
          </cell>
          <cell r="CT112">
            <v>4.4539974402031666</v>
          </cell>
          <cell r="CU112">
            <v>3.9775160071105309</v>
          </cell>
          <cell r="CV112">
            <v>4.0424896320148633</v>
          </cell>
          <cell r="CW112">
            <v>3.5734214951051206</v>
          </cell>
          <cell r="CX112">
            <v>3.732659169842151</v>
          </cell>
          <cell r="CY112">
            <v>4.3745925572684117</v>
          </cell>
          <cell r="CZ112">
            <v>4.212416624193664</v>
          </cell>
          <cell r="DA112">
            <v>4.8122884686351597</v>
          </cell>
          <cell r="DB112">
            <v>4.497698980999651</v>
          </cell>
          <cell r="DC112">
            <v>4.4879054798840272</v>
          </cell>
          <cell r="DD112">
            <v>5.425659797263406</v>
          </cell>
          <cell r="DE112">
            <v>4.5886257971198168</v>
          </cell>
          <cell r="DF112">
            <v>4.9264135069779575</v>
          </cell>
          <cell r="DG112">
            <v>5.7131901745543603</v>
          </cell>
          <cell r="DH112">
            <v>5.7131901745543603</v>
          </cell>
          <cell r="DI112">
            <v>5.7131901745543603</v>
          </cell>
          <cell r="DJ112">
            <v>5.7131901745543603</v>
          </cell>
          <cell r="DK112">
            <v>5.7131901745543603</v>
          </cell>
          <cell r="DL112">
            <v>5.7131901745543603</v>
          </cell>
          <cell r="DM112">
            <v>5.7131901745543603</v>
          </cell>
          <cell r="DN112">
            <v>5.7131901745543603</v>
          </cell>
          <cell r="DO112">
            <v>5.7131901745543603</v>
          </cell>
          <cell r="DP112">
            <v>5.7131901745543603</v>
          </cell>
          <cell r="DQ112">
            <v>15.61544119326364</v>
          </cell>
          <cell r="DR112">
            <v>15.573569173426899</v>
          </cell>
          <cell r="DS112">
            <v>15.524607300313292</v>
          </cell>
          <cell r="DT112">
            <v>15.561986470976731</v>
          </cell>
          <cell r="DU112">
            <v>15.756112949133943</v>
          </cell>
          <cell r="DV112">
            <v>15.526266209089542</v>
          </cell>
          <cell r="DW112">
            <v>15.647012907591233</v>
          </cell>
          <cell r="DX112">
            <v>15.50584554588322</v>
          </cell>
          <cell r="DY112">
            <v>15.824755077730988</v>
          </cell>
          <cell r="DZ112">
            <v>15.720792546073302</v>
          </cell>
          <cell r="EA112">
            <v>15.460293043163466</v>
          </cell>
          <cell r="EB112">
            <v>15.662436806506058</v>
          </cell>
          <cell r="EC112">
            <v>15.523222051680488</v>
          </cell>
          <cell r="ED112">
            <v>15.592510924852464</v>
          </cell>
          <cell r="EE112">
            <v>15.577583463844528</v>
          </cell>
          <cell r="EF112">
            <v>15.577583463844528</v>
          </cell>
          <cell r="EG112">
            <v>15.577583463844528</v>
          </cell>
          <cell r="EH112">
            <v>15.577583463844528</v>
          </cell>
          <cell r="EI112">
            <v>15.577583463844528</v>
          </cell>
          <cell r="EJ112">
            <v>15.577583463844528</v>
          </cell>
          <cell r="EK112">
            <v>15.577583463844528</v>
          </cell>
          <cell r="EL112">
            <v>15.577583463844528</v>
          </cell>
          <cell r="EM112">
            <v>15.577583463844528</v>
          </cell>
          <cell r="EN112">
            <v>15.577583463844528</v>
          </cell>
          <cell r="EO112">
            <v>15.577583463844528</v>
          </cell>
          <cell r="EP112">
            <v>15.577583463844528</v>
          </cell>
          <cell r="EQ112">
            <v>15.577583463844528</v>
          </cell>
          <cell r="ER112">
            <v>15.577583463844528</v>
          </cell>
          <cell r="ES112">
            <v>15.577583463844528</v>
          </cell>
          <cell r="ET112">
            <v>15.577583463844528</v>
          </cell>
        </row>
        <row r="113">
          <cell r="A113">
            <v>49645.864678256097</v>
          </cell>
          <cell r="B113">
            <v>42171.621135710237</v>
          </cell>
          <cell r="C113">
            <v>43769.853333197105</v>
          </cell>
          <cell r="D113">
            <v>19045.469104164658</v>
          </cell>
          <cell r="E113">
            <v>18523.839777697533</v>
          </cell>
          <cell r="F113">
            <v>17130.373295686502</v>
          </cell>
          <cell r="G113">
            <v>20243.646600560241</v>
          </cell>
          <cell r="H113">
            <v>22199.485082847947</v>
          </cell>
          <cell r="I113">
            <v>20670.881085857294</v>
          </cell>
          <cell r="J113">
            <v>23650.383290926493</v>
          </cell>
          <cell r="K113">
            <v>22596.207161279901</v>
          </cell>
          <cell r="L113">
            <v>23379.3451057231</v>
          </cell>
          <cell r="M113">
            <v>23498.701158114476</v>
          </cell>
          <cell r="N113">
            <v>21727.910002198954</v>
          </cell>
          <cell r="O113">
            <v>24078.388079695796</v>
          </cell>
          <cell r="P113">
            <v>24709.246037656692</v>
          </cell>
          <cell r="Q113">
            <v>24475.142862764413</v>
          </cell>
          <cell r="R113">
            <v>26682.945745237463</v>
          </cell>
          <cell r="S113">
            <v>28123.732357646368</v>
          </cell>
          <cell r="T113">
            <v>28918.567392536006</v>
          </cell>
          <cell r="U113">
            <v>31316.677580923875</v>
          </cell>
          <cell r="V113">
            <v>31316.677580923875</v>
          </cell>
          <cell r="W113">
            <v>31316.677580923875</v>
          </cell>
          <cell r="X113">
            <v>31316.677580923875</v>
          </cell>
          <cell r="Y113">
            <v>31316.677580923875</v>
          </cell>
          <cell r="Z113">
            <v>31316.677580923875</v>
          </cell>
          <cell r="AA113">
            <v>31316.677580923875</v>
          </cell>
          <cell r="AB113">
            <v>31316.677580923875</v>
          </cell>
          <cell r="AC113">
            <v>31316.677580923875</v>
          </cell>
          <cell r="AD113">
            <v>31316.677580923875</v>
          </cell>
          <cell r="AE113">
            <v>22440.768608538201</v>
          </cell>
          <cell r="AF113">
            <v>19062.284399447693</v>
          </cell>
          <cell r="AG113">
            <v>19784.712322880092</v>
          </cell>
          <cell r="AH113">
            <v>19045.469104164658</v>
          </cell>
          <cell r="AI113">
            <v>18523.839777697533</v>
          </cell>
          <cell r="AJ113">
            <v>17130.373295686502</v>
          </cell>
          <cell r="AK113">
            <v>20243.646600560241</v>
          </cell>
          <cell r="AL113">
            <v>22199.485082847947</v>
          </cell>
          <cell r="AM113">
            <v>20670.881085857294</v>
          </cell>
          <cell r="AN113">
            <v>23650.383290926493</v>
          </cell>
          <cell r="AO113">
            <v>22596.207161279901</v>
          </cell>
          <cell r="AP113">
            <v>23379.3451057231</v>
          </cell>
          <cell r="AQ113">
            <v>23498.701158114476</v>
          </cell>
          <cell r="AR113">
            <v>21727.910002198954</v>
          </cell>
          <cell r="AS113">
            <v>24078.388079695796</v>
          </cell>
          <cell r="AT113">
            <v>24709.246037656692</v>
          </cell>
          <cell r="AU113">
            <v>24475.142862764413</v>
          </cell>
          <cell r="AV113">
            <v>26682.945745237463</v>
          </cell>
          <cell r="AW113">
            <v>28123.732357646368</v>
          </cell>
          <cell r="AX113">
            <v>28918.567392536006</v>
          </cell>
          <cell r="AY113">
            <v>31316.677580923875</v>
          </cell>
          <cell r="AZ113">
            <v>31316.677580923875</v>
          </cell>
          <cell r="BA113">
            <v>31316.677580923875</v>
          </cell>
          <cell r="BB113">
            <v>31316.677580923875</v>
          </cell>
          <cell r="BC113">
            <v>31316.677580923875</v>
          </cell>
          <cell r="BD113">
            <v>31316.677580923875</v>
          </cell>
          <cell r="BE113">
            <v>31316.677580923875</v>
          </cell>
          <cell r="BF113">
            <v>31316.677580923875</v>
          </cell>
          <cell r="BG113">
            <v>31316.677580923875</v>
          </cell>
          <cell r="BH113">
            <v>31316.677580923875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3.9330275797747505</v>
          </cell>
          <cell r="CN113">
            <v>3.364444483700026</v>
          </cell>
          <cell r="CO113">
            <v>3.4765230049327034</v>
          </cell>
          <cell r="CP113">
            <v>3.4340930303357857</v>
          </cell>
          <cell r="CQ113">
            <v>3.2503739313321542</v>
          </cell>
          <cell r="CR113">
            <v>3.010561371341502</v>
          </cell>
          <cell r="CS113">
            <v>3.4904112325615197</v>
          </cell>
          <cell r="CT113">
            <v>3.9280575572705332</v>
          </cell>
          <cell r="CU113">
            <v>3.6374723592320151</v>
          </cell>
          <cell r="CV113">
            <v>4.202598512718807</v>
          </cell>
          <cell r="CW113">
            <v>3.9876651925747488</v>
          </cell>
          <cell r="CX113">
            <v>4.0713401001076654</v>
          </cell>
          <cell r="CY113">
            <v>4.1557987001385106</v>
          </cell>
          <cell r="CZ113">
            <v>3.7947450909394824</v>
          </cell>
          <cell r="DA113">
            <v>4.2717035969616157</v>
          </cell>
          <cell r="DB113">
            <v>4.3836229745907955</v>
          </cell>
          <cell r="DC113">
            <v>4.3420911506606563</v>
          </cell>
          <cell r="DD113">
            <v>4.7337734959749236</v>
          </cell>
          <cell r="DE113">
            <v>4.9893808619792601</v>
          </cell>
          <cell r="DF113">
            <v>5.1303911184088546</v>
          </cell>
          <cell r="DG113">
            <v>5.5558355411725637</v>
          </cell>
          <cell r="DH113">
            <v>5.5558355411725637</v>
          </cell>
          <cell r="DI113">
            <v>5.5558355411725637</v>
          </cell>
          <cell r="DJ113">
            <v>5.5558355411725637</v>
          </cell>
          <cell r="DK113">
            <v>5.5558355411725637</v>
          </cell>
          <cell r="DL113">
            <v>5.5558355411725637</v>
          </cell>
          <cell r="DM113">
            <v>5.5558355411725637</v>
          </cell>
          <cell r="DN113">
            <v>5.5558355411725637</v>
          </cell>
          <cell r="DO113">
            <v>5.5558355411725637</v>
          </cell>
          <cell r="DP113">
            <v>5.5558355411725637</v>
          </cell>
          <cell r="DQ113">
            <v>15.632119679957251</v>
          </cell>
          <cell r="DR113">
            <v>15.522751813512171</v>
          </cell>
          <cell r="DS113">
            <v>15.591638892840049</v>
          </cell>
          <cell r="DT113">
            <v>15.194511898114825</v>
          </cell>
          <cell r="DU113">
            <v>15.613663854821406</v>
          </cell>
          <cell r="DV113">
            <v>15.589295080973626</v>
          </cell>
          <cell r="DW113">
            <v>15.889831250710493</v>
          </cell>
          <cell r="DX113">
            <v>15.483608931269769</v>
          </cell>
          <cell r="DY113">
            <v>15.569204471457175</v>
          </cell>
          <cell r="DZ113">
            <v>15.417977821096711</v>
          </cell>
          <cell r="EA113">
            <v>15.524727852151155</v>
          </cell>
          <cell r="EB113">
            <v>15.732657728092642</v>
          </cell>
          <cell r="EC113">
            <v>15.491607707267105</v>
          </cell>
          <cell r="ED113">
            <v>15.687093369223382</v>
          </cell>
          <cell r="EE113">
            <v>15.443062708432409</v>
          </cell>
          <cell r="EF113">
            <v>15.443062708432409</v>
          </cell>
          <cell r="EG113">
            <v>15.443062708432409</v>
          </cell>
          <cell r="EH113">
            <v>15.443062708432409</v>
          </cell>
          <cell r="EI113">
            <v>15.443062708432409</v>
          </cell>
          <cell r="EJ113">
            <v>15.443062708432409</v>
          </cell>
          <cell r="EK113">
            <v>15.443062708432409</v>
          </cell>
          <cell r="EL113">
            <v>15.443062708432409</v>
          </cell>
          <cell r="EM113">
            <v>15.443062708432409</v>
          </cell>
          <cell r="EN113">
            <v>15.443062708432409</v>
          </cell>
          <cell r="EO113">
            <v>15.443062708432409</v>
          </cell>
          <cell r="EP113">
            <v>15.443062708432409</v>
          </cell>
          <cell r="EQ113">
            <v>15.443062708432409</v>
          </cell>
          <cell r="ER113">
            <v>15.443062708432409</v>
          </cell>
          <cell r="ES113">
            <v>15.443062708432409</v>
          </cell>
          <cell r="ET113">
            <v>15.443062708432409</v>
          </cell>
        </row>
        <row r="114">
          <cell r="A114">
            <v>38107.352839335661</v>
          </cell>
          <cell r="B114">
            <v>42247.66060054431</v>
          </cell>
          <cell r="C114">
            <v>40546.118485513711</v>
          </cell>
          <cell r="D114">
            <v>18477.635411804342</v>
          </cell>
          <cell r="E114">
            <v>18626.390919385529</v>
          </cell>
          <cell r="F114">
            <v>19070.706575695887</v>
          </cell>
          <cell r="G114">
            <v>20969.665771633991</v>
          </cell>
          <cell r="H114">
            <v>22105.39716388868</v>
          </cell>
          <cell r="I114">
            <v>24007.420872088907</v>
          </cell>
          <cell r="J114">
            <v>23146.344193048</v>
          </cell>
          <cell r="K114">
            <v>26140.854134373814</v>
          </cell>
          <cell r="L114">
            <v>26066.54215024352</v>
          </cell>
          <cell r="M114">
            <v>23929.488004776333</v>
          </cell>
          <cell r="N114">
            <v>24164.590711839224</v>
          </cell>
          <cell r="O114">
            <v>24399.138353075141</v>
          </cell>
          <cell r="P114">
            <v>26898.75774020992</v>
          </cell>
          <cell r="Q114">
            <v>25847.416558491288</v>
          </cell>
          <cell r="R114">
            <v>26821.590365161424</v>
          </cell>
          <cell r="S114">
            <v>27181.861475693808</v>
          </cell>
          <cell r="T114">
            <v>26551.962341776998</v>
          </cell>
          <cell r="U114">
            <v>29027.730801100399</v>
          </cell>
          <cell r="V114">
            <v>29027.730801100399</v>
          </cell>
          <cell r="W114">
            <v>29027.730801100399</v>
          </cell>
          <cell r="X114">
            <v>29027.730801100399</v>
          </cell>
          <cell r="Y114">
            <v>29027.730801100399</v>
          </cell>
          <cell r="Z114">
            <v>29027.730801100399</v>
          </cell>
          <cell r="AA114">
            <v>29027.730801100399</v>
          </cell>
          <cell r="AB114">
            <v>29027.730801100399</v>
          </cell>
          <cell r="AC114">
            <v>29027.730801100399</v>
          </cell>
          <cell r="AD114">
            <v>29027.730801100399</v>
          </cell>
          <cell r="AE114">
            <v>17225.166544958887</v>
          </cell>
          <cell r="AF114">
            <v>19096.655520718668</v>
          </cell>
          <cell r="AG114">
            <v>18327.529771201647</v>
          </cell>
          <cell r="AH114">
            <v>18477.635411804342</v>
          </cell>
          <cell r="AI114">
            <v>18626.390919385529</v>
          </cell>
          <cell r="AJ114">
            <v>19070.706575695887</v>
          </cell>
          <cell r="AK114">
            <v>20969.665771633991</v>
          </cell>
          <cell r="AL114">
            <v>22105.39716388868</v>
          </cell>
          <cell r="AM114">
            <v>24007.420872088907</v>
          </cell>
          <cell r="AN114">
            <v>23146.344193048</v>
          </cell>
          <cell r="AO114">
            <v>26140.854134373814</v>
          </cell>
          <cell r="AP114">
            <v>26066.54215024352</v>
          </cell>
          <cell r="AQ114">
            <v>23929.488004776333</v>
          </cell>
          <cell r="AR114">
            <v>24164.590711839224</v>
          </cell>
          <cell r="AS114">
            <v>24399.138353075141</v>
          </cell>
          <cell r="AT114">
            <v>26898.75774020992</v>
          </cell>
          <cell r="AU114">
            <v>25847.416558491288</v>
          </cell>
          <cell r="AV114">
            <v>26821.590365161424</v>
          </cell>
          <cell r="AW114">
            <v>27181.861475693808</v>
          </cell>
          <cell r="AX114">
            <v>26551.962341776998</v>
          </cell>
          <cell r="AY114">
            <v>29027.730801100399</v>
          </cell>
          <cell r="AZ114">
            <v>29027.730801100399</v>
          </cell>
          <cell r="BA114">
            <v>29027.730801100399</v>
          </cell>
          <cell r="BB114">
            <v>29027.730801100399</v>
          </cell>
          <cell r="BC114">
            <v>29027.730801100399</v>
          </cell>
          <cell r="BD114">
            <v>29027.730801100399</v>
          </cell>
          <cell r="BE114">
            <v>29027.730801100399</v>
          </cell>
          <cell r="BF114">
            <v>29027.730801100399</v>
          </cell>
          <cell r="BG114">
            <v>29027.730801100399</v>
          </cell>
          <cell r="BH114">
            <v>29027.730801100399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3.0230899391126673</v>
          </cell>
          <cell r="CN114">
            <v>3.3778866454554048</v>
          </cell>
          <cell r="CO114">
            <v>3.2800354138175312</v>
          </cell>
          <cell r="CP114">
            <v>3.2157651144834727</v>
          </cell>
          <cell r="CQ114">
            <v>3.2844187189536469</v>
          </cell>
          <cell r="CR114">
            <v>3.3401519515465101</v>
          </cell>
          <cell r="CS114">
            <v>3.6840095042071948</v>
          </cell>
          <cell r="CT114">
            <v>3.865942931486877</v>
          </cell>
          <cell r="CU114">
            <v>4.3121104627843092</v>
          </cell>
          <cell r="CV114">
            <v>4.0759119933423218</v>
          </cell>
          <cell r="CW114">
            <v>4.5841602823835599</v>
          </cell>
          <cell r="CX114">
            <v>4.5508881574967299</v>
          </cell>
          <cell r="CY114">
            <v>4.1522562083197094</v>
          </cell>
          <cell r="CZ114">
            <v>4.3285209567234295</v>
          </cell>
          <cell r="DA114">
            <v>4.2373386916179827</v>
          </cell>
          <cell r="DB114">
            <v>4.6714414779604239</v>
          </cell>
          <cell r="DC114">
            <v>4.4888576259029493</v>
          </cell>
          <cell r="DD114">
            <v>4.6580400086424563</v>
          </cell>
          <cell r="DE114">
            <v>4.7206074113941456</v>
          </cell>
          <cell r="DF114">
            <v>4.6112143691752614</v>
          </cell>
          <cell r="DG114">
            <v>5.041175023210255</v>
          </cell>
          <cell r="DH114">
            <v>5.041175023210255</v>
          </cell>
          <cell r="DI114">
            <v>5.041175023210255</v>
          </cell>
          <cell r="DJ114">
            <v>5.041175023210255</v>
          </cell>
          <cell r="DK114">
            <v>5.041175023210255</v>
          </cell>
          <cell r="DL114">
            <v>5.041175023210255</v>
          </cell>
          <cell r="DM114">
            <v>5.041175023210255</v>
          </cell>
          <cell r="DN114">
            <v>5.041175023210255</v>
          </cell>
          <cell r="DO114">
            <v>5.041175023210255</v>
          </cell>
          <cell r="DP114">
            <v>5.041175023210255</v>
          </cell>
          <cell r="DQ114">
            <v>15.610596462547917</v>
          </cell>
          <cell r="DR114">
            <v>15.488857282035529</v>
          </cell>
          <cell r="DS114">
            <v>15.30849640236617</v>
          </cell>
          <cell r="DT114">
            <v>15.742337160905794</v>
          </cell>
          <cell r="DU114">
            <v>15.53736364484431</v>
          </cell>
          <cell r="DV114">
            <v>15.64255516641952</v>
          </cell>
          <cell r="DW114">
            <v>15.594731510534114</v>
          </cell>
          <cell r="DX114">
            <v>15.665707701630872</v>
          </cell>
          <cell r="DY114">
            <v>15.253263194809813</v>
          </cell>
          <cell r="DZ114">
            <v>15.558393245087681</v>
          </cell>
          <cell r="EA114">
            <v>15.623096497206385</v>
          </cell>
          <cell r="EB114">
            <v>15.692581645986371</v>
          </cell>
          <cell r="EC114">
            <v>15.78906450368256</v>
          </cell>
          <cell r="ED114">
            <v>15.294914539294012</v>
          </cell>
          <cell r="EE114">
            <v>15.775693013215774</v>
          </cell>
          <cell r="EF114">
            <v>15.775693013215774</v>
          </cell>
          <cell r="EG114">
            <v>15.775693013215774</v>
          </cell>
          <cell r="EH114">
            <v>15.775693013215774</v>
          </cell>
          <cell r="EI114">
            <v>15.775693013215774</v>
          </cell>
          <cell r="EJ114">
            <v>15.775693013215774</v>
          </cell>
          <cell r="EK114">
            <v>15.775693013215774</v>
          </cell>
          <cell r="EL114">
            <v>15.775693013215774</v>
          </cell>
          <cell r="EM114">
            <v>15.775693013215774</v>
          </cell>
          <cell r="EN114">
            <v>15.775693013215774</v>
          </cell>
          <cell r="EO114">
            <v>15.775693013215774</v>
          </cell>
          <cell r="EP114">
            <v>15.775693013215774</v>
          </cell>
          <cell r="EQ114">
            <v>15.775693013215774</v>
          </cell>
          <cell r="ER114">
            <v>15.775693013215774</v>
          </cell>
          <cell r="ES114">
            <v>15.775693013215774</v>
          </cell>
          <cell r="ET114">
            <v>15.775693013215774</v>
          </cell>
        </row>
        <row r="115">
          <cell r="A115">
            <v>40711.33748431642</v>
          </cell>
          <cell r="B115">
            <v>38769.194351422964</v>
          </cell>
          <cell r="C115">
            <v>41400.081164479663</v>
          </cell>
          <cell r="D115">
            <v>19253.70214329008</v>
          </cell>
          <cell r="E115">
            <v>22215.44475316647</v>
          </cell>
          <cell r="F115">
            <v>23241.586766194487</v>
          </cell>
          <cell r="G115">
            <v>23074.397316919854</v>
          </cell>
          <cell r="H115">
            <v>25346.247628709458</v>
          </cell>
          <cell r="I115">
            <v>22600.964456347247</v>
          </cell>
          <cell r="J115">
            <v>23168.613457339117</v>
          </cell>
          <cell r="K115">
            <v>22751.425310075843</v>
          </cell>
          <cell r="L115">
            <v>21748.642101688336</v>
          </cell>
          <cell r="M115">
            <v>21324.117069296222</v>
          </cell>
          <cell r="N115">
            <v>29132.024056611481</v>
          </cell>
          <cell r="O115">
            <v>24261.453715212861</v>
          </cell>
          <cell r="P115">
            <v>27373.353548966177</v>
          </cell>
          <cell r="Q115">
            <v>26564.89902713025</v>
          </cell>
          <cell r="R115">
            <v>30373.615978042577</v>
          </cell>
          <cell r="S115">
            <v>30591.259451872855</v>
          </cell>
          <cell r="T115">
            <v>29262.098608181514</v>
          </cell>
          <cell r="U115">
            <v>32935.19709087738</v>
          </cell>
          <cell r="V115">
            <v>32935.19709087738</v>
          </cell>
          <cell r="W115">
            <v>32935.19709087738</v>
          </cell>
          <cell r="X115">
            <v>32935.19709087738</v>
          </cell>
          <cell r="Y115">
            <v>32935.19709087738</v>
          </cell>
          <cell r="Z115">
            <v>32935.19709087738</v>
          </cell>
          <cell r="AA115">
            <v>32935.19709087738</v>
          </cell>
          <cell r="AB115">
            <v>32935.19709087738</v>
          </cell>
          <cell r="AC115">
            <v>32935.19709087738</v>
          </cell>
          <cell r="AD115">
            <v>32935.19709087738</v>
          </cell>
          <cell r="AE115">
            <v>18402.211546731076</v>
          </cell>
          <cell r="AF115">
            <v>17524.330076997863</v>
          </cell>
          <cell r="AG115">
            <v>18713.535312714463</v>
          </cell>
          <cell r="AH115">
            <v>19253.70214329008</v>
          </cell>
          <cell r="AI115">
            <v>22215.44475316647</v>
          </cell>
          <cell r="AJ115">
            <v>23241.586766194487</v>
          </cell>
          <cell r="AK115">
            <v>23074.397316919854</v>
          </cell>
          <cell r="AL115">
            <v>25346.247628709458</v>
          </cell>
          <cell r="AM115">
            <v>22600.964456347247</v>
          </cell>
          <cell r="AN115">
            <v>23168.613457339117</v>
          </cell>
          <cell r="AO115">
            <v>22751.425310075843</v>
          </cell>
          <cell r="AP115">
            <v>21748.642101688336</v>
          </cell>
          <cell r="AQ115">
            <v>21324.117069296222</v>
          </cell>
          <cell r="AR115">
            <v>29132.024056611481</v>
          </cell>
          <cell r="AS115">
            <v>24261.453715212861</v>
          </cell>
          <cell r="AT115">
            <v>27373.353548966177</v>
          </cell>
          <cell r="AU115">
            <v>26564.89902713025</v>
          </cell>
          <cell r="AV115">
            <v>30373.615978042577</v>
          </cell>
          <cell r="AW115">
            <v>30591.259451872855</v>
          </cell>
          <cell r="AX115">
            <v>29262.098608181514</v>
          </cell>
          <cell r="AY115">
            <v>32935.19709087738</v>
          </cell>
          <cell r="AZ115">
            <v>32935.19709087738</v>
          </cell>
          <cell r="BA115">
            <v>32935.19709087738</v>
          </cell>
          <cell r="BB115">
            <v>32935.19709087738</v>
          </cell>
          <cell r="BC115">
            <v>32935.19709087738</v>
          </cell>
          <cell r="BD115">
            <v>32935.19709087738</v>
          </cell>
          <cell r="BE115">
            <v>32935.19709087738</v>
          </cell>
          <cell r="BF115">
            <v>32935.19709087738</v>
          </cell>
          <cell r="BG115">
            <v>32935.19709087738</v>
          </cell>
          <cell r="BH115">
            <v>32935.19709087738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3.2276455477575623</v>
          </cell>
          <cell r="CN115">
            <v>3.0830539084266917</v>
          </cell>
          <cell r="CO115">
            <v>3.2746942593153161</v>
          </cell>
          <cell r="CP115">
            <v>3.3253532753654347</v>
          </cell>
          <cell r="CQ115">
            <v>3.8493118050307236</v>
          </cell>
          <cell r="CR115">
            <v>3.998468515039415</v>
          </cell>
          <cell r="CS115">
            <v>4.0272360024434333</v>
          </cell>
          <cell r="CT115">
            <v>4.3845115692953911</v>
          </cell>
          <cell r="CU115">
            <v>3.9346416880709292</v>
          </cell>
          <cell r="CV115">
            <v>4.1082062194704312</v>
          </cell>
          <cell r="CW115">
            <v>4.0055872273116311</v>
          </cell>
          <cell r="CX115">
            <v>3.8350424936000009</v>
          </cell>
          <cell r="CY115">
            <v>3.7000805756181983</v>
          </cell>
          <cell r="CZ115">
            <v>5.1264766120198546</v>
          </cell>
          <cell r="DA115">
            <v>4.2873194723554304</v>
          </cell>
          <cell r="DB115">
            <v>4.8372332949102779</v>
          </cell>
          <cell r="DC115">
            <v>4.6943686976496624</v>
          </cell>
          <cell r="DD115">
            <v>5.3674193128359065</v>
          </cell>
          <cell r="DE115">
            <v>5.4058797906925378</v>
          </cell>
          <cell r="DF115">
            <v>5.170999505531511</v>
          </cell>
          <cell r="DG115">
            <v>5.8200845452654129</v>
          </cell>
          <cell r="DH115">
            <v>5.8200845452654129</v>
          </cell>
          <cell r="DI115">
            <v>5.8200845452654129</v>
          </cell>
          <cell r="DJ115">
            <v>5.8200845452654129</v>
          </cell>
          <cell r="DK115">
            <v>5.8200845452654129</v>
          </cell>
          <cell r="DL115">
            <v>5.8200845452654129</v>
          </cell>
          <cell r="DM115">
            <v>5.8200845452654129</v>
          </cell>
          <cell r="DN115">
            <v>5.8200845452654129</v>
          </cell>
          <cell r="DO115">
            <v>5.8200845452654129</v>
          </cell>
          <cell r="DP115">
            <v>5.8200845452654129</v>
          </cell>
          <cell r="DQ115">
            <v>15.620370077896945</v>
          </cell>
          <cell r="DR115">
            <v>15.572826376283682</v>
          </cell>
          <cell r="DS115">
            <v>15.656411164192541</v>
          </cell>
          <cell r="DT115">
            <v>15.862936812308877</v>
          </cell>
          <cell r="DU115">
            <v>15.811717855880552</v>
          </cell>
          <cell r="DV115">
            <v>15.924992266877229</v>
          </cell>
          <cell r="DW115">
            <v>15.697497454163361</v>
          </cell>
          <cell r="DX115">
            <v>15.837972651624447</v>
          </cell>
          <cell r="DY115">
            <v>15.737252709202398</v>
          </cell>
          <cell r="DZ115">
            <v>15.450941339541796</v>
          </cell>
          <cell r="EA115">
            <v>15.561431706540176</v>
          </cell>
          <cell r="EB115">
            <v>15.537069256984926</v>
          </cell>
          <cell r="EC115">
            <v>15.789450351701067</v>
          </cell>
          <cell r="ED115">
            <v>15.568931759393049</v>
          </cell>
          <cell r="EE115">
            <v>15.503798267112694</v>
          </cell>
          <cell r="EF115">
            <v>15.503798267112694</v>
          </cell>
          <cell r="EG115">
            <v>15.503798267112694</v>
          </cell>
          <cell r="EH115">
            <v>15.503798267112694</v>
          </cell>
          <cell r="EI115">
            <v>15.503798267112694</v>
          </cell>
          <cell r="EJ115">
            <v>15.503798267112694</v>
          </cell>
          <cell r="EK115">
            <v>15.503798267112694</v>
          </cell>
          <cell r="EL115">
            <v>15.503798267112694</v>
          </cell>
          <cell r="EM115">
            <v>15.503798267112694</v>
          </cell>
          <cell r="EN115">
            <v>15.503798267112694</v>
          </cell>
          <cell r="EO115">
            <v>15.503798267112694</v>
          </cell>
          <cell r="EP115">
            <v>15.503798267112694</v>
          </cell>
          <cell r="EQ115">
            <v>15.503798267112694</v>
          </cell>
          <cell r="ER115">
            <v>15.503798267112694</v>
          </cell>
          <cell r="ES115">
            <v>15.503798267112694</v>
          </cell>
          <cell r="ET115">
            <v>15.503798267112694</v>
          </cell>
        </row>
        <row r="116">
          <cell r="A116">
            <v>37544.874174091587</v>
          </cell>
          <cell r="B116">
            <v>36359.692902157934</v>
          </cell>
          <cell r="C116">
            <v>40580.76281199637</v>
          </cell>
          <cell r="D116">
            <v>18516.823939078553</v>
          </cell>
          <cell r="E116">
            <v>19657.848258930146</v>
          </cell>
          <cell r="F116">
            <v>18517.249153024204</v>
          </cell>
          <cell r="G116">
            <v>19154.98425120084</v>
          </cell>
          <cell r="H116">
            <v>21433.933780828578</v>
          </cell>
          <cell r="I116">
            <v>22070.057790068004</v>
          </cell>
          <cell r="J116">
            <v>22380.81730923237</v>
          </cell>
          <cell r="K116">
            <v>20107.997190824826</v>
          </cell>
          <cell r="L116">
            <v>26701.86902114339</v>
          </cell>
          <cell r="M116">
            <v>27249.095264271295</v>
          </cell>
          <cell r="N116">
            <v>23019.463017838094</v>
          </cell>
          <cell r="O116">
            <v>25167.992634375736</v>
          </cell>
          <cell r="P116">
            <v>24228.097642757573</v>
          </cell>
          <cell r="Q116">
            <v>28253.495734414704</v>
          </cell>
          <cell r="R116">
            <v>26483.752108645444</v>
          </cell>
          <cell r="S116">
            <v>22321.34227957188</v>
          </cell>
          <cell r="T116">
            <v>28691.616826698279</v>
          </cell>
          <cell r="U116">
            <v>33295.799069860295</v>
          </cell>
          <cell r="V116">
            <v>33295.799069860295</v>
          </cell>
          <cell r="W116">
            <v>33295.799069860295</v>
          </cell>
          <cell r="X116">
            <v>33295.799069860295</v>
          </cell>
          <cell r="Y116">
            <v>33295.799069860295</v>
          </cell>
          <cell r="Z116">
            <v>33295.799069860295</v>
          </cell>
          <cell r="AA116">
            <v>33295.799069860295</v>
          </cell>
          <cell r="AB116">
            <v>33295.799069860295</v>
          </cell>
          <cell r="AC116">
            <v>33295.799069860295</v>
          </cell>
          <cell r="AD116">
            <v>33295.799069860295</v>
          </cell>
          <cell r="AE116">
            <v>16970.916696441087</v>
          </cell>
          <cell r="AF116">
            <v>16435.194761593117</v>
          </cell>
          <cell r="AG116">
            <v>18343.189591394817</v>
          </cell>
          <cell r="AH116">
            <v>18516.823939078553</v>
          </cell>
          <cell r="AI116">
            <v>19657.848258930146</v>
          </cell>
          <cell r="AJ116">
            <v>18517.249153024204</v>
          </cell>
          <cell r="AK116">
            <v>19154.98425120084</v>
          </cell>
          <cell r="AL116">
            <v>21433.933780828578</v>
          </cell>
          <cell r="AM116">
            <v>22070.057790068004</v>
          </cell>
          <cell r="AN116">
            <v>22380.81730923237</v>
          </cell>
          <cell r="AO116">
            <v>20107.997190824826</v>
          </cell>
          <cell r="AP116">
            <v>26701.86902114339</v>
          </cell>
          <cell r="AQ116">
            <v>27249.095264271295</v>
          </cell>
          <cell r="AR116">
            <v>23019.463017838094</v>
          </cell>
          <cell r="AS116">
            <v>25167.992634375736</v>
          </cell>
          <cell r="AT116">
            <v>24228.097642757573</v>
          </cell>
          <cell r="AU116">
            <v>28253.495734414704</v>
          </cell>
          <cell r="AV116">
            <v>26483.752108645444</v>
          </cell>
          <cell r="AW116">
            <v>22321.34227957188</v>
          </cell>
          <cell r="AX116">
            <v>28691.616826698279</v>
          </cell>
          <cell r="AY116">
            <v>33295.799069860295</v>
          </cell>
          <cell r="AZ116">
            <v>33295.799069860295</v>
          </cell>
          <cell r="BA116">
            <v>33295.799069860295</v>
          </cell>
          <cell r="BB116">
            <v>33295.799069860295</v>
          </cell>
          <cell r="BC116">
            <v>33295.799069860295</v>
          </cell>
          <cell r="BD116">
            <v>33295.799069860295</v>
          </cell>
          <cell r="BE116">
            <v>33295.799069860295</v>
          </cell>
          <cell r="BF116">
            <v>33295.799069860295</v>
          </cell>
          <cell r="BG116">
            <v>33295.799069860295</v>
          </cell>
          <cell r="BH116">
            <v>33295.799069860295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2.9493916245559189</v>
          </cell>
          <cell r="CN116">
            <v>2.905727047010604</v>
          </cell>
          <cell r="CO116">
            <v>3.1706048156122288</v>
          </cell>
          <cell r="CP116">
            <v>3.2048541875426309</v>
          </cell>
          <cell r="CQ116">
            <v>3.4350773772401411</v>
          </cell>
          <cell r="CR116">
            <v>3.233483346267874</v>
          </cell>
          <cell r="CS116">
            <v>3.368777470741867</v>
          </cell>
          <cell r="CT116">
            <v>3.7783117157002315</v>
          </cell>
          <cell r="CU116">
            <v>3.8571556116455468</v>
          </cell>
          <cell r="CV116">
            <v>3.928624575549188</v>
          </cell>
          <cell r="CW116">
            <v>3.525312039208778</v>
          </cell>
          <cell r="CX116">
            <v>4.5785757181756397</v>
          </cell>
          <cell r="CY116">
            <v>4.6929276466984176</v>
          </cell>
          <cell r="CZ116">
            <v>4.0982725222775391</v>
          </cell>
          <cell r="DA116">
            <v>4.3585526136018702</v>
          </cell>
          <cell r="DB116">
            <v>4.1957831058488635</v>
          </cell>
          <cell r="DC116">
            <v>4.892895093604948</v>
          </cell>
          <cell r="DD116">
            <v>4.5864137298522287</v>
          </cell>
          <cell r="DE116">
            <v>3.8655742690757147</v>
          </cell>
          <cell r="DF116">
            <v>4.9687682019448829</v>
          </cell>
          <cell r="DG116">
            <v>5.7661131011174867</v>
          </cell>
          <cell r="DH116">
            <v>5.7661131011174867</v>
          </cell>
          <cell r="DI116">
            <v>5.7661131011174867</v>
          </cell>
          <cell r="DJ116">
            <v>5.7661131011174867</v>
          </cell>
          <cell r="DK116">
            <v>5.7661131011174867</v>
          </cell>
          <cell r="DL116">
            <v>5.7661131011174867</v>
          </cell>
          <cell r="DM116">
            <v>5.7661131011174867</v>
          </cell>
          <cell r="DN116">
            <v>5.7661131011174867</v>
          </cell>
          <cell r="DO116">
            <v>5.7661131011174867</v>
          </cell>
          <cell r="DP116">
            <v>5.7661131011174867</v>
          </cell>
          <cell r="DQ116">
            <v>15.764492512597778</v>
          </cell>
          <cell r="DR116">
            <v>15.496269995491922</v>
          </cell>
          <cell r="DS116">
            <v>15.850387188452824</v>
          </cell>
          <cell r="DT116">
            <v>15.829432954491114</v>
          </cell>
          <cell r="DU116">
            <v>15.678575066302432</v>
          </cell>
          <cell r="DV116">
            <v>15.689639941673429</v>
          </cell>
          <cell r="DW116">
            <v>15.578176167226216</v>
          </cell>
          <cell r="DX116">
            <v>15.542154980180696</v>
          </cell>
          <cell r="DY116">
            <v>15.676295654510783</v>
          </cell>
          <cell r="DZ116">
            <v>15.607830811361099</v>
          </cell>
          <cell r="EA116">
            <v>15.627099856640854</v>
          </cell>
          <cell r="EB116">
            <v>15.977852074602909</v>
          </cell>
          <cell r="EC116">
            <v>15.907992012421721</v>
          </cell>
          <cell r="ED116">
            <v>15.388684286820286</v>
          </cell>
          <cell r="EE116">
            <v>15.820252866182392</v>
          </cell>
          <cell r="EF116">
            <v>15.820252866182392</v>
          </cell>
          <cell r="EG116">
            <v>15.820252866182392</v>
          </cell>
          <cell r="EH116">
            <v>15.820252866182392</v>
          </cell>
          <cell r="EI116">
            <v>15.820252866182392</v>
          </cell>
          <cell r="EJ116">
            <v>15.820252866182392</v>
          </cell>
          <cell r="EK116">
            <v>15.820252866182392</v>
          </cell>
          <cell r="EL116">
            <v>15.820252866182392</v>
          </cell>
          <cell r="EM116">
            <v>15.820252866182392</v>
          </cell>
          <cell r="EN116">
            <v>15.820252866182392</v>
          </cell>
          <cell r="EO116">
            <v>15.820252866182392</v>
          </cell>
          <cell r="EP116">
            <v>15.820252866182392</v>
          </cell>
          <cell r="EQ116">
            <v>15.820252866182392</v>
          </cell>
          <cell r="ER116">
            <v>15.820252866182392</v>
          </cell>
          <cell r="ES116">
            <v>15.820252866182392</v>
          </cell>
          <cell r="ET116">
            <v>15.820252866182392</v>
          </cell>
        </row>
        <row r="117">
          <cell r="A117">
            <v>35644.039648788821</v>
          </cell>
          <cell r="B117">
            <v>33056.833766828066</v>
          </cell>
          <cell r="C117">
            <v>43555.416839933117</v>
          </cell>
          <cell r="D117">
            <v>15691.37079318728</v>
          </cell>
          <cell r="E117">
            <v>21222.12115085615</v>
          </cell>
          <cell r="F117">
            <v>21189.681745182937</v>
          </cell>
          <cell r="G117">
            <v>21397.521530298236</v>
          </cell>
          <cell r="H117">
            <v>19881.584947049916</v>
          </cell>
          <cell r="I117">
            <v>19426.257507085436</v>
          </cell>
          <cell r="J117">
            <v>22529.307839702444</v>
          </cell>
          <cell r="K117">
            <v>20648.622549419124</v>
          </cell>
          <cell r="L117">
            <v>22330.71942885948</v>
          </cell>
          <cell r="M117">
            <v>24659.291677583602</v>
          </cell>
          <cell r="N117">
            <v>25210.903647830612</v>
          </cell>
          <cell r="O117">
            <v>22327.489197668998</v>
          </cell>
          <cell r="P117">
            <v>26111.162370598609</v>
          </cell>
          <cell r="Q117">
            <v>28174.27859174223</v>
          </cell>
          <cell r="R117">
            <v>29356.520734870894</v>
          </cell>
          <cell r="S117">
            <v>27248.332590642927</v>
          </cell>
          <cell r="T117">
            <v>28387.767365685741</v>
          </cell>
          <cell r="U117">
            <v>29952.756443145863</v>
          </cell>
          <cell r="V117">
            <v>29952.756443145863</v>
          </cell>
          <cell r="W117">
            <v>29952.756443145863</v>
          </cell>
          <cell r="X117">
            <v>29952.756443145863</v>
          </cell>
          <cell r="Y117">
            <v>29952.756443145863</v>
          </cell>
          <cell r="Z117">
            <v>29952.756443145863</v>
          </cell>
          <cell r="AA117">
            <v>29952.756443145863</v>
          </cell>
          <cell r="AB117">
            <v>29952.756443145863</v>
          </cell>
          <cell r="AC117">
            <v>29952.756443145863</v>
          </cell>
          <cell r="AD117">
            <v>29952.756443145863</v>
          </cell>
          <cell r="AE117">
            <v>16111.707414421622</v>
          </cell>
          <cell r="AF117">
            <v>14942.246696676104</v>
          </cell>
          <cell r="AG117">
            <v>19687.783409308944</v>
          </cell>
          <cell r="AH117">
            <v>15691.37079318728</v>
          </cell>
          <cell r="AI117">
            <v>21222.12115085615</v>
          </cell>
          <cell r="AJ117">
            <v>21189.681745182937</v>
          </cell>
          <cell r="AK117">
            <v>21397.521530298236</v>
          </cell>
          <cell r="AL117">
            <v>19881.584947049916</v>
          </cell>
          <cell r="AM117">
            <v>19426.257507085436</v>
          </cell>
          <cell r="AN117">
            <v>22529.307839702444</v>
          </cell>
          <cell r="AO117">
            <v>20648.622549419124</v>
          </cell>
          <cell r="AP117">
            <v>22330.71942885948</v>
          </cell>
          <cell r="AQ117">
            <v>24659.291677583602</v>
          </cell>
          <cell r="AR117">
            <v>25210.903647830612</v>
          </cell>
          <cell r="AS117">
            <v>22327.489197668998</v>
          </cell>
          <cell r="AT117">
            <v>26111.162370598609</v>
          </cell>
          <cell r="AU117">
            <v>28174.27859174223</v>
          </cell>
          <cell r="AV117">
            <v>29356.520734870894</v>
          </cell>
          <cell r="AW117">
            <v>27248.332590642927</v>
          </cell>
          <cell r="AX117">
            <v>28387.767365685741</v>
          </cell>
          <cell r="AY117">
            <v>29952.756443145863</v>
          </cell>
          <cell r="AZ117">
            <v>29952.756443145863</v>
          </cell>
          <cell r="BA117">
            <v>29952.756443145863</v>
          </cell>
          <cell r="BB117">
            <v>29952.756443145863</v>
          </cell>
          <cell r="BC117">
            <v>29952.756443145863</v>
          </cell>
          <cell r="BD117">
            <v>29952.756443145863</v>
          </cell>
          <cell r="BE117">
            <v>29952.756443145863</v>
          </cell>
          <cell r="BF117">
            <v>29952.756443145863</v>
          </cell>
          <cell r="BG117">
            <v>29952.756443145863</v>
          </cell>
          <cell r="BH117">
            <v>29952.756443145863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2.8568291366389951</v>
          </cell>
          <cell r="CN117">
            <v>2.6560982800173019</v>
          </cell>
          <cell r="CO117">
            <v>3.4445542302983565</v>
          </cell>
          <cell r="CP117">
            <v>2.7867724352166956</v>
          </cell>
          <cell r="CQ117">
            <v>3.7566190512829132</v>
          </cell>
          <cell r="CR117">
            <v>3.7047902199487446</v>
          </cell>
          <cell r="CS117">
            <v>3.7948905964586075</v>
          </cell>
          <cell r="CT117">
            <v>3.4877047363998717</v>
          </cell>
          <cell r="CU117">
            <v>3.4303132119926953</v>
          </cell>
          <cell r="CV117">
            <v>3.9381858826763865</v>
          </cell>
          <cell r="CW117">
            <v>3.5933888576906567</v>
          </cell>
          <cell r="CX117">
            <v>3.8885756562530793</v>
          </cell>
          <cell r="CY117">
            <v>4.2970962495963851</v>
          </cell>
          <cell r="CZ117">
            <v>4.4171946072605577</v>
          </cell>
          <cell r="DA117">
            <v>3.9186737950776034</v>
          </cell>
          <cell r="DB117">
            <v>4.5827422346872551</v>
          </cell>
          <cell r="DC117">
            <v>4.9448375603380708</v>
          </cell>
          <cell r="DD117">
            <v>5.1523316168663058</v>
          </cell>
          <cell r="DE117">
            <v>4.7823257661080438</v>
          </cell>
          <cell r="DF117">
            <v>4.9823067471592664</v>
          </cell>
          <cell r="DG117">
            <v>5.2569763095597679</v>
          </cell>
          <cell r="DH117">
            <v>5.2569763095597679</v>
          </cell>
          <cell r="DI117">
            <v>5.2569763095597679</v>
          </cell>
          <cell r="DJ117">
            <v>5.2569763095597679</v>
          </cell>
          <cell r="DK117">
            <v>5.2569763095597679</v>
          </cell>
          <cell r="DL117">
            <v>5.2569763095597679</v>
          </cell>
          <cell r="DM117">
            <v>5.2569763095597679</v>
          </cell>
          <cell r="DN117">
            <v>5.2569763095597679</v>
          </cell>
          <cell r="DO117">
            <v>5.2569763095597679</v>
          </cell>
          <cell r="DP117">
            <v>5.2569763095597679</v>
          </cell>
          <cell r="DQ117">
            <v>15.451279036250716</v>
          </cell>
          <cell r="DR117">
            <v>15.41270610754945</v>
          </cell>
          <cell r="DS117">
            <v>15.659249070255354</v>
          </cell>
          <cell r="DT117">
            <v>15.426468420731863</v>
          </cell>
          <cell r="DU117">
            <v>15.477427143889477</v>
          </cell>
          <cell r="DV117">
            <v>15.669962168693445</v>
          </cell>
          <cell r="DW117">
            <v>15.44796751533724</v>
          </cell>
          <cell r="DX117">
            <v>15.617748594615303</v>
          </cell>
          <cell r="DY117">
            <v>15.515383003806221</v>
          </cell>
          <cell r="DZ117">
            <v>15.673239635334399</v>
          </cell>
          <cell r="EA117">
            <v>15.743235944940865</v>
          </cell>
          <cell r="EB117">
            <v>15.733280933179362</v>
          </cell>
          <cell r="EC117">
            <v>15.722175930455863</v>
          </cell>
          <cell r="ED117">
            <v>15.636840809466234</v>
          </cell>
          <cell r="EE117">
            <v>15.610179994600321</v>
          </cell>
          <cell r="EF117">
            <v>15.610179994600321</v>
          </cell>
          <cell r="EG117">
            <v>15.610179994600321</v>
          </cell>
          <cell r="EH117">
            <v>15.610179994600321</v>
          </cell>
          <cell r="EI117">
            <v>15.610179994600321</v>
          </cell>
          <cell r="EJ117">
            <v>15.610179994600321</v>
          </cell>
          <cell r="EK117">
            <v>15.610179994600321</v>
          </cell>
          <cell r="EL117">
            <v>15.610179994600321</v>
          </cell>
          <cell r="EM117">
            <v>15.610179994600321</v>
          </cell>
          <cell r="EN117">
            <v>15.610179994600321</v>
          </cell>
          <cell r="EO117">
            <v>15.610179994600321</v>
          </cell>
          <cell r="EP117">
            <v>15.610179994600321</v>
          </cell>
          <cell r="EQ117">
            <v>15.610179994600321</v>
          </cell>
          <cell r="ER117">
            <v>15.610179994600321</v>
          </cell>
          <cell r="ES117">
            <v>15.610179994600321</v>
          </cell>
          <cell r="ET117">
            <v>15.610179994600321</v>
          </cell>
        </row>
        <row r="118">
          <cell r="A118">
            <v>39400.993971365897</v>
          </cell>
          <cell r="B118">
            <v>38738.603188964225</v>
          </cell>
          <cell r="C118">
            <v>35001.698814748124</v>
          </cell>
          <cell r="D118">
            <v>21123.652454112445</v>
          </cell>
          <cell r="E118">
            <v>18281.036428047195</v>
          </cell>
          <cell r="F118">
            <v>17162.746311415769</v>
          </cell>
          <cell r="G118">
            <v>20715.193179715483</v>
          </cell>
          <cell r="H118">
            <v>20588.419164524996</v>
          </cell>
          <cell r="I118">
            <v>20900.023504420937</v>
          </cell>
          <cell r="J118">
            <v>25416.430360609244</v>
          </cell>
          <cell r="K118">
            <v>23639.954948608854</v>
          </cell>
          <cell r="L118">
            <v>24781.396310559321</v>
          </cell>
          <cell r="M118">
            <v>25757.209839845862</v>
          </cell>
          <cell r="N118">
            <v>24202.864261515282</v>
          </cell>
          <cell r="O118">
            <v>26074.3435156419</v>
          </cell>
          <cell r="P118">
            <v>29461.569469556598</v>
          </cell>
          <cell r="Q118">
            <v>26366.446942470804</v>
          </cell>
          <cell r="R118">
            <v>24245.38675214905</v>
          </cell>
          <cell r="S118">
            <v>30038.666519461029</v>
          </cell>
          <cell r="T118">
            <v>26784.0542225401</v>
          </cell>
          <cell r="U118">
            <v>25217.541071390177</v>
          </cell>
          <cell r="V118">
            <v>25217.541071390177</v>
          </cell>
          <cell r="W118">
            <v>25217.541071390177</v>
          </cell>
          <cell r="X118">
            <v>25217.541071390177</v>
          </cell>
          <cell r="Y118">
            <v>25217.541071390177</v>
          </cell>
          <cell r="Z118">
            <v>25217.541071390177</v>
          </cell>
          <cell r="AA118">
            <v>25217.541071390177</v>
          </cell>
          <cell r="AB118">
            <v>25217.541071390177</v>
          </cell>
          <cell r="AC118">
            <v>25217.541071390177</v>
          </cell>
          <cell r="AD118">
            <v>25217.541071390177</v>
          </cell>
          <cell r="AE118">
            <v>17809.914166830651</v>
          </cell>
          <cell r="AF118">
            <v>17510.502355340646</v>
          </cell>
          <cell r="AG118">
            <v>15821.358517933657</v>
          </cell>
          <cell r="AH118">
            <v>21123.652454112445</v>
          </cell>
          <cell r="AI118">
            <v>18281.036428047195</v>
          </cell>
          <cell r="AJ118">
            <v>17162.746311415769</v>
          </cell>
          <cell r="AK118">
            <v>20715.193179715483</v>
          </cell>
          <cell r="AL118">
            <v>20588.419164524996</v>
          </cell>
          <cell r="AM118">
            <v>20900.023504420937</v>
          </cell>
          <cell r="AN118">
            <v>25416.430360609244</v>
          </cell>
          <cell r="AO118">
            <v>23639.954948608854</v>
          </cell>
          <cell r="AP118">
            <v>24781.396310559321</v>
          </cell>
          <cell r="AQ118">
            <v>25757.209839845862</v>
          </cell>
          <cell r="AR118">
            <v>24202.864261515282</v>
          </cell>
          <cell r="AS118">
            <v>26074.3435156419</v>
          </cell>
          <cell r="AT118">
            <v>29461.569469556598</v>
          </cell>
          <cell r="AU118">
            <v>26366.446942470804</v>
          </cell>
          <cell r="AV118">
            <v>24245.38675214905</v>
          </cell>
          <cell r="AW118">
            <v>30038.666519461029</v>
          </cell>
          <cell r="AX118">
            <v>26784.0542225401</v>
          </cell>
          <cell r="AY118">
            <v>25217.541071390177</v>
          </cell>
          <cell r="AZ118">
            <v>25217.541071390177</v>
          </cell>
          <cell r="BA118">
            <v>25217.541071390177</v>
          </cell>
          <cell r="BB118">
            <v>25217.541071390177</v>
          </cell>
          <cell r="BC118">
            <v>25217.541071390177</v>
          </cell>
          <cell r="BD118">
            <v>25217.541071390177</v>
          </cell>
          <cell r="BE118">
            <v>25217.541071390177</v>
          </cell>
          <cell r="BF118">
            <v>25217.541071390177</v>
          </cell>
          <cell r="BG118">
            <v>25217.541071390177</v>
          </cell>
          <cell r="BH118">
            <v>25217.541071390177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3.1316111133692583</v>
          </cell>
          <cell r="CN118">
            <v>3.0563238643210489</v>
          </cell>
          <cell r="CO118">
            <v>2.8370328809189957</v>
          </cell>
          <cell r="CP118">
            <v>3.6974811374515704</v>
          </cell>
          <cell r="CQ118">
            <v>3.2534838620805862</v>
          </cell>
          <cell r="CR118">
            <v>2.9614996308353092</v>
          </cell>
          <cell r="CS118">
            <v>3.6055787324420017</v>
          </cell>
          <cell r="CT118">
            <v>3.6389512532766441</v>
          </cell>
          <cell r="CU118">
            <v>3.7003370732652914</v>
          </cell>
          <cell r="CV118">
            <v>4.5753424447718354</v>
          </cell>
          <cell r="CW118">
            <v>4.1760153736458863</v>
          </cell>
          <cell r="CX118">
            <v>4.3015111824484134</v>
          </cell>
          <cell r="CY118">
            <v>4.511496250655278</v>
          </cell>
          <cell r="CZ118">
            <v>4.230261943775111</v>
          </cell>
          <cell r="DA118">
            <v>4.5442451442017147</v>
          </cell>
          <cell r="DB118">
            <v>5.134571994968141</v>
          </cell>
          <cell r="DC118">
            <v>4.5951530252831931</v>
          </cell>
          <cell r="DD118">
            <v>4.2254939592880314</v>
          </cell>
          <cell r="DE118">
            <v>5.2351486581998783</v>
          </cell>
          <cell r="DF118">
            <v>4.667933759091496</v>
          </cell>
          <cell r="DG118">
            <v>4.3949213330578081</v>
          </cell>
          <cell r="DH118">
            <v>4.3949213330578081</v>
          </cell>
          <cell r="DI118">
            <v>4.3949213330578081</v>
          </cell>
          <cell r="DJ118">
            <v>4.3949213330578081</v>
          </cell>
          <cell r="DK118">
            <v>4.3949213330578081</v>
          </cell>
          <cell r="DL118">
            <v>4.3949213330578081</v>
          </cell>
          <cell r="DM118">
            <v>4.3949213330578081</v>
          </cell>
          <cell r="DN118">
            <v>4.3949213330578081</v>
          </cell>
          <cell r="DO118">
            <v>4.3949213330578081</v>
          </cell>
          <cell r="DP118">
            <v>4.3949213330578081</v>
          </cell>
          <cell r="DQ118">
            <v>15.581208401090395</v>
          </cell>
          <cell r="DR118">
            <v>15.696628101415243</v>
          </cell>
          <cell r="DS118">
            <v>15.278704738284569</v>
          </cell>
          <cell r="DT118">
            <v>15.652012348632001</v>
          </cell>
          <cell r="DU118">
            <v>15.394276853025243</v>
          </cell>
          <cell r="DV118">
            <v>15.877504181129842</v>
          </cell>
          <cell r="DW118">
            <v>15.740594819459165</v>
          </cell>
          <cell r="DX118">
            <v>15.500792377260646</v>
          </cell>
          <cell r="DY118">
            <v>15.474357398945889</v>
          </cell>
          <cell r="DZ118">
            <v>15.219419447403483</v>
          </cell>
          <cell r="EA118">
            <v>15.509281950429523</v>
          </cell>
          <cell r="EB118">
            <v>15.78381029074543</v>
          </cell>
          <cell r="EC118">
            <v>15.641750379623797</v>
          </cell>
          <cell r="ED118">
            <v>15.674967185521766</v>
          </cell>
          <cell r="EE118">
            <v>15.720225320205591</v>
          </cell>
          <cell r="EF118">
            <v>15.720225320205591</v>
          </cell>
          <cell r="EG118">
            <v>15.720225320205591</v>
          </cell>
          <cell r="EH118">
            <v>15.720225320205591</v>
          </cell>
          <cell r="EI118">
            <v>15.720225320205591</v>
          </cell>
          <cell r="EJ118">
            <v>15.720225320205591</v>
          </cell>
          <cell r="EK118">
            <v>15.720225320205591</v>
          </cell>
          <cell r="EL118">
            <v>15.720225320205591</v>
          </cell>
          <cell r="EM118">
            <v>15.720225320205591</v>
          </cell>
          <cell r="EN118">
            <v>15.720225320205591</v>
          </cell>
          <cell r="EO118">
            <v>15.720225320205591</v>
          </cell>
          <cell r="EP118">
            <v>15.720225320205591</v>
          </cell>
          <cell r="EQ118">
            <v>15.720225320205591</v>
          </cell>
          <cell r="ER118">
            <v>15.720225320205591</v>
          </cell>
          <cell r="ES118">
            <v>15.720225320205591</v>
          </cell>
          <cell r="ET118">
            <v>15.720225320205591</v>
          </cell>
        </row>
        <row r="119">
          <cell r="A119">
            <v>40470.559959857303</v>
          </cell>
          <cell r="B119">
            <v>33669.334009044258</v>
          </cell>
          <cell r="C119">
            <v>36796.297665688886</v>
          </cell>
          <cell r="D119">
            <v>18360.543341855569</v>
          </cell>
          <cell r="E119">
            <v>17282.150455719013</v>
          </cell>
          <cell r="F119">
            <v>19380.082495345592</v>
          </cell>
          <cell r="G119">
            <v>19130.20778154099</v>
          </cell>
          <cell r="H119">
            <v>24493.698623845288</v>
          </cell>
          <cell r="I119">
            <v>21559.669545734298</v>
          </cell>
          <cell r="J119">
            <v>21356.634323573326</v>
          </cell>
          <cell r="K119">
            <v>23758.188167723583</v>
          </cell>
          <cell r="L119">
            <v>24055.097345324404</v>
          </cell>
          <cell r="M119">
            <v>25483.305516957993</v>
          </cell>
          <cell r="N119">
            <v>24375.974158604433</v>
          </cell>
          <cell r="O119">
            <v>24958.375584057183</v>
          </cell>
          <cell r="P119">
            <v>29596.764118258012</v>
          </cell>
          <cell r="Q119">
            <v>26471.655616352567</v>
          </cell>
          <cell r="R119">
            <v>25641.932722301124</v>
          </cell>
          <cell r="S119">
            <v>28696.73879377652</v>
          </cell>
          <cell r="T119">
            <v>31458.420248819337</v>
          </cell>
          <cell r="U119">
            <v>28762.408659105487</v>
          </cell>
          <cell r="V119">
            <v>28762.408659105487</v>
          </cell>
          <cell r="W119">
            <v>28762.408659105487</v>
          </cell>
          <cell r="X119">
            <v>28762.408659105487</v>
          </cell>
          <cell r="Y119">
            <v>28762.408659105487</v>
          </cell>
          <cell r="Z119">
            <v>28762.408659105487</v>
          </cell>
          <cell r="AA119">
            <v>28762.408659105487</v>
          </cell>
          <cell r="AB119">
            <v>28762.408659105487</v>
          </cell>
          <cell r="AC119">
            <v>28762.408659105487</v>
          </cell>
          <cell r="AD119">
            <v>28762.408659105487</v>
          </cell>
          <cell r="AE119">
            <v>18293.376042554824</v>
          </cell>
          <cell r="AF119">
            <v>15219.107142099409</v>
          </cell>
          <cell r="AG119">
            <v>16632.547482414488</v>
          </cell>
          <cell r="AH119">
            <v>18360.543341855569</v>
          </cell>
          <cell r="AI119">
            <v>17282.150455719013</v>
          </cell>
          <cell r="AJ119">
            <v>19380.082495345592</v>
          </cell>
          <cell r="AK119">
            <v>19130.20778154099</v>
          </cell>
          <cell r="AL119">
            <v>24493.698623845288</v>
          </cell>
          <cell r="AM119">
            <v>21559.669545734298</v>
          </cell>
          <cell r="AN119">
            <v>21356.634323573326</v>
          </cell>
          <cell r="AO119">
            <v>23758.188167723583</v>
          </cell>
          <cell r="AP119">
            <v>24055.097345324404</v>
          </cell>
          <cell r="AQ119">
            <v>25483.305516957993</v>
          </cell>
          <cell r="AR119">
            <v>24375.974158604433</v>
          </cell>
          <cell r="AS119">
            <v>24958.375584057183</v>
          </cell>
          <cell r="AT119">
            <v>29596.764118258012</v>
          </cell>
          <cell r="AU119">
            <v>26471.655616352567</v>
          </cell>
          <cell r="AV119">
            <v>25641.932722301124</v>
          </cell>
          <cell r="AW119">
            <v>28696.73879377652</v>
          </cell>
          <cell r="AX119">
            <v>31458.420248819337</v>
          </cell>
          <cell r="AY119">
            <v>28762.408659105487</v>
          </cell>
          <cell r="AZ119">
            <v>28762.408659105487</v>
          </cell>
          <cell r="BA119">
            <v>28762.408659105487</v>
          </cell>
          <cell r="BB119">
            <v>28762.408659105487</v>
          </cell>
          <cell r="BC119">
            <v>28762.408659105487</v>
          </cell>
          <cell r="BD119">
            <v>28762.408659105487</v>
          </cell>
          <cell r="BE119">
            <v>28762.408659105487</v>
          </cell>
          <cell r="BF119">
            <v>28762.408659105487</v>
          </cell>
          <cell r="BG119">
            <v>28762.408659105487</v>
          </cell>
          <cell r="BH119">
            <v>28762.408659105487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3.2103422801475308</v>
          </cell>
          <cell r="CN119">
            <v>2.654604430264127</v>
          </cell>
          <cell r="CO119">
            <v>2.8969062012862943</v>
          </cell>
          <cell r="CP119">
            <v>3.2193006661921739</v>
          </cell>
          <cell r="CQ119">
            <v>3.0318776416564854</v>
          </cell>
          <cell r="CR119">
            <v>3.3829058400491401</v>
          </cell>
          <cell r="CS119">
            <v>3.4169483738675748</v>
          </cell>
          <cell r="CT119">
            <v>4.2697505099308097</v>
          </cell>
          <cell r="CU119">
            <v>3.777168620057092</v>
          </cell>
          <cell r="CV119">
            <v>3.8207799055848466</v>
          </cell>
          <cell r="CW119">
            <v>4.1776001070757891</v>
          </cell>
          <cell r="CX119">
            <v>4.2273982025294492</v>
          </cell>
          <cell r="CY119">
            <v>4.4676732759345033</v>
          </cell>
          <cell r="CZ119">
            <v>4.3244550094781218</v>
          </cell>
          <cell r="DA119">
            <v>4.3551065364067769</v>
          </cell>
          <cell r="DB119">
            <v>5.1644811752192483</v>
          </cell>
          <cell r="DC119">
            <v>4.6191660196799331</v>
          </cell>
          <cell r="DD119">
            <v>4.4743836965227306</v>
          </cell>
          <cell r="DE119">
            <v>5.0074314441428074</v>
          </cell>
          <cell r="DF119">
            <v>5.4893304730208401</v>
          </cell>
          <cell r="DG119">
            <v>5.0188904935819796</v>
          </cell>
          <cell r="DH119">
            <v>5.0188904935819796</v>
          </cell>
          <cell r="DI119">
            <v>5.0188904935819796</v>
          </cell>
          <cell r="DJ119">
            <v>5.0188904935819796</v>
          </cell>
          <cell r="DK119">
            <v>5.0188904935819796</v>
          </cell>
          <cell r="DL119">
            <v>5.0188904935819796</v>
          </cell>
          <cell r="DM119">
            <v>5.0188904935819796</v>
          </cell>
          <cell r="DN119">
            <v>5.0188904935819796</v>
          </cell>
          <cell r="DO119">
            <v>5.0188904935819796</v>
          </cell>
          <cell r="DP119">
            <v>5.0188904935819796</v>
          </cell>
          <cell r="DQ119">
            <v>15.611680655574753</v>
          </cell>
          <cell r="DR119">
            <v>15.70711759371569</v>
          </cell>
          <cell r="DS119">
            <v>15.73009965571485</v>
          </cell>
          <cell r="DT119">
            <v>15.625399329456224</v>
          </cell>
          <cell r="DU119">
            <v>15.616843094980485</v>
          </cell>
          <cell r="DV119">
            <v>15.695416584469015</v>
          </cell>
          <cell r="DW119">
            <v>15.338694774976041</v>
          </cell>
          <cell r="DX119">
            <v>15.716614699358823</v>
          </cell>
          <cell r="DY119">
            <v>15.63805954621097</v>
          </cell>
          <cell r="DZ119">
            <v>15.313974727613418</v>
          </cell>
          <cell r="EA119">
            <v>15.580937576257359</v>
          </cell>
          <cell r="EB119">
            <v>15.589819820883294</v>
          </cell>
          <cell r="EC119">
            <v>15.627211543199145</v>
          </cell>
          <cell r="ED119">
            <v>15.443215549501366</v>
          </cell>
          <cell r="EE119">
            <v>15.7009043562031</v>
          </cell>
          <cell r="EF119">
            <v>15.7009043562031</v>
          </cell>
          <cell r="EG119">
            <v>15.7009043562031</v>
          </cell>
          <cell r="EH119">
            <v>15.7009043562031</v>
          </cell>
          <cell r="EI119">
            <v>15.7009043562031</v>
          </cell>
          <cell r="EJ119">
            <v>15.7009043562031</v>
          </cell>
          <cell r="EK119">
            <v>15.7009043562031</v>
          </cell>
          <cell r="EL119">
            <v>15.7009043562031</v>
          </cell>
          <cell r="EM119">
            <v>15.7009043562031</v>
          </cell>
          <cell r="EN119">
            <v>15.7009043562031</v>
          </cell>
          <cell r="EO119">
            <v>15.7009043562031</v>
          </cell>
          <cell r="EP119">
            <v>15.7009043562031</v>
          </cell>
          <cell r="EQ119">
            <v>15.7009043562031</v>
          </cell>
          <cell r="ER119">
            <v>15.7009043562031</v>
          </cell>
          <cell r="ES119">
            <v>15.7009043562031</v>
          </cell>
          <cell r="ET119">
            <v>15.7009043562031</v>
          </cell>
        </row>
        <row r="120">
          <cell r="A120">
            <v>39850.992751251026</v>
          </cell>
          <cell r="B120">
            <v>42094.677161488464</v>
          </cell>
          <cell r="C120">
            <v>40113.659585547401</v>
          </cell>
          <cell r="D120">
            <v>19700.596768595122</v>
          </cell>
          <cell r="E120">
            <v>19550.923707213376</v>
          </cell>
          <cell r="F120">
            <v>19345.065180075679</v>
          </cell>
          <cell r="G120">
            <v>18777.37727594587</v>
          </cell>
          <cell r="H120">
            <v>20483.263726917408</v>
          </cell>
          <cell r="I120">
            <v>20433.882231143922</v>
          </cell>
          <cell r="J120">
            <v>22445.472122749143</v>
          </cell>
          <cell r="K120">
            <v>21767.599402033808</v>
          </cell>
          <cell r="L120">
            <v>20814.157968418331</v>
          </cell>
          <cell r="M120">
            <v>22383.392137559837</v>
          </cell>
          <cell r="N120">
            <v>25003.467204029021</v>
          </cell>
          <cell r="O120">
            <v>24246.795257871105</v>
          </cell>
          <cell r="P120">
            <v>25899.17597124882</v>
          </cell>
          <cell r="Q120">
            <v>27495.211904393153</v>
          </cell>
          <cell r="R120">
            <v>27593.305948548557</v>
          </cell>
          <cell r="S120">
            <v>29913.682207379938</v>
          </cell>
          <cell r="T120">
            <v>28997.860667500947</v>
          </cell>
          <cell r="U120">
            <v>32081.617816238471</v>
          </cell>
          <cell r="V120">
            <v>32081.617816238471</v>
          </cell>
          <cell r="W120">
            <v>32081.617816238471</v>
          </cell>
          <cell r="X120">
            <v>32081.617816238471</v>
          </cell>
          <cell r="Y120">
            <v>32081.617816238471</v>
          </cell>
          <cell r="Z120">
            <v>32081.617816238471</v>
          </cell>
          <cell r="AA120">
            <v>32081.617816238471</v>
          </cell>
          <cell r="AB120">
            <v>32081.617816238471</v>
          </cell>
          <cell r="AC120">
            <v>32081.617816238471</v>
          </cell>
          <cell r="AD120">
            <v>32081.617816238471</v>
          </cell>
          <cell r="AE120">
            <v>18013.321209068145</v>
          </cell>
          <cell r="AF120">
            <v>19027.504424669893</v>
          </cell>
          <cell r="AG120">
            <v>18132.051050672933</v>
          </cell>
          <cell r="AH120">
            <v>19700.596768595122</v>
          </cell>
          <cell r="AI120">
            <v>19550.923707213376</v>
          </cell>
          <cell r="AJ120">
            <v>19345.065180075679</v>
          </cell>
          <cell r="AK120">
            <v>18777.37727594587</v>
          </cell>
          <cell r="AL120">
            <v>20483.263726917408</v>
          </cell>
          <cell r="AM120">
            <v>20433.882231143922</v>
          </cell>
          <cell r="AN120">
            <v>22445.472122749143</v>
          </cell>
          <cell r="AO120">
            <v>21767.599402033808</v>
          </cell>
          <cell r="AP120">
            <v>20814.157968418331</v>
          </cell>
          <cell r="AQ120">
            <v>22383.392137559837</v>
          </cell>
          <cell r="AR120">
            <v>25003.467204029021</v>
          </cell>
          <cell r="AS120">
            <v>24246.795257871105</v>
          </cell>
          <cell r="AT120">
            <v>25899.17597124882</v>
          </cell>
          <cell r="AU120">
            <v>27495.211904393153</v>
          </cell>
          <cell r="AV120">
            <v>27593.305948548557</v>
          </cell>
          <cell r="AW120">
            <v>29913.682207379938</v>
          </cell>
          <cell r="AX120">
            <v>28997.860667500947</v>
          </cell>
          <cell r="AY120">
            <v>32081.617816238471</v>
          </cell>
          <cell r="AZ120">
            <v>32081.617816238471</v>
          </cell>
          <cell r="BA120">
            <v>32081.617816238471</v>
          </cell>
          <cell r="BB120">
            <v>32081.617816238471</v>
          </cell>
          <cell r="BC120">
            <v>32081.617816238471</v>
          </cell>
          <cell r="BD120">
            <v>32081.617816238471</v>
          </cell>
          <cell r="BE120">
            <v>32081.617816238471</v>
          </cell>
          <cell r="BF120">
            <v>32081.617816238471</v>
          </cell>
          <cell r="BG120">
            <v>32081.617816238471</v>
          </cell>
          <cell r="BH120">
            <v>32081.617816238471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3.2264193099044731</v>
          </cell>
          <cell r="CN120">
            <v>3.3085336439688926</v>
          </cell>
          <cell r="CO120">
            <v>3.2412119213683925</v>
          </cell>
          <cell r="CP120">
            <v>3.376522078061607</v>
          </cell>
          <cell r="CQ120">
            <v>3.4655602484608612</v>
          </cell>
          <cell r="CR120">
            <v>3.364183458214228</v>
          </cell>
          <cell r="CS120">
            <v>3.3119065457632608</v>
          </cell>
          <cell r="CT120">
            <v>3.6414415789464432</v>
          </cell>
          <cell r="CU120">
            <v>3.5108765120747605</v>
          </cell>
          <cell r="CV120">
            <v>3.8574178088682789</v>
          </cell>
          <cell r="CW120">
            <v>3.7966953879376155</v>
          </cell>
          <cell r="CX120">
            <v>3.5786986546011481</v>
          </cell>
          <cell r="CY120">
            <v>3.9458764329658105</v>
          </cell>
          <cell r="CZ120">
            <v>4.41463902759057</v>
          </cell>
          <cell r="DA120">
            <v>4.2193735948481121</v>
          </cell>
          <cell r="DB120">
            <v>4.5069172259347363</v>
          </cell>
          <cell r="DC120">
            <v>4.7846558631903902</v>
          </cell>
          <cell r="DD120">
            <v>4.8017259714384819</v>
          </cell>
          <cell r="DE120">
            <v>5.2055127074792926</v>
          </cell>
          <cell r="DF120">
            <v>5.0461434720045899</v>
          </cell>
          <cell r="DG120">
            <v>5.5827720593261807</v>
          </cell>
          <cell r="DH120">
            <v>5.5827720593261807</v>
          </cell>
          <cell r="DI120">
            <v>5.5827720593261807</v>
          </cell>
          <cell r="DJ120">
            <v>5.5827720593261807</v>
          </cell>
          <cell r="DK120">
            <v>5.5827720593261807</v>
          </cell>
          <cell r="DL120">
            <v>5.5827720593261807</v>
          </cell>
          <cell r="DM120">
            <v>5.5827720593261807</v>
          </cell>
          <cell r="DN120">
            <v>5.5827720593261807</v>
          </cell>
          <cell r="DO120">
            <v>5.5827720593261807</v>
          </cell>
          <cell r="DP120">
            <v>5.5827720593261807</v>
          </cell>
          <cell r="DQ120">
            <v>15.296079094509347</v>
          </cell>
          <cell r="DR120">
            <v>15.756269912416453</v>
          </cell>
          <cell r="DS120">
            <v>15.3266288656163</v>
          </cell>
          <cell r="DT120">
            <v>15.985157648714068</v>
          </cell>
          <cell r="DU120">
            <v>15.456137161112624</v>
          </cell>
          <cell r="DV120">
            <v>15.754247422547905</v>
          </cell>
          <cell r="DW120">
            <v>15.53330945131207</v>
          </cell>
          <cell r="DX120">
            <v>15.411075405722773</v>
          </cell>
          <cell r="DY120">
            <v>15.945658811096145</v>
          </cell>
          <cell r="DZ120">
            <v>15.941867647973869</v>
          </cell>
          <cell r="EA120">
            <v>15.707675370845152</v>
          </cell>
          <cell r="EB120">
            <v>15.934588471459138</v>
          </cell>
          <cell r="EC120">
            <v>15.541379225253412</v>
          </cell>
          <cell r="ED120">
            <v>15.517157676069298</v>
          </cell>
          <cell r="EE120">
            <v>15.743942686201802</v>
          </cell>
          <cell r="EF120">
            <v>15.743942686201802</v>
          </cell>
          <cell r="EG120">
            <v>15.743942686201802</v>
          </cell>
          <cell r="EH120">
            <v>15.743942686201802</v>
          </cell>
          <cell r="EI120">
            <v>15.743942686201802</v>
          </cell>
          <cell r="EJ120">
            <v>15.743942686201802</v>
          </cell>
          <cell r="EK120">
            <v>15.743942686201802</v>
          </cell>
          <cell r="EL120">
            <v>15.743942686201802</v>
          </cell>
          <cell r="EM120">
            <v>15.743942686201802</v>
          </cell>
          <cell r="EN120">
            <v>15.743942686201802</v>
          </cell>
          <cell r="EO120">
            <v>15.743942686201802</v>
          </cell>
          <cell r="EP120">
            <v>15.743942686201802</v>
          </cell>
          <cell r="EQ120">
            <v>15.743942686201802</v>
          </cell>
          <cell r="ER120">
            <v>15.743942686201802</v>
          </cell>
          <cell r="ES120">
            <v>15.743942686201802</v>
          </cell>
          <cell r="ET120">
            <v>15.743942686201802</v>
          </cell>
        </row>
        <row r="121">
          <cell r="A121">
            <v>33629.410098371627</v>
          </cell>
          <cell r="B121">
            <v>40931.596180941742</v>
          </cell>
          <cell r="C121">
            <v>52472.905690619693</v>
          </cell>
          <cell r="D121">
            <v>20102.027854621898</v>
          </cell>
          <cell r="E121">
            <v>17648.212581430191</v>
          </cell>
          <cell r="F121">
            <v>21299.179783935127</v>
          </cell>
          <cell r="G121">
            <v>18759.632376237023</v>
          </cell>
          <cell r="H121">
            <v>18462.483121306803</v>
          </cell>
          <cell r="I121">
            <v>20789.546129682094</v>
          </cell>
          <cell r="J121">
            <v>24237.590450192169</v>
          </cell>
          <cell r="K121">
            <v>22480.488644109144</v>
          </cell>
          <cell r="L121">
            <v>24886.926458112255</v>
          </cell>
          <cell r="M121">
            <v>25171.864115088923</v>
          </cell>
          <cell r="N121">
            <v>28003.988104311604</v>
          </cell>
          <cell r="O121">
            <v>25444.145488030801</v>
          </cell>
          <cell r="P121">
            <v>29846.353492295304</v>
          </cell>
          <cell r="Q121">
            <v>26891.134324709339</v>
          </cell>
          <cell r="R121">
            <v>28599.648091345236</v>
          </cell>
          <cell r="S121">
            <v>24405.343920318312</v>
          </cell>
          <cell r="T121">
            <v>28043.112018904198</v>
          </cell>
          <cell r="U121">
            <v>30049.867879118839</v>
          </cell>
          <cell r="V121">
            <v>30049.867879118839</v>
          </cell>
          <cell r="W121">
            <v>30049.867879118839</v>
          </cell>
          <cell r="X121">
            <v>30049.867879118839</v>
          </cell>
          <cell r="Y121">
            <v>30049.867879118839</v>
          </cell>
          <cell r="Z121">
            <v>30049.867879118839</v>
          </cell>
          <cell r="AA121">
            <v>30049.867879118839</v>
          </cell>
          <cell r="AB121">
            <v>30049.867879118839</v>
          </cell>
          <cell r="AC121">
            <v>30049.867879118839</v>
          </cell>
          <cell r="AD121">
            <v>30049.867879118839</v>
          </cell>
          <cell r="AE121">
            <v>15201.060860759391</v>
          </cell>
          <cell r="AF121">
            <v>18501.772194471225</v>
          </cell>
          <cell r="AG121">
            <v>23718.638852443637</v>
          </cell>
          <cell r="AH121">
            <v>20102.027854621898</v>
          </cell>
          <cell r="AI121">
            <v>17648.212581430191</v>
          </cell>
          <cell r="AJ121">
            <v>21299.179783935127</v>
          </cell>
          <cell r="AK121">
            <v>18759.632376237023</v>
          </cell>
          <cell r="AL121">
            <v>18462.483121306803</v>
          </cell>
          <cell r="AM121">
            <v>20789.546129682094</v>
          </cell>
          <cell r="AN121">
            <v>24237.590450192169</v>
          </cell>
          <cell r="AO121">
            <v>22480.488644109144</v>
          </cell>
          <cell r="AP121">
            <v>24886.926458112255</v>
          </cell>
          <cell r="AQ121">
            <v>25171.864115088923</v>
          </cell>
          <cell r="AR121">
            <v>28003.988104311604</v>
          </cell>
          <cell r="AS121">
            <v>25444.145488030801</v>
          </cell>
          <cell r="AT121">
            <v>29846.353492295304</v>
          </cell>
          <cell r="AU121">
            <v>26891.134324709339</v>
          </cell>
          <cell r="AV121">
            <v>28599.648091345236</v>
          </cell>
          <cell r="AW121">
            <v>24405.343920318312</v>
          </cell>
          <cell r="AX121">
            <v>28043.112018904198</v>
          </cell>
          <cell r="AY121">
            <v>30049.867879118839</v>
          </cell>
          <cell r="AZ121">
            <v>30049.867879118839</v>
          </cell>
          <cell r="BA121">
            <v>30049.867879118839</v>
          </cell>
          <cell r="BB121">
            <v>30049.867879118839</v>
          </cell>
          <cell r="BC121">
            <v>30049.867879118839</v>
          </cell>
          <cell r="BD121">
            <v>30049.867879118839</v>
          </cell>
          <cell r="BE121">
            <v>30049.867879118839</v>
          </cell>
          <cell r="BF121">
            <v>30049.867879118839</v>
          </cell>
          <cell r="BG121">
            <v>30049.867879118839</v>
          </cell>
          <cell r="BH121">
            <v>30049.867879118839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2.6700777849995609</v>
          </cell>
          <cell r="CN121">
            <v>3.2503574025820687</v>
          </cell>
          <cell r="CO121">
            <v>4.1276639699634714</v>
          </cell>
          <cell r="CP121">
            <v>3.5506487671970093</v>
          </cell>
          <cell r="CQ121">
            <v>3.1499773636907435</v>
          </cell>
          <cell r="CR121">
            <v>3.6853521329433163</v>
          </cell>
          <cell r="CS121">
            <v>3.3056289098684459</v>
          </cell>
          <cell r="CT121">
            <v>3.2210643816009443</v>
          </cell>
          <cell r="CU121">
            <v>3.6555871546919501</v>
          </cell>
          <cell r="CV121">
            <v>4.2241030576397192</v>
          </cell>
          <cell r="CW121">
            <v>3.9371655539111541</v>
          </cell>
          <cell r="CX121">
            <v>4.2998805620684841</v>
          </cell>
          <cell r="CY121">
            <v>4.4937126040117148</v>
          </cell>
          <cell r="CZ121">
            <v>4.9307962141671551</v>
          </cell>
          <cell r="DA121">
            <v>4.4100766146118211</v>
          </cell>
          <cell r="DB121">
            <v>5.1730841434516659</v>
          </cell>
          <cell r="DC121">
            <v>4.6608742542198103</v>
          </cell>
          <cell r="DD121">
            <v>4.9570003949671078</v>
          </cell>
          <cell r="DE121">
            <v>4.2300275536934269</v>
          </cell>
          <cell r="DF121">
            <v>4.860539434255549</v>
          </cell>
          <cell r="DG121">
            <v>5.2083580353766168</v>
          </cell>
          <cell r="DH121">
            <v>5.2083580353766168</v>
          </cell>
          <cell r="DI121">
            <v>5.2083580353766168</v>
          </cell>
          <cell r="DJ121">
            <v>5.2083580353766168</v>
          </cell>
          <cell r="DK121">
            <v>5.2083580353766168</v>
          </cell>
          <cell r="DL121">
            <v>5.2083580353766168</v>
          </cell>
          <cell r="DM121">
            <v>5.2083580353766168</v>
          </cell>
          <cell r="DN121">
            <v>5.2083580353766168</v>
          </cell>
          <cell r="DO121">
            <v>5.2083580353766168</v>
          </cell>
          <cell r="DP121">
            <v>5.2083580353766168</v>
          </cell>
          <cell r="DQ121">
            <v>15.597576339626807</v>
          </cell>
          <cell r="DR121">
            <v>15.595142489222882</v>
          </cell>
          <cell r="DS121">
            <v>15.743183716345687</v>
          </cell>
          <cell r="DT121">
            <v>15.510981943801065</v>
          </cell>
          <cell r="DU121">
            <v>15.349718986466685</v>
          </cell>
          <cell r="DV121">
            <v>15.834013985973195</v>
          </cell>
          <cell r="DW121">
            <v>15.548101280257226</v>
          </cell>
          <cell r="DX121">
            <v>15.703549990108035</v>
          </cell>
          <cell r="DY121">
            <v>15.58098828423795</v>
          </cell>
          <cell r="DZ121">
            <v>15.720345003819864</v>
          </cell>
          <cell r="EA121">
            <v>15.643329954893794</v>
          </cell>
          <cell r="EB121">
            <v>15.857035835063204</v>
          </cell>
          <cell r="EC121">
            <v>15.346778343735053</v>
          </cell>
          <cell r="ED121">
            <v>15.560013382801065</v>
          </cell>
          <cell r="EE121">
            <v>15.806978819250396</v>
          </cell>
          <cell r="EF121">
            <v>15.806978819250396</v>
          </cell>
          <cell r="EG121">
            <v>15.806978819250396</v>
          </cell>
          <cell r="EH121">
            <v>15.806978819250396</v>
          </cell>
          <cell r="EI121">
            <v>15.806978819250396</v>
          </cell>
          <cell r="EJ121">
            <v>15.806978819250396</v>
          </cell>
          <cell r="EK121">
            <v>15.806978819250396</v>
          </cell>
          <cell r="EL121">
            <v>15.806978819250396</v>
          </cell>
          <cell r="EM121">
            <v>15.806978819250396</v>
          </cell>
          <cell r="EN121">
            <v>15.806978819250396</v>
          </cell>
          <cell r="EO121">
            <v>15.806978819250396</v>
          </cell>
          <cell r="EP121">
            <v>15.806978819250396</v>
          </cell>
          <cell r="EQ121">
            <v>15.806978819250396</v>
          </cell>
          <cell r="ER121">
            <v>15.806978819250396</v>
          </cell>
          <cell r="ES121">
            <v>15.806978819250396</v>
          </cell>
          <cell r="ET121">
            <v>15.806978819250396</v>
          </cell>
        </row>
        <row r="122">
          <cell r="A122">
            <v>40332.677773362106</v>
          </cell>
          <cell r="B122">
            <v>37752.692178166668</v>
          </cell>
          <cell r="C122">
            <v>38365.65839564379</v>
          </cell>
          <cell r="D122">
            <v>20818.190286656991</v>
          </cell>
          <cell r="E122">
            <v>18523.137517199044</v>
          </cell>
          <cell r="F122">
            <v>20159.989710889909</v>
          </cell>
          <cell r="G122">
            <v>18314.782718744322</v>
          </cell>
          <cell r="H122">
            <v>20131.923882719355</v>
          </cell>
          <cell r="I122">
            <v>22466.699691334888</v>
          </cell>
          <cell r="J122">
            <v>21454.64538762518</v>
          </cell>
          <cell r="K122">
            <v>20430.66565747646</v>
          </cell>
          <cell r="L122">
            <v>19762.994418519971</v>
          </cell>
          <cell r="M122">
            <v>23071.16791786443</v>
          </cell>
          <cell r="N122">
            <v>23913.968031206372</v>
          </cell>
          <cell r="O122">
            <v>23855.1381443598</v>
          </cell>
          <cell r="P122">
            <v>24514.794332785958</v>
          </cell>
          <cell r="Q122">
            <v>27381.752611165492</v>
          </cell>
          <cell r="R122">
            <v>34522.990488924865</v>
          </cell>
          <cell r="S122">
            <v>27946.514193313298</v>
          </cell>
          <cell r="T122">
            <v>28623.816595545406</v>
          </cell>
          <cell r="U122">
            <v>28073.877304716538</v>
          </cell>
          <cell r="V122">
            <v>28073.877304716538</v>
          </cell>
          <cell r="W122">
            <v>28073.877304716538</v>
          </cell>
          <cell r="X122">
            <v>28073.877304716538</v>
          </cell>
          <cell r="Y122">
            <v>28073.877304716538</v>
          </cell>
          <cell r="Z122">
            <v>28073.877304716538</v>
          </cell>
          <cell r="AA122">
            <v>28073.877304716538</v>
          </cell>
          <cell r="AB122">
            <v>28073.877304716538</v>
          </cell>
          <cell r="AC122">
            <v>28073.877304716538</v>
          </cell>
          <cell r="AD122">
            <v>28073.877304716538</v>
          </cell>
          <cell r="AE122">
            <v>18231.050967497096</v>
          </cell>
          <cell r="AF122">
            <v>17064.853941211844</v>
          </cell>
          <cell r="AG122">
            <v>17341.925015316425</v>
          </cell>
          <cell r="AH122">
            <v>20818.190286656991</v>
          </cell>
          <cell r="AI122">
            <v>18523.137517199044</v>
          </cell>
          <cell r="AJ122">
            <v>20159.989710889909</v>
          </cell>
          <cell r="AK122">
            <v>18314.782718744322</v>
          </cell>
          <cell r="AL122">
            <v>20131.923882719355</v>
          </cell>
          <cell r="AM122">
            <v>22466.699691334888</v>
          </cell>
          <cell r="AN122">
            <v>21454.64538762518</v>
          </cell>
          <cell r="AO122">
            <v>20430.66565747646</v>
          </cell>
          <cell r="AP122">
            <v>19762.994418519971</v>
          </cell>
          <cell r="AQ122">
            <v>23071.16791786443</v>
          </cell>
          <cell r="AR122">
            <v>23913.968031206372</v>
          </cell>
          <cell r="AS122">
            <v>23855.1381443598</v>
          </cell>
          <cell r="AT122">
            <v>24514.794332785958</v>
          </cell>
          <cell r="AU122">
            <v>27381.752611165492</v>
          </cell>
          <cell r="AV122">
            <v>34522.990488924865</v>
          </cell>
          <cell r="AW122">
            <v>27946.514193313298</v>
          </cell>
          <cell r="AX122">
            <v>28623.816595545406</v>
          </cell>
          <cell r="AY122">
            <v>28073.877304716538</v>
          </cell>
          <cell r="AZ122">
            <v>28073.877304716538</v>
          </cell>
          <cell r="BA122">
            <v>28073.877304716538</v>
          </cell>
          <cell r="BB122">
            <v>28073.877304716538</v>
          </cell>
          <cell r="BC122">
            <v>28073.877304716538</v>
          </cell>
          <cell r="BD122">
            <v>28073.877304716538</v>
          </cell>
          <cell r="BE122">
            <v>28073.877304716538</v>
          </cell>
          <cell r="BF122">
            <v>28073.877304716538</v>
          </cell>
          <cell r="BG122">
            <v>28073.877304716538</v>
          </cell>
          <cell r="BH122">
            <v>28073.877304716538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3.1851935524004724</v>
          </cell>
          <cell r="CN122">
            <v>2.978677472897338</v>
          </cell>
          <cell r="CO122">
            <v>3.0854879249143146</v>
          </cell>
          <cell r="CP122">
            <v>3.669494872290576</v>
          </cell>
          <cell r="CQ122">
            <v>3.2272556030320949</v>
          </cell>
          <cell r="CR122">
            <v>3.6107717761484182</v>
          </cell>
          <cell r="CS122">
            <v>3.2366867111460653</v>
          </cell>
          <cell r="CT122">
            <v>3.5215758628342519</v>
          </cell>
          <cell r="CU122">
            <v>3.8888883973080492</v>
          </cell>
          <cell r="CV122">
            <v>3.7819359060336013</v>
          </cell>
          <cell r="CW122">
            <v>3.5620759007530682</v>
          </cell>
          <cell r="CX122">
            <v>3.4461037437061584</v>
          </cell>
          <cell r="CY122">
            <v>4.0774216046445417</v>
          </cell>
          <cell r="CZ122">
            <v>4.2023526822946824</v>
          </cell>
          <cell r="DA122">
            <v>4.1622747194477343</v>
          </cell>
          <cell r="DB122">
            <v>4.2773723667553281</v>
          </cell>
          <cell r="DC122">
            <v>4.7776028785887688</v>
          </cell>
          <cell r="DD122">
            <v>6.0236151089219723</v>
          </cell>
          <cell r="DE122">
            <v>4.8761431947950244</v>
          </cell>
          <cell r="DF122">
            <v>4.9943197758389895</v>
          </cell>
          <cell r="DG122">
            <v>4.898365671796661</v>
          </cell>
          <cell r="DH122">
            <v>4.898365671796661</v>
          </cell>
          <cell r="DI122">
            <v>4.898365671796661</v>
          </cell>
          <cell r="DJ122">
            <v>4.898365671796661</v>
          </cell>
          <cell r="DK122">
            <v>4.898365671796661</v>
          </cell>
          <cell r="DL122">
            <v>4.898365671796661</v>
          </cell>
          <cell r="DM122">
            <v>4.898365671796661</v>
          </cell>
          <cell r="DN122">
            <v>4.898365671796661</v>
          </cell>
          <cell r="DO122">
            <v>4.898365671796661</v>
          </cell>
          <cell r="DP122">
            <v>4.898365671796661</v>
          </cell>
          <cell r="DQ122">
            <v>15.681334280240268</v>
          </cell>
          <cell r="DR122">
            <v>15.69590025166252</v>
          </cell>
          <cell r="DS122">
            <v>15.398576979021387</v>
          </cell>
          <cell r="DT122">
            <v>15.543321289902723</v>
          </cell>
          <cell r="DU122">
            <v>15.724915596164573</v>
          </cell>
          <cell r="DV122">
            <v>15.296687785097982</v>
          </cell>
          <cell r="DW122">
            <v>15.502732077180937</v>
          </cell>
          <cell r="DX122">
            <v>15.662293811463099</v>
          </cell>
          <cell r="DY122">
            <v>15.827813916356121</v>
          </cell>
          <cell r="DZ122">
            <v>15.542265082620638</v>
          </cell>
          <cell r="EA122">
            <v>15.71399038605716</v>
          </cell>
          <cell r="EB122">
            <v>15.712002369811067</v>
          </cell>
          <cell r="EC122">
            <v>15.50212005425821</v>
          </cell>
          <cell r="ED122">
            <v>15.590723955531109</v>
          </cell>
          <cell r="EE122">
            <v>15.702121379900523</v>
          </cell>
          <cell r="EF122">
            <v>15.702121379900523</v>
          </cell>
          <cell r="EG122">
            <v>15.702121379900523</v>
          </cell>
          <cell r="EH122">
            <v>15.702121379900523</v>
          </cell>
          <cell r="EI122">
            <v>15.702121379900523</v>
          </cell>
          <cell r="EJ122">
            <v>15.702121379900523</v>
          </cell>
          <cell r="EK122">
            <v>15.702121379900523</v>
          </cell>
          <cell r="EL122">
            <v>15.702121379900523</v>
          </cell>
          <cell r="EM122">
            <v>15.702121379900523</v>
          </cell>
          <cell r="EN122">
            <v>15.702121379900523</v>
          </cell>
          <cell r="EO122">
            <v>15.702121379900523</v>
          </cell>
          <cell r="EP122">
            <v>15.702121379900523</v>
          </cell>
          <cell r="EQ122">
            <v>15.702121379900523</v>
          </cell>
          <cell r="ER122">
            <v>15.702121379900523</v>
          </cell>
          <cell r="ES122">
            <v>15.702121379900523</v>
          </cell>
          <cell r="ET122">
            <v>15.702121379900523</v>
          </cell>
        </row>
        <row r="123">
          <cell r="A123">
            <v>40756.690818666284</v>
          </cell>
          <cell r="B123">
            <v>34405.479974137634</v>
          </cell>
          <cell r="C123">
            <v>36228.379096618883</v>
          </cell>
          <cell r="D123">
            <v>20466.193460916013</v>
          </cell>
          <cell r="E123">
            <v>19058.364904282993</v>
          </cell>
          <cell r="F123">
            <v>19180.28859385437</v>
          </cell>
          <cell r="G123">
            <v>18547.921333652641</v>
          </cell>
          <cell r="H123">
            <v>20433.942183470666</v>
          </cell>
          <cell r="I123">
            <v>20528.686482828361</v>
          </cell>
          <cell r="J123">
            <v>20981.479863734115</v>
          </cell>
          <cell r="K123">
            <v>22509.696566229391</v>
          </cell>
          <cell r="L123">
            <v>21779.908142815922</v>
          </cell>
          <cell r="M123">
            <v>21625.427564523503</v>
          </cell>
          <cell r="N123">
            <v>26309.699697678472</v>
          </cell>
          <cell r="O123">
            <v>26167.427868985098</v>
          </cell>
          <cell r="P123">
            <v>23625.557628481594</v>
          </cell>
          <cell r="Q123">
            <v>25176.53556982669</v>
          </cell>
          <cell r="R123">
            <v>29301.308600526336</v>
          </cell>
          <cell r="S123">
            <v>30055.392950784302</v>
          </cell>
          <cell r="T123">
            <v>32193.620269746993</v>
          </cell>
          <cell r="U123">
            <v>32908.889513512288</v>
          </cell>
          <cell r="V123">
            <v>32908.889513512288</v>
          </cell>
          <cell r="W123">
            <v>32908.889513512288</v>
          </cell>
          <cell r="X123">
            <v>32908.889513512288</v>
          </cell>
          <cell r="Y123">
            <v>32908.889513512288</v>
          </cell>
          <cell r="Z123">
            <v>32908.889513512288</v>
          </cell>
          <cell r="AA123">
            <v>32908.889513512288</v>
          </cell>
          <cell r="AB123">
            <v>32908.889513512288</v>
          </cell>
          <cell r="AC123">
            <v>32908.889513512288</v>
          </cell>
          <cell r="AD123">
            <v>32908.889513512288</v>
          </cell>
          <cell r="AE123">
            <v>18422.712019194725</v>
          </cell>
          <cell r="AF123">
            <v>15551.857540784778</v>
          </cell>
          <cell r="AG123">
            <v>16375.838705568993</v>
          </cell>
          <cell r="AH123">
            <v>20466.193460916013</v>
          </cell>
          <cell r="AI123">
            <v>19058.364904282993</v>
          </cell>
          <cell r="AJ123">
            <v>19180.28859385437</v>
          </cell>
          <cell r="AK123">
            <v>18547.921333652641</v>
          </cell>
          <cell r="AL123">
            <v>20433.942183470666</v>
          </cell>
          <cell r="AM123">
            <v>20528.686482828361</v>
          </cell>
          <cell r="AN123">
            <v>20981.479863734115</v>
          </cell>
          <cell r="AO123">
            <v>22509.696566229391</v>
          </cell>
          <cell r="AP123">
            <v>21779.908142815922</v>
          </cell>
          <cell r="AQ123">
            <v>21625.427564523503</v>
          </cell>
          <cell r="AR123">
            <v>26309.699697678472</v>
          </cell>
          <cell r="AS123">
            <v>26167.427868985098</v>
          </cell>
          <cell r="AT123">
            <v>23625.557628481594</v>
          </cell>
          <cell r="AU123">
            <v>25176.53556982669</v>
          </cell>
          <cell r="AV123">
            <v>29301.308600526336</v>
          </cell>
          <cell r="AW123">
            <v>30055.392950784302</v>
          </cell>
          <cell r="AX123">
            <v>32193.620269746993</v>
          </cell>
          <cell r="AY123">
            <v>32908.889513512288</v>
          </cell>
          <cell r="AZ123">
            <v>32908.889513512288</v>
          </cell>
          <cell r="BA123">
            <v>32908.889513512288</v>
          </cell>
          <cell r="BB123">
            <v>32908.889513512288</v>
          </cell>
          <cell r="BC123">
            <v>32908.889513512288</v>
          </cell>
          <cell r="BD123">
            <v>32908.889513512288</v>
          </cell>
          <cell r="BE123">
            <v>32908.889513512288</v>
          </cell>
          <cell r="BF123">
            <v>32908.889513512288</v>
          </cell>
          <cell r="BG123">
            <v>32908.889513512288</v>
          </cell>
          <cell r="BH123">
            <v>32908.889513512288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3.2329846086255185</v>
          </cell>
          <cell r="CN123">
            <v>2.7127506187124664</v>
          </cell>
          <cell r="CO123">
            <v>2.877861220927183</v>
          </cell>
          <cell r="CP123">
            <v>3.6179303924617803</v>
          </cell>
          <cell r="CQ123">
            <v>3.2685344454917722</v>
          </cell>
          <cell r="CR123">
            <v>3.339651584263605</v>
          </cell>
          <cell r="CS123">
            <v>3.2561104980108477</v>
          </cell>
          <cell r="CT123">
            <v>3.5754195665452158</v>
          </cell>
          <cell r="CU123">
            <v>3.5653974570659348</v>
          </cell>
          <cell r="CV123">
            <v>3.6607155413795081</v>
          </cell>
          <cell r="CW123">
            <v>3.9156159193948619</v>
          </cell>
          <cell r="CX123">
            <v>3.9028094214986755</v>
          </cell>
          <cell r="CY123">
            <v>3.8266000294529392</v>
          </cell>
          <cell r="CZ123">
            <v>4.6089556379777177</v>
          </cell>
          <cell r="DA123">
            <v>4.5615710496535016</v>
          </cell>
          <cell r="DB123">
            <v>4.1184659130267791</v>
          </cell>
          <cell r="DC123">
            <v>4.3888362417925064</v>
          </cell>
          <cell r="DD123">
            <v>5.1078769261668393</v>
          </cell>
          <cell r="DE123">
            <v>5.239330783930618</v>
          </cell>
          <cell r="DF123">
            <v>5.6120718834606551</v>
          </cell>
          <cell r="DG123">
            <v>5.7367593954088392</v>
          </cell>
          <cell r="DH123">
            <v>5.7367593954088392</v>
          </cell>
          <cell r="DI123">
            <v>5.7367593954088392</v>
          </cell>
          <cell r="DJ123">
            <v>5.7367593954088392</v>
          </cell>
          <cell r="DK123">
            <v>5.7367593954088392</v>
          </cell>
          <cell r="DL123">
            <v>5.7367593954088392</v>
          </cell>
          <cell r="DM123">
            <v>5.7367593954088392</v>
          </cell>
          <cell r="DN123">
            <v>5.7367593954088392</v>
          </cell>
          <cell r="DO123">
            <v>5.7367593954088392</v>
          </cell>
          <cell r="DP123">
            <v>5.7367593954088392</v>
          </cell>
          <cell r="DQ123">
            <v>15.611946768806444</v>
          </cell>
          <cell r="DR123">
            <v>15.70650416037323</v>
          </cell>
          <cell r="DS123">
            <v>15.58981065377858</v>
          </cell>
          <cell r="DT123">
            <v>15.49829787312901</v>
          </cell>
          <cell r="DU123">
            <v>15.974957351273247</v>
          </cell>
          <cell r="DV123">
            <v>15.734795845525497</v>
          </cell>
          <cell r="DW123">
            <v>15.606418413308941</v>
          </cell>
          <cell r="DX123">
            <v>15.657855588814126</v>
          </cell>
          <cell r="DY123">
            <v>15.774672345104294</v>
          </cell>
          <cell r="DZ123">
            <v>15.702806138911775</v>
          </cell>
          <cell r="EA123">
            <v>15.749859746418705</v>
          </cell>
          <cell r="EB123">
            <v>15.289237769206959</v>
          </cell>
          <cell r="EC123">
            <v>15.483130271284034</v>
          </cell>
          <cell r="ED123">
            <v>15.639414803819387</v>
          </cell>
          <cell r="EE123">
            <v>15.71642366682957</v>
          </cell>
          <cell r="EF123">
            <v>15.71642366682957</v>
          </cell>
          <cell r="EG123">
            <v>15.71642366682957</v>
          </cell>
          <cell r="EH123">
            <v>15.71642366682957</v>
          </cell>
          <cell r="EI123">
            <v>15.71642366682957</v>
          </cell>
          <cell r="EJ123">
            <v>15.71642366682957</v>
          </cell>
          <cell r="EK123">
            <v>15.71642366682957</v>
          </cell>
          <cell r="EL123">
            <v>15.71642366682957</v>
          </cell>
          <cell r="EM123">
            <v>15.71642366682957</v>
          </cell>
          <cell r="EN123">
            <v>15.71642366682957</v>
          </cell>
          <cell r="EO123">
            <v>15.71642366682957</v>
          </cell>
          <cell r="EP123">
            <v>15.71642366682957</v>
          </cell>
          <cell r="EQ123">
            <v>15.71642366682957</v>
          </cell>
          <cell r="ER123">
            <v>15.71642366682957</v>
          </cell>
          <cell r="ES123">
            <v>15.71642366682957</v>
          </cell>
          <cell r="ET123">
            <v>15.71642366682957</v>
          </cell>
        </row>
        <row r="124">
          <cell r="A124">
            <v>37302.52257930459</v>
          </cell>
          <cell r="B124">
            <v>41110.092268325185</v>
          </cell>
          <cell r="C124">
            <v>39017.857242401275</v>
          </cell>
          <cell r="D124">
            <v>17822.786537551936</v>
          </cell>
          <cell r="E124">
            <v>19880.829473987073</v>
          </cell>
          <cell r="F124">
            <v>20277.585404305435</v>
          </cell>
          <cell r="G124">
            <v>18690.957257640195</v>
          </cell>
          <cell r="H124">
            <v>19721.041519575236</v>
          </cell>
          <cell r="I124">
            <v>19312.234804910498</v>
          </cell>
          <cell r="J124">
            <v>22215.143334125569</v>
          </cell>
          <cell r="K124">
            <v>24404.035176368689</v>
          </cell>
          <cell r="L124">
            <v>22879.998791073293</v>
          </cell>
          <cell r="M124">
            <v>24372.726409630428</v>
          </cell>
          <cell r="N124">
            <v>24963.057913701265</v>
          </cell>
          <cell r="O124">
            <v>29704.242378562958</v>
          </cell>
          <cell r="P124">
            <v>25015.922032116116</v>
          </cell>
          <cell r="Q124">
            <v>24820.434392868916</v>
          </cell>
          <cell r="R124">
            <v>26183.808880127392</v>
          </cell>
          <cell r="S124">
            <v>26878.326494837605</v>
          </cell>
          <cell r="T124">
            <v>31673.288343373981</v>
          </cell>
          <cell r="U124">
            <v>33482.111659036265</v>
          </cell>
          <cell r="V124">
            <v>33482.111659036265</v>
          </cell>
          <cell r="W124">
            <v>33482.111659036265</v>
          </cell>
          <cell r="X124">
            <v>33482.111659036265</v>
          </cell>
          <cell r="Y124">
            <v>33482.111659036265</v>
          </cell>
          <cell r="Z124">
            <v>33482.111659036265</v>
          </cell>
          <cell r="AA124">
            <v>33482.111659036265</v>
          </cell>
          <cell r="AB124">
            <v>33482.111659036265</v>
          </cell>
          <cell r="AC124">
            <v>33482.111659036265</v>
          </cell>
          <cell r="AD124">
            <v>33482.111659036265</v>
          </cell>
          <cell r="AE124">
            <v>16861.3696859142</v>
          </cell>
          <cell r="AF124">
            <v>18582.455438090015</v>
          </cell>
          <cell r="AG124">
            <v>17636.72989990635</v>
          </cell>
          <cell r="AH124">
            <v>17822.786537551936</v>
          </cell>
          <cell r="AI124">
            <v>19880.829473987073</v>
          </cell>
          <cell r="AJ124">
            <v>20277.585404305435</v>
          </cell>
          <cell r="AK124">
            <v>18690.957257640195</v>
          </cell>
          <cell r="AL124">
            <v>19721.041519575236</v>
          </cell>
          <cell r="AM124">
            <v>19312.234804910498</v>
          </cell>
          <cell r="AN124">
            <v>22215.143334125569</v>
          </cell>
          <cell r="AO124">
            <v>24404.035176368689</v>
          </cell>
          <cell r="AP124">
            <v>22879.998791073293</v>
          </cell>
          <cell r="AQ124">
            <v>24372.726409630428</v>
          </cell>
          <cell r="AR124">
            <v>24963.057913701265</v>
          </cell>
          <cell r="AS124">
            <v>29704.242378562958</v>
          </cell>
          <cell r="AT124">
            <v>25015.922032116116</v>
          </cell>
          <cell r="AU124">
            <v>24820.434392868916</v>
          </cell>
          <cell r="AV124">
            <v>26183.808880127392</v>
          </cell>
          <cell r="AW124">
            <v>26878.326494837605</v>
          </cell>
          <cell r="AX124">
            <v>31673.288343373981</v>
          </cell>
          <cell r="AY124">
            <v>33482.111659036265</v>
          </cell>
          <cell r="AZ124">
            <v>33482.111659036265</v>
          </cell>
          <cell r="BA124">
            <v>33482.111659036265</v>
          </cell>
          <cell r="BB124">
            <v>33482.111659036265</v>
          </cell>
          <cell r="BC124">
            <v>33482.111659036265</v>
          </cell>
          <cell r="BD124">
            <v>33482.111659036265</v>
          </cell>
          <cell r="BE124">
            <v>33482.111659036265</v>
          </cell>
          <cell r="BF124">
            <v>33482.111659036265</v>
          </cell>
          <cell r="BG124">
            <v>33482.111659036265</v>
          </cell>
          <cell r="BH124">
            <v>33482.111659036265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2.9676093039871936</v>
          </cell>
          <cell r="CN124">
            <v>3.2620637770516567</v>
          </cell>
          <cell r="CO124">
            <v>3.1077492756726222</v>
          </cell>
          <cell r="CP124">
            <v>3.1088256315337013</v>
          </cell>
          <cell r="CQ124">
            <v>3.4862592058736119</v>
          </cell>
          <cell r="CR124">
            <v>3.6135394123995499</v>
          </cell>
          <cell r="CS124">
            <v>3.2947350036073821</v>
          </cell>
          <cell r="CT124">
            <v>3.463358425903547</v>
          </cell>
          <cell r="CU124">
            <v>3.4178853389265806</v>
          </cell>
          <cell r="CV124">
            <v>3.8720533170469413</v>
          </cell>
          <cell r="CW124">
            <v>4.2649358285922014</v>
          </cell>
          <cell r="CX124">
            <v>4.0482882775008768</v>
          </cell>
          <cell r="CY124">
            <v>4.2900410245275813</v>
          </cell>
          <cell r="CZ124">
            <v>4.3981126462027005</v>
          </cell>
          <cell r="DA124">
            <v>5.2832608448551692</v>
          </cell>
          <cell r="DB124">
            <v>4.4493860400765683</v>
          </cell>
          <cell r="DC124">
            <v>4.4146161854233066</v>
          </cell>
          <cell r="DD124">
            <v>4.6571089227774003</v>
          </cell>
          <cell r="DE124">
            <v>4.7806373290264936</v>
          </cell>
          <cell r="DF124">
            <v>5.6334796221943213</v>
          </cell>
          <cell r="DG124">
            <v>5.955200852350873</v>
          </cell>
          <cell r="DH124">
            <v>5.955200852350873</v>
          </cell>
          <cell r="DI124">
            <v>5.955200852350873</v>
          </cell>
          <cell r="DJ124">
            <v>5.955200852350873</v>
          </cell>
          <cell r="DK124">
            <v>5.955200852350873</v>
          </cell>
          <cell r="DL124">
            <v>5.955200852350873</v>
          </cell>
          <cell r="DM124">
            <v>5.955200852350873</v>
          </cell>
          <cell r="DN124">
            <v>5.955200852350873</v>
          </cell>
          <cell r="DO124">
            <v>5.955200852350873</v>
          </cell>
          <cell r="DP124">
            <v>5.955200852350873</v>
          </cell>
          <cell r="DQ124">
            <v>15.566581936510081</v>
          </cell>
          <cell r="DR124">
            <v>15.606940972410905</v>
          </cell>
          <cell r="DS124">
            <v>15.548168033758405</v>
          </cell>
          <cell r="DT124">
            <v>15.706751662873762</v>
          </cell>
          <cell r="DU124">
            <v>15.623630585001202</v>
          </cell>
          <cell r="DV124">
            <v>15.374131056745664</v>
          </cell>
          <cell r="DW124">
            <v>15.542403871528112</v>
          </cell>
          <cell r="DX124">
            <v>15.600536847255844</v>
          </cell>
          <cell r="DY124">
            <v>15.480400041400308</v>
          </cell>
          <cell r="DZ124">
            <v>15.718638513294708</v>
          </cell>
          <cell r="EA124">
            <v>15.676758814982055</v>
          </cell>
          <cell r="EB124">
            <v>15.484304451119408</v>
          </cell>
          <cell r="EC124">
            <v>15.565024325251125</v>
          </cell>
          <cell r="ED124">
            <v>15.550292816770307</v>
          </cell>
          <cell r="EE124">
            <v>15.403647171408316</v>
          </cell>
          <cell r="EF124">
            <v>15.403647171408316</v>
          </cell>
          <cell r="EG124">
            <v>15.403647171408316</v>
          </cell>
          <cell r="EH124">
            <v>15.403647171408316</v>
          </cell>
          <cell r="EI124">
            <v>15.403647171408316</v>
          </cell>
          <cell r="EJ124">
            <v>15.403647171408316</v>
          </cell>
          <cell r="EK124">
            <v>15.403647171408316</v>
          </cell>
          <cell r="EL124">
            <v>15.403647171408316</v>
          </cell>
          <cell r="EM124">
            <v>15.403647171408316</v>
          </cell>
          <cell r="EN124">
            <v>15.403647171408316</v>
          </cell>
          <cell r="EO124">
            <v>15.403647171408316</v>
          </cell>
          <cell r="EP124">
            <v>15.403647171408316</v>
          </cell>
          <cell r="EQ124">
            <v>15.403647171408316</v>
          </cell>
          <cell r="ER124">
            <v>15.403647171408316</v>
          </cell>
          <cell r="ES124">
            <v>15.403647171408316</v>
          </cell>
          <cell r="ET124">
            <v>15.403647171408316</v>
          </cell>
        </row>
        <row r="125">
          <cell r="A125">
            <v>38063.770232117276</v>
          </cell>
          <cell r="B125">
            <v>45974.079072366192</v>
          </cell>
          <cell r="C125">
            <v>43136.840473040655</v>
          </cell>
          <cell r="D125">
            <v>18579.168608126707</v>
          </cell>
          <cell r="E125">
            <v>20996.985934669916</v>
          </cell>
          <cell r="F125">
            <v>19022.528753583829</v>
          </cell>
          <cell r="G125">
            <v>21468.296895784752</v>
          </cell>
          <cell r="H125">
            <v>21027.126038038714</v>
          </cell>
          <cell r="I125">
            <v>20733.715606033955</v>
          </cell>
          <cell r="J125">
            <v>24146.919045527378</v>
          </cell>
          <cell r="K125">
            <v>20895.294853336232</v>
          </cell>
          <cell r="L125">
            <v>23551.960854925408</v>
          </cell>
          <cell r="M125">
            <v>26446.108961346701</v>
          </cell>
          <cell r="N125">
            <v>24649.661221728205</v>
          </cell>
          <cell r="O125">
            <v>28453.83848549259</v>
          </cell>
          <cell r="P125">
            <v>29684.128818643134</v>
          </cell>
          <cell r="Q125">
            <v>25973.716126139134</v>
          </cell>
          <cell r="R125">
            <v>29196.790723984683</v>
          </cell>
          <cell r="S125">
            <v>28195.488922613673</v>
          </cell>
          <cell r="T125">
            <v>29131.435944300774</v>
          </cell>
          <cell r="U125">
            <v>30060.688683816272</v>
          </cell>
          <cell r="V125">
            <v>30060.688683816272</v>
          </cell>
          <cell r="W125">
            <v>30060.688683816272</v>
          </cell>
          <cell r="X125">
            <v>30060.688683816272</v>
          </cell>
          <cell r="Y125">
            <v>30060.688683816272</v>
          </cell>
          <cell r="Z125">
            <v>30060.688683816272</v>
          </cell>
          <cell r="AA125">
            <v>30060.688683816272</v>
          </cell>
          <cell r="AB125">
            <v>30060.688683816272</v>
          </cell>
          <cell r="AC125">
            <v>30060.688683816272</v>
          </cell>
          <cell r="AD125">
            <v>30060.688683816272</v>
          </cell>
          <cell r="AE125">
            <v>17205.466471039679</v>
          </cell>
          <cell r="AF125">
            <v>20781.059553293871</v>
          </cell>
          <cell r="AG125">
            <v>19498.579827997364</v>
          </cell>
          <cell r="AH125">
            <v>18579.168608126707</v>
          </cell>
          <cell r="AI125">
            <v>20996.985934669916</v>
          </cell>
          <cell r="AJ125">
            <v>19022.528753583829</v>
          </cell>
          <cell r="AK125">
            <v>21468.296895784752</v>
          </cell>
          <cell r="AL125">
            <v>21027.126038038714</v>
          </cell>
          <cell r="AM125">
            <v>20733.715606033955</v>
          </cell>
          <cell r="AN125">
            <v>24146.919045527378</v>
          </cell>
          <cell r="AO125">
            <v>20895.294853336232</v>
          </cell>
          <cell r="AP125">
            <v>23551.960854925408</v>
          </cell>
          <cell r="AQ125">
            <v>26446.108961346701</v>
          </cell>
          <cell r="AR125">
            <v>24649.661221728205</v>
          </cell>
          <cell r="AS125">
            <v>28453.83848549259</v>
          </cell>
          <cell r="AT125">
            <v>29684.128818643134</v>
          </cell>
          <cell r="AU125">
            <v>25973.716126139134</v>
          </cell>
          <cell r="AV125">
            <v>29196.790723984683</v>
          </cell>
          <cell r="AW125">
            <v>28195.488922613673</v>
          </cell>
          <cell r="AX125">
            <v>29131.435944300774</v>
          </cell>
          <cell r="AY125">
            <v>30060.688683816272</v>
          </cell>
          <cell r="AZ125">
            <v>30060.688683816272</v>
          </cell>
          <cell r="BA125">
            <v>30060.688683816272</v>
          </cell>
          <cell r="BB125">
            <v>30060.688683816272</v>
          </cell>
          <cell r="BC125">
            <v>30060.688683816272</v>
          </cell>
          <cell r="BD125">
            <v>30060.688683816272</v>
          </cell>
          <cell r="BE125">
            <v>30060.688683816272</v>
          </cell>
          <cell r="BF125">
            <v>30060.688683816272</v>
          </cell>
          <cell r="BG125">
            <v>30060.688683816272</v>
          </cell>
          <cell r="BH125">
            <v>30060.688683816272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3.0673538628849433</v>
          </cell>
          <cell r="CN125">
            <v>3.6325214979469655</v>
          </cell>
          <cell r="CO125">
            <v>3.4332643818388759</v>
          </cell>
          <cell r="CP125">
            <v>3.2369308285607921</v>
          </cell>
          <cell r="CQ125">
            <v>3.6862128036682367</v>
          </cell>
          <cell r="CR125">
            <v>3.4149747486712037</v>
          </cell>
          <cell r="CS125">
            <v>3.7430846903289532</v>
          </cell>
          <cell r="CT125">
            <v>3.740162131997991</v>
          </cell>
          <cell r="CU125">
            <v>3.6348820309178986</v>
          </cell>
          <cell r="CV125">
            <v>4.2197147563689441</v>
          </cell>
          <cell r="CW125">
            <v>3.6693263544498471</v>
          </cell>
          <cell r="CX125">
            <v>4.129293924224668</v>
          </cell>
          <cell r="CY125">
            <v>4.6917469954472901</v>
          </cell>
          <cell r="CZ125">
            <v>4.2815100785666749</v>
          </cell>
          <cell r="DA125">
            <v>4.9798926486869854</v>
          </cell>
          <cell r="DB125">
            <v>5.1952138184100374</v>
          </cell>
          <cell r="DC125">
            <v>4.5458301895398439</v>
          </cell>
          <cell r="DD125">
            <v>5.1099215863531171</v>
          </cell>
          <cell r="DE125">
            <v>4.9346771994734047</v>
          </cell>
          <cell r="DF125">
            <v>5.0984834182806305</v>
          </cell>
          <cell r="DG125">
            <v>5.2611180269168214</v>
          </cell>
          <cell r="DH125">
            <v>5.2611180269168214</v>
          </cell>
          <cell r="DI125">
            <v>5.2611180269168214</v>
          </cell>
          <cell r="DJ125">
            <v>5.2611180269168214</v>
          </cell>
          <cell r="DK125">
            <v>5.2611180269168214</v>
          </cell>
          <cell r="DL125">
            <v>5.2611180269168214</v>
          </cell>
          <cell r="DM125">
            <v>5.2611180269168214</v>
          </cell>
          <cell r="DN125">
            <v>5.2611180269168214</v>
          </cell>
          <cell r="DO125">
            <v>5.2611180269168214</v>
          </cell>
          <cell r="DP125">
            <v>5.2611180269168214</v>
          </cell>
          <cell r="DQ125">
            <v>15.367729453908938</v>
          </cell>
          <cell r="DR125">
            <v>15.673523134613239</v>
          </cell>
          <cell r="DS125">
            <v>15.559759083696054</v>
          </cell>
          <cell r="DT125">
            <v>15.725338136347787</v>
          </cell>
          <cell r="DU125">
            <v>15.605715656150915</v>
          </cell>
          <cell r="DV125">
            <v>15.261172034547361</v>
          </cell>
          <cell r="DW125">
            <v>15.713577606523314</v>
          </cell>
          <cell r="DX125">
            <v>15.402691769675465</v>
          </cell>
          <cell r="DY125">
            <v>15.62765993705699</v>
          </cell>
          <cell r="DZ125">
            <v>15.677823362499748</v>
          </cell>
          <cell r="EA125">
            <v>15.601605752620106</v>
          </cell>
          <cell r="EB125">
            <v>15.626381007158797</v>
          </cell>
          <cell r="EC125">
            <v>15.443094675627952</v>
          </cell>
          <cell r="ED125">
            <v>15.773247563696476</v>
          </cell>
          <cell r="EE125">
            <v>15.654096860625289</v>
          </cell>
          <cell r="EF125">
            <v>15.654096860625289</v>
          </cell>
          <cell r="EG125">
            <v>15.654096860625289</v>
          </cell>
          <cell r="EH125">
            <v>15.654096860625289</v>
          </cell>
          <cell r="EI125">
            <v>15.654096860625289</v>
          </cell>
          <cell r="EJ125">
            <v>15.654096860625289</v>
          </cell>
          <cell r="EK125">
            <v>15.654096860625289</v>
          </cell>
          <cell r="EL125">
            <v>15.654096860625289</v>
          </cell>
          <cell r="EM125">
            <v>15.654096860625289</v>
          </cell>
          <cell r="EN125">
            <v>15.654096860625289</v>
          </cell>
          <cell r="EO125">
            <v>15.654096860625289</v>
          </cell>
          <cell r="EP125">
            <v>15.654096860625289</v>
          </cell>
          <cell r="EQ125">
            <v>15.654096860625289</v>
          </cell>
          <cell r="ER125">
            <v>15.654096860625289</v>
          </cell>
          <cell r="ES125">
            <v>15.654096860625289</v>
          </cell>
          <cell r="ET125">
            <v>15.654096860625289</v>
          </cell>
        </row>
        <row r="126">
          <cell r="A126">
            <v>40561.915943149717</v>
          </cell>
          <cell r="B126">
            <v>43169.076184382189</v>
          </cell>
          <cell r="C126">
            <v>46961.546725866639</v>
          </cell>
          <cell r="D126">
            <v>20730.551841990487</v>
          </cell>
          <cell r="E126">
            <v>21622.918278116995</v>
          </cell>
          <cell r="F126">
            <v>21449.335780421407</v>
          </cell>
          <cell r="G126">
            <v>19860.210440599596</v>
          </cell>
          <cell r="H126">
            <v>20942.375897504578</v>
          </cell>
          <cell r="I126">
            <v>17667.547708659884</v>
          </cell>
          <cell r="J126">
            <v>18915.851606821034</v>
          </cell>
          <cell r="K126">
            <v>22789.768620524512</v>
          </cell>
          <cell r="L126">
            <v>21258.872842610905</v>
          </cell>
          <cell r="M126">
            <v>25114.617081821318</v>
          </cell>
          <cell r="N126">
            <v>24480.005496480066</v>
          </cell>
          <cell r="O126">
            <v>24688.257922909208</v>
          </cell>
          <cell r="P126">
            <v>27873.753432940488</v>
          </cell>
          <cell r="Q126">
            <v>24551.964777393056</v>
          </cell>
          <cell r="R126">
            <v>29284.159703402187</v>
          </cell>
          <cell r="S126">
            <v>25124.606708659598</v>
          </cell>
          <cell r="T126">
            <v>29311.920895196807</v>
          </cell>
          <cell r="U126">
            <v>35015.639121526554</v>
          </cell>
          <cell r="V126">
            <v>35015.639121526554</v>
          </cell>
          <cell r="W126">
            <v>35015.639121526554</v>
          </cell>
          <cell r="X126">
            <v>35015.639121526554</v>
          </cell>
          <cell r="Y126">
            <v>35015.639121526554</v>
          </cell>
          <cell r="Z126">
            <v>35015.639121526554</v>
          </cell>
          <cell r="AA126">
            <v>35015.639121526554</v>
          </cell>
          <cell r="AB126">
            <v>35015.639121526554</v>
          </cell>
          <cell r="AC126">
            <v>35015.639121526554</v>
          </cell>
          <cell r="AD126">
            <v>35015.639121526554</v>
          </cell>
          <cell r="AE126">
            <v>18334.670488635216</v>
          </cell>
          <cell r="AF126">
            <v>19513.150913501369</v>
          </cell>
          <cell r="AG126">
            <v>21227.411596192724</v>
          </cell>
          <cell r="AH126">
            <v>20730.551841990487</v>
          </cell>
          <cell r="AI126">
            <v>21622.918278116995</v>
          </cell>
          <cell r="AJ126">
            <v>21449.335780421407</v>
          </cell>
          <cell r="AK126">
            <v>19860.210440599596</v>
          </cell>
          <cell r="AL126">
            <v>20942.375897504578</v>
          </cell>
          <cell r="AM126">
            <v>17667.547708659884</v>
          </cell>
          <cell r="AN126">
            <v>18915.851606821034</v>
          </cell>
          <cell r="AO126">
            <v>22789.768620524512</v>
          </cell>
          <cell r="AP126">
            <v>21258.872842610905</v>
          </cell>
          <cell r="AQ126">
            <v>25114.617081821318</v>
          </cell>
          <cell r="AR126">
            <v>24480.005496480066</v>
          </cell>
          <cell r="AS126">
            <v>24688.257922909208</v>
          </cell>
          <cell r="AT126">
            <v>27873.753432940488</v>
          </cell>
          <cell r="AU126">
            <v>24551.964777393056</v>
          </cell>
          <cell r="AV126">
            <v>29284.159703402187</v>
          </cell>
          <cell r="AW126">
            <v>25124.606708659598</v>
          </cell>
          <cell r="AX126">
            <v>29311.920895196807</v>
          </cell>
          <cell r="AY126">
            <v>35015.639121526554</v>
          </cell>
          <cell r="AZ126">
            <v>35015.639121526554</v>
          </cell>
          <cell r="BA126">
            <v>35015.639121526554</v>
          </cell>
          <cell r="BB126">
            <v>35015.639121526554</v>
          </cell>
          <cell r="BC126">
            <v>35015.639121526554</v>
          </cell>
          <cell r="BD126">
            <v>35015.639121526554</v>
          </cell>
          <cell r="BE126">
            <v>35015.639121526554</v>
          </cell>
          <cell r="BF126">
            <v>35015.639121526554</v>
          </cell>
          <cell r="BG126">
            <v>35015.639121526554</v>
          </cell>
          <cell r="BH126">
            <v>35015.639121526554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3.1899755273220776</v>
          </cell>
          <cell r="CN126">
            <v>3.4742476080551694</v>
          </cell>
          <cell r="CO126">
            <v>3.6966667599487733</v>
          </cell>
          <cell r="CP126">
            <v>3.6390353923248573</v>
          </cell>
          <cell r="CQ126">
            <v>3.7088995205669253</v>
          </cell>
          <cell r="CR126">
            <v>3.7402403088359484</v>
          </cell>
          <cell r="CS126">
            <v>3.4850510721502079</v>
          </cell>
          <cell r="CT126">
            <v>3.6578347364428763</v>
          </cell>
          <cell r="CU126">
            <v>3.048717457293364</v>
          </cell>
          <cell r="CV126">
            <v>3.3715588722833982</v>
          </cell>
          <cell r="CW126">
            <v>4.0281647560047693</v>
          </cell>
          <cell r="CX126">
            <v>3.7313562088031937</v>
          </cell>
          <cell r="CY126">
            <v>4.4074272655746656</v>
          </cell>
          <cell r="CZ126">
            <v>4.3067778202570848</v>
          </cell>
          <cell r="DA126">
            <v>4.3418265770115179</v>
          </cell>
          <cell r="DB126">
            <v>4.9020471121984279</v>
          </cell>
          <cell r="DC126">
            <v>4.3178572389029179</v>
          </cell>
          <cell r="DD126">
            <v>5.1500897018617451</v>
          </cell>
          <cell r="DE126">
            <v>4.4185655174719427</v>
          </cell>
          <cell r="DF126">
            <v>5.1549719532024341</v>
          </cell>
          <cell r="DG126">
            <v>6.1580623883474539</v>
          </cell>
          <cell r="DH126">
            <v>6.1580623883474539</v>
          </cell>
          <cell r="DI126">
            <v>6.1580623883474539</v>
          </cell>
          <cell r="DJ126">
            <v>6.1580623883474539</v>
          </cell>
          <cell r="DK126">
            <v>6.1580623883474539</v>
          </cell>
          <cell r="DL126">
            <v>6.1580623883474539</v>
          </cell>
          <cell r="DM126">
            <v>6.1580623883474539</v>
          </cell>
          <cell r="DN126">
            <v>6.1580623883474539</v>
          </cell>
          <cell r="DO126">
            <v>6.1580623883474539</v>
          </cell>
          <cell r="DP126">
            <v>6.1580623883474539</v>
          </cell>
          <cell r="DQ126">
            <v>15.746821099795429</v>
          </cell>
          <cell r="DR126">
            <v>15.387702163282714</v>
          </cell>
          <cell r="DS126">
            <v>15.732359939625596</v>
          </cell>
          <cell r="DT126">
            <v>15.60744162137002</v>
          </cell>
          <cell r="DU126">
            <v>15.972627909258055</v>
          </cell>
          <cell r="DV126">
            <v>15.711638465896597</v>
          </cell>
          <cell r="DW126">
            <v>15.612837323536461</v>
          </cell>
          <cell r="DX126">
            <v>15.68588426106068</v>
          </cell>
          <cell r="DY126">
            <v>15.876919057193103</v>
          </cell>
          <cell r="DZ126">
            <v>15.371005799015975</v>
          </cell>
          <cell r="EA126">
            <v>15.500290089906747</v>
          </cell>
          <cell r="EB126">
            <v>15.60920051069342</v>
          </cell>
          <cell r="EC126">
            <v>15.611640519769354</v>
          </cell>
          <cell r="ED126">
            <v>15.572781092647798</v>
          </cell>
          <cell r="EE126">
            <v>15.578480992450645</v>
          </cell>
          <cell r="EF126">
            <v>15.578480992450645</v>
          </cell>
          <cell r="EG126">
            <v>15.578480992450645</v>
          </cell>
          <cell r="EH126">
            <v>15.578480992450645</v>
          </cell>
          <cell r="EI126">
            <v>15.578480992450645</v>
          </cell>
          <cell r="EJ126">
            <v>15.578480992450645</v>
          </cell>
          <cell r="EK126">
            <v>15.578480992450645</v>
          </cell>
          <cell r="EL126">
            <v>15.578480992450645</v>
          </cell>
          <cell r="EM126">
            <v>15.578480992450645</v>
          </cell>
          <cell r="EN126">
            <v>15.578480992450645</v>
          </cell>
          <cell r="EO126">
            <v>15.578480992450645</v>
          </cell>
          <cell r="EP126">
            <v>15.578480992450645</v>
          </cell>
          <cell r="EQ126">
            <v>15.578480992450645</v>
          </cell>
          <cell r="ER126">
            <v>15.578480992450645</v>
          </cell>
          <cell r="ES126">
            <v>15.578480992450645</v>
          </cell>
          <cell r="ET126">
            <v>15.578480992450645</v>
          </cell>
        </row>
        <row r="127">
          <cell r="A127">
            <v>32574.15420807292</v>
          </cell>
          <cell r="B127">
            <v>43235.234993587059</v>
          </cell>
          <cell r="C127">
            <v>41165.901027437219</v>
          </cell>
          <cell r="D127">
            <v>17277.991463107501</v>
          </cell>
          <cell r="E127">
            <v>18299.233060058839</v>
          </cell>
          <cell r="F127">
            <v>17617.905807565887</v>
          </cell>
          <cell r="G127">
            <v>21181.811448895343</v>
          </cell>
          <cell r="H127">
            <v>21868.468591940447</v>
          </cell>
          <cell r="I127">
            <v>18365.037394465366</v>
          </cell>
          <cell r="J127">
            <v>22921.200292175163</v>
          </cell>
          <cell r="K127">
            <v>22933.471193204201</v>
          </cell>
          <cell r="L127">
            <v>25802.675025702327</v>
          </cell>
          <cell r="M127">
            <v>24539.258359052561</v>
          </cell>
          <cell r="N127">
            <v>26587.60074715094</v>
          </cell>
          <cell r="O127">
            <v>24055.585608492194</v>
          </cell>
          <cell r="P127">
            <v>24944.497416066919</v>
          </cell>
          <cell r="Q127">
            <v>24504.879311155397</v>
          </cell>
          <cell r="R127">
            <v>29358.177989607229</v>
          </cell>
          <cell r="S127">
            <v>26820.578646371319</v>
          </cell>
          <cell r="T127">
            <v>32884.22075614825</v>
          </cell>
          <cell r="U127">
            <v>33233.353833713787</v>
          </cell>
          <cell r="V127">
            <v>33233.353833713787</v>
          </cell>
          <cell r="W127">
            <v>33233.353833713787</v>
          </cell>
          <cell r="X127">
            <v>33233.353833713787</v>
          </cell>
          <cell r="Y127">
            <v>33233.353833713787</v>
          </cell>
          <cell r="Z127">
            <v>33233.353833713787</v>
          </cell>
          <cell r="AA127">
            <v>33233.353833713787</v>
          </cell>
          <cell r="AB127">
            <v>33233.353833713787</v>
          </cell>
          <cell r="AC127">
            <v>33233.353833713787</v>
          </cell>
          <cell r="AD127">
            <v>33233.353833713787</v>
          </cell>
          <cell r="AE127">
            <v>14724.067390901222</v>
          </cell>
          <cell r="AF127">
            <v>19543.055811691869</v>
          </cell>
          <cell r="AG127">
            <v>18607.681938981463</v>
          </cell>
          <cell r="AH127">
            <v>17277.991463107501</v>
          </cell>
          <cell r="AI127">
            <v>18299.233060058839</v>
          </cell>
          <cell r="AJ127">
            <v>17617.905807565887</v>
          </cell>
          <cell r="AK127">
            <v>21181.811448895343</v>
          </cell>
          <cell r="AL127">
            <v>21868.468591940447</v>
          </cell>
          <cell r="AM127">
            <v>18365.037394465366</v>
          </cell>
          <cell r="AN127">
            <v>22921.200292175163</v>
          </cell>
          <cell r="AO127">
            <v>22933.471193204201</v>
          </cell>
          <cell r="AP127">
            <v>25802.675025702327</v>
          </cell>
          <cell r="AQ127">
            <v>24539.258359052561</v>
          </cell>
          <cell r="AR127">
            <v>26587.60074715094</v>
          </cell>
          <cell r="AS127">
            <v>24055.585608492194</v>
          </cell>
          <cell r="AT127">
            <v>24944.497416066919</v>
          </cell>
          <cell r="AU127">
            <v>24504.879311155397</v>
          </cell>
          <cell r="AV127">
            <v>29358.177989607229</v>
          </cell>
          <cell r="AW127">
            <v>26820.578646371319</v>
          </cell>
          <cell r="AX127">
            <v>32884.22075614825</v>
          </cell>
          <cell r="AY127">
            <v>33233.353833713787</v>
          </cell>
          <cell r="AZ127">
            <v>33233.353833713787</v>
          </cell>
          <cell r="BA127">
            <v>33233.353833713787</v>
          </cell>
          <cell r="BB127">
            <v>33233.353833713787</v>
          </cell>
          <cell r="BC127">
            <v>33233.353833713787</v>
          </cell>
          <cell r="BD127">
            <v>33233.353833713787</v>
          </cell>
          <cell r="BE127">
            <v>33233.353833713787</v>
          </cell>
          <cell r="BF127">
            <v>33233.353833713787</v>
          </cell>
          <cell r="BG127">
            <v>33233.353833713787</v>
          </cell>
          <cell r="BH127">
            <v>33233.353833713787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2.5793960410540304</v>
          </cell>
          <cell r="CN127">
            <v>3.4344970726729294</v>
          </cell>
          <cell r="CO127">
            <v>3.3057911748727329</v>
          </cell>
          <cell r="CP127">
            <v>3.0334015503023384</v>
          </cell>
          <cell r="CQ127">
            <v>3.1879585268757187</v>
          </cell>
          <cell r="CR127">
            <v>3.0964160404062819</v>
          </cell>
          <cell r="CS127">
            <v>3.6705106642706991</v>
          </cell>
          <cell r="CT127">
            <v>3.8244309510523258</v>
          </cell>
          <cell r="CU127">
            <v>3.299905846310629</v>
          </cell>
          <cell r="CV127">
            <v>4.0859413849956381</v>
          </cell>
          <cell r="CW127">
            <v>4.0138179741463338</v>
          </cell>
          <cell r="CX127">
            <v>4.5104250320919519</v>
          </cell>
          <cell r="CY127">
            <v>4.2476438818142777</v>
          </cell>
          <cell r="CZ127">
            <v>4.6040158135591724</v>
          </cell>
          <cell r="DA127">
            <v>4.2249119450951254</v>
          </cell>
          <cell r="DB127">
            <v>4.3810326139111337</v>
          </cell>
          <cell r="DC127">
            <v>4.3038219480412883</v>
          </cell>
          <cell r="DD127">
            <v>5.1562127355042575</v>
          </cell>
          <cell r="DE127">
            <v>4.7105310567627452</v>
          </cell>
          <cell r="DF127">
            <v>5.7754959425618457</v>
          </cell>
          <cell r="DG127">
            <v>5.8368146123228399</v>
          </cell>
          <cell r="DH127">
            <v>5.8368146123228399</v>
          </cell>
          <cell r="DI127">
            <v>5.8368146123228399</v>
          </cell>
          <cell r="DJ127">
            <v>5.8368146123228399</v>
          </cell>
          <cell r="DK127">
            <v>5.8368146123228399</v>
          </cell>
          <cell r="DL127">
            <v>5.8368146123228399</v>
          </cell>
          <cell r="DM127">
            <v>5.8368146123228399</v>
          </cell>
          <cell r="DN127">
            <v>5.8368146123228399</v>
          </cell>
          <cell r="DO127">
            <v>5.8368146123228399</v>
          </cell>
          <cell r="DP127">
            <v>5.8368146123228399</v>
          </cell>
          <cell r="DQ127">
            <v>15.639285328017742</v>
          </cell>
          <cell r="DR127">
            <v>15.589653311452517</v>
          </cell>
          <cell r="DS127">
            <v>15.421406804294003</v>
          </cell>
          <cell r="DT127">
            <v>15.605241220999979</v>
          </cell>
          <cell r="DU127">
            <v>15.726329145562975</v>
          </cell>
          <cell r="DV127">
            <v>15.588420438129598</v>
          </cell>
          <cell r="DW127">
            <v>15.810432237360194</v>
          </cell>
          <cell r="DX127">
            <v>15.666020212542472</v>
          </cell>
          <cell r="DY127">
            <v>15.247456529705008</v>
          </cell>
          <cell r="DZ127">
            <v>15.369238836921058</v>
          </cell>
          <cell r="EA127">
            <v>15.653781096027394</v>
          </cell>
          <cell r="EB127">
            <v>15.673081769768956</v>
          </cell>
          <cell r="EC127">
            <v>15.827796936358533</v>
          </cell>
          <cell r="ED127">
            <v>15.821566372228549</v>
          </cell>
          <cell r="EE127">
            <v>15.5993106725885</v>
          </cell>
          <cell r="EF127">
            <v>15.5993106725885</v>
          </cell>
          <cell r="EG127">
            <v>15.5993106725885</v>
          </cell>
          <cell r="EH127">
            <v>15.5993106725885</v>
          </cell>
          <cell r="EI127">
            <v>15.5993106725885</v>
          </cell>
          <cell r="EJ127">
            <v>15.5993106725885</v>
          </cell>
          <cell r="EK127">
            <v>15.5993106725885</v>
          </cell>
          <cell r="EL127">
            <v>15.5993106725885</v>
          </cell>
          <cell r="EM127">
            <v>15.5993106725885</v>
          </cell>
          <cell r="EN127">
            <v>15.5993106725885</v>
          </cell>
          <cell r="EO127">
            <v>15.5993106725885</v>
          </cell>
          <cell r="EP127">
            <v>15.5993106725885</v>
          </cell>
          <cell r="EQ127">
            <v>15.5993106725885</v>
          </cell>
          <cell r="ER127">
            <v>15.5993106725885</v>
          </cell>
          <cell r="ES127">
            <v>15.5993106725885</v>
          </cell>
          <cell r="ET127">
            <v>15.5993106725885</v>
          </cell>
        </row>
        <row r="128">
          <cell r="A128">
            <v>45886.615402479809</v>
          </cell>
          <cell r="B128">
            <v>42933.884725292883</v>
          </cell>
          <cell r="C128">
            <v>45745.120615977306</v>
          </cell>
          <cell r="D128">
            <v>23212.921814494035</v>
          </cell>
          <cell r="E128">
            <v>17870.150150459041</v>
          </cell>
          <cell r="F128">
            <v>19888.869667032624</v>
          </cell>
          <cell r="G128">
            <v>19324.162695186969</v>
          </cell>
          <cell r="H128">
            <v>25272.999874147223</v>
          </cell>
          <cell r="I128">
            <v>20304.388886020701</v>
          </cell>
          <cell r="J128">
            <v>19559.043355173144</v>
          </cell>
          <cell r="K128">
            <v>21341.317494990701</v>
          </cell>
          <cell r="L128">
            <v>23921.877072586271</v>
          </cell>
          <cell r="M128">
            <v>20552.81747167424</v>
          </cell>
          <cell r="N128">
            <v>26853.006887191867</v>
          </cell>
          <cell r="O128">
            <v>22114.179244269006</v>
          </cell>
          <cell r="P128">
            <v>24030.39326655303</v>
          </cell>
          <cell r="Q128">
            <v>24338.567803522441</v>
          </cell>
          <cell r="R128">
            <v>26707.138607714711</v>
          </cell>
          <cell r="S128">
            <v>26721.560486234546</v>
          </cell>
          <cell r="T128">
            <v>25680.224581330494</v>
          </cell>
          <cell r="U128">
            <v>29348.402070336098</v>
          </cell>
          <cell r="V128">
            <v>29348.402070336098</v>
          </cell>
          <cell r="W128">
            <v>29348.402070336098</v>
          </cell>
          <cell r="X128">
            <v>29348.402070336098</v>
          </cell>
          <cell r="Y128">
            <v>29348.402070336098</v>
          </cell>
          <cell r="Z128">
            <v>29348.402070336098</v>
          </cell>
          <cell r="AA128">
            <v>29348.402070336098</v>
          </cell>
          <cell r="AB128">
            <v>29348.402070336098</v>
          </cell>
          <cell r="AC128">
            <v>29348.402070336098</v>
          </cell>
          <cell r="AD128">
            <v>29348.402070336098</v>
          </cell>
          <cell r="AE128">
            <v>20741.524498555795</v>
          </cell>
          <cell r="AF128">
            <v>19406.840405137125</v>
          </cell>
          <cell r="AG128">
            <v>20677.566467332141</v>
          </cell>
          <cell r="AH128">
            <v>23212.921814494035</v>
          </cell>
          <cell r="AI128">
            <v>17870.150150459041</v>
          </cell>
          <cell r="AJ128">
            <v>19888.869667032624</v>
          </cell>
          <cell r="AK128">
            <v>19324.162695186969</v>
          </cell>
          <cell r="AL128">
            <v>25272.999874147223</v>
          </cell>
          <cell r="AM128">
            <v>20304.388886020701</v>
          </cell>
          <cell r="AN128">
            <v>19559.043355173144</v>
          </cell>
          <cell r="AO128">
            <v>21341.317494990701</v>
          </cell>
          <cell r="AP128">
            <v>23921.877072586271</v>
          </cell>
          <cell r="AQ128">
            <v>20552.81747167424</v>
          </cell>
          <cell r="AR128">
            <v>26853.006887191867</v>
          </cell>
          <cell r="AS128">
            <v>22114.179244269006</v>
          </cell>
          <cell r="AT128">
            <v>24030.39326655303</v>
          </cell>
          <cell r="AU128">
            <v>24338.567803522441</v>
          </cell>
          <cell r="AV128">
            <v>26707.138607714711</v>
          </cell>
          <cell r="AW128">
            <v>26721.560486234546</v>
          </cell>
          <cell r="AX128">
            <v>25680.224581330494</v>
          </cell>
          <cell r="AY128">
            <v>29348.402070336098</v>
          </cell>
          <cell r="AZ128">
            <v>29348.402070336098</v>
          </cell>
          <cell r="BA128">
            <v>29348.402070336098</v>
          </cell>
          <cell r="BB128">
            <v>29348.402070336098</v>
          </cell>
          <cell r="BC128">
            <v>29348.402070336098</v>
          </cell>
          <cell r="BD128">
            <v>29348.402070336098</v>
          </cell>
          <cell r="BE128">
            <v>29348.402070336098</v>
          </cell>
          <cell r="BF128">
            <v>29348.402070336098</v>
          </cell>
          <cell r="BG128">
            <v>29348.402070336098</v>
          </cell>
          <cell r="BH128">
            <v>29348.402070336098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3.6043763590999571</v>
          </cell>
          <cell r="CN128">
            <v>3.3937056044698468</v>
          </cell>
          <cell r="CO128">
            <v>3.6414567458034228</v>
          </cell>
          <cell r="CP128">
            <v>4.1274108482869361</v>
          </cell>
          <cell r="CQ128">
            <v>3.1566337592517648</v>
          </cell>
          <cell r="CR128">
            <v>3.5449878346940285</v>
          </cell>
          <cell r="CS128">
            <v>3.4062827288522404</v>
          </cell>
          <cell r="CT128">
            <v>4.4014478000103034</v>
          </cell>
          <cell r="CU128">
            <v>3.5442248681902586</v>
          </cell>
          <cell r="CV128">
            <v>3.4450602273719912</v>
          </cell>
          <cell r="CW128">
            <v>3.7723110630978209</v>
          </cell>
          <cell r="CX128">
            <v>4.1277620339651993</v>
          </cell>
          <cell r="CY128">
            <v>3.6070323074301389</v>
          </cell>
          <cell r="CZ128">
            <v>4.7274741436037013</v>
          </cell>
          <cell r="DA128">
            <v>3.9448572924413781</v>
          </cell>
          <cell r="DB128">
            <v>4.2866828142565074</v>
          </cell>
          <cell r="DC128">
            <v>4.3416567997741282</v>
          </cell>
          <cell r="DD128">
            <v>4.7641763835386071</v>
          </cell>
          <cell r="DE128">
            <v>4.7667490430084092</v>
          </cell>
          <cell r="DF128">
            <v>4.5809894227680896</v>
          </cell>
          <cell r="DG128">
            <v>5.2353404867454305</v>
          </cell>
          <cell r="DH128">
            <v>5.2353404867454305</v>
          </cell>
          <cell r="DI128">
            <v>5.2353404867454305</v>
          </cell>
          <cell r="DJ128">
            <v>5.2353404867454305</v>
          </cell>
          <cell r="DK128">
            <v>5.2353404867454305</v>
          </cell>
          <cell r="DL128">
            <v>5.2353404867454305</v>
          </cell>
          <cell r="DM128">
            <v>5.2353404867454305</v>
          </cell>
          <cell r="DN128">
            <v>5.2353404867454305</v>
          </cell>
          <cell r="DO128">
            <v>5.2353404867454305</v>
          </cell>
          <cell r="DP128">
            <v>5.2353404867454305</v>
          </cell>
          <cell r="DQ128">
            <v>15.765860402763591</v>
          </cell>
          <cell r="DR128">
            <v>15.667070737505803</v>
          </cell>
          <cell r="DS128">
            <v>15.557198942174358</v>
          </cell>
          <cell r="DT128">
            <v>15.408460268379297</v>
          </cell>
          <cell r="DU128">
            <v>15.509976517616289</v>
          </cell>
          <cell r="DV128">
            <v>15.371012940862252</v>
          </cell>
          <cell r="DW128">
            <v>15.542723757256121</v>
          </cell>
          <cell r="DX128">
            <v>15.731436266368247</v>
          </cell>
          <cell r="DY128">
            <v>15.695522933857021</v>
          </cell>
          <cell r="DZ128">
            <v>15.554567007392158</v>
          </cell>
          <cell r="EA128">
            <v>15.499613372805872</v>
          </cell>
          <cell r="EB128">
            <v>15.877705328134946</v>
          </cell>
          <cell r="EC128">
            <v>15.610918939511512</v>
          </cell>
          <cell r="ED128">
            <v>15.562196565846456</v>
          </cell>
          <cell r="EE128">
            <v>15.35842438866942</v>
          </cell>
          <cell r="EF128">
            <v>15.35842438866942</v>
          </cell>
          <cell r="EG128">
            <v>15.35842438866942</v>
          </cell>
          <cell r="EH128">
            <v>15.35842438866942</v>
          </cell>
          <cell r="EI128">
            <v>15.35842438866942</v>
          </cell>
          <cell r="EJ128">
            <v>15.35842438866942</v>
          </cell>
          <cell r="EK128">
            <v>15.35842438866942</v>
          </cell>
          <cell r="EL128">
            <v>15.35842438866942</v>
          </cell>
          <cell r="EM128">
            <v>15.35842438866942</v>
          </cell>
          <cell r="EN128">
            <v>15.35842438866942</v>
          </cell>
          <cell r="EO128">
            <v>15.35842438866942</v>
          </cell>
          <cell r="EP128">
            <v>15.35842438866942</v>
          </cell>
          <cell r="EQ128">
            <v>15.35842438866942</v>
          </cell>
          <cell r="ER128">
            <v>15.35842438866942</v>
          </cell>
          <cell r="ES128">
            <v>15.35842438866942</v>
          </cell>
          <cell r="ET128">
            <v>15.35842438866942</v>
          </cell>
        </row>
        <row r="129">
          <cell r="A129">
            <v>34797.247088635639</v>
          </cell>
          <cell r="B129">
            <v>38328.513859497434</v>
          </cell>
          <cell r="C129">
            <v>50141.932696491443</v>
          </cell>
          <cell r="D129">
            <v>18486.413369549547</v>
          </cell>
          <cell r="E129">
            <v>20097.218929087408</v>
          </cell>
          <cell r="F129">
            <v>18509.456217695682</v>
          </cell>
          <cell r="G129">
            <v>20394.999032247408</v>
          </cell>
          <cell r="H129">
            <v>23321.468952640673</v>
          </cell>
          <cell r="I129">
            <v>25840.812675137298</v>
          </cell>
          <cell r="J129">
            <v>18810.140556699585</v>
          </cell>
          <cell r="K129">
            <v>24547.12674779704</v>
          </cell>
          <cell r="L129">
            <v>24657.86560915806</v>
          </cell>
          <cell r="M129">
            <v>23322.132228387807</v>
          </cell>
          <cell r="N129">
            <v>26184.696569261094</v>
          </cell>
          <cell r="O129">
            <v>27760.060675958714</v>
          </cell>
          <cell r="P129">
            <v>25326.312827677855</v>
          </cell>
          <cell r="Q129">
            <v>27433.364426974855</v>
          </cell>
          <cell r="R129">
            <v>28364.471044930473</v>
          </cell>
          <cell r="S129">
            <v>29098.951539953228</v>
          </cell>
          <cell r="T129">
            <v>26018.89003354606</v>
          </cell>
          <cell r="U129">
            <v>26357.187914621743</v>
          </cell>
          <cell r="V129">
            <v>26357.187914621743</v>
          </cell>
          <cell r="W129">
            <v>26357.187914621743</v>
          </cell>
          <cell r="X129">
            <v>26357.187914621743</v>
          </cell>
          <cell r="Y129">
            <v>26357.187914621743</v>
          </cell>
          <cell r="Z129">
            <v>26357.187914621743</v>
          </cell>
          <cell r="AA129">
            <v>26357.187914621743</v>
          </cell>
          <cell r="AB129">
            <v>26357.187914621743</v>
          </cell>
          <cell r="AC129">
            <v>26357.187914621743</v>
          </cell>
          <cell r="AD129">
            <v>26357.187914621743</v>
          </cell>
          <cell r="AE129">
            <v>15728.942887607931</v>
          </cell>
          <cell r="AF129">
            <v>17325.135058164225</v>
          </cell>
          <cell r="AG129">
            <v>22664.999723928395</v>
          </cell>
          <cell r="AH129">
            <v>18486.413369549547</v>
          </cell>
          <cell r="AI129">
            <v>20097.218929087408</v>
          </cell>
          <cell r="AJ129">
            <v>18509.456217695682</v>
          </cell>
          <cell r="AK129">
            <v>20394.999032247408</v>
          </cell>
          <cell r="AL129">
            <v>23321.468952640673</v>
          </cell>
          <cell r="AM129">
            <v>25840.812675137298</v>
          </cell>
          <cell r="AN129">
            <v>18810.140556699585</v>
          </cell>
          <cell r="AO129">
            <v>24547.12674779704</v>
          </cell>
          <cell r="AP129">
            <v>24657.86560915806</v>
          </cell>
          <cell r="AQ129">
            <v>23322.132228387807</v>
          </cell>
          <cell r="AR129">
            <v>26184.696569261094</v>
          </cell>
          <cell r="AS129">
            <v>27760.060675958714</v>
          </cell>
          <cell r="AT129">
            <v>25326.312827677855</v>
          </cell>
          <cell r="AU129">
            <v>27433.364426974855</v>
          </cell>
          <cell r="AV129">
            <v>28364.471044930473</v>
          </cell>
          <cell r="AW129">
            <v>29098.951539953228</v>
          </cell>
          <cell r="AX129">
            <v>26018.89003354606</v>
          </cell>
          <cell r="AY129">
            <v>26357.187914621743</v>
          </cell>
          <cell r="AZ129">
            <v>26357.187914621743</v>
          </cell>
          <cell r="BA129">
            <v>26357.187914621743</v>
          </cell>
          <cell r="BB129">
            <v>26357.187914621743</v>
          </cell>
          <cell r="BC129">
            <v>26357.187914621743</v>
          </cell>
          <cell r="BD129">
            <v>26357.187914621743</v>
          </cell>
          <cell r="BE129">
            <v>26357.187914621743</v>
          </cell>
          <cell r="BF129">
            <v>26357.187914621743</v>
          </cell>
          <cell r="BG129">
            <v>26357.187914621743</v>
          </cell>
          <cell r="BH129">
            <v>26357.187914621743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2.8155262063251829</v>
          </cell>
          <cell r="CN129">
            <v>3.0692020703880734</v>
          </cell>
          <cell r="CO129">
            <v>3.9920187181178277</v>
          </cell>
          <cell r="CP129">
            <v>3.2630133982084213</v>
          </cell>
          <cell r="CQ129">
            <v>3.5891838527676114</v>
          </cell>
          <cell r="CR129">
            <v>3.2665746378130751</v>
          </cell>
          <cell r="CS129">
            <v>3.5535793553929582</v>
          </cell>
          <cell r="CT129">
            <v>4.1428265432777236</v>
          </cell>
          <cell r="CU129">
            <v>4.501263340947828</v>
          </cell>
          <cell r="CV129">
            <v>3.3231618059227039</v>
          </cell>
          <cell r="CW129">
            <v>4.2666106704543738</v>
          </cell>
          <cell r="CX129">
            <v>4.3252873947009443</v>
          </cell>
          <cell r="CY129">
            <v>4.0451891247196423</v>
          </cell>
          <cell r="CZ129">
            <v>4.5953061684220335</v>
          </cell>
          <cell r="DA129">
            <v>4.8316716936423356</v>
          </cell>
          <cell r="DB129">
            <v>4.4080749758518234</v>
          </cell>
          <cell r="DC129">
            <v>4.7748098215787245</v>
          </cell>
          <cell r="DD129">
            <v>4.9368700397552407</v>
          </cell>
          <cell r="DE129">
            <v>5.0647072465523877</v>
          </cell>
          <cell r="DF129">
            <v>4.5286188651579931</v>
          </cell>
          <cell r="DG129">
            <v>4.5875000151343013</v>
          </cell>
          <cell r="DH129">
            <v>4.5875000151343013</v>
          </cell>
          <cell r="DI129">
            <v>4.5875000151343013</v>
          </cell>
          <cell r="DJ129">
            <v>4.5875000151343013</v>
          </cell>
          <cell r="DK129">
            <v>4.5875000151343013</v>
          </cell>
          <cell r="DL129">
            <v>4.5875000151343013</v>
          </cell>
          <cell r="DM129">
            <v>4.5875000151343013</v>
          </cell>
          <cell r="DN129">
            <v>4.5875000151343013</v>
          </cell>
          <cell r="DO129">
            <v>4.5875000151343013</v>
          </cell>
          <cell r="DP129">
            <v>4.5875000151343013</v>
          </cell>
          <cell r="DQ129">
            <v>15.305485033602059</v>
          </cell>
          <cell r="DR129">
            <v>15.465297611057458</v>
          </cell>
          <cell r="DS129">
            <v>15.555009642809377</v>
          </cell>
          <cell r="DT129">
            <v>15.521759086122062</v>
          </cell>
          <cell r="DU129">
            <v>15.340778304199812</v>
          </cell>
          <cell r="DV129">
            <v>15.524163558234534</v>
          </cell>
          <cell r="DW129">
            <v>15.724064130604242</v>
          </cell>
          <cell r="DX129">
            <v>15.422908687877321</v>
          </cell>
          <cell r="DY129">
            <v>15.72819488500823</v>
          </cell>
          <cell r="DZ129">
            <v>15.507710629781272</v>
          </cell>
          <cell r="EA129">
            <v>15.7624885988477</v>
          </cell>
          <cell r="EB129">
            <v>15.618799405616151</v>
          </cell>
          <cell r="EC129">
            <v>15.795615658623367</v>
          </cell>
          <cell r="ED129">
            <v>15.611341678010223</v>
          </cell>
          <cell r="EE129">
            <v>15.740920654051633</v>
          </cell>
          <cell r="EF129">
            <v>15.740920654051633</v>
          </cell>
          <cell r="EG129">
            <v>15.740920654051633</v>
          </cell>
          <cell r="EH129">
            <v>15.740920654051633</v>
          </cell>
          <cell r="EI129">
            <v>15.740920654051633</v>
          </cell>
          <cell r="EJ129">
            <v>15.740920654051633</v>
          </cell>
          <cell r="EK129">
            <v>15.740920654051633</v>
          </cell>
          <cell r="EL129">
            <v>15.740920654051633</v>
          </cell>
          <cell r="EM129">
            <v>15.740920654051633</v>
          </cell>
          <cell r="EN129">
            <v>15.740920654051633</v>
          </cell>
          <cell r="EO129">
            <v>15.740920654051633</v>
          </cell>
          <cell r="EP129">
            <v>15.740920654051633</v>
          </cell>
          <cell r="EQ129">
            <v>15.740920654051633</v>
          </cell>
          <cell r="ER129">
            <v>15.740920654051633</v>
          </cell>
          <cell r="ES129">
            <v>15.740920654051633</v>
          </cell>
          <cell r="ET129">
            <v>15.740920654051633</v>
          </cell>
        </row>
        <row r="130">
          <cell r="A130">
            <v>31053.124261728608</v>
          </cell>
          <cell r="B130">
            <v>30476.308956070952</v>
          </cell>
          <cell r="C130">
            <v>39682.284191837694</v>
          </cell>
          <cell r="D130">
            <v>18913.479282560518</v>
          </cell>
          <cell r="E130">
            <v>17485.432019308289</v>
          </cell>
          <cell r="F130">
            <v>17163.17017490993</v>
          </cell>
          <cell r="G130">
            <v>20561.601579172006</v>
          </cell>
          <cell r="H130">
            <v>22731.83694369335</v>
          </cell>
          <cell r="I130">
            <v>23377.465830743065</v>
          </cell>
          <cell r="J130">
            <v>24441.776223917033</v>
          </cell>
          <cell r="K130">
            <v>18819.013769427631</v>
          </cell>
          <cell r="L130">
            <v>24193.904242929028</v>
          </cell>
          <cell r="M130">
            <v>26052.808632641081</v>
          </cell>
          <cell r="N130">
            <v>23346.376076015236</v>
          </cell>
          <cell r="O130">
            <v>27086.399870677877</v>
          </cell>
          <cell r="P130">
            <v>25107.242681180793</v>
          </cell>
          <cell r="Q130">
            <v>25592.867985033841</v>
          </cell>
          <cell r="R130">
            <v>26021.425007526894</v>
          </cell>
          <cell r="S130">
            <v>23336.04040681056</v>
          </cell>
          <cell r="T130">
            <v>29492.223393839929</v>
          </cell>
          <cell r="U130">
            <v>28251.842303983878</v>
          </cell>
          <cell r="V130">
            <v>28251.842303983878</v>
          </cell>
          <cell r="W130">
            <v>28251.842303983878</v>
          </cell>
          <cell r="X130">
            <v>28251.842303983878</v>
          </cell>
          <cell r="Y130">
            <v>28251.842303983878</v>
          </cell>
          <cell r="Z130">
            <v>28251.842303983878</v>
          </cell>
          <cell r="AA130">
            <v>28251.842303983878</v>
          </cell>
          <cell r="AB130">
            <v>28251.842303983878</v>
          </cell>
          <cell r="AC130">
            <v>28251.842303983878</v>
          </cell>
          <cell r="AD130">
            <v>28251.842303983878</v>
          </cell>
          <cell r="AE130">
            <v>14036.53618777325</v>
          </cell>
          <cell r="AF130">
            <v>13775.805935857703</v>
          </cell>
          <cell r="AG130">
            <v>17937.06209325638</v>
          </cell>
          <cell r="AH130">
            <v>18913.479282560518</v>
          </cell>
          <cell r="AI130">
            <v>17485.432019308289</v>
          </cell>
          <cell r="AJ130">
            <v>17163.17017490993</v>
          </cell>
          <cell r="AK130">
            <v>20561.601579172006</v>
          </cell>
          <cell r="AL130">
            <v>22731.83694369335</v>
          </cell>
          <cell r="AM130">
            <v>23377.465830743065</v>
          </cell>
          <cell r="AN130">
            <v>24441.776223917033</v>
          </cell>
          <cell r="AO130">
            <v>18819.013769427631</v>
          </cell>
          <cell r="AP130">
            <v>24193.904242929028</v>
          </cell>
          <cell r="AQ130">
            <v>26052.808632641081</v>
          </cell>
          <cell r="AR130">
            <v>23346.376076015236</v>
          </cell>
          <cell r="AS130">
            <v>27086.399870677877</v>
          </cell>
          <cell r="AT130">
            <v>25107.242681180793</v>
          </cell>
          <cell r="AU130">
            <v>25592.867985033841</v>
          </cell>
          <cell r="AV130">
            <v>26021.425007526894</v>
          </cell>
          <cell r="AW130">
            <v>23336.04040681056</v>
          </cell>
          <cell r="AX130">
            <v>29492.223393839929</v>
          </cell>
          <cell r="AY130">
            <v>28251.842303983878</v>
          </cell>
          <cell r="AZ130">
            <v>28251.842303983878</v>
          </cell>
          <cell r="BA130">
            <v>28251.842303983878</v>
          </cell>
          <cell r="BB130">
            <v>28251.842303983878</v>
          </cell>
          <cell r="BC130">
            <v>28251.842303983878</v>
          </cell>
          <cell r="BD130">
            <v>28251.842303983878</v>
          </cell>
          <cell r="BE130">
            <v>28251.842303983878</v>
          </cell>
          <cell r="BF130">
            <v>28251.842303983878</v>
          </cell>
          <cell r="BG130">
            <v>28251.842303983878</v>
          </cell>
          <cell r="BH130">
            <v>28251.842303983878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2.4761153393824409</v>
          </cell>
          <cell r="CN130">
            <v>2.4064060939116616</v>
          </cell>
          <cell r="CO130">
            <v>3.1572059008006956</v>
          </cell>
          <cell r="CP130">
            <v>3.3185229083959382</v>
          </cell>
          <cell r="CQ130">
            <v>3.0861804013288698</v>
          </cell>
          <cell r="CR130">
            <v>3.019957358472785</v>
          </cell>
          <cell r="CS130">
            <v>3.5830307441078353</v>
          </cell>
          <cell r="CT130">
            <v>3.9340509720866681</v>
          </cell>
          <cell r="CU130">
            <v>4.1502609794414331</v>
          </cell>
          <cell r="CV130">
            <v>4.3335363228589685</v>
          </cell>
          <cell r="CW130">
            <v>3.2852308903903364</v>
          </cell>
          <cell r="CX130">
            <v>4.1975462840147841</v>
          </cell>
          <cell r="CY130">
            <v>4.5563773182982272</v>
          </cell>
          <cell r="CZ130">
            <v>4.0905471540191511</v>
          </cell>
          <cell r="DA130">
            <v>4.726337100824118</v>
          </cell>
          <cell r="DB130">
            <v>4.3809916840192393</v>
          </cell>
          <cell r="DC130">
            <v>4.465729002439482</v>
          </cell>
          <cell r="DD130">
            <v>4.5405084107365701</v>
          </cell>
          <cell r="DE130">
            <v>4.0719325597949689</v>
          </cell>
          <cell r="DF130">
            <v>5.1461320174555256</v>
          </cell>
          <cell r="DG130">
            <v>4.9296964929067775</v>
          </cell>
          <cell r="DH130">
            <v>4.9296964929067775</v>
          </cell>
          <cell r="DI130">
            <v>4.9296964929067775</v>
          </cell>
          <cell r="DJ130">
            <v>4.9296964929067775</v>
          </cell>
          <cell r="DK130">
            <v>4.9296964929067775</v>
          </cell>
          <cell r="DL130">
            <v>4.9296964929067775</v>
          </cell>
          <cell r="DM130">
            <v>4.9296964929067775</v>
          </cell>
          <cell r="DN130">
            <v>4.9296964929067775</v>
          </cell>
          <cell r="DO130">
            <v>4.9296964929067775</v>
          </cell>
          <cell r="DP130">
            <v>4.9296964929067775</v>
          </cell>
          <cell r="DQ130">
            <v>15.530885381832467</v>
          </cell>
          <cell r="DR130">
            <v>15.683942193436167</v>
          </cell>
          <cell r="DS130">
            <v>15.565229958385759</v>
          </cell>
          <cell r="DT130">
            <v>15.614703556202619</v>
          </cell>
          <cell r="DU130">
            <v>15.522518768817578</v>
          </cell>
          <cell r="DV130">
            <v>15.570545692946041</v>
          </cell>
          <cell r="DW130">
            <v>15.722208106661656</v>
          </cell>
          <cell r="DX130">
            <v>15.830757091628053</v>
          </cell>
          <cell r="DY130">
            <v>15.432246769140971</v>
          </cell>
          <cell r="DZ130">
            <v>15.452453951581729</v>
          </cell>
          <cell r="EA130">
            <v>15.694160792431337</v>
          </cell>
          <cell r="EB130">
            <v>15.791289642507774</v>
          </cell>
          <cell r="EC130">
            <v>15.665418579580185</v>
          </cell>
          <cell r="ED130">
            <v>15.636703788640448</v>
          </cell>
          <cell r="EE130">
            <v>15.701231869653627</v>
          </cell>
          <cell r="EF130">
            <v>15.701231869653627</v>
          </cell>
          <cell r="EG130">
            <v>15.701231869653627</v>
          </cell>
          <cell r="EH130">
            <v>15.701231869653627</v>
          </cell>
          <cell r="EI130">
            <v>15.701231869653627</v>
          </cell>
          <cell r="EJ130">
            <v>15.701231869653627</v>
          </cell>
          <cell r="EK130">
            <v>15.701231869653627</v>
          </cell>
          <cell r="EL130">
            <v>15.701231869653627</v>
          </cell>
          <cell r="EM130">
            <v>15.701231869653627</v>
          </cell>
          <cell r="EN130">
            <v>15.701231869653627</v>
          </cell>
          <cell r="EO130">
            <v>15.701231869653627</v>
          </cell>
          <cell r="EP130">
            <v>15.701231869653627</v>
          </cell>
          <cell r="EQ130">
            <v>15.701231869653627</v>
          </cell>
          <cell r="ER130">
            <v>15.701231869653627</v>
          </cell>
          <cell r="ES130">
            <v>15.701231869653627</v>
          </cell>
          <cell r="ET130">
            <v>15.701231869653627</v>
          </cell>
        </row>
        <row r="131">
          <cell r="A131">
            <v>36607.013811030512</v>
          </cell>
          <cell r="B131">
            <v>37810.496053761126</v>
          </cell>
          <cell r="C131">
            <v>37544.791913765694</v>
          </cell>
          <cell r="D131">
            <v>20421.8190991683</v>
          </cell>
          <cell r="E131">
            <v>19027.721312693215</v>
          </cell>
          <cell r="F131">
            <v>18367.327791666823</v>
          </cell>
          <cell r="G131">
            <v>20027.827582863079</v>
          </cell>
          <cell r="H131">
            <v>21917.153334916035</v>
          </cell>
          <cell r="I131">
            <v>19871.65991241387</v>
          </cell>
          <cell r="J131">
            <v>21330.285574036287</v>
          </cell>
          <cell r="K131">
            <v>22777.766573716559</v>
          </cell>
          <cell r="L131">
            <v>23167.217415892152</v>
          </cell>
          <cell r="M131">
            <v>25490.958047216351</v>
          </cell>
          <cell r="N131">
            <v>32026.387219145032</v>
          </cell>
          <cell r="O131">
            <v>23356.950314703558</v>
          </cell>
          <cell r="P131">
            <v>29831.440837774662</v>
          </cell>
          <cell r="Q131">
            <v>25617.988171539884</v>
          </cell>
          <cell r="R131">
            <v>28593.136102255561</v>
          </cell>
          <cell r="S131">
            <v>30696.29911870099</v>
          </cell>
          <cell r="T131">
            <v>29849.403009635997</v>
          </cell>
          <cell r="U131">
            <v>30081.662534471092</v>
          </cell>
          <cell r="V131">
            <v>30081.662534471092</v>
          </cell>
          <cell r="W131">
            <v>30081.662534471092</v>
          </cell>
          <cell r="X131">
            <v>30081.662534471092</v>
          </cell>
          <cell r="Y131">
            <v>30081.662534471092</v>
          </cell>
          <cell r="Z131">
            <v>30081.662534471092</v>
          </cell>
          <cell r="AA131">
            <v>30081.662534471092</v>
          </cell>
          <cell r="AB131">
            <v>30081.662534471092</v>
          </cell>
          <cell r="AC131">
            <v>30081.662534471092</v>
          </cell>
          <cell r="AD131">
            <v>30081.662534471092</v>
          </cell>
          <cell r="AE131">
            <v>16546.987985943855</v>
          </cell>
          <cell r="AF131">
            <v>17090.982268420939</v>
          </cell>
          <cell r="AG131">
            <v>16970.87951338564</v>
          </cell>
          <cell r="AH131">
            <v>20421.8190991683</v>
          </cell>
          <cell r="AI131">
            <v>19027.721312693215</v>
          </cell>
          <cell r="AJ131">
            <v>18367.327791666823</v>
          </cell>
          <cell r="AK131">
            <v>20027.827582863079</v>
          </cell>
          <cell r="AL131">
            <v>21917.153334916035</v>
          </cell>
          <cell r="AM131">
            <v>19871.65991241387</v>
          </cell>
          <cell r="AN131">
            <v>21330.285574036287</v>
          </cell>
          <cell r="AO131">
            <v>22777.766573716559</v>
          </cell>
          <cell r="AP131">
            <v>23167.217415892152</v>
          </cell>
          <cell r="AQ131">
            <v>25490.958047216351</v>
          </cell>
          <cell r="AR131">
            <v>32026.387219145032</v>
          </cell>
          <cell r="AS131">
            <v>23356.950314703558</v>
          </cell>
          <cell r="AT131">
            <v>29831.440837774662</v>
          </cell>
          <cell r="AU131">
            <v>25617.988171539884</v>
          </cell>
          <cell r="AV131">
            <v>28593.136102255561</v>
          </cell>
          <cell r="AW131">
            <v>30696.29911870099</v>
          </cell>
          <cell r="AX131">
            <v>29849.403009635997</v>
          </cell>
          <cell r="AY131">
            <v>30081.662534471092</v>
          </cell>
          <cell r="AZ131">
            <v>30081.662534471092</v>
          </cell>
          <cell r="BA131">
            <v>30081.662534471092</v>
          </cell>
          <cell r="BB131">
            <v>30081.662534471092</v>
          </cell>
          <cell r="BC131">
            <v>30081.662534471092</v>
          </cell>
          <cell r="BD131">
            <v>30081.662534471092</v>
          </cell>
          <cell r="BE131">
            <v>30081.662534471092</v>
          </cell>
          <cell r="BF131">
            <v>30081.662534471092</v>
          </cell>
          <cell r="BG131">
            <v>30081.662534471092</v>
          </cell>
          <cell r="BH131">
            <v>30081.662534471092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2.9400396768949801</v>
          </cell>
          <cell r="CN131">
            <v>3.0202669644325222</v>
          </cell>
          <cell r="CO131">
            <v>3.01600026165957</v>
          </cell>
          <cell r="CP131">
            <v>3.5840397073472587</v>
          </cell>
          <cell r="CQ131">
            <v>3.2997159395342854</v>
          </cell>
          <cell r="CR131">
            <v>3.2202918448393016</v>
          </cell>
          <cell r="CS131">
            <v>3.5523399483966922</v>
          </cell>
          <cell r="CT131">
            <v>3.7941810965743326</v>
          </cell>
          <cell r="CU131">
            <v>3.4943582499475703</v>
          </cell>
          <cell r="CV131">
            <v>3.7249950021494285</v>
          </cell>
          <cell r="CW131">
            <v>3.9887363611843156</v>
          </cell>
          <cell r="CX131">
            <v>4.0456168973802127</v>
          </cell>
          <cell r="CY131">
            <v>4.448818141100138</v>
          </cell>
          <cell r="CZ131">
            <v>5.5520029173200358</v>
          </cell>
          <cell r="DA131">
            <v>4.1343237764614829</v>
          </cell>
          <cell r="DB131">
            <v>5.2803483965145883</v>
          </cell>
          <cell r="DC131">
            <v>4.5345413752938661</v>
          </cell>
          <cell r="DD131">
            <v>5.0611608467025464</v>
          </cell>
          <cell r="DE131">
            <v>5.4334336283589373</v>
          </cell>
          <cell r="DF131">
            <v>5.2835278113441193</v>
          </cell>
          <cell r="DG131">
            <v>5.3246391748953323</v>
          </cell>
          <cell r="DH131">
            <v>5.3246391748953323</v>
          </cell>
          <cell r="DI131">
            <v>5.3246391748953323</v>
          </cell>
          <cell r="DJ131">
            <v>5.3246391748953323</v>
          </cell>
          <cell r="DK131">
            <v>5.3246391748953323</v>
          </cell>
          <cell r="DL131">
            <v>5.3246391748953323</v>
          </cell>
          <cell r="DM131">
            <v>5.3246391748953323</v>
          </cell>
          <cell r="DN131">
            <v>5.3246391748953323</v>
          </cell>
          <cell r="DO131">
            <v>5.3246391748953323</v>
          </cell>
          <cell r="DP131">
            <v>5.3246391748953323</v>
          </cell>
          <cell r="DQ131">
            <v>15.419592468901063</v>
          </cell>
          <cell r="DR131">
            <v>15.503466914016917</v>
          </cell>
          <cell r="DS131">
            <v>15.41629850027306</v>
          </cell>
          <cell r="DT131">
            <v>15.610928974389521</v>
          </cell>
          <cell r="DU131">
            <v>15.798554868879043</v>
          </cell>
          <cell r="DV131">
            <v>15.626361966294944</v>
          </cell>
          <cell r="DW131">
            <v>15.446370926791515</v>
          </cell>
          <cell r="DX131">
            <v>15.826075221433417</v>
          </cell>
          <cell r="DY131">
            <v>15.580229608811264</v>
          </cell>
          <cell r="DZ131">
            <v>15.688380393875018</v>
          </cell>
          <cell r="EA131">
            <v>15.645265637326213</v>
          </cell>
          <cell r="EB131">
            <v>15.689035849586439</v>
          </cell>
          <cell r="EC131">
            <v>15.698156006885041</v>
          </cell>
          <cell r="ED131">
            <v>15.803941016325799</v>
          </cell>
          <cell r="EE131">
            <v>15.47814059995747</v>
          </cell>
          <cell r="EF131">
            <v>15.47814059995747</v>
          </cell>
          <cell r="EG131">
            <v>15.47814059995747</v>
          </cell>
          <cell r="EH131">
            <v>15.47814059995747</v>
          </cell>
          <cell r="EI131">
            <v>15.47814059995747</v>
          </cell>
          <cell r="EJ131">
            <v>15.47814059995747</v>
          </cell>
          <cell r="EK131">
            <v>15.47814059995747</v>
          </cell>
          <cell r="EL131">
            <v>15.47814059995747</v>
          </cell>
          <cell r="EM131">
            <v>15.47814059995747</v>
          </cell>
          <cell r="EN131">
            <v>15.47814059995747</v>
          </cell>
          <cell r="EO131">
            <v>15.47814059995747</v>
          </cell>
          <cell r="EP131">
            <v>15.47814059995747</v>
          </cell>
          <cell r="EQ131">
            <v>15.47814059995747</v>
          </cell>
          <cell r="ER131">
            <v>15.47814059995747</v>
          </cell>
          <cell r="ES131">
            <v>15.47814059995747</v>
          </cell>
          <cell r="ET131">
            <v>15.47814059995747</v>
          </cell>
        </row>
        <row r="132">
          <cell r="A132">
            <v>33499.484268064734</v>
          </cell>
          <cell r="B132">
            <v>36112.849807615137</v>
          </cell>
          <cell r="C132">
            <v>38734.905860325998</v>
          </cell>
          <cell r="D132">
            <v>19209.555489358467</v>
          </cell>
          <cell r="E132">
            <v>17125.54574978647</v>
          </cell>
          <cell r="F132">
            <v>21026.87224647605</v>
          </cell>
          <cell r="G132">
            <v>18323.527655504742</v>
          </cell>
          <cell r="H132">
            <v>20272.410042940006</v>
          </cell>
          <cell r="I132">
            <v>22794.001892085136</v>
          </cell>
          <cell r="J132">
            <v>21940.082134818527</v>
          </cell>
          <cell r="K132">
            <v>20918.684107940768</v>
          </cell>
          <cell r="L132">
            <v>22011.9373575875</v>
          </cell>
          <cell r="M132">
            <v>22152.057901485052</v>
          </cell>
          <cell r="N132">
            <v>23999.988400039834</v>
          </cell>
          <cell r="O132">
            <v>26889.676115553426</v>
          </cell>
          <cell r="P132">
            <v>25959.99233447394</v>
          </cell>
          <cell r="Q132">
            <v>28928.008819275605</v>
          </cell>
          <cell r="R132">
            <v>27061.962970452303</v>
          </cell>
          <cell r="S132">
            <v>25935.904289023929</v>
          </cell>
          <cell r="T132">
            <v>25131.515642738683</v>
          </cell>
          <cell r="U132">
            <v>31803.520155904422</v>
          </cell>
          <cell r="V132">
            <v>31803.520155904422</v>
          </cell>
          <cell r="W132">
            <v>31803.520155904422</v>
          </cell>
          <cell r="X132">
            <v>31803.520155904422</v>
          </cell>
          <cell r="Y132">
            <v>31803.520155904422</v>
          </cell>
          <cell r="Z132">
            <v>31803.520155904422</v>
          </cell>
          <cell r="AA132">
            <v>31803.520155904422</v>
          </cell>
          <cell r="AB132">
            <v>31803.520155904422</v>
          </cell>
          <cell r="AC132">
            <v>31803.520155904422</v>
          </cell>
          <cell r="AD132">
            <v>31803.520155904422</v>
          </cell>
          <cell r="AE132">
            <v>15142.332192962287</v>
          </cell>
          <cell r="AF132">
            <v>16323.617517382549</v>
          </cell>
          <cell r="AG132">
            <v>17508.831100403746</v>
          </cell>
          <cell r="AH132">
            <v>19209.555489358467</v>
          </cell>
          <cell r="AI132">
            <v>17125.54574978647</v>
          </cell>
          <cell r="AJ132">
            <v>21026.87224647605</v>
          </cell>
          <cell r="AK132">
            <v>18323.527655504742</v>
          </cell>
          <cell r="AL132">
            <v>20272.410042940006</v>
          </cell>
          <cell r="AM132">
            <v>22794.001892085136</v>
          </cell>
          <cell r="AN132">
            <v>21940.082134818527</v>
          </cell>
          <cell r="AO132">
            <v>20918.684107940768</v>
          </cell>
          <cell r="AP132">
            <v>22011.9373575875</v>
          </cell>
          <cell r="AQ132">
            <v>22152.057901485052</v>
          </cell>
          <cell r="AR132">
            <v>23999.988400039834</v>
          </cell>
          <cell r="AS132">
            <v>26889.676115553426</v>
          </cell>
          <cell r="AT132">
            <v>25959.99233447394</v>
          </cell>
          <cell r="AU132">
            <v>28928.008819275605</v>
          </cell>
          <cell r="AV132">
            <v>27061.962970452303</v>
          </cell>
          <cell r="AW132">
            <v>25935.904289023929</v>
          </cell>
          <cell r="AX132">
            <v>25131.515642738683</v>
          </cell>
          <cell r="AY132">
            <v>31803.520155904422</v>
          </cell>
          <cell r="AZ132">
            <v>31803.520155904422</v>
          </cell>
          <cell r="BA132">
            <v>31803.520155904422</v>
          </cell>
          <cell r="BB132">
            <v>31803.520155904422</v>
          </cell>
          <cell r="BC132">
            <v>31803.520155904422</v>
          </cell>
          <cell r="BD132">
            <v>31803.520155904422</v>
          </cell>
          <cell r="BE132">
            <v>31803.520155904422</v>
          </cell>
          <cell r="BF132">
            <v>31803.520155904422</v>
          </cell>
          <cell r="BG132">
            <v>31803.520155904422</v>
          </cell>
          <cell r="BH132">
            <v>31803.520155904422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2.6220607411703214</v>
          </cell>
          <cell r="CN132">
            <v>2.8098513041494404</v>
          </cell>
          <cell r="CO132">
            <v>3.079908826466303</v>
          </cell>
          <cell r="CP132">
            <v>3.3679670634950476</v>
          </cell>
          <cell r="CQ132">
            <v>3.0287464303199543</v>
          </cell>
          <cell r="CR132">
            <v>3.6663445648112525</v>
          </cell>
          <cell r="CS132">
            <v>3.2246087307961702</v>
          </cell>
          <cell r="CT132">
            <v>3.5613864904893311</v>
          </cell>
          <cell r="CU132">
            <v>3.9777978803819773</v>
          </cell>
          <cell r="CV132">
            <v>3.8534705565894272</v>
          </cell>
          <cell r="CW132">
            <v>3.6855365705330407</v>
          </cell>
          <cell r="CX132">
            <v>3.7565340365229551</v>
          </cell>
          <cell r="CY132">
            <v>3.9043708833593906</v>
          </cell>
          <cell r="CZ132">
            <v>4.2070655290488608</v>
          </cell>
          <cell r="DA132">
            <v>4.6306878790763344</v>
          </cell>
          <cell r="DB132">
            <v>4.4705864558416932</v>
          </cell>
          <cell r="DC132">
            <v>4.9817104240891235</v>
          </cell>
          <cell r="DD132">
            <v>4.6603575057120734</v>
          </cell>
          <cell r="DE132">
            <v>4.466438238525253</v>
          </cell>
          <cell r="DF132">
            <v>4.3279139685261372</v>
          </cell>
          <cell r="DG132">
            <v>5.4769040231288573</v>
          </cell>
          <cell r="DH132">
            <v>5.4769040231288573</v>
          </cell>
          <cell r="DI132">
            <v>5.4769040231288573</v>
          </cell>
          <cell r="DJ132">
            <v>5.4769040231288573</v>
          </cell>
          <cell r="DK132">
            <v>5.4769040231288573</v>
          </cell>
          <cell r="DL132">
            <v>5.4769040231288573</v>
          </cell>
          <cell r="DM132">
            <v>5.4769040231288573</v>
          </cell>
          <cell r="DN132">
            <v>5.4769040231288573</v>
          </cell>
          <cell r="DO132">
            <v>5.4769040231288573</v>
          </cell>
          <cell r="DP132">
            <v>5.4769040231288573</v>
          </cell>
          <cell r="DQ132">
            <v>15.821846143059815</v>
          </cell>
          <cell r="DR132">
            <v>15.916230053742478</v>
          </cell>
          <cell r="DS132">
            <v>15.574941655047589</v>
          </cell>
          <cell r="DT132">
            <v>15.626316456406371</v>
          </cell>
          <cell r="DU132">
            <v>15.491327684079518</v>
          </cell>
          <cell r="DV132">
            <v>15.712617335897683</v>
          </cell>
          <cell r="DW132">
            <v>15.568228527100985</v>
          </cell>
          <cell r="DX132">
            <v>15.595288402714495</v>
          </cell>
          <cell r="DY132">
            <v>15.699470443252185</v>
          </cell>
          <cell r="DZ132">
            <v>15.598877216074301</v>
          </cell>
          <cell r="EA132">
            <v>15.550371625029833</v>
          </cell>
          <cell r="EB132">
            <v>16.053808405750626</v>
          </cell>
          <cell r="EC132">
            <v>15.544263443766511</v>
          </cell>
          <cell r="ED132">
            <v>15.62927708703579</v>
          </cell>
          <cell r="EE132">
            <v>15.909158087493241</v>
          </cell>
          <cell r="EF132">
            <v>15.909158087493241</v>
          </cell>
          <cell r="EG132">
            <v>15.909158087493241</v>
          </cell>
          <cell r="EH132">
            <v>15.909158087493241</v>
          </cell>
          <cell r="EI132">
            <v>15.909158087493241</v>
          </cell>
          <cell r="EJ132">
            <v>15.909158087493241</v>
          </cell>
          <cell r="EK132">
            <v>15.909158087493241</v>
          </cell>
          <cell r="EL132">
            <v>15.909158087493241</v>
          </cell>
          <cell r="EM132">
            <v>15.909158087493241</v>
          </cell>
          <cell r="EN132">
            <v>15.909158087493241</v>
          </cell>
          <cell r="EO132">
            <v>15.909158087493241</v>
          </cell>
          <cell r="EP132">
            <v>15.909158087493241</v>
          </cell>
          <cell r="EQ132">
            <v>15.909158087493241</v>
          </cell>
          <cell r="ER132">
            <v>15.909158087493241</v>
          </cell>
          <cell r="ES132">
            <v>15.909158087493241</v>
          </cell>
          <cell r="ET132">
            <v>15.909158087493241</v>
          </cell>
        </row>
        <row r="133">
          <cell r="A133">
            <v>33574.202461212924</v>
          </cell>
          <cell r="B133">
            <v>43822.884797410348</v>
          </cell>
          <cell r="C133">
            <v>39074.090980928901</v>
          </cell>
          <cell r="D133">
            <v>19292.095367310154</v>
          </cell>
          <cell r="E133">
            <v>19435.588484784308</v>
          </cell>
          <cell r="F133">
            <v>19874.08905855384</v>
          </cell>
          <cell r="G133">
            <v>21250.327646027967</v>
          </cell>
          <cell r="H133">
            <v>19305.862984645282</v>
          </cell>
          <cell r="I133">
            <v>21263.874891007883</v>
          </cell>
          <cell r="J133">
            <v>23231.193633672177</v>
          </cell>
          <cell r="K133">
            <v>22524.799278566446</v>
          </cell>
          <cell r="L133">
            <v>22206.570346792632</v>
          </cell>
          <cell r="M133">
            <v>25692.145886537441</v>
          </cell>
          <cell r="N133">
            <v>25299.211880327784</v>
          </cell>
          <cell r="O133">
            <v>26292.168407614929</v>
          </cell>
          <cell r="P133">
            <v>24174.240099321702</v>
          </cell>
          <cell r="Q133">
            <v>24790.331826319572</v>
          </cell>
          <cell r="R133">
            <v>31412.131610990054</v>
          </cell>
          <cell r="S133">
            <v>27656.052983889316</v>
          </cell>
          <cell r="T133">
            <v>30857.87706934247</v>
          </cell>
          <cell r="U133">
            <v>26405.050119641353</v>
          </cell>
          <cell r="V133">
            <v>26405.050119641353</v>
          </cell>
          <cell r="W133">
            <v>26405.050119641353</v>
          </cell>
          <cell r="X133">
            <v>26405.050119641353</v>
          </cell>
          <cell r="Y133">
            <v>26405.050119641353</v>
          </cell>
          <cell r="Z133">
            <v>26405.050119641353</v>
          </cell>
          <cell r="AA133">
            <v>26405.050119641353</v>
          </cell>
          <cell r="AB133">
            <v>26405.050119641353</v>
          </cell>
          <cell r="AC133">
            <v>26405.050119641353</v>
          </cell>
          <cell r="AD133">
            <v>26405.050119641353</v>
          </cell>
          <cell r="AE133">
            <v>15176.106077134777</v>
          </cell>
          <cell r="AF133">
            <v>19808.683439610435</v>
          </cell>
          <cell r="AG133">
            <v>17662.14849866517</v>
          </cell>
          <cell r="AH133">
            <v>19292.095367310154</v>
          </cell>
          <cell r="AI133">
            <v>19435.588484784308</v>
          </cell>
          <cell r="AJ133">
            <v>19874.08905855384</v>
          </cell>
          <cell r="AK133">
            <v>21250.327646027967</v>
          </cell>
          <cell r="AL133">
            <v>19305.862984645282</v>
          </cell>
          <cell r="AM133">
            <v>21263.874891007883</v>
          </cell>
          <cell r="AN133">
            <v>23231.193633672177</v>
          </cell>
          <cell r="AO133">
            <v>22524.799278566446</v>
          </cell>
          <cell r="AP133">
            <v>22206.570346792632</v>
          </cell>
          <cell r="AQ133">
            <v>25692.145886537441</v>
          </cell>
          <cell r="AR133">
            <v>25299.211880327784</v>
          </cell>
          <cell r="AS133">
            <v>26292.168407614929</v>
          </cell>
          <cell r="AT133">
            <v>24174.240099321702</v>
          </cell>
          <cell r="AU133">
            <v>24790.331826319572</v>
          </cell>
          <cell r="AV133">
            <v>31412.131610990054</v>
          </cell>
          <cell r="AW133">
            <v>27656.052983889316</v>
          </cell>
          <cell r="AX133">
            <v>30857.87706934247</v>
          </cell>
          <cell r="AY133">
            <v>26405.050119641353</v>
          </cell>
          <cell r="AZ133">
            <v>26405.050119641353</v>
          </cell>
          <cell r="BA133">
            <v>26405.050119641353</v>
          </cell>
          <cell r="BB133">
            <v>26405.050119641353</v>
          </cell>
          <cell r="BC133">
            <v>26405.050119641353</v>
          </cell>
          <cell r="BD133">
            <v>26405.050119641353</v>
          </cell>
          <cell r="BE133">
            <v>26405.050119641353</v>
          </cell>
          <cell r="BF133">
            <v>26405.050119641353</v>
          </cell>
          <cell r="BG133">
            <v>26405.050119641353</v>
          </cell>
          <cell r="BH133">
            <v>26405.050119641353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2.6835381690012832</v>
          </cell>
          <cell r="CN133">
            <v>3.467899415911774</v>
          </cell>
          <cell r="CO133">
            <v>3.0794940821269168</v>
          </cell>
          <cell r="CP133">
            <v>3.415239233281588</v>
          </cell>
          <cell r="CQ133">
            <v>3.4118224646970319</v>
          </cell>
          <cell r="CR133">
            <v>3.4385570363176199</v>
          </cell>
          <cell r="CS133">
            <v>3.7138189709782652</v>
          </cell>
          <cell r="CT133">
            <v>3.4217303085930602</v>
          </cell>
          <cell r="CU133">
            <v>3.7347081339130956</v>
          </cell>
          <cell r="CV133">
            <v>4.1062373819454461</v>
          </cell>
          <cell r="CW133">
            <v>3.9810729047790741</v>
          </cell>
          <cell r="CX133">
            <v>3.920700732337751</v>
          </cell>
          <cell r="CY133">
            <v>4.4721401432121199</v>
          </cell>
          <cell r="CZ133">
            <v>4.4582752152174185</v>
          </cell>
          <cell r="DA133">
            <v>4.646144588273124</v>
          </cell>
          <cell r="DB133">
            <v>4.2718810054688596</v>
          </cell>
          <cell r="DC133">
            <v>4.3807518752614767</v>
          </cell>
          <cell r="DD133">
            <v>5.5509040953904289</v>
          </cell>
          <cell r="DE133">
            <v>4.8871595112283224</v>
          </cell>
          <cell r="DF133">
            <v>5.4529606051739323</v>
          </cell>
          <cell r="DG133">
            <v>4.6660921539252085</v>
          </cell>
          <cell r="DH133">
            <v>4.6660921539252085</v>
          </cell>
          <cell r="DI133">
            <v>4.6660921539252085</v>
          </cell>
          <cell r="DJ133">
            <v>4.6660921539252085</v>
          </cell>
          <cell r="DK133">
            <v>4.6660921539252085</v>
          </cell>
          <cell r="DL133">
            <v>4.6660921539252085</v>
          </cell>
          <cell r="DM133">
            <v>4.6660921539252085</v>
          </cell>
          <cell r="DN133">
            <v>4.6660921539252085</v>
          </cell>
          <cell r="DO133">
            <v>4.6660921539252085</v>
          </cell>
          <cell r="DP133">
            <v>4.6660921539252085</v>
          </cell>
          <cell r="DQ133">
            <v>15.493863025448178</v>
          </cell>
          <cell r="DR133">
            <v>15.649348230506602</v>
          </cell>
          <cell r="DS133">
            <v>15.713440796134678</v>
          </cell>
          <cell r="DT133">
            <v>15.476238175579608</v>
          </cell>
          <cell r="DU133">
            <v>15.606963193577091</v>
          </cell>
          <cell r="DV133">
            <v>15.835002441268669</v>
          </cell>
          <cell r="DW133">
            <v>15.67660572513218</v>
          </cell>
          <cell r="DX133">
            <v>15.457903028642363</v>
          </cell>
          <cell r="DY133">
            <v>15.59886057847673</v>
          </cell>
          <cell r="DZ133">
            <v>15.500103848239426</v>
          </cell>
          <cell r="EA133">
            <v>15.501293325049561</v>
          </cell>
          <cell r="EB133">
            <v>15.517613536919882</v>
          </cell>
          <cell r="EC133">
            <v>15.739542709070109</v>
          </cell>
          <cell r="ED133">
            <v>15.547023437356771</v>
          </cell>
          <cell r="EE133">
            <v>15.503895054163157</v>
          </cell>
          <cell r="EF133">
            <v>15.503895054163157</v>
          </cell>
          <cell r="EG133">
            <v>15.503895054163157</v>
          </cell>
          <cell r="EH133">
            <v>15.503895054163157</v>
          </cell>
          <cell r="EI133">
            <v>15.503895054163157</v>
          </cell>
          <cell r="EJ133">
            <v>15.503895054163157</v>
          </cell>
          <cell r="EK133">
            <v>15.503895054163157</v>
          </cell>
          <cell r="EL133">
            <v>15.503895054163157</v>
          </cell>
          <cell r="EM133">
            <v>15.503895054163157</v>
          </cell>
          <cell r="EN133">
            <v>15.503895054163157</v>
          </cell>
          <cell r="EO133">
            <v>15.503895054163157</v>
          </cell>
          <cell r="EP133">
            <v>15.503895054163157</v>
          </cell>
          <cell r="EQ133">
            <v>15.503895054163157</v>
          </cell>
          <cell r="ER133">
            <v>15.503895054163157</v>
          </cell>
          <cell r="ES133">
            <v>15.503895054163157</v>
          </cell>
          <cell r="ET133">
            <v>15.503895054163157</v>
          </cell>
        </row>
        <row r="134">
          <cell r="A134">
            <v>35534.699070036775</v>
          </cell>
          <cell r="B134">
            <v>38070.159286577786</v>
          </cell>
          <cell r="C134">
            <v>42672.95202401351</v>
          </cell>
          <cell r="D134">
            <v>19472.458872312935</v>
          </cell>
          <cell r="E134">
            <v>19608.834398743165</v>
          </cell>
          <cell r="F134">
            <v>20251.362598442407</v>
          </cell>
          <cell r="G134">
            <v>21528.025603865848</v>
          </cell>
          <cell r="H134">
            <v>22891.602830850981</v>
          </cell>
          <cell r="I134">
            <v>23726.398060234518</v>
          </cell>
          <cell r="J134">
            <v>22674.173734993172</v>
          </cell>
          <cell r="K134">
            <v>20389.321471118557</v>
          </cell>
          <cell r="L134">
            <v>21373.854545165348</v>
          </cell>
          <cell r="M134">
            <v>24572.825601289362</v>
          </cell>
          <cell r="N134">
            <v>24995.261055497205</v>
          </cell>
          <cell r="O134">
            <v>25696.786822442202</v>
          </cell>
          <cell r="P134">
            <v>22176.344437109186</v>
          </cell>
          <cell r="Q134">
            <v>25377.668329057004</v>
          </cell>
          <cell r="R134">
            <v>23718.445819173423</v>
          </cell>
          <cell r="S134">
            <v>24750.281036031309</v>
          </cell>
          <cell r="T134">
            <v>31274.218334516248</v>
          </cell>
          <cell r="U134">
            <v>29093.469562657778</v>
          </cell>
          <cell r="V134">
            <v>29093.469562657778</v>
          </cell>
          <cell r="W134">
            <v>29093.469562657778</v>
          </cell>
          <cell r="X134">
            <v>29093.469562657778</v>
          </cell>
          <cell r="Y134">
            <v>29093.469562657778</v>
          </cell>
          <cell r="Z134">
            <v>29093.469562657778</v>
          </cell>
          <cell r="AA134">
            <v>29093.469562657778</v>
          </cell>
          <cell r="AB134">
            <v>29093.469562657778</v>
          </cell>
          <cell r="AC134">
            <v>29093.469562657778</v>
          </cell>
          <cell r="AD134">
            <v>29093.469562657778</v>
          </cell>
          <cell r="AE134">
            <v>16062.283627703433</v>
          </cell>
          <cell r="AF134">
            <v>17208.354431471125</v>
          </cell>
          <cell r="AG134">
            <v>19288.894420919518</v>
          </cell>
          <cell r="AH134">
            <v>19472.458872312935</v>
          </cell>
          <cell r="AI134">
            <v>19608.834398743165</v>
          </cell>
          <cell r="AJ134">
            <v>20251.362598442407</v>
          </cell>
          <cell r="AK134">
            <v>21528.025603865848</v>
          </cell>
          <cell r="AL134">
            <v>22891.602830850981</v>
          </cell>
          <cell r="AM134">
            <v>23726.398060234518</v>
          </cell>
          <cell r="AN134">
            <v>22674.173734993172</v>
          </cell>
          <cell r="AO134">
            <v>20389.321471118557</v>
          </cell>
          <cell r="AP134">
            <v>21373.854545165348</v>
          </cell>
          <cell r="AQ134">
            <v>24572.825601289362</v>
          </cell>
          <cell r="AR134">
            <v>24995.261055497205</v>
          </cell>
          <cell r="AS134">
            <v>25696.786822442202</v>
          </cell>
          <cell r="AT134">
            <v>22176.344437109186</v>
          </cell>
          <cell r="AU134">
            <v>25377.668329057004</v>
          </cell>
          <cell r="AV134">
            <v>23718.445819173423</v>
          </cell>
          <cell r="AW134">
            <v>24750.281036031309</v>
          </cell>
          <cell r="AX134">
            <v>31274.218334516248</v>
          </cell>
          <cell r="AY134">
            <v>29093.469562657778</v>
          </cell>
          <cell r="AZ134">
            <v>29093.469562657778</v>
          </cell>
          <cell r="BA134">
            <v>29093.469562657778</v>
          </cell>
          <cell r="BB134">
            <v>29093.469562657778</v>
          </cell>
          <cell r="BC134">
            <v>29093.469562657778</v>
          </cell>
          <cell r="BD134">
            <v>29093.469562657778</v>
          </cell>
          <cell r="BE134">
            <v>29093.469562657778</v>
          </cell>
          <cell r="BF134">
            <v>29093.469562657778</v>
          </cell>
          <cell r="BG134">
            <v>29093.469562657778</v>
          </cell>
          <cell r="BH134">
            <v>29093.469562657778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2.8159784876263685</v>
          </cell>
          <cell r="CN134">
            <v>3.0219177799001038</v>
          </cell>
          <cell r="CO134">
            <v>3.3727472959460552</v>
          </cell>
          <cell r="CP134">
            <v>3.4825331270491908</v>
          </cell>
          <cell r="CQ134">
            <v>3.482235971483556</v>
          </cell>
          <cell r="CR134">
            <v>3.5920044542027063</v>
          </cell>
          <cell r="CS134">
            <v>3.7722556218351753</v>
          </cell>
          <cell r="CT134">
            <v>3.9908500718994344</v>
          </cell>
          <cell r="CU134">
            <v>4.1365743248882589</v>
          </cell>
          <cell r="CV134">
            <v>3.9602257191386108</v>
          </cell>
          <cell r="CW134">
            <v>3.5543463030314246</v>
          </cell>
          <cell r="CX134">
            <v>3.7590652535305593</v>
          </cell>
          <cell r="CY134">
            <v>4.3117639532215124</v>
          </cell>
          <cell r="CZ134">
            <v>4.3251735876390418</v>
          </cell>
          <cell r="DA134">
            <v>4.5320030922869297</v>
          </cell>
          <cell r="DB134">
            <v>3.9111217390348862</v>
          </cell>
          <cell r="DC134">
            <v>4.475721892274616</v>
          </cell>
          <cell r="DD134">
            <v>4.1830938062207883</v>
          </cell>
          <cell r="DE134">
            <v>4.3650729939629098</v>
          </cell>
          <cell r="DF134">
            <v>5.5156644751047468</v>
          </cell>
          <cell r="DG134">
            <v>5.1310576273360562</v>
          </cell>
          <cell r="DH134">
            <v>5.1310576273360562</v>
          </cell>
          <cell r="DI134">
            <v>5.1310576273360562</v>
          </cell>
          <cell r="DJ134">
            <v>5.1310576273360562</v>
          </cell>
          <cell r="DK134">
            <v>5.1310576273360562</v>
          </cell>
          <cell r="DL134">
            <v>5.1310576273360562</v>
          </cell>
          <cell r="DM134">
            <v>5.1310576273360562</v>
          </cell>
          <cell r="DN134">
            <v>5.1310576273360562</v>
          </cell>
          <cell r="DO134">
            <v>5.1310576273360562</v>
          </cell>
          <cell r="DP134">
            <v>5.1310576273360562</v>
          </cell>
          <cell r="DQ134">
            <v>15.627341156057456</v>
          </cell>
          <cell r="DR134">
            <v>15.60140942224343</v>
          </cell>
          <cell r="DS134">
            <v>15.668617138387662</v>
          </cell>
          <cell r="DT134">
            <v>15.319079659438051</v>
          </cell>
          <cell r="DU134">
            <v>15.427683364683503</v>
          </cell>
          <cell r="DV134">
            <v>15.44630189316603</v>
          </cell>
          <cell r="DW134">
            <v>15.635444142221756</v>
          </cell>
          <cell r="DX134">
            <v>15.715128094169016</v>
          </cell>
          <cell r="DY134">
            <v>15.714411297026151</v>
          </cell>
          <cell r="DZ134">
            <v>15.686233143549227</v>
          </cell>
          <cell r="EA134">
            <v>15.7162949113176</v>
          </cell>
          <cell r="EB134">
            <v>15.577943359241738</v>
          </cell>
          <cell r="EC134">
            <v>15.613751262113109</v>
          </cell>
          <cell r="ED134">
            <v>15.832929219545081</v>
          </cell>
          <cell r="EE134">
            <v>15.534445640106052</v>
          </cell>
          <cell r="EF134">
            <v>15.534445640106052</v>
          </cell>
          <cell r="EG134">
            <v>15.534445640106052</v>
          </cell>
          <cell r="EH134">
            <v>15.534445640106052</v>
          </cell>
          <cell r="EI134">
            <v>15.534445640106052</v>
          </cell>
          <cell r="EJ134">
            <v>15.534445640106052</v>
          </cell>
          <cell r="EK134">
            <v>15.534445640106052</v>
          </cell>
          <cell r="EL134">
            <v>15.534445640106052</v>
          </cell>
          <cell r="EM134">
            <v>15.534445640106052</v>
          </cell>
          <cell r="EN134">
            <v>15.534445640106052</v>
          </cell>
          <cell r="EO134">
            <v>15.534445640106052</v>
          </cell>
          <cell r="EP134">
            <v>15.534445640106052</v>
          </cell>
          <cell r="EQ134">
            <v>15.534445640106052</v>
          </cell>
          <cell r="ER134">
            <v>15.534445640106052</v>
          </cell>
          <cell r="ES134">
            <v>15.534445640106052</v>
          </cell>
          <cell r="ET134">
            <v>15.534445640106052</v>
          </cell>
        </row>
        <row r="135">
          <cell r="A135">
            <v>39055.936764528633</v>
          </cell>
          <cell r="B135">
            <v>41142.234317154413</v>
          </cell>
          <cell r="C135">
            <v>35747.285641652103</v>
          </cell>
          <cell r="D135">
            <v>17103.811741866306</v>
          </cell>
          <cell r="E135">
            <v>19005.45657441704</v>
          </cell>
          <cell r="F135">
            <v>17977.482981009613</v>
          </cell>
          <cell r="G135">
            <v>22215.809090049301</v>
          </cell>
          <cell r="H135">
            <v>20675.7382045345</v>
          </cell>
          <cell r="I135">
            <v>21062.628449222841</v>
          </cell>
          <cell r="J135">
            <v>19327.370202090737</v>
          </cell>
          <cell r="K135">
            <v>25350.579528649854</v>
          </cell>
          <cell r="L135">
            <v>23250.026334632803</v>
          </cell>
          <cell r="M135">
            <v>25715.250926425764</v>
          </cell>
          <cell r="N135">
            <v>24830.262062839935</v>
          </cell>
          <cell r="O135">
            <v>24679.697506197492</v>
          </cell>
          <cell r="P135">
            <v>23704.226141977382</v>
          </cell>
          <cell r="Q135">
            <v>26077.011206327545</v>
          </cell>
          <cell r="R135">
            <v>27107.777061226741</v>
          </cell>
          <cell r="S135">
            <v>31315.840913427804</v>
          </cell>
          <cell r="T135">
            <v>27183.012782821381</v>
          </cell>
          <cell r="U135">
            <v>28389.895934344</v>
          </cell>
          <cell r="V135">
            <v>28389.895934344</v>
          </cell>
          <cell r="W135">
            <v>28389.895934344</v>
          </cell>
          <cell r="X135">
            <v>28389.895934344</v>
          </cell>
          <cell r="Y135">
            <v>28389.895934344</v>
          </cell>
          <cell r="Z135">
            <v>28389.895934344</v>
          </cell>
          <cell r="AA135">
            <v>28389.895934344</v>
          </cell>
          <cell r="AB135">
            <v>28389.895934344</v>
          </cell>
          <cell r="AC135">
            <v>28389.895934344</v>
          </cell>
          <cell r="AD135">
            <v>28389.895934344</v>
          </cell>
          <cell r="AE135">
            <v>17653.942486499844</v>
          </cell>
          <cell r="AF135">
            <v>18596.9841865579</v>
          </cell>
          <cell r="AG135">
            <v>16158.376345471959</v>
          </cell>
          <cell r="AH135">
            <v>17103.811741866306</v>
          </cell>
          <cell r="AI135">
            <v>19005.45657441704</v>
          </cell>
          <cell r="AJ135">
            <v>17977.482981009613</v>
          </cell>
          <cell r="AK135">
            <v>22215.809090049301</v>
          </cell>
          <cell r="AL135">
            <v>20675.7382045345</v>
          </cell>
          <cell r="AM135">
            <v>21062.628449222841</v>
          </cell>
          <cell r="AN135">
            <v>19327.370202090737</v>
          </cell>
          <cell r="AO135">
            <v>25350.579528649854</v>
          </cell>
          <cell r="AP135">
            <v>23250.026334632803</v>
          </cell>
          <cell r="AQ135">
            <v>25715.250926425764</v>
          </cell>
          <cell r="AR135">
            <v>24830.262062839935</v>
          </cell>
          <cell r="AS135">
            <v>24679.697506197492</v>
          </cell>
          <cell r="AT135">
            <v>23704.226141977382</v>
          </cell>
          <cell r="AU135">
            <v>26077.011206327545</v>
          </cell>
          <cell r="AV135">
            <v>27107.777061226741</v>
          </cell>
          <cell r="AW135">
            <v>31315.840913427804</v>
          </cell>
          <cell r="AX135">
            <v>27183.012782821381</v>
          </cell>
          <cell r="AY135">
            <v>28389.895934344</v>
          </cell>
          <cell r="AZ135">
            <v>28389.895934344</v>
          </cell>
          <cell r="BA135">
            <v>28389.895934344</v>
          </cell>
          <cell r="BB135">
            <v>28389.895934344</v>
          </cell>
          <cell r="BC135">
            <v>28389.895934344</v>
          </cell>
          <cell r="BD135">
            <v>28389.895934344</v>
          </cell>
          <cell r="BE135">
            <v>28389.895934344</v>
          </cell>
          <cell r="BF135">
            <v>28389.895934344</v>
          </cell>
          <cell r="BG135">
            <v>28389.895934344</v>
          </cell>
          <cell r="BH135">
            <v>28389.895934344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3.1223456827180769</v>
          </cell>
          <cell r="CN135">
            <v>3.2546961405003572</v>
          </cell>
          <cell r="CO135">
            <v>2.8253648157588311</v>
          </cell>
          <cell r="CP135">
            <v>3.0501338417801165</v>
          </cell>
          <cell r="CQ135">
            <v>3.344473469176851</v>
          </cell>
          <cell r="CR135">
            <v>3.1818818992976952</v>
          </cell>
          <cell r="CS135">
            <v>3.8481990068821066</v>
          </cell>
          <cell r="CT135">
            <v>3.6433279736298867</v>
          </cell>
          <cell r="CU135">
            <v>3.6919672673331516</v>
          </cell>
          <cell r="CV135">
            <v>3.380511380584315</v>
          </cell>
          <cell r="CW135">
            <v>4.5305634783569033</v>
          </cell>
          <cell r="CX135">
            <v>4.1073690843083357</v>
          </cell>
          <cell r="CY135">
            <v>4.4936930132048687</v>
          </cell>
          <cell r="CZ135">
            <v>4.319812479521274</v>
          </cell>
          <cell r="DA135">
            <v>4.333693893793658</v>
          </cell>
          <cell r="DB135">
            <v>4.1624035328145697</v>
          </cell>
          <cell r="DC135">
            <v>4.579058726504722</v>
          </cell>
          <cell r="DD135">
            <v>4.7600586634037017</v>
          </cell>
          <cell r="DE135">
            <v>5.4989842769124602</v>
          </cell>
          <cell r="DF135">
            <v>4.7732698701937357</v>
          </cell>
          <cell r="DG135">
            <v>4.9851955691599654</v>
          </cell>
          <cell r="DH135">
            <v>4.9851955691599654</v>
          </cell>
          <cell r="DI135">
            <v>4.9851955691599654</v>
          </cell>
          <cell r="DJ135">
            <v>4.9851955691599654</v>
          </cell>
          <cell r="DK135">
            <v>4.9851955691599654</v>
          </cell>
          <cell r="DL135">
            <v>4.9851955691599654</v>
          </cell>
          <cell r="DM135">
            <v>4.9851955691599654</v>
          </cell>
          <cell r="DN135">
            <v>4.9851955691599654</v>
          </cell>
          <cell r="DO135">
            <v>4.9851955691599654</v>
          </cell>
          <cell r="DP135">
            <v>4.9851955691599654</v>
          </cell>
          <cell r="DQ135">
            <v>15.490586447280663</v>
          </cell>
          <cell r="DR135">
            <v>15.654500269009784</v>
          </cell>
          <cell r="DS135">
            <v>15.668604630188234</v>
          </cell>
          <cell r="DT135">
            <v>15.363180970952325</v>
          </cell>
          <cell r="DU135">
            <v>15.568891342503086</v>
          </cell>
          <cell r="DV135">
            <v>15.479323114108832</v>
          </cell>
          <cell r="DW135">
            <v>15.816549579386496</v>
          </cell>
          <cell r="DX135">
            <v>15.547833877326775</v>
          </cell>
          <cell r="DY135">
            <v>15.630103733128957</v>
          </cell>
          <cell r="DZ135">
            <v>15.663813317693265</v>
          </cell>
          <cell r="EA135">
            <v>15.330023048134155</v>
          </cell>
          <cell r="EB135">
            <v>15.508395028344967</v>
          </cell>
          <cell r="EC135">
            <v>15.678138683962702</v>
          </cell>
          <cell r="ED135">
            <v>15.747932476966291</v>
          </cell>
          <cell r="EE135">
            <v>15.602304007408961</v>
          </cell>
          <cell r="EF135">
            <v>15.602304007408961</v>
          </cell>
          <cell r="EG135">
            <v>15.602304007408961</v>
          </cell>
          <cell r="EH135">
            <v>15.602304007408961</v>
          </cell>
          <cell r="EI135">
            <v>15.602304007408961</v>
          </cell>
          <cell r="EJ135">
            <v>15.602304007408961</v>
          </cell>
          <cell r="EK135">
            <v>15.602304007408961</v>
          </cell>
          <cell r="EL135">
            <v>15.602304007408961</v>
          </cell>
          <cell r="EM135">
            <v>15.602304007408961</v>
          </cell>
          <cell r="EN135">
            <v>15.602304007408961</v>
          </cell>
          <cell r="EO135">
            <v>15.602304007408961</v>
          </cell>
          <cell r="EP135">
            <v>15.602304007408961</v>
          </cell>
          <cell r="EQ135">
            <v>15.602304007408961</v>
          </cell>
          <cell r="ER135">
            <v>15.602304007408961</v>
          </cell>
          <cell r="ES135">
            <v>15.602304007408961</v>
          </cell>
          <cell r="ET135">
            <v>15.602304007408961</v>
          </cell>
        </row>
        <row r="136">
          <cell r="A136">
            <v>34601.13524560519</v>
          </cell>
          <cell r="B136">
            <v>40182.012165542641</v>
          </cell>
          <cell r="C136">
            <v>45501.348085656042</v>
          </cell>
          <cell r="D136">
            <v>22607.000848963231</v>
          </cell>
          <cell r="E136">
            <v>20404.72130458575</v>
          </cell>
          <cell r="F136">
            <v>20386.911417790761</v>
          </cell>
          <cell r="G136">
            <v>21554.395576612456</v>
          </cell>
          <cell r="H136">
            <v>23263.642837426549</v>
          </cell>
          <cell r="I136">
            <v>19987.718609088173</v>
          </cell>
          <cell r="J136">
            <v>22553.837857367653</v>
          </cell>
          <cell r="K136">
            <v>21754.343097380559</v>
          </cell>
          <cell r="L136">
            <v>24515.991135742941</v>
          </cell>
          <cell r="M136">
            <v>25866.04645028228</v>
          </cell>
          <cell r="N136">
            <v>26304.923072007528</v>
          </cell>
          <cell r="O136">
            <v>24137.806724436916</v>
          </cell>
          <cell r="P136">
            <v>27127.311157316348</v>
          </cell>
          <cell r="Q136">
            <v>26610.112456166706</v>
          </cell>
          <cell r="R136">
            <v>25282.952980492781</v>
          </cell>
          <cell r="S136">
            <v>27765.80276053556</v>
          </cell>
          <cell r="T136">
            <v>28181.727595675595</v>
          </cell>
          <cell r="U136">
            <v>31328.816908899385</v>
          </cell>
          <cell r="V136">
            <v>31328.816908899385</v>
          </cell>
          <cell r="W136">
            <v>31328.816908899385</v>
          </cell>
          <cell r="X136">
            <v>31328.816908899385</v>
          </cell>
          <cell r="Y136">
            <v>31328.816908899385</v>
          </cell>
          <cell r="Z136">
            <v>31328.816908899385</v>
          </cell>
          <cell r="AA136">
            <v>31328.816908899385</v>
          </cell>
          <cell r="AB136">
            <v>31328.816908899385</v>
          </cell>
          <cell r="AC136">
            <v>31328.816908899385</v>
          </cell>
          <cell r="AD136">
            <v>31328.816908899385</v>
          </cell>
          <cell r="AE136">
            <v>15640.297025170819</v>
          </cell>
          <cell r="AF136">
            <v>18162.947570280576</v>
          </cell>
          <cell r="AG136">
            <v>20567.377169965483</v>
          </cell>
          <cell r="AH136">
            <v>22607.000848963231</v>
          </cell>
          <cell r="AI136">
            <v>20404.72130458575</v>
          </cell>
          <cell r="AJ136">
            <v>20386.911417790761</v>
          </cell>
          <cell r="AK136">
            <v>21554.395576612456</v>
          </cell>
          <cell r="AL136">
            <v>23263.642837426549</v>
          </cell>
          <cell r="AM136">
            <v>19987.718609088173</v>
          </cell>
          <cell r="AN136">
            <v>22553.837857367653</v>
          </cell>
          <cell r="AO136">
            <v>21754.343097380559</v>
          </cell>
          <cell r="AP136">
            <v>24515.991135742941</v>
          </cell>
          <cell r="AQ136">
            <v>25866.04645028228</v>
          </cell>
          <cell r="AR136">
            <v>26304.923072007528</v>
          </cell>
          <cell r="AS136">
            <v>24137.806724436916</v>
          </cell>
          <cell r="AT136">
            <v>27127.311157316348</v>
          </cell>
          <cell r="AU136">
            <v>26610.112456166706</v>
          </cell>
          <cell r="AV136">
            <v>25282.952980492781</v>
          </cell>
          <cell r="AW136">
            <v>27765.80276053556</v>
          </cell>
          <cell r="AX136">
            <v>28181.727595675595</v>
          </cell>
          <cell r="AY136">
            <v>31328.816908899385</v>
          </cell>
          <cell r="AZ136">
            <v>31328.816908899385</v>
          </cell>
          <cell r="BA136">
            <v>31328.816908899385</v>
          </cell>
          <cell r="BB136">
            <v>31328.816908899385</v>
          </cell>
          <cell r="BC136">
            <v>31328.816908899385</v>
          </cell>
          <cell r="BD136">
            <v>31328.816908899385</v>
          </cell>
          <cell r="BE136">
            <v>31328.816908899385</v>
          </cell>
          <cell r="BF136">
            <v>31328.816908899385</v>
          </cell>
          <cell r="BG136">
            <v>31328.816908899385</v>
          </cell>
          <cell r="BH136">
            <v>31328.816908899385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2.7428041154684402</v>
          </cell>
          <cell r="CN136">
            <v>3.175731113374356</v>
          </cell>
          <cell r="CO136">
            <v>3.6105108880755608</v>
          </cell>
          <cell r="CP136">
            <v>3.9688586447300414</v>
          </cell>
          <cell r="CQ136">
            <v>3.5943718101866877</v>
          </cell>
          <cell r="CR136">
            <v>3.641673117414403</v>
          </cell>
          <cell r="CS136">
            <v>3.6884698105140914</v>
          </cell>
          <cell r="CT136">
            <v>4.0957598784897229</v>
          </cell>
          <cell r="CU136">
            <v>3.5374761244105741</v>
          </cell>
          <cell r="CV136">
            <v>3.994376757481525</v>
          </cell>
          <cell r="CW136">
            <v>3.8032344209372795</v>
          </cell>
          <cell r="CX136">
            <v>4.1851844055746339</v>
          </cell>
          <cell r="CY136">
            <v>4.5740777514926911</v>
          </cell>
          <cell r="CZ136">
            <v>4.5441604029058862</v>
          </cell>
          <cell r="DA136">
            <v>4.203154976701259</v>
          </cell>
          <cell r="DB136">
            <v>4.7237221756343173</v>
          </cell>
          <cell r="DC136">
            <v>4.6336615367578053</v>
          </cell>
          <cell r="DD136">
            <v>4.4025611298841474</v>
          </cell>
          <cell r="DE136">
            <v>4.8349037419750509</v>
          </cell>
          <cell r="DF136">
            <v>4.9073294002260397</v>
          </cell>
          <cell r="DG136">
            <v>5.4553371069746524</v>
          </cell>
          <cell r="DH136">
            <v>5.4553371069746524</v>
          </cell>
          <cell r="DI136">
            <v>5.4553371069746524</v>
          </cell>
          <cell r="DJ136">
            <v>5.4553371069746524</v>
          </cell>
          <cell r="DK136">
            <v>5.4553371069746524</v>
          </cell>
          <cell r="DL136">
            <v>5.4553371069746524</v>
          </cell>
          <cell r="DM136">
            <v>5.4553371069746524</v>
          </cell>
          <cell r="DN136">
            <v>5.4553371069746524</v>
          </cell>
          <cell r="DO136">
            <v>5.4553371069746524</v>
          </cell>
          <cell r="DP136">
            <v>5.4553371069746524</v>
          </cell>
          <cell r="DQ136">
            <v>15.62274483781942</v>
          </cell>
          <cell r="DR136">
            <v>15.669305245328438</v>
          </cell>
          <cell r="DS136">
            <v>15.606926635771819</v>
          </cell>
          <cell r="DT136">
            <v>15.605743154782834</v>
          </cell>
          <cell r="DU136">
            <v>15.553022612053425</v>
          </cell>
          <cell r="DV136">
            <v>15.337607201060539</v>
          </cell>
          <cell r="DW136">
            <v>16.010199784671904</v>
          </cell>
          <cell r="DX136">
            <v>15.561461038891149</v>
          </cell>
          <cell r="DY136">
            <v>15.480209894204126</v>
          </cell>
          <cell r="DZ136">
            <v>15.469581450921412</v>
          </cell>
          <cell r="EA136">
            <v>15.671119209668708</v>
          </cell>
          <cell r="EB136">
            <v>16.048778857287481</v>
          </cell>
          <cell r="EC136">
            <v>15.492933119158003</v>
          </cell>
          <cell r="ED136">
            <v>15.859537516099939</v>
          </cell>
          <cell r="EE136">
            <v>15.733651910005392</v>
          </cell>
          <cell r="EF136">
            <v>15.733651910005392</v>
          </cell>
          <cell r="EG136">
            <v>15.733651910005392</v>
          </cell>
          <cell r="EH136">
            <v>15.733651910005392</v>
          </cell>
          <cell r="EI136">
            <v>15.733651910005392</v>
          </cell>
          <cell r="EJ136">
            <v>15.733651910005392</v>
          </cell>
          <cell r="EK136">
            <v>15.733651910005392</v>
          </cell>
          <cell r="EL136">
            <v>15.733651910005392</v>
          </cell>
          <cell r="EM136">
            <v>15.733651910005392</v>
          </cell>
          <cell r="EN136">
            <v>15.733651910005392</v>
          </cell>
          <cell r="EO136">
            <v>15.733651910005392</v>
          </cell>
          <cell r="EP136">
            <v>15.733651910005392</v>
          </cell>
          <cell r="EQ136">
            <v>15.733651910005392</v>
          </cell>
          <cell r="ER136">
            <v>15.733651910005392</v>
          </cell>
          <cell r="ES136">
            <v>15.733651910005392</v>
          </cell>
          <cell r="ET136">
            <v>15.733651910005392</v>
          </cell>
        </row>
        <row r="137">
          <cell r="A137">
            <v>42368.991243805191</v>
          </cell>
          <cell r="B137">
            <v>35360.991582725037</v>
          </cell>
          <cell r="C137">
            <v>42319.59062751734</v>
          </cell>
          <cell r="D137">
            <v>16711.93763949467</v>
          </cell>
          <cell r="E137">
            <v>15485.346001329832</v>
          </cell>
          <cell r="F137">
            <v>17961.386791939905</v>
          </cell>
          <cell r="G137">
            <v>20636.926631096205</v>
          </cell>
          <cell r="H137">
            <v>22473.03663887634</v>
          </cell>
          <cell r="I137">
            <v>20903.889012608193</v>
          </cell>
          <cell r="J137">
            <v>22429.116174596158</v>
          </cell>
          <cell r="K137">
            <v>24559.904663774556</v>
          </cell>
          <cell r="L137">
            <v>21737.268974276347</v>
          </cell>
          <cell r="M137">
            <v>21445.733960901554</v>
          </cell>
          <cell r="N137">
            <v>26420.047334668463</v>
          </cell>
          <cell r="O137">
            <v>28602.357803585222</v>
          </cell>
          <cell r="P137">
            <v>27946.254426653377</v>
          </cell>
          <cell r="Q137">
            <v>28372.160171964551</v>
          </cell>
          <cell r="R137">
            <v>28591.54785018682</v>
          </cell>
          <cell r="S137">
            <v>30904.848421452363</v>
          </cell>
          <cell r="T137">
            <v>29059.777388918508</v>
          </cell>
          <cell r="U137">
            <v>26403.685555391203</v>
          </cell>
          <cell r="V137">
            <v>26403.685555391203</v>
          </cell>
          <cell r="W137">
            <v>26403.685555391203</v>
          </cell>
          <cell r="X137">
            <v>26403.685555391203</v>
          </cell>
          <cell r="Y137">
            <v>26403.685555391203</v>
          </cell>
          <cell r="Z137">
            <v>26403.685555391203</v>
          </cell>
          <cell r="AA137">
            <v>26403.685555391203</v>
          </cell>
          <cell r="AB137">
            <v>26403.685555391203</v>
          </cell>
          <cell r="AC137">
            <v>26403.685555391203</v>
          </cell>
          <cell r="AD137">
            <v>26403.685555391203</v>
          </cell>
          <cell r="AE137">
            <v>19151.499018927192</v>
          </cell>
          <cell r="AF137">
            <v>15983.764912124678</v>
          </cell>
          <cell r="AG137">
            <v>19129.169106729682</v>
          </cell>
          <cell r="AH137">
            <v>16711.93763949467</v>
          </cell>
          <cell r="AI137">
            <v>15485.346001329832</v>
          </cell>
          <cell r="AJ137">
            <v>17961.386791939905</v>
          </cell>
          <cell r="AK137">
            <v>20636.926631096205</v>
          </cell>
          <cell r="AL137">
            <v>22473.03663887634</v>
          </cell>
          <cell r="AM137">
            <v>20903.889012608193</v>
          </cell>
          <cell r="AN137">
            <v>22429.116174596158</v>
          </cell>
          <cell r="AO137">
            <v>24559.904663774556</v>
          </cell>
          <cell r="AP137">
            <v>21737.268974276347</v>
          </cell>
          <cell r="AQ137">
            <v>21445.733960901554</v>
          </cell>
          <cell r="AR137">
            <v>26420.047334668463</v>
          </cell>
          <cell r="AS137">
            <v>28602.357803585222</v>
          </cell>
          <cell r="AT137">
            <v>27946.254426653377</v>
          </cell>
          <cell r="AU137">
            <v>28372.160171964551</v>
          </cell>
          <cell r="AV137">
            <v>28591.54785018682</v>
          </cell>
          <cell r="AW137">
            <v>30904.848421452363</v>
          </cell>
          <cell r="AX137">
            <v>29059.777388918508</v>
          </cell>
          <cell r="AY137">
            <v>26403.685555391203</v>
          </cell>
          <cell r="AZ137">
            <v>26403.685555391203</v>
          </cell>
          <cell r="BA137">
            <v>26403.685555391203</v>
          </cell>
          <cell r="BB137">
            <v>26403.685555391203</v>
          </cell>
          <cell r="BC137">
            <v>26403.685555391203</v>
          </cell>
          <cell r="BD137">
            <v>26403.685555391203</v>
          </cell>
          <cell r="BE137">
            <v>26403.685555391203</v>
          </cell>
          <cell r="BF137">
            <v>26403.685555391203</v>
          </cell>
          <cell r="BG137">
            <v>26403.685555391203</v>
          </cell>
          <cell r="BH137">
            <v>26403.685555391203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3.3541111439489746</v>
          </cell>
          <cell r="CN137">
            <v>2.8057248391971528</v>
          </cell>
          <cell r="CO137">
            <v>3.272784381198854</v>
          </cell>
          <cell r="CP137">
            <v>2.9183278560647294</v>
          </cell>
          <cell r="CQ137">
            <v>2.696503832964563</v>
          </cell>
          <cell r="CR137">
            <v>3.1499602103480009</v>
          </cell>
          <cell r="CS137">
            <v>3.6104619592696499</v>
          </cell>
          <cell r="CT137">
            <v>3.9159883907390847</v>
          </cell>
          <cell r="CU137">
            <v>3.6672080249417012</v>
          </cell>
          <cell r="CV137">
            <v>3.8786784889405332</v>
          </cell>
          <cell r="CW137">
            <v>4.296687734452358</v>
          </cell>
          <cell r="CX137">
            <v>3.7855974422970924</v>
          </cell>
          <cell r="CY137">
            <v>3.7465716159837483</v>
          </cell>
          <cell r="CZ137">
            <v>4.6260537426284936</v>
          </cell>
          <cell r="DA137">
            <v>5.0081774499144291</v>
          </cell>
          <cell r="DB137">
            <v>4.8932959370081441</v>
          </cell>
          <cell r="DC137">
            <v>4.9678706124284009</v>
          </cell>
          <cell r="DD137">
            <v>5.0062846631303373</v>
          </cell>
          <cell r="DE137">
            <v>5.4113358772800346</v>
          </cell>
          <cell r="DF137">
            <v>5.0882700936099861</v>
          </cell>
          <cell r="DG137">
            <v>4.6231972727984818</v>
          </cell>
          <cell r="DH137">
            <v>4.6231972727984818</v>
          </cell>
          <cell r="DI137">
            <v>4.6231972727984818</v>
          </cell>
          <cell r="DJ137">
            <v>4.6231972727984818</v>
          </cell>
          <cell r="DK137">
            <v>4.6231972727984818</v>
          </cell>
          <cell r="DL137">
            <v>4.6231972727984818</v>
          </cell>
          <cell r="DM137">
            <v>4.6231972727984818</v>
          </cell>
          <cell r="DN137">
            <v>4.6231972727984818</v>
          </cell>
          <cell r="DO137">
            <v>4.6231972727984818</v>
          </cell>
          <cell r="DP137">
            <v>4.6231972727984818</v>
          </cell>
          <cell r="DQ137">
            <v>15.643447123237648</v>
          </cell>
          <cell r="DR137">
            <v>15.607780254772855</v>
          </cell>
          <cell r="DS137">
            <v>16.013484660114724</v>
          </cell>
          <cell r="DT137">
            <v>15.689166117512443</v>
          </cell>
          <cell r="DU137">
            <v>15.733560236201223</v>
          </cell>
          <cell r="DV137">
            <v>15.622190629700242</v>
          </cell>
          <cell r="DW137">
            <v>15.659914341858666</v>
          </cell>
          <cell r="DX137">
            <v>15.722713463550726</v>
          </cell>
          <cell r="DY137">
            <v>15.617038469634332</v>
          </cell>
          <cell r="DZ137">
            <v>15.842930402783404</v>
          </cell>
          <cell r="EA137">
            <v>15.660297930939763</v>
          </cell>
          <cell r="EB137">
            <v>15.731773512933938</v>
          </cell>
          <cell r="EC137">
            <v>15.682453595349662</v>
          </cell>
          <cell r="ED137">
            <v>15.646962909412906</v>
          </cell>
          <cell r="EE137">
            <v>15.646934419376551</v>
          </cell>
          <cell r="EF137">
            <v>15.646934419376551</v>
          </cell>
          <cell r="EG137">
            <v>15.646934419376551</v>
          </cell>
          <cell r="EH137">
            <v>15.646934419376551</v>
          </cell>
          <cell r="EI137">
            <v>15.646934419376551</v>
          </cell>
          <cell r="EJ137">
            <v>15.646934419376551</v>
          </cell>
          <cell r="EK137">
            <v>15.646934419376551</v>
          </cell>
          <cell r="EL137">
            <v>15.646934419376551</v>
          </cell>
          <cell r="EM137">
            <v>15.646934419376551</v>
          </cell>
          <cell r="EN137">
            <v>15.646934419376551</v>
          </cell>
          <cell r="EO137">
            <v>15.646934419376551</v>
          </cell>
          <cell r="EP137">
            <v>15.646934419376551</v>
          </cell>
          <cell r="EQ137">
            <v>15.646934419376551</v>
          </cell>
          <cell r="ER137">
            <v>15.646934419376551</v>
          </cell>
          <cell r="ES137">
            <v>15.646934419376551</v>
          </cell>
          <cell r="ET137">
            <v>15.646934419376551</v>
          </cell>
        </row>
        <row r="138">
          <cell r="A138">
            <v>30775.888174617601</v>
          </cell>
          <cell r="B138">
            <v>37129.407670962944</v>
          </cell>
          <cell r="C138">
            <v>40487.890410765045</v>
          </cell>
          <cell r="D138">
            <v>20659.772588810407</v>
          </cell>
          <cell r="E138">
            <v>21751.827627245231</v>
          </cell>
          <cell r="F138">
            <v>21176.209525068352</v>
          </cell>
          <cell r="G138">
            <v>19459.310480378386</v>
          </cell>
          <cell r="H138">
            <v>22120.718722548667</v>
          </cell>
          <cell r="I138">
            <v>20883.690049993766</v>
          </cell>
          <cell r="J138">
            <v>22543.82764119306</v>
          </cell>
          <cell r="K138">
            <v>21568.725930800741</v>
          </cell>
          <cell r="L138">
            <v>21827.677688818134</v>
          </cell>
          <cell r="M138">
            <v>25912.718068323607</v>
          </cell>
          <cell r="N138">
            <v>26793.515554031786</v>
          </cell>
          <cell r="O138">
            <v>28101.718790962717</v>
          </cell>
          <cell r="P138">
            <v>27443.146810349437</v>
          </cell>
          <cell r="Q138">
            <v>25929.017497740588</v>
          </cell>
          <cell r="R138">
            <v>23437.317731318297</v>
          </cell>
          <cell r="S138">
            <v>31233.684785300116</v>
          </cell>
          <cell r="T138">
            <v>30621.380206132708</v>
          </cell>
          <cell r="U138">
            <v>31552.297153184492</v>
          </cell>
          <cell r="V138">
            <v>31552.297153184492</v>
          </cell>
          <cell r="W138">
            <v>31552.297153184492</v>
          </cell>
          <cell r="X138">
            <v>31552.297153184492</v>
          </cell>
          <cell r="Y138">
            <v>31552.297153184492</v>
          </cell>
          <cell r="Z138">
            <v>31552.297153184492</v>
          </cell>
          <cell r="AA138">
            <v>31552.297153184492</v>
          </cell>
          <cell r="AB138">
            <v>31552.297153184492</v>
          </cell>
          <cell r="AC138">
            <v>31552.297153184492</v>
          </cell>
          <cell r="AD138">
            <v>31552.297153184492</v>
          </cell>
          <cell r="AE138">
            <v>13911.220798040104</v>
          </cell>
          <cell r="AF138">
            <v>16783.118826029699</v>
          </cell>
          <cell r="AG138">
            <v>18301.209698816485</v>
          </cell>
          <cell r="AH138">
            <v>20659.772588810407</v>
          </cell>
          <cell r="AI138">
            <v>21751.827627245231</v>
          </cell>
          <cell r="AJ138">
            <v>21176.209525068352</v>
          </cell>
          <cell r="AK138">
            <v>19459.310480378386</v>
          </cell>
          <cell r="AL138">
            <v>22120.718722548667</v>
          </cell>
          <cell r="AM138">
            <v>20883.690049993766</v>
          </cell>
          <cell r="AN138">
            <v>22543.82764119306</v>
          </cell>
          <cell r="AO138">
            <v>21568.725930800741</v>
          </cell>
          <cell r="AP138">
            <v>21827.677688818134</v>
          </cell>
          <cell r="AQ138">
            <v>25912.718068323607</v>
          </cell>
          <cell r="AR138">
            <v>26793.515554031786</v>
          </cell>
          <cell r="AS138">
            <v>28101.718790962717</v>
          </cell>
          <cell r="AT138">
            <v>27443.146810349437</v>
          </cell>
          <cell r="AU138">
            <v>25929.017497740588</v>
          </cell>
          <cell r="AV138">
            <v>23437.317731318297</v>
          </cell>
          <cell r="AW138">
            <v>31233.684785300116</v>
          </cell>
          <cell r="AX138">
            <v>30621.380206132708</v>
          </cell>
          <cell r="AY138">
            <v>31552.297153184492</v>
          </cell>
          <cell r="AZ138">
            <v>31552.297153184492</v>
          </cell>
          <cell r="BA138">
            <v>31552.297153184492</v>
          </cell>
          <cell r="BB138">
            <v>31552.297153184492</v>
          </cell>
          <cell r="BC138">
            <v>31552.297153184492</v>
          </cell>
          <cell r="BD138">
            <v>31552.297153184492</v>
          </cell>
          <cell r="BE138">
            <v>31552.297153184492</v>
          </cell>
          <cell r="BF138">
            <v>31552.297153184492</v>
          </cell>
          <cell r="BG138">
            <v>31552.297153184492</v>
          </cell>
          <cell r="BH138">
            <v>31552.297153184492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2.4715863914636294</v>
          </cell>
          <cell r="CN138">
            <v>2.9425761036261782</v>
          </cell>
          <cell r="CO138">
            <v>3.2185779807550681</v>
          </cell>
          <cell r="CP138">
            <v>3.7082600433351498</v>
          </cell>
          <cell r="CQ138">
            <v>3.8485302181063759</v>
          </cell>
          <cell r="CR138">
            <v>3.6868623919637926</v>
          </cell>
          <cell r="CS138">
            <v>3.4100149894707612</v>
          </cell>
          <cell r="CT138">
            <v>3.8444669576268162</v>
          </cell>
          <cell r="CU138">
            <v>3.6479731838640266</v>
          </cell>
          <cell r="CV138">
            <v>3.9436091186932249</v>
          </cell>
          <cell r="CW138">
            <v>3.823655843946812</v>
          </cell>
          <cell r="CX138">
            <v>3.7885625094919457</v>
          </cell>
          <cell r="CY138">
            <v>4.5722041287455788</v>
          </cell>
          <cell r="CZ138">
            <v>4.6292736966723265</v>
          </cell>
          <cell r="DA138">
            <v>4.8339352205696589</v>
          </cell>
          <cell r="DB138">
            <v>4.7206505380188304</v>
          </cell>
          <cell r="DC138">
            <v>4.4601966110842746</v>
          </cell>
          <cell r="DD138">
            <v>4.0315852741909817</v>
          </cell>
          <cell r="DE138">
            <v>5.3726823641971455</v>
          </cell>
          <cell r="DF138">
            <v>5.2673563984449983</v>
          </cell>
          <cell r="DG138">
            <v>5.4274886754509852</v>
          </cell>
          <cell r="DH138">
            <v>5.4274886754509852</v>
          </cell>
          <cell r="DI138">
            <v>5.4274886754509852</v>
          </cell>
          <cell r="DJ138">
            <v>5.4274886754509852</v>
          </cell>
          <cell r="DK138">
            <v>5.4274886754509852</v>
          </cell>
          <cell r="DL138">
            <v>5.4274886754509852</v>
          </cell>
          <cell r="DM138">
            <v>5.4274886754509852</v>
          </cell>
          <cell r="DN138">
            <v>5.4274886754509852</v>
          </cell>
          <cell r="DO138">
            <v>5.4274886754509852</v>
          </cell>
          <cell r="DP138">
            <v>5.4274886754509852</v>
          </cell>
          <cell r="DQ138">
            <v>15.420433542155394</v>
          </cell>
          <cell r="DR138">
            <v>15.62615403962239</v>
          </cell>
          <cell r="DS138">
            <v>15.578401655795814</v>
          </cell>
          <cell r="DT138">
            <v>15.26379380631713</v>
          </cell>
          <cell r="DU138">
            <v>15.484885116257475</v>
          </cell>
          <cell r="DV138">
            <v>15.736148038480225</v>
          </cell>
          <cell r="DW138">
            <v>15.634294735628485</v>
          </cell>
          <cell r="DX138">
            <v>15.76413830496586</v>
          </cell>
          <cell r="DY138">
            <v>15.68421320396355</v>
          </cell>
          <cell r="DZ138">
            <v>15.661773133895387</v>
          </cell>
          <cell r="EA138">
            <v>15.454424305461886</v>
          </cell>
          <cell r="EB138">
            <v>15.78484096061888</v>
          </cell>
          <cell r="EC138">
            <v>15.527248157197032</v>
          </cell>
          <cell r="ED138">
            <v>15.857107775161682</v>
          </cell>
          <cell r="EE138">
            <v>15.927191175128359</v>
          </cell>
          <cell r="EF138">
            <v>15.927191175128359</v>
          </cell>
          <cell r="EG138">
            <v>15.927191175128359</v>
          </cell>
          <cell r="EH138">
            <v>15.927191175128359</v>
          </cell>
          <cell r="EI138">
            <v>15.927191175128359</v>
          </cell>
          <cell r="EJ138">
            <v>15.927191175128359</v>
          </cell>
          <cell r="EK138">
            <v>15.927191175128359</v>
          </cell>
          <cell r="EL138">
            <v>15.927191175128359</v>
          </cell>
          <cell r="EM138">
            <v>15.927191175128359</v>
          </cell>
          <cell r="EN138">
            <v>15.927191175128359</v>
          </cell>
          <cell r="EO138">
            <v>15.927191175128359</v>
          </cell>
          <cell r="EP138">
            <v>15.927191175128359</v>
          </cell>
          <cell r="EQ138">
            <v>15.927191175128359</v>
          </cell>
          <cell r="ER138">
            <v>15.927191175128359</v>
          </cell>
          <cell r="ES138">
            <v>15.927191175128359</v>
          </cell>
          <cell r="ET138">
            <v>15.927191175128359</v>
          </cell>
        </row>
        <row r="139">
          <cell r="A139">
            <v>39592.181200289604</v>
          </cell>
          <cell r="B139">
            <v>42183.019596299222</v>
          </cell>
          <cell r="C139">
            <v>36517.586704665708</v>
          </cell>
          <cell r="D139">
            <v>18912.500313689277</v>
          </cell>
          <cell r="E139">
            <v>22420.547450236125</v>
          </cell>
          <cell r="F139">
            <v>20510.356914257896</v>
          </cell>
          <cell r="G139">
            <v>22300.862915302714</v>
          </cell>
          <cell r="H139">
            <v>17326.22437736197</v>
          </cell>
          <cell r="I139">
            <v>20876.836205172538</v>
          </cell>
          <cell r="J139">
            <v>23358.719717849734</v>
          </cell>
          <cell r="K139">
            <v>20988.270075694305</v>
          </cell>
          <cell r="L139">
            <v>23426.781977937524</v>
          </cell>
          <cell r="M139">
            <v>24817.884798661755</v>
          </cell>
          <cell r="N139">
            <v>23522.232026674359</v>
          </cell>
          <cell r="O139">
            <v>24781.727236044069</v>
          </cell>
          <cell r="P139">
            <v>25524.387348628276</v>
          </cell>
          <cell r="Q139">
            <v>27732.552024911663</v>
          </cell>
          <cell r="R139">
            <v>26216.782397624658</v>
          </cell>
          <cell r="S139">
            <v>23173.038816569748</v>
          </cell>
          <cell r="T139">
            <v>27573.383376611153</v>
          </cell>
          <cell r="U139">
            <v>27514.175030615861</v>
          </cell>
          <cell r="V139">
            <v>27514.175030615861</v>
          </cell>
          <cell r="W139">
            <v>27514.175030615861</v>
          </cell>
          <cell r="X139">
            <v>27514.175030615861</v>
          </cell>
          <cell r="Y139">
            <v>27514.175030615861</v>
          </cell>
          <cell r="Z139">
            <v>27514.175030615861</v>
          </cell>
          <cell r="AA139">
            <v>27514.175030615861</v>
          </cell>
          <cell r="AB139">
            <v>27514.175030615861</v>
          </cell>
          <cell r="AC139">
            <v>27514.175030615861</v>
          </cell>
          <cell r="AD139">
            <v>27514.175030615861</v>
          </cell>
          <cell r="AE139">
            <v>17896.33402058866</v>
          </cell>
          <cell r="AF139">
            <v>19067.436695982939</v>
          </cell>
          <cell r="AG139">
            <v>16506.565424784545</v>
          </cell>
          <cell r="AH139">
            <v>18912.500313689277</v>
          </cell>
          <cell r="AI139">
            <v>22420.547450236125</v>
          </cell>
          <cell r="AJ139">
            <v>20510.356914257896</v>
          </cell>
          <cell r="AK139">
            <v>22300.862915302714</v>
          </cell>
          <cell r="AL139">
            <v>17326.22437736197</v>
          </cell>
          <cell r="AM139">
            <v>20876.836205172538</v>
          </cell>
          <cell r="AN139">
            <v>23358.719717849734</v>
          </cell>
          <cell r="AO139">
            <v>20988.270075694305</v>
          </cell>
          <cell r="AP139">
            <v>23426.781977937524</v>
          </cell>
          <cell r="AQ139">
            <v>24817.884798661755</v>
          </cell>
          <cell r="AR139">
            <v>23522.232026674359</v>
          </cell>
          <cell r="AS139">
            <v>24781.727236044069</v>
          </cell>
          <cell r="AT139">
            <v>25524.387348628276</v>
          </cell>
          <cell r="AU139">
            <v>27732.552024911663</v>
          </cell>
          <cell r="AV139">
            <v>26216.782397624658</v>
          </cell>
          <cell r="AW139">
            <v>23173.038816569748</v>
          </cell>
          <cell r="AX139">
            <v>27573.383376611153</v>
          </cell>
          <cell r="AY139">
            <v>27514.175030615861</v>
          </cell>
          <cell r="AZ139">
            <v>27514.175030615861</v>
          </cell>
          <cell r="BA139">
            <v>27514.175030615861</v>
          </cell>
          <cell r="BB139">
            <v>27514.175030615861</v>
          </cell>
          <cell r="BC139">
            <v>27514.175030615861</v>
          </cell>
          <cell r="BD139">
            <v>27514.175030615861</v>
          </cell>
          <cell r="BE139">
            <v>27514.175030615861</v>
          </cell>
          <cell r="BF139">
            <v>27514.175030615861</v>
          </cell>
          <cell r="BG139">
            <v>27514.175030615861</v>
          </cell>
          <cell r="BH139">
            <v>27514.175030615861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3.1235505992659571</v>
          </cell>
          <cell r="CN139">
            <v>3.3685531124399444</v>
          </cell>
          <cell r="CO139">
            <v>2.8704852947895412</v>
          </cell>
          <cell r="CP139">
            <v>3.3280649802566145</v>
          </cell>
          <cell r="CQ139">
            <v>3.910387675317013</v>
          </cell>
          <cell r="CR139">
            <v>3.5689701870870163</v>
          </cell>
          <cell r="CS139">
            <v>3.8540486733029131</v>
          </cell>
          <cell r="CT139">
            <v>3.0243292815068354</v>
          </cell>
          <cell r="CU139">
            <v>3.7220294560436051</v>
          </cell>
          <cell r="CV139">
            <v>4.062264299117329</v>
          </cell>
          <cell r="CW139">
            <v>3.7086329292024072</v>
          </cell>
          <cell r="CX139">
            <v>4.1515499516285841</v>
          </cell>
          <cell r="CY139">
            <v>4.3878177601738022</v>
          </cell>
          <cell r="CZ139">
            <v>4.1243231418784365</v>
          </cell>
          <cell r="DA139">
            <v>4.3233771013386395</v>
          </cell>
          <cell r="DB139">
            <v>4.4529402949869876</v>
          </cell>
          <cell r="DC139">
            <v>4.838172870041042</v>
          </cell>
          <cell r="DD139">
            <v>4.573734332924638</v>
          </cell>
          <cell r="DE139">
            <v>4.0427281130861905</v>
          </cell>
          <cell r="DF139">
            <v>4.8104045840471361</v>
          </cell>
          <cell r="DG139">
            <v>4.800075198817205</v>
          </cell>
          <cell r="DH139">
            <v>4.800075198817205</v>
          </cell>
          <cell r="DI139">
            <v>4.800075198817205</v>
          </cell>
          <cell r="DJ139">
            <v>4.800075198817205</v>
          </cell>
          <cell r="DK139">
            <v>4.800075198817205</v>
          </cell>
          <cell r="DL139">
            <v>4.800075198817205</v>
          </cell>
          <cell r="DM139">
            <v>4.800075198817205</v>
          </cell>
          <cell r="DN139">
            <v>4.800075198817205</v>
          </cell>
          <cell r="DO139">
            <v>4.800075198817205</v>
          </cell>
          <cell r="DP139">
            <v>4.800075198817205</v>
          </cell>
          <cell r="DQ139">
            <v>15.697217174174877</v>
          </cell>
          <cell r="DR139">
            <v>15.508009180207168</v>
          </cell>
          <cell r="DS139">
            <v>15.754641558104073</v>
          </cell>
          <cell r="DT139">
            <v>15.569127904641483</v>
          </cell>
          <cell r="DU139">
            <v>15.708457190993833</v>
          </cell>
          <cell r="DV139">
            <v>15.744810330025224</v>
          </cell>
          <cell r="DW139">
            <v>15.853005434441513</v>
          </cell>
          <cell r="DX139">
            <v>15.695747210281469</v>
          </cell>
          <cell r="DY139">
            <v>15.367103403265105</v>
          </cell>
          <cell r="DZ139">
            <v>15.753896759395003</v>
          </cell>
          <cell r="EA139">
            <v>15.50493426934797</v>
          </cell>
          <cell r="EB139">
            <v>15.460000498835043</v>
          </cell>
          <cell r="EC139">
            <v>15.496132392961362</v>
          </cell>
          <cell r="ED139">
            <v>15.625466067774143</v>
          </cell>
          <cell r="EE139">
            <v>15.704191774394895</v>
          </cell>
          <cell r="EF139">
            <v>15.704191774394895</v>
          </cell>
          <cell r="EG139">
            <v>15.704191774394895</v>
          </cell>
          <cell r="EH139">
            <v>15.704191774394895</v>
          </cell>
          <cell r="EI139">
            <v>15.704191774394895</v>
          </cell>
          <cell r="EJ139">
            <v>15.704191774394895</v>
          </cell>
          <cell r="EK139">
            <v>15.704191774394895</v>
          </cell>
          <cell r="EL139">
            <v>15.704191774394895</v>
          </cell>
          <cell r="EM139">
            <v>15.704191774394895</v>
          </cell>
          <cell r="EN139">
            <v>15.704191774394895</v>
          </cell>
          <cell r="EO139">
            <v>15.704191774394895</v>
          </cell>
          <cell r="EP139">
            <v>15.704191774394895</v>
          </cell>
          <cell r="EQ139">
            <v>15.704191774394895</v>
          </cell>
          <cell r="ER139">
            <v>15.704191774394895</v>
          </cell>
          <cell r="ES139">
            <v>15.704191774394895</v>
          </cell>
          <cell r="ET139">
            <v>15.704191774394895</v>
          </cell>
        </row>
        <row r="140">
          <cell r="A140">
            <v>45633.306987946926</v>
          </cell>
          <cell r="B140">
            <v>36093.573021222161</v>
          </cell>
          <cell r="C140">
            <v>42372.243822180259</v>
          </cell>
          <cell r="D140">
            <v>20453.281994046814</v>
          </cell>
          <cell r="E140">
            <v>16082.547783856962</v>
          </cell>
          <cell r="F140">
            <v>18766.351662948786</v>
          </cell>
          <cell r="G140">
            <v>19590.373390872868</v>
          </cell>
          <cell r="H140">
            <v>20415.241496731545</v>
          </cell>
          <cell r="I140">
            <v>25106.025635343743</v>
          </cell>
          <cell r="J140">
            <v>24035.520178617135</v>
          </cell>
          <cell r="K140">
            <v>23379.881253051866</v>
          </cell>
          <cell r="L140">
            <v>19883.788392973551</v>
          </cell>
          <cell r="M140">
            <v>23153.08417690446</v>
          </cell>
          <cell r="N140">
            <v>22494.665488652841</v>
          </cell>
          <cell r="O140">
            <v>27657.874548718777</v>
          </cell>
          <cell r="P140">
            <v>27759.630777172777</v>
          </cell>
          <cell r="Q140">
            <v>30545.194060204223</v>
          </cell>
          <cell r="R140">
            <v>30505.548694339788</v>
          </cell>
          <cell r="S140">
            <v>28029.475797717143</v>
          </cell>
          <cell r="T140">
            <v>24531.620277810369</v>
          </cell>
          <cell r="U140">
            <v>25212.657338327528</v>
          </cell>
          <cell r="V140">
            <v>25212.657338327528</v>
          </cell>
          <cell r="W140">
            <v>25212.657338327528</v>
          </cell>
          <cell r="X140">
            <v>25212.657338327528</v>
          </cell>
          <cell r="Y140">
            <v>25212.657338327528</v>
          </cell>
          <cell r="Z140">
            <v>25212.657338327528</v>
          </cell>
          <cell r="AA140">
            <v>25212.657338327528</v>
          </cell>
          <cell r="AB140">
            <v>25212.657338327528</v>
          </cell>
          <cell r="AC140">
            <v>25212.657338327528</v>
          </cell>
          <cell r="AD140">
            <v>25212.657338327528</v>
          </cell>
          <cell r="AE140">
            <v>20627.024820607432</v>
          </cell>
          <cell r="AF140">
            <v>16314.904084637154</v>
          </cell>
          <cell r="AG140">
            <v>19152.969239239981</v>
          </cell>
          <cell r="AH140">
            <v>20453.281994046814</v>
          </cell>
          <cell r="AI140">
            <v>16082.547783856962</v>
          </cell>
          <cell r="AJ140">
            <v>18766.351662948786</v>
          </cell>
          <cell r="AK140">
            <v>19590.373390872868</v>
          </cell>
          <cell r="AL140">
            <v>20415.241496731545</v>
          </cell>
          <cell r="AM140">
            <v>25106.025635343743</v>
          </cell>
          <cell r="AN140">
            <v>24035.520178617135</v>
          </cell>
          <cell r="AO140">
            <v>23379.881253051866</v>
          </cell>
          <cell r="AP140">
            <v>19883.788392973551</v>
          </cell>
          <cell r="AQ140">
            <v>23153.08417690446</v>
          </cell>
          <cell r="AR140">
            <v>22494.665488652841</v>
          </cell>
          <cell r="AS140">
            <v>27657.874548718777</v>
          </cell>
          <cell r="AT140">
            <v>27759.630777172777</v>
          </cell>
          <cell r="AU140">
            <v>30545.194060204223</v>
          </cell>
          <cell r="AV140">
            <v>30505.548694339788</v>
          </cell>
          <cell r="AW140">
            <v>28029.475797717143</v>
          </cell>
          <cell r="AX140">
            <v>24531.620277810369</v>
          </cell>
          <cell r="AY140">
            <v>25212.657338327528</v>
          </cell>
          <cell r="AZ140">
            <v>25212.657338327528</v>
          </cell>
          <cell r="BA140">
            <v>25212.657338327528</v>
          </cell>
          <cell r="BB140">
            <v>25212.657338327528</v>
          </cell>
          <cell r="BC140">
            <v>25212.657338327528</v>
          </cell>
          <cell r="BD140">
            <v>25212.657338327528</v>
          </cell>
          <cell r="BE140">
            <v>25212.657338327528</v>
          </cell>
          <cell r="BF140">
            <v>25212.657338327528</v>
          </cell>
          <cell r="BG140">
            <v>25212.657338327528</v>
          </cell>
          <cell r="BH140">
            <v>25212.657338327528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3.6606241996207118</v>
          </cell>
          <cell r="CN140">
            <v>2.9138006373255849</v>
          </cell>
          <cell r="CO140">
            <v>3.4087526970252529</v>
          </cell>
          <cell r="CP140">
            <v>3.5401197756104139</v>
          </cell>
          <cell r="CQ140">
            <v>2.8119566505764548</v>
          </cell>
          <cell r="CR140">
            <v>3.3218326580257198</v>
          </cell>
          <cell r="CS140">
            <v>3.482325046033885</v>
          </cell>
          <cell r="CT140">
            <v>3.626917696101676</v>
          </cell>
          <cell r="CU140">
            <v>4.3523292283075818</v>
          </cell>
          <cell r="CV140">
            <v>4.2040416554532412</v>
          </cell>
          <cell r="CW140">
            <v>4.0750583982984994</v>
          </cell>
          <cell r="CX140">
            <v>3.5044903991144536</v>
          </cell>
          <cell r="CY140">
            <v>4.0866250272276341</v>
          </cell>
          <cell r="CZ140">
            <v>3.944107037537103</v>
          </cell>
          <cell r="DA140">
            <v>4.8902136728680565</v>
          </cell>
          <cell r="DB140">
            <v>4.9082052831347349</v>
          </cell>
          <cell r="DC140">
            <v>5.4007232323836822</v>
          </cell>
          <cell r="DD140">
            <v>5.3937134995904179</v>
          </cell>
          <cell r="DE140">
            <v>4.9559168239003482</v>
          </cell>
          <cell r="DF140">
            <v>4.3374578436546125</v>
          </cell>
          <cell r="DG140">
            <v>4.4578726188103976</v>
          </cell>
          <cell r="DH140">
            <v>4.4578726188103976</v>
          </cell>
          <cell r="DI140">
            <v>4.4578726188103976</v>
          </cell>
          <cell r="DJ140">
            <v>4.4578726188103976</v>
          </cell>
          <cell r="DK140">
            <v>4.4578726188103976</v>
          </cell>
          <cell r="DL140">
            <v>4.4578726188103976</v>
          </cell>
          <cell r="DM140">
            <v>4.4578726188103976</v>
          </cell>
          <cell r="DN140">
            <v>4.4578726188103976</v>
          </cell>
          <cell r="DO140">
            <v>4.4578726188103976</v>
          </cell>
          <cell r="DP140">
            <v>4.4578726188103976</v>
          </cell>
          <cell r="DQ140">
            <v>15.4379126856679</v>
          </cell>
          <cell r="DR140">
            <v>15.340228422832807</v>
          </cell>
          <cell r="DS140">
            <v>15.393867784095262</v>
          </cell>
          <cell r="DT140">
            <v>15.828952853755796</v>
          </cell>
          <cell r="DU140">
            <v>15.669435992642464</v>
          </cell>
          <cell r="DV140">
            <v>15.477800173362184</v>
          </cell>
          <cell r="DW140">
            <v>15.412764505293357</v>
          </cell>
          <cell r="DX140">
            <v>15.421405493792607</v>
          </cell>
          <cell r="DY140">
            <v>15.80386691114377</v>
          </cell>
          <cell r="DZ140">
            <v>15.663674533284325</v>
          </cell>
          <cell r="EA140">
            <v>15.718662881785642</v>
          </cell>
          <cell r="EB140">
            <v>15.544665951219242</v>
          </cell>
          <cell r="EC140">
            <v>15.522125693293136</v>
          </cell>
          <cell r="ED140">
            <v>15.625646041123026</v>
          </cell>
          <cell r="EE140">
            <v>15.495232689734779</v>
          </cell>
          <cell r="EF140">
            <v>15.495232689734779</v>
          </cell>
          <cell r="EG140">
            <v>15.495232689734779</v>
          </cell>
          <cell r="EH140">
            <v>15.495232689734779</v>
          </cell>
          <cell r="EI140">
            <v>15.495232689734779</v>
          </cell>
          <cell r="EJ140">
            <v>15.495232689734779</v>
          </cell>
          <cell r="EK140">
            <v>15.495232689734779</v>
          </cell>
          <cell r="EL140">
            <v>15.495232689734779</v>
          </cell>
          <cell r="EM140">
            <v>15.495232689734779</v>
          </cell>
          <cell r="EN140">
            <v>15.495232689734779</v>
          </cell>
          <cell r="EO140">
            <v>15.495232689734779</v>
          </cell>
          <cell r="EP140">
            <v>15.495232689734779</v>
          </cell>
          <cell r="EQ140">
            <v>15.495232689734779</v>
          </cell>
          <cell r="ER140">
            <v>15.495232689734779</v>
          </cell>
          <cell r="ES140">
            <v>15.495232689734779</v>
          </cell>
          <cell r="ET140">
            <v>15.495232689734779</v>
          </cell>
        </row>
        <row r="141">
          <cell r="A141">
            <v>32371.659725149198</v>
          </cell>
          <cell r="B141">
            <v>36226.216175887377</v>
          </cell>
          <cell r="C141">
            <v>38901.327565083891</v>
          </cell>
          <cell r="D141">
            <v>20857.969769453506</v>
          </cell>
          <cell r="E141">
            <v>19139.990433841518</v>
          </cell>
          <cell r="F141">
            <v>17175.845962926596</v>
          </cell>
          <cell r="G141">
            <v>17905.686375951722</v>
          </cell>
          <cell r="H141">
            <v>21524.011898574041</v>
          </cell>
          <cell r="I141">
            <v>21618.677567993491</v>
          </cell>
          <cell r="J141">
            <v>23225.925046540258</v>
          </cell>
          <cell r="K141">
            <v>24544.952944507902</v>
          </cell>
          <cell r="L141">
            <v>20699.347548605518</v>
          </cell>
          <cell r="M141">
            <v>23715.153300663143</v>
          </cell>
          <cell r="N141">
            <v>25188.440506675095</v>
          </cell>
          <cell r="O141">
            <v>24644.216894014375</v>
          </cell>
          <cell r="P141">
            <v>25197.256662467233</v>
          </cell>
          <cell r="Q141">
            <v>24244.715564000489</v>
          </cell>
          <cell r="R141">
            <v>29174.488562321745</v>
          </cell>
          <cell r="S141">
            <v>31368.208402022854</v>
          </cell>
          <cell r="T141">
            <v>31059.46380792078</v>
          </cell>
          <cell r="U141">
            <v>31449.701401495917</v>
          </cell>
          <cell r="V141">
            <v>31449.701401495917</v>
          </cell>
          <cell r="W141">
            <v>31449.701401495917</v>
          </cell>
          <cell r="X141">
            <v>31449.701401495917</v>
          </cell>
          <cell r="Y141">
            <v>31449.701401495917</v>
          </cell>
          <cell r="Z141">
            <v>31449.701401495917</v>
          </cell>
          <cell r="AA141">
            <v>31449.701401495917</v>
          </cell>
          <cell r="AB141">
            <v>31449.701401495917</v>
          </cell>
          <cell r="AC141">
            <v>31449.701401495917</v>
          </cell>
          <cell r="AD141">
            <v>31449.701401495917</v>
          </cell>
          <cell r="AE141">
            <v>14632.536467525306</v>
          </cell>
          <cell r="AF141">
            <v>16374.861028899066</v>
          </cell>
          <cell r="AG141">
            <v>17584.056519320588</v>
          </cell>
          <cell r="AH141">
            <v>20857.969769453506</v>
          </cell>
          <cell r="AI141">
            <v>19139.990433841518</v>
          </cell>
          <cell r="AJ141">
            <v>17175.845962926596</v>
          </cell>
          <cell r="AK141">
            <v>17905.686375951722</v>
          </cell>
          <cell r="AL141">
            <v>21524.011898574041</v>
          </cell>
          <cell r="AM141">
            <v>21618.677567993491</v>
          </cell>
          <cell r="AN141">
            <v>23225.925046540258</v>
          </cell>
          <cell r="AO141">
            <v>24544.952944507902</v>
          </cell>
          <cell r="AP141">
            <v>20699.347548605518</v>
          </cell>
          <cell r="AQ141">
            <v>23715.153300663143</v>
          </cell>
          <cell r="AR141">
            <v>25188.440506675095</v>
          </cell>
          <cell r="AS141">
            <v>24644.216894014375</v>
          </cell>
          <cell r="AT141">
            <v>25197.256662467233</v>
          </cell>
          <cell r="AU141">
            <v>24244.715564000489</v>
          </cell>
          <cell r="AV141">
            <v>29174.488562321745</v>
          </cell>
          <cell r="AW141">
            <v>31368.208402022854</v>
          </cell>
          <cell r="AX141">
            <v>31059.46380792078</v>
          </cell>
          <cell r="AY141">
            <v>31449.701401495917</v>
          </cell>
          <cell r="AZ141">
            <v>31449.701401495917</v>
          </cell>
          <cell r="BA141">
            <v>31449.701401495917</v>
          </cell>
          <cell r="BB141">
            <v>31449.701401495917</v>
          </cell>
          <cell r="BC141">
            <v>31449.701401495917</v>
          </cell>
          <cell r="BD141">
            <v>31449.701401495917</v>
          </cell>
          <cell r="BE141">
            <v>31449.701401495917</v>
          </cell>
          <cell r="BF141">
            <v>31449.701401495917</v>
          </cell>
          <cell r="BG141">
            <v>31449.701401495917</v>
          </cell>
          <cell r="BH141">
            <v>31449.701401495917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2.5990274265666322</v>
          </cell>
          <cell r="CN141">
            <v>2.8519522215802904</v>
          </cell>
          <cell r="CO141">
            <v>3.0377290051825105</v>
          </cell>
          <cell r="CP141">
            <v>3.687978603138848</v>
          </cell>
          <cell r="CQ141">
            <v>3.3725475780204643</v>
          </cell>
          <cell r="CR141">
            <v>3.0257431067340828</v>
          </cell>
          <cell r="CS141">
            <v>3.1656529559946271</v>
          </cell>
          <cell r="CT141">
            <v>3.8049654313745882</v>
          </cell>
          <cell r="CU141">
            <v>3.7487426652941402</v>
          </cell>
          <cell r="CV141">
            <v>4.103105275621048</v>
          </cell>
          <cell r="CW141">
            <v>4.2910847625539263</v>
          </cell>
          <cell r="CX141">
            <v>3.6804485739119026</v>
          </cell>
          <cell r="CY141">
            <v>4.0669827090559032</v>
          </cell>
          <cell r="CZ141">
            <v>4.4869159661431475</v>
          </cell>
          <cell r="DA141">
            <v>4.3117663993846076</v>
          </cell>
          <cell r="DB141">
            <v>4.4085265561951754</v>
          </cell>
          <cell r="DC141">
            <v>4.2418694163045041</v>
          </cell>
          <cell r="DD141">
            <v>5.1043853429484463</v>
          </cell>
          <cell r="DE141">
            <v>5.4881998311574023</v>
          </cell>
          <cell r="DF141">
            <v>5.4341816989292164</v>
          </cell>
          <cell r="DG141">
            <v>5.5024578933398667</v>
          </cell>
          <cell r="DH141">
            <v>5.5024578933398667</v>
          </cell>
          <cell r="DI141">
            <v>5.5024578933398667</v>
          </cell>
          <cell r="DJ141">
            <v>5.5024578933398667</v>
          </cell>
          <cell r="DK141">
            <v>5.5024578933398667</v>
          </cell>
          <cell r="DL141">
            <v>5.5024578933398667</v>
          </cell>
          <cell r="DM141">
            <v>5.5024578933398667</v>
          </cell>
          <cell r="DN141">
            <v>5.5024578933398667</v>
          </cell>
          <cell r="DO141">
            <v>5.5024578933398667</v>
          </cell>
          <cell r="DP141">
            <v>5.5024578933398667</v>
          </cell>
          <cell r="DQ141">
            <v>15.424670242852038</v>
          </cell>
          <cell r="DR141">
            <v>15.730499486078029</v>
          </cell>
          <cell r="DS141">
            <v>15.859050373162779</v>
          </cell>
          <cell r="DT141">
            <v>15.494971312306596</v>
          </cell>
          <cell r="DU141">
            <v>15.54858122609768</v>
          </cell>
          <cell r="DV141">
            <v>15.552249668012466</v>
          </cell>
          <cell r="DW141">
            <v>15.496542319874788</v>
          </cell>
          <cell r="DX141">
            <v>15.49814227648004</v>
          </cell>
          <cell r="DY141">
            <v>15.799765121059256</v>
          </cell>
          <cell r="DZ141">
            <v>15.508417914222978</v>
          </cell>
          <cell r="EA141">
            <v>15.671199741877443</v>
          </cell>
          <cell r="EB141">
            <v>15.40859492808489</v>
          </cell>
          <cell r="EC141">
            <v>15.975731245886093</v>
          </cell>
          <cell r="ED141">
            <v>15.380146757017192</v>
          </cell>
          <cell r="EE141">
            <v>15.659104922518749</v>
          </cell>
          <cell r="EF141">
            <v>15.659104922518749</v>
          </cell>
          <cell r="EG141">
            <v>15.659104922518749</v>
          </cell>
          <cell r="EH141">
            <v>15.659104922518749</v>
          </cell>
          <cell r="EI141">
            <v>15.659104922518749</v>
          </cell>
          <cell r="EJ141">
            <v>15.659104922518749</v>
          </cell>
          <cell r="EK141">
            <v>15.659104922518749</v>
          </cell>
          <cell r="EL141">
            <v>15.659104922518749</v>
          </cell>
          <cell r="EM141">
            <v>15.659104922518749</v>
          </cell>
          <cell r="EN141">
            <v>15.659104922518749</v>
          </cell>
          <cell r="EO141">
            <v>15.659104922518749</v>
          </cell>
          <cell r="EP141">
            <v>15.659104922518749</v>
          </cell>
          <cell r="EQ141">
            <v>15.659104922518749</v>
          </cell>
          <cell r="ER141">
            <v>15.659104922518749</v>
          </cell>
          <cell r="ES141">
            <v>15.659104922518749</v>
          </cell>
          <cell r="ET141">
            <v>15.659104922518749</v>
          </cell>
        </row>
        <row r="142">
          <cell r="A142">
            <v>32799.046448056499</v>
          </cell>
          <cell r="B142">
            <v>41018.835812475285</v>
          </cell>
          <cell r="C142">
            <v>46941.399811050978</v>
          </cell>
          <cell r="D142">
            <v>18411.606494003761</v>
          </cell>
          <cell r="E142">
            <v>20076.15039863687</v>
          </cell>
          <cell r="F142">
            <v>21480.056784352597</v>
          </cell>
          <cell r="G142">
            <v>23819.885745780368</v>
          </cell>
          <cell r="H142">
            <v>20615.451486749513</v>
          </cell>
          <cell r="I142">
            <v>20153.954395135559</v>
          </cell>
          <cell r="J142">
            <v>19637.808082793224</v>
          </cell>
          <cell r="K142">
            <v>20455.544803664037</v>
          </cell>
          <cell r="L142">
            <v>21995.118591906747</v>
          </cell>
          <cell r="M142">
            <v>21778.156375503022</v>
          </cell>
          <cell r="N142">
            <v>23509.136702712782</v>
          </cell>
          <cell r="O142">
            <v>27415.068893387193</v>
          </cell>
          <cell r="P142">
            <v>26648.479465350312</v>
          </cell>
          <cell r="Q142">
            <v>25260.470151983558</v>
          </cell>
          <cell r="R142">
            <v>25531.898192140827</v>
          </cell>
          <cell r="S142">
            <v>27300.139815055722</v>
          </cell>
          <cell r="T142">
            <v>28710.420261841628</v>
          </cell>
          <cell r="U142">
            <v>29217.867303734329</v>
          </cell>
          <cell r="V142">
            <v>29217.867303734329</v>
          </cell>
          <cell r="W142">
            <v>29217.867303734329</v>
          </cell>
          <cell r="X142">
            <v>29217.867303734329</v>
          </cell>
          <cell r="Y142">
            <v>29217.867303734329</v>
          </cell>
          <cell r="Z142">
            <v>29217.867303734329</v>
          </cell>
          <cell r="AA142">
            <v>29217.867303734329</v>
          </cell>
          <cell r="AB142">
            <v>29217.867303734329</v>
          </cell>
          <cell r="AC142">
            <v>29217.867303734329</v>
          </cell>
          <cell r="AD142">
            <v>29217.867303734329</v>
          </cell>
          <cell r="AE142">
            <v>14825.722478430353</v>
          </cell>
          <cell r="AF142">
            <v>18541.205980093167</v>
          </cell>
          <cell r="AG142">
            <v>21218.304850716861</v>
          </cell>
          <cell r="AH142">
            <v>18411.606494003761</v>
          </cell>
          <cell r="AI142">
            <v>20076.15039863687</v>
          </cell>
          <cell r="AJ142">
            <v>21480.056784352597</v>
          </cell>
          <cell r="AK142">
            <v>23819.885745780368</v>
          </cell>
          <cell r="AL142">
            <v>20615.451486749513</v>
          </cell>
          <cell r="AM142">
            <v>20153.954395135559</v>
          </cell>
          <cell r="AN142">
            <v>19637.808082793224</v>
          </cell>
          <cell r="AO142">
            <v>20455.544803664037</v>
          </cell>
          <cell r="AP142">
            <v>21995.118591906747</v>
          </cell>
          <cell r="AQ142">
            <v>21778.156375503022</v>
          </cell>
          <cell r="AR142">
            <v>23509.136702712782</v>
          </cell>
          <cell r="AS142">
            <v>27415.068893387193</v>
          </cell>
          <cell r="AT142">
            <v>26648.479465350312</v>
          </cell>
          <cell r="AU142">
            <v>25260.470151983558</v>
          </cell>
          <cell r="AV142">
            <v>25531.898192140827</v>
          </cell>
          <cell r="AW142">
            <v>27300.139815055722</v>
          </cell>
          <cell r="AX142">
            <v>28710.420261841628</v>
          </cell>
          <cell r="AY142">
            <v>29217.867303734329</v>
          </cell>
          <cell r="AZ142">
            <v>29217.867303734329</v>
          </cell>
          <cell r="BA142">
            <v>29217.867303734329</v>
          </cell>
          <cell r="BB142">
            <v>29217.867303734329</v>
          </cell>
          <cell r="BC142">
            <v>29217.867303734329</v>
          </cell>
          <cell r="BD142">
            <v>29217.867303734329</v>
          </cell>
          <cell r="BE142">
            <v>29217.867303734329</v>
          </cell>
          <cell r="BF142">
            <v>29217.867303734329</v>
          </cell>
          <cell r="BG142">
            <v>29217.867303734329</v>
          </cell>
          <cell r="BH142">
            <v>29217.867303734329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2.6173954499169176</v>
          </cell>
          <cell r="CN142">
            <v>3.2586605279219838</v>
          </cell>
          <cell r="CO142">
            <v>3.7705124511352044</v>
          </cell>
          <cell r="CP142">
            <v>3.241605228857031</v>
          </cell>
          <cell r="CQ142">
            <v>3.4836231712154242</v>
          </cell>
          <cell r="CR142">
            <v>3.7675471802751015</v>
          </cell>
          <cell r="CS142">
            <v>4.1597781146280584</v>
          </cell>
          <cell r="CT142">
            <v>3.6364999861555227</v>
          </cell>
          <cell r="CU142">
            <v>3.5886991724271233</v>
          </cell>
          <cell r="CV142">
            <v>3.5027754368169077</v>
          </cell>
          <cell r="CW142">
            <v>3.5672518440184553</v>
          </cell>
          <cell r="CX142">
            <v>3.8424071047673505</v>
          </cell>
          <cell r="CY142">
            <v>3.8814813877778338</v>
          </cell>
          <cell r="CZ142">
            <v>4.1295487996744678</v>
          </cell>
          <cell r="DA142">
            <v>4.8050877696344534</v>
          </cell>
          <cell r="DB142">
            <v>4.6707262803631417</v>
          </cell>
          <cell r="DC142">
            <v>4.4274474251563962</v>
          </cell>
          <cell r="DD142">
            <v>4.4750210993706583</v>
          </cell>
          <cell r="DE142">
            <v>4.7849439461476875</v>
          </cell>
          <cell r="DF142">
            <v>5.0321263024262137</v>
          </cell>
          <cell r="DG142">
            <v>5.1210674458615291</v>
          </cell>
          <cell r="DH142">
            <v>5.1210674458615291</v>
          </cell>
          <cell r="DI142">
            <v>5.1210674458615291</v>
          </cell>
          <cell r="DJ142">
            <v>5.1210674458615291</v>
          </cell>
          <cell r="DK142">
            <v>5.1210674458615291</v>
          </cell>
          <cell r="DL142">
            <v>5.1210674458615291</v>
          </cell>
          <cell r="DM142">
            <v>5.1210674458615291</v>
          </cell>
          <cell r="DN142">
            <v>5.1210674458615291</v>
          </cell>
          <cell r="DO142">
            <v>5.1210674458615291</v>
          </cell>
          <cell r="DP142">
            <v>5.1210674458615291</v>
          </cell>
          <cell r="DQ142">
            <v>15.518640009255606</v>
          </cell>
          <cell r="DR142">
            <v>15.588559829332164</v>
          </cell>
          <cell r="DS142">
            <v>15.41762368116736</v>
          </cell>
          <cell r="DT142">
            <v>15.561042741655593</v>
          </cell>
          <cell r="DU142">
            <v>15.789064739139654</v>
          </cell>
          <cell r="DV142">
            <v>15.620101839777039</v>
          </cell>
          <cell r="DW142">
            <v>15.688327393678453</v>
          </cell>
          <cell r="DX142">
            <v>15.531607100184289</v>
          </cell>
          <cell r="DY142">
            <v>15.38616383216824</v>
          </cell>
          <cell r="DZ142">
            <v>15.359881013198153</v>
          </cell>
          <cell r="EA142">
            <v>15.710297717600453</v>
          </cell>
          <cell r="EB142">
            <v>15.683033379562978</v>
          </cell>
          <cell r="EC142">
            <v>15.372012870800438</v>
          </cell>
          <cell r="ED142">
            <v>15.597005104078137</v>
          </cell>
          <cell r="EE142">
            <v>15.631301943068539</v>
          </cell>
          <cell r="EF142">
            <v>15.631301943068539</v>
          </cell>
          <cell r="EG142">
            <v>15.631301943068539</v>
          </cell>
          <cell r="EH142">
            <v>15.631301943068539</v>
          </cell>
          <cell r="EI142">
            <v>15.631301943068539</v>
          </cell>
          <cell r="EJ142">
            <v>15.631301943068539</v>
          </cell>
          <cell r="EK142">
            <v>15.631301943068539</v>
          </cell>
          <cell r="EL142">
            <v>15.631301943068539</v>
          </cell>
          <cell r="EM142">
            <v>15.631301943068539</v>
          </cell>
          <cell r="EN142">
            <v>15.631301943068539</v>
          </cell>
          <cell r="EO142">
            <v>15.631301943068539</v>
          </cell>
          <cell r="EP142">
            <v>15.631301943068539</v>
          </cell>
          <cell r="EQ142">
            <v>15.631301943068539</v>
          </cell>
          <cell r="ER142">
            <v>15.631301943068539</v>
          </cell>
          <cell r="ES142">
            <v>15.631301943068539</v>
          </cell>
          <cell r="ET142">
            <v>15.631301943068539</v>
          </cell>
        </row>
        <row r="143">
          <cell r="A143">
            <v>36928.492637115138</v>
          </cell>
          <cell r="B143">
            <v>46381.628124534014</v>
          </cell>
          <cell r="C143">
            <v>41139.751111631711</v>
          </cell>
          <cell r="D143">
            <v>17302.01977295184</v>
          </cell>
          <cell r="E143">
            <v>15606.857904046563</v>
          </cell>
          <cell r="F143">
            <v>19232.964845080467</v>
          </cell>
          <cell r="G143">
            <v>22349.002865941377</v>
          </cell>
          <cell r="H143">
            <v>19984.271541266917</v>
          </cell>
          <cell r="I143">
            <v>23068.246109687749</v>
          </cell>
          <cell r="J143">
            <v>23308.395909924584</v>
          </cell>
          <cell r="K143">
            <v>23121.419340600674</v>
          </cell>
          <cell r="L143">
            <v>21455.424185900818</v>
          </cell>
          <cell r="M143">
            <v>21777.598746631425</v>
          </cell>
          <cell r="N143">
            <v>23555.090231679846</v>
          </cell>
          <cell r="O143">
            <v>26460.985415434094</v>
          </cell>
          <cell r="P143">
            <v>23618.78424225351</v>
          </cell>
          <cell r="Q143">
            <v>25346.132386951318</v>
          </cell>
          <cell r="R143">
            <v>28321.47518644328</v>
          </cell>
          <cell r="S143">
            <v>24374.40017738915</v>
          </cell>
          <cell r="T143">
            <v>25866.687040880985</v>
          </cell>
          <cell r="U143">
            <v>29958.603785068964</v>
          </cell>
          <cell r="V143">
            <v>29958.603785068964</v>
          </cell>
          <cell r="W143">
            <v>29958.603785068964</v>
          </cell>
          <cell r="X143">
            <v>29958.603785068964</v>
          </cell>
          <cell r="Y143">
            <v>29958.603785068964</v>
          </cell>
          <cell r="Z143">
            <v>29958.603785068964</v>
          </cell>
          <cell r="AA143">
            <v>29958.603785068964</v>
          </cell>
          <cell r="AB143">
            <v>29958.603785068964</v>
          </cell>
          <cell r="AC143">
            <v>29958.603785068964</v>
          </cell>
          <cell r="AD143">
            <v>29958.603785068964</v>
          </cell>
          <cell r="AE143">
            <v>16692.301840289299</v>
          </cell>
          <cell r="AF143">
            <v>20965.278602263981</v>
          </cell>
          <cell r="AG143">
            <v>18595.861735757549</v>
          </cell>
          <cell r="AH143">
            <v>17302.01977295184</v>
          </cell>
          <cell r="AI143">
            <v>15606.857904046563</v>
          </cell>
          <cell r="AJ143">
            <v>19232.964845080467</v>
          </cell>
          <cell r="AK143">
            <v>22349.002865941377</v>
          </cell>
          <cell r="AL143">
            <v>19984.271541266917</v>
          </cell>
          <cell r="AM143">
            <v>23068.246109687749</v>
          </cell>
          <cell r="AN143">
            <v>23308.395909924584</v>
          </cell>
          <cell r="AO143">
            <v>23121.419340600674</v>
          </cell>
          <cell r="AP143">
            <v>21455.424185900818</v>
          </cell>
          <cell r="AQ143">
            <v>21777.598746631425</v>
          </cell>
          <cell r="AR143">
            <v>23555.090231679846</v>
          </cell>
          <cell r="AS143">
            <v>26460.985415434094</v>
          </cell>
          <cell r="AT143">
            <v>23618.78424225351</v>
          </cell>
          <cell r="AU143">
            <v>25346.132386951318</v>
          </cell>
          <cell r="AV143">
            <v>28321.47518644328</v>
          </cell>
          <cell r="AW143">
            <v>24374.40017738915</v>
          </cell>
          <cell r="AX143">
            <v>25866.687040880985</v>
          </cell>
          <cell r="AY143">
            <v>29958.603785068964</v>
          </cell>
          <cell r="AZ143">
            <v>29958.603785068964</v>
          </cell>
          <cell r="BA143">
            <v>29958.603785068964</v>
          </cell>
          <cell r="BB143">
            <v>29958.603785068964</v>
          </cell>
          <cell r="BC143">
            <v>29958.603785068964</v>
          </cell>
          <cell r="BD143">
            <v>29958.603785068964</v>
          </cell>
          <cell r="BE143">
            <v>29958.603785068964</v>
          </cell>
          <cell r="BF143">
            <v>29958.603785068964</v>
          </cell>
          <cell r="BG143">
            <v>29958.603785068964</v>
          </cell>
          <cell r="BH143">
            <v>29958.603785068964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2.9368664897678141</v>
          </cell>
          <cell r="CN143">
            <v>3.6786334486064143</v>
          </cell>
          <cell r="CO143">
            <v>3.2491918163751738</v>
          </cell>
          <cell r="CP143">
            <v>3.1168380383595875</v>
          </cell>
          <cell r="CQ143">
            <v>2.7319037380718765</v>
          </cell>
          <cell r="CR143">
            <v>3.3860803820468894</v>
          </cell>
          <cell r="CS143">
            <v>3.9084700759725881</v>
          </cell>
          <cell r="CT143">
            <v>3.5221559752318687</v>
          </cell>
          <cell r="CU143">
            <v>4.0636907921633307</v>
          </cell>
          <cell r="CV143">
            <v>4.120700990838956</v>
          </cell>
          <cell r="CW143">
            <v>4.0670264807260237</v>
          </cell>
          <cell r="CX143">
            <v>3.7760086222933182</v>
          </cell>
          <cell r="CY143">
            <v>3.8293261366144686</v>
          </cell>
          <cell r="CZ143">
            <v>4.1452234411571274</v>
          </cell>
          <cell r="DA143">
            <v>4.6047917041805935</v>
          </cell>
          <cell r="DB143">
            <v>4.1101863756790893</v>
          </cell>
          <cell r="DC143">
            <v>4.4107828304995795</v>
          </cell>
          <cell r="DD143">
            <v>4.928557721536051</v>
          </cell>
          <cell r="DE143">
            <v>4.2416801176933134</v>
          </cell>
          <cell r="DF143">
            <v>4.50137075511216</v>
          </cell>
          <cell r="DG143">
            <v>5.2134539969873517</v>
          </cell>
          <cell r="DH143">
            <v>5.2134539969873517</v>
          </cell>
          <cell r="DI143">
            <v>5.2134539969873517</v>
          </cell>
          <cell r="DJ143">
            <v>5.2134539969873517</v>
          </cell>
          <cell r="DK143">
            <v>5.2134539969873517</v>
          </cell>
          <cell r="DL143">
            <v>5.2134539969873517</v>
          </cell>
          <cell r="DM143">
            <v>5.2134539969873517</v>
          </cell>
          <cell r="DN143">
            <v>5.2134539969873517</v>
          </cell>
          <cell r="DO143">
            <v>5.2134539969873517</v>
          </cell>
          <cell r="DP143">
            <v>5.2134539969873517</v>
          </cell>
          <cell r="DQ143">
            <v>15.571812327303762</v>
          </cell>
          <cell r="DR143">
            <v>15.614254657532484</v>
          </cell>
          <cell r="DS143">
            <v>15.680073470138581</v>
          </cell>
          <cell r="DT143">
            <v>15.20861633331663</v>
          </cell>
          <cell r="DU143">
            <v>15.651545187966665</v>
          </cell>
          <cell r="DV143">
            <v>15.561666713366817</v>
          </cell>
          <cell r="DW143">
            <v>15.666013465117542</v>
          </cell>
          <cell r="DX143">
            <v>15.544862085949775</v>
          </cell>
          <cell r="DY143">
            <v>15.552530324156836</v>
          </cell>
          <cell r="DZ143">
            <v>15.497028071988041</v>
          </cell>
          <cell r="EA143">
            <v>15.575594272133143</v>
          </cell>
          <cell r="EB143">
            <v>15.567227183729401</v>
          </cell>
          <cell r="EC143">
            <v>15.580980039770123</v>
          </cell>
          <cell r="ED143">
            <v>15.56839931586646</v>
          </cell>
          <cell r="EE143">
            <v>15.743567811639913</v>
          </cell>
          <cell r="EF143">
            <v>15.743567811639913</v>
          </cell>
          <cell r="EG143">
            <v>15.743567811639913</v>
          </cell>
          <cell r="EH143">
            <v>15.743567811639913</v>
          </cell>
          <cell r="EI143">
            <v>15.743567811639913</v>
          </cell>
          <cell r="EJ143">
            <v>15.743567811639913</v>
          </cell>
          <cell r="EK143">
            <v>15.743567811639913</v>
          </cell>
          <cell r="EL143">
            <v>15.743567811639913</v>
          </cell>
          <cell r="EM143">
            <v>15.743567811639913</v>
          </cell>
          <cell r="EN143">
            <v>15.743567811639913</v>
          </cell>
          <cell r="EO143">
            <v>15.743567811639913</v>
          </cell>
          <cell r="EP143">
            <v>15.743567811639913</v>
          </cell>
          <cell r="EQ143">
            <v>15.743567811639913</v>
          </cell>
          <cell r="ER143">
            <v>15.743567811639913</v>
          </cell>
          <cell r="ES143">
            <v>15.743567811639913</v>
          </cell>
          <cell r="ET143">
            <v>15.743567811639913</v>
          </cell>
        </row>
        <row r="144">
          <cell r="A144">
            <v>38532.131186525083</v>
          </cell>
          <cell r="B144">
            <v>36139.563043397888</v>
          </cell>
          <cell r="C144">
            <v>44533.475238627536</v>
          </cell>
          <cell r="D144">
            <v>16991.384675292717</v>
          </cell>
          <cell r="E144">
            <v>19323.204409425161</v>
          </cell>
          <cell r="F144">
            <v>19947.368016098742</v>
          </cell>
          <cell r="G144">
            <v>19954.790668275153</v>
          </cell>
          <cell r="H144">
            <v>19119.053030282852</v>
          </cell>
          <cell r="I144">
            <v>23289.812150871196</v>
          </cell>
          <cell r="J144">
            <v>21408.307973490726</v>
          </cell>
          <cell r="K144">
            <v>21414.412140892236</v>
          </cell>
          <cell r="L144">
            <v>26556.174636126991</v>
          </cell>
          <cell r="M144">
            <v>26663.78261495375</v>
          </cell>
          <cell r="N144">
            <v>27277.656896687313</v>
          </cell>
          <cell r="O144">
            <v>23056.359989589117</v>
          </cell>
          <cell r="P144">
            <v>26163.621875846467</v>
          </cell>
          <cell r="Q144">
            <v>26215.23101698852</v>
          </cell>
          <cell r="R144">
            <v>30245.621129862491</v>
          </cell>
          <cell r="S144">
            <v>26249.110473426641</v>
          </cell>
          <cell r="T144">
            <v>28221.890596845522</v>
          </cell>
          <cell r="U144">
            <v>27294.591005509799</v>
          </cell>
          <cell r="V144">
            <v>27294.591005509799</v>
          </cell>
          <cell r="W144">
            <v>27294.591005509799</v>
          </cell>
          <cell r="X144">
            <v>27294.591005509799</v>
          </cell>
          <cell r="Y144">
            <v>27294.591005509799</v>
          </cell>
          <cell r="Z144">
            <v>27294.591005509799</v>
          </cell>
          <cell r="AA144">
            <v>27294.591005509799</v>
          </cell>
          <cell r="AB144">
            <v>27294.591005509799</v>
          </cell>
          <cell r="AC144">
            <v>27294.591005509799</v>
          </cell>
          <cell r="AD144">
            <v>27294.591005509799</v>
          </cell>
          <cell r="AE144">
            <v>17417.173526023114</v>
          </cell>
          <cell r="AF144">
            <v>16335.692350742207</v>
          </cell>
          <cell r="AG144">
            <v>20129.882310254303</v>
          </cell>
          <cell r="AH144">
            <v>16991.384675292717</v>
          </cell>
          <cell r="AI144">
            <v>19323.204409425161</v>
          </cell>
          <cell r="AJ144">
            <v>19947.368016098742</v>
          </cell>
          <cell r="AK144">
            <v>19954.790668275153</v>
          </cell>
          <cell r="AL144">
            <v>19119.053030282852</v>
          </cell>
          <cell r="AM144">
            <v>23289.812150871196</v>
          </cell>
          <cell r="AN144">
            <v>21408.307973490726</v>
          </cell>
          <cell r="AO144">
            <v>21414.412140892236</v>
          </cell>
          <cell r="AP144">
            <v>26556.174636126991</v>
          </cell>
          <cell r="AQ144">
            <v>26663.78261495375</v>
          </cell>
          <cell r="AR144">
            <v>27277.656896687313</v>
          </cell>
          <cell r="AS144">
            <v>23056.359989589117</v>
          </cell>
          <cell r="AT144">
            <v>26163.621875846467</v>
          </cell>
          <cell r="AU144">
            <v>26215.23101698852</v>
          </cell>
          <cell r="AV144">
            <v>30245.621129862491</v>
          </cell>
          <cell r="AW144">
            <v>26249.110473426641</v>
          </cell>
          <cell r="AX144">
            <v>28221.890596845522</v>
          </cell>
          <cell r="AY144">
            <v>27294.591005509799</v>
          </cell>
          <cell r="AZ144">
            <v>27294.591005509799</v>
          </cell>
          <cell r="BA144">
            <v>27294.591005509799</v>
          </cell>
          <cell r="BB144">
            <v>27294.591005509799</v>
          </cell>
          <cell r="BC144">
            <v>27294.591005509799</v>
          </cell>
          <cell r="BD144">
            <v>27294.591005509799</v>
          </cell>
          <cell r="BE144">
            <v>27294.591005509799</v>
          </cell>
          <cell r="BF144">
            <v>27294.591005509799</v>
          </cell>
          <cell r="BG144">
            <v>27294.591005509799</v>
          </cell>
          <cell r="BH144">
            <v>27294.591005509799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3.0402137450731463</v>
          </cell>
          <cell r="CN144">
            <v>2.9132991845264393</v>
          </cell>
          <cell r="CO144">
            <v>3.5317659893474</v>
          </cell>
          <cell r="CP144">
            <v>3.0235124852839892</v>
          </cell>
          <cell r="CQ144">
            <v>3.4022618402479519</v>
          </cell>
          <cell r="CR144">
            <v>3.5232373148829144</v>
          </cell>
          <cell r="CS144">
            <v>3.5402354637080005</v>
          </cell>
          <cell r="CT144">
            <v>3.3395827754116705</v>
          </cell>
          <cell r="CU144">
            <v>4.0565898766501087</v>
          </cell>
          <cell r="CV144">
            <v>3.6770331879344376</v>
          </cell>
          <cell r="CW144">
            <v>3.8079192947013927</v>
          </cell>
          <cell r="CX144">
            <v>4.6023455476519572</v>
          </cell>
          <cell r="CY144">
            <v>4.6995569249273101</v>
          </cell>
          <cell r="CZ144">
            <v>4.8446107902304787</v>
          </cell>
          <cell r="DA144">
            <v>4.0614532750488888</v>
          </cell>
          <cell r="DB144">
            <v>4.6088076263026396</v>
          </cell>
          <cell r="DC144">
            <v>4.6178987454302254</v>
          </cell>
          <cell r="DD144">
            <v>5.3278651551778191</v>
          </cell>
          <cell r="DE144">
            <v>4.6238667225684038</v>
          </cell>
          <cell r="DF144">
            <v>4.971378398168059</v>
          </cell>
          <cell r="DG144">
            <v>4.8080315401261764</v>
          </cell>
          <cell r="DH144">
            <v>4.8080315401261764</v>
          </cell>
          <cell r="DI144">
            <v>4.8080315401261764</v>
          </cell>
          <cell r="DJ144">
            <v>4.8080315401261764</v>
          </cell>
          <cell r="DK144">
            <v>4.8080315401261764</v>
          </cell>
          <cell r="DL144">
            <v>4.8080315401261764</v>
          </cell>
          <cell r="DM144">
            <v>4.8080315401261764</v>
          </cell>
          <cell r="DN144">
            <v>4.8080315401261764</v>
          </cell>
          <cell r="DO144">
            <v>4.8080315401261764</v>
          </cell>
          <cell r="DP144">
            <v>4.8080315401261764</v>
          </cell>
          <cell r="DQ144">
            <v>15.695700248138955</v>
          </cell>
          <cell r="DR144">
            <v>15.362418575680135</v>
          </cell>
          <cell r="DS144">
            <v>15.615520014687636</v>
          </cell>
          <cell r="DT144">
            <v>15.396575692342788</v>
          </cell>
          <cell r="DU144">
            <v>15.560320909739685</v>
          </cell>
          <cell r="DV144">
            <v>15.511394336374282</v>
          </cell>
          <cell r="DW144">
            <v>15.442661914887436</v>
          </cell>
          <cell r="DX144">
            <v>15.684883630350317</v>
          </cell>
          <cell r="DY144">
            <v>15.729395000025624</v>
          </cell>
          <cell r="DZ144">
            <v>15.951147449516746</v>
          </cell>
          <cell r="EA144">
            <v>15.40726516590081</v>
          </cell>
          <cell r="EB144">
            <v>15.808600654903749</v>
          </cell>
          <cell r="EC144">
            <v>15.544329047611502</v>
          </cell>
          <cell r="ED144">
            <v>15.426070287621853</v>
          </cell>
          <cell r="EE144">
            <v>15.553080457329099</v>
          </cell>
          <cell r="EF144">
            <v>15.553080457329099</v>
          </cell>
          <cell r="EG144">
            <v>15.553080457329099</v>
          </cell>
          <cell r="EH144">
            <v>15.553080457329099</v>
          </cell>
          <cell r="EI144">
            <v>15.553080457329099</v>
          </cell>
          <cell r="EJ144">
            <v>15.553080457329099</v>
          </cell>
          <cell r="EK144">
            <v>15.553080457329099</v>
          </cell>
          <cell r="EL144">
            <v>15.553080457329099</v>
          </cell>
          <cell r="EM144">
            <v>15.553080457329099</v>
          </cell>
          <cell r="EN144">
            <v>15.553080457329099</v>
          </cell>
          <cell r="EO144">
            <v>15.553080457329099</v>
          </cell>
          <cell r="EP144">
            <v>15.553080457329099</v>
          </cell>
          <cell r="EQ144">
            <v>15.553080457329099</v>
          </cell>
          <cell r="ER144">
            <v>15.553080457329099</v>
          </cell>
          <cell r="ES144">
            <v>15.553080457329099</v>
          </cell>
          <cell r="ET144">
            <v>15.553080457329099</v>
          </cell>
        </row>
        <row r="145">
          <cell r="A145">
            <v>38571.038677795121</v>
          </cell>
          <cell r="B145">
            <v>42590.008831901941</v>
          </cell>
          <cell r="C145">
            <v>43854.203364039116</v>
          </cell>
          <cell r="D145">
            <v>17331.760299214042</v>
          </cell>
          <cell r="E145">
            <v>17518.888071444169</v>
          </cell>
          <cell r="F145">
            <v>19991.319737389775</v>
          </cell>
          <cell r="G145">
            <v>20384.539127915396</v>
          </cell>
          <cell r="H145">
            <v>19872.552574632158</v>
          </cell>
          <cell r="I145">
            <v>21353.977065930081</v>
          </cell>
          <cell r="J145">
            <v>23574.723085191243</v>
          </cell>
          <cell r="K145">
            <v>24243.447178451072</v>
          </cell>
          <cell r="L145">
            <v>25871.525816872243</v>
          </cell>
          <cell r="M145">
            <v>22598.125355615779</v>
          </cell>
          <cell r="N145">
            <v>27450.75323270122</v>
          </cell>
          <cell r="O145">
            <v>27429.697905246194</v>
          </cell>
          <cell r="P145">
            <v>24665.842509677303</v>
          </cell>
          <cell r="Q145">
            <v>24572.502428573411</v>
          </cell>
          <cell r="R145">
            <v>29261.943697952331</v>
          </cell>
          <cell r="S145">
            <v>28143.434551915332</v>
          </cell>
          <cell r="T145">
            <v>29856.247700007065</v>
          </cell>
          <cell r="U145">
            <v>32641.248736859208</v>
          </cell>
          <cell r="V145">
            <v>32641.248736859208</v>
          </cell>
          <cell r="W145">
            <v>32641.248736859208</v>
          </cell>
          <cell r="X145">
            <v>32641.248736859208</v>
          </cell>
          <cell r="Y145">
            <v>32641.248736859208</v>
          </cell>
          <cell r="Z145">
            <v>32641.248736859208</v>
          </cell>
          <cell r="AA145">
            <v>32641.248736859208</v>
          </cell>
          <cell r="AB145">
            <v>32641.248736859208</v>
          </cell>
          <cell r="AC145">
            <v>32641.248736859208</v>
          </cell>
          <cell r="AD145">
            <v>32641.248736859208</v>
          </cell>
          <cell r="AE145">
            <v>17434.760368641084</v>
          </cell>
          <cell r="AF145">
            <v>19251.402698418719</v>
          </cell>
          <cell r="AG145">
            <v>19822.839960227451</v>
          </cell>
          <cell r="AH145">
            <v>17331.760299214042</v>
          </cell>
          <cell r="AI145">
            <v>17518.888071444169</v>
          </cell>
          <cell r="AJ145">
            <v>19991.319737389775</v>
          </cell>
          <cell r="AK145">
            <v>20384.539127915396</v>
          </cell>
          <cell r="AL145">
            <v>19872.552574632158</v>
          </cell>
          <cell r="AM145">
            <v>21353.977065930081</v>
          </cell>
          <cell r="AN145">
            <v>23574.723085191243</v>
          </cell>
          <cell r="AO145">
            <v>24243.447178451072</v>
          </cell>
          <cell r="AP145">
            <v>25871.525816872243</v>
          </cell>
          <cell r="AQ145">
            <v>22598.125355615779</v>
          </cell>
          <cell r="AR145">
            <v>27450.75323270122</v>
          </cell>
          <cell r="AS145">
            <v>27429.697905246194</v>
          </cell>
          <cell r="AT145">
            <v>24665.842509677303</v>
          </cell>
          <cell r="AU145">
            <v>24572.502428573411</v>
          </cell>
          <cell r="AV145">
            <v>29261.943697952331</v>
          </cell>
          <cell r="AW145">
            <v>28143.434551915332</v>
          </cell>
          <cell r="AX145">
            <v>29856.247700007065</v>
          </cell>
          <cell r="AY145">
            <v>32641.248736859208</v>
          </cell>
          <cell r="AZ145">
            <v>32641.248736859208</v>
          </cell>
          <cell r="BA145">
            <v>32641.248736859208</v>
          </cell>
          <cell r="BB145">
            <v>32641.248736859208</v>
          </cell>
          <cell r="BC145">
            <v>32641.248736859208</v>
          </cell>
          <cell r="BD145">
            <v>32641.248736859208</v>
          </cell>
          <cell r="BE145">
            <v>32641.248736859208</v>
          </cell>
          <cell r="BF145">
            <v>32641.248736859208</v>
          </cell>
          <cell r="BG145">
            <v>32641.248736859208</v>
          </cell>
          <cell r="BH145">
            <v>32641.248736859208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3.0506669610174577</v>
          </cell>
          <cell r="CN145">
            <v>3.3832456150069383</v>
          </cell>
          <cell r="CO145">
            <v>3.4396571129111493</v>
          </cell>
          <cell r="CP145">
            <v>3.0614596495989694</v>
          </cell>
          <cell r="CQ145">
            <v>3.0970927192779492</v>
          </cell>
          <cell r="CR145">
            <v>3.4676770875119325</v>
          </cell>
          <cell r="CS145">
            <v>3.6413351275742247</v>
          </cell>
          <cell r="CT145">
            <v>3.5597343920366424</v>
          </cell>
          <cell r="CU145">
            <v>3.7611733029715038</v>
          </cell>
          <cell r="CV145">
            <v>4.1688931964714842</v>
          </cell>
          <cell r="CW145">
            <v>4.3539955794685783</v>
          </cell>
          <cell r="CX145">
            <v>4.4827350453292318</v>
          </cell>
          <cell r="CY145">
            <v>3.936954981016116</v>
          </cell>
          <cell r="CZ145">
            <v>4.8170350525080474</v>
          </cell>
          <cell r="DA145">
            <v>4.8337614880860613</v>
          </cell>
          <cell r="DB145">
            <v>4.3467048017204197</v>
          </cell>
          <cell r="DC145">
            <v>4.3302560719205729</v>
          </cell>
          <cell r="DD145">
            <v>5.1566465296962614</v>
          </cell>
          <cell r="DE145">
            <v>4.959538765226438</v>
          </cell>
          <cell r="DF145">
            <v>5.2613769502525214</v>
          </cell>
          <cell r="DG145">
            <v>5.7521599987104084</v>
          </cell>
          <cell r="DH145">
            <v>5.7521599987104084</v>
          </cell>
          <cell r="DI145">
            <v>5.7521599987104084</v>
          </cell>
          <cell r="DJ145">
            <v>5.7521599987104084</v>
          </cell>
          <cell r="DK145">
            <v>5.7521599987104084</v>
          </cell>
          <cell r="DL145">
            <v>5.7521599987104084</v>
          </cell>
          <cell r="DM145">
            <v>5.7521599987104084</v>
          </cell>
          <cell r="DN145">
            <v>5.7521599987104084</v>
          </cell>
          <cell r="DO145">
            <v>5.7521599987104084</v>
          </cell>
          <cell r="DP145">
            <v>5.7521599987104084</v>
          </cell>
          <cell r="DQ145">
            <v>15.657712681776699</v>
          </cell>
          <cell r="DR145">
            <v>15.589636413865698</v>
          </cell>
          <cell r="DS145">
            <v>15.789117575734503</v>
          </cell>
          <cell r="DT145">
            <v>15.510338278862292</v>
          </cell>
          <cell r="DU145">
            <v>15.497422250756802</v>
          </cell>
          <cell r="DV145">
            <v>15.794648009121715</v>
          </cell>
          <cell r="DW145">
            <v>15.337245941010757</v>
          </cell>
          <cell r="DX145">
            <v>15.294778633298582</v>
          </cell>
          <cell r="DY145">
            <v>15.554733069532286</v>
          </cell>
          <cell r="DZ145">
            <v>15.492908880431012</v>
          </cell>
          <cell r="EA145">
            <v>15.255046087286093</v>
          </cell>
          <cell r="EB145">
            <v>15.811974594130678</v>
          </cell>
          <cell r="EC145">
            <v>15.726030017032871</v>
          </cell>
          <cell r="ED145">
            <v>15.612828697215583</v>
          </cell>
          <cell r="EE145">
            <v>15.546869132842312</v>
          </cell>
          <cell r="EF145">
            <v>15.546869132842312</v>
          </cell>
          <cell r="EG145">
            <v>15.546869132842312</v>
          </cell>
          <cell r="EH145">
            <v>15.546869132842312</v>
          </cell>
          <cell r="EI145">
            <v>15.546869132842312</v>
          </cell>
          <cell r="EJ145">
            <v>15.546869132842312</v>
          </cell>
          <cell r="EK145">
            <v>15.546869132842312</v>
          </cell>
          <cell r="EL145">
            <v>15.546869132842312</v>
          </cell>
          <cell r="EM145">
            <v>15.546869132842312</v>
          </cell>
          <cell r="EN145">
            <v>15.546869132842312</v>
          </cell>
          <cell r="EO145">
            <v>15.546869132842312</v>
          </cell>
          <cell r="EP145">
            <v>15.546869132842312</v>
          </cell>
          <cell r="EQ145">
            <v>15.546869132842312</v>
          </cell>
          <cell r="ER145">
            <v>15.546869132842312</v>
          </cell>
          <cell r="ES145">
            <v>15.546869132842312</v>
          </cell>
          <cell r="ET145">
            <v>15.546869132842312</v>
          </cell>
        </row>
        <row r="146">
          <cell r="A146">
            <v>42547.80553402839</v>
          </cell>
          <cell r="B146">
            <v>38614.536594937723</v>
          </cell>
          <cell r="C146">
            <v>39808.404705911737</v>
          </cell>
          <cell r="D146">
            <v>19374.200890480679</v>
          </cell>
          <cell r="E146">
            <v>22847.937421354196</v>
          </cell>
          <cell r="F146">
            <v>20573.011692984233</v>
          </cell>
          <cell r="G146">
            <v>22885.343776753794</v>
          </cell>
          <cell r="H146">
            <v>19467.120950338405</v>
          </cell>
          <cell r="I146">
            <v>23650.8957105667</v>
          </cell>
          <cell r="J146">
            <v>19517.275246192057</v>
          </cell>
          <cell r="K146">
            <v>23154.296382175431</v>
          </cell>
          <cell r="L146">
            <v>27456.382440203641</v>
          </cell>
          <cell r="M146">
            <v>22825.894735010512</v>
          </cell>
          <cell r="N146">
            <v>24167.210074734096</v>
          </cell>
          <cell r="O146">
            <v>23675.318466851197</v>
          </cell>
          <cell r="P146">
            <v>25289.506496249676</v>
          </cell>
          <cell r="Q146">
            <v>26613.46814871415</v>
          </cell>
          <cell r="R146">
            <v>30927.950300962832</v>
          </cell>
          <cell r="S146">
            <v>30201.315237841194</v>
          </cell>
          <cell r="T146">
            <v>28548.333039048979</v>
          </cell>
          <cell r="U146">
            <v>30478.376306516595</v>
          </cell>
          <cell r="V146">
            <v>30478.376306516595</v>
          </cell>
          <cell r="W146">
            <v>30478.376306516595</v>
          </cell>
          <cell r="X146">
            <v>30478.376306516595</v>
          </cell>
          <cell r="Y146">
            <v>30478.376306516595</v>
          </cell>
          <cell r="Z146">
            <v>30478.376306516595</v>
          </cell>
          <cell r="AA146">
            <v>30478.376306516595</v>
          </cell>
          <cell r="AB146">
            <v>30478.376306516595</v>
          </cell>
          <cell r="AC146">
            <v>30478.376306516595</v>
          </cell>
          <cell r="AD146">
            <v>30478.376306516595</v>
          </cell>
          <cell r="AE146">
            <v>19232.326095599223</v>
          </cell>
          <cell r="AF146">
            <v>17454.422161216895</v>
          </cell>
          <cell r="AG146">
            <v>17994.070693901522</v>
          </cell>
          <cell r="AH146">
            <v>19374.200890480679</v>
          </cell>
          <cell r="AI146">
            <v>22847.937421354196</v>
          </cell>
          <cell r="AJ146">
            <v>20573.011692984233</v>
          </cell>
          <cell r="AK146">
            <v>22885.343776753794</v>
          </cell>
          <cell r="AL146">
            <v>19467.120950338405</v>
          </cell>
          <cell r="AM146">
            <v>23650.8957105667</v>
          </cell>
          <cell r="AN146">
            <v>19517.275246192057</v>
          </cell>
          <cell r="AO146">
            <v>23154.296382175431</v>
          </cell>
          <cell r="AP146">
            <v>27456.382440203641</v>
          </cell>
          <cell r="AQ146">
            <v>22825.894735010512</v>
          </cell>
          <cell r="AR146">
            <v>24167.210074734096</v>
          </cell>
          <cell r="AS146">
            <v>23675.318466851197</v>
          </cell>
          <cell r="AT146">
            <v>25289.506496249676</v>
          </cell>
          <cell r="AU146">
            <v>26613.46814871415</v>
          </cell>
          <cell r="AV146">
            <v>30927.950300962832</v>
          </cell>
          <cell r="AW146">
            <v>30201.315237841194</v>
          </cell>
          <cell r="AX146">
            <v>28548.333039048979</v>
          </cell>
          <cell r="AY146">
            <v>30478.376306516595</v>
          </cell>
          <cell r="AZ146">
            <v>30478.376306516595</v>
          </cell>
          <cell r="BA146">
            <v>30478.376306516595</v>
          </cell>
          <cell r="BB146">
            <v>30478.376306516595</v>
          </cell>
          <cell r="BC146">
            <v>30478.376306516595</v>
          </cell>
          <cell r="BD146">
            <v>30478.376306516595</v>
          </cell>
          <cell r="BE146">
            <v>30478.376306516595</v>
          </cell>
          <cell r="BF146">
            <v>30478.376306516595</v>
          </cell>
          <cell r="BG146">
            <v>30478.376306516595</v>
          </cell>
          <cell r="BH146">
            <v>30478.376306516595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3.3702479095783637</v>
          </cell>
          <cell r="CN146">
            <v>3.1048467831050393</v>
          </cell>
          <cell r="CO146">
            <v>3.1958371042993439</v>
          </cell>
          <cell r="CP146">
            <v>3.3447857568122963</v>
          </cell>
          <cell r="CQ146">
            <v>3.9979643759002781</v>
          </cell>
          <cell r="CR146">
            <v>3.5770361585177497</v>
          </cell>
          <cell r="CS146">
            <v>4.0017715682106614</v>
          </cell>
          <cell r="CT146">
            <v>3.4681384471484891</v>
          </cell>
          <cell r="CU146">
            <v>4.1777954281889054</v>
          </cell>
          <cell r="CV146">
            <v>3.4500375664009133</v>
          </cell>
          <cell r="CW146">
            <v>4.0398553503446566</v>
          </cell>
          <cell r="CX146">
            <v>4.7591911574650547</v>
          </cell>
          <cell r="CY146">
            <v>4.0513298746834945</v>
          </cell>
          <cell r="CZ146">
            <v>4.2840791449806446</v>
          </cell>
          <cell r="DA146">
            <v>4.1291127333962852</v>
          </cell>
          <cell r="DB146">
            <v>4.4106364795548556</v>
          </cell>
          <cell r="DC146">
            <v>4.6415430637840691</v>
          </cell>
          <cell r="DD146">
            <v>5.3940137525228309</v>
          </cell>
          <cell r="DE146">
            <v>5.2672843868389565</v>
          </cell>
          <cell r="DF146">
            <v>4.9789947127352363</v>
          </cell>
          <cell r="DG146">
            <v>5.3156054427182164</v>
          </cell>
          <cell r="DH146">
            <v>5.3156054427182164</v>
          </cell>
          <cell r="DI146">
            <v>5.3156054427182164</v>
          </cell>
          <cell r="DJ146">
            <v>5.3156054427182164</v>
          </cell>
          <cell r="DK146">
            <v>5.3156054427182164</v>
          </cell>
          <cell r="DL146">
            <v>5.3156054427182164</v>
          </cell>
          <cell r="DM146">
            <v>5.3156054427182164</v>
          </cell>
          <cell r="DN146">
            <v>5.3156054427182164</v>
          </cell>
          <cell r="DO146">
            <v>5.3156054427182164</v>
          </cell>
          <cell r="DP146">
            <v>5.3156054427182164</v>
          </cell>
          <cell r="DQ146">
            <v>15.634251777667206</v>
          </cell>
          <cell r="DR146">
            <v>15.401833980497473</v>
          </cell>
          <cell r="DS146">
            <v>15.425950137629611</v>
          </cell>
          <cell r="DT146">
            <v>15.869477538752822</v>
          </cell>
          <cell r="DU146">
            <v>15.657240270314331</v>
          </cell>
          <cell r="DV146">
            <v>15.757295453388243</v>
          </cell>
          <cell r="DW146">
            <v>15.667953785563416</v>
          </cell>
          <cell r="DX146">
            <v>15.378445456808226</v>
          </cell>
          <cell r="DY146">
            <v>15.509848594378784</v>
          </cell>
          <cell r="DZ146">
            <v>15.498957894435552</v>
          </cell>
          <cell r="EA146">
            <v>15.702648472031116</v>
          </cell>
          <cell r="EB146">
            <v>15.805829835518926</v>
          </cell>
          <cell r="EC146">
            <v>15.436091317798207</v>
          </cell>
          <cell r="ED146">
            <v>15.455254725838037</v>
          </cell>
          <cell r="EE146">
            <v>15.708916272963869</v>
          </cell>
          <cell r="EF146">
            <v>15.708916272963869</v>
          </cell>
          <cell r="EG146">
            <v>15.708916272963869</v>
          </cell>
          <cell r="EH146">
            <v>15.708916272963869</v>
          </cell>
          <cell r="EI146">
            <v>15.708916272963869</v>
          </cell>
          <cell r="EJ146">
            <v>15.708916272963869</v>
          </cell>
          <cell r="EK146">
            <v>15.708916272963869</v>
          </cell>
          <cell r="EL146">
            <v>15.708916272963869</v>
          </cell>
          <cell r="EM146">
            <v>15.708916272963869</v>
          </cell>
          <cell r="EN146">
            <v>15.708916272963869</v>
          </cell>
          <cell r="EO146">
            <v>15.708916272963869</v>
          </cell>
          <cell r="EP146">
            <v>15.708916272963869</v>
          </cell>
          <cell r="EQ146">
            <v>15.708916272963869</v>
          </cell>
          <cell r="ER146">
            <v>15.708916272963869</v>
          </cell>
          <cell r="ES146">
            <v>15.708916272963869</v>
          </cell>
          <cell r="ET146">
            <v>15.708916272963869</v>
          </cell>
        </row>
        <row r="147">
          <cell r="A147">
            <v>34630.073055752757</v>
          </cell>
          <cell r="B147">
            <v>32515.367785653896</v>
          </cell>
          <cell r="C147">
            <v>37097.062672560518</v>
          </cell>
          <cell r="D147">
            <v>19145.855461467887</v>
          </cell>
          <cell r="E147">
            <v>19538.288155134778</v>
          </cell>
          <cell r="F147">
            <v>18379.408061681468</v>
          </cell>
          <cell r="G147">
            <v>18348.021405504234</v>
          </cell>
          <cell r="H147">
            <v>23321.98823391394</v>
          </cell>
          <cell r="I147">
            <v>20769.765909520218</v>
          </cell>
          <cell r="J147">
            <v>19716.936428296762</v>
          </cell>
          <cell r="K147">
            <v>21947.187861234106</v>
          </cell>
          <cell r="L147">
            <v>24186.020975713829</v>
          </cell>
          <cell r="M147">
            <v>26426.3147869161</v>
          </cell>
          <cell r="N147">
            <v>25833.799589020779</v>
          </cell>
          <cell r="O147">
            <v>25581.261903127073</v>
          </cell>
          <cell r="P147">
            <v>23536.698171234275</v>
          </cell>
          <cell r="Q147">
            <v>29254.064216275667</v>
          </cell>
          <cell r="R147">
            <v>29020.276402632549</v>
          </cell>
          <cell r="S147">
            <v>22908.66905227859</v>
          </cell>
          <cell r="T147">
            <v>26611.452421254282</v>
          </cell>
          <cell r="U147">
            <v>31674.687953569901</v>
          </cell>
          <cell r="V147">
            <v>31674.687953569901</v>
          </cell>
          <cell r="W147">
            <v>31674.687953569901</v>
          </cell>
          <cell r="X147">
            <v>31674.687953569901</v>
          </cell>
          <cell r="Y147">
            <v>31674.687953569901</v>
          </cell>
          <cell r="Z147">
            <v>31674.687953569901</v>
          </cell>
          <cell r="AA147">
            <v>31674.687953569901</v>
          </cell>
          <cell r="AB147">
            <v>31674.687953569901</v>
          </cell>
          <cell r="AC147">
            <v>31674.687953569901</v>
          </cell>
          <cell r="AD147">
            <v>31674.687953569901</v>
          </cell>
          <cell r="AE147">
            <v>15653.377403683067</v>
          </cell>
          <cell r="AF147">
            <v>14697.494935946946</v>
          </cell>
          <cell r="AG147">
            <v>16768.498340929957</v>
          </cell>
          <cell r="AH147">
            <v>19145.855461467887</v>
          </cell>
          <cell r="AI147">
            <v>19538.288155134778</v>
          </cell>
          <cell r="AJ147">
            <v>18379.408061681468</v>
          </cell>
          <cell r="AK147">
            <v>18348.021405504234</v>
          </cell>
          <cell r="AL147">
            <v>23321.98823391394</v>
          </cell>
          <cell r="AM147">
            <v>20769.765909520218</v>
          </cell>
          <cell r="AN147">
            <v>19716.936428296762</v>
          </cell>
          <cell r="AO147">
            <v>21947.187861234106</v>
          </cell>
          <cell r="AP147">
            <v>24186.020975713829</v>
          </cell>
          <cell r="AQ147">
            <v>26426.3147869161</v>
          </cell>
          <cell r="AR147">
            <v>25833.799589020779</v>
          </cell>
          <cell r="AS147">
            <v>25581.261903127073</v>
          </cell>
          <cell r="AT147">
            <v>23536.698171234275</v>
          </cell>
          <cell r="AU147">
            <v>29254.064216275667</v>
          </cell>
          <cell r="AV147">
            <v>29020.276402632549</v>
          </cell>
          <cell r="AW147">
            <v>22908.66905227859</v>
          </cell>
          <cell r="AX147">
            <v>26611.452421254282</v>
          </cell>
          <cell r="AY147">
            <v>31674.687953569901</v>
          </cell>
          <cell r="AZ147">
            <v>31674.687953569901</v>
          </cell>
          <cell r="BA147">
            <v>31674.687953569901</v>
          </cell>
          <cell r="BB147">
            <v>31674.687953569901</v>
          </cell>
          <cell r="BC147">
            <v>31674.687953569901</v>
          </cell>
          <cell r="BD147">
            <v>31674.687953569901</v>
          </cell>
          <cell r="BE147">
            <v>31674.687953569901</v>
          </cell>
          <cell r="BF147">
            <v>31674.687953569901</v>
          </cell>
          <cell r="BG147">
            <v>31674.687953569901</v>
          </cell>
          <cell r="BH147">
            <v>31674.687953569901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2.7538868375982299</v>
          </cell>
          <cell r="CN147">
            <v>2.6123513131766432</v>
          </cell>
          <cell r="CO147">
            <v>2.9273250342225849</v>
          </cell>
          <cell r="CP147">
            <v>3.3284997886611585</v>
          </cell>
          <cell r="CQ147">
            <v>3.4158444921594993</v>
          </cell>
          <cell r="CR147">
            <v>3.2294088296829071</v>
          </cell>
          <cell r="CS147">
            <v>3.2420337362808151</v>
          </cell>
          <cell r="CT147">
            <v>4.0792017728469094</v>
          </cell>
          <cell r="CU147">
            <v>3.6779959248980791</v>
          </cell>
          <cell r="CV147">
            <v>3.5424211278303752</v>
          </cell>
          <cell r="CW147">
            <v>3.8744812290382966</v>
          </cell>
          <cell r="CX147">
            <v>4.2475687307722252</v>
          </cell>
          <cell r="CY147">
            <v>4.6337261371112755</v>
          </cell>
          <cell r="CZ147">
            <v>4.5153608299444636</v>
          </cell>
          <cell r="DA147">
            <v>4.4730398470506278</v>
          </cell>
          <cell r="DB147">
            <v>4.1155353940950414</v>
          </cell>
          <cell r="DC147">
            <v>5.1152517582247645</v>
          </cell>
          <cell r="DD147">
            <v>5.0743725314633714</v>
          </cell>
          <cell r="DE147">
            <v>4.0057206677990926</v>
          </cell>
          <cell r="DF147">
            <v>4.6531749496537342</v>
          </cell>
          <cell r="DG147">
            <v>5.5385125994075111</v>
          </cell>
          <cell r="DH147">
            <v>5.5385125994075111</v>
          </cell>
          <cell r="DI147">
            <v>5.5385125994075111</v>
          </cell>
          <cell r="DJ147">
            <v>5.5385125994075111</v>
          </cell>
          <cell r="DK147">
            <v>5.5385125994075111</v>
          </cell>
          <cell r="DL147">
            <v>5.5385125994075111</v>
          </cell>
          <cell r="DM147">
            <v>5.5385125994075111</v>
          </cell>
          <cell r="DN147">
            <v>5.5385125994075111</v>
          </cell>
          <cell r="DO147">
            <v>5.5385125994075111</v>
          </cell>
          <cell r="DP147">
            <v>5.5385125994075111</v>
          </cell>
          <cell r="DQ147">
            <v>15.572885894957521</v>
          </cell>
          <cell r="DR147">
            <v>15.414124896007232</v>
          </cell>
          <cell r="DS147">
            <v>15.693881208245889</v>
          </cell>
          <cell r="DT147">
            <v>15.759171354993113</v>
          </cell>
          <cell r="DU147">
            <v>15.670958298095393</v>
          </cell>
          <cell r="DV147">
            <v>15.592495496981725</v>
          </cell>
          <cell r="DW147">
            <v>15.505252531261107</v>
          </cell>
          <cell r="DX147">
            <v>15.663814082555968</v>
          </cell>
          <cell r="DY147">
            <v>15.471324440588587</v>
          </cell>
          <cell r="DZ147">
            <v>15.249176188779904</v>
          </cell>
          <cell r="EA147">
            <v>15.519311685122103</v>
          </cell>
          <cell r="EB147">
            <v>15.600235185433331</v>
          </cell>
          <cell r="EC147">
            <v>15.624760783778809</v>
          </cell>
          <cell r="ED147">
            <v>15.674834367882708</v>
          </cell>
          <cell r="EE147">
            <v>15.668460699243568</v>
          </cell>
          <cell r="EF147">
            <v>15.668460699243568</v>
          </cell>
          <cell r="EG147">
            <v>15.668460699243568</v>
          </cell>
          <cell r="EH147">
            <v>15.668460699243568</v>
          </cell>
          <cell r="EI147">
            <v>15.668460699243568</v>
          </cell>
          <cell r="EJ147">
            <v>15.668460699243568</v>
          </cell>
          <cell r="EK147">
            <v>15.668460699243568</v>
          </cell>
          <cell r="EL147">
            <v>15.668460699243568</v>
          </cell>
          <cell r="EM147">
            <v>15.668460699243568</v>
          </cell>
          <cell r="EN147">
            <v>15.668460699243568</v>
          </cell>
          <cell r="EO147">
            <v>15.668460699243568</v>
          </cell>
          <cell r="EP147">
            <v>15.668460699243568</v>
          </cell>
          <cell r="EQ147">
            <v>15.668460699243568</v>
          </cell>
          <cell r="ER147">
            <v>15.668460699243568</v>
          </cell>
          <cell r="ES147">
            <v>15.668460699243568</v>
          </cell>
          <cell r="ET147">
            <v>15.668460699243568</v>
          </cell>
        </row>
        <row r="148">
          <cell r="A148">
            <v>43626.160402382433</v>
          </cell>
          <cell r="B148">
            <v>44233.319821819874</v>
          </cell>
          <cell r="C148">
            <v>40395.586838009462</v>
          </cell>
          <cell r="D148">
            <v>19809.451984828436</v>
          </cell>
          <cell r="E148">
            <v>19488.887519314219</v>
          </cell>
          <cell r="F148">
            <v>14994.105377599091</v>
          </cell>
          <cell r="G148">
            <v>18137.860381920596</v>
          </cell>
          <cell r="H148">
            <v>19512.624509844918</v>
          </cell>
          <cell r="I148">
            <v>19318.637779054359</v>
          </cell>
          <cell r="J148">
            <v>24347.499514156716</v>
          </cell>
          <cell r="K148">
            <v>20540.488302845533</v>
          </cell>
          <cell r="L148">
            <v>26635.54202162864</v>
          </cell>
          <cell r="M148">
            <v>28387.692971486456</v>
          </cell>
          <cell r="N148">
            <v>26318.505169209911</v>
          </cell>
          <cell r="O148">
            <v>26109.511858058304</v>
          </cell>
          <cell r="P148">
            <v>26813.641516749845</v>
          </cell>
          <cell r="Q148">
            <v>27406.044517640301</v>
          </cell>
          <cell r="R148">
            <v>24711.545447301192</v>
          </cell>
          <cell r="S148">
            <v>27007.101519084405</v>
          </cell>
          <cell r="T148">
            <v>27886.07337160411</v>
          </cell>
          <cell r="U148">
            <v>29365.402469336037</v>
          </cell>
          <cell r="V148">
            <v>29365.402469336037</v>
          </cell>
          <cell r="W148">
            <v>29365.402469336037</v>
          </cell>
          <cell r="X148">
            <v>29365.402469336037</v>
          </cell>
          <cell r="Y148">
            <v>29365.402469336037</v>
          </cell>
          <cell r="Z148">
            <v>29365.402469336037</v>
          </cell>
          <cell r="AA148">
            <v>29365.402469336037</v>
          </cell>
          <cell r="AB148">
            <v>29365.402469336037</v>
          </cell>
          <cell r="AC148">
            <v>29365.402469336037</v>
          </cell>
          <cell r="AD148">
            <v>29365.402469336037</v>
          </cell>
          <cell r="AE148">
            <v>19719.76069333365</v>
          </cell>
          <cell r="AF148">
            <v>19994.206996734581</v>
          </cell>
          <cell r="AG148">
            <v>18259.486926308175</v>
          </cell>
          <cell r="AH148">
            <v>19809.451984828436</v>
          </cell>
          <cell r="AI148">
            <v>19488.887519314219</v>
          </cell>
          <cell r="AJ148">
            <v>14994.105377599091</v>
          </cell>
          <cell r="AK148">
            <v>18137.860381920596</v>
          </cell>
          <cell r="AL148">
            <v>19512.624509844918</v>
          </cell>
          <cell r="AM148">
            <v>19318.637779054359</v>
          </cell>
          <cell r="AN148">
            <v>24347.499514156716</v>
          </cell>
          <cell r="AO148">
            <v>20540.488302845533</v>
          </cell>
          <cell r="AP148">
            <v>26635.54202162864</v>
          </cell>
          <cell r="AQ148">
            <v>28387.692971486456</v>
          </cell>
          <cell r="AR148">
            <v>26318.505169209911</v>
          </cell>
          <cell r="AS148">
            <v>26109.511858058304</v>
          </cell>
          <cell r="AT148">
            <v>26813.641516749845</v>
          </cell>
          <cell r="AU148">
            <v>27406.044517640301</v>
          </cell>
          <cell r="AV148">
            <v>24711.545447301192</v>
          </cell>
          <cell r="AW148">
            <v>27007.101519084405</v>
          </cell>
          <cell r="AX148">
            <v>27886.07337160411</v>
          </cell>
          <cell r="AY148">
            <v>29365.402469336037</v>
          </cell>
          <cell r="AZ148">
            <v>29365.402469336037</v>
          </cell>
          <cell r="BA148">
            <v>29365.402469336037</v>
          </cell>
          <cell r="BB148">
            <v>29365.402469336037</v>
          </cell>
          <cell r="BC148">
            <v>29365.402469336037</v>
          </cell>
          <cell r="BD148">
            <v>29365.402469336037</v>
          </cell>
          <cell r="BE148">
            <v>29365.402469336037</v>
          </cell>
          <cell r="BF148">
            <v>29365.402469336037</v>
          </cell>
          <cell r="BG148">
            <v>29365.402469336037</v>
          </cell>
          <cell r="BH148">
            <v>29365.402469336037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3.4830779387730182</v>
          </cell>
          <cell r="CN148">
            <v>3.4779764528661405</v>
          </cell>
          <cell r="CO148">
            <v>3.2242270956133603</v>
          </cell>
          <cell r="CP148">
            <v>3.390214147699266</v>
          </cell>
          <cell r="CQ148">
            <v>3.3636053363203131</v>
          </cell>
          <cell r="CR148">
            <v>2.6316873351590857</v>
          </cell>
          <cell r="CS148">
            <v>3.2022584182183516</v>
          </cell>
          <cell r="CT148">
            <v>3.4162022947991346</v>
          </cell>
          <cell r="CU148">
            <v>3.3968955409100299</v>
          </cell>
          <cell r="CV148">
            <v>4.261435276294768</v>
          </cell>
          <cell r="CW148">
            <v>3.631825077250761</v>
          </cell>
          <cell r="CX148">
            <v>4.7517517838810397</v>
          </cell>
          <cell r="CY148">
            <v>4.9676383871221441</v>
          </cell>
          <cell r="CZ148">
            <v>4.6096145825300043</v>
          </cell>
          <cell r="DA148">
            <v>4.6389992424017565</v>
          </cell>
          <cell r="DB148">
            <v>4.7641052562935684</v>
          </cell>
          <cell r="DC148">
            <v>4.8693602716790512</v>
          </cell>
          <cell r="DD148">
            <v>4.3906160035399475</v>
          </cell>
          <cell r="DE148">
            <v>4.7984782008795879</v>
          </cell>
          <cell r="DF148">
            <v>4.9546492461330791</v>
          </cell>
          <cell r="DG148">
            <v>5.2174885746103463</v>
          </cell>
          <cell r="DH148">
            <v>5.2174885746103463</v>
          </cell>
          <cell r="DI148">
            <v>5.2174885746103463</v>
          </cell>
          <cell r="DJ148">
            <v>5.2174885746103463</v>
          </cell>
          <cell r="DK148">
            <v>5.2174885746103463</v>
          </cell>
          <cell r="DL148">
            <v>5.2174885746103463</v>
          </cell>
          <cell r="DM148">
            <v>5.2174885746103463</v>
          </cell>
          <cell r="DN148">
            <v>5.2174885746103463</v>
          </cell>
          <cell r="DO148">
            <v>5.2174885746103463</v>
          </cell>
          <cell r="DP148">
            <v>5.2174885746103463</v>
          </cell>
          <cell r="DQ148">
            <v>15.511206632546275</v>
          </cell>
          <cell r="DR148">
            <v>15.750149562105285</v>
          </cell>
          <cell r="DS148">
            <v>15.515653859180107</v>
          </cell>
          <cell r="DT148">
            <v>16.008567254709334</v>
          </cell>
          <cell r="DU148">
            <v>15.874101460456867</v>
          </cell>
          <cell r="DV148">
            <v>15.609658568373277</v>
          </cell>
          <cell r="DW148">
            <v>15.518038109270755</v>
          </cell>
          <cell r="DX148">
            <v>15.648735238495329</v>
          </cell>
          <cell r="DY148">
            <v>15.581219410401962</v>
          </cell>
          <cell r="DZ148">
            <v>15.653289043727156</v>
          </cell>
          <cell r="EA148">
            <v>15.495049795006778</v>
          </cell>
          <cell r="EB148">
            <v>15.357302117091463</v>
          </cell>
          <cell r="EC148">
            <v>15.65623244505124</v>
          </cell>
          <cell r="ED148">
            <v>15.64241268403363</v>
          </cell>
          <cell r="EE148">
            <v>15.419901030879428</v>
          </cell>
          <cell r="EF148">
            <v>15.419901030879428</v>
          </cell>
          <cell r="EG148">
            <v>15.419901030879428</v>
          </cell>
          <cell r="EH148">
            <v>15.419901030879428</v>
          </cell>
          <cell r="EI148">
            <v>15.419901030879428</v>
          </cell>
          <cell r="EJ148">
            <v>15.419901030879428</v>
          </cell>
          <cell r="EK148">
            <v>15.419901030879428</v>
          </cell>
          <cell r="EL148">
            <v>15.419901030879428</v>
          </cell>
          <cell r="EM148">
            <v>15.419901030879428</v>
          </cell>
          <cell r="EN148">
            <v>15.419901030879428</v>
          </cell>
          <cell r="EO148">
            <v>15.419901030879428</v>
          </cell>
          <cell r="EP148">
            <v>15.419901030879428</v>
          </cell>
          <cell r="EQ148">
            <v>15.419901030879428</v>
          </cell>
          <cell r="ER148">
            <v>15.419901030879428</v>
          </cell>
          <cell r="ES148">
            <v>15.419901030879428</v>
          </cell>
          <cell r="ET148">
            <v>15.419901030879428</v>
          </cell>
        </row>
        <row r="149">
          <cell r="A149">
            <v>34255.951395807715</v>
          </cell>
          <cell r="B149">
            <v>39512.35889610133</v>
          </cell>
          <cell r="C149">
            <v>46335.858032145581</v>
          </cell>
          <cell r="D149">
            <v>17674.309463446134</v>
          </cell>
          <cell r="E149">
            <v>18828.020182324119</v>
          </cell>
          <cell r="F149">
            <v>24573.992685093177</v>
          </cell>
          <cell r="G149">
            <v>23775.041372361793</v>
          </cell>
          <cell r="H149">
            <v>18376.826318304342</v>
          </cell>
          <cell r="I149">
            <v>19136.654264894078</v>
          </cell>
          <cell r="J149">
            <v>25810.60710892213</v>
          </cell>
          <cell r="K149">
            <v>24383.916525198623</v>
          </cell>
          <cell r="L149">
            <v>21209.171002908261</v>
          </cell>
          <cell r="M149">
            <v>22555.981340271694</v>
          </cell>
          <cell r="N149">
            <v>25526.205950510019</v>
          </cell>
          <cell r="O149">
            <v>21334.348336115519</v>
          </cell>
          <cell r="P149">
            <v>24934.0241913994</v>
          </cell>
          <cell r="Q149">
            <v>26488.830915371243</v>
          </cell>
          <cell r="R149">
            <v>29531.253023290123</v>
          </cell>
          <cell r="S149">
            <v>29930.561156906078</v>
          </cell>
          <cell r="T149">
            <v>28648.691611099763</v>
          </cell>
          <cell r="U149">
            <v>30986.518798455552</v>
          </cell>
          <cell r="V149">
            <v>30986.518798455552</v>
          </cell>
          <cell r="W149">
            <v>30986.518798455552</v>
          </cell>
          <cell r="X149">
            <v>30986.518798455552</v>
          </cell>
          <cell r="Y149">
            <v>30986.518798455552</v>
          </cell>
          <cell r="Z149">
            <v>30986.518798455552</v>
          </cell>
          <cell r="AA149">
            <v>30986.518798455552</v>
          </cell>
          <cell r="AB149">
            <v>30986.518798455552</v>
          </cell>
          <cell r="AC149">
            <v>30986.518798455552</v>
          </cell>
          <cell r="AD149">
            <v>30986.518798455552</v>
          </cell>
          <cell r="AE149">
            <v>15484.268100084897</v>
          </cell>
          <cell r="AF149">
            <v>17860.252992094174</v>
          </cell>
          <cell r="AG149">
            <v>20944.589748134102</v>
          </cell>
          <cell r="AH149">
            <v>17674.309463446134</v>
          </cell>
          <cell r="AI149">
            <v>18828.020182324119</v>
          </cell>
          <cell r="AJ149">
            <v>24573.992685093177</v>
          </cell>
          <cell r="AK149">
            <v>23775.041372361793</v>
          </cell>
          <cell r="AL149">
            <v>18376.826318304342</v>
          </cell>
          <cell r="AM149">
            <v>19136.654264894078</v>
          </cell>
          <cell r="AN149">
            <v>25810.60710892213</v>
          </cell>
          <cell r="AO149">
            <v>24383.916525198623</v>
          </cell>
          <cell r="AP149">
            <v>21209.171002908261</v>
          </cell>
          <cell r="AQ149">
            <v>22555.981340271694</v>
          </cell>
          <cell r="AR149">
            <v>25526.205950510019</v>
          </cell>
          <cell r="AS149">
            <v>21334.348336115519</v>
          </cell>
          <cell r="AT149">
            <v>24934.0241913994</v>
          </cell>
          <cell r="AU149">
            <v>26488.830915371243</v>
          </cell>
          <cell r="AV149">
            <v>29531.253023290123</v>
          </cell>
          <cell r="AW149">
            <v>29930.561156906078</v>
          </cell>
          <cell r="AX149">
            <v>28648.691611099763</v>
          </cell>
          <cell r="AY149">
            <v>30986.518798455552</v>
          </cell>
          <cell r="AZ149">
            <v>30986.518798455552</v>
          </cell>
          <cell r="BA149">
            <v>30986.518798455552</v>
          </cell>
          <cell r="BB149">
            <v>30986.518798455552</v>
          </cell>
          <cell r="BC149">
            <v>30986.518798455552</v>
          </cell>
          <cell r="BD149">
            <v>30986.518798455552</v>
          </cell>
          <cell r="BE149">
            <v>30986.518798455552</v>
          </cell>
          <cell r="BF149">
            <v>30986.518798455552</v>
          </cell>
          <cell r="BG149">
            <v>30986.518798455552</v>
          </cell>
          <cell r="BH149">
            <v>30986.518798455552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2.727576622685707</v>
          </cell>
          <cell r="CN149">
            <v>3.1280945303881622</v>
          </cell>
          <cell r="CO149">
            <v>3.6829402408057814</v>
          </cell>
          <cell r="CP149">
            <v>3.0848048766397782</v>
          </cell>
          <cell r="CQ149">
            <v>3.2925829620289933</v>
          </cell>
          <cell r="CR149">
            <v>4.3313708771787836</v>
          </cell>
          <cell r="CS149">
            <v>4.2140190973902696</v>
          </cell>
          <cell r="CT149">
            <v>3.197560016844323</v>
          </cell>
          <cell r="CU149">
            <v>3.3708183544816603</v>
          </cell>
          <cell r="CV149">
            <v>4.5677027672837971</v>
          </cell>
          <cell r="CW149">
            <v>4.2906964948821242</v>
          </cell>
          <cell r="CX149">
            <v>3.8016976994322502</v>
          </cell>
          <cell r="CY149">
            <v>3.9265156717593102</v>
          </cell>
          <cell r="CZ149">
            <v>4.4450167542815278</v>
          </cell>
          <cell r="DA149">
            <v>3.7622648473253193</v>
          </cell>
          <cell r="DB149">
            <v>4.3970596729621674</v>
          </cell>
          <cell r="DC149">
            <v>4.6712463783550815</v>
          </cell>
          <cell r="DD149">
            <v>5.2077707458686531</v>
          </cell>
          <cell r="DE149">
            <v>5.2781878465312149</v>
          </cell>
          <cell r="DF149">
            <v>5.0521330050585131</v>
          </cell>
          <cell r="DG149">
            <v>5.4644036264779992</v>
          </cell>
          <cell r="DH149">
            <v>5.4644036264779992</v>
          </cell>
          <cell r="DI149">
            <v>5.4644036264779992</v>
          </cell>
          <cell r="DJ149">
            <v>5.4644036264779992</v>
          </cell>
          <cell r="DK149">
            <v>5.4644036264779992</v>
          </cell>
          <cell r="DL149">
            <v>5.4644036264779992</v>
          </cell>
          <cell r="DM149">
            <v>5.4644036264779992</v>
          </cell>
          <cell r="DN149">
            <v>5.4644036264779992</v>
          </cell>
          <cell r="DO149">
            <v>5.4644036264779992</v>
          </cell>
          <cell r="DP149">
            <v>5.4644036264779992</v>
          </cell>
          <cell r="DQ149">
            <v>15.553239449320502</v>
          </cell>
          <cell r="DR149">
            <v>15.64281370111544</v>
          </cell>
          <cell r="DS149">
            <v>15.580605145405851</v>
          </cell>
          <cell r="DT149">
            <v>15.697189154480043</v>
          </cell>
          <cell r="DU149">
            <v>15.666611147767966</v>
          </cell>
          <cell r="DV149">
            <v>15.54381032368951</v>
          </cell>
          <cell r="DW149">
            <v>15.45723883658845</v>
          </cell>
          <cell r="DX149">
            <v>15.74559010620397</v>
          </cell>
          <cell r="DY149">
            <v>15.553846055550883</v>
          </cell>
          <cell r="DZ149">
            <v>15.481303333861426</v>
          </cell>
          <cell r="EA149">
            <v>15.569791718816068</v>
          </cell>
          <cell r="EB149">
            <v>15.28457084445847</v>
          </cell>
          <cell r="EC149">
            <v>15.738434356927067</v>
          </cell>
          <cell r="ED149">
            <v>15.733306461882854</v>
          </cell>
          <cell r="EE149">
            <v>15.53592630661522</v>
          </cell>
          <cell r="EF149">
            <v>15.53592630661522</v>
          </cell>
          <cell r="EG149">
            <v>15.53592630661522</v>
          </cell>
          <cell r="EH149">
            <v>15.53592630661522</v>
          </cell>
          <cell r="EI149">
            <v>15.53592630661522</v>
          </cell>
          <cell r="EJ149">
            <v>15.53592630661522</v>
          </cell>
          <cell r="EK149">
            <v>15.53592630661522</v>
          </cell>
          <cell r="EL149">
            <v>15.53592630661522</v>
          </cell>
          <cell r="EM149">
            <v>15.53592630661522</v>
          </cell>
          <cell r="EN149">
            <v>15.53592630661522</v>
          </cell>
          <cell r="EO149">
            <v>15.53592630661522</v>
          </cell>
          <cell r="EP149">
            <v>15.53592630661522</v>
          </cell>
          <cell r="EQ149">
            <v>15.53592630661522</v>
          </cell>
          <cell r="ER149">
            <v>15.53592630661522</v>
          </cell>
          <cell r="ES149">
            <v>15.53592630661522</v>
          </cell>
          <cell r="ET149">
            <v>15.53592630661522</v>
          </cell>
        </row>
        <row r="150">
          <cell r="A150">
            <v>33201.863644283068</v>
          </cell>
          <cell r="B150">
            <v>37289.684869975914</v>
          </cell>
          <cell r="C150">
            <v>46665.846853392097</v>
          </cell>
          <cell r="D150">
            <v>17271.526952753393</v>
          </cell>
          <cell r="E150">
            <v>19548.218965091153</v>
          </cell>
          <cell r="F150">
            <v>18995.528918900374</v>
          </cell>
          <cell r="G150">
            <v>20211.276181678648</v>
          </cell>
          <cell r="H150">
            <v>21544.228553337878</v>
          </cell>
          <cell r="I150">
            <v>21756.335204918894</v>
          </cell>
          <cell r="J150">
            <v>21258.93569816454</v>
          </cell>
          <cell r="K150">
            <v>22321.350178716038</v>
          </cell>
          <cell r="L150">
            <v>23362.085111666871</v>
          </cell>
          <cell r="M150">
            <v>21838.67344558538</v>
          </cell>
          <cell r="N150">
            <v>26734.633073648554</v>
          </cell>
          <cell r="O150">
            <v>23963.632809434141</v>
          </cell>
          <cell r="P150">
            <v>22652.868866952416</v>
          </cell>
          <cell r="Q150">
            <v>29526.529378788506</v>
          </cell>
          <cell r="R150">
            <v>28690.090894484929</v>
          </cell>
          <cell r="S150">
            <v>26777.198268506618</v>
          </cell>
          <cell r="T150">
            <v>26527.965485825403</v>
          </cell>
          <cell r="U150">
            <v>34297.936418053228</v>
          </cell>
          <cell r="V150">
            <v>34297.936418053228</v>
          </cell>
          <cell r="W150">
            <v>34297.936418053228</v>
          </cell>
          <cell r="X150">
            <v>34297.936418053228</v>
          </cell>
          <cell r="Y150">
            <v>34297.936418053228</v>
          </cell>
          <cell r="Z150">
            <v>34297.936418053228</v>
          </cell>
          <cell r="AA150">
            <v>34297.936418053228</v>
          </cell>
          <cell r="AB150">
            <v>34297.936418053228</v>
          </cell>
          <cell r="AC150">
            <v>34297.936418053228</v>
          </cell>
          <cell r="AD150">
            <v>34297.936418053228</v>
          </cell>
          <cell r="AE150">
            <v>15007.802648664945</v>
          </cell>
          <cell r="AF150">
            <v>16855.566824661295</v>
          </cell>
          <cell r="AG150">
            <v>21093.750263898884</v>
          </cell>
          <cell r="AH150">
            <v>17271.526952753393</v>
          </cell>
          <cell r="AI150">
            <v>19548.218965091153</v>
          </cell>
          <cell r="AJ150">
            <v>18995.528918900374</v>
          </cell>
          <cell r="AK150">
            <v>20211.276181678648</v>
          </cell>
          <cell r="AL150">
            <v>21544.228553337878</v>
          </cell>
          <cell r="AM150">
            <v>21756.335204918894</v>
          </cell>
          <cell r="AN150">
            <v>21258.93569816454</v>
          </cell>
          <cell r="AO150">
            <v>22321.350178716038</v>
          </cell>
          <cell r="AP150">
            <v>23362.085111666871</v>
          </cell>
          <cell r="AQ150">
            <v>21838.67344558538</v>
          </cell>
          <cell r="AR150">
            <v>26734.633073648554</v>
          </cell>
          <cell r="AS150">
            <v>23963.632809434141</v>
          </cell>
          <cell r="AT150">
            <v>22652.868866952416</v>
          </cell>
          <cell r="AU150">
            <v>29526.529378788506</v>
          </cell>
          <cell r="AV150">
            <v>28690.090894484929</v>
          </cell>
          <cell r="AW150">
            <v>26777.198268506618</v>
          </cell>
          <cell r="AX150">
            <v>26527.965485825403</v>
          </cell>
          <cell r="AY150">
            <v>34297.936418053228</v>
          </cell>
          <cell r="AZ150">
            <v>34297.936418053228</v>
          </cell>
          <cell r="BA150">
            <v>34297.936418053228</v>
          </cell>
          <cell r="BB150">
            <v>34297.936418053228</v>
          </cell>
          <cell r="BC150">
            <v>34297.936418053228</v>
          </cell>
          <cell r="BD150">
            <v>34297.936418053228</v>
          </cell>
          <cell r="BE150">
            <v>34297.936418053228</v>
          </cell>
          <cell r="BF150">
            <v>34297.936418053228</v>
          </cell>
          <cell r="BG150">
            <v>34297.936418053228</v>
          </cell>
          <cell r="BH150">
            <v>34297.936418053228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2.6590394987195807</v>
          </cell>
          <cell r="CN150">
            <v>2.9310548795462688</v>
          </cell>
          <cell r="CO150">
            <v>3.7393195866976723</v>
          </cell>
          <cell r="CP150">
            <v>3.0159104888316115</v>
          </cell>
          <cell r="CQ150">
            <v>3.4098088330360512</v>
          </cell>
          <cell r="CR150">
            <v>3.3587316631126662</v>
          </cell>
          <cell r="CS150">
            <v>3.5845179653094266</v>
          </cell>
          <cell r="CT150">
            <v>3.7574502418229181</v>
          </cell>
          <cell r="CU150">
            <v>3.8362241419201175</v>
          </cell>
          <cell r="CV150">
            <v>3.7285121528479035</v>
          </cell>
          <cell r="CW150">
            <v>3.8729660491768274</v>
          </cell>
          <cell r="CX150">
            <v>4.0836707206108933</v>
          </cell>
          <cell r="CY150">
            <v>3.8526116641827968</v>
          </cell>
          <cell r="CZ150">
            <v>4.7452439265976114</v>
          </cell>
          <cell r="DA150">
            <v>4.2140329444086726</v>
          </cell>
          <cell r="DB150">
            <v>3.9835335672947649</v>
          </cell>
          <cell r="DC150">
            <v>5.1922748326906696</v>
          </cell>
          <cell r="DD150">
            <v>5.0451861438905778</v>
          </cell>
          <cell r="DE150">
            <v>4.7088017313479389</v>
          </cell>
          <cell r="DF150">
            <v>4.6649738541058952</v>
          </cell>
          <cell r="DG150">
            <v>6.0313323585065897</v>
          </cell>
          <cell r="DH150">
            <v>6.0313323585065897</v>
          </cell>
          <cell r="DI150">
            <v>6.0313323585065897</v>
          </cell>
          <cell r="DJ150">
            <v>6.0313323585065897</v>
          </cell>
          <cell r="DK150">
            <v>6.0313323585065897</v>
          </cell>
          <cell r="DL150">
            <v>6.0313323585065897</v>
          </cell>
          <cell r="DM150">
            <v>6.0313323585065897</v>
          </cell>
          <cell r="DN150">
            <v>6.0313323585065897</v>
          </cell>
          <cell r="DO150">
            <v>6.0313323585065897</v>
          </cell>
          <cell r="DP150">
            <v>6.0313323585065897</v>
          </cell>
          <cell r="DQ150">
            <v>15.463202991301285</v>
          </cell>
          <cell r="DR150">
            <v>15.755295289185105</v>
          </cell>
          <cell r="DS150">
            <v>15.45497657354797</v>
          </cell>
          <cell r="DT150">
            <v>15.689872793168879</v>
          </cell>
          <cell r="DU150">
            <v>15.706676506035882</v>
          </cell>
          <cell r="DV150">
            <v>15.494701632418847</v>
          </cell>
          <cell r="DW150">
            <v>15.447923524936026</v>
          </cell>
          <cell r="DX150">
            <v>15.708866361231982</v>
          </cell>
          <cell r="DY150">
            <v>15.537777673194363</v>
          </cell>
          <cell r="DZ150">
            <v>15.621153172999209</v>
          </cell>
          <cell r="EA150">
            <v>15.79006458480956</v>
          </cell>
          <cell r="EB150">
            <v>15.673573364193494</v>
          </cell>
          <cell r="EC150">
            <v>15.530239551250238</v>
          </cell>
          <cell r="ED150">
            <v>15.435575325062031</v>
          </cell>
          <cell r="EE150">
            <v>15.579799537663654</v>
          </cell>
          <cell r="EF150">
            <v>15.579799537663654</v>
          </cell>
          <cell r="EG150">
            <v>15.579799537663654</v>
          </cell>
          <cell r="EH150">
            <v>15.579799537663654</v>
          </cell>
          <cell r="EI150">
            <v>15.579799537663654</v>
          </cell>
          <cell r="EJ150">
            <v>15.579799537663654</v>
          </cell>
          <cell r="EK150">
            <v>15.579799537663654</v>
          </cell>
          <cell r="EL150">
            <v>15.579799537663654</v>
          </cell>
          <cell r="EM150">
            <v>15.579799537663654</v>
          </cell>
          <cell r="EN150">
            <v>15.579799537663654</v>
          </cell>
          <cell r="EO150">
            <v>15.579799537663654</v>
          </cell>
          <cell r="EP150">
            <v>15.579799537663654</v>
          </cell>
          <cell r="EQ150">
            <v>15.579799537663654</v>
          </cell>
          <cell r="ER150">
            <v>15.579799537663654</v>
          </cell>
          <cell r="ES150">
            <v>15.579799537663654</v>
          </cell>
          <cell r="ET150">
            <v>15.579799537663654</v>
          </cell>
        </row>
        <row r="151">
          <cell r="A151">
            <v>39556.813401267078</v>
          </cell>
          <cell r="B151">
            <v>40010.692124479399</v>
          </cell>
          <cell r="C151">
            <v>38394.824596695762</v>
          </cell>
          <cell r="D151">
            <v>16507.607756609861</v>
          </cell>
          <cell r="E151">
            <v>16959.309280196336</v>
          </cell>
          <cell r="F151">
            <v>17324.175185483506</v>
          </cell>
          <cell r="G151">
            <v>18842.193237955773</v>
          </cell>
          <cell r="H151">
            <v>19345.593142030171</v>
          </cell>
          <cell r="I151">
            <v>22794.350813315166</v>
          </cell>
          <cell r="J151">
            <v>23141.824100790815</v>
          </cell>
          <cell r="K151">
            <v>21275.315689038896</v>
          </cell>
          <cell r="L151">
            <v>20121.443928878198</v>
          </cell>
          <cell r="M151">
            <v>27282.667818634436</v>
          </cell>
          <cell r="N151">
            <v>26457.97511004475</v>
          </cell>
          <cell r="O151">
            <v>25618.165927347756</v>
          </cell>
          <cell r="P151">
            <v>27120.511408208396</v>
          </cell>
          <cell r="Q151">
            <v>28134.182715430961</v>
          </cell>
          <cell r="R151">
            <v>30178.082624806677</v>
          </cell>
          <cell r="S151">
            <v>30689.4764147225</v>
          </cell>
          <cell r="T151">
            <v>28197.808142517108</v>
          </cell>
          <cell r="U151">
            <v>28083.499514214109</v>
          </cell>
          <cell r="V151">
            <v>28083.499514214109</v>
          </cell>
          <cell r="W151">
            <v>28083.499514214109</v>
          </cell>
          <cell r="X151">
            <v>28083.499514214109</v>
          </cell>
          <cell r="Y151">
            <v>28083.499514214109</v>
          </cell>
          <cell r="Z151">
            <v>28083.499514214109</v>
          </cell>
          <cell r="AA151">
            <v>28083.499514214109</v>
          </cell>
          <cell r="AB151">
            <v>28083.499514214109</v>
          </cell>
          <cell r="AC151">
            <v>28083.499514214109</v>
          </cell>
          <cell r="AD151">
            <v>28083.499514214109</v>
          </cell>
          <cell r="AE151">
            <v>17880.347178598866</v>
          </cell>
          <cell r="AF151">
            <v>18085.508020694291</v>
          </cell>
          <cell r="AG151">
            <v>17355.108630371557</v>
          </cell>
          <cell r="AH151">
            <v>16507.607756609861</v>
          </cell>
          <cell r="AI151">
            <v>16959.309280196336</v>
          </cell>
          <cell r="AJ151">
            <v>17324.175185483506</v>
          </cell>
          <cell r="AK151">
            <v>18842.193237955773</v>
          </cell>
          <cell r="AL151">
            <v>19345.593142030171</v>
          </cell>
          <cell r="AM151">
            <v>22794.350813315166</v>
          </cell>
          <cell r="AN151">
            <v>23141.824100790815</v>
          </cell>
          <cell r="AO151">
            <v>21275.315689038896</v>
          </cell>
          <cell r="AP151">
            <v>20121.443928878198</v>
          </cell>
          <cell r="AQ151">
            <v>27282.667818634436</v>
          </cell>
          <cell r="AR151">
            <v>26457.97511004475</v>
          </cell>
          <cell r="AS151">
            <v>25618.165927347756</v>
          </cell>
          <cell r="AT151">
            <v>27120.511408208396</v>
          </cell>
          <cell r="AU151">
            <v>28134.182715430961</v>
          </cell>
          <cell r="AV151">
            <v>30178.082624806677</v>
          </cell>
          <cell r="AW151">
            <v>30689.4764147225</v>
          </cell>
          <cell r="AX151">
            <v>28197.808142517108</v>
          </cell>
          <cell r="AY151">
            <v>28083.499514214109</v>
          </cell>
          <cell r="AZ151">
            <v>28083.499514214109</v>
          </cell>
          <cell r="BA151">
            <v>28083.499514214109</v>
          </cell>
          <cell r="BB151">
            <v>28083.499514214109</v>
          </cell>
          <cell r="BC151">
            <v>28083.499514214109</v>
          </cell>
          <cell r="BD151">
            <v>28083.499514214109</v>
          </cell>
          <cell r="BE151">
            <v>28083.499514214109</v>
          </cell>
          <cell r="BF151">
            <v>28083.499514214109</v>
          </cell>
          <cell r="BG151">
            <v>28083.499514214109</v>
          </cell>
          <cell r="BH151">
            <v>28083.499514214109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3.1277503258857711</v>
          </cell>
          <cell r="CN151">
            <v>3.1957887978296484</v>
          </cell>
          <cell r="CO151">
            <v>3.0567965895533842</v>
          </cell>
          <cell r="CP151">
            <v>2.9004789818353842</v>
          </cell>
          <cell r="CQ151">
            <v>2.9502809341899341</v>
          </cell>
          <cell r="CR151">
            <v>2.9881214597280441</v>
          </cell>
          <cell r="CS151">
            <v>3.2654529110946222</v>
          </cell>
          <cell r="CT151">
            <v>3.3662961784759329</v>
          </cell>
          <cell r="CU151">
            <v>3.992501419539606</v>
          </cell>
          <cell r="CV151">
            <v>4.0449023413112153</v>
          </cell>
          <cell r="CW151">
            <v>3.7220314761714675</v>
          </cell>
          <cell r="CX151">
            <v>3.5511155145751889</v>
          </cell>
          <cell r="CY151">
            <v>4.7378634949445315</v>
          </cell>
          <cell r="CZ151">
            <v>4.635658799748307</v>
          </cell>
          <cell r="DA151">
            <v>4.4940842865257355</v>
          </cell>
          <cell r="DB151">
            <v>4.7576342704557426</v>
          </cell>
          <cell r="DC151">
            <v>4.9354582531097018</v>
          </cell>
          <cell r="DD151">
            <v>5.2940107932098179</v>
          </cell>
          <cell r="DE151">
            <v>5.3837223987168352</v>
          </cell>
          <cell r="DF151">
            <v>4.9466197871907234</v>
          </cell>
          <cell r="DG151">
            <v>4.926567117857263</v>
          </cell>
          <cell r="DH151">
            <v>4.926567117857263</v>
          </cell>
          <cell r="DI151">
            <v>4.926567117857263</v>
          </cell>
          <cell r="DJ151">
            <v>4.926567117857263</v>
          </cell>
          <cell r="DK151">
            <v>4.926567117857263</v>
          </cell>
          <cell r="DL151">
            <v>4.926567117857263</v>
          </cell>
          <cell r="DM151">
            <v>4.926567117857263</v>
          </cell>
          <cell r="DN151">
            <v>4.926567117857263</v>
          </cell>
          <cell r="DO151">
            <v>4.926567117857263</v>
          </cell>
          <cell r="DP151">
            <v>4.926567117857263</v>
          </cell>
          <cell r="DQ151">
            <v>15.662136500691888</v>
          </cell>
          <cell r="DR151">
            <v>15.504571853011198</v>
          </cell>
          <cell r="DS151">
            <v>15.554925370380253</v>
          </cell>
          <cell r="DT151">
            <v>15.592708274765819</v>
          </cell>
          <cell r="DU151">
            <v>15.748961566058961</v>
          </cell>
          <cell r="DV151">
            <v>15.884057692614238</v>
          </cell>
          <cell r="DW151">
            <v>15.808663800321524</v>
          </cell>
          <cell r="DX151">
            <v>15.744789595624386</v>
          </cell>
          <cell r="DY151">
            <v>15.641892046732172</v>
          </cell>
          <cell r="DZ151">
            <v>15.674607805199322</v>
          </cell>
          <cell r="EA151">
            <v>15.660409243585853</v>
          </cell>
          <cell r="EB151">
            <v>15.523922951674782</v>
          </cell>
          <cell r="EC151">
            <v>15.776527795556824</v>
          </cell>
          <cell r="ED151">
            <v>15.636958234534907</v>
          </cell>
          <cell r="EE151">
            <v>15.617587808882851</v>
          </cell>
          <cell r="EF151">
            <v>15.617587808882851</v>
          </cell>
          <cell r="EG151">
            <v>15.617587808882851</v>
          </cell>
          <cell r="EH151">
            <v>15.617587808882851</v>
          </cell>
          <cell r="EI151">
            <v>15.617587808882851</v>
          </cell>
          <cell r="EJ151">
            <v>15.617587808882851</v>
          </cell>
          <cell r="EK151">
            <v>15.617587808882851</v>
          </cell>
          <cell r="EL151">
            <v>15.617587808882851</v>
          </cell>
          <cell r="EM151">
            <v>15.617587808882851</v>
          </cell>
          <cell r="EN151">
            <v>15.617587808882851</v>
          </cell>
          <cell r="EO151">
            <v>15.617587808882851</v>
          </cell>
          <cell r="EP151">
            <v>15.617587808882851</v>
          </cell>
          <cell r="EQ151">
            <v>15.617587808882851</v>
          </cell>
          <cell r="ER151">
            <v>15.617587808882851</v>
          </cell>
          <cell r="ES151">
            <v>15.617587808882851</v>
          </cell>
          <cell r="ET151">
            <v>15.617587808882851</v>
          </cell>
        </row>
        <row r="152">
          <cell r="A152">
            <v>32457.000352962121</v>
          </cell>
          <cell r="B152">
            <v>37233.597115781529</v>
          </cell>
          <cell r="C152">
            <v>37142.712212058992</v>
          </cell>
          <cell r="D152">
            <v>17566.099167950004</v>
          </cell>
          <cell r="E152">
            <v>20482.000935982214</v>
          </cell>
          <cell r="F152">
            <v>21513.223237878527</v>
          </cell>
          <cell r="G152">
            <v>20498.118604075153</v>
          </cell>
          <cell r="H152">
            <v>20492.863644690769</v>
          </cell>
          <cell r="I152">
            <v>19803.024292661255</v>
          </cell>
          <cell r="J152">
            <v>23298.265294913537</v>
          </cell>
          <cell r="K152">
            <v>21683.495517290201</v>
          </cell>
          <cell r="L152">
            <v>24057.991848950795</v>
          </cell>
          <cell r="M152">
            <v>21578.429053869273</v>
          </cell>
          <cell r="N152">
            <v>23734.914365162284</v>
          </cell>
          <cell r="O152">
            <v>25076.957333219136</v>
          </cell>
          <cell r="P152">
            <v>27709.582308340847</v>
          </cell>
          <cell r="Q152">
            <v>29065.61953521557</v>
          </cell>
          <cell r="R152">
            <v>27697.816278165108</v>
          </cell>
          <cell r="S152">
            <v>27989.29750890745</v>
          </cell>
          <cell r="T152">
            <v>28436.419328901611</v>
          </cell>
          <cell r="U152">
            <v>29781.569963639638</v>
          </cell>
          <cell r="V152">
            <v>29781.569963639638</v>
          </cell>
          <cell r="W152">
            <v>29781.569963639638</v>
          </cell>
          <cell r="X152">
            <v>29781.569963639638</v>
          </cell>
          <cell r="Y152">
            <v>29781.569963639638</v>
          </cell>
          <cell r="Z152">
            <v>29781.569963639638</v>
          </cell>
          <cell r="AA152">
            <v>29781.569963639638</v>
          </cell>
          <cell r="AB152">
            <v>29781.569963639638</v>
          </cell>
          <cell r="AC152">
            <v>29781.569963639638</v>
          </cell>
          <cell r="AD152">
            <v>29781.569963639638</v>
          </cell>
          <cell r="AE152">
            <v>14671.111871419835</v>
          </cell>
          <cell r="AF152">
            <v>16830.214213284584</v>
          </cell>
          <cell r="AG152">
            <v>16789.132703119241</v>
          </cell>
          <cell r="AH152">
            <v>17566.099167950004</v>
          </cell>
          <cell r="AI152">
            <v>20482.000935982214</v>
          </cell>
          <cell r="AJ152">
            <v>21513.223237878527</v>
          </cell>
          <cell r="AK152">
            <v>20498.118604075153</v>
          </cell>
          <cell r="AL152">
            <v>20492.863644690769</v>
          </cell>
          <cell r="AM152">
            <v>19803.024292661255</v>
          </cell>
          <cell r="AN152">
            <v>23298.265294913537</v>
          </cell>
          <cell r="AO152">
            <v>21683.495517290201</v>
          </cell>
          <cell r="AP152">
            <v>24057.991848950795</v>
          </cell>
          <cell r="AQ152">
            <v>21578.429053869273</v>
          </cell>
          <cell r="AR152">
            <v>23734.914365162284</v>
          </cell>
          <cell r="AS152">
            <v>25076.957333219136</v>
          </cell>
          <cell r="AT152">
            <v>27709.582308340847</v>
          </cell>
          <cell r="AU152">
            <v>29065.61953521557</v>
          </cell>
          <cell r="AV152">
            <v>27697.816278165108</v>
          </cell>
          <cell r="AW152">
            <v>27989.29750890745</v>
          </cell>
          <cell r="AX152">
            <v>28436.419328901611</v>
          </cell>
          <cell r="AY152">
            <v>29781.569963639638</v>
          </cell>
          <cell r="AZ152">
            <v>29781.569963639638</v>
          </cell>
          <cell r="BA152">
            <v>29781.569963639638</v>
          </cell>
          <cell r="BB152">
            <v>29781.569963639638</v>
          </cell>
          <cell r="BC152">
            <v>29781.569963639638</v>
          </cell>
          <cell r="BD152">
            <v>29781.569963639638</v>
          </cell>
          <cell r="BE152">
            <v>29781.569963639638</v>
          </cell>
          <cell r="BF152">
            <v>29781.569963639638</v>
          </cell>
          <cell r="BG152">
            <v>29781.569963639638</v>
          </cell>
          <cell r="BH152">
            <v>29781.569963639638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2.6147966322741638</v>
          </cell>
          <cell r="CN152">
            <v>2.9523658049303525</v>
          </cell>
          <cell r="CO152">
            <v>2.8987283444561469</v>
          </cell>
          <cell r="CP152">
            <v>3.0771569232278844</v>
          </cell>
          <cell r="CQ152">
            <v>3.6030420011403961</v>
          </cell>
          <cell r="CR152">
            <v>3.8628564311551083</v>
          </cell>
          <cell r="CS152">
            <v>3.5929584090303295</v>
          </cell>
          <cell r="CT152">
            <v>3.5893888852481304</v>
          </cell>
          <cell r="CU152">
            <v>3.4845168951245724</v>
          </cell>
          <cell r="CV152">
            <v>4.0319448934038951</v>
          </cell>
          <cell r="CW152">
            <v>3.8494762842098678</v>
          </cell>
          <cell r="CX152">
            <v>4.1903153081890085</v>
          </cell>
          <cell r="CY152">
            <v>3.7641407275506507</v>
          </cell>
          <cell r="CZ152">
            <v>4.2547752815121305</v>
          </cell>
          <cell r="DA152">
            <v>4.3372140574831528</v>
          </cell>
          <cell r="DB152">
            <v>4.7925427442315041</v>
          </cell>
          <cell r="DC152">
            <v>5.0270777256776169</v>
          </cell>
          <cell r="DD152">
            <v>4.7905077369217706</v>
          </cell>
          <cell r="DE152">
            <v>4.8409212091253329</v>
          </cell>
          <cell r="DF152">
            <v>4.918253678823211</v>
          </cell>
          <cell r="DG152">
            <v>5.1509057571792098</v>
          </cell>
          <cell r="DH152">
            <v>5.1509057571792098</v>
          </cell>
          <cell r="DI152">
            <v>5.1509057571792098</v>
          </cell>
          <cell r="DJ152">
            <v>5.1509057571792098</v>
          </cell>
          <cell r="DK152">
            <v>5.1509057571792098</v>
          </cell>
          <cell r="DL152">
            <v>5.1509057571792098</v>
          </cell>
          <cell r="DM152">
            <v>5.1509057571792098</v>
          </cell>
          <cell r="DN152">
            <v>5.1509057571792098</v>
          </cell>
          <cell r="DO152">
            <v>5.1509057571792098</v>
          </cell>
          <cell r="DP152">
            <v>5.1509057571792098</v>
          </cell>
          <cell r="DQ152">
            <v>15.372066243647888</v>
          </cell>
          <cell r="DR152">
            <v>15.6180429436639</v>
          </cell>
          <cell r="DS152">
            <v>15.868207840908349</v>
          </cell>
          <cell r="DT152">
            <v>15.639858574320067</v>
          </cell>
          <cell r="DU152">
            <v>15.574359399564196</v>
          </cell>
          <cell r="DV152">
            <v>15.25822631217968</v>
          </cell>
          <cell r="DW152">
            <v>15.630358790436706</v>
          </cell>
          <cell r="DX152">
            <v>15.641891613920556</v>
          </cell>
          <cell r="DY152">
            <v>15.570267761277316</v>
          </cell>
          <cell r="DZ152">
            <v>15.831283787163294</v>
          </cell>
          <cell r="EA152">
            <v>15.432446558341496</v>
          </cell>
          <cell r="EB152">
            <v>15.729677026134802</v>
          </cell>
          <cell r="EC152">
            <v>15.705837796266445</v>
          </cell>
          <cell r="ED152">
            <v>15.283336566994867</v>
          </cell>
          <cell r="EE152">
            <v>15.840581484608437</v>
          </cell>
          <cell r="EF152">
            <v>15.840581484608437</v>
          </cell>
          <cell r="EG152">
            <v>15.840581484608437</v>
          </cell>
          <cell r="EH152">
            <v>15.840581484608437</v>
          </cell>
          <cell r="EI152">
            <v>15.840581484608437</v>
          </cell>
          <cell r="EJ152">
            <v>15.840581484608437</v>
          </cell>
          <cell r="EK152">
            <v>15.840581484608437</v>
          </cell>
          <cell r="EL152">
            <v>15.840581484608437</v>
          </cell>
          <cell r="EM152">
            <v>15.840581484608437</v>
          </cell>
          <cell r="EN152">
            <v>15.840581484608437</v>
          </cell>
          <cell r="EO152">
            <v>15.840581484608437</v>
          </cell>
          <cell r="EP152">
            <v>15.840581484608437</v>
          </cell>
          <cell r="EQ152">
            <v>15.840581484608437</v>
          </cell>
          <cell r="ER152">
            <v>15.840581484608437</v>
          </cell>
          <cell r="ES152">
            <v>15.840581484608437</v>
          </cell>
          <cell r="ET152">
            <v>15.840581484608437</v>
          </cell>
        </row>
        <row r="153">
          <cell r="A153">
            <v>42836.275134620206</v>
          </cell>
          <cell r="B153">
            <v>34974.434636393002</v>
          </cell>
          <cell r="C153">
            <v>38994.110554248335</v>
          </cell>
          <cell r="D153">
            <v>14872.780246566821</v>
          </cell>
          <cell r="E153">
            <v>19814.862761004919</v>
          </cell>
          <cell r="F153">
            <v>23073.981069747431</v>
          </cell>
          <cell r="G153">
            <v>19689.135968886214</v>
          </cell>
          <cell r="H153">
            <v>21620.717462649645</v>
          </cell>
          <cell r="I153">
            <v>21120.400888652632</v>
          </cell>
          <cell r="J153">
            <v>21111.825082331503</v>
          </cell>
          <cell r="K153">
            <v>21864.249620876148</v>
          </cell>
          <cell r="L153">
            <v>24381.565641385532</v>
          </cell>
          <cell r="M153">
            <v>26840.29526303507</v>
          </cell>
          <cell r="N153">
            <v>28406.356985634946</v>
          </cell>
          <cell r="O153">
            <v>26405.795908670363</v>
          </cell>
          <cell r="P153">
            <v>25345.753137867407</v>
          </cell>
          <cell r="Q153">
            <v>28160.662386357919</v>
          </cell>
          <cell r="R153">
            <v>26402.58679459121</v>
          </cell>
          <cell r="S153">
            <v>26445.802329020364</v>
          </cell>
          <cell r="T153">
            <v>27979.990677326186</v>
          </cell>
          <cell r="U153">
            <v>26147.071279883017</v>
          </cell>
          <cell r="V153">
            <v>26147.071279883017</v>
          </cell>
          <cell r="W153">
            <v>26147.071279883017</v>
          </cell>
          <cell r="X153">
            <v>26147.071279883017</v>
          </cell>
          <cell r="Y153">
            <v>26147.071279883017</v>
          </cell>
          <cell r="Z153">
            <v>26147.071279883017</v>
          </cell>
          <cell r="AA153">
            <v>26147.071279883017</v>
          </cell>
          <cell r="AB153">
            <v>26147.071279883017</v>
          </cell>
          <cell r="AC153">
            <v>26147.071279883017</v>
          </cell>
          <cell r="AD153">
            <v>26147.071279883017</v>
          </cell>
          <cell r="AE153">
            <v>19362.719222991233</v>
          </cell>
          <cell r="AF153">
            <v>15809.03464923413</v>
          </cell>
          <cell r="AG153">
            <v>17625.995996135855</v>
          </cell>
          <cell r="AH153">
            <v>14872.780246566821</v>
          </cell>
          <cell r="AI153">
            <v>19814.862761004919</v>
          </cell>
          <cell r="AJ153">
            <v>23073.981069747431</v>
          </cell>
          <cell r="AK153">
            <v>19689.135968886214</v>
          </cell>
          <cell r="AL153">
            <v>21620.717462649645</v>
          </cell>
          <cell r="AM153">
            <v>21120.400888652632</v>
          </cell>
          <cell r="AN153">
            <v>21111.825082331503</v>
          </cell>
          <cell r="AO153">
            <v>21864.249620876148</v>
          </cell>
          <cell r="AP153">
            <v>24381.565641385532</v>
          </cell>
          <cell r="AQ153">
            <v>26840.29526303507</v>
          </cell>
          <cell r="AR153">
            <v>28406.356985634946</v>
          </cell>
          <cell r="AS153">
            <v>26405.795908670363</v>
          </cell>
          <cell r="AT153">
            <v>25345.753137867407</v>
          </cell>
          <cell r="AU153">
            <v>28160.662386357919</v>
          </cell>
          <cell r="AV153">
            <v>26402.58679459121</v>
          </cell>
          <cell r="AW153">
            <v>26445.802329020364</v>
          </cell>
          <cell r="AX153">
            <v>27979.990677326186</v>
          </cell>
          <cell r="AY153">
            <v>26147.071279883017</v>
          </cell>
          <cell r="AZ153">
            <v>26147.071279883017</v>
          </cell>
          <cell r="BA153">
            <v>26147.071279883017</v>
          </cell>
          <cell r="BB153">
            <v>26147.071279883017</v>
          </cell>
          <cell r="BC153">
            <v>26147.071279883017</v>
          </cell>
          <cell r="BD153">
            <v>26147.071279883017</v>
          </cell>
          <cell r="BE153">
            <v>26147.071279883017</v>
          </cell>
          <cell r="BF153">
            <v>26147.071279883017</v>
          </cell>
          <cell r="BG153">
            <v>26147.071279883017</v>
          </cell>
          <cell r="BH153">
            <v>26147.071279883017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3.3606154668148456</v>
          </cell>
          <cell r="CN153">
            <v>2.7593474283962842</v>
          </cell>
          <cell r="CO153">
            <v>3.0368814052417163</v>
          </cell>
          <cell r="CP153">
            <v>2.572939547905666</v>
          </cell>
          <cell r="CQ153">
            <v>3.4296485448939862</v>
          </cell>
          <cell r="CR153">
            <v>4.0424074830726999</v>
          </cell>
          <cell r="CS153">
            <v>3.387450599669688</v>
          </cell>
          <cell r="CT153">
            <v>3.8083540294793341</v>
          </cell>
          <cell r="CU153">
            <v>3.6898133117171033</v>
          </cell>
          <cell r="CV153">
            <v>3.699206831890574</v>
          </cell>
          <cell r="CW153">
            <v>3.8681750698520041</v>
          </cell>
          <cell r="CX153">
            <v>4.2147736548292789</v>
          </cell>
          <cell r="CY153">
            <v>4.6908381387237785</v>
          </cell>
          <cell r="CZ153">
            <v>4.9527736885627425</v>
          </cell>
          <cell r="DA153">
            <v>4.6762839322062026</v>
          </cell>
          <cell r="DB153">
            <v>4.4885576847678683</v>
          </cell>
          <cell r="DC153">
            <v>4.9870586553450371</v>
          </cell>
          <cell r="DD153">
            <v>4.6757156202849535</v>
          </cell>
          <cell r="DE153">
            <v>4.6833687927161769</v>
          </cell>
          <cell r="DF153">
            <v>4.955062944521873</v>
          </cell>
          <cell r="DG153">
            <v>4.6304655888148938</v>
          </cell>
          <cell r="DH153">
            <v>4.6304655888148938</v>
          </cell>
          <cell r="DI153">
            <v>4.6304655888148938</v>
          </cell>
          <cell r="DJ153">
            <v>4.6304655888148938</v>
          </cell>
          <cell r="DK153">
            <v>4.6304655888148938</v>
          </cell>
          <cell r="DL153">
            <v>4.6304655888148938</v>
          </cell>
          <cell r="DM153">
            <v>4.6304655888148938</v>
          </cell>
          <cell r="DN153">
            <v>4.6304655888148938</v>
          </cell>
          <cell r="DO153">
            <v>4.6304655888148938</v>
          </cell>
          <cell r="DP153">
            <v>4.6304655888148938</v>
          </cell>
          <cell r="DQ153">
            <v>15.785366204570012</v>
          </cell>
          <cell r="DR153">
            <v>15.696618428982964</v>
          </cell>
          <cell r="DS153">
            <v>15.901312414130869</v>
          </cell>
          <cell r="DT153">
            <v>15.836883215715924</v>
          </cell>
          <cell r="DU153">
            <v>15.828821678084799</v>
          </cell>
          <cell r="DV153">
            <v>15.638301372925154</v>
          </cell>
          <cell r="DW153">
            <v>15.924317324710543</v>
          </cell>
          <cell r="DX153">
            <v>15.553922220703331</v>
          </cell>
          <cell r="DY153">
            <v>15.682124577944572</v>
          </cell>
          <cell r="DZ153">
            <v>15.635950973403942</v>
          </cell>
          <cell r="EA153">
            <v>15.485869350302416</v>
          </cell>
          <cell r="EB153">
            <v>15.848730073526198</v>
          </cell>
          <cell r="EC153">
            <v>15.676314837665879</v>
          </cell>
          <cell r="ED153">
            <v>15.713545675790096</v>
          </cell>
          <cell r="EE153">
            <v>15.470541860573709</v>
          </cell>
          <cell r="EF153">
            <v>15.470541860573709</v>
          </cell>
          <cell r="EG153">
            <v>15.470541860573709</v>
          </cell>
          <cell r="EH153">
            <v>15.470541860573709</v>
          </cell>
          <cell r="EI153">
            <v>15.470541860573709</v>
          </cell>
          <cell r="EJ153">
            <v>15.470541860573709</v>
          </cell>
          <cell r="EK153">
            <v>15.470541860573709</v>
          </cell>
          <cell r="EL153">
            <v>15.470541860573709</v>
          </cell>
          <cell r="EM153">
            <v>15.470541860573709</v>
          </cell>
          <cell r="EN153">
            <v>15.470541860573709</v>
          </cell>
          <cell r="EO153">
            <v>15.470541860573709</v>
          </cell>
          <cell r="EP153">
            <v>15.470541860573709</v>
          </cell>
          <cell r="EQ153">
            <v>15.470541860573709</v>
          </cell>
          <cell r="ER153">
            <v>15.470541860573709</v>
          </cell>
          <cell r="ES153">
            <v>15.470541860573709</v>
          </cell>
          <cell r="ET153">
            <v>15.470541860573709</v>
          </cell>
        </row>
        <row r="154">
          <cell r="A154">
            <v>43238.539870653389</v>
          </cell>
          <cell r="B154">
            <v>47935.052659434798</v>
          </cell>
          <cell r="C154">
            <v>46154.687633584581</v>
          </cell>
          <cell r="D154">
            <v>16709.608821877227</v>
          </cell>
          <cell r="E154">
            <v>19395.09684191435</v>
          </cell>
          <cell r="F154">
            <v>18283.928335161265</v>
          </cell>
          <cell r="G154">
            <v>20041.600742961735</v>
          </cell>
          <cell r="H154">
            <v>22826.451031710054</v>
          </cell>
          <cell r="I154">
            <v>23069.84377943393</v>
          </cell>
          <cell r="J154">
            <v>25707.020000917848</v>
          </cell>
          <cell r="K154">
            <v>25667.418096268611</v>
          </cell>
          <cell r="L154">
            <v>25376.550933027331</v>
          </cell>
          <cell r="M154">
            <v>22317.993740468341</v>
          </cell>
          <cell r="N154">
            <v>23156.711641924918</v>
          </cell>
          <cell r="O154">
            <v>26585.296351186167</v>
          </cell>
          <cell r="P154">
            <v>23988.092419491328</v>
          </cell>
          <cell r="Q154">
            <v>28214.262428661925</v>
          </cell>
          <cell r="R154">
            <v>26156.396853613944</v>
          </cell>
          <cell r="S154">
            <v>27330.64890554512</v>
          </cell>
          <cell r="T154">
            <v>31124.323180786563</v>
          </cell>
          <cell r="U154">
            <v>31066.724328174423</v>
          </cell>
          <cell r="V154">
            <v>31066.724328174423</v>
          </cell>
          <cell r="W154">
            <v>31066.724328174423</v>
          </cell>
          <cell r="X154">
            <v>31066.724328174423</v>
          </cell>
          <cell r="Y154">
            <v>31066.724328174423</v>
          </cell>
          <cell r="Z154">
            <v>31066.724328174423</v>
          </cell>
          <cell r="AA154">
            <v>31066.724328174423</v>
          </cell>
          <cell r="AB154">
            <v>31066.724328174423</v>
          </cell>
          <cell r="AC154">
            <v>31066.724328174423</v>
          </cell>
          <cell r="AD154">
            <v>31066.724328174423</v>
          </cell>
          <cell r="AE154">
            <v>19544.549671895649</v>
          </cell>
          <cell r="AF154">
            <v>21667.452706078166</v>
          </cell>
          <cell r="AG154">
            <v>20862.697670734047</v>
          </cell>
          <cell r="AH154">
            <v>16709.608821877227</v>
          </cell>
          <cell r="AI154">
            <v>19395.09684191435</v>
          </cell>
          <cell r="AJ154">
            <v>18283.928335161265</v>
          </cell>
          <cell r="AK154">
            <v>20041.600742961735</v>
          </cell>
          <cell r="AL154">
            <v>22826.451031710054</v>
          </cell>
          <cell r="AM154">
            <v>23069.84377943393</v>
          </cell>
          <cell r="AN154">
            <v>25707.020000917848</v>
          </cell>
          <cell r="AO154">
            <v>25667.418096268611</v>
          </cell>
          <cell r="AP154">
            <v>25376.550933027331</v>
          </cell>
          <cell r="AQ154">
            <v>22317.993740468341</v>
          </cell>
          <cell r="AR154">
            <v>23156.711641924918</v>
          </cell>
          <cell r="AS154">
            <v>26585.296351186167</v>
          </cell>
          <cell r="AT154">
            <v>23988.092419491328</v>
          </cell>
          <cell r="AU154">
            <v>28214.262428661925</v>
          </cell>
          <cell r="AV154">
            <v>26156.396853613944</v>
          </cell>
          <cell r="AW154">
            <v>27330.64890554512</v>
          </cell>
          <cell r="AX154">
            <v>31124.323180786563</v>
          </cell>
          <cell r="AY154">
            <v>31066.724328174423</v>
          </cell>
          <cell r="AZ154">
            <v>31066.724328174423</v>
          </cell>
          <cell r="BA154">
            <v>31066.724328174423</v>
          </cell>
          <cell r="BB154">
            <v>31066.724328174423</v>
          </cell>
          <cell r="BC154">
            <v>31066.724328174423</v>
          </cell>
          <cell r="BD154">
            <v>31066.724328174423</v>
          </cell>
          <cell r="BE154">
            <v>31066.724328174423</v>
          </cell>
          <cell r="BF154">
            <v>31066.724328174423</v>
          </cell>
          <cell r="BG154">
            <v>31066.724328174423</v>
          </cell>
          <cell r="BH154">
            <v>31066.724328174423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3.4367696543376347</v>
          </cell>
          <cell r="CN154">
            <v>3.8053022533314329</v>
          </cell>
          <cell r="CO154">
            <v>3.668587741844437</v>
          </cell>
          <cell r="CP154">
            <v>2.949579414920251</v>
          </cell>
          <cell r="CQ154">
            <v>3.4425515262682662</v>
          </cell>
          <cell r="CR154">
            <v>3.1673755245082211</v>
          </cell>
          <cell r="CS154">
            <v>3.5331270853728065</v>
          </cell>
          <cell r="CT154">
            <v>4.0104183074100188</v>
          </cell>
          <cell r="CU154">
            <v>4.0690016049389515</v>
          </cell>
          <cell r="CV154">
            <v>4.4684233398705997</v>
          </cell>
          <cell r="CW154">
            <v>4.4793607708537655</v>
          </cell>
          <cell r="CX154">
            <v>4.423592103744908</v>
          </cell>
          <cell r="CY154">
            <v>3.9026842720181167</v>
          </cell>
          <cell r="CZ154">
            <v>4.0918727379823219</v>
          </cell>
          <cell r="DA154">
            <v>4.6640992508067507</v>
          </cell>
          <cell r="DB154">
            <v>4.2084482491405693</v>
          </cell>
          <cell r="DC154">
            <v>4.9498835189668942</v>
          </cell>
          <cell r="DD154">
            <v>4.5888535285521348</v>
          </cell>
          <cell r="DE154">
            <v>4.794863198082342</v>
          </cell>
          <cell r="DF154">
            <v>5.4604218253484627</v>
          </cell>
          <cell r="DG154">
            <v>5.4503167371159726</v>
          </cell>
          <cell r="DH154">
            <v>5.4503167371159726</v>
          </cell>
          <cell r="DI154">
            <v>5.4503167371159726</v>
          </cell>
          <cell r="DJ154">
            <v>5.4503167371159726</v>
          </cell>
          <cell r="DK154">
            <v>5.4503167371159726</v>
          </cell>
          <cell r="DL154">
            <v>5.4503167371159726</v>
          </cell>
          <cell r="DM154">
            <v>5.4503167371159726</v>
          </cell>
          <cell r="DN154">
            <v>5.4503167371159726</v>
          </cell>
          <cell r="DO154">
            <v>5.4503167371159726</v>
          </cell>
          <cell r="DP154">
            <v>5.4503167371159726</v>
          </cell>
          <cell r="DQ154">
            <v>15.580535449115253</v>
          </cell>
          <cell r="DR154">
            <v>15.600044404953916</v>
          </cell>
          <cell r="DS154">
            <v>15.58040309579544</v>
          </cell>
          <cell r="DT154">
            <v>15.520772204114964</v>
          </cell>
          <cell r="DU154">
            <v>15.435426664269587</v>
          </cell>
          <cell r="DV154">
            <v>15.815287437597156</v>
          </cell>
          <cell r="DW154">
            <v>15.541047310049626</v>
          </cell>
          <cell r="DX154">
            <v>15.593939886304053</v>
          </cell>
          <cell r="DY154">
            <v>15.533307082942819</v>
          </cell>
          <cell r="DZ154">
            <v>15.761754521982276</v>
          </cell>
          <cell r="EA154">
            <v>15.699046585397326</v>
          </cell>
          <cell r="EB154">
            <v>15.716819147481788</v>
          </cell>
          <cell r="EC154">
            <v>15.667469892057516</v>
          </cell>
          <cell r="ED154">
            <v>15.504647787652907</v>
          </cell>
          <cell r="EE154">
            <v>15.616397602777347</v>
          </cell>
          <cell r="EF154">
            <v>15.616397602777347</v>
          </cell>
          <cell r="EG154">
            <v>15.616397602777347</v>
          </cell>
          <cell r="EH154">
            <v>15.616397602777347</v>
          </cell>
          <cell r="EI154">
            <v>15.616397602777347</v>
          </cell>
          <cell r="EJ154">
            <v>15.616397602777347</v>
          </cell>
          <cell r="EK154">
            <v>15.616397602777347</v>
          </cell>
          <cell r="EL154">
            <v>15.616397602777347</v>
          </cell>
          <cell r="EM154">
            <v>15.616397602777347</v>
          </cell>
          <cell r="EN154">
            <v>15.616397602777347</v>
          </cell>
          <cell r="EO154">
            <v>15.616397602777347</v>
          </cell>
          <cell r="EP154">
            <v>15.616397602777347</v>
          </cell>
          <cell r="EQ154">
            <v>15.616397602777347</v>
          </cell>
          <cell r="ER154">
            <v>15.616397602777347</v>
          </cell>
          <cell r="ES154">
            <v>15.616397602777347</v>
          </cell>
          <cell r="ET154">
            <v>15.616397602777347</v>
          </cell>
        </row>
        <row r="155">
          <cell r="A155">
            <v>40682.130221809006</v>
          </cell>
          <cell r="B155">
            <v>43385.979664440951</v>
          </cell>
          <cell r="C155">
            <v>40450.481744061341</v>
          </cell>
          <cell r="D155">
            <v>19408.361557099637</v>
          </cell>
          <cell r="E155">
            <v>21674.316026031058</v>
          </cell>
          <cell r="F155">
            <v>18946.178966133928</v>
          </cell>
          <cell r="G155">
            <v>23248.597171243367</v>
          </cell>
          <cell r="H155">
            <v>22540.364653585675</v>
          </cell>
          <cell r="I155">
            <v>19231.959189998201</v>
          </cell>
          <cell r="J155">
            <v>24419.315162319439</v>
          </cell>
          <cell r="K155">
            <v>23595.587306354919</v>
          </cell>
          <cell r="L155">
            <v>25394.559437731088</v>
          </cell>
          <cell r="M155">
            <v>27988.906445166413</v>
          </cell>
          <cell r="N155">
            <v>24115.294669258095</v>
          </cell>
          <cell r="O155">
            <v>29802.444458914797</v>
          </cell>
          <cell r="P155">
            <v>27512.249335795332</v>
          </cell>
          <cell r="Q155">
            <v>27040.523686949469</v>
          </cell>
          <cell r="R155">
            <v>29331.09783965566</v>
          </cell>
          <cell r="S155">
            <v>29827.241207983421</v>
          </cell>
          <cell r="T155">
            <v>28034.877243876854</v>
          </cell>
          <cell r="U155">
            <v>30073.593853142087</v>
          </cell>
          <cell r="V155">
            <v>30073.593853142087</v>
          </cell>
          <cell r="W155">
            <v>30073.593853142087</v>
          </cell>
          <cell r="X155">
            <v>30073.593853142087</v>
          </cell>
          <cell r="Y155">
            <v>30073.593853142087</v>
          </cell>
          <cell r="Z155">
            <v>30073.593853142087</v>
          </cell>
          <cell r="AA155">
            <v>30073.593853142087</v>
          </cell>
          <cell r="AB155">
            <v>30073.593853142087</v>
          </cell>
          <cell r="AC155">
            <v>30073.593853142087</v>
          </cell>
          <cell r="AD155">
            <v>30073.593853142087</v>
          </cell>
          <cell r="AE155">
            <v>18389.009371205168</v>
          </cell>
          <cell r="AF155">
            <v>19611.194946734147</v>
          </cell>
          <cell r="AG155">
            <v>18284.300350195157</v>
          </cell>
          <cell r="AH155">
            <v>19408.361557099637</v>
          </cell>
          <cell r="AI155">
            <v>21674.316026031058</v>
          </cell>
          <cell r="AJ155">
            <v>18946.178966133928</v>
          </cell>
          <cell r="AK155">
            <v>23248.597171243367</v>
          </cell>
          <cell r="AL155">
            <v>22540.364653585675</v>
          </cell>
          <cell r="AM155">
            <v>19231.959189998201</v>
          </cell>
          <cell r="AN155">
            <v>24419.315162319439</v>
          </cell>
          <cell r="AO155">
            <v>23595.587306354919</v>
          </cell>
          <cell r="AP155">
            <v>25394.559437731088</v>
          </cell>
          <cell r="AQ155">
            <v>27988.906445166413</v>
          </cell>
          <cell r="AR155">
            <v>24115.294669258095</v>
          </cell>
          <cell r="AS155">
            <v>29802.444458914797</v>
          </cell>
          <cell r="AT155">
            <v>27512.249335795332</v>
          </cell>
          <cell r="AU155">
            <v>27040.523686949469</v>
          </cell>
          <cell r="AV155">
            <v>29331.09783965566</v>
          </cell>
          <cell r="AW155">
            <v>29827.241207983421</v>
          </cell>
          <cell r="AX155">
            <v>28034.877243876854</v>
          </cell>
          <cell r="AY155">
            <v>30073.593853142087</v>
          </cell>
          <cell r="AZ155">
            <v>30073.593853142087</v>
          </cell>
          <cell r="BA155">
            <v>30073.593853142087</v>
          </cell>
          <cell r="BB155">
            <v>30073.593853142087</v>
          </cell>
          <cell r="BC155">
            <v>30073.593853142087</v>
          </cell>
          <cell r="BD155">
            <v>30073.593853142087</v>
          </cell>
          <cell r="BE155">
            <v>30073.593853142087</v>
          </cell>
          <cell r="BF155">
            <v>30073.593853142087</v>
          </cell>
          <cell r="BG155">
            <v>30073.593853142087</v>
          </cell>
          <cell r="BH155">
            <v>30073.593853142087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3.192865379604624</v>
          </cell>
          <cell r="CN155">
            <v>3.4391676939513727</v>
          </cell>
          <cell r="CO155">
            <v>3.2089828331048071</v>
          </cell>
          <cell r="CP155">
            <v>3.4524692371937831</v>
          </cell>
          <cell r="CQ155">
            <v>3.8126695756835773</v>
          </cell>
          <cell r="CR155">
            <v>3.3328345235112784</v>
          </cell>
          <cell r="CS155">
            <v>4.0760880506114319</v>
          </cell>
          <cell r="CT155">
            <v>3.9306519942571931</v>
          </cell>
          <cell r="CU155">
            <v>3.380068171707737</v>
          </cell>
          <cell r="CV155">
            <v>4.2194354631737498</v>
          </cell>
          <cell r="CW155">
            <v>4.1417215071532203</v>
          </cell>
          <cell r="CX155">
            <v>4.5164466616753041</v>
          </cell>
          <cell r="CY155">
            <v>4.9225871997626891</v>
          </cell>
          <cell r="CZ155">
            <v>4.2685785409953541</v>
          </cell>
          <cell r="DA155">
            <v>5.2974169218187308</v>
          </cell>
          <cell r="DB155">
            <v>4.8903322473986526</v>
          </cell>
          <cell r="DC155">
            <v>4.8064825001708043</v>
          </cell>
          <cell r="DD155">
            <v>5.2136345475122328</v>
          </cell>
          <cell r="DE155">
            <v>5.3018245709397052</v>
          </cell>
          <cell r="DF155">
            <v>4.9832299265773692</v>
          </cell>
          <cell r="DG155">
            <v>5.3456140216002845</v>
          </cell>
          <cell r="DH155">
            <v>5.3456140216002845</v>
          </cell>
          <cell r="DI155">
            <v>5.3456140216002845</v>
          </cell>
          <cell r="DJ155">
            <v>5.3456140216002845</v>
          </cell>
          <cell r="DK155">
            <v>5.3456140216002845</v>
          </cell>
          <cell r="DL155">
            <v>5.3456140216002845</v>
          </cell>
          <cell r="DM155">
            <v>5.3456140216002845</v>
          </cell>
          <cell r="DN155">
            <v>5.3456140216002845</v>
          </cell>
          <cell r="DO155">
            <v>5.3456140216002845</v>
          </cell>
          <cell r="DP155">
            <v>5.3456140216002845</v>
          </cell>
          <cell r="DQ155">
            <v>15.77919567613641</v>
          </cell>
          <cell r="DR155">
            <v>15.62276283253807</v>
          </cell>
          <cell r="DS155">
            <v>15.610545823241685</v>
          </cell>
          <cell r="DT155">
            <v>15.40161248484941</v>
          </cell>
          <cell r="DU155">
            <v>15.574831902894244</v>
          </cell>
          <cell r="DV155">
            <v>15.574532508909899</v>
          </cell>
          <cell r="DW155">
            <v>15.626450159970235</v>
          </cell>
          <cell r="DX155">
            <v>15.710987337133654</v>
          </cell>
          <cell r="DY155">
            <v>15.58853149522688</v>
          </cell>
          <cell r="DZ155">
            <v>15.855730915979219</v>
          </cell>
          <cell r="EA155">
            <v>15.608351397672442</v>
          </cell>
          <cell r="EB155">
            <v>15.404617979044431</v>
          </cell>
          <cell r="EC155">
            <v>15.577567720873706</v>
          </cell>
          <cell r="ED155">
            <v>15.478056647943195</v>
          </cell>
          <cell r="EE155">
            <v>15.413272915683129</v>
          </cell>
          <cell r="EF155">
            <v>15.413272915683129</v>
          </cell>
          <cell r="EG155">
            <v>15.413272915683129</v>
          </cell>
          <cell r="EH155">
            <v>15.413272915683129</v>
          </cell>
          <cell r="EI155">
            <v>15.413272915683129</v>
          </cell>
          <cell r="EJ155">
            <v>15.413272915683129</v>
          </cell>
          <cell r="EK155">
            <v>15.413272915683129</v>
          </cell>
          <cell r="EL155">
            <v>15.413272915683129</v>
          </cell>
          <cell r="EM155">
            <v>15.413272915683129</v>
          </cell>
          <cell r="EN155">
            <v>15.413272915683129</v>
          </cell>
          <cell r="EO155">
            <v>15.413272915683129</v>
          </cell>
          <cell r="EP155">
            <v>15.413272915683129</v>
          </cell>
          <cell r="EQ155">
            <v>15.413272915683129</v>
          </cell>
          <cell r="ER155">
            <v>15.413272915683129</v>
          </cell>
          <cell r="ES155">
            <v>15.413272915683129</v>
          </cell>
          <cell r="ET155">
            <v>15.413272915683129</v>
          </cell>
        </row>
        <row r="156">
          <cell r="A156">
            <v>45219.892418820498</v>
          </cell>
          <cell r="B156">
            <v>40569.193073043825</v>
          </cell>
          <cell r="C156">
            <v>43678.364025747789</v>
          </cell>
          <cell r="D156">
            <v>16256.169129042704</v>
          </cell>
          <cell r="E156">
            <v>18224.507924224763</v>
          </cell>
          <cell r="F156">
            <v>22138.514836748371</v>
          </cell>
          <cell r="G156">
            <v>23759.80828329434</v>
          </cell>
          <cell r="H156">
            <v>21126.477681111865</v>
          </cell>
          <cell r="I156">
            <v>23524.236666830599</v>
          </cell>
          <cell r="J156">
            <v>20614.95278396815</v>
          </cell>
          <cell r="K156">
            <v>24037.029329665336</v>
          </cell>
          <cell r="L156">
            <v>24407.10313503478</v>
          </cell>
          <cell r="M156">
            <v>28850.409447811769</v>
          </cell>
          <cell r="N156">
            <v>27022.409085930478</v>
          </cell>
          <cell r="O156">
            <v>27997.018135536888</v>
          </cell>
          <cell r="P156">
            <v>23734.421872282765</v>
          </cell>
          <cell r="Q156">
            <v>28350.62063657527</v>
          </cell>
          <cell r="R156">
            <v>26500.384017661981</v>
          </cell>
          <cell r="S156">
            <v>27828.498333966509</v>
          </cell>
          <cell r="T156">
            <v>29467.789390706123</v>
          </cell>
          <cell r="U156">
            <v>25653.239423430907</v>
          </cell>
          <cell r="V156">
            <v>25653.239423430907</v>
          </cell>
          <cell r="W156">
            <v>25653.239423430907</v>
          </cell>
          <cell r="X156">
            <v>25653.239423430907</v>
          </cell>
          <cell r="Y156">
            <v>25653.239423430907</v>
          </cell>
          <cell r="Z156">
            <v>25653.239423430907</v>
          </cell>
          <cell r="AA156">
            <v>25653.239423430907</v>
          </cell>
          <cell r="AB156">
            <v>25653.239423430907</v>
          </cell>
          <cell r="AC156">
            <v>25653.239423430907</v>
          </cell>
          <cell r="AD156">
            <v>25653.239423430907</v>
          </cell>
          <cell r="AE156">
            <v>20440.154458991437</v>
          </cell>
          <cell r="AF156">
            <v>18337.959874148917</v>
          </cell>
          <cell r="AG156">
            <v>19743.357612030941</v>
          </cell>
          <cell r="AH156">
            <v>16256.169129042704</v>
          </cell>
          <cell r="AI156">
            <v>18224.507924224763</v>
          </cell>
          <cell r="AJ156">
            <v>22138.514836748371</v>
          </cell>
          <cell r="AK156">
            <v>23759.80828329434</v>
          </cell>
          <cell r="AL156">
            <v>21126.477681111865</v>
          </cell>
          <cell r="AM156">
            <v>23524.236666830599</v>
          </cell>
          <cell r="AN156">
            <v>20614.95278396815</v>
          </cell>
          <cell r="AO156">
            <v>24037.029329665336</v>
          </cell>
          <cell r="AP156">
            <v>24407.10313503478</v>
          </cell>
          <cell r="AQ156">
            <v>28850.409447811769</v>
          </cell>
          <cell r="AR156">
            <v>27022.409085930478</v>
          </cell>
          <cell r="AS156">
            <v>27997.018135536888</v>
          </cell>
          <cell r="AT156">
            <v>23734.421872282765</v>
          </cell>
          <cell r="AU156">
            <v>28350.62063657527</v>
          </cell>
          <cell r="AV156">
            <v>26500.384017661981</v>
          </cell>
          <cell r="AW156">
            <v>27828.498333966509</v>
          </cell>
          <cell r="AX156">
            <v>29467.789390706123</v>
          </cell>
          <cell r="AY156">
            <v>25653.239423430907</v>
          </cell>
          <cell r="AZ156">
            <v>25653.239423430907</v>
          </cell>
          <cell r="BA156">
            <v>25653.239423430907</v>
          </cell>
          <cell r="BB156">
            <v>25653.239423430907</v>
          </cell>
          <cell r="BC156">
            <v>25653.239423430907</v>
          </cell>
          <cell r="BD156">
            <v>25653.239423430907</v>
          </cell>
          <cell r="BE156">
            <v>25653.239423430907</v>
          </cell>
          <cell r="BF156">
            <v>25653.239423430907</v>
          </cell>
          <cell r="BG156">
            <v>25653.239423430907</v>
          </cell>
          <cell r="BH156">
            <v>25653.239423430907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3.6581094661794147</v>
          </cell>
          <cell r="CN156">
            <v>3.2289734528251426</v>
          </cell>
          <cell r="CO156">
            <v>3.4845161220562946</v>
          </cell>
          <cell r="CP156">
            <v>2.8433542388766804</v>
          </cell>
          <cell r="CQ156">
            <v>3.2344926705506634</v>
          </cell>
          <cell r="CR156">
            <v>3.8463616779543379</v>
          </cell>
          <cell r="CS156">
            <v>4.1823999127398128</v>
          </cell>
          <cell r="CT156">
            <v>3.7062914255532231</v>
          </cell>
          <cell r="CU156">
            <v>4.1119385924574914</v>
          </cell>
          <cell r="CV156">
            <v>3.6300090782886518</v>
          </cell>
          <cell r="CW156">
            <v>4.2133721008521565</v>
          </cell>
          <cell r="CX156">
            <v>4.318493090530672</v>
          </cell>
          <cell r="CY156">
            <v>5.0708984496279008</v>
          </cell>
          <cell r="CZ156">
            <v>4.703966538506525</v>
          </cell>
          <cell r="DA156">
            <v>4.8413013255475699</v>
          </cell>
          <cell r="DB156">
            <v>4.1042045090343793</v>
          </cell>
          <cell r="DC156">
            <v>4.9024469893002793</v>
          </cell>
          <cell r="DD156">
            <v>4.582500309537564</v>
          </cell>
          <cell r="DE156">
            <v>4.8121605386689801</v>
          </cell>
          <cell r="DF156">
            <v>5.095630082730108</v>
          </cell>
          <cell r="DG156">
            <v>4.4360103431016187</v>
          </cell>
          <cell r="DH156">
            <v>4.4360103431016187</v>
          </cell>
          <cell r="DI156">
            <v>4.4360103431016187</v>
          </cell>
          <cell r="DJ156">
            <v>4.4360103431016187</v>
          </cell>
          <cell r="DK156">
            <v>4.4360103431016187</v>
          </cell>
          <cell r="DL156">
            <v>4.4360103431016187</v>
          </cell>
          <cell r="DM156">
            <v>4.4360103431016187</v>
          </cell>
          <cell r="DN156">
            <v>4.4360103431016187</v>
          </cell>
          <cell r="DO156">
            <v>4.4360103431016187</v>
          </cell>
          <cell r="DP156">
            <v>4.4360103431016187</v>
          </cell>
          <cell r="DQ156">
            <v>15.308569547484511</v>
          </cell>
          <cell r="DR156">
            <v>15.55942985923739</v>
          </cell>
          <cell r="DS156">
            <v>15.523357856060768</v>
          </cell>
          <cell r="DT156">
            <v>15.663700660177147</v>
          </cell>
          <cell r="DU156">
            <v>15.436782142408049</v>
          </cell>
          <cell r="DV156">
            <v>15.769048879048228</v>
          </cell>
          <cell r="DW156">
            <v>15.564117855259745</v>
          </cell>
          <cell r="DX156">
            <v>15.616894119849162</v>
          </cell>
          <cell r="DY156">
            <v>15.673863318141233</v>
          </cell>
          <cell r="DZ156">
            <v>15.559003153355755</v>
          </cell>
          <cell r="EA156">
            <v>15.629968894149242</v>
          </cell>
          <cell r="EB156">
            <v>15.484284520229943</v>
          </cell>
          <cell r="EC156">
            <v>15.587418768174659</v>
          </cell>
          <cell r="ED156">
            <v>15.738631831170547</v>
          </cell>
          <cell r="EE156">
            <v>15.843706912163331</v>
          </cell>
          <cell r="EF156">
            <v>15.843706912163331</v>
          </cell>
          <cell r="EG156">
            <v>15.843706912163331</v>
          </cell>
          <cell r="EH156">
            <v>15.843706912163331</v>
          </cell>
          <cell r="EI156">
            <v>15.843706912163331</v>
          </cell>
          <cell r="EJ156">
            <v>15.843706912163331</v>
          </cell>
          <cell r="EK156">
            <v>15.843706912163331</v>
          </cell>
          <cell r="EL156">
            <v>15.843706912163331</v>
          </cell>
          <cell r="EM156">
            <v>15.843706912163331</v>
          </cell>
          <cell r="EN156">
            <v>15.843706912163331</v>
          </cell>
          <cell r="EO156">
            <v>15.843706912163331</v>
          </cell>
          <cell r="EP156">
            <v>15.843706912163331</v>
          </cell>
          <cell r="EQ156">
            <v>15.843706912163331</v>
          </cell>
          <cell r="ER156">
            <v>15.843706912163331</v>
          </cell>
          <cell r="ES156">
            <v>15.843706912163331</v>
          </cell>
          <cell r="ET156">
            <v>15.843706912163331</v>
          </cell>
        </row>
        <row r="157">
          <cell r="A157">
            <v>39038.794580669877</v>
          </cell>
          <cell r="B157">
            <v>40290.807695148716</v>
          </cell>
          <cell r="C157">
            <v>45644.665063073728</v>
          </cell>
          <cell r="D157">
            <v>18904.529191933314</v>
          </cell>
          <cell r="E157">
            <v>19127.857601112075</v>
          </cell>
          <cell r="F157">
            <v>20853.431440526678</v>
          </cell>
          <cell r="G157">
            <v>22658.526057372514</v>
          </cell>
          <cell r="H157">
            <v>23310.249740144933</v>
          </cell>
          <cell r="I157">
            <v>24584.177536568346</v>
          </cell>
          <cell r="J157">
            <v>20912.705435613108</v>
          </cell>
          <cell r="K157">
            <v>24952.954156080916</v>
          </cell>
          <cell r="L157">
            <v>23858.208253506404</v>
          </cell>
          <cell r="M157">
            <v>23137.23901367468</v>
          </cell>
          <cell r="N157">
            <v>25229.303694134236</v>
          </cell>
          <cell r="O157">
            <v>25022.721596128438</v>
          </cell>
          <cell r="P157">
            <v>24460.170629317367</v>
          </cell>
          <cell r="Q157">
            <v>23021.412964214735</v>
          </cell>
          <cell r="R157">
            <v>26358.86553211608</v>
          </cell>
          <cell r="S157">
            <v>27572.764347093871</v>
          </cell>
          <cell r="T157">
            <v>25804.086417442402</v>
          </cell>
          <cell r="U157">
            <v>27868.274590748191</v>
          </cell>
          <cell r="V157">
            <v>27868.274590748191</v>
          </cell>
          <cell r="W157">
            <v>27868.274590748191</v>
          </cell>
          <cell r="X157">
            <v>27868.274590748191</v>
          </cell>
          <cell r="Y157">
            <v>27868.274590748191</v>
          </cell>
          <cell r="Z157">
            <v>27868.274590748191</v>
          </cell>
          <cell r="AA157">
            <v>27868.274590748191</v>
          </cell>
          <cell r="AB157">
            <v>27868.274590748191</v>
          </cell>
          <cell r="AC157">
            <v>27868.274590748191</v>
          </cell>
          <cell r="AD157">
            <v>27868.274590748191</v>
          </cell>
          <cell r="AE157">
            <v>17646.193930121335</v>
          </cell>
          <cell r="AF157">
            <v>18212.124985587077</v>
          </cell>
          <cell r="AG157">
            <v>20632.158862232263</v>
          </cell>
          <cell r="AH157">
            <v>18904.529191933314</v>
          </cell>
          <cell r="AI157">
            <v>19127.857601112075</v>
          </cell>
          <cell r="AJ157">
            <v>20853.431440526678</v>
          </cell>
          <cell r="AK157">
            <v>22658.526057372514</v>
          </cell>
          <cell r="AL157">
            <v>23310.249740144933</v>
          </cell>
          <cell r="AM157">
            <v>24584.177536568346</v>
          </cell>
          <cell r="AN157">
            <v>20912.705435613108</v>
          </cell>
          <cell r="AO157">
            <v>24952.954156080916</v>
          </cell>
          <cell r="AP157">
            <v>23858.208253506404</v>
          </cell>
          <cell r="AQ157">
            <v>23137.23901367468</v>
          </cell>
          <cell r="AR157">
            <v>25229.303694134236</v>
          </cell>
          <cell r="AS157">
            <v>25022.721596128438</v>
          </cell>
          <cell r="AT157">
            <v>24460.170629317367</v>
          </cell>
          <cell r="AU157">
            <v>23021.412964214735</v>
          </cell>
          <cell r="AV157">
            <v>26358.86553211608</v>
          </cell>
          <cell r="AW157">
            <v>27572.764347093871</v>
          </cell>
          <cell r="AX157">
            <v>25804.086417442402</v>
          </cell>
          <cell r="AY157">
            <v>27868.274590748191</v>
          </cell>
          <cell r="AZ157">
            <v>27868.274590748191</v>
          </cell>
          <cell r="BA157">
            <v>27868.274590748191</v>
          </cell>
          <cell r="BB157">
            <v>27868.274590748191</v>
          </cell>
          <cell r="BC157">
            <v>27868.274590748191</v>
          </cell>
          <cell r="BD157">
            <v>27868.274590748191</v>
          </cell>
          <cell r="BE157">
            <v>27868.274590748191</v>
          </cell>
          <cell r="BF157">
            <v>27868.274590748191</v>
          </cell>
          <cell r="BG157">
            <v>27868.274590748191</v>
          </cell>
          <cell r="BH157">
            <v>27868.274590748191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3.0682702996382116</v>
          </cell>
          <cell r="CN157">
            <v>3.1747012626064648</v>
          </cell>
          <cell r="CO157">
            <v>3.6360326556453355</v>
          </cell>
          <cell r="CP157">
            <v>3.2952294640074533</v>
          </cell>
          <cell r="CQ157">
            <v>3.359097741000042</v>
          </cell>
          <cell r="CR157">
            <v>3.650432295894376</v>
          </cell>
          <cell r="CS157">
            <v>4.0198168122664795</v>
          </cell>
          <cell r="CT157">
            <v>4.0859696987472098</v>
          </cell>
          <cell r="CU157">
            <v>4.2801544079630016</v>
          </cell>
          <cell r="CV157">
            <v>3.64917260030388</v>
          </cell>
          <cell r="CW157">
            <v>4.3165314352816813</v>
          </cell>
          <cell r="CX157">
            <v>4.1645278555066403</v>
          </cell>
          <cell r="CY157">
            <v>4.0477402998026184</v>
          </cell>
          <cell r="CZ157">
            <v>4.5123931885986659</v>
          </cell>
          <cell r="DA157">
            <v>4.4581761157662418</v>
          </cell>
          <cell r="DB157">
            <v>4.3579491570597844</v>
          </cell>
          <cell r="DC157">
            <v>4.1016127296134366</v>
          </cell>
          <cell r="DD157">
            <v>4.6962303561797887</v>
          </cell>
          <cell r="DE157">
            <v>4.9125047803306865</v>
          </cell>
          <cell r="DF157">
            <v>4.5973880704171233</v>
          </cell>
          <cell r="DG157">
            <v>4.9651543974062244</v>
          </cell>
          <cell r="DH157">
            <v>4.9651543974062244</v>
          </cell>
          <cell r="DI157">
            <v>4.9651543974062244</v>
          </cell>
          <cell r="DJ157">
            <v>4.9651543974062244</v>
          </cell>
          <cell r="DK157">
            <v>4.9651543974062244</v>
          </cell>
          <cell r="DL157">
            <v>4.9651543974062244</v>
          </cell>
          <cell r="DM157">
            <v>4.9651543974062244</v>
          </cell>
          <cell r="DN157">
            <v>4.9651543974062244</v>
          </cell>
          <cell r="DO157">
            <v>4.9651543974062244</v>
          </cell>
          <cell r="DP157">
            <v>4.9651543974062244</v>
          </cell>
          <cell r="DQ157">
            <v>15.756674632138362</v>
          </cell>
          <cell r="DR157">
            <v>15.716827729567068</v>
          </cell>
          <cell r="DS157">
            <v>15.546192234684501</v>
          </cell>
          <cell r="DT157">
            <v>15.717640069849121</v>
          </cell>
          <cell r="DU157">
            <v>15.600942085869068</v>
          </cell>
          <cell r="DV157">
            <v>15.650937819724021</v>
          </cell>
          <cell r="DW157">
            <v>15.44303048646667</v>
          </cell>
          <cell r="DX157">
            <v>15.629997926266171</v>
          </cell>
          <cell r="DY157">
            <v>15.736327393652658</v>
          </cell>
          <cell r="DZ157">
            <v>15.700842262289875</v>
          </cell>
          <cell r="EA157">
            <v>15.837775998358811</v>
          </cell>
          <cell r="EB157">
            <v>15.695645793980066</v>
          </cell>
          <cell r="EC157">
            <v>15.660514566847812</v>
          </cell>
          <cell r="ED157">
            <v>15.318119918844044</v>
          </cell>
          <cell r="EE157">
            <v>15.377454782637216</v>
          </cell>
          <cell r="EF157">
            <v>15.377454782637216</v>
          </cell>
          <cell r="EG157">
            <v>15.377454782637216</v>
          </cell>
          <cell r="EH157">
            <v>15.377454782637216</v>
          </cell>
          <cell r="EI157">
            <v>15.377454782637216</v>
          </cell>
          <cell r="EJ157">
            <v>15.377454782637216</v>
          </cell>
          <cell r="EK157">
            <v>15.377454782637216</v>
          </cell>
          <cell r="EL157">
            <v>15.377454782637216</v>
          </cell>
          <cell r="EM157">
            <v>15.377454782637216</v>
          </cell>
          <cell r="EN157">
            <v>15.377454782637216</v>
          </cell>
          <cell r="EO157">
            <v>15.377454782637216</v>
          </cell>
          <cell r="EP157">
            <v>15.377454782637216</v>
          </cell>
          <cell r="EQ157">
            <v>15.377454782637216</v>
          </cell>
          <cell r="ER157">
            <v>15.377454782637216</v>
          </cell>
          <cell r="ES157">
            <v>15.377454782637216</v>
          </cell>
          <cell r="ET157">
            <v>15.377454782637216</v>
          </cell>
        </row>
        <row r="158">
          <cell r="A158">
            <v>35605.912388873614</v>
          </cell>
          <cell r="B158">
            <v>41836.876424962822</v>
          </cell>
          <cell r="C158">
            <v>43359.583648887681</v>
          </cell>
          <cell r="D158">
            <v>21884.893545842526</v>
          </cell>
          <cell r="E158">
            <v>20895.770737859671</v>
          </cell>
          <cell r="F158">
            <v>22606.302798860368</v>
          </cell>
          <cell r="G158">
            <v>18362.523752120069</v>
          </cell>
          <cell r="H158">
            <v>22988.371004117329</v>
          </cell>
          <cell r="I158">
            <v>21755.972122676387</v>
          </cell>
          <cell r="J158">
            <v>21162.564001043789</v>
          </cell>
          <cell r="K158">
            <v>21865.350655524671</v>
          </cell>
          <cell r="L158">
            <v>24093.964956772081</v>
          </cell>
          <cell r="M158">
            <v>22129.430159647036</v>
          </cell>
          <cell r="N158">
            <v>26188.10810000631</v>
          </cell>
          <cell r="O158">
            <v>26239.844196172275</v>
          </cell>
          <cell r="P158">
            <v>23959.366814302084</v>
          </cell>
          <cell r="Q158">
            <v>25237.427512083425</v>
          </cell>
          <cell r="R158">
            <v>30865.584575877383</v>
          </cell>
          <cell r="S158">
            <v>27841.242843391825</v>
          </cell>
          <cell r="T158">
            <v>30443.782308872596</v>
          </cell>
          <cell r="U158">
            <v>28872.908909612292</v>
          </cell>
          <cell r="V158">
            <v>28872.908909612292</v>
          </cell>
          <cell r="W158">
            <v>28872.908909612292</v>
          </cell>
          <cell r="X158">
            <v>28872.908909612292</v>
          </cell>
          <cell r="Y158">
            <v>28872.908909612292</v>
          </cell>
          <cell r="Z158">
            <v>28872.908909612292</v>
          </cell>
          <cell r="AA158">
            <v>28872.908909612292</v>
          </cell>
          <cell r="AB158">
            <v>28872.908909612292</v>
          </cell>
          <cell r="AC158">
            <v>28872.908909612292</v>
          </cell>
          <cell r="AD158">
            <v>28872.908909612292</v>
          </cell>
          <cell r="AE158">
            <v>16094.47324954244</v>
          </cell>
          <cell r="AF158">
            <v>18910.97414137287</v>
          </cell>
          <cell r="AG158">
            <v>19599.263502271311</v>
          </cell>
          <cell r="AH158">
            <v>21884.893545842526</v>
          </cell>
          <cell r="AI158">
            <v>20895.770737859671</v>
          </cell>
          <cell r="AJ158">
            <v>22606.302798860368</v>
          </cell>
          <cell r="AK158">
            <v>18362.523752120069</v>
          </cell>
          <cell r="AL158">
            <v>22988.371004117329</v>
          </cell>
          <cell r="AM158">
            <v>21755.972122676387</v>
          </cell>
          <cell r="AN158">
            <v>21162.564001043789</v>
          </cell>
          <cell r="AO158">
            <v>21865.350655524671</v>
          </cell>
          <cell r="AP158">
            <v>24093.964956772081</v>
          </cell>
          <cell r="AQ158">
            <v>22129.430159647036</v>
          </cell>
          <cell r="AR158">
            <v>26188.10810000631</v>
          </cell>
          <cell r="AS158">
            <v>26239.844196172275</v>
          </cell>
          <cell r="AT158">
            <v>23959.366814302084</v>
          </cell>
          <cell r="AU158">
            <v>25237.427512083425</v>
          </cell>
          <cell r="AV158">
            <v>30865.584575877383</v>
          </cell>
          <cell r="AW158">
            <v>27841.242843391825</v>
          </cell>
          <cell r="AX158">
            <v>30443.782308872596</v>
          </cell>
          <cell r="AY158">
            <v>28872.908909612292</v>
          </cell>
          <cell r="AZ158">
            <v>28872.908909612292</v>
          </cell>
          <cell r="BA158">
            <v>28872.908909612292</v>
          </cell>
          <cell r="BB158">
            <v>28872.908909612292</v>
          </cell>
          <cell r="BC158">
            <v>28872.908909612292</v>
          </cell>
          <cell r="BD158">
            <v>28872.908909612292</v>
          </cell>
          <cell r="BE158">
            <v>28872.908909612292</v>
          </cell>
          <cell r="BF158">
            <v>28872.908909612292</v>
          </cell>
          <cell r="BG158">
            <v>28872.908909612292</v>
          </cell>
          <cell r="BH158">
            <v>28872.908909612292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2.8840705356748537</v>
          </cell>
          <cell r="CN158">
            <v>3.3297826453647175</v>
          </cell>
          <cell r="CO158">
            <v>3.3899543547102091</v>
          </cell>
          <cell r="CP158">
            <v>3.8205546575233478</v>
          </cell>
          <cell r="CQ158">
            <v>3.7188515715833907</v>
          </cell>
          <cell r="CR158">
            <v>4.0027228337120508</v>
          </cell>
          <cell r="CS158">
            <v>3.2211431191052111</v>
          </cell>
          <cell r="CT158">
            <v>3.9988920491782252</v>
          </cell>
          <cell r="CU158">
            <v>3.7966838861262602</v>
          </cell>
          <cell r="CV158">
            <v>3.7107304959061236</v>
          </cell>
          <cell r="CW158">
            <v>3.8450706272682602</v>
          </cell>
          <cell r="CX158">
            <v>4.1643385990347861</v>
          </cell>
          <cell r="CY158">
            <v>3.93382678814686</v>
          </cell>
          <cell r="CZ158">
            <v>4.648095854872385</v>
          </cell>
          <cell r="DA158">
            <v>4.618079800728311</v>
          </cell>
          <cell r="DB158">
            <v>4.2167273210985439</v>
          </cell>
          <cell r="DC158">
            <v>4.4416595367170233</v>
          </cell>
          <cell r="DD158">
            <v>5.4321867005720863</v>
          </cell>
          <cell r="DE158">
            <v>4.8999178593063055</v>
          </cell>
          <cell r="DF158">
            <v>5.3579516359660104</v>
          </cell>
          <cell r="DG158">
            <v>5.0814858665662177</v>
          </cell>
          <cell r="DH158">
            <v>5.0814858665662177</v>
          </cell>
          <cell r="DI158">
            <v>5.0814858665662177</v>
          </cell>
          <cell r="DJ158">
            <v>5.0814858665662177</v>
          </cell>
          <cell r="DK158">
            <v>5.0814858665662177</v>
          </cell>
          <cell r="DL158">
            <v>5.0814858665662177</v>
          </cell>
          <cell r="DM158">
            <v>5.0814858665662177</v>
          </cell>
          <cell r="DN158">
            <v>5.0814858665662177</v>
          </cell>
          <cell r="DO158">
            <v>5.0814858665662177</v>
          </cell>
          <cell r="DP158">
            <v>5.0814858665662177</v>
          </cell>
          <cell r="DQ158">
            <v>15.288962843865596</v>
          </cell>
          <cell r="DR158">
            <v>15.559840859486751</v>
          </cell>
          <cell r="DS158">
            <v>15.839921932984304</v>
          </cell>
          <cell r="DT158">
            <v>15.693693149054672</v>
          </cell>
          <cell r="DU158">
            <v>15.394184427926815</v>
          </cell>
          <cell r="DV158">
            <v>15.473236277972273</v>
          </cell>
          <cell r="DW158">
            <v>15.618146227032188</v>
          </cell>
          <cell r="DX158">
            <v>15.749822098945518</v>
          </cell>
          <cell r="DY158">
            <v>15.699332592221905</v>
          </cell>
          <cell r="DZ158">
            <v>15.624855392782147</v>
          </cell>
          <cell r="EA158">
            <v>15.579706095455622</v>
          </cell>
          <cell r="EB158">
            <v>15.851463882059454</v>
          </cell>
          <cell r="EC158">
            <v>15.412111169341976</v>
          </cell>
          <cell r="ED158">
            <v>15.436050290286058</v>
          </cell>
          <cell r="EE158">
            <v>15.56707272311848</v>
          </cell>
          <cell r="EF158">
            <v>15.56707272311848</v>
          </cell>
          <cell r="EG158">
            <v>15.56707272311848</v>
          </cell>
          <cell r="EH158">
            <v>15.56707272311848</v>
          </cell>
          <cell r="EI158">
            <v>15.56707272311848</v>
          </cell>
          <cell r="EJ158">
            <v>15.56707272311848</v>
          </cell>
          <cell r="EK158">
            <v>15.56707272311848</v>
          </cell>
          <cell r="EL158">
            <v>15.56707272311848</v>
          </cell>
          <cell r="EM158">
            <v>15.56707272311848</v>
          </cell>
          <cell r="EN158">
            <v>15.56707272311848</v>
          </cell>
          <cell r="EO158">
            <v>15.56707272311848</v>
          </cell>
          <cell r="EP158">
            <v>15.56707272311848</v>
          </cell>
          <cell r="EQ158">
            <v>15.56707272311848</v>
          </cell>
          <cell r="ER158">
            <v>15.56707272311848</v>
          </cell>
          <cell r="ES158">
            <v>15.56707272311848</v>
          </cell>
          <cell r="ET158">
            <v>15.56707272311848</v>
          </cell>
        </row>
        <row r="159">
          <cell r="A159">
            <v>37343.792109527691</v>
          </cell>
          <cell r="B159">
            <v>43466.301311452189</v>
          </cell>
          <cell r="C159">
            <v>43094.685338353462</v>
          </cell>
          <cell r="D159">
            <v>18897.073180354768</v>
          </cell>
          <cell r="E159">
            <v>19553.356388256525</v>
          </cell>
          <cell r="F159">
            <v>20976.434652934662</v>
          </cell>
          <cell r="G159">
            <v>20534.68045553457</v>
          </cell>
          <cell r="H159">
            <v>19810.359028026487</v>
          </cell>
          <cell r="I159">
            <v>22918.039867461488</v>
          </cell>
          <cell r="J159">
            <v>23484.777910282988</v>
          </cell>
          <cell r="K159">
            <v>22633.764167265763</v>
          </cell>
          <cell r="L159">
            <v>23551.802604531753</v>
          </cell>
          <cell r="M159">
            <v>24007.241971817843</v>
          </cell>
          <cell r="N159">
            <v>26594.282398402236</v>
          </cell>
          <cell r="O159">
            <v>25709.470099941205</v>
          </cell>
          <cell r="P159">
            <v>24968.418758547774</v>
          </cell>
          <cell r="Q159">
            <v>23214.333707485283</v>
          </cell>
          <cell r="R159">
            <v>27312.074035075373</v>
          </cell>
          <cell r="S159">
            <v>27732.484232889754</v>
          </cell>
          <cell r="T159">
            <v>28855.815124890512</v>
          </cell>
          <cell r="U159">
            <v>28711.237672380121</v>
          </cell>
          <cell r="V159">
            <v>28711.237672380121</v>
          </cell>
          <cell r="W159">
            <v>28711.237672380121</v>
          </cell>
          <cell r="X159">
            <v>28711.237672380121</v>
          </cell>
          <cell r="Y159">
            <v>28711.237672380121</v>
          </cell>
          <cell r="Z159">
            <v>28711.237672380121</v>
          </cell>
          <cell r="AA159">
            <v>28711.237672380121</v>
          </cell>
          <cell r="AB159">
            <v>28711.237672380121</v>
          </cell>
          <cell r="AC159">
            <v>28711.237672380121</v>
          </cell>
          <cell r="AD159">
            <v>28711.237672380121</v>
          </cell>
          <cell r="AE159">
            <v>16880.02420999837</v>
          </cell>
          <cell r="AF159">
            <v>19647.501686611024</v>
          </cell>
          <cell r="AG159">
            <v>19479.524995750853</v>
          </cell>
          <cell r="AH159">
            <v>18897.073180354768</v>
          </cell>
          <cell r="AI159">
            <v>19553.356388256525</v>
          </cell>
          <cell r="AJ159">
            <v>20976.434652934662</v>
          </cell>
          <cell r="AK159">
            <v>20534.68045553457</v>
          </cell>
          <cell r="AL159">
            <v>19810.359028026487</v>
          </cell>
          <cell r="AM159">
            <v>22918.039867461488</v>
          </cell>
          <cell r="AN159">
            <v>23484.777910282988</v>
          </cell>
          <cell r="AO159">
            <v>22633.764167265763</v>
          </cell>
          <cell r="AP159">
            <v>23551.802604531753</v>
          </cell>
          <cell r="AQ159">
            <v>24007.241971817843</v>
          </cell>
          <cell r="AR159">
            <v>26594.282398402236</v>
          </cell>
          <cell r="AS159">
            <v>25709.470099941205</v>
          </cell>
          <cell r="AT159">
            <v>24968.418758547774</v>
          </cell>
          <cell r="AU159">
            <v>23214.333707485283</v>
          </cell>
          <cell r="AV159">
            <v>27312.074035075373</v>
          </cell>
          <cell r="AW159">
            <v>27732.484232889754</v>
          </cell>
          <cell r="AX159">
            <v>28855.815124890512</v>
          </cell>
          <cell r="AY159">
            <v>28711.237672380121</v>
          </cell>
          <cell r="AZ159">
            <v>28711.237672380121</v>
          </cell>
          <cell r="BA159">
            <v>28711.237672380121</v>
          </cell>
          <cell r="BB159">
            <v>28711.237672380121</v>
          </cell>
          <cell r="BC159">
            <v>28711.237672380121</v>
          </cell>
          <cell r="BD159">
            <v>28711.237672380121</v>
          </cell>
          <cell r="BE159">
            <v>28711.237672380121</v>
          </cell>
          <cell r="BF159">
            <v>28711.237672380121</v>
          </cell>
          <cell r="BG159">
            <v>28711.237672380121</v>
          </cell>
          <cell r="BH159">
            <v>28711.237672380121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2.9901056264365136</v>
          </cell>
          <cell r="CN159">
            <v>3.4167426551514661</v>
          </cell>
          <cell r="CO159">
            <v>3.3915945506434415</v>
          </cell>
          <cell r="CP159">
            <v>3.3117952962808115</v>
          </cell>
          <cell r="CQ159">
            <v>3.4108340742662375</v>
          </cell>
          <cell r="CR159">
            <v>3.6028742624198666</v>
          </cell>
          <cell r="CS159">
            <v>3.5624535516529421</v>
          </cell>
          <cell r="CT159">
            <v>3.4299955471900727</v>
          </cell>
          <cell r="CU159">
            <v>3.9933871572641486</v>
          </cell>
          <cell r="CV159">
            <v>4.1713889849432562</v>
          </cell>
          <cell r="CW159">
            <v>3.9704627664315932</v>
          </cell>
          <cell r="CX159">
            <v>4.1761877678579813</v>
          </cell>
          <cell r="CY159">
            <v>4.324770886190854</v>
          </cell>
          <cell r="CZ159">
            <v>4.6876973994548905</v>
          </cell>
          <cell r="DA159">
            <v>4.5652459260893794</v>
          </cell>
          <cell r="DB159">
            <v>4.4336569978007647</v>
          </cell>
          <cell r="DC159">
            <v>4.1221830700127464</v>
          </cell>
          <cell r="DD159">
            <v>4.8498212618534096</v>
          </cell>
          <cell r="DE159">
            <v>4.9244737512045189</v>
          </cell>
          <cell r="DF159">
            <v>5.1239442870973821</v>
          </cell>
          <cell r="DG159">
            <v>5.0982715827004546</v>
          </cell>
          <cell r="DH159">
            <v>5.0982715827004546</v>
          </cell>
          <cell r="DI159">
            <v>5.0982715827004546</v>
          </cell>
          <cell r="DJ159">
            <v>5.0982715827004546</v>
          </cell>
          <cell r="DK159">
            <v>5.0982715827004546</v>
          </cell>
          <cell r="DL159">
            <v>5.0982715827004546</v>
          </cell>
          <cell r="DM159">
            <v>5.0982715827004546</v>
          </cell>
          <cell r="DN159">
            <v>5.0982715827004546</v>
          </cell>
          <cell r="DO159">
            <v>5.0982715827004546</v>
          </cell>
          <cell r="DP159">
            <v>5.0982715827004546</v>
          </cell>
          <cell r="DQ159">
            <v>15.4665578574705</v>
          </cell>
          <cell r="DR159">
            <v>15.754412075191404</v>
          </cell>
          <cell r="DS159">
            <v>15.735537026991985</v>
          </cell>
          <cell r="DT159">
            <v>15.632851248985769</v>
          </cell>
          <cell r="DU159">
            <v>15.706081929947127</v>
          </cell>
          <cell r="DV159">
            <v>15.951065675559672</v>
          </cell>
          <cell r="DW159">
            <v>15.792317764314456</v>
          </cell>
          <cell r="DX159">
            <v>15.823622944826177</v>
          </cell>
          <cell r="DY159">
            <v>15.72328147737843</v>
          </cell>
          <cell r="DZ159">
            <v>15.424564220860308</v>
          </cell>
          <cell r="EA159">
            <v>15.617905628355894</v>
          </cell>
          <cell r="EB159">
            <v>15.450810685376378</v>
          </cell>
          <cell r="EC159">
            <v>15.208497145185106</v>
          </cell>
          <cell r="ED159">
            <v>15.543035622420529</v>
          </cell>
          <cell r="EE159">
            <v>15.428939760039892</v>
          </cell>
          <cell r="EF159">
            <v>15.428939760039892</v>
          </cell>
          <cell r="EG159">
            <v>15.428939760039892</v>
          </cell>
          <cell r="EH159">
            <v>15.428939760039892</v>
          </cell>
          <cell r="EI159">
            <v>15.428939760039892</v>
          </cell>
          <cell r="EJ159">
            <v>15.428939760039892</v>
          </cell>
          <cell r="EK159">
            <v>15.428939760039892</v>
          </cell>
          <cell r="EL159">
            <v>15.428939760039892</v>
          </cell>
          <cell r="EM159">
            <v>15.428939760039892</v>
          </cell>
          <cell r="EN159">
            <v>15.428939760039892</v>
          </cell>
          <cell r="EO159">
            <v>15.428939760039892</v>
          </cell>
          <cell r="EP159">
            <v>15.428939760039892</v>
          </cell>
          <cell r="EQ159">
            <v>15.428939760039892</v>
          </cell>
          <cell r="ER159">
            <v>15.428939760039892</v>
          </cell>
          <cell r="ES159">
            <v>15.428939760039892</v>
          </cell>
          <cell r="ET159">
            <v>15.428939760039892</v>
          </cell>
        </row>
        <row r="160">
          <cell r="A160">
            <v>35147.12548271742</v>
          </cell>
          <cell r="B160">
            <v>40982.817415911974</v>
          </cell>
          <cell r="C160">
            <v>44270.20176110218</v>
          </cell>
          <cell r="D160">
            <v>19400.54386263288</v>
          </cell>
          <cell r="E160">
            <v>18750.891021059138</v>
          </cell>
          <cell r="F160">
            <v>16261.108485782874</v>
          </cell>
          <cell r="G160">
            <v>18874.159924775646</v>
          </cell>
          <cell r="H160">
            <v>19386.672686110058</v>
          </cell>
          <cell r="I160">
            <v>19270.88138346807</v>
          </cell>
          <cell r="J160">
            <v>20948.846027524138</v>
          </cell>
          <cell r="K160">
            <v>20527.297721985698</v>
          </cell>
          <cell r="L160">
            <v>22367.55763825067</v>
          </cell>
          <cell r="M160">
            <v>21897.855873257166</v>
          </cell>
          <cell r="N160">
            <v>26013.882981752522</v>
          </cell>
          <cell r="O160">
            <v>25384.878729835273</v>
          </cell>
          <cell r="P160">
            <v>23756.501143557103</v>
          </cell>
          <cell r="Q160">
            <v>25859.730691445719</v>
          </cell>
          <cell r="R160">
            <v>25639.983998054839</v>
          </cell>
          <cell r="S160">
            <v>30600.035369590587</v>
          </cell>
          <cell r="T160">
            <v>29271.193069525067</v>
          </cell>
          <cell r="U160">
            <v>32431.886364412978</v>
          </cell>
          <cell r="V160">
            <v>32431.886364412978</v>
          </cell>
          <cell r="W160">
            <v>32431.886364412978</v>
          </cell>
          <cell r="X160">
            <v>32431.886364412978</v>
          </cell>
          <cell r="Y160">
            <v>32431.886364412978</v>
          </cell>
          <cell r="Z160">
            <v>32431.886364412978</v>
          </cell>
          <cell r="AA160">
            <v>32431.886364412978</v>
          </cell>
          <cell r="AB160">
            <v>32431.886364412978</v>
          </cell>
          <cell r="AC160">
            <v>32431.886364412978</v>
          </cell>
          <cell r="AD160">
            <v>32431.886364412978</v>
          </cell>
          <cell r="AE160">
            <v>15887.093825930799</v>
          </cell>
          <cell r="AF160">
            <v>18524.925057036107</v>
          </cell>
          <cell r="AG160">
            <v>20010.878255672909</v>
          </cell>
          <cell r="AH160">
            <v>19400.54386263288</v>
          </cell>
          <cell r="AI160">
            <v>18750.891021059138</v>
          </cell>
          <cell r="AJ160">
            <v>16261.108485782874</v>
          </cell>
          <cell r="AK160">
            <v>18874.159924775646</v>
          </cell>
          <cell r="AL160">
            <v>19386.672686110058</v>
          </cell>
          <cell r="AM160">
            <v>19270.88138346807</v>
          </cell>
          <cell r="AN160">
            <v>20948.846027524138</v>
          </cell>
          <cell r="AO160">
            <v>20527.297721985698</v>
          </cell>
          <cell r="AP160">
            <v>22367.55763825067</v>
          </cell>
          <cell r="AQ160">
            <v>21897.855873257166</v>
          </cell>
          <cell r="AR160">
            <v>26013.882981752522</v>
          </cell>
          <cell r="AS160">
            <v>25384.878729835273</v>
          </cell>
          <cell r="AT160">
            <v>23756.501143557103</v>
          </cell>
          <cell r="AU160">
            <v>25859.730691445719</v>
          </cell>
          <cell r="AV160">
            <v>25639.983998054839</v>
          </cell>
          <cell r="AW160">
            <v>30600.035369590587</v>
          </cell>
          <cell r="AX160">
            <v>29271.193069525067</v>
          </cell>
          <cell r="AY160">
            <v>32431.886364412978</v>
          </cell>
          <cell r="AZ160">
            <v>32431.886364412978</v>
          </cell>
          <cell r="BA160">
            <v>32431.886364412978</v>
          </cell>
          <cell r="BB160">
            <v>32431.886364412978</v>
          </cell>
          <cell r="BC160">
            <v>32431.886364412978</v>
          </cell>
          <cell r="BD160">
            <v>32431.886364412978</v>
          </cell>
          <cell r="BE160">
            <v>32431.886364412978</v>
          </cell>
          <cell r="BF160">
            <v>32431.886364412978</v>
          </cell>
          <cell r="BG160">
            <v>32431.886364412978</v>
          </cell>
          <cell r="BH160">
            <v>32431.886364412978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2.8392038552143415</v>
          </cell>
          <cell r="CN160">
            <v>3.2041420227318298</v>
          </cell>
          <cell r="CO160">
            <v>3.5278527854257078</v>
          </cell>
          <cell r="CP160">
            <v>3.3785302184587471</v>
          </cell>
          <cell r="CQ160">
            <v>3.2928668680576609</v>
          </cell>
          <cell r="CR160">
            <v>2.8459309125858887</v>
          </cell>
          <cell r="CS160">
            <v>3.3464894857893648</v>
          </cell>
          <cell r="CT160">
            <v>3.424474439707565</v>
          </cell>
          <cell r="CU160">
            <v>3.3801976729344934</v>
          </cell>
          <cell r="CV160">
            <v>3.685832700308588</v>
          </cell>
          <cell r="CW160">
            <v>3.6162993510278625</v>
          </cell>
          <cell r="CX160">
            <v>3.9103250237731717</v>
          </cell>
          <cell r="CY160">
            <v>3.7742862356905196</v>
          </cell>
          <cell r="CZ160">
            <v>4.5306483620601066</v>
          </cell>
          <cell r="DA160">
            <v>4.4475844481513418</v>
          </cell>
          <cell r="DB160">
            <v>4.1622828358991244</v>
          </cell>
          <cell r="DC160">
            <v>4.5307813868529072</v>
          </cell>
          <cell r="DD160">
            <v>4.4922804356977108</v>
          </cell>
          <cell r="DE160">
            <v>5.3613114670000721</v>
          </cell>
          <cell r="DF160">
            <v>5.1284902504515459</v>
          </cell>
          <cell r="DG160">
            <v>5.6822628523745067</v>
          </cell>
          <cell r="DH160">
            <v>5.6822628523745067</v>
          </cell>
          <cell r="DI160">
            <v>5.6822628523745067</v>
          </cell>
          <cell r="DJ160">
            <v>5.6822628523745067</v>
          </cell>
          <cell r="DK160">
            <v>5.6822628523745067</v>
          </cell>
          <cell r="DL160">
            <v>5.6822628523745067</v>
          </cell>
          <cell r="DM160">
            <v>5.6822628523745067</v>
          </cell>
          <cell r="DN160">
            <v>5.6822628523745067</v>
          </cell>
          <cell r="DO160">
            <v>5.6822628523745067</v>
          </cell>
          <cell r="DP160">
            <v>5.6822628523745067</v>
          </cell>
          <cell r="DQ160">
            <v>15.330454125253002</v>
          </cell>
          <cell r="DR160">
            <v>15.839878187132808</v>
          </cell>
          <cell r="DS160">
            <v>15.540422835849508</v>
          </cell>
          <cell r="DT160">
            <v>15.732336705386931</v>
          </cell>
          <cell r="DU160">
            <v>15.601087509981209</v>
          </cell>
          <cell r="DV160">
            <v>15.654273951558991</v>
          </cell>
          <cell r="DW160">
            <v>15.452021412512783</v>
          </cell>
          <cell r="DX160">
            <v>15.510167378356311</v>
          </cell>
          <cell r="DY160">
            <v>15.619481582370753</v>
          </cell>
          <cell r="DZ160">
            <v>15.571542002093691</v>
          </cell>
          <cell r="EA160">
            <v>15.551580879241046</v>
          </cell>
          <cell r="EB160">
            <v>15.671582146819137</v>
          </cell>
          <cell r="EC160">
            <v>15.895489089523299</v>
          </cell>
          <cell r="ED160">
            <v>15.730841721374912</v>
          </cell>
          <cell r="EE160">
            <v>15.637165245363825</v>
          </cell>
          <cell r="EF160">
            <v>15.637165245363825</v>
          </cell>
          <cell r="EG160">
            <v>15.637165245363825</v>
          </cell>
          <cell r="EH160">
            <v>15.637165245363825</v>
          </cell>
          <cell r="EI160">
            <v>15.637165245363825</v>
          </cell>
          <cell r="EJ160">
            <v>15.637165245363825</v>
          </cell>
          <cell r="EK160">
            <v>15.637165245363825</v>
          </cell>
          <cell r="EL160">
            <v>15.637165245363825</v>
          </cell>
          <cell r="EM160">
            <v>15.637165245363825</v>
          </cell>
          <cell r="EN160">
            <v>15.637165245363825</v>
          </cell>
          <cell r="EO160">
            <v>15.637165245363825</v>
          </cell>
          <cell r="EP160">
            <v>15.637165245363825</v>
          </cell>
          <cell r="EQ160">
            <v>15.637165245363825</v>
          </cell>
          <cell r="ER160">
            <v>15.637165245363825</v>
          </cell>
          <cell r="ES160">
            <v>15.637165245363825</v>
          </cell>
          <cell r="ET160">
            <v>15.637165245363825</v>
          </cell>
        </row>
        <row r="161">
          <cell r="A161">
            <v>43693.654840378767</v>
          </cell>
          <cell r="B161">
            <v>38029.941862960106</v>
          </cell>
          <cell r="C161">
            <v>41002.279839019495</v>
          </cell>
          <cell r="D161">
            <v>21244.094434190618</v>
          </cell>
          <cell r="E161">
            <v>21567.251674582883</v>
          </cell>
          <cell r="F161">
            <v>23138.084741007689</v>
          </cell>
          <cell r="G161">
            <v>20407.919095251476</v>
          </cell>
          <cell r="H161">
            <v>22454.48647687359</v>
          </cell>
          <cell r="I161">
            <v>20844.8645954856</v>
          </cell>
          <cell r="J161">
            <v>20594.209170635455</v>
          </cell>
          <cell r="K161">
            <v>19634.561947400362</v>
          </cell>
          <cell r="L161">
            <v>23123.081763601331</v>
          </cell>
          <cell r="M161">
            <v>24591.91355539894</v>
          </cell>
          <cell r="N161">
            <v>28388.988349781477</v>
          </cell>
          <cell r="O161">
            <v>22005.536678038032</v>
          </cell>
          <cell r="P161">
            <v>22394.684384829088</v>
          </cell>
          <cell r="Q161">
            <v>23367.913667225395</v>
          </cell>
          <cell r="R161">
            <v>24068.961325813194</v>
          </cell>
          <cell r="S161">
            <v>24811.34549446611</v>
          </cell>
          <cell r="T161">
            <v>28767.474695245615</v>
          </cell>
          <cell r="U161">
            <v>28420.039664654119</v>
          </cell>
          <cell r="V161">
            <v>28420.039664654119</v>
          </cell>
          <cell r="W161">
            <v>28420.039664654119</v>
          </cell>
          <cell r="X161">
            <v>28420.039664654119</v>
          </cell>
          <cell r="Y161">
            <v>28420.039664654119</v>
          </cell>
          <cell r="Z161">
            <v>28420.039664654119</v>
          </cell>
          <cell r="AA161">
            <v>28420.039664654119</v>
          </cell>
          <cell r="AB161">
            <v>28420.039664654119</v>
          </cell>
          <cell r="AC161">
            <v>28420.039664654119</v>
          </cell>
          <cell r="AD161">
            <v>28420.039664654119</v>
          </cell>
          <cell r="AE161">
            <v>19750.269318276642</v>
          </cell>
          <cell r="AF161">
            <v>17190.175477326909</v>
          </cell>
          <cell r="AG161">
            <v>18533.722400709099</v>
          </cell>
          <cell r="AH161">
            <v>21244.094434190618</v>
          </cell>
          <cell r="AI161">
            <v>21567.251674582883</v>
          </cell>
          <cell r="AJ161">
            <v>23138.084741007689</v>
          </cell>
          <cell r="AK161">
            <v>20407.919095251476</v>
          </cell>
          <cell r="AL161">
            <v>22454.48647687359</v>
          </cell>
          <cell r="AM161">
            <v>20844.8645954856</v>
          </cell>
          <cell r="AN161">
            <v>20594.209170635455</v>
          </cell>
          <cell r="AO161">
            <v>19634.561947400362</v>
          </cell>
          <cell r="AP161">
            <v>23123.081763601331</v>
          </cell>
          <cell r="AQ161">
            <v>24591.91355539894</v>
          </cell>
          <cell r="AR161">
            <v>28388.988349781477</v>
          </cell>
          <cell r="AS161">
            <v>22005.536678038032</v>
          </cell>
          <cell r="AT161">
            <v>22394.684384829088</v>
          </cell>
          <cell r="AU161">
            <v>23367.913667225395</v>
          </cell>
          <cell r="AV161">
            <v>24068.961325813194</v>
          </cell>
          <cell r="AW161">
            <v>24811.34549446611</v>
          </cell>
          <cell r="AX161">
            <v>28767.474695245615</v>
          </cell>
          <cell r="AY161">
            <v>28420.039664654119</v>
          </cell>
          <cell r="AZ161">
            <v>28420.039664654119</v>
          </cell>
          <cell r="BA161">
            <v>28420.039664654119</v>
          </cell>
          <cell r="BB161">
            <v>28420.039664654119</v>
          </cell>
          <cell r="BC161">
            <v>28420.039664654119</v>
          </cell>
          <cell r="BD161">
            <v>28420.039664654119</v>
          </cell>
          <cell r="BE161">
            <v>28420.039664654119</v>
          </cell>
          <cell r="BF161">
            <v>28420.039664654119</v>
          </cell>
          <cell r="BG161">
            <v>28420.039664654119</v>
          </cell>
          <cell r="BH161">
            <v>28420.039664654119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3.4214857045574774</v>
          </cell>
          <cell r="CN161">
            <v>2.9927686380426457</v>
          </cell>
          <cell r="CO161">
            <v>3.3085286843733344</v>
          </cell>
          <cell r="CP161">
            <v>3.7213210437619821</v>
          </cell>
          <cell r="CQ161">
            <v>3.8074566492358723</v>
          </cell>
          <cell r="CR161">
            <v>4.0229568331023797</v>
          </cell>
          <cell r="CS161">
            <v>3.5613978453601352</v>
          </cell>
          <cell r="CT161">
            <v>3.9476149466154937</v>
          </cell>
          <cell r="CU161">
            <v>3.6890291298797231</v>
          </cell>
          <cell r="CV161">
            <v>3.6116639870806697</v>
          </cell>
          <cell r="CW161">
            <v>3.4384036044539878</v>
          </cell>
          <cell r="CX161">
            <v>4.0825664917557036</v>
          </cell>
          <cell r="CY161">
            <v>4.3531018855928458</v>
          </cell>
          <cell r="CZ161">
            <v>4.8858390088887722</v>
          </cell>
          <cell r="DA161">
            <v>3.9044903089093723</v>
          </cell>
          <cell r="DB161">
            <v>3.9735376342316577</v>
          </cell>
          <cell r="DC161">
            <v>4.1462198258573517</v>
          </cell>
          <cell r="DD161">
            <v>4.2706082390593565</v>
          </cell>
          <cell r="DE161">
            <v>4.4023310792882864</v>
          </cell>
          <cell r="DF161">
            <v>5.1042757012821243</v>
          </cell>
          <cell r="DG161">
            <v>5.0426295469634255</v>
          </cell>
          <cell r="DH161">
            <v>5.0426295469634255</v>
          </cell>
          <cell r="DI161">
            <v>5.0426295469634255</v>
          </cell>
          <cell r="DJ161">
            <v>5.0426295469634255</v>
          </cell>
          <cell r="DK161">
            <v>5.0426295469634255</v>
          </cell>
          <cell r="DL161">
            <v>5.0426295469634255</v>
          </cell>
          <cell r="DM161">
            <v>5.0426295469634255</v>
          </cell>
          <cell r="DN161">
            <v>5.0426295469634255</v>
          </cell>
          <cell r="DO161">
            <v>5.0426295469634255</v>
          </cell>
          <cell r="DP161">
            <v>5.0426295469634255</v>
          </cell>
          <cell r="DQ161">
            <v>15.814862773593406</v>
          </cell>
          <cell r="DR161">
            <v>15.736723037020662</v>
          </cell>
          <cell r="DS161">
            <v>15.347402573720181</v>
          </cell>
          <cell r="DT161">
            <v>15.640413112811776</v>
          </cell>
          <cell r="DU161">
            <v>15.519115828709555</v>
          </cell>
          <cell r="DV161">
            <v>15.757567286690522</v>
          </cell>
          <cell r="DW161">
            <v>15.699483612346622</v>
          </cell>
          <cell r="DX161">
            <v>15.583875799556923</v>
          </cell>
          <cell r="DY161">
            <v>15.48082600033184</v>
          </cell>
          <cell r="DZ161">
            <v>15.622297943630119</v>
          </cell>
          <cell r="EA161">
            <v>15.644853423883868</v>
          </cell>
          <cell r="EB161">
            <v>15.517422452103043</v>
          </cell>
          <cell r="EC161">
            <v>15.477493383331229</v>
          </cell>
          <cell r="ED161">
            <v>15.919077589718542</v>
          </cell>
          <cell r="EE161">
            <v>15.440976110530084</v>
          </cell>
          <cell r="EF161">
            <v>15.440976110530084</v>
          </cell>
          <cell r="EG161">
            <v>15.440976110530084</v>
          </cell>
          <cell r="EH161">
            <v>15.440976110530084</v>
          </cell>
          <cell r="EI161">
            <v>15.440976110530084</v>
          </cell>
          <cell r="EJ161">
            <v>15.440976110530084</v>
          </cell>
          <cell r="EK161">
            <v>15.440976110530084</v>
          </cell>
          <cell r="EL161">
            <v>15.440976110530084</v>
          </cell>
          <cell r="EM161">
            <v>15.440976110530084</v>
          </cell>
          <cell r="EN161">
            <v>15.440976110530084</v>
          </cell>
          <cell r="EO161">
            <v>15.440976110530084</v>
          </cell>
          <cell r="EP161">
            <v>15.440976110530084</v>
          </cell>
          <cell r="EQ161">
            <v>15.440976110530084</v>
          </cell>
          <cell r="ER161">
            <v>15.440976110530084</v>
          </cell>
          <cell r="ES161">
            <v>15.440976110530084</v>
          </cell>
          <cell r="ET161">
            <v>15.440976110530084</v>
          </cell>
        </row>
        <row r="162">
          <cell r="A162">
            <v>40085.271599860054</v>
          </cell>
          <cell r="B162">
            <v>43552.582773611335</v>
          </cell>
          <cell r="C162">
            <v>47628.070487289428</v>
          </cell>
          <cell r="D162">
            <v>18669.433854281251</v>
          </cell>
          <cell r="E162">
            <v>21747.141327255704</v>
          </cell>
          <cell r="F162">
            <v>21221.624231349972</v>
          </cell>
          <cell r="G162">
            <v>20584.568628274024</v>
          </cell>
          <cell r="H162">
            <v>20468.523685034248</v>
          </cell>
          <cell r="I162">
            <v>20686.279842834574</v>
          </cell>
          <cell r="J162">
            <v>18389.978012185191</v>
          </cell>
          <cell r="K162">
            <v>22258.468153653968</v>
          </cell>
          <cell r="L162">
            <v>21265.698452173405</v>
          </cell>
          <cell r="M162">
            <v>21991.339088906643</v>
          </cell>
          <cell r="N162">
            <v>26092.686218633949</v>
          </cell>
          <cell r="O162">
            <v>24623.240466117502</v>
          </cell>
          <cell r="P162">
            <v>23986.034694224567</v>
          </cell>
          <cell r="Q162">
            <v>25166.556415442064</v>
          </cell>
          <cell r="R162">
            <v>25049.059797601865</v>
          </cell>
          <cell r="S162">
            <v>24187.789232221363</v>
          </cell>
          <cell r="T162">
            <v>27091.991746721127</v>
          </cell>
          <cell r="U162">
            <v>31048.2107653766</v>
          </cell>
          <cell r="V162">
            <v>31048.2107653766</v>
          </cell>
          <cell r="W162">
            <v>31048.2107653766</v>
          </cell>
          <cell r="X162">
            <v>31048.2107653766</v>
          </cell>
          <cell r="Y162">
            <v>31048.2107653766</v>
          </cell>
          <cell r="Z162">
            <v>31048.2107653766</v>
          </cell>
          <cell r="AA162">
            <v>31048.2107653766</v>
          </cell>
          <cell r="AB162">
            <v>31048.2107653766</v>
          </cell>
          <cell r="AC162">
            <v>31048.2107653766</v>
          </cell>
          <cell r="AD162">
            <v>31048.2107653766</v>
          </cell>
          <cell r="AE162">
            <v>18119.219202094991</v>
          </cell>
          <cell r="AF162">
            <v>19686.502363506632</v>
          </cell>
          <cell r="AG162">
            <v>21528.691583944295</v>
          </cell>
          <cell r="AH162">
            <v>18669.433854281251</v>
          </cell>
          <cell r="AI162">
            <v>21747.141327255704</v>
          </cell>
          <cell r="AJ162">
            <v>21221.624231349972</v>
          </cell>
          <cell r="AK162">
            <v>20584.568628274024</v>
          </cell>
          <cell r="AL162">
            <v>20468.523685034248</v>
          </cell>
          <cell r="AM162">
            <v>20686.279842834574</v>
          </cell>
          <cell r="AN162">
            <v>18389.978012185191</v>
          </cell>
          <cell r="AO162">
            <v>22258.468153653968</v>
          </cell>
          <cell r="AP162">
            <v>21265.698452173405</v>
          </cell>
          <cell r="AQ162">
            <v>21991.339088906643</v>
          </cell>
          <cell r="AR162">
            <v>26092.686218633949</v>
          </cell>
          <cell r="AS162">
            <v>24623.240466117502</v>
          </cell>
          <cell r="AT162">
            <v>23986.034694224567</v>
          </cell>
          <cell r="AU162">
            <v>25166.556415442064</v>
          </cell>
          <cell r="AV162">
            <v>25049.059797601865</v>
          </cell>
          <cell r="AW162">
            <v>24187.789232221363</v>
          </cell>
          <cell r="AX162">
            <v>27091.991746721127</v>
          </cell>
          <cell r="AY162">
            <v>31048.2107653766</v>
          </cell>
          <cell r="AZ162">
            <v>31048.2107653766</v>
          </cell>
          <cell r="BA162">
            <v>31048.2107653766</v>
          </cell>
          <cell r="BB162">
            <v>31048.2107653766</v>
          </cell>
          <cell r="BC162">
            <v>31048.2107653766</v>
          </cell>
          <cell r="BD162">
            <v>31048.2107653766</v>
          </cell>
          <cell r="BE162">
            <v>31048.2107653766</v>
          </cell>
          <cell r="BF162">
            <v>31048.2107653766</v>
          </cell>
          <cell r="BG162">
            <v>31048.2107653766</v>
          </cell>
          <cell r="BH162">
            <v>31048.2107653766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3.1789721673699098</v>
          </cell>
          <cell r="CN162">
            <v>3.5103788663300715</v>
          </cell>
          <cell r="CO162">
            <v>3.7827860110341525</v>
          </cell>
          <cell r="CP162">
            <v>3.238069321445312</v>
          </cell>
          <cell r="CQ162">
            <v>3.8594984714947937</v>
          </cell>
          <cell r="CR162">
            <v>3.697593201836185</v>
          </cell>
          <cell r="CS162">
            <v>3.5980245433722646</v>
          </cell>
          <cell r="CT162">
            <v>3.5696467518317578</v>
          </cell>
          <cell r="CU162">
            <v>3.6405116620942799</v>
          </cell>
          <cell r="CV162">
            <v>3.2044733912417094</v>
          </cell>
          <cell r="CW162">
            <v>3.8572830777610592</v>
          </cell>
          <cell r="CX162">
            <v>3.7060603786525235</v>
          </cell>
          <cell r="CY162">
            <v>4.0010157671654545</v>
          </cell>
          <cell r="CZ162">
            <v>4.5500970829797058</v>
          </cell>
          <cell r="DA162">
            <v>4.3727402757870166</v>
          </cell>
          <cell r="DB162">
            <v>4.2595815164208686</v>
          </cell>
          <cell r="DC162">
            <v>4.4692255266766443</v>
          </cell>
          <cell r="DD162">
            <v>4.4483597842571774</v>
          </cell>
          <cell r="DE162">
            <v>4.2954102772752885</v>
          </cell>
          <cell r="DF162">
            <v>4.8111556894873724</v>
          </cell>
          <cell r="DG162">
            <v>5.5137243975546211</v>
          </cell>
          <cell r="DH162">
            <v>5.5137243975546211</v>
          </cell>
          <cell r="DI162">
            <v>5.5137243975546211</v>
          </cell>
          <cell r="DJ162">
            <v>5.5137243975546211</v>
          </cell>
          <cell r="DK162">
            <v>5.5137243975546211</v>
          </cell>
          <cell r="DL162">
            <v>5.5137243975546211</v>
          </cell>
          <cell r="DM162">
            <v>5.5137243975546211</v>
          </cell>
          <cell r="DN162">
            <v>5.5137243975546211</v>
          </cell>
          <cell r="DO162">
            <v>5.5137243975546211</v>
          </cell>
          <cell r="DP162">
            <v>5.5137243975546211</v>
          </cell>
          <cell r="DQ162">
            <v>15.615643620172499</v>
          </cell>
          <cell r="DR162">
            <v>15.36461589119121</v>
          </cell>
          <cell r="DS162">
            <v>15.592401075897925</v>
          </cell>
          <cell r="DT162">
            <v>15.796182468544398</v>
          </cell>
          <cell r="DU162">
            <v>15.437552199027841</v>
          </cell>
          <cell r="DV162">
            <v>15.724130015546731</v>
          </cell>
          <cell r="DW162">
            <v>15.674178359208742</v>
          </cell>
          <cell r="DX162">
            <v>15.709718910844389</v>
          </cell>
          <cell r="DY162">
            <v>15.567795012318095</v>
          </cell>
          <cell r="DZ162">
            <v>15.722864649446775</v>
          </cell>
          <cell r="EA162">
            <v>15.809600514452152</v>
          </cell>
          <cell r="EB162">
            <v>15.720787463636656</v>
          </cell>
          <cell r="EC162">
            <v>15.058736977155419</v>
          </cell>
          <cell r="ED162">
            <v>15.711051930146272</v>
          </cell>
          <cell r="EE162">
            <v>15.427610269338894</v>
          </cell>
          <cell r="EF162">
            <v>15.427610269338894</v>
          </cell>
          <cell r="EG162">
            <v>15.427610269338894</v>
          </cell>
          <cell r="EH162">
            <v>15.427610269338894</v>
          </cell>
          <cell r="EI162">
            <v>15.427610269338894</v>
          </cell>
          <cell r="EJ162">
            <v>15.427610269338894</v>
          </cell>
          <cell r="EK162">
            <v>15.427610269338894</v>
          </cell>
          <cell r="EL162">
            <v>15.427610269338894</v>
          </cell>
          <cell r="EM162">
            <v>15.427610269338894</v>
          </cell>
          <cell r="EN162">
            <v>15.427610269338894</v>
          </cell>
          <cell r="EO162">
            <v>15.427610269338894</v>
          </cell>
          <cell r="EP162">
            <v>15.427610269338894</v>
          </cell>
          <cell r="EQ162">
            <v>15.427610269338894</v>
          </cell>
          <cell r="ER162">
            <v>15.427610269338894</v>
          </cell>
          <cell r="ES162">
            <v>15.427610269338894</v>
          </cell>
          <cell r="ET162">
            <v>15.427610269338894</v>
          </cell>
        </row>
        <row r="163">
          <cell r="A163">
            <v>38593.257158375854</v>
          </cell>
          <cell r="B163">
            <v>33277.678842284819</v>
          </cell>
          <cell r="C163">
            <v>37439.097748691951</v>
          </cell>
          <cell r="D163">
            <v>17300.210327831828</v>
          </cell>
          <cell r="E163">
            <v>19047.650020829213</v>
          </cell>
          <cell r="F163">
            <v>23141.411137943684</v>
          </cell>
          <cell r="G163">
            <v>18428.614088433969</v>
          </cell>
          <cell r="H163">
            <v>18050.781774875766</v>
          </cell>
          <cell r="I163">
            <v>21956.395922437267</v>
          </cell>
          <cell r="J163">
            <v>24908.382645311103</v>
          </cell>
          <cell r="K163">
            <v>22554.297432501837</v>
          </cell>
          <cell r="L163">
            <v>21839.614176581828</v>
          </cell>
          <cell r="M163">
            <v>23683.445925258759</v>
          </cell>
          <cell r="N163">
            <v>25078.052382490183</v>
          </cell>
          <cell r="O163">
            <v>24738.155307614659</v>
          </cell>
          <cell r="P163">
            <v>25339.405432934032</v>
          </cell>
          <cell r="Q163">
            <v>22263.987652128653</v>
          </cell>
          <cell r="R163">
            <v>29015.783221411697</v>
          </cell>
          <cell r="S163">
            <v>26966.503226287961</v>
          </cell>
          <cell r="T163">
            <v>29079.079800195206</v>
          </cell>
          <cell r="U163">
            <v>30682.739612575682</v>
          </cell>
          <cell r="V163">
            <v>30682.739612575682</v>
          </cell>
          <cell r="W163">
            <v>30682.739612575682</v>
          </cell>
          <cell r="X163">
            <v>30682.739612575682</v>
          </cell>
          <cell r="Y163">
            <v>30682.739612575682</v>
          </cell>
          <cell r="Z163">
            <v>30682.739612575682</v>
          </cell>
          <cell r="AA163">
            <v>30682.739612575682</v>
          </cell>
          <cell r="AB163">
            <v>30682.739612575682</v>
          </cell>
          <cell r="AC163">
            <v>30682.739612575682</v>
          </cell>
          <cell r="AD163">
            <v>30682.739612575682</v>
          </cell>
          <cell r="AE163">
            <v>17444.803496800439</v>
          </cell>
          <cell r="AF163">
            <v>15042.072397543203</v>
          </cell>
          <cell r="AG163">
            <v>16923.103967183273</v>
          </cell>
          <cell r="AH163">
            <v>17300.210327831828</v>
          </cell>
          <cell r="AI163">
            <v>19047.650020829213</v>
          </cell>
          <cell r="AJ163">
            <v>23141.411137943684</v>
          </cell>
          <cell r="AK163">
            <v>18428.614088433969</v>
          </cell>
          <cell r="AL163">
            <v>18050.781774875766</v>
          </cell>
          <cell r="AM163">
            <v>21956.395922437267</v>
          </cell>
          <cell r="AN163">
            <v>24908.382645311103</v>
          </cell>
          <cell r="AO163">
            <v>22554.297432501837</v>
          </cell>
          <cell r="AP163">
            <v>21839.614176581828</v>
          </cell>
          <cell r="AQ163">
            <v>23683.445925258759</v>
          </cell>
          <cell r="AR163">
            <v>25078.052382490183</v>
          </cell>
          <cell r="AS163">
            <v>24738.155307614659</v>
          </cell>
          <cell r="AT163">
            <v>25339.405432934032</v>
          </cell>
          <cell r="AU163">
            <v>22263.987652128653</v>
          </cell>
          <cell r="AV163">
            <v>29015.783221411697</v>
          </cell>
          <cell r="AW163">
            <v>26966.503226287961</v>
          </cell>
          <cell r="AX163">
            <v>29079.079800195206</v>
          </cell>
          <cell r="AY163">
            <v>30682.739612575682</v>
          </cell>
          <cell r="AZ163">
            <v>30682.739612575682</v>
          </cell>
          <cell r="BA163">
            <v>30682.739612575682</v>
          </cell>
          <cell r="BB163">
            <v>30682.739612575682</v>
          </cell>
          <cell r="BC163">
            <v>30682.739612575682</v>
          </cell>
          <cell r="BD163">
            <v>30682.739612575682</v>
          </cell>
          <cell r="BE163">
            <v>30682.739612575682</v>
          </cell>
          <cell r="BF163">
            <v>30682.739612575682</v>
          </cell>
          <cell r="BG163">
            <v>30682.739612575682</v>
          </cell>
          <cell r="BH163">
            <v>30682.739612575682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3.0418029634892787</v>
          </cell>
          <cell r="CN163">
            <v>2.6280818400797585</v>
          </cell>
          <cell r="CO163">
            <v>2.9927488625648535</v>
          </cell>
          <cell r="CP163">
            <v>3.0138835733392075</v>
          </cell>
          <cell r="CQ163">
            <v>3.3805146211721109</v>
          </cell>
          <cell r="CR163">
            <v>4.0768119013070985</v>
          </cell>
          <cell r="CS163">
            <v>3.2290841712216776</v>
          </cell>
          <cell r="CT163">
            <v>3.2227990374383464</v>
          </cell>
          <cell r="CU163">
            <v>3.838527939572288</v>
          </cell>
          <cell r="CV163">
            <v>4.4532176709904929</v>
          </cell>
          <cell r="CW163">
            <v>3.9485894034108036</v>
          </cell>
          <cell r="CX163">
            <v>3.91095470822308</v>
          </cell>
          <cell r="CY163">
            <v>4.127717270530372</v>
          </cell>
          <cell r="CZ163">
            <v>4.345655829948698</v>
          </cell>
          <cell r="DA163">
            <v>4.3616378199667594</v>
          </cell>
          <cell r="DB163">
            <v>4.467645533688466</v>
          </cell>
          <cell r="DC163">
            <v>3.9254119540961327</v>
          </cell>
          <cell r="DD163">
            <v>5.1158356757308754</v>
          </cell>
          <cell r="DE163">
            <v>4.7545226748507448</v>
          </cell>
          <cell r="DF163">
            <v>5.1269956328280681</v>
          </cell>
          <cell r="DG163">
            <v>5.4097403727273479</v>
          </cell>
          <cell r="DH163">
            <v>5.4097403727273479</v>
          </cell>
          <cell r="DI163">
            <v>5.4097403727273479</v>
          </cell>
          <cell r="DJ163">
            <v>5.4097403727273479</v>
          </cell>
          <cell r="DK163">
            <v>5.4097403727273479</v>
          </cell>
          <cell r="DL163">
            <v>5.4097403727273479</v>
          </cell>
          <cell r="DM163">
            <v>5.4097403727273479</v>
          </cell>
          <cell r="DN163">
            <v>5.4097403727273479</v>
          </cell>
          <cell r="DO163">
            <v>5.4097403727273479</v>
          </cell>
          <cell r="DP163">
            <v>5.4097403727273479</v>
          </cell>
          <cell r="DQ163">
            <v>15.712385962103873</v>
          </cell>
          <cell r="DR163">
            <v>15.681078353439831</v>
          </cell>
          <cell r="DS163">
            <v>15.492335151539002</v>
          </cell>
          <cell r="DT163">
            <v>15.726498838206183</v>
          </cell>
          <cell r="DU163">
            <v>15.437100078190392</v>
          </cell>
          <cell r="DV163">
            <v>15.55164376973037</v>
          </cell>
          <cell r="DW163">
            <v>15.635812196199414</v>
          </cell>
          <cell r="DX163">
            <v>15.345107178263309</v>
          </cell>
          <cell r="DY163">
            <v>15.671244373759393</v>
          </cell>
          <cell r="DZ163">
            <v>15.324232785268388</v>
          </cell>
          <cell r="EA163">
            <v>15.649283678902611</v>
          </cell>
          <cell r="EB163">
            <v>15.29922074067713</v>
          </cell>
          <cell r="EC163">
            <v>15.719621516507056</v>
          </cell>
          <cell r="ED163">
            <v>15.81050030590005</v>
          </cell>
          <cell r="EE163">
            <v>15.539063710380264</v>
          </cell>
          <cell r="EF163">
            <v>15.539063710380264</v>
          </cell>
          <cell r="EG163">
            <v>15.539063710380264</v>
          </cell>
          <cell r="EH163">
            <v>15.539063710380264</v>
          </cell>
          <cell r="EI163">
            <v>15.539063710380264</v>
          </cell>
          <cell r="EJ163">
            <v>15.539063710380264</v>
          </cell>
          <cell r="EK163">
            <v>15.539063710380264</v>
          </cell>
          <cell r="EL163">
            <v>15.539063710380264</v>
          </cell>
          <cell r="EM163">
            <v>15.539063710380264</v>
          </cell>
          <cell r="EN163">
            <v>15.539063710380264</v>
          </cell>
          <cell r="EO163">
            <v>15.539063710380264</v>
          </cell>
          <cell r="EP163">
            <v>15.539063710380264</v>
          </cell>
          <cell r="EQ163">
            <v>15.539063710380264</v>
          </cell>
          <cell r="ER163">
            <v>15.539063710380264</v>
          </cell>
          <cell r="ES163">
            <v>15.539063710380264</v>
          </cell>
          <cell r="ET163">
            <v>15.539063710380264</v>
          </cell>
        </row>
        <row r="164">
          <cell r="A164">
            <v>31419.607545682793</v>
          </cell>
          <cell r="B164">
            <v>37245.244462126575</v>
          </cell>
          <cell r="C164">
            <v>38053.23456033512</v>
          </cell>
          <cell r="D164">
            <v>19616.338084634506</v>
          </cell>
          <cell r="E164">
            <v>20244.868667867726</v>
          </cell>
          <cell r="F164">
            <v>17864.9636121517</v>
          </cell>
          <cell r="G164">
            <v>20105.320312356522</v>
          </cell>
          <cell r="H164">
            <v>18957.429337086949</v>
          </cell>
          <cell r="I164">
            <v>24069.773616660885</v>
          </cell>
          <cell r="J164">
            <v>25712.843824242042</v>
          </cell>
          <cell r="K164">
            <v>23015.438685173969</v>
          </cell>
          <cell r="L164">
            <v>23499.873167890168</v>
          </cell>
          <cell r="M164">
            <v>23450.164149437576</v>
          </cell>
          <cell r="N164">
            <v>25667.16689225626</v>
          </cell>
          <cell r="O164">
            <v>30096.439914827642</v>
          </cell>
          <cell r="P164">
            <v>26101.945727610619</v>
          </cell>
          <cell r="Q164">
            <v>23725.615378057919</v>
          </cell>
          <cell r="R164">
            <v>27164.828615351533</v>
          </cell>
          <cell r="S164">
            <v>28573.634055019083</v>
          </cell>
          <cell r="T164">
            <v>25517.395497363435</v>
          </cell>
          <cell r="U164">
            <v>29614.868148166584</v>
          </cell>
          <cell r="V164">
            <v>29614.868148166584</v>
          </cell>
          <cell r="W164">
            <v>29614.868148166584</v>
          </cell>
          <cell r="X164">
            <v>29614.868148166584</v>
          </cell>
          <cell r="Y164">
            <v>29614.868148166584</v>
          </cell>
          <cell r="Z164">
            <v>29614.868148166584</v>
          </cell>
          <cell r="AA164">
            <v>29614.868148166584</v>
          </cell>
          <cell r="AB164">
            <v>29614.868148166584</v>
          </cell>
          <cell r="AC164">
            <v>29614.868148166584</v>
          </cell>
          <cell r="AD164">
            <v>29614.868148166584</v>
          </cell>
          <cell r="AE164">
            <v>14202.192816525961</v>
          </cell>
          <cell r="AF164">
            <v>16835.479010381514</v>
          </cell>
          <cell r="AG164">
            <v>17200.704169604684</v>
          </cell>
          <cell r="AH164">
            <v>19616.338084634506</v>
          </cell>
          <cell r="AI164">
            <v>20244.868667867726</v>
          </cell>
          <cell r="AJ164">
            <v>17864.9636121517</v>
          </cell>
          <cell r="AK164">
            <v>20105.320312356522</v>
          </cell>
          <cell r="AL164">
            <v>18957.429337086949</v>
          </cell>
          <cell r="AM164">
            <v>24069.773616660885</v>
          </cell>
          <cell r="AN164">
            <v>25712.843824242042</v>
          </cell>
          <cell r="AO164">
            <v>23015.438685173969</v>
          </cell>
          <cell r="AP164">
            <v>23499.873167890168</v>
          </cell>
          <cell r="AQ164">
            <v>23450.164149437576</v>
          </cell>
          <cell r="AR164">
            <v>25667.16689225626</v>
          </cell>
          <cell r="AS164">
            <v>30096.439914827642</v>
          </cell>
          <cell r="AT164">
            <v>26101.945727610619</v>
          </cell>
          <cell r="AU164">
            <v>23725.615378057919</v>
          </cell>
          <cell r="AV164">
            <v>27164.828615351533</v>
          </cell>
          <cell r="AW164">
            <v>28573.634055019083</v>
          </cell>
          <cell r="AX164">
            <v>25517.395497363435</v>
          </cell>
          <cell r="AY164">
            <v>29614.868148166584</v>
          </cell>
          <cell r="AZ164">
            <v>29614.868148166584</v>
          </cell>
          <cell r="BA164">
            <v>29614.868148166584</v>
          </cell>
          <cell r="BB164">
            <v>29614.868148166584</v>
          </cell>
          <cell r="BC164">
            <v>29614.868148166584</v>
          </cell>
          <cell r="BD164">
            <v>29614.868148166584</v>
          </cell>
          <cell r="BE164">
            <v>29614.868148166584</v>
          </cell>
          <cell r="BF164">
            <v>29614.868148166584</v>
          </cell>
          <cell r="BG164">
            <v>29614.868148166584</v>
          </cell>
          <cell r="BH164">
            <v>29614.868148166584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2.4933526739834164</v>
          </cell>
          <cell r="CN164">
            <v>2.9494530499577301</v>
          </cell>
          <cell r="CO164">
            <v>2.9758022227169394</v>
          </cell>
          <cell r="CP164">
            <v>3.3873096133951535</v>
          </cell>
          <cell r="CQ164">
            <v>3.5495102275796397</v>
          </cell>
          <cell r="CR164">
            <v>3.1841401309813886</v>
          </cell>
          <cell r="CS164">
            <v>3.5791887543854286</v>
          </cell>
          <cell r="CT164">
            <v>3.2996060983226023</v>
          </cell>
          <cell r="CU164">
            <v>4.2290339437038531</v>
          </cell>
          <cell r="CV164">
            <v>4.4893176975991862</v>
          </cell>
          <cell r="CW164">
            <v>4.0541992151628428</v>
          </cell>
          <cell r="CX164">
            <v>4.1495268356550445</v>
          </cell>
          <cell r="CY164">
            <v>4.1410225881132785</v>
          </cell>
          <cell r="CZ164">
            <v>4.5394624687218119</v>
          </cell>
          <cell r="DA164">
            <v>5.1993304812669257</v>
          </cell>
          <cell r="DB164">
            <v>4.50925898298952</v>
          </cell>
          <cell r="DC164">
            <v>4.0987344540101995</v>
          </cell>
          <cell r="DD164">
            <v>4.692878022712744</v>
          </cell>
          <cell r="DE164">
            <v>4.9362571428135702</v>
          </cell>
          <cell r="DF164">
            <v>4.4082746194383207</v>
          </cell>
          <cell r="DG164">
            <v>5.1161362306378066</v>
          </cell>
          <cell r="DH164">
            <v>5.1161362306378066</v>
          </cell>
          <cell r="DI164">
            <v>5.1161362306378066</v>
          </cell>
          <cell r="DJ164">
            <v>5.1161362306378066</v>
          </cell>
          <cell r="DK164">
            <v>5.1161362306378066</v>
          </cell>
          <cell r="DL164">
            <v>5.1161362306378066</v>
          </cell>
          <cell r="DM164">
            <v>5.1161362306378066</v>
          </cell>
          <cell r="DN164">
            <v>5.1161362306378066</v>
          </cell>
          <cell r="DO164">
            <v>5.1161362306378066</v>
          </cell>
          <cell r="DP164">
            <v>5.1161362306378066</v>
          </cell>
          <cell r="DQ164">
            <v>15.605540969616307</v>
          </cell>
          <cell r="DR164">
            <v>15.638357094412312</v>
          </cell>
          <cell r="DS164">
            <v>15.836138753872124</v>
          </cell>
          <cell r="DT164">
            <v>15.866099691675197</v>
          </cell>
          <cell r="DU164">
            <v>15.626210393656921</v>
          </cell>
          <cell r="DV164">
            <v>15.371530075101168</v>
          </cell>
          <cell r="DW164">
            <v>15.389819629219335</v>
          </cell>
          <cell r="DX164">
            <v>15.740716018728705</v>
          </cell>
          <cell r="DY164">
            <v>15.593297696109394</v>
          </cell>
          <cell r="DZ164">
            <v>15.691949692344178</v>
          </cell>
          <cell r="EA164">
            <v>15.553255538579686</v>
          </cell>
          <cell r="EB164">
            <v>15.515796549473251</v>
          </cell>
          <cell r="EC164">
            <v>15.514772909322456</v>
          </cell>
          <cell r="ED164">
            <v>15.491042313664989</v>
          </cell>
          <cell r="EE164">
            <v>15.858964930915286</v>
          </cell>
          <cell r="EF164">
            <v>15.858964930915286</v>
          </cell>
          <cell r="EG164">
            <v>15.858964930915286</v>
          </cell>
          <cell r="EH164">
            <v>15.858964930915286</v>
          </cell>
          <cell r="EI164">
            <v>15.858964930915286</v>
          </cell>
          <cell r="EJ164">
            <v>15.858964930915286</v>
          </cell>
          <cell r="EK164">
            <v>15.858964930915286</v>
          </cell>
          <cell r="EL164">
            <v>15.858964930915286</v>
          </cell>
          <cell r="EM164">
            <v>15.858964930915286</v>
          </cell>
          <cell r="EN164">
            <v>15.858964930915286</v>
          </cell>
          <cell r="EO164">
            <v>15.858964930915286</v>
          </cell>
          <cell r="EP164">
            <v>15.858964930915286</v>
          </cell>
          <cell r="EQ164">
            <v>15.858964930915286</v>
          </cell>
          <cell r="ER164">
            <v>15.858964930915286</v>
          </cell>
          <cell r="ES164">
            <v>15.858964930915286</v>
          </cell>
          <cell r="ET164">
            <v>15.858964930915286</v>
          </cell>
        </row>
        <row r="165">
          <cell r="A165">
            <v>42747.668409009959</v>
          </cell>
          <cell r="B165">
            <v>47258.365257816207</v>
          </cell>
          <cell r="C165">
            <v>38653.809238154477</v>
          </cell>
          <cell r="D165">
            <v>14374.112707023061</v>
          </cell>
          <cell r="E165">
            <v>19289.017279731364</v>
          </cell>
          <cell r="F165">
            <v>20710.975625857034</v>
          </cell>
          <cell r="G165">
            <v>20306.711523436825</v>
          </cell>
          <cell r="H165">
            <v>19028.357721409961</v>
          </cell>
          <cell r="I165">
            <v>23098.448636457859</v>
          </cell>
          <cell r="J165">
            <v>20000.865934266891</v>
          </cell>
          <cell r="K165">
            <v>22503.679105783551</v>
          </cell>
          <cell r="L165">
            <v>20016.249481028666</v>
          </cell>
          <cell r="M165">
            <v>25942.339421587338</v>
          </cell>
          <cell r="N165">
            <v>27459.314569006037</v>
          </cell>
          <cell r="O165">
            <v>22047.828230670981</v>
          </cell>
          <cell r="P165">
            <v>23880.856410528908</v>
          </cell>
          <cell r="Q165">
            <v>27183.126827010376</v>
          </cell>
          <cell r="R165">
            <v>32018.583955285612</v>
          </cell>
          <cell r="S165">
            <v>28904.694496372209</v>
          </cell>
          <cell r="T165">
            <v>30803.362704301209</v>
          </cell>
          <cell r="U165">
            <v>26769.396985324049</v>
          </cell>
          <cell r="V165">
            <v>26769.396985324049</v>
          </cell>
          <cell r="W165">
            <v>26769.396985324049</v>
          </cell>
          <cell r="X165">
            <v>26769.396985324049</v>
          </cell>
          <cell r="Y165">
            <v>26769.396985324049</v>
          </cell>
          <cell r="Z165">
            <v>26769.396985324049</v>
          </cell>
          <cell r="AA165">
            <v>26769.396985324049</v>
          </cell>
          <cell r="AB165">
            <v>26769.396985324049</v>
          </cell>
          <cell r="AC165">
            <v>26769.396985324049</v>
          </cell>
          <cell r="AD165">
            <v>26769.396985324049</v>
          </cell>
          <cell r="AE165">
            <v>19322.667487776911</v>
          </cell>
          <cell r="AF165">
            <v>21361.578581446662</v>
          </cell>
          <cell r="AG165">
            <v>17472.174058676719</v>
          </cell>
          <cell r="AH165">
            <v>14374.112707023061</v>
          </cell>
          <cell r="AI165">
            <v>19289.017279731364</v>
          </cell>
          <cell r="AJ165">
            <v>20710.975625857034</v>
          </cell>
          <cell r="AK165">
            <v>20306.711523436825</v>
          </cell>
          <cell r="AL165">
            <v>19028.357721409961</v>
          </cell>
          <cell r="AM165">
            <v>23098.448636457859</v>
          </cell>
          <cell r="AN165">
            <v>20000.865934266891</v>
          </cell>
          <cell r="AO165">
            <v>22503.679105783551</v>
          </cell>
          <cell r="AP165">
            <v>20016.249481028666</v>
          </cell>
          <cell r="AQ165">
            <v>25942.339421587338</v>
          </cell>
          <cell r="AR165">
            <v>27459.314569006037</v>
          </cell>
          <cell r="AS165">
            <v>22047.828230670981</v>
          </cell>
          <cell r="AT165">
            <v>23880.856410528908</v>
          </cell>
          <cell r="AU165">
            <v>27183.126827010376</v>
          </cell>
          <cell r="AV165">
            <v>32018.583955285612</v>
          </cell>
          <cell r="AW165">
            <v>28904.694496372209</v>
          </cell>
          <cell r="AX165">
            <v>30803.362704301209</v>
          </cell>
          <cell r="AY165">
            <v>26769.396985324049</v>
          </cell>
          <cell r="AZ165">
            <v>26769.396985324049</v>
          </cell>
          <cell r="BA165">
            <v>26769.396985324049</v>
          </cell>
          <cell r="BB165">
            <v>26769.396985324049</v>
          </cell>
          <cell r="BC165">
            <v>26769.396985324049</v>
          </cell>
          <cell r="BD165">
            <v>26769.396985324049</v>
          </cell>
          <cell r="BE165">
            <v>26769.396985324049</v>
          </cell>
          <cell r="BF165">
            <v>26769.396985324049</v>
          </cell>
          <cell r="BG165">
            <v>26769.396985324049</v>
          </cell>
          <cell r="BH165">
            <v>26769.396985324049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3.4044429080073453</v>
          </cell>
          <cell r="CN165">
            <v>3.849707674715837</v>
          </cell>
          <cell r="CO165">
            <v>3.0807434181741704</v>
          </cell>
          <cell r="CP165">
            <v>2.5218142496005522</v>
          </cell>
          <cell r="CQ165">
            <v>3.4106276236876538</v>
          </cell>
          <cell r="CR165">
            <v>3.6355323023043447</v>
          </cell>
          <cell r="CS165">
            <v>3.5886334150150567</v>
          </cell>
          <cell r="CT165">
            <v>3.3242782099501063</v>
          </cell>
          <cell r="CU165">
            <v>4.0663305238759122</v>
          </cell>
          <cell r="CV165">
            <v>3.5063065467727381</v>
          </cell>
          <cell r="CW165">
            <v>3.9474966926615527</v>
          </cell>
          <cell r="CX165">
            <v>3.5105740181076244</v>
          </cell>
          <cell r="CY165">
            <v>4.5748623276652722</v>
          </cell>
          <cell r="CZ165">
            <v>4.8184418066157324</v>
          </cell>
          <cell r="DA165">
            <v>3.9075683921050337</v>
          </cell>
          <cell r="DB165">
            <v>4.2324386197987787</v>
          </cell>
          <cell r="DC165">
            <v>4.8177047678575624</v>
          </cell>
          <cell r="DD165">
            <v>5.6746998078290005</v>
          </cell>
          <cell r="DE165">
            <v>5.1228206885408527</v>
          </cell>
          <cell r="DF165">
            <v>5.4593243930679582</v>
          </cell>
          <cell r="DG165">
            <v>4.7443788313830053</v>
          </cell>
          <cell r="DH165">
            <v>4.7443788313830053</v>
          </cell>
          <cell r="DI165">
            <v>4.7443788313830053</v>
          </cell>
          <cell r="DJ165">
            <v>4.7443788313830053</v>
          </cell>
          <cell r="DK165">
            <v>4.7443788313830053</v>
          </cell>
          <cell r="DL165">
            <v>4.7443788313830053</v>
          </cell>
          <cell r="DM165">
            <v>4.7443788313830053</v>
          </cell>
          <cell r="DN165">
            <v>4.7443788313830053</v>
          </cell>
          <cell r="DO165">
            <v>4.7443788313830053</v>
          </cell>
          <cell r="DP165">
            <v>4.7443788313830053</v>
          </cell>
          <cell r="DQ165">
            <v>15.549920050206056</v>
          </cell>
          <cell r="DR165">
            <v>15.202419968212579</v>
          </cell>
          <cell r="DS165">
            <v>15.538122954796997</v>
          </cell>
          <cell r="DT165">
            <v>15.616190094258775</v>
          </cell>
          <cell r="DU165">
            <v>15.494691451263289</v>
          </cell>
          <cell r="DV165">
            <v>15.607727907955924</v>
          </cell>
          <cell r="DW165">
            <v>15.503067507209931</v>
          </cell>
          <cell r="DX165">
            <v>15.682347750537685</v>
          </cell>
          <cell r="DY165">
            <v>15.562783337514427</v>
          </cell>
          <cell r="DZ165">
            <v>15.628095330406914</v>
          </cell>
          <cell r="EA165">
            <v>15.61848436071562</v>
          </cell>
          <cell r="EB165">
            <v>15.621103384002181</v>
          </cell>
          <cell r="EC165">
            <v>15.535965332790477</v>
          </cell>
          <cell r="ED165">
            <v>15.613138404183335</v>
          </cell>
          <cell r="EE165">
            <v>15.45846490446525</v>
          </cell>
          <cell r="EF165">
            <v>15.45846490446525</v>
          </cell>
          <cell r="EG165">
            <v>15.45846490446525</v>
          </cell>
          <cell r="EH165">
            <v>15.45846490446525</v>
          </cell>
          <cell r="EI165">
            <v>15.45846490446525</v>
          </cell>
          <cell r="EJ165">
            <v>15.45846490446525</v>
          </cell>
          <cell r="EK165">
            <v>15.45846490446525</v>
          </cell>
          <cell r="EL165">
            <v>15.45846490446525</v>
          </cell>
          <cell r="EM165">
            <v>15.45846490446525</v>
          </cell>
          <cell r="EN165">
            <v>15.45846490446525</v>
          </cell>
          <cell r="EO165">
            <v>15.45846490446525</v>
          </cell>
          <cell r="EP165">
            <v>15.45846490446525</v>
          </cell>
          <cell r="EQ165">
            <v>15.45846490446525</v>
          </cell>
          <cell r="ER165">
            <v>15.45846490446525</v>
          </cell>
          <cell r="ES165">
            <v>15.45846490446525</v>
          </cell>
          <cell r="ET165">
            <v>15.45846490446525</v>
          </cell>
        </row>
        <row r="166">
          <cell r="A166">
            <v>34410.368901809343</v>
          </cell>
          <cell r="B166">
            <v>38528.432814537024</v>
          </cell>
          <cell r="C166">
            <v>36145.641869390092</v>
          </cell>
          <cell r="D166">
            <v>19576.07902786697</v>
          </cell>
          <cell r="E166">
            <v>20055.976076475377</v>
          </cell>
          <cell r="F166">
            <v>20879.784309011262</v>
          </cell>
          <cell r="G166">
            <v>16376.800767660807</v>
          </cell>
          <cell r="H166">
            <v>19781.909042629064</v>
          </cell>
          <cell r="I166">
            <v>20388.663492715063</v>
          </cell>
          <cell r="J166">
            <v>21182.254312108154</v>
          </cell>
          <cell r="K166">
            <v>22907.836152671214</v>
          </cell>
          <cell r="L166">
            <v>22330.801000321313</v>
          </cell>
          <cell r="M166">
            <v>25749.886368339023</v>
          </cell>
          <cell r="N166">
            <v>23631.08908735228</v>
          </cell>
          <cell r="O166">
            <v>24675.173385369348</v>
          </cell>
          <cell r="P166">
            <v>23025.847951171709</v>
          </cell>
          <cell r="Q166">
            <v>30248.359914057994</v>
          </cell>
          <cell r="R166">
            <v>29682.113392599713</v>
          </cell>
          <cell r="S166">
            <v>26642.770002573285</v>
          </cell>
          <cell r="T166">
            <v>27828.409333662377</v>
          </cell>
          <cell r="U166">
            <v>28697.125176285863</v>
          </cell>
          <cell r="V166">
            <v>28697.125176285863</v>
          </cell>
          <cell r="W166">
            <v>28697.125176285863</v>
          </cell>
          <cell r="X166">
            <v>28697.125176285863</v>
          </cell>
          <cell r="Y166">
            <v>28697.125176285863</v>
          </cell>
          <cell r="Z166">
            <v>28697.125176285863</v>
          </cell>
          <cell r="AA166">
            <v>28697.125176285863</v>
          </cell>
          <cell r="AB166">
            <v>28697.125176285863</v>
          </cell>
          <cell r="AC166">
            <v>28697.125176285863</v>
          </cell>
          <cell r="AD166">
            <v>28697.125176285863</v>
          </cell>
          <cell r="AE166">
            <v>15554.067418593046</v>
          </cell>
          <cell r="AF166">
            <v>17415.501799474478</v>
          </cell>
          <cell r="AG166">
            <v>16338.440082670868</v>
          </cell>
          <cell r="AH166">
            <v>19576.07902786697</v>
          </cell>
          <cell r="AI166">
            <v>20055.976076475377</v>
          </cell>
          <cell r="AJ166">
            <v>20879.784309011262</v>
          </cell>
          <cell r="AK166">
            <v>16376.800767660807</v>
          </cell>
          <cell r="AL166">
            <v>19781.909042629064</v>
          </cell>
          <cell r="AM166">
            <v>20388.663492715063</v>
          </cell>
          <cell r="AN166">
            <v>21182.254312108154</v>
          </cell>
          <cell r="AO166">
            <v>22907.836152671214</v>
          </cell>
          <cell r="AP166">
            <v>22330.801000321313</v>
          </cell>
          <cell r="AQ166">
            <v>25749.886368339023</v>
          </cell>
          <cell r="AR166">
            <v>23631.08908735228</v>
          </cell>
          <cell r="AS166">
            <v>24675.173385369348</v>
          </cell>
          <cell r="AT166">
            <v>23025.847951171709</v>
          </cell>
          <cell r="AU166">
            <v>30248.359914057994</v>
          </cell>
          <cell r="AV166">
            <v>29682.113392599713</v>
          </cell>
          <cell r="AW166">
            <v>26642.770002573285</v>
          </cell>
          <cell r="AX166">
            <v>27828.409333662377</v>
          </cell>
          <cell r="AY166">
            <v>28697.125176285863</v>
          </cell>
          <cell r="AZ166">
            <v>28697.125176285863</v>
          </cell>
          <cell r="BA166">
            <v>28697.125176285863</v>
          </cell>
          <cell r="BB166">
            <v>28697.125176285863</v>
          </cell>
          <cell r="BC166">
            <v>28697.125176285863</v>
          </cell>
          <cell r="BD166">
            <v>28697.125176285863</v>
          </cell>
          <cell r="BE166">
            <v>28697.125176285863</v>
          </cell>
          <cell r="BF166">
            <v>28697.125176285863</v>
          </cell>
          <cell r="BG166">
            <v>28697.125176285863</v>
          </cell>
          <cell r="BH166">
            <v>28697.125176285863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2.7385734551991647</v>
          </cell>
          <cell r="CN166">
            <v>3.0923681016151576</v>
          </cell>
          <cell r="CO166">
            <v>2.8958380289381691</v>
          </cell>
          <cell r="CP166">
            <v>3.4763032713180628</v>
          </cell>
          <cell r="CQ166">
            <v>3.5242189100802714</v>
          </cell>
          <cell r="CR166">
            <v>3.7135305500560842</v>
          </cell>
          <cell r="CS166">
            <v>2.8948140364931199</v>
          </cell>
          <cell r="CT166">
            <v>3.4801496164603507</v>
          </cell>
          <cell r="CU166">
            <v>3.6042497048368962</v>
          </cell>
          <cell r="CV166">
            <v>3.7225212103303353</v>
          </cell>
          <cell r="CW166">
            <v>4.0074448624678363</v>
          </cell>
          <cell r="CX166">
            <v>3.9481126955747534</v>
          </cell>
          <cell r="CY166">
            <v>4.5055126213654306</v>
          </cell>
          <cell r="CZ166">
            <v>4.1232052756901831</v>
          </cell>
          <cell r="DA166">
            <v>4.2651659594367581</v>
          </cell>
          <cell r="DB166">
            <v>3.9800758979361537</v>
          </cell>
          <cell r="DC166">
            <v>5.2285053085271525</v>
          </cell>
          <cell r="DD166">
            <v>5.1306281690130957</v>
          </cell>
          <cell r="DE166">
            <v>4.6052699977158609</v>
          </cell>
          <cell r="DF166">
            <v>4.8102107467088944</v>
          </cell>
          <cell r="DG166">
            <v>4.9603704713241648</v>
          </cell>
          <cell r="DH166">
            <v>4.9603704713241648</v>
          </cell>
          <cell r="DI166">
            <v>4.9603704713241648</v>
          </cell>
          <cell r="DJ166">
            <v>4.9603704713241648</v>
          </cell>
          <cell r="DK166">
            <v>4.9603704713241648</v>
          </cell>
          <cell r="DL166">
            <v>4.9603704713241648</v>
          </cell>
          <cell r="DM166">
            <v>4.9603704713241648</v>
          </cell>
          <cell r="DN166">
            <v>4.9603704713241648</v>
          </cell>
          <cell r="DO166">
            <v>4.9603704713241648</v>
          </cell>
          <cell r="DP166">
            <v>4.9603704713241648</v>
          </cell>
          <cell r="DQ166">
            <v>15.560613595267597</v>
          </cell>
          <cell r="DR166">
            <v>15.429503213179238</v>
          </cell>
          <cell r="DS166">
            <v>15.457649597197062</v>
          </cell>
          <cell r="DT166">
            <v>15.428197438797525</v>
          </cell>
          <cell r="DU166">
            <v>15.591505824002521</v>
          </cell>
          <cell r="DV166">
            <v>15.404448070845984</v>
          </cell>
          <cell r="DW166">
            <v>15.499423017519414</v>
          </cell>
          <cell r="DX166">
            <v>15.573184215803824</v>
          </cell>
          <cell r="DY166">
            <v>15.498191470993989</v>
          </cell>
          <cell r="DZ166">
            <v>15.589857029365502</v>
          </cell>
          <cell r="EA166">
            <v>15.66114995782527</v>
          </cell>
          <cell r="EB166">
            <v>15.496081654858296</v>
          </cell>
          <cell r="EC166">
            <v>15.658070416076278</v>
          </cell>
          <cell r="ED166">
            <v>15.702034097132147</v>
          </cell>
          <cell r="EE166">
            <v>15.850078378512613</v>
          </cell>
          <cell r="EF166">
            <v>15.850078378512613</v>
          </cell>
          <cell r="EG166">
            <v>15.850078378512613</v>
          </cell>
          <cell r="EH166">
            <v>15.850078378512613</v>
          </cell>
          <cell r="EI166">
            <v>15.850078378512613</v>
          </cell>
          <cell r="EJ166">
            <v>15.850078378512613</v>
          </cell>
          <cell r="EK166">
            <v>15.850078378512613</v>
          </cell>
          <cell r="EL166">
            <v>15.850078378512613</v>
          </cell>
          <cell r="EM166">
            <v>15.850078378512613</v>
          </cell>
          <cell r="EN166">
            <v>15.850078378512613</v>
          </cell>
          <cell r="EO166">
            <v>15.850078378512613</v>
          </cell>
          <cell r="EP166">
            <v>15.850078378512613</v>
          </cell>
          <cell r="EQ166">
            <v>15.850078378512613</v>
          </cell>
          <cell r="ER166">
            <v>15.850078378512613</v>
          </cell>
          <cell r="ES166">
            <v>15.850078378512613</v>
          </cell>
          <cell r="ET166">
            <v>15.850078378512613</v>
          </cell>
        </row>
        <row r="167">
          <cell r="A167">
            <v>40163.048227620442</v>
          </cell>
          <cell r="B167">
            <v>32533.630314672861</v>
          </cell>
          <cell r="C167">
            <v>42047.324803642077</v>
          </cell>
          <cell r="D167">
            <v>20226.741789744126</v>
          </cell>
          <cell r="E167">
            <v>16304.305059523625</v>
          </cell>
          <cell r="F167">
            <v>19077.108433498368</v>
          </cell>
          <cell r="G167">
            <v>22482.462175689714</v>
          </cell>
          <cell r="H167">
            <v>19703.416473065394</v>
          </cell>
          <cell r="I167">
            <v>21891.203357426857</v>
          </cell>
          <cell r="J167">
            <v>20098.156489703972</v>
          </cell>
          <cell r="K167">
            <v>21004.325261905007</v>
          </cell>
          <cell r="L167">
            <v>27714.578738684831</v>
          </cell>
          <cell r="M167">
            <v>25533.474357024832</v>
          </cell>
          <cell r="N167">
            <v>23751.769275128092</v>
          </cell>
          <cell r="O167">
            <v>25238.12233430336</v>
          </cell>
          <cell r="P167">
            <v>25269.325851764512</v>
          </cell>
          <cell r="Q167">
            <v>25697.085511309775</v>
          </cell>
          <cell r="R167">
            <v>29750.497594247361</v>
          </cell>
          <cell r="S167">
            <v>31187.29410300772</v>
          </cell>
          <cell r="T167">
            <v>27700.131847926536</v>
          </cell>
          <cell r="U167">
            <v>28196.366412609805</v>
          </cell>
          <cell r="V167">
            <v>28196.366412609805</v>
          </cell>
          <cell r="W167">
            <v>28196.366412609805</v>
          </cell>
          <cell r="X167">
            <v>28196.366412609805</v>
          </cell>
          <cell r="Y167">
            <v>28196.366412609805</v>
          </cell>
          <cell r="Z167">
            <v>28196.366412609805</v>
          </cell>
          <cell r="AA167">
            <v>28196.366412609805</v>
          </cell>
          <cell r="AB167">
            <v>28196.366412609805</v>
          </cell>
          <cell r="AC167">
            <v>28196.366412609805</v>
          </cell>
          <cell r="AD167">
            <v>28196.366412609805</v>
          </cell>
          <cell r="AE167">
            <v>18154.375550323282</v>
          </cell>
          <cell r="AF167">
            <v>14705.749907243699</v>
          </cell>
          <cell r="AG167">
            <v>19006.100359852284</v>
          </cell>
          <cell r="AH167">
            <v>20226.741789744126</v>
          </cell>
          <cell r="AI167">
            <v>16304.305059523625</v>
          </cell>
          <cell r="AJ167">
            <v>19077.108433498368</v>
          </cell>
          <cell r="AK167">
            <v>22482.462175689714</v>
          </cell>
          <cell r="AL167">
            <v>19703.416473065394</v>
          </cell>
          <cell r="AM167">
            <v>21891.203357426857</v>
          </cell>
          <cell r="AN167">
            <v>20098.156489703972</v>
          </cell>
          <cell r="AO167">
            <v>21004.325261905007</v>
          </cell>
          <cell r="AP167">
            <v>27714.578738684831</v>
          </cell>
          <cell r="AQ167">
            <v>25533.474357024832</v>
          </cell>
          <cell r="AR167">
            <v>23751.769275128092</v>
          </cell>
          <cell r="AS167">
            <v>25238.12233430336</v>
          </cell>
          <cell r="AT167">
            <v>25269.325851764512</v>
          </cell>
          <cell r="AU167">
            <v>25697.085511309775</v>
          </cell>
          <cell r="AV167">
            <v>29750.497594247361</v>
          </cell>
          <cell r="AW167">
            <v>31187.29410300772</v>
          </cell>
          <cell r="AX167">
            <v>27700.131847926536</v>
          </cell>
          <cell r="AY167">
            <v>28196.366412609805</v>
          </cell>
          <cell r="AZ167">
            <v>28196.366412609805</v>
          </cell>
          <cell r="BA167">
            <v>28196.366412609805</v>
          </cell>
          <cell r="BB167">
            <v>28196.366412609805</v>
          </cell>
          <cell r="BC167">
            <v>28196.366412609805</v>
          </cell>
          <cell r="BD167">
            <v>28196.366412609805</v>
          </cell>
          <cell r="BE167">
            <v>28196.366412609805</v>
          </cell>
          <cell r="BF167">
            <v>28196.366412609805</v>
          </cell>
          <cell r="BG167">
            <v>28196.366412609805</v>
          </cell>
          <cell r="BH167">
            <v>28196.366412609805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3.1638023318890292</v>
          </cell>
          <cell r="CN167">
            <v>2.5604018953098731</v>
          </cell>
          <cell r="CO167">
            <v>3.3195374348985656</v>
          </cell>
          <cell r="CP167">
            <v>3.5196217963997918</v>
          </cell>
          <cell r="CQ167">
            <v>2.8851626303195856</v>
          </cell>
          <cell r="CR167">
            <v>3.3168812323328631</v>
          </cell>
          <cell r="CS167">
            <v>3.8909158871356642</v>
          </cell>
          <cell r="CT167">
            <v>3.4933479619118031</v>
          </cell>
          <cell r="CU167">
            <v>3.827381993435917</v>
          </cell>
          <cell r="CV167">
            <v>3.5565858148253846</v>
          </cell>
          <cell r="CW167">
            <v>3.7108328012830767</v>
          </cell>
          <cell r="CX167">
            <v>4.8527205916855163</v>
          </cell>
          <cell r="CY167">
            <v>4.4376486632850183</v>
          </cell>
          <cell r="CZ167">
            <v>4.1496508020752891</v>
          </cell>
          <cell r="DA167">
            <v>4.3932927249394593</v>
          </cell>
          <cell r="DB167">
            <v>4.398724435921709</v>
          </cell>
          <cell r="DC167">
            <v>4.4731861322163056</v>
          </cell>
          <cell r="DD167">
            <v>5.1787784730120867</v>
          </cell>
          <cell r="DE167">
            <v>5.4288869226638958</v>
          </cell>
          <cell r="DF167">
            <v>4.8218637708223371</v>
          </cell>
          <cell r="DG167">
            <v>4.9082451455541394</v>
          </cell>
          <cell r="DH167">
            <v>4.9082451455541394</v>
          </cell>
          <cell r="DI167">
            <v>4.9082451455541394</v>
          </cell>
          <cell r="DJ167">
            <v>4.9082451455541394</v>
          </cell>
          <cell r="DK167">
            <v>4.9082451455541394</v>
          </cell>
          <cell r="DL167">
            <v>4.9082451455541394</v>
          </cell>
          <cell r="DM167">
            <v>4.9082451455541394</v>
          </cell>
          <cell r="DN167">
            <v>4.9082451455541394</v>
          </cell>
          <cell r="DO167">
            <v>4.9082451455541394</v>
          </cell>
          <cell r="DP167">
            <v>4.9082451455541394</v>
          </cell>
          <cell r="DQ167">
            <v>15.720961674829985</v>
          </cell>
          <cell r="DR167">
            <v>15.735703776455114</v>
          </cell>
          <cell r="DS167">
            <v>15.686374639966328</v>
          </cell>
          <cell r="DT167">
            <v>15.744797065267175</v>
          </cell>
          <cell r="DU167">
            <v>15.482430162092372</v>
          </cell>
          <cell r="DV167">
            <v>15.75758878347747</v>
          </cell>
          <cell r="DW167">
            <v>15.83066521339167</v>
          </cell>
          <cell r="DX167">
            <v>15.452787276982995</v>
          </cell>
          <cell r="DY167">
            <v>15.670215231259707</v>
          </cell>
          <cell r="DZ167">
            <v>15.482107083714087</v>
          </cell>
          <cell r="EA167">
            <v>15.507596189206231</v>
          </cell>
          <cell r="EB167">
            <v>15.646965712145473</v>
          </cell>
          <cell r="EC167">
            <v>15.763916788770002</v>
          </cell>
          <cell r="ED167">
            <v>15.681642524537017</v>
          </cell>
          <cell r="EE167">
            <v>15.738887656952079</v>
          </cell>
          <cell r="EF167">
            <v>15.738887656952079</v>
          </cell>
          <cell r="EG167">
            <v>15.738887656952079</v>
          </cell>
          <cell r="EH167">
            <v>15.738887656952079</v>
          </cell>
          <cell r="EI167">
            <v>15.738887656952079</v>
          </cell>
          <cell r="EJ167">
            <v>15.738887656952079</v>
          </cell>
          <cell r="EK167">
            <v>15.738887656952079</v>
          </cell>
          <cell r="EL167">
            <v>15.738887656952079</v>
          </cell>
          <cell r="EM167">
            <v>15.738887656952079</v>
          </cell>
          <cell r="EN167">
            <v>15.738887656952079</v>
          </cell>
          <cell r="EO167">
            <v>15.738887656952079</v>
          </cell>
          <cell r="EP167">
            <v>15.738887656952079</v>
          </cell>
          <cell r="EQ167">
            <v>15.738887656952079</v>
          </cell>
          <cell r="ER167">
            <v>15.738887656952079</v>
          </cell>
          <cell r="ES167">
            <v>15.738887656952079</v>
          </cell>
          <cell r="ET167">
            <v>15.738887656952079</v>
          </cell>
        </row>
        <row r="168">
          <cell r="A168">
            <v>34490.317540714343</v>
          </cell>
          <cell r="B168">
            <v>46538.463613809603</v>
          </cell>
          <cell r="C168">
            <v>38020.419210722655</v>
          </cell>
          <cell r="D168">
            <v>19241.221940464689</v>
          </cell>
          <cell r="E168">
            <v>19939.097277425921</v>
          </cell>
          <cell r="F168">
            <v>16277.405565481122</v>
          </cell>
          <cell r="G168">
            <v>22026.694195195731</v>
          </cell>
          <cell r="H168">
            <v>20914.353699098119</v>
          </cell>
          <cell r="I168">
            <v>24712.959913080023</v>
          </cell>
          <cell r="J168">
            <v>24450.301928817145</v>
          </cell>
          <cell r="K168">
            <v>20494.971260811893</v>
          </cell>
          <cell r="L168">
            <v>21865.914706097628</v>
          </cell>
          <cell r="M168">
            <v>23972.354316110308</v>
          </cell>
          <cell r="N168">
            <v>21301.863105317316</v>
          </cell>
          <cell r="O168">
            <v>28397.376981532656</v>
          </cell>
          <cell r="P168">
            <v>25364.687835072717</v>
          </cell>
          <cell r="Q168">
            <v>24851.311884277482</v>
          </cell>
          <cell r="R168">
            <v>30097.209278246646</v>
          </cell>
          <cell r="S168">
            <v>27946.781193929302</v>
          </cell>
          <cell r="T168">
            <v>29049.941788766773</v>
          </cell>
          <cell r="U168">
            <v>29515.706390632407</v>
          </cell>
          <cell r="V168">
            <v>29515.706390632407</v>
          </cell>
          <cell r="W168">
            <v>29515.706390632407</v>
          </cell>
          <cell r="X168">
            <v>29515.706390632407</v>
          </cell>
          <cell r="Y168">
            <v>29515.706390632407</v>
          </cell>
          <cell r="Z168">
            <v>29515.706390632407</v>
          </cell>
          <cell r="AA168">
            <v>29515.706390632407</v>
          </cell>
          <cell r="AB168">
            <v>29515.706390632407</v>
          </cell>
          <cell r="AC168">
            <v>29515.706390632407</v>
          </cell>
          <cell r="AD168">
            <v>29515.706390632407</v>
          </cell>
          <cell r="AE168">
            <v>15590.205552511383</v>
          </cell>
          <cell r="AF168">
            <v>21036.17089001543</v>
          </cell>
          <cell r="AG168">
            <v>17185.871077820822</v>
          </cell>
          <cell r="AH168">
            <v>19241.221940464689</v>
          </cell>
          <cell r="AI168">
            <v>19939.097277425921</v>
          </cell>
          <cell r="AJ168">
            <v>16277.405565481122</v>
          </cell>
          <cell r="AK168">
            <v>22026.694195195731</v>
          </cell>
          <cell r="AL168">
            <v>20914.353699098119</v>
          </cell>
          <cell r="AM168">
            <v>24712.959913080023</v>
          </cell>
          <cell r="AN168">
            <v>24450.301928817145</v>
          </cell>
          <cell r="AO168">
            <v>20494.971260811893</v>
          </cell>
          <cell r="AP168">
            <v>21865.914706097628</v>
          </cell>
          <cell r="AQ168">
            <v>23972.354316110308</v>
          </cell>
          <cell r="AR168">
            <v>21301.863105317316</v>
          </cell>
          <cell r="AS168">
            <v>28397.376981532656</v>
          </cell>
          <cell r="AT168">
            <v>25364.687835072717</v>
          </cell>
          <cell r="AU168">
            <v>24851.311884277482</v>
          </cell>
          <cell r="AV168">
            <v>30097.209278246646</v>
          </cell>
          <cell r="AW168">
            <v>27946.781193929302</v>
          </cell>
          <cell r="AX168">
            <v>29049.941788766773</v>
          </cell>
          <cell r="AY168">
            <v>29515.706390632407</v>
          </cell>
          <cell r="AZ168">
            <v>29515.706390632407</v>
          </cell>
          <cell r="BA168">
            <v>29515.706390632407</v>
          </cell>
          <cell r="BB168">
            <v>29515.706390632407</v>
          </cell>
          <cell r="BC168">
            <v>29515.706390632407</v>
          </cell>
          <cell r="BD168">
            <v>29515.706390632407</v>
          </cell>
          <cell r="BE168">
            <v>29515.706390632407</v>
          </cell>
          <cell r="BF168">
            <v>29515.706390632407</v>
          </cell>
          <cell r="BG168">
            <v>29515.706390632407</v>
          </cell>
          <cell r="BH168">
            <v>29515.706390632407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2.7495715245695957</v>
          </cell>
          <cell r="CN168">
            <v>3.6252063550038991</v>
          </cell>
          <cell r="CO168">
            <v>2.9797558319256257</v>
          </cell>
          <cell r="CP168">
            <v>3.377202687412328</v>
          </cell>
          <cell r="CQ168">
            <v>3.4762202155846489</v>
          </cell>
          <cell r="CR168">
            <v>2.8476054608786794</v>
          </cell>
          <cell r="CS168">
            <v>3.8346704623499428</v>
          </cell>
          <cell r="CT168">
            <v>3.6096923733246489</v>
          </cell>
          <cell r="CU168">
            <v>4.3568295131762502</v>
          </cell>
          <cell r="CV168">
            <v>4.2765894141558318</v>
          </cell>
          <cell r="CW168">
            <v>3.5719087877942015</v>
          </cell>
          <cell r="CX168">
            <v>3.8345379081909576</v>
          </cell>
          <cell r="CY168">
            <v>4.2017452339224048</v>
          </cell>
          <cell r="CZ168">
            <v>3.6747808917052254</v>
          </cell>
          <cell r="DA168">
            <v>4.9266415741519189</v>
          </cell>
          <cell r="DB168">
            <v>4.4005024015042045</v>
          </cell>
          <cell r="DC168">
            <v>4.3114371577669974</v>
          </cell>
          <cell r="DD168">
            <v>5.2215443205401977</v>
          </cell>
          <cell r="DE168">
            <v>4.8484680181298936</v>
          </cell>
          <cell r="DF168">
            <v>5.0398545977082412</v>
          </cell>
          <cell r="DG168">
            <v>5.1206597809761112</v>
          </cell>
          <cell r="DH168">
            <v>5.1206597809761112</v>
          </cell>
          <cell r="DI168">
            <v>5.1206597809761112</v>
          </cell>
          <cell r="DJ168">
            <v>5.1206597809761112</v>
          </cell>
          <cell r="DK168">
            <v>5.1206597809761112</v>
          </cell>
          <cell r="DL168">
            <v>5.1206597809761112</v>
          </cell>
          <cell r="DM168">
            <v>5.1206597809761112</v>
          </cell>
          <cell r="DN168">
            <v>5.1206597809761112</v>
          </cell>
          <cell r="DO168">
            <v>5.1206597809761112</v>
          </cell>
          <cell r="DP168">
            <v>5.1206597809761112</v>
          </cell>
          <cell r="DQ168">
            <v>15.534381100115146</v>
          </cell>
          <cell r="DR168">
            <v>15.897948767688804</v>
          </cell>
          <cell r="DS168">
            <v>15.801488763249358</v>
          </cell>
          <cell r="DT168">
            <v>15.609272355995312</v>
          </cell>
          <cell r="DU168">
            <v>15.714672945304784</v>
          </cell>
          <cell r="DV168">
            <v>15.660748056189242</v>
          </cell>
          <cell r="DW168">
            <v>15.737234262136905</v>
          </cell>
          <cell r="DX168">
            <v>15.873817835295592</v>
          </cell>
          <cell r="DY168">
            <v>15.540369271537177</v>
          </cell>
          <cell r="DZ168">
            <v>15.66368011630234</v>
          </cell>
          <cell r="EA168">
            <v>15.720056006435836</v>
          </cell>
          <cell r="EB168">
            <v>15.622903480802119</v>
          </cell>
          <cell r="EC168">
            <v>15.631048386178607</v>
          </cell>
          <cell r="ED168">
            <v>15.881564235142639</v>
          </cell>
          <cell r="EE168">
            <v>15.791900355468762</v>
          </cell>
          <cell r="EF168">
            <v>15.791900355468762</v>
          </cell>
          <cell r="EG168">
            <v>15.791900355468762</v>
          </cell>
          <cell r="EH168">
            <v>15.791900355468762</v>
          </cell>
          <cell r="EI168">
            <v>15.791900355468762</v>
          </cell>
          <cell r="EJ168">
            <v>15.791900355468762</v>
          </cell>
          <cell r="EK168">
            <v>15.791900355468762</v>
          </cell>
          <cell r="EL168">
            <v>15.791900355468762</v>
          </cell>
          <cell r="EM168">
            <v>15.791900355468762</v>
          </cell>
          <cell r="EN168">
            <v>15.791900355468762</v>
          </cell>
          <cell r="EO168">
            <v>15.791900355468762</v>
          </cell>
          <cell r="EP168">
            <v>15.791900355468762</v>
          </cell>
          <cell r="EQ168">
            <v>15.791900355468762</v>
          </cell>
          <cell r="ER168">
            <v>15.791900355468762</v>
          </cell>
          <cell r="ES168">
            <v>15.791900355468762</v>
          </cell>
          <cell r="ET168">
            <v>15.791900355468762</v>
          </cell>
        </row>
        <row r="169">
          <cell r="A169">
            <v>37475.479600434643</v>
          </cell>
          <cell r="B169">
            <v>35336.2972368224</v>
          </cell>
          <cell r="C169">
            <v>40051.607712060031</v>
          </cell>
          <cell r="D169">
            <v>17561.216913571821</v>
          </cell>
          <cell r="E169">
            <v>19376.700374934971</v>
          </cell>
          <cell r="F169">
            <v>18263.954842611645</v>
          </cell>
          <cell r="G169">
            <v>18437.016902667863</v>
          </cell>
          <cell r="H169">
            <v>22367.670117114445</v>
          </cell>
          <cell r="I169">
            <v>21849.415773797413</v>
          </cell>
          <cell r="J169">
            <v>22942.898103243264</v>
          </cell>
          <cell r="K169">
            <v>23742.609900383606</v>
          </cell>
          <cell r="L169">
            <v>24129.306374067899</v>
          </cell>
          <cell r="M169">
            <v>24422.296979570863</v>
          </cell>
          <cell r="N169">
            <v>23262.641794519772</v>
          </cell>
          <cell r="O169">
            <v>24669.682432100362</v>
          </cell>
          <cell r="P169">
            <v>28683.77334514925</v>
          </cell>
          <cell r="Q169">
            <v>28793.315303478237</v>
          </cell>
          <cell r="R169">
            <v>31408.15268386127</v>
          </cell>
          <cell r="S169">
            <v>28574.454802800617</v>
          </cell>
          <cell r="T169">
            <v>28770.535834086651</v>
          </cell>
          <cell r="U169">
            <v>28834.700049850104</v>
          </cell>
          <cell r="V169">
            <v>28834.700049850104</v>
          </cell>
          <cell r="W169">
            <v>28834.700049850104</v>
          </cell>
          <cell r="X169">
            <v>28834.700049850104</v>
          </cell>
          <cell r="Y169">
            <v>28834.700049850104</v>
          </cell>
          <cell r="Z169">
            <v>28834.700049850104</v>
          </cell>
          <cell r="AA169">
            <v>28834.700049850104</v>
          </cell>
          <cell r="AB169">
            <v>28834.700049850104</v>
          </cell>
          <cell r="AC169">
            <v>28834.700049850104</v>
          </cell>
          <cell r="AD169">
            <v>28834.700049850104</v>
          </cell>
          <cell r="AE169">
            <v>16939.549178114718</v>
          </cell>
          <cell r="AF169">
            <v>15972.602651059598</v>
          </cell>
          <cell r="AG169">
            <v>18104.002556731277</v>
          </cell>
          <cell r="AH169">
            <v>17561.216913571821</v>
          </cell>
          <cell r="AI169">
            <v>19376.700374934971</v>
          </cell>
          <cell r="AJ169">
            <v>18263.954842611645</v>
          </cell>
          <cell r="AK169">
            <v>18437.016902667863</v>
          </cell>
          <cell r="AL169">
            <v>22367.670117114445</v>
          </cell>
          <cell r="AM169">
            <v>21849.415773797413</v>
          </cell>
          <cell r="AN169">
            <v>22942.898103243264</v>
          </cell>
          <cell r="AO169">
            <v>23742.609900383606</v>
          </cell>
          <cell r="AP169">
            <v>24129.306374067899</v>
          </cell>
          <cell r="AQ169">
            <v>24422.296979570863</v>
          </cell>
          <cell r="AR169">
            <v>23262.641794519772</v>
          </cell>
          <cell r="AS169">
            <v>24669.682432100362</v>
          </cell>
          <cell r="AT169">
            <v>28683.77334514925</v>
          </cell>
          <cell r="AU169">
            <v>28793.315303478237</v>
          </cell>
          <cell r="AV169">
            <v>31408.15268386127</v>
          </cell>
          <cell r="AW169">
            <v>28574.454802800617</v>
          </cell>
          <cell r="AX169">
            <v>28770.535834086651</v>
          </cell>
          <cell r="AY169">
            <v>28834.700049850104</v>
          </cell>
          <cell r="AZ169">
            <v>28834.700049850104</v>
          </cell>
          <cell r="BA169">
            <v>28834.700049850104</v>
          </cell>
          <cell r="BB169">
            <v>28834.700049850104</v>
          </cell>
          <cell r="BC169">
            <v>28834.700049850104</v>
          </cell>
          <cell r="BD169">
            <v>28834.700049850104</v>
          </cell>
          <cell r="BE169">
            <v>28834.700049850104</v>
          </cell>
          <cell r="BF169">
            <v>28834.700049850104</v>
          </cell>
          <cell r="BG169">
            <v>28834.700049850104</v>
          </cell>
          <cell r="BH169">
            <v>28834.700049850104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2.9394094987311319</v>
          </cell>
          <cell r="CN169">
            <v>2.8674975336885189</v>
          </cell>
          <cell r="CO169">
            <v>3.1552553296516472</v>
          </cell>
          <cell r="CP169">
            <v>3.0706973344009136</v>
          </cell>
          <cell r="CQ169">
            <v>3.4174092103451037</v>
          </cell>
          <cell r="CR169">
            <v>3.2615746683520572</v>
          </cell>
          <cell r="CS169">
            <v>3.1846675024132427</v>
          </cell>
          <cell r="CT169">
            <v>3.8923879547677518</v>
          </cell>
          <cell r="CU169">
            <v>3.8660728466416696</v>
          </cell>
          <cell r="CV169">
            <v>4.0482403462401297</v>
          </cell>
          <cell r="CW169">
            <v>4.1846949083918936</v>
          </cell>
          <cell r="CX169">
            <v>4.2047856213108661</v>
          </cell>
          <cell r="CY169">
            <v>4.2845503147478246</v>
          </cell>
          <cell r="CZ169">
            <v>4.0595509805904237</v>
          </cell>
          <cell r="DA169">
            <v>4.33885605310281</v>
          </cell>
          <cell r="DB169">
            <v>5.0448466025848981</v>
          </cell>
          <cell r="DC169">
            <v>5.0641126304420716</v>
          </cell>
          <cell r="DD169">
            <v>5.5240051737279829</v>
          </cell>
          <cell r="DE169">
            <v>5.0256198686984268</v>
          </cell>
          <cell r="DF169">
            <v>5.0601062214042498</v>
          </cell>
          <cell r="DG169">
            <v>5.0713912996262378</v>
          </cell>
          <cell r="DH169">
            <v>5.0713912996262378</v>
          </cell>
          <cell r="DI169">
            <v>5.0713912996262378</v>
          </cell>
          <cell r="DJ169">
            <v>5.0713912996262378</v>
          </cell>
          <cell r="DK169">
            <v>5.0713912996262378</v>
          </cell>
          <cell r="DL169">
            <v>5.0713912996262378</v>
          </cell>
          <cell r="DM169">
            <v>5.0713912996262378</v>
          </cell>
          <cell r="DN169">
            <v>5.0713912996262378</v>
          </cell>
          <cell r="DO169">
            <v>5.0713912996262378</v>
          </cell>
          <cell r="DP169">
            <v>5.0713912996262378</v>
          </cell>
          <cell r="DQ169">
            <v>15.788791522817988</v>
          </cell>
          <cell r="DR169">
            <v>15.260886781685352</v>
          </cell>
          <cell r="DS169">
            <v>15.719807693096984</v>
          </cell>
          <cell r="DT169">
            <v>15.668402910268727</v>
          </cell>
          <cell r="DU169">
            <v>15.53423868045544</v>
          </cell>
          <cell r="DV169">
            <v>15.34174058041531</v>
          </cell>
          <cell r="DW169">
            <v>15.861114241133697</v>
          </cell>
          <cell r="DX169">
            <v>15.743879773605675</v>
          </cell>
          <cell r="DY169">
            <v>15.483777842131627</v>
          </cell>
          <cell r="DZ169">
            <v>15.527056128413554</v>
          </cell>
          <cell r="EA169">
            <v>15.544322280693518</v>
          </cell>
          <cell r="EB169">
            <v>15.722011690923493</v>
          </cell>
          <cell r="EC169">
            <v>15.616668674293287</v>
          </cell>
          <cell r="ED169">
            <v>15.69958487901431</v>
          </cell>
          <cell r="EE169">
            <v>15.577417231557277</v>
          </cell>
          <cell r="EF169">
            <v>15.577417231557277</v>
          </cell>
          <cell r="EG169">
            <v>15.577417231557277</v>
          </cell>
          <cell r="EH169">
            <v>15.577417231557277</v>
          </cell>
          <cell r="EI169">
            <v>15.577417231557277</v>
          </cell>
          <cell r="EJ169">
            <v>15.577417231557277</v>
          </cell>
          <cell r="EK169">
            <v>15.577417231557277</v>
          </cell>
          <cell r="EL169">
            <v>15.577417231557277</v>
          </cell>
          <cell r="EM169">
            <v>15.577417231557277</v>
          </cell>
          <cell r="EN169">
            <v>15.577417231557277</v>
          </cell>
          <cell r="EO169">
            <v>15.577417231557277</v>
          </cell>
          <cell r="EP169">
            <v>15.577417231557277</v>
          </cell>
          <cell r="EQ169">
            <v>15.577417231557277</v>
          </cell>
          <cell r="ER169">
            <v>15.577417231557277</v>
          </cell>
          <cell r="ES169">
            <v>15.577417231557277</v>
          </cell>
          <cell r="ET169">
            <v>15.577417231557277</v>
          </cell>
        </row>
        <row r="170">
          <cell r="A170">
            <v>38474.95491350563</v>
          </cell>
          <cell r="B170">
            <v>35028.522972613442</v>
          </cell>
          <cell r="C170">
            <v>27237.346600229521</v>
          </cell>
          <cell r="D170">
            <v>15243.370922116019</v>
          </cell>
          <cell r="E170">
            <v>16453.954066766917</v>
          </cell>
          <cell r="F170">
            <v>22190.347987940087</v>
          </cell>
          <cell r="G170">
            <v>22823.918686130444</v>
          </cell>
          <cell r="H170">
            <v>19929.581681410516</v>
          </cell>
          <cell r="I170">
            <v>19220.802981765733</v>
          </cell>
          <cell r="J170">
            <v>22070.878632674761</v>
          </cell>
          <cell r="K170">
            <v>22830.493282615422</v>
          </cell>
          <cell r="L170">
            <v>24801.768012759774</v>
          </cell>
          <cell r="M170">
            <v>26217.987001806392</v>
          </cell>
          <cell r="N170">
            <v>25650.840924695654</v>
          </cell>
          <cell r="O170">
            <v>24239.093929876723</v>
          </cell>
          <cell r="P170">
            <v>25571.364826295234</v>
          </cell>
          <cell r="Q170">
            <v>29419.067916647469</v>
          </cell>
          <cell r="R170">
            <v>26441.437314884584</v>
          </cell>
          <cell r="S170">
            <v>27506.989151674072</v>
          </cell>
          <cell r="T170">
            <v>27148.343392859369</v>
          </cell>
          <cell r="U170">
            <v>32304.063820482534</v>
          </cell>
          <cell r="V170">
            <v>32304.063820482534</v>
          </cell>
          <cell r="W170">
            <v>32304.063820482534</v>
          </cell>
          <cell r="X170">
            <v>32304.063820482534</v>
          </cell>
          <cell r="Y170">
            <v>32304.063820482534</v>
          </cell>
          <cell r="Z170">
            <v>32304.063820482534</v>
          </cell>
          <cell r="AA170">
            <v>32304.063820482534</v>
          </cell>
          <cell r="AB170">
            <v>32304.063820482534</v>
          </cell>
          <cell r="AC170">
            <v>32304.063820482534</v>
          </cell>
          <cell r="AD170">
            <v>32304.063820482534</v>
          </cell>
          <cell r="AE170">
            <v>17391.328885768715</v>
          </cell>
          <cell r="AF170">
            <v>15833.48348994644</v>
          </cell>
          <cell r="AG170">
            <v>12311.740293527626</v>
          </cell>
          <cell r="AH170">
            <v>15243.370922116019</v>
          </cell>
          <cell r="AI170">
            <v>16453.954066766917</v>
          </cell>
          <cell r="AJ170">
            <v>22190.347987940087</v>
          </cell>
          <cell r="AK170">
            <v>22823.918686130444</v>
          </cell>
          <cell r="AL170">
            <v>19929.581681410516</v>
          </cell>
          <cell r="AM170">
            <v>19220.802981765733</v>
          </cell>
          <cell r="AN170">
            <v>22070.878632674761</v>
          </cell>
          <cell r="AO170">
            <v>22830.493282615422</v>
          </cell>
          <cell r="AP170">
            <v>24801.768012759774</v>
          </cell>
          <cell r="AQ170">
            <v>26217.987001806392</v>
          </cell>
          <cell r="AR170">
            <v>25650.840924695654</v>
          </cell>
          <cell r="AS170">
            <v>24239.093929876723</v>
          </cell>
          <cell r="AT170">
            <v>25571.364826295234</v>
          </cell>
          <cell r="AU170">
            <v>29419.067916647469</v>
          </cell>
          <cell r="AV170">
            <v>26441.437314884584</v>
          </cell>
          <cell r="AW170">
            <v>27506.989151674072</v>
          </cell>
          <cell r="AX170">
            <v>27148.343392859369</v>
          </cell>
          <cell r="AY170">
            <v>32304.063820482534</v>
          </cell>
          <cell r="AZ170">
            <v>32304.063820482534</v>
          </cell>
          <cell r="BA170">
            <v>32304.063820482534</v>
          </cell>
          <cell r="BB170">
            <v>32304.063820482534</v>
          </cell>
          <cell r="BC170">
            <v>32304.063820482534</v>
          </cell>
          <cell r="BD170">
            <v>32304.063820482534</v>
          </cell>
          <cell r="BE170">
            <v>32304.063820482534</v>
          </cell>
          <cell r="BF170">
            <v>32304.063820482534</v>
          </cell>
          <cell r="BG170">
            <v>32304.063820482534</v>
          </cell>
          <cell r="BH170">
            <v>32304.063820482534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3.0459729016950803</v>
          </cell>
          <cell r="CN170">
            <v>2.7812562342366109</v>
          </cell>
          <cell r="CO170">
            <v>2.1249112896395821</v>
          </cell>
          <cell r="CP170">
            <v>2.6338654345962831</v>
          </cell>
          <cell r="CQ170">
            <v>2.911224179429786</v>
          </cell>
          <cell r="CR170">
            <v>3.9442083939778256</v>
          </cell>
          <cell r="CS170">
            <v>3.9320250688496632</v>
          </cell>
          <cell r="CT170">
            <v>3.5013793902654342</v>
          </cell>
          <cell r="CU170">
            <v>3.3846756039477341</v>
          </cell>
          <cell r="CV170">
            <v>3.8303305866044197</v>
          </cell>
          <cell r="CW170">
            <v>4.0187182444931375</v>
          </cell>
          <cell r="CX170">
            <v>4.3805933511832018</v>
          </cell>
          <cell r="CY170">
            <v>4.6681293901679295</v>
          </cell>
          <cell r="CZ170">
            <v>4.491482586300056</v>
          </cell>
          <cell r="DA170">
            <v>4.2534814228213635</v>
          </cell>
          <cell r="DB170">
            <v>4.4872686066358911</v>
          </cell>
          <cell r="DC170">
            <v>5.1624643735524485</v>
          </cell>
          <cell r="DD170">
            <v>4.6399491143078864</v>
          </cell>
          <cell r="DE170">
            <v>4.8269323800994686</v>
          </cell>
          <cell r="DF170">
            <v>4.7639971451065586</v>
          </cell>
          <cell r="DG170">
            <v>5.6687240760553044</v>
          </cell>
          <cell r="DH170">
            <v>5.6687240760553044</v>
          </cell>
          <cell r="DI170">
            <v>5.6687240760553044</v>
          </cell>
          <cell r="DJ170">
            <v>5.6687240760553044</v>
          </cell>
          <cell r="DK170">
            <v>5.6687240760553044</v>
          </cell>
          <cell r="DL170">
            <v>5.6687240760553044</v>
          </cell>
          <cell r="DM170">
            <v>5.6687240760553044</v>
          </cell>
          <cell r="DN170">
            <v>5.6687240760553044</v>
          </cell>
          <cell r="DO170">
            <v>5.6687240760553044</v>
          </cell>
          <cell r="DP170">
            <v>5.6687240760553044</v>
          </cell>
          <cell r="DQ170">
            <v>15.64277750890383</v>
          </cell>
          <cell r="DR170">
            <v>15.597055132058946</v>
          </cell>
          <cell r="DS170">
            <v>15.873978122848831</v>
          </cell>
          <cell r="DT170">
            <v>15.856034067660401</v>
          </cell>
          <cell r="DU170">
            <v>15.484663300354249</v>
          </cell>
          <cell r="DV170">
            <v>15.413859478719946</v>
          </cell>
          <cell r="DW170">
            <v>15.903073601177255</v>
          </cell>
          <cell r="DX170">
            <v>15.594309431164151</v>
          </cell>
          <cell r="DY170">
            <v>15.558281016709104</v>
          </cell>
          <cell r="DZ170">
            <v>15.786668871072564</v>
          </cell>
          <cell r="EA170">
            <v>15.564489187668551</v>
          </cell>
          <cell r="EB170">
            <v>15.511608565920278</v>
          </cell>
          <cell r="EC170">
            <v>15.387341560433493</v>
          </cell>
          <cell r="ED170">
            <v>15.646565506092035</v>
          </cell>
          <cell r="EE170">
            <v>15.612734585816295</v>
          </cell>
          <cell r="EF170">
            <v>15.612734585816295</v>
          </cell>
          <cell r="EG170">
            <v>15.612734585816295</v>
          </cell>
          <cell r="EH170">
            <v>15.612734585816295</v>
          </cell>
          <cell r="EI170">
            <v>15.612734585816295</v>
          </cell>
          <cell r="EJ170">
            <v>15.612734585816295</v>
          </cell>
          <cell r="EK170">
            <v>15.612734585816295</v>
          </cell>
          <cell r="EL170">
            <v>15.612734585816295</v>
          </cell>
          <cell r="EM170">
            <v>15.612734585816295</v>
          </cell>
          <cell r="EN170">
            <v>15.612734585816295</v>
          </cell>
          <cell r="EO170">
            <v>15.612734585816295</v>
          </cell>
          <cell r="EP170">
            <v>15.612734585816295</v>
          </cell>
          <cell r="EQ170">
            <v>15.612734585816295</v>
          </cell>
          <cell r="ER170">
            <v>15.612734585816295</v>
          </cell>
          <cell r="ES170">
            <v>15.612734585816295</v>
          </cell>
          <cell r="ET170">
            <v>15.612734585816295</v>
          </cell>
        </row>
        <row r="171">
          <cell r="A171">
            <v>34605.916218909915</v>
          </cell>
          <cell r="B171">
            <v>41822.621003351887</v>
          </cell>
          <cell r="C171">
            <v>33370.821489666087</v>
          </cell>
          <cell r="D171">
            <v>18216.512556296308</v>
          </cell>
          <cell r="E171">
            <v>16709.937101564163</v>
          </cell>
          <cell r="F171">
            <v>21412.171526222268</v>
          </cell>
          <cell r="G171">
            <v>23199.363865369749</v>
          </cell>
          <cell r="H171">
            <v>21441.566887469766</v>
          </cell>
          <cell r="I171">
            <v>22598.233893014891</v>
          </cell>
          <cell r="J171">
            <v>23416.874169207524</v>
          </cell>
          <cell r="K171">
            <v>23887.208832904416</v>
          </cell>
          <cell r="L171">
            <v>23483.509722827021</v>
          </cell>
          <cell r="M171">
            <v>28566.667680020921</v>
          </cell>
          <cell r="N171">
            <v>24873.904473621307</v>
          </cell>
          <cell r="O171">
            <v>25586.235117703185</v>
          </cell>
          <cell r="P171">
            <v>26249.311018828565</v>
          </cell>
          <cell r="Q171">
            <v>24640.412565570281</v>
          </cell>
          <cell r="R171">
            <v>28316.090695885439</v>
          </cell>
          <cell r="S171">
            <v>29053.728943491493</v>
          </cell>
          <cell r="T171">
            <v>30554.082689364459</v>
          </cell>
          <cell r="U171">
            <v>30388.556076182311</v>
          </cell>
          <cell r="V171">
            <v>30388.556076182311</v>
          </cell>
          <cell r="W171">
            <v>30388.556076182311</v>
          </cell>
          <cell r="X171">
            <v>30388.556076182311</v>
          </cell>
          <cell r="Y171">
            <v>30388.556076182311</v>
          </cell>
          <cell r="Z171">
            <v>30388.556076182311</v>
          </cell>
          <cell r="AA171">
            <v>30388.556076182311</v>
          </cell>
          <cell r="AB171">
            <v>30388.556076182311</v>
          </cell>
          <cell r="AC171">
            <v>30388.556076182311</v>
          </cell>
          <cell r="AD171">
            <v>30388.556076182311</v>
          </cell>
          <cell r="AE171">
            <v>15642.458105783478</v>
          </cell>
          <cell r="AF171">
            <v>18904.530450244492</v>
          </cell>
          <cell r="AG171">
            <v>15084.174445941711</v>
          </cell>
          <cell r="AH171">
            <v>18216.512556296308</v>
          </cell>
          <cell r="AI171">
            <v>16709.937101564163</v>
          </cell>
          <cell r="AJ171">
            <v>21412.171526222268</v>
          </cell>
          <cell r="AK171">
            <v>23199.363865369749</v>
          </cell>
          <cell r="AL171">
            <v>21441.566887469766</v>
          </cell>
          <cell r="AM171">
            <v>22598.233893014891</v>
          </cell>
          <cell r="AN171">
            <v>23416.874169207524</v>
          </cell>
          <cell r="AO171">
            <v>23887.208832904416</v>
          </cell>
          <cell r="AP171">
            <v>23483.509722827021</v>
          </cell>
          <cell r="AQ171">
            <v>28566.667680020921</v>
          </cell>
          <cell r="AR171">
            <v>24873.904473621307</v>
          </cell>
          <cell r="AS171">
            <v>25586.235117703185</v>
          </cell>
          <cell r="AT171">
            <v>26249.311018828565</v>
          </cell>
          <cell r="AU171">
            <v>24640.412565570281</v>
          </cell>
          <cell r="AV171">
            <v>28316.090695885439</v>
          </cell>
          <cell r="AW171">
            <v>29053.728943491493</v>
          </cell>
          <cell r="AX171">
            <v>30554.082689364459</v>
          </cell>
          <cell r="AY171">
            <v>30388.556076182311</v>
          </cell>
          <cell r="AZ171">
            <v>30388.556076182311</v>
          </cell>
          <cell r="BA171">
            <v>30388.556076182311</v>
          </cell>
          <cell r="BB171">
            <v>30388.556076182311</v>
          </cell>
          <cell r="BC171">
            <v>30388.556076182311</v>
          </cell>
          <cell r="BD171">
            <v>30388.556076182311</v>
          </cell>
          <cell r="BE171">
            <v>30388.556076182311</v>
          </cell>
          <cell r="BF171">
            <v>30388.556076182311</v>
          </cell>
          <cell r="BG171">
            <v>30388.556076182311</v>
          </cell>
          <cell r="BH171">
            <v>30388.556076182311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2.7316531909925903</v>
          </cell>
          <cell r="CN171">
            <v>3.3004116366690419</v>
          </cell>
          <cell r="CO171">
            <v>2.6618389537782017</v>
          </cell>
          <cell r="CP171">
            <v>3.2360510133862945</v>
          </cell>
          <cell r="CQ171">
            <v>2.9317610250735022</v>
          </cell>
          <cell r="CR171">
            <v>3.7776706023301236</v>
          </cell>
          <cell r="CS171">
            <v>4.1086901484329204</v>
          </cell>
          <cell r="CT171">
            <v>3.7262915996577775</v>
          </cell>
          <cell r="CU171">
            <v>4.0291183148267136</v>
          </cell>
          <cell r="CV171">
            <v>4.1098880841701089</v>
          </cell>
          <cell r="CW171">
            <v>4.169997618055997</v>
          </cell>
          <cell r="CX171">
            <v>4.0883829110199343</v>
          </cell>
          <cell r="CY171">
            <v>4.9841369148120052</v>
          </cell>
          <cell r="CZ171">
            <v>4.4378321057485097</v>
          </cell>
          <cell r="DA171">
            <v>4.4835173309804643</v>
          </cell>
          <cell r="DB171">
            <v>4.5997091927676701</v>
          </cell>
          <cell r="DC171">
            <v>4.3177793165749785</v>
          </cell>
          <cell r="DD171">
            <v>4.9618743358133246</v>
          </cell>
          <cell r="DE171">
            <v>5.0911318780785999</v>
          </cell>
          <cell r="DF171">
            <v>5.3540412897711613</v>
          </cell>
          <cell r="DG171">
            <v>5.3250357938266966</v>
          </cell>
          <cell r="DH171">
            <v>5.3250357938266966</v>
          </cell>
          <cell r="DI171">
            <v>5.3250357938266966</v>
          </cell>
          <cell r="DJ171">
            <v>5.3250357938266966</v>
          </cell>
          <cell r="DK171">
            <v>5.3250357938266966</v>
          </cell>
          <cell r="DL171">
            <v>5.3250357938266966</v>
          </cell>
          <cell r="DM171">
            <v>5.3250357938266966</v>
          </cell>
          <cell r="DN171">
            <v>5.3250357938266966</v>
          </cell>
          <cell r="DO171">
            <v>5.3250357938266966</v>
          </cell>
          <cell r="DP171">
            <v>5.3250357938266966</v>
          </cell>
          <cell r="DQ171">
            <v>15.688686157598875</v>
          </cell>
          <cell r="DR171">
            <v>15.69296191263326</v>
          </cell>
          <cell r="DS171">
            <v>15.525546830204927</v>
          </cell>
          <cell r="DT171">
            <v>15.422579363688273</v>
          </cell>
          <cell r="DU171">
            <v>15.615409715114385</v>
          </cell>
          <cell r="DV171">
            <v>15.529009754662344</v>
          </cell>
          <cell r="DW171">
            <v>15.469626256741494</v>
          </cell>
          <cell r="DX171">
            <v>15.764740170945085</v>
          </cell>
          <cell r="DY171">
            <v>15.366381608122767</v>
          </cell>
          <cell r="DZ171">
            <v>15.610113542694959</v>
          </cell>
          <cell r="EA171">
            <v>15.694111545294207</v>
          </cell>
          <cell r="EB171">
            <v>15.736877930109346</v>
          </cell>
          <cell r="EC171">
            <v>15.702787523025632</v>
          </cell>
          <cell r="ED171">
            <v>15.356075188400865</v>
          </cell>
          <cell r="EE171">
            <v>15.634884203681169</v>
          </cell>
          <cell r="EF171">
            <v>15.634884203681169</v>
          </cell>
          <cell r="EG171">
            <v>15.634884203681169</v>
          </cell>
          <cell r="EH171">
            <v>15.634884203681169</v>
          </cell>
          <cell r="EI171">
            <v>15.634884203681169</v>
          </cell>
          <cell r="EJ171">
            <v>15.634884203681169</v>
          </cell>
          <cell r="EK171">
            <v>15.634884203681169</v>
          </cell>
          <cell r="EL171">
            <v>15.634884203681169</v>
          </cell>
          <cell r="EM171">
            <v>15.634884203681169</v>
          </cell>
          <cell r="EN171">
            <v>15.634884203681169</v>
          </cell>
          <cell r="EO171">
            <v>15.634884203681169</v>
          </cell>
          <cell r="EP171">
            <v>15.634884203681169</v>
          </cell>
          <cell r="EQ171">
            <v>15.634884203681169</v>
          </cell>
          <cell r="ER171">
            <v>15.634884203681169</v>
          </cell>
          <cell r="ES171">
            <v>15.634884203681169</v>
          </cell>
          <cell r="ET171">
            <v>15.634884203681169</v>
          </cell>
        </row>
        <row r="172">
          <cell r="A172">
            <v>37645.298794305098</v>
          </cell>
          <cell r="B172">
            <v>38869.332972841439</v>
          </cell>
          <cell r="C172">
            <v>41784.441308191279</v>
          </cell>
          <cell r="D172">
            <v>17854.983071262002</v>
          </cell>
          <cell r="E172">
            <v>16717.94683640205</v>
          </cell>
          <cell r="F172">
            <v>21002.909239255227</v>
          </cell>
          <cell r="G172">
            <v>18505.172234165053</v>
          </cell>
          <cell r="H172">
            <v>21012.695661438091</v>
          </cell>
          <cell r="I172">
            <v>18922.665264385378</v>
          </cell>
          <cell r="J172">
            <v>19489.964396436713</v>
          </cell>
          <cell r="K172">
            <v>20612.238104492484</v>
          </cell>
          <cell r="L172">
            <v>21760.510130456252</v>
          </cell>
          <cell r="M172">
            <v>21242.575283127044</v>
          </cell>
          <cell r="N172">
            <v>24828.082928228032</v>
          </cell>
          <cell r="O172">
            <v>25308.759150605758</v>
          </cell>
          <cell r="P172">
            <v>21781.737070026018</v>
          </cell>
          <cell r="Q172">
            <v>23935.60747794943</v>
          </cell>
          <cell r="R172">
            <v>26822.948271228553</v>
          </cell>
          <cell r="S172">
            <v>25965.492755207622</v>
          </cell>
          <cell r="T172">
            <v>26758.895496014928</v>
          </cell>
          <cell r="U172">
            <v>28570.829357274029</v>
          </cell>
          <cell r="V172">
            <v>28570.829357274029</v>
          </cell>
          <cell r="W172">
            <v>28570.829357274029</v>
          </cell>
          <cell r="X172">
            <v>28570.829357274029</v>
          </cell>
          <cell r="Y172">
            <v>28570.829357274029</v>
          </cell>
          <cell r="Z172">
            <v>28570.829357274029</v>
          </cell>
          <cell r="AA172">
            <v>28570.829357274029</v>
          </cell>
          <cell r="AB172">
            <v>28570.829357274029</v>
          </cell>
          <cell r="AC172">
            <v>28570.829357274029</v>
          </cell>
          <cell r="AD172">
            <v>28570.829357274029</v>
          </cell>
          <cell r="AE172">
            <v>17016.310319443059</v>
          </cell>
          <cell r="AF172">
            <v>17569.594423718248</v>
          </cell>
          <cell r="AG172">
            <v>18887.272583749538</v>
          </cell>
          <cell r="AH172">
            <v>17854.983071262002</v>
          </cell>
          <cell r="AI172">
            <v>16717.94683640205</v>
          </cell>
          <cell r="AJ172">
            <v>21002.909239255227</v>
          </cell>
          <cell r="AK172">
            <v>18505.172234165053</v>
          </cell>
          <cell r="AL172">
            <v>21012.695661438091</v>
          </cell>
          <cell r="AM172">
            <v>18922.665264385378</v>
          </cell>
          <cell r="AN172">
            <v>19489.964396436713</v>
          </cell>
          <cell r="AO172">
            <v>20612.238104492484</v>
          </cell>
          <cell r="AP172">
            <v>21760.510130456252</v>
          </cell>
          <cell r="AQ172">
            <v>21242.575283127044</v>
          </cell>
          <cell r="AR172">
            <v>24828.082928228032</v>
          </cell>
          <cell r="AS172">
            <v>25308.759150605758</v>
          </cell>
          <cell r="AT172">
            <v>21781.737070026018</v>
          </cell>
          <cell r="AU172">
            <v>23935.60747794943</v>
          </cell>
          <cell r="AV172">
            <v>26822.948271228553</v>
          </cell>
          <cell r="AW172">
            <v>25965.492755207622</v>
          </cell>
          <cell r="AX172">
            <v>26758.895496014928</v>
          </cell>
          <cell r="AY172">
            <v>28570.829357274029</v>
          </cell>
          <cell r="AZ172">
            <v>28570.829357274029</v>
          </cell>
          <cell r="BA172">
            <v>28570.829357274029</v>
          </cell>
          <cell r="BB172">
            <v>28570.829357274029</v>
          </cell>
          <cell r="BC172">
            <v>28570.829357274029</v>
          </cell>
          <cell r="BD172">
            <v>28570.829357274029</v>
          </cell>
          <cell r="BE172">
            <v>28570.829357274029</v>
          </cell>
          <cell r="BF172">
            <v>28570.829357274029</v>
          </cell>
          <cell r="BG172">
            <v>28570.829357274029</v>
          </cell>
          <cell r="BH172">
            <v>28570.829357274029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2.9317567606547539</v>
          </cell>
          <cell r="CN172">
            <v>3.1088946422631705</v>
          </cell>
          <cell r="CO172">
            <v>3.3002708242053664</v>
          </cell>
          <cell r="CP172">
            <v>3.1067605096029425</v>
          </cell>
          <cell r="CQ172">
            <v>2.9248189445049277</v>
          </cell>
          <cell r="CR172">
            <v>3.7095080645763971</v>
          </cell>
          <cell r="CS172">
            <v>3.224548229165018</v>
          </cell>
          <cell r="CT172">
            <v>3.6715228821169603</v>
          </cell>
          <cell r="CU172">
            <v>3.3094718228484479</v>
          </cell>
          <cell r="CV172">
            <v>3.441423607977907</v>
          </cell>
          <cell r="CW172">
            <v>3.569946675551829</v>
          </cell>
          <cell r="CX172">
            <v>3.8442361225767576</v>
          </cell>
          <cell r="CY172">
            <v>3.758760005454278</v>
          </cell>
          <cell r="CZ172">
            <v>4.3176053186682717</v>
          </cell>
          <cell r="DA172">
            <v>4.4941367758314081</v>
          </cell>
          <cell r="DB172">
            <v>3.8678350457790511</v>
          </cell>
          <cell r="DC172">
            <v>4.2503029555260969</v>
          </cell>
          <cell r="DD172">
            <v>4.7630149524365955</v>
          </cell>
          <cell r="DE172">
            <v>4.6107545296613077</v>
          </cell>
          <cell r="DF172">
            <v>4.7516409482442681</v>
          </cell>
          <cell r="DG172">
            <v>5.0733903691780018</v>
          </cell>
          <cell r="DH172">
            <v>5.0733903691780018</v>
          </cell>
          <cell r="DI172">
            <v>5.0733903691780018</v>
          </cell>
          <cell r="DJ172">
            <v>5.0733903691780018</v>
          </cell>
          <cell r="DK172">
            <v>5.0733903691780018</v>
          </cell>
          <cell r="DL172">
            <v>5.0733903691780018</v>
          </cell>
          <cell r="DM172">
            <v>5.0733903691780018</v>
          </cell>
          <cell r="DN172">
            <v>5.0733903691780018</v>
          </cell>
          <cell r="DO172">
            <v>5.0733903691780018</v>
          </cell>
          <cell r="DP172">
            <v>5.0733903691780018</v>
          </cell>
          <cell r="DQ172">
            <v>15.901738131247633</v>
          </cell>
          <cell r="DR172">
            <v>15.48327642857442</v>
          </cell>
          <cell r="DS172">
            <v>15.679304833022183</v>
          </cell>
          <cell r="DT172">
            <v>15.745585051654299</v>
          </cell>
          <cell r="DU172">
            <v>15.659975862228015</v>
          </cell>
          <cell r="DV172">
            <v>15.512088420387597</v>
          </cell>
          <cell r="DW172">
            <v>15.722854306489753</v>
          </cell>
          <cell r="DX172">
            <v>15.679877548856716</v>
          </cell>
          <cell r="DY172">
            <v>15.665012820064353</v>
          </cell>
          <cell r="DZ172">
            <v>15.516009887936583</v>
          </cell>
          <cell r="EA172">
            <v>15.818691524029113</v>
          </cell>
          <cell r="EB172">
            <v>15.508369952543768</v>
          </cell>
          <cell r="EC172">
            <v>15.483520178909389</v>
          </cell>
          <cell r="ED172">
            <v>15.754600059142222</v>
          </cell>
          <cell r="EE172">
            <v>15.428784130232785</v>
          </cell>
          <cell r="EF172">
            <v>15.428784130232785</v>
          </cell>
          <cell r="EG172">
            <v>15.428784130232785</v>
          </cell>
          <cell r="EH172">
            <v>15.428784130232785</v>
          </cell>
          <cell r="EI172">
            <v>15.428784130232785</v>
          </cell>
          <cell r="EJ172">
            <v>15.428784130232785</v>
          </cell>
          <cell r="EK172">
            <v>15.428784130232785</v>
          </cell>
          <cell r="EL172">
            <v>15.428784130232785</v>
          </cell>
          <cell r="EM172">
            <v>15.428784130232785</v>
          </cell>
          <cell r="EN172">
            <v>15.428784130232785</v>
          </cell>
          <cell r="EO172">
            <v>15.428784130232785</v>
          </cell>
          <cell r="EP172">
            <v>15.428784130232785</v>
          </cell>
          <cell r="EQ172">
            <v>15.428784130232785</v>
          </cell>
          <cell r="ER172">
            <v>15.428784130232785</v>
          </cell>
          <cell r="ES172">
            <v>15.428784130232785</v>
          </cell>
          <cell r="ET172">
            <v>15.428784130232785</v>
          </cell>
        </row>
        <row r="173">
          <cell r="A173">
            <v>38335.82470360068</v>
          </cell>
          <cell r="B173">
            <v>40729.387966517374</v>
          </cell>
          <cell r="C173">
            <v>43294.801121404445</v>
          </cell>
          <cell r="D173">
            <v>18618.063770639812</v>
          </cell>
          <cell r="E173">
            <v>19752.89234071178</v>
          </cell>
          <cell r="F173">
            <v>17736.223015729509</v>
          </cell>
          <cell r="G173">
            <v>18732.876126115996</v>
          </cell>
          <cell r="H173">
            <v>21568.516372708833</v>
          </cell>
          <cell r="I173">
            <v>22364.672976388589</v>
          </cell>
          <cell r="J173">
            <v>22918.08552112299</v>
          </cell>
          <cell r="K173">
            <v>20052.294911831177</v>
          </cell>
          <cell r="L173">
            <v>20935.70749344935</v>
          </cell>
          <cell r="M173">
            <v>25974.656838680232</v>
          </cell>
          <cell r="N173">
            <v>21907.018598116025</v>
          </cell>
          <cell r="O173">
            <v>24839.486617888844</v>
          </cell>
          <cell r="P173">
            <v>25970.141684143502</v>
          </cell>
          <cell r="Q173">
            <v>26854.591406828724</v>
          </cell>
          <cell r="R173">
            <v>24374.463095306673</v>
          </cell>
          <cell r="S173">
            <v>26672.555190903142</v>
          </cell>
          <cell r="T173">
            <v>31586.151422954186</v>
          </cell>
          <cell r="U173">
            <v>30799.698308147083</v>
          </cell>
          <cell r="V173">
            <v>30799.698308147083</v>
          </cell>
          <cell r="W173">
            <v>30799.698308147083</v>
          </cell>
          <cell r="X173">
            <v>30799.698308147083</v>
          </cell>
          <cell r="Y173">
            <v>30799.698308147083</v>
          </cell>
          <cell r="Z173">
            <v>30799.698308147083</v>
          </cell>
          <cell r="AA173">
            <v>30799.698308147083</v>
          </cell>
          <cell r="AB173">
            <v>30799.698308147083</v>
          </cell>
          <cell r="AC173">
            <v>30799.698308147083</v>
          </cell>
          <cell r="AD173">
            <v>30799.698308147083</v>
          </cell>
          <cell r="AE173">
            <v>17328.439683069384</v>
          </cell>
          <cell r="AF173">
            <v>18410.370669287793</v>
          </cell>
          <cell r="AG173">
            <v>19569.980706643739</v>
          </cell>
          <cell r="AH173">
            <v>18618.063770639812</v>
          </cell>
          <cell r="AI173">
            <v>19752.89234071178</v>
          </cell>
          <cell r="AJ173">
            <v>17736.223015729509</v>
          </cell>
          <cell r="AK173">
            <v>18732.876126115996</v>
          </cell>
          <cell r="AL173">
            <v>21568.516372708833</v>
          </cell>
          <cell r="AM173">
            <v>22364.672976388589</v>
          </cell>
          <cell r="AN173">
            <v>22918.08552112299</v>
          </cell>
          <cell r="AO173">
            <v>20052.294911831177</v>
          </cell>
          <cell r="AP173">
            <v>20935.70749344935</v>
          </cell>
          <cell r="AQ173">
            <v>25974.656838680232</v>
          </cell>
          <cell r="AR173">
            <v>21907.018598116025</v>
          </cell>
          <cell r="AS173">
            <v>24839.486617888844</v>
          </cell>
          <cell r="AT173">
            <v>25970.141684143502</v>
          </cell>
          <cell r="AU173">
            <v>26854.591406828724</v>
          </cell>
          <cell r="AV173">
            <v>24374.463095306673</v>
          </cell>
          <cell r="AW173">
            <v>26672.555190903142</v>
          </cell>
          <cell r="AX173">
            <v>31586.151422954186</v>
          </cell>
          <cell r="AY173">
            <v>30799.698308147083</v>
          </cell>
          <cell r="AZ173">
            <v>30799.698308147083</v>
          </cell>
          <cell r="BA173">
            <v>30799.698308147083</v>
          </cell>
          <cell r="BB173">
            <v>30799.698308147083</v>
          </cell>
          <cell r="BC173">
            <v>30799.698308147083</v>
          </cell>
          <cell r="BD173">
            <v>30799.698308147083</v>
          </cell>
          <cell r="BE173">
            <v>30799.698308147083</v>
          </cell>
          <cell r="BF173">
            <v>30799.698308147083</v>
          </cell>
          <cell r="BG173">
            <v>30799.698308147083</v>
          </cell>
          <cell r="BH173">
            <v>30799.698308147083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3.0141411752889424</v>
          </cell>
          <cell r="CN173">
            <v>3.283244157625488</v>
          </cell>
          <cell r="CO173">
            <v>3.41283945208251</v>
          </cell>
          <cell r="CP173">
            <v>3.2272086678789766</v>
          </cell>
          <cell r="CQ173">
            <v>3.4204142980038275</v>
          </cell>
          <cell r="CR173">
            <v>3.151864327629486</v>
          </cell>
          <cell r="CS173">
            <v>3.2962462856610073</v>
          </cell>
          <cell r="CT173">
            <v>3.7461136832661204</v>
          </cell>
          <cell r="CU173">
            <v>3.9916120073357888</v>
          </cell>
          <cell r="CV173">
            <v>4.046164531400799</v>
          </cell>
          <cell r="CW173">
            <v>3.5191688746522964</v>
          </cell>
          <cell r="CX173">
            <v>3.6172778305957589</v>
          </cell>
          <cell r="CY173">
            <v>4.550893841900975</v>
          </cell>
          <cell r="CZ173">
            <v>3.8201787594920993</v>
          </cell>
          <cell r="DA173">
            <v>4.389206365103747</v>
          </cell>
          <cell r="DB173">
            <v>4.5889962597132321</v>
          </cell>
          <cell r="DC173">
            <v>4.7452809854059312</v>
          </cell>
          <cell r="DD173">
            <v>4.3070354154122708</v>
          </cell>
          <cell r="DE173">
            <v>4.7131146798010262</v>
          </cell>
          <cell r="DF173">
            <v>5.5813607989352398</v>
          </cell>
          <cell r="DG173">
            <v>5.4423923463875523</v>
          </cell>
          <cell r="DH173">
            <v>5.4423923463875523</v>
          </cell>
          <cell r="DI173">
            <v>5.4423923463875523</v>
          </cell>
          <cell r="DJ173">
            <v>5.4423923463875523</v>
          </cell>
          <cell r="DK173">
            <v>5.4423923463875523</v>
          </cell>
          <cell r="DL173">
            <v>5.4423923463875523</v>
          </cell>
          <cell r="DM173">
            <v>5.4423923463875523</v>
          </cell>
          <cell r="DN173">
            <v>5.4423923463875523</v>
          </cell>
          <cell r="DO173">
            <v>5.4423923463875523</v>
          </cell>
          <cell r="DP173">
            <v>5.4423923463875523</v>
          </cell>
          <cell r="DQ173">
            <v>15.750814063756533</v>
          </cell>
          <cell r="DR173">
            <v>15.362662438469915</v>
          </cell>
          <cell r="DS173">
            <v>15.710198575247198</v>
          </cell>
          <cell r="DT173">
            <v>15.805731559864764</v>
          </cell>
          <cell r="DU173">
            <v>15.821917623782397</v>
          </cell>
          <cell r="DV173">
            <v>15.417031563811868</v>
          </cell>
          <cell r="DW173">
            <v>15.570119415526863</v>
          </cell>
          <cell r="DX173">
            <v>15.774167757539598</v>
          </cell>
          <cell r="DY173">
            <v>15.350459046378315</v>
          </cell>
          <cell r="DZ173">
            <v>15.51822099992534</v>
          </cell>
          <cell r="EA173">
            <v>15.611013917147561</v>
          </cell>
          <cell r="EB173">
            <v>15.856703689340963</v>
          </cell>
          <cell r="EC173">
            <v>15.637245311773404</v>
          </cell>
          <cell r="ED173">
            <v>15.711104849950528</v>
          </cell>
          <cell r="EE173">
            <v>15.504713684750033</v>
          </cell>
          <cell r="EF173">
            <v>15.504713684750033</v>
          </cell>
          <cell r="EG173">
            <v>15.504713684750033</v>
          </cell>
          <cell r="EH173">
            <v>15.504713684750033</v>
          </cell>
          <cell r="EI173">
            <v>15.504713684750033</v>
          </cell>
          <cell r="EJ173">
            <v>15.504713684750033</v>
          </cell>
          <cell r="EK173">
            <v>15.504713684750033</v>
          </cell>
          <cell r="EL173">
            <v>15.504713684750033</v>
          </cell>
          <cell r="EM173">
            <v>15.504713684750033</v>
          </cell>
          <cell r="EN173">
            <v>15.504713684750033</v>
          </cell>
          <cell r="EO173">
            <v>15.504713684750033</v>
          </cell>
          <cell r="EP173">
            <v>15.504713684750033</v>
          </cell>
          <cell r="EQ173">
            <v>15.504713684750033</v>
          </cell>
          <cell r="ER173">
            <v>15.504713684750033</v>
          </cell>
          <cell r="ES173">
            <v>15.504713684750033</v>
          </cell>
          <cell r="ET173">
            <v>15.504713684750033</v>
          </cell>
        </row>
        <row r="174">
          <cell r="A174">
            <v>47668.233774664826</v>
          </cell>
          <cell r="B174">
            <v>45911.297828382965</v>
          </cell>
          <cell r="C174">
            <v>42598.603958741725</v>
          </cell>
          <cell r="D174">
            <v>16355.175118601623</v>
          </cell>
          <cell r="E174">
            <v>17824.194527364412</v>
          </cell>
          <cell r="F174">
            <v>20133.639167626348</v>
          </cell>
          <cell r="G174">
            <v>19176.440459150428</v>
          </cell>
          <cell r="H174">
            <v>23119.302592686599</v>
          </cell>
          <cell r="I174">
            <v>20280.857157888189</v>
          </cell>
          <cell r="J174">
            <v>21994.51242955045</v>
          </cell>
          <cell r="K174">
            <v>23658.068988471201</v>
          </cell>
          <cell r="L174">
            <v>22886.20155502902</v>
          </cell>
          <cell r="M174">
            <v>23804.913241888713</v>
          </cell>
          <cell r="N174">
            <v>25779.182026114424</v>
          </cell>
          <cell r="O174">
            <v>27820.310602411359</v>
          </cell>
          <cell r="P174">
            <v>24784.587472848747</v>
          </cell>
          <cell r="Q174">
            <v>25236.484017487608</v>
          </cell>
          <cell r="R174">
            <v>28365.367066358129</v>
          </cell>
          <cell r="S174">
            <v>27192.065022901512</v>
          </cell>
          <cell r="T174">
            <v>29860.908155905086</v>
          </cell>
          <cell r="U174">
            <v>28486.198574295882</v>
          </cell>
          <cell r="V174">
            <v>28486.198574295882</v>
          </cell>
          <cell r="W174">
            <v>28486.198574295882</v>
          </cell>
          <cell r="X174">
            <v>28486.198574295882</v>
          </cell>
          <cell r="Y174">
            <v>28486.198574295882</v>
          </cell>
          <cell r="Z174">
            <v>28486.198574295882</v>
          </cell>
          <cell r="AA174">
            <v>28486.198574295882</v>
          </cell>
          <cell r="AB174">
            <v>28486.198574295882</v>
          </cell>
          <cell r="AC174">
            <v>28486.198574295882</v>
          </cell>
          <cell r="AD174">
            <v>28486.198574295882</v>
          </cell>
          <cell r="AE174">
            <v>21546.846067593451</v>
          </cell>
          <cell r="AF174">
            <v>20752.681371579958</v>
          </cell>
          <cell r="AG174">
            <v>19255.287840793069</v>
          </cell>
          <cell r="AH174">
            <v>16355.175118601623</v>
          </cell>
          <cell r="AI174">
            <v>17824.194527364412</v>
          </cell>
          <cell r="AJ174">
            <v>20133.639167626348</v>
          </cell>
          <cell r="AK174">
            <v>19176.440459150428</v>
          </cell>
          <cell r="AL174">
            <v>23119.302592686599</v>
          </cell>
          <cell r="AM174">
            <v>20280.857157888189</v>
          </cell>
          <cell r="AN174">
            <v>21994.51242955045</v>
          </cell>
          <cell r="AO174">
            <v>23658.068988471201</v>
          </cell>
          <cell r="AP174">
            <v>22886.20155502902</v>
          </cell>
          <cell r="AQ174">
            <v>23804.913241888713</v>
          </cell>
          <cell r="AR174">
            <v>25779.182026114424</v>
          </cell>
          <cell r="AS174">
            <v>27820.310602411359</v>
          </cell>
          <cell r="AT174">
            <v>24784.587472848747</v>
          </cell>
          <cell r="AU174">
            <v>25236.484017487608</v>
          </cell>
          <cell r="AV174">
            <v>28365.367066358129</v>
          </cell>
          <cell r="AW174">
            <v>27192.065022901512</v>
          </cell>
          <cell r="AX174">
            <v>29860.908155905086</v>
          </cell>
          <cell r="AY174">
            <v>28486.198574295882</v>
          </cell>
          <cell r="AZ174">
            <v>28486.198574295882</v>
          </cell>
          <cell r="BA174">
            <v>28486.198574295882</v>
          </cell>
          <cell r="BB174">
            <v>28486.198574295882</v>
          </cell>
          <cell r="BC174">
            <v>28486.198574295882</v>
          </cell>
          <cell r="BD174">
            <v>28486.198574295882</v>
          </cell>
          <cell r="BE174">
            <v>28486.198574295882</v>
          </cell>
          <cell r="BF174">
            <v>28486.198574295882</v>
          </cell>
          <cell r="BG174">
            <v>28486.198574295882</v>
          </cell>
          <cell r="BH174">
            <v>28486.198574295882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3.8933744376113686</v>
          </cell>
          <cell r="CN174">
            <v>3.6346566123015074</v>
          </cell>
          <cell r="CO174">
            <v>3.3244225603286872</v>
          </cell>
          <cell r="CP174">
            <v>2.9107093516427711</v>
          </cell>
          <cell r="CQ174">
            <v>3.1519980644674139</v>
          </cell>
          <cell r="CR174">
            <v>3.5516031760054205</v>
          </cell>
          <cell r="CS174">
            <v>3.3925302396269266</v>
          </cell>
          <cell r="CT174">
            <v>4.1202128841641175</v>
          </cell>
          <cell r="CU174">
            <v>3.5712573492830688</v>
          </cell>
          <cell r="CV174">
            <v>3.8772858573018163</v>
          </cell>
          <cell r="CW174">
            <v>4.1151629783363424</v>
          </cell>
          <cell r="CX174">
            <v>3.9715744161445952</v>
          </cell>
          <cell r="CY174">
            <v>4.1874904273739952</v>
          </cell>
          <cell r="CZ174">
            <v>4.4926889032169059</v>
          </cell>
          <cell r="DA174">
            <v>4.7822758689159057</v>
          </cell>
          <cell r="DB174">
            <v>4.2604389392462991</v>
          </cell>
          <cell r="DC174">
            <v>4.3381193782449055</v>
          </cell>
          <cell r="DD174">
            <v>4.8759703790880291</v>
          </cell>
          <cell r="DE174">
            <v>4.6742812560023239</v>
          </cell>
          <cell r="DF174">
            <v>5.1330519827309695</v>
          </cell>
          <cell r="DG174">
            <v>4.8967411610132805</v>
          </cell>
          <cell r="DH174">
            <v>4.8967411610132805</v>
          </cell>
          <cell r="DI174">
            <v>4.8967411610132805</v>
          </cell>
          <cell r="DJ174">
            <v>4.8967411610132805</v>
          </cell>
          <cell r="DK174">
            <v>4.8967411610132805</v>
          </cell>
          <cell r="DL174">
            <v>4.8967411610132805</v>
          </cell>
          <cell r="DM174">
            <v>4.8967411610132805</v>
          </cell>
          <cell r="DN174">
            <v>4.8967411610132805</v>
          </cell>
          <cell r="DO174">
            <v>4.8967411610132805</v>
          </cell>
          <cell r="DP174">
            <v>4.8967411610132805</v>
          </cell>
          <cell r="DQ174">
            <v>15.162285550917932</v>
          </cell>
          <cell r="DR174">
            <v>15.642925138943889</v>
          </cell>
          <cell r="DS174">
            <v>15.868684652781004</v>
          </cell>
          <cell r="DT174">
            <v>15.394425736730954</v>
          </cell>
          <cell r="DU174">
            <v>15.492842528843164</v>
          </cell>
          <cell r="DV174">
            <v>15.531198875605078</v>
          </cell>
          <cell r="DW174">
            <v>15.486433230598371</v>
          </cell>
          <cell r="DX174">
            <v>15.373126784759949</v>
          </cell>
          <cell r="DY174">
            <v>15.558663736329947</v>
          </cell>
          <cell r="DZ174">
            <v>15.541525794305455</v>
          </cell>
          <cell r="EA174">
            <v>15.750682951536046</v>
          </cell>
          <cell r="EB174">
            <v>15.787673979791755</v>
          </cell>
          <cell r="EC174">
            <v>15.574707935424573</v>
          </cell>
          <cell r="ED174">
            <v>15.720629111752103</v>
          </cell>
          <cell r="EE174">
            <v>15.938024308284138</v>
          </cell>
          <cell r="EF174">
            <v>15.938024308284138</v>
          </cell>
          <cell r="EG174">
            <v>15.938024308284138</v>
          </cell>
          <cell r="EH174">
            <v>15.938024308284138</v>
          </cell>
          <cell r="EI174">
            <v>15.938024308284138</v>
          </cell>
          <cell r="EJ174">
            <v>15.938024308284138</v>
          </cell>
          <cell r="EK174">
            <v>15.938024308284138</v>
          </cell>
          <cell r="EL174">
            <v>15.938024308284138</v>
          </cell>
          <cell r="EM174">
            <v>15.938024308284138</v>
          </cell>
          <cell r="EN174">
            <v>15.938024308284138</v>
          </cell>
          <cell r="EO174">
            <v>15.938024308284138</v>
          </cell>
          <cell r="EP174">
            <v>15.938024308284138</v>
          </cell>
          <cell r="EQ174">
            <v>15.938024308284138</v>
          </cell>
          <cell r="ER174">
            <v>15.938024308284138</v>
          </cell>
          <cell r="ES174">
            <v>15.938024308284138</v>
          </cell>
          <cell r="ET174">
            <v>15.938024308284138</v>
          </cell>
        </row>
        <row r="175">
          <cell r="A175">
            <v>31747.507080482257</v>
          </cell>
          <cell r="B175">
            <v>42371.297454921507</v>
          </cell>
          <cell r="C175">
            <v>40708.982507262132</v>
          </cell>
          <cell r="D175">
            <v>23962.183681788894</v>
          </cell>
          <cell r="E175">
            <v>18154.504177318406</v>
          </cell>
          <cell r="F175">
            <v>20448.727433427775</v>
          </cell>
          <cell r="G175">
            <v>22251.688276760153</v>
          </cell>
          <cell r="H175">
            <v>19717.170096256388</v>
          </cell>
          <cell r="I175">
            <v>22713.372385806102</v>
          </cell>
          <cell r="J175">
            <v>22375.384618558994</v>
          </cell>
          <cell r="K175">
            <v>22947.054124750452</v>
          </cell>
          <cell r="L175">
            <v>22011.544251462859</v>
          </cell>
          <cell r="M175">
            <v>23994.476468805871</v>
          </cell>
          <cell r="N175">
            <v>23589.862306962135</v>
          </cell>
          <cell r="O175">
            <v>25169.797211504261</v>
          </cell>
          <cell r="P175">
            <v>24757.013646273586</v>
          </cell>
          <cell r="Q175">
            <v>28405.589484594104</v>
          </cell>
          <cell r="R175">
            <v>28700.275860567541</v>
          </cell>
          <cell r="S175">
            <v>28147.132768477921</v>
          </cell>
          <cell r="T175">
            <v>29206.079425784828</v>
          </cell>
          <cell r="U175">
            <v>29158.065849074901</v>
          </cell>
          <cell r="V175">
            <v>29158.065849074901</v>
          </cell>
          <cell r="W175">
            <v>29158.065849074901</v>
          </cell>
          <cell r="X175">
            <v>29158.065849074901</v>
          </cell>
          <cell r="Y175">
            <v>29158.065849074901</v>
          </cell>
          <cell r="Z175">
            <v>29158.065849074901</v>
          </cell>
          <cell r="AA175">
            <v>29158.065849074901</v>
          </cell>
          <cell r="AB175">
            <v>29158.065849074901</v>
          </cell>
          <cell r="AC175">
            <v>29158.065849074901</v>
          </cell>
          <cell r="AD175">
            <v>29158.065849074901</v>
          </cell>
          <cell r="AE175">
            <v>14350.408939559968</v>
          </cell>
          <cell r="AF175">
            <v>19152.541465269078</v>
          </cell>
          <cell r="AG175">
            <v>18401.147057362294</v>
          </cell>
          <cell r="AH175">
            <v>23962.183681788894</v>
          </cell>
          <cell r="AI175">
            <v>18154.504177318406</v>
          </cell>
          <cell r="AJ175">
            <v>20448.727433427775</v>
          </cell>
          <cell r="AK175">
            <v>22251.688276760153</v>
          </cell>
          <cell r="AL175">
            <v>19717.170096256388</v>
          </cell>
          <cell r="AM175">
            <v>22713.372385806102</v>
          </cell>
          <cell r="AN175">
            <v>22375.384618558994</v>
          </cell>
          <cell r="AO175">
            <v>22947.054124750452</v>
          </cell>
          <cell r="AP175">
            <v>22011.544251462859</v>
          </cell>
          <cell r="AQ175">
            <v>23994.476468805871</v>
          </cell>
          <cell r="AR175">
            <v>23589.862306962135</v>
          </cell>
          <cell r="AS175">
            <v>25169.797211504261</v>
          </cell>
          <cell r="AT175">
            <v>24757.013646273586</v>
          </cell>
          <cell r="AU175">
            <v>28405.589484594104</v>
          </cell>
          <cell r="AV175">
            <v>28700.275860567541</v>
          </cell>
          <cell r="AW175">
            <v>28147.132768477921</v>
          </cell>
          <cell r="AX175">
            <v>29206.079425784828</v>
          </cell>
          <cell r="AY175">
            <v>29158.065849074901</v>
          </cell>
          <cell r="AZ175">
            <v>29158.065849074901</v>
          </cell>
          <cell r="BA175">
            <v>29158.065849074901</v>
          </cell>
          <cell r="BB175">
            <v>29158.065849074901</v>
          </cell>
          <cell r="BC175">
            <v>29158.065849074901</v>
          </cell>
          <cell r="BD175">
            <v>29158.065849074901</v>
          </cell>
          <cell r="BE175">
            <v>29158.065849074901</v>
          </cell>
          <cell r="BF175">
            <v>29158.065849074901</v>
          </cell>
          <cell r="BG175">
            <v>29158.065849074901</v>
          </cell>
          <cell r="BH175">
            <v>29158.065849074901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2.5878161453127642</v>
          </cell>
          <cell r="CN175">
            <v>3.3882938545237629</v>
          </cell>
          <cell r="CO175">
            <v>3.2515728012381069</v>
          </cell>
          <cell r="CP175">
            <v>4.1347035889167598</v>
          </cell>
          <cell r="CQ175">
            <v>3.1733113170748197</v>
          </cell>
          <cell r="CR175">
            <v>3.5061026979548342</v>
          </cell>
          <cell r="CS175">
            <v>3.8795197134683774</v>
          </cell>
          <cell r="CT175">
            <v>3.4300266926362397</v>
          </cell>
          <cell r="CU175">
            <v>3.9903107869987307</v>
          </cell>
          <cell r="CV175">
            <v>3.9281886738996792</v>
          </cell>
          <cell r="CW175">
            <v>3.9736715006017458</v>
          </cell>
          <cell r="CX175">
            <v>3.8545121188451699</v>
          </cell>
          <cell r="CY175">
            <v>4.2095827450902616</v>
          </cell>
          <cell r="CZ175">
            <v>4.1770667364103238</v>
          </cell>
          <cell r="DA175">
            <v>4.3842785101103416</v>
          </cell>
          <cell r="DB175">
            <v>4.3123765357257247</v>
          </cell>
          <cell r="DC175">
            <v>4.9479149354210969</v>
          </cell>
          <cell r="DD175">
            <v>4.99924578781319</v>
          </cell>
          <cell r="DE175">
            <v>4.9028948577168583</v>
          </cell>
          <cell r="DF175">
            <v>5.0873507368791193</v>
          </cell>
          <cell r="DG175">
            <v>5.0789873444054345</v>
          </cell>
          <cell r="DH175">
            <v>5.0789873444054345</v>
          </cell>
          <cell r="DI175">
            <v>5.0789873444054345</v>
          </cell>
          <cell r="DJ175">
            <v>5.0789873444054345</v>
          </cell>
          <cell r="DK175">
            <v>5.0789873444054345</v>
          </cell>
          <cell r="DL175">
            <v>5.0789873444054345</v>
          </cell>
          <cell r="DM175">
            <v>5.0789873444054345</v>
          </cell>
          <cell r="DN175">
            <v>5.0789873444054345</v>
          </cell>
          <cell r="DO175">
            <v>5.0789873444054345</v>
          </cell>
          <cell r="DP175">
            <v>5.0789873444054345</v>
          </cell>
          <cell r="DQ175">
            <v>15.192806083507525</v>
          </cell>
          <cell r="DR175">
            <v>15.486471538808781</v>
          </cell>
          <cell r="DS175">
            <v>15.504527995751385</v>
          </cell>
          <cell r="DT175">
            <v>15.877756868049246</v>
          </cell>
          <cell r="DU175">
            <v>15.673964083341401</v>
          </cell>
          <cell r="DV175">
            <v>15.978970270663803</v>
          </cell>
          <cell r="DW175">
            <v>15.714195062271646</v>
          </cell>
          <cell r="DX175">
            <v>15.74904481510443</v>
          </cell>
          <cell r="DY175">
            <v>15.594879902114998</v>
          </cell>
          <cell r="DZ175">
            <v>15.605773729710615</v>
          </cell>
          <cell r="EA175">
            <v>15.821298118919007</v>
          </cell>
          <cell r="EB175">
            <v>15.64545624181542</v>
          </cell>
          <cell r="EC175">
            <v>15.616343869717424</v>
          </cell>
          <cell r="ED175">
            <v>15.472522663270418</v>
          </cell>
          <cell r="EE175">
            <v>15.728551086717731</v>
          </cell>
          <cell r="EF175">
            <v>15.728551086717731</v>
          </cell>
          <cell r="EG175">
            <v>15.728551086717731</v>
          </cell>
          <cell r="EH175">
            <v>15.728551086717731</v>
          </cell>
          <cell r="EI175">
            <v>15.728551086717731</v>
          </cell>
          <cell r="EJ175">
            <v>15.728551086717731</v>
          </cell>
          <cell r="EK175">
            <v>15.728551086717731</v>
          </cell>
          <cell r="EL175">
            <v>15.728551086717731</v>
          </cell>
          <cell r="EM175">
            <v>15.728551086717731</v>
          </cell>
          <cell r="EN175">
            <v>15.728551086717731</v>
          </cell>
          <cell r="EO175">
            <v>15.728551086717731</v>
          </cell>
          <cell r="EP175">
            <v>15.728551086717731</v>
          </cell>
          <cell r="EQ175">
            <v>15.728551086717731</v>
          </cell>
          <cell r="ER175">
            <v>15.728551086717731</v>
          </cell>
          <cell r="ES175">
            <v>15.728551086717731</v>
          </cell>
          <cell r="ET175">
            <v>15.728551086717731</v>
          </cell>
        </row>
        <row r="176">
          <cell r="A176">
            <v>41101.777675768506</v>
          </cell>
          <cell r="B176">
            <v>32457.371719551844</v>
          </cell>
          <cell r="C176">
            <v>38516.029749634989</v>
          </cell>
          <cell r="D176">
            <v>19755.841197573864</v>
          </cell>
          <cell r="E176">
            <v>16323.090448092224</v>
          </cell>
          <cell r="F176">
            <v>18440.914257696149</v>
          </cell>
          <cell r="G176">
            <v>18206.672461072307</v>
          </cell>
          <cell r="H176">
            <v>21571.813702066462</v>
          </cell>
          <cell r="I176">
            <v>22208.755987719735</v>
          </cell>
          <cell r="J176">
            <v>22393.015540323195</v>
          </cell>
          <cell r="K176">
            <v>23795.730500439618</v>
          </cell>
          <cell r="L176">
            <v>21969.629243139505</v>
          </cell>
          <cell r="M176">
            <v>22195.966245707423</v>
          </cell>
          <cell r="N176">
            <v>23875.090462063803</v>
          </cell>
          <cell r="O176">
            <v>24439.212153431803</v>
          </cell>
          <cell r="P176">
            <v>26548.841201165826</v>
          </cell>
          <cell r="Q176">
            <v>25631.193616365341</v>
          </cell>
          <cell r="R176">
            <v>26035.066499129978</v>
          </cell>
          <cell r="S176">
            <v>28416.911670152735</v>
          </cell>
          <cell r="T176">
            <v>27354.582001124796</v>
          </cell>
          <cell r="U176">
            <v>25723.069551834044</v>
          </cell>
          <cell r="V176">
            <v>25723.069551834044</v>
          </cell>
          <cell r="W176">
            <v>25723.069551834044</v>
          </cell>
          <cell r="X176">
            <v>25723.069551834044</v>
          </cell>
          <cell r="Y176">
            <v>25723.069551834044</v>
          </cell>
          <cell r="Z176">
            <v>25723.069551834044</v>
          </cell>
          <cell r="AA176">
            <v>25723.069551834044</v>
          </cell>
          <cell r="AB176">
            <v>25723.069551834044</v>
          </cell>
          <cell r="AC176">
            <v>25723.069551834044</v>
          </cell>
          <cell r="AD176">
            <v>25723.069551834044</v>
          </cell>
          <cell r="AE176">
            <v>18578.697101945647</v>
          </cell>
          <cell r="AF176">
            <v>14671.279735385206</v>
          </cell>
          <cell r="AG176">
            <v>17409.895404837043</v>
          </cell>
          <cell r="AH176">
            <v>19755.841197573864</v>
          </cell>
          <cell r="AI176">
            <v>16323.090448092224</v>
          </cell>
          <cell r="AJ176">
            <v>18440.914257696149</v>
          </cell>
          <cell r="AK176">
            <v>18206.672461072307</v>
          </cell>
          <cell r="AL176">
            <v>21571.813702066462</v>
          </cell>
          <cell r="AM176">
            <v>22208.755987719735</v>
          </cell>
          <cell r="AN176">
            <v>22393.015540323195</v>
          </cell>
          <cell r="AO176">
            <v>23795.730500439618</v>
          </cell>
          <cell r="AP176">
            <v>21969.629243139505</v>
          </cell>
          <cell r="AQ176">
            <v>22195.966245707423</v>
          </cell>
          <cell r="AR176">
            <v>23875.090462063803</v>
          </cell>
          <cell r="AS176">
            <v>24439.212153431803</v>
          </cell>
          <cell r="AT176">
            <v>26548.841201165826</v>
          </cell>
          <cell r="AU176">
            <v>25631.193616365341</v>
          </cell>
          <cell r="AV176">
            <v>26035.066499129978</v>
          </cell>
          <cell r="AW176">
            <v>28416.911670152735</v>
          </cell>
          <cell r="AX176">
            <v>27354.582001124796</v>
          </cell>
          <cell r="AY176">
            <v>25723.069551834044</v>
          </cell>
          <cell r="AZ176">
            <v>25723.069551834044</v>
          </cell>
          <cell r="BA176">
            <v>25723.069551834044</v>
          </cell>
          <cell r="BB176">
            <v>25723.069551834044</v>
          </cell>
          <cell r="BC176">
            <v>25723.069551834044</v>
          </cell>
          <cell r="BD176">
            <v>25723.069551834044</v>
          </cell>
          <cell r="BE176">
            <v>25723.069551834044</v>
          </cell>
          <cell r="BF176">
            <v>25723.069551834044</v>
          </cell>
          <cell r="BG176">
            <v>25723.069551834044</v>
          </cell>
          <cell r="BH176">
            <v>25723.069551834044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3.2483172558992224</v>
          </cell>
          <cell r="CN176">
            <v>2.5914712518070191</v>
          </cell>
          <cell r="CO176">
            <v>3.0608140285259693</v>
          </cell>
          <cell r="CP176">
            <v>3.450090938253203</v>
          </cell>
          <cell r="CQ176">
            <v>2.8645573900241215</v>
          </cell>
          <cell r="CR176">
            <v>3.2251170615216833</v>
          </cell>
          <cell r="CS176">
            <v>3.1612724973145325</v>
          </cell>
          <cell r="CT176">
            <v>3.7760473531856067</v>
          </cell>
          <cell r="CU176">
            <v>3.8837801374187464</v>
          </cell>
          <cell r="CV176">
            <v>3.9454667614860739</v>
          </cell>
          <cell r="CW176">
            <v>4.1999549415119022</v>
          </cell>
          <cell r="CX176">
            <v>3.8049606143832442</v>
          </cell>
          <cell r="CY176">
            <v>3.8438958420770883</v>
          </cell>
          <cell r="CZ176">
            <v>4.2211156572751554</v>
          </cell>
          <cell r="DA176">
            <v>4.320659285568154</v>
          </cell>
          <cell r="DB176">
            <v>4.6936250046335442</v>
          </cell>
          <cell r="DC176">
            <v>4.5313921743256058</v>
          </cell>
          <cell r="DD176">
            <v>4.6027937035627575</v>
          </cell>
          <cell r="DE176">
            <v>5.0238850787820697</v>
          </cell>
          <cell r="DF176">
            <v>4.8360736010632364</v>
          </cell>
          <cell r="DG176">
            <v>4.5476351125680878</v>
          </cell>
          <cell r="DH176">
            <v>4.5476351125680878</v>
          </cell>
          <cell r="DI176">
            <v>4.5476351125680878</v>
          </cell>
          <cell r="DJ176">
            <v>4.5476351125680878</v>
          </cell>
          <cell r="DK176">
            <v>4.5476351125680878</v>
          </cell>
          <cell r="DL176">
            <v>4.5476351125680878</v>
          </cell>
          <cell r="DM176">
            <v>4.5476351125680878</v>
          </cell>
          <cell r="DN176">
            <v>4.5476351125680878</v>
          </cell>
          <cell r="DO176">
            <v>4.5476351125680878</v>
          </cell>
          <cell r="DP176">
            <v>4.5476351125680878</v>
          </cell>
          <cell r="DQ176">
            <v>15.66981793816192</v>
          </cell>
          <cell r="DR176">
            <v>15.510604996382991</v>
          </cell>
          <cell r="DS176">
            <v>15.583548405868564</v>
          </cell>
          <cell r="DT176">
            <v>15.688163961708272</v>
          </cell>
          <cell r="DU176">
            <v>15.611764632099513</v>
          </cell>
          <cell r="DV176">
            <v>15.665494243168167</v>
          </cell>
          <cell r="DW176">
            <v>15.778865775180837</v>
          </cell>
          <cell r="DX176">
            <v>15.651514382587592</v>
          </cell>
          <cell r="DY176">
            <v>15.666671300324985</v>
          </cell>
          <cell r="DZ176">
            <v>15.549675416509356</v>
          </cell>
          <cell r="EA176">
            <v>15.522495622183213</v>
          </cell>
          <cell r="EB176">
            <v>15.819024465632676</v>
          </cell>
          <cell r="EC176">
            <v>15.82011295959984</v>
          </cell>
          <cell r="ED176">
            <v>15.496189172794423</v>
          </cell>
          <cell r="EE176">
            <v>15.496881656345632</v>
          </cell>
          <cell r="EF176">
            <v>15.496881656345632</v>
          </cell>
          <cell r="EG176">
            <v>15.496881656345632</v>
          </cell>
          <cell r="EH176">
            <v>15.496881656345632</v>
          </cell>
          <cell r="EI176">
            <v>15.496881656345632</v>
          </cell>
          <cell r="EJ176">
            <v>15.496881656345632</v>
          </cell>
          <cell r="EK176">
            <v>15.496881656345632</v>
          </cell>
          <cell r="EL176">
            <v>15.496881656345632</v>
          </cell>
          <cell r="EM176">
            <v>15.496881656345632</v>
          </cell>
          <cell r="EN176">
            <v>15.496881656345632</v>
          </cell>
          <cell r="EO176">
            <v>15.496881656345632</v>
          </cell>
          <cell r="EP176">
            <v>15.496881656345632</v>
          </cell>
          <cell r="EQ176">
            <v>15.496881656345632</v>
          </cell>
          <cell r="ER176">
            <v>15.496881656345632</v>
          </cell>
          <cell r="ES176">
            <v>15.496881656345632</v>
          </cell>
          <cell r="ET176">
            <v>15.496881656345632</v>
          </cell>
        </row>
        <row r="177">
          <cell r="A177">
            <v>40960.328542360607</v>
          </cell>
          <cell r="B177">
            <v>43678.254648056645</v>
          </cell>
          <cell r="C177">
            <v>39571.156847019338</v>
          </cell>
          <cell r="D177">
            <v>16445.12438904354</v>
          </cell>
          <cell r="E177">
            <v>19128.46752119717</v>
          </cell>
          <cell r="F177">
            <v>19941.464049782637</v>
          </cell>
          <cell r="G177">
            <v>19599.799055161191</v>
          </cell>
          <cell r="H177">
            <v>16892.99696852779</v>
          </cell>
          <cell r="I177">
            <v>22751.583023599687</v>
          </cell>
          <cell r="J177">
            <v>23012.769233226132</v>
          </cell>
          <cell r="K177">
            <v>22345.476810218766</v>
          </cell>
          <cell r="L177">
            <v>23056.624649578524</v>
          </cell>
          <cell r="M177">
            <v>20762.286652595219</v>
          </cell>
          <cell r="N177">
            <v>23836.201773226956</v>
          </cell>
          <cell r="O177">
            <v>22838.691204796542</v>
          </cell>
          <cell r="P177">
            <v>28270.626283867237</v>
          </cell>
          <cell r="Q177">
            <v>29371.273544693726</v>
          </cell>
          <cell r="R177">
            <v>27484.236213653934</v>
          </cell>
          <cell r="S177">
            <v>27158.676833461643</v>
          </cell>
          <cell r="T177">
            <v>27638.274281840582</v>
          </cell>
          <cell r="U177">
            <v>28978.394916779831</v>
          </cell>
          <cell r="V177">
            <v>28978.394916779831</v>
          </cell>
          <cell r="W177">
            <v>28978.394916779831</v>
          </cell>
          <cell r="X177">
            <v>28978.394916779831</v>
          </cell>
          <cell r="Y177">
            <v>28978.394916779831</v>
          </cell>
          <cell r="Z177">
            <v>28978.394916779831</v>
          </cell>
          <cell r="AA177">
            <v>28978.394916779831</v>
          </cell>
          <cell r="AB177">
            <v>28978.394916779831</v>
          </cell>
          <cell r="AC177">
            <v>28978.394916779831</v>
          </cell>
          <cell r="AD177">
            <v>28978.394916779831</v>
          </cell>
          <cell r="AE177">
            <v>18514.759706691155</v>
          </cell>
          <cell r="AF177">
            <v>19743.308171468794</v>
          </cell>
          <cell r="AG177">
            <v>17886.830658124542</v>
          </cell>
          <cell r="AH177">
            <v>16445.12438904354</v>
          </cell>
          <cell r="AI177">
            <v>19128.46752119717</v>
          </cell>
          <cell r="AJ177">
            <v>19941.464049782637</v>
          </cell>
          <cell r="AK177">
            <v>19599.799055161191</v>
          </cell>
          <cell r="AL177">
            <v>16892.99696852779</v>
          </cell>
          <cell r="AM177">
            <v>22751.583023599687</v>
          </cell>
          <cell r="AN177">
            <v>23012.769233226132</v>
          </cell>
          <cell r="AO177">
            <v>22345.476810218766</v>
          </cell>
          <cell r="AP177">
            <v>23056.624649578524</v>
          </cell>
          <cell r="AQ177">
            <v>20762.286652595219</v>
          </cell>
          <cell r="AR177">
            <v>23836.201773226956</v>
          </cell>
          <cell r="AS177">
            <v>22838.691204796542</v>
          </cell>
          <cell r="AT177">
            <v>28270.626283867237</v>
          </cell>
          <cell r="AU177">
            <v>29371.273544693726</v>
          </cell>
          <cell r="AV177">
            <v>27484.236213653934</v>
          </cell>
          <cell r="AW177">
            <v>27158.676833461643</v>
          </cell>
          <cell r="AX177">
            <v>27638.274281840582</v>
          </cell>
          <cell r="AY177">
            <v>28978.394916779831</v>
          </cell>
          <cell r="AZ177">
            <v>28978.394916779831</v>
          </cell>
          <cell r="BA177">
            <v>28978.394916779831</v>
          </cell>
          <cell r="BB177">
            <v>28978.394916779831</v>
          </cell>
          <cell r="BC177">
            <v>28978.394916779831</v>
          </cell>
          <cell r="BD177">
            <v>28978.394916779831</v>
          </cell>
          <cell r="BE177">
            <v>28978.394916779831</v>
          </cell>
          <cell r="BF177">
            <v>28978.394916779831</v>
          </cell>
          <cell r="BG177">
            <v>28978.394916779831</v>
          </cell>
          <cell r="BH177">
            <v>28978.394916779831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3.2870946225698234</v>
          </cell>
          <cell r="CN177">
            <v>3.4844718817847511</v>
          </cell>
          <cell r="CO177">
            <v>3.1338582279579357</v>
          </cell>
          <cell r="CP177">
            <v>2.8675388263871739</v>
          </cell>
          <cell r="CQ177">
            <v>3.3015576018963828</v>
          </cell>
          <cell r="CR177">
            <v>3.4752444308134258</v>
          </cell>
          <cell r="CS177">
            <v>3.4903973604773864</v>
          </cell>
          <cell r="CT177">
            <v>3.0125185690261485</v>
          </cell>
          <cell r="CU177">
            <v>3.9911558662111655</v>
          </cell>
          <cell r="CV177">
            <v>4.073021651151767</v>
          </cell>
          <cell r="CW177">
            <v>3.8847568848061118</v>
          </cell>
          <cell r="CX177">
            <v>4.0531416881594673</v>
          </cell>
          <cell r="CY177">
            <v>3.6216542442615633</v>
          </cell>
          <cell r="CZ177">
            <v>4.0946994241732799</v>
          </cell>
          <cell r="DA177">
            <v>4.0034924356255397</v>
          </cell>
          <cell r="DB177">
            <v>4.9556797043645355</v>
          </cell>
          <cell r="DC177">
            <v>5.1486168978095517</v>
          </cell>
          <cell r="DD177">
            <v>4.8178300058280099</v>
          </cell>
          <cell r="DE177">
            <v>4.7607613014850463</v>
          </cell>
          <cell r="DF177">
            <v>4.8448320014876431</v>
          </cell>
          <cell r="DG177">
            <v>5.0797475129193232</v>
          </cell>
          <cell r="DH177">
            <v>5.0797475129193232</v>
          </cell>
          <cell r="DI177">
            <v>5.0797475129193232</v>
          </cell>
          <cell r="DJ177">
            <v>5.0797475129193232</v>
          </cell>
          <cell r="DK177">
            <v>5.0797475129193232</v>
          </cell>
          <cell r="DL177">
            <v>5.0797475129193232</v>
          </cell>
          <cell r="DM177">
            <v>5.0797475129193232</v>
          </cell>
          <cell r="DN177">
            <v>5.0797475129193232</v>
          </cell>
          <cell r="DO177">
            <v>5.0797475129193232</v>
          </cell>
          <cell r="DP177">
            <v>5.0797475129193232</v>
          </cell>
          <cell r="DQ177">
            <v>15.431672915996298</v>
          </cell>
          <cell r="DR177">
            <v>15.523516073429311</v>
          </cell>
          <cell r="DS177">
            <v>15.637279014259493</v>
          </cell>
          <cell r="DT177">
            <v>15.71212738179843</v>
          </cell>
          <cell r="DU177">
            <v>15.87334423665518</v>
          </cell>
          <cell r="DV177">
            <v>15.72095119329734</v>
          </cell>
          <cell r="DW177">
            <v>15.384517594248061</v>
          </cell>
          <cell r="DX177">
            <v>15.363285707606497</v>
          </cell>
          <cell r="DY177">
            <v>15.617807538400902</v>
          </cell>
          <cell r="DZ177">
            <v>15.479584502804608</v>
          </cell>
          <cell r="EA177">
            <v>15.75915462071799</v>
          </cell>
          <cell r="EB177">
            <v>15.585153324621253</v>
          </cell>
          <cell r="EC177">
            <v>15.706352206461389</v>
          </cell>
          <cell r="ED177">
            <v>15.94858514079764</v>
          </cell>
          <cell r="EE177">
            <v>15.629293106355835</v>
          </cell>
          <cell r="EF177">
            <v>15.629293106355835</v>
          </cell>
          <cell r="EG177">
            <v>15.629293106355835</v>
          </cell>
          <cell r="EH177">
            <v>15.629293106355835</v>
          </cell>
          <cell r="EI177">
            <v>15.629293106355835</v>
          </cell>
          <cell r="EJ177">
            <v>15.629293106355835</v>
          </cell>
          <cell r="EK177">
            <v>15.629293106355835</v>
          </cell>
          <cell r="EL177">
            <v>15.629293106355835</v>
          </cell>
          <cell r="EM177">
            <v>15.629293106355835</v>
          </cell>
          <cell r="EN177">
            <v>15.629293106355835</v>
          </cell>
          <cell r="EO177">
            <v>15.629293106355835</v>
          </cell>
          <cell r="EP177">
            <v>15.629293106355835</v>
          </cell>
          <cell r="EQ177">
            <v>15.629293106355835</v>
          </cell>
          <cell r="ER177">
            <v>15.629293106355835</v>
          </cell>
          <cell r="ES177">
            <v>15.629293106355835</v>
          </cell>
          <cell r="ET177">
            <v>15.629293106355835</v>
          </cell>
        </row>
        <row r="178">
          <cell r="A178">
            <v>38016.197819220535</v>
          </cell>
          <cell r="B178">
            <v>41084.268217804813</v>
          </cell>
          <cell r="C178">
            <v>43735.216522445691</v>
          </cell>
          <cell r="D178">
            <v>17443.195708642466</v>
          </cell>
          <cell r="E178">
            <v>20268.771698203502</v>
          </cell>
          <cell r="F178">
            <v>23190.591437591982</v>
          </cell>
          <cell r="G178">
            <v>20178.135854755852</v>
          </cell>
          <cell r="H178">
            <v>22943.006876132073</v>
          </cell>
          <cell r="I178">
            <v>23573.894420896082</v>
          </cell>
          <cell r="J178">
            <v>22574.867334909039</v>
          </cell>
          <cell r="K178">
            <v>23110.287328506485</v>
          </cell>
          <cell r="L178">
            <v>19099.542576689804</v>
          </cell>
          <cell r="M178">
            <v>20755.534805511812</v>
          </cell>
          <cell r="N178">
            <v>23335.911032033455</v>
          </cell>
          <cell r="O178">
            <v>26317.328577643693</v>
          </cell>
          <cell r="P178">
            <v>27896.006587149721</v>
          </cell>
          <cell r="Q178">
            <v>27366.831827331829</v>
          </cell>
          <cell r="R178">
            <v>27473.905950935245</v>
          </cell>
          <cell r="S178">
            <v>24955.671068805463</v>
          </cell>
          <cell r="T178">
            <v>30267.640269460644</v>
          </cell>
          <cell r="U178">
            <v>29876.448214043314</v>
          </cell>
          <cell r="V178">
            <v>29876.448214043314</v>
          </cell>
          <cell r="W178">
            <v>29876.448214043314</v>
          </cell>
          <cell r="X178">
            <v>29876.448214043314</v>
          </cell>
          <cell r="Y178">
            <v>29876.448214043314</v>
          </cell>
          <cell r="Z178">
            <v>29876.448214043314</v>
          </cell>
          <cell r="AA178">
            <v>29876.448214043314</v>
          </cell>
          <cell r="AB178">
            <v>29876.448214043314</v>
          </cell>
          <cell r="AC178">
            <v>29876.448214043314</v>
          </cell>
          <cell r="AD178">
            <v>29876.448214043314</v>
          </cell>
          <cell r="AE178">
            <v>17183.962937625885</v>
          </cell>
          <cell r="AF178">
            <v>18570.782531473953</v>
          </cell>
          <cell r="AG178">
            <v>19769.055899924275</v>
          </cell>
          <cell r="AH178">
            <v>17443.195708642466</v>
          </cell>
          <cell r="AI178">
            <v>20268.771698203502</v>
          </cell>
          <cell r="AJ178">
            <v>23190.591437591982</v>
          </cell>
          <cell r="AK178">
            <v>20178.135854755852</v>
          </cell>
          <cell r="AL178">
            <v>22943.006876132073</v>
          </cell>
          <cell r="AM178">
            <v>23573.894420896082</v>
          </cell>
          <cell r="AN178">
            <v>22574.867334909039</v>
          </cell>
          <cell r="AO178">
            <v>23110.287328506485</v>
          </cell>
          <cell r="AP178">
            <v>19099.542576689804</v>
          </cell>
          <cell r="AQ178">
            <v>20755.534805511812</v>
          </cell>
          <cell r="AR178">
            <v>23335.911032033455</v>
          </cell>
          <cell r="AS178">
            <v>26317.328577643693</v>
          </cell>
          <cell r="AT178">
            <v>27896.006587149721</v>
          </cell>
          <cell r="AU178">
            <v>27366.831827331829</v>
          </cell>
          <cell r="AV178">
            <v>27473.905950935245</v>
          </cell>
          <cell r="AW178">
            <v>24955.671068805463</v>
          </cell>
          <cell r="AX178">
            <v>30267.640269460644</v>
          </cell>
          <cell r="AY178">
            <v>29876.448214043314</v>
          </cell>
          <cell r="AZ178">
            <v>29876.448214043314</v>
          </cell>
          <cell r="BA178">
            <v>29876.448214043314</v>
          </cell>
          <cell r="BB178">
            <v>29876.448214043314</v>
          </cell>
          <cell r="BC178">
            <v>29876.448214043314</v>
          </cell>
          <cell r="BD178">
            <v>29876.448214043314</v>
          </cell>
          <cell r="BE178">
            <v>29876.448214043314</v>
          </cell>
          <cell r="BF178">
            <v>29876.448214043314</v>
          </cell>
          <cell r="BG178">
            <v>29876.448214043314</v>
          </cell>
          <cell r="BH178">
            <v>29876.448214043314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3.0145985314954475</v>
          </cell>
          <cell r="CN178">
            <v>3.2324598164111045</v>
          </cell>
          <cell r="CO178">
            <v>3.4081571998892914</v>
          </cell>
          <cell r="CP178">
            <v>3.0509682782394787</v>
          </cell>
          <cell r="CQ178">
            <v>3.5507156418456085</v>
          </cell>
          <cell r="CR178">
            <v>4.0362053937445461</v>
          </cell>
          <cell r="CS178">
            <v>3.5781654951936654</v>
          </cell>
          <cell r="CT178">
            <v>4.0091970834507933</v>
          </cell>
          <cell r="CU178">
            <v>4.1058545177812125</v>
          </cell>
          <cell r="CV178">
            <v>4.0375173710796242</v>
          </cell>
          <cell r="CW178">
            <v>4.0666394323684356</v>
          </cell>
          <cell r="CX178">
            <v>3.4016837425623403</v>
          </cell>
          <cell r="CY178">
            <v>3.6571626358634002</v>
          </cell>
          <cell r="CZ178">
            <v>4.0523599886698634</v>
          </cell>
          <cell r="DA178">
            <v>4.6080805384962051</v>
          </cell>
          <cell r="DB178">
            <v>4.8845020373840677</v>
          </cell>
          <cell r="DC178">
            <v>4.7918452198432595</v>
          </cell>
          <cell r="DD178">
            <v>4.8105935583646913</v>
          </cell>
          <cell r="DE178">
            <v>4.3696586390977643</v>
          </cell>
          <cell r="DF178">
            <v>5.29976755278987</v>
          </cell>
          <cell r="DG178">
            <v>5.2312710679713366</v>
          </cell>
          <cell r="DH178">
            <v>5.2312710679713366</v>
          </cell>
          <cell r="DI178">
            <v>5.2312710679713366</v>
          </cell>
          <cell r="DJ178">
            <v>5.2312710679713366</v>
          </cell>
          <cell r="DK178">
            <v>5.2312710679713366</v>
          </cell>
          <cell r="DL178">
            <v>5.2312710679713366</v>
          </cell>
          <cell r="DM178">
            <v>5.2312710679713366</v>
          </cell>
          <cell r="DN178">
            <v>5.2312710679713366</v>
          </cell>
          <cell r="DO178">
            <v>5.2312710679713366</v>
          </cell>
          <cell r="DP178">
            <v>5.2312710679713366</v>
          </cell>
          <cell r="DQ178">
            <v>15.617121159642089</v>
          </cell>
          <cell r="DR178">
            <v>15.739981048581981</v>
          </cell>
          <cell r="DS178">
            <v>15.891813026656536</v>
          </cell>
          <cell r="DT178">
            <v>15.663741122712791</v>
          </cell>
          <cell r="DU178">
            <v>15.639349068256276</v>
          </cell>
          <cell r="DV178">
            <v>15.74148507178969</v>
          </cell>
          <cell r="DW178">
            <v>15.449974032752319</v>
          </cell>
          <cell r="DX178">
            <v>15.678339522084718</v>
          </cell>
          <cell r="DY178">
            <v>15.730224203595524</v>
          </cell>
          <cell r="DZ178">
            <v>15.318559876796822</v>
          </cell>
          <cell r="EA178">
            <v>15.569576980583886</v>
          </cell>
          <cell r="EB178">
            <v>15.382827408089135</v>
          </cell>
          <cell r="EC178">
            <v>15.548796862785846</v>
          </cell>
          <cell r="ED178">
            <v>15.776980082283968</v>
          </cell>
          <cell r="EE178">
            <v>15.646920550409023</v>
          </cell>
          <cell r="EF178">
            <v>15.646920550409023</v>
          </cell>
          <cell r="EG178">
            <v>15.646920550409023</v>
          </cell>
          <cell r="EH178">
            <v>15.646920550409023</v>
          </cell>
          <cell r="EI178">
            <v>15.646920550409023</v>
          </cell>
          <cell r="EJ178">
            <v>15.646920550409023</v>
          </cell>
          <cell r="EK178">
            <v>15.646920550409023</v>
          </cell>
          <cell r="EL178">
            <v>15.646920550409023</v>
          </cell>
          <cell r="EM178">
            <v>15.646920550409023</v>
          </cell>
          <cell r="EN178">
            <v>15.646920550409023</v>
          </cell>
          <cell r="EO178">
            <v>15.646920550409023</v>
          </cell>
          <cell r="EP178">
            <v>15.646920550409023</v>
          </cell>
          <cell r="EQ178">
            <v>15.646920550409023</v>
          </cell>
          <cell r="ER178">
            <v>15.646920550409023</v>
          </cell>
          <cell r="ES178">
            <v>15.646920550409023</v>
          </cell>
          <cell r="ET178">
            <v>15.646920550409023</v>
          </cell>
        </row>
        <row r="179">
          <cell r="A179">
            <v>28655.446750228042</v>
          </cell>
          <cell r="B179">
            <v>41634.426937364304</v>
          </cell>
          <cell r="C179">
            <v>36081.017296598307</v>
          </cell>
          <cell r="D179">
            <v>20635.746357245156</v>
          </cell>
          <cell r="E179">
            <v>18311.618327216846</v>
          </cell>
          <cell r="F179">
            <v>21397.665221877876</v>
          </cell>
          <cell r="G179">
            <v>20312.655116918093</v>
          </cell>
          <cell r="H179">
            <v>19610.928645410273</v>
          </cell>
          <cell r="I179">
            <v>21237.602419320039</v>
          </cell>
          <cell r="J179">
            <v>19256.299756721266</v>
          </cell>
          <cell r="K179">
            <v>20945.289382339935</v>
          </cell>
          <cell r="L179">
            <v>25701.605183080745</v>
          </cell>
          <cell r="M179">
            <v>23886.749982857993</v>
          </cell>
          <cell r="N179">
            <v>27366.930686174739</v>
          </cell>
          <cell r="O179">
            <v>25837.586457366215</v>
          </cell>
          <cell r="P179">
            <v>23601.636970901629</v>
          </cell>
          <cell r="Q179">
            <v>23227.703722731963</v>
          </cell>
          <cell r="R179">
            <v>27911.820299148152</v>
          </cell>
          <cell r="S179">
            <v>28296.03012459481</v>
          </cell>
          <cell r="T179">
            <v>27755.756831998122</v>
          </cell>
          <cell r="U179">
            <v>27971.659463143256</v>
          </cell>
          <cell r="V179">
            <v>27971.659463143256</v>
          </cell>
          <cell r="W179">
            <v>27971.659463143256</v>
          </cell>
          <cell r="X179">
            <v>27971.659463143256</v>
          </cell>
          <cell r="Y179">
            <v>27971.659463143256</v>
          </cell>
          <cell r="Z179">
            <v>27971.659463143256</v>
          </cell>
          <cell r="AA179">
            <v>27971.659463143256</v>
          </cell>
          <cell r="AB179">
            <v>27971.659463143256</v>
          </cell>
          <cell r="AC179">
            <v>27971.659463143256</v>
          </cell>
          <cell r="AD179">
            <v>27971.659463143256</v>
          </cell>
          <cell r="AE179">
            <v>12952.745491766987</v>
          </cell>
          <cell r="AF179">
            <v>18819.463556643244</v>
          </cell>
          <cell r="AG179">
            <v>16309.228685229316</v>
          </cell>
          <cell r="AH179">
            <v>20635.746357245156</v>
          </cell>
          <cell r="AI179">
            <v>18311.618327216846</v>
          </cell>
          <cell r="AJ179">
            <v>21397.665221877876</v>
          </cell>
          <cell r="AK179">
            <v>20312.655116918093</v>
          </cell>
          <cell r="AL179">
            <v>19610.928645410273</v>
          </cell>
          <cell r="AM179">
            <v>21237.602419320039</v>
          </cell>
          <cell r="AN179">
            <v>19256.299756721266</v>
          </cell>
          <cell r="AO179">
            <v>20945.289382339935</v>
          </cell>
          <cell r="AP179">
            <v>25701.605183080745</v>
          </cell>
          <cell r="AQ179">
            <v>23886.749982857993</v>
          </cell>
          <cell r="AR179">
            <v>27366.930686174739</v>
          </cell>
          <cell r="AS179">
            <v>25837.586457366215</v>
          </cell>
          <cell r="AT179">
            <v>23601.636970901629</v>
          </cell>
          <cell r="AU179">
            <v>23227.703722731963</v>
          </cell>
          <cell r="AV179">
            <v>27911.820299148152</v>
          </cell>
          <cell r="AW179">
            <v>28296.03012459481</v>
          </cell>
          <cell r="AX179">
            <v>27755.756831998122</v>
          </cell>
          <cell r="AY179">
            <v>27971.659463143256</v>
          </cell>
          <cell r="AZ179">
            <v>27971.659463143256</v>
          </cell>
          <cell r="BA179">
            <v>27971.659463143256</v>
          </cell>
          <cell r="BB179">
            <v>27971.659463143256</v>
          </cell>
          <cell r="BC179">
            <v>27971.659463143256</v>
          </cell>
          <cell r="BD179">
            <v>27971.659463143256</v>
          </cell>
          <cell r="BE179">
            <v>27971.659463143256</v>
          </cell>
          <cell r="BF179">
            <v>27971.659463143256</v>
          </cell>
          <cell r="BG179">
            <v>27971.659463143256</v>
          </cell>
          <cell r="BH179">
            <v>27971.659463143256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2.2998522143736135</v>
          </cell>
          <cell r="CN179">
            <v>3.3190170081730219</v>
          </cell>
          <cell r="CO179">
            <v>2.8606678228437388</v>
          </cell>
          <cell r="CP179">
            <v>3.6626224749202634</v>
          </cell>
          <cell r="CQ179">
            <v>3.1651769413701634</v>
          </cell>
          <cell r="CR179">
            <v>3.7209247985341882</v>
          </cell>
          <cell r="CS179">
            <v>3.5826030946518324</v>
          </cell>
          <cell r="CT179">
            <v>3.4493000772808995</v>
          </cell>
          <cell r="CU179">
            <v>3.7470629547607781</v>
          </cell>
          <cell r="CV179">
            <v>3.3969866854732857</v>
          </cell>
          <cell r="CW179">
            <v>3.6830632801774299</v>
          </cell>
          <cell r="CX179">
            <v>4.4920608326260547</v>
          </cell>
          <cell r="CY179">
            <v>4.1650704274450003</v>
          </cell>
          <cell r="CZ179">
            <v>4.7231043584030497</v>
          </cell>
          <cell r="DA179">
            <v>4.5513290619982296</v>
          </cell>
          <cell r="DB179">
            <v>4.1574632535296923</v>
          </cell>
          <cell r="DC179">
            <v>4.091594358907888</v>
          </cell>
          <cell r="DD179">
            <v>4.9167084205176437</v>
          </cell>
          <cell r="DE179">
            <v>4.9843875494233583</v>
          </cell>
          <cell r="DF179">
            <v>4.8892176099990925</v>
          </cell>
          <cell r="DG179">
            <v>4.927249177743013</v>
          </cell>
          <cell r="DH179">
            <v>4.927249177743013</v>
          </cell>
          <cell r="DI179">
            <v>4.927249177743013</v>
          </cell>
          <cell r="DJ179">
            <v>4.927249177743013</v>
          </cell>
          <cell r="DK179">
            <v>4.927249177743013</v>
          </cell>
          <cell r="DL179">
            <v>4.927249177743013</v>
          </cell>
          <cell r="DM179">
            <v>4.927249177743013</v>
          </cell>
          <cell r="DN179">
            <v>4.927249177743013</v>
          </cell>
          <cell r="DO179">
            <v>4.927249177743013</v>
          </cell>
          <cell r="DP179">
            <v>4.927249177743013</v>
          </cell>
          <cell r="DQ179">
            <v>15.430110564609366</v>
          </cell>
          <cell r="DR179">
            <v>15.534772494634305</v>
          </cell>
          <cell r="DS179">
            <v>15.61971577366797</v>
          </cell>
          <cell r="DT179">
            <v>15.436013888093552</v>
          </cell>
          <cell r="DU179">
            <v>15.850241002047506</v>
          </cell>
          <cell r="DV179">
            <v>15.75515322346909</v>
          </cell>
          <cell r="DW179">
            <v>15.533707876387844</v>
          </cell>
          <cell r="DX179">
            <v>15.576659156200618</v>
          </cell>
          <cell r="DY179">
            <v>15.52821845007961</v>
          </cell>
          <cell r="DZ179">
            <v>15.530524703102392</v>
          </cell>
          <cell r="EA179">
            <v>15.580605085177831</v>
          </cell>
          <cell r="EB179">
            <v>15.675512707785368</v>
          </cell>
          <cell r="EC179">
            <v>15.712375523530397</v>
          </cell>
          <cell r="ED179">
            <v>15.874705829333148</v>
          </cell>
          <cell r="EE179">
            <v>15.553238875524032</v>
          </cell>
          <cell r="EF179">
            <v>15.553238875524032</v>
          </cell>
          <cell r="EG179">
            <v>15.553238875524032</v>
          </cell>
          <cell r="EH179">
            <v>15.553238875524032</v>
          </cell>
          <cell r="EI179">
            <v>15.553238875524032</v>
          </cell>
          <cell r="EJ179">
            <v>15.553238875524032</v>
          </cell>
          <cell r="EK179">
            <v>15.553238875524032</v>
          </cell>
          <cell r="EL179">
            <v>15.553238875524032</v>
          </cell>
          <cell r="EM179">
            <v>15.553238875524032</v>
          </cell>
          <cell r="EN179">
            <v>15.553238875524032</v>
          </cell>
          <cell r="EO179">
            <v>15.553238875524032</v>
          </cell>
          <cell r="EP179">
            <v>15.553238875524032</v>
          </cell>
          <cell r="EQ179">
            <v>15.553238875524032</v>
          </cell>
          <cell r="ER179">
            <v>15.553238875524032</v>
          </cell>
          <cell r="ES179">
            <v>15.553238875524032</v>
          </cell>
          <cell r="ET179">
            <v>15.553238875524032</v>
          </cell>
        </row>
        <row r="180">
          <cell r="A180">
            <v>35501.240301812584</v>
          </cell>
          <cell r="B180">
            <v>30450.493793720281</v>
          </cell>
          <cell r="C180">
            <v>43915.947000520195</v>
          </cell>
          <cell r="D180">
            <v>18831.648219503521</v>
          </cell>
          <cell r="E180">
            <v>19398.250616811449</v>
          </cell>
          <cell r="F180">
            <v>18240.144000309909</v>
          </cell>
          <cell r="G180">
            <v>17267.996477434244</v>
          </cell>
          <cell r="H180">
            <v>20243.321606806956</v>
          </cell>
          <cell r="I180">
            <v>22363.299869066806</v>
          </cell>
          <cell r="J180">
            <v>21730.494398252718</v>
          </cell>
          <cell r="K180">
            <v>22814.582192071088</v>
          </cell>
          <cell r="L180">
            <v>26169.750259536777</v>
          </cell>
          <cell r="M180">
            <v>23872.314525963975</v>
          </cell>
          <cell r="N180">
            <v>21684.648471263528</v>
          </cell>
          <cell r="O180">
            <v>28324.346878460223</v>
          </cell>
          <cell r="P180">
            <v>25881.456193639951</v>
          </cell>
          <cell r="Q180">
            <v>24091.706413184747</v>
          </cell>
          <cell r="R180">
            <v>27030.018717209441</v>
          </cell>
          <cell r="S180">
            <v>26073.114347802541</v>
          </cell>
          <cell r="T180">
            <v>26548.003840861311</v>
          </cell>
          <cell r="U180">
            <v>28652.795988244477</v>
          </cell>
          <cell r="V180">
            <v>28652.795988244477</v>
          </cell>
          <cell r="W180">
            <v>28652.795988244477</v>
          </cell>
          <cell r="X180">
            <v>28652.795988244477</v>
          </cell>
          <cell r="Y180">
            <v>28652.795988244477</v>
          </cell>
          <cell r="Z180">
            <v>28652.795988244477</v>
          </cell>
          <cell r="AA180">
            <v>28652.795988244477</v>
          </cell>
          <cell r="AB180">
            <v>28652.795988244477</v>
          </cell>
          <cell r="AC180">
            <v>28652.795988244477</v>
          </cell>
          <cell r="AD180">
            <v>28652.795988244477</v>
          </cell>
          <cell r="AE180">
            <v>16047.159699849384</v>
          </cell>
          <cell r="AF180">
            <v>13764.13704684434</v>
          </cell>
          <cell r="AG180">
            <v>19850.749125840764</v>
          </cell>
          <cell r="AH180">
            <v>18831.648219503521</v>
          </cell>
          <cell r="AI180">
            <v>19398.250616811449</v>
          </cell>
          <cell r="AJ180">
            <v>18240.144000309909</v>
          </cell>
          <cell r="AK180">
            <v>17267.996477434244</v>
          </cell>
          <cell r="AL180">
            <v>20243.321606806956</v>
          </cell>
          <cell r="AM180">
            <v>22363.299869066806</v>
          </cell>
          <cell r="AN180">
            <v>21730.494398252718</v>
          </cell>
          <cell r="AO180">
            <v>22814.582192071088</v>
          </cell>
          <cell r="AP180">
            <v>26169.750259536777</v>
          </cell>
          <cell r="AQ180">
            <v>23872.314525963975</v>
          </cell>
          <cell r="AR180">
            <v>21684.648471263528</v>
          </cell>
          <cell r="AS180">
            <v>28324.346878460223</v>
          </cell>
          <cell r="AT180">
            <v>25881.456193639951</v>
          </cell>
          <cell r="AU180">
            <v>24091.706413184747</v>
          </cell>
          <cell r="AV180">
            <v>27030.018717209441</v>
          </cell>
          <cell r="AW180">
            <v>26073.114347802541</v>
          </cell>
          <cell r="AX180">
            <v>26548.003840861311</v>
          </cell>
          <cell r="AY180">
            <v>28652.795988244477</v>
          </cell>
          <cell r="AZ180">
            <v>28652.795988244477</v>
          </cell>
          <cell r="BA180">
            <v>28652.795988244477</v>
          </cell>
          <cell r="BB180">
            <v>28652.795988244477</v>
          </cell>
          <cell r="BC180">
            <v>28652.795988244477</v>
          </cell>
          <cell r="BD180">
            <v>28652.795988244477</v>
          </cell>
          <cell r="BE180">
            <v>28652.795988244477</v>
          </cell>
          <cell r="BF180">
            <v>28652.795988244477</v>
          </cell>
          <cell r="BG180">
            <v>28652.795988244477</v>
          </cell>
          <cell r="BH180">
            <v>28652.795988244477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2.8125603259246663</v>
          </cell>
          <cell r="CN180">
            <v>2.4073275859986256</v>
          </cell>
          <cell r="CO180">
            <v>3.482583958446599</v>
          </cell>
          <cell r="CP180">
            <v>3.2486255965812383</v>
          </cell>
          <cell r="CQ180">
            <v>3.4106410446503754</v>
          </cell>
          <cell r="CR180">
            <v>3.157518840218748</v>
          </cell>
          <cell r="CS180">
            <v>3.0916853177607933</v>
          </cell>
          <cell r="CT180">
            <v>3.5526138175274595</v>
          </cell>
          <cell r="CU180">
            <v>3.8721040547492045</v>
          </cell>
          <cell r="CV180">
            <v>3.8115705933651705</v>
          </cell>
          <cell r="CW180">
            <v>3.9591786465732617</v>
          </cell>
          <cell r="CX180">
            <v>4.5285582613302733</v>
          </cell>
          <cell r="CY180">
            <v>4.189808974936569</v>
          </cell>
          <cell r="CZ180">
            <v>3.8283119657064191</v>
          </cell>
          <cell r="DA180">
            <v>4.9933489491423977</v>
          </cell>
          <cell r="DB180">
            <v>4.5626874519414367</v>
          </cell>
          <cell r="DC180">
            <v>4.247169314001245</v>
          </cell>
          <cell r="DD180">
            <v>4.7651695601679629</v>
          </cell>
          <cell r="DE180">
            <v>4.5964752051697424</v>
          </cell>
          <cell r="DF180">
            <v>4.6801943094900986</v>
          </cell>
          <cell r="DG180">
            <v>5.0512518206269714</v>
          </cell>
          <cell r="DH180">
            <v>5.0512518206269714</v>
          </cell>
          <cell r="DI180">
            <v>5.0512518206269714</v>
          </cell>
          <cell r="DJ180">
            <v>5.0512518206269714</v>
          </cell>
          <cell r="DK180">
            <v>5.0512518206269714</v>
          </cell>
          <cell r="DL180">
            <v>5.0512518206269714</v>
          </cell>
          <cell r="DM180">
            <v>5.0512518206269714</v>
          </cell>
          <cell r="DN180">
            <v>5.0512518206269714</v>
          </cell>
          <cell r="DO180">
            <v>5.0512518206269714</v>
          </cell>
          <cell r="DP180">
            <v>5.0512518206269714</v>
          </cell>
          <cell r="DQ180">
            <v>15.631601103888768</v>
          </cell>
          <cell r="DR180">
            <v>15.664658491527721</v>
          </cell>
          <cell r="DS180">
            <v>15.6164545327022</v>
          </cell>
          <cell r="DT180">
            <v>15.881656790508167</v>
          </cell>
          <cell r="DU180">
            <v>15.582376276217385</v>
          </cell>
          <cell r="DV180">
            <v>15.826666376331419</v>
          </cell>
          <cell r="DW180">
            <v>15.302197516173988</v>
          </cell>
          <cell r="DX180">
            <v>15.61136614779652</v>
          </cell>
          <cell r="DY180">
            <v>15.823261421558174</v>
          </cell>
          <cell r="DZ180">
            <v>15.619703120476741</v>
          </cell>
          <cell r="EA180">
            <v>15.787543380976501</v>
          </cell>
          <cell r="EB180">
            <v>15.832400022049775</v>
          </cell>
          <cell r="EC180">
            <v>15.610163096275137</v>
          </cell>
          <cell r="ED180">
            <v>15.518587916520088</v>
          </cell>
          <cell r="EE180">
            <v>15.54086268400563</v>
          </cell>
          <cell r="EF180">
            <v>15.54086268400563</v>
          </cell>
          <cell r="EG180">
            <v>15.54086268400563</v>
          </cell>
          <cell r="EH180">
            <v>15.54086268400563</v>
          </cell>
          <cell r="EI180">
            <v>15.54086268400563</v>
          </cell>
          <cell r="EJ180">
            <v>15.54086268400563</v>
          </cell>
          <cell r="EK180">
            <v>15.54086268400563</v>
          </cell>
          <cell r="EL180">
            <v>15.54086268400563</v>
          </cell>
          <cell r="EM180">
            <v>15.54086268400563</v>
          </cell>
          <cell r="EN180">
            <v>15.54086268400563</v>
          </cell>
          <cell r="EO180">
            <v>15.54086268400563</v>
          </cell>
          <cell r="EP180">
            <v>15.54086268400563</v>
          </cell>
          <cell r="EQ180">
            <v>15.54086268400563</v>
          </cell>
          <cell r="ER180">
            <v>15.54086268400563</v>
          </cell>
          <cell r="ES180">
            <v>15.54086268400563</v>
          </cell>
          <cell r="ET180">
            <v>15.54086268400563</v>
          </cell>
        </row>
        <row r="181">
          <cell r="A181">
            <v>35792.87927164766</v>
          </cell>
          <cell r="B181">
            <v>40410.764645150091</v>
          </cell>
          <cell r="C181">
            <v>39969.862463985148</v>
          </cell>
          <cell r="D181">
            <v>17122.133165987314</v>
          </cell>
          <cell r="E181">
            <v>17206.147906416616</v>
          </cell>
          <cell r="F181">
            <v>18981.719230999643</v>
          </cell>
          <cell r="G181">
            <v>19015.386827921877</v>
          </cell>
          <cell r="H181">
            <v>20033.730175857021</v>
          </cell>
          <cell r="I181">
            <v>22037.357426967919</v>
          </cell>
          <cell r="J181">
            <v>22635.326629320109</v>
          </cell>
          <cell r="K181">
            <v>22063.425710756514</v>
          </cell>
          <cell r="L181">
            <v>21918.358759449002</v>
          </cell>
          <cell r="M181">
            <v>23948.852109060859</v>
          </cell>
          <cell r="N181">
            <v>23511.647069978513</v>
          </cell>
          <cell r="O181">
            <v>24963.409078277899</v>
          </cell>
          <cell r="P181">
            <v>26198.661859493575</v>
          </cell>
          <cell r="Q181">
            <v>25608.338258058942</v>
          </cell>
          <cell r="R181">
            <v>26576.747758589892</v>
          </cell>
          <cell r="S181">
            <v>27945.98715220347</v>
          </cell>
          <cell r="T181">
            <v>33671.408803355473</v>
          </cell>
          <cell r="U181">
            <v>29210.554465921083</v>
          </cell>
          <cell r="V181">
            <v>29210.554465921083</v>
          </cell>
          <cell r="W181">
            <v>29210.554465921083</v>
          </cell>
          <cell r="X181">
            <v>29210.554465921083</v>
          </cell>
          <cell r="Y181">
            <v>29210.554465921083</v>
          </cell>
          <cell r="Z181">
            <v>29210.554465921083</v>
          </cell>
          <cell r="AA181">
            <v>29210.554465921083</v>
          </cell>
          <cell r="AB181">
            <v>29210.554465921083</v>
          </cell>
          <cell r="AC181">
            <v>29210.554465921083</v>
          </cell>
          <cell r="AD181">
            <v>29210.554465921083</v>
          </cell>
          <cell r="AE181">
            <v>16178.985435622453</v>
          </cell>
          <cell r="AF181">
            <v>18266.347551261235</v>
          </cell>
          <cell r="AG181">
            <v>18067.052325150369</v>
          </cell>
          <cell r="AH181">
            <v>17122.133165987314</v>
          </cell>
          <cell r="AI181">
            <v>17206.147906416616</v>
          </cell>
          <cell r="AJ181">
            <v>18981.719230999643</v>
          </cell>
          <cell r="AK181">
            <v>19015.386827921877</v>
          </cell>
          <cell r="AL181">
            <v>20033.730175857021</v>
          </cell>
          <cell r="AM181">
            <v>22037.357426967919</v>
          </cell>
          <cell r="AN181">
            <v>22635.326629320109</v>
          </cell>
          <cell r="AO181">
            <v>22063.425710756514</v>
          </cell>
          <cell r="AP181">
            <v>21918.358759449002</v>
          </cell>
          <cell r="AQ181">
            <v>23948.852109060859</v>
          </cell>
          <cell r="AR181">
            <v>23511.647069978513</v>
          </cell>
          <cell r="AS181">
            <v>24963.409078277899</v>
          </cell>
          <cell r="AT181">
            <v>26198.661859493575</v>
          </cell>
          <cell r="AU181">
            <v>25608.338258058942</v>
          </cell>
          <cell r="AV181">
            <v>26576.747758589892</v>
          </cell>
          <cell r="AW181">
            <v>27945.98715220347</v>
          </cell>
          <cell r="AX181">
            <v>33671.408803355473</v>
          </cell>
          <cell r="AY181">
            <v>29210.554465921083</v>
          </cell>
          <cell r="AZ181">
            <v>29210.554465921083</v>
          </cell>
          <cell r="BA181">
            <v>29210.554465921083</v>
          </cell>
          <cell r="BB181">
            <v>29210.554465921083</v>
          </cell>
          <cell r="BC181">
            <v>29210.554465921083</v>
          </cell>
          <cell r="BD181">
            <v>29210.554465921083</v>
          </cell>
          <cell r="BE181">
            <v>29210.554465921083</v>
          </cell>
          <cell r="BF181">
            <v>29210.554465921083</v>
          </cell>
          <cell r="BG181">
            <v>29210.554465921083</v>
          </cell>
          <cell r="BH181">
            <v>29210.554465921083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2.8584775422297528</v>
          </cell>
          <cell r="CN181">
            <v>3.188696159999358</v>
          </cell>
          <cell r="CO181">
            <v>3.140153521147814</v>
          </cell>
          <cell r="CP181">
            <v>3.0517324972465669</v>
          </cell>
          <cell r="CQ181">
            <v>3.0141840059183895</v>
          </cell>
          <cell r="CR181">
            <v>3.3113425841853785</v>
          </cell>
          <cell r="CS181">
            <v>3.3129364862143724</v>
          </cell>
          <cell r="CT181">
            <v>3.5091829118950226</v>
          </cell>
          <cell r="CU181">
            <v>3.8558846458701308</v>
          </cell>
          <cell r="CV181">
            <v>3.9593302576197615</v>
          </cell>
          <cell r="CW181">
            <v>3.9416250829548236</v>
          </cell>
          <cell r="CX181">
            <v>3.8342830619851775</v>
          </cell>
          <cell r="CY181">
            <v>4.2312613823901808</v>
          </cell>
          <cell r="CZ181">
            <v>4.1619495241805504</v>
          </cell>
          <cell r="DA181">
            <v>4.4252648270991806</v>
          </cell>
          <cell r="DB181">
            <v>4.6442381519423295</v>
          </cell>
          <cell r="DC181">
            <v>4.539591456379088</v>
          </cell>
          <cell r="DD181">
            <v>4.7112614589612809</v>
          </cell>
          <cell r="DE181">
            <v>4.9539865975606112</v>
          </cell>
          <cell r="DF181">
            <v>5.9689323917711397</v>
          </cell>
          <cell r="DG181">
            <v>5.1781565111067263</v>
          </cell>
          <cell r="DH181">
            <v>5.1781565111067263</v>
          </cell>
          <cell r="DI181">
            <v>5.1781565111067263</v>
          </cell>
          <cell r="DJ181">
            <v>5.1781565111067263</v>
          </cell>
          <cell r="DK181">
            <v>5.1781565111067263</v>
          </cell>
          <cell r="DL181">
            <v>5.1781565111067263</v>
          </cell>
          <cell r="DM181">
            <v>5.1781565111067263</v>
          </cell>
          <cell r="DN181">
            <v>5.1781565111067263</v>
          </cell>
          <cell r="DO181">
            <v>5.1781565111067263</v>
          </cell>
          <cell r="DP181">
            <v>5.1781565111067263</v>
          </cell>
          <cell r="DQ181">
            <v>15.506851755875468</v>
          </cell>
          <cell r="DR181">
            <v>15.694436001605338</v>
          </cell>
          <cell r="DS181">
            <v>15.763169908797792</v>
          </cell>
          <cell r="DT181">
            <v>15.371581199119488</v>
          </cell>
          <cell r="DU181">
            <v>15.639433809580378</v>
          </cell>
          <cell r="DV181">
            <v>15.705022630484027</v>
          </cell>
          <cell r="DW181">
            <v>15.725309081616219</v>
          </cell>
          <cell r="DX181">
            <v>15.640943594761046</v>
          </cell>
          <cell r="DY181">
            <v>15.658228205137506</v>
          </cell>
          <cell r="DZ181">
            <v>15.662899902234484</v>
          </cell>
          <cell r="EA181">
            <v>15.335741071545828</v>
          </cell>
          <cell r="EB181">
            <v>15.66141492433333</v>
          </cell>
          <cell r="EC181">
            <v>15.50679277875709</v>
          </cell>
          <cell r="ED181">
            <v>15.477235139530308</v>
          </cell>
          <cell r="EE181">
            <v>15.455098001254642</v>
          </cell>
          <cell r="EF181">
            <v>15.455098001254642</v>
          </cell>
          <cell r="EG181">
            <v>15.455098001254642</v>
          </cell>
          <cell r="EH181">
            <v>15.455098001254642</v>
          </cell>
          <cell r="EI181">
            <v>15.455098001254642</v>
          </cell>
          <cell r="EJ181">
            <v>15.455098001254642</v>
          </cell>
          <cell r="EK181">
            <v>15.455098001254642</v>
          </cell>
          <cell r="EL181">
            <v>15.455098001254642</v>
          </cell>
          <cell r="EM181">
            <v>15.455098001254642</v>
          </cell>
          <cell r="EN181">
            <v>15.455098001254642</v>
          </cell>
          <cell r="EO181">
            <v>15.455098001254642</v>
          </cell>
          <cell r="EP181">
            <v>15.455098001254642</v>
          </cell>
          <cell r="EQ181">
            <v>15.455098001254642</v>
          </cell>
          <cell r="ER181">
            <v>15.455098001254642</v>
          </cell>
          <cell r="ES181">
            <v>15.455098001254642</v>
          </cell>
          <cell r="ET181">
            <v>15.455098001254642</v>
          </cell>
        </row>
        <row r="182">
          <cell r="A182">
            <v>40995.906293276559</v>
          </cell>
          <cell r="B182">
            <v>47989.941327505396</v>
          </cell>
          <cell r="C182">
            <v>40165.818166846955</v>
          </cell>
          <cell r="D182">
            <v>18613.253574898012</v>
          </cell>
          <cell r="E182">
            <v>20182.471963121658</v>
          </cell>
          <cell r="F182">
            <v>19998.437884385483</v>
          </cell>
          <cell r="G182">
            <v>19755.519699489039</v>
          </cell>
          <cell r="H182">
            <v>21705.381836025037</v>
          </cell>
          <cell r="I182">
            <v>23277.74195593589</v>
          </cell>
          <cell r="J182">
            <v>25818.413770159965</v>
          </cell>
          <cell r="K182">
            <v>27087.900062047545</v>
          </cell>
          <cell r="L182">
            <v>25946.320420368378</v>
          </cell>
          <cell r="M182">
            <v>25962.036390680707</v>
          </cell>
          <cell r="N182">
            <v>25258.564234799975</v>
          </cell>
          <cell r="O182">
            <v>23379.945343606596</v>
          </cell>
          <cell r="P182">
            <v>23961.878975004915</v>
          </cell>
          <cell r="Q182">
            <v>26109.155884021271</v>
          </cell>
          <cell r="R182">
            <v>27738.934957112964</v>
          </cell>
          <cell r="S182">
            <v>25818.515206660966</v>
          </cell>
          <cell r="T182">
            <v>31597.092440502518</v>
          </cell>
          <cell r="U182">
            <v>30655.304146518851</v>
          </cell>
          <cell r="V182">
            <v>30655.304146518851</v>
          </cell>
          <cell r="W182">
            <v>30655.304146518851</v>
          </cell>
          <cell r="X182">
            <v>30655.304146518851</v>
          </cell>
          <cell r="Y182">
            <v>30655.304146518851</v>
          </cell>
          <cell r="Z182">
            <v>30655.304146518851</v>
          </cell>
          <cell r="AA182">
            <v>30655.304146518851</v>
          </cell>
          <cell r="AB182">
            <v>30655.304146518851</v>
          </cell>
          <cell r="AC182">
            <v>30655.304146518851</v>
          </cell>
          <cell r="AD182">
            <v>30655.304146518851</v>
          </cell>
          <cell r="AE182">
            <v>18530.841450479711</v>
          </cell>
          <cell r="AF182">
            <v>21692.263310292346</v>
          </cell>
          <cell r="AG182">
            <v>18155.627609596395</v>
          </cell>
          <cell r="AH182">
            <v>18613.253574898012</v>
          </cell>
          <cell r="AI182">
            <v>20182.471963121658</v>
          </cell>
          <cell r="AJ182">
            <v>19998.437884385483</v>
          </cell>
          <cell r="AK182">
            <v>19755.519699489039</v>
          </cell>
          <cell r="AL182">
            <v>21705.381836025037</v>
          </cell>
          <cell r="AM182">
            <v>23277.74195593589</v>
          </cell>
          <cell r="AN182">
            <v>25818.413770159965</v>
          </cell>
          <cell r="AO182">
            <v>27087.900062047545</v>
          </cell>
          <cell r="AP182">
            <v>25946.320420368378</v>
          </cell>
          <cell r="AQ182">
            <v>25962.036390680707</v>
          </cell>
          <cell r="AR182">
            <v>25258.564234799975</v>
          </cell>
          <cell r="AS182">
            <v>23379.945343606596</v>
          </cell>
          <cell r="AT182">
            <v>23961.878975004915</v>
          </cell>
          <cell r="AU182">
            <v>26109.155884021271</v>
          </cell>
          <cell r="AV182">
            <v>27738.934957112964</v>
          </cell>
          <cell r="AW182">
            <v>25818.515206660966</v>
          </cell>
          <cell r="AX182">
            <v>31597.092440502518</v>
          </cell>
          <cell r="AY182">
            <v>30655.304146518851</v>
          </cell>
          <cell r="AZ182">
            <v>30655.304146518851</v>
          </cell>
          <cell r="BA182">
            <v>30655.304146518851</v>
          </cell>
          <cell r="BB182">
            <v>30655.304146518851</v>
          </cell>
          <cell r="BC182">
            <v>30655.304146518851</v>
          </cell>
          <cell r="BD182">
            <v>30655.304146518851</v>
          </cell>
          <cell r="BE182">
            <v>30655.304146518851</v>
          </cell>
          <cell r="BF182">
            <v>30655.304146518851</v>
          </cell>
          <cell r="BG182">
            <v>30655.304146518851</v>
          </cell>
          <cell r="BH182">
            <v>30655.304146518851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3.2635334299879797</v>
          </cell>
          <cell r="CN182">
            <v>3.8293244580100705</v>
          </cell>
          <cell r="CO182">
            <v>3.1618470565047674</v>
          </cell>
          <cell r="CP182">
            <v>3.2447747993191851</v>
          </cell>
          <cell r="CQ182">
            <v>3.5505171825669133</v>
          </cell>
          <cell r="CR182">
            <v>3.4893075703691814</v>
          </cell>
          <cell r="CS182">
            <v>3.4557055869948772</v>
          </cell>
          <cell r="CT182">
            <v>3.8406514627780606</v>
          </cell>
          <cell r="CU182">
            <v>4.0720669512466543</v>
          </cell>
          <cell r="CV182">
            <v>4.6323538416518479</v>
          </cell>
          <cell r="CW182">
            <v>4.7508881154259006</v>
          </cell>
          <cell r="CX182">
            <v>4.6167083237684841</v>
          </cell>
          <cell r="CY182">
            <v>4.5707211296891588</v>
          </cell>
          <cell r="CZ182">
            <v>4.4521811477749988</v>
          </cell>
          <cell r="DA182">
            <v>4.061529960129481</v>
          </cell>
          <cell r="DB182">
            <v>4.1626226206979773</v>
          </cell>
          <cell r="DC182">
            <v>4.5356444293673901</v>
          </cell>
          <cell r="DD182">
            <v>4.8187672697535033</v>
          </cell>
          <cell r="DE182">
            <v>4.4851547553590629</v>
          </cell>
          <cell r="DF182">
            <v>5.4890007531679332</v>
          </cell>
          <cell r="DG182">
            <v>5.3253946661605536</v>
          </cell>
          <cell r="DH182">
            <v>5.3253946661605536</v>
          </cell>
          <cell r="DI182">
            <v>5.3253946661605536</v>
          </cell>
          <cell r="DJ182">
            <v>5.3253946661605536</v>
          </cell>
          <cell r="DK182">
            <v>5.3253946661605536</v>
          </cell>
          <cell r="DL182">
            <v>5.3253946661605536</v>
          </cell>
          <cell r="DM182">
            <v>5.3253946661605536</v>
          </cell>
          <cell r="DN182">
            <v>5.3253946661605536</v>
          </cell>
          <cell r="DO182">
            <v>5.3253946661605536</v>
          </cell>
          <cell r="DP182">
            <v>5.3253946661605536</v>
          </cell>
          <cell r="DQ182">
            <v>15.556582986079066</v>
          </cell>
          <cell r="DR182">
            <v>15.519932833073687</v>
          </cell>
          <cell r="DS182">
            <v>15.731768367294064</v>
          </cell>
          <cell r="DT182">
            <v>15.716103097322176</v>
          </cell>
          <cell r="DU182">
            <v>15.573630795557431</v>
          </cell>
          <cell r="DV182">
            <v>15.702324794870778</v>
          </cell>
          <cell r="DW182">
            <v>15.662419770116157</v>
          </cell>
          <cell r="DX182">
            <v>15.48351891002871</v>
          </cell>
          <cell r="DY182">
            <v>15.661489916365522</v>
          </cell>
          <cell r="DZ182">
            <v>15.26985688273666</v>
          </cell>
          <cell r="EA182">
            <v>15.620958234432035</v>
          </cell>
          <cell r="EB182">
            <v>15.397509304388326</v>
          </cell>
          <cell r="EC182">
            <v>15.561847858484429</v>
          </cell>
          <cell r="ED182">
            <v>15.543290704456375</v>
          </cell>
          <cell r="EE182">
            <v>15.771062975234662</v>
          </cell>
          <cell r="EF182">
            <v>15.771062975234662</v>
          </cell>
          <cell r="EG182">
            <v>15.771062975234662</v>
          </cell>
          <cell r="EH182">
            <v>15.771062975234662</v>
          </cell>
          <cell r="EI182">
            <v>15.771062975234662</v>
          </cell>
          <cell r="EJ182">
            <v>15.771062975234662</v>
          </cell>
          <cell r="EK182">
            <v>15.771062975234662</v>
          </cell>
          <cell r="EL182">
            <v>15.771062975234662</v>
          </cell>
          <cell r="EM182">
            <v>15.771062975234662</v>
          </cell>
          <cell r="EN182">
            <v>15.771062975234662</v>
          </cell>
          <cell r="EO182">
            <v>15.771062975234662</v>
          </cell>
          <cell r="EP182">
            <v>15.771062975234662</v>
          </cell>
          <cell r="EQ182">
            <v>15.771062975234662</v>
          </cell>
          <cell r="ER182">
            <v>15.771062975234662</v>
          </cell>
          <cell r="ES182">
            <v>15.771062975234662</v>
          </cell>
          <cell r="ET182">
            <v>15.771062975234662</v>
          </cell>
        </row>
        <row r="183">
          <cell r="A183">
            <v>36357.605330100749</v>
          </cell>
          <cell r="B183">
            <v>39909.688232929286</v>
          </cell>
          <cell r="C183">
            <v>45048.28252654786</v>
          </cell>
          <cell r="D183">
            <v>17245.009907564108</v>
          </cell>
          <cell r="E183">
            <v>19009.88602583624</v>
          </cell>
          <cell r="F183">
            <v>17985.356942490329</v>
          </cell>
          <cell r="G183">
            <v>20597.363914154688</v>
          </cell>
          <cell r="H183">
            <v>19826.471744424754</v>
          </cell>
          <cell r="I183">
            <v>18551.960331677314</v>
          </cell>
          <cell r="J183">
            <v>22511.390851897209</v>
          </cell>
          <cell r="K183">
            <v>21583.963534977847</v>
          </cell>
          <cell r="L183">
            <v>25593.941118037572</v>
          </cell>
          <cell r="M183">
            <v>25184.318832870289</v>
          </cell>
          <cell r="N183">
            <v>22602.967668843019</v>
          </cell>
          <cell r="O183">
            <v>25194.367261510779</v>
          </cell>
          <cell r="P183">
            <v>26765.463000516447</v>
          </cell>
          <cell r="Q183">
            <v>29671.713983836955</v>
          </cell>
          <cell r="R183">
            <v>27782.021459896445</v>
          </cell>
          <cell r="S183">
            <v>35321.036332423813</v>
          </cell>
          <cell r="T183">
            <v>28307.110841014626</v>
          </cell>
          <cell r="U183">
            <v>29983.980630326565</v>
          </cell>
          <cell r="V183">
            <v>29983.980630326565</v>
          </cell>
          <cell r="W183">
            <v>29983.980630326565</v>
          </cell>
          <cell r="X183">
            <v>29983.980630326565</v>
          </cell>
          <cell r="Y183">
            <v>29983.980630326565</v>
          </cell>
          <cell r="Z183">
            <v>29983.980630326565</v>
          </cell>
          <cell r="AA183">
            <v>29983.980630326565</v>
          </cell>
          <cell r="AB183">
            <v>29983.980630326565</v>
          </cell>
          <cell r="AC183">
            <v>29983.980630326565</v>
          </cell>
          <cell r="AD183">
            <v>29983.980630326565</v>
          </cell>
          <cell r="AE183">
            <v>16434.251143795489</v>
          </cell>
          <cell r="AF183">
            <v>18039.852557272974</v>
          </cell>
          <cell r="AG183">
            <v>20362.583891767266</v>
          </cell>
          <cell r="AH183">
            <v>17245.009907564108</v>
          </cell>
          <cell r="AI183">
            <v>19009.88602583624</v>
          </cell>
          <cell r="AJ183">
            <v>17985.356942490329</v>
          </cell>
          <cell r="AK183">
            <v>20597.363914154688</v>
          </cell>
          <cell r="AL183">
            <v>19826.471744424754</v>
          </cell>
          <cell r="AM183">
            <v>18551.960331677314</v>
          </cell>
          <cell r="AN183">
            <v>22511.390851897209</v>
          </cell>
          <cell r="AO183">
            <v>21583.963534977847</v>
          </cell>
          <cell r="AP183">
            <v>25593.941118037572</v>
          </cell>
          <cell r="AQ183">
            <v>25184.318832870289</v>
          </cell>
          <cell r="AR183">
            <v>22602.967668843019</v>
          </cell>
          <cell r="AS183">
            <v>25194.367261510779</v>
          </cell>
          <cell r="AT183">
            <v>26765.463000516447</v>
          </cell>
          <cell r="AU183">
            <v>29671.713983836955</v>
          </cell>
          <cell r="AV183">
            <v>27782.021459896445</v>
          </cell>
          <cell r="AW183">
            <v>35321.036332423813</v>
          </cell>
          <cell r="AX183">
            <v>28307.110841014626</v>
          </cell>
          <cell r="AY183">
            <v>29983.980630326565</v>
          </cell>
          <cell r="AZ183">
            <v>29983.980630326565</v>
          </cell>
          <cell r="BA183">
            <v>29983.980630326565</v>
          </cell>
          <cell r="BB183">
            <v>29983.980630326565</v>
          </cell>
          <cell r="BC183">
            <v>29983.980630326565</v>
          </cell>
          <cell r="BD183">
            <v>29983.980630326565</v>
          </cell>
          <cell r="BE183">
            <v>29983.980630326565</v>
          </cell>
          <cell r="BF183">
            <v>29983.980630326565</v>
          </cell>
          <cell r="BG183">
            <v>29983.980630326565</v>
          </cell>
          <cell r="BH183">
            <v>29983.980630326565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2.9007024996140012</v>
          </cell>
          <cell r="CN183">
            <v>3.1409314224450373</v>
          </cell>
          <cell r="CO183">
            <v>3.526035706024055</v>
          </cell>
          <cell r="CP183">
            <v>3.0386684741151551</v>
          </cell>
          <cell r="CQ183">
            <v>3.3502340067805902</v>
          </cell>
          <cell r="CR183">
            <v>3.1313145418661747</v>
          </cell>
          <cell r="CS183">
            <v>3.6101647315475325</v>
          </cell>
          <cell r="CT183">
            <v>3.4846410228624038</v>
          </cell>
          <cell r="CU183">
            <v>3.2396473618739439</v>
          </cell>
          <cell r="CV183">
            <v>3.9712012372769698</v>
          </cell>
          <cell r="CW183">
            <v>3.7200669229824594</v>
          </cell>
          <cell r="CX183">
            <v>4.4958212700878137</v>
          </cell>
          <cell r="CY183">
            <v>4.4240678470046486</v>
          </cell>
          <cell r="CZ183">
            <v>4.0241041925487879</v>
          </cell>
          <cell r="DA183">
            <v>4.3770711633459785</v>
          </cell>
          <cell r="DB183">
            <v>4.6500209771943739</v>
          </cell>
          <cell r="DC183">
            <v>5.1549301594928965</v>
          </cell>
          <cell r="DD183">
            <v>4.826629846638185</v>
          </cell>
          <cell r="DE183">
            <v>6.1363989809870363</v>
          </cell>
          <cell r="DF183">
            <v>4.9178547448233738</v>
          </cell>
          <cell r="DG183">
            <v>5.2091809100450845</v>
          </cell>
          <cell r="DH183">
            <v>5.2091809100450845</v>
          </cell>
          <cell r="DI183">
            <v>5.2091809100450845</v>
          </cell>
          <cell r="DJ183">
            <v>5.2091809100450845</v>
          </cell>
          <cell r="DK183">
            <v>5.2091809100450845</v>
          </cell>
          <cell r="DL183">
            <v>5.2091809100450845</v>
          </cell>
          <cell r="DM183">
            <v>5.2091809100450845</v>
          </cell>
          <cell r="DN183">
            <v>5.2091809100450845</v>
          </cell>
          <cell r="DO183">
            <v>5.2091809100450845</v>
          </cell>
          <cell r="DP183">
            <v>5.2091809100450845</v>
          </cell>
          <cell r="DQ183">
            <v>15.522221118998329</v>
          </cell>
          <cell r="DR183">
            <v>15.735540492347269</v>
          </cell>
          <cell r="DS183">
            <v>15.821706223230851</v>
          </cell>
          <cell r="DT183">
            <v>15.548455808505066</v>
          </cell>
          <cell r="DU183">
            <v>15.5457437950393</v>
          </cell>
          <cell r="DV183">
            <v>15.736186789463918</v>
          </cell>
          <cell r="DW183">
            <v>15.631179795829691</v>
          </cell>
          <cell r="DX183">
            <v>15.58814819468471</v>
          </cell>
          <cell r="DY183">
            <v>15.689142336324307</v>
          </cell>
          <cell r="DZ183">
            <v>15.530576202213714</v>
          </cell>
          <cell r="EA183">
            <v>15.895990017234162</v>
          </cell>
          <cell r="EB183">
            <v>15.596791423025332</v>
          </cell>
          <cell r="EC183">
            <v>15.59608400567398</v>
          </cell>
          <cell r="ED183">
            <v>15.388751348290844</v>
          </cell>
          <cell r="EE183">
            <v>15.769828991631245</v>
          </cell>
          <cell r="EF183">
            <v>15.769828991631245</v>
          </cell>
          <cell r="EG183">
            <v>15.769828991631245</v>
          </cell>
          <cell r="EH183">
            <v>15.769828991631245</v>
          </cell>
          <cell r="EI183">
            <v>15.769828991631245</v>
          </cell>
          <cell r="EJ183">
            <v>15.769828991631245</v>
          </cell>
          <cell r="EK183">
            <v>15.769828991631245</v>
          </cell>
          <cell r="EL183">
            <v>15.769828991631245</v>
          </cell>
          <cell r="EM183">
            <v>15.769828991631245</v>
          </cell>
          <cell r="EN183">
            <v>15.769828991631245</v>
          </cell>
          <cell r="EO183">
            <v>15.769828991631245</v>
          </cell>
          <cell r="EP183">
            <v>15.769828991631245</v>
          </cell>
          <cell r="EQ183">
            <v>15.769828991631245</v>
          </cell>
          <cell r="ER183">
            <v>15.769828991631245</v>
          </cell>
          <cell r="ES183">
            <v>15.769828991631245</v>
          </cell>
          <cell r="ET183">
            <v>15.769828991631245</v>
          </cell>
        </row>
        <row r="184">
          <cell r="A184">
            <v>36236.172654109265</v>
          </cell>
          <cell r="B184">
            <v>40088.202115461194</v>
          </cell>
          <cell r="C184">
            <v>32493.132016048708</v>
          </cell>
          <cell r="D184">
            <v>18265.840130018551</v>
          </cell>
          <cell r="E184">
            <v>19823.030688873419</v>
          </cell>
          <cell r="F184">
            <v>20174.14024933274</v>
          </cell>
          <cell r="G184">
            <v>20558.515527275995</v>
          </cell>
          <cell r="H184">
            <v>24606.747389514661</v>
          </cell>
          <cell r="I184">
            <v>20582.22110575419</v>
          </cell>
          <cell r="J184">
            <v>22027.255530687838</v>
          </cell>
          <cell r="K184">
            <v>22964.923039757698</v>
          </cell>
          <cell r="L184">
            <v>22078.214941980605</v>
          </cell>
          <cell r="M184">
            <v>25493.769618890201</v>
          </cell>
          <cell r="N184">
            <v>26393.701178987394</v>
          </cell>
          <cell r="O184">
            <v>28296.736453116264</v>
          </cell>
          <cell r="P184">
            <v>27819.058202167398</v>
          </cell>
          <cell r="Q184">
            <v>25621.99452107742</v>
          </cell>
          <cell r="R184">
            <v>27098.543418833913</v>
          </cell>
          <cell r="S184">
            <v>28936.651233684439</v>
          </cell>
          <cell r="T184">
            <v>35634.4525155023</v>
          </cell>
          <cell r="U184">
            <v>29932.181562724611</v>
          </cell>
          <cell r="V184">
            <v>29932.181562724611</v>
          </cell>
          <cell r="W184">
            <v>29932.181562724611</v>
          </cell>
          <cell r="X184">
            <v>29932.181562724611</v>
          </cell>
          <cell r="Y184">
            <v>29932.181562724611</v>
          </cell>
          <cell r="Z184">
            <v>29932.181562724611</v>
          </cell>
          <cell r="AA184">
            <v>29932.181562724611</v>
          </cell>
          <cell r="AB184">
            <v>29932.181562724611</v>
          </cell>
          <cell r="AC184">
            <v>29932.181562724611</v>
          </cell>
          <cell r="AD184">
            <v>29932.181562724611</v>
          </cell>
          <cell r="AE184">
            <v>16379.361525070932</v>
          </cell>
          <cell r="AF184">
            <v>18120.543844599164</v>
          </cell>
          <cell r="AG184">
            <v>14687.443992856788</v>
          </cell>
          <cell r="AH184">
            <v>18265.840130018551</v>
          </cell>
          <cell r="AI184">
            <v>19823.030688873419</v>
          </cell>
          <cell r="AJ184">
            <v>20174.14024933274</v>
          </cell>
          <cell r="AK184">
            <v>20558.515527275995</v>
          </cell>
          <cell r="AL184">
            <v>24606.747389514661</v>
          </cell>
          <cell r="AM184">
            <v>20582.22110575419</v>
          </cell>
          <cell r="AN184">
            <v>22027.255530687838</v>
          </cell>
          <cell r="AO184">
            <v>22964.923039757698</v>
          </cell>
          <cell r="AP184">
            <v>22078.214941980605</v>
          </cell>
          <cell r="AQ184">
            <v>25493.769618890201</v>
          </cell>
          <cell r="AR184">
            <v>26393.701178987394</v>
          </cell>
          <cell r="AS184">
            <v>28296.736453116264</v>
          </cell>
          <cell r="AT184">
            <v>27819.058202167398</v>
          </cell>
          <cell r="AU184">
            <v>25621.99452107742</v>
          </cell>
          <cell r="AV184">
            <v>27098.543418833913</v>
          </cell>
          <cell r="AW184">
            <v>28936.651233684439</v>
          </cell>
          <cell r="AX184">
            <v>35634.4525155023</v>
          </cell>
          <cell r="AY184">
            <v>29932.181562724611</v>
          </cell>
          <cell r="AZ184">
            <v>29932.181562724611</v>
          </cell>
          <cell r="BA184">
            <v>29932.181562724611</v>
          </cell>
          <cell r="BB184">
            <v>29932.181562724611</v>
          </cell>
          <cell r="BC184">
            <v>29932.181562724611</v>
          </cell>
          <cell r="BD184">
            <v>29932.181562724611</v>
          </cell>
          <cell r="BE184">
            <v>29932.181562724611</v>
          </cell>
          <cell r="BF184">
            <v>29932.181562724611</v>
          </cell>
          <cell r="BG184">
            <v>29932.181562724611</v>
          </cell>
          <cell r="BH184">
            <v>29932.181562724611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2.8965730794332152</v>
          </cell>
          <cell r="CN184">
            <v>3.2041909266300141</v>
          </cell>
          <cell r="CO184">
            <v>2.5998185362198925</v>
          </cell>
          <cell r="CP184">
            <v>3.2725465557559414</v>
          </cell>
          <cell r="CQ184">
            <v>3.5072718836082646</v>
          </cell>
          <cell r="CR184">
            <v>3.5395078658435981</v>
          </cell>
          <cell r="CS184">
            <v>3.6044065152548979</v>
          </cell>
          <cell r="CT184">
            <v>4.2945457688707886</v>
          </cell>
          <cell r="CU184">
            <v>3.634475774949292</v>
          </cell>
          <cell r="CV184">
            <v>3.8084455341916956</v>
          </cell>
          <cell r="CW184">
            <v>4.0921053323198473</v>
          </cell>
          <cell r="CX184">
            <v>3.8421138873932357</v>
          </cell>
          <cell r="CY184">
            <v>4.4648615416987951</v>
          </cell>
          <cell r="CZ184">
            <v>4.6227165084188782</v>
          </cell>
          <cell r="DA184">
            <v>5.0289779449738381</v>
          </cell>
          <cell r="DB184">
            <v>4.9440835829404035</v>
          </cell>
          <cell r="DC184">
            <v>4.5536150632151289</v>
          </cell>
          <cell r="DD184">
            <v>4.8160316091583653</v>
          </cell>
          <cell r="DE184">
            <v>5.1427054528605547</v>
          </cell>
          <cell r="DF184">
            <v>6.3330580923561977</v>
          </cell>
          <cell r="DG184">
            <v>5.3196339858237334</v>
          </cell>
          <cell r="DH184">
            <v>5.3196339858237334</v>
          </cell>
          <cell r="DI184">
            <v>5.3196339858237334</v>
          </cell>
          <cell r="DJ184">
            <v>5.3196339858237334</v>
          </cell>
          <cell r="DK184">
            <v>5.3196339858237334</v>
          </cell>
          <cell r="DL184">
            <v>5.3196339858237334</v>
          </cell>
          <cell r="DM184">
            <v>5.3196339858237334</v>
          </cell>
          <cell r="DN184">
            <v>5.3196339858237334</v>
          </cell>
          <cell r="DO184">
            <v>5.3196339858237334</v>
          </cell>
          <cell r="DP184">
            <v>5.3196339858237334</v>
          </cell>
          <cell r="DQ184">
            <v>15.492432557982273</v>
          </cell>
          <cell r="DR184">
            <v>15.493872474651713</v>
          </cell>
          <cell r="DS184">
            <v>15.477838942435261</v>
          </cell>
          <cell r="DT184">
            <v>15.291882564197596</v>
          </cell>
          <cell r="DU184">
            <v>15.484876828062619</v>
          </cell>
          <cell r="DV184">
            <v>15.615622062839025</v>
          </cell>
          <cell r="DW184">
            <v>15.626622534485559</v>
          </cell>
          <cell r="DX184">
            <v>15.697992267612801</v>
          </cell>
          <cell r="DY184">
            <v>15.515207792481908</v>
          </cell>
          <cell r="DZ184">
            <v>15.846004556912778</v>
          </cell>
          <cell r="EA184">
            <v>15.375361155117353</v>
          </cell>
          <cell r="EB184">
            <v>15.743484417130308</v>
          </cell>
          <cell r="EC184">
            <v>15.643473713356844</v>
          </cell>
          <cell r="ED184">
            <v>15.642644308324769</v>
          </cell>
          <cell r="EE184">
            <v>15.415717905163088</v>
          </cell>
          <cell r="EF184">
            <v>15.415717905163088</v>
          </cell>
          <cell r="EG184">
            <v>15.415717905163088</v>
          </cell>
          <cell r="EH184">
            <v>15.415717905163088</v>
          </cell>
          <cell r="EI184">
            <v>15.415717905163088</v>
          </cell>
          <cell r="EJ184">
            <v>15.415717905163088</v>
          </cell>
          <cell r="EK184">
            <v>15.415717905163088</v>
          </cell>
          <cell r="EL184">
            <v>15.415717905163088</v>
          </cell>
          <cell r="EM184">
            <v>15.415717905163088</v>
          </cell>
          <cell r="EN184">
            <v>15.415717905163088</v>
          </cell>
          <cell r="EO184">
            <v>15.415717905163088</v>
          </cell>
          <cell r="EP184">
            <v>15.415717905163088</v>
          </cell>
          <cell r="EQ184">
            <v>15.415717905163088</v>
          </cell>
          <cell r="ER184">
            <v>15.415717905163088</v>
          </cell>
          <cell r="ES184">
            <v>15.415717905163088</v>
          </cell>
          <cell r="ET184">
            <v>15.415717905163088</v>
          </cell>
        </row>
        <row r="185">
          <cell r="A185">
            <v>35994.100949751286</v>
          </cell>
          <cell r="B185">
            <v>40239.080181551923</v>
          </cell>
          <cell r="C185">
            <v>34474.379780692856</v>
          </cell>
          <cell r="D185">
            <v>17980.011681384152</v>
          </cell>
          <cell r="E185">
            <v>18388.516075261927</v>
          </cell>
          <cell r="F185">
            <v>20068.88930100658</v>
          </cell>
          <cell r="G185">
            <v>19887.607010457024</v>
          </cell>
          <cell r="H185">
            <v>19479.77737427743</v>
          </cell>
          <cell r="I185">
            <v>24804.406813046531</v>
          </cell>
          <cell r="J185">
            <v>22268.650863274037</v>
          </cell>
          <cell r="K185">
            <v>19720.607141279583</v>
          </cell>
          <cell r="L185">
            <v>22519.479584740107</v>
          </cell>
          <cell r="M185">
            <v>25133.919159996174</v>
          </cell>
          <cell r="N185">
            <v>26832.400441004735</v>
          </cell>
          <cell r="O185">
            <v>28588.076385247165</v>
          </cell>
          <cell r="P185">
            <v>27217.680244747895</v>
          </cell>
          <cell r="Q185">
            <v>27019.986381423507</v>
          </cell>
          <cell r="R185">
            <v>23319.52228368177</v>
          </cell>
          <cell r="S185">
            <v>26592.604582904747</v>
          </cell>
          <cell r="T185">
            <v>27554.971338555468</v>
          </cell>
          <cell r="U185">
            <v>27602.528070252683</v>
          </cell>
          <cell r="V185">
            <v>27602.528070252683</v>
          </cell>
          <cell r="W185">
            <v>27602.528070252683</v>
          </cell>
          <cell r="X185">
            <v>27602.528070252683</v>
          </cell>
          <cell r="Y185">
            <v>27602.528070252683</v>
          </cell>
          <cell r="Z185">
            <v>27602.528070252683</v>
          </cell>
          <cell r="AA185">
            <v>27602.528070252683</v>
          </cell>
          <cell r="AB185">
            <v>27602.528070252683</v>
          </cell>
          <cell r="AC185">
            <v>27602.528070252683</v>
          </cell>
          <cell r="AD185">
            <v>27602.528070252683</v>
          </cell>
          <cell r="AE185">
            <v>16269.94102974111</v>
          </cell>
          <cell r="AF185">
            <v>18188.743276539535</v>
          </cell>
          <cell r="AG185">
            <v>15583.001416031975</v>
          </cell>
          <cell r="AH185">
            <v>17980.011681384152</v>
          </cell>
          <cell r="AI185">
            <v>18388.516075261927</v>
          </cell>
          <cell r="AJ185">
            <v>20068.88930100658</v>
          </cell>
          <cell r="AK185">
            <v>19887.607010457024</v>
          </cell>
          <cell r="AL185">
            <v>19479.77737427743</v>
          </cell>
          <cell r="AM185">
            <v>24804.406813046531</v>
          </cell>
          <cell r="AN185">
            <v>22268.650863274037</v>
          </cell>
          <cell r="AO185">
            <v>19720.607141279583</v>
          </cell>
          <cell r="AP185">
            <v>22519.479584740107</v>
          </cell>
          <cell r="AQ185">
            <v>25133.919159996174</v>
          </cell>
          <cell r="AR185">
            <v>26832.400441004735</v>
          </cell>
          <cell r="AS185">
            <v>28588.076385247165</v>
          </cell>
          <cell r="AT185">
            <v>27217.680244747895</v>
          </cell>
          <cell r="AU185">
            <v>27019.986381423507</v>
          </cell>
          <cell r="AV185">
            <v>23319.52228368177</v>
          </cell>
          <cell r="AW185">
            <v>26592.604582904747</v>
          </cell>
          <cell r="AX185">
            <v>27554.971338555468</v>
          </cell>
          <cell r="AY185">
            <v>27602.528070252683</v>
          </cell>
          <cell r="AZ185">
            <v>27602.528070252683</v>
          </cell>
          <cell r="BA185">
            <v>27602.528070252683</v>
          </cell>
          <cell r="BB185">
            <v>27602.528070252683</v>
          </cell>
          <cell r="BC185">
            <v>27602.528070252683</v>
          </cell>
          <cell r="BD185">
            <v>27602.528070252683</v>
          </cell>
          <cell r="BE185">
            <v>27602.528070252683</v>
          </cell>
          <cell r="BF185">
            <v>27602.528070252683</v>
          </cell>
          <cell r="BG185">
            <v>27602.528070252683</v>
          </cell>
          <cell r="BH185">
            <v>27602.528070252683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2.869508393111893</v>
          </cell>
          <cell r="CN185">
            <v>3.1840467366145622</v>
          </cell>
          <cell r="CO185">
            <v>2.7617241170800964</v>
          </cell>
          <cell r="CP185">
            <v>3.1292311522141563</v>
          </cell>
          <cell r="CQ185">
            <v>3.2687103050604978</v>
          </cell>
          <cell r="CR185">
            <v>3.5399601205661977</v>
          </cell>
          <cell r="CS185">
            <v>3.4871763766217678</v>
          </cell>
          <cell r="CT185">
            <v>3.3897338288902681</v>
          </cell>
          <cell r="CU185">
            <v>4.3726992659595103</v>
          </cell>
          <cell r="CV185">
            <v>3.954909250828845</v>
          </cell>
          <cell r="CW185">
            <v>3.4313455248557823</v>
          </cell>
          <cell r="CX185">
            <v>3.9679090981980565</v>
          </cell>
          <cell r="CY185">
            <v>4.3625197966264038</v>
          </cell>
          <cell r="CZ185">
            <v>4.7019127801172464</v>
          </cell>
          <cell r="DA185">
            <v>5.0356693383296038</v>
          </cell>
          <cell r="DB185">
            <v>4.7942798256851438</v>
          </cell>
          <cell r="DC185">
            <v>4.7594568836829225</v>
          </cell>
          <cell r="DD185">
            <v>4.1076357067882157</v>
          </cell>
          <cell r="DE185">
            <v>4.6841753785701234</v>
          </cell>
          <cell r="DF185">
            <v>4.8536922323224427</v>
          </cell>
          <cell r="DG185">
            <v>4.8620691504617275</v>
          </cell>
          <cell r="DH185">
            <v>4.8620691504617275</v>
          </cell>
          <cell r="DI185">
            <v>4.8620691504617275</v>
          </cell>
          <cell r="DJ185">
            <v>4.8620691504617275</v>
          </cell>
          <cell r="DK185">
            <v>4.8620691504617275</v>
          </cell>
          <cell r="DL185">
            <v>4.8620691504617275</v>
          </cell>
          <cell r="DM185">
            <v>4.8620691504617275</v>
          </cell>
          <cell r="DN185">
            <v>4.8620691504617275</v>
          </cell>
          <cell r="DO185">
            <v>4.8620691504617275</v>
          </cell>
          <cell r="DP185">
            <v>4.8620691504617275</v>
          </cell>
          <cell r="DQ185">
            <v>15.534082775433147</v>
          </cell>
          <cell r="DR185">
            <v>15.650578487854215</v>
          </cell>
          <cell r="DS185">
            <v>15.458877409380628</v>
          </cell>
          <cell r="DT185">
            <v>15.741983759026471</v>
          </cell>
          <cell r="DU185">
            <v>15.41265251270886</v>
          </cell>
          <cell r="DV185">
            <v>15.532168862435618</v>
          </cell>
          <cell r="DW185">
            <v>15.624846197765795</v>
          </cell>
          <cell r="DX185">
            <v>15.744378695858893</v>
          </cell>
          <cell r="DY185">
            <v>15.541265201768114</v>
          </cell>
          <cell r="DZ185">
            <v>15.426397546883852</v>
          </cell>
          <cell r="EA185">
            <v>15.745735971404617</v>
          </cell>
          <cell r="EB185">
            <v>15.549046819084698</v>
          </cell>
          <cell r="EC185">
            <v>15.784467624970004</v>
          </cell>
          <cell r="ED185">
            <v>15.634791478189282</v>
          </cell>
          <cell r="EE185">
            <v>15.553741058753383</v>
          </cell>
          <cell r="EF185">
            <v>15.553741058753383</v>
          </cell>
          <cell r="EG185">
            <v>15.553741058753383</v>
          </cell>
          <cell r="EH185">
            <v>15.553741058753383</v>
          </cell>
          <cell r="EI185">
            <v>15.553741058753383</v>
          </cell>
          <cell r="EJ185">
            <v>15.553741058753383</v>
          </cell>
          <cell r="EK185">
            <v>15.553741058753383</v>
          </cell>
          <cell r="EL185">
            <v>15.553741058753383</v>
          </cell>
          <cell r="EM185">
            <v>15.553741058753383</v>
          </cell>
          <cell r="EN185">
            <v>15.553741058753383</v>
          </cell>
          <cell r="EO185">
            <v>15.553741058753383</v>
          </cell>
          <cell r="EP185">
            <v>15.553741058753383</v>
          </cell>
          <cell r="EQ185">
            <v>15.553741058753383</v>
          </cell>
          <cell r="ER185">
            <v>15.553741058753383</v>
          </cell>
          <cell r="ES185">
            <v>15.553741058753383</v>
          </cell>
          <cell r="ET185">
            <v>15.553741058753383</v>
          </cell>
        </row>
        <row r="186">
          <cell r="A186">
            <v>37797.875265676972</v>
          </cell>
          <cell r="B186">
            <v>39562.071344943579</v>
          </cell>
          <cell r="C186">
            <v>40407.651817173915</v>
          </cell>
          <cell r="D186">
            <v>19945.894442027871</v>
          </cell>
          <cell r="E186">
            <v>17709.599256167407</v>
          </cell>
          <cell r="F186">
            <v>20714.398645411136</v>
          </cell>
          <cell r="G186">
            <v>21268.383926225481</v>
          </cell>
          <cell r="H186">
            <v>21769.408711453925</v>
          </cell>
          <cell r="I186">
            <v>23159.398555763739</v>
          </cell>
          <cell r="J186">
            <v>25183.564728379079</v>
          </cell>
          <cell r="K186">
            <v>21085.748901577637</v>
          </cell>
          <cell r="L186">
            <v>22874.095912058798</v>
          </cell>
          <cell r="M186">
            <v>24688.21840803618</v>
          </cell>
          <cell r="N186">
            <v>22788.388316272227</v>
          </cell>
          <cell r="O186">
            <v>28403.437999186295</v>
          </cell>
          <cell r="P186">
            <v>23794.901528363025</v>
          </cell>
          <cell r="Q186">
            <v>21187.638701791031</v>
          </cell>
          <cell r="R186">
            <v>27753.263570689938</v>
          </cell>
          <cell r="S186">
            <v>24991.602923128183</v>
          </cell>
          <cell r="T186">
            <v>27233.003224229833</v>
          </cell>
          <cell r="U186">
            <v>33555.073216428369</v>
          </cell>
          <cell r="V186">
            <v>33555.073216428369</v>
          </cell>
          <cell r="W186">
            <v>33555.073216428369</v>
          </cell>
          <cell r="X186">
            <v>33555.073216428369</v>
          </cell>
          <cell r="Y186">
            <v>33555.073216428369</v>
          </cell>
          <cell r="Z186">
            <v>33555.073216428369</v>
          </cell>
          <cell r="AA186">
            <v>33555.073216428369</v>
          </cell>
          <cell r="AB186">
            <v>33555.073216428369</v>
          </cell>
          <cell r="AC186">
            <v>33555.073216428369</v>
          </cell>
          <cell r="AD186">
            <v>33555.073216428369</v>
          </cell>
          <cell r="AE186">
            <v>17085.2774592311</v>
          </cell>
          <cell r="AF186">
            <v>17882.723857868448</v>
          </cell>
          <cell r="AG186">
            <v>18264.940500487028</v>
          </cell>
          <cell r="AH186">
            <v>19945.894442027871</v>
          </cell>
          <cell r="AI186">
            <v>17709.599256167407</v>
          </cell>
          <cell r="AJ186">
            <v>20714.398645411136</v>
          </cell>
          <cell r="AK186">
            <v>21268.383926225481</v>
          </cell>
          <cell r="AL186">
            <v>21769.408711453925</v>
          </cell>
          <cell r="AM186">
            <v>23159.398555763739</v>
          </cell>
          <cell r="AN186">
            <v>25183.564728379079</v>
          </cell>
          <cell r="AO186">
            <v>21085.748901577637</v>
          </cell>
          <cell r="AP186">
            <v>22874.095912058798</v>
          </cell>
          <cell r="AQ186">
            <v>24688.21840803618</v>
          </cell>
          <cell r="AR186">
            <v>22788.388316272227</v>
          </cell>
          <cell r="AS186">
            <v>28403.437999186295</v>
          </cell>
          <cell r="AT186">
            <v>23794.901528363025</v>
          </cell>
          <cell r="AU186">
            <v>21187.638701791031</v>
          </cell>
          <cell r="AV186">
            <v>27753.263570689938</v>
          </cell>
          <cell r="AW186">
            <v>24991.602923128183</v>
          </cell>
          <cell r="AX186">
            <v>27233.003224229833</v>
          </cell>
          <cell r="AY186">
            <v>33555.073216428369</v>
          </cell>
          <cell r="AZ186">
            <v>33555.073216428369</v>
          </cell>
          <cell r="BA186">
            <v>33555.073216428369</v>
          </cell>
          <cell r="BB186">
            <v>33555.073216428369</v>
          </cell>
          <cell r="BC186">
            <v>33555.073216428369</v>
          </cell>
          <cell r="BD186">
            <v>33555.073216428369</v>
          </cell>
          <cell r="BE186">
            <v>33555.073216428369</v>
          </cell>
          <cell r="BF186">
            <v>33555.073216428369</v>
          </cell>
          <cell r="BG186">
            <v>33555.073216428369</v>
          </cell>
          <cell r="BH186">
            <v>33555.073216428369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2.927475294945181</v>
          </cell>
          <cell r="CN186">
            <v>3.1725032245060825</v>
          </cell>
          <cell r="CO186">
            <v>3.2546261590877186</v>
          </cell>
          <cell r="CP186">
            <v>3.4845324595418905</v>
          </cell>
          <cell r="CQ186">
            <v>3.0971575617347575</v>
          </cell>
          <cell r="CR186">
            <v>3.5665493259536007</v>
          </cell>
          <cell r="CS186">
            <v>3.7176522235820144</v>
          </cell>
          <cell r="CT186">
            <v>3.8654194105598307</v>
          </cell>
          <cell r="CU186">
            <v>4.0624191497210242</v>
          </cell>
          <cell r="CV186">
            <v>4.348766364551806</v>
          </cell>
          <cell r="CW186">
            <v>3.7213509515774756</v>
          </cell>
          <cell r="CX186">
            <v>3.9929233654831582</v>
          </cell>
          <cell r="CY186">
            <v>4.3651685721329416</v>
          </cell>
          <cell r="CZ186">
            <v>3.9926629430031748</v>
          </cell>
          <cell r="DA186">
            <v>5.1021927101250197</v>
          </cell>
          <cell r="DB186">
            <v>4.2743478137975623</v>
          </cell>
          <cell r="DC186">
            <v>3.805997560300197</v>
          </cell>
          <cell r="DD186">
            <v>4.9853999743484971</v>
          </cell>
          <cell r="DE186">
            <v>4.4893147883145952</v>
          </cell>
          <cell r="DF186">
            <v>4.8919440854116747</v>
          </cell>
          <cell r="DG186">
            <v>6.027596024026276</v>
          </cell>
          <cell r="DH186">
            <v>6.027596024026276</v>
          </cell>
          <cell r="DI186">
            <v>6.027596024026276</v>
          </cell>
          <cell r="DJ186">
            <v>6.027596024026276</v>
          </cell>
          <cell r="DK186">
            <v>6.027596024026276</v>
          </cell>
          <cell r="DL186">
            <v>6.027596024026276</v>
          </cell>
          <cell r="DM186">
            <v>6.027596024026276</v>
          </cell>
          <cell r="DN186">
            <v>6.027596024026276</v>
          </cell>
          <cell r="DO186">
            <v>6.027596024026276</v>
          </cell>
          <cell r="DP186">
            <v>6.027596024026276</v>
          </cell>
          <cell r="DQ186">
            <v>15.989538638014608</v>
          </cell>
          <cell r="DR186">
            <v>15.443251126021416</v>
          </cell>
          <cell r="DS186">
            <v>15.375324363543269</v>
          </cell>
          <cell r="DT186">
            <v>15.682530375890495</v>
          </cell>
          <cell r="DU186">
            <v>15.665799704978729</v>
          </cell>
          <cell r="DV186">
            <v>15.912236709509553</v>
          </cell>
          <cell r="DW186">
            <v>15.673748241898188</v>
          </cell>
          <cell r="DX186">
            <v>15.429688039772367</v>
          </cell>
          <cell r="DY186">
            <v>15.618872564257609</v>
          </cell>
          <cell r="DZ186">
            <v>15.865664412646522</v>
          </cell>
          <cell r="EA186">
            <v>15.523710562242771</v>
          </cell>
          <cell r="EB186">
            <v>15.694955847434757</v>
          </cell>
          <cell r="EC186">
            <v>15.495152919034835</v>
          </cell>
          <cell r="ED186">
            <v>15.637167846070549</v>
          </cell>
          <cell r="EE186">
            <v>15.251803053128558</v>
          </cell>
          <cell r="EF186">
            <v>15.251803053128558</v>
          </cell>
          <cell r="EG186">
            <v>15.251803053128558</v>
          </cell>
          <cell r="EH186">
            <v>15.251803053128558</v>
          </cell>
          <cell r="EI186">
            <v>15.251803053128558</v>
          </cell>
          <cell r="EJ186">
            <v>15.251803053128558</v>
          </cell>
          <cell r="EK186">
            <v>15.251803053128558</v>
          </cell>
          <cell r="EL186">
            <v>15.251803053128558</v>
          </cell>
          <cell r="EM186">
            <v>15.251803053128558</v>
          </cell>
          <cell r="EN186">
            <v>15.251803053128558</v>
          </cell>
          <cell r="EO186">
            <v>15.251803053128558</v>
          </cell>
          <cell r="EP186">
            <v>15.251803053128558</v>
          </cell>
          <cell r="EQ186">
            <v>15.251803053128558</v>
          </cell>
          <cell r="ER186">
            <v>15.251803053128558</v>
          </cell>
          <cell r="ES186">
            <v>15.251803053128558</v>
          </cell>
          <cell r="ET186">
            <v>15.251803053128558</v>
          </cell>
        </row>
        <row r="187">
          <cell r="A187">
            <v>35909.639434373887</v>
          </cell>
          <cell r="B187">
            <v>37726.521567634773</v>
          </cell>
          <cell r="C187">
            <v>34000.31545377888</v>
          </cell>
          <cell r="D187">
            <v>17591.931612621727</v>
          </cell>
          <cell r="E187">
            <v>21036.730992838729</v>
          </cell>
          <cell r="F187">
            <v>17685.997121085031</v>
          </cell>
          <cell r="G187">
            <v>20851.049926382853</v>
          </cell>
          <cell r="H187">
            <v>20477.044104952416</v>
          </cell>
          <cell r="I187">
            <v>23303.536494318265</v>
          </cell>
          <cell r="J187">
            <v>21187.208224766411</v>
          </cell>
          <cell r="K187">
            <v>19898.926708524137</v>
          </cell>
          <cell r="L187">
            <v>24217.357873689474</v>
          </cell>
          <cell r="M187">
            <v>25534.02356524867</v>
          </cell>
          <cell r="N187">
            <v>24857.173528815503</v>
          </cell>
          <cell r="O187">
            <v>28510.487531292394</v>
          </cell>
          <cell r="P187">
            <v>27867.710509052657</v>
          </cell>
          <cell r="Q187">
            <v>28216.608634517546</v>
          </cell>
          <cell r="R187">
            <v>25052.855689422217</v>
          </cell>
          <cell r="S187">
            <v>27424.607802029663</v>
          </cell>
          <cell r="T187">
            <v>31777.076332858371</v>
          </cell>
          <cell r="U187">
            <v>27393.256686803608</v>
          </cell>
          <cell r="V187">
            <v>27393.256686803608</v>
          </cell>
          <cell r="W187">
            <v>27393.256686803608</v>
          </cell>
          <cell r="X187">
            <v>27393.256686803608</v>
          </cell>
          <cell r="Y187">
            <v>27393.256686803608</v>
          </cell>
          <cell r="Z187">
            <v>27393.256686803608</v>
          </cell>
          <cell r="AA187">
            <v>27393.256686803608</v>
          </cell>
          <cell r="AB187">
            <v>27393.256686803608</v>
          </cell>
          <cell r="AC187">
            <v>27393.256686803608</v>
          </cell>
          <cell r="AD187">
            <v>27393.256686803608</v>
          </cell>
          <cell r="AE187">
            <v>16231.762999502453</v>
          </cell>
          <cell r="AF187">
            <v>17053.024383622374</v>
          </cell>
          <cell r="AG187">
            <v>15368.716340431338</v>
          </cell>
          <cell r="AH187">
            <v>17591.931612621727</v>
          </cell>
          <cell r="AI187">
            <v>21036.730992838729</v>
          </cell>
          <cell r="AJ187">
            <v>17685.997121085031</v>
          </cell>
          <cell r="AK187">
            <v>20851.049926382853</v>
          </cell>
          <cell r="AL187">
            <v>20477.044104952416</v>
          </cell>
          <cell r="AM187">
            <v>23303.536494318265</v>
          </cell>
          <cell r="AN187">
            <v>21187.208224766411</v>
          </cell>
          <cell r="AO187">
            <v>19898.926708524137</v>
          </cell>
          <cell r="AP187">
            <v>24217.357873689474</v>
          </cell>
          <cell r="AQ187">
            <v>25534.02356524867</v>
          </cell>
          <cell r="AR187">
            <v>24857.173528815503</v>
          </cell>
          <cell r="AS187">
            <v>28510.487531292394</v>
          </cell>
          <cell r="AT187">
            <v>27867.710509052657</v>
          </cell>
          <cell r="AU187">
            <v>28216.608634517546</v>
          </cell>
          <cell r="AV187">
            <v>25052.855689422217</v>
          </cell>
          <cell r="AW187">
            <v>27424.607802029663</v>
          </cell>
          <cell r="AX187">
            <v>31777.076332858371</v>
          </cell>
          <cell r="AY187">
            <v>27393.256686803608</v>
          </cell>
          <cell r="AZ187">
            <v>27393.256686803608</v>
          </cell>
          <cell r="BA187">
            <v>27393.256686803608</v>
          </cell>
          <cell r="BB187">
            <v>27393.256686803608</v>
          </cell>
          <cell r="BC187">
            <v>27393.256686803608</v>
          </cell>
          <cell r="BD187">
            <v>27393.256686803608</v>
          </cell>
          <cell r="BE187">
            <v>27393.256686803608</v>
          </cell>
          <cell r="BF187">
            <v>27393.256686803608</v>
          </cell>
          <cell r="BG187">
            <v>27393.256686803608</v>
          </cell>
          <cell r="BH187">
            <v>27393.256686803608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2.9106249630697314</v>
          </cell>
          <cell r="CN187">
            <v>2.973485220694204</v>
          </cell>
          <cell r="CO187">
            <v>2.6832285924471759</v>
          </cell>
          <cell r="CP187">
            <v>3.0741380941611092</v>
          </cell>
          <cell r="CQ187">
            <v>3.6738758513647607</v>
          </cell>
          <cell r="CR187">
            <v>3.0999323894122388</v>
          </cell>
          <cell r="CS187">
            <v>3.6256737217505681</v>
          </cell>
          <cell r="CT187">
            <v>3.5242545570739359</v>
          </cell>
          <cell r="CU187">
            <v>4.107601511596549</v>
          </cell>
          <cell r="CV187">
            <v>3.7468748776462362</v>
          </cell>
          <cell r="CW187">
            <v>3.4479874461490687</v>
          </cell>
          <cell r="CX187">
            <v>4.1921170805457679</v>
          </cell>
          <cell r="CY187">
            <v>4.4305665886180678</v>
          </cell>
          <cell r="CZ187">
            <v>4.281803611764607</v>
          </cell>
          <cell r="DA187">
            <v>4.9384948494494578</v>
          </cell>
          <cell r="DB187">
            <v>4.8271550833303651</v>
          </cell>
          <cell r="DC187">
            <v>4.8875900932087397</v>
          </cell>
          <cell r="DD187">
            <v>4.3395749950054858</v>
          </cell>
          <cell r="DE187">
            <v>4.7504022591631738</v>
          </cell>
          <cell r="DF187">
            <v>5.5043228435900957</v>
          </cell>
          <cell r="DG187">
            <v>4.7449717199309553</v>
          </cell>
          <cell r="DH187">
            <v>4.7449717199309553</v>
          </cell>
          <cell r="DI187">
            <v>4.7449717199309553</v>
          </cell>
          <cell r="DJ187">
            <v>4.7449717199309553</v>
          </cell>
          <cell r="DK187">
            <v>4.7449717199309553</v>
          </cell>
          <cell r="DL187">
            <v>4.7449717199309553</v>
          </cell>
          <cell r="DM187">
            <v>4.7449717199309553</v>
          </cell>
          <cell r="DN187">
            <v>4.7449717199309553</v>
          </cell>
          <cell r="DO187">
            <v>4.7449717199309553</v>
          </cell>
          <cell r="DP187">
            <v>4.7449717199309553</v>
          </cell>
          <cell r="DQ187">
            <v>15.278706162603363</v>
          </cell>
          <cell r="DR187">
            <v>15.712408598668846</v>
          </cell>
          <cell r="DS187">
            <v>15.69231644448282</v>
          </cell>
          <cell r="DT187">
            <v>15.678239374748951</v>
          </cell>
          <cell r="DU187">
            <v>15.687759130735145</v>
          </cell>
          <cell r="DV187">
            <v>15.630917241487618</v>
          </cell>
          <cell r="DW187">
            <v>15.756013520788862</v>
          </cell>
          <cell r="DX187">
            <v>15.918682884552712</v>
          </cell>
          <cell r="DY187">
            <v>15.543208191845798</v>
          </cell>
          <cell r="DZ187">
            <v>15.492149515743289</v>
          </cell>
          <cell r="EA187">
            <v>15.811428629620677</v>
          </cell>
          <cell r="EB187">
            <v>15.827068854838169</v>
          </cell>
          <cell r="EC187">
            <v>15.789454361345399</v>
          </cell>
          <cell r="ED187">
            <v>15.904943677778828</v>
          </cell>
          <cell r="EE187">
            <v>15.816747232605623</v>
          </cell>
          <cell r="EF187">
            <v>15.816747232605623</v>
          </cell>
          <cell r="EG187">
            <v>15.816747232605623</v>
          </cell>
          <cell r="EH187">
            <v>15.816747232605623</v>
          </cell>
          <cell r="EI187">
            <v>15.816747232605623</v>
          </cell>
          <cell r="EJ187">
            <v>15.816747232605623</v>
          </cell>
          <cell r="EK187">
            <v>15.816747232605623</v>
          </cell>
          <cell r="EL187">
            <v>15.816747232605623</v>
          </cell>
          <cell r="EM187">
            <v>15.816747232605623</v>
          </cell>
          <cell r="EN187">
            <v>15.816747232605623</v>
          </cell>
          <cell r="EO187">
            <v>15.816747232605623</v>
          </cell>
          <cell r="EP187">
            <v>15.816747232605623</v>
          </cell>
          <cell r="EQ187">
            <v>15.816747232605623</v>
          </cell>
          <cell r="ER187">
            <v>15.816747232605623</v>
          </cell>
          <cell r="ES187">
            <v>15.816747232605623</v>
          </cell>
          <cell r="ET187">
            <v>15.816747232605623</v>
          </cell>
        </row>
        <row r="188">
          <cell r="A188">
            <v>41606.668852643757</v>
          </cell>
          <cell r="B188">
            <v>38244.329998545159</v>
          </cell>
          <cell r="C188">
            <v>32654.525273126328</v>
          </cell>
          <cell r="D188">
            <v>20236.653441521215</v>
          </cell>
          <cell r="E188">
            <v>20627.339005982663</v>
          </cell>
          <cell r="F188">
            <v>20246.671054975333</v>
          </cell>
          <cell r="G188">
            <v>20403.2370925307</v>
          </cell>
          <cell r="H188">
            <v>22590.012986313228</v>
          </cell>
          <cell r="I188">
            <v>23623.179837013919</v>
          </cell>
          <cell r="J188">
            <v>19402.260042408627</v>
          </cell>
          <cell r="K188">
            <v>23285.465440445023</v>
          </cell>
          <cell r="L188">
            <v>22636.214644485546</v>
          </cell>
          <cell r="M188">
            <v>21447.449333080691</v>
          </cell>
          <cell r="N188">
            <v>25708.480467431789</v>
          </cell>
          <cell r="O188">
            <v>23842.603084481445</v>
          </cell>
          <cell r="P188">
            <v>28335.059291828893</v>
          </cell>
          <cell r="Q188">
            <v>27620.533963679918</v>
          </cell>
          <cell r="R188">
            <v>26740.624698773023</v>
          </cell>
          <cell r="S188">
            <v>28561.231676729829</v>
          </cell>
          <cell r="T188">
            <v>27847.709405387759</v>
          </cell>
          <cell r="U188">
            <v>29711.54493142321</v>
          </cell>
          <cell r="V188">
            <v>29711.54493142321</v>
          </cell>
          <cell r="W188">
            <v>29711.54493142321</v>
          </cell>
          <cell r="X188">
            <v>29711.54493142321</v>
          </cell>
          <cell r="Y188">
            <v>29711.54493142321</v>
          </cell>
          <cell r="Z188">
            <v>29711.54493142321</v>
          </cell>
          <cell r="AA188">
            <v>29711.54493142321</v>
          </cell>
          <cell r="AB188">
            <v>29711.54493142321</v>
          </cell>
          <cell r="AC188">
            <v>29711.54493142321</v>
          </cell>
          <cell r="AD188">
            <v>29711.54493142321</v>
          </cell>
          <cell r="AE188">
            <v>18806.91643393187</v>
          </cell>
          <cell r="AF188">
            <v>17287.082532411139</v>
          </cell>
          <cell r="AG188">
            <v>14760.396468567087</v>
          </cell>
          <cell r="AH188">
            <v>20236.653441521215</v>
          </cell>
          <cell r="AI188">
            <v>20627.339005982663</v>
          </cell>
          <cell r="AJ188">
            <v>20246.671054975333</v>
          </cell>
          <cell r="AK188">
            <v>20403.2370925307</v>
          </cell>
          <cell r="AL188">
            <v>22590.012986313228</v>
          </cell>
          <cell r="AM188">
            <v>23623.179837013919</v>
          </cell>
          <cell r="AN188">
            <v>19402.260042408627</v>
          </cell>
          <cell r="AO188">
            <v>23285.465440445023</v>
          </cell>
          <cell r="AP188">
            <v>22636.214644485546</v>
          </cell>
          <cell r="AQ188">
            <v>21447.449333080691</v>
          </cell>
          <cell r="AR188">
            <v>25708.480467431789</v>
          </cell>
          <cell r="AS188">
            <v>23842.603084481445</v>
          </cell>
          <cell r="AT188">
            <v>28335.059291828893</v>
          </cell>
          <cell r="AU188">
            <v>27620.533963679918</v>
          </cell>
          <cell r="AV188">
            <v>26740.624698773023</v>
          </cell>
          <cell r="AW188">
            <v>28561.231676729829</v>
          </cell>
          <cell r="AX188">
            <v>27847.709405387759</v>
          </cell>
          <cell r="AY188">
            <v>29711.54493142321</v>
          </cell>
          <cell r="AZ188">
            <v>29711.54493142321</v>
          </cell>
          <cell r="BA188">
            <v>29711.54493142321</v>
          </cell>
          <cell r="BB188">
            <v>29711.54493142321</v>
          </cell>
          <cell r="BC188">
            <v>29711.54493142321</v>
          </cell>
          <cell r="BD188">
            <v>29711.54493142321</v>
          </cell>
          <cell r="BE188">
            <v>29711.54493142321</v>
          </cell>
          <cell r="BF188">
            <v>29711.54493142321</v>
          </cell>
          <cell r="BG188">
            <v>29711.54493142321</v>
          </cell>
          <cell r="BH188">
            <v>29711.54493142321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3.2354054456693113</v>
          </cell>
          <cell r="CN188">
            <v>3.0025673405787079</v>
          </cell>
          <cell r="CO188">
            <v>2.5836393275871168</v>
          </cell>
          <cell r="CP188">
            <v>3.5694386829496518</v>
          </cell>
          <cell r="CQ188">
            <v>3.6097418081747548</v>
          </cell>
          <cell r="CR188">
            <v>3.5687293285979096</v>
          </cell>
          <cell r="CS188">
            <v>3.6185329300613795</v>
          </cell>
          <cell r="CT188">
            <v>3.9766387625553503</v>
          </cell>
          <cell r="CU188">
            <v>4.1201837235180365</v>
          </cell>
          <cell r="CV188">
            <v>3.3799670621815192</v>
          </cell>
          <cell r="CW188">
            <v>4.1638092698977278</v>
          </cell>
          <cell r="CX188">
            <v>3.926508994010232</v>
          </cell>
          <cell r="CY188">
            <v>3.7464921255082024</v>
          </cell>
          <cell r="CZ188">
            <v>4.5114620241747945</v>
          </cell>
          <cell r="DA188">
            <v>4.157302887930002</v>
          </cell>
          <cell r="DB188">
            <v>4.9406276406228278</v>
          </cell>
          <cell r="DC188">
            <v>4.816039809349224</v>
          </cell>
          <cell r="DD188">
            <v>4.6626148953349178</v>
          </cell>
          <cell r="DE188">
            <v>4.9800640690021885</v>
          </cell>
          <cell r="DF188">
            <v>4.8556511351986869</v>
          </cell>
          <cell r="DG188">
            <v>5.180637831808883</v>
          </cell>
          <cell r="DH188">
            <v>5.180637831808883</v>
          </cell>
          <cell r="DI188">
            <v>5.180637831808883</v>
          </cell>
          <cell r="DJ188">
            <v>5.180637831808883</v>
          </cell>
          <cell r="DK188">
            <v>5.180637831808883</v>
          </cell>
          <cell r="DL188">
            <v>5.180637831808883</v>
          </cell>
          <cell r="DM188">
            <v>5.180637831808883</v>
          </cell>
          <cell r="DN188">
            <v>5.180637831808883</v>
          </cell>
          <cell r="DO188">
            <v>5.180637831808883</v>
          </cell>
          <cell r="DP188">
            <v>5.180637831808883</v>
          </cell>
          <cell r="DQ188">
            <v>15.925607876471018</v>
          </cell>
          <cell r="DR188">
            <v>15.773791085958765</v>
          </cell>
          <cell r="DS188">
            <v>15.652123710859675</v>
          </cell>
          <cell r="DT188">
            <v>15.532662434009952</v>
          </cell>
          <cell r="DU188">
            <v>15.655761700921495</v>
          </cell>
          <cell r="DV188">
            <v>15.543440409715796</v>
          </cell>
          <cell r="DW188">
            <v>15.4480505735277</v>
          </cell>
          <cell r="DX188">
            <v>15.56350733202486</v>
          </cell>
          <cell r="DY188">
            <v>15.708289967732521</v>
          </cell>
          <cell r="DZ188">
            <v>15.727039894349724</v>
          </cell>
          <cell r="EA188">
            <v>15.321498078324225</v>
          </cell>
          <cell r="EB188">
            <v>15.794444000472971</v>
          </cell>
          <cell r="EC188">
            <v>15.68404074815839</v>
          </cell>
          <cell r="ED188">
            <v>15.612276615437162</v>
          </cell>
          <cell r="EE188">
            <v>15.71263917794095</v>
          </cell>
          <cell r="EF188">
            <v>15.71263917794095</v>
          </cell>
          <cell r="EG188">
            <v>15.71263917794095</v>
          </cell>
          <cell r="EH188">
            <v>15.71263917794095</v>
          </cell>
          <cell r="EI188">
            <v>15.71263917794095</v>
          </cell>
          <cell r="EJ188">
            <v>15.71263917794095</v>
          </cell>
          <cell r="EK188">
            <v>15.71263917794095</v>
          </cell>
          <cell r="EL188">
            <v>15.71263917794095</v>
          </cell>
          <cell r="EM188">
            <v>15.71263917794095</v>
          </cell>
          <cell r="EN188">
            <v>15.71263917794095</v>
          </cell>
          <cell r="EO188">
            <v>15.71263917794095</v>
          </cell>
          <cell r="EP188">
            <v>15.71263917794095</v>
          </cell>
          <cell r="EQ188">
            <v>15.71263917794095</v>
          </cell>
          <cell r="ER188">
            <v>15.71263917794095</v>
          </cell>
          <cell r="ES188">
            <v>15.71263917794095</v>
          </cell>
          <cell r="ET188">
            <v>15.71263917794095</v>
          </cell>
        </row>
        <row r="189">
          <cell r="A189">
            <v>39943.161698181058</v>
          </cell>
          <cell r="B189">
            <v>32055.563702608666</v>
          </cell>
          <cell r="C189">
            <v>40889.346864795953</v>
          </cell>
          <cell r="D189">
            <v>18327.118878651992</v>
          </cell>
          <cell r="E189">
            <v>18561.813759104534</v>
          </cell>
          <cell r="F189">
            <v>17318.658132113796</v>
          </cell>
          <cell r="G189">
            <v>18501.754668620935</v>
          </cell>
          <cell r="H189">
            <v>18800.196905485605</v>
          </cell>
          <cell r="I189">
            <v>17919.463308802366</v>
          </cell>
          <cell r="J189">
            <v>21390.415705988908</v>
          </cell>
          <cell r="K189">
            <v>26544.780682684064</v>
          </cell>
          <cell r="L189">
            <v>25383.072557801679</v>
          </cell>
          <cell r="M189">
            <v>23566.855381708472</v>
          </cell>
          <cell r="N189">
            <v>25556.823410437908</v>
          </cell>
          <cell r="O189">
            <v>24223.511217883817</v>
          </cell>
          <cell r="P189">
            <v>23977.719355383928</v>
          </cell>
          <cell r="Q189">
            <v>26730.457102379489</v>
          </cell>
          <cell r="R189">
            <v>28378.613246608234</v>
          </cell>
          <cell r="S189">
            <v>26042.537539544406</v>
          </cell>
          <cell r="T189">
            <v>28364.255713436934</v>
          </cell>
          <cell r="U189">
            <v>27819.309443897215</v>
          </cell>
          <cell r="V189">
            <v>27819.309443897215</v>
          </cell>
          <cell r="W189">
            <v>27819.309443897215</v>
          </cell>
          <cell r="X189">
            <v>27819.309443897215</v>
          </cell>
          <cell r="Y189">
            <v>27819.309443897215</v>
          </cell>
          <cell r="Z189">
            <v>27819.309443897215</v>
          </cell>
          <cell r="AA189">
            <v>27819.309443897215</v>
          </cell>
          <cell r="AB189">
            <v>27819.309443897215</v>
          </cell>
          <cell r="AC189">
            <v>27819.309443897215</v>
          </cell>
          <cell r="AD189">
            <v>27819.309443897215</v>
          </cell>
          <cell r="AE189">
            <v>18054.983128431497</v>
          </cell>
          <cell r="AF189">
            <v>14489.655731216601</v>
          </cell>
          <cell r="AG189">
            <v>18482.674790616114</v>
          </cell>
          <cell r="AH189">
            <v>18327.118878651992</v>
          </cell>
          <cell r="AI189">
            <v>18561.813759104534</v>
          </cell>
          <cell r="AJ189">
            <v>17318.658132113796</v>
          </cell>
          <cell r="AK189">
            <v>18501.754668620935</v>
          </cell>
          <cell r="AL189">
            <v>18800.196905485605</v>
          </cell>
          <cell r="AM189">
            <v>17919.463308802366</v>
          </cell>
          <cell r="AN189">
            <v>21390.415705988908</v>
          </cell>
          <cell r="AO189">
            <v>26544.780682684064</v>
          </cell>
          <cell r="AP189">
            <v>25383.072557801679</v>
          </cell>
          <cell r="AQ189">
            <v>23566.855381708472</v>
          </cell>
          <cell r="AR189">
            <v>25556.823410437908</v>
          </cell>
          <cell r="AS189">
            <v>24223.511217883817</v>
          </cell>
          <cell r="AT189">
            <v>23977.719355383928</v>
          </cell>
          <cell r="AU189">
            <v>26730.457102379489</v>
          </cell>
          <cell r="AV189">
            <v>28378.613246608234</v>
          </cell>
          <cell r="AW189">
            <v>26042.537539544406</v>
          </cell>
          <cell r="AX189">
            <v>28364.255713436934</v>
          </cell>
          <cell r="AY189">
            <v>27819.309443897215</v>
          </cell>
          <cell r="AZ189">
            <v>27819.309443897215</v>
          </cell>
          <cell r="BA189">
            <v>27819.309443897215</v>
          </cell>
          <cell r="BB189">
            <v>27819.309443897215</v>
          </cell>
          <cell r="BC189">
            <v>27819.309443897215</v>
          </cell>
          <cell r="BD189">
            <v>27819.309443897215</v>
          </cell>
          <cell r="BE189">
            <v>27819.309443897215</v>
          </cell>
          <cell r="BF189">
            <v>27819.309443897215</v>
          </cell>
          <cell r="BG189">
            <v>27819.309443897215</v>
          </cell>
          <cell r="BH189">
            <v>27819.309443897215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3.1281309538198481</v>
          </cell>
          <cell r="CN189">
            <v>2.516530290887208</v>
          </cell>
          <cell r="CO189">
            <v>3.2293788869105047</v>
          </cell>
          <cell r="CP189">
            <v>3.189085241144578</v>
          </cell>
          <cell r="CQ189">
            <v>3.2781889213342876</v>
          </cell>
          <cell r="CR189">
            <v>3.0568704492662948</v>
          </cell>
          <cell r="CS189">
            <v>3.2532681432736599</v>
          </cell>
          <cell r="CT189">
            <v>3.2853882603200368</v>
          </cell>
          <cell r="CU189">
            <v>3.1260477123784542</v>
          </cell>
          <cell r="CV189">
            <v>3.7359638353972699</v>
          </cell>
          <cell r="CW189">
            <v>4.6702296652263593</v>
          </cell>
          <cell r="CX189">
            <v>4.4323314878342694</v>
          </cell>
          <cell r="CY189">
            <v>4.0819442325821784</v>
          </cell>
          <cell r="CZ189">
            <v>4.5131710007135712</v>
          </cell>
          <cell r="DA189">
            <v>4.267446480749169</v>
          </cell>
          <cell r="DB189">
            <v>4.2241454246311134</v>
          </cell>
          <cell r="DC189">
            <v>4.7090941550269312</v>
          </cell>
          <cell r="DD189">
            <v>4.999449177226249</v>
          </cell>
          <cell r="DE189">
            <v>4.5879036351615978</v>
          </cell>
          <cell r="DF189">
            <v>4.9969198162325847</v>
          </cell>
          <cell r="DG189">
            <v>4.9009168454317305</v>
          </cell>
          <cell r="DH189">
            <v>4.9009168454317305</v>
          </cell>
          <cell r="DI189">
            <v>4.9009168454317305</v>
          </cell>
          <cell r="DJ189">
            <v>4.9009168454317305</v>
          </cell>
          <cell r="DK189">
            <v>4.9009168454317305</v>
          </cell>
          <cell r="DL189">
            <v>4.9009168454317305</v>
          </cell>
          <cell r="DM189">
            <v>4.9009168454317305</v>
          </cell>
          <cell r="DN189">
            <v>4.9009168454317305</v>
          </cell>
          <cell r="DO189">
            <v>4.9009168454317305</v>
          </cell>
          <cell r="DP189">
            <v>4.9009168454317305</v>
          </cell>
          <cell r="DQ189">
            <v>15.813182993754857</v>
          </cell>
          <cell r="DR189">
            <v>15.774770158178583</v>
          </cell>
          <cell r="DS189">
            <v>15.680249036437541</v>
          </cell>
          <cell r="DT189">
            <v>15.744729539128116</v>
          </cell>
          <cell r="DU189">
            <v>15.512920546025326</v>
          </cell>
          <cell r="DV189">
            <v>15.521880704998759</v>
          </cell>
          <cell r="DW189">
            <v>15.581174556097945</v>
          </cell>
          <cell r="DX189">
            <v>15.677717426656567</v>
          </cell>
          <cell r="DY189">
            <v>15.704949041472744</v>
          </cell>
          <cell r="DZ189">
            <v>15.686414866035021</v>
          </cell>
          <cell r="EA189">
            <v>15.57213065331695</v>
          </cell>
          <cell r="EB189">
            <v>15.689860907921942</v>
          </cell>
          <cell r="EC189">
            <v>15.817640661967085</v>
          </cell>
          <cell r="ED189">
            <v>15.514301200663965</v>
          </cell>
          <cell r="EE189">
            <v>15.551638305944259</v>
          </cell>
          <cell r="EF189">
            <v>15.551638305944259</v>
          </cell>
          <cell r="EG189">
            <v>15.551638305944259</v>
          </cell>
          <cell r="EH189">
            <v>15.551638305944259</v>
          </cell>
          <cell r="EI189">
            <v>15.551638305944259</v>
          </cell>
          <cell r="EJ189">
            <v>15.551638305944259</v>
          </cell>
          <cell r="EK189">
            <v>15.551638305944259</v>
          </cell>
          <cell r="EL189">
            <v>15.551638305944259</v>
          </cell>
          <cell r="EM189">
            <v>15.551638305944259</v>
          </cell>
          <cell r="EN189">
            <v>15.551638305944259</v>
          </cell>
          <cell r="EO189">
            <v>15.551638305944259</v>
          </cell>
          <cell r="EP189">
            <v>15.551638305944259</v>
          </cell>
          <cell r="EQ189">
            <v>15.551638305944259</v>
          </cell>
          <cell r="ER189">
            <v>15.551638305944259</v>
          </cell>
          <cell r="ES189">
            <v>15.551638305944259</v>
          </cell>
          <cell r="ET189">
            <v>15.551638305944259</v>
          </cell>
        </row>
        <row r="190">
          <cell r="A190">
            <v>36245.348156501459</v>
          </cell>
          <cell r="B190">
            <v>37367.208965387625</v>
          </cell>
          <cell r="C190">
            <v>41995.871599546917</v>
          </cell>
          <cell r="D190">
            <v>20075.668625627328</v>
          </cell>
          <cell r="E190">
            <v>17367.870264107827</v>
          </cell>
          <cell r="F190">
            <v>18332.938110543553</v>
          </cell>
          <cell r="G190">
            <v>17011.105792233488</v>
          </cell>
          <cell r="H190">
            <v>22191.828624200498</v>
          </cell>
          <cell r="I190">
            <v>22970.310193001835</v>
          </cell>
          <cell r="J190">
            <v>22169.51692931047</v>
          </cell>
          <cell r="K190">
            <v>25396.695476352783</v>
          </cell>
          <cell r="L190">
            <v>20464.853602833704</v>
          </cell>
          <cell r="M190">
            <v>19152.586276529488</v>
          </cell>
          <cell r="N190">
            <v>22876.224487585489</v>
          </cell>
          <cell r="O190">
            <v>24033.253743625381</v>
          </cell>
          <cell r="P190">
            <v>23338.966176242066</v>
          </cell>
          <cell r="Q190">
            <v>26631.228824471356</v>
          </cell>
          <cell r="R190">
            <v>30529.886659088526</v>
          </cell>
          <cell r="S190">
            <v>25856.285323522687</v>
          </cell>
          <cell r="T190">
            <v>27677.591874904952</v>
          </cell>
          <cell r="U190">
            <v>28972.825154538197</v>
          </cell>
          <cell r="V190">
            <v>28972.825154538197</v>
          </cell>
          <cell r="W190">
            <v>28972.825154538197</v>
          </cell>
          <cell r="X190">
            <v>28972.825154538197</v>
          </cell>
          <cell r="Y190">
            <v>28972.825154538197</v>
          </cell>
          <cell r="Z190">
            <v>28972.825154538197</v>
          </cell>
          <cell r="AA190">
            <v>28972.825154538197</v>
          </cell>
          <cell r="AB190">
            <v>28972.825154538197</v>
          </cell>
          <cell r="AC190">
            <v>28972.825154538197</v>
          </cell>
          <cell r="AD190">
            <v>28972.825154538197</v>
          </cell>
          <cell r="AE190">
            <v>16383.509006988801</v>
          </cell>
          <cell r="AF190">
            <v>16890.609024006506</v>
          </cell>
          <cell r="AG190">
            <v>18982.842643328455</v>
          </cell>
          <cell r="AH190">
            <v>20075.668625627328</v>
          </cell>
          <cell r="AI190">
            <v>17367.870264107827</v>
          </cell>
          <cell r="AJ190">
            <v>18332.938110543553</v>
          </cell>
          <cell r="AK190">
            <v>17011.105792233488</v>
          </cell>
          <cell r="AL190">
            <v>22191.828624200498</v>
          </cell>
          <cell r="AM190">
            <v>22970.310193001835</v>
          </cell>
          <cell r="AN190">
            <v>22169.51692931047</v>
          </cell>
          <cell r="AO190">
            <v>25396.695476352783</v>
          </cell>
          <cell r="AP190">
            <v>20464.853602833704</v>
          </cell>
          <cell r="AQ190">
            <v>19152.586276529488</v>
          </cell>
          <cell r="AR190">
            <v>22876.224487585489</v>
          </cell>
          <cell r="AS190">
            <v>24033.253743625381</v>
          </cell>
          <cell r="AT190">
            <v>23338.966176242066</v>
          </cell>
          <cell r="AU190">
            <v>26631.228824471356</v>
          </cell>
          <cell r="AV190">
            <v>30529.886659088526</v>
          </cell>
          <cell r="AW190">
            <v>25856.285323522687</v>
          </cell>
          <cell r="AX190">
            <v>27677.591874904952</v>
          </cell>
          <cell r="AY190">
            <v>28972.825154538197</v>
          </cell>
          <cell r="AZ190">
            <v>28972.825154538197</v>
          </cell>
          <cell r="BA190">
            <v>28972.825154538197</v>
          </cell>
          <cell r="BB190">
            <v>28972.825154538197</v>
          </cell>
          <cell r="BC190">
            <v>28972.825154538197</v>
          </cell>
          <cell r="BD190">
            <v>28972.825154538197</v>
          </cell>
          <cell r="BE190">
            <v>28972.825154538197</v>
          </cell>
          <cell r="BF190">
            <v>28972.825154538197</v>
          </cell>
          <cell r="BG190">
            <v>28972.825154538197</v>
          </cell>
          <cell r="BH190">
            <v>28972.825154538197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2.9162936533363282</v>
          </cell>
          <cell r="CN190">
            <v>2.9383863383747362</v>
          </cell>
          <cell r="CO190">
            <v>3.264388278769824</v>
          </cell>
          <cell r="CP190">
            <v>3.5622359283367211</v>
          </cell>
          <cell r="CQ190">
            <v>3.0495355733362559</v>
          </cell>
          <cell r="CR190">
            <v>3.2656714891067842</v>
          </cell>
          <cell r="CS190">
            <v>3.0041051394647802</v>
          </cell>
          <cell r="CT190">
            <v>3.8930669627254351</v>
          </cell>
          <cell r="CU190">
            <v>3.939136210058789</v>
          </cell>
          <cell r="CV190">
            <v>3.8921916273855257</v>
          </cell>
          <cell r="CW190">
            <v>4.4142510924851255</v>
          </cell>
          <cell r="CX190">
            <v>3.6019095637945537</v>
          </cell>
          <cell r="CY190">
            <v>3.3451504335735831</v>
          </cell>
          <cell r="CZ190">
            <v>3.9850237350799453</v>
          </cell>
          <cell r="DA190">
            <v>4.2507046011395602</v>
          </cell>
          <cell r="DB190">
            <v>4.1279076054155395</v>
          </cell>
          <cell r="DC190">
            <v>4.7102022932790204</v>
          </cell>
          <cell r="DD190">
            <v>5.3997486598533584</v>
          </cell>
          <cell r="DE190">
            <v>4.5731398738394784</v>
          </cell>
          <cell r="DF190">
            <v>4.8952700448363915</v>
          </cell>
          <cell r="DG190">
            <v>5.1243548837024742</v>
          </cell>
          <cell r="DH190">
            <v>5.1243548837024742</v>
          </cell>
          <cell r="DI190">
            <v>5.1243548837024742</v>
          </cell>
          <cell r="DJ190">
            <v>5.1243548837024742</v>
          </cell>
          <cell r="DK190">
            <v>5.1243548837024742</v>
          </cell>
          <cell r="DL190">
            <v>5.1243548837024742</v>
          </cell>
          <cell r="DM190">
            <v>5.1243548837024742</v>
          </cell>
          <cell r="DN190">
            <v>5.1243548837024742</v>
          </cell>
          <cell r="DO190">
            <v>5.1243548837024742</v>
          </cell>
          <cell r="DP190">
            <v>5.1243548837024742</v>
          </cell>
          <cell r="DQ190">
            <v>15.391565933421466</v>
          </cell>
          <cell r="DR190">
            <v>15.748657879772672</v>
          </cell>
          <cell r="DS190">
            <v>15.931863376103218</v>
          </cell>
          <cell r="DT190">
            <v>15.440255209798872</v>
          </cell>
          <cell r="DU190">
            <v>15.603427164149494</v>
          </cell>
          <cell r="DV190">
            <v>15.380367519409406</v>
          </cell>
          <cell r="DW190">
            <v>15.514027349287048</v>
          </cell>
          <cell r="DX190">
            <v>15.617386255975793</v>
          </cell>
          <cell r="DY190">
            <v>15.976181918374559</v>
          </cell>
          <cell r="DZ190">
            <v>15.605193258908338</v>
          </cell>
          <cell r="EA190">
            <v>15.762580367233708</v>
          </cell>
          <cell r="EB190">
            <v>15.566213162634561</v>
          </cell>
          <cell r="EC190">
            <v>15.686241966022235</v>
          </cell>
          <cell r="ED190">
            <v>15.727531830111714</v>
          </cell>
          <cell r="EE190">
            <v>15.490262670052635</v>
          </cell>
          <cell r="EF190">
            <v>15.490262670052635</v>
          </cell>
          <cell r="EG190">
            <v>15.490262670052635</v>
          </cell>
          <cell r="EH190">
            <v>15.490262670052635</v>
          </cell>
          <cell r="EI190">
            <v>15.490262670052635</v>
          </cell>
          <cell r="EJ190">
            <v>15.490262670052635</v>
          </cell>
          <cell r="EK190">
            <v>15.490262670052635</v>
          </cell>
          <cell r="EL190">
            <v>15.490262670052635</v>
          </cell>
          <cell r="EM190">
            <v>15.490262670052635</v>
          </cell>
          <cell r="EN190">
            <v>15.490262670052635</v>
          </cell>
          <cell r="EO190">
            <v>15.490262670052635</v>
          </cell>
          <cell r="EP190">
            <v>15.490262670052635</v>
          </cell>
          <cell r="EQ190">
            <v>15.490262670052635</v>
          </cell>
          <cell r="ER190">
            <v>15.490262670052635</v>
          </cell>
          <cell r="ES190">
            <v>15.490262670052635</v>
          </cell>
          <cell r="ET190">
            <v>15.490262670052635</v>
          </cell>
        </row>
        <row r="191">
          <cell r="A191">
            <v>40227.532869604402</v>
          </cell>
          <cell r="B191">
            <v>36983.150090233576</v>
          </cell>
          <cell r="C191">
            <v>37932.566969452506</v>
          </cell>
          <cell r="D191">
            <v>17615.8486036959</v>
          </cell>
          <cell r="E191">
            <v>20504.539411726368</v>
          </cell>
          <cell r="F191">
            <v>20785.911819959925</v>
          </cell>
          <cell r="G191">
            <v>19790.843582777761</v>
          </cell>
          <cell r="H191">
            <v>19832.221271323375</v>
          </cell>
          <cell r="I191">
            <v>22348.00121641648</v>
          </cell>
          <cell r="J191">
            <v>22393.446539743971</v>
          </cell>
          <cell r="K191">
            <v>21051.578519395625</v>
          </cell>
          <cell r="L191">
            <v>21912.705921842706</v>
          </cell>
          <cell r="M191">
            <v>23590.154163823419</v>
          </cell>
          <cell r="N191">
            <v>24405.17076003148</v>
          </cell>
          <cell r="O191">
            <v>25385.209444402513</v>
          </cell>
          <cell r="P191">
            <v>27525.274170522349</v>
          </cell>
          <cell r="Q191">
            <v>28591.910082641796</v>
          </cell>
          <cell r="R191">
            <v>26266.712267870276</v>
          </cell>
          <cell r="S191">
            <v>28654.910564295362</v>
          </cell>
          <cell r="T191">
            <v>27969.798272495638</v>
          </cell>
          <cell r="U191">
            <v>26835.543526005658</v>
          </cell>
          <cell r="V191">
            <v>26835.543526005658</v>
          </cell>
          <cell r="W191">
            <v>26835.543526005658</v>
          </cell>
          <cell r="X191">
            <v>26835.543526005658</v>
          </cell>
          <cell r="Y191">
            <v>26835.543526005658</v>
          </cell>
          <cell r="Z191">
            <v>26835.543526005658</v>
          </cell>
          <cell r="AA191">
            <v>26835.543526005658</v>
          </cell>
          <cell r="AB191">
            <v>26835.543526005658</v>
          </cell>
          <cell r="AC191">
            <v>26835.543526005658</v>
          </cell>
          <cell r="AD191">
            <v>26835.543526005658</v>
          </cell>
          <cell r="AE191">
            <v>18183.523696678367</v>
          </cell>
          <cell r="AF191">
            <v>16717.007931443346</v>
          </cell>
          <cell r="AG191">
            <v>17146.160382260143</v>
          </cell>
          <cell r="AH191">
            <v>17615.8486036959</v>
          </cell>
          <cell r="AI191">
            <v>20504.539411726368</v>
          </cell>
          <cell r="AJ191">
            <v>20785.911819959925</v>
          </cell>
          <cell r="AK191">
            <v>19790.843582777761</v>
          </cell>
          <cell r="AL191">
            <v>19832.221271323375</v>
          </cell>
          <cell r="AM191">
            <v>22348.00121641648</v>
          </cell>
          <cell r="AN191">
            <v>22393.446539743971</v>
          </cell>
          <cell r="AO191">
            <v>21051.578519395625</v>
          </cell>
          <cell r="AP191">
            <v>21912.705921842706</v>
          </cell>
          <cell r="AQ191">
            <v>23590.154163823419</v>
          </cell>
          <cell r="AR191">
            <v>24405.17076003148</v>
          </cell>
          <cell r="AS191">
            <v>25385.209444402513</v>
          </cell>
          <cell r="AT191">
            <v>27525.274170522349</v>
          </cell>
          <cell r="AU191">
            <v>28591.910082641796</v>
          </cell>
          <cell r="AV191">
            <v>26266.712267870276</v>
          </cell>
          <cell r="AW191">
            <v>28654.910564295362</v>
          </cell>
          <cell r="AX191">
            <v>27969.798272495638</v>
          </cell>
          <cell r="AY191">
            <v>26835.543526005658</v>
          </cell>
          <cell r="AZ191">
            <v>26835.543526005658</v>
          </cell>
          <cell r="BA191">
            <v>26835.543526005658</v>
          </cell>
          <cell r="BB191">
            <v>26835.543526005658</v>
          </cell>
          <cell r="BC191">
            <v>26835.543526005658</v>
          </cell>
          <cell r="BD191">
            <v>26835.543526005658</v>
          </cell>
          <cell r="BE191">
            <v>26835.543526005658</v>
          </cell>
          <cell r="BF191">
            <v>26835.543526005658</v>
          </cell>
          <cell r="BG191">
            <v>26835.543526005658</v>
          </cell>
          <cell r="BH191">
            <v>26835.543526005658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3.114514351799047</v>
          </cell>
          <cell r="CN191">
            <v>2.9484767397036591</v>
          </cell>
          <cell r="CO191">
            <v>2.9514905564371556</v>
          </cell>
          <cell r="CP191">
            <v>3.133270527416002</v>
          </cell>
          <cell r="CQ191">
            <v>3.6193469602452226</v>
          </cell>
          <cell r="CR191">
            <v>3.6253635159137967</v>
          </cell>
          <cell r="CS191">
            <v>3.47792971011557</v>
          </cell>
          <cell r="CT191">
            <v>3.5334762588087609</v>
          </cell>
          <cell r="CU191">
            <v>3.9237334866740206</v>
          </cell>
          <cell r="CV191">
            <v>3.9030535711915548</v>
          </cell>
          <cell r="CW191">
            <v>3.6926387976563073</v>
          </cell>
          <cell r="CX191">
            <v>3.8322536372306359</v>
          </cell>
          <cell r="CY191">
            <v>4.1528505320343152</v>
          </cell>
          <cell r="CZ191">
            <v>4.3263642489067555</v>
          </cell>
          <cell r="DA191">
            <v>4.4214883197622976</v>
          </cell>
          <cell r="DB191">
            <v>4.7942357343856816</v>
          </cell>
          <cell r="DC191">
            <v>4.9800178622504987</v>
          </cell>
          <cell r="DD191">
            <v>4.575024749955495</v>
          </cell>
          <cell r="DE191">
            <v>4.9909910194498011</v>
          </cell>
          <cell r="DF191">
            <v>4.8716610606975399</v>
          </cell>
          <cell r="DG191">
            <v>4.6741013705076986</v>
          </cell>
          <cell r="DH191">
            <v>4.6741013705076986</v>
          </cell>
          <cell r="DI191">
            <v>4.6741013705076986</v>
          </cell>
          <cell r="DJ191">
            <v>4.6741013705076986</v>
          </cell>
          <cell r="DK191">
            <v>4.6741013705076986</v>
          </cell>
          <cell r="DL191">
            <v>4.6741013705076986</v>
          </cell>
          <cell r="DM191">
            <v>4.6741013705076986</v>
          </cell>
          <cell r="DN191">
            <v>4.6741013705076986</v>
          </cell>
          <cell r="DO191">
            <v>4.6741013705076986</v>
          </cell>
          <cell r="DP191">
            <v>4.6741013705076986</v>
          </cell>
          <cell r="DQ191">
            <v>15.995390457201811</v>
          </cell>
          <cell r="DR191">
            <v>15.533451939181644</v>
          </cell>
          <cell r="DS191">
            <v>15.915951947314355</v>
          </cell>
          <cell r="DT191">
            <v>15.403265850152223</v>
          </cell>
          <cell r="DU191">
            <v>15.521258647801334</v>
          </cell>
          <cell r="DV191">
            <v>15.708136126584956</v>
          </cell>
          <cell r="DW191">
            <v>15.590162478034244</v>
          </cell>
          <cell r="DX191">
            <v>15.377166512069369</v>
          </cell>
          <cell r="DY191">
            <v>15.60437292717903</v>
          </cell>
          <cell r="DZ191">
            <v>15.718951126088612</v>
          </cell>
          <cell r="EA191">
            <v>15.619062883700284</v>
          </cell>
          <cell r="EB191">
            <v>15.665667366463371</v>
          </cell>
          <cell r="EC191">
            <v>15.562938963103244</v>
          </cell>
          <cell r="ED191">
            <v>15.454889530216693</v>
          </cell>
          <cell r="EE191">
            <v>15.729662501856229</v>
          </cell>
          <cell r="EF191">
            <v>15.729662501856229</v>
          </cell>
          <cell r="EG191">
            <v>15.729662501856229</v>
          </cell>
          <cell r="EH191">
            <v>15.729662501856229</v>
          </cell>
          <cell r="EI191">
            <v>15.729662501856229</v>
          </cell>
          <cell r="EJ191">
            <v>15.729662501856229</v>
          </cell>
          <cell r="EK191">
            <v>15.729662501856229</v>
          </cell>
          <cell r="EL191">
            <v>15.729662501856229</v>
          </cell>
          <cell r="EM191">
            <v>15.729662501856229</v>
          </cell>
          <cell r="EN191">
            <v>15.729662501856229</v>
          </cell>
          <cell r="EO191">
            <v>15.729662501856229</v>
          </cell>
          <cell r="EP191">
            <v>15.729662501856229</v>
          </cell>
          <cell r="EQ191">
            <v>15.729662501856229</v>
          </cell>
          <cell r="ER191">
            <v>15.729662501856229</v>
          </cell>
          <cell r="ES191">
            <v>15.729662501856229</v>
          </cell>
          <cell r="ET191">
            <v>15.729662501856229</v>
          </cell>
        </row>
        <row r="192">
          <cell r="A192">
            <v>40817.819986576425</v>
          </cell>
          <cell r="B192">
            <v>41719.655159442569</v>
          </cell>
          <cell r="C192">
            <v>43767.521313204372</v>
          </cell>
          <cell r="D192">
            <v>18456.502651706141</v>
          </cell>
          <cell r="E192">
            <v>24311.355413032477</v>
          </cell>
          <cell r="F192">
            <v>18898.896890471075</v>
          </cell>
          <cell r="G192">
            <v>19982.230633146395</v>
          </cell>
          <cell r="H192">
            <v>21711.679149302923</v>
          </cell>
          <cell r="I192">
            <v>21071.12584504711</v>
          </cell>
          <cell r="J192">
            <v>22521.539738478314</v>
          </cell>
          <cell r="K192">
            <v>26863.336963319896</v>
          </cell>
          <cell r="L192">
            <v>27224.390630866041</v>
          </cell>
          <cell r="M192">
            <v>29500.428179710692</v>
          </cell>
          <cell r="N192">
            <v>20720.420358128966</v>
          </cell>
          <cell r="O192">
            <v>26438.80009588569</v>
          </cell>
          <cell r="P192">
            <v>23380.513207497381</v>
          </cell>
          <cell r="Q192">
            <v>26115.559575714462</v>
          </cell>
          <cell r="R192">
            <v>25708.028089309377</v>
          </cell>
          <cell r="S192">
            <v>25488.133963565666</v>
          </cell>
          <cell r="T192">
            <v>29450.152994938137</v>
          </cell>
          <cell r="U192">
            <v>28757.768672024722</v>
          </cell>
          <cell r="V192">
            <v>28757.768672024722</v>
          </cell>
          <cell r="W192">
            <v>28757.768672024722</v>
          </cell>
          <cell r="X192">
            <v>28757.768672024722</v>
          </cell>
          <cell r="Y192">
            <v>28757.768672024722</v>
          </cell>
          <cell r="Z192">
            <v>28757.768672024722</v>
          </cell>
          <cell r="AA192">
            <v>28757.768672024722</v>
          </cell>
          <cell r="AB192">
            <v>28757.768672024722</v>
          </cell>
          <cell r="AC192">
            <v>28757.768672024722</v>
          </cell>
          <cell r="AD192">
            <v>28757.768672024722</v>
          </cell>
          <cell r="AE192">
            <v>18450.343434644819</v>
          </cell>
          <cell r="AF192">
            <v>18857.988151248861</v>
          </cell>
          <cell r="AG192">
            <v>19783.658210490539</v>
          </cell>
          <cell r="AH192">
            <v>18456.502651706141</v>
          </cell>
          <cell r="AI192">
            <v>24311.355413032477</v>
          </cell>
          <cell r="AJ192">
            <v>18898.896890471075</v>
          </cell>
          <cell r="AK192">
            <v>19982.230633146395</v>
          </cell>
          <cell r="AL192">
            <v>21711.679149302923</v>
          </cell>
          <cell r="AM192">
            <v>21071.12584504711</v>
          </cell>
          <cell r="AN192">
            <v>22521.539738478314</v>
          </cell>
          <cell r="AO192">
            <v>26863.336963319896</v>
          </cell>
          <cell r="AP192">
            <v>27224.390630866041</v>
          </cell>
          <cell r="AQ192">
            <v>29500.428179710692</v>
          </cell>
          <cell r="AR192">
            <v>20720.420358128966</v>
          </cell>
          <cell r="AS192">
            <v>26438.80009588569</v>
          </cell>
          <cell r="AT192">
            <v>23380.513207497381</v>
          </cell>
          <cell r="AU192">
            <v>26115.559575714462</v>
          </cell>
          <cell r="AV192">
            <v>25708.028089309377</v>
          </cell>
          <cell r="AW192">
            <v>25488.133963565666</v>
          </cell>
          <cell r="AX192">
            <v>29450.152994938137</v>
          </cell>
          <cell r="AY192">
            <v>28757.768672024722</v>
          </cell>
          <cell r="AZ192">
            <v>28757.768672024722</v>
          </cell>
          <cell r="BA192">
            <v>28757.768672024722</v>
          </cell>
          <cell r="BB192">
            <v>28757.768672024722</v>
          </cell>
          <cell r="BC192">
            <v>28757.768672024722</v>
          </cell>
          <cell r="BD192">
            <v>28757.768672024722</v>
          </cell>
          <cell r="BE192">
            <v>28757.768672024722</v>
          </cell>
          <cell r="BF192">
            <v>28757.768672024722</v>
          </cell>
          <cell r="BG192">
            <v>28757.768672024722</v>
          </cell>
          <cell r="BH192">
            <v>28757.768672024722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3.2300879175115038</v>
          </cell>
          <cell r="CN192">
            <v>3.2928664898577433</v>
          </cell>
          <cell r="CO192">
            <v>3.4566571405970632</v>
          </cell>
          <cell r="CP192">
            <v>3.2282147356420463</v>
          </cell>
          <cell r="CQ192">
            <v>4.1980718234272967</v>
          </cell>
          <cell r="CR192">
            <v>3.3016686522994578</v>
          </cell>
          <cell r="CS192">
            <v>3.4897530979462825</v>
          </cell>
          <cell r="CT192">
            <v>3.8037905273713952</v>
          </cell>
          <cell r="CU192">
            <v>3.7241834360107968</v>
          </cell>
          <cell r="CV192">
            <v>3.9806561079924947</v>
          </cell>
          <cell r="CW192">
            <v>4.7199191224238026</v>
          </cell>
          <cell r="CX192">
            <v>4.7114326286266932</v>
          </cell>
          <cell r="CY192">
            <v>5.1211655620060705</v>
          </cell>
          <cell r="CZ192">
            <v>3.6856069893290084</v>
          </cell>
          <cell r="DA192">
            <v>4.6549535509569573</v>
          </cell>
          <cell r="DB192">
            <v>4.1164955513761203</v>
          </cell>
          <cell r="DC192">
            <v>4.5980421328242418</v>
          </cell>
          <cell r="DD192">
            <v>4.5262900059165112</v>
          </cell>
          <cell r="DE192">
            <v>4.4875742950010009</v>
          </cell>
          <cell r="DF192">
            <v>5.1851481066777412</v>
          </cell>
          <cell r="DG192">
            <v>5.0632432981809936</v>
          </cell>
          <cell r="DH192">
            <v>5.0632432981809936</v>
          </cell>
          <cell r="DI192">
            <v>5.0632432981809936</v>
          </cell>
          <cell r="DJ192">
            <v>5.0632432981809936</v>
          </cell>
          <cell r="DK192">
            <v>5.0632432981809936</v>
          </cell>
          <cell r="DL192">
            <v>5.0632432981809936</v>
          </cell>
          <cell r="DM192">
            <v>5.0632432981809936</v>
          </cell>
          <cell r="DN192">
            <v>5.0632432981809936</v>
          </cell>
          <cell r="DO192">
            <v>5.0632432981809936</v>
          </cell>
          <cell r="DP192">
            <v>5.0632432981809936</v>
          </cell>
          <cell r="DQ192">
            <v>15.649383983720792</v>
          </cell>
          <cell r="DR192">
            <v>15.69019610162138</v>
          </cell>
          <cell r="DS192">
            <v>15.68041061401023</v>
          </cell>
          <cell r="DT192">
            <v>15.663691801948563</v>
          </cell>
          <cell r="DU192">
            <v>15.865963229760322</v>
          </cell>
          <cell r="DV192">
            <v>15.682312537286242</v>
          </cell>
          <cell r="DW192">
            <v>15.687596175014189</v>
          </cell>
          <cell r="DX192">
            <v>15.638098900506492</v>
          </cell>
          <cell r="DY192">
            <v>15.501146196513853</v>
          </cell>
          <cell r="DZ192">
            <v>15.500672985712498</v>
          </cell>
          <cell r="EA192">
            <v>15.593102668114319</v>
          </cell>
          <cell r="EB192">
            <v>15.831144679480396</v>
          </cell>
          <cell r="EC192">
            <v>15.782167150178372</v>
          </cell>
          <cell r="ED192">
            <v>15.402693536814967</v>
          </cell>
          <cell r="EE192">
            <v>15.560857474283525</v>
          </cell>
          <cell r="EF192">
            <v>15.560857474283525</v>
          </cell>
          <cell r="EG192">
            <v>15.560857474283525</v>
          </cell>
          <cell r="EH192">
            <v>15.560857474283525</v>
          </cell>
          <cell r="EI192">
            <v>15.560857474283525</v>
          </cell>
          <cell r="EJ192">
            <v>15.560857474283525</v>
          </cell>
          <cell r="EK192">
            <v>15.560857474283525</v>
          </cell>
          <cell r="EL192">
            <v>15.560857474283525</v>
          </cell>
          <cell r="EM192">
            <v>15.560857474283525</v>
          </cell>
          <cell r="EN192">
            <v>15.560857474283525</v>
          </cell>
          <cell r="EO192">
            <v>15.560857474283525</v>
          </cell>
          <cell r="EP192">
            <v>15.560857474283525</v>
          </cell>
          <cell r="EQ192">
            <v>15.560857474283525</v>
          </cell>
          <cell r="ER192">
            <v>15.560857474283525</v>
          </cell>
          <cell r="ES192">
            <v>15.560857474283525</v>
          </cell>
          <cell r="ET192">
            <v>15.560857474283525</v>
          </cell>
        </row>
        <row r="193">
          <cell r="A193">
            <v>36448.059289382421</v>
          </cell>
          <cell r="B193">
            <v>40680.918027468615</v>
          </cell>
          <cell r="C193">
            <v>41402.684498769129</v>
          </cell>
          <cell r="D193">
            <v>17096.394081048638</v>
          </cell>
          <cell r="E193">
            <v>20359.588685748702</v>
          </cell>
          <cell r="F193">
            <v>20638.642100501391</v>
          </cell>
          <cell r="G193">
            <v>21810.325804324064</v>
          </cell>
          <cell r="H193">
            <v>19428.658384276179</v>
          </cell>
          <cell r="I193">
            <v>20769.474260771913</v>
          </cell>
          <cell r="J193">
            <v>19262.132405531862</v>
          </cell>
          <cell r="K193">
            <v>21571.4778784193</v>
          </cell>
          <cell r="L193">
            <v>25545.921581332124</v>
          </cell>
          <cell r="M193">
            <v>27560.368064806906</v>
          </cell>
          <cell r="N193">
            <v>26677.794373171953</v>
          </cell>
          <cell r="O193">
            <v>28122.889024666834</v>
          </cell>
          <cell r="P193">
            <v>25960.120705864192</v>
          </cell>
          <cell r="Q193">
            <v>30372.107632042542</v>
          </cell>
          <cell r="R193">
            <v>26089.519928746464</v>
          </cell>
          <cell r="S193">
            <v>26237.994481694892</v>
          </cell>
          <cell r="T193">
            <v>29639.782676706502</v>
          </cell>
          <cell r="U193">
            <v>32822.912878647679</v>
          </cell>
          <cell r="V193">
            <v>32822.912878647679</v>
          </cell>
          <cell r="W193">
            <v>32822.912878647679</v>
          </cell>
          <cell r="X193">
            <v>32822.912878647679</v>
          </cell>
          <cell r="Y193">
            <v>32822.912878647679</v>
          </cell>
          <cell r="Z193">
            <v>32822.912878647679</v>
          </cell>
          <cell r="AA193">
            <v>32822.912878647679</v>
          </cell>
          <cell r="AB193">
            <v>32822.912878647679</v>
          </cell>
          <cell r="AC193">
            <v>32822.912878647679</v>
          </cell>
          <cell r="AD193">
            <v>32822.912878647679</v>
          </cell>
          <cell r="AE193">
            <v>16475.137859801369</v>
          </cell>
          <cell r="AF193">
            <v>18388.461438907532</v>
          </cell>
          <cell r="AG193">
            <v>18714.712063744562</v>
          </cell>
          <cell r="AH193">
            <v>17096.394081048638</v>
          </cell>
          <cell r="AI193">
            <v>20359.588685748702</v>
          </cell>
          <cell r="AJ193">
            <v>20638.642100501391</v>
          </cell>
          <cell r="AK193">
            <v>21810.325804324064</v>
          </cell>
          <cell r="AL193">
            <v>19428.658384276179</v>
          </cell>
          <cell r="AM193">
            <v>20769.474260771913</v>
          </cell>
          <cell r="AN193">
            <v>19262.132405531862</v>
          </cell>
          <cell r="AO193">
            <v>21571.4778784193</v>
          </cell>
          <cell r="AP193">
            <v>25545.921581332124</v>
          </cell>
          <cell r="AQ193">
            <v>27560.368064806906</v>
          </cell>
          <cell r="AR193">
            <v>26677.794373171953</v>
          </cell>
          <cell r="AS193">
            <v>28122.889024666834</v>
          </cell>
          <cell r="AT193">
            <v>25960.120705864192</v>
          </cell>
          <cell r="AU193">
            <v>30372.107632042542</v>
          </cell>
          <cell r="AV193">
            <v>26089.519928746464</v>
          </cell>
          <cell r="AW193">
            <v>26237.994481694892</v>
          </cell>
          <cell r="AX193">
            <v>29639.782676706502</v>
          </cell>
          <cell r="AY193">
            <v>32822.912878647679</v>
          </cell>
          <cell r="AZ193">
            <v>32822.912878647679</v>
          </cell>
          <cell r="BA193">
            <v>32822.912878647679</v>
          </cell>
          <cell r="BB193">
            <v>32822.912878647679</v>
          </cell>
          <cell r="BC193">
            <v>32822.912878647679</v>
          </cell>
          <cell r="BD193">
            <v>32822.912878647679</v>
          </cell>
          <cell r="BE193">
            <v>32822.912878647679</v>
          </cell>
          <cell r="BF193">
            <v>32822.912878647679</v>
          </cell>
          <cell r="BG193">
            <v>32822.912878647679</v>
          </cell>
          <cell r="BH193">
            <v>32822.912878647679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2.9798696248670464</v>
          </cell>
          <cell r="CN193">
            <v>3.2647635625989615</v>
          </cell>
          <cell r="CO193">
            <v>3.2644464406155862</v>
          </cell>
          <cell r="CP193">
            <v>2.9628054825814307</v>
          </cell>
          <cell r="CQ193">
            <v>3.5580130429575938</v>
          </cell>
          <cell r="CR193">
            <v>3.6243413200991839</v>
          </cell>
          <cell r="CS193">
            <v>3.8170579549526056</v>
          </cell>
          <cell r="CT193">
            <v>3.3873469203538207</v>
          </cell>
          <cell r="CU193">
            <v>3.597975287862015</v>
          </cell>
          <cell r="CV193">
            <v>3.4005310191380036</v>
          </cell>
          <cell r="CW193">
            <v>3.7946282711264647</v>
          </cell>
          <cell r="CX193">
            <v>4.5409204738082503</v>
          </cell>
          <cell r="CY193">
            <v>4.8288105943749029</v>
          </cell>
          <cell r="CZ193">
            <v>4.6722799675839157</v>
          </cell>
          <cell r="DA193">
            <v>4.9078398371957412</v>
          </cell>
          <cell r="DB193">
            <v>4.5304063343883172</v>
          </cell>
          <cell r="DC193">
            <v>5.3003601317557418</v>
          </cell>
          <cell r="DD193">
            <v>4.5529883194897325</v>
          </cell>
          <cell r="DE193">
            <v>4.5788992180866366</v>
          </cell>
          <cell r="DF193">
            <v>5.1725591228900321</v>
          </cell>
          <cell r="DG193">
            <v>5.7280601312809338</v>
          </cell>
          <cell r="DH193">
            <v>5.7280601312809338</v>
          </cell>
          <cell r="DI193">
            <v>5.7280601312809338</v>
          </cell>
          <cell r="DJ193">
            <v>5.7280601312809338</v>
          </cell>
          <cell r="DK193">
            <v>5.7280601312809338</v>
          </cell>
          <cell r="DL193">
            <v>5.7280601312809338</v>
          </cell>
          <cell r="DM193">
            <v>5.7280601312809338</v>
          </cell>
          <cell r="DN193">
            <v>5.7280601312809338</v>
          </cell>
          <cell r="DO193">
            <v>5.7280601312809338</v>
          </cell>
          <cell r="DP193">
            <v>5.7280601312809338</v>
          </cell>
          <cell r="DQ193">
            <v>15.147429143471237</v>
          </cell>
          <cell r="DR193">
            <v>15.431238875951141</v>
          </cell>
          <cell r="DS193">
            <v>15.706547700815621</v>
          </cell>
          <cell r="DT193">
            <v>15.809149845935615</v>
          </cell>
          <cell r="DU193">
            <v>15.67720364034464</v>
          </cell>
          <cell r="DV193">
            <v>15.601241698542104</v>
          </cell>
          <cell r="DW193">
            <v>15.654548077948338</v>
          </cell>
          <cell r="DX193">
            <v>15.714127399519937</v>
          </cell>
          <cell r="DY193">
            <v>15.815191782878234</v>
          </cell>
          <cell r="DZ193">
            <v>15.519036643866638</v>
          </cell>
          <cell r="EA193">
            <v>15.574632130009752</v>
          </cell>
          <cell r="EB193">
            <v>15.412916093535713</v>
          </cell>
          <cell r="EC193">
            <v>15.636947491740326</v>
          </cell>
          <cell r="ED193">
            <v>15.643293660659401</v>
          </cell>
          <cell r="EE193">
            <v>15.699169814496027</v>
          </cell>
          <cell r="EF193">
            <v>15.699169814496027</v>
          </cell>
          <cell r="EG193">
            <v>15.699169814496027</v>
          </cell>
          <cell r="EH193">
            <v>15.699169814496027</v>
          </cell>
          <cell r="EI193">
            <v>15.699169814496027</v>
          </cell>
          <cell r="EJ193">
            <v>15.699169814496027</v>
          </cell>
          <cell r="EK193">
            <v>15.699169814496027</v>
          </cell>
          <cell r="EL193">
            <v>15.699169814496027</v>
          </cell>
          <cell r="EM193">
            <v>15.699169814496027</v>
          </cell>
          <cell r="EN193">
            <v>15.699169814496027</v>
          </cell>
          <cell r="EO193">
            <v>15.699169814496027</v>
          </cell>
          <cell r="EP193">
            <v>15.699169814496027</v>
          </cell>
          <cell r="EQ193">
            <v>15.699169814496027</v>
          </cell>
          <cell r="ER193">
            <v>15.699169814496027</v>
          </cell>
          <cell r="ES193">
            <v>15.699169814496027</v>
          </cell>
          <cell r="ET193">
            <v>15.699169814496027</v>
          </cell>
        </row>
        <row r="194">
          <cell r="A194">
            <v>38390.832637268228</v>
          </cell>
          <cell r="B194">
            <v>33517.509614703005</v>
          </cell>
          <cell r="C194">
            <v>46366.224634114973</v>
          </cell>
          <cell r="D194">
            <v>18463.839179457154</v>
          </cell>
          <cell r="E194">
            <v>15897.247590208741</v>
          </cell>
          <cell r="F194">
            <v>20865.104075614428</v>
          </cell>
          <cell r="G194">
            <v>21889.962439020288</v>
          </cell>
          <cell r="H194">
            <v>22732.966737783358</v>
          </cell>
          <cell r="I194">
            <v>22437.399131662627</v>
          </cell>
          <cell r="J194">
            <v>20774.319222432689</v>
          </cell>
          <cell r="K194">
            <v>23572.377437942345</v>
          </cell>
          <cell r="L194">
            <v>22932.045052101854</v>
          </cell>
          <cell r="M194">
            <v>24703.080674801698</v>
          </cell>
          <cell r="N194">
            <v>27847.937024450905</v>
          </cell>
          <cell r="O194">
            <v>28868.144981365083</v>
          </cell>
          <cell r="P194">
            <v>26084.825058255828</v>
          </cell>
          <cell r="Q194">
            <v>25059.843338680723</v>
          </cell>
          <cell r="R194">
            <v>27217.182152082125</v>
          </cell>
          <cell r="S194">
            <v>29693.569998612227</v>
          </cell>
          <cell r="T194">
            <v>28476.954266342542</v>
          </cell>
          <cell r="U194">
            <v>32880.724717902929</v>
          </cell>
          <cell r="V194">
            <v>32880.724717902929</v>
          </cell>
          <cell r="W194">
            <v>32880.724717902929</v>
          </cell>
          <cell r="X194">
            <v>32880.724717902929</v>
          </cell>
          <cell r="Y194">
            <v>32880.724717902929</v>
          </cell>
          <cell r="Z194">
            <v>32880.724717902929</v>
          </cell>
          <cell r="AA194">
            <v>32880.724717902929</v>
          </cell>
          <cell r="AB194">
            <v>32880.724717902929</v>
          </cell>
          <cell r="AC194">
            <v>32880.724717902929</v>
          </cell>
          <cell r="AD194">
            <v>32880.724717902929</v>
          </cell>
          <cell r="AE194">
            <v>17353.304197345995</v>
          </cell>
          <cell r="AF194">
            <v>15150.479953820508</v>
          </cell>
          <cell r="AG194">
            <v>20958.315964660673</v>
          </cell>
          <cell r="AH194">
            <v>18463.839179457154</v>
          </cell>
          <cell r="AI194">
            <v>15897.247590208741</v>
          </cell>
          <cell r="AJ194">
            <v>20865.104075614428</v>
          </cell>
          <cell r="AK194">
            <v>21889.962439020288</v>
          </cell>
          <cell r="AL194">
            <v>22732.966737783358</v>
          </cell>
          <cell r="AM194">
            <v>22437.399131662627</v>
          </cell>
          <cell r="AN194">
            <v>20774.319222432689</v>
          </cell>
          <cell r="AO194">
            <v>23572.377437942345</v>
          </cell>
          <cell r="AP194">
            <v>22932.045052101854</v>
          </cell>
          <cell r="AQ194">
            <v>24703.080674801698</v>
          </cell>
          <cell r="AR194">
            <v>27847.937024450905</v>
          </cell>
          <cell r="AS194">
            <v>28868.144981365083</v>
          </cell>
          <cell r="AT194">
            <v>26084.825058255828</v>
          </cell>
          <cell r="AU194">
            <v>25059.843338680723</v>
          </cell>
          <cell r="AV194">
            <v>27217.182152082125</v>
          </cell>
          <cell r="AW194">
            <v>29693.569998612227</v>
          </cell>
          <cell r="AX194">
            <v>28476.954266342542</v>
          </cell>
          <cell r="AY194">
            <v>32880.724717902929</v>
          </cell>
          <cell r="AZ194">
            <v>32880.724717902929</v>
          </cell>
          <cell r="BA194">
            <v>32880.724717902929</v>
          </cell>
          <cell r="BB194">
            <v>32880.724717902929</v>
          </cell>
          <cell r="BC194">
            <v>32880.724717902929</v>
          </cell>
          <cell r="BD194">
            <v>32880.724717902929</v>
          </cell>
          <cell r="BE194">
            <v>32880.724717902929</v>
          </cell>
          <cell r="BF194">
            <v>32880.724717902929</v>
          </cell>
          <cell r="BG194">
            <v>32880.724717902929</v>
          </cell>
          <cell r="BH194">
            <v>32880.724717902929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3.0514818686686316</v>
          </cell>
          <cell r="CN194">
            <v>2.654311698566306</v>
          </cell>
          <cell r="CO194">
            <v>3.67567932871283</v>
          </cell>
          <cell r="CP194">
            <v>3.2819125303558425</v>
          </cell>
          <cell r="CQ194">
            <v>2.814604381808778</v>
          </cell>
          <cell r="CR194">
            <v>3.7304404900810031</v>
          </cell>
          <cell r="CS194">
            <v>3.8149786234379595</v>
          </cell>
          <cell r="CT194">
            <v>4.0428654343259049</v>
          </cell>
          <cell r="CU194">
            <v>3.853901619118679</v>
          </cell>
          <cell r="CV194">
            <v>3.6608247388146253</v>
          </cell>
          <cell r="CW194">
            <v>4.1926068494475119</v>
          </cell>
          <cell r="CX194">
            <v>4.0170348060094607</v>
          </cell>
          <cell r="CY194">
            <v>4.3505850290932431</v>
          </cell>
          <cell r="CZ194">
            <v>4.7989731358406891</v>
          </cell>
          <cell r="DA194">
            <v>5.0023444316387993</v>
          </cell>
          <cell r="DB194">
            <v>4.5200437875266628</v>
          </cell>
          <cell r="DC194">
            <v>4.3424323891926901</v>
          </cell>
          <cell r="DD194">
            <v>4.716261459517197</v>
          </cell>
          <cell r="DE194">
            <v>5.1453761450179227</v>
          </cell>
          <cell r="DF194">
            <v>4.9345579252226432</v>
          </cell>
          <cell r="DG194">
            <v>5.6976542935829526</v>
          </cell>
          <cell r="DH194">
            <v>5.6976542935829526</v>
          </cell>
          <cell r="DI194">
            <v>5.6976542935829526</v>
          </cell>
          <cell r="DJ194">
            <v>5.6976542935829526</v>
          </cell>
          <cell r="DK194">
            <v>5.6976542935829526</v>
          </cell>
          <cell r="DL194">
            <v>5.6976542935829526</v>
          </cell>
          <cell r="DM194">
            <v>5.6976542935829526</v>
          </cell>
          <cell r="DN194">
            <v>5.6976542935829526</v>
          </cell>
          <cell r="DO194">
            <v>5.6976542935829526</v>
          </cell>
          <cell r="DP194">
            <v>5.6976542935829526</v>
          </cell>
          <cell r="DQ194">
            <v>15.580397071654302</v>
          </cell>
          <cell r="DR194">
            <v>15.638014284254037</v>
          </cell>
          <cell r="DS194">
            <v>15.621614021183953</v>
          </cell>
          <cell r="DT194">
            <v>15.413531073039064</v>
          </cell>
          <cell r="DU194">
            <v>15.474325012911279</v>
          </cell>
          <cell r="DV194">
            <v>15.323838793920077</v>
          </cell>
          <cell r="DW194">
            <v>15.72027152773051</v>
          </cell>
          <cell r="DX194">
            <v>15.405434997330298</v>
          </cell>
          <cell r="DY194">
            <v>15.95067348973336</v>
          </cell>
          <cell r="DZ194">
            <v>15.547300713878871</v>
          </cell>
          <cell r="EA194">
            <v>15.403747194391235</v>
          </cell>
          <cell r="EB194">
            <v>15.6402729188954</v>
          </cell>
          <cell r="EC194">
            <v>15.55645335720617</v>
          </cell>
          <cell r="ED194">
            <v>15.898342356909733</v>
          </cell>
          <cell r="EE194">
            <v>15.810748189966775</v>
          </cell>
          <cell r="EF194">
            <v>15.810748189966775</v>
          </cell>
          <cell r="EG194">
            <v>15.810748189966775</v>
          </cell>
          <cell r="EH194">
            <v>15.810748189966775</v>
          </cell>
          <cell r="EI194">
            <v>15.810748189966775</v>
          </cell>
          <cell r="EJ194">
            <v>15.810748189966775</v>
          </cell>
          <cell r="EK194">
            <v>15.810748189966775</v>
          </cell>
          <cell r="EL194">
            <v>15.810748189966775</v>
          </cell>
          <cell r="EM194">
            <v>15.810748189966775</v>
          </cell>
          <cell r="EN194">
            <v>15.810748189966775</v>
          </cell>
          <cell r="EO194">
            <v>15.810748189966775</v>
          </cell>
          <cell r="EP194">
            <v>15.810748189966775</v>
          </cell>
          <cell r="EQ194">
            <v>15.810748189966775</v>
          </cell>
          <cell r="ER194">
            <v>15.810748189966775</v>
          </cell>
          <cell r="ES194">
            <v>15.810748189966775</v>
          </cell>
          <cell r="ET194">
            <v>15.810748189966775</v>
          </cell>
        </row>
        <row r="195">
          <cell r="A195">
            <v>33081.137865347286</v>
          </cell>
          <cell r="B195">
            <v>38279.317233479313</v>
          </cell>
          <cell r="C195">
            <v>45317.741792590699</v>
          </cell>
          <cell r="D195">
            <v>19963.762580446404</v>
          </cell>
          <cell r="E195">
            <v>22440.746182213865</v>
          </cell>
          <cell r="F195">
            <v>20610.64933864267</v>
          </cell>
          <cell r="G195">
            <v>24109.598045411381</v>
          </cell>
          <cell r="H195">
            <v>20070.25817906054</v>
          </cell>
          <cell r="I195">
            <v>23204.712017417012</v>
          </cell>
          <cell r="J195">
            <v>22742.128635583384</v>
          </cell>
          <cell r="K195">
            <v>23137.122489488731</v>
          </cell>
          <cell r="L195">
            <v>30791.123744381093</v>
          </cell>
          <cell r="M195">
            <v>28617.568827049414</v>
          </cell>
          <cell r="N195">
            <v>25616.355692441459</v>
          </cell>
          <cell r="O195">
            <v>27013.849575248765</v>
          </cell>
          <cell r="P195">
            <v>29058.259491920453</v>
          </cell>
          <cell r="Q195">
            <v>25920.933574839608</v>
          </cell>
          <cell r="R195">
            <v>22773.70125991639</v>
          </cell>
          <cell r="S195">
            <v>28362.319546153332</v>
          </cell>
          <cell r="T195">
            <v>28548.861495412537</v>
          </cell>
          <cell r="U195">
            <v>30109.66110162831</v>
          </cell>
          <cell r="V195">
            <v>30109.66110162831</v>
          </cell>
          <cell r="W195">
            <v>30109.66110162831</v>
          </cell>
          <cell r="X195">
            <v>30109.66110162831</v>
          </cell>
          <cell r="Y195">
            <v>30109.66110162831</v>
          </cell>
          <cell r="Z195">
            <v>30109.66110162831</v>
          </cell>
          <cell r="AA195">
            <v>30109.66110162831</v>
          </cell>
          <cell r="AB195">
            <v>30109.66110162831</v>
          </cell>
          <cell r="AC195">
            <v>30109.66110162831</v>
          </cell>
          <cell r="AD195">
            <v>30109.66110162831</v>
          </cell>
          <cell r="AE195">
            <v>14953.23255933845</v>
          </cell>
          <cell r="AF195">
            <v>17302.897353010972</v>
          </cell>
          <cell r="AG195">
            <v>20484.384027143755</v>
          </cell>
          <cell r="AH195">
            <v>19963.762580446404</v>
          </cell>
          <cell r="AI195">
            <v>22440.746182213865</v>
          </cell>
          <cell r="AJ195">
            <v>20610.64933864267</v>
          </cell>
          <cell r="AK195">
            <v>24109.598045411381</v>
          </cell>
          <cell r="AL195">
            <v>20070.25817906054</v>
          </cell>
          <cell r="AM195">
            <v>23204.712017417012</v>
          </cell>
          <cell r="AN195">
            <v>22742.128635583384</v>
          </cell>
          <cell r="AO195">
            <v>23137.122489488731</v>
          </cell>
          <cell r="AP195">
            <v>30791.123744381093</v>
          </cell>
          <cell r="AQ195">
            <v>28617.568827049414</v>
          </cell>
          <cell r="AR195">
            <v>25616.355692441459</v>
          </cell>
          <cell r="AS195">
            <v>27013.849575248765</v>
          </cell>
          <cell r="AT195">
            <v>29058.259491920453</v>
          </cell>
          <cell r="AU195">
            <v>25920.933574839608</v>
          </cell>
          <cell r="AV195">
            <v>22773.70125991639</v>
          </cell>
          <cell r="AW195">
            <v>28362.319546153332</v>
          </cell>
          <cell r="AX195">
            <v>28548.861495412537</v>
          </cell>
          <cell r="AY195">
            <v>30109.66110162831</v>
          </cell>
          <cell r="AZ195">
            <v>30109.66110162831</v>
          </cell>
          <cell r="BA195">
            <v>30109.66110162831</v>
          </cell>
          <cell r="BB195">
            <v>30109.66110162831</v>
          </cell>
          <cell r="BC195">
            <v>30109.66110162831</v>
          </cell>
          <cell r="BD195">
            <v>30109.66110162831</v>
          </cell>
          <cell r="BE195">
            <v>30109.66110162831</v>
          </cell>
          <cell r="BF195">
            <v>30109.66110162831</v>
          </cell>
          <cell r="BG195">
            <v>30109.66110162831</v>
          </cell>
          <cell r="BH195">
            <v>30109.66110162831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2.6188981838503036</v>
          </cell>
          <cell r="CN195">
            <v>3.0010636345088586</v>
          </cell>
          <cell r="CO195">
            <v>3.5606407666904931</v>
          </cell>
          <cell r="CP195">
            <v>3.5358261086888789</v>
          </cell>
          <cell r="CQ195">
            <v>3.9250188284532066</v>
          </cell>
          <cell r="CR195">
            <v>3.5802215520103715</v>
          </cell>
          <cell r="CS195">
            <v>4.3007370568142358</v>
          </cell>
          <cell r="CT195">
            <v>3.5793391781909585</v>
          </cell>
          <cell r="CU195">
            <v>4.1107659944350479</v>
          </cell>
          <cell r="CV195">
            <v>4.0057556429060037</v>
          </cell>
          <cell r="CW195">
            <v>4.1253270558480528</v>
          </cell>
          <cell r="CX195">
            <v>5.3867091870613484</v>
          </cell>
          <cell r="CY195">
            <v>4.9309553300191453</v>
          </cell>
          <cell r="CZ195">
            <v>4.4557686466919808</v>
          </cell>
          <cell r="DA195">
            <v>4.7142292541293784</v>
          </cell>
          <cell r="DB195">
            <v>5.0710024348550329</v>
          </cell>
          <cell r="DC195">
            <v>4.5235027689210048</v>
          </cell>
          <cell r="DD195">
            <v>3.9742743219636907</v>
          </cell>
          <cell r="DE195">
            <v>4.9495528635040982</v>
          </cell>
          <cell r="DF195">
            <v>4.9821065916156897</v>
          </cell>
          <cell r="DG195">
            <v>5.2544841786367442</v>
          </cell>
          <cell r="DH195">
            <v>5.2544841786367442</v>
          </cell>
          <cell r="DI195">
            <v>5.2544841786367442</v>
          </cell>
          <cell r="DJ195">
            <v>5.2544841786367442</v>
          </cell>
          <cell r="DK195">
            <v>5.2544841786367442</v>
          </cell>
          <cell r="DL195">
            <v>5.2544841786367442</v>
          </cell>
          <cell r="DM195">
            <v>5.2544841786367442</v>
          </cell>
          <cell r="DN195">
            <v>5.2544841786367442</v>
          </cell>
          <cell r="DO195">
            <v>5.2544841786367442</v>
          </cell>
          <cell r="DP195">
            <v>5.2544841786367442</v>
          </cell>
          <cell r="DQ195">
            <v>15.643128354196996</v>
          </cell>
          <cell r="DR195">
            <v>15.796132305333623</v>
          </cell>
          <cell r="DS195">
            <v>15.761657452046128</v>
          </cell>
          <cell r="DT195">
            <v>15.468871563570774</v>
          </cell>
          <cell r="DU195">
            <v>15.664000372160253</v>
          </cell>
          <cell r="DV195">
            <v>15.772077681318272</v>
          </cell>
          <cell r="DW195">
            <v>15.358691406265335</v>
          </cell>
          <cell r="DX195">
            <v>15.362335328485411</v>
          </cell>
          <cell r="DY195">
            <v>15.46537885115316</v>
          </cell>
          <cell r="DZ195">
            <v>15.55441901496596</v>
          </cell>
          <cell r="EA195">
            <v>15.365903315149318</v>
          </cell>
          <cell r="EB195">
            <v>15.660626962732287</v>
          </cell>
          <cell r="EC195">
            <v>15.900427586310204</v>
          </cell>
          <cell r="ED195">
            <v>15.750772085025485</v>
          </cell>
          <cell r="EE195">
            <v>15.699394915229192</v>
          </cell>
          <cell r="EF195">
            <v>15.699394915229192</v>
          </cell>
          <cell r="EG195">
            <v>15.699394915229192</v>
          </cell>
          <cell r="EH195">
            <v>15.699394915229192</v>
          </cell>
          <cell r="EI195">
            <v>15.699394915229192</v>
          </cell>
          <cell r="EJ195">
            <v>15.699394915229192</v>
          </cell>
          <cell r="EK195">
            <v>15.699394915229192</v>
          </cell>
          <cell r="EL195">
            <v>15.699394915229192</v>
          </cell>
          <cell r="EM195">
            <v>15.699394915229192</v>
          </cell>
          <cell r="EN195">
            <v>15.699394915229192</v>
          </cell>
          <cell r="EO195">
            <v>15.699394915229192</v>
          </cell>
          <cell r="EP195">
            <v>15.699394915229192</v>
          </cell>
          <cell r="EQ195">
            <v>15.699394915229192</v>
          </cell>
          <cell r="ER195">
            <v>15.699394915229192</v>
          </cell>
          <cell r="ES195">
            <v>15.699394915229192</v>
          </cell>
          <cell r="ET195">
            <v>15.699394915229192</v>
          </cell>
        </row>
        <row r="196">
          <cell r="A196">
            <v>38781.037442797257</v>
          </cell>
          <cell r="B196">
            <v>36945.704470119053</v>
          </cell>
          <cell r="C196">
            <v>40250.987542034054</v>
          </cell>
          <cell r="D196">
            <v>20174.413110153251</v>
          </cell>
          <cell r="E196">
            <v>19304.658720157538</v>
          </cell>
          <cell r="F196">
            <v>18742.004800204282</v>
          </cell>
          <cell r="G196">
            <v>15991.270269684448</v>
          </cell>
          <cell r="H196">
            <v>20537.838116319752</v>
          </cell>
          <cell r="I196">
            <v>21940.407692992336</v>
          </cell>
          <cell r="J196">
            <v>19483.881038160176</v>
          </cell>
          <cell r="K196">
            <v>24099.18498354539</v>
          </cell>
          <cell r="L196">
            <v>24283.306901993481</v>
          </cell>
          <cell r="M196">
            <v>26258.361140534722</v>
          </cell>
          <cell r="N196">
            <v>24680.564729317026</v>
          </cell>
          <cell r="O196">
            <v>24811.668943848628</v>
          </cell>
          <cell r="P196">
            <v>24263.718674720938</v>
          </cell>
          <cell r="Q196">
            <v>28030.517461726493</v>
          </cell>
          <cell r="R196">
            <v>27815.413528419685</v>
          </cell>
          <cell r="S196">
            <v>29968.642359279034</v>
          </cell>
          <cell r="T196">
            <v>33263.520122815302</v>
          </cell>
          <cell r="U196">
            <v>28592.419564999076</v>
          </cell>
          <cell r="V196">
            <v>28592.419564999076</v>
          </cell>
          <cell r="W196">
            <v>28592.419564999076</v>
          </cell>
          <cell r="X196">
            <v>28592.419564999076</v>
          </cell>
          <cell r="Y196">
            <v>28592.419564999076</v>
          </cell>
          <cell r="Z196">
            <v>28592.419564999076</v>
          </cell>
          <cell r="AA196">
            <v>28592.419564999076</v>
          </cell>
          <cell r="AB196">
            <v>28592.419564999076</v>
          </cell>
          <cell r="AC196">
            <v>28592.419564999076</v>
          </cell>
          <cell r="AD196">
            <v>28592.419564999076</v>
          </cell>
          <cell r="AE196">
            <v>17529.683354151213</v>
          </cell>
          <cell r="AF196">
            <v>16700.081879256752</v>
          </cell>
          <cell r="AG196">
            <v>18194.12560441417</v>
          </cell>
          <cell r="AH196">
            <v>20174.413110153251</v>
          </cell>
          <cell r="AI196">
            <v>19304.658720157538</v>
          </cell>
          <cell r="AJ196">
            <v>18742.004800204282</v>
          </cell>
          <cell r="AK196">
            <v>15991.270269684448</v>
          </cell>
          <cell r="AL196">
            <v>20537.838116319752</v>
          </cell>
          <cell r="AM196">
            <v>21940.407692992336</v>
          </cell>
          <cell r="AN196">
            <v>19483.881038160176</v>
          </cell>
          <cell r="AO196">
            <v>24099.18498354539</v>
          </cell>
          <cell r="AP196">
            <v>24283.306901993481</v>
          </cell>
          <cell r="AQ196">
            <v>26258.361140534722</v>
          </cell>
          <cell r="AR196">
            <v>24680.564729317026</v>
          </cell>
          <cell r="AS196">
            <v>24811.668943848628</v>
          </cell>
          <cell r="AT196">
            <v>24263.718674720938</v>
          </cell>
          <cell r="AU196">
            <v>28030.517461726493</v>
          </cell>
          <cell r="AV196">
            <v>27815.413528419685</v>
          </cell>
          <cell r="AW196">
            <v>29968.642359279034</v>
          </cell>
          <cell r="AX196">
            <v>33263.520122815302</v>
          </cell>
          <cell r="AY196">
            <v>28592.419564999076</v>
          </cell>
          <cell r="AZ196">
            <v>28592.419564999076</v>
          </cell>
          <cell r="BA196">
            <v>28592.419564999076</v>
          </cell>
          <cell r="BB196">
            <v>28592.419564999076</v>
          </cell>
          <cell r="BC196">
            <v>28592.419564999076</v>
          </cell>
          <cell r="BD196">
            <v>28592.419564999076</v>
          </cell>
          <cell r="BE196">
            <v>28592.419564999076</v>
          </cell>
          <cell r="BF196">
            <v>28592.419564999076</v>
          </cell>
          <cell r="BG196">
            <v>28592.419564999076</v>
          </cell>
          <cell r="BH196">
            <v>28592.419564999076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3.0867948184941469</v>
          </cell>
          <cell r="CN196">
            <v>3.0102272279004398</v>
          </cell>
          <cell r="CO196">
            <v>3.1921216617601069</v>
          </cell>
          <cell r="CP196">
            <v>3.5055438520821709</v>
          </cell>
          <cell r="CQ196">
            <v>3.3942203148801933</v>
          </cell>
          <cell r="CR196">
            <v>3.3046694403718235</v>
          </cell>
          <cell r="CS196">
            <v>2.8114016976426686</v>
          </cell>
          <cell r="CT196">
            <v>3.597771284596361</v>
          </cell>
          <cell r="CU196">
            <v>3.8724773432337347</v>
          </cell>
          <cell r="CV196">
            <v>3.4247936458777595</v>
          </cell>
          <cell r="CW196">
            <v>4.2231627225934156</v>
          </cell>
          <cell r="CX196">
            <v>4.2329017803627282</v>
          </cell>
          <cell r="CY196">
            <v>4.5633633294135434</v>
          </cell>
          <cell r="CZ196">
            <v>4.3116245367171873</v>
          </cell>
          <cell r="DA196">
            <v>4.3679254445500915</v>
          </cell>
          <cell r="DB196">
            <v>4.2714625291256016</v>
          </cell>
          <cell r="DC196">
            <v>4.9345818180173335</v>
          </cell>
          <cell r="DD196">
            <v>4.8967142345976162</v>
          </cell>
          <cell r="DE196">
            <v>5.275775514978803</v>
          </cell>
          <cell r="DF196">
            <v>5.8558163196744673</v>
          </cell>
          <cell r="DG196">
            <v>5.0335008588841523</v>
          </cell>
          <cell r="DH196">
            <v>5.0335008588841523</v>
          </cell>
          <cell r="DI196">
            <v>5.0335008588841523</v>
          </cell>
          <cell r="DJ196">
            <v>5.0335008588841523</v>
          </cell>
          <cell r="DK196">
            <v>5.0335008588841523</v>
          </cell>
          <cell r="DL196">
            <v>5.0335008588841523</v>
          </cell>
          <cell r="DM196">
            <v>5.0335008588841523</v>
          </cell>
          <cell r="DN196">
            <v>5.0335008588841523</v>
          </cell>
          <cell r="DO196">
            <v>5.0335008588841523</v>
          </cell>
          <cell r="DP196">
            <v>5.0335008588841523</v>
          </cell>
          <cell r="DQ196">
            <v>15.558704922548012</v>
          </cell>
          <cell r="DR196">
            <v>15.199400417415374</v>
          </cell>
          <cell r="DS196">
            <v>15.615607657216696</v>
          </cell>
          <cell r="DT196">
            <v>15.767129728678622</v>
          </cell>
          <cell r="DU196">
            <v>15.582216544332933</v>
          </cell>
          <cell r="DV196">
            <v>15.538001389617554</v>
          </cell>
          <cell r="DW196">
            <v>15.583578613377856</v>
          </cell>
          <cell r="DX196">
            <v>15.639696129284532</v>
          </cell>
          <cell r="DY196">
            <v>15.522545564592608</v>
          </cell>
          <cell r="DZ196">
            <v>15.586485351960002</v>
          </cell>
          <cell r="EA196">
            <v>15.634056434826388</v>
          </cell>
          <cell r="EB196">
            <v>15.717257664543773</v>
          </cell>
          <cell r="EC196">
            <v>15.764844975156775</v>
          </cell>
          <cell r="ED196">
            <v>15.682716568650038</v>
          </cell>
          <cell r="EE196">
            <v>15.562805741897964</v>
          </cell>
          <cell r="EF196">
            <v>15.562805741897964</v>
          </cell>
          <cell r="EG196">
            <v>15.562805741897964</v>
          </cell>
          <cell r="EH196">
            <v>15.562805741897964</v>
          </cell>
          <cell r="EI196">
            <v>15.562805741897964</v>
          </cell>
          <cell r="EJ196">
            <v>15.562805741897964</v>
          </cell>
          <cell r="EK196">
            <v>15.562805741897964</v>
          </cell>
          <cell r="EL196">
            <v>15.562805741897964</v>
          </cell>
          <cell r="EM196">
            <v>15.562805741897964</v>
          </cell>
          <cell r="EN196">
            <v>15.562805741897964</v>
          </cell>
          <cell r="EO196">
            <v>15.562805741897964</v>
          </cell>
          <cell r="EP196">
            <v>15.562805741897964</v>
          </cell>
          <cell r="EQ196">
            <v>15.562805741897964</v>
          </cell>
          <cell r="ER196">
            <v>15.562805741897964</v>
          </cell>
          <cell r="ES196">
            <v>15.562805741897964</v>
          </cell>
          <cell r="ET196">
            <v>15.562805741897964</v>
          </cell>
        </row>
        <row r="197">
          <cell r="A197">
            <v>34989.614639001178</v>
          </cell>
          <cell r="B197">
            <v>40956.360268223398</v>
          </cell>
          <cell r="C197">
            <v>35601.597119070575</v>
          </cell>
          <cell r="D197">
            <v>17504.212225542029</v>
          </cell>
          <cell r="E197">
            <v>17285.316754953325</v>
          </cell>
          <cell r="F197">
            <v>19192.488365914211</v>
          </cell>
          <cell r="G197">
            <v>21083.157220388748</v>
          </cell>
          <cell r="H197">
            <v>21942.60022064003</v>
          </cell>
          <cell r="I197">
            <v>21684.383714994528</v>
          </cell>
          <cell r="J197">
            <v>22859.995920988458</v>
          </cell>
          <cell r="K197">
            <v>25562.17636643783</v>
          </cell>
          <cell r="L197">
            <v>21009.531166622859</v>
          </cell>
          <cell r="M197">
            <v>22274.5362692991</v>
          </cell>
          <cell r="N197">
            <v>25091.192487412671</v>
          </cell>
          <cell r="O197">
            <v>30211.146335598751</v>
          </cell>
          <cell r="P197">
            <v>23256.320664561896</v>
          </cell>
          <cell r="Q197">
            <v>26959.817490891852</v>
          </cell>
          <cell r="R197">
            <v>24941.840418908923</v>
          </cell>
          <cell r="S197">
            <v>29256.25148520332</v>
          </cell>
          <cell r="T197">
            <v>31218.877189060957</v>
          </cell>
          <cell r="U197">
            <v>30312.160898839538</v>
          </cell>
          <cell r="V197">
            <v>30312.160898839538</v>
          </cell>
          <cell r="W197">
            <v>30312.160898839538</v>
          </cell>
          <cell r="X197">
            <v>30312.160898839538</v>
          </cell>
          <cell r="Y197">
            <v>30312.160898839538</v>
          </cell>
          <cell r="Z197">
            <v>30312.160898839538</v>
          </cell>
          <cell r="AA197">
            <v>30312.160898839538</v>
          </cell>
          <cell r="AB197">
            <v>30312.160898839538</v>
          </cell>
          <cell r="AC197">
            <v>30312.160898839538</v>
          </cell>
          <cell r="AD197">
            <v>30312.160898839538</v>
          </cell>
          <cell r="AE197">
            <v>15815.896266575572</v>
          </cell>
          <cell r="AF197">
            <v>18512.965979816508</v>
          </cell>
          <cell r="AG197">
            <v>16092.522674771288</v>
          </cell>
          <cell r="AH197">
            <v>17504.212225542029</v>
          </cell>
          <cell r="AI197">
            <v>17285.316754953325</v>
          </cell>
          <cell r="AJ197">
            <v>19192.488365914211</v>
          </cell>
          <cell r="AK197">
            <v>21083.157220388748</v>
          </cell>
          <cell r="AL197">
            <v>21942.60022064003</v>
          </cell>
          <cell r="AM197">
            <v>21684.383714994528</v>
          </cell>
          <cell r="AN197">
            <v>22859.995920988458</v>
          </cell>
          <cell r="AO197">
            <v>25562.17636643783</v>
          </cell>
          <cell r="AP197">
            <v>21009.531166622859</v>
          </cell>
          <cell r="AQ197">
            <v>22274.5362692991</v>
          </cell>
          <cell r="AR197">
            <v>25091.192487412671</v>
          </cell>
          <cell r="AS197">
            <v>30211.146335598751</v>
          </cell>
          <cell r="AT197">
            <v>23256.320664561896</v>
          </cell>
          <cell r="AU197">
            <v>26959.817490891852</v>
          </cell>
          <cell r="AV197">
            <v>24941.840418908923</v>
          </cell>
          <cell r="AW197">
            <v>29256.25148520332</v>
          </cell>
          <cell r="AX197">
            <v>31218.877189060957</v>
          </cell>
          <cell r="AY197">
            <v>30312.160898839538</v>
          </cell>
          <cell r="AZ197">
            <v>30312.160898839538</v>
          </cell>
          <cell r="BA197">
            <v>30312.160898839538</v>
          </cell>
          <cell r="BB197">
            <v>30312.160898839538</v>
          </cell>
          <cell r="BC197">
            <v>30312.160898839538</v>
          </cell>
          <cell r="BD197">
            <v>30312.160898839538</v>
          </cell>
          <cell r="BE197">
            <v>30312.160898839538</v>
          </cell>
          <cell r="BF197">
            <v>30312.160898839538</v>
          </cell>
          <cell r="BG197">
            <v>30312.160898839538</v>
          </cell>
          <cell r="BH197">
            <v>30312.160898839538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2.7697174350585816</v>
          </cell>
          <cell r="CN197">
            <v>3.2715037079804485</v>
          </cell>
          <cell r="CO197">
            <v>2.820501784390165</v>
          </cell>
          <cell r="CP197">
            <v>3.030356212452137</v>
          </cell>
          <cell r="CQ197">
            <v>3.0149520076105971</v>
          </cell>
          <cell r="CR197">
            <v>3.3744052868081909</v>
          </cell>
          <cell r="CS197">
            <v>3.7102902155240947</v>
          </cell>
          <cell r="CT197">
            <v>3.8682624339324825</v>
          </cell>
          <cell r="CU197">
            <v>3.8073723720241297</v>
          </cell>
          <cell r="CV197">
            <v>3.971872402492719</v>
          </cell>
          <cell r="CW197">
            <v>4.4534996147415953</v>
          </cell>
          <cell r="CX197">
            <v>3.701668542067114</v>
          </cell>
          <cell r="CY197">
            <v>3.9129707448187916</v>
          </cell>
          <cell r="CZ197">
            <v>4.3946999389589463</v>
          </cell>
          <cell r="DA197">
            <v>5.2066092718200201</v>
          </cell>
          <cell r="DB197">
            <v>4.0080099396244142</v>
          </cell>
          <cell r="DC197">
            <v>4.6462730727053394</v>
          </cell>
          <cell r="DD197">
            <v>4.2984935473410202</v>
          </cell>
          <cell r="DE197">
            <v>5.0420420512831532</v>
          </cell>
          <cell r="DF197">
            <v>5.38028228464949</v>
          </cell>
          <cell r="DG197">
            <v>5.2240181895656734</v>
          </cell>
          <cell r="DH197">
            <v>5.2240181895656734</v>
          </cell>
          <cell r="DI197">
            <v>5.2240181895656734</v>
          </cell>
          <cell r="DJ197">
            <v>5.2240181895656734</v>
          </cell>
          <cell r="DK197">
            <v>5.2240181895656734</v>
          </cell>
          <cell r="DL197">
            <v>5.2240181895656734</v>
          </cell>
          <cell r="DM197">
            <v>5.2240181895656734</v>
          </cell>
          <cell r="DN197">
            <v>5.2240181895656734</v>
          </cell>
          <cell r="DO197">
            <v>5.2240181895656734</v>
          </cell>
          <cell r="DP197">
            <v>5.2240181895656734</v>
          </cell>
          <cell r="DQ197">
            <v>15.644636560998419</v>
          </cell>
          <cell r="DR197">
            <v>15.503713052654264</v>
          </cell>
          <cell r="DS197">
            <v>15.631652304763282</v>
          </cell>
          <cell r="DT197">
            <v>15.825448383375582</v>
          </cell>
          <cell r="DU197">
            <v>15.707391721595881</v>
          </cell>
          <cell r="DV197">
            <v>15.582645069985386</v>
          </cell>
          <cell r="DW197">
            <v>15.568074522776485</v>
          </cell>
          <cell r="DX197">
            <v>15.541012007333123</v>
          </cell>
          <cell r="DY197">
            <v>15.603745745640268</v>
          </cell>
          <cell r="DZ197">
            <v>15.768413348732215</v>
          </cell>
          <cell r="EA197">
            <v>15.725466704034371</v>
          </cell>
          <cell r="EB197">
            <v>15.549841566437841</v>
          </cell>
          <cell r="EC197">
            <v>15.595855615840827</v>
          </cell>
          <cell r="ED197">
            <v>15.642249544000387</v>
          </cell>
          <cell r="EE197">
            <v>15.897152947721411</v>
          </cell>
          <cell r="EF197">
            <v>15.897152947721411</v>
          </cell>
          <cell r="EG197">
            <v>15.897152947721411</v>
          </cell>
          <cell r="EH197">
            <v>15.897152947721411</v>
          </cell>
          <cell r="EI197">
            <v>15.897152947721411</v>
          </cell>
          <cell r="EJ197">
            <v>15.897152947721411</v>
          </cell>
          <cell r="EK197">
            <v>15.897152947721411</v>
          </cell>
          <cell r="EL197">
            <v>15.897152947721411</v>
          </cell>
          <cell r="EM197">
            <v>15.897152947721411</v>
          </cell>
          <cell r="EN197">
            <v>15.897152947721411</v>
          </cell>
          <cell r="EO197">
            <v>15.897152947721411</v>
          </cell>
          <cell r="EP197">
            <v>15.897152947721411</v>
          </cell>
          <cell r="EQ197">
            <v>15.897152947721411</v>
          </cell>
          <cell r="ER197">
            <v>15.897152947721411</v>
          </cell>
          <cell r="ES197">
            <v>15.897152947721411</v>
          </cell>
          <cell r="ET197">
            <v>15.897152947721411</v>
          </cell>
        </row>
        <row r="198">
          <cell r="A198">
            <v>40729.061164208084</v>
          </cell>
          <cell r="B198">
            <v>38952.09513903661</v>
          </cell>
          <cell r="C198">
            <v>38535.33189224315</v>
          </cell>
          <cell r="D198">
            <v>17084.30679563816</v>
          </cell>
          <cell r="E198">
            <v>17901.675204103984</v>
          </cell>
          <cell r="F198">
            <v>18778.434737968229</v>
          </cell>
          <cell r="G198">
            <v>22552.317153617532</v>
          </cell>
          <cell r="H198">
            <v>21132.988476221362</v>
          </cell>
          <cell r="I198">
            <v>20989.905082783214</v>
          </cell>
          <cell r="J198">
            <v>21474.720913596342</v>
          </cell>
          <cell r="K198">
            <v>21792.928446939488</v>
          </cell>
          <cell r="L198">
            <v>25299.368749082099</v>
          </cell>
          <cell r="M198">
            <v>20978.828514292461</v>
          </cell>
          <cell r="N198">
            <v>23975.967352833246</v>
          </cell>
          <cell r="O198">
            <v>25108.372013173986</v>
          </cell>
          <cell r="P198">
            <v>25804.754835846408</v>
          </cell>
          <cell r="Q198">
            <v>24748.340273063855</v>
          </cell>
          <cell r="R198">
            <v>28181.984299605781</v>
          </cell>
          <cell r="S198">
            <v>30076.834487362987</v>
          </cell>
          <cell r="T198">
            <v>34037.343006668969</v>
          </cell>
          <cell r="U198">
            <v>29570.823179007268</v>
          </cell>
          <cell r="V198">
            <v>29570.823179007268</v>
          </cell>
          <cell r="W198">
            <v>29570.823179007268</v>
          </cell>
          <cell r="X198">
            <v>29570.823179007268</v>
          </cell>
          <cell r="Y198">
            <v>29570.823179007268</v>
          </cell>
          <cell r="Z198">
            <v>29570.823179007268</v>
          </cell>
          <cell r="AA198">
            <v>29570.823179007268</v>
          </cell>
          <cell r="AB198">
            <v>29570.823179007268</v>
          </cell>
          <cell r="AC198">
            <v>29570.823179007268</v>
          </cell>
          <cell r="AD198">
            <v>29570.823179007268</v>
          </cell>
          <cell r="AE198">
            <v>18410.222949129206</v>
          </cell>
          <cell r="AF198">
            <v>17607.004319450029</v>
          </cell>
          <cell r="AG198">
            <v>17418.620299019592</v>
          </cell>
          <cell r="AH198">
            <v>17084.30679563816</v>
          </cell>
          <cell r="AI198">
            <v>17901.675204103984</v>
          </cell>
          <cell r="AJ198">
            <v>18778.434737968229</v>
          </cell>
          <cell r="AK198">
            <v>22552.317153617532</v>
          </cell>
          <cell r="AL198">
            <v>21132.988476221362</v>
          </cell>
          <cell r="AM198">
            <v>20989.905082783214</v>
          </cell>
          <cell r="AN198">
            <v>21474.720913596342</v>
          </cell>
          <cell r="AO198">
            <v>21792.928446939488</v>
          </cell>
          <cell r="AP198">
            <v>25299.368749082099</v>
          </cell>
          <cell r="AQ198">
            <v>20978.828514292461</v>
          </cell>
          <cell r="AR198">
            <v>23975.967352833246</v>
          </cell>
          <cell r="AS198">
            <v>25108.372013173986</v>
          </cell>
          <cell r="AT198">
            <v>25804.754835846408</v>
          </cell>
          <cell r="AU198">
            <v>24748.340273063855</v>
          </cell>
          <cell r="AV198">
            <v>28181.984299605781</v>
          </cell>
          <cell r="AW198">
            <v>30076.834487362987</v>
          </cell>
          <cell r="AX198">
            <v>34037.343006668969</v>
          </cell>
          <cell r="AY198">
            <v>29570.823179007268</v>
          </cell>
          <cell r="AZ198">
            <v>29570.823179007268</v>
          </cell>
          <cell r="BA198">
            <v>29570.823179007268</v>
          </cell>
          <cell r="BB198">
            <v>29570.823179007268</v>
          </cell>
          <cell r="BC198">
            <v>29570.823179007268</v>
          </cell>
          <cell r="BD198">
            <v>29570.823179007268</v>
          </cell>
          <cell r="BE198">
            <v>29570.823179007268</v>
          </cell>
          <cell r="BF198">
            <v>29570.823179007268</v>
          </cell>
          <cell r="BG198">
            <v>29570.823179007268</v>
          </cell>
          <cell r="BH198">
            <v>29570.823179007268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3.1916128547530138</v>
          </cell>
          <cell r="CN198">
            <v>3.0896158308669635</v>
          </cell>
          <cell r="CO198">
            <v>3.0413296197523372</v>
          </cell>
          <cell r="CP198">
            <v>3.0267031529351733</v>
          </cell>
          <cell r="CQ198">
            <v>3.1769768974698365</v>
          </cell>
          <cell r="CR198">
            <v>3.2510689264541459</v>
          </cell>
          <cell r="CS198">
            <v>3.8871463924397696</v>
          </cell>
          <cell r="CT198">
            <v>3.7247143182174809</v>
          </cell>
          <cell r="CU198">
            <v>3.6922109809048647</v>
          </cell>
          <cell r="CV198">
            <v>3.7475068297481502</v>
          </cell>
          <cell r="CW198">
            <v>3.7692872730812987</v>
          </cell>
          <cell r="CX198">
            <v>4.4289586178508564</v>
          </cell>
          <cell r="CY198">
            <v>3.7220931885703887</v>
          </cell>
          <cell r="CZ198">
            <v>4.2769557266978273</v>
          </cell>
          <cell r="DA198">
            <v>4.3997163968708524</v>
          </cell>
          <cell r="DB198">
            <v>4.5217429034800221</v>
          </cell>
          <cell r="DC198">
            <v>4.3366283738988587</v>
          </cell>
          <cell r="DD198">
            <v>4.9383025850610842</v>
          </cell>
          <cell r="DE198">
            <v>5.2703354001044094</v>
          </cell>
          <cell r="DF198">
            <v>5.9643315804698487</v>
          </cell>
          <cell r="DG198">
            <v>5.1816675147788844</v>
          </cell>
          <cell r="DH198">
            <v>5.1816675147788844</v>
          </cell>
          <cell r="DI198">
            <v>5.1816675147788844</v>
          </cell>
          <cell r="DJ198">
            <v>5.1816675147788844</v>
          </cell>
          <cell r="DK198">
            <v>5.1816675147788844</v>
          </cell>
          <cell r="DL198">
            <v>5.1816675147788844</v>
          </cell>
          <cell r="DM198">
            <v>5.1816675147788844</v>
          </cell>
          <cell r="DN198">
            <v>5.1816675147788844</v>
          </cell>
          <cell r="DO198">
            <v>5.1816675147788844</v>
          </cell>
          <cell r="DP198">
            <v>5.1816675147788844</v>
          </cell>
          <cell r="DQ198">
            <v>15.803598142801345</v>
          </cell>
          <cell r="DR198">
            <v>15.613063448395547</v>
          </cell>
          <cell r="DS198">
            <v>15.691244738694374</v>
          </cell>
          <cell r="DT198">
            <v>15.464456744844268</v>
          </cell>
          <cell r="DU198">
            <v>15.4378477003582</v>
          </cell>
          <cell r="DV198">
            <v>15.824877161710967</v>
          </cell>
          <cell r="DW198">
            <v>15.895251695190955</v>
          </cell>
          <cell r="DX198">
            <v>15.544440088145686</v>
          </cell>
          <cell r="DY198">
            <v>15.575109213776795</v>
          </cell>
          <cell r="DZ198">
            <v>15.69973171257066</v>
          </cell>
          <cell r="EA198">
            <v>15.840303206838774</v>
          </cell>
          <cell r="EB198">
            <v>15.650030858092608</v>
          </cell>
          <cell r="EC198">
            <v>15.441913889046607</v>
          </cell>
          <cell r="ED198">
            <v>15.358490006933184</v>
          </cell>
          <cell r="EE198">
            <v>15.635112381104902</v>
          </cell>
          <cell r="EF198">
            <v>15.635112381104902</v>
          </cell>
          <cell r="EG198">
            <v>15.635112381104902</v>
          </cell>
          <cell r="EH198">
            <v>15.635112381104902</v>
          </cell>
          <cell r="EI198">
            <v>15.635112381104902</v>
          </cell>
          <cell r="EJ198">
            <v>15.635112381104902</v>
          </cell>
          <cell r="EK198">
            <v>15.635112381104902</v>
          </cell>
          <cell r="EL198">
            <v>15.635112381104902</v>
          </cell>
          <cell r="EM198">
            <v>15.635112381104902</v>
          </cell>
          <cell r="EN198">
            <v>15.635112381104902</v>
          </cell>
          <cell r="EO198">
            <v>15.635112381104902</v>
          </cell>
          <cell r="EP198">
            <v>15.635112381104902</v>
          </cell>
          <cell r="EQ198">
            <v>15.635112381104902</v>
          </cell>
          <cell r="ER198">
            <v>15.635112381104902</v>
          </cell>
          <cell r="ES198">
            <v>15.635112381104902</v>
          </cell>
          <cell r="ET198">
            <v>15.635112381104902</v>
          </cell>
        </row>
        <row r="199">
          <cell r="A199">
            <v>36422.430769068298</v>
          </cell>
          <cell r="B199">
            <v>36124.120416193284</v>
          </cell>
          <cell r="C199">
            <v>44730.299436004127</v>
          </cell>
          <cell r="D199">
            <v>22451.008362743421</v>
          </cell>
          <cell r="E199">
            <v>22104.267214615113</v>
          </cell>
          <cell r="F199">
            <v>19261.501387677559</v>
          </cell>
          <cell r="G199">
            <v>19398.841770529976</v>
          </cell>
          <cell r="H199">
            <v>19134.896360514394</v>
          </cell>
          <cell r="I199">
            <v>22205.142629421669</v>
          </cell>
          <cell r="J199">
            <v>21914.028370614291</v>
          </cell>
          <cell r="K199">
            <v>20411.626087770539</v>
          </cell>
          <cell r="L199">
            <v>21226.88515628098</v>
          </cell>
          <cell r="M199">
            <v>25044.500084192299</v>
          </cell>
          <cell r="N199">
            <v>24008.186582264927</v>
          </cell>
          <cell r="O199">
            <v>23583.00897995483</v>
          </cell>
          <cell r="P199">
            <v>23488.418377928676</v>
          </cell>
          <cell r="Q199">
            <v>30301.566499165121</v>
          </cell>
          <cell r="R199">
            <v>25615.740476430892</v>
          </cell>
          <cell r="S199">
            <v>28198.783709618336</v>
          </cell>
          <cell r="T199">
            <v>30327.327177373492</v>
          </cell>
          <cell r="U199">
            <v>31362.584923016497</v>
          </cell>
          <cell r="V199">
            <v>31362.584923016497</v>
          </cell>
          <cell r="W199">
            <v>31362.584923016497</v>
          </cell>
          <cell r="X199">
            <v>31362.584923016497</v>
          </cell>
          <cell r="Y199">
            <v>31362.584923016497</v>
          </cell>
          <cell r="Z199">
            <v>31362.584923016497</v>
          </cell>
          <cell r="AA199">
            <v>31362.584923016497</v>
          </cell>
          <cell r="AB199">
            <v>31362.584923016497</v>
          </cell>
          <cell r="AC199">
            <v>31362.584923016497</v>
          </cell>
          <cell r="AD199">
            <v>31362.584923016497</v>
          </cell>
          <cell r="AE199">
            <v>16463.553336138102</v>
          </cell>
          <cell r="AF199">
            <v>16328.712022651391</v>
          </cell>
          <cell r="AG199">
            <v>20218.850168876852</v>
          </cell>
          <cell r="AH199">
            <v>22451.008362743421</v>
          </cell>
          <cell r="AI199">
            <v>22104.267214615113</v>
          </cell>
          <cell r="AJ199">
            <v>19261.501387677559</v>
          </cell>
          <cell r="AK199">
            <v>19398.841770529976</v>
          </cell>
          <cell r="AL199">
            <v>19134.896360514394</v>
          </cell>
          <cell r="AM199">
            <v>22205.142629421669</v>
          </cell>
          <cell r="AN199">
            <v>21914.028370614291</v>
          </cell>
          <cell r="AO199">
            <v>20411.626087770539</v>
          </cell>
          <cell r="AP199">
            <v>21226.88515628098</v>
          </cell>
          <cell r="AQ199">
            <v>25044.500084192299</v>
          </cell>
          <cell r="AR199">
            <v>24008.186582264927</v>
          </cell>
          <cell r="AS199">
            <v>23583.00897995483</v>
          </cell>
          <cell r="AT199">
            <v>23488.418377928676</v>
          </cell>
          <cell r="AU199">
            <v>30301.566499165121</v>
          </cell>
          <cell r="AV199">
            <v>25615.740476430892</v>
          </cell>
          <cell r="AW199">
            <v>28198.783709618336</v>
          </cell>
          <cell r="AX199">
            <v>30327.327177373492</v>
          </cell>
          <cell r="AY199">
            <v>31362.584923016497</v>
          </cell>
          <cell r="AZ199">
            <v>31362.584923016497</v>
          </cell>
          <cell r="BA199">
            <v>31362.584923016497</v>
          </cell>
          <cell r="BB199">
            <v>31362.584923016497</v>
          </cell>
          <cell r="BC199">
            <v>31362.584923016497</v>
          </cell>
          <cell r="BD199">
            <v>31362.584923016497</v>
          </cell>
          <cell r="BE199">
            <v>31362.584923016497</v>
          </cell>
          <cell r="BF199">
            <v>31362.584923016497</v>
          </cell>
          <cell r="BG199">
            <v>31362.584923016497</v>
          </cell>
          <cell r="BH199">
            <v>31362.584923016497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2.9426387470769186</v>
          </cell>
          <cell r="CN199">
            <v>2.8449456898888705</v>
          </cell>
          <cell r="CO199">
            <v>3.5248126366265384</v>
          </cell>
          <cell r="CP199">
            <v>3.9723220093191127</v>
          </cell>
          <cell r="CQ199">
            <v>3.8834490073635823</v>
          </cell>
          <cell r="CR199">
            <v>3.3926010530001185</v>
          </cell>
          <cell r="CS199">
            <v>3.3847472379758425</v>
          </cell>
          <cell r="CT199">
            <v>3.4130582171375088</v>
          </cell>
          <cell r="CU199">
            <v>3.8228596501284096</v>
          </cell>
          <cell r="CV199">
            <v>3.8412549787059569</v>
          </cell>
          <cell r="CW199">
            <v>3.5959374810745985</v>
          </cell>
          <cell r="CX199">
            <v>3.7137037546691301</v>
          </cell>
          <cell r="CY199">
            <v>4.3887281403640301</v>
          </cell>
          <cell r="CZ199">
            <v>4.1359135180935196</v>
          </cell>
          <cell r="DA199">
            <v>4.105633592477429</v>
          </cell>
          <cell r="DB199">
            <v>4.0891660435933437</v>
          </cell>
          <cell r="DC199">
            <v>5.2752865179080848</v>
          </cell>
          <cell r="DD199">
            <v>4.4595176419434113</v>
          </cell>
          <cell r="DE199">
            <v>4.9092070381527746</v>
          </cell>
          <cell r="DF199">
            <v>5.2797712681749909</v>
          </cell>
          <cell r="DG199">
            <v>5.4600022548568488</v>
          </cell>
          <cell r="DH199">
            <v>5.4600022548568488</v>
          </cell>
          <cell r="DI199">
            <v>5.4600022548568488</v>
          </cell>
          <cell r="DJ199">
            <v>5.4600022548568488</v>
          </cell>
          <cell r="DK199">
            <v>5.4600022548568488</v>
          </cell>
          <cell r="DL199">
            <v>5.4600022548568488</v>
          </cell>
          <cell r="DM199">
            <v>5.4600022548568488</v>
          </cell>
          <cell r="DN199">
            <v>5.4600022548568488</v>
          </cell>
          <cell r="DO199">
            <v>5.4600022548568488</v>
          </cell>
          <cell r="DP199">
            <v>5.4600022548568488</v>
          </cell>
          <cell r="DQ199">
            <v>15.328291868400903</v>
          </cell>
          <cell r="DR199">
            <v>15.724798361293171</v>
          </cell>
          <cell r="DS199">
            <v>15.715476469901946</v>
          </cell>
          <cell r="DT199">
            <v>15.484548283955695</v>
          </cell>
          <cell r="DU199">
            <v>15.594291592240587</v>
          </cell>
          <cell r="DV199">
            <v>15.554801715309971</v>
          </cell>
          <cell r="DW199">
            <v>15.70206221125852</v>
          </cell>
          <cell r="DX199">
            <v>15.359941218470659</v>
          </cell>
          <cell r="DY199">
            <v>15.913743315648929</v>
          </cell>
          <cell r="DZ199">
            <v>15.629900703004026</v>
          </cell>
          <cell r="EA199">
            <v>15.55151154559401</v>
          </cell>
          <cell r="EB199">
            <v>15.659797761229049</v>
          </cell>
          <cell r="EC199">
            <v>15.634385755806495</v>
          </cell>
          <cell r="ED199">
            <v>15.903585353583692</v>
          </cell>
          <cell r="EE199">
            <v>15.737152878208471</v>
          </cell>
          <cell r="EF199">
            <v>15.737152878208471</v>
          </cell>
          <cell r="EG199">
            <v>15.737152878208471</v>
          </cell>
          <cell r="EH199">
            <v>15.737152878208471</v>
          </cell>
          <cell r="EI199">
            <v>15.737152878208471</v>
          </cell>
          <cell r="EJ199">
            <v>15.737152878208471</v>
          </cell>
          <cell r="EK199">
            <v>15.737152878208471</v>
          </cell>
          <cell r="EL199">
            <v>15.737152878208471</v>
          </cell>
          <cell r="EM199">
            <v>15.737152878208471</v>
          </cell>
          <cell r="EN199">
            <v>15.737152878208471</v>
          </cell>
          <cell r="EO199">
            <v>15.737152878208471</v>
          </cell>
          <cell r="EP199">
            <v>15.737152878208471</v>
          </cell>
          <cell r="EQ199">
            <v>15.737152878208471</v>
          </cell>
          <cell r="ER199">
            <v>15.737152878208471</v>
          </cell>
          <cell r="ES199">
            <v>15.737152878208471</v>
          </cell>
          <cell r="ET199">
            <v>15.737152878208471</v>
          </cell>
        </row>
        <row r="200">
          <cell r="A200">
            <v>35691.339287137831</v>
          </cell>
          <cell r="B200">
            <v>42400.403936180461</v>
          </cell>
          <cell r="C200">
            <v>36472.673082247216</v>
          </cell>
          <cell r="D200">
            <v>18040.14818602135</v>
          </cell>
          <cell r="E200">
            <v>20797.625171430995</v>
          </cell>
          <cell r="F200">
            <v>15804.300635534149</v>
          </cell>
          <cell r="G200">
            <v>21008.919621798366</v>
          </cell>
          <cell r="H200">
            <v>19458.453219732393</v>
          </cell>
          <cell r="I200">
            <v>20434.276248606759</v>
          </cell>
          <cell r="J200">
            <v>23702.068069852528</v>
          </cell>
          <cell r="K200">
            <v>20890.308394404037</v>
          </cell>
          <cell r="L200">
            <v>25131.67395677845</v>
          </cell>
          <cell r="M200">
            <v>27192.472356211416</v>
          </cell>
          <cell r="N200">
            <v>25547.66195045217</v>
          </cell>
          <cell r="O200">
            <v>26261.018191260278</v>
          </cell>
          <cell r="P200">
            <v>25044.705554652257</v>
          </cell>
          <cell r="Q200">
            <v>25083.991409731239</v>
          </cell>
          <cell r="R200">
            <v>28818.959642754027</v>
          </cell>
          <cell r="S200">
            <v>28984.556444990008</v>
          </cell>
          <cell r="T200">
            <v>29558.954131041006</v>
          </cell>
          <cell r="U200">
            <v>29168.106451816348</v>
          </cell>
          <cell r="V200">
            <v>29168.106451816348</v>
          </cell>
          <cell r="W200">
            <v>29168.106451816348</v>
          </cell>
          <cell r="X200">
            <v>29168.106451816348</v>
          </cell>
          <cell r="Y200">
            <v>29168.106451816348</v>
          </cell>
          <cell r="Z200">
            <v>29168.106451816348</v>
          </cell>
          <cell r="AA200">
            <v>29168.106451816348</v>
          </cell>
          <cell r="AB200">
            <v>29168.106451816348</v>
          </cell>
          <cell r="AC200">
            <v>29168.106451816348</v>
          </cell>
          <cell r="AD200">
            <v>29168.106451816348</v>
          </cell>
          <cell r="AE200">
            <v>16133.087649136771</v>
          </cell>
          <cell r="AF200">
            <v>19165.698085969994</v>
          </cell>
          <cell r="AG200">
            <v>16486.263709534007</v>
          </cell>
          <cell r="AH200">
            <v>18040.14818602135</v>
          </cell>
          <cell r="AI200">
            <v>20797.625171430995</v>
          </cell>
          <cell r="AJ200">
            <v>15804.300635534149</v>
          </cell>
          <cell r="AK200">
            <v>21008.919621798366</v>
          </cell>
          <cell r="AL200">
            <v>19458.453219732393</v>
          </cell>
          <cell r="AM200">
            <v>20434.276248606759</v>
          </cell>
          <cell r="AN200">
            <v>23702.068069852528</v>
          </cell>
          <cell r="AO200">
            <v>20890.308394404037</v>
          </cell>
          <cell r="AP200">
            <v>25131.67395677845</v>
          </cell>
          <cell r="AQ200">
            <v>27192.472356211416</v>
          </cell>
          <cell r="AR200">
            <v>25547.66195045217</v>
          </cell>
          <cell r="AS200">
            <v>26261.018191260278</v>
          </cell>
          <cell r="AT200">
            <v>25044.705554652257</v>
          </cell>
          <cell r="AU200">
            <v>25083.991409731239</v>
          </cell>
          <cell r="AV200">
            <v>28818.959642754027</v>
          </cell>
          <cell r="AW200">
            <v>28984.556444990008</v>
          </cell>
          <cell r="AX200">
            <v>29558.954131041006</v>
          </cell>
          <cell r="AY200">
            <v>29168.106451816348</v>
          </cell>
          <cell r="AZ200">
            <v>29168.106451816348</v>
          </cell>
          <cell r="BA200">
            <v>29168.106451816348</v>
          </cell>
          <cell r="BB200">
            <v>29168.106451816348</v>
          </cell>
          <cell r="BC200">
            <v>29168.106451816348</v>
          </cell>
          <cell r="BD200">
            <v>29168.106451816348</v>
          </cell>
          <cell r="BE200">
            <v>29168.106451816348</v>
          </cell>
          <cell r="BF200">
            <v>29168.106451816348</v>
          </cell>
          <cell r="BG200">
            <v>29168.106451816348</v>
          </cell>
          <cell r="BH200">
            <v>29168.106451816348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2.8088015324466267</v>
          </cell>
          <cell r="CN200">
            <v>3.3755710105034029</v>
          </cell>
          <cell r="CO200">
            <v>2.8792738632486632</v>
          </cell>
          <cell r="CP200">
            <v>3.1516751451024008</v>
          </cell>
          <cell r="CQ200">
            <v>3.6024165262170516</v>
          </cell>
          <cell r="CR200">
            <v>2.7862381830097611</v>
          </cell>
          <cell r="CS200">
            <v>3.7052666468840632</v>
          </cell>
          <cell r="CT200">
            <v>3.4491795001538912</v>
          </cell>
          <cell r="CU200">
            <v>3.6089594740864368</v>
          </cell>
          <cell r="CV200">
            <v>4.1593922973057982</v>
          </cell>
          <cell r="CW200">
            <v>3.6542318161697049</v>
          </cell>
          <cell r="CX200">
            <v>4.3394028546788279</v>
          </cell>
          <cell r="CY200">
            <v>4.8149981119967977</v>
          </cell>
          <cell r="CZ200">
            <v>4.5112593986223652</v>
          </cell>
          <cell r="DA200">
            <v>4.6507060306245487</v>
          </cell>
          <cell r="DB200">
            <v>4.4353026341149526</v>
          </cell>
          <cell r="DC200">
            <v>4.4422599790969093</v>
          </cell>
          <cell r="DD200">
            <v>5.1037057447942606</v>
          </cell>
          <cell r="DE200">
            <v>5.1330321799386258</v>
          </cell>
          <cell r="DF200">
            <v>5.2347553790559855</v>
          </cell>
          <cell r="DG200">
            <v>5.1655380453796136</v>
          </cell>
          <cell r="DH200">
            <v>5.1655380453796136</v>
          </cell>
          <cell r="DI200">
            <v>5.1655380453796136</v>
          </cell>
          <cell r="DJ200">
            <v>5.1655380453796136</v>
          </cell>
          <cell r="DK200">
            <v>5.1655380453796136</v>
          </cell>
          <cell r="DL200">
            <v>5.1655380453796136</v>
          </cell>
          <cell r="DM200">
            <v>5.1655380453796136</v>
          </cell>
          <cell r="DN200">
            <v>5.1655380453796136</v>
          </cell>
          <cell r="DO200">
            <v>5.1655380453796136</v>
          </cell>
          <cell r="DP200">
            <v>5.1655380453796136</v>
          </cell>
          <cell r="DQ200">
            <v>15.73633438462288</v>
          </cell>
          <cell r="DR200">
            <v>15.555519856043306</v>
          </cell>
          <cell r="DS200">
            <v>15.687235019937519</v>
          </cell>
          <cell r="DT200">
            <v>15.682156709631412</v>
          </cell>
          <cell r="DU200">
            <v>15.817103484714798</v>
          </cell>
          <cell r="DV200">
            <v>15.540471040853681</v>
          </cell>
          <cell r="DW200">
            <v>15.534289264644922</v>
          </cell>
          <cell r="DX200">
            <v>15.456090567804402</v>
          </cell>
          <cell r="DY200">
            <v>15.512592726884339</v>
          </cell>
          <cell r="DZ200">
            <v>15.61217797036814</v>
          </cell>
          <cell r="EA200">
            <v>15.662312767145544</v>
          </cell>
          <cell r="EB200">
            <v>15.867137382095834</v>
          </cell>
          <cell r="EC200">
            <v>15.472472165248163</v>
          </cell>
          <cell r="ED200">
            <v>15.515311401994506</v>
          </cell>
          <cell r="EE200">
            <v>15.470338174629095</v>
          </cell>
          <cell r="EF200">
            <v>15.470338174629095</v>
          </cell>
          <cell r="EG200">
            <v>15.470338174629095</v>
          </cell>
          <cell r="EH200">
            <v>15.470338174629095</v>
          </cell>
          <cell r="EI200">
            <v>15.470338174629095</v>
          </cell>
          <cell r="EJ200">
            <v>15.470338174629095</v>
          </cell>
          <cell r="EK200">
            <v>15.470338174629095</v>
          </cell>
          <cell r="EL200">
            <v>15.470338174629095</v>
          </cell>
          <cell r="EM200">
            <v>15.470338174629095</v>
          </cell>
          <cell r="EN200">
            <v>15.470338174629095</v>
          </cell>
          <cell r="EO200">
            <v>15.470338174629095</v>
          </cell>
          <cell r="EP200">
            <v>15.470338174629095</v>
          </cell>
          <cell r="EQ200">
            <v>15.470338174629095</v>
          </cell>
          <cell r="ER200">
            <v>15.470338174629095</v>
          </cell>
          <cell r="ES200">
            <v>15.470338174629095</v>
          </cell>
          <cell r="ET200">
            <v>15.470338174629095</v>
          </cell>
        </row>
        <row r="201">
          <cell r="A201">
            <v>36778.565369386539</v>
          </cell>
          <cell r="B201">
            <v>39406.174863453321</v>
          </cell>
          <cell r="C201">
            <v>47524.344640512514</v>
          </cell>
          <cell r="D201">
            <v>20480.628369525675</v>
          </cell>
          <cell r="E201">
            <v>19047.228312159779</v>
          </cell>
          <cell r="F201">
            <v>17017.543729410627</v>
          </cell>
          <cell r="G201">
            <v>20501.354354523191</v>
          </cell>
          <cell r="H201">
            <v>21036.680590252876</v>
          </cell>
          <cell r="I201">
            <v>20436.465024626519</v>
          </cell>
          <cell r="J201">
            <v>21563.694005021527</v>
          </cell>
          <cell r="K201">
            <v>20920.42981061008</v>
          </cell>
          <cell r="L201">
            <v>22506.371190341593</v>
          </cell>
          <cell r="M201">
            <v>27711.805069227921</v>
          </cell>
          <cell r="N201">
            <v>22686.235239204801</v>
          </cell>
          <cell r="O201">
            <v>25362.973094217647</v>
          </cell>
          <cell r="P201">
            <v>25809.171220606881</v>
          </cell>
          <cell r="Q201">
            <v>29315.170395358818</v>
          </cell>
          <cell r="R201">
            <v>25814.72553972897</v>
          </cell>
          <cell r="S201">
            <v>27137.843765708119</v>
          </cell>
          <cell r="T201">
            <v>26207.7797391682</v>
          </cell>
          <cell r="U201">
            <v>29888.777597012573</v>
          </cell>
          <cell r="V201">
            <v>29888.777597012573</v>
          </cell>
          <cell r="W201">
            <v>29888.777597012573</v>
          </cell>
          <cell r="X201">
            <v>29888.777597012573</v>
          </cell>
          <cell r="Y201">
            <v>29888.777597012573</v>
          </cell>
          <cell r="Z201">
            <v>29888.777597012573</v>
          </cell>
          <cell r="AA201">
            <v>29888.777597012573</v>
          </cell>
          <cell r="AB201">
            <v>29888.777597012573</v>
          </cell>
          <cell r="AC201">
            <v>29888.777597012573</v>
          </cell>
          <cell r="AD201">
            <v>29888.777597012573</v>
          </cell>
          <cell r="AE201">
            <v>16624.532185253327</v>
          </cell>
          <cell r="AF201">
            <v>17812.256017481726</v>
          </cell>
          <cell r="AG201">
            <v>21481.805750827472</v>
          </cell>
          <cell r="AH201">
            <v>20480.628369525675</v>
          </cell>
          <cell r="AI201">
            <v>19047.228312159779</v>
          </cell>
          <cell r="AJ201">
            <v>17017.543729410627</v>
          </cell>
          <cell r="AK201">
            <v>20501.354354523191</v>
          </cell>
          <cell r="AL201">
            <v>21036.680590252876</v>
          </cell>
          <cell r="AM201">
            <v>20436.465024626519</v>
          </cell>
          <cell r="AN201">
            <v>21563.694005021527</v>
          </cell>
          <cell r="AO201">
            <v>20920.42981061008</v>
          </cell>
          <cell r="AP201">
            <v>22506.371190341593</v>
          </cell>
          <cell r="AQ201">
            <v>27711.805069227921</v>
          </cell>
          <cell r="AR201">
            <v>22686.235239204801</v>
          </cell>
          <cell r="AS201">
            <v>25362.973094217647</v>
          </cell>
          <cell r="AT201">
            <v>25809.171220606881</v>
          </cell>
          <cell r="AU201">
            <v>29315.170395358818</v>
          </cell>
          <cell r="AV201">
            <v>25814.72553972897</v>
          </cell>
          <cell r="AW201">
            <v>27137.843765708119</v>
          </cell>
          <cell r="AX201">
            <v>26207.7797391682</v>
          </cell>
          <cell r="AY201">
            <v>29888.777597012573</v>
          </cell>
          <cell r="AZ201">
            <v>29888.777597012573</v>
          </cell>
          <cell r="BA201">
            <v>29888.777597012573</v>
          </cell>
          <cell r="BB201">
            <v>29888.777597012573</v>
          </cell>
          <cell r="BC201">
            <v>29888.777597012573</v>
          </cell>
          <cell r="BD201">
            <v>29888.777597012573</v>
          </cell>
          <cell r="BE201">
            <v>29888.777597012573</v>
          </cell>
          <cell r="BF201">
            <v>29888.777597012573</v>
          </cell>
          <cell r="BG201">
            <v>29888.777597012573</v>
          </cell>
          <cell r="BH201">
            <v>29888.777597012573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2.9153950693456037</v>
          </cell>
          <cell r="CN201">
            <v>3.149461252990303</v>
          </cell>
          <cell r="CO201">
            <v>3.7094056606676613</v>
          </cell>
          <cell r="CP201">
            <v>3.6341398896203541</v>
          </cell>
          <cell r="CQ201">
            <v>3.3932424832158268</v>
          </cell>
          <cell r="CR201">
            <v>2.982267856821327</v>
          </cell>
          <cell r="CS201">
            <v>3.5696952521896357</v>
          </cell>
          <cell r="CT201">
            <v>3.7041450425351048</v>
          </cell>
          <cell r="CU201">
            <v>3.5661927645209204</v>
          </cell>
          <cell r="CV201">
            <v>3.780763069141194</v>
          </cell>
          <cell r="CW201">
            <v>3.6393712071353117</v>
          </cell>
          <cell r="CX201">
            <v>3.987870720594747</v>
          </cell>
          <cell r="CY201">
            <v>4.818302828252377</v>
          </cell>
          <cell r="CZ201">
            <v>4.0610511016985269</v>
          </cell>
          <cell r="DA201">
            <v>4.4592154121310026</v>
          </cell>
          <cell r="DB201">
            <v>4.5376641631771664</v>
          </cell>
          <cell r="DC201">
            <v>5.1540747668116724</v>
          </cell>
          <cell r="DD201">
            <v>4.5386407011146197</v>
          </cell>
          <cell r="DE201">
            <v>4.7712659995542097</v>
          </cell>
          <cell r="DF201">
            <v>4.6077459017325166</v>
          </cell>
          <cell r="DG201">
            <v>5.2549240664825723</v>
          </cell>
          <cell r="DH201">
            <v>5.2549240664825723</v>
          </cell>
          <cell r="DI201">
            <v>5.2549240664825723</v>
          </cell>
          <cell r="DJ201">
            <v>5.2549240664825723</v>
          </cell>
          <cell r="DK201">
            <v>5.2549240664825723</v>
          </cell>
          <cell r="DL201">
            <v>5.2549240664825723</v>
          </cell>
          <cell r="DM201">
            <v>5.2549240664825723</v>
          </cell>
          <cell r="DN201">
            <v>5.2549240664825723</v>
          </cell>
          <cell r="DO201">
            <v>5.2549240664825723</v>
          </cell>
          <cell r="DP201">
            <v>5.2549240664825723</v>
          </cell>
          <cell r="DQ201">
            <v>15.622810095328006</v>
          </cell>
          <cell r="DR201">
            <v>15.494936275664163</v>
          </cell>
          <cell r="DS201">
            <v>15.866224326740502</v>
          </cell>
          <cell r="DT201">
            <v>15.440052476158797</v>
          </cell>
          <cell r="DU201">
            <v>15.378855892180862</v>
          </cell>
          <cell r="DV201">
            <v>15.633541223064801</v>
          </cell>
          <cell r="DW201">
            <v>15.734702867850716</v>
          </cell>
          <cell r="DX201">
            <v>15.559526066428958</v>
          </cell>
          <cell r="DY201">
            <v>15.700305292802859</v>
          </cell>
          <cell r="DZ201">
            <v>15.626108442126617</v>
          </cell>
          <cell r="EA201">
            <v>15.748941999676306</v>
          </cell>
          <cell r="EB201">
            <v>15.462209096699759</v>
          </cell>
          <cell r="EC201">
            <v>15.757156891249327</v>
          </cell>
          <cell r="ED201">
            <v>15.30492170426284</v>
          </cell>
          <cell r="EE201">
            <v>15.582920109526011</v>
          </cell>
          <cell r="EF201">
            <v>15.582920109526011</v>
          </cell>
          <cell r="EG201">
            <v>15.582920109526011</v>
          </cell>
          <cell r="EH201">
            <v>15.582920109526011</v>
          </cell>
          <cell r="EI201">
            <v>15.582920109526011</v>
          </cell>
          <cell r="EJ201">
            <v>15.582920109526011</v>
          </cell>
          <cell r="EK201">
            <v>15.582920109526011</v>
          </cell>
          <cell r="EL201">
            <v>15.582920109526011</v>
          </cell>
          <cell r="EM201">
            <v>15.582920109526011</v>
          </cell>
          <cell r="EN201">
            <v>15.582920109526011</v>
          </cell>
          <cell r="EO201">
            <v>15.582920109526011</v>
          </cell>
          <cell r="EP201">
            <v>15.582920109526011</v>
          </cell>
          <cell r="EQ201">
            <v>15.582920109526011</v>
          </cell>
          <cell r="ER201">
            <v>15.582920109526011</v>
          </cell>
          <cell r="ES201">
            <v>15.582920109526011</v>
          </cell>
          <cell r="ET201">
            <v>15.582920109526011</v>
          </cell>
        </row>
        <row r="202">
          <cell r="A202">
            <v>44774.964685771483</v>
          </cell>
          <cell r="B202">
            <v>36134.6526348119</v>
          </cell>
          <cell r="C202">
            <v>35207.077162194037</v>
          </cell>
          <cell r="D202">
            <v>17840.143867045834</v>
          </cell>
          <cell r="E202">
            <v>19054.647908722778</v>
          </cell>
          <cell r="F202">
            <v>19652.746159006991</v>
          </cell>
          <cell r="G202">
            <v>19889.828167565374</v>
          </cell>
          <cell r="H202">
            <v>20356.449194862711</v>
          </cell>
          <cell r="I202">
            <v>20923.387895303775</v>
          </cell>
          <cell r="J202">
            <v>20639.325047687496</v>
          </cell>
          <cell r="K202">
            <v>21098.46146752483</v>
          </cell>
          <cell r="L202">
            <v>19257.186301737045</v>
          </cell>
          <cell r="M202">
            <v>27023.198937067933</v>
          </cell>
          <cell r="N202">
            <v>22823.783534132635</v>
          </cell>
          <cell r="O202">
            <v>25970.141639636302</v>
          </cell>
          <cell r="P202">
            <v>25993.838304917492</v>
          </cell>
          <cell r="Q202">
            <v>27783.413955116961</v>
          </cell>
          <cell r="R202">
            <v>28512.660526191343</v>
          </cell>
          <cell r="S202">
            <v>26571.286926552955</v>
          </cell>
          <cell r="T202">
            <v>30322.806289290871</v>
          </cell>
          <cell r="U202">
            <v>30751.217168573479</v>
          </cell>
          <cell r="V202">
            <v>30751.217168573479</v>
          </cell>
          <cell r="W202">
            <v>30751.217168573479</v>
          </cell>
          <cell r="X202">
            <v>30751.217168573479</v>
          </cell>
          <cell r="Y202">
            <v>30751.217168573479</v>
          </cell>
          <cell r="Z202">
            <v>30751.217168573479</v>
          </cell>
          <cell r="AA202">
            <v>30751.217168573479</v>
          </cell>
          <cell r="AB202">
            <v>30751.217168573479</v>
          </cell>
          <cell r="AC202">
            <v>30751.217168573479</v>
          </cell>
          <cell r="AD202">
            <v>30751.217168573479</v>
          </cell>
          <cell r="AE202">
            <v>20239.03961549779</v>
          </cell>
          <cell r="AF202">
            <v>16333.472763198193</v>
          </cell>
          <cell r="AG202">
            <v>15914.192996738817</v>
          </cell>
          <cell r="AH202">
            <v>17840.143867045834</v>
          </cell>
          <cell r="AI202">
            <v>19054.647908722778</v>
          </cell>
          <cell r="AJ202">
            <v>19652.746159006991</v>
          </cell>
          <cell r="AK202">
            <v>19889.828167565374</v>
          </cell>
          <cell r="AL202">
            <v>20356.449194862711</v>
          </cell>
          <cell r="AM202">
            <v>20923.387895303775</v>
          </cell>
          <cell r="AN202">
            <v>20639.325047687496</v>
          </cell>
          <cell r="AO202">
            <v>21098.46146752483</v>
          </cell>
          <cell r="AP202">
            <v>19257.186301737045</v>
          </cell>
          <cell r="AQ202">
            <v>27023.198937067933</v>
          </cell>
          <cell r="AR202">
            <v>22823.783534132635</v>
          </cell>
          <cell r="AS202">
            <v>25970.141639636302</v>
          </cell>
          <cell r="AT202">
            <v>25993.838304917492</v>
          </cell>
          <cell r="AU202">
            <v>27783.413955116961</v>
          </cell>
          <cell r="AV202">
            <v>28512.660526191343</v>
          </cell>
          <cell r="AW202">
            <v>26571.286926552955</v>
          </cell>
          <cell r="AX202">
            <v>30322.806289290871</v>
          </cell>
          <cell r="AY202">
            <v>30751.217168573479</v>
          </cell>
          <cell r="AZ202">
            <v>30751.217168573479</v>
          </cell>
          <cell r="BA202">
            <v>30751.217168573479</v>
          </cell>
          <cell r="BB202">
            <v>30751.217168573479</v>
          </cell>
          <cell r="BC202">
            <v>30751.217168573479</v>
          </cell>
          <cell r="BD202">
            <v>30751.217168573479</v>
          </cell>
          <cell r="BE202">
            <v>30751.217168573479</v>
          </cell>
          <cell r="BF202">
            <v>30751.217168573479</v>
          </cell>
          <cell r="BG202">
            <v>30751.217168573479</v>
          </cell>
          <cell r="BH202">
            <v>30751.217168573479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3.5335146448847965</v>
          </cell>
          <cell r="CN202">
            <v>2.8926991795540027</v>
          </cell>
          <cell r="CO202">
            <v>2.7914429481154275</v>
          </cell>
          <cell r="CP202">
            <v>3.1258949505112543</v>
          </cell>
          <cell r="CQ202">
            <v>3.3484434837273134</v>
          </cell>
          <cell r="CR202">
            <v>3.4704209430075141</v>
          </cell>
          <cell r="CS202">
            <v>3.4600053314167734</v>
          </cell>
          <cell r="CT202">
            <v>3.55833564725009</v>
          </cell>
          <cell r="CU202">
            <v>3.6311695918125313</v>
          </cell>
          <cell r="CV202">
            <v>3.6359690203122157</v>
          </cell>
          <cell r="CW202">
            <v>3.6951096225603064</v>
          </cell>
          <cell r="CX202">
            <v>3.4073812081087169</v>
          </cell>
          <cell r="CY202">
            <v>4.6768267567475892</v>
          </cell>
          <cell r="CZ202">
            <v>3.9842149769343478</v>
          </cell>
          <cell r="DA202">
            <v>4.5781302258835881</v>
          </cell>
          <cell r="DB202">
            <v>4.5823075777471942</v>
          </cell>
          <cell r="DC202">
            <v>4.8977818053955815</v>
          </cell>
          <cell r="DD202">
            <v>5.0263365824731983</v>
          </cell>
          <cell r="DE202">
            <v>4.6841027479579473</v>
          </cell>
          <cell r="DF202">
            <v>5.3454369996481708</v>
          </cell>
          <cell r="DG202">
            <v>5.4209591443771634</v>
          </cell>
          <cell r="DH202">
            <v>5.4209591443771634</v>
          </cell>
          <cell r="DI202">
            <v>5.4209591443771634</v>
          </cell>
          <cell r="DJ202">
            <v>5.4209591443771634</v>
          </cell>
          <cell r="DK202">
            <v>5.4209591443771634</v>
          </cell>
          <cell r="DL202">
            <v>5.4209591443771634</v>
          </cell>
          <cell r="DM202">
            <v>5.4209591443771634</v>
          </cell>
          <cell r="DN202">
            <v>5.4209591443771634</v>
          </cell>
          <cell r="DO202">
            <v>5.4209591443771634</v>
          </cell>
          <cell r="DP202">
            <v>5.4209591443771634</v>
          </cell>
          <cell r="DQ202">
            <v>15.692427844999452</v>
          </cell>
          <cell r="DR202">
            <v>15.469717958719023</v>
          </cell>
          <cell r="DS202">
            <v>15.619351557094992</v>
          </cell>
          <cell r="DT202">
            <v>15.636196116271599</v>
          </cell>
          <cell r="DU202">
            <v>15.590681184293789</v>
          </cell>
          <cell r="DV202">
            <v>15.514872992612183</v>
          </cell>
          <cell r="DW202">
            <v>15.749305186424328</v>
          </cell>
          <cell r="DX202">
            <v>15.673365082255723</v>
          </cell>
          <cell r="DY202">
            <v>15.786745550895231</v>
          </cell>
          <cell r="DZ202">
            <v>15.551864084971244</v>
          </cell>
          <cell r="EA202">
            <v>15.643380014410543</v>
          </cell>
          <cell r="EB202">
            <v>15.483860273617971</v>
          </cell>
          <cell r="EC202">
            <v>15.830426338671145</v>
          </cell>
          <cell r="ED202">
            <v>15.69466360478836</v>
          </cell>
          <cell r="EE202">
            <v>15.541513560063191</v>
          </cell>
          <cell r="EF202">
            <v>15.541513560063191</v>
          </cell>
          <cell r="EG202">
            <v>15.541513560063191</v>
          </cell>
          <cell r="EH202">
            <v>15.541513560063191</v>
          </cell>
          <cell r="EI202">
            <v>15.541513560063191</v>
          </cell>
          <cell r="EJ202">
            <v>15.541513560063191</v>
          </cell>
          <cell r="EK202">
            <v>15.541513560063191</v>
          </cell>
          <cell r="EL202">
            <v>15.541513560063191</v>
          </cell>
          <cell r="EM202">
            <v>15.541513560063191</v>
          </cell>
          <cell r="EN202">
            <v>15.541513560063191</v>
          </cell>
          <cell r="EO202">
            <v>15.541513560063191</v>
          </cell>
          <cell r="EP202">
            <v>15.541513560063191</v>
          </cell>
          <cell r="EQ202">
            <v>15.541513560063191</v>
          </cell>
          <cell r="ER202">
            <v>15.541513560063191</v>
          </cell>
          <cell r="ES202">
            <v>15.541513560063191</v>
          </cell>
          <cell r="ET202">
            <v>15.541513560063191</v>
          </cell>
        </row>
        <row r="203">
          <cell r="A203">
            <v>41003.871998435614</v>
          </cell>
          <cell r="B203">
            <v>37795.412632454238</v>
          </cell>
          <cell r="C203">
            <v>38186.671584954689</v>
          </cell>
          <cell r="D203">
            <v>16470.903139932903</v>
          </cell>
          <cell r="E203">
            <v>18029.207342814399</v>
          </cell>
          <cell r="F203">
            <v>18016.433182257751</v>
          </cell>
          <cell r="G203">
            <v>22573.619329624173</v>
          </cell>
          <cell r="H203">
            <v>18036.270777868103</v>
          </cell>
          <cell r="I203">
            <v>15763.868760979372</v>
          </cell>
          <cell r="J203">
            <v>22358.874926378059</v>
          </cell>
          <cell r="K203">
            <v>21693.356288631261</v>
          </cell>
          <cell r="L203">
            <v>22146.740588734239</v>
          </cell>
          <cell r="M203">
            <v>24125.434152294056</v>
          </cell>
          <cell r="N203">
            <v>25207.411229470898</v>
          </cell>
          <cell r="O203">
            <v>25647.022247769448</v>
          </cell>
          <cell r="P203">
            <v>27690.956385509267</v>
          </cell>
          <cell r="Q203">
            <v>27237.171880971386</v>
          </cell>
          <cell r="R203">
            <v>23642.654672916651</v>
          </cell>
          <cell r="S203">
            <v>26454.810454997289</v>
          </cell>
          <cell r="T203">
            <v>29507.882853701285</v>
          </cell>
          <cell r="U203">
            <v>34307.797320850048</v>
          </cell>
          <cell r="V203">
            <v>34307.797320850048</v>
          </cell>
          <cell r="W203">
            <v>34307.797320850048</v>
          </cell>
          <cell r="X203">
            <v>34307.797320850048</v>
          </cell>
          <cell r="Y203">
            <v>34307.797320850048</v>
          </cell>
          <cell r="Z203">
            <v>34307.797320850048</v>
          </cell>
          <cell r="AA203">
            <v>34307.797320850048</v>
          </cell>
          <cell r="AB203">
            <v>34307.797320850048</v>
          </cell>
          <cell r="AC203">
            <v>34307.797320850048</v>
          </cell>
          <cell r="AD203">
            <v>34307.797320850048</v>
          </cell>
          <cell r="AE203">
            <v>18534.442083632875</v>
          </cell>
          <cell r="AF203">
            <v>17084.164307457493</v>
          </cell>
          <cell r="AG203">
            <v>17261.019956482516</v>
          </cell>
          <cell r="AH203">
            <v>16470.903139932903</v>
          </cell>
          <cell r="AI203">
            <v>18029.207342814399</v>
          </cell>
          <cell r="AJ203">
            <v>18016.433182257751</v>
          </cell>
          <cell r="AK203">
            <v>22573.619329624173</v>
          </cell>
          <cell r="AL203">
            <v>18036.270777868103</v>
          </cell>
          <cell r="AM203">
            <v>15763.868760979372</v>
          </cell>
          <cell r="AN203">
            <v>22358.874926378059</v>
          </cell>
          <cell r="AO203">
            <v>21693.356288631261</v>
          </cell>
          <cell r="AP203">
            <v>22146.740588734239</v>
          </cell>
          <cell r="AQ203">
            <v>24125.434152294056</v>
          </cell>
          <cell r="AR203">
            <v>25207.411229470898</v>
          </cell>
          <cell r="AS203">
            <v>25647.022247769448</v>
          </cell>
          <cell r="AT203">
            <v>27690.956385509267</v>
          </cell>
          <cell r="AU203">
            <v>27237.171880971386</v>
          </cell>
          <cell r="AV203">
            <v>23642.654672916651</v>
          </cell>
          <cell r="AW203">
            <v>26454.810454997289</v>
          </cell>
          <cell r="AX203">
            <v>29507.882853701285</v>
          </cell>
          <cell r="AY203">
            <v>34307.797320850048</v>
          </cell>
          <cell r="AZ203">
            <v>34307.797320850048</v>
          </cell>
          <cell r="BA203">
            <v>34307.797320850048</v>
          </cell>
          <cell r="BB203">
            <v>34307.797320850048</v>
          </cell>
          <cell r="BC203">
            <v>34307.797320850048</v>
          </cell>
          <cell r="BD203">
            <v>34307.797320850048</v>
          </cell>
          <cell r="BE203">
            <v>34307.797320850048</v>
          </cell>
          <cell r="BF203">
            <v>34307.797320850048</v>
          </cell>
          <cell r="BG203">
            <v>34307.797320850048</v>
          </cell>
          <cell r="BH203">
            <v>34307.797320850048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3.2684637074506484</v>
          </cell>
          <cell r="CN203">
            <v>3.0223317049024518</v>
          </cell>
          <cell r="CO203">
            <v>2.9966170488604296</v>
          </cell>
          <cell r="CP203">
            <v>2.8801128059063359</v>
          </cell>
          <cell r="CQ203">
            <v>3.1934006916253082</v>
          </cell>
          <cell r="CR203">
            <v>3.1866914588561657</v>
          </cell>
          <cell r="CS203">
            <v>3.996652853625426</v>
          </cell>
          <cell r="CT203">
            <v>3.2156613219418371</v>
          </cell>
          <cell r="CU203">
            <v>2.7959893770067765</v>
          </cell>
          <cell r="CV203">
            <v>3.9514166165302864</v>
          </cell>
          <cell r="CW203">
            <v>3.8036913828759791</v>
          </cell>
          <cell r="CX203">
            <v>3.8669183771208631</v>
          </cell>
          <cell r="CY203">
            <v>4.2672026822819147</v>
          </cell>
          <cell r="CZ203">
            <v>4.3492722925766421</v>
          </cell>
          <cell r="DA203">
            <v>4.4804772479640782</v>
          </cell>
          <cell r="DB203">
            <v>4.8375479562907255</v>
          </cell>
          <cell r="DC203">
            <v>4.7582728214068917</v>
          </cell>
          <cell r="DD203">
            <v>4.1303187294067847</v>
          </cell>
          <cell r="DE203">
            <v>4.621596035505692</v>
          </cell>
          <cell r="DF203">
            <v>5.1549609340357767</v>
          </cell>
          <cell r="DG203">
            <v>5.9934952229083978</v>
          </cell>
          <cell r="DH203">
            <v>5.9934952229083978</v>
          </cell>
          <cell r="DI203">
            <v>5.9934952229083978</v>
          </cell>
          <cell r="DJ203">
            <v>5.9934952229083978</v>
          </cell>
          <cell r="DK203">
            <v>5.9934952229083978</v>
          </cell>
          <cell r="DL203">
            <v>5.9934952229083978</v>
          </cell>
          <cell r="DM203">
            <v>5.9934952229083978</v>
          </cell>
          <cell r="DN203">
            <v>5.9934952229083978</v>
          </cell>
          <cell r="DO203">
            <v>5.9934952229083978</v>
          </cell>
          <cell r="DP203">
            <v>5.9934952229083978</v>
          </cell>
          <cell r="DQ203">
            <v>15.536134993349265</v>
          </cell>
          <cell r="DR203">
            <v>15.486695101517086</v>
          </cell>
          <cell r="DS203">
            <v>15.781284315986442</v>
          </cell>
          <cell r="DT203">
            <v>15.668053672992476</v>
          </cell>
          <cell r="DU203">
            <v>15.46786431780672</v>
          </cell>
          <cell r="DV203">
            <v>15.489447769760734</v>
          </cell>
          <cell r="DW203">
            <v>15.474331815891439</v>
          </cell>
          <cell r="DX203">
            <v>15.366805002172942</v>
          </cell>
          <cell r="DY203">
            <v>15.446654372902186</v>
          </cell>
          <cell r="DZ203">
            <v>15.502589963016231</v>
          </cell>
          <cell r="EA203">
            <v>15.625308907324399</v>
          </cell>
          <cell r="EB203">
            <v>15.691047934181427</v>
          </cell>
          <cell r="EC203">
            <v>15.489557162059368</v>
          </cell>
          <cell r="ED203">
            <v>15.878840408902819</v>
          </cell>
          <cell r="EE203">
            <v>15.682662914844444</v>
          </cell>
          <cell r="EF203">
            <v>15.682662914844444</v>
          </cell>
          <cell r="EG203">
            <v>15.682662914844444</v>
          </cell>
          <cell r="EH203">
            <v>15.682662914844444</v>
          </cell>
          <cell r="EI203">
            <v>15.682662914844444</v>
          </cell>
          <cell r="EJ203">
            <v>15.682662914844444</v>
          </cell>
          <cell r="EK203">
            <v>15.682662914844444</v>
          </cell>
          <cell r="EL203">
            <v>15.682662914844444</v>
          </cell>
          <cell r="EM203">
            <v>15.682662914844444</v>
          </cell>
          <cell r="EN203">
            <v>15.682662914844444</v>
          </cell>
          <cell r="EO203">
            <v>15.682662914844444</v>
          </cell>
          <cell r="EP203">
            <v>15.682662914844444</v>
          </cell>
          <cell r="EQ203">
            <v>15.682662914844444</v>
          </cell>
          <cell r="ER203">
            <v>15.682662914844444</v>
          </cell>
          <cell r="ES203">
            <v>15.682662914844444</v>
          </cell>
          <cell r="ET203">
            <v>15.682662914844444</v>
          </cell>
        </row>
        <row r="204">
          <cell r="A204">
            <v>28178.125147788451</v>
          </cell>
          <cell r="B204">
            <v>42738.318211969112</v>
          </cell>
          <cell r="C204">
            <v>33654.110268845456</v>
          </cell>
          <cell r="D204">
            <v>17672.844491756652</v>
          </cell>
          <cell r="E204">
            <v>20451.088869733096</v>
          </cell>
          <cell r="F204">
            <v>19000.008772700559</v>
          </cell>
          <cell r="G204">
            <v>19449.898021314533</v>
          </cell>
          <cell r="H204">
            <v>19126.698236134303</v>
          </cell>
          <cell r="I204">
            <v>19559.697116023617</v>
          </cell>
          <cell r="J204">
            <v>24526.934288784127</v>
          </cell>
          <cell r="K204">
            <v>23030.243670257612</v>
          </cell>
          <cell r="L204">
            <v>22622.220984055057</v>
          </cell>
          <cell r="M204">
            <v>22594.498184820241</v>
          </cell>
          <cell r="N204">
            <v>25580.902306061071</v>
          </cell>
          <cell r="O204">
            <v>25477.833583178151</v>
          </cell>
          <cell r="P204">
            <v>29225.253087061752</v>
          </cell>
          <cell r="Q204">
            <v>31973.460780343419</v>
          </cell>
          <cell r="R204">
            <v>31870.003253278162</v>
          </cell>
          <cell r="S204">
            <v>31886.556938011447</v>
          </cell>
          <cell r="T204">
            <v>29695.512076051433</v>
          </cell>
          <cell r="U204">
            <v>29149.810957069891</v>
          </cell>
          <cell r="V204">
            <v>29149.810957069891</v>
          </cell>
          <cell r="W204">
            <v>29149.810957069891</v>
          </cell>
          <cell r="X204">
            <v>29149.810957069891</v>
          </cell>
          <cell r="Y204">
            <v>29149.810957069891</v>
          </cell>
          <cell r="Z204">
            <v>29149.810957069891</v>
          </cell>
          <cell r="AA204">
            <v>29149.810957069891</v>
          </cell>
          <cell r="AB204">
            <v>29149.810957069891</v>
          </cell>
          <cell r="AC204">
            <v>29149.810957069891</v>
          </cell>
          <cell r="AD204">
            <v>29149.810957069891</v>
          </cell>
          <cell r="AE204">
            <v>12736.988072662254</v>
          </cell>
          <cell r="AF204">
            <v>19318.441040929869</v>
          </cell>
          <cell r="AG204">
            <v>15212.225754628935</v>
          </cell>
          <cell r="AH204">
            <v>17672.844491756652</v>
          </cell>
          <cell r="AI204">
            <v>20451.088869733096</v>
          </cell>
          <cell r="AJ204">
            <v>19000.008772700559</v>
          </cell>
          <cell r="AK204">
            <v>19449.898021314533</v>
          </cell>
          <cell r="AL204">
            <v>19126.698236134303</v>
          </cell>
          <cell r="AM204">
            <v>19559.697116023617</v>
          </cell>
          <cell r="AN204">
            <v>24526.934288784127</v>
          </cell>
          <cell r="AO204">
            <v>23030.243670257612</v>
          </cell>
          <cell r="AP204">
            <v>22622.220984055057</v>
          </cell>
          <cell r="AQ204">
            <v>22594.498184820241</v>
          </cell>
          <cell r="AR204">
            <v>25580.902306061071</v>
          </cell>
          <cell r="AS204">
            <v>25477.833583178151</v>
          </cell>
          <cell r="AT204">
            <v>29225.253087061752</v>
          </cell>
          <cell r="AU204">
            <v>31973.460780343419</v>
          </cell>
          <cell r="AV204">
            <v>31870.003253278162</v>
          </cell>
          <cell r="AW204">
            <v>31886.556938011447</v>
          </cell>
          <cell r="AX204">
            <v>29695.512076051433</v>
          </cell>
          <cell r="AY204">
            <v>29149.810957069891</v>
          </cell>
          <cell r="AZ204">
            <v>29149.810957069891</v>
          </cell>
          <cell r="BA204">
            <v>29149.810957069891</v>
          </cell>
          <cell r="BB204">
            <v>29149.810957069891</v>
          </cell>
          <cell r="BC204">
            <v>29149.810957069891</v>
          </cell>
          <cell r="BD204">
            <v>29149.810957069891</v>
          </cell>
          <cell r="BE204">
            <v>29149.810957069891</v>
          </cell>
          <cell r="BF204">
            <v>29149.810957069891</v>
          </cell>
          <cell r="BG204">
            <v>29149.810957069891</v>
          </cell>
          <cell r="BH204">
            <v>29149.810957069891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2.2491932315594583</v>
          </cell>
          <cell r="CN204">
            <v>3.3579982361101397</v>
          </cell>
          <cell r="CO204">
            <v>2.6722824313165376</v>
          </cell>
          <cell r="CP204">
            <v>3.1074637328436538</v>
          </cell>
          <cell r="CQ204">
            <v>3.6342678228375558</v>
          </cell>
          <cell r="CR204">
            <v>3.3041825777905713</v>
          </cell>
          <cell r="CS204">
            <v>3.4563346624579023</v>
          </cell>
          <cell r="CT204">
            <v>3.3331095679125489</v>
          </cell>
          <cell r="CU204">
            <v>3.4450268936287518</v>
          </cell>
          <cell r="CV204">
            <v>4.3056650116893209</v>
          </cell>
          <cell r="CW204">
            <v>4.1257311346792811</v>
          </cell>
          <cell r="CX204">
            <v>3.9593615787896783</v>
          </cell>
          <cell r="CY204">
            <v>3.948065437321906</v>
          </cell>
          <cell r="CZ204">
            <v>4.5079932091725672</v>
          </cell>
          <cell r="DA204">
            <v>4.4241256876154251</v>
          </cell>
          <cell r="DB204">
            <v>5.0748503591333707</v>
          </cell>
          <cell r="DC204">
            <v>5.5520658261021714</v>
          </cell>
          <cell r="DD204">
            <v>5.534100833059405</v>
          </cell>
          <cell r="DE204">
            <v>5.5369753153663126</v>
          </cell>
          <cell r="DF204">
            <v>5.1565089847079939</v>
          </cell>
          <cell r="DG204">
            <v>5.0617501297070433</v>
          </cell>
          <cell r="DH204">
            <v>5.0617501297070433</v>
          </cell>
          <cell r="DI204">
            <v>5.0617501297070433</v>
          </cell>
          <cell r="DJ204">
            <v>5.0617501297070433</v>
          </cell>
          <cell r="DK204">
            <v>5.0617501297070433</v>
          </cell>
          <cell r="DL204">
            <v>5.0617501297070433</v>
          </cell>
          <cell r="DM204">
            <v>5.0617501297070433</v>
          </cell>
          <cell r="DN204">
            <v>5.0617501297070433</v>
          </cell>
          <cell r="DO204">
            <v>5.0617501297070433</v>
          </cell>
          <cell r="DP204">
            <v>5.0617501297070433</v>
          </cell>
          <cell r="DQ204">
            <v>15.51483316047795</v>
          </cell>
          <cell r="DR204">
            <v>15.761543636153064</v>
          </cell>
          <cell r="DS204">
            <v>15.596154937136228</v>
          </cell>
          <cell r="DT204">
            <v>15.581437530697034</v>
          </cell>
          <cell r="DU204">
            <v>15.417240334608827</v>
          </cell>
          <cell r="DV204">
            <v>15.754219789558913</v>
          </cell>
          <cell r="DW204">
            <v>15.417312570456835</v>
          </cell>
          <cell r="DX204">
            <v>15.72162927981049</v>
          </cell>
          <cell r="DY204">
            <v>15.555237428155733</v>
          </cell>
          <cell r="DZ204">
            <v>15.606667044652299</v>
          </cell>
          <cell r="EA204">
            <v>15.293424593362573</v>
          </cell>
          <cell r="EB204">
            <v>15.653707395547874</v>
          </cell>
          <cell r="EC204">
            <v>15.679257534019673</v>
          </cell>
          <cell r="ED204">
            <v>15.546754531399573</v>
          </cell>
          <cell r="EE204">
            <v>15.777644831594321</v>
          </cell>
          <cell r="EF204">
            <v>15.777644831594321</v>
          </cell>
          <cell r="EG204">
            <v>15.777644831594321</v>
          </cell>
          <cell r="EH204">
            <v>15.777644831594321</v>
          </cell>
          <cell r="EI204">
            <v>15.777644831594321</v>
          </cell>
          <cell r="EJ204">
            <v>15.777644831594321</v>
          </cell>
          <cell r="EK204">
            <v>15.777644831594321</v>
          </cell>
          <cell r="EL204">
            <v>15.777644831594321</v>
          </cell>
          <cell r="EM204">
            <v>15.777644831594321</v>
          </cell>
          <cell r="EN204">
            <v>15.777644831594321</v>
          </cell>
          <cell r="EO204">
            <v>15.777644831594321</v>
          </cell>
          <cell r="EP204">
            <v>15.777644831594321</v>
          </cell>
          <cell r="EQ204">
            <v>15.777644831594321</v>
          </cell>
          <cell r="ER204">
            <v>15.777644831594321</v>
          </cell>
          <cell r="ES204">
            <v>15.777644831594321</v>
          </cell>
          <cell r="ET204">
            <v>15.777644831594321</v>
          </cell>
        </row>
        <row r="205">
          <cell r="A205">
            <v>30606.519211199644</v>
          </cell>
          <cell r="B205">
            <v>37053.099182139958</v>
          </cell>
          <cell r="C205">
            <v>36401.945524643896</v>
          </cell>
          <cell r="D205">
            <v>18333.489591043293</v>
          </cell>
          <cell r="E205">
            <v>19706.844827982084</v>
          </cell>
          <cell r="F205">
            <v>19925.515223388396</v>
          </cell>
          <cell r="G205">
            <v>21082.250533922972</v>
          </cell>
          <cell r="H205">
            <v>20553.322759894498</v>
          </cell>
          <cell r="I205">
            <v>24739.927040564533</v>
          </cell>
          <cell r="J205">
            <v>21864.97823991402</v>
          </cell>
          <cell r="K205">
            <v>22291.228027763078</v>
          </cell>
          <cell r="L205">
            <v>21462.87957418264</v>
          </cell>
          <cell r="M205">
            <v>23892.839504218784</v>
          </cell>
          <cell r="N205">
            <v>25754.951867302621</v>
          </cell>
          <cell r="O205">
            <v>23136.5323303802</v>
          </cell>
          <cell r="P205">
            <v>25310.956836202597</v>
          </cell>
          <cell r="Q205">
            <v>26169.057494752178</v>
          </cell>
          <cell r="R205">
            <v>26607.347874571878</v>
          </cell>
          <cell r="S205">
            <v>28289.798675621976</v>
          </cell>
          <cell r="T205">
            <v>26517.938692943328</v>
          </cell>
          <cell r="U205">
            <v>26533.981987792045</v>
          </cell>
          <cell r="V205">
            <v>26533.981987792045</v>
          </cell>
          <cell r="W205">
            <v>26533.981987792045</v>
          </cell>
          <cell r="X205">
            <v>26533.981987792045</v>
          </cell>
          <cell r="Y205">
            <v>26533.981987792045</v>
          </cell>
          <cell r="Z205">
            <v>26533.981987792045</v>
          </cell>
          <cell r="AA205">
            <v>26533.981987792045</v>
          </cell>
          <cell r="AB205">
            <v>26533.981987792045</v>
          </cell>
          <cell r="AC205">
            <v>26533.981987792045</v>
          </cell>
          <cell r="AD205">
            <v>26533.981987792045</v>
          </cell>
          <cell r="AE205">
            <v>13834.663168473931</v>
          </cell>
          <cell r="AF205">
            <v>16748.626101375961</v>
          </cell>
          <cell r="AG205">
            <v>16454.293659969768</v>
          </cell>
          <cell r="AH205">
            <v>18333.489591043293</v>
          </cell>
          <cell r="AI205">
            <v>19706.844827982084</v>
          </cell>
          <cell r="AJ205">
            <v>19925.515223388396</v>
          </cell>
          <cell r="AK205">
            <v>21082.250533922972</v>
          </cell>
          <cell r="AL205">
            <v>20553.322759894498</v>
          </cell>
          <cell r="AM205">
            <v>24739.927040564533</v>
          </cell>
          <cell r="AN205">
            <v>21864.97823991402</v>
          </cell>
          <cell r="AO205">
            <v>22291.228027763078</v>
          </cell>
          <cell r="AP205">
            <v>21462.87957418264</v>
          </cell>
          <cell r="AQ205">
            <v>23892.839504218784</v>
          </cell>
          <cell r="AR205">
            <v>25754.951867302621</v>
          </cell>
          <cell r="AS205">
            <v>23136.5323303802</v>
          </cell>
          <cell r="AT205">
            <v>25310.956836202597</v>
          </cell>
          <cell r="AU205">
            <v>26169.057494752178</v>
          </cell>
          <cell r="AV205">
            <v>26607.347874571878</v>
          </cell>
          <cell r="AW205">
            <v>28289.798675621976</v>
          </cell>
          <cell r="AX205">
            <v>26517.938692943328</v>
          </cell>
          <cell r="AY205">
            <v>26533.981987792045</v>
          </cell>
          <cell r="AZ205">
            <v>26533.981987792045</v>
          </cell>
          <cell r="BA205">
            <v>26533.981987792045</v>
          </cell>
          <cell r="BB205">
            <v>26533.981987792045</v>
          </cell>
          <cell r="BC205">
            <v>26533.981987792045</v>
          </cell>
          <cell r="BD205">
            <v>26533.981987792045</v>
          </cell>
          <cell r="BE205">
            <v>26533.981987792045</v>
          </cell>
          <cell r="BF205">
            <v>26533.981987792045</v>
          </cell>
          <cell r="BG205">
            <v>26533.981987792045</v>
          </cell>
          <cell r="BH205">
            <v>26533.981987792045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2.411340225471263</v>
          </cell>
          <cell r="CN205">
            <v>2.9563352426650016</v>
          </cell>
          <cell r="CO205">
            <v>2.8897397837685292</v>
          </cell>
          <cell r="CP205">
            <v>3.1662750505493915</v>
          </cell>
          <cell r="CQ205">
            <v>3.4685797717291393</v>
          </cell>
          <cell r="CR205">
            <v>3.4625929642090192</v>
          </cell>
          <cell r="CS205">
            <v>3.7516169887528452</v>
          </cell>
          <cell r="CT205">
            <v>3.633914394406204</v>
          </cell>
          <cell r="CU205">
            <v>4.3370124087419635</v>
          </cell>
          <cell r="CV205">
            <v>3.8718273104906884</v>
          </cell>
          <cell r="CW205">
            <v>3.9391773184463141</v>
          </cell>
          <cell r="CX205">
            <v>3.7633187155847945</v>
          </cell>
          <cell r="CY205">
            <v>4.1567776091245863</v>
          </cell>
          <cell r="CZ205">
            <v>4.5529729628372975</v>
          </cell>
          <cell r="DA205">
            <v>4.0675355973635261</v>
          </cell>
          <cell r="DB205">
            <v>4.4498119452152984</v>
          </cell>
          <cell r="DC205">
            <v>4.600670981691926</v>
          </cell>
          <cell r="DD205">
            <v>4.6777249540176618</v>
          </cell>
          <cell r="DE205">
            <v>4.9735094919234601</v>
          </cell>
          <cell r="DF205">
            <v>4.6620063050942999</v>
          </cell>
          <cell r="DG205">
            <v>4.664826808701509</v>
          </cell>
          <cell r="DH205">
            <v>4.664826808701509</v>
          </cell>
          <cell r="DI205">
            <v>4.664826808701509</v>
          </cell>
          <cell r="DJ205">
            <v>4.664826808701509</v>
          </cell>
          <cell r="DK205">
            <v>4.664826808701509</v>
          </cell>
          <cell r="DL205">
            <v>4.664826808701509</v>
          </cell>
          <cell r="DM205">
            <v>4.664826808701509</v>
          </cell>
          <cell r="DN205">
            <v>4.664826808701509</v>
          </cell>
          <cell r="DO205">
            <v>4.664826808701509</v>
          </cell>
          <cell r="DP205">
            <v>4.664826808701509</v>
          </cell>
          <cell r="DQ205">
            <v>15.718722046174394</v>
          </cell>
          <cell r="DR205">
            <v>15.521462583424777</v>
          </cell>
          <cell r="DS205">
            <v>15.600109344055689</v>
          </cell>
          <cell r="DT205">
            <v>15.863668760199054</v>
          </cell>
          <cell r="DU205">
            <v>15.565839405845953</v>
          </cell>
          <cell r="DV205">
            <v>15.765772422889432</v>
          </cell>
          <cell r="DW205">
            <v>15.395918793698515</v>
          </cell>
          <cell r="DX205">
            <v>15.495817238144047</v>
          </cell>
          <cell r="DY205">
            <v>15.628413211896952</v>
          </cell>
          <cell r="DZ205">
            <v>15.471777320764689</v>
          </cell>
          <cell r="EA205">
            <v>15.503708686664986</v>
          </cell>
          <cell r="EB205">
            <v>15.625147439350936</v>
          </cell>
          <cell r="EC205">
            <v>15.747735484920359</v>
          </cell>
          <cell r="ED205">
            <v>15.497898305383416</v>
          </cell>
          <cell r="EE205">
            <v>15.583824232625565</v>
          </cell>
          <cell r="EF205">
            <v>15.583824232625565</v>
          </cell>
          <cell r="EG205">
            <v>15.583824232625565</v>
          </cell>
          <cell r="EH205">
            <v>15.583824232625565</v>
          </cell>
          <cell r="EI205">
            <v>15.583824232625565</v>
          </cell>
          <cell r="EJ205">
            <v>15.583824232625565</v>
          </cell>
          <cell r="EK205">
            <v>15.583824232625565</v>
          </cell>
          <cell r="EL205">
            <v>15.583824232625565</v>
          </cell>
          <cell r="EM205">
            <v>15.583824232625565</v>
          </cell>
          <cell r="EN205">
            <v>15.583824232625565</v>
          </cell>
          <cell r="EO205">
            <v>15.583824232625565</v>
          </cell>
          <cell r="EP205">
            <v>15.583824232625565</v>
          </cell>
          <cell r="EQ205">
            <v>15.583824232625565</v>
          </cell>
          <cell r="ER205">
            <v>15.583824232625565</v>
          </cell>
          <cell r="ES205">
            <v>15.583824232625565</v>
          </cell>
          <cell r="ET205">
            <v>15.583824232625565</v>
          </cell>
        </row>
        <row r="206">
          <cell r="A206">
            <v>39708.395310064021</v>
          </cell>
          <cell r="B206">
            <v>40061.72904848052</v>
          </cell>
          <cell r="C206">
            <v>41989.477498193912</v>
          </cell>
          <cell r="D206">
            <v>17612.718325125854</v>
          </cell>
          <cell r="E206">
            <v>23841.664740742151</v>
          </cell>
          <cell r="F206">
            <v>21549.841545455329</v>
          </cell>
          <cell r="G206">
            <v>22776.575545989515</v>
          </cell>
          <cell r="H206">
            <v>22260.530988955379</v>
          </cell>
          <cell r="I206">
            <v>21073.789853928327</v>
          </cell>
          <cell r="J206">
            <v>20676.389292412317</v>
          </cell>
          <cell r="K206">
            <v>23037.432074129269</v>
          </cell>
          <cell r="L206">
            <v>23230.618202675112</v>
          </cell>
          <cell r="M206">
            <v>23347.819136312486</v>
          </cell>
          <cell r="N206">
            <v>24288.310698553094</v>
          </cell>
          <cell r="O206">
            <v>22480.037201575818</v>
          </cell>
          <cell r="P206">
            <v>25560.824785768429</v>
          </cell>
          <cell r="Q206">
            <v>26844.390613699801</v>
          </cell>
          <cell r="R206">
            <v>23308.084483752544</v>
          </cell>
          <cell r="S206">
            <v>28321.533745786197</v>
          </cell>
          <cell r="T206">
            <v>27434.061912378951</v>
          </cell>
          <cell r="U206">
            <v>32721.09596689645</v>
          </cell>
          <cell r="V206">
            <v>32721.09596689645</v>
          </cell>
          <cell r="W206">
            <v>32721.09596689645</v>
          </cell>
          <cell r="X206">
            <v>32721.09596689645</v>
          </cell>
          <cell r="Y206">
            <v>32721.09596689645</v>
          </cell>
          <cell r="Z206">
            <v>32721.09596689645</v>
          </cell>
          <cell r="AA206">
            <v>32721.09596689645</v>
          </cell>
          <cell r="AB206">
            <v>32721.09596689645</v>
          </cell>
          <cell r="AC206">
            <v>32721.09596689645</v>
          </cell>
          <cell r="AD206">
            <v>32721.09596689645</v>
          </cell>
          <cell r="AE206">
            <v>17948.8647593198</v>
          </cell>
          <cell r="AF206">
            <v>18108.577571590889</v>
          </cell>
          <cell r="AG206">
            <v>18979.952401616436</v>
          </cell>
          <cell r="AH206">
            <v>17612.718325125854</v>
          </cell>
          <cell r="AI206">
            <v>23841.664740742151</v>
          </cell>
          <cell r="AJ206">
            <v>21549.841545455329</v>
          </cell>
          <cell r="AK206">
            <v>22776.575545989515</v>
          </cell>
          <cell r="AL206">
            <v>22260.530988955379</v>
          </cell>
          <cell r="AM206">
            <v>21073.789853928327</v>
          </cell>
          <cell r="AN206">
            <v>20676.389292412317</v>
          </cell>
          <cell r="AO206">
            <v>23037.432074129269</v>
          </cell>
          <cell r="AP206">
            <v>23230.618202675112</v>
          </cell>
          <cell r="AQ206">
            <v>23347.819136312486</v>
          </cell>
          <cell r="AR206">
            <v>24288.310698553094</v>
          </cell>
          <cell r="AS206">
            <v>22480.037201575818</v>
          </cell>
          <cell r="AT206">
            <v>25560.824785768429</v>
          </cell>
          <cell r="AU206">
            <v>26844.390613699801</v>
          </cell>
          <cell r="AV206">
            <v>23308.084483752544</v>
          </cell>
          <cell r="AW206">
            <v>28321.533745786197</v>
          </cell>
          <cell r="AX206">
            <v>27434.061912378951</v>
          </cell>
          <cell r="AY206">
            <v>32721.09596689645</v>
          </cell>
          <cell r="AZ206">
            <v>32721.09596689645</v>
          </cell>
          <cell r="BA206">
            <v>32721.09596689645</v>
          </cell>
          <cell r="BB206">
            <v>32721.09596689645</v>
          </cell>
          <cell r="BC206">
            <v>32721.09596689645</v>
          </cell>
          <cell r="BD206">
            <v>32721.09596689645</v>
          </cell>
          <cell r="BE206">
            <v>32721.09596689645</v>
          </cell>
          <cell r="BF206">
            <v>32721.09596689645</v>
          </cell>
          <cell r="BG206">
            <v>32721.09596689645</v>
          </cell>
          <cell r="BH206">
            <v>32721.09596689645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3.1432840071987962</v>
          </cell>
          <cell r="CN206">
            <v>3.1419808622253704</v>
          </cell>
          <cell r="CO206">
            <v>3.3400186830333332</v>
          </cell>
          <cell r="CP206">
            <v>3.11074449038825</v>
          </cell>
          <cell r="CQ206">
            <v>4.1746056823862494</v>
          </cell>
          <cell r="CR206">
            <v>3.7224805710065358</v>
          </cell>
          <cell r="CS206">
            <v>3.9969786407375474</v>
          </cell>
          <cell r="CT206">
            <v>3.8739915365100348</v>
          </cell>
          <cell r="CU206">
            <v>3.6775006816491569</v>
          </cell>
          <cell r="CV206">
            <v>3.656822482939603</v>
          </cell>
          <cell r="CW206">
            <v>4.0140564446650782</v>
          </cell>
          <cell r="CX206">
            <v>4.0675740348052516</v>
          </cell>
          <cell r="CY206">
            <v>4.1427366668951757</v>
          </cell>
          <cell r="CZ206">
            <v>4.204137379099528</v>
          </cell>
          <cell r="DA206">
            <v>3.880064047426464</v>
          </cell>
          <cell r="DB206">
            <v>4.4118093037174839</v>
          </cell>
          <cell r="DC206">
            <v>4.6333533152688782</v>
          </cell>
          <cell r="DD206">
            <v>4.0229853629177876</v>
          </cell>
          <cell r="DE206">
            <v>4.8883088524113871</v>
          </cell>
          <cell r="DF206">
            <v>4.7351308339308069</v>
          </cell>
          <cell r="DG206">
            <v>5.6476751757619992</v>
          </cell>
          <cell r="DH206">
            <v>5.6476751757619992</v>
          </cell>
          <cell r="DI206">
            <v>5.6476751757619992</v>
          </cell>
          <cell r="DJ206">
            <v>5.6476751757619992</v>
          </cell>
          <cell r="DK206">
            <v>5.6476751757619992</v>
          </cell>
          <cell r="DL206">
            <v>5.6476751757619992</v>
          </cell>
          <cell r="DM206">
            <v>5.6476751757619992</v>
          </cell>
          <cell r="DN206">
            <v>5.6476751757619992</v>
          </cell>
          <cell r="DO206">
            <v>5.6476751757619992</v>
          </cell>
          <cell r="DP206">
            <v>5.6476751757619992</v>
          </cell>
          <cell r="DQ206">
            <v>15.644457144413504</v>
          </cell>
          <cell r="DR206">
            <v>15.790211165350883</v>
          </cell>
          <cell r="DS206">
            <v>15.568736144387229</v>
          </cell>
          <cell r="DT206">
            <v>15.512049593806861</v>
          </cell>
          <cell r="DU206">
            <v>15.646898029744793</v>
          </cell>
          <cell r="DV206">
            <v>15.860569489126044</v>
          </cell>
          <cell r="DW206">
            <v>15.612186715817105</v>
          </cell>
          <cell r="DX206">
            <v>15.742872837834438</v>
          </cell>
          <cell r="DY206">
            <v>15.699904787731036</v>
          </cell>
          <cell r="DZ206">
            <v>15.490946624098312</v>
          </cell>
          <cell r="EA206">
            <v>15.723807855710074</v>
          </cell>
          <cell r="EB206">
            <v>15.647048775952962</v>
          </cell>
          <cell r="EC206">
            <v>15.440669517297536</v>
          </cell>
          <cell r="ED206">
            <v>15.828054837872582</v>
          </cell>
          <cell r="EE206">
            <v>15.873228448088701</v>
          </cell>
          <cell r="EF206">
            <v>15.873228448088701</v>
          </cell>
          <cell r="EG206">
            <v>15.873228448088701</v>
          </cell>
          <cell r="EH206">
            <v>15.873228448088701</v>
          </cell>
          <cell r="EI206">
            <v>15.873228448088701</v>
          </cell>
          <cell r="EJ206">
            <v>15.873228448088701</v>
          </cell>
          <cell r="EK206">
            <v>15.873228448088701</v>
          </cell>
          <cell r="EL206">
            <v>15.873228448088701</v>
          </cell>
          <cell r="EM206">
            <v>15.873228448088701</v>
          </cell>
          <cell r="EN206">
            <v>15.873228448088701</v>
          </cell>
          <cell r="EO206">
            <v>15.873228448088701</v>
          </cell>
          <cell r="EP206">
            <v>15.873228448088701</v>
          </cell>
          <cell r="EQ206">
            <v>15.873228448088701</v>
          </cell>
          <cell r="ER206">
            <v>15.873228448088701</v>
          </cell>
          <cell r="ES206">
            <v>15.873228448088701</v>
          </cell>
          <cell r="ET206">
            <v>15.873228448088701</v>
          </cell>
        </row>
        <row r="207">
          <cell r="A207">
            <v>38304.243135990866</v>
          </cell>
          <cell r="B207">
            <v>40849.32244012555</v>
          </cell>
          <cell r="C207">
            <v>40010.6283096021</v>
          </cell>
          <cell r="D207">
            <v>19764.446772025789</v>
          </cell>
          <cell r="E207">
            <v>21597.819677101776</v>
          </cell>
          <cell r="F207">
            <v>19855.012736178931</v>
          </cell>
          <cell r="G207">
            <v>17972.124716299924</v>
          </cell>
          <cell r="H207">
            <v>22013.418588108874</v>
          </cell>
          <cell r="I207">
            <v>21534.811286122098</v>
          </cell>
          <cell r="J207">
            <v>22680.21629515383</v>
          </cell>
          <cell r="K207">
            <v>26160.35436582016</v>
          </cell>
          <cell r="L207">
            <v>22957.712833871072</v>
          </cell>
          <cell r="M207">
            <v>24565.34857573258</v>
          </cell>
          <cell r="N207">
            <v>21932.462361534781</v>
          </cell>
          <cell r="O207">
            <v>28432.595432950748</v>
          </cell>
          <cell r="P207">
            <v>24603.319845368806</v>
          </cell>
          <cell r="Q207">
            <v>25355.459351812249</v>
          </cell>
          <cell r="R207">
            <v>26987.044016284577</v>
          </cell>
          <cell r="S207">
            <v>24380.642881515629</v>
          </cell>
          <cell r="T207">
            <v>31308.805540086389</v>
          </cell>
          <cell r="U207">
            <v>30520.335814944719</v>
          </cell>
          <cell r="V207">
            <v>30520.335814944719</v>
          </cell>
          <cell r="W207">
            <v>30520.335814944719</v>
          </cell>
          <cell r="X207">
            <v>30520.335814944719</v>
          </cell>
          <cell r="Y207">
            <v>30520.335814944719</v>
          </cell>
          <cell r="Z207">
            <v>30520.335814944719</v>
          </cell>
          <cell r="AA207">
            <v>30520.335814944719</v>
          </cell>
          <cell r="AB207">
            <v>30520.335814944719</v>
          </cell>
          <cell r="AC207">
            <v>30520.335814944719</v>
          </cell>
          <cell r="AD207">
            <v>30520.335814944719</v>
          </cell>
          <cell r="AE207">
            <v>17314.164281570793</v>
          </cell>
          <cell r="AF207">
            <v>18464.583075252933</v>
          </cell>
          <cell r="AG207">
            <v>18085.47917529288</v>
          </cell>
          <cell r="AH207">
            <v>19764.446772025789</v>
          </cell>
          <cell r="AI207">
            <v>21597.819677101776</v>
          </cell>
          <cell r="AJ207">
            <v>19855.012736178931</v>
          </cell>
          <cell r="AK207">
            <v>17972.124716299924</v>
          </cell>
          <cell r="AL207">
            <v>22013.418588108874</v>
          </cell>
          <cell r="AM207">
            <v>21534.811286122098</v>
          </cell>
          <cell r="AN207">
            <v>22680.21629515383</v>
          </cell>
          <cell r="AO207">
            <v>26160.35436582016</v>
          </cell>
          <cell r="AP207">
            <v>22957.712833871072</v>
          </cell>
          <cell r="AQ207">
            <v>24565.34857573258</v>
          </cell>
          <cell r="AR207">
            <v>21932.462361534781</v>
          </cell>
          <cell r="AS207">
            <v>28432.595432950748</v>
          </cell>
          <cell r="AT207">
            <v>24603.319845368806</v>
          </cell>
          <cell r="AU207">
            <v>25355.459351812249</v>
          </cell>
          <cell r="AV207">
            <v>26987.044016284577</v>
          </cell>
          <cell r="AW207">
            <v>24380.642881515629</v>
          </cell>
          <cell r="AX207">
            <v>31308.805540086389</v>
          </cell>
          <cell r="AY207">
            <v>30520.335814944719</v>
          </cell>
          <cell r="AZ207">
            <v>30520.335814944719</v>
          </cell>
          <cell r="BA207">
            <v>30520.335814944719</v>
          </cell>
          <cell r="BB207">
            <v>30520.335814944719</v>
          </cell>
          <cell r="BC207">
            <v>30520.335814944719</v>
          </cell>
          <cell r="BD207">
            <v>30520.335814944719</v>
          </cell>
          <cell r="BE207">
            <v>30520.335814944719</v>
          </cell>
          <cell r="BF207">
            <v>30520.335814944719</v>
          </cell>
          <cell r="BG207">
            <v>30520.335814944719</v>
          </cell>
          <cell r="BH207">
            <v>30520.335814944719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3.0195966099203413</v>
          </cell>
          <cell r="CN207">
            <v>3.2457372045504989</v>
          </cell>
          <cell r="CO207">
            <v>3.1760638113837776</v>
          </cell>
          <cell r="CP207">
            <v>3.4088024462805353</v>
          </cell>
          <cell r="CQ207">
            <v>3.7658557430986375</v>
          </cell>
          <cell r="CR207">
            <v>3.4680161502876086</v>
          </cell>
          <cell r="CS207">
            <v>3.1466767233639548</v>
          </cell>
          <cell r="CT207">
            <v>3.8198982547819558</v>
          </cell>
          <cell r="CU207">
            <v>3.8082555305448462</v>
          </cell>
          <cell r="CV207">
            <v>4.0371241449299449</v>
          </cell>
          <cell r="CW207">
            <v>4.5693277590914141</v>
          </cell>
          <cell r="CX207">
            <v>4.0040429338930288</v>
          </cell>
          <cell r="CY207">
            <v>4.3402974845904101</v>
          </cell>
          <cell r="CZ207">
            <v>3.8867207402624433</v>
          </cell>
          <cell r="DA207">
            <v>4.9093379548685085</v>
          </cell>
          <cell r="DB207">
            <v>4.2481528714982835</v>
          </cell>
          <cell r="DC207">
            <v>4.3780216706744426</v>
          </cell>
          <cell r="DD207">
            <v>4.659740606209696</v>
          </cell>
          <cell r="DE207">
            <v>4.2097041666342738</v>
          </cell>
          <cell r="DF207">
            <v>5.4059611871174127</v>
          </cell>
          <cell r="DG207">
            <v>5.2698194002365435</v>
          </cell>
          <cell r="DH207">
            <v>5.2698194002365435</v>
          </cell>
          <cell r="DI207">
            <v>5.2698194002365435</v>
          </cell>
          <cell r="DJ207">
            <v>5.2698194002365435</v>
          </cell>
          <cell r="DK207">
            <v>5.2698194002365435</v>
          </cell>
          <cell r="DL207">
            <v>5.2698194002365435</v>
          </cell>
          <cell r="DM207">
            <v>5.2698194002365435</v>
          </cell>
          <cell r="DN207">
            <v>5.2698194002365435</v>
          </cell>
          <cell r="DO207">
            <v>5.2698194002365435</v>
          </cell>
          <cell r="DP207">
            <v>5.2698194002365435</v>
          </cell>
          <cell r="DQ207">
            <v>15.709405146703647</v>
          </cell>
          <cell r="DR207">
            <v>15.585950324439564</v>
          </cell>
          <cell r="DS207">
            <v>15.60083831971655</v>
          </cell>
          <cell r="DT207">
            <v>15.885100439748536</v>
          </cell>
          <cell r="DU207">
            <v>15.712792188821387</v>
          </cell>
          <cell r="DV207">
            <v>15.685421523513449</v>
          </cell>
          <cell r="DW207">
            <v>15.647841256548871</v>
          </cell>
          <cell r="DX207">
            <v>15.788571274727614</v>
          </cell>
          <cell r="DY207">
            <v>15.492522101644774</v>
          </cell>
          <cell r="DZ207">
            <v>15.391545233719999</v>
          </cell>
          <cell r="EA207">
            <v>15.685502883738124</v>
          </cell>
          <cell r="EB207">
            <v>15.708583653800813</v>
          </cell>
          <cell r="EC207">
            <v>15.506385242939636</v>
          </cell>
          <cell r="ED207">
            <v>15.460060547789762</v>
          </cell>
          <cell r="EE207">
            <v>15.867215182621917</v>
          </cell>
          <cell r="EF207">
            <v>15.867215182621917</v>
          </cell>
          <cell r="EG207">
            <v>15.867215182621917</v>
          </cell>
          <cell r="EH207">
            <v>15.867215182621917</v>
          </cell>
          <cell r="EI207">
            <v>15.867215182621917</v>
          </cell>
          <cell r="EJ207">
            <v>15.867215182621917</v>
          </cell>
          <cell r="EK207">
            <v>15.867215182621917</v>
          </cell>
          <cell r="EL207">
            <v>15.867215182621917</v>
          </cell>
          <cell r="EM207">
            <v>15.867215182621917</v>
          </cell>
          <cell r="EN207">
            <v>15.867215182621917</v>
          </cell>
          <cell r="EO207">
            <v>15.867215182621917</v>
          </cell>
          <cell r="EP207">
            <v>15.867215182621917</v>
          </cell>
          <cell r="EQ207">
            <v>15.867215182621917</v>
          </cell>
          <cell r="ER207">
            <v>15.867215182621917</v>
          </cell>
          <cell r="ES207">
            <v>15.867215182621917</v>
          </cell>
          <cell r="ET207">
            <v>15.867215182621917</v>
          </cell>
        </row>
        <row r="208">
          <cell r="A208">
            <v>30242.088810847334</v>
          </cell>
          <cell r="B208">
            <v>43452.911156491333</v>
          </cell>
          <cell r="C208">
            <v>46181.303675594841</v>
          </cell>
          <cell r="D208">
            <v>20169.55012484506</v>
          </cell>
          <cell r="E208">
            <v>21989.990380603638</v>
          </cell>
          <cell r="F208">
            <v>20515.107364304877</v>
          </cell>
          <cell r="G208">
            <v>19070.645565547813</v>
          </cell>
          <cell r="H208">
            <v>23830.427680446246</v>
          </cell>
          <cell r="I208">
            <v>23508.595604370701</v>
          </cell>
          <cell r="J208">
            <v>21262.529770636866</v>
          </cell>
          <cell r="K208">
            <v>20192.418591525653</v>
          </cell>
          <cell r="L208">
            <v>23597.169502088938</v>
          </cell>
          <cell r="M208">
            <v>23932.579741278547</v>
          </cell>
          <cell r="N208">
            <v>26012.797607262455</v>
          </cell>
          <cell r="O208">
            <v>24618.489925821614</v>
          </cell>
          <cell r="P208">
            <v>26608.293530630763</v>
          </cell>
          <cell r="Q208">
            <v>28938.779323253311</v>
          </cell>
          <cell r="R208">
            <v>27753.1078842444</v>
          </cell>
          <cell r="S208">
            <v>27072.905714457112</v>
          </cell>
          <cell r="T208">
            <v>27927.691092935034</v>
          </cell>
          <cell r="U208">
            <v>28825.055262273527</v>
          </cell>
          <cell r="V208">
            <v>28825.055262273527</v>
          </cell>
          <cell r="W208">
            <v>28825.055262273527</v>
          </cell>
          <cell r="X208">
            <v>28825.055262273527</v>
          </cell>
          <cell r="Y208">
            <v>28825.055262273527</v>
          </cell>
          <cell r="Z208">
            <v>28825.055262273527</v>
          </cell>
          <cell r="AA208">
            <v>28825.055262273527</v>
          </cell>
          <cell r="AB208">
            <v>28825.055262273527</v>
          </cell>
          <cell r="AC208">
            <v>28825.055262273527</v>
          </cell>
          <cell r="AD208">
            <v>28825.055262273527</v>
          </cell>
          <cell r="AE208">
            <v>13669.934477751684</v>
          </cell>
          <cell r="AF208">
            <v>19641.449110609847</v>
          </cell>
          <cell r="AG208">
            <v>20874.728570868396</v>
          </cell>
          <cell r="AH208">
            <v>20169.55012484506</v>
          </cell>
          <cell r="AI208">
            <v>21989.990380603638</v>
          </cell>
          <cell r="AJ208">
            <v>20515.107364304877</v>
          </cell>
          <cell r="AK208">
            <v>19070.645565547813</v>
          </cell>
          <cell r="AL208">
            <v>23830.427680446246</v>
          </cell>
          <cell r="AM208">
            <v>23508.595604370701</v>
          </cell>
          <cell r="AN208">
            <v>21262.529770636866</v>
          </cell>
          <cell r="AO208">
            <v>20192.418591525653</v>
          </cell>
          <cell r="AP208">
            <v>23597.169502088938</v>
          </cell>
          <cell r="AQ208">
            <v>23932.579741278547</v>
          </cell>
          <cell r="AR208">
            <v>26012.797607262455</v>
          </cell>
          <cell r="AS208">
            <v>24618.489925821614</v>
          </cell>
          <cell r="AT208">
            <v>26608.293530630763</v>
          </cell>
          <cell r="AU208">
            <v>28938.779323253311</v>
          </cell>
          <cell r="AV208">
            <v>27753.1078842444</v>
          </cell>
          <cell r="AW208">
            <v>27072.905714457112</v>
          </cell>
          <cell r="AX208">
            <v>27927.691092935034</v>
          </cell>
          <cell r="AY208">
            <v>28825.055262273527</v>
          </cell>
          <cell r="AZ208">
            <v>28825.055262273527</v>
          </cell>
          <cell r="BA208">
            <v>28825.055262273527</v>
          </cell>
          <cell r="BB208">
            <v>28825.055262273527</v>
          </cell>
          <cell r="BC208">
            <v>28825.055262273527</v>
          </cell>
          <cell r="BD208">
            <v>28825.055262273527</v>
          </cell>
          <cell r="BE208">
            <v>28825.055262273527</v>
          </cell>
          <cell r="BF208">
            <v>28825.055262273527</v>
          </cell>
          <cell r="BG208">
            <v>28825.055262273527</v>
          </cell>
          <cell r="BH208">
            <v>28825.055262273527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2.3976160208042478</v>
          </cell>
          <cell r="CN208">
            <v>3.4465934050662246</v>
          </cell>
          <cell r="CO208">
            <v>3.6654825698440567</v>
          </cell>
          <cell r="CP208">
            <v>3.5871218812711754</v>
          </cell>
          <cell r="CQ208">
            <v>3.807511137955832</v>
          </cell>
          <cell r="CR208">
            <v>3.5850921316097977</v>
          </cell>
          <cell r="CS208">
            <v>3.3609650968429872</v>
          </cell>
          <cell r="CT208">
            <v>4.2392223828363074</v>
          </cell>
          <cell r="CU208">
            <v>4.0924741416754182</v>
          </cell>
          <cell r="CV208">
            <v>3.7431908461210264</v>
          </cell>
          <cell r="CW208">
            <v>3.5180173861986588</v>
          </cell>
          <cell r="CX208">
            <v>4.1351146511572967</v>
          </cell>
          <cell r="CY208">
            <v>4.1513851475684742</v>
          </cell>
          <cell r="CZ208">
            <v>4.5157060877031237</v>
          </cell>
          <cell r="DA208">
            <v>4.3622061475135085</v>
          </cell>
          <cell r="DB208">
            <v>4.714783967818355</v>
          </cell>
          <cell r="DC208">
            <v>5.1277280387951896</v>
          </cell>
          <cell r="DD208">
            <v>4.917636223425518</v>
          </cell>
          <cell r="DE208">
            <v>4.7971096559740367</v>
          </cell>
          <cell r="DF208">
            <v>4.948571018715465</v>
          </cell>
          <cell r="DG208">
            <v>5.1075770141214187</v>
          </cell>
          <cell r="DH208">
            <v>5.1075770141214187</v>
          </cell>
          <cell r="DI208">
            <v>5.1075770141214187</v>
          </cell>
          <cell r="DJ208">
            <v>5.1075770141214187</v>
          </cell>
          <cell r="DK208">
            <v>5.1075770141214187</v>
          </cell>
          <cell r="DL208">
            <v>5.1075770141214187</v>
          </cell>
          <cell r="DM208">
            <v>5.1075770141214187</v>
          </cell>
          <cell r="DN208">
            <v>5.1075770141214187</v>
          </cell>
          <cell r="DO208">
            <v>5.1075770141214187</v>
          </cell>
          <cell r="DP208">
            <v>5.1075770141214187</v>
          </cell>
          <cell r="DQ208">
            <v>15.620464226356285</v>
          </cell>
          <cell r="DR208">
            <v>15.61315276267773</v>
          </cell>
          <cell r="DS208">
            <v>15.602594226193382</v>
          </cell>
          <cell r="DT208">
            <v>15.404840779580486</v>
          </cell>
          <cell r="DU208">
            <v>15.823078857833679</v>
          </cell>
          <cell r="DV208">
            <v>15.67763715338536</v>
          </cell>
          <cell r="DW208">
            <v>15.545637193399379</v>
          </cell>
          <cell r="DX208">
            <v>15.401136591575634</v>
          </cell>
          <cell r="DY208">
            <v>15.737939694955189</v>
          </cell>
          <cell r="DZ208">
            <v>15.562526362044713</v>
          </cell>
          <cell r="EA208">
            <v>15.725247688750109</v>
          </cell>
          <cell r="EB208">
            <v>15.634337838658075</v>
          </cell>
          <cell r="EC208">
            <v>15.794417836260209</v>
          </cell>
          <cell r="ED208">
            <v>15.782235882026583</v>
          </cell>
          <cell r="EE208">
            <v>15.461882204589656</v>
          </cell>
          <cell r="EF208">
            <v>15.461882204589656</v>
          </cell>
          <cell r="EG208">
            <v>15.461882204589656</v>
          </cell>
          <cell r="EH208">
            <v>15.461882204589656</v>
          </cell>
          <cell r="EI208">
            <v>15.461882204589656</v>
          </cell>
          <cell r="EJ208">
            <v>15.461882204589656</v>
          </cell>
          <cell r="EK208">
            <v>15.461882204589656</v>
          </cell>
          <cell r="EL208">
            <v>15.461882204589656</v>
          </cell>
          <cell r="EM208">
            <v>15.461882204589656</v>
          </cell>
          <cell r="EN208">
            <v>15.461882204589656</v>
          </cell>
          <cell r="EO208">
            <v>15.461882204589656</v>
          </cell>
          <cell r="EP208">
            <v>15.461882204589656</v>
          </cell>
          <cell r="EQ208">
            <v>15.461882204589656</v>
          </cell>
          <cell r="ER208">
            <v>15.461882204589656</v>
          </cell>
          <cell r="ES208">
            <v>15.461882204589656</v>
          </cell>
          <cell r="ET208">
            <v>15.461882204589656</v>
          </cell>
        </row>
        <row r="209">
          <cell r="A209">
            <v>44760.718304594251</v>
          </cell>
          <cell r="B209">
            <v>41655.029683186192</v>
          </cell>
          <cell r="C209">
            <v>35744.433018349293</v>
          </cell>
          <cell r="D209">
            <v>15698.005978724053</v>
          </cell>
          <cell r="E209">
            <v>19420.62311817905</v>
          </cell>
          <cell r="F209">
            <v>22236.461086898118</v>
          </cell>
          <cell r="G209">
            <v>22974.638719410905</v>
          </cell>
          <cell r="H209">
            <v>21228.547418751899</v>
          </cell>
          <cell r="I209">
            <v>21608.779633647704</v>
          </cell>
          <cell r="J209">
            <v>21429.013384288795</v>
          </cell>
          <cell r="K209">
            <v>23153.979718511229</v>
          </cell>
          <cell r="L209">
            <v>19920.538127816231</v>
          </cell>
          <cell r="M209">
            <v>23652.035389081648</v>
          </cell>
          <cell r="N209">
            <v>27011.146551843904</v>
          </cell>
          <cell r="O209">
            <v>25221.186404331613</v>
          </cell>
          <cell r="P209">
            <v>31571.826259415986</v>
          </cell>
          <cell r="Q209">
            <v>30031.476610146605</v>
          </cell>
          <cell r="R209">
            <v>26769.942287606405</v>
          </cell>
          <cell r="S209">
            <v>25348.654323228267</v>
          </cell>
          <cell r="T209">
            <v>30235.330104575951</v>
          </cell>
          <cell r="U209">
            <v>31746.057747105973</v>
          </cell>
          <cell r="V209">
            <v>31746.057747105973</v>
          </cell>
          <cell r="W209">
            <v>31746.057747105973</v>
          </cell>
          <cell r="X209">
            <v>31746.057747105973</v>
          </cell>
          <cell r="Y209">
            <v>31746.057747105973</v>
          </cell>
          <cell r="Z209">
            <v>31746.057747105973</v>
          </cell>
          <cell r="AA209">
            <v>31746.057747105973</v>
          </cell>
          <cell r="AB209">
            <v>31746.057747105973</v>
          </cell>
          <cell r="AC209">
            <v>31746.057747105973</v>
          </cell>
          <cell r="AD209">
            <v>31746.057747105973</v>
          </cell>
          <cell r="AE209">
            <v>20232.600010798</v>
          </cell>
          <cell r="AF209">
            <v>18828.776345426068</v>
          </cell>
          <cell r="AG209">
            <v>16157.086911601067</v>
          </cell>
          <cell r="AH209">
            <v>15698.005978724053</v>
          </cell>
          <cell r="AI209">
            <v>19420.62311817905</v>
          </cell>
          <cell r="AJ209">
            <v>22236.461086898118</v>
          </cell>
          <cell r="AK209">
            <v>22974.638719410905</v>
          </cell>
          <cell r="AL209">
            <v>21228.547418751899</v>
          </cell>
          <cell r="AM209">
            <v>21608.779633647704</v>
          </cell>
          <cell r="AN209">
            <v>21429.013384288795</v>
          </cell>
          <cell r="AO209">
            <v>23153.979718511229</v>
          </cell>
          <cell r="AP209">
            <v>19920.538127816231</v>
          </cell>
          <cell r="AQ209">
            <v>23652.035389081648</v>
          </cell>
          <cell r="AR209">
            <v>27011.146551843904</v>
          </cell>
          <cell r="AS209">
            <v>25221.186404331613</v>
          </cell>
          <cell r="AT209">
            <v>31571.826259415986</v>
          </cell>
          <cell r="AU209">
            <v>30031.476610146605</v>
          </cell>
          <cell r="AV209">
            <v>26769.942287606405</v>
          </cell>
          <cell r="AW209">
            <v>25348.654323228267</v>
          </cell>
          <cell r="AX209">
            <v>30235.330104575951</v>
          </cell>
          <cell r="AY209">
            <v>31746.057747105973</v>
          </cell>
          <cell r="AZ209">
            <v>31746.057747105973</v>
          </cell>
          <cell r="BA209">
            <v>31746.057747105973</v>
          </cell>
          <cell r="BB209">
            <v>31746.057747105973</v>
          </cell>
          <cell r="BC209">
            <v>31746.057747105973</v>
          </cell>
          <cell r="BD209">
            <v>31746.057747105973</v>
          </cell>
          <cell r="BE209">
            <v>31746.057747105973</v>
          </cell>
          <cell r="BF209">
            <v>31746.057747105973</v>
          </cell>
          <cell r="BG209">
            <v>31746.057747105973</v>
          </cell>
          <cell r="BH209">
            <v>31746.057747105973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3.5585541427192706</v>
          </cell>
          <cell r="CN209">
            <v>3.3110645172657751</v>
          </cell>
          <cell r="CO209">
            <v>2.8519419003803037</v>
          </cell>
          <cell r="CP209">
            <v>2.7684003453655985</v>
          </cell>
          <cell r="CQ209">
            <v>3.3917560043915138</v>
          </cell>
          <cell r="CR209">
            <v>3.9560565227319064</v>
          </cell>
          <cell r="CS209">
            <v>4.0313094864854806</v>
          </cell>
          <cell r="CT209">
            <v>3.7198870922501048</v>
          </cell>
          <cell r="CU209">
            <v>3.7284041400738186</v>
          </cell>
          <cell r="CV209">
            <v>3.8200199647683468</v>
          </cell>
          <cell r="CW209">
            <v>4.0850110892219549</v>
          </cell>
          <cell r="CX209">
            <v>3.5213484583446406</v>
          </cell>
          <cell r="CY209">
            <v>4.0651516738856976</v>
          </cell>
          <cell r="CZ209">
            <v>4.7394121115430918</v>
          </cell>
          <cell r="DA209">
            <v>4.3820673429591341</v>
          </cell>
          <cell r="DB209">
            <v>5.4854623644986624</v>
          </cell>
          <cell r="DC209">
            <v>5.2178335628003163</v>
          </cell>
          <cell r="DD209">
            <v>4.6511566898880599</v>
          </cell>
          <cell r="DE209">
            <v>4.4042143187483482</v>
          </cell>
          <cell r="DF209">
            <v>5.253252187696309</v>
          </cell>
          <cell r="DG209">
            <v>5.5157342993744294</v>
          </cell>
          <cell r="DH209">
            <v>5.5157342993744294</v>
          </cell>
          <cell r="DI209">
            <v>5.5157342993744294</v>
          </cell>
          <cell r="DJ209">
            <v>5.5157342993744294</v>
          </cell>
          <cell r="DK209">
            <v>5.5157342993744294</v>
          </cell>
          <cell r="DL209">
            <v>5.5157342993744294</v>
          </cell>
          <cell r="DM209">
            <v>5.5157342993744294</v>
          </cell>
          <cell r="DN209">
            <v>5.5157342993744294</v>
          </cell>
          <cell r="DO209">
            <v>5.5157342993744294</v>
          </cell>
          <cell r="DP209">
            <v>5.5157342993744294</v>
          </cell>
          <cell r="DQ209">
            <v>15.577051417051967</v>
          </cell>
          <cell r="DR209">
            <v>15.579789626148484</v>
          </cell>
          <cell r="DS209">
            <v>15.521351095101283</v>
          </cell>
          <cell r="DT209">
            <v>15.535410414951516</v>
          </cell>
          <cell r="DU209">
            <v>15.687209385420852</v>
          </cell>
          <cell r="DV209">
            <v>15.399631134418371</v>
          </cell>
          <cell r="DW209">
            <v>15.613838600244522</v>
          </cell>
          <cell r="DX209">
            <v>15.634991720087703</v>
          </cell>
          <cell r="DY209">
            <v>15.878679928035996</v>
          </cell>
          <cell r="DZ209">
            <v>15.368931642204265</v>
          </cell>
          <cell r="EA209">
            <v>15.528858915463964</v>
          </cell>
          <cell r="EB209">
            <v>15.498840127339676</v>
          </cell>
          <cell r="EC209">
            <v>15.940388490953536</v>
          </cell>
          <cell r="ED209">
            <v>15.614413664869931</v>
          </cell>
          <cell r="EE209">
            <v>15.768616825300496</v>
          </cell>
          <cell r="EF209">
            <v>15.768616825300496</v>
          </cell>
          <cell r="EG209">
            <v>15.768616825300496</v>
          </cell>
          <cell r="EH209">
            <v>15.768616825300496</v>
          </cell>
          <cell r="EI209">
            <v>15.768616825300496</v>
          </cell>
          <cell r="EJ209">
            <v>15.768616825300496</v>
          </cell>
          <cell r="EK209">
            <v>15.768616825300496</v>
          </cell>
          <cell r="EL209">
            <v>15.768616825300496</v>
          </cell>
          <cell r="EM209">
            <v>15.768616825300496</v>
          </cell>
          <cell r="EN209">
            <v>15.768616825300496</v>
          </cell>
          <cell r="EO209">
            <v>15.768616825300496</v>
          </cell>
          <cell r="EP209">
            <v>15.768616825300496</v>
          </cell>
          <cell r="EQ209">
            <v>15.768616825300496</v>
          </cell>
          <cell r="ER209">
            <v>15.768616825300496</v>
          </cell>
          <cell r="ES209">
            <v>15.768616825300496</v>
          </cell>
          <cell r="ET209">
            <v>15.768616825300496</v>
          </cell>
        </row>
        <row r="210">
          <cell r="A210">
            <v>39343.025460318</v>
          </cell>
          <cell r="B210">
            <v>38193.526498983345</v>
          </cell>
          <cell r="C210">
            <v>46384.893995088227</v>
          </cell>
          <cell r="D210">
            <v>20589.625582496952</v>
          </cell>
          <cell r="E210">
            <v>17698.239640856387</v>
          </cell>
          <cell r="F210">
            <v>20688.164145328235</v>
          </cell>
          <cell r="G210">
            <v>22442.717084402364</v>
          </cell>
          <cell r="H210">
            <v>18385.047267361962</v>
          </cell>
          <cell r="I210">
            <v>18070.977173813299</v>
          </cell>
          <cell r="J210">
            <v>18224.78810032738</v>
          </cell>
          <cell r="K210">
            <v>20635.165377606201</v>
          </cell>
          <cell r="L210">
            <v>22362.497636854107</v>
          </cell>
          <cell r="M210">
            <v>22785.714842632748</v>
          </cell>
          <cell r="N210">
            <v>25084.519636971541</v>
          </cell>
          <cell r="O210">
            <v>25866.799245032089</v>
          </cell>
          <cell r="P210">
            <v>27992.102810925917</v>
          </cell>
          <cell r="Q210">
            <v>27184.223208904543</v>
          </cell>
          <cell r="R210">
            <v>28338.38408283826</v>
          </cell>
          <cell r="S210">
            <v>25882.157048183097</v>
          </cell>
          <cell r="T210">
            <v>29116.235052137297</v>
          </cell>
          <cell r="U210">
            <v>25501.618765851737</v>
          </cell>
          <cell r="V210">
            <v>25501.618765851737</v>
          </cell>
          <cell r="W210">
            <v>25501.618765851737</v>
          </cell>
          <cell r="X210">
            <v>25501.618765851737</v>
          </cell>
          <cell r="Y210">
            <v>25501.618765851737</v>
          </cell>
          <cell r="Z210">
            <v>25501.618765851737</v>
          </cell>
          <cell r="AA210">
            <v>25501.618765851737</v>
          </cell>
          <cell r="AB210">
            <v>25501.618765851737</v>
          </cell>
          <cell r="AC210">
            <v>25501.618765851737</v>
          </cell>
          <cell r="AD210">
            <v>25501.618765851737</v>
          </cell>
          <cell r="AE210">
            <v>17783.71142161838</v>
          </cell>
          <cell r="AF210">
            <v>17264.118493300146</v>
          </cell>
          <cell r="AG210">
            <v>20966.754830866052</v>
          </cell>
          <cell r="AH210">
            <v>20589.625582496952</v>
          </cell>
          <cell r="AI210">
            <v>17698.239640856387</v>
          </cell>
          <cell r="AJ210">
            <v>20688.164145328235</v>
          </cell>
          <cell r="AK210">
            <v>22442.717084402364</v>
          </cell>
          <cell r="AL210">
            <v>18385.047267361962</v>
          </cell>
          <cell r="AM210">
            <v>18070.977173813299</v>
          </cell>
          <cell r="AN210">
            <v>18224.78810032738</v>
          </cell>
          <cell r="AO210">
            <v>20635.165377606201</v>
          </cell>
          <cell r="AP210">
            <v>22362.497636854107</v>
          </cell>
          <cell r="AQ210">
            <v>22785.714842632748</v>
          </cell>
          <cell r="AR210">
            <v>25084.519636971541</v>
          </cell>
          <cell r="AS210">
            <v>25866.799245032089</v>
          </cell>
          <cell r="AT210">
            <v>27992.102810925917</v>
          </cell>
          <cell r="AU210">
            <v>27184.223208904543</v>
          </cell>
          <cell r="AV210">
            <v>28338.38408283826</v>
          </cell>
          <cell r="AW210">
            <v>25882.157048183097</v>
          </cell>
          <cell r="AX210">
            <v>29116.235052137297</v>
          </cell>
          <cell r="AY210">
            <v>25501.618765851737</v>
          </cell>
          <cell r="AZ210">
            <v>25501.618765851737</v>
          </cell>
          <cell r="BA210">
            <v>25501.618765851737</v>
          </cell>
          <cell r="BB210">
            <v>25501.618765851737</v>
          </cell>
          <cell r="BC210">
            <v>25501.618765851737</v>
          </cell>
          <cell r="BD210">
            <v>25501.618765851737</v>
          </cell>
          <cell r="BE210">
            <v>25501.618765851737</v>
          </cell>
          <cell r="BF210">
            <v>25501.618765851737</v>
          </cell>
          <cell r="BG210">
            <v>25501.618765851737</v>
          </cell>
          <cell r="BH210">
            <v>25501.618765851737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3.173872863775951</v>
          </cell>
          <cell r="CN210">
            <v>3.0170045424241683</v>
          </cell>
          <cell r="CO210">
            <v>3.6549846203994165</v>
          </cell>
          <cell r="CP210">
            <v>3.6553481322084429</v>
          </cell>
          <cell r="CQ210">
            <v>3.0965219152487706</v>
          </cell>
          <cell r="CR210">
            <v>3.6243617128370134</v>
          </cell>
          <cell r="CS210">
            <v>3.9590910734975999</v>
          </cell>
          <cell r="CT210">
            <v>3.2248147966749054</v>
          </cell>
          <cell r="CU210">
            <v>3.1309868592356751</v>
          </cell>
          <cell r="CV210">
            <v>3.1898729553109493</v>
          </cell>
          <cell r="CW210">
            <v>3.6551266519939811</v>
          </cell>
          <cell r="CX210">
            <v>3.886347906814525</v>
          </cell>
          <cell r="CY210">
            <v>3.9490982829025305</v>
          </cell>
          <cell r="CZ210">
            <v>4.3482880064055225</v>
          </cell>
          <cell r="DA210">
            <v>4.5636642221016706</v>
          </cell>
          <cell r="DB210">
            <v>4.9386302839207623</v>
          </cell>
          <cell r="DC210">
            <v>4.7960965594894809</v>
          </cell>
          <cell r="DD210">
            <v>4.9997244856594536</v>
          </cell>
          <cell r="DE210">
            <v>4.5663737903055441</v>
          </cell>
          <cell r="DF210">
            <v>5.1369602760287973</v>
          </cell>
          <cell r="DG210">
            <v>4.4992356443074772</v>
          </cell>
          <cell r="DH210">
            <v>4.4992356443074772</v>
          </cell>
          <cell r="DI210">
            <v>4.4992356443074772</v>
          </cell>
          <cell r="DJ210">
            <v>4.4992356443074772</v>
          </cell>
          <cell r="DK210">
            <v>4.4992356443074772</v>
          </cell>
          <cell r="DL210">
            <v>4.4992356443074772</v>
          </cell>
          <cell r="DM210">
            <v>4.4992356443074772</v>
          </cell>
          <cell r="DN210">
            <v>4.4992356443074772</v>
          </cell>
          <cell r="DO210">
            <v>4.4992356443074772</v>
          </cell>
          <cell r="DP210">
            <v>4.4992356443074772</v>
          </cell>
          <cell r="DQ210">
            <v>15.351118061977044</v>
          </cell>
          <cell r="DR210">
            <v>15.677455605738</v>
          </cell>
          <cell r="DS210">
            <v>15.716390049790025</v>
          </cell>
          <cell r="DT210">
            <v>15.432164341799728</v>
          </cell>
          <cell r="DU210">
            <v>15.658964835478226</v>
          </cell>
          <cell r="DV210">
            <v>15.638588600930696</v>
          </cell>
          <cell r="DW210">
            <v>15.530558651011438</v>
          </cell>
          <cell r="DX210">
            <v>15.619499316753558</v>
          </cell>
          <cell r="DY210">
            <v>15.812754485876113</v>
          </cell>
          <cell r="DZ210">
            <v>15.652951387651587</v>
          </cell>
          <cell r="EA210">
            <v>15.467234120008715</v>
          </cell>
          <cell r="EB210">
            <v>15.764702049929696</v>
          </cell>
          <cell r="EC210">
            <v>15.8078152365786</v>
          </cell>
          <cell r="ED210">
            <v>15.805004459899918</v>
          </cell>
          <cell r="EE210">
            <v>15.528737367193491</v>
          </cell>
          <cell r="EF210">
            <v>15.528737367193491</v>
          </cell>
          <cell r="EG210">
            <v>15.528737367193491</v>
          </cell>
          <cell r="EH210">
            <v>15.528737367193491</v>
          </cell>
          <cell r="EI210">
            <v>15.528737367193491</v>
          </cell>
          <cell r="EJ210">
            <v>15.528737367193491</v>
          </cell>
          <cell r="EK210">
            <v>15.528737367193491</v>
          </cell>
          <cell r="EL210">
            <v>15.528737367193491</v>
          </cell>
          <cell r="EM210">
            <v>15.528737367193491</v>
          </cell>
          <cell r="EN210">
            <v>15.528737367193491</v>
          </cell>
          <cell r="EO210">
            <v>15.528737367193491</v>
          </cell>
          <cell r="EP210">
            <v>15.528737367193491</v>
          </cell>
          <cell r="EQ210">
            <v>15.528737367193491</v>
          </cell>
          <cell r="ER210">
            <v>15.528737367193491</v>
          </cell>
          <cell r="ES210">
            <v>15.528737367193491</v>
          </cell>
          <cell r="ET210">
            <v>15.528737367193491</v>
          </cell>
        </row>
        <row r="211">
          <cell r="A211">
            <v>39458.159994206413</v>
          </cell>
          <cell r="B211">
            <v>43834.219449148724</v>
          </cell>
          <cell r="C211">
            <v>39133.250096645657</v>
          </cell>
          <cell r="D211">
            <v>19016.993684678877</v>
          </cell>
          <cell r="E211">
            <v>17903.573408813943</v>
          </cell>
          <cell r="F211">
            <v>22868.053954491777</v>
          </cell>
          <cell r="G211">
            <v>23799.087719265259</v>
          </cell>
          <cell r="H211">
            <v>24089.176674134811</v>
          </cell>
          <cell r="I211">
            <v>23948.145409350938</v>
          </cell>
          <cell r="J211">
            <v>25593.755088816451</v>
          </cell>
          <cell r="K211">
            <v>22096.744254293368</v>
          </cell>
          <cell r="L211">
            <v>23041.988433892191</v>
          </cell>
          <cell r="M211">
            <v>25894.80814797361</v>
          </cell>
          <cell r="N211">
            <v>19570.476818568281</v>
          </cell>
          <cell r="O211">
            <v>21913.567648864399</v>
          </cell>
          <cell r="P211">
            <v>25551.964451485179</v>
          </cell>
          <cell r="Q211">
            <v>27260.539825355649</v>
          </cell>
          <cell r="R211">
            <v>25015.644771227842</v>
          </cell>
          <cell r="S211">
            <v>26423.321852522189</v>
          </cell>
          <cell r="T211">
            <v>28066.752970467118</v>
          </cell>
          <cell r="U211">
            <v>25667.730456633682</v>
          </cell>
          <cell r="V211">
            <v>25667.730456633682</v>
          </cell>
          <cell r="W211">
            <v>25667.730456633682</v>
          </cell>
          <cell r="X211">
            <v>25667.730456633682</v>
          </cell>
          <cell r="Y211">
            <v>25667.730456633682</v>
          </cell>
          <cell r="Z211">
            <v>25667.730456633682</v>
          </cell>
          <cell r="AA211">
            <v>25667.730456633682</v>
          </cell>
          <cell r="AB211">
            <v>25667.730456633682</v>
          </cell>
          <cell r="AC211">
            <v>25667.730456633682</v>
          </cell>
          <cell r="AD211">
            <v>25667.730456633682</v>
          </cell>
          <cell r="AE211">
            <v>17835.754173831199</v>
          </cell>
          <cell r="AF211">
            <v>19813.806893468431</v>
          </cell>
          <cell r="AG211">
            <v>17688.889417279221</v>
          </cell>
          <cell r="AH211">
            <v>19016.993684678877</v>
          </cell>
          <cell r="AI211">
            <v>17903.573408813943</v>
          </cell>
          <cell r="AJ211">
            <v>22868.053954491777</v>
          </cell>
          <cell r="AK211">
            <v>23799.087719265259</v>
          </cell>
          <cell r="AL211">
            <v>24089.176674134811</v>
          </cell>
          <cell r="AM211">
            <v>23948.145409350938</v>
          </cell>
          <cell r="AN211">
            <v>25593.755088816451</v>
          </cell>
          <cell r="AO211">
            <v>22096.744254293368</v>
          </cell>
          <cell r="AP211">
            <v>23041.988433892191</v>
          </cell>
          <cell r="AQ211">
            <v>25894.80814797361</v>
          </cell>
          <cell r="AR211">
            <v>19570.476818568281</v>
          </cell>
          <cell r="AS211">
            <v>21913.567648864399</v>
          </cell>
          <cell r="AT211">
            <v>25551.964451485179</v>
          </cell>
          <cell r="AU211">
            <v>27260.539825355649</v>
          </cell>
          <cell r="AV211">
            <v>25015.644771227842</v>
          </cell>
          <cell r="AW211">
            <v>26423.321852522189</v>
          </cell>
          <cell r="AX211">
            <v>28066.752970467118</v>
          </cell>
          <cell r="AY211">
            <v>25667.730456633682</v>
          </cell>
          <cell r="AZ211">
            <v>25667.730456633682</v>
          </cell>
          <cell r="BA211">
            <v>25667.730456633682</v>
          </cell>
          <cell r="BB211">
            <v>25667.730456633682</v>
          </cell>
          <cell r="BC211">
            <v>25667.730456633682</v>
          </cell>
          <cell r="BD211">
            <v>25667.730456633682</v>
          </cell>
          <cell r="BE211">
            <v>25667.730456633682</v>
          </cell>
          <cell r="BF211">
            <v>25667.730456633682</v>
          </cell>
          <cell r="BG211">
            <v>25667.730456633682</v>
          </cell>
          <cell r="BH211">
            <v>25667.730456633682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3.1265889871881636</v>
          </cell>
          <cell r="CN211">
            <v>3.4662912570003837</v>
          </cell>
          <cell r="CO211">
            <v>3.0945463660127217</v>
          </cell>
          <cell r="CP211">
            <v>3.3928705847991516</v>
          </cell>
          <cell r="CQ211">
            <v>3.1545049762083726</v>
          </cell>
          <cell r="CR211">
            <v>4.0483177450229357</v>
          </cell>
          <cell r="CS211">
            <v>4.2314996319783011</v>
          </cell>
          <cell r="CT211">
            <v>4.1689613882738543</v>
          </cell>
          <cell r="CU211">
            <v>4.195981839883105</v>
          </cell>
          <cell r="CV211">
            <v>4.5171090743461724</v>
          </cell>
          <cell r="CW211">
            <v>3.8591297227343984</v>
          </cell>
          <cell r="CX211">
            <v>4.1117896736889836</v>
          </cell>
          <cell r="CY211">
            <v>4.4991288722913643</v>
          </cell>
          <cell r="CZ211">
            <v>3.4669522336605856</v>
          </cell>
          <cell r="DA211">
            <v>3.8788924439616239</v>
          </cell>
          <cell r="DB211">
            <v>4.5229203855529256</v>
          </cell>
          <cell r="DC211">
            <v>4.8253531164454921</v>
          </cell>
          <cell r="DD211">
            <v>4.4279871282836138</v>
          </cell>
          <cell r="DE211">
            <v>4.6771582391526172</v>
          </cell>
          <cell r="DF211">
            <v>4.9680598690338815</v>
          </cell>
          <cell r="DG211">
            <v>4.5434119773299226</v>
          </cell>
          <cell r="DH211">
            <v>4.5434119773299226</v>
          </cell>
          <cell r="DI211">
            <v>4.5434119773299226</v>
          </cell>
          <cell r="DJ211">
            <v>4.5434119773299226</v>
          </cell>
          <cell r="DK211">
            <v>4.5434119773299226</v>
          </cell>
          <cell r="DL211">
            <v>4.5434119773299226</v>
          </cell>
          <cell r="DM211">
            <v>4.5434119773299226</v>
          </cell>
          <cell r="DN211">
            <v>4.5434119773299226</v>
          </cell>
          <cell r="DO211">
            <v>4.5434119773299226</v>
          </cell>
          <cell r="DP211">
            <v>4.5434119773299226</v>
          </cell>
          <cell r="DQ211">
            <v>15.62887866890701</v>
          </cell>
          <cell r="DR211">
            <v>15.660658156820523</v>
          </cell>
          <cell r="DS211">
            <v>15.660683344265202</v>
          </cell>
          <cell r="DT211">
            <v>15.356127284721735</v>
          </cell>
          <cell r="DU211">
            <v>15.549471762286727</v>
          </cell>
          <cell r="DV211">
            <v>15.476107993763964</v>
          </cell>
          <cell r="DW211">
            <v>15.408953260926546</v>
          </cell>
          <cell r="DX211">
            <v>15.830740121108263</v>
          </cell>
          <cell r="DY211">
            <v>15.636711451477787</v>
          </cell>
          <cell r="DZ211">
            <v>15.523175509285435</v>
          </cell>
          <cell r="EA211">
            <v>15.687222172809804</v>
          </cell>
          <cell r="EB211">
            <v>15.353104230811429</v>
          </cell>
          <cell r="EC211">
            <v>15.768536948204929</v>
          </cell>
          <cell r="ED211">
            <v>15.465383165026733</v>
          </cell>
          <cell r="EE211">
            <v>15.477916056730539</v>
          </cell>
          <cell r="EF211">
            <v>15.477916056730539</v>
          </cell>
          <cell r="EG211">
            <v>15.477916056730539</v>
          </cell>
          <cell r="EH211">
            <v>15.477916056730539</v>
          </cell>
          <cell r="EI211">
            <v>15.477916056730539</v>
          </cell>
          <cell r="EJ211">
            <v>15.477916056730539</v>
          </cell>
          <cell r="EK211">
            <v>15.477916056730539</v>
          </cell>
          <cell r="EL211">
            <v>15.477916056730539</v>
          </cell>
          <cell r="EM211">
            <v>15.477916056730539</v>
          </cell>
          <cell r="EN211">
            <v>15.477916056730539</v>
          </cell>
          <cell r="EO211">
            <v>15.477916056730539</v>
          </cell>
          <cell r="EP211">
            <v>15.477916056730539</v>
          </cell>
          <cell r="EQ211">
            <v>15.477916056730539</v>
          </cell>
          <cell r="ER211">
            <v>15.477916056730539</v>
          </cell>
          <cell r="ES211">
            <v>15.477916056730539</v>
          </cell>
          <cell r="ET211">
            <v>15.477916056730539</v>
          </cell>
        </row>
        <row r="212">
          <cell r="A212">
            <v>42733.430786737037</v>
          </cell>
          <cell r="B212">
            <v>39126.83974988597</v>
          </cell>
          <cell r="C212">
            <v>33423.108325382127</v>
          </cell>
          <cell r="D212">
            <v>14804.410767842624</v>
          </cell>
          <cell r="E212">
            <v>14956.528555809917</v>
          </cell>
          <cell r="F212">
            <v>17777.797212674075</v>
          </cell>
          <cell r="G212">
            <v>18594.912451874559</v>
          </cell>
          <cell r="H212">
            <v>21981.502365872657</v>
          </cell>
          <cell r="I212">
            <v>21590.573490548264</v>
          </cell>
          <cell r="J212">
            <v>25965.973410816823</v>
          </cell>
          <cell r="K212">
            <v>23084.506189278254</v>
          </cell>
          <cell r="L212">
            <v>23209.432795680645</v>
          </cell>
          <cell r="M212">
            <v>23905.439363769325</v>
          </cell>
          <cell r="N212">
            <v>25848.600227721894</v>
          </cell>
          <cell r="O212">
            <v>25190.496348683238</v>
          </cell>
          <cell r="P212">
            <v>23825.150609097629</v>
          </cell>
          <cell r="Q212">
            <v>26433.116324555642</v>
          </cell>
          <cell r="R212">
            <v>28539.314417746129</v>
          </cell>
          <cell r="S212">
            <v>26736.277732284681</v>
          </cell>
          <cell r="T212">
            <v>31301.825708993903</v>
          </cell>
          <cell r="U212">
            <v>31129.648104417211</v>
          </cell>
          <cell r="V212">
            <v>31129.648104417211</v>
          </cell>
          <cell r="W212">
            <v>31129.648104417211</v>
          </cell>
          <cell r="X212">
            <v>31129.648104417211</v>
          </cell>
          <cell r="Y212">
            <v>31129.648104417211</v>
          </cell>
          <cell r="Z212">
            <v>31129.648104417211</v>
          </cell>
          <cell r="AA212">
            <v>31129.648104417211</v>
          </cell>
          <cell r="AB212">
            <v>31129.648104417211</v>
          </cell>
          <cell r="AC212">
            <v>31129.648104417211</v>
          </cell>
          <cell r="AD212">
            <v>31129.648104417211</v>
          </cell>
          <cell r="AE212">
            <v>19316.231842249668</v>
          </cell>
          <cell r="AF212">
            <v>17685.991832369247</v>
          </cell>
          <cell r="AG212">
            <v>15107.808978025714</v>
          </cell>
          <cell r="AH212">
            <v>14804.410767842624</v>
          </cell>
          <cell r="AI212">
            <v>14956.528555809917</v>
          </cell>
          <cell r="AJ212">
            <v>17777.797212674075</v>
          </cell>
          <cell r="AK212">
            <v>18594.912451874559</v>
          </cell>
          <cell r="AL212">
            <v>21981.502365872657</v>
          </cell>
          <cell r="AM212">
            <v>21590.573490548264</v>
          </cell>
          <cell r="AN212">
            <v>25965.973410816823</v>
          </cell>
          <cell r="AO212">
            <v>23084.506189278254</v>
          </cell>
          <cell r="AP212">
            <v>23209.432795680645</v>
          </cell>
          <cell r="AQ212">
            <v>23905.439363769325</v>
          </cell>
          <cell r="AR212">
            <v>25848.600227721894</v>
          </cell>
          <cell r="AS212">
            <v>25190.496348683238</v>
          </cell>
          <cell r="AT212">
            <v>23825.150609097629</v>
          </cell>
          <cell r="AU212">
            <v>26433.116324555642</v>
          </cell>
          <cell r="AV212">
            <v>28539.314417746129</v>
          </cell>
          <cell r="AW212">
            <v>26736.277732284681</v>
          </cell>
          <cell r="AX212">
            <v>31301.825708993903</v>
          </cell>
          <cell r="AY212">
            <v>31129.648104417211</v>
          </cell>
          <cell r="AZ212">
            <v>31129.648104417211</v>
          </cell>
          <cell r="BA212">
            <v>31129.648104417211</v>
          </cell>
          <cell r="BB212">
            <v>31129.648104417211</v>
          </cell>
          <cell r="BC212">
            <v>31129.648104417211</v>
          </cell>
          <cell r="BD212">
            <v>31129.648104417211</v>
          </cell>
          <cell r="BE212">
            <v>31129.648104417211</v>
          </cell>
          <cell r="BF212">
            <v>31129.648104417211</v>
          </cell>
          <cell r="BG212">
            <v>31129.648104417211</v>
          </cell>
          <cell r="BH212">
            <v>31129.648104417211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3.4148106144158894</v>
          </cell>
          <cell r="CN212">
            <v>3.1540960939603369</v>
          </cell>
          <cell r="CO212">
            <v>2.6456476269625555</v>
          </cell>
          <cell r="CP212">
            <v>2.6218483238667063</v>
          </cell>
          <cell r="CQ212">
            <v>2.6472046209873672</v>
          </cell>
          <cell r="CR212">
            <v>3.0996812820045574</v>
          </cell>
          <cell r="CS212">
            <v>3.2691956433531657</v>
          </cell>
          <cell r="CT212">
            <v>3.8864466515245808</v>
          </cell>
          <cell r="CU212">
            <v>3.8412932470507362</v>
          </cell>
          <cell r="CV212">
            <v>4.6138980252595703</v>
          </cell>
          <cell r="CW212">
            <v>3.9741420164651635</v>
          </cell>
          <cell r="CX212">
            <v>4.0553008204727723</v>
          </cell>
          <cell r="CY212">
            <v>4.2082392388141363</v>
          </cell>
          <cell r="CZ212">
            <v>4.5608861785109323</v>
          </cell>
          <cell r="DA212">
            <v>4.4385820219873384</v>
          </cell>
          <cell r="DB212">
            <v>4.1980072048167161</v>
          </cell>
          <cell r="DC212">
            <v>4.6575324788868473</v>
          </cell>
          <cell r="DD212">
            <v>5.0286459679494779</v>
          </cell>
          <cell r="DE212">
            <v>4.7109497182885951</v>
          </cell>
          <cell r="DF212">
            <v>5.515402274103419</v>
          </cell>
          <cell r="DG212">
            <v>5.4850644669524735</v>
          </cell>
          <cell r="DH212">
            <v>5.4850644669524735</v>
          </cell>
          <cell r="DI212">
            <v>5.4850644669524735</v>
          </cell>
          <cell r="DJ212">
            <v>5.4850644669524735</v>
          </cell>
          <cell r="DK212">
            <v>5.4850644669524735</v>
          </cell>
          <cell r="DL212">
            <v>5.4850644669524735</v>
          </cell>
          <cell r="DM212">
            <v>5.4850644669524735</v>
          </cell>
          <cell r="DN212">
            <v>5.4850644669524735</v>
          </cell>
          <cell r="DO212">
            <v>5.4850644669524735</v>
          </cell>
          <cell r="DP212">
            <v>5.4850644669524735</v>
          </cell>
          <cell r="DQ212">
            <v>15.497545575745912</v>
          </cell>
          <cell r="DR212">
            <v>15.362490773905606</v>
          </cell>
          <cell r="DS212">
            <v>15.645037930302149</v>
          </cell>
          <cell r="DT212">
            <v>15.470013704347588</v>
          </cell>
          <cell r="DU212">
            <v>15.479268296448902</v>
          </cell>
          <cell r="DV212">
            <v>15.713323178135067</v>
          </cell>
          <cell r="DW212">
            <v>15.583333388184942</v>
          </cell>
          <cell r="DX212">
            <v>15.495721298387384</v>
          </cell>
          <cell r="DY212">
            <v>15.399047230748197</v>
          </cell>
          <cell r="DZ212">
            <v>15.418557755471387</v>
          </cell>
          <cell r="EA212">
            <v>15.914182778156682</v>
          </cell>
          <cell r="EB212">
            <v>15.680091299377567</v>
          </cell>
          <cell r="EC212">
            <v>15.5633628946775</v>
          </cell>
          <cell r="ED212">
            <v>15.527263791265575</v>
          </cell>
          <cell r="EE212">
            <v>15.548897856942654</v>
          </cell>
          <cell r="EF212">
            <v>15.548897856942654</v>
          </cell>
          <cell r="EG212">
            <v>15.548897856942654</v>
          </cell>
          <cell r="EH212">
            <v>15.548897856942654</v>
          </cell>
          <cell r="EI212">
            <v>15.548897856942654</v>
          </cell>
          <cell r="EJ212">
            <v>15.548897856942654</v>
          </cell>
          <cell r="EK212">
            <v>15.548897856942654</v>
          </cell>
          <cell r="EL212">
            <v>15.548897856942654</v>
          </cell>
          <cell r="EM212">
            <v>15.548897856942654</v>
          </cell>
          <cell r="EN212">
            <v>15.548897856942654</v>
          </cell>
          <cell r="EO212">
            <v>15.548897856942654</v>
          </cell>
          <cell r="EP212">
            <v>15.548897856942654</v>
          </cell>
          <cell r="EQ212">
            <v>15.548897856942654</v>
          </cell>
          <cell r="ER212">
            <v>15.548897856942654</v>
          </cell>
          <cell r="ES212">
            <v>15.548897856942654</v>
          </cell>
          <cell r="ET212">
            <v>15.548897856942654</v>
          </cell>
        </row>
        <row r="213">
          <cell r="A213">
            <v>39631.514638759814</v>
          </cell>
          <cell r="B213">
            <v>44467.124438447958</v>
          </cell>
          <cell r="C213">
            <v>42291.339425063496</v>
          </cell>
          <cell r="D213">
            <v>17032.511579444857</v>
          </cell>
          <cell r="E213">
            <v>20759.118421134219</v>
          </cell>
          <cell r="F213">
            <v>19141.944870084466</v>
          </cell>
          <cell r="G213">
            <v>21458.67771260615</v>
          </cell>
          <cell r="H213">
            <v>20153.642548585289</v>
          </cell>
          <cell r="I213">
            <v>19295.601488518834</v>
          </cell>
          <cell r="J213">
            <v>24984.304058241072</v>
          </cell>
          <cell r="K213">
            <v>24522.298852031781</v>
          </cell>
          <cell r="L213">
            <v>24248.88158960584</v>
          </cell>
          <cell r="M213">
            <v>23468.334485603158</v>
          </cell>
          <cell r="N213">
            <v>26003.005603252011</v>
          </cell>
          <cell r="O213">
            <v>26236.938534826248</v>
          </cell>
          <cell r="P213">
            <v>26621.178325264758</v>
          </cell>
          <cell r="Q213">
            <v>27835.369709640541</v>
          </cell>
          <cell r="R213">
            <v>30196.059543939369</v>
          </cell>
          <cell r="S213">
            <v>28686.620103391931</v>
          </cell>
          <cell r="T213">
            <v>28174.871728710063</v>
          </cell>
          <cell r="U213">
            <v>26771.33217792193</v>
          </cell>
          <cell r="V213">
            <v>26771.33217792193</v>
          </cell>
          <cell r="W213">
            <v>26771.33217792193</v>
          </cell>
          <cell r="X213">
            <v>26771.33217792193</v>
          </cell>
          <cell r="Y213">
            <v>26771.33217792193</v>
          </cell>
          <cell r="Z213">
            <v>26771.33217792193</v>
          </cell>
          <cell r="AA213">
            <v>26771.33217792193</v>
          </cell>
          <cell r="AB213">
            <v>26771.33217792193</v>
          </cell>
          <cell r="AC213">
            <v>26771.33217792193</v>
          </cell>
          <cell r="AD213">
            <v>26771.33217792193</v>
          </cell>
          <cell r="AE213">
            <v>17914.113398528967</v>
          </cell>
          <cell r="AF213">
            <v>20099.89062890338</v>
          </cell>
          <cell r="AG213">
            <v>19116.399086481499</v>
          </cell>
          <cell r="AH213">
            <v>17032.511579444857</v>
          </cell>
          <cell r="AI213">
            <v>20759.118421134219</v>
          </cell>
          <cell r="AJ213">
            <v>19141.944870084466</v>
          </cell>
          <cell r="AK213">
            <v>21458.67771260615</v>
          </cell>
          <cell r="AL213">
            <v>20153.642548585289</v>
          </cell>
          <cell r="AM213">
            <v>19295.601488518834</v>
          </cell>
          <cell r="AN213">
            <v>24984.304058241072</v>
          </cell>
          <cell r="AO213">
            <v>24522.298852031781</v>
          </cell>
          <cell r="AP213">
            <v>24248.88158960584</v>
          </cell>
          <cell r="AQ213">
            <v>23468.334485603158</v>
          </cell>
          <cell r="AR213">
            <v>26003.005603252011</v>
          </cell>
          <cell r="AS213">
            <v>26236.938534826248</v>
          </cell>
          <cell r="AT213">
            <v>26621.178325264758</v>
          </cell>
          <cell r="AU213">
            <v>27835.369709640541</v>
          </cell>
          <cell r="AV213">
            <v>30196.059543939369</v>
          </cell>
          <cell r="AW213">
            <v>28686.620103391931</v>
          </cell>
          <cell r="AX213">
            <v>28174.871728710063</v>
          </cell>
          <cell r="AY213">
            <v>26771.33217792193</v>
          </cell>
          <cell r="AZ213">
            <v>26771.33217792193</v>
          </cell>
          <cell r="BA213">
            <v>26771.33217792193</v>
          </cell>
          <cell r="BB213">
            <v>26771.33217792193</v>
          </cell>
          <cell r="BC213">
            <v>26771.33217792193</v>
          </cell>
          <cell r="BD213">
            <v>26771.33217792193</v>
          </cell>
          <cell r="BE213">
            <v>26771.33217792193</v>
          </cell>
          <cell r="BF213">
            <v>26771.33217792193</v>
          </cell>
          <cell r="BG213">
            <v>26771.33217792193</v>
          </cell>
          <cell r="BH213">
            <v>26771.33217792193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3.2174295934682182</v>
          </cell>
          <cell r="CN213">
            <v>3.530186407302029</v>
          </cell>
          <cell r="CO213">
            <v>3.393965428109059</v>
          </cell>
          <cell r="CP213">
            <v>3.0090785882341877</v>
          </cell>
          <cell r="CQ213">
            <v>3.6783825746358474</v>
          </cell>
          <cell r="CR213">
            <v>3.3629243961720188</v>
          </cell>
          <cell r="CS213">
            <v>3.8266211222655797</v>
          </cell>
          <cell r="CT213">
            <v>3.4558445494363337</v>
          </cell>
          <cell r="CU213">
            <v>3.3683006028437812</v>
          </cell>
          <cell r="CV213">
            <v>4.405123638140112</v>
          </cell>
          <cell r="CW213">
            <v>4.2002633074005757</v>
          </cell>
          <cell r="CX213">
            <v>4.2820515106800068</v>
          </cell>
          <cell r="CY213">
            <v>4.0988232104642384</v>
          </cell>
          <cell r="CZ213">
            <v>4.5490719286225252</v>
          </cell>
          <cell r="DA213">
            <v>4.5510874866177078</v>
          </cell>
          <cell r="DB213">
            <v>4.6177381326069158</v>
          </cell>
          <cell r="DC213">
            <v>4.8283530718635186</v>
          </cell>
          <cell r="DD213">
            <v>5.2378408613936163</v>
          </cell>
          <cell r="DE213">
            <v>4.9760118777809064</v>
          </cell>
          <cell r="DF213">
            <v>4.8872434560681324</v>
          </cell>
          <cell r="DG213">
            <v>4.6437839808673145</v>
          </cell>
          <cell r="DH213">
            <v>4.6437839808673145</v>
          </cell>
          <cell r="DI213">
            <v>4.6437839808673145</v>
          </cell>
          <cell r="DJ213">
            <v>4.6437839808673145</v>
          </cell>
          <cell r="DK213">
            <v>4.6437839808673145</v>
          </cell>
          <cell r="DL213">
            <v>4.6437839808673145</v>
          </cell>
          <cell r="DM213">
            <v>4.6437839808673145</v>
          </cell>
          <cell r="DN213">
            <v>4.6437839808673145</v>
          </cell>
          <cell r="DO213">
            <v>4.6437839808673145</v>
          </cell>
          <cell r="DP213">
            <v>4.6437839808673145</v>
          </cell>
          <cell r="DQ213">
            <v>15.25433931338663</v>
          </cell>
          <cell r="DR213">
            <v>15.599231074579755</v>
          </cell>
          <cell r="DS213">
            <v>15.431417095054641</v>
          </cell>
          <cell r="DT213">
            <v>15.507875224200872</v>
          </cell>
          <cell r="DU213">
            <v>15.461767744436909</v>
          </cell>
          <cell r="DV213">
            <v>15.594666545364495</v>
          </cell>
          <cell r="DW213">
            <v>15.363657901921837</v>
          </cell>
          <cell r="DX213">
            <v>15.977413985888314</v>
          </cell>
          <cell r="DY213">
            <v>15.69475763764906</v>
          </cell>
          <cell r="DZ213">
            <v>15.538757530462961</v>
          </cell>
          <cell r="EA213">
            <v>15.995278271757668</v>
          </cell>
          <cell r="EB213">
            <v>15.514827848431741</v>
          </cell>
          <cell r="EC213">
            <v>15.686650413641365</v>
          </cell>
          <cell r="ED213">
            <v>15.660581402008825</v>
          </cell>
          <cell r="EE213">
            <v>15.794471891487881</v>
          </cell>
          <cell r="EF213">
            <v>15.794471891487881</v>
          </cell>
          <cell r="EG213">
            <v>15.794471891487881</v>
          </cell>
          <cell r="EH213">
            <v>15.794471891487881</v>
          </cell>
          <cell r="EI213">
            <v>15.794471891487881</v>
          </cell>
          <cell r="EJ213">
            <v>15.794471891487881</v>
          </cell>
          <cell r="EK213">
            <v>15.794471891487881</v>
          </cell>
          <cell r="EL213">
            <v>15.794471891487881</v>
          </cell>
          <cell r="EM213">
            <v>15.794471891487881</v>
          </cell>
          <cell r="EN213">
            <v>15.794471891487881</v>
          </cell>
          <cell r="EO213">
            <v>15.794471891487881</v>
          </cell>
          <cell r="EP213">
            <v>15.794471891487881</v>
          </cell>
          <cell r="EQ213">
            <v>15.794471891487881</v>
          </cell>
          <cell r="ER213">
            <v>15.794471891487881</v>
          </cell>
          <cell r="ES213">
            <v>15.794471891487881</v>
          </cell>
          <cell r="ET213">
            <v>15.794471891487881</v>
          </cell>
        </row>
        <row r="214">
          <cell r="A214">
            <v>33768.167621339686</v>
          </cell>
          <cell r="B214">
            <v>32355.487184257006</v>
          </cell>
          <cell r="C214">
            <v>38191.367601897618</v>
          </cell>
          <cell r="D214">
            <v>18497.50385522905</v>
          </cell>
          <cell r="E214">
            <v>21720.079567143755</v>
          </cell>
          <cell r="F214">
            <v>20133.49520687302</v>
          </cell>
          <cell r="G214">
            <v>17887.511452454663</v>
          </cell>
          <cell r="H214">
            <v>21519.823024518129</v>
          </cell>
          <cell r="I214">
            <v>20525.342804692264</v>
          </cell>
          <cell r="J214">
            <v>22504.492246446749</v>
          </cell>
          <cell r="K214">
            <v>19681.135399229024</v>
          </cell>
          <cell r="L214">
            <v>21235.454965320405</v>
          </cell>
          <cell r="M214">
            <v>23235.244132818327</v>
          </cell>
          <cell r="N214">
            <v>25741.202281018141</v>
          </cell>
          <cell r="O214">
            <v>23446.321345047101</v>
          </cell>
          <cell r="P214">
            <v>25884.798827907915</v>
          </cell>
          <cell r="Q214">
            <v>25691.967762664361</v>
          </cell>
          <cell r="R214">
            <v>28217.514740911531</v>
          </cell>
          <cell r="S214">
            <v>25134.533522726008</v>
          </cell>
          <cell r="T214">
            <v>29681.303014348061</v>
          </cell>
          <cell r="U214">
            <v>34292.447159349722</v>
          </cell>
          <cell r="V214">
            <v>34292.447159349722</v>
          </cell>
          <cell r="W214">
            <v>34292.447159349722</v>
          </cell>
          <cell r="X214">
            <v>34292.447159349722</v>
          </cell>
          <cell r="Y214">
            <v>34292.447159349722</v>
          </cell>
          <cell r="Z214">
            <v>34292.447159349722</v>
          </cell>
          <cell r="AA214">
            <v>34292.447159349722</v>
          </cell>
          <cell r="AB214">
            <v>34292.447159349722</v>
          </cell>
          <cell r="AC214">
            <v>34292.447159349722</v>
          </cell>
          <cell r="AD214">
            <v>34292.447159349722</v>
          </cell>
          <cell r="AE214">
            <v>15263.781602674149</v>
          </cell>
          <cell r="AF214">
            <v>14625.226206130405</v>
          </cell>
          <cell r="AG214">
            <v>17263.142635386004</v>
          </cell>
          <cell r="AH214">
            <v>18497.50385522905</v>
          </cell>
          <cell r="AI214">
            <v>21720.079567143755</v>
          </cell>
          <cell r="AJ214">
            <v>20133.49520687302</v>
          </cell>
          <cell r="AK214">
            <v>17887.511452454663</v>
          </cell>
          <cell r="AL214">
            <v>21519.823024518129</v>
          </cell>
          <cell r="AM214">
            <v>20525.342804692264</v>
          </cell>
          <cell r="AN214">
            <v>22504.492246446749</v>
          </cell>
          <cell r="AO214">
            <v>19681.135399229024</v>
          </cell>
          <cell r="AP214">
            <v>21235.454965320405</v>
          </cell>
          <cell r="AQ214">
            <v>23235.244132818327</v>
          </cell>
          <cell r="AR214">
            <v>25741.202281018141</v>
          </cell>
          <cell r="AS214">
            <v>23446.321345047101</v>
          </cell>
          <cell r="AT214">
            <v>25884.798827907915</v>
          </cell>
          <cell r="AU214">
            <v>25691.967762664361</v>
          </cell>
          <cell r="AV214">
            <v>28217.514740911531</v>
          </cell>
          <cell r="AW214">
            <v>25134.533522726008</v>
          </cell>
          <cell r="AX214">
            <v>29681.303014348061</v>
          </cell>
          <cell r="AY214">
            <v>34292.447159349722</v>
          </cell>
          <cell r="AZ214">
            <v>34292.447159349722</v>
          </cell>
          <cell r="BA214">
            <v>34292.447159349722</v>
          </cell>
          <cell r="BB214">
            <v>34292.447159349722</v>
          </cell>
          <cell r="BC214">
            <v>34292.447159349722</v>
          </cell>
          <cell r="BD214">
            <v>34292.447159349722</v>
          </cell>
          <cell r="BE214">
            <v>34292.447159349722</v>
          </cell>
          <cell r="BF214">
            <v>34292.447159349722</v>
          </cell>
          <cell r="BG214">
            <v>34292.447159349722</v>
          </cell>
          <cell r="BH214">
            <v>34292.447159349722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2.6777254755439173</v>
          </cell>
          <cell r="CN214">
            <v>2.5853880207464219</v>
          </cell>
          <cell r="CO214">
            <v>3.0346688858615085</v>
          </cell>
          <cell r="CP214">
            <v>3.2346201078386496</v>
          </cell>
          <cell r="CQ214">
            <v>3.7656474115755345</v>
          </cell>
          <cell r="CR214">
            <v>3.5681311476385034</v>
          </cell>
          <cell r="CS214">
            <v>3.144992368538114</v>
          </cell>
          <cell r="CT214">
            <v>3.7318811650804657</v>
          </cell>
          <cell r="CU214">
            <v>3.6141605728477368</v>
          </cell>
          <cell r="CV214">
            <v>3.9055738597127654</v>
          </cell>
          <cell r="CW214">
            <v>3.5240527144780054</v>
          </cell>
          <cell r="CX214">
            <v>3.6609217312168507</v>
          </cell>
          <cell r="CY214">
            <v>4.0685873253540175</v>
          </cell>
          <cell r="CZ214">
            <v>4.5695326354020018</v>
          </cell>
          <cell r="DA214">
            <v>4.0963132619866283</v>
          </cell>
          <cell r="DB214">
            <v>4.5223403348523084</v>
          </cell>
          <cell r="DC214">
            <v>4.4886507663159181</v>
          </cell>
          <cell r="DD214">
            <v>4.9298897747094275</v>
          </cell>
          <cell r="DE214">
            <v>4.391261276675265</v>
          </cell>
          <cell r="DF214">
            <v>5.1856286272559151</v>
          </cell>
          <cell r="DG214">
            <v>5.9912428912646449</v>
          </cell>
          <cell r="DH214">
            <v>5.9912428912646449</v>
          </cell>
          <cell r="DI214">
            <v>5.9912428912646449</v>
          </cell>
          <cell r="DJ214">
            <v>5.9912428912646449</v>
          </cell>
          <cell r="DK214">
            <v>5.9912428912646449</v>
          </cell>
          <cell r="DL214">
            <v>5.9912428912646449</v>
          </cell>
          <cell r="DM214">
            <v>5.9912428912646449</v>
          </cell>
          <cell r="DN214">
            <v>5.9912428912646449</v>
          </cell>
          <cell r="DO214">
            <v>5.9912428912646449</v>
          </cell>
          <cell r="DP214">
            <v>5.9912428912646449</v>
          </cell>
          <cell r="DQ214">
            <v>15.617202030338593</v>
          </cell>
          <cell r="DR214">
            <v>15.4982975754408</v>
          </cell>
          <cell r="DS214">
            <v>15.585318521302691</v>
          </cell>
          <cell r="DT214">
            <v>15.667401754920437</v>
          </cell>
          <cell r="DU214">
            <v>15.802612619630686</v>
          </cell>
          <cell r="DV214">
            <v>15.459146135156695</v>
          </cell>
          <cell r="DW214">
            <v>15.582511799364546</v>
          </cell>
          <cell r="DX214">
            <v>15.798578957158167</v>
          </cell>
          <cell r="DY214">
            <v>15.559302020429511</v>
          </cell>
          <cell r="DZ214">
            <v>15.786705195093784</v>
          </cell>
          <cell r="EA214">
            <v>15.300826426481045</v>
          </cell>
          <cell r="EB214">
            <v>15.891989215724784</v>
          </cell>
          <cell r="EC214">
            <v>15.646266876691113</v>
          </cell>
          <cell r="ED214">
            <v>15.433491232653999</v>
          </cell>
          <cell r="EE214">
            <v>15.681539161531823</v>
          </cell>
          <cell r="EF214">
            <v>15.681539161531823</v>
          </cell>
          <cell r="EG214">
            <v>15.681539161531823</v>
          </cell>
          <cell r="EH214">
            <v>15.681539161531823</v>
          </cell>
          <cell r="EI214">
            <v>15.681539161531823</v>
          </cell>
          <cell r="EJ214">
            <v>15.681539161531823</v>
          </cell>
          <cell r="EK214">
            <v>15.681539161531823</v>
          </cell>
          <cell r="EL214">
            <v>15.681539161531823</v>
          </cell>
          <cell r="EM214">
            <v>15.681539161531823</v>
          </cell>
          <cell r="EN214">
            <v>15.681539161531823</v>
          </cell>
          <cell r="EO214">
            <v>15.681539161531823</v>
          </cell>
          <cell r="EP214">
            <v>15.681539161531823</v>
          </cell>
          <cell r="EQ214">
            <v>15.681539161531823</v>
          </cell>
          <cell r="ER214">
            <v>15.681539161531823</v>
          </cell>
          <cell r="ES214">
            <v>15.681539161531823</v>
          </cell>
          <cell r="ET214">
            <v>15.681539161531823</v>
          </cell>
        </row>
        <row r="215">
          <cell r="A215">
            <v>33260.756420855978</v>
          </cell>
          <cell r="B215">
            <v>40984.587522108122</v>
          </cell>
          <cell r="C215">
            <v>35487.897874944596</v>
          </cell>
          <cell r="D215">
            <v>19284.062535785903</v>
          </cell>
          <cell r="E215">
            <v>17610.162944359188</v>
          </cell>
          <cell r="F215">
            <v>16604.037268216613</v>
          </cell>
          <cell r="G215">
            <v>19458.34269743909</v>
          </cell>
          <cell r="H215">
            <v>20425.426426919243</v>
          </cell>
          <cell r="I215">
            <v>19723.385975696536</v>
          </cell>
          <cell r="J215">
            <v>21745.090444499136</v>
          </cell>
          <cell r="K215">
            <v>23159.488160635417</v>
          </cell>
          <cell r="L215">
            <v>19983.116118491514</v>
          </cell>
          <cell r="M215">
            <v>23140.891482562267</v>
          </cell>
          <cell r="N215">
            <v>24598.139242498699</v>
          </cell>
          <cell r="O215">
            <v>26983.765100290257</v>
          </cell>
          <cell r="P215">
            <v>24094.612777652572</v>
          </cell>
          <cell r="Q215">
            <v>27790.261409512685</v>
          </cell>
          <cell r="R215">
            <v>29116.255653997297</v>
          </cell>
          <cell r="S215">
            <v>29250.217873206024</v>
          </cell>
          <cell r="T215">
            <v>27903.963044147989</v>
          </cell>
          <cell r="U215">
            <v>25150.014442833373</v>
          </cell>
          <cell r="V215">
            <v>25150.014442833373</v>
          </cell>
          <cell r="W215">
            <v>25150.014442833373</v>
          </cell>
          <cell r="X215">
            <v>25150.014442833373</v>
          </cell>
          <cell r="Y215">
            <v>25150.014442833373</v>
          </cell>
          <cell r="Z215">
            <v>25150.014442833373</v>
          </cell>
          <cell r="AA215">
            <v>25150.014442833373</v>
          </cell>
          <cell r="AB215">
            <v>25150.014442833373</v>
          </cell>
          <cell r="AC215">
            <v>25150.014442833373</v>
          </cell>
          <cell r="AD215">
            <v>25150.014442833373</v>
          </cell>
          <cell r="AE215">
            <v>15034.423177491504</v>
          </cell>
          <cell r="AF215">
            <v>18525.725174907311</v>
          </cell>
          <cell r="AG215">
            <v>16041.128697751603</v>
          </cell>
          <cell r="AH215">
            <v>19284.062535785903</v>
          </cell>
          <cell r="AI215">
            <v>17610.162944359188</v>
          </cell>
          <cell r="AJ215">
            <v>16604.037268216613</v>
          </cell>
          <cell r="AK215">
            <v>19458.34269743909</v>
          </cell>
          <cell r="AL215">
            <v>20425.426426919243</v>
          </cell>
          <cell r="AM215">
            <v>19723.385975696536</v>
          </cell>
          <cell r="AN215">
            <v>21745.090444499136</v>
          </cell>
          <cell r="AO215">
            <v>23159.488160635417</v>
          </cell>
          <cell r="AP215">
            <v>19983.116118491514</v>
          </cell>
          <cell r="AQ215">
            <v>23140.891482562267</v>
          </cell>
          <cell r="AR215">
            <v>24598.139242498699</v>
          </cell>
          <cell r="AS215">
            <v>26983.765100290257</v>
          </cell>
          <cell r="AT215">
            <v>24094.612777652572</v>
          </cell>
          <cell r="AU215">
            <v>27790.261409512685</v>
          </cell>
          <cell r="AV215">
            <v>29116.255653997297</v>
          </cell>
          <cell r="AW215">
            <v>29250.217873206024</v>
          </cell>
          <cell r="AX215">
            <v>27903.963044147989</v>
          </cell>
          <cell r="AY215">
            <v>25150.014442833373</v>
          </cell>
          <cell r="AZ215">
            <v>25150.014442833373</v>
          </cell>
          <cell r="BA215">
            <v>25150.014442833373</v>
          </cell>
          <cell r="BB215">
            <v>25150.014442833373</v>
          </cell>
          <cell r="BC215">
            <v>25150.014442833373</v>
          </cell>
          <cell r="BD215">
            <v>25150.014442833373</v>
          </cell>
          <cell r="BE215">
            <v>25150.014442833373</v>
          </cell>
          <cell r="BF215">
            <v>25150.014442833373</v>
          </cell>
          <cell r="BG215">
            <v>25150.014442833373</v>
          </cell>
          <cell r="BH215">
            <v>25150.014442833373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2.6653201819825951</v>
          </cell>
          <cell r="CN215">
            <v>3.2721630512971522</v>
          </cell>
          <cell r="CO215">
            <v>2.8306505501103882</v>
          </cell>
          <cell r="CP215">
            <v>3.3495244723087936</v>
          </cell>
          <cell r="CQ215">
            <v>3.0865767790693135</v>
          </cell>
          <cell r="CR215">
            <v>2.9137509015652028</v>
          </cell>
          <cell r="CS215">
            <v>3.4815410020326971</v>
          </cell>
          <cell r="CT215">
            <v>3.5649605285587991</v>
          </cell>
          <cell r="CU215">
            <v>3.419102889940437</v>
          </cell>
          <cell r="CV215">
            <v>3.740213130105861</v>
          </cell>
          <cell r="CW215">
            <v>4.0558618448831032</v>
          </cell>
          <cell r="CX215">
            <v>3.469241505143339</v>
          </cell>
          <cell r="CY215">
            <v>4.0615872297314199</v>
          </cell>
          <cell r="CZ215">
            <v>4.3492275881077722</v>
          </cell>
          <cell r="DA215">
            <v>4.8407429366314494</v>
          </cell>
          <cell r="DB215">
            <v>4.3224444839625784</v>
          </cell>
          <cell r="DC215">
            <v>4.9854240549919782</v>
          </cell>
          <cell r="DD215">
            <v>5.2233003205592992</v>
          </cell>
          <cell r="DE215">
            <v>5.2473324251970288</v>
          </cell>
          <cell r="DF215">
            <v>5.0058215192709117</v>
          </cell>
          <cell r="DG215">
            <v>4.5117778900697223</v>
          </cell>
          <cell r="DH215">
            <v>4.5117778900697223</v>
          </cell>
          <cell r="DI215">
            <v>4.5117778900697223</v>
          </cell>
          <cell r="DJ215">
            <v>4.5117778900697223</v>
          </cell>
          <cell r="DK215">
            <v>4.5117778900697223</v>
          </cell>
          <cell r="DL215">
            <v>4.5117778900697223</v>
          </cell>
          <cell r="DM215">
            <v>4.5117778900697223</v>
          </cell>
          <cell r="DN215">
            <v>4.5117778900697223</v>
          </cell>
          <cell r="DO215">
            <v>4.5117778900697223</v>
          </cell>
          <cell r="DP215">
            <v>4.5117778900697223</v>
          </cell>
          <cell r="DQ215">
            <v>15.454128462584491</v>
          </cell>
          <cell r="DR215">
            <v>15.51127209812535</v>
          </cell>
          <cell r="DS215">
            <v>15.525864822962804</v>
          </cell>
          <cell r="DT215">
            <v>15.773298114413164</v>
          </cell>
          <cell r="DU215">
            <v>15.631239790482525</v>
          </cell>
          <cell r="DV215">
            <v>15.612354865054066</v>
          </cell>
          <cell r="DW215">
            <v>15.312336665592605</v>
          </cell>
          <cell r="DX215">
            <v>15.697248806606385</v>
          </cell>
          <cell r="DY215">
            <v>15.804342731247628</v>
          </cell>
          <cell r="DZ215">
            <v>15.928394502271464</v>
          </cell>
          <cell r="EA215">
            <v>15.644184866637218</v>
          </cell>
          <cell r="EB215">
            <v>15.781047026321355</v>
          </cell>
          <cell r="EC215">
            <v>15.609587854683065</v>
          </cell>
          <cell r="ED215">
            <v>15.4952025257285</v>
          </cell>
          <cell r="EE215">
            <v>15.272061443916245</v>
          </cell>
          <cell r="EF215">
            <v>15.272061443916245</v>
          </cell>
          <cell r="EG215">
            <v>15.272061443916245</v>
          </cell>
          <cell r="EH215">
            <v>15.272061443916245</v>
          </cell>
          <cell r="EI215">
            <v>15.272061443916245</v>
          </cell>
          <cell r="EJ215">
            <v>15.272061443916245</v>
          </cell>
          <cell r="EK215">
            <v>15.272061443916245</v>
          </cell>
          <cell r="EL215">
            <v>15.272061443916245</v>
          </cell>
          <cell r="EM215">
            <v>15.272061443916245</v>
          </cell>
          <cell r="EN215">
            <v>15.272061443916245</v>
          </cell>
          <cell r="EO215">
            <v>15.272061443916245</v>
          </cell>
          <cell r="EP215">
            <v>15.272061443916245</v>
          </cell>
          <cell r="EQ215">
            <v>15.272061443916245</v>
          </cell>
          <cell r="ER215">
            <v>15.272061443916245</v>
          </cell>
          <cell r="ES215">
            <v>15.272061443916245</v>
          </cell>
          <cell r="ET215">
            <v>15.272061443916245</v>
          </cell>
        </row>
        <row r="216">
          <cell r="A216">
            <v>40463.019224707808</v>
          </cell>
          <cell r="B216">
            <v>46438.459158619495</v>
          </cell>
          <cell r="C216">
            <v>43233.923378328414</v>
          </cell>
          <cell r="D216">
            <v>18035.026506811835</v>
          </cell>
          <cell r="E216">
            <v>18225.486799853221</v>
          </cell>
          <cell r="F216">
            <v>20893.138315842316</v>
          </cell>
          <cell r="G216">
            <v>21942.49459280548</v>
          </cell>
          <cell r="H216">
            <v>20230.012182716542</v>
          </cell>
          <cell r="I216">
            <v>20749.040089310085</v>
          </cell>
          <cell r="J216">
            <v>21043.446479556103</v>
          </cell>
          <cell r="K216">
            <v>21774.554720025222</v>
          </cell>
          <cell r="L216">
            <v>25513.882921518194</v>
          </cell>
          <cell r="M216">
            <v>26446.736688979276</v>
          </cell>
          <cell r="N216">
            <v>21707.919729341189</v>
          </cell>
          <cell r="O216">
            <v>26081.317700099775</v>
          </cell>
          <cell r="P216">
            <v>28781.401487063504</v>
          </cell>
          <cell r="Q216">
            <v>27583.374995010756</v>
          </cell>
          <cell r="R216">
            <v>25678.343555310308</v>
          </cell>
          <cell r="S216">
            <v>28559.190404556502</v>
          </cell>
          <cell r="T216">
            <v>27699.502856140905</v>
          </cell>
          <cell r="U216">
            <v>29657.447990685083</v>
          </cell>
          <cell r="V216">
            <v>29657.447990685083</v>
          </cell>
          <cell r="W216">
            <v>29657.447990685083</v>
          </cell>
          <cell r="X216">
            <v>29657.447990685083</v>
          </cell>
          <cell r="Y216">
            <v>29657.447990685083</v>
          </cell>
          <cell r="Z216">
            <v>29657.447990685083</v>
          </cell>
          <cell r="AA216">
            <v>29657.447990685083</v>
          </cell>
          <cell r="AB216">
            <v>29657.447990685083</v>
          </cell>
          <cell r="AC216">
            <v>29657.447990685083</v>
          </cell>
          <cell r="AD216">
            <v>29657.447990685083</v>
          </cell>
          <cell r="AE216">
            <v>18289.967503017349</v>
          </cell>
          <cell r="AF216">
            <v>20990.967188694314</v>
          </cell>
          <cell r="AG216">
            <v>19542.46293946146</v>
          </cell>
          <cell r="AH216">
            <v>18035.026506811835</v>
          </cell>
          <cell r="AI216">
            <v>18225.486799853221</v>
          </cell>
          <cell r="AJ216">
            <v>20893.138315842316</v>
          </cell>
          <cell r="AK216">
            <v>21942.49459280548</v>
          </cell>
          <cell r="AL216">
            <v>20230.012182716542</v>
          </cell>
          <cell r="AM216">
            <v>20749.040089310085</v>
          </cell>
          <cell r="AN216">
            <v>21043.446479556103</v>
          </cell>
          <cell r="AO216">
            <v>21774.554720025222</v>
          </cell>
          <cell r="AP216">
            <v>25513.882921518194</v>
          </cell>
          <cell r="AQ216">
            <v>26446.736688979276</v>
          </cell>
          <cell r="AR216">
            <v>21707.919729341189</v>
          </cell>
          <cell r="AS216">
            <v>26081.317700099775</v>
          </cell>
          <cell r="AT216">
            <v>28781.401487063504</v>
          </cell>
          <cell r="AU216">
            <v>27583.374995010756</v>
          </cell>
          <cell r="AV216">
            <v>25678.343555310308</v>
          </cell>
          <cell r="AW216">
            <v>28559.190404556502</v>
          </cell>
          <cell r="AX216">
            <v>27699.502856140905</v>
          </cell>
          <cell r="AY216">
            <v>29657.447990685083</v>
          </cell>
          <cell r="AZ216">
            <v>29657.447990685083</v>
          </cell>
          <cell r="BA216">
            <v>29657.447990685083</v>
          </cell>
          <cell r="BB216">
            <v>29657.447990685083</v>
          </cell>
          <cell r="BC216">
            <v>29657.447990685083</v>
          </cell>
          <cell r="BD216">
            <v>29657.447990685083</v>
          </cell>
          <cell r="BE216">
            <v>29657.447990685083</v>
          </cell>
          <cell r="BF216">
            <v>29657.447990685083</v>
          </cell>
          <cell r="BG216">
            <v>29657.447990685083</v>
          </cell>
          <cell r="BH216">
            <v>29657.447990685083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3.1854448203694936</v>
          </cell>
          <cell r="CN216">
            <v>3.7178716612243328</v>
          </cell>
          <cell r="CO216">
            <v>3.4448926347589004</v>
          </cell>
          <cell r="CP216">
            <v>3.1695001965922036</v>
          </cell>
          <cell r="CQ216">
            <v>3.1368635799801088</v>
          </cell>
          <cell r="CR216">
            <v>3.6584729484195111</v>
          </cell>
          <cell r="CS216">
            <v>3.7833743120934389</v>
          </cell>
          <cell r="CT216">
            <v>3.5588510669198121</v>
          </cell>
          <cell r="CU216">
            <v>3.6409405791491758</v>
          </cell>
          <cell r="CV216">
            <v>3.6897002799817376</v>
          </cell>
          <cell r="CW216">
            <v>3.7660261838192883</v>
          </cell>
          <cell r="CX216">
            <v>4.4770350480504133</v>
          </cell>
          <cell r="CY216">
            <v>4.6144317867977387</v>
          </cell>
          <cell r="CZ216">
            <v>3.798212598997162</v>
          </cell>
          <cell r="DA216">
            <v>4.5655555409542741</v>
          </cell>
          <cell r="DB216">
            <v>5.0382073692231311</v>
          </cell>
          <cell r="DC216">
            <v>4.8284918727940331</v>
          </cell>
          <cell r="DD216">
            <v>4.4950145943364648</v>
          </cell>
          <cell r="DE216">
            <v>4.9993091413549351</v>
          </cell>
          <cell r="DF216">
            <v>4.848820147842801</v>
          </cell>
          <cell r="DG216">
            <v>5.1915600109390754</v>
          </cell>
          <cell r="DH216">
            <v>5.1915600109390754</v>
          </cell>
          <cell r="DI216">
            <v>5.1915600109390754</v>
          </cell>
          <cell r="DJ216">
            <v>5.1915600109390754</v>
          </cell>
          <cell r="DK216">
            <v>5.1915600109390754</v>
          </cell>
          <cell r="DL216">
            <v>5.1915600109390754</v>
          </cell>
          <cell r="DM216">
            <v>5.1915600109390754</v>
          </cell>
          <cell r="DN216">
            <v>5.1915600109390754</v>
          </cell>
          <cell r="DO216">
            <v>5.1915600109390754</v>
          </cell>
          <cell r="DP216">
            <v>5.1915600109390754</v>
          </cell>
          <cell r="DQ216">
            <v>15.730770060067874</v>
          </cell>
          <cell r="DR216">
            <v>15.468392776142588</v>
          </cell>
          <cell r="DS216">
            <v>15.542137312048954</v>
          </cell>
          <cell r="DT216">
            <v>15.589534141262346</v>
          </cell>
          <cell r="DU216">
            <v>15.918078448237683</v>
          </cell>
          <cell r="DV216">
            <v>15.646275275221843</v>
          </cell>
          <cell r="DW216">
            <v>15.889631472564723</v>
          </cell>
          <cell r="DX216">
            <v>15.573759584022794</v>
          </cell>
          <cell r="DY216">
            <v>15.613186741288727</v>
          </cell>
          <cell r="DZ216">
            <v>15.625463764353906</v>
          </cell>
          <cell r="EA216">
            <v>15.84065308885849</v>
          </cell>
          <cell r="EB216">
            <v>15.613245898195329</v>
          </cell>
          <cell r="EC216">
            <v>15.70221777984092</v>
          </cell>
          <cell r="ED216">
            <v>15.658352746981393</v>
          </cell>
          <cell r="EE216">
            <v>15.651033984978053</v>
          </cell>
          <cell r="EF216">
            <v>15.651033984978053</v>
          </cell>
          <cell r="EG216">
            <v>15.651033984978053</v>
          </cell>
          <cell r="EH216">
            <v>15.651033984978053</v>
          </cell>
          <cell r="EI216">
            <v>15.651033984978053</v>
          </cell>
          <cell r="EJ216">
            <v>15.651033984978053</v>
          </cell>
          <cell r="EK216">
            <v>15.651033984978053</v>
          </cell>
          <cell r="EL216">
            <v>15.651033984978053</v>
          </cell>
          <cell r="EM216">
            <v>15.651033984978053</v>
          </cell>
          <cell r="EN216">
            <v>15.651033984978053</v>
          </cell>
          <cell r="EO216">
            <v>15.651033984978053</v>
          </cell>
          <cell r="EP216">
            <v>15.651033984978053</v>
          </cell>
          <cell r="EQ216">
            <v>15.651033984978053</v>
          </cell>
          <cell r="ER216">
            <v>15.651033984978053</v>
          </cell>
          <cell r="ES216">
            <v>15.651033984978053</v>
          </cell>
          <cell r="ET216">
            <v>15.651033984978053</v>
          </cell>
        </row>
        <row r="217">
          <cell r="A217">
            <v>40000.610229699574</v>
          </cell>
          <cell r="B217">
            <v>44382.656073731552</v>
          </cell>
          <cell r="C217">
            <v>42959.154116619138</v>
          </cell>
          <cell r="D217">
            <v>18267.822533821523</v>
          </cell>
          <cell r="E217">
            <v>17778.025689804232</v>
          </cell>
          <cell r="F217">
            <v>21558.398518390331</v>
          </cell>
          <cell r="G217">
            <v>20989.385941909604</v>
          </cell>
          <cell r="H217">
            <v>21139.966042239983</v>
          </cell>
          <cell r="I217">
            <v>19514.053222302715</v>
          </cell>
          <cell r="J217">
            <v>22660.419059067244</v>
          </cell>
          <cell r="K217">
            <v>27292.907102892637</v>
          </cell>
          <cell r="L217">
            <v>21086.393845900981</v>
          </cell>
          <cell r="M217">
            <v>22698.018715883994</v>
          </cell>
          <cell r="N217">
            <v>20847.133099377024</v>
          </cell>
          <cell r="O217">
            <v>20302.497580596209</v>
          </cell>
          <cell r="P217">
            <v>28837.521533801912</v>
          </cell>
          <cell r="Q217">
            <v>23951.36668209737</v>
          </cell>
          <cell r="R217">
            <v>26795.284256649222</v>
          </cell>
          <cell r="S217">
            <v>31387.785104574326</v>
          </cell>
          <cell r="T217">
            <v>28425.628979441492</v>
          </cell>
          <cell r="U217">
            <v>30437.627441707755</v>
          </cell>
          <cell r="V217">
            <v>30437.627441707755</v>
          </cell>
          <cell r="W217">
            <v>30437.627441707755</v>
          </cell>
          <cell r="X217">
            <v>30437.627441707755</v>
          </cell>
          <cell r="Y217">
            <v>30437.627441707755</v>
          </cell>
          <cell r="Z217">
            <v>30437.627441707755</v>
          </cell>
          <cell r="AA217">
            <v>30437.627441707755</v>
          </cell>
          <cell r="AB217">
            <v>30437.627441707755</v>
          </cell>
          <cell r="AC217">
            <v>30437.627441707755</v>
          </cell>
          <cell r="AD217">
            <v>30437.627441707755</v>
          </cell>
          <cell r="AE217">
            <v>18080.950834121842</v>
          </cell>
          <cell r="AF217">
            <v>20061.709502647911</v>
          </cell>
          <cell r="AG217">
            <v>19418.262596437569</v>
          </cell>
          <cell r="AH217">
            <v>18267.822533821523</v>
          </cell>
          <cell r="AI217">
            <v>17778.025689804232</v>
          </cell>
          <cell r="AJ217">
            <v>21558.398518390331</v>
          </cell>
          <cell r="AK217">
            <v>20989.385941909604</v>
          </cell>
          <cell r="AL217">
            <v>21139.966042239983</v>
          </cell>
          <cell r="AM217">
            <v>19514.053222302715</v>
          </cell>
          <cell r="AN217">
            <v>22660.419059067244</v>
          </cell>
          <cell r="AO217">
            <v>27292.907102892637</v>
          </cell>
          <cell r="AP217">
            <v>21086.393845900981</v>
          </cell>
          <cell r="AQ217">
            <v>22698.018715883994</v>
          </cell>
          <cell r="AR217">
            <v>20847.133099377024</v>
          </cell>
          <cell r="AS217">
            <v>20302.497580596209</v>
          </cell>
          <cell r="AT217">
            <v>28837.521533801912</v>
          </cell>
          <cell r="AU217">
            <v>23951.36668209737</v>
          </cell>
          <cell r="AV217">
            <v>26795.284256649222</v>
          </cell>
          <cell r="AW217">
            <v>31387.785104574326</v>
          </cell>
          <cell r="AX217">
            <v>28425.628979441492</v>
          </cell>
          <cell r="AY217">
            <v>30437.627441707755</v>
          </cell>
          <cell r="AZ217">
            <v>30437.627441707755</v>
          </cell>
          <cell r="BA217">
            <v>30437.627441707755</v>
          </cell>
          <cell r="BB217">
            <v>30437.627441707755</v>
          </cell>
          <cell r="BC217">
            <v>30437.627441707755</v>
          </cell>
          <cell r="BD217">
            <v>30437.627441707755</v>
          </cell>
          <cell r="BE217">
            <v>30437.627441707755</v>
          </cell>
          <cell r="BF217">
            <v>30437.627441707755</v>
          </cell>
          <cell r="BG217">
            <v>30437.627441707755</v>
          </cell>
          <cell r="BH217">
            <v>30437.627441707755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3.1177088197205429</v>
          </cell>
          <cell r="CN217">
            <v>3.4843289768902967</v>
          </cell>
          <cell r="CO217">
            <v>3.4186092288771821</v>
          </cell>
          <cell r="CP217">
            <v>3.2472498967413235</v>
          </cell>
          <cell r="CQ217">
            <v>3.073815547045756</v>
          </cell>
          <cell r="CR217">
            <v>3.8016358967833725</v>
          </cell>
          <cell r="CS217">
            <v>3.6055804215112492</v>
          </cell>
          <cell r="CT217">
            <v>3.6840760284682212</v>
          </cell>
          <cell r="CU217">
            <v>3.4446939734369213</v>
          </cell>
          <cell r="CV217">
            <v>3.9375765721305016</v>
          </cell>
          <cell r="CW217">
            <v>4.7552385072178076</v>
          </cell>
          <cell r="CX217">
            <v>3.766420535440576</v>
          </cell>
          <cell r="CY217">
            <v>3.9285952727184017</v>
          </cell>
          <cell r="CZ217">
            <v>3.7109793422237445</v>
          </cell>
          <cell r="DA217">
            <v>3.5545006427968016</v>
          </cell>
          <cell r="DB217">
            <v>5.0487871465888565</v>
          </cell>
          <cell r="DC217">
            <v>4.1933337477032167</v>
          </cell>
          <cell r="DD217">
            <v>4.6912383432672078</v>
          </cell>
          <cell r="DE217">
            <v>5.4952796761717906</v>
          </cell>
          <cell r="DF217">
            <v>4.9766742282927057</v>
          </cell>
          <cell r="DG217">
            <v>5.3289289102125634</v>
          </cell>
          <cell r="DH217">
            <v>5.3289289102125634</v>
          </cell>
          <cell r="DI217">
            <v>5.3289289102125634</v>
          </cell>
          <cell r="DJ217">
            <v>5.3289289102125634</v>
          </cell>
          <cell r="DK217">
            <v>5.3289289102125634</v>
          </cell>
          <cell r="DL217">
            <v>5.3289289102125634</v>
          </cell>
          <cell r="DM217">
            <v>5.3289289102125634</v>
          </cell>
          <cell r="DN217">
            <v>5.3289289102125634</v>
          </cell>
          <cell r="DO217">
            <v>5.3289289102125634</v>
          </cell>
          <cell r="DP217">
            <v>5.3289289102125634</v>
          </cell>
          <cell r="DQ217">
            <v>15.88886405523081</v>
          </cell>
          <cell r="DR217">
            <v>15.774511546708622</v>
          </cell>
          <cell r="DS217">
            <v>15.562094372443999</v>
          </cell>
          <cell r="DT217">
            <v>15.412681638702935</v>
          </cell>
          <cell r="DU217">
            <v>15.845752275183202</v>
          </cell>
          <cell r="DV217">
            <v>15.53649721684595</v>
          </cell>
          <cell r="DW217">
            <v>15.94893477373418</v>
          </cell>
          <cell r="DX217">
            <v>15.721096615994751</v>
          </cell>
          <cell r="DY217">
            <v>15.520438078223711</v>
          </cell>
          <cell r="DZ217">
            <v>15.766890814840478</v>
          </cell>
          <cell r="EA217">
            <v>15.72478180424222</v>
          </cell>
          <cell r="EB217">
            <v>15.338420524198471</v>
          </cell>
          <cell r="EC217">
            <v>15.829157327073682</v>
          </cell>
          <cell r="ED217">
            <v>15.390932657348786</v>
          </cell>
          <cell r="EE217">
            <v>15.648690669236471</v>
          </cell>
          <cell r="EF217">
            <v>15.648690669236471</v>
          </cell>
          <cell r="EG217">
            <v>15.648690669236471</v>
          </cell>
          <cell r="EH217">
            <v>15.648690669236471</v>
          </cell>
          <cell r="EI217">
            <v>15.648690669236471</v>
          </cell>
          <cell r="EJ217">
            <v>15.648690669236471</v>
          </cell>
          <cell r="EK217">
            <v>15.648690669236471</v>
          </cell>
          <cell r="EL217">
            <v>15.648690669236471</v>
          </cell>
          <cell r="EM217">
            <v>15.648690669236471</v>
          </cell>
          <cell r="EN217">
            <v>15.648690669236471</v>
          </cell>
          <cell r="EO217">
            <v>15.648690669236471</v>
          </cell>
          <cell r="EP217">
            <v>15.648690669236471</v>
          </cell>
          <cell r="EQ217">
            <v>15.648690669236471</v>
          </cell>
          <cell r="ER217">
            <v>15.648690669236471</v>
          </cell>
          <cell r="ES217">
            <v>15.648690669236471</v>
          </cell>
          <cell r="ET217">
            <v>15.648690669236471</v>
          </cell>
        </row>
        <row r="218">
          <cell r="A218">
            <v>37895.396907761249</v>
          </cell>
          <cell r="B218">
            <v>44731.438889407837</v>
          </cell>
          <cell r="C218">
            <v>39763.713690625802</v>
          </cell>
          <cell r="D218">
            <v>17457.299229270797</v>
          </cell>
          <cell r="E218">
            <v>21548.724735007279</v>
          </cell>
          <cell r="F218">
            <v>19289.300110748591</v>
          </cell>
          <cell r="G218">
            <v>18767.065917928023</v>
          </cell>
          <cell r="H218">
            <v>18456.542456872463</v>
          </cell>
          <cell r="I218">
            <v>17802.162871941338</v>
          </cell>
          <cell r="J218">
            <v>21515.840810077363</v>
          </cell>
          <cell r="K218">
            <v>20647.304631021911</v>
          </cell>
          <cell r="L218">
            <v>26063.916355277921</v>
          </cell>
          <cell r="M218">
            <v>24241.437934248854</v>
          </cell>
          <cell r="N218">
            <v>26590.485702834052</v>
          </cell>
          <cell r="O218">
            <v>28681.947461550484</v>
          </cell>
          <cell r="P218">
            <v>28450.751254216229</v>
          </cell>
          <cell r="Q218">
            <v>26912.969035560654</v>
          </cell>
          <cell r="R218">
            <v>29675.146605860056</v>
          </cell>
          <cell r="S218">
            <v>29443.735112207807</v>
          </cell>
          <cell r="T218">
            <v>27450.323790276263</v>
          </cell>
          <cell r="U218">
            <v>31023.343138920703</v>
          </cell>
          <cell r="V218">
            <v>31023.343138920703</v>
          </cell>
          <cell r="W218">
            <v>31023.343138920703</v>
          </cell>
          <cell r="X218">
            <v>31023.343138920703</v>
          </cell>
          <cell r="Y218">
            <v>31023.343138920703</v>
          </cell>
          <cell r="Z218">
            <v>31023.343138920703</v>
          </cell>
          <cell r="AA218">
            <v>31023.343138920703</v>
          </cell>
          <cell r="AB218">
            <v>31023.343138920703</v>
          </cell>
          <cell r="AC218">
            <v>31023.343138920703</v>
          </cell>
          <cell r="AD218">
            <v>31023.343138920703</v>
          </cell>
          <cell r="AE218">
            <v>17129.358887130908</v>
          </cell>
          <cell r="AF218">
            <v>20219.365221043608</v>
          </cell>
          <cell r="AG218">
            <v>17973.869600831393</v>
          </cell>
          <cell r="AH218">
            <v>17457.299229270797</v>
          </cell>
          <cell r="AI218">
            <v>21548.724735007279</v>
          </cell>
          <cell r="AJ218">
            <v>19289.300110748591</v>
          </cell>
          <cell r="AK218">
            <v>18767.065917928023</v>
          </cell>
          <cell r="AL218">
            <v>18456.542456872463</v>
          </cell>
          <cell r="AM218">
            <v>17802.162871941338</v>
          </cell>
          <cell r="AN218">
            <v>21515.840810077363</v>
          </cell>
          <cell r="AO218">
            <v>20647.304631021911</v>
          </cell>
          <cell r="AP218">
            <v>26063.916355277921</v>
          </cell>
          <cell r="AQ218">
            <v>24241.437934248854</v>
          </cell>
          <cell r="AR218">
            <v>26590.485702834052</v>
          </cell>
          <cell r="AS218">
            <v>28681.947461550484</v>
          </cell>
          <cell r="AT218">
            <v>28450.751254216229</v>
          </cell>
          <cell r="AU218">
            <v>26912.969035560654</v>
          </cell>
          <cell r="AV218">
            <v>29675.146605860056</v>
          </cell>
          <cell r="AW218">
            <v>29443.735112207807</v>
          </cell>
          <cell r="AX218">
            <v>27450.323790276263</v>
          </cell>
          <cell r="AY218">
            <v>31023.343138920703</v>
          </cell>
          <cell r="AZ218">
            <v>31023.343138920703</v>
          </cell>
          <cell r="BA218">
            <v>31023.343138920703</v>
          </cell>
          <cell r="BB218">
            <v>31023.343138920703</v>
          </cell>
          <cell r="BC218">
            <v>31023.343138920703</v>
          </cell>
          <cell r="BD218">
            <v>31023.343138920703</v>
          </cell>
          <cell r="BE218">
            <v>31023.343138920703</v>
          </cell>
          <cell r="BF218">
            <v>31023.343138920703</v>
          </cell>
          <cell r="BG218">
            <v>31023.343138920703</v>
          </cell>
          <cell r="BH218">
            <v>31023.343138920703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2.9769828304991495</v>
          </cell>
          <cell r="CN218">
            <v>3.5752081192145471</v>
          </cell>
          <cell r="CO218">
            <v>3.1244957493572318</v>
          </cell>
          <cell r="CP218">
            <v>3.0165891293972265</v>
          </cell>
          <cell r="CQ218">
            <v>3.7961976593680706</v>
          </cell>
          <cell r="CR218">
            <v>3.4073172095890052</v>
          </cell>
          <cell r="CS218">
            <v>3.2994934876810174</v>
          </cell>
          <cell r="CT218">
            <v>3.2623062885498526</v>
          </cell>
          <cell r="CU218">
            <v>3.0973646079599448</v>
          </cell>
          <cell r="CV218">
            <v>3.8323369238269245</v>
          </cell>
          <cell r="CW218">
            <v>3.6184142470712515</v>
          </cell>
          <cell r="CX218">
            <v>4.5262160778955591</v>
          </cell>
          <cell r="CY218">
            <v>4.2425728444945694</v>
          </cell>
          <cell r="CZ218">
            <v>4.6273573923273785</v>
          </cell>
          <cell r="DA218">
            <v>4.9494482944189864</v>
          </cell>
          <cell r="DB218">
            <v>4.9095523398084895</v>
          </cell>
          <cell r="DC218">
            <v>4.6441877375786094</v>
          </cell>
          <cell r="DD218">
            <v>5.1208379051632091</v>
          </cell>
          <cell r="DE218">
            <v>5.0809048000593293</v>
          </cell>
          <cell r="DF218">
            <v>4.7369153871843563</v>
          </cell>
          <cell r="DG218">
            <v>5.3534869970717649</v>
          </cell>
          <cell r="DH218">
            <v>5.3534869970717649</v>
          </cell>
          <cell r="DI218">
            <v>5.3534869970717649</v>
          </cell>
          <cell r="DJ218">
            <v>5.3534869970717649</v>
          </cell>
          <cell r="DK218">
            <v>5.3534869970717649</v>
          </cell>
          <cell r="DL218">
            <v>5.3534869970717649</v>
          </cell>
          <cell r="DM218">
            <v>5.3534869970717649</v>
          </cell>
          <cell r="DN218">
            <v>5.3534869970717649</v>
          </cell>
          <cell r="DO218">
            <v>5.3534869970717649</v>
          </cell>
          <cell r="DP218">
            <v>5.3534869970717649</v>
          </cell>
          <cell r="DQ218">
            <v>15.76419920696433</v>
          </cell>
          <cell r="DR218">
            <v>15.494348666257284</v>
          </cell>
          <cell r="DS218">
            <v>15.760456185153233</v>
          </cell>
          <cell r="DT218">
            <v>15.85506511324343</v>
          </cell>
          <cell r="DU218">
            <v>15.551772407853546</v>
          </cell>
          <cell r="DV218">
            <v>15.509972894501738</v>
          </cell>
          <cell r="DW218">
            <v>15.583185463222295</v>
          </cell>
          <cell r="DX218">
            <v>15.500037480335239</v>
          </cell>
          <cell r="DY218">
            <v>15.74662822674494</v>
          </cell>
          <cell r="DZ218">
            <v>15.381609247926159</v>
          </cell>
          <cell r="EA218">
            <v>15.633355948395595</v>
          </cell>
          <cell r="EB218">
            <v>15.776531386380658</v>
          </cell>
          <cell r="EC218">
            <v>15.654392012663029</v>
          </cell>
          <cell r="ED218">
            <v>15.743466429021204</v>
          </cell>
          <cell r="EE218">
            <v>15.876653982921383</v>
          </cell>
          <cell r="EF218">
            <v>15.876653982921383</v>
          </cell>
          <cell r="EG218">
            <v>15.876653982921383</v>
          </cell>
          <cell r="EH218">
            <v>15.876653982921383</v>
          </cell>
          <cell r="EI218">
            <v>15.876653982921383</v>
          </cell>
          <cell r="EJ218">
            <v>15.876653982921383</v>
          </cell>
          <cell r="EK218">
            <v>15.876653982921383</v>
          </cell>
          <cell r="EL218">
            <v>15.876653982921383</v>
          </cell>
          <cell r="EM218">
            <v>15.876653982921383</v>
          </cell>
          <cell r="EN218">
            <v>15.876653982921383</v>
          </cell>
          <cell r="EO218">
            <v>15.876653982921383</v>
          </cell>
          <cell r="EP218">
            <v>15.876653982921383</v>
          </cell>
          <cell r="EQ218">
            <v>15.876653982921383</v>
          </cell>
          <cell r="ER218">
            <v>15.876653982921383</v>
          </cell>
          <cell r="ES218">
            <v>15.876653982921383</v>
          </cell>
          <cell r="ET218">
            <v>15.876653982921383</v>
          </cell>
        </row>
        <row r="219">
          <cell r="A219">
            <v>44333.844898812706</v>
          </cell>
          <cell r="B219">
            <v>41956.544176762276</v>
          </cell>
          <cell r="C219">
            <v>38167.467685166426</v>
          </cell>
          <cell r="D219">
            <v>15716.918486665832</v>
          </cell>
          <cell r="E219">
            <v>19224.062532050983</v>
          </cell>
          <cell r="F219">
            <v>18983.922451414917</v>
          </cell>
          <cell r="G219">
            <v>18995.371818253432</v>
          </cell>
          <cell r="H219">
            <v>19500.926959688863</v>
          </cell>
          <cell r="I219">
            <v>24190.399085005072</v>
          </cell>
          <cell r="J219">
            <v>22987.042742879385</v>
          </cell>
          <cell r="K219">
            <v>19680.105236721694</v>
          </cell>
          <cell r="L219">
            <v>22681.844781979544</v>
          </cell>
          <cell r="M219">
            <v>25292.147899617568</v>
          </cell>
          <cell r="N219">
            <v>25462.997201916591</v>
          </cell>
          <cell r="O219">
            <v>27515.729725794772</v>
          </cell>
          <cell r="P219">
            <v>28711.36138817004</v>
          </cell>
          <cell r="Q219">
            <v>26470.086438051338</v>
          </cell>
          <cell r="R219">
            <v>23221.477599276055</v>
          </cell>
          <cell r="S219">
            <v>26956.726377517683</v>
          </cell>
          <cell r="T219">
            <v>31921.482945604894</v>
          </cell>
          <cell r="U219">
            <v>33381.710586270092</v>
          </cell>
          <cell r="V219">
            <v>33381.710586270092</v>
          </cell>
          <cell r="W219">
            <v>33381.710586270092</v>
          </cell>
          <cell r="X219">
            <v>33381.710586270092</v>
          </cell>
          <cell r="Y219">
            <v>33381.710586270092</v>
          </cell>
          <cell r="Z219">
            <v>33381.710586270092</v>
          </cell>
          <cell r="AA219">
            <v>33381.710586270092</v>
          </cell>
          <cell r="AB219">
            <v>33381.710586270092</v>
          </cell>
          <cell r="AC219">
            <v>33381.710586270092</v>
          </cell>
          <cell r="AD219">
            <v>33381.710586270092</v>
          </cell>
          <cell r="AE219">
            <v>20039.646027896018</v>
          </cell>
          <cell r="AF219">
            <v>18965.065984579534</v>
          </cell>
          <cell r="AG219">
            <v>17252.339469712413</v>
          </cell>
          <cell r="AH219">
            <v>15716.918486665832</v>
          </cell>
          <cell r="AI219">
            <v>19224.062532050983</v>
          </cell>
          <cell r="AJ219">
            <v>18983.922451414917</v>
          </cell>
          <cell r="AK219">
            <v>18995.371818253432</v>
          </cell>
          <cell r="AL219">
            <v>19500.926959688863</v>
          </cell>
          <cell r="AM219">
            <v>24190.399085005072</v>
          </cell>
          <cell r="AN219">
            <v>22987.042742879385</v>
          </cell>
          <cell r="AO219">
            <v>19680.105236721694</v>
          </cell>
          <cell r="AP219">
            <v>22681.844781979544</v>
          </cell>
          <cell r="AQ219">
            <v>25292.147899617568</v>
          </cell>
          <cell r="AR219">
            <v>25462.997201916591</v>
          </cell>
          <cell r="AS219">
            <v>27515.729725794772</v>
          </cell>
          <cell r="AT219">
            <v>28711.36138817004</v>
          </cell>
          <cell r="AU219">
            <v>26470.086438051338</v>
          </cell>
          <cell r="AV219">
            <v>23221.477599276055</v>
          </cell>
          <cell r="AW219">
            <v>26956.726377517683</v>
          </cell>
          <cell r="AX219">
            <v>31921.482945604894</v>
          </cell>
          <cell r="AY219">
            <v>33381.710586270092</v>
          </cell>
          <cell r="AZ219">
            <v>33381.710586270092</v>
          </cell>
          <cell r="BA219">
            <v>33381.710586270092</v>
          </cell>
          <cell r="BB219">
            <v>33381.710586270092</v>
          </cell>
          <cell r="BC219">
            <v>33381.710586270092</v>
          </cell>
          <cell r="BD219">
            <v>33381.710586270092</v>
          </cell>
          <cell r="BE219">
            <v>33381.710586270092</v>
          </cell>
          <cell r="BF219">
            <v>33381.710586270092</v>
          </cell>
          <cell r="BG219">
            <v>33381.710586270092</v>
          </cell>
          <cell r="BH219">
            <v>33381.710586270092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3.5189641738226469</v>
          </cell>
          <cell r="CN219">
            <v>3.3243655154693115</v>
          </cell>
          <cell r="CO219">
            <v>3.0274226150589256</v>
          </cell>
          <cell r="CP219">
            <v>2.7485710129459604</v>
          </cell>
          <cell r="CQ219">
            <v>3.4082321562878217</v>
          </cell>
          <cell r="CR219">
            <v>3.3698837269275774</v>
          </cell>
          <cell r="CS219">
            <v>3.3246563192515342</v>
          </cell>
          <cell r="CT219">
            <v>3.4107856778765644</v>
          </cell>
          <cell r="CU219">
            <v>4.2041583776385112</v>
          </cell>
          <cell r="CV219">
            <v>4.0692977611676957</v>
          </cell>
          <cell r="CW219">
            <v>3.4456439181672329</v>
          </cell>
          <cell r="CX219">
            <v>3.9943380707361666</v>
          </cell>
          <cell r="CY219">
            <v>4.4435457499815083</v>
          </cell>
          <cell r="CZ219">
            <v>4.4897769910944199</v>
          </cell>
          <cell r="DA219">
            <v>4.8108893898858849</v>
          </cell>
          <cell r="DB219">
            <v>5.0199353332809649</v>
          </cell>
          <cell r="DC219">
            <v>4.6280676276160504</v>
          </cell>
          <cell r="DD219">
            <v>4.0600762296011794</v>
          </cell>
          <cell r="DE219">
            <v>4.7131524480007556</v>
          </cell>
          <cell r="DF219">
            <v>5.5811975601892945</v>
          </cell>
          <cell r="DG219">
            <v>5.836505841427015</v>
          </cell>
          <cell r="DH219">
            <v>5.836505841427015</v>
          </cell>
          <cell r="DI219">
            <v>5.836505841427015</v>
          </cell>
          <cell r="DJ219">
            <v>5.836505841427015</v>
          </cell>
          <cell r="DK219">
            <v>5.836505841427015</v>
          </cell>
          <cell r="DL219">
            <v>5.836505841427015</v>
          </cell>
          <cell r="DM219">
            <v>5.836505841427015</v>
          </cell>
          <cell r="DN219">
            <v>5.836505841427015</v>
          </cell>
          <cell r="DO219">
            <v>5.836505841427015</v>
          </cell>
          <cell r="DP219">
            <v>5.836505841427015</v>
          </cell>
          <cell r="DQ219">
            <v>15.602074102054191</v>
          </cell>
          <cell r="DR219">
            <v>15.629774959304909</v>
          </cell>
          <cell r="DS219">
            <v>15.612846136364134</v>
          </cell>
          <cell r="DT219">
            <v>15.666340962479669</v>
          </cell>
          <cell r="DU219">
            <v>15.453367627614373</v>
          </cell>
          <cell r="DV219">
            <v>15.433988427147421</v>
          </cell>
          <cell r="DW219">
            <v>15.65338175534287</v>
          </cell>
          <cell r="DX219">
            <v>15.664190657413105</v>
          </cell>
          <cell r="DY219">
            <v>15.764169670397187</v>
          </cell>
          <cell r="DZ219">
            <v>15.47642934772318</v>
          </cell>
          <cell r="EA219">
            <v>15.648191693482662</v>
          </cell>
          <cell r="EB219">
            <v>15.557531535411862</v>
          </cell>
          <cell r="EC219">
            <v>15.594203320546788</v>
          </cell>
          <cell r="ED219">
            <v>15.537884466869595</v>
          </cell>
          <cell r="EE219">
            <v>15.669776372550642</v>
          </cell>
          <cell r="EF219">
            <v>15.669776372550642</v>
          </cell>
          <cell r="EG219">
            <v>15.669776372550642</v>
          </cell>
          <cell r="EH219">
            <v>15.669776372550642</v>
          </cell>
          <cell r="EI219">
            <v>15.669776372550642</v>
          </cell>
          <cell r="EJ219">
            <v>15.669776372550642</v>
          </cell>
          <cell r="EK219">
            <v>15.669776372550642</v>
          </cell>
          <cell r="EL219">
            <v>15.669776372550642</v>
          </cell>
          <cell r="EM219">
            <v>15.669776372550642</v>
          </cell>
          <cell r="EN219">
            <v>15.669776372550642</v>
          </cell>
          <cell r="EO219">
            <v>15.669776372550642</v>
          </cell>
          <cell r="EP219">
            <v>15.669776372550642</v>
          </cell>
          <cell r="EQ219">
            <v>15.669776372550642</v>
          </cell>
          <cell r="ER219">
            <v>15.669776372550642</v>
          </cell>
          <cell r="ES219">
            <v>15.669776372550642</v>
          </cell>
          <cell r="ET219">
            <v>15.669776372550642</v>
          </cell>
        </row>
        <row r="220">
          <cell r="A220">
            <v>40070.976220284283</v>
          </cell>
          <cell r="B220">
            <v>34755.105790402471</v>
          </cell>
          <cell r="C220">
            <v>44785.469318959134</v>
          </cell>
          <cell r="D220">
            <v>21566.012250515952</v>
          </cell>
          <cell r="E220">
            <v>15235.211241425433</v>
          </cell>
          <cell r="F220">
            <v>18976.218153220754</v>
          </cell>
          <cell r="G220">
            <v>18497.548824606274</v>
          </cell>
          <cell r="H220">
            <v>21231.267347755653</v>
          </cell>
          <cell r="I220">
            <v>20297.535492035615</v>
          </cell>
          <cell r="J220">
            <v>20264.50393516049</v>
          </cell>
          <cell r="K220">
            <v>24651.592934086697</v>
          </cell>
          <cell r="L220">
            <v>21678.752238154284</v>
          </cell>
          <cell r="M220">
            <v>23535.669808485072</v>
          </cell>
          <cell r="N220">
            <v>23200.999795897864</v>
          </cell>
          <cell r="O220">
            <v>25128.74160256609</v>
          </cell>
          <cell r="P220">
            <v>27848.132318682954</v>
          </cell>
          <cell r="Q220">
            <v>26604.767935461434</v>
          </cell>
          <cell r="R220">
            <v>27462.892484215066</v>
          </cell>
          <cell r="S220">
            <v>28716.807198665629</v>
          </cell>
          <cell r="T220">
            <v>29334.444572899727</v>
          </cell>
          <cell r="U220">
            <v>31803.623420705415</v>
          </cell>
          <cell r="V220">
            <v>31803.623420705415</v>
          </cell>
          <cell r="W220">
            <v>31803.623420705415</v>
          </cell>
          <cell r="X220">
            <v>31803.623420705415</v>
          </cell>
          <cell r="Y220">
            <v>31803.623420705415</v>
          </cell>
          <cell r="Z220">
            <v>31803.623420705415</v>
          </cell>
          <cell r="AA220">
            <v>31803.623420705415</v>
          </cell>
          <cell r="AB220">
            <v>31803.623420705415</v>
          </cell>
          <cell r="AC220">
            <v>31803.623420705415</v>
          </cell>
          <cell r="AD220">
            <v>31803.623420705415</v>
          </cell>
          <cell r="AE220">
            <v>18112.757449292218</v>
          </cell>
          <cell r="AF220">
            <v>15709.894309672136</v>
          </cell>
          <cell r="AG220">
            <v>20243.787886964285</v>
          </cell>
          <cell r="AH220">
            <v>21566.012250515952</v>
          </cell>
          <cell r="AI220">
            <v>15235.211241425433</v>
          </cell>
          <cell r="AJ220">
            <v>18976.218153220754</v>
          </cell>
          <cell r="AK220">
            <v>18497.548824606274</v>
          </cell>
          <cell r="AL220">
            <v>21231.267347755653</v>
          </cell>
          <cell r="AM220">
            <v>20297.535492035615</v>
          </cell>
          <cell r="AN220">
            <v>20264.50393516049</v>
          </cell>
          <cell r="AO220">
            <v>24651.592934086697</v>
          </cell>
          <cell r="AP220">
            <v>21678.752238154284</v>
          </cell>
          <cell r="AQ220">
            <v>23535.669808485072</v>
          </cell>
          <cell r="AR220">
            <v>23200.999795897864</v>
          </cell>
          <cell r="AS220">
            <v>25128.74160256609</v>
          </cell>
          <cell r="AT220">
            <v>27848.132318682954</v>
          </cell>
          <cell r="AU220">
            <v>26604.767935461434</v>
          </cell>
          <cell r="AV220">
            <v>27462.892484215066</v>
          </cell>
          <cell r="AW220">
            <v>28716.807198665629</v>
          </cell>
          <cell r="AX220">
            <v>29334.444572899727</v>
          </cell>
          <cell r="AY220">
            <v>31803.623420705415</v>
          </cell>
          <cell r="AZ220">
            <v>31803.623420705415</v>
          </cell>
          <cell r="BA220">
            <v>31803.623420705415</v>
          </cell>
          <cell r="BB220">
            <v>31803.623420705415</v>
          </cell>
          <cell r="BC220">
            <v>31803.623420705415</v>
          </cell>
          <cell r="BD220">
            <v>31803.623420705415</v>
          </cell>
          <cell r="BE220">
            <v>31803.623420705415</v>
          </cell>
          <cell r="BF220">
            <v>31803.623420705415</v>
          </cell>
          <cell r="BG220">
            <v>31803.623420705415</v>
          </cell>
          <cell r="BH220">
            <v>31803.623420705415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3.2468816754243872</v>
          </cell>
          <cell r="CN220">
            <v>2.7708378604971275</v>
          </cell>
          <cell r="CO220">
            <v>3.5431580614863845</v>
          </cell>
          <cell r="CP220">
            <v>3.7682146896714426</v>
          </cell>
          <cell r="CQ220">
            <v>2.6677883480320084</v>
          </cell>
          <cell r="CR220">
            <v>3.3586087444725199</v>
          </cell>
          <cell r="CS220">
            <v>3.2547417822404054</v>
          </cell>
          <cell r="CT220">
            <v>3.714170129871837</v>
          </cell>
          <cell r="CU220">
            <v>3.5882339783477804</v>
          </cell>
          <cell r="CV220">
            <v>3.5618717042442358</v>
          </cell>
          <cell r="CW220">
            <v>4.2965581914189439</v>
          </cell>
          <cell r="CX220">
            <v>3.8424480701748487</v>
          </cell>
          <cell r="CY220">
            <v>4.1550125111577927</v>
          </cell>
          <cell r="CZ220">
            <v>4.1480819152826403</v>
          </cell>
          <cell r="DA220">
            <v>4.3721279898417125</v>
          </cell>
          <cell r="DB220">
            <v>4.8452724255358621</v>
          </cell>
          <cell r="DC220">
            <v>4.6289405332575813</v>
          </cell>
          <cell r="DD220">
            <v>4.7782448803560014</v>
          </cell>
          <cell r="DE220">
            <v>4.9964124156281953</v>
          </cell>
          <cell r="DF220">
            <v>5.1038746074947978</v>
          </cell>
          <cell r="DG220">
            <v>5.5334848969059456</v>
          </cell>
          <cell r="DH220">
            <v>5.5334848969059456</v>
          </cell>
          <cell r="DI220">
            <v>5.5334848969059456</v>
          </cell>
          <cell r="DJ220">
            <v>5.5334848969059456</v>
          </cell>
          <cell r="DK220">
            <v>5.5334848969059456</v>
          </cell>
          <cell r="DL220">
            <v>5.5334848969059456</v>
          </cell>
          <cell r="DM220">
            <v>5.5334848969059456</v>
          </cell>
          <cell r="DN220">
            <v>5.5334848969059456</v>
          </cell>
          <cell r="DO220">
            <v>5.5334848969059456</v>
          </cell>
          <cell r="DP220">
            <v>5.5334848969059456</v>
          </cell>
          <cell r="DQ220">
            <v>15.283585289652832</v>
          </cell>
          <cell r="DR220">
            <v>15.533498708634916</v>
          </cell>
          <cell r="DS220">
            <v>15.653389322337622</v>
          </cell>
          <cell r="DT220">
            <v>15.67982982282213</v>
          </cell>
          <cell r="DU220">
            <v>15.64603309022616</v>
          </cell>
          <cell r="DV220">
            <v>15.47951629123517</v>
          </cell>
          <cell r="DW220">
            <v>15.570579587711869</v>
          </cell>
          <cell r="DX220">
            <v>15.661063902122041</v>
          </cell>
          <cell r="DY220">
            <v>15.497787105052547</v>
          </cell>
          <cell r="DZ220">
            <v>15.587082711962406</v>
          </cell>
          <cell r="EA220">
            <v>15.719235669426602</v>
          </cell>
          <cell r="EB220">
            <v>15.457291982521241</v>
          </cell>
          <cell r="EC220">
            <v>15.518915279647798</v>
          </cell>
          <cell r="ED220">
            <v>15.323801289524145</v>
          </cell>
          <cell r="EE220">
            <v>15.746535225923965</v>
          </cell>
          <cell r="EF220">
            <v>15.746535225923965</v>
          </cell>
          <cell r="EG220">
            <v>15.746535225923965</v>
          </cell>
          <cell r="EH220">
            <v>15.746535225923965</v>
          </cell>
          <cell r="EI220">
            <v>15.746535225923965</v>
          </cell>
          <cell r="EJ220">
            <v>15.746535225923965</v>
          </cell>
          <cell r="EK220">
            <v>15.746535225923965</v>
          </cell>
          <cell r="EL220">
            <v>15.746535225923965</v>
          </cell>
          <cell r="EM220">
            <v>15.746535225923965</v>
          </cell>
          <cell r="EN220">
            <v>15.746535225923965</v>
          </cell>
          <cell r="EO220">
            <v>15.746535225923965</v>
          </cell>
          <cell r="EP220">
            <v>15.746535225923965</v>
          </cell>
          <cell r="EQ220">
            <v>15.746535225923965</v>
          </cell>
          <cell r="ER220">
            <v>15.746535225923965</v>
          </cell>
          <cell r="ES220">
            <v>15.746535225923965</v>
          </cell>
          <cell r="ET220">
            <v>15.746535225923965</v>
          </cell>
        </row>
        <row r="221">
          <cell r="A221">
            <v>34101.418784940033</v>
          </cell>
          <cell r="B221">
            <v>35512.549345021027</v>
          </cell>
          <cell r="C221">
            <v>38259.080599674286</v>
          </cell>
          <cell r="D221">
            <v>19997.941248611907</v>
          </cell>
          <cell r="E221">
            <v>20331.992804056139</v>
          </cell>
          <cell r="F221">
            <v>18919.922432299736</v>
          </cell>
          <cell r="G221">
            <v>20063.307679255235</v>
          </cell>
          <cell r="H221">
            <v>17862.770088947178</v>
          </cell>
          <cell r="I221">
            <v>18869.602448643534</v>
          </cell>
          <cell r="J221">
            <v>22908.317747294157</v>
          </cell>
          <cell r="K221">
            <v>21006.903190751018</v>
          </cell>
          <cell r="L221">
            <v>24480.918933050965</v>
          </cell>
          <cell r="M221">
            <v>21319.245141687363</v>
          </cell>
          <cell r="N221">
            <v>23700.273427595766</v>
          </cell>
          <cell r="O221">
            <v>22181.468033506273</v>
          </cell>
          <cell r="P221">
            <v>25219.370982832399</v>
          </cell>
          <cell r="Q221">
            <v>24735.673847384031</v>
          </cell>
          <cell r="R221">
            <v>23324.33720795059</v>
          </cell>
          <cell r="S221">
            <v>25733.22263095844</v>
          </cell>
          <cell r="T221">
            <v>27169.692548849656</v>
          </cell>
          <cell r="U221">
            <v>27969.767710609882</v>
          </cell>
          <cell r="V221">
            <v>27969.767710609882</v>
          </cell>
          <cell r="W221">
            <v>27969.767710609882</v>
          </cell>
          <cell r="X221">
            <v>27969.767710609882</v>
          </cell>
          <cell r="Y221">
            <v>27969.767710609882</v>
          </cell>
          <cell r="Z221">
            <v>27969.767710609882</v>
          </cell>
          <cell r="AA221">
            <v>27969.767710609882</v>
          </cell>
          <cell r="AB221">
            <v>27969.767710609882</v>
          </cell>
          <cell r="AC221">
            <v>27969.767710609882</v>
          </cell>
          <cell r="AD221">
            <v>27969.767710609882</v>
          </cell>
          <cell r="AE221">
            <v>15414.416752234893</v>
          </cell>
          <cell r="AF221">
            <v>16052.271578219706</v>
          </cell>
          <cell r="AG221">
            <v>17293.7500530379</v>
          </cell>
          <cell r="AH221">
            <v>19997.941248611907</v>
          </cell>
          <cell r="AI221">
            <v>20331.992804056139</v>
          </cell>
          <cell r="AJ221">
            <v>18919.922432299736</v>
          </cell>
          <cell r="AK221">
            <v>20063.307679255235</v>
          </cell>
          <cell r="AL221">
            <v>17862.770088947178</v>
          </cell>
          <cell r="AM221">
            <v>18869.602448643534</v>
          </cell>
          <cell r="AN221">
            <v>22908.317747294157</v>
          </cell>
          <cell r="AO221">
            <v>21006.903190751018</v>
          </cell>
          <cell r="AP221">
            <v>24480.918933050965</v>
          </cell>
          <cell r="AQ221">
            <v>21319.245141687363</v>
          </cell>
          <cell r="AR221">
            <v>23700.273427595766</v>
          </cell>
          <cell r="AS221">
            <v>22181.468033506273</v>
          </cell>
          <cell r="AT221">
            <v>25219.370982832399</v>
          </cell>
          <cell r="AU221">
            <v>24735.673847384031</v>
          </cell>
          <cell r="AV221">
            <v>23324.33720795059</v>
          </cell>
          <cell r="AW221">
            <v>25733.22263095844</v>
          </cell>
          <cell r="AX221">
            <v>27169.692548849656</v>
          </cell>
          <cell r="AY221">
            <v>27969.767710609882</v>
          </cell>
          <cell r="AZ221">
            <v>27969.767710609882</v>
          </cell>
          <cell r="BA221">
            <v>27969.767710609882</v>
          </cell>
          <cell r="BB221">
            <v>27969.767710609882</v>
          </cell>
          <cell r="BC221">
            <v>27969.767710609882</v>
          </cell>
          <cell r="BD221">
            <v>27969.767710609882</v>
          </cell>
          <cell r="BE221">
            <v>27969.767710609882</v>
          </cell>
          <cell r="BF221">
            <v>27969.767710609882</v>
          </cell>
          <cell r="BG221">
            <v>27969.767710609882</v>
          </cell>
          <cell r="BH221">
            <v>27969.767710609882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2.6678858942661869</v>
          </cell>
          <cell r="CN221">
            <v>2.8092101392385733</v>
          </cell>
          <cell r="CO221">
            <v>3.0491946109907868</v>
          </cell>
          <cell r="CP221">
            <v>3.4590504421014718</v>
          </cell>
          <cell r="CQ221">
            <v>3.6158216288865965</v>
          </cell>
          <cell r="CR221">
            <v>3.3577741703846731</v>
          </cell>
          <cell r="CS221">
            <v>3.4958979761402227</v>
          </cell>
          <cell r="CT221">
            <v>3.1503069373563339</v>
          </cell>
          <cell r="CU221">
            <v>3.4011257883285428</v>
          </cell>
          <cell r="CV221">
            <v>4.0255777992862116</v>
          </cell>
          <cell r="CW221">
            <v>3.6951593006538261</v>
          </cell>
          <cell r="CX221">
            <v>4.2797068816394868</v>
          </cell>
          <cell r="CY221">
            <v>3.7378541150325355</v>
          </cell>
          <cell r="CZ221">
            <v>4.1121493535514722</v>
          </cell>
          <cell r="DA221">
            <v>3.9290895781158128</v>
          </cell>
          <cell r="DB221">
            <v>4.4672051257204313</v>
          </cell>
          <cell r="DC221">
            <v>4.3815259736019216</v>
          </cell>
          <cell r="DD221">
            <v>4.1315304335035608</v>
          </cell>
          <cell r="DE221">
            <v>4.5582256637794956</v>
          </cell>
          <cell r="DF221">
            <v>4.8126731591002594</v>
          </cell>
          <cell r="DG221">
            <v>4.9543935797249405</v>
          </cell>
          <cell r="DH221">
            <v>4.9543935797249405</v>
          </cell>
          <cell r="DI221">
            <v>4.9543935797249405</v>
          </cell>
          <cell r="DJ221">
            <v>4.9543935797249405</v>
          </cell>
          <cell r="DK221">
            <v>4.9543935797249405</v>
          </cell>
          <cell r="DL221">
            <v>4.9543935797249405</v>
          </cell>
          <cell r="DM221">
            <v>4.9543935797249405</v>
          </cell>
          <cell r="DN221">
            <v>4.9543935797249405</v>
          </cell>
          <cell r="DO221">
            <v>4.9543935797249405</v>
          </cell>
          <cell r="DP221">
            <v>4.9543935797249405</v>
          </cell>
          <cell r="DQ221">
            <v>15.829492132332057</v>
          </cell>
          <cell r="DR221">
            <v>15.655228360245822</v>
          </cell>
          <cell r="DS221">
            <v>15.538574337246144</v>
          </cell>
          <cell r="DT221">
            <v>15.839283366997533</v>
          </cell>
          <cell r="DU221">
            <v>15.405652045750696</v>
          </cell>
          <cell r="DV221">
            <v>15.437430063431128</v>
          </cell>
          <cell r="DW221">
            <v>15.723561333796225</v>
          </cell>
          <cell r="DX221">
            <v>15.534707286386016</v>
          </cell>
          <cell r="DY221">
            <v>15.200126126647648</v>
          </cell>
          <cell r="DZ221">
            <v>15.590933154310669</v>
          </cell>
          <cell r="EA221">
            <v>15.575285053754405</v>
          </cell>
          <cell r="EB221">
            <v>15.671870207566242</v>
          </cell>
          <cell r="EC221">
            <v>15.626316330602712</v>
          </cell>
          <cell r="ED221">
            <v>15.790344752419275</v>
          </cell>
          <cell r="EE221">
            <v>15.466978822717536</v>
          </cell>
          <cell r="EF221">
            <v>15.466978822717536</v>
          </cell>
          <cell r="EG221">
            <v>15.466978822717536</v>
          </cell>
          <cell r="EH221">
            <v>15.466978822717536</v>
          </cell>
          <cell r="EI221">
            <v>15.466978822717536</v>
          </cell>
          <cell r="EJ221">
            <v>15.466978822717536</v>
          </cell>
          <cell r="EK221">
            <v>15.466978822717536</v>
          </cell>
          <cell r="EL221">
            <v>15.466978822717536</v>
          </cell>
          <cell r="EM221">
            <v>15.466978822717536</v>
          </cell>
          <cell r="EN221">
            <v>15.466978822717536</v>
          </cell>
          <cell r="EO221">
            <v>15.466978822717536</v>
          </cell>
          <cell r="EP221">
            <v>15.466978822717536</v>
          </cell>
          <cell r="EQ221">
            <v>15.466978822717536</v>
          </cell>
          <cell r="ER221">
            <v>15.466978822717536</v>
          </cell>
          <cell r="ES221">
            <v>15.466978822717536</v>
          </cell>
          <cell r="ET221">
            <v>15.466978822717536</v>
          </cell>
        </row>
        <row r="222">
          <cell r="A222">
            <v>37596.475835622543</v>
          </cell>
          <cell r="B222">
            <v>36229.77035126488</v>
          </cell>
          <cell r="C222">
            <v>42105.939781992645</v>
          </cell>
          <cell r="D222">
            <v>19675.618131248008</v>
          </cell>
          <cell r="E222">
            <v>19338.64331767238</v>
          </cell>
          <cell r="F222">
            <v>22919.263970037071</v>
          </cell>
          <cell r="G222">
            <v>17959.797073445086</v>
          </cell>
          <cell r="H222">
            <v>21342.975958527568</v>
          </cell>
          <cell r="I222">
            <v>23224.868841347652</v>
          </cell>
          <cell r="J222">
            <v>23397.603170013939</v>
          </cell>
          <cell r="K222">
            <v>21739.87049068397</v>
          </cell>
          <cell r="L222">
            <v>22658.673349449622</v>
          </cell>
          <cell r="M222">
            <v>26069.949747143204</v>
          </cell>
          <cell r="N222">
            <v>30599.787211965759</v>
          </cell>
          <cell r="O222">
            <v>28310.474475422347</v>
          </cell>
          <cell r="P222">
            <v>28447.037455043239</v>
          </cell>
          <cell r="Q222">
            <v>28349.442317337118</v>
          </cell>
          <cell r="R222">
            <v>26887.975429707509</v>
          </cell>
          <cell r="S222">
            <v>25530.99651583979</v>
          </cell>
          <cell r="T222">
            <v>28033.561149263074</v>
          </cell>
          <cell r="U222">
            <v>28013.49656033612</v>
          </cell>
          <cell r="V222">
            <v>28013.49656033612</v>
          </cell>
          <cell r="W222">
            <v>28013.49656033612</v>
          </cell>
          <cell r="X222">
            <v>28013.49656033612</v>
          </cell>
          <cell r="Y222">
            <v>28013.49656033612</v>
          </cell>
          <cell r="Z222">
            <v>28013.49656033612</v>
          </cell>
          <cell r="AA222">
            <v>28013.49656033612</v>
          </cell>
          <cell r="AB222">
            <v>28013.49656033612</v>
          </cell>
          <cell r="AC222">
            <v>28013.49656033612</v>
          </cell>
          <cell r="AD222">
            <v>28013.49656033612</v>
          </cell>
          <cell r="AE222">
            <v>16994.24151823112</v>
          </cell>
          <cell r="AF222">
            <v>16376.467576146408</v>
          </cell>
          <cell r="AG222">
            <v>19032.595319194497</v>
          </cell>
          <cell r="AH222">
            <v>19675.618131248008</v>
          </cell>
          <cell r="AI222">
            <v>19338.64331767238</v>
          </cell>
          <cell r="AJ222">
            <v>22919.263970037071</v>
          </cell>
          <cell r="AK222">
            <v>17959.797073445086</v>
          </cell>
          <cell r="AL222">
            <v>21342.975958527568</v>
          </cell>
          <cell r="AM222">
            <v>23224.868841347652</v>
          </cell>
          <cell r="AN222">
            <v>23397.603170013939</v>
          </cell>
          <cell r="AO222">
            <v>21739.87049068397</v>
          </cell>
          <cell r="AP222">
            <v>22658.673349449622</v>
          </cell>
          <cell r="AQ222">
            <v>26069.949747143204</v>
          </cell>
          <cell r="AR222">
            <v>30599.787211965759</v>
          </cell>
          <cell r="AS222">
            <v>28310.474475422347</v>
          </cell>
          <cell r="AT222">
            <v>28447.037455043239</v>
          </cell>
          <cell r="AU222">
            <v>28349.442317337118</v>
          </cell>
          <cell r="AV222">
            <v>26887.975429707509</v>
          </cell>
          <cell r="AW222">
            <v>25530.99651583979</v>
          </cell>
          <cell r="AX222">
            <v>28033.561149263074</v>
          </cell>
          <cell r="AY222">
            <v>28013.49656033612</v>
          </cell>
          <cell r="AZ222">
            <v>28013.49656033612</v>
          </cell>
          <cell r="BA222">
            <v>28013.49656033612</v>
          </cell>
          <cell r="BB222">
            <v>28013.49656033612</v>
          </cell>
          <cell r="BC222">
            <v>28013.49656033612</v>
          </cell>
          <cell r="BD222">
            <v>28013.49656033612</v>
          </cell>
          <cell r="BE222">
            <v>28013.49656033612</v>
          </cell>
          <cell r="BF222">
            <v>28013.49656033612</v>
          </cell>
          <cell r="BG222">
            <v>28013.49656033612</v>
          </cell>
          <cell r="BH222">
            <v>28013.49656033612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2.993852340211367</v>
          </cell>
          <cell r="CN222">
            <v>2.8285049599943068</v>
          </cell>
          <cell r="CO222">
            <v>3.3491307522685729</v>
          </cell>
          <cell r="CP222">
            <v>3.4126556802637142</v>
          </cell>
          <cell r="CQ222">
            <v>3.4467366442859686</v>
          </cell>
          <cell r="CR222">
            <v>4.024066351888651</v>
          </cell>
          <cell r="CS222">
            <v>3.1170909591400044</v>
          </cell>
          <cell r="CT222">
            <v>3.7478532754649567</v>
          </cell>
          <cell r="CU222">
            <v>4.0952711593253799</v>
          </cell>
          <cell r="CV222">
            <v>4.0566896493363016</v>
          </cell>
          <cell r="CW222">
            <v>3.7900647165848369</v>
          </cell>
          <cell r="CX222">
            <v>4.0094624258646583</v>
          </cell>
          <cell r="CY222">
            <v>4.5300472955306459</v>
          </cell>
          <cell r="CZ222">
            <v>5.2225543715896192</v>
          </cell>
          <cell r="DA222">
            <v>4.8996039234748752</v>
          </cell>
          <cell r="DB222">
            <v>4.9232384447307025</v>
          </cell>
          <cell r="DC222">
            <v>4.9063479641408376</v>
          </cell>
          <cell r="DD222">
            <v>4.6534165304810067</v>
          </cell>
          <cell r="DE222">
            <v>4.418568498660453</v>
          </cell>
          <cell r="DF222">
            <v>4.8516794133968002</v>
          </cell>
          <cell r="DG222">
            <v>4.8482068987021147</v>
          </cell>
          <cell r="DH222">
            <v>4.8482068987021147</v>
          </cell>
          <cell r="DI222">
            <v>4.8482068987021147</v>
          </cell>
          <cell r="DJ222">
            <v>4.8482068987021147</v>
          </cell>
          <cell r="DK222">
            <v>4.8482068987021147</v>
          </cell>
          <cell r="DL222">
            <v>4.8482068987021147</v>
          </cell>
          <cell r="DM222">
            <v>4.8482068987021147</v>
          </cell>
          <cell r="DN222">
            <v>4.8482068987021147</v>
          </cell>
          <cell r="DO222">
            <v>4.8482068987021147</v>
          </cell>
          <cell r="DP222">
            <v>4.8482068987021147</v>
          </cell>
          <cell r="DQ222">
            <v>15.55172417090076</v>
          </cell>
          <cell r="DR222">
            <v>15.862455639917259</v>
          </cell>
          <cell r="DS222">
            <v>15.569441930445988</v>
          </cell>
          <cell r="DT222">
            <v>15.795851720717403</v>
          </cell>
          <cell r="DU222">
            <v>15.371811049101803</v>
          </cell>
          <cell r="DV222">
            <v>15.604241713864351</v>
          </cell>
          <cell r="DW222">
            <v>15.785526997411116</v>
          </cell>
          <cell r="DX222">
            <v>15.60197329988531</v>
          </cell>
          <cell r="DY222">
            <v>15.537378398652761</v>
          </cell>
          <cell r="DZ222">
            <v>15.801805887242931</v>
          </cell>
          <cell r="EA222">
            <v>15.715111342278659</v>
          </cell>
          <cell r="EB222">
            <v>15.483012565803575</v>
          </cell>
          <cell r="EC222">
            <v>15.766837561641891</v>
          </cell>
          <cell r="ED222">
            <v>16.052496057005737</v>
          </cell>
          <cell r="EE222">
            <v>15.830451803800411</v>
          </cell>
          <cell r="EF222">
            <v>15.830451803800411</v>
          </cell>
          <cell r="EG222">
            <v>15.830451803800411</v>
          </cell>
          <cell r="EH222">
            <v>15.830451803800411</v>
          </cell>
          <cell r="EI222">
            <v>15.830451803800411</v>
          </cell>
          <cell r="EJ222">
            <v>15.830451803800411</v>
          </cell>
          <cell r="EK222">
            <v>15.830451803800411</v>
          </cell>
          <cell r="EL222">
            <v>15.830451803800411</v>
          </cell>
          <cell r="EM222">
            <v>15.830451803800411</v>
          </cell>
          <cell r="EN222">
            <v>15.830451803800411</v>
          </cell>
          <cell r="EO222">
            <v>15.830451803800411</v>
          </cell>
          <cell r="EP222">
            <v>15.830451803800411</v>
          </cell>
          <cell r="EQ222">
            <v>15.830451803800411</v>
          </cell>
          <cell r="ER222">
            <v>15.830451803800411</v>
          </cell>
          <cell r="ES222">
            <v>15.830451803800411</v>
          </cell>
          <cell r="ET222">
            <v>15.830451803800411</v>
          </cell>
        </row>
        <row r="223">
          <cell r="A223">
            <v>33397.427739654879</v>
          </cell>
          <cell r="B223">
            <v>32499.914161237535</v>
          </cell>
          <cell r="C223">
            <v>41197.079744004863</v>
          </cell>
          <cell r="D223">
            <v>16255.585313805535</v>
          </cell>
          <cell r="E223">
            <v>18479.87353942182</v>
          </cell>
          <cell r="F223">
            <v>15083.767810257837</v>
          </cell>
          <cell r="G223">
            <v>18347.785526063813</v>
          </cell>
          <cell r="H223">
            <v>19696.840577101761</v>
          </cell>
          <cell r="I223">
            <v>19861.73486000115</v>
          </cell>
          <cell r="J223">
            <v>19962.002883396905</v>
          </cell>
          <cell r="K223">
            <v>25020.715660914149</v>
          </cell>
          <cell r="L223">
            <v>25445.359943906253</v>
          </cell>
          <cell r="M223">
            <v>25558.769607350394</v>
          </cell>
          <cell r="N223">
            <v>25774.927344633445</v>
          </cell>
          <cell r="O223">
            <v>24357.804502137147</v>
          </cell>
          <cell r="P223">
            <v>23273.519783263946</v>
          </cell>
          <cell r="Q223">
            <v>26292.115370686639</v>
          </cell>
          <cell r="R223">
            <v>28760.976779832308</v>
          </cell>
          <cell r="S223">
            <v>28442.533933948936</v>
          </cell>
          <cell r="T223">
            <v>27856.585055015188</v>
          </cell>
          <cell r="U223">
            <v>28634.327728481632</v>
          </cell>
          <cell r="V223">
            <v>28634.327728481632</v>
          </cell>
          <cell r="W223">
            <v>28634.327728481632</v>
          </cell>
          <cell r="X223">
            <v>28634.327728481632</v>
          </cell>
          <cell r="Y223">
            <v>28634.327728481632</v>
          </cell>
          <cell r="Z223">
            <v>28634.327728481632</v>
          </cell>
          <cell r="AA223">
            <v>28634.327728481632</v>
          </cell>
          <cell r="AB223">
            <v>28634.327728481632</v>
          </cell>
          <cell r="AC223">
            <v>28634.327728481632</v>
          </cell>
          <cell r="AD223">
            <v>28634.327728481632</v>
          </cell>
          <cell r="AE223">
            <v>15096.200919917113</v>
          </cell>
          <cell r="AF223">
            <v>14690.509636930841</v>
          </cell>
          <cell r="AG223">
            <v>18621.775245010882</v>
          </cell>
          <cell r="AH223">
            <v>16255.585313805535</v>
          </cell>
          <cell r="AI223">
            <v>18479.87353942182</v>
          </cell>
          <cell r="AJ223">
            <v>15083.767810257837</v>
          </cell>
          <cell r="AK223">
            <v>18347.785526063813</v>
          </cell>
          <cell r="AL223">
            <v>19696.840577101761</v>
          </cell>
          <cell r="AM223">
            <v>19861.73486000115</v>
          </cell>
          <cell r="AN223">
            <v>19962.002883396905</v>
          </cell>
          <cell r="AO223">
            <v>25020.715660914149</v>
          </cell>
          <cell r="AP223">
            <v>25445.359943906253</v>
          </cell>
          <cell r="AQ223">
            <v>25558.769607350394</v>
          </cell>
          <cell r="AR223">
            <v>25774.927344633445</v>
          </cell>
          <cell r="AS223">
            <v>24357.804502137147</v>
          </cell>
          <cell r="AT223">
            <v>23273.519783263946</v>
          </cell>
          <cell r="AU223">
            <v>26292.115370686639</v>
          </cell>
          <cell r="AV223">
            <v>28760.976779832308</v>
          </cell>
          <cell r="AW223">
            <v>28442.533933948936</v>
          </cell>
          <cell r="AX223">
            <v>27856.585055015188</v>
          </cell>
          <cell r="AY223">
            <v>28634.327728481632</v>
          </cell>
          <cell r="AZ223">
            <v>28634.327728481632</v>
          </cell>
          <cell r="BA223">
            <v>28634.327728481632</v>
          </cell>
          <cell r="BB223">
            <v>28634.327728481632</v>
          </cell>
          <cell r="BC223">
            <v>28634.327728481632</v>
          </cell>
          <cell r="BD223">
            <v>28634.327728481632</v>
          </cell>
          <cell r="BE223">
            <v>28634.327728481632</v>
          </cell>
          <cell r="BF223">
            <v>28634.327728481632</v>
          </cell>
          <cell r="BG223">
            <v>28634.327728481632</v>
          </cell>
          <cell r="BH223">
            <v>28634.327728481632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2.6725631784679504</v>
          </cell>
          <cell r="CN223">
            <v>2.5853662746867632</v>
          </cell>
          <cell r="CO223">
            <v>3.2896628171796709</v>
          </cell>
          <cell r="CP223">
            <v>2.864699951592014</v>
          </cell>
          <cell r="CQ223">
            <v>3.2752087425014889</v>
          </cell>
          <cell r="CR223">
            <v>2.6750932795998019</v>
          </cell>
          <cell r="CS223">
            <v>3.1883301683213277</v>
          </cell>
          <cell r="CT223">
            <v>3.4691414997408789</v>
          </cell>
          <cell r="CU223">
            <v>3.4903716765846293</v>
          </cell>
          <cell r="CV223">
            <v>3.5403683908266355</v>
          </cell>
          <cell r="CW223">
            <v>4.4214786538867505</v>
          </cell>
          <cell r="CX223">
            <v>4.4693182238717126</v>
          </cell>
          <cell r="CY223">
            <v>4.4474248286781206</v>
          </cell>
          <cell r="CZ223">
            <v>4.5034730578482334</v>
          </cell>
          <cell r="DA223">
            <v>4.2517070005199233</v>
          </cell>
          <cell r="DB223">
            <v>4.0624427780656589</v>
          </cell>
          <cell r="DC223">
            <v>4.5893451099099574</v>
          </cell>
          <cell r="DD223">
            <v>5.0202901622711886</v>
          </cell>
          <cell r="DE223">
            <v>4.964705280760664</v>
          </cell>
          <cell r="DF223">
            <v>4.8624266476313585</v>
          </cell>
          <cell r="DG223">
            <v>4.99818329881436</v>
          </cell>
          <cell r="DH223">
            <v>4.99818329881436</v>
          </cell>
          <cell r="DI223">
            <v>4.99818329881436</v>
          </cell>
          <cell r="DJ223">
            <v>4.99818329881436</v>
          </cell>
          <cell r="DK223">
            <v>4.99818329881436</v>
          </cell>
          <cell r="DL223">
            <v>4.99818329881436</v>
          </cell>
          <cell r="DM223">
            <v>4.99818329881436</v>
          </cell>
          <cell r="DN223">
            <v>4.99818329881436</v>
          </cell>
          <cell r="DO223">
            <v>4.99818329881436</v>
          </cell>
          <cell r="DP223">
            <v>4.99818329881436</v>
          </cell>
          <cell r="DQ223">
            <v>15.475575996981568</v>
          </cell>
          <cell r="DR223">
            <v>15.567609124516041</v>
          </cell>
          <cell r="DS223">
            <v>15.508751246073933</v>
          </cell>
          <cell r="DT223">
            <v>15.546427523782922</v>
          </cell>
          <cell r="DU223">
            <v>15.458492725045256</v>
          </cell>
          <cell r="DV223">
            <v>15.448205704125098</v>
          </cell>
          <cell r="DW223">
            <v>15.766217078241329</v>
          </cell>
          <cell r="DX223">
            <v>15.555418189373626</v>
          </cell>
          <cell r="DY223">
            <v>15.590234217822632</v>
          </cell>
          <cell r="DZ223">
            <v>15.447663299765273</v>
          </cell>
          <cell r="EA223">
            <v>15.503841878791652</v>
          </cell>
          <cell r="EB223">
            <v>15.598198969689813</v>
          </cell>
          <cell r="EC223">
            <v>15.744847640813463</v>
          </cell>
          <cell r="ED223">
            <v>15.680395639827843</v>
          </cell>
          <cell r="EE223">
            <v>15.695745486835929</v>
          </cell>
          <cell r="EF223">
            <v>15.695745486835929</v>
          </cell>
          <cell r="EG223">
            <v>15.695745486835929</v>
          </cell>
          <cell r="EH223">
            <v>15.695745486835929</v>
          </cell>
          <cell r="EI223">
            <v>15.695745486835929</v>
          </cell>
          <cell r="EJ223">
            <v>15.695745486835929</v>
          </cell>
          <cell r="EK223">
            <v>15.695745486835929</v>
          </cell>
          <cell r="EL223">
            <v>15.695745486835929</v>
          </cell>
          <cell r="EM223">
            <v>15.695745486835929</v>
          </cell>
          <cell r="EN223">
            <v>15.695745486835929</v>
          </cell>
          <cell r="EO223">
            <v>15.695745486835929</v>
          </cell>
          <cell r="EP223">
            <v>15.695745486835929</v>
          </cell>
          <cell r="EQ223">
            <v>15.695745486835929</v>
          </cell>
          <cell r="ER223">
            <v>15.695745486835929</v>
          </cell>
          <cell r="ES223">
            <v>15.695745486835929</v>
          </cell>
          <cell r="ET223">
            <v>15.695745486835929</v>
          </cell>
        </row>
        <row r="224">
          <cell r="A224">
            <v>39356.52248884242</v>
          </cell>
          <cell r="B224">
            <v>39506.655553614277</v>
          </cell>
          <cell r="C224">
            <v>36271.646013812686</v>
          </cell>
          <cell r="D224">
            <v>17978.284286907656</v>
          </cell>
          <cell r="E224">
            <v>18089.400914636779</v>
          </cell>
          <cell r="F224">
            <v>20118.65626515212</v>
          </cell>
          <cell r="G224">
            <v>22284.011248808492</v>
          </cell>
          <cell r="H224">
            <v>21402.654636483028</v>
          </cell>
          <cell r="I224">
            <v>24349.691890526636</v>
          </cell>
          <cell r="J224">
            <v>23972.208622355934</v>
          </cell>
          <cell r="K224">
            <v>22628.744440294406</v>
          </cell>
          <cell r="L224">
            <v>19477.676231285252</v>
          </cell>
          <cell r="M224">
            <v>23111.900812909305</v>
          </cell>
          <cell r="N224">
            <v>24801.540790719962</v>
          </cell>
          <cell r="O224">
            <v>26361.536384245323</v>
          </cell>
          <cell r="P224">
            <v>25528.377157114344</v>
          </cell>
          <cell r="Q224">
            <v>24598.641126672272</v>
          </cell>
          <cell r="R224">
            <v>30155.002239843299</v>
          </cell>
          <cell r="S224">
            <v>25164.723075478574</v>
          </cell>
          <cell r="T224">
            <v>28551.958655617971</v>
          </cell>
          <cell r="U224">
            <v>27099.891497830951</v>
          </cell>
          <cell r="V224">
            <v>27099.891497830951</v>
          </cell>
          <cell r="W224">
            <v>27099.891497830951</v>
          </cell>
          <cell r="X224">
            <v>27099.891497830951</v>
          </cell>
          <cell r="Y224">
            <v>27099.891497830951</v>
          </cell>
          <cell r="Z224">
            <v>27099.891497830951</v>
          </cell>
          <cell r="AA224">
            <v>27099.891497830951</v>
          </cell>
          <cell r="AB224">
            <v>27099.891497830951</v>
          </cell>
          <cell r="AC224">
            <v>27099.891497830951</v>
          </cell>
          <cell r="AD224">
            <v>27099.891497830951</v>
          </cell>
          <cell r="AE224">
            <v>17789.81230627378</v>
          </cell>
          <cell r="AF224">
            <v>17857.674985046124</v>
          </cell>
          <cell r="AG224">
            <v>16395.396082269821</v>
          </cell>
          <cell r="AH224">
            <v>17978.284286907656</v>
          </cell>
          <cell r="AI224">
            <v>18089.400914636779</v>
          </cell>
          <cell r="AJ224">
            <v>20118.65626515212</v>
          </cell>
          <cell r="AK224">
            <v>22284.011248808492</v>
          </cell>
          <cell r="AL224">
            <v>21402.654636483028</v>
          </cell>
          <cell r="AM224">
            <v>24349.691890526636</v>
          </cell>
          <cell r="AN224">
            <v>23972.208622355934</v>
          </cell>
          <cell r="AO224">
            <v>22628.744440294406</v>
          </cell>
          <cell r="AP224">
            <v>19477.676231285252</v>
          </cell>
          <cell r="AQ224">
            <v>23111.900812909305</v>
          </cell>
          <cell r="AR224">
            <v>24801.540790719962</v>
          </cell>
          <cell r="AS224">
            <v>26361.536384245323</v>
          </cell>
          <cell r="AT224">
            <v>25528.377157114344</v>
          </cell>
          <cell r="AU224">
            <v>24598.641126672272</v>
          </cell>
          <cell r="AV224">
            <v>30155.002239843299</v>
          </cell>
          <cell r="AW224">
            <v>25164.723075478574</v>
          </cell>
          <cell r="AX224">
            <v>28551.958655617971</v>
          </cell>
          <cell r="AY224">
            <v>27099.891497830951</v>
          </cell>
          <cell r="AZ224">
            <v>27099.891497830951</v>
          </cell>
          <cell r="BA224">
            <v>27099.891497830951</v>
          </cell>
          <cell r="BB224">
            <v>27099.891497830951</v>
          </cell>
          <cell r="BC224">
            <v>27099.891497830951</v>
          </cell>
          <cell r="BD224">
            <v>27099.891497830951</v>
          </cell>
          <cell r="BE224">
            <v>27099.891497830951</v>
          </cell>
          <cell r="BF224">
            <v>27099.891497830951</v>
          </cell>
          <cell r="BG224">
            <v>27099.891497830951</v>
          </cell>
          <cell r="BH224">
            <v>27099.891497830951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3.1510993945054984</v>
          </cell>
          <cell r="CN224">
            <v>3.1445921504991419</v>
          </cell>
          <cell r="CO224">
            <v>2.8849925455751113</v>
          </cell>
          <cell r="CP224">
            <v>3.1707481206592143</v>
          </cell>
          <cell r="CQ224">
            <v>3.1690976301989946</v>
          </cell>
          <cell r="CR224">
            <v>3.4833811562942181</v>
          </cell>
          <cell r="CS224">
            <v>3.92293485954607</v>
          </cell>
          <cell r="CT224">
            <v>3.7270911450629511</v>
          </cell>
          <cell r="CU224">
            <v>4.2457956608801082</v>
          </cell>
          <cell r="CV224">
            <v>4.1282161703813713</v>
          </cell>
          <cell r="CW224">
            <v>3.9768878823570977</v>
          </cell>
          <cell r="CX224">
            <v>3.3772384615345046</v>
          </cell>
          <cell r="CY224">
            <v>4.0508249811996153</v>
          </cell>
          <cell r="CZ224">
            <v>4.3320639998688142</v>
          </cell>
          <cell r="DA224">
            <v>4.6276771863436936</v>
          </cell>
          <cell r="DB224">
            <v>4.4814189451021091</v>
          </cell>
          <cell r="DC224">
            <v>4.3182069776854499</v>
          </cell>
          <cell r="DD224">
            <v>5.2936070904753834</v>
          </cell>
          <cell r="DE224">
            <v>4.4175807198645103</v>
          </cell>
          <cell r="DF224">
            <v>5.0121982941402923</v>
          </cell>
          <cell r="DG224">
            <v>4.7572928910111383</v>
          </cell>
          <cell r="DH224">
            <v>4.7572928910111383</v>
          </cell>
          <cell r="DI224">
            <v>4.7572928910111383</v>
          </cell>
          <cell r="DJ224">
            <v>4.7572928910111383</v>
          </cell>
          <cell r="DK224">
            <v>4.7572928910111383</v>
          </cell>
          <cell r="DL224">
            <v>4.7572928910111383</v>
          </cell>
          <cell r="DM224">
            <v>4.7572928910111383</v>
          </cell>
          <cell r="DN224">
            <v>4.7572928910111383</v>
          </cell>
          <cell r="DO224">
            <v>4.7572928910111383</v>
          </cell>
          <cell r="DP224">
            <v>4.7572928910111383</v>
          </cell>
          <cell r="DQ224">
            <v>15.467367320432935</v>
          </cell>
          <cell r="DR224">
            <v>15.558499991029347</v>
          </cell>
          <cell r="DS224">
            <v>15.56984729301174</v>
          </cell>
          <cell r="DT224">
            <v>15.5343696548648</v>
          </cell>
          <cell r="DU224">
            <v>15.6385218409135</v>
          </cell>
          <cell r="DV224">
            <v>15.823593150666005</v>
          </cell>
          <cell r="DW224">
            <v>15.562859899294478</v>
          </cell>
          <cell r="DX224">
            <v>15.732754494249644</v>
          </cell>
          <cell r="DY224">
            <v>15.712363467287364</v>
          </cell>
          <cell r="DZ224">
            <v>15.909361619209539</v>
          </cell>
          <cell r="EA224">
            <v>15.58921497018677</v>
          </cell>
          <cell r="EB224">
            <v>15.800926446817318</v>
          </cell>
          <cell r="EC224">
            <v>15.631451986602441</v>
          </cell>
          <cell r="ED224">
            <v>15.685231526115031</v>
          </cell>
          <cell r="EE224">
            <v>15.606833503259145</v>
          </cell>
          <cell r="EF224">
            <v>15.606833503259145</v>
          </cell>
          <cell r="EG224">
            <v>15.606833503259145</v>
          </cell>
          <cell r="EH224">
            <v>15.606833503259145</v>
          </cell>
          <cell r="EI224">
            <v>15.606833503259145</v>
          </cell>
          <cell r="EJ224">
            <v>15.606833503259145</v>
          </cell>
          <cell r="EK224">
            <v>15.606833503259145</v>
          </cell>
          <cell r="EL224">
            <v>15.606833503259145</v>
          </cell>
          <cell r="EM224">
            <v>15.606833503259145</v>
          </cell>
          <cell r="EN224">
            <v>15.606833503259145</v>
          </cell>
          <cell r="EO224">
            <v>15.606833503259145</v>
          </cell>
          <cell r="EP224">
            <v>15.606833503259145</v>
          </cell>
          <cell r="EQ224">
            <v>15.606833503259145</v>
          </cell>
          <cell r="ER224">
            <v>15.606833503259145</v>
          </cell>
          <cell r="ES224">
            <v>15.606833503259145</v>
          </cell>
          <cell r="ET224">
            <v>15.606833503259145</v>
          </cell>
        </row>
        <row r="225">
          <cell r="A225">
            <v>35080.867695725596</v>
          </cell>
          <cell r="B225">
            <v>39823.667109166185</v>
          </cell>
          <cell r="C225">
            <v>38190.269029444731</v>
          </cell>
          <cell r="D225">
            <v>18349.854992625584</v>
          </cell>
          <cell r="E225">
            <v>17098.612745567028</v>
          </cell>
          <cell r="F225">
            <v>23200.440598387653</v>
          </cell>
          <cell r="G225">
            <v>19502.108828898687</v>
          </cell>
          <cell r="H225">
            <v>17947.433715431813</v>
          </cell>
          <cell r="I225">
            <v>21490.358197460082</v>
          </cell>
          <cell r="J225">
            <v>21958.730707774837</v>
          </cell>
          <cell r="K225">
            <v>22454.757136097673</v>
          </cell>
          <cell r="L225">
            <v>25101.74574836158</v>
          </cell>
          <cell r="M225">
            <v>21810.780174441024</v>
          </cell>
          <cell r="N225">
            <v>24042.054379954632</v>
          </cell>
          <cell r="O225">
            <v>25735.232208569374</v>
          </cell>
          <cell r="P225">
            <v>25067.461870785392</v>
          </cell>
          <cell r="Q225">
            <v>24636.648840194575</v>
          </cell>
          <cell r="R225">
            <v>25827.013786628759</v>
          </cell>
          <cell r="S225">
            <v>29006.045096654732</v>
          </cell>
          <cell r="T225">
            <v>31132.574424649185</v>
          </cell>
          <cell r="U225">
            <v>30326.810804085599</v>
          </cell>
          <cell r="V225">
            <v>30326.810804085599</v>
          </cell>
          <cell r="W225">
            <v>30326.810804085599</v>
          </cell>
          <cell r="X225">
            <v>30326.810804085599</v>
          </cell>
          <cell r="Y225">
            <v>30326.810804085599</v>
          </cell>
          <cell r="Z225">
            <v>30326.810804085599</v>
          </cell>
          <cell r="AA225">
            <v>30326.810804085599</v>
          </cell>
          <cell r="AB225">
            <v>30326.810804085599</v>
          </cell>
          <cell r="AC225">
            <v>30326.810804085599</v>
          </cell>
          <cell r="AD225">
            <v>30326.810804085599</v>
          </cell>
          <cell r="AE225">
            <v>15857.144188110336</v>
          </cell>
          <cell r="AF225">
            <v>18000.969557725588</v>
          </cell>
          <cell r="AG225">
            <v>17262.646062098898</v>
          </cell>
          <cell r="AH225">
            <v>18349.854992625584</v>
          </cell>
          <cell r="AI225">
            <v>17098.612745567028</v>
          </cell>
          <cell r="AJ225">
            <v>23200.440598387653</v>
          </cell>
          <cell r="AK225">
            <v>19502.108828898687</v>
          </cell>
          <cell r="AL225">
            <v>17947.433715431813</v>
          </cell>
          <cell r="AM225">
            <v>21490.358197460082</v>
          </cell>
          <cell r="AN225">
            <v>21958.730707774837</v>
          </cell>
          <cell r="AO225">
            <v>22454.757136097673</v>
          </cell>
          <cell r="AP225">
            <v>25101.74574836158</v>
          </cell>
          <cell r="AQ225">
            <v>21810.780174441024</v>
          </cell>
          <cell r="AR225">
            <v>24042.054379954632</v>
          </cell>
          <cell r="AS225">
            <v>25735.232208569374</v>
          </cell>
          <cell r="AT225">
            <v>25067.461870785392</v>
          </cell>
          <cell r="AU225">
            <v>24636.648840194575</v>
          </cell>
          <cell r="AV225">
            <v>25827.013786628759</v>
          </cell>
          <cell r="AW225">
            <v>29006.045096654732</v>
          </cell>
          <cell r="AX225">
            <v>31132.574424649185</v>
          </cell>
          <cell r="AY225">
            <v>30326.810804085599</v>
          </cell>
          <cell r="AZ225">
            <v>30326.810804085599</v>
          </cell>
          <cell r="BA225">
            <v>30326.810804085599</v>
          </cell>
          <cell r="BB225">
            <v>30326.810804085599</v>
          </cell>
          <cell r="BC225">
            <v>30326.810804085599</v>
          </cell>
          <cell r="BD225">
            <v>30326.810804085599</v>
          </cell>
          <cell r="BE225">
            <v>30326.810804085599</v>
          </cell>
          <cell r="BF225">
            <v>30326.810804085599</v>
          </cell>
          <cell r="BG225">
            <v>30326.810804085599</v>
          </cell>
          <cell r="BH225">
            <v>30326.810804085599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2.7953009162115507</v>
          </cell>
          <cell r="CN225">
            <v>3.1930295234755914</v>
          </cell>
          <cell r="CO225">
            <v>3.0268195865390761</v>
          </cell>
          <cell r="CP225">
            <v>3.2525081499959043</v>
          </cell>
          <cell r="CQ225">
            <v>2.9363244184939483</v>
          </cell>
          <cell r="CR225">
            <v>4.0197546590342652</v>
          </cell>
          <cell r="CS225">
            <v>3.4236516205963681</v>
          </cell>
          <cell r="CT225">
            <v>3.1541258291818441</v>
          </cell>
          <cell r="CU225">
            <v>3.7248563324307482</v>
          </cell>
          <cell r="CV225">
            <v>3.8122787100626101</v>
          </cell>
          <cell r="CW225">
            <v>3.9073005465472845</v>
          </cell>
          <cell r="CX225">
            <v>4.4608376652136608</v>
          </cell>
          <cell r="CY225">
            <v>3.8670980622349318</v>
          </cell>
          <cell r="CZ225">
            <v>4.2249944194298763</v>
          </cell>
          <cell r="DA225">
            <v>4.4737228885082025</v>
          </cell>
          <cell r="DB225">
            <v>4.357640025132433</v>
          </cell>
          <cell r="DC225">
            <v>4.2827489924810953</v>
          </cell>
          <cell r="DD225">
            <v>4.4896778774968356</v>
          </cell>
          <cell r="DE225">
            <v>5.0423095778710687</v>
          </cell>
          <cell r="DF225">
            <v>5.4119780094838568</v>
          </cell>
          <cell r="DG225">
            <v>5.271906875762272</v>
          </cell>
          <cell r="DH225">
            <v>5.271906875762272</v>
          </cell>
          <cell r="DI225">
            <v>5.271906875762272</v>
          </cell>
          <cell r="DJ225">
            <v>5.271906875762272</v>
          </cell>
          <cell r="DK225">
            <v>5.271906875762272</v>
          </cell>
          <cell r="DL225">
            <v>5.271906875762272</v>
          </cell>
          <cell r="DM225">
            <v>5.271906875762272</v>
          </cell>
          <cell r="DN225">
            <v>5.271906875762272</v>
          </cell>
          <cell r="DO225">
            <v>5.271906875762272</v>
          </cell>
          <cell r="DP225">
            <v>5.271906875762272</v>
          </cell>
          <cell r="DQ225">
            <v>15.541879731230049</v>
          </cell>
          <cell r="DR225">
            <v>15.44543338954302</v>
          </cell>
          <cell r="DS225">
            <v>15.625285672264694</v>
          </cell>
          <cell r="DT225">
            <v>15.456863750618174</v>
          </cell>
          <cell r="DU225">
            <v>15.9537938234508</v>
          </cell>
          <cell r="DV225">
            <v>15.812619511897653</v>
          </cell>
          <cell r="DW225">
            <v>15.606271042951661</v>
          </cell>
          <cell r="DX225">
            <v>15.58943870286565</v>
          </cell>
          <cell r="DY225">
            <v>15.806701906607319</v>
          </cell>
          <cell r="DZ225">
            <v>15.780825753873108</v>
          </cell>
          <cell r="EA225">
            <v>15.744855516429025</v>
          </cell>
          <cell r="EB225">
            <v>15.416814356682215</v>
          </cell>
          <cell r="EC225">
            <v>15.45230070716681</v>
          </cell>
          <cell r="ED225">
            <v>15.59023174893338</v>
          </cell>
          <cell r="EE225">
            <v>15.760360500656997</v>
          </cell>
          <cell r="EF225">
            <v>15.760360500656997</v>
          </cell>
          <cell r="EG225">
            <v>15.760360500656997</v>
          </cell>
          <cell r="EH225">
            <v>15.760360500656997</v>
          </cell>
          <cell r="EI225">
            <v>15.760360500656997</v>
          </cell>
          <cell r="EJ225">
            <v>15.760360500656997</v>
          </cell>
          <cell r="EK225">
            <v>15.760360500656997</v>
          </cell>
          <cell r="EL225">
            <v>15.760360500656997</v>
          </cell>
          <cell r="EM225">
            <v>15.760360500656997</v>
          </cell>
          <cell r="EN225">
            <v>15.760360500656997</v>
          </cell>
          <cell r="EO225">
            <v>15.760360500656997</v>
          </cell>
          <cell r="EP225">
            <v>15.760360500656997</v>
          </cell>
          <cell r="EQ225">
            <v>15.760360500656997</v>
          </cell>
          <cell r="ER225">
            <v>15.760360500656997</v>
          </cell>
          <cell r="ES225">
            <v>15.760360500656997</v>
          </cell>
          <cell r="ET225">
            <v>15.760360500656997</v>
          </cell>
        </row>
        <row r="226">
          <cell r="A226">
            <v>36436.380668450351</v>
          </cell>
          <cell r="B226">
            <v>37965.164640958865</v>
          </cell>
          <cell r="C226">
            <v>42089.817681045606</v>
          </cell>
          <cell r="D226">
            <v>19692.067333363724</v>
          </cell>
          <cell r="E226">
            <v>17575.664243985419</v>
          </cell>
          <cell r="F226">
            <v>19753.626363819858</v>
          </cell>
          <cell r="G226">
            <v>21438.513611522685</v>
          </cell>
          <cell r="H226">
            <v>20633.21865063782</v>
          </cell>
          <cell r="I226">
            <v>21384.28011753285</v>
          </cell>
          <cell r="J226">
            <v>20414.525966073954</v>
          </cell>
          <cell r="K226">
            <v>21481.892793385763</v>
          </cell>
          <cell r="L226">
            <v>21273.780912288279</v>
          </cell>
          <cell r="M226">
            <v>23769.956232126955</v>
          </cell>
          <cell r="N226">
            <v>24577.477983562443</v>
          </cell>
          <cell r="O226">
            <v>25937.54776230023</v>
          </cell>
          <cell r="P226">
            <v>27034.795362407589</v>
          </cell>
          <cell r="Q226">
            <v>27334.523837452238</v>
          </cell>
          <cell r="R226">
            <v>26525.520442507794</v>
          </cell>
          <cell r="S226">
            <v>27098.757169396536</v>
          </cell>
          <cell r="T226">
            <v>25800.402537469879</v>
          </cell>
          <cell r="U226">
            <v>24997.744402296699</v>
          </cell>
          <cell r="V226">
            <v>24997.744402296699</v>
          </cell>
          <cell r="W226">
            <v>24997.744402296699</v>
          </cell>
          <cell r="X226">
            <v>24997.744402296699</v>
          </cell>
          <cell r="Y226">
            <v>24997.744402296699</v>
          </cell>
          <cell r="Z226">
            <v>24997.744402296699</v>
          </cell>
          <cell r="AA226">
            <v>24997.744402296699</v>
          </cell>
          <cell r="AB226">
            <v>24997.744402296699</v>
          </cell>
          <cell r="AC226">
            <v>24997.744402296699</v>
          </cell>
          <cell r="AD226">
            <v>24997.744402296699</v>
          </cell>
          <cell r="AE226">
            <v>16469.858926063342</v>
          </cell>
          <cell r="AF226">
            <v>17160.895079866725</v>
          </cell>
          <cell r="AG226">
            <v>19025.307857505984</v>
          </cell>
          <cell r="AH226">
            <v>19692.067333363724</v>
          </cell>
          <cell r="AI226">
            <v>17575.664243985419</v>
          </cell>
          <cell r="AJ226">
            <v>19753.626363819858</v>
          </cell>
          <cell r="AK226">
            <v>21438.513611522685</v>
          </cell>
          <cell r="AL226">
            <v>20633.21865063782</v>
          </cell>
          <cell r="AM226">
            <v>21384.28011753285</v>
          </cell>
          <cell r="AN226">
            <v>20414.525966073954</v>
          </cell>
          <cell r="AO226">
            <v>21481.892793385763</v>
          </cell>
          <cell r="AP226">
            <v>21273.780912288279</v>
          </cell>
          <cell r="AQ226">
            <v>23769.956232126955</v>
          </cell>
          <cell r="AR226">
            <v>24577.477983562443</v>
          </cell>
          <cell r="AS226">
            <v>25937.54776230023</v>
          </cell>
          <cell r="AT226">
            <v>27034.795362407589</v>
          </cell>
          <cell r="AU226">
            <v>27334.523837452238</v>
          </cell>
          <cell r="AV226">
            <v>26525.520442507794</v>
          </cell>
          <cell r="AW226">
            <v>27098.757169396536</v>
          </cell>
          <cell r="AX226">
            <v>25800.402537469879</v>
          </cell>
          <cell r="AY226">
            <v>24997.744402296699</v>
          </cell>
          <cell r="AZ226">
            <v>24997.744402296699</v>
          </cell>
          <cell r="BA226">
            <v>24997.744402296699</v>
          </cell>
          <cell r="BB226">
            <v>24997.744402296699</v>
          </cell>
          <cell r="BC226">
            <v>24997.744402296699</v>
          </cell>
          <cell r="BD226">
            <v>24997.744402296699</v>
          </cell>
          <cell r="BE226">
            <v>24997.744402296699</v>
          </cell>
          <cell r="BF226">
            <v>24997.744402296699</v>
          </cell>
          <cell r="BG226">
            <v>24997.744402296699</v>
          </cell>
          <cell r="BH226">
            <v>24997.744402296699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2.9030537079932728</v>
          </cell>
          <cell r="CN226">
            <v>3.0710011937080988</v>
          </cell>
          <cell r="CO226">
            <v>3.3417132330326109</v>
          </cell>
          <cell r="CP226">
            <v>3.395591332437871</v>
          </cell>
          <cell r="CQ226">
            <v>3.0700589414507067</v>
          </cell>
          <cell r="CR226">
            <v>3.4718071080052177</v>
          </cell>
          <cell r="CS226">
            <v>3.7238572116575726</v>
          </cell>
          <cell r="CT226">
            <v>3.6137254577350544</v>
          </cell>
          <cell r="CU226">
            <v>3.708475004473454</v>
          </cell>
          <cell r="CV226">
            <v>3.5940218052197257</v>
          </cell>
          <cell r="CW226">
            <v>3.8647330519088254</v>
          </cell>
          <cell r="CX226">
            <v>3.7414565012030336</v>
          </cell>
          <cell r="CY226">
            <v>4.2086491195793796</v>
          </cell>
          <cell r="CZ226">
            <v>4.3666523479685582</v>
          </cell>
          <cell r="DA226">
            <v>4.620913527401302</v>
          </cell>
          <cell r="DB226">
            <v>4.8163940841875634</v>
          </cell>
          <cell r="DC226">
            <v>4.8697923228172879</v>
          </cell>
          <cell r="DD226">
            <v>4.7256640202625659</v>
          </cell>
          <cell r="DE226">
            <v>4.8277892238461346</v>
          </cell>
          <cell r="DF226">
            <v>4.5964803685520224</v>
          </cell>
          <cell r="DG226">
            <v>4.4534825081262408</v>
          </cell>
          <cell r="DH226">
            <v>4.4534825081262408</v>
          </cell>
          <cell r="DI226">
            <v>4.4534825081262408</v>
          </cell>
          <cell r="DJ226">
            <v>4.4534825081262408</v>
          </cell>
          <cell r="DK226">
            <v>4.4534825081262408</v>
          </cell>
          <cell r="DL226">
            <v>4.4534825081262408</v>
          </cell>
          <cell r="DM226">
            <v>4.4534825081262408</v>
          </cell>
          <cell r="DN226">
            <v>4.4534825081262408</v>
          </cell>
          <cell r="DO226">
            <v>4.4534825081262408</v>
          </cell>
          <cell r="DP226">
            <v>4.4534825081262408</v>
          </cell>
          <cell r="DQ226">
            <v>15.543254002864415</v>
          </cell>
          <cell r="DR226">
            <v>15.309714304270432</v>
          </cell>
          <cell r="DS226">
            <v>15.598026366000296</v>
          </cell>
          <cell r="DT226">
            <v>15.888504865437335</v>
          </cell>
          <cell r="DU226">
            <v>15.684553846151422</v>
          </cell>
          <cell r="DV226">
            <v>15.588286618703654</v>
          </cell>
          <cell r="DW226">
            <v>15.772799651481423</v>
          </cell>
          <cell r="DX226">
            <v>15.642960935267469</v>
          </cell>
          <cell r="DY226">
            <v>15.79815658578962</v>
          </cell>
          <cell r="DZ226">
            <v>15.562011350348676</v>
          </cell>
          <cell r="EA226">
            <v>15.228606999059833</v>
          </cell>
          <cell r="EB226">
            <v>15.57797912331799</v>
          </cell>
          <cell r="EC226">
            <v>15.473651024098787</v>
          </cell>
          <cell r="ED226">
            <v>15.420406928129927</v>
          </cell>
          <cell r="EE226">
            <v>15.378295713574422</v>
          </cell>
          <cell r="EF226">
            <v>15.378295713574422</v>
          </cell>
          <cell r="EG226">
            <v>15.378295713574422</v>
          </cell>
          <cell r="EH226">
            <v>15.378295713574422</v>
          </cell>
          <cell r="EI226">
            <v>15.378295713574422</v>
          </cell>
          <cell r="EJ226">
            <v>15.378295713574422</v>
          </cell>
          <cell r="EK226">
            <v>15.378295713574422</v>
          </cell>
          <cell r="EL226">
            <v>15.378295713574422</v>
          </cell>
          <cell r="EM226">
            <v>15.378295713574422</v>
          </cell>
          <cell r="EN226">
            <v>15.378295713574422</v>
          </cell>
          <cell r="EO226">
            <v>15.378295713574422</v>
          </cell>
          <cell r="EP226">
            <v>15.378295713574422</v>
          </cell>
          <cell r="EQ226">
            <v>15.378295713574422</v>
          </cell>
          <cell r="ER226">
            <v>15.378295713574422</v>
          </cell>
          <cell r="ES226">
            <v>15.378295713574422</v>
          </cell>
          <cell r="ET226">
            <v>15.378295713574422</v>
          </cell>
        </row>
        <row r="227">
          <cell r="A227">
            <v>40366.689580459933</v>
          </cell>
          <cell r="B227">
            <v>40060.2995001706</v>
          </cell>
          <cell r="C227">
            <v>42681.679580096454</v>
          </cell>
          <cell r="D227">
            <v>17931.685604811471</v>
          </cell>
          <cell r="E227">
            <v>20168.930933226708</v>
          </cell>
          <cell r="F227">
            <v>21687.764829186151</v>
          </cell>
          <cell r="G227">
            <v>20845.796964090343</v>
          </cell>
          <cell r="H227">
            <v>18823.160242426558</v>
          </cell>
          <cell r="I227">
            <v>24862.615114352786</v>
          </cell>
          <cell r="J227">
            <v>22032.549546660157</v>
          </cell>
          <cell r="K227">
            <v>20889.634213599827</v>
          </cell>
          <cell r="L227">
            <v>25665.135083681329</v>
          </cell>
          <cell r="M227">
            <v>26667.481104249677</v>
          </cell>
          <cell r="N227">
            <v>22593.743751308892</v>
          </cell>
          <cell r="O227">
            <v>23102.238321819423</v>
          </cell>
          <cell r="P227">
            <v>27323.380426903088</v>
          </cell>
          <cell r="Q227">
            <v>24969.489553998712</v>
          </cell>
          <cell r="R227">
            <v>27710.171562616226</v>
          </cell>
          <cell r="S227">
            <v>27878.684716536405</v>
          </cell>
          <cell r="T227">
            <v>26185.745721823572</v>
          </cell>
          <cell r="U227">
            <v>31086.131535493394</v>
          </cell>
          <cell r="V227">
            <v>31086.131535493394</v>
          </cell>
          <cell r="W227">
            <v>31086.131535493394</v>
          </cell>
          <cell r="X227">
            <v>31086.131535493394</v>
          </cell>
          <cell r="Y227">
            <v>31086.131535493394</v>
          </cell>
          <cell r="Z227">
            <v>31086.131535493394</v>
          </cell>
          <cell r="AA227">
            <v>31086.131535493394</v>
          </cell>
          <cell r="AB227">
            <v>31086.131535493394</v>
          </cell>
          <cell r="AC227">
            <v>31086.131535493394</v>
          </cell>
          <cell r="AD227">
            <v>31086.131535493394</v>
          </cell>
          <cell r="AE227">
            <v>18246.424878254562</v>
          </cell>
          <cell r="AF227">
            <v>18107.931391631184</v>
          </cell>
          <cell r="AG227">
            <v>19292.839423546517</v>
          </cell>
          <cell r="AH227">
            <v>17931.685604811471</v>
          </cell>
          <cell r="AI227">
            <v>20168.930933226708</v>
          </cell>
          <cell r="AJ227">
            <v>21687.764829186151</v>
          </cell>
          <cell r="AK227">
            <v>20845.796964090343</v>
          </cell>
          <cell r="AL227">
            <v>18823.160242426558</v>
          </cell>
          <cell r="AM227">
            <v>24862.615114352786</v>
          </cell>
          <cell r="AN227">
            <v>22032.549546660157</v>
          </cell>
          <cell r="AO227">
            <v>20889.634213599827</v>
          </cell>
          <cell r="AP227">
            <v>25665.135083681329</v>
          </cell>
          <cell r="AQ227">
            <v>26667.481104249677</v>
          </cell>
          <cell r="AR227">
            <v>22593.743751308892</v>
          </cell>
          <cell r="AS227">
            <v>23102.238321819423</v>
          </cell>
          <cell r="AT227">
            <v>27323.380426903088</v>
          </cell>
          <cell r="AU227">
            <v>24969.489553998712</v>
          </cell>
          <cell r="AV227">
            <v>27710.171562616226</v>
          </cell>
          <cell r="AW227">
            <v>27878.684716536405</v>
          </cell>
          <cell r="AX227">
            <v>26185.745721823572</v>
          </cell>
          <cell r="AY227">
            <v>31086.131535493394</v>
          </cell>
          <cell r="AZ227">
            <v>31086.131535493394</v>
          </cell>
          <cell r="BA227">
            <v>31086.131535493394</v>
          </cell>
          <cell r="BB227">
            <v>31086.131535493394</v>
          </cell>
          <cell r="BC227">
            <v>31086.131535493394</v>
          </cell>
          <cell r="BD227">
            <v>31086.131535493394</v>
          </cell>
          <cell r="BE227">
            <v>31086.131535493394</v>
          </cell>
          <cell r="BF227">
            <v>31086.131535493394</v>
          </cell>
          <cell r="BG227">
            <v>31086.131535493394</v>
          </cell>
          <cell r="BH227">
            <v>31086.131535493394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3.1702920524041041</v>
          </cell>
          <cell r="CN227">
            <v>3.1496640737657278</v>
          </cell>
          <cell r="CO227">
            <v>3.3616566508999135</v>
          </cell>
          <cell r="CP227">
            <v>3.1273023399153548</v>
          </cell>
          <cell r="CQ227">
            <v>3.5642141891558143</v>
          </cell>
          <cell r="CR227">
            <v>3.8025464244101923</v>
          </cell>
          <cell r="CS227">
            <v>3.6276939552455212</v>
          </cell>
          <cell r="CT227">
            <v>3.3086061638242739</v>
          </cell>
          <cell r="CU227">
            <v>4.4490716372216479</v>
          </cell>
          <cell r="CV227">
            <v>3.857371876422544</v>
          </cell>
          <cell r="CW227">
            <v>3.688554031703752</v>
          </cell>
          <cell r="CX227">
            <v>4.4018399055814941</v>
          </cell>
          <cell r="CY227">
            <v>4.7017275921694734</v>
          </cell>
          <cell r="CZ227">
            <v>4.0115244954258129</v>
          </cell>
          <cell r="DA227">
            <v>4.032918542310755</v>
          </cell>
          <cell r="DB227">
            <v>4.7697961568595719</v>
          </cell>
          <cell r="DC227">
            <v>4.358881421426938</v>
          </cell>
          <cell r="DD227">
            <v>4.8373176290861695</v>
          </cell>
          <cell r="DE227">
            <v>4.8667346844208508</v>
          </cell>
          <cell r="DF227">
            <v>4.5712011968137238</v>
          </cell>
          <cell r="DG227">
            <v>5.4266532329811517</v>
          </cell>
          <cell r="DH227">
            <v>5.4266532329811517</v>
          </cell>
          <cell r="DI227">
            <v>5.4266532329811517</v>
          </cell>
          <cell r="DJ227">
            <v>5.4266532329811517</v>
          </cell>
          <cell r="DK227">
            <v>5.4266532329811517</v>
          </cell>
          <cell r="DL227">
            <v>5.4266532329811517</v>
          </cell>
          <cell r="DM227">
            <v>5.4266532329811517</v>
          </cell>
          <cell r="DN227">
            <v>5.4266532329811517</v>
          </cell>
          <cell r="DO227">
            <v>5.4266532329811517</v>
          </cell>
          <cell r="DP227">
            <v>5.4266532329811517</v>
          </cell>
          <cell r="DQ227">
            <v>15.768328065546584</v>
          </cell>
          <cell r="DR227">
            <v>15.751130842554067</v>
          </cell>
          <cell r="DS227">
            <v>15.723525570922458</v>
          </cell>
          <cell r="DT227">
            <v>15.70935599656044</v>
          </cell>
          <cell r="DU227">
            <v>15.503373840623942</v>
          </cell>
          <cell r="DV227">
            <v>15.625985102288006</v>
          </cell>
          <cell r="DW227">
            <v>15.743271954288051</v>
          </cell>
          <cell r="DX227">
            <v>15.586715214976659</v>
          </cell>
          <cell r="DY227">
            <v>15.310329725436905</v>
          </cell>
          <cell r="DZ227">
            <v>15.648776259261616</v>
          </cell>
          <cell r="EA227">
            <v>15.516073254150546</v>
          </cell>
          <cell r="EB227">
            <v>15.974101760554476</v>
          </cell>
          <cell r="EC227">
            <v>15.539307761708363</v>
          </cell>
          <cell r="ED227">
            <v>15.430709168643526</v>
          </cell>
          <cell r="EE227">
            <v>15.694292596635837</v>
          </cell>
          <cell r="EF227">
            <v>15.694292596635837</v>
          </cell>
          <cell r="EG227">
            <v>15.694292596635837</v>
          </cell>
          <cell r="EH227">
            <v>15.694292596635837</v>
          </cell>
          <cell r="EI227">
            <v>15.694292596635837</v>
          </cell>
          <cell r="EJ227">
            <v>15.694292596635837</v>
          </cell>
          <cell r="EK227">
            <v>15.694292596635837</v>
          </cell>
          <cell r="EL227">
            <v>15.694292596635837</v>
          </cell>
          <cell r="EM227">
            <v>15.694292596635837</v>
          </cell>
          <cell r="EN227">
            <v>15.694292596635837</v>
          </cell>
          <cell r="EO227">
            <v>15.694292596635837</v>
          </cell>
          <cell r="EP227">
            <v>15.694292596635837</v>
          </cell>
          <cell r="EQ227">
            <v>15.694292596635837</v>
          </cell>
          <cell r="ER227">
            <v>15.694292596635837</v>
          </cell>
          <cell r="ES227">
            <v>15.694292596635837</v>
          </cell>
          <cell r="ET227">
            <v>15.694292596635837</v>
          </cell>
        </row>
        <row r="228">
          <cell r="A228">
            <v>38398.036424279286</v>
          </cell>
          <cell r="B228">
            <v>37922.872238632292</v>
          </cell>
          <cell r="C228">
            <v>39248.269464382764</v>
          </cell>
          <cell r="D228">
            <v>18153.768785550041</v>
          </cell>
          <cell r="E228">
            <v>17920.144221215236</v>
          </cell>
          <cell r="F228">
            <v>19183.192879129594</v>
          </cell>
          <cell r="G228">
            <v>19139.009932209017</v>
          </cell>
          <cell r="H228">
            <v>22057.945375188559</v>
          </cell>
          <cell r="I228">
            <v>19765.623794357252</v>
          </cell>
          <cell r="J228">
            <v>21012.066076008574</v>
          </cell>
          <cell r="K228">
            <v>23413.655612266826</v>
          </cell>
          <cell r="L228">
            <v>24180.092694742849</v>
          </cell>
          <cell r="M228">
            <v>23128.433627358227</v>
          </cell>
          <cell r="N228">
            <v>23837.5986043497</v>
          </cell>
          <cell r="O228">
            <v>27308.110580353437</v>
          </cell>
          <cell r="P228">
            <v>28914.930738800296</v>
          </cell>
          <cell r="Q228">
            <v>27113.472623954927</v>
          </cell>
          <cell r="R228">
            <v>28410.819383432383</v>
          </cell>
          <cell r="S228">
            <v>27902.08762828508</v>
          </cell>
          <cell r="T228">
            <v>28167.273848830413</v>
          </cell>
          <cell r="U228">
            <v>27000.700336547219</v>
          </cell>
          <cell r="V228">
            <v>27000.700336547219</v>
          </cell>
          <cell r="W228">
            <v>27000.700336547219</v>
          </cell>
          <cell r="X228">
            <v>27000.700336547219</v>
          </cell>
          <cell r="Y228">
            <v>27000.700336547219</v>
          </cell>
          <cell r="Z228">
            <v>27000.700336547219</v>
          </cell>
          <cell r="AA228">
            <v>27000.700336547219</v>
          </cell>
          <cell r="AB228">
            <v>27000.700336547219</v>
          </cell>
          <cell r="AC228">
            <v>27000.700336547219</v>
          </cell>
          <cell r="AD228">
            <v>27000.700336547219</v>
          </cell>
          <cell r="AE228">
            <v>17356.560430638896</v>
          </cell>
          <cell r="AF228">
            <v>17141.778200330828</v>
          </cell>
          <cell r="AG228">
            <v>17740.880112448223</v>
          </cell>
          <cell r="AH228">
            <v>18153.768785550041</v>
          </cell>
          <cell r="AI228">
            <v>17920.144221215236</v>
          </cell>
          <cell r="AJ228">
            <v>19183.192879129594</v>
          </cell>
          <cell r="AK228">
            <v>19139.009932209017</v>
          </cell>
          <cell r="AL228">
            <v>22057.945375188559</v>
          </cell>
          <cell r="AM228">
            <v>19765.623794357252</v>
          </cell>
          <cell r="AN228">
            <v>21012.066076008574</v>
          </cell>
          <cell r="AO228">
            <v>23413.655612266826</v>
          </cell>
          <cell r="AP228">
            <v>24180.092694742849</v>
          </cell>
          <cell r="AQ228">
            <v>23128.433627358227</v>
          </cell>
          <cell r="AR228">
            <v>23837.5986043497</v>
          </cell>
          <cell r="AS228">
            <v>27308.110580353437</v>
          </cell>
          <cell r="AT228">
            <v>28914.930738800296</v>
          </cell>
          <cell r="AU228">
            <v>27113.472623954927</v>
          </cell>
          <cell r="AV228">
            <v>28410.819383432383</v>
          </cell>
          <cell r="AW228">
            <v>27902.08762828508</v>
          </cell>
          <cell r="AX228">
            <v>28167.273848830413</v>
          </cell>
          <cell r="AY228">
            <v>27000.700336547219</v>
          </cell>
          <cell r="AZ228">
            <v>27000.700336547219</v>
          </cell>
          <cell r="BA228">
            <v>27000.700336547219</v>
          </cell>
          <cell r="BB228">
            <v>27000.700336547219</v>
          </cell>
          <cell r="BC228">
            <v>27000.700336547219</v>
          </cell>
          <cell r="BD228">
            <v>27000.700336547219</v>
          </cell>
          <cell r="BE228">
            <v>27000.700336547219</v>
          </cell>
          <cell r="BF228">
            <v>27000.700336547219</v>
          </cell>
          <cell r="BG228">
            <v>27000.700336547219</v>
          </cell>
          <cell r="BH228">
            <v>27000.700336547219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3.0310208426903702</v>
          </cell>
          <cell r="CN228">
            <v>2.91724679738368</v>
          </cell>
          <cell r="CO228">
            <v>3.1160963395327328</v>
          </cell>
          <cell r="CP228">
            <v>3.199511117988076</v>
          </cell>
          <cell r="CQ228">
            <v>3.1107846487232127</v>
          </cell>
          <cell r="CR228">
            <v>3.43008174878215</v>
          </cell>
          <cell r="CS228">
            <v>3.4012559124828492</v>
          </cell>
          <cell r="CT228">
            <v>3.8280345807211353</v>
          </cell>
          <cell r="CU228">
            <v>3.4906929341763679</v>
          </cell>
          <cell r="CV228">
            <v>3.7396508256289835</v>
          </cell>
          <cell r="CW228">
            <v>4.0338187404645289</v>
          </cell>
          <cell r="CX228">
            <v>4.2472247796449487</v>
          </cell>
          <cell r="CY228">
            <v>3.9766755702004648</v>
          </cell>
          <cell r="CZ228">
            <v>4.1827682214168957</v>
          </cell>
          <cell r="DA228">
            <v>4.8225020876866207</v>
          </cell>
          <cell r="DB228">
            <v>5.1062600410553101</v>
          </cell>
          <cell r="DC228">
            <v>4.7881298103255441</v>
          </cell>
          <cell r="DD228">
            <v>5.0172360107572453</v>
          </cell>
          <cell r="DE228">
            <v>4.9273960365103484</v>
          </cell>
          <cell r="DF228">
            <v>4.9742268525216788</v>
          </cell>
          <cell r="DG228">
            <v>4.7682146796226483</v>
          </cell>
          <cell r="DH228">
            <v>4.7682146796226483</v>
          </cell>
          <cell r="DI228">
            <v>4.7682146796226483</v>
          </cell>
          <cell r="DJ228">
            <v>4.7682146796226483</v>
          </cell>
          <cell r="DK228">
            <v>4.7682146796226483</v>
          </cell>
          <cell r="DL228">
            <v>4.7682146796226483</v>
          </cell>
          <cell r="DM228">
            <v>4.7682146796226483</v>
          </cell>
          <cell r="DN228">
            <v>4.7682146796226483</v>
          </cell>
          <cell r="DO228">
            <v>4.7682146796226483</v>
          </cell>
          <cell r="DP228">
            <v>4.7682146796226483</v>
          </cell>
          <cell r="DQ228">
            <v>15.688516452333884</v>
          </cell>
          <cell r="DR228">
            <v>16.098663964062482</v>
          </cell>
          <cell r="DS228">
            <v>15.598089948752133</v>
          </cell>
          <cell r="DT228">
            <v>15.544985156481884</v>
          </cell>
          <cell r="DU228">
            <v>15.782605060021439</v>
          </cell>
          <cell r="DV228">
            <v>15.322285784644457</v>
          </cell>
          <cell r="DW228">
            <v>15.416553472923106</v>
          </cell>
          <cell r="DX228">
            <v>15.786881173870336</v>
          </cell>
          <cell r="DY228">
            <v>15.513365104948843</v>
          </cell>
          <cell r="DZ228">
            <v>15.393764552376167</v>
          </cell>
          <cell r="EA228">
            <v>15.90230146782854</v>
          </cell>
          <cell r="EB228">
            <v>15.597674419813334</v>
          </cell>
          <cell r="EC228">
            <v>15.93430755494321</v>
          </cell>
          <cell r="ED228">
            <v>15.613700274518797</v>
          </cell>
          <cell r="EE228">
            <v>15.514092053390232</v>
          </cell>
          <cell r="EF228">
            <v>15.514092053390232</v>
          </cell>
          <cell r="EG228">
            <v>15.514092053390232</v>
          </cell>
          <cell r="EH228">
            <v>15.514092053390232</v>
          </cell>
          <cell r="EI228">
            <v>15.514092053390232</v>
          </cell>
          <cell r="EJ228">
            <v>15.514092053390232</v>
          </cell>
          <cell r="EK228">
            <v>15.514092053390232</v>
          </cell>
          <cell r="EL228">
            <v>15.514092053390232</v>
          </cell>
          <cell r="EM228">
            <v>15.514092053390232</v>
          </cell>
          <cell r="EN228">
            <v>15.514092053390232</v>
          </cell>
          <cell r="EO228">
            <v>15.514092053390232</v>
          </cell>
          <cell r="EP228">
            <v>15.514092053390232</v>
          </cell>
          <cell r="EQ228">
            <v>15.514092053390232</v>
          </cell>
          <cell r="ER228">
            <v>15.514092053390232</v>
          </cell>
          <cell r="ES228">
            <v>15.514092053390232</v>
          </cell>
          <cell r="ET228">
            <v>15.514092053390232</v>
          </cell>
        </row>
        <row r="229">
          <cell r="A229">
            <v>37581.018183538195</v>
          </cell>
          <cell r="B229">
            <v>33720.97267075273</v>
          </cell>
          <cell r="C229">
            <v>43227.621051529859</v>
          </cell>
          <cell r="D229">
            <v>19544.756480248641</v>
          </cell>
          <cell r="E229">
            <v>19379.483085695232</v>
          </cell>
          <cell r="F229">
            <v>21119.152997744706</v>
          </cell>
          <cell r="G229">
            <v>22024.761853212975</v>
          </cell>
          <cell r="H229">
            <v>23677.874668317694</v>
          </cell>
          <cell r="I229">
            <v>21787.287750065432</v>
          </cell>
          <cell r="J229">
            <v>21365.133097422826</v>
          </cell>
          <cell r="K229">
            <v>20533.330330055072</v>
          </cell>
          <cell r="L229">
            <v>21271.952189183041</v>
          </cell>
          <cell r="M229">
            <v>23173.032050057784</v>
          </cell>
          <cell r="N229">
            <v>21086.290726532603</v>
          </cell>
          <cell r="O229">
            <v>22840.72195594402</v>
          </cell>
          <cell r="P229">
            <v>24128.933425417814</v>
          </cell>
          <cell r="Q229">
            <v>26109.443351190115</v>
          </cell>
          <cell r="R229">
            <v>26637.174453633867</v>
          </cell>
          <cell r="S229">
            <v>27722.12282609961</v>
          </cell>
          <cell r="T229">
            <v>32348.746689289965</v>
          </cell>
          <cell r="U229">
            <v>29596.788731660974</v>
          </cell>
          <cell r="V229">
            <v>29596.788731660974</v>
          </cell>
          <cell r="W229">
            <v>29596.788731660974</v>
          </cell>
          <cell r="X229">
            <v>29596.788731660974</v>
          </cell>
          <cell r="Y229">
            <v>29596.788731660974</v>
          </cell>
          <cell r="Z229">
            <v>29596.788731660974</v>
          </cell>
          <cell r="AA229">
            <v>29596.788731660974</v>
          </cell>
          <cell r="AB229">
            <v>29596.788731660974</v>
          </cell>
          <cell r="AC229">
            <v>29596.788731660974</v>
          </cell>
          <cell r="AD229">
            <v>29596.788731660974</v>
          </cell>
          <cell r="AE229">
            <v>16987.254398641115</v>
          </cell>
          <cell r="AF229">
            <v>15242.448688594053</v>
          </cell>
          <cell r="AG229">
            <v>19539.614181396748</v>
          </cell>
          <cell r="AH229">
            <v>19544.756480248641</v>
          </cell>
          <cell r="AI229">
            <v>19379.483085695232</v>
          </cell>
          <cell r="AJ229">
            <v>21119.152997744706</v>
          </cell>
          <cell r="AK229">
            <v>22024.761853212975</v>
          </cell>
          <cell r="AL229">
            <v>23677.874668317694</v>
          </cell>
          <cell r="AM229">
            <v>21787.287750065432</v>
          </cell>
          <cell r="AN229">
            <v>21365.133097422826</v>
          </cell>
          <cell r="AO229">
            <v>20533.330330055072</v>
          </cell>
          <cell r="AP229">
            <v>21271.952189183041</v>
          </cell>
          <cell r="AQ229">
            <v>23173.032050057784</v>
          </cell>
          <cell r="AR229">
            <v>21086.290726532603</v>
          </cell>
          <cell r="AS229">
            <v>22840.72195594402</v>
          </cell>
          <cell r="AT229">
            <v>24128.933425417814</v>
          </cell>
          <cell r="AU229">
            <v>26109.443351190115</v>
          </cell>
          <cell r="AV229">
            <v>26637.174453633867</v>
          </cell>
          <cell r="AW229">
            <v>27722.12282609961</v>
          </cell>
          <cell r="AX229">
            <v>32348.746689289965</v>
          </cell>
          <cell r="AY229">
            <v>29596.788731660974</v>
          </cell>
          <cell r="AZ229">
            <v>29596.788731660974</v>
          </cell>
          <cell r="BA229">
            <v>29596.788731660974</v>
          </cell>
          <cell r="BB229">
            <v>29596.788731660974</v>
          </cell>
          <cell r="BC229">
            <v>29596.788731660974</v>
          </cell>
          <cell r="BD229">
            <v>29596.788731660974</v>
          </cell>
          <cell r="BE229">
            <v>29596.788731660974</v>
          </cell>
          <cell r="BF229">
            <v>29596.788731660974</v>
          </cell>
          <cell r="BG229">
            <v>29596.788731660974</v>
          </cell>
          <cell r="BH229">
            <v>29596.788731660974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2.978917397141569</v>
          </cell>
          <cell r="CN229">
            <v>2.6630771233464507</v>
          </cell>
          <cell r="CO229">
            <v>3.3415342671169115</v>
          </cell>
          <cell r="CP229">
            <v>3.4865580978512831</v>
          </cell>
          <cell r="CQ229">
            <v>3.4239414897332634</v>
          </cell>
          <cell r="CR229">
            <v>3.6673289598166154</v>
          </cell>
          <cell r="CS229">
            <v>3.8491422279061021</v>
          </cell>
          <cell r="CT229">
            <v>4.1521052310631736</v>
          </cell>
          <cell r="CU229">
            <v>3.7917379210296622</v>
          </cell>
          <cell r="CV229">
            <v>3.744654785839451</v>
          </cell>
          <cell r="CW229">
            <v>3.5769945404239221</v>
          </cell>
          <cell r="CX229">
            <v>3.7790886118477345</v>
          </cell>
          <cell r="CY229">
            <v>4.1034056491947615</v>
          </cell>
          <cell r="CZ229">
            <v>3.7427897526028411</v>
          </cell>
          <cell r="DA229">
            <v>4.0291013459109841</v>
          </cell>
          <cell r="DB229">
            <v>4.2563417359251927</v>
          </cell>
          <cell r="DC229">
            <v>4.6057035127950625</v>
          </cell>
          <cell r="DD229">
            <v>4.6987952328920217</v>
          </cell>
          <cell r="DE229">
            <v>4.8901800304556584</v>
          </cell>
          <cell r="DF229">
            <v>5.7063160733600737</v>
          </cell>
          <cell r="DG229">
            <v>5.2208709314613113</v>
          </cell>
          <cell r="DH229">
            <v>5.2208709314613113</v>
          </cell>
          <cell r="DI229">
            <v>5.2208709314613113</v>
          </cell>
          <cell r="DJ229">
            <v>5.2208709314613113</v>
          </cell>
          <cell r="DK229">
            <v>5.2208709314613113</v>
          </cell>
          <cell r="DL229">
            <v>5.2208709314613113</v>
          </cell>
          <cell r="DM229">
            <v>5.2208709314613113</v>
          </cell>
          <cell r="DN229">
            <v>5.2208709314613113</v>
          </cell>
          <cell r="DO229">
            <v>5.2208709314613113</v>
          </cell>
          <cell r="DP229">
            <v>5.2208709314613113</v>
          </cell>
          <cell r="DQ229">
            <v>15.623267383860219</v>
          </cell>
          <cell r="DR229">
            <v>15.681158096139606</v>
          </cell>
          <cell r="DS229">
            <v>16.020541840578495</v>
          </cell>
          <cell r="DT229">
            <v>15.358206152101381</v>
          </cell>
          <cell r="DU229">
            <v>15.506828713805048</v>
          </cell>
          <cell r="DV229">
            <v>15.777339251126074</v>
          </cell>
          <cell r="DW229">
            <v>15.676690993385114</v>
          </cell>
          <cell r="DX229">
            <v>15.623614020406135</v>
          </cell>
          <cell r="DY229">
            <v>15.742438047785319</v>
          </cell>
          <cell r="DZ229">
            <v>15.63151066612782</v>
          </cell>
          <cell r="EA229">
            <v>15.727085657707043</v>
          </cell>
          <cell r="EB229">
            <v>15.42152805931693</v>
          </cell>
          <cell r="EC229">
            <v>15.471967548154257</v>
          </cell>
          <cell r="ED229">
            <v>15.435186944329832</v>
          </cell>
          <cell r="EE229">
            <v>15.531334422935716</v>
          </cell>
          <cell r="EF229">
            <v>15.531334422935716</v>
          </cell>
          <cell r="EG229">
            <v>15.531334422935716</v>
          </cell>
          <cell r="EH229">
            <v>15.531334422935716</v>
          </cell>
          <cell r="EI229">
            <v>15.531334422935716</v>
          </cell>
          <cell r="EJ229">
            <v>15.531334422935716</v>
          </cell>
          <cell r="EK229">
            <v>15.531334422935716</v>
          </cell>
          <cell r="EL229">
            <v>15.531334422935716</v>
          </cell>
          <cell r="EM229">
            <v>15.531334422935716</v>
          </cell>
          <cell r="EN229">
            <v>15.531334422935716</v>
          </cell>
          <cell r="EO229">
            <v>15.531334422935716</v>
          </cell>
          <cell r="EP229">
            <v>15.531334422935716</v>
          </cell>
          <cell r="EQ229">
            <v>15.531334422935716</v>
          </cell>
          <cell r="ER229">
            <v>15.531334422935716</v>
          </cell>
          <cell r="ES229">
            <v>15.531334422935716</v>
          </cell>
          <cell r="ET229">
            <v>15.531334422935716</v>
          </cell>
        </row>
        <row r="230">
          <cell r="A230">
            <v>36848.181049150298</v>
          </cell>
          <cell r="B230">
            <v>35759.312268141344</v>
          </cell>
          <cell r="C230">
            <v>41564.57768604275</v>
          </cell>
          <cell r="D230">
            <v>17442.949035410311</v>
          </cell>
          <cell r="E230">
            <v>21400.068285255205</v>
          </cell>
          <cell r="F230">
            <v>22154.781756715965</v>
          </cell>
          <cell r="G230">
            <v>21991.14999592206</v>
          </cell>
          <cell r="H230">
            <v>22417.221315304949</v>
          </cell>
          <cell r="I230">
            <v>24234.001589234205</v>
          </cell>
          <cell r="J230">
            <v>21175.008651428099</v>
          </cell>
          <cell r="K230">
            <v>21704.254477268831</v>
          </cell>
          <cell r="L230">
            <v>26576.191569777788</v>
          </cell>
          <cell r="M230">
            <v>21818.469082465588</v>
          </cell>
          <cell r="N230">
            <v>27858.542956171375</v>
          </cell>
          <cell r="O230">
            <v>22383.427227108401</v>
          </cell>
          <cell r="P230">
            <v>25171.724060018096</v>
          </cell>
          <cell r="Q230">
            <v>28035.876671278656</v>
          </cell>
          <cell r="R230">
            <v>26507.998171073606</v>
          </cell>
          <cell r="S230">
            <v>29278.486638899289</v>
          </cell>
          <cell r="T230">
            <v>29169.227951078385</v>
          </cell>
          <cell r="U230">
            <v>26159.949449575783</v>
          </cell>
          <cell r="V230">
            <v>26159.949449575783</v>
          </cell>
          <cell r="W230">
            <v>26159.949449575783</v>
          </cell>
          <cell r="X230">
            <v>26159.949449575783</v>
          </cell>
          <cell r="Y230">
            <v>26159.949449575783</v>
          </cell>
          <cell r="Z230">
            <v>26159.949449575783</v>
          </cell>
          <cell r="AA230">
            <v>26159.949449575783</v>
          </cell>
          <cell r="AB230">
            <v>26159.949449575783</v>
          </cell>
          <cell r="AC230">
            <v>26159.949449575783</v>
          </cell>
          <cell r="AD230">
            <v>26159.949449575783</v>
          </cell>
          <cell r="AE230">
            <v>16655.999647271143</v>
          </cell>
          <cell r="AF230">
            <v>16163.812583594416</v>
          </cell>
          <cell r="AG230">
            <v>18787.890516339779</v>
          </cell>
          <cell r="AH230">
            <v>17442.949035410311</v>
          </cell>
          <cell r="AI230">
            <v>21400.068285255205</v>
          </cell>
          <cell r="AJ230">
            <v>22154.781756715965</v>
          </cell>
          <cell r="AK230">
            <v>21991.14999592206</v>
          </cell>
          <cell r="AL230">
            <v>22417.221315304949</v>
          </cell>
          <cell r="AM230">
            <v>24234.001589234205</v>
          </cell>
          <cell r="AN230">
            <v>21175.008651428099</v>
          </cell>
          <cell r="AO230">
            <v>21704.254477268831</v>
          </cell>
          <cell r="AP230">
            <v>26576.191569777788</v>
          </cell>
          <cell r="AQ230">
            <v>21818.469082465588</v>
          </cell>
          <cell r="AR230">
            <v>27858.542956171375</v>
          </cell>
          <cell r="AS230">
            <v>22383.427227108401</v>
          </cell>
          <cell r="AT230">
            <v>25171.724060018096</v>
          </cell>
          <cell r="AU230">
            <v>28035.876671278656</v>
          </cell>
          <cell r="AV230">
            <v>26507.998171073606</v>
          </cell>
          <cell r="AW230">
            <v>29278.486638899289</v>
          </cell>
          <cell r="AX230">
            <v>29169.227951078385</v>
          </cell>
          <cell r="AY230">
            <v>26159.949449575783</v>
          </cell>
          <cell r="AZ230">
            <v>26159.949449575783</v>
          </cell>
          <cell r="BA230">
            <v>26159.949449575783</v>
          </cell>
          <cell r="BB230">
            <v>26159.949449575783</v>
          </cell>
          <cell r="BC230">
            <v>26159.949449575783</v>
          </cell>
          <cell r="BD230">
            <v>26159.949449575783</v>
          </cell>
          <cell r="BE230">
            <v>26159.949449575783</v>
          </cell>
          <cell r="BF230">
            <v>26159.949449575783</v>
          </cell>
          <cell r="BG230">
            <v>26159.949449575783</v>
          </cell>
          <cell r="BH230">
            <v>26159.949449575783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2.9185051818648096</v>
          </cell>
          <cell r="CN230">
            <v>2.8585790260645219</v>
          </cell>
          <cell r="CO230">
            <v>3.2811803473737768</v>
          </cell>
          <cell r="CP230">
            <v>3.0500780127829494</v>
          </cell>
          <cell r="CQ230">
            <v>3.7675328992418109</v>
          </cell>
          <cell r="CR230">
            <v>3.8993514067810082</v>
          </cell>
          <cell r="CS230">
            <v>3.8677000276651801</v>
          </cell>
          <cell r="CT230">
            <v>3.9050250463567644</v>
          </cell>
          <cell r="CU230">
            <v>4.3167032600434441</v>
          </cell>
          <cell r="CV230">
            <v>3.680902524584436</v>
          </cell>
          <cell r="CW230">
            <v>3.7856632555799585</v>
          </cell>
          <cell r="CX230">
            <v>4.6573147957915966</v>
          </cell>
          <cell r="CY230">
            <v>3.8859753028872372</v>
          </cell>
          <cell r="CZ230">
            <v>4.8415668976953992</v>
          </cell>
          <cell r="DA230">
            <v>4.0097595098904169</v>
          </cell>
          <cell r="DB230">
            <v>4.5092540523801601</v>
          </cell>
          <cell r="DC230">
            <v>5.0223373731001715</v>
          </cell>
          <cell r="DD230">
            <v>4.7486337403189216</v>
          </cell>
          <cell r="DE230">
            <v>5.244938098368781</v>
          </cell>
          <cell r="DF230">
            <v>5.225365534342596</v>
          </cell>
          <cell r="DG230">
            <v>4.6862844112027391</v>
          </cell>
          <cell r="DH230">
            <v>4.6862844112027391</v>
          </cell>
          <cell r="DI230">
            <v>4.6862844112027391</v>
          </cell>
          <cell r="DJ230">
            <v>4.6862844112027391</v>
          </cell>
          <cell r="DK230">
            <v>4.6862844112027391</v>
          </cell>
          <cell r="DL230">
            <v>4.6862844112027391</v>
          </cell>
          <cell r="DM230">
            <v>4.6862844112027391</v>
          </cell>
          <cell r="DN230">
            <v>4.6862844112027391</v>
          </cell>
          <cell r="DO230">
            <v>4.6862844112027391</v>
          </cell>
          <cell r="DP230">
            <v>4.6862844112027391</v>
          </cell>
          <cell r="DQ230">
            <v>15.635701464401969</v>
          </cell>
          <cell r="DR230">
            <v>15.49175923892944</v>
          </cell>
          <cell r="DS230">
            <v>15.687547528042844</v>
          </cell>
          <cell r="DT230">
            <v>15.668091526378388</v>
          </cell>
          <cell r="DU230">
            <v>15.561993919413757</v>
          </cell>
          <cell r="DV230">
            <v>15.566186752141981</v>
          </cell>
          <cell r="DW230">
            <v>15.577662586360365</v>
          </cell>
          <cell r="DX230">
            <v>15.727695461714212</v>
          </cell>
          <cell r="DY230">
            <v>15.380840632845194</v>
          </cell>
          <cell r="DZ230">
            <v>15.760733120535246</v>
          </cell>
          <cell r="EA230">
            <v>15.707607064357649</v>
          </cell>
          <cell r="EB230">
            <v>15.633790487731074</v>
          </cell>
          <cell r="EC230">
            <v>15.382657624915941</v>
          </cell>
          <cell r="ED230">
            <v>15.764478078102806</v>
          </cell>
          <cell r="EE230">
            <v>15.293799542141947</v>
          </cell>
          <cell r="EF230">
            <v>15.293799542141947</v>
          </cell>
          <cell r="EG230">
            <v>15.293799542141947</v>
          </cell>
          <cell r="EH230">
            <v>15.293799542141947</v>
          </cell>
          <cell r="EI230">
            <v>15.293799542141947</v>
          </cell>
          <cell r="EJ230">
            <v>15.293799542141947</v>
          </cell>
          <cell r="EK230">
            <v>15.293799542141947</v>
          </cell>
          <cell r="EL230">
            <v>15.293799542141947</v>
          </cell>
          <cell r="EM230">
            <v>15.293799542141947</v>
          </cell>
          <cell r="EN230">
            <v>15.293799542141947</v>
          </cell>
          <cell r="EO230">
            <v>15.293799542141947</v>
          </cell>
          <cell r="EP230">
            <v>15.293799542141947</v>
          </cell>
          <cell r="EQ230">
            <v>15.293799542141947</v>
          </cell>
          <cell r="ER230">
            <v>15.293799542141947</v>
          </cell>
          <cell r="ES230">
            <v>15.293799542141947</v>
          </cell>
          <cell r="ET230">
            <v>15.293799542141947</v>
          </cell>
        </row>
        <row r="231">
          <cell r="A231">
            <v>35963.995639683315</v>
          </cell>
          <cell r="B231">
            <v>38214.248604102126</v>
          </cell>
          <cell r="C231">
            <v>43744.096937671275</v>
          </cell>
          <cell r="D231">
            <v>20066.709551071104</v>
          </cell>
          <cell r="E231">
            <v>20343.034447803195</v>
          </cell>
          <cell r="F231">
            <v>16669.065639909848</v>
          </cell>
          <cell r="G231">
            <v>21694.661224124138</v>
          </cell>
          <cell r="H231">
            <v>17752.592375083132</v>
          </cell>
          <cell r="I231">
            <v>19660.535580415195</v>
          </cell>
          <cell r="J231">
            <v>23696.822971864127</v>
          </cell>
          <cell r="K231">
            <v>24997.785805758253</v>
          </cell>
          <cell r="L231">
            <v>21059.393335529407</v>
          </cell>
          <cell r="M231">
            <v>23985.458280475479</v>
          </cell>
          <cell r="N231">
            <v>23817.394513961568</v>
          </cell>
          <cell r="O231">
            <v>26188.305115066309</v>
          </cell>
          <cell r="P231">
            <v>27594.440319236168</v>
          </cell>
          <cell r="Q231">
            <v>27565.293137042176</v>
          </cell>
          <cell r="R231">
            <v>25509.915999798202</v>
          </cell>
          <cell r="S231">
            <v>27847.705219733329</v>
          </cell>
          <cell r="T231">
            <v>29782.554831463825</v>
          </cell>
          <cell r="U231">
            <v>29701.600064124083</v>
          </cell>
          <cell r="V231">
            <v>29701.600064124083</v>
          </cell>
          <cell r="W231">
            <v>29701.600064124083</v>
          </cell>
          <cell r="X231">
            <v>29701.600064124083</v>
          </cell>
          <cell r="Y231">
            <v>29701.600064124083</v>
          </cell>
          <cell r="Z231">
            <v>29701.600064124083</v>
          </cell>
          <cell r="AA231">
            <v>29701.600064124083</v>
          </cell>
          <cell r="AB231">
            <v>29701.600064124083</v>
          </cell>
          <cell r="AC231">
            <v>29701.600064124083</v>
          </cell>
          <cell r="AD231">
            <v>29701.600064124083</v>
          </cell>
          <cell r="AE231">
            <v>16256.332921563277</v>
          </cell>
          <cell r="AF231">
            <v>17273.48523449936</v>
          </cell>
          <cell r="AG231">
            <v>19773.069997463241</v>
          </cell>
          <cell r="AH231">
            <v>20066.709551071104</v>
          </cell>
          <cell r="AI231">
            <v>20343.034447803195</v>
          </cell>
          <cell r="AJ231">
            <v>16669.065639909848</v>
          </cell>
          <cell r="AK231">
            <v>21694.661224124138</v>
          </cell>
          <cell r="AL231">
            <v>17752.592375083132</v>
          </cell>
          <cell r="AM231">
            <v>19660.535580415195</v>
          </cell>
          <cell r="AN231">
            <v>23696.822971864127</v>
          </cell>
          <cell r="AO231">
            <v>24997.785805758253</v>
          </cell>
          <cell r="AP231">
            <v>21059.393335529407</v>
          </cell>
          <cell r="AQ231">
            <v>23985.458280475479</v>
          </cell>
          <cell r="AR231">
            <v>23817.394513961568</v>
          </cell>
          <cell r="AS231">
            <v>26188.305115066309</v>
          </cell>
          <cell r="AT231">
            <v>27594.440319236168</v>
          </cell>
          <cell r="AU231">
            <v>27565.293137042176</v>
          </cell>
          <cell r="AV231">
            <v>25509.915999798202</v>
          </cell>
          <cell r="AW231">
            <v>27847.705219733329</v>
          </cell>
          <cell r="AX231">
            <v>29782.554831463825</v>
          </cell>
          <cell r="AY231">
            <v>29701.600064124083</v>
          </cell>
          <cell r="AZ231">
            <v>29701.600064124083</v>
          </cell>
          <cell r="BA231">
            <v>29701.600064124083</v>
          </cell>
          <cell r="BB231">
            <v>29701.600064124083</v>
          </cell>
          <cell r="BC231">
            <v>29701.600064124083</v>
          </cell>
          <cell r="BD231">
            <v>29701.600064124083</v>
          </cell>
          <cell r="BE231">
            <v>29701.600064124083</v>
          </cell>
          <cell r="BF231">
            <v>29701.600064124083</v>
          </cell>
          <cell r="BG231">
            <v>29701.600064124083</v>
          </cell>
          <cell r="BH231">
            <v>29701.600064124083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2.8548041804748614</v>
          </cell>
          <cell r="CN231">
            <v>3.0669708309583292</v>
          </cell>
          <cell r="CO231">
            <v>3.4639944870027808</v>
          </cell>
          <cell r="CP231">
            <v>3.5168477956003934</v>
          </cell>
          <cell r="CQ231">
            <v>3.5870205440276179</v>
          </cell>
          <cell r="CR231">
            <v>2.9276373860691103</v>
          </cell>
          <cell r="CS231">
            <v>3.7932251195050557</v>
          </cell>
          <cell r="CT231">
            <v>3.0895753854885708</v>
          </cell>
          <cell r="CU231">
            <v>3.480352203357004</v>
          </cell>
          <cell r="CV231">
            <v>4.1877316234580588</v>
          </cell>
          <cell r="CW231">
            <v>4.3770611667999786</v>
          </cell>
          <cell r="CX231">
            <v>3.7550906884039654</v>
          </cell>
          <cell r="CY231">
            <v>4.1913403540868481</v>
          </cell>
          <cell r="CZ231">
            <v>4.1963897024508539</v>
          </cell>
          <cell r="DA231">
            <v>4.6093729787182305</v>
          </cell>
          <cell r="DB231">
            <v>4.856865192744567</v>
          </cell>
          <cell r="DC231">
            <v>4.851735031269035</v>
          </cell>
          <cell r="DD231">
            <v>4.4899705033295341</v>
          </cell>
          <cell r="DE231">
            <v>4.9014420519067032</v>
          </cell>
          <cell r="DF231">
            <v>5.2419926709333309</v>
          </cell>
          <cell r="DG231">
            <v>5.227743916940482</v>
          </cell>
          <cell r="DH231">
            <v>5.227743916940482</v>
          </cell>
          <cell r="DI231">
            <v>5.227743916940482</v>
          </cell>
          <cell r="DJ231">
            <v>5.227743916940482</v>
          </cell>
          <cell r="DK231">
            <v>5.227743916940482</v>
          </cell>
          <cell r="DL231">
            <v>5.227743916940482</v>
          </cell>
          <cell r="DM231">
            <v>5.227743916940482</v>
          </cell>
          <cell r="DN231">
            <v>5.227743916940482</v>
          </cell>
          <cell r="DO231">
            <v>5.227743916940482</v>
          </cell>
          <cell r="DP231">
            <v>5.227743916940482</v>
          </cell>
          <cell r="DQ231">
            <v>15.601034466690997</v>
          </cell>
          <cell r="DR231">
            <v>15.430409902539813</v>
          </cell>
          <cell r="DS231">
            <v>15.638822381750064</v>
          </cell>
          <cell r="DT231">
            <v>15.632546426964439</v>
          </cell>
          <cell r="DU231">
            <v>15.537781361660455</v>
          </cell>
          <cell r="DV231">
            <v>15.599156235456105</v>
          </cell>
          <cell r="DW231">
            <v>15.669364759203766</v>
          </cell>
          <cell r="DX231">
            <v>15.742370169128643</v>
          </cell>
          <cell r="DY231">
            <v>15.476732783043612</v>
          </cell>
          <cell r="DZ231">
            <v>15.503095350945824</v>
          </cell>
          <cell r="EA231">
            <v>15.646819130336217</v>
          </cell>
          <cell r="EB231">
            <v>15.364999897530941</v>
          </cell>
          <cell r="EC231">
            <v>15.678417589255067</v>
          </cell>
          <cell r="ED231">
            <v>15.549827418692519</v>
          </cell>
          <cell r="EE231">
            <v>15.565844089518613</v>
          </cell>
          <cell r="EF231">
            <v>15.565844089518613</v>
          </cell>
          <cell r="EG231">
            <v>15.565844089518613</v>
          </cell>
          <cell r="EH231">
            <v>15.565844089518613</v>
          </cell>
          <cell r="EI231">
            <v>15.565844089518613</v>
          </cell>
          <cell r="EJ231">
            <v>15.565844089518613</v>
          </cell>
          <cell r="EK231">
            <v>15.565844089518613</v>
          </cell>
          <cell r="EL231">
            <v>15.565844089518613</v>
          </cell>
          <cell r="EM231">
            <v>15.565844089518613</v>
          </cell>
          <cell r="EN231">
            <v>15.565844089518613</v>
          </cell>
          <cell r="EO231">
            <v>15.565844089518613</v>
          </cell>
          <cell r="EP231">
            <v>15.565844089518613</v>
          </cell>
          <cell r="EQ231">
            <v>15.565844089518613</v>
          </cell>
          <cell r="ER231">
            <v>15.565844089518613</v>
          </cell>
          <cell r="ES231">
            <v>15.565844089518613</v>
          </cell>
          <cell r="ET231">
            <v>15.565844089518613</v>
          </cell>
        </row>
        <row r="232">
          <cell r="A232">
            <v>43938.694136738748</v>
          </cell>
          <cell r="B232">
            <v>38213.293487355171</v>
          </cell>
          <cell r="C232">
            <v>36160.226770361798</v>
          </cell>
          <cell r="D232">
            <v>16976.805733331541</v>
          </cell>
          <cell r="E232">
            <v>18949.258510399541</v>
          </cell>
          <cell r="F232">
            <v>17858.778257468766</v>
          </cell>
          <cell r="G232">
            <v>19383.876345680354</v>
          </cell>
          <cell r="H232">
            <v>21176.117109082319</v>
          </cell>
          <cell r="I232">
            <v>21445.110736830247</v>
          </cell>
          <cell r="J232">
            <v>19065.931835639029</v>
          </cell>
          <cell r="K232">
            <v>20537.081080144093</v>
          </cell>
          <cell r="L232">
            <v>23794.438205029001</v>
          </cell>
          <cell r="M232">
            <v>21901.814233430574</v>
          </cell>
          <cell r="N232">
            <v>28162.485821493738</v>
          </cell>
          <cell r="O232">
            <v>26517.780470364421</v>
          </cell>
          <cell r="P232">
            <v>23693.209730041282</v>
          </cell>
          <cell r="Q232">
            <v>26834.209091602021</v>
          </cell>
          <cell r="R232">
            <v>27132.126464378562</v>
          </cell>
          <cell r="S232">
            <v>25555.14185279228</v>
          </cell>
          <cell r="T232">
            <v>27020.45637605435</v>
          </cell>
          <cell r="U232">
            <v>32355.109501246126</v>
          </cell>
          <cell r="V232">
            <v>32355.109501246126</v>
          </cell>
          <cell r="W232">
            <v>32355.109501246126</v>
          </cell>
          <cell r="X232">
            <v>32355.109501246126</v>
          </cell>
          <cell r="Y232">
            <v>32355.109501246126</v>
          </cell>
          <cell r="Z232">
            <v>32355.109501246126</v>
          </cell>
          <cell r="AA232">
            <v>32355.109501246126</v>
          </cell>
          <cell r="AB232">
            <v>32355.109501246126</v>
          </cell>
          <cell r="AC232">
            <v>32355.109501246126</v>
          </cell>
          <cell r="AD232">
            <v>32355.109501246126</v>
          </cell>
          <cell r="AE232">
            <v>19861.031215269475</v>
          </cell>
          <cell r="AF232">
            <v>17273.053505612137</v>
          </cell>
          <cell r="AG232">
            <v>16345.032704030285</v>
          </cell>
          <cell r="AH232">
            <v>16976.805733331541</v>
          </cell>
          <cell r="AI232">
            <v>18949.258510399541</v>
          </cell>
          <cell r="AJ232">
            <v>17858.778257468766</v>
          </cell>
          <cell r="AK232">
            <v>19383.876345680354</v>
          </cell>
          <cell r="AL232">
            <v>21176.117109082319</v>
          </cell>
          <cell r="AM232">
            <v>21445.110736830247</v>
          </cell>
          <cell r="AN232">
            <v>19065.931835639029</v>
          </cell>
          <cell r="AO232">
            <v>20537.081080144093</v>
          </cell>
          <cell r="AP232">
            <v>23794.438205029001</v>
          </cell>
          <cell r="AQ232">
            <v>21901.814233430574</v>
          </cell>
          <cell r="AR232">
            <v>28162.485821493738</v>
          </cell>
          <cell r="AS232">
            <v>26517.780470364421</v>
          </cell>
          <cell r="AT232">
            <v>23693.209730041282</v>
          </cell>
          <cell r="AU232">
            <v>26834.209091602021</v>
          </cell>
          <cell r="AV232">
            <v>27132.126464378562</v>
          </cell>
          <cell r="AW232">
            <v>25555.14185279228</v>
          </cell>
          <cell r="AX232">
            <v>27020.45637605435</v>
          </cell>
          <cell r="AY232">
            <v>32355.109501246126</v>
          </cell>
          <cell r="AZ232">
            <v>32355.109501246126</v>
          </cell>
          <cell r="BA232">
            <v>32355.109501246126</v>
          </cell>
          <cell r="BB232">
            <v>32355.109501246126</v>
          </cell>
          <cell r="BC232">
            <v>32355.109501246126</v>
          </cell>
          <cell r="BD232">
            <v>32355.109501246126</v>
          </cell>
          <cell r="BE232">
            <v>32355.109501246126</v>
          </cell>
          <cell r="BF232">
            <v>32355.109501246126</v>
          </cell>
          <cell r="BG232">
            <v>32355.109501246126</v>
          </cell>
          <cell r="BH232">
            <v>32355.109501246126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3.4209586852348246</v>
          </cell>
          <cell r="CN232">
            <v>3.0204742828673297</v>
          </cell>
          <cell r="CO232">
            <v>2.8432207919208801</v>
          </cell>
          <cell r="CP232">
            <v>2.979707982581338</v>
          </cell>
          <cell r="CQ232">
            <v>3.3071148025774124</v>
          </cell>
          <cell r="CR232">
            <v>3.1841211355919463</v>
          </cell>
          <cell r="CS232">
            <v>3.4085776544523898</v>
          </cell>
          <cell r="CT232">
            <v>3.6612160010697536</v>
          </cell>
          <cell r="CU232">
            <v>3.790062580602537</v>
          </cell>
          <cell r="CV232">
            <v>3.3659492294903521</v>
          </cell>
          <cell r="CW232">
            <v>3.6418994703315151</v>
          </cell>
          <cell r="CX232">
            <v>4.1832669596061089</v>
          </cell>
          <cell r="CY232">
            <v>3.8555054502593431</v>
          </cell>
          <cell r="CZ232">
            <v>4.9887007220274997</v>
          </cell>
          <cell r="DA232">
            <v>4.6713255078309706</v>
          </cell>
          <cell r="DB232">
            <v>4.1737541004995657</v>
          </cell>
          <cell r="DC232">
            <v>4.727067016493316</v>
          </cell>
          <cell r="DD232">
            <v>4.7795476162264769</v>
          </cell>
          <cell r="DE232">
            <v>4.5017487842392887</v>
          </cell>
          <cell r="DF232">
            <v>4.7598760101268036</v>
          </cell>
          <cell r="DG232">
            <v>5.6996191099306648</v>
          </cell>
          <cell r="DH232">
            <v>5.6996191099306648</v>
          </cell>
          <cell r="DI232">
            <v>5.6996191099306648</v>
          </cell>
          <cell r="DJ232">
            <v>5.6996191099306648</v>
          </cell>
          <cell r="DK232">
            <v>5.6996191099306648</v>
          </cell>
          <cell r="DL232">
            <v>5.6996191099306648</v>
          </cell>
          <cell r="DM232">
            <v>5.6996191099306648</v>
          </cell>
          <cell r="DN232">
            <v>5.6996191099306648</v>
          </cell>
          <cell r="DO232">
            <v>5.6996191099306648</v>
          </cell>
          <cell r="DP232">
            <v>5.6996191099306648</v>
          </cell>
          <cell r="DQ232">
            <v>15.906004473622604</v>
          </cell>
          <cell r="DR232">
            <v>15.667550798355757</v>
          </cell>
          <cell r="DS232">
            <v>15.750064731215335</v>
          </cell>
          <cell r="DT232">
            <v>15.609515026832266</v>
          </cell>
          <cell r="DU232">
            <v>15.698208208665724</v>
          </cell>
          <cell r="DV232">
            <v>15.366299687090089</v>
          </cell>
          <cell r="DW232">
            <v>15.580255437848448</v>
          </cell>
          <cell r="DX232">
            <v>15.846308763540204</v>
          </cell>
          <cell r="DY232">
            <v>15.502046944240618</v>
          </cell>
          <cell r="DZ232">
            <v>15.518781218988078</v>
          </cell>
          <cell r="EA232">
            <v>15.449623478189206</v>
          </cell>
          <cell r="EB232">
            <v>15.583571951561973</v>
          </cell>
          <cell r="EC232">
            <v>15.563451090054416</v>
          </cell>
          <cell r="ED232">
            <v>15.466451026149045</v>
          </cell>
          <cell r="EE232">
            <v>15.552642011709928</v>
          </cell>
          <cell r="EF232">
            <v>15.552642011709928</v>
          </cell>
          <cell r="EG232">
            <v>15.552642011709928</v>
          </cell>
          <cell r="EH232">
            <v>15.552642011709928</v>
          </cell>
          <cell r="EI232">
            <v>15.552642011709928</v>
          </cell>
          <cell r="EJ232">
            <v>15.552642011709928</v>
          </cell>
          <cell r="EK232">
            <v>15.552642011709928</v>
          </cell>
          <cell r="EL232">
            <v>15.552642011709928</v>
          </cell>
          <cell r="EM232">
            <v>15.552642011709928</v>
          </cell>
          <cell r="EN232">
            <v>15.552642011709928</v>
          </cell>
          <cell r="EO232">
            <v>15.552642011709928</v>
          </cell>
          <cell r="EP232">
            <v>15.552642011709928</v>
          </cell>
          <cell r="EQ232">
            <v>15.552642011709928</v>
          </cell>
          <cell r="ER232">
            <v>15.552642011709928</v>
          </cell>
          <cell r="ES232">
            <v>15.552642011709928</v>
          </cell>
          <cell r="ET232">
            <v>15.552642011709928</v>
          </cell>
        </row>
        <row r="233">
          <cell r="A233">
            <v>40388.054911751256</v>
          </cell>
          <cell r="B233">
            <v>44507.949018089566</v>
          </cell>
          <cell r="C233">
            <v>39446.86273963155</v>
          </cell>
          <cell r="D233">
            <v>20723.525915634371</v>
          </cell>
          <cell r="E233">
            <v>21691.88234382185</v>
          </cell>
          <cell r="F233">
            <v>21420.848689539336</v>
          </cell>
          <cell r="G233">
            <v>21624.821372081373</v>
          </cell>
          <cell r="H233">
            <v>23846.747656733518</v>
          </cell>
          <cell r="I233">
            <v>23053.367949664593</v>
          </cell>
          <cell r="J233">
            <v>20636.073833408129</v>
          </cell>
          <cell r="K233">
            <v>21560.59126454069</v>
          </cell>
          <cell r="L233">
            <v>25561.22981865337</v>
          </cell>
          <cell r="M233">
            <v>22987.503168701023</v>
          </cell>
          <cell r="N233">
            <v>24316.467326666698</v>
          </cell>
          <cell r="O233">
            <v>24540.353334263407</v>
          </cell>
          <cell r="P233">
            <v>26176.418898929634</v>
          </cell>
          <cell r="Q233">
            <v>28853.135249749877</v>
          </cell>
          <cell r="R233">
            <v>29504.937480754539</v>
          </cell>
          <cell r="S233">
            <v>29971.523499530547</v>
          </cell>
          <cell r="T233">
            <v>25781.582707761299</v>
          </cell>
          <cell r="U233">
            <v>28897.959449881648</v>
          </cell>
          <cell r="V233">
            <v>28897.959449881648</v>
          </cell>
          <cell r="W233">
            <v>28897.959449881648</v>
          </cell>
          <cell r="X233">
            <v>28897.959449881648</v>
          </cell>
          <cell r="Y233">
            <v>28897.959449881648</v>
          </cell>
          <cell r="Z233">
            <v>28897.959449881648</v>
          </cell>
          <cell r="AA233">
            <v>28897.959449881648</v>
          </cell>
          <cell r="AB233">
            <v>28897.959449881648</v>
          </cell>
          <cell r="AC233">
            <v>28897.959449881648</v>
          </cell>
          <cell r="AD233">
            <v>28897.959449881648</v>
          </cell>
          <cell r="AE233">
            <v>18256.082368538209</v>
          </cell>
          <cell r="AF233">
            <v>20118.344027816169</v>
          </cell>
          <cell r="AG233">
            <v>17830.647624122194</v>
          </cell>
          <cell r="AH233">
            <v>20723.525915634371</v>
          </cell>
          <cell r="AI233">
            <v>21691.88234382185</v>
          </cell>
          <cell r="AJ233">
            <v>21420.848689539336</v>
          </cell>
          <cell r="AK233">
            <v>21624.821372081373</v>
          </cell>
          <cell r="AL233">
            <v>23846.747656733518</v>
          </cell>
          <cell r="AM233">
            <v>23053.367949664593</v>
          </cell>
          <cell r="AN233">
            <v>20636.073833408129</v>
          </cell>
          <cell r="AO233">
            <v>21560.59126454069</v>
          </cell>
          <cell r="AP233">
            <v>25561.22981865337</v>
          </cell>
          <cell r="AQ233">
            <v>22987.503168701023</v>
          </cell>
          <cell r="AR233">
            <v>24316.467326666698</v>
          </cell>
          <cell r="AS233">
            <v>24540.353334263407</v>
          </cell>
          <cell r="AT233">
            <v>26176.418898929634</v>
          </cell>
          <cell r="AU233">
            <v>28853.135249749877</v>
          </cell>
          <cell r="AV233">
            <v>29504.937480754539</v>
          </cell>
          <cell r="AW233">
            <v>29971.523499530547</v>
          </cell>
          <cell r="AX233">
            <v>25781.582707761299</v>
          </cell>
          <cell r="AY233">
            <v>28897.959449881648</v>
          </cell>
          <cell r="AZ233">
            <v>28897.959449881648</v>
          </cell>
          <cell r="BA233">
            <v>28897.959449881648</v>
          </cell>
          <cell r="BB233">
            <v>28897.959449881648</v>
          </cell>
          <cell r="BC233">
            <v>28897.959449881648</v>
          </cell>
          <cell r="BD233">
            <v>28897.959449881648</v>
          </cell>
          <cell r="BE233">
            <v>28897.959449881648</v>
          </cell>
          <cell r="BF233">
            <v>28897.959449881648</v>
          </cell>
          <cell r="BG233">
            <v>28897.959449881648</v>
          </cell>
          <cell r="BH233">
            <v>28897.959449881648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3.1944311513802712</v>
          </cell>
          <cell r="CN233">
            <v>3.5370572037681876</v>
          </cell>
          <cell r="CO233">
            <v>3.1219124641387972</v>
          </cell>
          <cell r="CP233">
            <v>3.6443710353850389</v>
          </cell>
          <cell r="CQ233">
            <v>3.7967088740992918</v>
          </cell>
          <cell r="CR233">
            <v>3.7182650875346837</v>
          </cell>
          <cell r="CS233">
            <v>3.7405740742674269</v>
          </cell>
          <cell r="CT233">
            <v>4.2327203332809233</v>
          </cell>
          <cell r="CU233">
            <v>4.0538227136256095</v>
          </cell>
          <cell r="CV233">
            <v>3.5942732679279481</v>
          </cell>
          <cell r="CW233">
            <v>3.7995706929900934</v>
          </cell>
          <cell r="CX233">
            <v>4.4867172462262932</v>
          </cell>
          <cell r="CY233">
            <v>4.0783516393242074</v>
          </cell>
          <cell r="CZ233">
            <v>4.2193253248611304</v>
          </cell>
          <cell r="DA233">
            <v>4.2961664823020582</v>
          </cell>
          <cell r="DB233">
            <v>4.5825849354526076</v>
          </cell>
          <cell r="DC233">
            <v>5.0511853224310608</v>
          </cell>
          <cell r="DD233">
            <v>5.1652933330122366</v>
          </cell>
          <cell r="DE233">
            <v>5.2469763955041495</v>
          </cell>
          <cell r="DF233">
            <v>4.5134627843819937</v>
          </cell>
          <cell r="DG233">
            <v>5.0590324884265572</v>
          </cell>
          <cell r="DH233">
            <v>5.0590324884265572</v>
          </cell>
          <cell r="DI233">
            <v>5.0590324884265572</v>
          </cell>
          <cell r="DJ233">
            <v>5.0590324884265572</v>
          </cell>
          <cell r="DK233">
            <v>5.0590324884265572</v>
          </cell>
          <cell r="DL233">
            <v>5.0590324884265572</v>
          </cell>
          <cell r="DM233">
            <v>5.0590324884265572</v>
          </cell>
          <cell r="DN233">
            <v>5.0590324884265572</v>
          </cell>
          <cell r="DO233">
            <v>5.0590324884265572</v>
          </cell>
          <cell r="DP233">
            <v>5.0590324884265572</v>
          </cell>
          <cell r="DQ233">
            <v>15.65745563236848</v>
          </cell>
          <cell r="DR233">
            <v>15.583222884385268</v>
          </cell>
          <cell r="DS233">
            <v>15.64780881664875</v>
          </cell>
          <cell r="DT233">
            <v>15.579309235868319</v>
          </cell>
          <cell r="DU233">
            <v>15.652981730053394</v>
          </cell>
          <cell r="DV233">
            <v>15.783505291329497</v>
          </cell>
          <cell r="DW233">
            <v>15.838768267812187</v>
          </cell>
          <cell r="DX233">
            <v>15.435358369941069</v>
          </cell>
          <cell r="DY233">
            <v>15.580334082832568</v>
          </cell>
          <cell r="DZ233">
            <v>15.729796921443526</v>
          </cell>
          <cell r="EA233">
            <v>15.546522969691235</v>
          </cell>
          <cell r="EB233">
            <v>15.608464448110555</v>
          </cell>
          <cell r="EC233">
            <v>15.442381213259736</v>
          </cell>
          <cell r="ED233">
            <v>15.789362824592459</v>
          </cell>
          <cell r="EE233">
            <v>15.64972982969226</v>
          </cell>
          <cell r="EF233">
            <v>15.64972982969226</v>
          </cell>
          <cell r="EG233">
            <v>15.64972982969226</v>
          </cell>
          <cell r="EH233">
            <v>15.64972982969226</v>
          </cell>
          <cell r="EI233">
            <v>15.64972982969226</v>
          </cell>
          <cell r="EJ233">
            <v>15.64972982969226</v>
          </cell>
          <cell r="EK233">
            <v>15.64972982969226</v>
          </cell>
          <cell r="EL233">
            <v>15.64972982969226</v>
          </cell>
          <cell r="EM233">
            <v>15.64972982969226</v>
          </cell>
          <cell r="EN233">
            <v>15.64972982969226</v>
          </cell>
          <cell r="EO233">
            <v>15.64972982969226</v>
          </cell>
          <cell r="EP233">
            <v>15.64972982969226</v>
          </cell>
          <cell r="EQ233">
            <v>15.64972982969226</v>
          </cell>
          <cell r="ER233">
            <v>15.64972982969226</v>
          </cell>
          <cell r="ES233">
            <v>15.64972982969226</v>
          </cell>
          <cell r="ET233">
            <v>15.64972982969226</v>
          </cell>
        </row>
        <row r="234">
          <cell r="A234">
            <v>46340.852280548672</v>
          </cell>
          <cell r="B234">
            <v>39894.7602733444</v>
          </cell>
          <cell r="C234">
            <v>41602.880148020369</v>
          </cell>
          <cell r="D234">
            <v>21627.795594612442</v>
          </cell>
          <cell r="E234">
            <v>17898.524475954364</v>
          </cell>
          <cell r="F234">
            <v>20146.235325932164</v>
          </cell>
          <cell r="G234">
            <v>20078.590833343729</v>
          </cell>
          <cell r="H234">
            <v>20926.043210570897</v>
          </cell>
          <cell r="I234">
            <v>23729.063948893323</v>
          </cell>
          <cell r="J234">
            <v>22288.767511292313</v>
          </cell>
          <cell r="K234">
            <v>25979.025219978786</v>
          </cell>
          <cell r="L234">
            <v>25168.863143240666</v>
          </cell>
          <cell r="M234">
            <v>22015.446940521444</v>
          </cell>
          <cell r="N234">
            <v>22961.133504984857</v>
          </cell>
          <cell r="O234">
            <v>23234.243500279732</v>
          </cell>
          <cell r="P234">
            <v>27448.175206362601</v>
          </cell>
          <cell r="Q234">
            <v>24311.166794420002</v>
          </cell>
          <cell r="R234">
            <v>27511.365445258016</v>
          </cell>
          <cell r="S234">
            <v>29491.276590942151</v>
          </cell>
          <cell r="T234">
            <v>31462.08762057083</v>
          </cell>
          <cell r="U234">
            <v>32857.607367368553</v>
          </cell>
          <cell r="V234">
            <v>32857.607367368553</v>
          </cell>
          <cell r="W234">
            <v>32857.607367368553</v>
          </cell>
          <cell r="X234">
            <v>32857.607367368553</v>
          </cell>
          <cell r="Y234">
            <v>32857.607367368553</v>
          </cell>
          <cell r="Z234">
            <v>32857.607367368553</v>
          </cell>
          <cell r="AA234">
            <v>32857.607367368553</v>
          </cell>
          <cell r="AB234">
            <v>32857.607367368553</v>
          </cell>
          <cell r="AC234">
            <v>32857.607367368553</v>
          </cell>
          <cell r="AD234">
            <v>32857.607367368553</v>
          </cell>
          <cell r="AE234">
            <v>20946.847232690237</v>
          </cell>
          <cell r="AF234">
            <v>18033.104867631282</v>
          </cell>
          <cell r="AG234">
            <v>18805.203875507708</v>
          </cell>
          <cell r="AH234">
            <v>21627.795594612442</v>
          </cell>
          <cell r="AI234">
            <v>17898.524475954364</v>
          </cell>
          <cell r="AJ234">
            <v>20146.235325932164</v>
          </cell>
          <cell r="AK234">
            <v>20078.590833343729</v>
          </cell>
          <cell r="AL234">
            <v>20926.043210570897</v>
          </cell>
          <cell r="AM234">
            <v>23729.063948893323</v>
          </cell>
          <cell r="AN234">
            <v>22288.767511292313</v>
          </cell>
          <cell r="AO234">
            <v>25979.025219978786</v>
          </cell>
          <cell r="AP234">
            <v>25168.863143240666</v>
          </cell>
          <cell r="AQ234">
            <v>22015.446940521444</v>
          </cell>
          <cell r="AR234">
            <v>22961.133504984857</v>
          </cell>
          <cell r="AS234">
            <v>23234.243500279732</v>
          </cell>
          <cell r="AT234">
            <v>27448.175206362601</v>
          </cell>
          <cell r="AU234">
            <v>24311.166794420002</v>
          </cell>
          <cell r="AV234">
            <v>27511.365445258016</v>
          </cell>
          <cell r="AW234">
            <v>29491.276590942151</v>
          </cell>
          <cell r="AX234">
            <v>31462.08762057083</v>
          </cell>
          <cell r="AY234">
            <v>32857.607367368553</v>
          </cell>
          <cell r="AZ234">
            <v>32857.607367368553</v>
          </cell>
          <cell r="BA234">
            <v>32857.607367368553</v>
          </cell>
          <cell r="BB234">
            <v>32857.607367368553</v>
          </cell>
          <cell r="BC234">
            <v>32857.607367368553</v>
          </cell>
          <cell r="BD234">
            <v>32857.607367368553</v>
          </cell>
          <cell r="BE234">
            <v>32857.607367368553</v>
          </cell>
          <cell r="BF234">
            <v>32857.607367368553</v>
          </cell>
          <cell r="BG234">
            <v>32857.607367368553</v>
          </cell>
          <cell r="BH234">
            <v>32857.607367368553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3.6549565861702216</v>
          </cell>
          <cell r="CN234">
            <v>3.1575690420720726</v>
          </cell>
          <cell r="CO234">
            <v>3.2243828256344798</v>
          </cell>
          <cell r="CP234">
            <v>3.7643031885972795</v>
          </cell>
          <cell r="CQ234">
            <v>3.1497596141211868</v>
          </cell>
          <cell r="CR234">
            <v>3.5479174595833576</v>
          </cell>
          <cell r="CS234">
            <v>3.5547899710574988</v>
          </cell>
          <cell r="CT234">
            <v>3.7139544215138156</v>
          </cell>
          <cell r="CU234">
            <v>4.2343232290520119</v>
          </cell>
          <cell r="CV234">
            <v>3.9226892842514247</v>
          </cell>
          <cell r="CW234">
            <v>4.555686607213663</v>
          </cell>
          <cell r="CX234">
            <v>4.3820648822408783</v>
          </cell>
          <cell r="CY234">
            <v>3.8299559986406986</v>
          </cell>
          <cell r="CZ234">
            <v>4.0562737788002625</v>
          </cell>
          <cell r="DA234">
            <v>4.03036311285803</v>
          </cell>
          <cell r="DB234">
            <v>4.7613391357311148</v>
          </cell>
          <cell r="DC234">
            <v>4.2171732373205826</v>
          </cell>
          <cell r="DD234">
            <v>4.7723005258849929</v>
          </cell>
          <cell r="DE234">
            <v>5.1157488007645142</v>
          </cell>
          <cell r="DF234">
            <v>5.457618510278988</v>
          </cell>
          <cell r="DG234">
            <v>5.6996944492132942</v>
          </cell>
          <cell r="DH234">
            <v>5.6996944492132942</v>
          </cell>
          <cell r="DI234">
            <v>5.6996944492132942</v>
          </cell>
          <cell r="DJ234">
            <v>5.6996944492132942</v>
          </cell>
          <cell r="DK234">
            <v>5.6996944492132942</v>
          </cell>
          <cell r="DL234">
            <v>5.6996944492132942</v>
          </cell>
          <cell r="DM234">
            <v>5.6996944492132942</v>
          </cell>
          <cell r="DN234">
            <v>5.6996944492132942</v>
          </cell>
          <cell r="DO234">
            <v>5.6996944492132942</v>
          </cell>
          <cell r="DP234">
            <v>5.6996944492132942</v>
          </cell>
          <cell r="DQ234">
            <v>15.70158802226686</v>
          </cell>
          <cell r="DR234">
            <v>15.646773230400184</v>
          </cell>
          <cell r="DS234">
            <v>15.978594755758321</v>
          </cell>
          <cell r="DT234">
            <v>15.741089794594323</v>
          </cell>
          <cell r="DU234">
            <v>15.568506605689299</v>
          </cell>
          <cell r="DV234">
            <v>15.55706013606309</v>
          </cell>
          <cell r="DW234">
            <v>15.474848963638554</v>
          </cell>
          <cell r="DX234">
            <v>15.436814437553686</v>
          </cell>
          <cell r="DY234">
            <v>15.3533706781076</v>
          </cell>
          <cell r="DZ234">
            <v>15.567156112632867</v>
          </cell>
          <cell r="EA234">
            <v>15.623421384799302</v>
          </cell>
          <cell r="EB234">
            <v>15.73591247199284</v>
          </cell>
          <cell r="EC234">
            <v>15.74856029916193</v>
          </cell>
          <cell r="ED234">
            <v>15.508621585389278</v>
          </cell>
          <cell r="EE234">
            <v>15.793976835864386</v>
          </cell>
          <cell r="EF234">
            <v>15.793976835864386</v>
          </cell>
          <cell r="EG234">
            <v>15.793976835864386</v>
          </cell>
          <cell r="EH234">
            <v>15.793976835864386</v>
          </cell>
          <cell r="EI234">
            <v>15.793976835864386</v>
          </cell>
          <cell r="EJ234">
            <v>15.793976835864386</v>
          </cell>
          <cell r="EK234">
            <v>15.793976835864386</v>
          </cell>
          <cell r="EL234">
            <v>15.793976835864386</v>
          </cell>
          <cell r="EM234">
            <v>15.793976835864386</v>
          </cell>
          <cell r="EN234">
            <v>15.793976835864386</v>
          </cell>
          <cell r="EO234">
            <v>15.793976835864386</v>
          </cell>
          <cell r="EP234">
            <v>15.793976835864386</v>
          </cell>
          <cell r="EQ234">
            <v>15.793976835864386</v>
          </cell>
          <cell r="ER234">
            <v>15.793976835864386</v>
          </cell>
          <cell r="ES234">
            <v>15.793976835864386</v>
          </cell>
          <cell r="ET234">
            <v>15.793976835864386</v>
          </cell>
        </row>
        <row r="235">
          <cell r="A235">
            <v>34396.05833394036</v>
          </cell>
          <cell r="B235">
            <v>35772.475363786296</v>
          </cell>
          <cell r="C235">
            <v>40162.959027626261</v>
          </cell>
          <cell r="D235">
            <v>18903.443347591623</v>
          </cell>
          <cell r="E235">
            <v>20994.996659505669</v>
          </cell>
          <cell r="F235">
            <v>20722.846030080564</v>
          </cell>
          <cell r="G235">
            <v>22352.80277242864</v>
          </cell>
          <cell r="H235">
            <v>22418.042853068138</v>
          </cell>
          <cell r="I235">
            <v>22779.238680077848</v>
          </cell>
          <cell r="J235">
            <v>19543.238889337637</v>
          </cell>
          <cell r="K235">
            <v>18712.177829236934</v>
          </cell>
          <cell r="L235">
            <v>22372.365854453135</v>
          </cell>
          <cell r="M235">
            <v>23326.986765019359</v>
          </cell>
          <cell r="N235">
            <v>22975.039045272591</v>
          </cell>
          <cell r="O235">
            <v>27261.816476318534</v>
          </cell>
          <cell r="P235">
            <v>25935.480763607047</v>
          </cell>
          <cell r="Q235">
            <v>29963.018514982479</v>
          </cell>
          <cell r="R235">
            <v>29141.165309568169</v>
          </cell>
          <cell r="S235">
            <v>28157.113683339245</v>
          </cell>
          <cell r="T235">
            <v>32536.07092974025</v>
          </cell>
          <cell r="U235">
            <v>29202.570918674654</v>
          </cell>
          <cell r="V235">
            <v>29202.570918674654</v>
          </cell>
          <cell r="W235">
            <v>29202.570918674654</v>
          </cell>
          <cell r="X235">
            <v>29202.570918674654</v>
          </cell>
          <cell r="Y235">
            <v>29202.570918674654</v>
          </cell>
          <cell r="Z235">
            <v>29202.570918674654</v>
          </cell>
          <cell r="AA235">
            <v>29202.570918674654</v>
          </cell>
          <cell r="AB235">
            <v>29202.570918674654</v>
          </cell>
          <cell r="AC235">
            <v>29202.570918674654</v>
          </cell>
          <cell r="AD235">
            <v>29202.570918674654</v>
          </cell>
          <cell r="AE235">
            <v>15547.598800425429</v>
          </cell>
          <cell r="AF235">
            <v>16169.762524953168</v>
          </cell>
          <cell r="AG235">
            <v>18154.335230420671</v>
          </cell>
          <cell r="AH235">
            <v>18903.443347591623</v>
          </cell>
          <cell r="AI235">
            <v>20994.996659505669</v>
          </cell>
          <cell r="AJ235">
            <v>20722.846030080564</v>
          </cell>
          <cell r="AK235">
            <v>22352.80277242864</v>
          </cell>
          <cell r="AL235">
            <v>22418.042853068138</v>
          </cell>
          <cell r="AM235">
            <v>22779.238680077848</v>
          </cell>
          <cell r="AN235">
            <v>19543.238889337637</v>
          </cell>
          <cell r="AO235">
            <v>18712.177829236934</v>
          </cell>
          <cell r="AP235">
            <v>22372.365854453135</v>
          </cell>
          <cell r="AQ235">
            <v>23326.986765019359</v>
          </cell>
          <cell r="AR235">
            <v>22975.039045272591</v>
          </cell>
          <cell r="AS235">
            <v>27261.816476318534</v>
          </cell>
          <cell r="AT235">
            <v>25935.480763607047</v>
          </cell>
          <cell r="AU235">
            <v>29963.018514982479</v>
          </cell>
          <cell r="AV235">
            <v>29141.165309568169</v>
          </cell>
          <cell r="AW235">
            <v>28157.113683339245</v>
          </cell>
          <cell r="AX235">
            <v>32536.07092974025</v>
          </cell>
          <cell r="AY235">
            <v>29202.570918674654</v>
          </cell>
          <cell r="AZ235">
            <v>29202.570918674654</v>
          </cell>
          <cell r="BA235">
            <v>29202.570918674654</v>
          </cell>
          <cell r="BB235">
            <v>29202.570918674654</v>
          </cell>
          <cell r="BC235">
            <v>29202.570918674654</v>
          </cell>
          <cell r="BD235">
            <v>29202.570918674654</v>
          </cell>
          <cell r="BE235">
            <v>29202.570918674654</v>
          </cell>
          <cell r="BF235">
            <v>29202.570918674654</v>
          </cell>
          <cell r="BG235">
            <v>29202.570918674654</v>
          </cell>
          <cell r="BH235">
            <v>29202.570918674654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2.7504450145435158</v>
          </cell>
          <cell r="CN235">
            <v>2.8668368912136799</v>
          </cell>
          <cell r="CO235">
            <v>3.1845089008875807</v>
          </cell>
          <cell r="CP235">
            <v>3.3098365583412002</v>
          </cell>
          <cell r="CQ235">
            <v>3.6385756751509888</v>
          </cell>
          <cell r="CR235">
            <v>3.6282776147070166</v>
          </cell>
          <cell r="CS235">
            <v>3.9133680205910477</v>
          </cell>
          <cell r="CT235">
            <v>3.9557258566657931</v>
          </cell>
          <cell r="CU235">
            <v>3.9354008978061454</v>
          </cell>
          <cell r="CV235">
            <v>3.410290891984356</v>
          </cell>
          <cell r="CW235">
            <v>3.2470316799633081</v>
          </cell>
          <cell r="CX235">
            <v>3.9001993408164215</v>
          </cell>
          <cell r="CY235">
            <v>4.0648450013218325</v>
          </cell>
          <cell r="CZ235">
            <v>4.0143682470655362</v>
          </cell>
          <cell r="DA235">
            <v>4.7153115566112858</v>
          </cell>
          <cell r="DB235">
            <v>4.4859032881077008</v>
          </cell>
          <cell r="DC235">
            <v>5.1825221403491044</v>
          </cell>
          <cell r="DD235">
            <v>5.0403711607658295</v>
          </cell>
          <cell r="DE235">
            <v>4.8701657010713122</v>
          </cell>
          <cell r="DF235">
            <v>5.6275674584999775</v>
          </cell>
          <cell r="DG235">
            <v>5.0509921176823314</v>
          </cell>
          <cell r="DH235">
            <v>5.0509921176823314</v>
          </cell>
          <cell r="DI235">
            <v>5.0509921176823314</v>
          </cell>
          <cell r="DJ235">
            <v>5.0509921176823314</v>
          </cell>
          <cell r="DK235">
            <v>5.0509921176823314</v>
          </cell>
          <cell r="DL235">
            <v>5.0509921176823314</v>
          </cell>
          <cell r="DM235">
            <v>5.0509921176823314</v>
          </cell>
          <cell r="DN235">
            <v>5.0509921176823314</v>
          </cell>
          <cell r="DO235">
            <v>5.0509921176823314</v>
          </cell>
          <cell r="DP235">
            <v>5.0509921176823314</v>
          </cell>
          <cell r="DQ235">
            <v>15.487006964989462</v>
          </cell>
          <cell r="DR235">
            <v>15.452821673329403</v>
          </cell>
          <cell r="DS235">
            <v>15.618704889477836</v>
          </cell>
          <cell r="DT235">
            <v>15.647375583035506</v>
          </cell>
          <cell r="DU235">
            <v>15.808531669683992</v>
          </cell>
          <cell r="DV235">
            <v>15.647898716521528</v>
          </cell>
          <cell r="DW235">
            <v>15.649066282207478</v>
          </cell>
          <cell r="DX235">
            <v>15.526681502551616</v>
          </cell>
          <cell r="DY235">
            <v>15.858326690654199</v>
          </cell>
          <cell r="DZ235">
            <v>15.700455456925951</v>
          </cell>
          <cell r="EA235">
            <v>15.788648119572924</v>
          </cell>
          <cell r="EB235">
            <v>15.715646219525899</v>
          </cell>
          <cell r="EC235">
            <v>15.722506703230367</v>
          </cell>
          <cell r="ED235">
            <v>15.68000456829391</v>
          </cell>
          <cell r="EE235">
            <v>15.83986704962803</v>
          </cell>
          <cell r="EF235">
            <v>15.83986704962803</v>
          </cell>
          <cell r="EG235">
            <v>15.83986704962803</v>
          </cell>
          <cell r="EH235">
            <v>15.83986704962803</v>
          </cell>
          <cell r="EI235">
            <v>15.83986704962803</v>
          </cell>
          <cell r="EJ235">
            <v>15.83986704962803</v>
          </cell>
          <cell r="EK235">
            <v>15.83986704962803</v>
          </cell>
          <cell r="EL235">
            <v>15.83986704962803</v>
          </cell>
          <cell r="EM235">
            <v>15.83986704962803</v>
          </cell>
          <cell r="EN235">
            <v>15.83986704962803</v>
          </cell>
          <cell r="EO235">
            <v>15.83986704962803</v>
          </cell>
          <cell r="EP235">
            <v>15.83986704962803</v>
          </cell>
          <cell r="EQ235">
            <v>15.83986704962803</v>
          </cell>
          <cell r="ER235">
            <v>15.83986704962803</v>
          </cell>
          <cell r="ES235">
            <v>15.83986704962803</v>
          </cell>
          <cell r="ET235">
            <v>15.83986704962803</v>
          </cell>
        </row>
        <row r="236">
          <cell r="A236">
            <v>40832.869219417596</v>
          </cell>
          <cell r="B236">
            <v>34452.138112993511</v>
          </cell>
          <cell r="C236">
            <v>37416.395283682614</v>
          </cell>
          <cell r="D236">
            <v>18828.132948444632</v>
          </cell>
          <cell r="E236">
            <v>18253.212911230363</v>
          </cell>
          <cell r="F236">
            <v>21663.1025620211</v>
          </cell>
          <cell r="G236">
            <v>18766.636438813806</v>
          </cell>
          <cell r="H236">
            <v>18120.752207515739</v>
          </cell>
          <cell r="I236">
            <v>21034.85939893718</v>
          </cell>
          <cell r="J236">
            <v>22766.52087698043</v>
          </cell>
          <cell r="K236">
            <v>21220.157454294807</v>
          </cell>
          <cell r="L236">
            <v>23979.813381103737</v>
          </cell>
          <cell r="M236">
            <v>24830.289778079954</v>
          </cell>
          <cell r="N236">
            <v>23339.937164277035</v>
          </cell>
          <cell r="O236">
            <v>25300.111324747901</v>
          </cell>
          <cell r="P236">
            <v>26121.87107855222</v>
          </cell>
          <cell r="Q236">
            <v>24357.263358966811</v>
          </cell>
          <cell r="R236">
            <v>28960.037640602899</v>
          </cell>
          <cell r="S236">
            <v>29596.40706819042</v>
          </cell>
          <cell r="T236">
            <v>26028.867331342655</v>
          </cell>
          <cell r="U236">
            <v>31798.378189490384</v>
          </cell>
          <cell r="V236">
            <v>31798.378189490384</v>
          </cell>
          <cell r="W236">
            <v>31798.378189490384</v>
          </cell>
          <cell r="X236">
            <v>31798.378189490384</v>
          </cell>
          <cell r="Y236">
            <v>31798.378189490384</v>
          </cell>
          <cell r="Z236">
            <v>31798.378189490384</v>
          </cell>
          <cell r="AA236">
            <v>31798.378189490384</v>
          </cell>
          <cell r="AB236">
            <v>31798.378189490384</v>
          </cell>
          <cell r="AC236">
            <v>31798.378189490384</v>
          </cell>
          <cell r="AD236">
            <v>31798.378189490384</v>
          </cell>
          <cell r="AE236">
            <v>18457.145941844839</v>
          </cell>
          <cell r="AF236">
            <v>15572.94780690373</v>
          </cell>
          <cell r="AG236">
            <v>16912.842069894959</v>
          </cell>
          <cell r="AH236">
            <v>18828.132948444632</v>
          </cell>
          <cell r="AI236">
            <v>18253.212911230363</v>
          </cell>
          <cell r="AJ236">
            <v>21663.1025620211</v>
          </cell>
          <cell r="AK236">
            <v>18766.636438813806</v>
          </cell>
          <cell r="AL236">
            <v>18120.752207515739</v>
          </cell>
          <cell r="AM236">
            <v>21034.85939893718</v>
          </cell>
          <cell r="AN236">
            <v>22766.52087698043</v>
          </cell>
          <cell r="AO236">
            <v>21220.157454294807</v>
          </cell>
          <cell r="AP236">
            <v>23979.813381103737</v>
          </cell>
          <cell r="AQ236">
            <v>24830.289778079954</v>
          </cell>
          <cell r="AR236">
            <v>23339.937164277035</v>
          </cell>
          <cell r="AS236">
            <v>25300.111324747901</v>
          </cell>
          <cell r="AT236">
            <v>26121.87107855222</v>
          </cell>
          <cell r="AU236">
            <v>24357.263358966811</v>
          </cell>
          <cell r="AV236">
            <v>28960.037640602899</v>
          </cell>
          <cell r="AW236">
            <v>29596.40706819042</v>
          </cell>
          <cell r="AX236">
            <v>26028.867331342655</v>
          </cell>
          <cell r="AY236">
            <v>31798.378189490384</v>
          </cell>
          <cell r="AZ236">
            <v>31798.378189490384</v>
          </cell>
          <cell r="BA236">
            <v>31798.378189490384</v>
          </cell>
          <cell r="BB236">
            <v>31798.378189490384</v>
          </cell>
          <cell r="BC236">
            <v>31798.378189490384</v>
          </cell>
          <cell r="BD236">
            <v>31798.378189490384</v>
          </cell>
          <cell r="BE236">
            <v>31798.378189490384</v>
          </cell>
          <cell r="BF236">
            <v>31798.378189490384</v>
          </cell>
          <cell r="BG236">
            <v>31798.378189490384</v>
          </cell>
          <cell r="BH236">
            <v>31798.378189490384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3.207521204812656</v>
          </cell>
          <cell r="CN236">
            <v>2.7353471930853197</v>
          </cell>
          <cell r="CO236">
            <v>2.9813024172856886</v>
          </cell>
          <cell r="CP236">
            <v>3.3219173262830322</v>
          </cell>
          <cell r="CQ236">
            <v>3.2620280149082359</v>
          </cell>
          <cell r="CR236">
            <v>3.8166242544621247</v>
          </cell>
          <cell r="CS236">
            <v>3.2738260113099638</v>
          </cell>
          <cell r="CT236">
            <v>3.096586903420949</v>
          </cell>
          <cell r="CU236">
            <v>3.7288574380539217</v>
          </cell>
          <cell r="CV236">
            <v>3.9586268650078544</v>
          </cell>
          <cell r="CW236">
            <v>3.6991272273662372</v>
          </cell>
          <cell r="CX236">
            <v>4.2512451116584815</v>
          </cell>
          <cell r="CY236">
            <v>4.3395100977039514</v>
          </cell>
          <cell r="CZ236">
            <v>4.0988598164286065</v>
          </cell>
          <cell r="DA236">
            <v>4.4427796004538909</v>
          </cell>
          <cell r="DB236">
            <v>4.587083213343714</v>
          </cell>
          <cell r="DC236">
            <v>4.2772125144069522</v>
          </cell>
          <cell r="DD236">
            <v>5.0854742418541283</v>
          </cell>
          <cell r="DE236">
            <v>5.1972227268686124</v>
          </cell>
          <cell r="DF236">
            <v>4.5707514610614917</v>
          </cell>
          <cell r="DG236">
            <v>5.5838958230035969</v>
          </cell>
          <cell r="DH236">
            <v>5.5838958230035969</v>
          </cell>
          <cell r="DI236">
            <v>5.5838958230035969</v>
          </cell>
          <cell r="DJ236">
            <v>5.5838958230035969</v>
          </cell>
          <cell r="DK236">
            <v>5.5838958230035969</v>
          </cell>
          <cell r="DL236">
            <v>5.5838958230035969</v>
          </cell>
          <cell r="DM236">
            <v>5.5838958230035969</v>
          </cell>
          <cell r="DN236">
            <v>5.5838958230035969</v>
          </cell>
          <cell r="DO236">
            <v>5.5838958230035969</v>
          </cell>
          <cell r="DP236">
            <v>5.5838958230035969</v>
          </cell>
          <cell r="DQ236">
            <v>15.765296594912318</v>
          </cell>
          <cell r="DR236">
            <v>15.597877497133661</v>
          </cell>
          <cell r="DS236">
            <v>15.542386222709151</v>
          </cell>
          <cell r="DT236">
            <v>15.528359323700597</v>
          </cell>
          <cell r="DU236">
            <v>15.330586453571076</v>
          </cell>
          <cell r="DV236">
            <v>15.550644225445188</v>
          </cell>
          <cell r="DW236">
            <v>15.705001463271726</v>
          </cell>
          <cell r="DX236">
            <v>16.032457026832031</v>
          </cell>
          <cell r="DY236">
            <v>15.455069745972068</v>
          </cell>
          <cell r="DZ236">
            <v>15.756481205970552</v>
          </cell>
          <cell r="EA236">
            <v>15.716522874070776</v>
          </cell>
          <cell r="EB236">
            <v>15.453853430415137</v>
          </cell>
          <cell r="EC236">
            <v>15.676467997808262</v>
          </cell>
          <cell r="ED236">
            <v>15.600688042681732</v>
          </cell>
          <cell r="EE236">
            <v>15.601803313713443</v>
          </cell>
          <cell r="EF236">
            <v>15.601803313713443</v>
          </cell>
          <cell r="EG236">
            <v>15.601803313713443</v>
          </cell>
          <cell r="EH236">
            <v>15.601803313713443</v>
          </cell>
          <cell r="EI236">
            <v>15.601803313713443</v>
          </cell>
          <cell r="EJ236">
            <v>15.601803313713443</v>
          </cell>
          <cell r="EK236">
            <v>15.601803313713443</v>
          </cell>
          <cell r="EL236">
            <v>15.601803313713443</v>
          </cell>
          <cell r="EM236">
            <v>15.601803313713443</v>
          </cell>
          <cell r="EN236">
            <v>15.601803313713443</v>
          </cell>
          <cell r="EO236">
            <v>15.601803313713443</v>
          </cell>
          <cell r="EP236">
            <v>15.601803313713443</v>
          </cell>
          <cell r="EQ236">
            <v>15.601803313713443</v>
          </cell>
          <cell r="ER236">
            <v>15.601803313713443</v>
          </cell>
          <cell r="ES236">
            <v>15.601803313713443</v>
          </cell>
          <cell r="ET236">
            <v>15.601803313713443</v>
          </cell>
        </row>
        <row r="237">
          <cell r="A237">
            <v>36698.089841826251</v>
          </cell>
          <cell r="B237">
            <v>42661.086219187484</v>
          </cell>
          <cell r="C237">
            <v>36093.715937018715</v>
          </cell>
          <cell r="D237">
            <v>21697.756796614911</v>
          </cell>
          <cell r="E237">
            <v>19581.260248031376</v>
          </cell>
          <cell r="F237">
            <v>20028.994343717324</v>
          </cell>
          <cell r="G237">
            <v>21461.173879824648</v>
          </cell>
          <cell r="H237">
            <v>19355.721799031999</v>
          </cell>
          <cell r="I237">
            <v>20755.352597659221</v>
          </cell>
          <cell r="J237">
            <v>20438.124777822202</v>
          </cell>
          <cell r="K237">
            <v>23658.430631393363</v>
          </cell>
          <cell r="L237">
            <v>23502.343842940543</v>
          </cell>
          <cell r="M237">
            <v>24519.482356188531</v>
          </cell>
          <cell r="N237">
            <v>24234.83361808788</v>
          </cell>
          <cell r="O237">
            <v>25156.745284808949</v>
          </cell>
          <cell r="P237">
            <v>26387.457277715152</v>
          </cell>
          <cell r="Q237">
            <v>27523.423541977183</v>
          </cell>
          <cell r="R237">
            <v>25826.519758822502</v>
          </cell>
          <cell r="S237">
            <v>29413.685001937327</v>
          </cell>
          <cell r="T237">
            <v>27942.115671248754</v>
          </cell>
          <cell r="U237">
            <v>29679.362265492375</v>
          </cell>
          <cell r="V237">
            <v>29679.362265492375</v>
          </cell>
          <cell r="W237">
            <v>29679.362265492375</v>
          </cell>
          <cell r="X237">
            <v>29679.362265492375</v>
          </cell>
          <cell r="Y237">
            <v>29679.362265492375</v>
          </cell>
          <cell r="Z237">
            <v>29679.362265492375</v>
          </cell>
          <cell r="AA237">
            <v>29679.362265492375</v>
          </cell>
          <cell r="AB237">
            <v>29679.362265492375</v>
          </cell>
          <cell r="AC237">
            <v>29679.362265492375</v>
          </cell>
          <cell r="AD237">
            <v>29679.362265492375</v>
          </cell>
          <cell r="AE237">
            <v>16588.155888771547</v>
          </cell>
          <cell r="AF237">
            <v>19283.530876902692</v>
          </cell>
          <cell r="AG237">
            <v>16314.968684988902</v>
          </cell>
          <cell r="AH237">
            <v>21697.756796614911</v>
          </cell>
          <cell r="AI237">
            <v>19581.260248031376</v>
          </cell>
          <cell r="AJ237">
            <v>20028.994343717324</v>
          </cell>
          <cell r="AK237">
            <v>21461.173879824648</v>
          </cell>
          <cell r="AL237">
            <v>19355.721799031999</v>
          </cell>
          <cell r="AM237">
            <v>20755.352597659221</v>
          </cell>
          <cell r="AN237">
            <v>20438.124777822202</v>
          </cell>
          <cell r="AO237">
            <v>23658.430631393363</v>
          </cell>
          <cell r="AP237">
            <v>23502.343842940543</v>
          </cell>
          <cell r="AQ237">
            <v>24519.482356188531</v>
          </cell>
          <cell r="AR237">
            <v>24234.83361808788</v>
          </cell>
          <cell r="AS237">
            <v>25156.745284808949</v>
          </cell>
          <cell r="AT237">
            <v>26387.457277715152</v>
          </cell>
          <cell r="AU237">
            <v>27523.423541977183</v>
          </cell>
          <cell r="AV237">
            <v>25826.519758822502</v>
          </cell>
          <cell r="AW237">
            <v>29413.685001937327</v>
          </cell>
          <cell r="AX237">
            <v>27942.115671248754</v>
          </cell>
          <cell r="AY237">
            <v>29679.362265492375</v>
          </cell>
          <cell r="AZ237">
            <v>29679.362265492375</v>
          </cell>
          <cell r="BA237">
            <v>29679.362265492375</v>
          </cell>
          <cell r="BB237">
            <v>29679.362265492375</v>
          </cell>
          <cell r="BC237">
            <v>29679.362265492375</v>
          </cell>
          <cell r="BD237">
            <v>29679.362265492375</v>
          </cell>
          <cell r="BE237">
            <v>29679.362265492375</v>
          </cell>
          <cell r="BF237">
            <v>29679.362265492375</v>
          </cell>
          <cell r="BG237">
            <v>29679.362265492375</v>
          </cell>
          <cell r="BH237">
            <v>29679.362265492375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2.8795372253655889</v>
          </cell>
          <cell r="CN237">
            <v>3.358544951071186</v>
          </cell>
          <cell r="CO237">
            <v>2.8739105521148711</v>
          </cell>
          <cell r="CP237">
            <v>3.7900337853305435</v>
          </cell>
          <cell r="CQ237">
            <v>3.4298606320616596</v>
          </cell>
          <cell r="CR237">
            <v>3.5378268299880253</v>
          </cell>
          <cell r="CS237">
            <v>3.7637465939611459</v>
          </cell>
          <cell r="CT237">
            <v>3.3804599145173655</v>
          </cell>
          <cell r="CU237">
            <v>3.6680447690391289</v>
          </cell>
          <cell r="CV237">
            <v>3.6325170737694852</v>
          </cell>
          <cell r="CW237">
            <v>4.1630926271692914</v>
          </cell>
          <cell r="CX237">
            <v>4.1636707610512653</v>
          </cell>
          <cell r="CY237">
            <v>4.3437422488737196</v>
          </cell>
          <cell r="CZ237">
            <v>4.2753305091396356</v>
          </cell>
          <cell r="DA237">
            <v>4.4836686784814601</v>
          </cell>
          <cell r="DB237">
            <v>4.7030175947403992</v>
          </cell>
          <cell r="DC237">
            <v>4.9054800477016292</v>
          </cell>
          <cell r="DD237">
            <v>4.6030421028566062</v>
          </cell>
          <cell r="DE237">
            <v>5.2423799926751071</v>
          </cell>
          <cell r="DF237">
            <v>4.9801032457619625</v>
          </cell>
          <cell r="DG237">
            <v>5.2897314609075945</v>
          </cell>
          <cell r="DH237">
            <v>5.2897314609075945</v>
          </cell>
          <cell r="DI237">
            <v>5.2897314609075945</v>
          </cell>
          <cell r="DJ237">
            <v>5.2897314609075945</v>
          </cell>
          <cell r="DK237">
            <v>5.2897314609075945</v>
          </cell>
          <cell r="DL237">
            <v>5.2897314609075945</v>
          </cell>
          <cell r="DM237">
            <v>5.2897314609075945</v>
          </cell>
          <cell r="DN237">
            <v>5.2897314609075945</v>
          </cell>
          <cell r="DO237">
            <v>5.2897314609075945</v>
          </cell>
          <cell r="DP237">
            <v>5.2897314609075945</v>
          </cell>
          <cell r="DQ237">
            <v>15.782745239287729</v>
          </cell>
          <cell r="DR237">
            <v>15.730500027018763</v>
          </cell>
          <cell r="DS237">
            <v>15.55321348103277</v>
          </cell>
          <cell r="DT237">
            <v>15.684796600470719</v>
          </cell>
          <cell r="DU237">
            <v>15.641244384476337</v>
          </cell>
          <cell r="DV237">
            <v>15.510639650573456</v>
          </cell>
          <cell r="DW237">
            <v>15.622129489640345</v>
          </cell>
          <cell r="DX237">
            <v>15.687029615152113</v>
          </cell>
          <cell r="DY237">
            <v>15.502531539305677</v>
          </cell>
          <cell r="DZ237">
            <v>15.414893107958919</v>
          </cell>
          <cell r="EA237">
            <v>15.569583473878637</v>
          </cell>
          <cell r="EB237">
            <v>15.464715350136482</v>
          </cell>
          <cell r="EC237">
            <v>15.46515887469514</v>
          </cell>
          <cell r="ED237">
            <v>15.530215568405055</v>
          </cell>
          <cell r="EE237">
            <v>15.371918570204715</v>
          </cell>
          <cell r="EF237">
            <v>15.371918570204715</v>
          </cell>
          <cell r="EG237">
            <v>15.371918570204715</v>
          </cell>
          <cell r="EH237">
            <v>15.371918570204715</v>
          </cell>
          <cell r="EI237">
            <v>15.371918570204715</v>
          </cell>
          <cell r="EJ237">
            <v>15.371918570204715</v>
          </cell>
          <cell r="EK237">
            <v>15.371918570204715</v>
          </cell>
          <cell r="EL237">
            <v>15.371918570204715</v>
          </cell>
          <cell r="EM237">
            <v>15.371918570204715</v>
          </cell>
          <cell r="EN237">
            <v>15.371918570204715</v>
          </cell>
          <cell r="EO237">
            <v>15.371918570204715</v>
          </cell>
          <cell r="EP237">
            <v>15.371918570204715</v>
          </cell>
          <cell r="EQ237">
            <v>15.371918570204715</v>
          </cell>
          <cell r="ER237">
            <v>15.371918570204715</v>
          </cell>
          <cell r="ES237">
            <v>15.371918570204715</v>
          </cell>
          <cell r="ET237">
            <v>15.371918570204715</v>
          </cell>
        </row>
        <row r="238">
          <cell r="A238">
            <v>39098.526589179841</v>
          </cell>
          <cell r="B238">
            <v>38250.542388032191</v>
          </cell>
          <cell r="C238">
            <v>37129.746625861146</v>
          </cell>
          <cell r="D238">
            <v>20971.440324902906</v>
          </cell>
          <cell r="E238">
            <v>20795.870447382047</v>
          </cell>
          <cell r="F238">
            <v>20049.627006098839</v>
          </cell>
          <cell r="G238">
            <v>19959.325898028055</v>
          </cell>
          <cell r="H238">
            <v>19843.596231179661</v>
          </cell>
          <cell r="I238">
            <v>22168.17051748795</v>
          </cell>
          <cell r="J238">
            <v>20276.863903766272</v>
          </cell>
          <cell r="K238">
            <v>23971.738127639106</v>
          </cell>
          <cell r="L238">
            <v>26135.453186214407</v>
          </cell>
          <cell r="M238">
            <v>24007.839869616226</v>
          </cell>
          <cell r="N238">
            <v>24626.952964176719</v>
          </cell>
          <cell r="O238">
            <v>24407.692350571633</v>
          </cell>
          <cell r="P238">
            <v>28273.267461800282</v>
          </cell>
          <cell r="Q238">
            <v>25632.83132055428</v>
          </cell>
          <cell r="R238">
            <v>31351.110703450409</v>
          </cell>
          <cell r="S238">
            <v>34250.076051989548</v>
          </cell>
          <cell r="T238">
            <v>28198.615313287144</v>
          </cell>
          <cell r="U238">
            <v>32444.007863491588</v>
          </cell>
          <cell r="V238">
            <v>32444.007863491588</v>
          </cell>
          <cell r="W238">
            <v>32444.007863491588</v>
          </cell>
          <cell r="X238">
            <v>32444.007863491588</v>
          </cell>
          <cell r="Y238">
            <v>32444.007863491588</v>
          </cell>
          <cell r="Z238">
            <v>32444.007863491588</v>
          </cell>
          <cell r="AA238">
            <v>32444.007863491588</v>
          </cell>
          <cell r="AB238">
            <v>32444.007863491588</v>
          </cell>
          <cell r="AC238">
            <v>32444.007863491588</v>
          </cell>
          <cell r="AD238">
            <v>32444.007863491588</v>
          </cell>
          <cell r="AE238">
            <v>17673.193805945481</v>
          </cell>
          <cell r="AF238">
            <v>17289.890637293349</v>
          </cell>
          <cell r="AG238">
            <v>16783.272039363554</v>
          </cell>
          <cell r="AH238">
            <v>20971.440324902906</v>
          </cell>
          <cell r="AI238">
            <v>20795.870447382047</v>
          </cell>
          <cell r="AJ238">
            <v>20049.627006098839</v>
          </cell>
          <cell r="AK238">
            <v>19959.325898028055</v>
          </cell>
          <cell r="AL238">
            <v>19843.596231179661</v>
          </cell>
          <cell r="AM238">
            <v>22168.17051748795</v>
          </cell>
          <cell r="AN238">
            <v>20276.863903766272</v>
          </cell>
          <cell r="AO238">
            <v>23971.738127639106</v>
          </cell>
          <cell r="AP238">
            <v>26135.453186214407</v>
          </cell>
          <cell r="AQ238">
            <v>24007.839869616226</v>
          </cell>
          <cell r="AR238">
            <v>24626.952964176719</v>
          </cell>
          <cell r="AS238">
            <v>24407.692350571633</v>
          </cell>
          <cell r="AT238">
            <v>28273.267461800282</v>
          </cell>
          <cell r="AU238">
            <v>25632.83132055428</v>
          </cell>
          <cell r="AV238">
            <v>31351.110703450409</v>
          </cell>
          <cell r="AW238">
            <v>34250.076051989548</v>
          </cell>
          <cell r="AX238">
            <v>28198.615313287144</v>
          </cell>
          <cell r="AY238">
            <v>32444.007863491588</v>
          </cell>
          <cell r="AZ238">
            <v>32444.007863491588</v>
          </cell>
          <cell r="BA238">
            <v>32444.007863491588</v>
          </cell>
          <cell r="BB238">
            <v>32444.007863491588</v>
          </cell>
          <cell r="BC238">
            <v>32444.007863491588</v>
          </cell>
          <cell r="BD238">
            <v>32444.007863491588</v>
          </cell>
          <cell r="BE238">
            <v>32444.007863491588</v>
          </cell>
          <cell r="BF238">
            <v>32444.007863491588</v>
          </cell>
          <cell r="BG238">
            <v>32444.007863491588</v>
          </cell>
          <cell r="BH238">
            <v>32444.007863491588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3.0954215859432286</v>
          </cell>
          <cell r="CN238">
            <v>3.0257269082046783</v>
          </cell>
          <cell r="CO238">
            <v>2.9437669282444534</v>
          </cell>
          <cell r="CP238">
            <v>3.6630607884445094</v>
          </cell>
          <cell r="CQ238">
            <v>3.6533309970091903</v>
          </cell>
          <cell r="CR238">
            <v>3.4965533352270417</v>
          </cell>
          <cell r="CS238">
            <v>3.4840158685954807</v>
          </cell>
          <cell r="CT238">
            <v>3.4385808442600401</v>
          </cell>
          <cell r="CU238">
            <v>3.9271427432392501</v>
          </cell>
          <cell r="CV238">
            <v>3.5499905400261631</v>
          </cell>
          <cell r="CW238">
            <v>4.1661149291155635</v>
          </cell>
          <cell r="CX238">
            <v>4.5166157566331009</v>
          </cell>
          <cell r="CY238">
            <v>4.2015989007968271</v>
          </cell>
          <cell r="CZ238">
            <v>4.3349836063812486</v>
          </cell>
          <cell r="DA238">
            <v>4.1733651024860086</v>
          </cell>
          <cell r="DB238">
            <v>4.834322969314508</v>
          </cell>
          <cell r="DC238">
            <v>4.3828462836473845</v>
          </cell>
          <cell r="DD238">
            <v>5.3605899916585606</v>
          </cell>
          <cell r="DE238">
            <v>5.8562714614647833</v>
          </cell>
          <cell r="DF238">
            <v>4.8215585232966101</v>
          </cell>
          <cell r="DG238">
            <v>5.5474597212016361</v>
          </cell>
          <cell r="DH238">
            <v>5.5474597212016361</v>
          </cell>
          <cell r="DI238">
            <v>5.5474597212016361</v>
          </cell>
          <cell r="DJ238">
            <v>5.5474597212016361</v>
          </cell>
          <cell r="DK238">
            <v>5.5474597212016361</v>
          </cell>
          <cell r="DL238">
            <v>5.5474597212016361</v>
          </cell>
          <cell r="DM238">
            <v>5.5474597212016361</v>
          </cell>
          <cell r="DN238">
            <v>5.5474597212016361</v>
          </cell>
          <cell r="DO238">
            <v>5.5474597212016361</v>
          </cell>
          <cell r="DP238">
            <v>5.5474597212016361</v>
          </cell>
          <cell r="DQ238">
            <v>15.642363314020296</v>
          </cell>
          <cell r="DR238">
            <v>15.655597754508396</v>
          </cell>
          <cell r="DS238">
            <v>15.61997547766277</v>
          </cell>
          <cell r="DT238">
            <v>15.685243627786802</v>
          </cell>
          <cell r="DU238">
            <v>15.595353274509437</v>
          </cell>
          <cell r="DV238">
            <v>15.709894768314523</v>
          </cell>
          <cell r="DW238">
            <v>15.695417792162978</v>
          </cell>
          <cell r="DX238">
            <v>15.810597317343081</v>
          </cell>
          <cell r="DY238">
            <v>15.465369536439647</v>
          </cell>
          <cell r="DZ238">
            <v>15.648788684020284</v>
          </cell>
          <cell r="EA238">
            <v>15.76432623383884</v>
          </cell>
          <cell r="EB238">
            <v>15.853458693477894</v>
          </cell>
          <cell r="EC238">
            <v>15.654731759354542</v>
          </cell>
          <cell r="ED238">
            <v>15.564327374185041</v>
          </cell>
          <cell r="EE238">
            <v>16.023134415374411</v>
          </cell>
          <cell r="EF238">
            <v>16.023134415374411</v>
          </cell>
          <cell r="EG238">
            <v>16.023134415374411</v>
          </cell>
          <cell r="EH238">
            <v>16.023134415374411</v>
          </cell>
          <cell r="EI238">
            <v>16.023134415374411</v>
          </cell>
          <cell r="EJ238">
            <v>16.023134415374411</v>
          </cell>
          <cell r="EK238">
            <v>16.023134415374411</v>
          </cell>
          <cell r="EL238">
            <v>16.023134415374411</v>
          </cell>
          <cell r="EM238">
            <v>16.023134415374411</v>
          </cell>
          <cell r="EN238">
            <v>16.023134415374411</v>
          </cell>
          <cell r="EO238">
            <v>16.023134415374411</v>
          </cell>
          <cell r="EP238">
            <v>16.023134415374411</v>
          </cell>
          <cell r="EQ238">
            <v>16.023134415374411</v>
          </cell>
          <cell r="ER238">
            <v>16.023134415374411</v>
          </cell>
          <cell r="ES238">
            <v>16.023134415374411</v>
          </cell>
          <cell r="ET238">
            <v>16.023134415374411</v>
          </cell>
        </row>
        <row r="239">
          <cell r="A239">
            <v>42737.519936886813</v>
          </cell>
          <cell r="B239">
            <v>39911.944537364543</v>
          </cell>
          <cell r="C239">
            <v>45017.359130571131</v>
          </cell>
          <cell r="D239">
            <v>19565.730015448793</v>
          </cell>
          <cell r="E239">
            <v>19113.607526993314</v>
          </cell>
          <cell r="F239">
            <v>17030.503346390895</v>
          </cell>
          <cell r="G239">
            <v>24541.068395442526</v>
          </cell>
          <cell r="H239">
            <v>22534.734162948829</v>
          </cell>
          <cell r="I239">
            <v>20158.435694362517</v>
          </cell>
          <cell r="J239">
            <v>19980.058046577808</v>
          </cell>
          <cell r="K239">
            <v>19704.958973098648</v>
          </cell>
          <cell r="L239">
            <v>23842.672886590179</v>
          </cell>
          <cell r="M239">
            <v>20703.45966572906</v>
          </cell>
          <cell r="N239">
            <v>23153.076992752645</v>
          </cell>
          <cell r="O239">
            <v>25221.974364665297</v>
          </cell>
          <cell r="P239">
            <v>25630.346419610476</v>
          </cell>
          <cell r="Q239">
            <v>26373.144404412036</v>
          </cell>
          <cell r="R239">
            <v>30249.412086335011</v>
          </cell>
          <cell r="S239">
            <v>27505.968678857003</v>
          </cell>
          <cell r="T239">
            <v>31531.8983642354</v>
          </cell>
          <cell r="U239">
            <v>31437.631707565866</v>
          </cell>
          <cell r="V239">
            <v>31437.631707565866</v>
          </cell>
          <cell r="W239">
            <v>31437.631707565866</v>
          </cell>
          <cell r="X239">
            <v>31437.631707565866</v>
          </cell>
          <cell r="Y239">
            <v>31437.631707565866</v>
          </cell>
          <cell r="Z239">
            <v>31437.631707565866</v>
          </cell>
          <cell r="AA239">
            <v>31437.631707565866</v>
          </cell>
          <cell r="AB239">
            <v>31437.631707565866</v>
          </cell>
          <cell r="AC239">
            <v>31437.631707565866</v>
          </cell>
          <cell r="AD239">
            <v>31437.631707565866</v>
          </cell>
          <cell r="AE239">
            <v>19318.080207121777</v>
          </cell>
          <cell r="AF239">
            <v>18040.872444952845</v>
          </cell>
          <cell r="AG239">
            <v>20348.605994953479</v>
          </cell>
          <cell r="AH239">
            <v>19565.730015448793</v>
          </cell>
          <cell r="AI239">
            <v>19113.607526993314</v>
          </cell>
          <cell r="AJ239">
            <v>17030.503346390895</v>
          </cell>
          <cell r="AK239">
            <v>24541.068395442526</v>
          </cell>
          <cell r="AL239">
            <v>22534.734162948829</v>
          </cell>
          <cell r="AM239">
            <v>20158.435694362517</v>
          </cell>
          <cell r="AN239">
            <v>19980.058046577808</v>
          </cell>
          <cell r="AO239">
            <v>19704.958973098648</v>
          </cell>
          <cell r="AP239">
            <v>23842.672886590179</v>
          </cell>
          <cell r="AQ239">
            <v>20703.45966572906</v>
          </cell>
          <cell r="AR239">
            <v>23153.076992752645</v>
          </cell>
          <cell r="AS239">
            <v>25221.974364665297</v>
          </cell>
          <cell r="AT239">
            <v>25630.346419610476</v>
          </cell>
          <cell r="AU239">
            <v>26373.144404412036</v>
          </cell>
          <cell r="AV239">
            <v>30249.412086335011</v>
          </cell>
          <cell r="AW239">
            <v>27505.968678857003</v>
          </cell>
          <cell r="AX239">
            <v>31531.8983642354</v>
          </cell>
          <cell r="AY239">
            <v>31437.631707565866</v>
          </cell>
          <cell r="AZ239">
            <v>31437.631707565866</v>
          </cell>
          <cell r="BA239">
            <v>31437.631707565866</v>
          </cell>
          <cell r="BB239">
            <v>31437.631707565866</v>
          </cell>
          <cell r="BC239">
            <v>31437.631707565866</v>
          </cell>
          <cell r="BD239">
            <v>31437.631707565866</v>
          </cell>
          <cell r="BE239">
            <v>31437.631707565866</v>
          </cell>
          <cell r="BF239">
            <v>31437.631707565866</v>
          </cell>
          <cell r="BG239">
            <v>31437.631707565866</v>
          </cell>
          <cell r="BH239">
            <v>31437.631707565866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3.3097657970534975</v>
          </cell>
          <cell r="CN239">
            <v>3.1726478778803435</v>
          </cell>
          <cell r="CO239">
            <v>3.5679673929395013</v>
          </cell>
          <cell r="CP239">
            <v>3.4821309459028864</v>
          </cell>
          <cell r="CQ239">
            <v>3.350224766855852</v>
          </cell>
          <cell r="CR239">
            <v>2.9703636655986929</v>
          </cell>
          <cell r="CS239">
            <v>4.2949698550671895</v>
          </cell>
          <cell r="CT239">
            <v>3.9803049976251903</v>
          </cell>
          <cell r="CU239">
            <v>3.5639779263358307</v>
          </cell>
          <cell r="CV239">
            <v>3.5351693899294094</v>
          </cell>
          <cell r="CW239">
            <v>3.487750104289455</v>
          </cell>
          <cell r="CX239">
            <v>4.1897499239453202</v>
          </cell>
          <cell r="CY239">
            <v>3.6421556159118151</v>
          </cell>
          <cell r="CZ239">
            <v>4.0877197589311791</v>
          </cell>
          <cell r="DA239">
            <v>4.359220529679825</v>
          </cell>
          <cell r="DB239">
            <v>4.4298011995324797</v>
          </cell>
          <cell r="DC239">
            <v>4.5581821176135024</v>
          </cell>
          <cell r="DD239">
            <v>5.2281338594266105</v>
          </cell>
          <cell r="DE239">
            <v>4.7539729293192812</v>
          </cell>
          <cell r="DF239">
            <v>5.4497913883268154</v>
          </cell>
          <cell r="DG239">
            <v>5.4334988832644919</v>
          </cell>
          <cell r="DH239">
            <v>5.4334988832644919</v>
          </cell>
          <cell r="DI239">
            <v>5.4334988832644919</v>
          </cell>
          <cell r="DJ239">
            <v>5.4334988832644919</v>
          </cell>
          <cell r="DK239">
            <v>5.4334988832644919</v>
          </cell>
          <cell r="DL239">
            <v>5.4334988832644919</v>
          </cell>
          <cell r="DM239">
            <v>5.4334988832644919</v>
          </cell>
          <cell r="DN239">
            <v>5.4334988832644919</v>
          </cell>
          <cell r="DO239">
            <v>5.4334988832644919</v>
          </cell>
          <cell r="DP239">
            <v>5.4334988832644919</v>
          </cell>
          <cell r="DQ239">
            <v>15.990934219550132</v>
          </cell>
          <cell r="DR239">
            <v>15.579115520192467</v>
          </cell>
          <cell r="DS239">
            <v>15.625032217487886</v>
          </cell>
          <cell r="DT239">
            <v>15.394234335565347</v>
          </cell>
          <cell r="DU239">
            <v>15.63060739602397</v>
          </cell>
          <cell r="DV239">
            <v>15.708148405585522</v>
          </cell>
          <cell r="DW239">
            <v>15.654546153288052</v>
          </cell>
          <cell r="DX239">
            <v>15.51112232443119</v>
          </cell>
          <cell r="DY239">
            <v>15.496333615129918</v>
          </cell>
          <cell r="DZ239">
            <v>15.484374020394629</v>
          </cell>
          <cell r="EA239">
            <v>15.47880076069611</v>
          </cell>
          <cell r="EB239">
            <v>15.591000096874179</v>
          </cell>
          <cell r="EC239">
            <v>15.573691320481089</v>
          </cell>
          <cell r="ED239">
            <v>15.517963899747137</v>
          </cell>
          <cell r="EE239">
            <v>15.851755872120407</v>
          </cell>
          <cell r="EF239">
            <v>15.851755872120407</v>
          </cell>
          <cell r="EG239">
            <v>15.851755872120407</v>
          </cell>
          <cell r="EH239">
            <v>15.851755872120407</v>
          </cell>
          <cell r="EI239">
            <v>15.851755872120407</v>
          </cell>
          <cell r="EJ239">
            <v>15.851755872120407</v>
          </cell>
          <cell r="EK239">
            <v>15.851755872120407</v>
          </cell>
          <cell r="EL239">
            <v>15.851755872120407</v>
          </cell>
          <cell r="EM239">
            <v>15.851755872120407</v>
          </cell>
          <cell r="EN239">
            <v>15.851755872120407</v>
          </cell>
          <cell r="EO239">
            <v>15.851755872120407</v>
          </cell>
          <cell r="EP239">
            <v>15.851755872120407</v>
          </cell>
          <cell r="EQ239">
            <v>15.851755872120407</v>
          </cell>
          <cell r="ER239">
            <v>15.851755872120407</v>
          </cell>
          <cell r="ES239">
            <v>15.851755872120407</v>
          </cell>
          <cell r="ET239">
            <v>15.851755872120407</v>
          </cell>
        </row>
        <row r="240">
          <cell r="A240">
            <v>39688.424260657572</v>
          </cell>
          <cell r="B240">
            <v>45342.0800465352</v>
          </cell>
          <cell r="C240">
            <v>38258.797473615748</v>
          </cell>
          <cell r="D240">
            <v>17754.980954581155</v>
          </cell>
          <cell r="E240">
            <v>19364.57071658799</v>
          </cell>
          <cell r="F240">
            <v>16189.832486305315</v>
          </cell>
          <cell r="G240">
            <v>20476.306048596296</v>
          </cell>
          <cell r="H240">
            <v>22158.475642702924</v>
          </cell>
          <cell r="I240">
            <v>19925.119430237275</v>
          </cell>
          <cell r="J240">
            <v>21910.325237581597</v>
          </cell>
          <cell r="K240">
            <v>23920.822507572513</v>
          </cell>
          <cell r="L240">
            <v>23715.609886161245</v>
          </cell>
          <cell r="M240">
            <v>24581.573033097666</v>
          </cell>
          <cell r="N240">
            <v>26938.134945552789</v>
          </cell>
          <cell r="O240">
            <v>24829.089330928531</v>
          </cell>
          <cell r="P240">
            <v>24255.764785529635</v>
          </cell>
          <cell r="Q240">
            <v>25624.530245791437</v>
          </cell>
          <cell r="R240">
            <v>30308.696471519612</v>
          </cell>
          <cell r="S240">
            <v>30279.406273987388</v>
          </cell>
          <cell r="T240">
            <v>28358.920057196374</v>
          </cell>
          <cell r="U240">
            <v>27833.386113051114</v>
          </cell>
          <cell r="V240">
            <v>27833.386113051114</v>
          </cell>
          <cell r="W240">
            <v>27833.386113051114</v>
          </cell>
          <cell r="X240">
            <v>27833.386113051114</v>
          </cell>
          <cell r="Y240">
            <v>27833.386113051114</v>
          </cell>
          <cell r="Z240">
            <v>27833.386113051114</v>
          </cell>
          <cell r="AA240">
            <v>27833.386113051114</v>
          </cell>
          <cell r="AB240">
            <v>27833.386113051114</v>
          </cell>
          <cell r="AC240">
            <v>27833.386113051114</v>
          </cell>
          <cell r="AD240">
            <v>27833.386113051114</v>
          </cell>
          <cell r="AE240">
            <v>17939.837507976627</v>
          </cell>
          <cell r="AF240">
            <v>20495.3853286347</v>
          </cell>
          <cell r="AG240">
            <v>17293.622075281692</v>
          </cell>
          <cell r="AH240">
            <v>17754.980954581155</v>
          </cell>
          <cell r="AI240">
            <v>19364.57071658799</v>
          </cell>
          <cell r="AJ240">
            <v>16189.832486305315</v>
          </cell>
          <cell r="AK240">
            <v>20476.306048596296</v>
          </cell>
          <cell r="AL240">
            <v>22158.475642702924</v>
          </cell>
          <cell r="AM240">
            <v>19925.119430237275</v>
          </cell>
          <cell r="AN240">
            <v>21910.325237581597</v>
          </cell>
          <cell r="AO240">
            <v>23920.822507572513</v>
          </cell>
          <cell r="AP240">
            <v>23715.609886161245</v>
          </cell>
          <cell r="AQ240">
            <v>24581.573033097666</v>
          </cell>
          <cell r="AR240">
            <v>26938.134945552789</v>
          </cell>
          <cell r="AS240">
            <v>24829.089330928531</v>
          </cell>
          <cell r="AT240">
            <v>24255.764785529635</v>
          </cell>
          <cell r="AU240">
            <v>25624.530245791437</v>
          </cell>
          <cell r="AV240">
            <v>30308.696471519612</v>
          </cell>
          <cell r="AW240">
            <v>30279.406273987388</v>
          </cell>
          <cell r="AX240">
            <v>28358.920057196374</v>
          </cell>
          <cell r="AY240">
            <v>27833.386113051114</v>
          </cell>
          <cell r="AZ240">
            <v>27833.386113051114</v>
          </cell>
          <cell r="BA240">
            <v>27833.386113051114</v>
          </cell>
          <cell r="BB240">
            <v>27833.386113051114</v>
          </cell>
          <cell r="BC240">
            <v>27833.386113051114</v>
          </cell>
          <cell r="BD240">
            <v>27833.386113051114</v>
          </cell>
          <cell r="BE240">
            <v>27833.386113051114</v>
          </cell>
          <cell r="BF240">
            <v>27833.386113051114</v>
          </cell>
          <cell r="BG240">
            <v>27833.386113051114</v>
          </cell>
          <cell r="BH240">
            <v>27833.386113051114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3.1438298378669778</v>
          </cell>
          <cell r="CN240">
            <v>3.5740676763000288</v>
          </cell>
          <cell r="CO240">
            <v>3.0119529956475812</v>
          </cell>
          <cell r="CP240">
            <v>3.1090028114458073</v>
          </cell>
          <cell r="CQ240">
            <v>3.4093783950482219</v>
          </cell>
          <cell r="CR240">
            <v>2.8462374952377334</v>
          </cell>
          <cell r="CS240">
            <v>3.5851463474672518</v>
          </cell>
          <cell r="CT240">
            <v>3.8801179429208035</v>
          </cell>
          <cell r="CU240">
            <v>3.5030856409433522</v>
          </cell>
          <cell r="CV240">
            <v>3.8518475461825736</v>
          </cell>
          <cell r="CW240">
            <v>4.2231351510113919</v>
          </cell>
          <cell r="CX240">
            <v>4.1515054203499275</v>
          </cell>
          <cell r="CY240">
            <v>4.3016324470577736</v>
          </cell>
          <cell r="CZ240">
            <v>4.6994187143384227</v>
          </cell>
          <cell r="DA240">
            <v>4.3133684948618258</v>
          </cell>
          <cell r="DB240">
            <v>4.2137691902520462</v>
          </cell>
          <cell r="DC240">
            <v>4.4515543838392295</v>
          </cell>
          <cell r="DD240">
            <v>5.2652988894656927</v>
          </cell>
          <cell r="DE240">
            <v>5.2602105266361141</v>
          </cell>
          <cell r="DF240">
            <v>4.9265790900612734</v>
          </cell>
          <cell r="DG240">
            <v>4.8352820824487974</v>
          </cell>
          <cell r="DH240">
            <v>4.8352820824487974</v>
          </cell>
          <cell r="DI240">
            <v>4.8352820824487974</v>
          </cell>
          <cell r="DJ240">
            <v>4.8352820824487974</v>
          </cell>
          <cell r="DK240">
            <v>4.8352820824487974</v>
          </cell>
          <cell r="DL240">
            <v>4.8352820824487974</v>
          </cell>
          <cell r="DM240">
            <v>4.8352820824487974</v>
          </cell>
          <cell r="DN240">
            <v>4.8352820824487974</v>
          </cell>
          <cell r="DO240">
            <v>4.8352820824487974</v>
          </cell>
          <cell r="DP240">
            <v>4.8352820824487974</v>
          </cell>
          <cell r="DQ240">
            <v>15.633874058918076</v>
          </cell>
          <cell r="DR240">
            <v>15.710877832208885</v>
          </cell>
          <cell r="DS240">
            <v>15.730586292710134</v>
          </cell>
          <cell r="DT240">
            <v>15.646104679650445</v>
          </cell>
          <cell r="DU240">
            <v>15.56108247728265</v>
          </cell>
          <cell r="DV240">
            <v>15.583979030614078</v>
          </cell>
          <cell r="DW240">
            <v>15.647748568457471</v>
          </cell>
          <cell r="DX240">
            <v>15.645955442288095</v>
          </cell>
          <cell r="DY240">
            <v>15.583224019416054</v>
          </cell>
          <cell r="DZ240">
            <v>15.584284580949531</v>
          </cell>
          <cell r="EA240">
            <v>15.518447238197288</v>
          </cell>
          <cell r="EB240">
            <v>15.650774136587566</v>
          </cell>
          <cell r="EC240">
            <v>15.656097135683471</v>
          </cell>
          <cell r="ED240">
            <v>15.704731569181009</v>
          </cell>
          <cell r="EE240">
            <v>15.770714317023739</v>
          </cell>
          <cell r="EF240">
            <v>15.770714317023739</v>
          </cell>
          <cell r="EG240">
            <v>15.770714317023739</v>
          </cell>
          <cell r="EH240">
            <v>15.770714317023739</v>
          </cell>
          <cell r="EI240">
            <v>15.770714317023739</v>
          </cell>
          <cell r="EJ240">
            <v>15.770714317023739</v>
          </cell>
          <cell r="EK240">
            <v>15.770714317023739</v>
          </cell>
          <cell r="EL240">
            <v>15.770714317023739</v>
          </cell>
          <cell r="EM240">
            <v>15.770714317023739</v>
          </cell>
          <cell r="EN240">
            <v>15.770714317023739</v>
          </cell>
          <cell r="EO240">
            <v>15.770714317023739</v>
          </cell>
          <cell r="EP240">
            <v>15.770714317023739</v>
          </cell>
          <cell r="EQ240">
            <v>15.770714317023739</v>
          </cell>
          <cell r="ER240">
            <v>15.770714317023739</v>
          </cell>
          <cell r="ES240">
            <v>15.770714317023739</v>
          </cell>
          <cell r="ET240">
            <v>15.770714317023739</v>
          </cell>
        </row>
        <row r="241">
          <cell r="A241">
            <v>40765.348250554089</v>
          </cell>
          <cell r="B241">
            <v>43542.919348922231</v>
          </cell>
          <cell r="C241">
            <v>45195.766539081407</v>
          </cell>
          <cell r="D241">
            <v>17290.198972152895</v>
          </cell>
          <cell r="E241">
            <v>21495.28378717709</v>
          </cell>
          <cell r="F241">
            <v>20734.863192981935</v>
          </cell>
          <cell r="G241">
            <v>18857.917873675706</v>
          </cell>
          <cell r="H241">
            <v>20296.415008366523</v>
          </cell>
          <cell r="I241">
            <v>22068.445738937131</v>
          </cell>
          <cell r="J241">
            <v>20909.173158118789</v>
          </cell>
          <cell r="K241">
            <v>24877.25809198965</v>
          </cell>
          <cell r="L241">
            <v>24370.837194209504</v>
          </cell>
          <cell r="M241">
            <v>20835.772406926033</v>
          </cell>
          <cell r="N241">
            <v>23294.29836424542</v>
          </cell>
          <cell r="O241">
            <v>21389.028016688921</v>
          </cell>
          <cell r="P241">
            <v>23908.460617812965</v>
          </cell>
          <cell r="Q241">
            <v>28159.63970983911</v>
          </cell>
          <cell r="R241">
            <v>27818.912033179527</v>
          </cell>
          <cell r="S241">
            <v>28933.092722451445</v>
          </cell>
          <cell r="T241">
            <v>27702.970059024945</v>
          </cell>
          <cell r="U241">
            <v>29026.302695259386</v>
          </cell>
          <cell r="V241">
            <v>29026.302695259386</v>
          </cell>
          <cell r="W241">
            <v>29026.302695259386</v>
          </cell>
          <cell r="X241">
            <v>29026.302695259386</v>
          </cell>
          <cell r="Y241">
            <v>29026.302695259386</v>
          </cell>
          <cell r="Z241">
            <v>29026.302695259386</v>
          </cell>
          <cell r="AA241">
            <v>29026.302695259386</v>
          </cell>
          <cell r="AB241">
            <v>29026.302695259386</v>
          </cell>
          <cell r="AC241">
            <v>29026.302695259386</v>
          </cell>
          <cell r="AD241">
            <v>29026.302695259386</v>
          </cell>
          <cell r="AE241">
            <v>18426.62532450218</v>
          </cell>
          <cell r="AF241">
            <v>19682.134332476864</v>
          </cell>
          <cell r="AG241">
            <v>20429.249154225145</v>
          </cell>
          <cell r="AH241">
            <v>17290.198972152895</v>
          </cell>
          <cell r="AI241">
            <v>21495.28378717709</v>
          </cell>
          <cell r="AJ241">
            <v>20734.863192981935</v>
          </cell>
          <cell r="AK241">
            <v>18857.917873675706</v>
          </cell>
          <cell r="AL241">
            <v>20296.415008366523</v>
          </cell>
          <cell r="AM241">
            <v>22068.445738937131</v>
          </cell>
          <cell r="AN241">
            <v>20909.173158118789</v>
          </cell>
          <cell r="AO241">
            <v>24877.25809198965</v>
          </cell>
          <cell r="AP241">
            <v>24370.837194209504</v>
          </cell>
          <cell r="AQ241">
            <v>20835.772406926033</v>
          </cell>
          <cell r="AR241">
            <v>23294.29836424542</v>
          </cell>
          <cell r="AS241">
            <v>21389.028016688921</v>
          </cell>
          <cell r="AT241">
            <v>23908.460617812965</v>
          </cell>
          <cell r="AU241">
            <v>28159.63970983911</v>
          </cell>
          <cell r="AV241">
            <v>27818.912033179527</v>
          </cell>
          <cell r="AW241">
            <v>28933.092722451445</v>
          </cell>
          <cell r="AX241">
            <v>27702.970059024945</v>
          </cell>
          <cell r="AY241">
            <v>29026.302695259386</v>
          </cell>
          <cell r="AZ241">
            <v>29026.302695259386</v>
          </cell>
          <cell r="BA241">
            <v>29026.302695259386</v>
          </cell>
          <cell r="BB241">
            <v>29026.302695259386</v>
          </cell>
          <cell r="BC241">
            <v>29026.302695259386</v>
          </cell>
          <cell r="BD241">
            <v>29026.302695259386</v>
          </cell>
          <cell r="BE241">
            <v>29026.302695259386</v>
          </cell>
          <cell r="BF241">
            <v>29026.302695259386</v>
          </cell>
          <cell r="BG241">
            <v>29026.302695259386</v>
          </cell>
          <cell r="BH241">
            <v>29026.302695259386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3.2082750462226168</v>
          </cell>
          <cell r="CN241">
            <v>3.4748464198516076</v>
          </cell>
          <cell r="CO241">
            <v>3.5671747397470353</v>
          </cell>
          <cell r="CP241">
            <v>3.0222356853656813</v>
          </cell>
          <cell r="CQ241">
            <v>3.7447539825191445</v>
          </cell>
          <cell r="CR241">
            <v>3.6231754221945867</v>
          </cell>
          <cell r="CS241">
            <v>3.2922049614686077</v>
          </cell>
          <cell r="CT241">
            <v>3.5523414742497503</v>
          </cell>
          <cell r="CU241">
            <v>3.8595052618109533</v>
          </cell>
          <cell r="CV241">
            <v>3.6265246711902326</v>
          </cell>
          <cell r="CW241">
            <v>4.2872668673355809</v>
          </cell>
          <cell r="CX241">
            <v>4.2291204199493455</v>
          </cell>
          <cell r="CY241">
            <v>3.6926364363847295</v>
          </cell>
          <cell r="CZ241">
            <v>4.0586299680535207</v>
          </cell>
          <cell r="DA241">
            <v>3.7830736689062747</v>
          </cell>
          <cell r="DB241">
            <v>4.2286852753083819</v>
          </cell>
          <cell r="DC241">
            <v>4.9805905826603807</v>
          </cell>
          <cell r="DD241">
            <v>4.9203261376920198</v>
          </cell>
          <cell r="DE241">
            <v>5.1173910826114257</v>
          </cell>
          <cell r="DF241">
            <v>4.8998195008685519</v>
          </cell>
          <cell r="DG241">
            <v>5.1338771143064639</v>
          </cell>
          <cell r="DH241">
            <v>5.1338771143064639</v>
          </cell>
          <cell r="DI241">
            <v>5.1338771143064639</v>
          </cell>
          <cell r="DJ241">
            <v>5.1338771143064639</v>
          </cell>
          <cell r="DK241">
            <v>5.1338771143064639</v>
          </cell>
          <cell r="DL241">
            <v>5.1338771143064639</v>
          </cell>
          <cell r="DM241">
            <v>5.1338771143064639</v>
          </cell>
          <cell r="DN241">
            <v>5.1338771143064639</v>
          </cell>
          <cell r="DO241">
            <v>5.1338771143064639</v>
          </cell>
          <cell r="DP241">
            <v>5.1338771143064639</v>
          </cell>
          <cell r="DQ241">
            <v>15.735528990282562</v>
          </cell>
          <cell r="DR241">
            <v>15.518284606005368</v>
          </cell>
          <cell r="DS241">
            <v>15.690441234729988</v>
          </cell>
          <cell r="DT241">
            <v>15.673962283041792</v>
          </cell>
          <cell r="DU241">
            <v>15.726317064599945</v>
          </cell>
          <cell r="DV241">
            <v>15.679021229925736</v>
          </cell>
          <cell r="DW241">
            <v>15.69329037095614</v>
          </cell>
          <cell r="DX241">
            <v>15.653511033317027</v>
          </cell>
          <cell r="DY241">
            <v>15.665607655319153</v>
          </cell>
          <cell r="DZ241">
            <v>15.796226720237101</v>
          </cell>
          <cell r="EA241">
            <v>15.897510837075737</v>
          </cell>
          <cell r="EB241">
            <v>15.788015081215569</v>
          </cell>
          <cell r="EC241">
            <v>15.458957020981256</v>
          </cell>
          <cell r="ED241">
            <v>15.72451689876228</v>
          </cell>
          <cell r="EE241">
            <v>15.490070214517846</v>
          </cell>
          <cell r="EF241">
            <v>15.490070214517846</v>
          </cell>
          <cell r="EG241">
            <v>15.490070214517846</v>
          </cell>
          <cell r="EH241">
            <v>15.490070214517846</v>
          </cell>
          <cell r="EI241">
            <v>15.490070214517846</v>
          </cell>
          <cell r="EJ241">
            <v>15.490070214517846</v>
          </cell>
          <cell r="EK241">
            <v>15.490070214517846</v>
          </cell>
          <cell r="EL241">
            <v>15.490070214517846</v>
          </cell>
          <cell r="EM241">
            <v>15.490070214517846</v>
          </cell>
          <cell r="EN241">
            <v>15.490070214517846</v>
          </cell>
          <cell r="EO241">
            <v>15.490070214517846</v>
          </cell>
          <cell r="EP241">
            <v>15.490070214517846</v>
          </cell>
          <cell r="EQ241">
            <v>15.490070214517846</v>
          </cell>
          <cell r="ER241">
            <v>15.490070214517846</v>
          </cell>
          <cell r="ES241">
            <v>15.490070214517846</v>
          </cell>
          <cell r="ET241">
            <v>15.490070214517846</v>
          </cell>
        </row>
        <row r="242">
          <cell r="A242">
            <v>31108.717317315663</v>
          </cell>
          <cell r="B242">
            <v>39932.621672980677</v>
          </cell>
          <cell r="C242">
            <v>42563.818390963381</v>
          </cell>
          <cell r="D242">
            <v>17528.250225706266</v>
          </cell>
          <cell r="E242">
            <v>15956.335906602402</v>
          </cell>
          <cell r="F242">
            <v>17234.796963996192</v>
          </cell>
          <cell r="G242">
            <v>20422.033173889537</v>
          </cell>
          <cell r="H242">
            <v>22165.004283609094</v>
          </cell>
          <cell r="I242">
            <v>23266.30642503257</v>
          </cell>
          <cell r="J242">
            <v>21493.016033869288</v>
          </cell>
          <cell r="K242">
            <v>20280.137921320736</v>
          </cell>
          <cell r="L242">
            <v>25054.147612689154</v>
          </cell>
          <cell r="M242">
            <v>23694.641440182768</v>
          </cell>
          <cell r="N242">
            <v>24636.543489124178</v>
          </cell>
          <cell r="O242">
            <v>24818.92812447598</v>
          </cell>
          <cell r="P242">
            <v>26342.288396381398</v>
          </cell>
          <cell r="Q242">
            <v>30812.144693690047</v>
          </cell>
          <cell r="R242">
            <v>29363.779579017202</v>
          </cell>
          <cell r="S242">
            <v>27506.190049352015</v>
          </cell>
          <cell r="T242">
            <v>27151.41101179101</v>
          </cell>
          <cell r="U242">
            <v>28555.434048831259</v>
          </cell>
          <cell r="V242">
            <v>28555.434048831259</v>
          </cell>
          <cell r="W242">
            <v>28555.434048831259</v>
          </cell>
          <cell r="X242">
            <v>28555.434048831259</v>
          </cell>
          <cell r="Y242">
            <v>28555.434048831259</v>
          </cell>
          <cell r="Z242">
            <v>28555.434048831259</v>
          </cell>
          <cell r="AA242">
            <v>28555.434048831259</v>
          </cell>
          <cell r="AB242">
            <v>28555.434048831259</v>
          </cell>
          <cell r="AC242">
            <v>28555.434048831259</v>
          </cell>
          <cell r="AD242">
            <v>28555.434048831259</v>
          </cell>
          <cell r="AE242">
            <v>14061.665187031409</v>
          </cell>
          <cell r="AF242">
            <v>18050.218859178003</v>
          </cell>
          <cell r="AG242">
            <v>19239.564177150802</v>
          </cell>
          <cell r="AH242">
            <v>17528.250225706266</v>
          </cell>
          <cell r="AI242">
            <v>15956.335906602402</v>
          </cell>
          <cell r="AJ242">
            <v>17234.796963996192</v>
          </cell>
          <cell r="AK242">
            <v>20422.033173889537</v>
          </cell>
          <cell r="AL242">
            <v>22165.004283609094</v>
          </cell>
          <cell r="AM242">
            <v>23266.30642503257</v>
          </cell>
          <cell r="AN242">
            <v>21493.016033869288</v>
          </cell>
          <cell r="AO242">
            <v>20280.137921320736</v>
          </cell>
          <cell r="AP242">
            <v>25054.147612689154</v>
          </cell>
          <cell r="AQ242">
            <v>23694.641440182768</v>
          </cell>
          <cell r="AR242">
            <v>24636.543489124178</v>
          </cell>
          <cell r="AS242">
            <v>24818.92812447598</v>
          </cell>
          <cell r="AT242">
            <v>26342.288396381398</v>
          </cell>
          <cell r="AU242">
            <v>30812.144693690047</v>
          </cell>
          <cell r="AV242">
            <v>29363.779579017202</v>
          </cell>
          <cell r="AW242">
            <v>27506.190049352015</v>
          </cell>
          <cell r="AX242">
            <v>27151.41101179101</v>
          </cell>
          <cell r="AY242">
            <v>28555.434048831259</v>
          </cell>
          <cell r="AZ242">
            <v>28555.434048831259</v>
          </cell>
          <cell r="BA242">
            <v>28555.434048831259</v>
          </cell>
          <cell r="BB242">
            <v>28555.434048831259</v>
          </cell>
          <cell r="BC242">
            <v>28555.434048831259</v>
          </cell>
          <cell r="BD242">
            <v>28555.434048831259</v>
          </cell>
          <cell r="BE242">
            <v>28555.434048831259</v>
          </cell>
          <cell r="BF242">
            <v>28555.434048831259</v>
          </cell>
          <cell r="BG242">
            <v>28555.434048831259</v>
          </cell>
          <cell r="BH242">
            <v>28555.434048831259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2.4884377191834521</v>
          </cell>
          <cell r="CN242">
            <v>3.143791864224712</v>
          </cell>
          <cell r="CO242">
            <v>3.3813798660125536</v>
          </cell>
          <cell r="CP242">
            <v>3.0331750223800786</v>
          </cell>
          <cell r="CQ242">
            <v>2.7935659049697628</v>
          </cell>
          <cell r="CR242">
            <v>3.044188754385269</v>
          </cell>
          <cell r="CS242">
            <v>3.5488229372798492</v>
          </cell>
          <cell r="CT242">
            <v>3.9019307082084693</v>
          </cell>
          <cell r="CU242">
            <v>4.0816601918625413</v>
          </cell>
          <cell r="CV242">
            <v>3.8152614210917819</v>
          </cell>
          <cell r="CW242">
            <v>3.6067709450040843</v>
          </cell>
          <cell r="CX242">
            <v>4.2990342871665934</v>
          </cell>
          <cell r="CY242">
            <v>4.1932109686623269</v>
          </cell>
          <cell r="CZ242">
            <v>4.3753799002575562</v>
          </cell>
          <cell r="DA242">
            <v>4.3338108460915423</v>
          </cell>
          <cell r="DB242">
            <v>4.5998156967352708</v>
          </cell>
          <cell r="DC242">
            <v>5.3803293274848185</v>
          </cell>
          <cell r="DD242">
            <v>5.1274199185212783</v>
          </cell>
          <cell r="DE242">
            <v>4.8030529027149074</v>
          </cell>
          <cell r="DF242">
            <v>4.7411023932796716</v>
          </cell>
          <cell r="DG242">
            <v>4.9862689143949295</v>
          </cell>
          <cell r="DH242">
            <v>4.9862689143949295</v>
          </cell>
          <cell r="DI242">
            <v>4.9862689143949295</v>
          </cell>
          <cell r="DJ242">
            <v>4.9862689143949295</v>
          </cell>
          <cell r="DK242">
            <v>4.9862689143949295</v>
          </cell>
          <cell r="DL242">
            <v>4.9862689143949295</v>
          </cell>
          <cell r="DM242">
            <v>4.9862689143949295</v>
          </cell>
          <cell r="DN242">
            <v>4.9862689143949295</v>
          </cell>
          <cell r="DO242">
            <v>4.9862689143949295</v>
          </cell>
          <cell r="DP242">
            <v>4.9862689143949295</v>
          </cell>
          <cell r="DQ242">
            <v>15.481645292733072</v>
          </cell>
          <cell r="DR242">
            <v>15.730257136759381</v>
          </cell>
          <cell r="DS242">
            <v>15.588646298435229</v>
          </cell>
          <cell r="DT242">
            <v>15.832453783170374</v>
          </cell>
          <cell r="DU242">
            <v>15.648812404046447</v>
          </cell>
          <cell r="DV242">
            <v>15.511069000287</v>
          </cell>
          <cell r="DW242">
            <v>15.766009408674913</v>
          </cell>
          <cell r="DX242">
            <v>15.563074712071788</v>
          </cell>
          <cell r="DY242">
            <v>15.617004424117559</v>
          </cell>
          <cell r="DZ242">
            <v>15.434060457751725</v>
          </cell>
          <cell r="EA242">
            <v>15.404921063592985</v>
          </cell>
          <cell r="EB242">
            <v>15.96672548382433</v>
          </cell>
          <cell r="EC242">
            <v>15.481411822268388</v>
          </cell>
          <cell r="ED242">
            <v>15.426632877818175</v>
          </cell>
          <cell r="EE242">
            <v>15.689901052338735</v>
          </cell>
          <cell r="EF242">
            <v>15.689901052338735</v>
          </cell>
          <cell r="EG242">
            <v>15.689901052338735</v>
          </cell>
          <cell r="EH242">
            <v>15.689901052338735</v>
          </cell>
          <cell r="EI242">
            <v>15.689901052338735</v>
          </cell>
          <cell r="EJ242">
            <v>15.689901052338735</v>
          </cell>
          <cell r="EK242">
            <v>15.689901052338735</v>
          </cell>
          <cell r="EL242">
            <v>15.689901052338735</v>
          </cell>
          <cell r="EM242">
            <v>15.689901052338735</v>
          </cell>
          <cell r="EN242">
            <v>15.689901052338735</v>
          </cell>
          <cell r="EO242">
            <v>15.689901052338735</v>
          </cell>
          <cell r="EP242">
            <v>15.689901052338735</v>
          </cell>
          <cell r="EQ242">
            <v>15.689901052338735</v>
          </cell>
          <cell r="ER242">
            <v>15.689901052338735</v>
          </cell>
          <cell r="ES242">
            <v>15.689901052338735</v>
          </cell>
          <cell r="ET242">
            <v>15.689901052338735</v>
          </cell>
        </row>
        <row r="243">
          <cell r="A243">
            <v>37266.398766280443</v>
          </cell>
          <cell r="B243">
            <v>37814.086451334573</v>
          </cell>
          <cell r="C243">
            <v>40981.704601481026</v>
          </cell>
          <cell r="D243">
            <v>19350.150458322038</v>
          </cell>
          <cell r="E243">
            <v>18577.550016423629</v>
          </cell>
          <cell r="F243">
            <v>19467.574491593012</v>
          </cell>
          <cell r="G243">
            <v>18020.862721228481</v>
          </cell>
          <cell r="H243">
            <v>23272.845998263732</v>
          </cell>
          <cell r="I243">
            <v>22844.026544182547</v>
          </cell>
          <cell r="J243">
            <v>23024.756606425275</v>
          </cell>
          <cell r="K243">
            <v>19490.09052072417</v>
          </cell>
          <cell r="L243">
            <v>23310.440770273926</v>
          </cell>
          <cell r="M243">
            <v>22456.29646107844</v>
          </cell>
          <cell r="N243">
            <v>22923.112975166874</v>
          </cell>
          <cell r="O243">
            <v>28936.812660076597</v>
          </cell>
          <cell r="P243">
            <v>26648.568301911699</v>
          </cell>
          <cell r="Q243">
            <v>24672.470867232125</v>
          </cell>
          <cell r="R243">
            <v>24594.529267347909</v>
          </cell>
          <cell r="S243">
            <v>26518.673947969757</v>
          </cell>
          <cell r="T243">
            <v>31328.507399198541</v>
          </cell>
          <cell r="U243">
            <v>28658.297195492265</v>
          </cell>
          <cell r="V243">
            <v>28658.297195492265</v>
          </cell>
          <cell r="W243">
            <v>28658.297195492265</v>
          </cell>
          <cell r="X243">
            <v>28658.297195492265</v>
          </cell>
          <cell r="Y243">
            <v>28658.297195492265</v>
          </cell>
          <cell r="Z243">
            <v>28658.297195492265</v>
          </cell>
          <cell r="AA243">
            <v>28658.297195492265</v>
          </cell>
          <cell r="AB243">
            <v>28658.297195492265</v>
          </cell>
          <cell r="AC243">
            <v>28658.297195492265</v>
          </cell>
          <cell r="AD243">
            <v>28658.297195492265</v>
          </cell>
          <cell r="AE243">
            <v>16845.041112837946</v>
          </cell>
          <cell r="AF243">
            <v>17092.605188712096</v>
          </cell>
          <cell r="AG243">
            <v>18524.422046134576</v>
          </cell>
          <cell r="AH243">
            <v>19350.150458322038</v>
          </cell>
          <cell r="AI243">
            <v>18577.550016423629</v>
          </cell>
          <cell r="AJ243">
            <v>19467.574491593012</v>
          </cell>
          <cell r="AK243">
            <v>18020.862721228481</v>
          </cell>
          <cell r="AL243">
            <v>23272.845998263732</v>
          </cell>
          <cell r="AM243">
            <v>22844.026544182547</v>
          </cell>
          <cell r="AN243">
            <v>23024.756606425275</v>
          </cell>
          <cell r="AO243">
            <v>19490.09052072417</v>
          </cell>
          <cell r="AP243">
            <v>23310.440770273926</v>
          </cell>
          <cell r="AQ243">
            <v>22456.29646107844</v>
          </cell>
          <cell r="AR243">
            <v>22923.112975166874</v>
          </cell>
          <cell r="AS243">
            <v>28936.812660076597</v>
          </cell>
          <cell r="AT243">
            <v>26648.568301911699</v>
          </cell>
          <cell r="AU243">
            <v>24672.470867232125</v>
          </cell>
          <cell r="AV243">
            <v>24594.529267347909</v>
          </cell>
          <cell r="AW243">
            <v>26518.673947969757</v>
          </cell>
          <cell r="AX243">
            <v>31328.507399198541</v>
          </cell>
          <cell r="AY243">
            <v>28658.297195492265</v>
          </cell>
          <cell r="AZ243">
            <v>28658.297195492265</v>
          </cell>
          <cell r="BA243">
            <v>28658.297195492265</v>
          </cell>
          <cell r="BB243">
            <v>28658.297195492265</v>
          </cell>
          <cell r="BC243">
            <v>28658.297195492265</v>
          </cell>
          <cell r="BD243">
            <v>28658.297195492265</v>
          </cell>
          <cell r="BE243">
            <v>28658.297195492265</v>
          </cell>
          <cell r="BF243">
            <v>28658.297195492265</v>
          </cell>
          <cell r="BG243">
            <v>28658.297195492265</v>
          </cell>
          <cell r="BH243">
            <v>28658.297195492265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3.0080428351581805</v>
          </cell>
          <cell r="CN243">
            <v>2.9597241175543583</v>
          </cell>
          <cell r="CO243">
            <v>3.2074823835389075</v>
          </cell>
          <cell r="CP243">
            <v>3.3698301200289396</v>
          </cell>
          <cell r="CQ243">
            <v>3.2517529052631864</v>
          </cell>
          <cell r="CR243">
            <v>3.3647430148716198</v>
          </cell>
          <cell r="CS243">
            <v>3.1994293575335178</v>
          </cell>
          <cell r="CT243">
            <v>4.0849002466547004</v>
          </cell>
          <cell r="CU243">
            <v>3.9833638357388232</v>
          </cell>
          <cell r="CV243">
            <v>4.0103670882027487</v>
          </cell>
          <cell r="CW243">
            <v>3.407917393867864</v>
          </cell>
          <cell r="CX243">
            <v>4.0688941244998444</v>
          </cell>
          <cell r="CY243">
            <v>3.9531212138093732</v>
          </cell>
          <cell r="CZ243">
            <v>4.0484870968841298</v>
          </cell>
          <cell r="DA243">
            <v>4.9880517044571606</v>
          </cell>
          <cell r="DB243">
            <v>4.593610156763611</v>
          </cell>
          <cell r="DC243">
            <v>4.2529756752463657</v>
          </cell>
          <cell r="DD243">
            <v>4.2395403071317919</v>
          </cell>
          <cell r="DE243">
            <v>4.5712193094650289</v>
          </cell>
          <cell r="DF243">
            <v>5.4003257568954863</v>
          </cell>
          <cell r="DG243">
            <v>4.940041940764206</v>
          </cell>
          <cell r="DH243">
            <v>4.940041940764206</v>
          </cell>
          <cell r="DI243">
            <v>4.940041940764206</v>
          </cell>
          <cell r="DJ243">
            <v>4.940041940764206</v>
          </cell>
          <cell r="DK243">
            <v>4.940041940764206</v>
          </cell>
          <cell r="DL243">
            <v>4.940041940764206</v>
          </cell>
          <cell r="DM243">
            <v>4.940041940764206</v>
          </cell>
          <cell r="DN243">
            <v>4.940041940764206</v>
          </cell>
          <cell r="DO243">
            <v>4.940041940764206</v>
          </cell>
          <cell r="DP243">
            <v>4.940041940764206</v>
          </cell>
          <cell r="DQ243">
            <v>15.342466879130114</v>
          </cell>
          <cell r="DR243">
            <v>15.822101470131338</v>
          </cell>
          <cell r="DS243">
            <v>15.822952444805182</v>
          </cell>
          <cell r="DT243">
            <v>15.731983202839507</v>
          </cell>
          <cell r="DU243">
            <v>15.652295481273891</v>
          </cell>
          <cell r="DV243">
            <v>15.851380117048068</v>
          </cell>
          <cell r="DW243">
            <v>15.431572670060259</v>
          </cell>
          <cell r="DX243">
            <v>15.609003418202958</v>
          </cell>
          <cell r="DY243">
            <v>15.711940127618915</v>
          </cell>
          <cell r="DZ243">
            <v>15.729613664214567</v>
          </cell>
          <cell r="EA243">
            <v>15.668662735792541</v>
          </cell>
          <cell r="EB243">
            <v>15.695719606926863</v>
          </cell>
          <cell r="EC243">
            <v>15.563423574881659</v>
          </cell>
          <cell r="ED243">
            <v>15.512720614910236</v>
          </cell>
          <cell r="EE243">
            <v>15.893768447486085</v>
          </cell>
          <cell r="EF243">
            <v>15.893768447486085</v>
          </cell>
          <cell r="EG243">
            <v>15.893768447486085</v>
          </cell>
          <cell r="EH243">
            <v>15.893768447486085</v>
          </cell>
          <cell r="EI243">
            <v>15.893768447486085</v>
          </cell>
          <cell r="EJ243">
            <v>15.893768447486085</v>
          </cell>
          <cell r="EK243">
            <v>15.893768447486085</v>
          </cell>
          <cell r="EL243">
            <v>15.893768447486085</v>
          </cell>
          <cell r="EM243">
            <v>15.893768447486085</v>
          </cell>
          <cell r="EN243">
            <v>15.893768447486085</v>
          </cell>
          <cell r="EO243">
            <v>15.893768447486085</v>
          </cell>
          <cell r="EP243">
            <v>15.893768447486085</v>
          </cell>
          <cell r="EQ243">
            <v>15.893768447486085</v>
          </cell>
          <cell r="ER243">
            <v>15.893768447486085</v>
          </cell>
          <cell r="ES243">
            <v>15.893768447486085</v>
          </cell>
          <cell r="ET243">
            <v>15.893768447486085</v>
          </cell>
        </row>
        <row r="244">
          <cell r="A244">
            <v>40369.423991775133</v>
          </cell>
          <cell r="B244">
            <v>37573.245875526249</v>
          </cell>
          <cell r="C244">
            <v>41261.40899569622</v>
          </cell>
          <cell r="D244">
            <v>22036.505985451535</v>
          </cell>
          <cell r="E244">
            <v>17068.918945593781</v>
          </cell>
          <cell r="F244">
            <v>20042.429423554582</v>
          </cell>
          <cell r="G244">
            <v>20062.088196676188</v>
          </cell>
          <cell r="H244">
            <v>22453.772730855271</v>
          </cell>
          <cell r="I244">
            <v>21911.401254253891</v>
          </cell>
          <cell r="J244">
            <v>25353.549430731142</v>
          </cell>
          <cell r="K244">
            <v>22432.408293972228</v>
          </cell>
          <cell r="L244">
            <v>25123.462641610553</v>
          </cell>
          <cell r="M244">
            <v>21795.231415114828</v>
          </cell>
          <cell r="N244">
            <v>23173.836179401249</v>
          </cell>
          <cell r="O244">
            <v>22683.98293397059</v>
          </cell>
          <cell r="P244">
            <v>23102.951483223282</v>
          </cell>
          <cell r="Q244">
            <v>25113.410224802788</v>
          </cell>
          <cell r="R244">
            <v>26604.425220700108</v>
          </cell>
          <cell r="S244">
            <v>31495.30494718183</v>
          </cell>
          <cell r="T244">
            <v>30129.331178058008</v>
          </cell>
          <cell r="U244">
            <v>31628.213677156418</v>
          </cell>
          <cell r="V244">
            <v>31628.213677156418</v>
          </cell>
          <cell r="W244">
            <v>31628.213677156418</v>
          </cell>
          <cell r="X244">
            <v>31628.213677156418</v>
          </cell>
          <cell r="Y244">
            <v>31628.213677156418</v>
          </cell>
          <cell r="Z244">
            <v>31628.213677156418</v>
          </cell>
          <cell r="AA244">
            <v>31628.213677156418</v>
          </cell>
          <cell r="AB244">
            <v>31628.213677156418</v>
          </cell>
          <cell r="AC244">
            <v>31628.213677156418</v>
          </cell>
          <cell r="AD244">
            <v>31628.213677156418</v>
          </cell>
          <cell r="AE244">
            <v>18247.660878312228</v>
          </cell>
          <cell r="AF244">
            <v>16983.741184262017</v>
          </cell>
          <cell r="AG244">
            <v>18650.853152331492</v>
          </cell>
          <cell r="AH244">
            <v>22036.505985451535</v>
          </cell>
          <cell r="AI244">
            <v>17068.918945593781</v>
          </cell>
          <cell r="AJ244">
            <v>20042.429423554582</v>
          </cell>
          <cell r="AK244">
            <v>20062.088196676188</v>
          </cell>
          <cell r="AL244">
            <v>22453.772730855271</v>
          </cell>
          <cell r="AM244">
            <v>21911.401254253891</v>
          </cell>
          <cell r="AN244">
            <v>25353.549430731142</v>
          </cell>
          <cell r="AO244">
            <v>22432.408293972228</v>
          </cell>
          <cell r="AP244">
            <v>25123.462641610553</v>
          </cell>
          <cell r="AQ244">
            <v>21795.231415114828</v>
          </cell>
          <cell r="AR244">
            <v>23173.836179401249</v>
          </cell>
          <cell r="AS244">
            <v>22683.98293397059</v>
          </cell>
          <cell r="AT244">
            <v>23102.951483223282</v>
          </cell>
          <cell r="AU244">
            <v>25113.410224802788</v>
          </cell>
          <cell r="AV244">
            <v>26604.425220700108</v>
          </cell>
          <cell r="AW244">
            <v>31495.30494718183</v>
          </cell>
          <cell r="AX244">
            <v>30129.331178058008</v>
          </cell>
          <cell r="AY244">
            <v>31628.213677156418</v>
          </cell>
          <cell r="AZ244">
            <v>31628.213677156418</v>
          </cell>
          <cell r="BA244">
            <v>31628.213677156418</v>
          </cell>
          <cell r="BB244">
            <v>31628.213677156418</v>
          </cell>
          <cell r="BC244">
            <v>31628.213677156418</v>
          </cell>
          <cell r="BD244">
            <v>31628.213677156418</v>
          </cell>
          <cell r="BE244">
            <v>31628.213677156418</v>
          </cell>
          <cell r="BF244">
            <v>31628.213677156418</v>
          </cell>
          <cell r="BG244">
            <v>31628.213677156418</v>
          </cell>
          <cell r="BH244">
            <v>31628.213677156418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3.1403999755840672</v>
          </cell>
          <cell r="CN244">
            <v>2.9704100561418003</v>
          </cell>
          <cell r="CO244">
            <v>3.2754380587431435</v>
          </cell>
          <cell r="CP244">
            <v>3.9538567828137805</v>
          </cell>
          <cell r="CQ244">
            <v>3.0315707421048397</v>
          </cell>
          <cell r="CR244">
            <v>3.470285913882627</v>
          </cell>
          <cell r="CS244">
            <v>3.4563319993745356</v>
          </cell>
          <cell r="CT244">
            <v>3.9273887919735722</v>
          </cell>
          <cell r="CU244">
            <v>3.8833155943573838</v>
          </cell>
          <cell r="CV244">
            <v>4.3888459090596683</v>
          </cell>
          <cell r="CW244">
            <v>3.8860589634209535</v>
          </cell>
          <cell r="CX244">
            <v>4.3630421344022849</v>
          </cell>
          <cell r="CY244">
            <v>3.8431352825602851</v>
          </cell>
          <cell r="CZ244">
            <v>4.0176901667235914</v>
          </cell>
          <cell r="DA244">
            <v>3.9927912108377317</v>
          </cell>
          <cell r="DB244">
            <v>4.066537252083795</v>
          </cell>
          <cell r="DC244">
            <v>4.4204143474993938</v>
          </cell>
          <cell r="DD244">
            <v>4.6828599501157955</v>
          </cell>
          <cell r="DE244">
            <v>5.5437432280658934</v>
          </cell>
          <cell r="DF244">
            <v>5.3033071425923524</v>
          </cell>
          <cell r="DG244">
            <v>5.5671375680471415</v>
          </cell>
          <cell r="DH244">
            <v>5.5671375680471415</v>
          </cell>
          <cell r="DI244">
            <v>5.5671375680471415</v>
          </cell>
          <cell r="DJ244">
            <v>5.5671375680471415</v>
          </cell>
          <cell r="DK244">
            <v>5.5671375680471415</v>
          </cell>
          <cell r="DL244">
            <v>5.5671375680471415</v>
          </cell>
          <cell r="DM244">
            <v>5.5671375680471415</v>
          </cell>
          <cell r="DN244">
            <v>5.5671375680471415</v>
          </cell>
          <cell r="DO244">
            <v>5.5671375680471415</v>
          </cell>
          <cell r="DP244">
            <v>5.5671375680471415</v>
          </cell>
          <cell r="DQ244">
            <v>15.91949810091713</v>
          </cell>
          <cell r="DR244">
            <v>15.664772501322339</v>
          </cell>
          <cell r="DS244">
            <v>15.600425621913402</v>
          </cell>
          <cell r="DT244">
            <v>15.269644885384961</v>
          </cell>
          <cell r="DU244">
            <v>15.425720022059856</v>
          </cell>
          <cell r="DV244">
            <v>15.823124349587054</v>
          </cell>
          <cell r="DW244">
            <v>15.902588410580819</v>
          </cell>
          <cell r="DX244">
            <v>15.663635260585883</v>
          </cell>
          <cell r="DY244">
            <v>15.458758077827152</v>
          </cell>
          <cell r="DZ244">
            <v>15.826889506166243</v>
          </cell>
          <cell r="EA244">
            <v>15.815162208988964</v>
          </cell>
          <cell r="EB244">
            <v>15.776011869065462</v>
          </cell>
          <cell r="EC244">
            <v>15.537564616085001</v>
          </cell>
          <cell r="ED244">
            <v>15.802602864003738</v>
          </cell>
          <cell r="EE244">
            <v>15.565025859740654</v>
          </cell>
          <cell r="EF244">
            <v>15.565025859740654</v>
          </cell>
          <cell r="EG244">
            <v>15.565025859740654</v>
          </cell>
          <cell r="EH244">
            <v>15.565025859740654</v>
          </cell>
          <cell r="EI244">
            <v>15.565025859740654</v>
          </cell>
          <cell r="EJ244">
            <v>15.565025859740654</v>
          </cell>
          <cell r="EK244">
            <v>15.565025859740654</v>
          </cell>
          <cell r="EL244">
            <v>15.565025859740654</v>
          </cell>
          <cell r="EM244">
            <v>15.565025859740654</v>
          </cell>
          <cell r="EN244">
            <v>15.565025859740654</v>
          </cell>
          <cell r="EO244">
            <v>15.565025859740654</v>
          </cell>
          <cell r="EP244">
            <v>15.565025859740654</v>
          </cell>
          <cell r="EQ244">
            <v>15.565025859740654</v>
          </cell>
          <cell r="ER244">
            <v>15.565025859740654</v>
          </cell>
          <cell r="ES244">
            <v>15.565025859740654</v>
          </cell>
          <cell r="ET244">
            <v>15.565025859740654</v>
          </cell>
        </row>
        <row r="245">
          <cell r="A245">
            <v>37257.637383215006</v>
          </cell>
          <cell r="B245">
            <v>42469.342172063771</v>
          </cell>
          <cell r="C245">
            <v>38634.505072718377</v>
          </cell>
          <cell r="D245">
            <v>16856.979228427252</v>
          </cell>
          <cell r="E245">
            <v>17723.25155883397</v>
          </cell>
          <cell r="F245">
            <v>21477.107895669455</v>
          </cell>
          <cell r="G245">
            <v>20490.271434652677</v>
          </cell>
          <cell r="H245">
            <v>18346.435192919398</v>
          </cell>
          <cell r="I245">
            <v>18352.606049790829</v>
          </cell>
          <cell r="J245">
            <v>24158.644864876878</v>
          </cell>
          <cell r="K245">
            <v>24936.375947029523</v>
          </cell>
          <cell r="L245">
            <v>25335.237812916308</v>
          </cell>
          <cell r="M245">
            <v>23891.119600469323</v>
          </cell>
          <cell r="N245">
            <v>24757.075430847286</v>
          </cell>
          <cell r="O245">
            <v>27025.410649869616</v>
          </cell>
          <cell r="P245">
            <v>27836.803596579379</v>
          </cell>
          <cell r="Q245">
            <v>26763.672405329035</v>
          </cell>
          <cell r="R245">
            <v>26556.338649138961</v>
          </cell>
          <cell r="S245">
            <v>26570.493795521787</v>
          </cell>
          <cell r="T245">
            <v>27504.9495996525</v>
          </cell>
          <cell r="U245">
            <v>27444.005102233194</v>
          </cell>
          <cell r="V245">
            <v>27444.005102233194</v>
          </cell>
          <cell r="W245">
            <v>27444.005102233194</v>
          </cell>
          <cell r="X245">
            <v>27444.005102233194</v>
          </cell>
          <cell r="Y245">
            <v>27444.005102233194</v>
          </cell>
          <cell r="Z245">
            <v>27444.005102233194</v>
          </cell>
          <cell r="AA245">
            <v>27444.005102233194</v>
          </cell>
          <cell r="AB245">
            <v>27444.005102233194</v>
          </cell>
          <cell r="AC245">
            <v>27444.005102233194</v>
          </cell>
          <cell r="AD245">
            <v>27444.005102233194</v>
          </cell>
          <cell r="AE245">
            <v>16841.080819844028</v>
          </cell>
          <cell r="AF245">
            <v>19196.859331921984</v>
          </cell>
          <cell r="AG245">
            <v>17463.44825014181</v>
          </cell>
          <cell r="AH245">
            <v>16856.979228427252</v>
          </cell>
          <cell r="AI245">
            <v>17723.25155883397</v>
          </cell>
          <cell r="AJ245">
            <v>21477.107895669455</v>
          </cell>
          <cell r="AK245">
            <v>20490.271434652677</v>
          </cell>
          <cell r="AL245">
            <v>18346.435192919398</v>
          </cell>
          <cell r="AM245">
            <v>18352.606049790829</v>
          </cell>
          <cell r="AN245">
            <v>24158.644864876878</v>
          </cell>
          <cell r="AO245">
            <v>24936.375947029523</v>
          </cell>
          <cell r="AP245">
            <v>25335.237812916308</v>
          </cell>
          <cell r="AQ245">
            <v>23891.119600469323</v>
          </cell>
          <cell r="AR245">
            <v>24757.075430847286</v>
          </cell>
          <cell r="AS245">
            <v>27025.410649869616</v>
          </cell>
          <cell r="AT245">
            <v>27836.803596579379</v>
          </cell>
          <cell r="AU245">
            <v>26763.672405329035</v>
          </cell>
          <cell r="AV245">
            <v>26556.338649138961</v>
          </cell>
          <cell r="AW245">
            <v>26570.493795521787</v>
          </cell>
          <cell r="AX245">
            <v>27504.9495996525</v>
          </cell>
          <cell r="AY245">
            <v>27444.005102233194</v>
          </cell>
          <cell r="AZ245">
            <v>27444.005102233194</v>
          </cell>
          <cell r="BA245">
            <v>27444.005102233194</v>
          </cell>
          <cell r="BB245">
            <v>27444.005102233194</v>
          </cell>
          <cell r="BC245">
            <v>27444.005102233194</v>
          </cell>
          <cell r="BD245">
            <v>27444.005102233194</v>
          </cell>
          <cell r="BE245">
            <v>27444.005102233194</v>
          </cell>
          <cell r="BF245">
            <v>27444.005102233194</v>
          </cell>
          <cell r="BG245">
            <v>27444.005102233194</v>
          </cell>
          <cell r="BH245">
            <v>27444.005102233194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2.9401759332484292</v>
          </cell>
          <cell r="CN245">
            <v>3.3387065314920599</v>
          </cell>
          <cell r="CO245">
            <v>3.0892955580438706</v>
          </cell>
          <cell r="CP245">
            <v>2.9631337014160644</v>
          </cell>
          <cell r="CQ245">
            <v>3.1317894460236815</v>
          </cell>
          <cell r="CR245">
            <v>3.8025712880273645</v>
          </cell>
          <cell r="CS245">
            <v>3.5781357556992415</v>
          </cell>
          <cell r="CT245">
            <v>3.2279608619894269</v>
          </cell>
          <cell r="CU245">
            <v>3.1885397794404842</v>
          </cell>
          <cell r="CV245">
            <v>4.247085887412184</v>
          </cell>
          <cell r="CW245">
            <v>4.3616179776628359</v>
          </cell>
          <cell r="CX245">
            <v>4.3656815326449463</v>
          </cell>
          <cell r="CY245">
            <v>4.1711879553522087</v>
          </cell>
          <cell r="CZ245">
            <v>4.3133004050703585</v>
          </cell>
          <cell r="DA245">
            <v>4.7276646485083633</v>
          </cell>
          <cell r="DB245">
            <v>4.8696049061387239</v>
          </cell>
          <cell r="DC245">
            <v>4.6818777162797085</v>
          </cell>
          <cell r="DD245">
            <v>4.6456079817590608</v>
          </cell>
          <cell r="DE245">
            <v>4.6480841989020876</v>
          </cell>
          <cell r="DF245">
            <v>4.8115523410893566</v>
          </cell>
          <cell r="DG245">
            <v>4.8008910730811403</v>
          </cell>
          <cell r="DH245">
            <v>4.8008910730811403</v>
          </cell>
          <cell r="DI245">
            <v>4.8008910730811403</v>
          </cell>
          <cell r="DJ245">
            <v>4.8008910730811403</v>
          </cell>
          <cell r="DK245">
            <v>4.8008910730811403</v>
          </cell>
          <cell r="DL245">
            <v>4.8008910730811403</v>
          </cell>
          <cell r="DM245">
            <v>4.8008910730811403</v>
          </cell>
          <cell r="DN245">
            <v>4.8008910730811403</v>
          </cell>
          <cell r="DO245">
            <v>4.8008910730811403</v>
          </cell>
          <cell r="DP245">
            <v>4.8008910730811403</v>
          </cell>
          <cell r="DQ245">
            <v>15.692920593581666</v>
          </cell>
          <cell r="DR245">
            <v>15.752847595277098</v>
          </cell>
          <cell r="DS245">
            <v>15.487370114018473</v>
          </cell>
          <cell r="DT245">
            <v>15.586034714986468</v>
          </cell>
          <cell r="DU245">
            <v>15.504507701658346</v>
          </cell>
          <cell r="DV245">
            <v>15.47410608191637</v>
          </cell>
          <cell r="DW245">
            <v>15.689100076355842</v>
          </cell>
          <cell r="DX245">
            <v>15.571504165332408</v>
          </cell>
          <cell r="DY245">
            <v>15.769322618895956</v>
          </cell>
          <cell r="DZ245">
            <v>15.584348863563903</v>
          </cell>
          <cell r="EA245">
            <v>15.663645592282775</v>
          </cell>
          <cell r="EB245">
            <v>15.899375602024973</v>
          </cell>
          <cell r="EC245">
            <v>15.692201572714724</v>
          </cell>
          <cell r="ED245">
            <v>15.725221419866104</v>
          </cell>
          <cell r="EE245">
            <v>15.661479073374659</v>
          </cell>
          <cell r="EF245">
            <v>15.661479073374659</v>
          </cell>
          <cell r="EG245">
            <v>15.661479073374659</v>
          </cell>
          <cell r="EH245">
            <v>15.661479073374659</v>
          </cell>
          <cell r="EI245">
            <v>15.661479073374659</v>
          </cell>
          <cell r="EJ245">
            <v>15.661479073374659</v>
          </cell>
          <cell r="EK245">
            <v>15.661479073374659</v>
          </cell>
          <cell r="EL245">
            <v>15.661479073374659</v>
          </cell>
          <cell r="EM245">
            <v>15.661479073374659</v>
          </cell>
          <cell r="EN245">
            <v>15.661479073374659</v>
          </cell>
          <cell r="EO245">
            <v>15.661479073374659</v>
          </cell>
          <cell r="EP245">
            <v>15.661479073374659</v>
          </cell>
          <cell r="EQ245">
            <v>15.661479073374659</v>
          </cell>
          <cell r="ER245">
            <v>15.661479073374659</v>
          </cell>
          <cell r="ES245">
            <v>15.661479073374659</v>
          </cell>
          <cell r="ET245">
            <v>15.661479073374659</v>
          </cell>
        </row>
        <row r="246">
          <cell r="A246">
            <v>38995.683532910276</v>
          </cell>
          <cell r="B246">
            <v>42951.886011545677</v>
          </cell>
          <cell r="C246">
            <v>34781.246987240811</v>
          </cell>
          <cell r="D246">
            <v>17223.549538221287</v>
          </cell>
          <cell r="E246">
            <v>18559.48203317992</v>
          </cell>
          <cell r="F246">
            <v>21447.853620923914</v>
          </cell>
          <cell r="G246">
            <v>19519.018390561621</v>
          </cell>
          <cell r="H246">
            <v>20658.856304722009</v>
          </cell>
          <cell r="I246">
            <v>20680.251644786131</v>
          </cell>
          <cell r="J246">
            <v>22636.246355251013</v>
          </cell>
          <cell r="K246">
            <v>19243.52206653844</v>
          </cell>
          <cell r="L246">
            <v>24585.315635673433</v>
          </cell>
          <cell r="M246">
            <v>26613.646516814617</v>
          </cell>
          <cell r="N246">
            <v>23633.133605519422</v>
          </cell>
          <cell r="O246">
            <v>25061.82376162834</v>
          </cell>
          <cell r="P246">
            <v>26261.191351234404</v>
          </cell>
          <cell r="Q246">
            <v>27674.57224478231</v>
          </cell>
          <cell r="R246">
            <v>27134.341845061088</v>
          </cell>
          <cell r="S246">
            <v>25731.278240884305</v>
          </cell>
          <cell r="T246">
            <v>29450.001693035585</v>
          </cell>
          <cell r="U246">
            <v>31901.902068973941</v>
          </cell>
          <cell r="V246">
            <v>31901.902068973941</v>
          </cell>
          <cell r="W246">
            <v>31901.902068973941</v>
          </cell>
          <cell r="X246">
            <v>31901.902068973941</v>
          </cell>
          <cell r="Y246">
            <v>31901.902068973941</v>
          </cell>
          <cell r="Z246">
            <v>31901.902068973941</v>
          </cell>
          <cell r="AA246">
            <v>31901.902068973941</v>
          </cell>
          <cell r="AB246">
            <v>31901.902068973941</v>
          </cell>
          <cell r="AC246">
            <v>31901.902068973941</v>
          </cell>
          <cell r="AD246">
            <v>31901.902068973941</v>
          </cell>
          <cell r="AE246">
            <v>17626.707009035072</v>
          </cell>
          <cell r="AF246">
            <v>19414.977290295097</v>
          </cell>
          <cell r="AG246">
            <v>15721.710571775757</v>
          </cell>
          <cell r="AH246">
            <v>17223.549538221287</v>
          </cell>
          <cell r="AI246">
            <v>18559.48203317992</v>
          </cell>
          <cell r="AJ246">
            <v>21447.853620923914</v>
          </cell>
          <cell r="AK246">
            <v>19519.018390561621</v>
          </cell>
          <cell r="AL246">
            <v>20658.856304722009</v>
          </cell>
          <cell r="AM246">
            <v>20680.251644786131</v>
          </cell>
          <cell r="AN246">
            <v>22636.246355251013</v>
          </cell>
          <cell r="AO246">
            <v>19243.52206653844</v>
          </cell>
          <cell r="AP246">
            <v>24585.315635673433</v>
          </cell>
          <cell r="AQ246">
            <v>26613.646516814617</v>
          </cell>
          <cell r="AR246">
            <v>23633.133605519422</v>
          </cell>
          <cell r="AS246">
            <v>25061.82376162834</v>
          </cell>
          <cell r="AT246">
            <v>26261.191351234404</v>
          </cell>
          <cell r="AU246">
            <v>27674.57224478231</v>
          </cell>
          <cell r="AV246">
            <v>27134.341845061088</v>
          </cell>
          <cell r="AW246">
            <v>25731.278240884305</v>
          </cell>
          <cell r="AX246">
            <v>29450.001693035585</v>
          </cell>
          <cell r="AY246">
            <v>31901.902068973941</v>
          </cell>
          <cell r="AZ246">
            <v>31901.902068973941</v>
          </cell>
          <cell r="BA246">
            <v>31901.902068973941</v>
          </cell>
          <cell r="BB246">
            <v>31901.902068973941</v>
          </cell>
          <cell r="BC246">
            <v>31901.902068973941</v>
          </cell>
          <cell r="BD246">
            <v>31901.902068973941</v>
          </cell>
          <cell r="BE246">
            <v>31901.902068973941</v>
          </cell>
          <cell r="BF246">
            <v>31901.902068973941</v>
          </cell>
          <cell r="BG246">
            <v>31901.902068973941</v>
          </cell>
          <cell r="BH246">
            <v>31901.902068973941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3.0988702049932999</v>
          </cell>
          <cell r="CN246">
            <v>3.433049915062075</v>
          </cell>
          <cell r="CO246">
            <v>2.7369163111564077</v>
          </cell>
          <cell r="CP246">
            <v>3.0310671449050126</v>
          </cell>
          <cell r="CQ246">
            <v>3.2561529666634361</v>
          </cell>
          <cell r="CR246">
            <v>3.7749375484121699</v>
          </cell>
          <cell r="CS246">
            <v>3.4084364318652671</v>
          </cell>
          <cell r="CT246">
            <v>3.6596018362648306</v>
          </cell>
          <cell r="CU246">
            <v>3.6358435944344261</v>
          </cell>
          <cell r="CV246">
            <v>3.9078616573113902</v>
          </cell>
          <cell r="CW246">
            <v>3.461823253108582</v>
          </cell>
          <cell r="CX246">
            <v>4.3308232693143092</v>
          </cell>
          <cell r="CY246">
            <v>4.716735356356037</v>
          </cell>
          <cell r="CZ246">
            <v>4.1474859942312188</v>
          </cell>
          <cell r="DA246">
            <v>4.388376530602069</v>
          </cell>
          <cell r="DB246">
            <v>4.5983882453061886</v>
          </cell>
          <cell r="DC246">
            <v>4.8458741266626548</v>
          </cell>
          <cell r="DD246">
            <v>4.7512786802257452</v>
          </cell>
          <cell r="DE246">
            <v>4.5055993773117056</v>
          </cell>
          <cell r="DF246">
            <v>5.1567554494490464</v>
          </cell>
          <cell r="DG246">
            <v>5.5860882133964367</v>
          </cell>
          <cell r="DH246">
            <v>5.5860882133964367</v>
          </cell>
          <cell r="DI246">
            <v>5.5860882133964367</v>
          </cell>
          <cell r="DJ246">
            <v>5.5860882133964367</v>
          </cell>
          <cell r="DK246">
            <v>5.5860882133964367</v>
          </cell>
          <cell r="DL246">
            <v>5.5860882133964367</v>
          </cell>
          <cell r="DM246">
            <v>5.5860882133964367</v>
          </cell>
          <cell r="DN246">
            <v>5.5860882133964367</v>
          </cell>
          <cell r="DO246">
            <v>5.5860882133964367</v>
          </cell>
          <cell r="DP246">
            <v>5.5860882133964367</v>
          </cell>
          <cell r="DQ246">
            <v>15.583856300965502</v>
          </cell>
          <cell r="DR246">
            <v>15.494012589265372</v>
          </cell>
          <cell r="DS246">
            <v>15.737850468106323</v>
          </cell>
          <cell r="DT246">
            <v>15.568050689127736</v>
          </cell>
          <cell r="DU246">
            <v>15.615942034018886</v>
          </cell>
          <cell r="DV246">
            <v>15.566149649752013</v>
          </cell>
          <cell r="DW246">
            <v>15.689529138321728</v>
          </cell>
          <cell r="DX246">
            <v>15.466055829744366</v>
          </cell>
          <cell r="DY246">
            <v>15.583240096211851</v>
          </cell>
          <cell r="DZ246">
            <v>15.869833361686952</v>
          </cell>
          <cell r="EA246">
            <v>15.229540739015663</v>
          </cell>
          <cell r="EB246">
            <v>15.552938771730538</v>
          </cell>
          <cell r="EC246">
            <v>15.458594671378382</v>
          </cell>
          <cell r="ED246">
            <v>15.611459891138274</v>
          </cell>
          <cell r="EE246">
            <v>15.646453848014731</v>
          </cell>
          <cell r="EF246">
            <v>15.646453848014731</v>
          </cell>
          <cell r="EG246">
            <v>15.646453848014731</v>
          </cell>
          <cell r="EH246">
            <v>15.646453848014731</v>
          </cell>
          <cell r="EI246">
            <v>15.646453848014731</v>
          </cell>
          <cell r="EJ246">
            <v>15.646453848014731</v>
          </cell>
          <cell r="EK246">
            <v>15.646453848014731</v>
          </cell>
          <cell r="EL246">
            <v>15.646453848014731</v>
          </cell>
          <cell r="EM246">
            <v>15.646453848014731</v>
          </cell>
          <cell r="EN246">
            <v>15.646453848014731</v>
          </cell>
          <cell r="EO246">
            <v>15.646453848014731</v>
          </cell>
          <cell r="EP246">
            <v>15.646453848014731</v>
          </cell>
          <cell r="EQ246">
            <v>15.646453848014731</v>
          </cell>
          <cell r="ER246">
            <v>15.646453848014731</v>
          </cell>
          <cell r="ES246">
            <v>15.646453848014731</v>
          </cell>
          <cell r="ET246">
            <v>15.646453848014731</v>
          </cell>
        </row>
        <row r="247">
          <cell r="A247">
            <v>33840.014843360805</v>
          </cell>
          <cell r="B247">
            <v>41304.797802432971</v>
          </cell>
          <cell r="C247">
            <v>32673.805602495373</v>
          </cell>
          <cell r="D247">
            <v>14891.410151593043</v>
          </cell>
          <cell r="E247">
            <v>18400.633872782404</v>
          </cell>
          <cell r="F247">
            <v>18465.110639103019</v>
          </cell>
          <cell r="G247">
            <v>18702.946709832839</v>
          </cell>
          <cell r="H247">
            <v>18513.969495068912</v>
          </cell>
          <cell r="I247">
            <v>20337.793628239506</v>
          </cell>
          <cell r="J247">
            <v>22793.816117360886</v>
          </cell>
          <cell r="K247">
            <v>18671.988063455545</v>
          </cell>
          <cell r="L247">
            <v>24927.467991591744</v>
          </cell>
          <cell r="M247">
            <v>25036.666283620656</v>
          </cell>
          <cell r="N247">
            <v>29226.801122954821</v>
          </cell>
          <cell r="O247">
            <v>25812.899395899189</v>
          </cell>
          <cell r="P247">
            <v>28075.967506818281</v>
          </cell>
          <cell r="Q247">
            <v>29092.190863212301</v>
          </cell>
          <cell r="R247">
            <v>24919.032662975849</v>
          </cell>
          <cell r="S247">
            <v>29182.07047632648</v>
          </cell>
          <cell r="T247">
            <v>26925.459420330102</v>
          </cell>
          <cell r="U247">
            <v>29177.830750495803</v>
          </cell>
          <cell r="V247">
            <v>29177.830750495803</v>
          </cell>
          <cell r="W247">
            <v>29177.830750495803</v>
          </cell>
          <cell r="X247">
            <v>29177.830750495803</v>
          </cell>
          <cell r="Y247">
            <v>29177.830750495803</v>
          </cell>
          <cell r="Z247">
            <v>29177.830750495803</v>
          </cell>
          <cell r="AA247">
            <v>29177.830750495803</v>
          </cell>
          <cell r="AB247">
            <v>29177.830750495803</v>
          </cell>
          <cell r="AC247">
            <v>29177.830750495803</v>
          </cell>
          <cell r="AD247">
            <v>29177.830750495803</v>
          </cell>
          <cell r="AE247">
            <v>15296.257759449572</v>
          </cell>
          <cell r="AF247">
            <v>18670.465625162618</v>
          </cell>
          <cell r="AG247">
            <v>14769.111502797452</v>
          </cell>
          <cell r="AH247">
            <v>14891.410151593043</v>
          </cell>
          <cell r="AI247">
            <v>18400.633872782404</v>
          </cell>
          <cell r="AJ247">
            <v>18465.110639103019</v>
          </cell>
          <cell r="AK247">
            <v>18702.946709832839</v>
          </cell>
          <cell r="AL247">
            <v>18513.969495068912</v>
          </cell>
          <cell r="AM247">
            <v>20337.793628239506</v>
          </cell>
          <cell r="AN247">
            <v>22793.816117360886</v>
          </cell>
          <cell r="AO247">
            <v>18671.988063455545</v>
          </cell>
          <cell r="AP247">
            <v>24927.467991591744</v>
          </cell>
          <cell r="AQ247">
            <v>25036.666283620656</v>
          </cell>
          <cell r="AR247">
            <v>29226.801122954821</v>
          </cell>
          <cell r="AS247">
            <v>25812.899395899189</v>
          </cell>
          <cell r="AT247">
            <v>28075.967506818281</v>
          </cell>
          <cell r="AU247">
            <v>29092.190863212301</v>
          </cell>
          <cell r="AV247">
            <v>24919.032662975849</v>
          </cell>
          <cell r="AW247">
            <v>29182.07047632648</v>
          </cell>
          <cell r="AX247">
            <v>26925.459420330102</v>
          </cell>
          <cell r="AY247">
            <v>29177.830750495803</v>
          </cell>
          <cell r="AZ247">
            <v>29177.830750495803</v>
          </cell>
          <cell r="BA247">
            <v>29177.830750495803</v>
          </cell>
          <cell r="BB247">
            <v>29177.830750495803</v>
          </cell>
          <cell r="BC247">
            <v>29177.830750495803</v>
          </cell>
          <cell r="BD247">
            <v>29177.830750495803</v>
          </cell>
          <cell r="BE247">
            <v>29177.830750495803</v>
          </cell>
          <cell r="BF247">
            <v>29177.830750495803</v>
          </cell>
          <cell r="BG247">
            <v>29177.830750495803</v>
          </cell>
          <cell r="BH247">
            <v>29177.830750495803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2.7124967846140198</v>
          </cell>
          <cell r="CN247">
            <v>3.3225130116432342</v>
          </cell>
          <cell r="CO247">
            <v>2.5908150466197184</v>
          </cell>
          <cell r="CP247">
            <v>2.6634463162371174</v>
          </cell>
          <cell r="CQ247">
            <v>3.2106115958148553</v>
          </cell>
          <cell r="CR247">
            <v>3.2972212165360015</v>
          </cell>
          <cell r="CS247">
            <v>3.3104294419041551</v>
          </cell>
          <cell r="CT247">
            <v>3.2340051604636595</v>
          </cell>
          <cell r="CU247">
            <v>3.5789672147591394</v>
          </cell>
          <cell r="CV247">
            <v>3.9908721912516207</v>
          </cell>
          <cell r="CW247">
            <v>3.2726961377629689</v>
          </cell>
          <cell r="CX247">
            <v>4.2924795306162826</v>
          </cell>
          <cell r="CY247">
            <v>4.3717245544062466</v>
          </cell>
          <cell r="CZ247">
            <v>5.1631418788698147</v>
          </cell>
          <cell r="DA247">
            <v>4.5394490369839078</v>
          </cell>
          <cell r="DB247">
            <v>4.9374315417455668</v>
          </cell>
          <cell r="DC247">
            <v>5.116144287872654</v>
          </cell>
          <cell r="DD247">
            <v>4.3822538913426774</v>
          </cell>
          <cell r="DE247">
            <v>5.1319504906915627</v>
          </cell>
          <cell r="DF247">
            <v>4.7351035217448123</v>
          </cell>
          <cell r="DG247">
            <v>5.1312048937307573</v>
          </cell>
          <cell r="DH247">
            <v>5.1312048937307573</v>
          </cell>
          <cell r="DI247">
            <v>5.1312048937307573</v>
          </cell>
          <cell r="DJ247">
            <v>5.1312048937307573</v>
          </cell>
          <cell r="DK247">
            <v>5.1312048937307573</v>
          </cell>
          <cell r="DL247">
            <v>5.1312048937307573</v>
          </cell>
          <cell r="DM247">
            <v>5.1312048937307573</v>
          </cell>
          <cell r="DN247">
            <v>5.1312048937307573</v>
          </cell>
          <cell r="DO247">
            <v>5.1312048937307573</v>
          </cell>
          <cell r="DP247">
            <v>5.1312048937307573</v>
          </cell>
          <cell r="DQ247">
            <v>15.449808362189309</v>
          </cell>
          <cell r="DR247">
            <v>15.395563670519795</v>
          </cell>
          <cell r="DS247">
            <v>15.61798833866572</v>
          </cell>
          <cell r="DT247">
            <v>15.317892359327397</v>
          </cell>
          <cell r="DU247">
            <v>15.701897921126402</v>
          </cell>
          <cell r="DV247">
            <v>15.34302398729219</v>
          </cell>
          <cell r="DW247">
            <v>15.478641302948072</v>
          </cell>
          <cell r="DX247">
            <v>15.684329980724899</v>
          </cell>
          <cell r="DY247">
            <v>15.568732318457917</v>
          </cell>
          <cell r="DZ247">
            <v>15.647910603936312</v>
          </cell>
          <cell r="EA247">
            <v>15.631188942480794</v>
          </cell>
          <cell r="EB247">
            <v>15.91025242323539</v>
          </cell>
          <cell r="EC247">
            <v>15.690285470377972</v>
          </cell>
          <cell r="ED247">
            <v>15.50866306072737</v>
          </cell>
          <cell r="EE247">
            <v>15.579043126458327</v>
          </cell>
          <cell r="EF247">
            <v>15.579043126458327</v>
          </cell>
          <cell r="EG247">
            <v>15.579043126458327</v>
          </cell>
          <cell r="EH247">
            <v>15.579043126458327</v>
          </cell>
          <cell r="EI247">
            <v>15.579043126458327</v>
          </cell>
          <cell r="EJ247">
            <v>15.579043126458327</v>
          </cell>
          <cell r="EK247">
            <v>15.579043126458327</v>
          </cell>
          <cell r="EL247">
            <v>15.579043126458327</v>
          </cell>
          <cell r="EM247">
            <v>15.579043126458327</v>
          </cell>
          <cell r="EN247">
            <v>15.579043126458327</v>
          </cell>
          <cell r="EO247">
            <v>15.579043126458327</v>
          </cell>
          <cell r="EP247">
            <v>15.579043126458327</v>
          </cell>
          <cell r="EQ247">
            <v>15.579043126458327</v>
          </cell>
          <cell r="ER247">
            <v>15.579043126458327</v>
          </cell>
          <cell r="ES247">
            <v>15.579043126458327</v>
          </cell>
          <cell r="ET247">
            <v>15.579043126458327</v>
          </cell>
        </row>
        <row r="248">
          <cell r="A248">
            <v>36555.525839027003</v>
          </cell>
          <cell r="B248">
            <v>39698.53120174411</v>
          </cell>
          <cell r="C248">
            <v>42904.916042404082</v>
          </cell>
          <cell r="D248">
            <v>18965.196987902906</v>
          </cell>
          <cell r="E248">
            <v>16626.212614136297</v>
          </cell>
          <cell r="F248">
            <v>22858.259383557852</v>
          </cell>
          <cell r="G248">
            <v>21451.032345996853</v>
          </cell>
          <cell r="H248">
            <v>21381.261024007821</v>
          </cell>
          <cell r="I248">
            <v>19088.600228157364</v>
          </cell>
          <cell r="J248">
            <v>24951.566155352801</v>
          </cell>
          <cell r="K248">
            <v>24139.909532080448</v>
          </cell>
          <cell r="L248">
            <v>20697.249603733249</v>
          </cell>
          <cell r="M248">
            <v>23281.971977196557</v>
          </cell>
          <cell r="N248">
            <v>21738.067639426539</v>
          </cell>
          <cell r="O248">
            <v>24503.064632261303</v>
          </cell>
          <cell r="P248">
            <v>27207.217326627444</v>
          </cell>
          <cell r="Q248">
            <v>29765.916991994309</v>
          </cell>
          <cell r="R248">
            <v>28554.875994620466</v>
          </cell>
          <cell r="S248">
            <v>27922.368479846529</v>
          </cell>
          <cell r="T248">
            <v>29881.67774955391</v>
          </cell>
          <cell r="U248">
            <v>28318.064266567428</v>
          </cell>
          <cell r="V248">
            <v>28318.064266567428</v>
          </cell>
          <cell r="W248">
            <v>28318.064266567428</v>
          </cell>
          <cell r="X248">
            <v>28318.064266567428</v>
          </cell>
          <cell r="Y248">
            <v>28318.064266567428</v>
          </cell>
          <cell r="Z248">
            <v>28318.064266567428</v>
          </cell>
          <cell r="AA248">
            <v>28318.064266567428</v>
          </cell>
          <cell r="AB248">
            <v>28318.064266567428</v>
          </cell>
          <cell r="AC248">
            <v>28318.064266567428</v>
          </cell>
          <cell r="AD248">
            <v>28318.064266567428</v>
          </cell>
          <cell r="AE248">
            <v>16523.714553738741</v>
          </cell>
          <cell r="AF248">
            <v>17944.406015902372</v>
          </cell>
          <cell r="AG248">
            <v>19393.746071624864</v>
          </cell>
          <cell r="AH248">
            <v>18965.196987902906</v>
          </cell>
          <cell r="AI248">
            <v>16626.212614136297</v>
          </cell>
          <cell r="AJ248">
            <v>22858.259383557852</v>
          </cell>
          <cell r="AK248">
            <v>21451.032345996853</v>
          </cell>
          <cell r="AL248">
            <v>21381.261024007821</v>
          </cell>
          <cell r="AM248">
            <v>19088.600228157364</v>
          </cell>
          <cell r="AN248">
            <v>24951.566155352801</v>
          </cell>
          <cell r="AO248">
            <v>24139.909532080448</v>
          </cell>
          <cell r="AP248">
            <v>20697.249603733249</v>
          </cell>
          <cell r="AQ248">
            <v>23281.971977196557</v>
          </cell>
          <cell r="AR248">
            <v>21738.067639426539</v>
          </cell>
          <cell r="AS248">
            <v>24503.064632261303</v>
          </cell>
          <cell r="AT248">
            <v>27207.217326627444</v>
          </cell>
          <cell r="AU248">
            <v>29765.916991994309</v>
          </cell>
          <cell r="AV248">
            <v>28554.875994620466</v>
          </cell>
          <cell r="AW248">
            <v>27922.368479846529</v>
          </cell>
          <cell r="AX248">
            <v>29881.67774955391</v>
          </cell>
          <cell r="AY248">
            <v>28318.064266567428</v>
          </cell>
          <cell r="AZ248">
            <v>28318.064266567428</v>
          </cell>
          <cell r="BA248">
            <v>28318.064266567428</v>
          </cell>
          <cell r="BB248">
            <v>28318.064266567428</v>
          </cell>
          <cell r="BC248">
            <v>28318.064266567428</v>
          </cell>
          <cell r="BD248">
            <v>28318.064266567428</v>
          </cell>
          <cell r="BE248">
            <v>28318.064266567428</v>
          </cell>
          <cell r="BF248">
            <v>28318.064266567428</v>
          </cell>
          <cell r="BG248">
            <v>28318.064266567428</v>
          </cell>
          <cell r="BH248">
            <v>28318.064266567428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2.8596958705115174</v>
          </cell>
          <cell r="CN248">
            <v>3.1584921906327321</v>
          </cell>
          <cell r="CO248">
            <v>3.4569351736725245</v>
          </cell>
          <cell r="CP248">
            <v>3.3670590576000268</v>
          </cell>
          <cell r="CQ248">
            <v>2.9046997305281939</v>
          </cell>
          <cell r="CR248">
            <v>3.9906585879267737</v>
          </cell>
          <cell r="CS248">
            <v>3.7790290020639126</v>
          </cell>
          <cell r="CT248">
            <v>3.7606882235780428</v>
          </cell>
          <cell r="CU248">
            <v>3.3455280703658219</v>
          </cell>
          <cell r="CV248">
            <v>4.3903898668049317</v>
          </cell>
          <cell r="CW248">
            <v>4.1863069118779697</v>
          </cell>
          <cell r="CX248">
            <v>3.6130564241442849</v>
          </cell>
          <cell r="CY248">
            <v>4.1379362031155322</v>
          </cell>
          <cell r="CZ248">
            <v>3.8535507218329941</v>
          </cell>
          <cell r="DA248">
            <v>4.3309958098540191</v>
          </cell>
          <cell r="DB248">
            <v>4.8089635320256106</v>
          </cell>
          <cell r="DC248">
            <v>5.2612219615605156</v>
          </cell>
          <cell r="DD248">
            <v>5.0471665540470481</v>
          </cell>
          <cell r="DE248">
            <v>4.93536880803856</v>
          </cell>
          <cell r="DF248">
            <v>5.2816830493248625</v>
          </cell>
          <cell r="DG248">
            <v>5.0053093162968105</v>
          </cell>
          <cell r="DH248">
            <v>5.0053093162968105</v>
          </cell>
          <cell r="DI248">
            <v>5.0053093162968105</v>
          </cell>
          <cell r="DJ248">
            <v>5.0053093162968105</v>
          </cell>
          <cell r="DK248">
            <v>5.0053093162968105</v>
          </cell>
          <cell r="DL248">
            <v>5.0053093162968105</v>
          </cell>
          <cell r="DM248">
            <v>5.0053093162968105</v>
          </cell>
          <cell r="DN248">
            <v>5.0053093162968105</v>
          </cell>
          <cell r="DO248">
            <v>5.0053093162968105</v>
          </cell>
          <cell r="DP248">
            <v>5.0053093162968105</v>
          </cell>
          <cell r="DQ248">
            <v>15.830512362863031</v>
          </cell>
          <cell r="DR248">
            <v>15.565261283138733</v>
          </cell>
          <cell r="DS248">
            <v>15.370132273761103</v>
          </cell>
          <cell r="DT248">
            <v>15.431699567369447</v>
          </cell>
          <cell r="DU248">
            <v>15.681919531044526</v>
          </cell>
          <cell r="DV248">
            <v>15.69299071676944</v>
          </cell>
          <cell r="DW248">
            <v>15.551601112553236</v>
          </cell>
          <cell r="DX248">
            <v>15.576616258370661</v>
          </cell>
          <cell r="DY248">
            <v>15.632071760182676</v>
          </cell>
          <cell r="DZ248">
            <v>15.570474899508955</v>
          </cell>
          <cell r="EA248">
            <v>15.79834919804941</v>
          </cell>
          <cell r="EB248">
            <v>15.694411262430135</v>
          </cell>
          <cell r="EC248">
            <v>15.414985022493381</v>
          </cell>
          <cell r="ED248">
            <v>15.454928193790639</v>
          </cell>
          <cell r="EE248">
            <v>15.500288356609218</v>
          </cell>
          <cell r="EF248">
            <v>15.500288356609218</v>
          </cell>
          <cell r="EG248">
            <v>15.500288356609218</v>
          </cell>
          <cell r="EH248">
            <v>15.500288356609218</v>
          </cell>
          <cell r="EI248">
            <v>15.500288356609218</v>
          </cell>
          <cell r="EJ248">
            <v>15.500288356609218</v>
          </cell>
          <cell r="EK248">
            <v>15.500288356609218</v>
          </cell>
          <cell r="EL248">
            <v>15.500288356609218</v>
          </cell>
          <cell r="EM248">
            <v>15.500288356609218</v>
          </cell>
          <cell r="EN248">
            <v>15.500288356609218</v>
          </cell>
          <cell r="EO248">
            <v>15.500288356609218</v>
          </cell>
          <cell r="EP248">
            <v>15.500288356609218</v>
          </cell>
          <cell r="EQ248">
            <v>15.500288356609218</v>
          </cell>
          <cell r="ER248">
            <v>15.500288356609218</v>
          </cell>
          <cell r="ES248">
            <v>15.500288356609218</v>
          </cell>
          <cell r="ET248">
            <v>15.500288356609218</v>
          </cell>
        </row>
        <row r="249">
          <cell r="A249">
            <v>36107.343626898968</v>
          </cell>
          <cell r="B249">
            <v>38663.379813929081</v>
          </cell>
          <cell r="C249">
            <v>38893.23411271946</v>
          </cell>
          <cell r="D249">
            <v>17989.888280552419</v>
          </cell>
          <cell r="E249">
            <v>20769.909475371278</v>
          </cell>
          <cell r="F249">
            <v>19747.012333611179</v>
          </cell>
          <cell r="G249">
            <v>18198.10564670679</v>
          </cell>
          <cell r="H249">
            <v>21612.119295941775</v>
          </cell>
          <cell r="I249">
            <v>17968.604515661689</v>
          </cell>
          <cell r="J249">
            <v>21216.168564294512</v>
          </cell>
          <cell r="K249">
            <v>19899.408958334348</v>
          </cell>
          <cell r="L249">
            <v>23415.764014032349</v>
          </cell>
          <cell r="M249">
            <v>23985.041107131361</v>
          </cell>
          <cell r="N249">
            <v>23523.899746758878</v>
          </cell>
          <cell r="O249">
            <v>26651.648247750796</v>
          </cell>
          <cell r="P249">
            <v>25014.040660477083</v>
          </cell>
          <cell r="Q249">
            <v>25175.278796871859</v>
          </cell>
          <cell r="R249">
            <v>27549.050023720894</v>
          </cell>
          <cell r="S249">
            <v>29303.405455998422</v>
          </cell>
          <cell r="T249">
            <v>27175.465834249644</v>
          </cell>
          <cell r="U249">
            <v>26157.678220779315</v>
          </cell>
          <cell r="V249">
            <v>26157.678220779315</v>
          </cell>
          <cell r="W249">
            <v>26157.678220779315</v>
          </cell>
          <cell r="X249">
            <v>26157.678220779315</v>
          </cell>
          <cell r="Y249">
            <v>26157.678220779315</v>
          </cell>
          <cell r="Z249">
            <v>26157.678220779315</v>
          </cell>
          <cell r="AA249">
            <v>26157.678220779315</v>
          </cell>
          <cell r="AB249">
            <v>26157.678220779315</v>
          </cell>
          <cell r="AC249">
            <v>26157.678220779315</v>
          </cell>
          <cell r="AD249">
            <v>26157.678220779315</v>
          </cell>
          <cell r="AE249">
            <v>16321.128630782034</v>
          </cell>
          <cell r="AF249">
            <v>17476.500120430308</v>
          </cell>
          <cell r="AG249">
            <v>17580.398142274851</v>
          </cell>
          <cell r="AH249">
            <v>17989.888280552419</v>
          </cell>
          <cell r="AI249">
            <v>20769.909475371278</v>
          </cell>
          <cell r="AJ249">
            <v>19747.012333611179</v>
          </cell>
          <cell r="AK249">
            <v>18198.10564670679</v>
          </cell>
          <cell r="AL249">
            <v>21612.119295941775</v>
          </cell>
          <cell r="AM249">
            <v>17968.604515661689</v>
          </cell>
          <cell r="AN249">
            <v>21216.168564294512</v>
          </cell>
          <cell r="AO249">
            <v>19899.408958334348</v>
          </cell>
          <cell r="AP249">
            <v>23415.764014032349</v>
          </cell>
          <cell r="AQ249">
            <v>23985.041107131361</v>
          </cell>
          <cell r="AR249">
            <v>23523.899746758878</v>
          </cell>
          <cell r="AS249">
            <v>26651.648247750796</v>
          </cell>
          <cell r="AT249">
            <v>25014.040660477083</v>
          </cell>
          <cell r="AU249">
            <v>25175.278796871859</v>
          </cell>
          <cell r="AV249">
            <v>27549.050023720894</v>
          </cell>
          <cell r="AW249">
            <v>29303.405455998422</v>
          </cell>
          <cell r="AX249">
            <v>27175.465834249644</v>
          </cell>
          <cell r="AY249">
            <v>26157.678220779315</v>
          </cell>
          <cell r="AZ249">
            <v>26157.678220779315</v>
          </cell>
          <cell r="BA249">
            <v>26157.678220779315</v>
          </cell>
          <cell r="BB249">
            <v>26157.678220779315</v>
          </cell>
          <cell r="BC249">
            <v>26157.678220779315</v>
          </cell>
          <cell r="BD249">
            <v>26157.678220779315</v>
          </cell>
          <cell r="BE249">
            <v>26157.678220779315</v>
          </cell>
          <cell r="BF249">
            <v>26157.678220779315</v>
          </cell>
          <cell r="BG249">
            <v>26157.678220779315</v>
          </cell>
          <cell r="BH249">
            <v>26157.678220779315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2.8857742564424052</v>
          </cell>
          <cell r="CN249">
            <v>3.0417140722841096</v>
          </cell>
          <cell r="CO249">
            <v>3.1715768733204523</v>
          </cell>
          <cell r="CP249">
            <v>3.1371285558215902</v>
          </cell>
          <cell r="CQ249">
            <v>3.6434497338056189</v>
          </cell>
          <cell r="CR249">
            <v>3.466123330298561</v>
          </cell>
          <cell r="CS249">
            <v>3.2110821966074554</v>
          </cell>
          <cell r="CT249">
            <v>3.7695079498624189</v>
          </cell>
          <cell r="CU249">
            <v>3.1722231811326473</v>
          </cell>
          <cell r="CV249">
            <v>3.7848337448901077</v>
          </cell>
          <cell r="CW249">
            <v>3.5252149012522569</v>
          </cell>
          <cell r="CX249">
            <v>4.0157360844587817</v>
          </cell>
          <cell r="CY249">
            <v>4.2063586940582525</v>
          </cell>
          <cell r="CZ249">
            <v>4.1059170942515015</v>
          </cell>
          <cell r="DA249">
            <v>4.6627427683679246</v>
          </cell>
          <cell r="DB249">
            <v>4.3762410532017961</v>
          </cell>
          <cell r="DC249">
            <v>4.4044498884479726</v>
          </cell>
          <cell r="DD249">
            <v>4.8197444518033281</v>
          </cell>
          <cell r="DE249">
            <v>5.1266713641262598</v>
          </cell>
          <cell r="DF249">
            <v>4.7543853805128435</v>
          </cell>
          <cell r="DG249">
            <v>4.5763220280954666</v>
          </cell>
          <cell r="DH249">
            <v>4.5763220280954666</v>
          </cell>
          <cell r="DI249">
            <v>4.5763220280954666</v>
          </cell>
          <cell r="DJ249">
            <v>4.5763220280954666</v>
          </cell>
          <cell r="DK249">
            <v>4.5763220280954666</v>
          </cell>
          <cell r="DL249">
            <v>4.5763220280954666</v>
          </cell>
          <cell r="DM249">
            <v>4.5763220280954666</v>
          </cell>
          <cell r="DN249">
            <v>4.5763220280954666</v>
          </cell>
          <cell r="DO249">
            <v>4.5763220280954666</v>
          </cell>
          <cell r="DP249">
            <v>4.5763220280954666</v>
          </cell>
          <cell r="DQ249">
            <v>15.495120869702925</v>
          </cell>
          <cell r="DR249">
            <v>15.741394854973727</v>
          </cell>
          <cell r="DS249">
            <v>15.186601582187244</v>
          </cell>
          <cell r="DT249">
            <v>15.710980367934082</v>
          </cell>
          <cell r="DU249">
            <v>15.618127251318773</v>
          </cell>
          <cell r="DV249">
            <v>15.608620495644375</v>
          </cell>
          <cell r="DW249">
            <v>15.52679770772701</v>
          </cell>
          <cell r="DX249">
            <v>15.707961497857394</v>
          </cell>
          <cell r="DY249">
            <v>15.518786244412022</v>
          </cell>
          <cell r="DZ249">
            <v>15.357739106961205</v>
          </cell>
          <cell r="EA249">
            <v>15.465419890743153</v>
          </cell>
          <cell r="EB249">
            <v>15.975347177050036</v>
          </cell>
          <cell r="EC249">
            <v>15.622167810420915</v>
          </cell>
          <cell r="ED249">
            <v>15.696624876403654</v>
          </cell>
          <cell r="EE249">
            <v>15.659927644466141</v>
          </cell>
          <cell r="EF249">
            <v>15.659927644466141</v>
          </cell>
          <cell r="EG249">
            <v>15.659927644466141</v>
          </cell>
          <cell r="EH249">
            <v>15.659927644466141</v>
          </cell>
          <cell r="EI249">
            <v>15.659927644466141</v>
          </cell>
          <cell r="EJ249">
            <v>15.659927644466141</v>
          </cell>
          <cell r="EK249">
            <v>15.659927644466141</v>
          </cell>
          <cell r="EL249">
            <v>15.659927644466141</v>
          </cell>
          <cell r="EM249">
            <v>15.659927644466141</v>
          </cell>
          <cell r="EN249">
            <v>15.659927644466141</v>
          </cell>
          <cell r="EO249">
            <v>15.659927644466141</v>
          </cell>
          <cell r="EP249">
            <v>15.659927644466141</v>
          </cell>
          <cell r="EQ249">
            <v>15.659927644466141</v>
          </cell>
          <cell r="ER249">
            <v>15.659927644466141</v>
          </cell>
          <cell r="ES249">
            <v>15.659927644466141</v>
          </cell>
          <cell r="ET249">
            <v>15.659927644466141</v>
          </cell>
        </row>
        <row r="250">
          <cell r="A250">
            <v>37288.781919728994</v>
          </cell>
          <cell r="B250">
            <v>47028.301579385523</v>
          </cell>
          <cell r="C250">
            <v>44744.199552098151</v>
          </cell>
          <cell r="D250">
            <v>17065.691000970779</v>
          </cell>
          <cell r="E250">
            <v>21046.779657112631</v>
          </cell>
          <cell r="F250">
            <v>18176.630151302357</v>
          </cell>
          <cell r="G250">
            <v>22083.023115448104</v>
          </cell>
          <cell r="H250">
            <v>20366.863309750213</v>
          </cell>
          <cell r="I250">
            <v>18529.085885528013</v>
          </cell>
          <cell r="J250">
            <v>25027.360065016983</v>
          </cell>
          <cell r="K250">
            <v>23480.922752731909</v>
          </cell>
          <cell r="L250">
            <v>22637.310523766293</v>
          </cell>
          <cell r="M250">
            <v>22895.889489174853</v>
          </cell>
          <cell r="N250">
            <v>26511.237496656409</v>
          </cell>
          <cell r="O250">
            <v>25731.990763580572</v>
          </cell>
          <cell r="P250">
            <v>24533.01154861704</v>
          </cell>
          <cell r="Q250">
            <v>25918.648446552823</v>
          </cell>
          <cell r="R250">
            <v>25944.965793926098</v>
          </cell>
          <cell r="S250">
            <v>30937.698226311662</v>
          </cell>
          <cell r="T250">
            <v>31019.644668791243</v>
          </cell>
          <cell r="U250">
            <v>31274.31084803558</v>
          </cell>
          <cell r="V250">
            <v>31274.31084803558</v>
          </cell>
          <cell r="W250">
            <v>31274.31084803558</v>
          </cell>
          <cell r="X250">
            <v>31274.31084803558</v>
          </cell>
          <cell r="Y250">
            <v>31274.31084803558</v>
          </cell>
          <cell r="Z250">
            <v>31274.31084803558</v>
          </cell>
          <cell r="AA250">
            <v>31274.31084803558</v>
          </cell>
          <cell r="AB250">
            <v>31274.31084803558</v>
          </cell>
          <cell r="AC250">
            <v>31274.31084803558</v>
          </cell>
          <cell r="AD250">
            <v>31274.31084803558</v>
          </cell>
          <cell r="AE250">
            <v>16855.158675912407</v>
          </cell>
          <cell r="AF250">
            <v>21257.585916471409</v>
          </cell>
          <cell r="AG250">
            <v>20225.133255915811</v>
          </cell>
          <cell r="AH250">
            <v>17065.691000970779</v>
          </cell>
          <cell r="AI250">
            <v>21046.779657112631</v>
          </cell>
          <cell r="AJ250">
            <v>18176.630151302357</v>
          </cell>
          <cell r="AK250">
            <v>22083.023115448104</v>
          </cell>
          <cell r="AL250">
            <v>20366.863309750213</v>
          </cell>
          <cell r="AM250">
            <v>18529.085885528013</v>
          </cell>
          <cell r="AN250">
            <v>25027.360065016983</v>
          </cell>
          <cell r="AO250">
            <v>23480.922752731909</v>
          </cell>
          <cell r="AP250">
            <v>22637.310523766293</v>
          </cell>
          <cell r="AQ250">
            <v>22895.889489174853</v>
          </cell>
          <cell r="AR250">
            <v>26511.237496656409</v>
          </cell>
          <cell r="AS250">
            <v>25731.990763580572</v>
          </cell>
          <cell r="AT250">
            <v>24533.01154861704</v>
          </cell>
          <cell r="AU250">
            <v>25918.648446552823</v>
          </cell>
          <cell r="AV250">
            <v>25944.965793926098</v>
          </cell>
          <cell r="AW250">
            <v>30937.698226311662</v>
          </cell>
          <cell r="AX250">
            <v>31019.644668791243</v>
          </cell>
          <cell r="AY250">
            <v>31274.31084803558</v>
          </cell>
          <cell r="AZ250">
            <v>31274.31084803558</v>
          </cell>
          <cell r="BA250">
            <v>31274.31084803558</v>
          </cell>
          <cell r="BB250">
            <v>31274.31084803558</v>
          </cell>
          <cell r="BC250">
            <v>31274.31084803558</v>
          </cell>
          <cell r="BD250">
            <v>31274.31084803558</v>
          </cell>
          <cell r="BE250">
            <v>31274.31084803558</v>
          </cell>
          <cell r="BF250">
            <v>31274.31084803558</v>
          </cell>
          <cell r="BG250">
            <v>31274.31084803558</v>
          </cell>
          <cell r="BH250">
            <v>31274.31084803558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2.9643754139871477</v>
          </cell>
          <cell r="CN250">
            <v>3.7115821697940024</v>
          </cell>
          <cell r="CO250">
            <v>3.593632425133384</v>
          </cell>
          <cell r="CP250">
            <v>3.0572134279552259</v>
          </cell>
          <cell r="CQ250">
            <v>3.6335649392348075</v>
          </cell>
          <cell r="CR250">
            <v>3.237437223673759</v>
          </cell>
          <cell r="CS250">
            <v>3.9055501427321819</v>
          </cell>
          <cell r="CT250">
            <v>3.5626413397621963</v>
          </cell>
          <cell r="CU250">
            <v>3.2180128153772105</v>
          </cell>
          <cell r="CV250">
            <v>4.3824526337283176</v>
          </cell>
          <cell r="CW250">
            <v>4.0868159300519604</v>
          </cell>
          <cell r="CX250">
            <v>3.9341323040081448</v>
          </cell>
          <cell r="CY250">
            <v>3.980105345246296</v>
          </cell>
          <cell r="CZ250">
            <v>4.6839469473210116</v>
          </cell>
          <cell r="DA250">
            <v>4.5500895037498479</v>
          </cell>
          <cell r="DB250">
            <v>4.3380785951752543</v>
          </cell>
          <cell r="DC250">
            <v>4.5830954678779081</v>
          </cell>
          <cell r="DD250">
            <v>4.5877490637520042</v>
          </cell>
          <cell r="DE250">
            <v>5.4705948429360127</v>
          </cell>
          <cell r="DF250">
            <v>5.4850851189205558</v>
          </cell>
          <cell r="DG250">
            <v>5.5301167653169072</v>
          </cell>
          <cell r="DH250">
            <v>5.5301167653169072</v>
          </cell>
          <cell r="DI250">
            <v>5.5301167653169072</v>
          </cell>
          <cell r="DJ250">
            <v>5.5301167653169072</v>
          </cell>
          <cell r="DK250">
            <v>5.5301167653169072</v>
          </cell>
          <cell r="DL250">
            <v>5.5301167653169072</v>
          </cell>
          <cell r="DM250">
            <v>5.5301167653169072</v>
          </cell>
          <cell r="DN250">
            <v>5.5301167653169072</v>
          </cell>
          <cell r="DO250">
            <v>5.5301167653169072</v>
          </cell>
          <cell r="DP250">
            <v>5.5301167653169072</v>
          </cell>
          <cell r="DQ250">
            <v>15.577823477559098</v>
          </cell>
          <cell r="DR250">
            <v>15.69141103461615</v>
          </cell>
          <cell r="DS250">
            <v>15.419307662428428</v>
          </cell>
          <cell r="DT250">
            <v>15.293442513155023</v>
          </cell>
          <cell r="DU250">
            <v>15.869376489423576</v>
          </cell>
          <cell r="DV250">
            <v>15.382224665776311</v>
          </cell>
          <cell r="DW250">
            <v>15.491142344080593</v>
          </cell>
          <cell r="DX250">
            <v>15.662431377358224</v>
          </cell>
          <cell r="DY250">
            <v>15.775145027975832</v>
          </cell>
          <cell r="DZ250">
            <v>15.646058382800213</v>
          </cell>
          <cell r="EA250">
            <v>15.741177560729097</v>
          </cell>
          <cell r="EB250">
            <v>15.764601706213494</v>
          </cell>
          <cell r="EC250">
            <v>15.760503532607366</v>
          </cell>
          <cell r="ED250">
            <v>15.506906505344297</v>
          </cell>
          <cell r="EE250">
            <v>15.49389408134232</v>
          </cell>
          <cell r="EF250">
            <v>15.49389408134232</v>
          </cell>
          <cell r="EG250">
            <v>15.49389408134232</v>
          </cell>
          <cell r="EH250">
            <v>15.49389408134232</v>
          </cell>
          <cell r="EI250">
            <v>15.49389408134232</v>
          </cell>
          <cell r="EJ250">
            <v>15.49389408134232</v>
          </cell>
          <cell r="EK250">
            <v>15.49389408134232</v>
          </cell>
          <cell r="EL250">
            <v>15.49389408134232</v>
          </cell>
          <cell r="EM250">
            <v>15.49389408134232</v>
          </cell>
          <cell r="EN250">
            <v>15.49389408134232</v>
          </cell>
          <cell r="EO250">
            <v>15.49389408134232</v>
          </cell>
          <cell r="EP250">
            <v>15.49389408134232</v>
          </cell>
          <cell r="EQ250">
            <v>15.49389408134232</v>
          </cell>
          <cell r="ER250">
            <v>15.49389408134232</v>
          </cell>
          <cell r="ES250">
            <v>15.49389408134232</v>
          </cell>
          <cell r="ET250">
            <v>15.49389408134232</v>
          </cell>
        </row>
        <row r="251">
          <cell r="A251">
            <v>33008.097116498429</v>
          </cell>
          <cell r="B251">
            <v>36732.469231024639</v>
          </cell>
          <cell r="C251">
            <v>39537.350734523432</v>
          </cell>
          <cell r="D251">
            <v>23376.026867060729</v>
          </cell>
          <cell r="E251">
            <v>19880.514017183508</v>
          </cell>
          <cell r="F251">
            <v>20549.525484376401</v>
          </cell>
          <cell r="G251">
            <v>20121.310146332769</v>
          </cell>
          <cell r="H251">
            <v>20564.457929551212</v>
          </cell>
          <cell r="I251">
            <v>20878.060492060544</v>
          </cell>
          <cell r="J251">
            <v>20546.192117780181</v>
          </cell>
          <cell r="K251">
            <v>23092.91225471078</v>
          </cell>
          <cell r="L251">
            <v>25151.486738965814</v>
          </cell>
          <cell r="M251">
            <v>25396.055575309772</v>
          </cell>
          <cell r="N251">
            <v>23689.276370232416</v>
          </cell>
          <cell r="O251">
            <v>23854.80928887727</v>
          </cell>
          <cell r="P251">
            <v>27308.237606407234</v>
          </cell>
          <cell r="Q251">
            <v>28744.600989684492</v>
          </cell>
          <cell r="R251">
            <v>27914.874824572955</v>
          </cell>
          <cell r="S251">
            <v>26716.463732003151</v>
          </cell>
          <cell r="T251">
            <v>29608.890161356223</v>
          </cell>
          <cell r="U251">
            <v>27614.182910406078</v>
          </cell>
          <cell r="V251">
            <v>27614.182910406078</v>
          </cell>
          <cell r="W251">
            <v>27614.182910406078</v>
          </cell>
          <cell r="X251">
            <v>27614.182910406078</v>
          </cell>
          <cell r="Y251">
            <v>27614.182910406078</v>
          </cell>
          <cell r="Z251">
            <v>27614.182910406078</v>
          </cell>
          <cell r="AA251">
            <v>27614.182910406078</v>
          </cell>
          <cell r="AB251">
            <v>27614.182910406078</v>
          </cell>
          <cell r="AC251">
            <v>27614.182910406078</v>
          </cell>
          <cell r="AD251">
            <v>27614.182910406078</v>
          </cell>
          <cell r="AE251">
            <v>14920.216908296134</v>
          </cell>
          <cell r="AF251">
            <v>16603.695952841415</v>
          </cell>
          <cell r="AG251">
            <v>17871.549724798238</v>
          </cell>
          <cell r="AH251">
            <v>23376.026867060729</v>
          </cell>
          <cell r="AI251">
            <v>19880.514017183508</v>
          </cell>
          <cell r="AJ251">
            <v>20549.525484376401</v>
          </cell>
          <cell r="AK251">
            <v>20121.310146332769</v>
          </cell>
          <cell r="AL251">
            <v>20564.457929551212</v>
          </cell>
          <cell r="AM251">
            <v>20878.060492060544</v>
          </cell>
          <cell r="AN251">
            <v>20546.192117780181</v>
          </cell>
          <cell r="AO251">
            <v>23092.91225471078</v>
          </cell>
          <cell r="AP251">
            <v>25151.486738965814</v>
          </cell>
          <cell r="AQ251">
            <v>25396.055575309772</v>
          </cell>
          <cell r="AR251">
            <v>23689.276370232416</v>
          </cell>
          <cell r="AS251">
            <v>23854.80928887727</v>
          </cell>
          <cell r="AT251">
            <v>27308.237606407234</v>
          </cell>
          <cell r="AU251">
            <v>28744.600989684492</v>
          </cell>
          <cell r="AV251">
            <v>27914.874824572955</v>
          </cell>
          <cell r="AW251">
            <v>26716.463732003151</v>
          </cell>
          <cell r="AX251">
            <v>29608.890161356223</v>
          </cell>
          <cell r="AY251">
            <v>27614.182910406078</v>
          </cell>
          <cell r="AZ251">
            <v>27614.182910406078</v>
          </cell>
          <cell r="BA251">
            <v>27614.182910406078</v>
          </cell>
          <cell r="BB251">
            <v>27614.182910406078</v>
          </cell>
          <cell r="BC251">
            <v>27614.182910406078</v>
          </cell>
          <cell r="BD251">
            <v>27614.182910406078</v>
          </cell>
          <cell r="BE251">
            <v>27614.182910406078</v>
          </cell>
          <cell r="BF251">
            <v>27614.182910406078</v>
          </cell>
          <cell r="BG251">
            <v>27614.182910406078</v>
          </cell>
          <cell r="BH251">
            <v>27614.182910406078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2.5761579999286632</v>
          </cell>
          <cell r="CN251">
            <v>2.8791460065824044</v>
          </cell>
          <cell r="CO251">
            <v>3.1645415649240594</v>
          </cell>
          <cell r="CP251">
            <v>4.095026002544107</v>
          </cell>
          <cell r="CQ251">
            <v>3.5176623139014538</v>
          </cell>
          <cell r="CR251">
            <v>3.4476050552917918</v>
          </cell>
          <cell r="CS251">
            <v>3.4784155348549017</v>
          </cell>
          <cell r="CT251">
            <v>3.6084456473861422</v>
          </cell>
          <cell r="CU251">
            <v>3.7435131930058136</v>
          </cell>
          <cell r="CV251">
            <v>3.6248583809375234</v>
          </cell>
          <cell r="CW251">
            <v>4.0414901285835825</v>
          </cell>
          <cell r="CX251">
            <v>4.3939951514854814</v>
          </cell>
          <cell r="CY251">
            <v>4.4525182414639941</v>
          </cell>
          <cell r="CZ251">
            <v>4.0778588811780541</v>
          </cell>
          <cell r="DA251">
            <v>4.2115707723225455</v>
          </cell>
          <cell r="DB251">
            <v>4.8212741487063502</v>
          </cell>
          <cell r="DC251">
            <v>5.0748643564581029</v>
          </cell>
          <cell r="DD251">
            <v>4.9283760561871643</v>
          </cell>
          <cell r="DE251">
            <v>4.7167963671788158</v>
          </cell>
          <cell r="DF251">
            <v>5.2274547616115301</v>
          </cell>
          <cell r="DG251">
            <v>4.8752888458958035</v>
          </cell>
          <cell r="DH251">
            <v>4.8752888458958035</v>
          </cell>
          <cell r="DI251">
            <v>4.8752888458958035</v>
          </cell>
          <cell r="DJ251">
            <v>4.8752888458958035</v>
          </cell>
          <cell r="DK251">
            <v>4.8752888458958035</v>
          </cell>
          <cell r="DL251">
            <v>4.8752888458958035</v>
          </cell>
          <cell r="DM251">
            <v>4.8752888458958035</v>
          </cell>
          <cell r="DN251">
            <v>4.8752888458958035</v>
          </cell>
          <cell r="DO251">
            <v>4.8752888458958035</v>
          </cell>
          <cell r="DP251">
            <v>4.8752888458958035</v>
          </cell>
          <cell r="DQ251">
            <v>15.86754640018335</v>
          </cell>
          <cell r="DR251">
            <v>15.799677351891955</v>
          </cell>
          <cell r="DS251">
            <v>15.472430659045258</v>
          </cell>
          <cell r="DT251">
            <v>15.639438964498764</v>
          </cell>
          <cell r="DU251">
            <v>15.483908582033267</v>
          </cell>
          <cell r="DV251">
            <v>16.330197025843582</v>
          </cell>
          <cell r="DW251">
            <v>15.848272456482121</v>
          </cell>
          <cell r="DX251">
            <v>15.613642585892702</v>
          </cell>
          <cell r="DY251">
            <v>15.279808773892542</v>
          </cell>
          <cell r="DZ251">
            <v>15.529141112108183</v>
          </cell>
          <cell r="EA251">
            <v>15.65468447025648</v>
          </cell>
          <cell r="EB251">
            <v>15.682352954619404</v>
          </cell>
          <cell r="EC251">
            <v>15.626715193428621</v>
          </cell>
          <cell r="ED251">
            <v>15.915736403066269</v>
          </cell>
          <cell r="EE251">
            <v>15.518115548915128</v>
          </cell>
          <cell r="EF251">
            <v>15.518115548915128</v>
          </cell>
          <cell r="EG251">
            <v>15.518115548915128</v>
          </cell>
          <cell r="EH251">
            <v>15.518115548915128</v>
          </cell>
          <cell r="EI251">
            <v>15.518115548915128</v>
          </cell>
          <cell r="EJ251">
            <v>15.518115548915128</v>
          </cell>
          <cell r="EK251">
            <v>15.518115548915128</v>
          </cell>
          <cell r="EL251">
            <v>15.518115548915128</v>
          </cell>
          <cell r="EM251">
            <v>15.518115548915128</v>
          </cell>
          <cell r="EN251">
            <v>15.518115548915128</v>
          </cell>
          <cell r="EO251">
            <v>15.518115548915128</v>
          </cell>
          <cell r="EP251">
            <v>15.518115548915128</v>
          </cell>
          <cell r="EQ251">
            <v>15.518115548915128</v>
          </cell>
          <cell r="ER251">
            <v>15.518115548915128</v>
          </cell>
          <cell r="ES251">
            <v>15.518115548915128</v>
          </cell>
          <cell r="ET251">
            <v>15.518115548915128</v>
          </cell>
        </row>
        <row r="252">
          <cell r="A252">
            <v>38210.65986508815</v>
          </cell>
          <cell r="B252">
            <v>38002.811003512514</v>
          </cell>
          <cell r="C252">
            <v>38531.918758773776</v>
          </cell>
          <cell r="D252">
            <v>18462.130229222508</v>
          </cell>
          <cell r="E252">
            <v>18473.464097925</v>
          </cell>
          <cell r="F252">
            <v>19897.265926444503</v>
          </cell>
          <cell r="G252">
            <v>22301.53281337002</v>
          </cell>
          <cell r="H252">
            <v>21793.741590484518</v>
          </cell>
          <cell r="I252">
            <v>19962.552496946275</v>
          </cell>
          <cell r="J252">
            <v>22990.776562018946</v>
          </cell>
          <cell r="K252">
            <v>22538.487978571335</v>
          </cell>
          <cell r="L252">
            <v>24502.75920721528</v>
          </cell>
          <cell r="M252">
            <v>27481.748362258255</v>
          </cell>
          <cell r="N252">
            <v>28061.977910424168</v>
          </cell>
          <cell r="O252">
            <v>24906.656574341479</v>
          </cell>
          <cell r="P252">
            <v>25219.035734192064</v>
          </cell>
          <cell r="Q252">
            <v>25389.566860452549</v>
          </cell>
          <cell r="R252">
            <v>24827.948981488669</v>
          </cell>
          <cell r="S252">
            <v>25767.2215371565</v>
          </cell>
          <cell r="T252">
            <v>28149.89569603125</v>
          </cell>
          <cell r="U252">
            <v>28000.90714444148</v>
          </cell>
          <cell r="V252">
            <v>28000.90714444148</v>
          </cell>
          <cell r="W252">
            <v>28000.90714444148</v>
          </cell>
          <cell r="X252">
            <v>28000.90714444148</v>
          </cell>
          <cell r="Y252">
            <v>28000.90714444148</v>
          </cell>
          <cell r="Z252">
            <v>28000.90714444148</v>
          </cell>
          <cell r="AA252">
            <v>28000.90714444148</v>
          </cell>
          <cell r="AB252">
            <v>28000.90714444148</v>
          </cell>
          <cell r="AC252">
            <v>28000.90714444148</v>
          </cell>
          <cell r="AD252">
            <v>28000.90714444148</v>
          </cell>
          <cell r="AE252">
            <v>17271.863063905068</v>
          </cell>
          <cell r="AF252">
            <v>17177.911871023345</v>
          </cell>
          <cell r="AG252">
            <v>17417.077505094807</v>
          </cell>
          <cell r="AH252">
            <v>18462.130229222508</v>
          </cell>
          <cell r="AI252">
            <v>18473.464097925</v>
          </cell>
          <cell r="AJ252">
            <v>19897.265926444503</v>
          </cell>
          <cell r="AK252">
            <v>22301.53281337002</v>
          </cell>
          <cell r="AL252">
            <v>21793.741590484518</v>
          </cell>
          <cell r="AM252">
            <v>19962.552496946275</v>
          </cell>
          <cell r="AN252">
            <v>22990.776562018946</v>
          </cell>
          <cell r="AO252">
            <v>22538.487978571335</v>
          </cell>
          <cell r="AP252">
            <v>24502.75920721528</v>
          </cell>
          <cell r="AQ252">
            <v>27481.748362258255</v>
          </cell>
          <cell r="AR252">
            <v>28061.977910424168</v>
          </cell>
          <cell r="AS252">
            <v>24906.656574341479</v>
          </cell>
          <cell r="AT252">
            <v>25219.035734192064</v>
          </cell>
          <cell r="AU252">
            <v>25389.566860452549</v>
          </cell>
          <cell r="AV252">
            <v>24827.948981488669</v>
          </cell>
          <cell r="AW252">
            <v>25767.2215371565</v>
          </cell>
          <cell r="AX252">
            <v>28149.89569603125</v>
          </cell>
          <cell r="AY252">
            <v>28000.90714444148</v>
          </cell>
          <cell r="AZ252">
            <v>28000.90714444148</v>
          </cell>
          <cell r="BA252">
            <v>28000.90714444148</v>
          </cell>
          <cell r="BB252">
            <v>28000.90714444148</v>
          </cell>
          <cell r="BC252">
            <v>28000.90714444148</v>
          </cell>
          <cell r="BD252">
            <v>28000.90714444148</v>
          </cell>
          <cell r="BE252">
            <v>28000.90714444148</v>
          </cell>
          <cell r="BF252">
            <v>28000.90714444148</v>
          </cell>
          <cell r="BG252">
            <v>28000.90714444148</v>
          </cell>
          <cell r="BH252">
            <v>28000.90714444148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3.0822851319172924</v>
          </cell>
          <cell r="CN252">
            <v>2.9414639079618818</v>
          </cell>
          <cell r="CO252">
            <v>3.0359898507434799</v>
          </cell>
          <cell r="CP252">
            <v>3.2344658902297376</v>
          </cell>
          <cell r="CQ252">
            <v>3.2357630409584544</v>
          </cell>
          <cell r="CR252">
            <v>3.463753999740216</v>
          </cell>
          <cell r="CS252">
            <v>3.8804200026637741</v>
          </cell>
          <cell r="CT252">
            <v>3.8151582650513958</v>
          </cell>
          <cell r="CU252">
            <v>3.4696589466436998</v>
          </cell>
          <cell r="CV252">
            <v>3.9552579076329413</v>
          </cell>
          <cell r="CW252">
            <v>3.9655946827416488</v>
          </cell>
          <cell r="CX252">
            <v>4.2358313552266296</v>
          </cell>
          <cell r="CY252">
            <v>4.7489009038826131</v>
          </cell>
          <cell r="CZ252">
            <v>4.996524845688727</v>
          </cell>
          <cell r="DA252">
            <v>4.3262768158405818</v>
          </cell>
          <cell r="DB252">
            <v>4.3805369576215378</v>
          </cell>
          <cell r="DC252">
            <v>4.4101581496798872</v>
          </cell>
          <cell r="DD252">
            <v>4.3126053367653645</v>
          </cell>
          <cell r="DE252">
            <v>4.4757566240211295</v>
          </cell>
          <cell r="DF252">
            <v>4.8896262231973422</v>
          </cell>
          <cell r="DG252">
            <v>4.8637469682020127</v>
          </cell>
          <cell r="DH252">
            <v>4.8637469682020127</v>
          </cell>
          <cell r="DI252">
            <v>4.8637469682020127</v>
          </cell>
          <cell r="DJ252">
            <v>4.8637469682020127</v>
          </cell>
          <cell r="DK252">
            <v>4.8637469682020127</v>
          </cell>
          <cell r="DL252">
            <v>4.8637469682020127</v>
          </cell>
          <cell r="DM252">
            <v>4.8637469682020127</v>
          </cell>
          <cell r="DN252">
            <v>4.8637469682020127</v>
          </cell>
          <cell r="DO252">
            <v>4.8637469682020127</v>
          </cell>
          <cell r="DP252">
            <v>4.8637469682020127</v>
          </cell>
          <cell r="DQ252">
            <v>15.352302188989004</v>
          </cell>
          <cell r="DR252">
            <v>15.999778927081405</v>
          </cell>
          <cell r="DS252">
            <v>15.717450620007169</v>
          </cell>
          <cell r="DT252">
            <v>15.638185847928657</v>
          </cell>
          <cell r="DU252">
            <v>15.641513227211563</v>
          </cell>
          <cell r="DV252">
            <v>15.738143452685492</v>
          </cell>
          <cell r="DW252">
            <v>15.745741403688465</v>
          </cell>
          <cell r="DX252">
            <v>15.650433591911877</v>
          </cell>
          <cell r="DY252">
            <v>15.762910848074258</v>
          </cell>
          <cell r="DZ252">
            <v>15.925239366940342</v>
          </cell>
          <cell r="EA252">
            <v>15.571254016908567</v>
          </cell>
          <cell r="EB252">
            <v>15.848328583767204</v>
          </cell>
          <cell r="EC252">
            <v>15.85471307790467</v>
          </cell>
          <cell r="ED252">
            <v>15.387120776107848</v>
          </cell>
          <cell r="EE252">
            <v>15.77278065571727</v>
          </cell>
          <cell r="EF252">
            <v>15.77278065571727</v>
          </cell>
          <cell r="EG252">
            <v>15.77278065571727</v>
          </cell>
          <cell r="EH252">
            <v>15.77278065571727</v>
          </cell>
          <cell r="EI252">
            <v>15.77278065571727</v>
          </cell>
          <cell r="EJ252">
            <v>15.77278065571727</v>
          </cell>
          <cell r="EK252">
            <v>15.77278065571727</v>
          </cell>
          <cell r="EL252">
            <v>15.77278065571727</v>
          </cell>
          <cell r="EM252">
            <v>15.77278065571727</v>
          </cell>
          <cell r="EN252">
            <v>15.77278065571727</v>
          </cell>
          <cell r="EO252">
            <v>15.77278065571727</v>
          </cell>
          <cell r="EP252">
            <v>15.77278065571727</v>
          </cell>
          <cell r="EQ252">
            <v>15.77278065571727</v>
          </cell>
          <cell r="ER252">
            <v>15.77278065571727</v>
          </cell>
          <cell r="ES252">
            <v>15.77278065571727</v>
          </cell>
          <cell r="ET252">
            <v>15.77278065571727</v>
          </cell>
        </row>
        <row r="253">
          <cell r="A253">
            <v>40346.741711635761</v>
          </cell>
          <cell r="B253">
            <v>37392.891992455872</v>
          </cell>
          <cell r="C253">
            <v>40123.646602058718</v>
          </cell>
          <cell r="D253">
            <v>18026.720619999589</v>
          </cell>
          <cell r="E253">
            <v>17826.986755019036</v>
          </cell>
          <cell r="F253">
            <v>21179.0427106801</v>
          </cell>
          <cell r="G253">
            <v>25092.914974705189</v>
          </cell>
          <cell r="H253">
            <v>22609.064608766988</v>
          </cell>
          <cell r="I253">
            <v>23589.269611425389</v>
          </cell>
          <cell r="J253">
            <v>19828.858197445606</v>
          </cell>
          <cell r="K253">
            <v>22917.823850712688</v>
          </cell>
          <cell r="L253">
            <v>23020.022861054225</v>
          </cell>
          <cell r="M253">
            <v>26902.867867625133</v>
          </cell>
          <cell r="N253">
            <v>27173.713589329935</v>
          </cell>
          <cell r="O253">
            <v>29213.938712166455</v>
          </cell>
          <cell r="P253">
            <v>26766.420291173359</v>
          </cell>
          <cell r="Q253">
            <v>26476.81732704828</v>
          </cell>
          <cell r="R253">
            <v>27345.756849851488</v>
          </cell>
          <cell r="S253">
            <v>25479.092767668939</v>
          </cell>
          <cell r="T253">
            <v>26966.820087038548</v>
          </cell>
          <cell r="U253">
            <v>30019.985806107219</v>
          </cell>
          <cell r="V253">
            <v>30019.985806107219</v>
          </cell>
          <cell r="W253">
            <v>30019.985806107219</v>
          </cell>
          <cell r="X253">
            <v>30019.985806107219</v>
          </cell>
          <cell r="Y253">
            <v>30019.985806107219</v>
          </cell>
          <cell r="Z253">
            <v>30019.985806107219</v>
          </cell>
          <cell r="AA253">
            <v>30019.985806107219</v>
          </cell>
          <cell r="AB253">
            <v>30019.985806107219</v>
          </cell>
          <cell r="AC253">
            <v>30019.985806107219</v>
          </cell>
          <cell r="AD253">
            <v>30019.985806107219</v>
          </cell>
          <cell r="AE253">
            <v>18237.408104925751</v>
          </cell>
          <cell r="AF253">
            <v>16902.218185642432</v>
          </cell>
          <cell r="AG253">
            <v>18136.565350666951</v>
          </cell>
          <cell r="AH253">
            <v>18026.720619999589</v>
          </cell>
          <cell r="AI253">
            <v>17826.986755019036</v>
          </cell>
          <cell r="AJ253">
            <v>21179.0427106801</v>
          </cell>
          <cell r="AK253">
            <v>25092.914974705189</v>
          </cell>
          <cell r="AL253">
            <v>22609.064608766988</v>
          </cell>
          <cell r="AM253">
            <v>23589.269611425389</v>
          </cell>
          <cell r="AN253">
            <v>19828.858197445606</v>
          </cell>
          <cell r="AO253">
            <v>22917.823850712688</v>
          </cell>
          <cell r="AP253">
            <v>23020.022861054225</v>
          </cell>
          <cell r="AQ253">
            <v>26902.867867625133</v>
          </cell>
          <cell r="AR253">
            <v>27173.713589329935</v>
          </cell>
          <cell r="AS253">
            <v>29213.938712166455</v>
          </cell>
          <cell r="AT253">
            <v>26766.420291173359</v>
          </cell>
          <cell r="AU253">
            <v>26476.81732704828</v>
          </cell>
          <cell r="AV253">
            <v>27345.756849851488</v>
          </cell>
          <cell r="AW253">
            <v>25479.092767668939</v>
          </cell>
          <cell r="AX253">
            <v>26966.820087038548</v>
          </cell>
          <cell r="AY253">
            <v>30019.985806107219</v>
          </cell>
          <cell r="AZ253">
            <v>30019.985806107219</v>
          </cell>
          <cell r="BA253">
            <v>30019.985806107219</v>
          </cell>
          <cell r="BB253">
            <v>30019.985806107219</v>
          </cell>
          <cell r="BC253">
            <v>30019.985806107219</v>
          </cell>
          <cell r="BD253">
            <v>30019.985806107219</v>
          </cell>
          <cell r="BE253">
            <v>30019.985806107219</v>
          </cell>
          <cell r="BF253">
            <v>30019.985806107219</v>
          </cell>
          <cell r="BG253">
            <v>30019.985806107219</v>
          </cell>
          <cell r="BH253">
            <v>30019.985806107219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3.2088525096926976</v>
          </cell>
          <cell r="CN253">
            <v>2.9443925661963486</v>
          </cell>
          <cell r="CO253">
            <v>3.1531517519444221</v>
          </cell>
          <cell r="CP253">
            <v>3.2265125615969805</v>
          </cell>
          <cell r="CQ253">
            <v>3.1796610590479837</v>
          </cell>
          <cell r="CR253">
            <v>3.7199359565432091</v>
          </cell>
          <cell r="CS253">
            <v>4.3904222363849668</v>
          </cell>
          <cell r="CT253">
            <v>3.998368520977952</v>
          </cell>
          <cell r="CU253">
            <v>4.2130009416313383</v>
          </cell>
          <cell r="CV253">
            <v>3.4818565426734067</v>
          </cell>
          <cell r="CW253">
            <v>4.029543180204409</v>
          </cell>
          <cell r="CX253">
            <v>4.0007826102032675</v>
          </cell>
          <cell r="CY253">
            <v>4.6680525464272042</v>
          </cell>
          <cell r="CZ253">
            <v>4.7674344009230012</v>
          </cell>
          <cell r="DA253">
            <v>5.1501340470417416</v>
          </cell>
          <cell r="DB253">
            <v>4.718660288062817</v>
          </cell>
          <cell r="DC253">
            <v>4.6676060943657642</v>
          </cell>
          <cell r="DD253">
            <v>4.8207917043343809</v>
          </cell>
          <cell r="DE253">
            <v>4.4917169315433165</v>
          </cell>
          <cell r="DF253">
            <v>4.753988828383048</v>
          </cell>
          <cell r="DG253">
            <v>5.2922323317997142</v>
          </cell>
          <cell r="DH253">
            <v>5.2922323317997142</v>
          </cell>
          <cell r="DI253">
            <v>5.2922323317997142</v>
          </cell>
          <cell r="DJ253">
            <v>5.2922323317997142</v>
          </cell>
          <cell r="DK253">
            <v>5.2922323317997142</v>
          </cell>
          <cell r="DL253">
            <v>5.2922323317997142</v>
          </cell>
          <cell r="DM253">
            <v>5.2922323317997142</v>
          </cell>
          <cell r="DN253">
            <v>5.2922323317997142</v>
          </cell>
          <cell r="DO253">
            <v>5.2922323317997142</v>
          </cell>
          <cell r="DP253">
            <v>5.2922323317997142</v>
          </cell>
          <cell r="DQ253">
            <v>15.571143113123599</v>
          </cell>
          <cell r="DR253">
            <v>15.727334600553339</v>
          </cell>
          <cell r="DS253">
            <v>15.758588246877817</v>
          </cell>
          <cell r="DT253">
            <v>15.307014842919669</v>
          </cell>
          <cell r="DU253">
            <v>15.360460972345049</v>
          </cell>
          <cell r="DV253">
            <v>15.598326215198782</v>
          </cell>
          <cell r="DW253">
            <v>15.658565066869855</v>
          </cell>
          <cell r="DX253">
            <v>15.491979400786889</v>
          </cell>
          <cell r="DY253">
            <v>15.340166502950838</v>
          </cell>
          <cell r="DZ253">
            <v>15.602492012895924</v>
          </cell>
          <cell r="EA253">
            <v>15.582053768168862</v>
          </cell>
          <cell r="EB253">
            <v>15.764054668420457</v>
          </cell>
          <cell r="EC253">
            <v>15.789558188451599</v>
          </cell>
          <cell r="ED253">
            <v>15.616057636222997</v>
          </cell>
          <cell r="EE253">
            <v>15.540991267690421</v>
          </cell>
          <cell r="EF253">
            <v>15.540991267690421</v>
          </cell>
          <cell r="EG253">
            <v>15.540991267690421</v>
          </cell>
          <cell r="EH253">
            <v>15.540991267690421</v>
          </cell>
          <cell r="EI253">
            <v>15.540991267690421</v>
          </cell>
          <cell r="EJ253">
            <v>15.540991267690421</v>
          </cell>
          <cell r="EK253">
            <v>15.540991267690421</v>
          </cell>
          <cell r="EL253">
            <v>15.540991267690421</v>
          </cell>
          <cell r="EM253">
            <v>15.540991267690421</v>
          </cell>
          <cell r="EN253">
            <v>15.540991267690421</v>
          </cell>
          <cell r="EO253">
            <v>15.540991267690421</v>
          </cell>
          <cell r="EP253">
            <v>15.540991267690421</v>
          </cell>
          <cell r="EQ253">
            <v>15.540991267690421</v>
          </cell>
          <cell r="ER253">
            <v>15.540991267690421</v>
          </cell>
          <cell r="ES253">
            <v>15.540991267690421</v>
          </cell>
          <cell r="ET253">
            <v>15.540991267690421</v>
          </cell>
        </row>
        <row r="254">
          <cell r="A254">
            <v>40966.16790647155</v>
          </cell>
          <cell r="B254">
            <v>38069.318678105265</v>
          </cell>
          <cell r="C254">
            <v>33560.661331980984</v>
          </cell>
          <cell r="D254">
            <v>17900.934683588453</v>
          </cell>
          <cell r="E254">
            <v>19305.298615619038</v>
          </cell>
          <cell r="F254">
            <v>18961.074813294395</v>
          </cell>
          <cell r="G254">
            <v>20531.800578873212</v>
          </cell>
          <cell r="H254">
            <v>18061.260179783483</v>
          </cell>
          <cell r="I254">
            <v>21683.133070362434</v>
          </cell>
          <cell r="J254">
            <v>23031.122752827741</v>
          </cell>
          <cell r="K254">
            <v>22176.554987509826</v>
          </cell>
          <cell r="L254">
            <v>24845.543585026906</v>
          </cell>
          <cell r="M254">
            <v>24890.380655238514</v>
          </cell>
          <cell r="N254">
            <v>24944.388490029392</v>
          </cell>
          <cell r="O254">
            <v>23374.605308940827</v>
          </cell>
          <cell r="P254">
            <v>23735.701418701119</v>
          </cell>
          <cell r="Q254">
            <v>24186.680917852322</v>
          </cell>
          <cell r="R254">
            <v>27668.460589292732</v>
          </cell>
          <cell r="S254">
            <v>31685.338753290209</v>
          </cell>
          <cell r="T254">
            <v>25322.845984817322</v>
          </cell>
          <cell r="U254">
            <v>27774.366334667942</v>
          </cell>
          <cell r="V254">
            <v>27774.366334667942</v>
          </cell>
          <cell r="W254">
            <v>27774.366334667942</v>
          </cell>
          <cell r="X254">
            <v>27774.366334667942</v>
          </cell>
          <cell r="Y254">
            <v>27774.366334667942</v>
          </cell>
          <cell r="Z254">
            <v>27774.366334667942</v>
          </cell>
          <cell r="AA254">
            <v>27774.366334667942</v>
          </cell>
          <cell r="AB254">
            <v>27774.366334667942</v>
          </cell>
          <cell r="AC254">
            <v>27774.366334667942</v>
          </cell>
          <cell r="AD254">
            <v>27774.366334667942</v>
          </cell>
          <cell r="AE254">
            <v>18517.399197808561</v>
          </cell>
          <cell r="AF254">
            <v>17207.974462256276</v>
          </cell>
          <cell r="AG254">
            <v>15169.985258215385</v>
          </cell>
          <cell r="AH254">
            <v>17900.934683588453</v>
          </cell>
          <cell r="AI254">
            <v>19305.298615619038</v>
          </cell>
          <cell r="AJ254">
            <v>18961.074813294395</v>
          </cell>
          <cell r="AK254">
            <v>20531.800578873212</v>
          </cell>
          <cell r="AL254">
            <v>18061.260179783483</v>
          </cell>
          <cell r="AM254">
            <v>21683.133070362434</v>
          </cell>
          <cell r="AN254">
            <v>23031.122752827741</v>
          </cell>
          <cell r="AO254">
            <v>22176.554987509826</v>
          </cell>
          <cell r="AP254">
            <v>24845.543585026906</v>
          </cell>
          <cell r="AQ254">
            <v>24890.380655238514</v>
          </cell>
          <cell r="AR254">
            <v>24944.388490029392</v>
          </cell>
          <cell r="AS254">
            <v>23374.605308940827</v>
          </cell>
          <cell r="AT254">
            <v>23735.701418701119</v>
          </cell>
          <cell r="AU254">
            <v>24186.680917852322</v>
          </cell>
          <cell r="AV254">
            <v>27668.460589292732</v>
          </cell>
          <cell r="AW254">
            <v>31685.338753290209</v>
          </cell>
          <cell r="AX254">
            <v>25322.845984817322</v>
          </cell>
          <cell r="AY254">
            <v>27774.366334667942</v>
          </cell>
          <cell r="AZ254">
            <v>27774.366334667942</v>
          </cell>
          <cell r="BA254">
            <v>27774.366334667942</v>
          </cell>
          <cell r="BB254">
            <v>27774.366334667942</v>
          </cell>
          <cell r="BC254">
            <v>27774.366334667942</v>
          </cell>
          <cell r="BD254">
            <v>27774.366334667942</v>
          </cell>
          <cell r="BE254">
            <v>27774.366334667942</v>
          </cell>
          <cell r="BF254">
            <v>27774.366334667942</v>
          </cell>
          <cell r="BG254">
            <v>27774.366334667942</v>
          </cell>
          <cell r="BH254">
            <v>27774.366334667942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3.1920093713483144</v>
          </cell>
          <cell r="CN254">
            <v>3.0162490029015872</v>
          </cell>
          <cell r="CO254">
            <v>2.6615836922739895</v>
          </cell>
          <cell r="CP254">
            <v>3.1831665001058105</v>
          </cell>
          <cell r="CQ254">
            <v>3.3569315263093711</v>
          </cell>
          <cell r="CR254">
            <v>3.3072612617547947</v>
          </cell>
          <cell r="CS254">
            <v>3.5632173217741285</v>
          </cell>
          <cell r="CT254">
            <v>3.1939639602064323</v>
          </cell>
          <cell r="CU254">
            <v>3.7897356955963581</v>
          </cell>
          <cell r="CV254">
            <v>3.9664656879704032</v>
          </cell>
          <cell r="CW254">
            <v>3.8788105227147516</v>
          </cell>
          <cell r="CX254">
            <v>4.3264661000974698</v>
          </cell>
          <cell r="CY254">
            <v>4.4046699096559143</v>
          </cell>
          <cell r="CZ254">
            <v>4.4156151275106543</v>
          </cell>
          <cell r="DA254">
            <v>4.1141688593051251</v>
          </cell>
          <cell r="DB254">
            <v>4.1777254563195685</v>
          </cell>
          <cell r="DC254">
            <v>4.2571024463080667</v>
          </cell>
          <cell r="DD254">
            <v>4.8699311683281374</v>
          </cell>
          <cell r="DE254">
            <v>5.5769426808442404</v>
          </cell>
          <cell r="DF254">
            <v>4.4570790823092654</v>
          </cell>
          <cell r="DG254">
            <v>4.8885716593176278</v>
          </cell>
          <cell r="DH254">
            <v>4.8885716593176278</v>
          </cell>
          <cell r="DI254">
            <v>4.8885716593176278</v>
          </cell>
          <cell r="DJ254">
            <v>4.8885716593176278</v>
          </cell>
          <cell r="DK254">
            <v>4.8885716593176278</v>
          </cell>
          <cell r="DL254">
            <v>4.8885716593176278</v>
          </cell>
          <cell r="DM254">
            <v>4.8885716593176278</v>
          </cell>
          <cell r="DN254">
            <v>4.8885716593176278</v>
          </cell>
          <cell r="DO254">
            <v>4.8885716593176278</v>
          </cell>
          <cell r="DP254">
            <v>4.8885716593176278</v>
          </cell>
          <cell r="DQ254">
            <v>15.89362518710641</v>
          </cell>
          <cell r="DR254">
            <v>15.630385776399086</v>
          </cell>
          <cell r="DS254">
            <v>15.615365982219503</v>
          </cell>
          <cell r="DT254">
            <v>15.407191758814809</v>
          </cell>
          <cell r="DU254">
            <v>15.755826018303292</v>
          </cell>
          <cell r="DV254">
            <v>15.707301619662854</v>
          </cell>
          <cell r="DW254">
            <v>15.786718393943316</v>
          </cell>
          <cell r="DX254">
            <v>15.492630855780963</v>
          </cell>
          <cell r="DY254">
            <v>15.675458343287458</v>
          </cell>
          <cell r="DZ254">
            <v>15.908108479917408</v>
          </cell>
          <cell r="EA254">
            <v>15.66399919291838</v>
          </cell>
          <cell r="EB254">
            <v>15.733390913012752</v>
          </cell>
          <cell r="EC254">
            <v>15.481937378210787</v>
          </cell>
          <cell r="ED254">
            <v>15.477071350231094</v>
          </cell>
          <cell r="EE254">
            <v>15.565723414633883</v>
          </cell>
          <cell r="EF254">
            <v>15.565723414633883</v>
          </cell>
          <cell r="EG254">
            <v>15.565723414633883</v>
          </cell>
          <cell r="EH254">
            <v>15.565723414633883</v>
          </cell>
          <cell r="EI254">
            <v>15.565723414633883</v>
          </cell>
          <cell r="EJ254">
            <v>15.565723414633883</v>
          </cell>
          <cell r="EK254">
            <v>15.565723414633883</v>
          </cell>
          <cell r="EL254">
            <v>15.565723414633883</v>
          </cell>
          <cell r="EM254">
            <v>15.565723414633883</v>
          </cell>
          <cell r="EN254">
            <v>15.565723414633883</v>
          </cell>
          <cell r="EO254">
            <v>15.565723414633883</v>
          </cell>
          <cell r="EP254">
            <v>15.565723414633883</v>
          </cell>
          <cell r="EQ254">
            <v>15.565723414633883</v>
          </cell>
          <cell r="ER254">
            <v>15.565723414633883</v>
          </cell>
          <cell r="ES254">
            <v>15.565723414633883</v>
          </cell>
          <cell r="ET254">
            <v>15.565723414633883</v>
          </cell>
        </row>
        <row r="255">
          <cell r="A255">
            <v>41232.756393673226</v>
          </cell>
          <cell r="B255">
            <v>42165.259455901825</v>
          </cell>
          <cell r="C255">
            <v>39506.468164665326</v>
          </cell>
          <cell r="D255">
            <v>21259.632903788715</v>
          </cell>
          <cell r="E255">
            <v>21360.37565796198</v>
          </cell>
          <cell r="F255">
            <v>21774.935705180007</v>
          </cell>
          <cell r="G255">
            <v>22661.632434232124</v>
          </cell>
          <cell r="H255">
            <v>21429.894050180737</v>
          </cell>
          <cell r="I255">
            <v>22210.984368210164</v>
          </cell>
          <cell r="J255">
            <v>22238.304383088169</v>
          </cell>
          <cell r="K255">
            <v>22655.976711797495</v>
          </cell>
          <cell r="L255">
            <v>22393.339438250659</v>
          </cell>
          <cell r="M255">
            <v>23784.671193555005</v>
          </cell>
          <cell r="N255">
            <v>27088.594144807295</v>
          </cell>
          <cell r="O255">
            <v>26984.066654038088</v>
          </cell>
          <cell r="P255">
            <v>27556.856240890174</v>
          </cell>
          <cell r="Q255">
            <v>27373.325571174613</v>
          </cell>
          <cell r="R255">
            <v>26900.193968188498</v>
          </cell>
          <cell r="S255">
            <v>26728.902867046902</v>
          </cell>
          <cell r="T255">
            <v>28959.491542472879</v>
          </cell>
          <cell r="U255">
            <v>28828.082500648139</v>
          </cell>
          <cell r="V255">
            <v>28828.082500648139</v>
          </cell>
          <cell r="W255">
            <v>28828.082500648139</v>
          </cell>
          <cell r="X255">
            <v>28828.082500648139</v>
          </cell>
          <cell r="Y255">
            <v>28828.082500648139</v>
          </cell>
          <cell r="Z255">
            <v>28828.082500648139</v>
          </cell>
          <cell r="AA255">
            <v>28828.082500648139</v>
          </cell>
          <cell r="AB255">
            <v>28828.082500648139</v>
          </cell>
          <cell r="AC255">
            <v>28828.082500648139</v>
          </cell>
          <cell r="AD255">
            <v>28828.082500648139</v>
          </cell>
          <cell r="AE255">
            <v>18637.901692704447</v>
          </cell>
          <cell r="AF255">
            <v>19059.408812820944</v>
          </cell>
          <cell r="AG255">
            <v>17857.590282079014</v>
          </cell>
          <cell r="AH255">
            <v>21259.632903788715</v>
          </cell>
          <cell r="AI255">
            <v>21360.37565796198</v>
          </cell>
          <cell r="AJ255">
            <v>21774.935705180007</v>
          </cell>
          <cell r="AK255">
            <v>22661.632434232124</v>
          </cell>
          <cell r="AL255">
            <v>21429.894050180737</v>
          </cell>
          <cell r="AM255">
            <v>22210.984368210164</v>
          </cell>
          <cell r="AN255">
            <v>22238.304383088169</v>
          </cell>
          <cell r="AO255">
            <v>22655.976711797495</v>
          </cell>
          <cell r="AP255">
            <v>22393.339438250659</v>
          </cell>
          <cell r="AQ255">
            <v>23784.671193555005</v>
          </cell>
          <cell r="AR255">
            <v>27088.594144807295</v>
          </cell>
          <cell r="AS255">
            <v>26984.066654038088</v>
          </cell>
          <cell r="AT255">
            <v>27556.856240890174</v>
          </cell>
          <cell r="AU255">
            <v>27373.325571174613</v>
          </cell>
          <cell r="AV255">
            <v>26900.193968188498</v>
          </cell>
          <cell r="AW255">
            <v>26728.902867046902</v>
          </cell>
          <cell r="AX255">
            <v>28959.491542472879</v>
          </cell>
          <cell r="AY255">
            <v>28828.082500648139</v>
          </cell>
          <cell r="AZ255">
            <v>28828.082500648139</v>
          </cell>
          <cell r="BA255">
            <v>28828.082500648139</v>
          </cell>
          <cell r="BB255">
            <v>28828.082500648139</v>
          </cell>
          <cell r="BC255">
            <v>28828.082500648139</v>
          </cell>
          <cell r="BD255">
            <v>28828.082500648139</v>
          </cell>
          <cell r="BE255">
            <v>28828.082500648139</v>
          </cell>
          <cell r="BF255">
            <v>28828.082500648139</v>
          </cell>
          <cell r="BG255">
            <v>28828.082500648139</v>
          </cell>
          <cell r="BH255">
            <v>28828.082500648139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3.2638276211619157</v>
          </cell>
          <cell r="CN255">
            <v>3.2950137015934087</v>
          </cell>
          <cell r="CO255">
            <v>3.1902857448535742</v>
          </cell>
          <cell r="CP255">
            <v>3.7545631774398647</v>
          </cell>
          <cell r="CQ255">
            <v>3.7199865991474521</v>
          </cell>
          <cell r="CR255">
            <v>3.7857154370959858</v>
          </cell>
          <cell r="CS255">
            <v>3.9916221913193461</v>
          </cell>
          <cell r="CT255">
            <v>3.7870453972441656</v>
          </cell>
          <cell r="CU255">
            <v>3.917014754453906</v>
          </cell>
          <cell r="CV255">
            <v>3.9063442608868737</v>
          </cell>
          <cell r="CW255">
            <v>3.953816566281787</v>
          </cell>
          <cell r="CX255">
            <v>3.959541879536872</v>
          </cell>
          <cell r="CY255">
            <v>4.1862372127142651</v>
          </cell>
          <cell r="CZ255">
            <v>4.7500000758793304</v>
          </cell>
          <cell r="DA255">
            <v>4.6676916480954453</v>
          </cell>
          <cell r="DB255">
            <v>4.7667725318237482</v>
          </cell>
          <cell r="DC255">
            <v>4.7350254795656896</v>
          </cell>
          <cell r="DD255">
            <v>4.6531833888229359</v>
          </cell>
          <cell r="DE255">
            <v>4.6235535316022842</v>
          </cell>
          <cell r="DF255">
            <v>5.0093997520445255</v>
          </cell>
          <cell r="DG255">
            <v>4.986668675410538</v>
          </cell>
          <cell r="DH255">
            <v>4.986668675410538</v>
          </cell>
          <cell r="DI255">
            <v>4.986668675410538</v>
          </cell>
          <cell r="DJ255">
            <v>4.986668675410538</v>
          </cell>
          <cell r="DK255">
            <v>4.986668675410538</v>
          </cell>
          <cell r="DL255">
            <v>4.986668675410538</v>
          </cell>
          <cell r="DM255">
            <v>4.986668675410538</v>
          </cell>
          <cell r="DN255">
            <v>4.986668675410538</v>
          </cell>
          <cell r="DO255">
            <v>4.986668675410538</v>
          </cell>
          <cell r="DP255">
            <v>4.986668675410538</v>
          </cell>
          <cell r="DQ255">
            <v>15.645049399206812</v>
          </cell>
          <cell r="DR255">
            <v>15.847448029135295</v>
          </cell>
          <cell r="DS255">
            <v>15.335587090069195</v>
          </cell>
          <cell r="DT255">
            <v>15.513274606591445</v>
          </cell>
          <cell r="DU255">
            <v>15.731663430861099</v>
          </cell>
          <cell r="DV255">
            <v>15.758542628905731</v>
          </cell>
          <cell r="DW255">
            <v>15.554243670254337</v>
          </cell>
          <cell r="DX255">
            <v>15.503389142461991</v>
          </cell>
          <cell r="DY255">
            <v>15.535303230223041</v>
          </cell>
          <cell r="DZ255">
            <v>15.596900133347885</v>
          </cell>
          <cell r="EA255">
            <v>15.699051292050763</v>
          </cell>
          <cell r="EB255">
            <v>15.494624571692336</v>
          </cell>
          <cell r="EC255">
            <v>15.566122847543541</v>
          </cell>
          <cell r="ED255">
            <v>15.624278997593629</v>
          </cell>
          <cell r="EE255">
            <v>15.838439063826296</v>
          </cell>
          <cell r="EF255">
            <v>15.838439063826296</v>
          </cell>
          <cell r="EG255">
            <v>15.838439063826296</v>
          </cell>
          <cell r="EH255">
            <v>15.838439063826296</v>
          </cell>
          <cell r="EI255">
            <v>15.838439063826296</v>
          </cell>
          <cell r="EJ255">
            <v>15.838439063826296</v>
          </cell>
          <cell r="EK255">
            <v>15.838439063826296</v>
          </cell>
          <cell r="EL255">
            <v>15.838439063826296</v>
          </cell>
          <cell r="EM255">
            <v>15.838439063826296</v>
          </cell>
          <cell r="EN255">
            <v>15.838439063826296</v>
          </cell>
          <cell r="EO255">
            <v>15.838439063826296</v>
          </cell>
          <cell r="EP255">
            <v>15.838439063826296</v>
          </cell>
          <cell r="EQ255">
            <v>15.838439063826296</v>
          </cell>
          <cell r="ER255">
            <v>15.838439063826296</v>
          </cell>
          <cell r="ES255">
            <v>15.838439063826296</v>
          </cell>
          <cell r="ET255">
            <v>15.838439063826296</v>
          </cell>
        </row>
        <row r="256">
          <cell r="A256">
            <v>38195.795331609421</v>
          </cell>
          <cell r="B256">
            <v>37269.40438970166</v>
          </cell>
          <cell r="C256">
            <v>40008.482870873529</v>
          </cell>
          <cell r="D256">
            <v>20135.104400800079</v>
          </cell>
          <cell r="E256">
            <v>20090.085953525253</v>
          </cell>
          <cell r="F256">
            <v>19111.954492351782</v>
          </cell>
          <cell r="G256">
            <v>20006.884063093137</v>
          </cell>
          <cell r="H256">
            <v>22198.7516676991</v>
          </cell>
          <cell r="I256">
            <v>23120.184792579254</v>
          </cell>
          <cell r="J256">
            <v>19645.32391422872</v>
          </cell>
          <cell r="K256">
            <v>23185.416860223879</v>
          </cell>
          <cell r="L256">
            <v>21347.224736490862</v>
          </cell>
          <cell r="M256">
            <v>26552.065405750171</v>
          </cell>
          <cell r="N256">
            <v>24240.040427365566</v>
          </cell>
          <cell r="O256">
            <v>26872.068535253813</v>
          </cell>
          <cell r="P256">
            <v>27133.345304850198</v>
          </cell>
          <cell r="Q256">
            <v>24213.858939730577</v>
          </cell>
          <cell r="R256">
            <v>28314.041376001489</v>
          </cell>
          <cell r="S256">
            <v>26621.269551616355</v>
          </cell>
          <cell r="T256">
            <v>31219.613619280328</v>
          </cell>
          <cell r="U256">
            <v>28865.176133808756</v>
          </cell>
          <cell r="V256">
            <v>28865.176133808756</v>
          </cell>
          <cell r="W256">
            <v>28865.176133808756</v>
          </cell>
          <cell r="X256">
            <v>28865.176133808756</v>
          </cell>
          <cell r="Y256">
            <v>28865.176133808756</v>
          </cell>
          <cell r="Z256">
            <v>28865.176133808756</v>
          </cell>
          <cell r="AA256">
            <v>28865.176133808756</v>
          </cell>
          <cell r="AB256">
            <v>28865.176133808756</v>
          </cell>
          <cell r="AC256">
            <v>28865.176133808756</v>
          </cell>
          <cell r="AD256">
            <v>28865.176133808756</v>
          </cell>
          <cell r="AE256">
            <v>17265.144043933687</v>
          </cell>
          <cell r="AF256">
            <v>16846.399705344229</v>
          </cell>
          <cell r="AG256">
            <v>18084.509400783289</v>
          </cell>
          <cell r="AH256">
            <v>20135.104400800079</v>
          </cell>
          <cell r="AI256">
            <v>20090.085953525253</v>
          </cell>
          <cell r="AJ256">
            <v>19111.954492351782</v>
          </cell>
          <cell r="AK256">
            <v>20006.884063093137</v>
          </cell>
          <cell r="AL256">
            <v>22198.7516676991</v>
          </cell>
          <cell r="AM256">
            <v>23120.184792579254</v>
          </cell>
          <cell r="AN256">
            <v>19645.32391422872</v>
          </cell>
          <cell r="AO256">
            <v>23185.416860223879</v>
          </cell>
          <cell r="AP256">
            <v>21347.224736490862</v>
          </cell>
          <cell r="AQ256">
            <v>26552.065405750171</v>
          </cell>
          <cell r="AR256">
            <v>24240.040427365566</v>
          </cell>
          <cell r="AS256">
            <v>26872.068535253813</v>
          </cell>
          <cell r="AT256">
            <v>27133.345304850198</v>
          </cell>
          <cell r="AU256">
            <v>24213.858939730577</v>
          </cell>
          <cell r="AV256">
            <v>28314.041376001489</v>
          </cell>
          <cell r="AW256">
            <v>26621.269551616355</v>
          </cell>
          <cell r="AX256">
            <v>31219.613619280328</v>
          </cell>
          <cell r="AY256">
            <v>28865.176133808756</v>
          </cell>
          <cell r="AZ256">
            <v>28865.176133808756</v>
          </cell>
          <cell r="BA256">
            <v>28865.176133808756</v>
          </cell>
          <cell r="BB256">
            <v>28865.176133808756</v>
          </cell>
          <cell r="BC256">
            <v>28865.176133808756</v>
          </cell>
          <cell r="BD256">
            <v>28865.176133808756</v>
          </cell>
          <cell r="BE256">
            <v>28865.176133808756</v>
          </cell>
          <cell r="BF256">
            <v>28865.176133808756</v>
          </cell>
          <cell r="BG256">
            <v>28865.176133808756</v>
          </cell>
          <cell r="BH256">
            <v>28865.176133808756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3.014260929064779</v>
          </cell>
          <cell r="CN256">
            <v>2.9511173081029103</v>
          </cell>
          <cell r="CO256">
            <v>3.1772070236831191</v>
          </cell>
          <cell r="CP256">
            <v>3.5966683796905721</v>
          </cell>
          <cell r="CQ256">
            <v>3.5024905737525907</v>
          </cell>
          <cell r="CR256">
            <v>3.3675177061113586</v>
          </cell>
          <cell r="CS256">
            <v>3.5466950009653466</v>
          </cell>
          <cell r="CT256">
            <v>3.9518491952200385</v>
          </cell>
          <cell r="CU256">
            <v>3.9981062782599754</v>
          </cell>
          <cell r="CV256">
            <v>3.3702775529257729</v>
          </cell>
          <cell r="CW256">
            <v>4.0662353551629602</v>
          </cell>
          <cell r="CX256">
            <v>3.8142821811634966</v>
          </cell>
          <cell r="CY256">
            <v>4.5848639467366743</v>
          </cell>
          <cell r="CZ256">
            <v>4.2215424936582586</v>
          </cell>
          <cell r="DA256">
            <v>4.7476268598285234</v>
          </cell>
          <cell r="DB256">
            <v>4.793787973460609</v>
          </cell>
          <cell r="DC256">
            <v>4.2779872688828755</v>
          </cell>
          <cell r="DD256">
            <v>5.00238763423246</v>
          </cell>
          <cell r="DE256">
            <v>4.7033169106494048</v>
          </cell>
          <cell r="DF256">
            <v>5.5157300591844338</v>
          </cell>
          <cell r="DG256">
            <v>5.0997594527107486</v>
          </cell>
          <cell r="DH256">
            <v>5.0997594527107486</v>
          </cell>
          <cell r="DI256">
            <v>5.0997594527107486</v>
          </cell>
          <cell r="DJ256">
            <v>5.0997594527107486</v>
          </cell>
          <cell r="DK256">
            <v>5.0997594527107486</v>
          </cell>
          <cell r="DL256">
            <v>5.0997594527107486</v>
          </cell>
          <cell r="DM256">
            <v>5.0997594527107486</v>
          </cell>
          <cell r="DN256">
            <v>5.0997594527107486</v>
          </cell>
          <cell r="DO256">
            <v>5.0997594527107486</v>
          </cell>
          <cell r="DP256">
            <v>5.0997594527107486</v>
          </cell>
          <cell r="DQ256">
            <v>15.692657542624888</v>
          </cell>
          <cell r="DR256">
            <v>15.639676407963256</v>
          </cell>
          <cell r="DS256">
            <v>15.594388634014919</v>
          </cell>
          <cell r="DT256">
            <v>15.33771361928536</v>
          </cell>
          <cell r="DU256">
            <v>15.714912066287051</v>
          </cell>
          <cell r="DV256">
            <v>15.548995945025821</v>
          </cell>
          <cell r="DW256">
            <v>15.454777188299671</v>
          </cell>
          <cell r="DX256">
            <v>15.389883245870466</v>
          </cell>
          <cell r="DY256">
            <v>15.843243682364376</v>
          </cell>
          <cell r="DZ256">
            <v>15.969843551234561</v>
          </cell>
          <cell r="EA256">
            <v>15.62174455724905</v>
          </cell>
          <cell r="EB256">
            <v>15.333303737224389</v>
          </cell>
          <cell r="EC256">
            <v>15.866421668862268</v>
          </cell>
          <cell r="ED256">
            <v>15.731470135330904</v>
          </cell>
          <cell r="EE256">
            <v>15.507138144950369</v>
          </cell>
          <cell r="EF256">
            <v>15.507138144950369</v>
          </cell>
          <cell r="EG256">
            <v>15.507138144950369</v>
          </cell>
          <cell r="EH256">
            <v>15.507138144950369</v>
          </cell>
          <cell r="EI256">
            <v>15.507138144950369</v>
          </cell>
          <cell r="EJ256">
            <v>15.507138144950369</v>
          </cell>
          <cell r="EK256">
            <v>15.507138144950369</v>
          </cell>
          <cell r="EL256">
            <v>15.507138144950369</v>
          </cell>
          <cell r="EM256">
            <v>15.507138144950369</v>
          </cell>
          <cell r="EN256">
            <v>15.507138144950369</v>
          </cell>
          <cell r="EO256">
            <v>15.507138144950369</v>
          </cell>
          <cell r="EP256">
            <v>15.507138144950369</v>
          </cell>
          <cell r="EQ256">
            <v>15.507138144950369</v>
          </cell>
          <cell r="ER256">
            <v>15.507138144950369</v>
          </cell>
          <cell r="ES256">
            <v>15.507138144950369</v>
          </cell>
          <cell r="ET256">
            <v>15.507138144950369</v>
          </cell>
        </row>
        <row r="257">
          <cell r="A257">
            <v>37472.698438840074</v>
          </cell>
          <cell r="B257">
            <v>51130.522202708547</v>
          </cell>
          <cell r="C257">
            <v>44851.343445483384</v>
          </cell>
          <cell r="D257">
            <v>16947.394244458868</v>
          </cell>
          <cell r="E257">
            <v>21269.430692883976</v>
          </cell>
          <cell r="F257">
            <v>20707.336332691513</v>
          </cell>
          <cell r="G257">
            <v>21810.84228100683</v>
          </cell>
          <cell r="H257">
            <v>20019.567111459877</v>
          </cell>
          <cell r="I257">
            <v>20069.337516497362</v>
          </cell>
          <cell r="J257">
            <v>24011.403736907727</v>
          </cell>
          <cell r="K257">
            <v>26877.306305245143</v>
          </cell>
          <cell r="L257">
            <v>26856.216181301254</v>
          </cell>
          <cell r="M257">
            <v>24078.368746391581</v>
          </cell>
          <cell r="N257">
            <v>25381.670256967474</v>
          </cell>
          <cell r="O257">
            <v>24513.683270752539</v>
          </cell>
          <cell r="P257">
            <v>23039.223441244165</v>
          </cell>
          <cell r="Q257">
            <v>24949.165096685549</v>
          </cell>
          <cell r="R257">
            <v>30608.227405372287</v>
          </cell>
          <cell r="S257">
            <v>32261.796128149657</v>
          </cell>
          <cell r="T257">
            <v>30406.412574493315</v>
          </cell>
          <cell r="U257">
            <v>32679.97964353138</v>
          </cell>
          <cell r="V257">
            <v>32679.97964353138</v>
          </cell>
          <cell r="W257">
            <v>32679.97964353138</v>
          </cell>
          <cell r="X257">
            <v>32679.97964353138</v>
          </cell>
          <cell r="Y257">
            <v>32679.97964353138</v>
          </cell>
          <cell r="Z257">
            <v>32679.97964353138</v>
          </cell>
          <cell r="AA257">
            <v>32679.97964353138</v>
          </cell>
          <cell r="AB257">
            <v>32679.97964353138</v>
          </cell>
          <cell r="AC257">
            <v>32679.97964353138</v>
          </cell>
          <cell r="AD257">
            <v>32679.97964353138</v>
          </cell>
          <cell r="AE257">
            <v>16938.292046141873</v>
          </cell>
          <cell r="AF257">
            <v>23111.85886318644</v>
          </cell>
          <cell r="AG257">
            <v>20273.564103779139</v>
          </cell>
          <cell r="AH257">
            <v>16947.394244458868</v>
          </cell>
          <cell r="AI257">
            <v>21269.430692883976</v>
          </cell>
          <cell r="AJ257">
            <v>20707.336332691513</v>
          </cell>
          <cell r="AK257">
            <v>21810.84228100683</v>
          </cell>
          <cell r="AL257">
            <v>20019.567111459877</v>
          </cell>
          <cell r="AM257">
            <v>20069.337516497362</v>
          </cell>
          <cell r="AN257">
            <v>24011.403736907727</v>
          </cell>
          <cell r="AO257">
            <v>26877.306305245143</v>
          </cell>
          <cell r="AP257">
            <v>26856.216181301254</v>
          </cell>
          <cell r="AQ257">
            <v>24078.368746391581</v>
          </cell>
          <cell r="AR257">
            <v>25381.670256967474</v>
          </cell>
          <cell r="AS257">
            <v>24513.683270752539</v>
          </cell>
          <cell r="AT257">
            <v>23039.223441244165</v>
          </cell>
          <cell r="AU257">
            <v>24949.165096685549</v>
          </cell>
          <cell r="AV257">
            <v>30608.227405372287</v>
          </cell>
          <cell r="AW257">
            <v>32261.796128149657</v>
          </cell>
          <cell r="AX257">
            <v>30406.412574493315</v>
          </cell>
          <cell r="AY257">
            <v>32679.97964353138</v>
          </cell>
          <cell r="AZ257">
            <v>32679.97964353138</v>
          </cell>
          <cell r="BA257">
            <v>32679.97964353138</v>
          </cell>
          <cell r="BB257">
            <v>32679.97964353138</v>
          </cell>
          <cell r="BC257">
            <v>32679.97964353138</v>
          </cell>
          <cell r="BD257">
            <v>32679.97964353138</v>
          </cell>
          <cell r="BE257">
            <v>32679.97964353138</v>
          </cell>
          <cell r="BF257">
            <v>32679.97964353138</v>
          </cell>
          <cell r="BG257">
            <v>32679.97964353138</v>
          </cell>
          <cell r="BH257">
            <v>32679.97964353138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2.9489138170083291</v>
          </cell>
          <cell r="CN257">
            <v>4.0490254178426186</v>
          </cell>
          <cell r="CO257">
            <v>3.6224275104025723</v>
          </cell>
          <cell r="CP257">
            <v>2.9163275180720105</v>
          </cell>
          <cell r="CQ257">
            <v>3.7384171622113205</v>
          </cell>
          <cell r="CR257">
            <v>3.6423490881656293</v>
          </cell>
          <cell r="CS257">
            <v>3.8020851000080444</v>
          </cell>
          <cell r="CT257">
            <v>3.5197491052954213</v>
          </cell>
          <cell r="CU257">
            <v>3.5251933191934448</v>
          </cell>
          <cell r="CV257">
            <v>4.1908479478955263</v>
          </cell>
          <cell r="CW257">
            <v>4.7276994470060041</v>
          </cell>
          <cell r="CX257">
            <v>4.6673698465987732</v>
          </cell>
          <cell r="CY257">
            <v>4.1961696897664735</v>
          </cell>
          <cell r="CZ257">
            <v>4.4875567725488485</v>
          </cell>
          <cell r="DA257">
            <v>4.2798387801878439</v>
          </cell>
          <cell r="DB257">
            <v>4.0224131502463765</v>
          </cell>
          <cell r="DC257">
            <v>4.3558694601191137</v>
          </cell>
          <cell r="DD257">
            <v>5.3438839522992332</v>
          </cell>
          <cell r="DE257">
            <v>5.6325801660539367</v>
          </cell>
          <cell r="DF257">
            <v>5.3086491436385783</v>
          </cell>
          <cell r="DG257">
            <v>5.7055907376028214</v>
          </cell>
          <cell r="DH257">
            <v>5.7055907376028214</v>
          </cell>
          <cell r="DI257">
            <v>5.7055907376028214</v>
          </cell>
          <cell r="DJ257">
            <v>5.7055907376028214</v>
          </cell>
          <cell r="DK257">
            <v>5.7055907376028214</v>
          </cell>
          <cell r="DL257">
            <v>5.7055907376028214</v>
          </cell>
          <cell r="DM257">
            <v>5.7055907376028214</v>
          </cell>
          <cell r="DN257">
            <v>5.7055907376028214</v>
          </cell>
          <cell r="DO257">
            <v>5.7055907376028214</v>
          </cell>
          <cell r="DP257">
            <v>5.7055907376028214</v>
          </cell>
          <cell r="DQ257">
            <v>15.736736458968483</v>
          </cell>
          <cell r="DR257">
            <v>15.638370900309605</v>
          </cell>
          <cell r="DS257">
            <v>15.333367219557619</v>
          </cell>
          <cell r="DT257">
            <v>15.921125737894572</v>
          </cell>
          <cell r="DU257">
            <v>15.58745595495488</v>
          </cell>
          <cell r="DV257">
            <v>15.575780062672584</v>
          </cell>
          <cell r="DW257">
            <v>15.716568857599901</v>
          </cell>
          <cell r="DX257">
            <v>15.582965555691013</v>
          </cell>
          <cell r="DY257">
            <v>15.597580435432238</v>
          </cell>
          <cell r="DZ257">
            <v>15.697221323762014</v>
          </cell>
          <cell r="EA257">
            <v>15.575536570422578</v>
          </cell>
          <cell r="EB257">
            <v>15.764483400203881</v>
          </cell>
          <cell r="EC257">
            <v>15.721035713269508</v>
          </cell>
          <cell r="ED257">
            <v>15.495920418703015</v>
          </cell>
          <cell r="EE257">
            <v>15.692361215836689</v>
          </cell>
          <cell r="EF257">
            <v>15.692361215836689</v>
          </cell>
          <cell r="EG257">
            <v>15.692361215836689</v>
          </cell>
          <cell r="EH257">
            <v>15.692361215836689</v>
          </cell>
          <cell r="EI257">
            <v>15.692361215836689</v>
          </cell>
          <cell r="EJ257">
            <v>15.692361215836689</v>
          </cell>
          <cell r="EK257">
            <v>15.692361215836689</v>
          </cell>
          <cell r="EL257">
            <v>15.692361215836689</v>
          </cell>
          <cell r="EM257">
            <v>15.692361215836689</v>
          </cell>
          <cell r="EN257">
            <v>15.692361215836689</v>
          </cell>
          <cell r="EO257">
            <v>15.692361215836689</v>
          </cell>
          <cell r="EP257">
            <v>15.692361215836689</v>
          </cell>
          <cell r="EQ257">
            <v>15.692361215836689</v>
          </cell>
          <cell r="ER257">
            <v>15.692361215836689</v>
          </cell>
          <cell r="ES257">
            <v>15.692361215836689</v>
          </cell>
          <cell r="ET257">
            <v>15.692361215836689</v>
          </cell>
        </row>
        <row r="258">
          <cell r="A258">
            <v>37887.113429377358</v>
          </cell>
          <cell r="B258">
            <v>37002.490556943143</v>
          </cell>
          <cell r="C258">
            <v>37760.986049506057</v>
          </cell>
          <cell r="D258">
            <v>17363.019837009422</v>
          </cell>
          <cell r="E258">
            <v>20052.977591517978</v>
          </cell>
          <cell r="F258">
            <v>20505.140227394768</v>
          </cell>
          <cell r="G258">
            <v>22879.707426617137</v>
          </cell>
          <cell r="H258">
            <v>20957.241841321225</v>
          </cell>
          <cell r="I258">
            <v>23182.905369052303</v>
          </cell>
          <cell r="J258">
            <v>21145.20160811624</v>
          </cell>
          <cell r="K258">
            <v>24030.560846370732</v>
          </cell>
          <cell r="L258">
            <v>26341.264185361575</v>
          </cell>
          <cell r="M258">
            <v>23483.650562643023</v>
          </cell>
          <cell r="N258">
            <v>24308.141497376284</v>
          </cell>
          <cell r="O258">
            <v>26805.149072947541</v>
          </cell>
          <cell r="P258">
            <v>28674.430964843377</v>
          </cell>
          <cell r="Q258">
            <v>24925.694296628397</v>
          </cell>
          <cell r="R258">
            <v>25685.287595130692</v>
          </cell>
          <cell r="S258">
            <v>31298.410245795254</v>
          </cell>
          <cell r="T258">
            <v>25625.552220528349</v>
          </cell>
          <cell r="U258">
            <v>25913.835150903418</v>
          </cell>
          <cell r="V258">
            <v>25913.835150903418</v>
          </cell>
          <cell r="W258">
            <v>25913.835150903418</v>
          </cell>
          <cell r="X258">
            <v>25913.835150903418</v>
          </cell>
          <cell r="Y258">
            <v>25913.835150903418</v>
          </cell>
          <cell r="Z258">
            <v>25913.835150903418</v>
          </cell>
          <cell r="AA258">
            <v>25913.835150903418</v>
          </cell>
          <cell r="AB258">
            <v>25913.835150903418</v>
          </cell>
          <cell r="AC258">
            <v>25913.835150903418</v>
          </cell>
          <cell r="AD258">
            <v>25913.835150903418</v>
          </cell>
          <cell r="AE258">
            <v>17125.614615117691</v>
          </cell>
          <cell r="AF258">
            <v>16725.750148766449</v>
          </cell>
          <cell r="AG258">
            <v>17068.602911016325</v>
          </cell>
          <cell r="AH258">
            <v>17363.019837009422</v>
          </cell>
          <cell r="AI258">
            <v>20052.977591517978</v>
          </cell>
          <cell r="AJ258">
            <v>20505.140227394768</v>
          </cell>
          <cell r="AK258">
            <v>22879.707426617137</v>
          </cell>
          <cell r="AL258">
            <v>20957.241841321225</v>
          </cell>
          <cell r="AM258">
            <v>23182.905369052303</v>
          </cell>
          <cell r="AN258">
            <v>21145.20160811624</v>
          </cell>
          <cell r="AO258">
            <v>24030.560846370732</v>
          </cell>
          <cell r="AP258">
            <v>26341.264185361575</v>
          </cell>
          <cell r="AQ258">
            <v>23483.650562643023</v>
          </cell>
          <cell r="AR258">
            <v>24308.141497376284</v>
          </cell>
          <cell r="AS258">
            <v>26805.149072947541</v>
          </cell>
          <cell r="AT258">
            <v>28674.430964843377</v>
          </cell>
          <cell r="AU258">
            <v>24925.694296628397</v>
          </cell>
          <cell r="AV258">
            <v>25685.287595130692</v>
          </cell>
          <cell r="AW258">
            <v>31298.410245795254</v>
          </cell>
          <cell r="AX258">
            <v>25625.552220528349</v>
          </cell>
          <cell r="AY258">
            <v>25913.835150903418</v>
          </cell>
          <cell r="AZ258">
            <v>25913.835150903418</v>
          </cell>
          <cell r="BA258">
            <v>25913.835150903418</v>
          </cell>
          <cell r="BB258">
            <v>25913.835150903418</v>
          </cell>
          <cell r="BC258">
            <v>25913.835150903418</v>
          </cell>
          <cell r="BD258">
            <v>25913.835150903418</v>
          </cell>
          <cell r="BE258">
            <v>25913.835150903418</v>
          </cell>
          <cell r="BF258">
            <v>25913.835150903418</v>
          </cell>
          <cell r="BG258">
            <v>25913.835150903418</v>
          </cell>
          <cell r="BH258">
            <v>25913.835150903418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2.9652775588736122</v>
          </cell>
          <cell r="CN258">
            <v>2.9504614407122407</v>
          </cell>
          <cell r="CO258">
            <v>3.0215427983602674</v>
          </cell>
          <cell r="CP258">
            <v>3.0324219173393705</v>
          </cell>
          <cell r="CQ258">
            <v>3.5347086848288929</v>
          </cell>
          <cell r="CR258">
            <v>3.6222688705369528</v>
          </cell>
          <cell r="CS258">
            <v>4.024932316810399</v>
          </cell>
          <cell r="CT258">
            <v>3.6794980259833867</v>
          </cell>
          <cell r="CU258">
            <v>4.0914761025483051</v>
          </cell>
          <cell r="CV258">
            <v>3.7006333757259084</v>
          </cell>
          <cell r="CW258">
            <v>4.1935247838855725</v>
          </cell>
          <cell r="CX258">
            <v>4.6040433638846627</v>
          </cell>
          <cell r="CY258">
            <v>4.1375872142551779</v>
          </cell>
          <cell r="CZ258">
            <v>4.1794383005789131</v>
          </cell>
          <cell r="DA258">
            <v>4.7619247115671337</v>
          </cell>
          <cell r="DB258">
            <v>5.0940019408218387</v>
          </cell>
          <cell r="DC258">
            <v>4.4280402731978121</v>
          </cell>
          <cell r="DD258">
            <v>4.562981738698908</v>
          </cell>
          <cell r="DE258">
            <v>5.5601508790948726</v>
          </cell>
          <cell r="DF258">
            <v>4.5523697717331766</v>
          </cell>
          <cell r="DG258">
            <v>4.6035831265382603</v>
          </cell>
          <cell r="DH258">
            <v>4.6035831265382603</v>
          </cell>
          <cell r="DI258">
            <v>4.6035831265382603</v>
          </cell>
          <cell r="DJ258">
            <v>4.6035831265382603</v>
          </cell>
          <cell r="DK258">
            <v>4.6035831265382603</v>
          </cell>
          <cell r="DL258">
            <v>4.6035831265382603</v>
          </cell>
          <cell r="DM258">
            <v>4.6035831265382603</v>
          </cell>
          <cell r="DN258">
            <v>4.6035831265382603</v>
          </cell>
          <cell r="DO258">
            <v>4.6035831265382603</v>
          </cell>
          <cell r="DP258">
            <v>4.6035831265382603</v>
          </cell>
          <cell r="DQ258">
            <v>15.822968057680123</v>
          </cell>
          <cell r="DR258">
            <v>15.531120786061566</v>
          </cell>
          <cell r="DS258">
            <v>15.476628585899098</v>
          </cell>
          <cell r="DT258">
            <v>15.687103793065582</v>
          </cell>
          <cell r="DU258">
            <v>15.542911604030909</v>
          </cell>
          <cell r="DV258">
            <v>15.509192824798872</v>
          </cell>
          <cell r="DW258">
            <v>15.573958765500949</v>
          </cell>
          <cell r="DX258">
            <v>15.604601641220148</v>
          </cell>
          <cell r="DY258">
            <v>15.523690628602518</v>
          </cell>
          <cell r="DZ258">
            <v>15.654633496071368</v>
          </cell>
          <cell r="EA258">
            <v>15.699717158402732</v>
          </cell>
          <cell r="EB258">
            <v>15.674884309145765</v>
          </cell>
          <cell r="EC258">
            <v>15.549827794109051</v>
          </cell>
          <cell r="ED258">
            <v>15.934592916180263</v>
          </cell>
          <cell r="EE258">
            <v>15.422075952824015</v>
          </cell>
          <cell r="EF258">
            <v>15.422075952824015</v>
          </cell>
          <cell r="EG258">
            <v>15.422075952824015</v>
          </cell>
          <cell r="EH258">
            <v>15.422075952824015</v>
          </cell>
          <cell r="EI258">
            <v>15.422075952824015</v>
          </cell>
          <cell r="EJ258">
            <v>15.422075952824015</v>
          </cell>
          <cell r="EK258">
            <v>15.422075952824015</v>
          </cell>
          <cell r="EL258">
            <v>15.422075952824015</v>
          </cell>
          <cell r="EM258">
            <v>15.422075952824015</v>
          </cell>
          <cell r="EN258">
            <v>15.422075952824015</v>
          </cell>
          <cell r="EO258">
            <v>15.422075952824015</v>
          </cell>
          <cell r="EP258">
            <v>15.422075952824015</v>
          </cell>
          <cell r="EQ258">
            <v>15.422075952824015</v>
          </cell>
          <cell r="ER258">
            <v>15.422075952824015</v>
          </cell>
          <cell r="ES258">
            <v>15.422075952824015</v>
          </cell>
          <cell r="ET258">
            <v>15.422075952824015</v>
          </cell>
        </row>
        <row r="259">
          <cell r="A259">
            <v>34596.222921606917</v>
          </cell>
          <cell r="B259">
            <v>40807.72863408878</v>
          </cell>
          <cell r="C259">
            <v>40707.291042470591</v>
          </cell>
          <cell r="D259">
            <v>17064.023890507411</v>
          </cell>
          <cell r="E259">
            <v>19081.600458007797</v>
          </cell>
          <cell r="F259">
            <v>21551.903311362457</v>
          </cell>
          <cell r="G259">
            <v>18749.373372335071</v>
          </cell>
          <cell r="H259">
            <v>21916.375428114166</v>
          </cell>
          <cell r="I259">
            <v>23290.99226129946</v>
          </cell>
          <cell r="J259">
            <v>19991.014379714197</v>
          </cell>
          <cell r="K259">
            <v>21973.772313650577</v>
          </cell>
          <cell r="L259">
            <v>22352.537658797301</v>
          </cell>
          <cell r="M259">
            <v>22618.245267332619</v>
          </cell>
          <cell r="N259">
            <v>23721.096757264477</v>
          </cell>
          <cell r="O259">
            <v>26738.157977781895</v>
          </cell>
          <cell r="P259">
            <v>24164.976635683757</v>
          </cell>
          <cell r="Q259">
            <v>22097.298611571085</v>
          </cell>
          <cell r="R259">
            <v>25738.097357314186</v>
          </cell>
          <cell r="S259">
            <v>32427.947421901848</v>
          </cell>
          <cell r="T259">
            <v>28301.538796465735</v>
          </cell>
          <cell r="U259">
            <v>27498.935428088225</v>
          </cell>
          <cell r="V259">
            <v>27498.935428088225</v>
          </cell>
          <cell r="W259">
            <v>27498.935428088225</v>
          </cell>
          <cell r="X259">
            <v>27498.935428088225</v>
          </cell>
          <cell r="Y259">
            <v>27498.935428088225</v>
          </cell>
          <cell r="Z259">
            <v>27498.935428088225</v>
          </cell>
          <cell r="AA259">
            <v>27498.935428088225</v>
          </cell>
          <cell r="AB259">
            <v>27498.935428088225</v>
          </cell>
          <cell r="AC259">
            <v>27498.935428088225</v>
          </cell>
          <cell r="AD259">
            <v>27498.935428088225</v>
          </cell>
          <cell r="AE259">
            <v>15638.076571828129</v>
          </cell>
          <cell r="AF259">
            <v>18445.781973028836</v>
          </cell>
          <cell r="AG259">
            <v>18400.382486733055</v>
          </cell>
          <cell r="AH259">
            <v>17064.023890507411</v>
          </cell>
          <cell r="AI259">
            <v>19081.600458007797</v>
          </cell>
          <cell r="AJ259">
            <v>21551.903311362457</v>
          </cell>
          <cell r="AK259">
            <v>18749.373372335071</v>
          </cell>
          <cell r="AL259">
            <v>21916.375428114166</v>
          </cell>
          <cell r="AM259">
            <v>23290.99226129946</v>
          </cell>
          <cell r="AN259">
            <v>19991.014379714197</v>
          </cell>
          <cell r="AO259">
            <v>21973.772313650577</v>
          </cell>
          <cell r="AP259">
            <v>22352.537658797301</v>
          </cell>
          <cell r="AQ259">
            <v>22618.245267332619</v>
          </cell>
          <cell r="AR259">
            <v>23721.096757264477</v>
          </cell>
          <cell r="AS259">
            <v>26738.157977781895</v>
          </cell>
          <cell r="AT259">
            <v>24164.976635683757</v>
          </cell>
          <cell r="AU259">
            <v>22097.298611571085</v>
          </cell>
          <cell r="AV259">
            <v>25738.097357314186</v>
          </cell>
          <cell r="AW259">
            <v>32427.947421901848</v>
          </cell>
          <cell r="AX259">
            <v>28301.538796465735</v>
          </cell>
          <cell r="AY259">
            <v>27498.935428088225</v>
          </cell>
          <cell r="AZ259">
            <v>27498.935428088225</v>
          </cell>
          <cell r="BA259">
            <v>27498.935428088225</v>
          </cell>
          <cell r="BB259">
            <v>27498.935428088225</v>
          </cell>
          <cell r="BC259">
            <v>27498.935428088225</v>
          </cell>
          <cell r="BD259">
            <v>27498.935428088225</v>
          </cell>
          <cell r="BE259">
            <v>27498.935428088225</v>
          </cell>
          <cell r="BF259">
            <v>27498.935428088225</v>
          </cell>
          <cell r="BG259">
            <v>27498.935428088225</v>
          </cell>
          <cell r="BH259">
            <v>27498.935428088225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2.7682715477219202</v>
          </cell>
          <cell r="CN259">
            <v>3.21609580380145</v>
          </cell>
          <cell r="CO259">
            <v>3.2603828736678904</v>
          </cell>
          <cell r="CP259">
            <v>2.9588069836652005</v>
          </cell>
          <cell r="CQ259">
            <v>3.3293003691749821</v>
          </cell>
          <cell r="CR259">
            <v>3.7452524298572425</v>
          </cell>
          <cell r="CS259">
            <v>3.2866862903399681</v>
          </cell>
          <cell r="CT259">
            <v>3.8367861692441245</v>
          </cell>
          <cell r="CU259">
            <v>4.1239820748027469</v>
          </cell>
          <cell r="CV259">
            <v>3.4786903571230758</v>
          </cell>
          <cell r="CW259">
            <v>3.8392842821747841</v>
          </cell>
          <cell r="CX259">
            <v>3.9043889710137241</v>
          </cell>
          <cell r="CY259">
            <v>3.9349107084495167</v>
          </cell>
          <cell r="CZ259">
            <v>4.1706917994596866</v>
          </cell>
          <cell r="DA259">
            <v>4.7678712908492429</v>
          </cell>
          <cell r="DB259">
            <v>4.3090290079465374</v>
          </cell>
          <cell r="DC259">
            <v>3.9403266202174136</v>
          </cell>
          <cell r="DD259">
            <v>4.5895433624482296</v>
          </cell>
          <cell r="DE259">
            <v>5.7824581507271295</v>
          </cell>
          <cell r="DF259">
            <v>5.0466488539207521</v>
          </cell>
          <cell r="DG259">
            <v>4.9035309337855715</v>
          </cell>
          <cell r="DH259">
            <v>4.9035309337855715</v>
          </cell>
          <cell r="DI259">
            <v>4.9035309337855715</v>
          </cell>
          <cell r="DJ259">
            <v>4.9035309337855715</v>
          </cell>
          <cell r="DK259">
            <v>4.9035309337855715</v>
          </cell>
          <cell r="DL259">
            <v>4.9035309337855715</v>
          </cell>
          <cell r="DM259">
            <v>4.9035309337855715</v>
          </cell>
          <cell r="DN259">
            <v>4.9035309337855715</v>
          </cell>
          <cell r="DO259">
            <v>4.9035309337855715</v>
          </cell>
          <cell r="DP259">
            <v>4.9035309337855715</v>
          </cell>
          <cell r="DQ259">
            <v>15.476821787055638</v>
          </cell>
          <cell r="DR259">
            <v>15.713583192225768</v>
          </cell>
          <cell r="DS259">
            <v>15.461989823377518</v>
          </cell>
          <cell r="DT259">
            <v>15.800540773038076</v>
          </cell>
          <cell r="DU259">
            <v>15.702505518345374</v>
          </cell>
          <cell r="DV259">
            <v>15.765642382705719</v>
          </cell>
          <cell r="DW259">
            <v>15.629160098593445</v>
          </cell>
          <cell r="DX259">
            <v>15.6497812330374</v>
          </cell>
          <cell r="DY259">
            <v>15.473136532787288</v>
          </cell>
          <cell r="DZ259">
            <v>15.744402860699374</v>
          </cell>
          <cell r="EA259">
            <v>15.680556974465036</v>
          </cell>
          <cell r="EB259">
            <v>15.684868914657407</v>
          </cell>
          <cell r="EC259">
            <v>15.748208750938446</v>
          </cell>
          <cell r="ED259">
            <v>15.582380408138908</v>
          </cell>
          <cell r="EE259">
            <v>15.364346658640756</v>
          </cell>
          <cell r="EF259">
            <v>15.364346658640756</v>
          </cell>
          <cell r="EG259">
            <v>15.364346658640756</v>
          </cell>
          <cell r="EH259">
            <v>15.364346658640756</v>
          </cell>
          <cell r="EI259">
            <v>15.364346658640756</v>
          </cell>
          <cell r="EJ259">
            <v>15.364346658640756</v>
          </cell>
          <cell r="EK259">
            <v>15.364346658640756</v>
          </cell>
          <cell r="EL259">
            <v>15.364346658640756</v>
          </cell>
          <cell r="EM259">
            <v>15.364346658640756</v>
          </cell>
          <cell r="EN259">
            <v>15.364346658640756</v>
          </cell>
          <cell r="EO259">
            <v>15.364346658640756</v>
          </cell>
          <cell r="EP259">
            <v>15.364346658640756</v>
          </cell>
          <cell r="EQ259">
            <v>15.364346658640756</v>
          </cell>
          <cell r="ER259">
            <v>15.364346658640756</v>
          </cell>
          <cell r="ES259">
            <v>15.364346658640756</v>
          </cell>
          <cell r="ET259">
            <v>15.364346658640756</v>
          </cell>
        </row>
        <row r="260">
          <cell r="A260">
            <v>41085.63801505039</v>
          </cell>
          <cell r="B260">
            <v>39519.394773026281</v>
          </cell>
          <cell r="C260">
            <v>39138.260946699425</v>
          </cell>
          <cell r="D260">
            <v>21615.410539436049</v>
          </cell>
          <cell r="E260">
            <v>19207.215749267551</v>
          </cell>
          <cell r="F260">
            <v>20929.913066944857</v>
          </cell>
          <cell r="G260">
            <v>21460.462926651715</v>
          </cell>
          <cell r="H260">
            <v>21834.588986856299</v>
          </cell>
          <cell r="I260">
            <v>18772.552675250252</v>
          </cell>
          <cell r="J260">
            <v>19702.01815325841</v>
          </cell>
          <cell r="K260">
            <v>22300.026332671259</v>
          </cell>
          <cell r="L260">
            <v>21771.600916881336</v>
          </cell>
          <cell r="M260">
            <v>25276.307015041206</v>
          </cell>
          <cell r="N260">
            <v>30677.464323400891</v>
          </cell>
          <cell r="O260">
            <v>22647.927860952808</v>
          </cell>
          <cell r="P260">
            <v>26508.304928815</v>
          </cell>
          <cell r="Q260">
            <v>26953.72849805636</v>
          </cell>
          <cell r="R260">
            <v>27109.791600926132</v>
          </cell>
          <cell r="S260">
            <v>27025.074721783702</v>
          </cell>
          <cell r="T260">
            <v>31522.260935365772</v>
          </cell>
          <cell r="U260">
            <v>26599.01918514237</v>
          </cell>
          <cell r="V260">
            <v>26599.01918514237</v>
          </cell>
          <cell r="W260">
            <v>26599.01918514237</v>
          </cell>
          <cell r="X260">
            <v>26599.01918514237</v>
          </cell>
          <cell r="Y260">
            <v>26599.01918514237</v>
          </cell>
          <cell r="Z260">
            <v>26599.01918514237</v>
          </cell>
          <cell r="AA260">
            <v>26599.01918514237</v>
          </cell>
          <cell r="AB260">
            <v>26599.01918514237</v>
          </cell>
          <cell r="AC260">
            <v>26599.01918514237</v>
          </cell>
          <cell r="AD260">
            <v>26599.01918514237</v>
          </cell>
          <cell r="AE260">
            <v>18571.40170294428</v>
          </cell>
          <cell r="AF260">
            <v>17863.433327194678</v>
          </cell>
          <cell r="AG260">
            <v>17691.154406061614</v>
          </cell>
          <cell r="AH260">
            <v>21615.410539436049</v>
          </cell>
          <cell r="AI260">
            <v>19207.215749267551</v>
          </cell>
          <cell r="AJ260">
            <v>20929.913066944857</v>
          </cell>
          <cell r="AK260">
            <v>21460.462926651715</v>
          </cell>
          <cell r="AL260">
            <v>21834.588986856299</v>
          </cell>
          <cell r="AM260">
            <v>18772.552675250252</v>
          </cell>
          <cell r="AN260">
            <v>19702.01815325841</v>
          </cell>
          <cell r="AO260">
            <v>22300.026332671259</v>
          </cell>
          <cell r="AP260">
            <v>21771.600916881336</v>
          </cell>
          <cell r="AQ260">
            <v>25276.307015041206</v>
          </cell>
          <cell r="AR260">
            <v>30677.464323400891</v>
          </cell>
          <cell r="AS260">
            <v>22647.927860952808</v>
          </cell>
          <cell r="AT260">
            <v>26508.304928815</v>
          </cell>
          <cell r="AU260">
            <v>26953.72849805636</v>
          </cell>
          <cell r="AV260">
            <v>27109.791600926132</v>
          </cell>
          <cell r="AW260">
            <v>27025.074721783702</v>
          </cell>
          <cell r="AX260">
            <v>31522.260935365772</v>
          </cell>
          <cell r="AY260">
            <v>26599.01918514237</v>
          </cell>
          <cell r="AZ260">
            <v>26599.01918514237</v>
          </cell>
          <cell r="BA260">
            <v>26599.01918514237</v>
          </cell>
          <cell r="BB260">
            <v>26599.01918514237</v>
          </cell>
          <cell r="BC260">
            <v>26599.01918514237</v>
          </cell>
          <cell r="BD260">
            <v>26599.01918514237</v>
          </cell>
          <cell r="BE260">
            <v>26599.01918514237</v>
          </cell>
          <cell r="BF260">
            <v>26599.01918514237</v>
          </cell>
          <cell r="BG260">
            <v>26599.01918514237</v>
          </cell>
          <cell r="BH260">
            <v>26599.01918514237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3.2298038484885687</v>
          </cell>
          <cell r="CN260">
            <v>3.1766627134124383</v>
          </cell>
          <cell r="CO260">
            <v>3.0861161019032011</v>
          </cell>
          <cell r="CP260">
            <v>3.8206056580805465</v>
          </cell>
          <cell r="CQ260">
            <v>3.3183323609726485</v>
          </cell>
          <cell r="CR260">
            <v>3.6968767912521625</v>
          </cell>
          <cell r="CS260">
            <v>3.7294037803703919</v>
          </cell>
          <cell r="CT260">
            <v>3.8231910429944365</v>
          </cell>
          <cell r="CU260">
            <v>3.2502382097164149</v>
          </cell>
          <cell r="CV260">
            <v>3.4781035033974756</v>
          </cell>
          <cell r="CW260">
            <v>3.8705165863178688</v>
          </cell>
          <cell r="CX260">
            <v>3.8366726652101844</v>
          </cell>
          <cell r="CY260">
            <v>4.4465083682523661</v>
          </cell>
          <cell r="CZ260">
            <v>5.3368659835872974</v>
          </cell>
          <cell r="DA260">
            <v>3.9717110862288263</v>
          </cell>
          <cell r="DB260">
            <v>4.6486958634492694</v>
          </cell>
          <cell r="DC260">
            <v>4.7268086929710202</v>
          </cell>
          <cell r="DD260">
            <v>4.7541770932778666</v>
          </cell>
          <cell r="DE260">
            <v>4.7393205037414434</v>
          </cell>
          <cell r="DF260">
            <v>5.5279809256122823</v>
          </cell>
          <cell r="DG260">
            <v>4.6646041981872823</v>
          </cell>
          <cell r="DH260">
            <v>4.6646041981872823</v>
          </cell>
          <cell r="DI260">
            <v>4.6646041981872823</v>
          </cell>
          <cell r="DJ260">
            <v>4.6646041981872823</v>
          </cell>
          <cell r="DK260">
            <v>4.6646041981872823</v>
          </cell>
          <cell r="DL260">
            <v>4.6646041981872823</v>
          </cell>
          <cell r="DM260">
            <v>4.6646041981872823</v>
          </cell>
          <cell r="DN260">
            <v>4.6646041981872823</v>
          </cell>
          <cell r="DO260">
            <v>4.6646041981872823</v>
          </cell>
          <cell r="DP260">
            <v>4.6646041981872823</v>
          </cell>
          <cell r="DQ260">
            <v>15.75344974420552</v>
          </cell>
          <cell r="DR260">
            <v>15.406392695879736</v>
          </cell>
          <cell r="DS260">
            <v>15.705473994027654</v>
          </cell>
          <cell r="DT260">
            <v>15.500239529436802</v>
          </cell>
          <cell r="DU260">
            <v>15.858118831315169</v>
          </cell>
          <cell r="DV260">
            <v>15.510992337196221</v>
          </cell>
          <cell r="DW260">
            <v>15.765466091285585</v>
          </cell>
          <cell r="DX260">
            <v>15.646822529160971</v>
          </cell>
          <cell r="DY260">
            <v>15.823963613287479</v>
          </cell>
          <cell r="DZ260">
            <v>15.519415070313041</v>
          </cell>
          <cell r="EA260">
            <v>15.784963374459023</v>
          </cell>
          <cell r="EB260">
            <v>15.546862319258645</v>
          </cell>
          <cell r="EC260">
            <v>15.574052823116601</v>
          </cell>
          <cell r="ED260">
            <v>15.748540008283589</v>
          </cell>
          <cell r="EE260">
            <v>15.622767134903595</v>
          </cell>
          <cell r="EF260">
            <v>15.622767134903595</v>
          </cell>
          <cell r="EG260">
            <v>15.622767134903595</v>
          </cell>
          <cell r="EH260">
            <v>15.622767134903595</v>
          </cell>
          <cell r="EI260">
            <v>15.622767134903595</v>
          </cell>
          <cell r="EJ260">
            <v>15.622767134903595</v>
          </cell>
          <cell r="EK260">
            <v>15.622767134903595</v>
          </cell>
          <cell r="EL260">
            <v>15.622767134903595</v>
          </cell>
          <cell r="EM260">
            <v>15.622767134903595</v>
          </cell>
          <cell r="EN260">
            <v>15.622767134903595</v>
          </cell>
          <cell r="EO260">
            <v>15.622767134903595</v>
          </cell>
          <cell r="EP260">
            <v>15.622767134903595</v>
          </cell>
          <cell r="EQ260">
            <v>15.622767134903595</v>
          </cell>
          <cell r="ER260">
            <v>15.622767134903595</v>
          </cell>
          <cell r="ES260">
            <v>15.622767134903595</v>
          </cell>
          <cell r="ET260">
            <v>15.622767134903595</v>
          </cell>
        </row>
        <row r="261">
          <cell r="A261">
            <v>34041.203826839308</v>
          </cell>
          <cell r="B261">
            <v>41975.400873265564</v>
          </cell>
          <cell r="C261">
            <v>40488.430465824931</v>
          </cell>
          <cell r="D261">
            <v>18350.786051200623</v>
          </cell>
          <cell r="E261">
            <v>20574.395509353744</v>
          </cell>
          <cell r="F261">
            <v>17786.039493700777</v>
          </cell>
          <cell r="G261">
            <v>20646.962734027999</v>
          </cell>
          <cell r="H261">
            <v>19894.214976457992</v>
          </cell>
          <cell r="I261">
            <v>22279.994003445467</v>
          </cell>
          <cell r="J261">
            <v>19737.053958239758</v>
          </cell>
          <cell r="K261">
            <v>22888.770828861059</v>
          </cell>
          <cell r="L261">
            <v>24167.739365481979</v>
          </cell>
          <cell r="M261">
            <v>25079.038615357826</v>
          </cell>
          <cell r="N261">
            <v>27996.828391993186</v>
          </cell>
          <cell r="O261">
            <v>23691.775899147491</v>
          </cell>
          <cell r="P261">
            <v>24170.520183405639</v>
          </cell>
          <cell r="Q261">
            <v>23794.583524861602</v>
          </cell>
          <cell r="R261">
            <v>26677.321915543867</v>
          </cell>
          <cell r="S261">
            <v>26185.940844377219</v>
          </cell>
          <cell r="T261">
            <v>25580.148979268703</v>
          </cell>
          <cell r="U261">
            <v>28335.442507215001</v>
          </cell>
          <cell r="V261">
            <v>28335.442507215001</v>
          </cell>
          <cell r="W261">
            <v>28335.442507215001</v>
          </cell>
          <cell r="X261">
            <v>28335.442507215001</v>
          </cell>
          <cell r="Y261">
            <v>28335.442507215001</v>
          </cell>
          <cell r="Z261">
            <v>28335.442507215001</v>
          </cell>
          <cell r="AA261">
            <v>28335.442507215001</v>
          </cell>
          <cell r="AB261">
            <v>28335.442507215001</v>
          </cell>
          <cell r="AC261">
            <v>28335.442507215001</v>
          </cell>
          <cell r="AD261">
            <v>28335.442507215001</v>
          </cell>
          <cell r="AE261">
            <v>15387.198575045948</v>
          </cell>
          <cell r="AF261">
            <v>18973.589529605779</v>
          </cell>
          <cell r="AG261">
            <v>18301.453812816984</v>
          </cell>
          <cell r="AH261">
            <v>18350.786051200623</v>
          </cell>
          <cell r="AI261">
            <v>20574.395509353744</v>
          </cell>
          <cell r="AJ261">
            <v>17786.039493700777</v>
          </cell>
          <cell r="AK261">
            <v>20646.962734027999</v>
          </cell>
          <cell r="AL261">
            <v>19894.214976457992</v>
          </cell>
          <cell r="AM261">
            <v>22279.994003445467</v>
          </cell>
          <cell r="AN261">
            <v>19737.053958239758</v>
          </cell>
          <cell r="AO261">
            <v>22888.770828861059</v>
          </cell>
          <cell r="AP261">
            <v>24167.739365481979</v>
          </cell>
          <cell r="AQ261">
            <v>25079.038615357826</v>
          </cell>
          <cell r="AR261">
            <v>27996.828391993186</v>
          </cell>
          <cell r="AS261">
            <v>23691.775899147491</v>
          </cell>
          <cell r="AT261">
            <v>24170.520183405639</v>
          </cell>
          <cell r="AU261">
            <v>23794.583524861602</v>
          </cell>
          <cell r="AV261">
            <v>26677.321915543867</v>
          </cell>
          <cell r="AW261">
            <v>26185.940844377219</v>
          </cell>
          <cell r="AX261">
            <v>25580.148979268703</v>
          </cell>
          <cell r="AY261">
            <v>28335.442507215001</v>
          </cell>
          <cell r="AZ261">
            <v>28335.442507215001</v>
          </cell>
          <cell r="BA261">
            <v>28335.442507215001</v>
          </cell>
          <cell r="BB261">
            <v>28335.442507215001</v>
          </cell>
          <cell r="BC261">
            <v>28335.442507215001</v>
          </cell>
          <cell r="BD261">
            <v>28335.442507215001</v>
          </cell>
          <cell r="BE261">
            <v>28335.442507215001</v>
          </cell>
          <cell r="BF261">
            <v>28335.442507215001</v>
          </cell>
          <cell r="BG261">
            <v>28335.442507215001</v>
          </cell>
          <cell r="BH261">
            <v>28335.442507215001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2.6952977959025883</v>
          </cell>
          <cell r="CN261">
            <v>3.3066549352586669</v>
          </cell>
          <cell r="CO261">
            <v>3.2038456776652282</v>
          </cell>
          <cell r="CP261">
            <v>3.2404310991683034</v>
          </cell>
          <cell r="CQ261">
            <v>3.5782694721171993</v>
          </cell>
          <cell r="CR261">
            <v>3.1420262186006265</v>
          </cell>
          <cell r="CS261">
            <v>3.5934737178620981</v>
          </cell>
          <cell r="CT261">
            <v>3.5157322340904926</v>
          </cell>
          <cell r="CU261">
            <v>3.913292568306312</v>
          </cell>
          <cell r="CV261">
            <v>3.4531481127536612</v>
          </cell>
          <cell r="CW261">
            <v>4.0690659856224389</v>
          </cell>
          <cell r="CX261">
            <v>4.2437485406467577</v>
          </cell>
          <cell r="CY261">
            <v>4.4075129926550973</v>
          </cell>
          <cell r="CZ261">
            <v>4.8656836388209426</v>
          </cell>
          <cell r="DA261">
            <v>4.1409773093003786</v>
          </cell>
          <cell r="DB261">
            <v>4.2246548363253398</v>
          </cell>
          <cell r="DC261">
            <v>4.1589465846775147</v>
          </cell>
          <cell r="DD261">
            <v>4.662807262546492</v>
          </cell>
          <cell r="DE261">
            <v>4.5769210092498778</v>
          </cell>
          <cell r="DF261">
            <v>4.4710374157931545</v>
          </cell>
          <cell r="DG261">
            <v>4.9526225881439689</v>
          </cell>
          <cell r="DH261">
            <v>4.9526225881439689</v>
          </cell>
          <cell r="DI261">
            <v>4.9526225881439689</v>
          </cell>
          <cell r="DJ261">
            <v>4.9526225881439689</v>
          </cell>
          <cell r="DK261">
            <v>4.9526225881439689</v>
          </cell>
          <cell r="DL261">
            <v>4.9526225881439689</v>
          </cell>
          <cell r="DM261">
            <v>4.9526225881439689</v>
          </cell>
          <cell r="DN261">
            <v>4.9526225881439689</v>
          </cell>
          <cell r="DO261">
            <v>4.9526225881439689</v>
          </cell>
          <cell r="DP261">
            <v>4.9526225881439689</v>
          </cell>
          <cell r="DQ261">
            <v>15.640835119915268</v>
          </cell>
          <cell r="DR261">
            <v>15.720550854317283</v>
          </cell>
          <cell r="DS261">
            <v>15.650244860333993</v>
          </cell>
          <cell r="DT261">
            <v>15.515258503899966</v>
          </cell>
          <cell r="DU261">
            <v>15.752923952256085</v>
          </cell>
          <cell r="DV261">
            <v>15.508742427652349</v>
          </cell>
          <cell r="DW261">
            <v>15.741598695418258</v>
          </cell>
          <cell r="DX261">
            <v>15.503085825800527</v>
          </cell>
          <cell r="DY261">
            <v>15.598394036741608</v>
          </cell>
          <cell r="DZ261">
            <v>15.6593689780694</v>
          </cell>
          <cell r="EA261">
            <v>15.411143834122246</v>
          </cell>
          <cell r="EB261">
            <v>15.602475954636393</v>
          </cell>
          <cell r="EC261">
            <v>15.589221166471454</v>
          </cell>
          <cell r="ED261">
            <v>15.764206044580657</v>
          </cell>
          <cell r="EE261">
            <v>15.674796121286628</v>
          </cell>
          <cell r="EF261">
            <v>15.674796121286628</v>
          </cell>
          <cell r="EG261">
            <v>15.674796121286628</v>
          </cell>
          <cell r="EH261">
            <v>15.674796121286628</v>
          </cell>
          <cell r="EI261">
            <v>15.674796121286628</v>
          </cell>
          <cell r="EJ261">
            <v>15.674796121286628</v>
          </cell>
          <cell r="EK261">
            <v>15.674796121286628</v>
          </cell>
          <cell r="EL261">
            <v>15.674796121286628</v>
          </cell>
          <cell r="EM261">
            <v>15.674796121286628</v>
          </cell>
          <cell r="EN261">
            <v>15.674796121286628</v>
          </cell>
          <cell r="EO261">
            <v>15.674796121286628</v>
          </cell>
          <cell r="EP261">
            <v>15.674796121286628</v>
          </cell>
          <cell r="EQ261">
            <v>15.674796121286628</v>
          </cell>
          <cell r="ER261">
            <v>15.674796121286628</v>
          </cell>
          <cell r="ES261">
            <v>15.674796121286628</v>
          </cell>
          <cell r="ET261">
            <v>15.674796121286628</v>
          </cell>
        </row>
        <row r="262">
          <cell r="A262">
            <v>36881.262907331853</v>
          </cell>
          <cell r="B262">
            <v>41326.637574504086</v>
          </cell>
          <cell r="C262">
            <v>36844.798714777418</v>
          </cell>
          <cell r="D262">
            <v>16307.08083393328</v>
          </cell>
          <cell r="E262">
            <v>19654.286514503325</v>
          </cell>
          <cell r="F262">
            <v>18904.209209150038</v>
          </cell>
          <cell r="G262">
            <v>20896.298319780461</v>
          </cell>
          <cell r="H262">
            <v>19599.838004815341</v>
          </cell>
          <cell r="I262">
            <v>21272.915037666928</v>
          </cell>
          <cell r="J262">
            <v>21035.822077655095</v>
          </cell>
          <cell r="K262">
            <v>19716.108371694012</v>
          </cell>
          <cell r="L262">
            <v>26085.186828344646</v>
          </cell>
          <cell r="M262">
            <v>25251.502806320539</v>
          </cell>
          <cell r="N262">
            <v>24177.985708251337</v>
          </cell>
          <cell r="O262">
            <v>25374.186486409038</v>
          </cell>
          <cell r="P262">
            <v>23963.7137498222</v>
          </cell>
          <cell r="Q262">
            <v>23590.029412030257</v>
          </cell>
          <cell r="R262">
            <v>26292.887529300882</v>
          </cell>
          <cell r="S262">
            <v>26258.06344969862</v>
          </cell>
          <cell r="T262">
            <v>30880.777409023365</v>
          </cell>
          <cell r="U262">
            <v>28451.54285714843</v>
          </cell>
          <cell r="V262">
            <v>28451.54285714843</v>
          </cell>
          <cell r="W262">
            <v>28451.54285714843</v>
          </cell>
          <cell r="X262">
            <v>28451.54285714843</v>
          </cell>
          <cell r="Y262">
            <v>28451.54285714843</v>
          </cell>
          <cell r="Z262">
            <v>28451.54285714843</v>
          </cell>
          <cell r="AA262">
            <v>28451.54285714843</v>
          </cell>
          <cell r="AB262">
            <v>28451.54285714843</v>
          </cell>
          <cell r="AC262">
            <v>28451.54285714843</v>
          </cell>
          <cell r="AD262">
            <v>28451.54285714843</v>
          </cell>
          <cell r="AE262">
            <v>16670.953205425558</v>
          </cell>
          <cell r="AF262">
            <v>18680.337570684926</v>
          </cell>
          <cell r="AG262">
            <v>16654.470775057711</v>
          </cell>
          <cell r="AH262">
            <v>16307.08083393328</v>
          </cell>
          <cell r="AI262">
            <v>19654.286514503325</v>
          </cell>
          <cell r="AJ262">
            <v>18904.209209150038</v>
          </cell>
          <cell r="AK262">
            <v>20896.298319780461</v>
          </cell>
          <cell r="AL262">
            <v>19599.838004815341</v>
          </cell>
          <cell r="AM262">
            <v>21272.915037666928</v>
          </cell>
          <cell r="AN262">
            <v>21035.822077655095</v>
          </cell>
          <cell r="AO262">
            <v>19716.108371694012</v>
          </cell>
          <cell r="AP262">
            <v>26085.186828344646</v>
          </cell>
          <cell r="AQ262">
            <v>25251.502806320539</v>
          </cell>
          <cell r="AR262">
            <v>24177.985708251337</v>
          </cell>
          <cell r="AS262">
            <v>25374.186486409038</v>
          </cell>
          <cell r="AT262">
            <v>23963.7137498222</v>
          </cell>
          <cell r="AU262">
            <v>23590.029412030257</v>
          </cell>
          <cell r="AV262">
            <v>26292.887529300882</v>
          </cell>
          <cell r="AW262">
            <v>26258.06344969862</v>
          </cell>
          <cell r="AX262">
            <v>30880.777409023365</v>
          </cell>
          <cell r="AY262">
            <v>28451.54285714843</v>
          </cell>
          <cell r="AZ262">
            <v>28451.54285714843</v>
          </cell>
          <cell r="BA262">
            <v>28451.54285714843</v>
          </cell>
          <cell r="BB262">
            <v>28451.54285714843</v>
          </cell>
          <cell r="BC262">
            <v>28451.54285714843</v>
          </cell>
          <cell r="BD262">
            <v>28451.54285714843</v>
          </cell>
          <cell r="BE262">
            <v>28451.54285714843</v>
          </cell>
          <cell r="BF262">
            <v>28451.54285714843</v>
          </cell>
          <cell r="BG262">
            <v>28451.54285714843</v>
          </cell>
          <cell r="BH262">
            <v>28451.54285714843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2.8566284153601518</v>
          </cell>
          <cell r="CN262">
            <v>3.3265183473758664</v>
          </cell>
          <cell r="CO262">
            <v>2.9519626776301133</v>
          </cell>
          <cell r="CP262">
            <v>2.8618229671972855</v>
          </cell>
          <cell r="CQ262">
            <v>3.4215234924534532</v>
          </cell>
          <cell r="CR262">
            <v>3.3587004301880672</v>
          </cell>
          <cell r="CS262">
            <v>3.7182208179551979</v>
          </cell>
          <cell r="CT262">
            <v>3.4116938197891966</v>
          </cell>
          <cell r="CU262">
            <v>3.7451293499330629</v>
          </cell>
          <cell r="CV262">
            <v>3.7354132492418786</v>
          </cell>
          <cell r="CW262">
            <v>3.4755649712662291</v>
          </cell>
          <cell r="CX262">
            <v>4.6327170588722568</v>
          </cell>
          <cell r="CY262">
            <v>4.3694794534103307</v>
          </cell>
          <cell r="CZ262">
            <v>4.1592325886740324</v>
          </cell>
          <cell r="DA262">
            <v>4.4128948735803464</v>
          </cell>
          <cell r="DB262">
            <v>4.1675956632217099</v>
          </cell>
          <cell r="DC262">
            <v>4.1026071876517607</v>
          </cell>
          <cell r="DD262">
            <v>4.5726687100618353</v>
          </cell>
          <cell r="DE262">
            <v>4.5666123581690838</v>
          </cell>
          <cell r="DF262">
            <v>5.3705613140916286</v>
          </cell>
          <cell r="DG262">
            <v>4.9480864218843452</v>
          </cell>
          <cell r="DH262">
            <v>4.9480864218843452</v>
          </cell>
          <cell r="DI262">
            <v>4.9480864218843452</v>
          </cell>
          <cell r="DJ262">
            <v>4.9480864218843452</v>
          </cell>
          <cell r="DK262">
            <v>4.9480864218843452</v>
          </cell>
          <cell r="DL262">
            <v>4.9480864218843452</v>
          </cell>
          <cell r="DM262">
            <v>4.9480864218843452</v>
          </cell>
          <cell r="DN262">
            <v>4.9480864218843452</v>
          </cell>
          <cell r="DO262">
            <v>4.9480864218843452</v>
          </cell>
          <cell r="DP262">
            <v>4.9480864218843452</v>
          </cell>
          <cell r="DQ262">
            <v>15.988724383205373</v>
          </cell>
          <cell r="DR262">
            <v>15.38515700156745</v>
          </cell>
          <cell r="DS262">
            <v>15.457067733520306</v>
          </cell>
          <cell r="DT262">
            <v>15.611354826518914</v>
          </cell>
          <cell r="DU262">
            <v>15.737831533956737</v>
          </cell>
          <cell r="DV262">
            <v>15.42035530533197</v>
          </cell>
          <cell r="DW262">
            <v>15.397184617573187</v>
          </cell>
          <cell r="DX262">
            <v>15.739450592867241</v>
          </cell>
          <cell r="DY262">
            <v>15.56206837244442</v>
          </cell>
          <cell r="DZ262">
            <v>15.428651506107487</v>
          </cell>
          <cell r="EA262">
            <v>15.541857427926475</v>
          </cell>
          <cell r="EB262">
            <v>15.426425653660157</v>
          </cell>
          <cell r="EC262">
            <v>15.83305293159701</v>
          </cell>
          <cell r="ED262">
            <v>15.92626892646388</v>
          </cell>
          <cell r="EE262">
            <v>15.753450089429364</v>
          </cell>
          <cell r="EF262">
            <v>15.753450089429364</v>
          </cell>
          <cell r="EG262">
            <v>15.753450089429364</v>
          </cell>
          <cell r="EH262">
            <v>15.753450089429364</v>
          </cell>
          <cell r="EI262">
            <v>15.753450089429364</v>
          </cell>
          <cell r="EJ262">
            <v>15.753450089429364</v>
          </cell>
          <cell r="EK262">
            <v>15.753450089429364</v>
          </cell>
          <cell r="EL262">
            <v>15.753450089429364</v>
          </cell>
          <cell r="EM262">
            <v>15.753450089429364</v>
          </cell>
          <cell r="EN262">
            <v>15.753450089429364</v>
          </cell>
          <cell r="EO262">
            <v>15.753450089429364</v>
          </cell>
          <cell r="EP262">
            <v>15.753450089429364</v>
          </cell>
          <cell r="EQ262">
            <v>15.753450089429364</v>
          </cell>
          <cell r="ER262">
            <v>15.753450089429364</v>
          </cell>
          <cell r="ES262">
            <v>15.753450089429364</v>
          </cell>
          <cell r="ET262">
            <v>15.753450089429364</v>
          </cell>
        </row>
        <row r="263">
          <cell r="A263">
            <v>38094.037056219058</v>
          </cell>
          <cell r="B263">
            <v>42268.418001159291</v>
          </cell>
          <cell r="C263">
            <v>39115.660431029028</v>
          </cell>
          <cell r="D263">
            <v>18065.904145432072</v>
          </cell>
          <cell r="E263">
            <v>17351.760042679241</v>
          </cell>
          <cell r="F263">
            <v>20932.177138934781</v>
          </cell>
          <cell r="G263">
            <v>21307.160422322835</v>
          </cell>
          <cell r="H263">
            <v>22300.659120754772</v>
          </cell>
          <cell r="I263">
            <v>19629.304035308505</v>
          </cell>
          <cell r="J263">
            <v>23589.717104856958</v>
          </cell>
          <cell r="K263">
            <v>19075.194256261566</v>
          </cell>
          <cell r="L263">
            <v>21096.251700427547</v>
          </cell>
          <cell r="M263">
            <v>26541.658120862445</v>
          </cell>
          <cell r="N263">
            <v>25723.395293229307</v>
          </cell>
          <cell r="O263">
            <v>26010.44807483166</v>
          </cell>
          <cell r="P263">
            <v>23915.141543664315</v>
          </cell>
          <cell r="Q263">
            <v>25858.753945744735</v>
          </cell>
          <cell r="R263">
            <v>26818.338887694426</v>
          </cell>
          <cell r="S263">
            <v>28185.86453703569</v>
          </cell>
          <cell r="T263">
            <v>28758.730447976472</v>
          </cell>
          <cell r="U263">
            <v>30434.426930616955</v>
          </cell>
          <cell r="V263">
            <v>30434.426930616955</v>
          </cell>
          <cell r="W263">
            <v>30434.426930616955</v>
          </cell>
          <cell r="X263">
            <v>30434.426930616955</v>
          </cell>
          <cell r="Y263">
            <v>30434.426930616955</v>
          </cell>
          <cell r="Z263">
            <v>30434.426930616955</v>
          </cell>
          <cell r="AA263">
            <v>30434.426930616955</v>
          </cell>
          <cell r="AB263">
            <v>30434.426930616955</v>
          </cell>
          <cell r="AC263">
            <v>30434.426930616955</v>
          </cell>
          <cell r="AD263">
            <v>30434.426930616955</v>
          </cell>
          <cell r="AE263">
            <v>17219.147586286337</v>
          </cell>
          <cell r="AF263">
            <v>19106.038216077777</v>
          </cell>
          <cell r="AG263">
            <v>17680.938591594899</v>
          </cell>
          <cell r="AH263">
            <v>18065.904145432072</v>
          </cell>
          <cell r="AI263">
            <v>17351.760042679241</v>
          </cell>
          <cell r="AJ263">
            <v>20932.177138934781</v>
          </cell>
          <cell r="AK263">
            <v>21307.160422322835</v>
          </cell>
          <cell r="AL263">
            <v>22300.659120754772</v>
          </cell>
          <cell r="AM263">
            <v>19629.304035308505</v>
          </cell>
          <cell r="AN263">
            <v>23589.717104856958</v>
          </cell>
          <cell r="AO263">
            <v>19075.194256261566</v>
          </cell>
          <cell r="AP263">
            <v>21096.251700427547</v>
          </cell>
          <cell r="AQ263">
            <v>26541.658120862445</v>
          </cell>
          <cell r="AR263">
            <v>25723.395293229307</v>
          </cell>
          <cell r="AS263">
            <v>26010.44807483166</v>
          </cell>
          <cell r="AT263">
            <v>23915.141543664315</v>
          </cell>
          <cell r="AU263">
            <v>25858.753945744735</v>
          </cell>
          <cell r="AV263">
            <v>26818.338887694426</v>
          </cell>
          <cell r="AW263">
            <v>28185.86453703569</v>
          </cell>
          <cell r="AX263">
            <v>28758.730447976472</v>
          </cell>
          <cell r="AY263">
            <v>30434.426930616955</v>
          </cell>
          <cell r="AZ263">
            <v>30434.426930616955</v>
          </cell>
          <cell r="BA263">
            <v>30434.426930616955</v>
          </cell>
          <cell r="BB263">
            <v>30434.426930616955</v>
          </cell>
          <cell r="BC263">
            <v>30434.426930616955</v>
          </cell>
          <cell r="BD263">
            <v>30434.426930616955</v>
          </cell>
          <cell r="BE263">
            <v>30434.426930616955</v>
          </cell>
          <cell r="BF263">
            <v>30434.426930616955</v>
          </cell>
          <cell r="BG263">
            <v>30434.426930616955</v>
          </cell>
          <cell r="BH263">
            <v>30434.426930616955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2.9990336145724186</v>
          </cell>
          <cell r="CN263">
            <v>3.330300009335776</v>
          </cell>
          <cell r="CO263">
            <v>3.1056441874776692</v>
          </cell>
          <cell r="CP263">
            <v>3.1677765979620758</v>
          </cell>
          <cell r="CQ263">
            <v>3.0213922357016956</v>
          </cell>
          <cell r="CR263">
            <v>3.6521469352831333</v>
          </cell>
          <cell r="CS263">
            <v>3.7201149688104711</v>
          </cell>
          <cell r="CT263">
            <v>3.8756243301902167</v>
          </cell>
          <cell r="CU263">
            <v>3.4223241901713184</v>
          </cell>
          <cell r="CV263">
            <v>4.1941707862076552</v>
          </cell>
          <cell r="CW263">
            <v>3.3038366187928907</v>
          </cell>
          <cell r="CX263">
            <v>3.7189048094660162</v>
          </cell>
          <cell r="CY263">
            <v>4.6562629949811214</v>
          </cell>
          <cell r="CZ263">
            <v>4.486966739346701</v>
          </cell>
          <cell r="DA263">
            <v>4.5708672082762254</v>
          </cell>
          <cell r="DB263">
            <v>4.2026548696403863</v>
          </cell>
          <cell r="DC263">
            <v>4.5442097005571496</v>
          </cell>
          <cell r="DD263">
            <v>4.7128394501137372</v>
          </cell>
          <cell r="DE263">
            <v>4.953157422686421</v>
          </cell>
          <cell r="DF263">
            <v>5.0538282761651905</v>
          </cell>
          <cell r="DG263">
            <v>5.348301715511151</v>
          </cell>
          <cell r="DH263">
            <v>5.348301715511151</v>
          </cell>
          <cell r="DI263">
            <v>5.348301715511151</v>
          </cell>
          <cell r="DJ263">
            <v>5.348301715511151</v>
          </cell>
          <cell r="DK263">
            <v>5.348301715511151</v>
          </cell>
          <cell r="DL263">
            <v>5.348301715511151</v>
          </cell>
          <cell r="DM263">
            <v>5.348301715511151</v>
          </cell>
          <cell r="DN263">
            <v>5.348301715511151</v>
          </cell>
          <cell r="DO263">
            <v>5.348301715511151</v>
          </cell>
          <cell r="DP263">
            <v>5.348301715511151</v>
          </cell>
          <cell r="DQ263">
            <v>15.730316120004339</v>
          </cell>
          <cell r="DR263">
            <v>15.717896295918159</v>
          </cell>
          <cell r="DS263">
            <v>15.597706860149932</v>
          </cell>
          <cell r="DT263">
            <v>15.624721714134232</v>
          </cell>
          <cell r="DU263">
            <v>15.734159917518793</v>
          </cell>
          <cell r="DV263">
            <v>15.702662443175658</v>
          </cell>
          <cell r="DW263">
            <v>15.69192954206807</v>
          </cell>
          <cell r="DX263">
            <v>15.764607458289762</v>
          </cell>
          <cell r="DY263">
            <v>15.714149851635376</v>
          </cell>
          <cell r="DZ263">
            <v>15.409330050088984</v>
          </cell>
          <cell r="EA263">
            <v>15.818217488197966</v>
          </cell>
          <cell r="EB263">
            <v>15.5416588553349</v>
          </cell>
          <cell r="EC263">
            <v>15.617002656934655</v>
          </cell>
          <cell r="ED263">
            <v>15.706614221114023</v>
          </cell>
          <cell r="EE263">
            <v>15.59036793846294</v>
          </cell>
          <cell r="EF263">
            <v>15.59036793846294</v>
          </cell>
          <cell r="EG263">
            <v>15.59036793846294</v>
          </cell>
          <cell r="EH263">
            <v>15.59036793846294</v>
          </cell>
          <cell r="EI263">
            <v>15.59036793846294</v>
          </cell>
          <cell r="EJ263">
            <v>15.59036793846294</v>
          </cell>
          <cell r="EK263">
            <v>15.59036793846294</v>
          </cell>
          <cell r="EL263">
            <v>15.59036793846294</v>
          </cell>
          <cell r="EM263">
            <v>15.59036793846294</v>
          </cell>
          <cell r="EN263">
            <v>15.59036793846294</v>
          </cell>
          <cell r="EO263">
            <v>15.59036793846294</v>
          </cell>
          <cell r="EP263">
            <v>15.59036793846294</v>
          </cell>
          <cell r="EQ263">
            <v>15.59036793846294</v>
          </cell>
          <cell r="ER263">
            <v>15.59036793846294</v>
          </cell>
          <cell r="ES263">
            <v>15.59036793846294</v>
          </cell>
          <cell r="ET263">
            <v>15.59036793846294</v>
          </cell>
        </row>
        <row r="264">
          <cell r="A264">
            <v>34415.878231093819</v>
          </cell>
          <cell r="B264">
            <v>34476.818680093602</v>
          </cell>
          <cell r="C264">
            <v>38496.492948293911</v>
          </cell>
          <cell r="D264">
            <v>19619.899108301168</v>
          </cell>
          <cell r="E264">
            <v>17638.417555298511</v>
          </cell>
          <cell r="F264">
            <v>17583.199150651079</v>
          </cell>
          <cell r="G264">
            <v>16477.633505343856</v>
          </cell>
          <cell r="H264">
            <v>18725.80879394458</v>
          </cell>
          <cell r="I264">
            <v>18506.802524578838</v>
          </cell>
          <cell r="J264">
            <v>20811.940808910043</v>
          </cell>
          <cell r="K264">
            <v>25166.73630460343</v>
          </cell>
          <cell r="L264">
            <v>21089.712473017826</v>
          </cell>
          <cell r="M264">
            <v>24420.849804240341</v>
          </cell>
          <cell r="N264">
            <v>22899.624703894864</v>
          </cell>
          <cell r="O264">
            <v>26166.107534789797</v>
          </cell>
          <cell r="P264">
            <v>23147.262432438227</v>
          </cell>
          <cell r="Q264">
            <v>27763.448827545661</v>
          </cell>
          <cell r="R264">
            <v>26671.652725632561</v>
          </cell>
          <cell r="S264">
            <v>27091.035607346133</v>
          </cell>
          <cell r="T264">
            <v>32272.259602022878</v>
          </cell>
          <cell r="U264">
            <v>29688.35616494932</v>
          </cell>
          <cell r="V264">
            <v>29688.35616494932</v>
          </cell>
          <cell r="W264">
            <v>29688.35616494932</v>
          </cell>
          <cell r="X264">
            <v>29688.35616494932</v>
          </cell>
          <cell r="Y264">
            <v>29688.35616494932</v>
          </cell>
          <cell r="Z264">
            <v>29688.35616494932</v>
          </cell>
          <cell r="AA264">
            <v>29688.35616494932</v>
          </cell>
          <cell r="AB264">
            <v>29688.35616494932</v>
          </cell>
          <cell r="AC264">
            <v>29688.35616494932</v>
          </cell>
          <cell r="AD264">
            <v>29688.35616494932</v>
          </cell>
          <cell r="AE264">
            <v>15556.557728399561</v>
          </cell>
          <cell r="AF264">
            <v>15584.103839717536</v>
          </cell>
          <cell r="AG264">
            <v>17401.064440947353</v>
          </cell>
          <cell r="AH264">
            <v>19619.899108301168</v>
          </cell>
          <cell r="AI264">
            <v>17638.417555298511</v>
          </cell>
          <cell r="AJ264">
            <v>17583.199150651079</v>
          </cell>
          <cell r="AK264">
            <v>16477.633505343856</v>
          </cell>
          <cell r="AL264">
            <v>18725.80879394458</v>
          </cell>
          <cell r="AM264">
            <v>18506.802524578838</v>
          </cell>
          <cell r="AN264">
            <v>20811.940808910043</v>
          </cell>
          <cell r="AO264">
            <v>25166.73630460343</v>
          </cell>
          <cell r="AP264">
            <v>21089.712473017826</v>
          </cell>
          <cell r="AQ264">
            <v>24420.849804240341</v>
          </cell>
          <cell r="AR264">
            <v>22899.624703894864</v>
          </cell>
          <cell r="AS264">
            <v>26166.107534789797</v>
          </cell>
          <cell r="AT264">
            <v>23147.262432438227</v>
          </cell>
          <cell r="AU264">
            <v>27763.448827545661</v>
          </cell>
          <cell r="AV264">
            <v>26671.652725632561</v>
          </cell>
          <cell r="AW264">
            <v>27091.035607346133</v>
          </cell>
          <cell r="AX264">
            <v>32272.259602022878</v>
          </cell>
          <cell r="AY264">
            <v>29688.35616494932</v>
          </cell>
          <cell r="AZ264">
            <v>29688.35616494932</v>
          </cell>
          <cell r="BA264">
            <v>29688.35616494932</v>
          </cell>
          <cell r="BB264">
            <v>29688.35616494932</v>
          </cell>
          <cell r="BC264">
            <v>29688.35616494932</v>
          </cell>
          <cell r="BD264">
            <v>29688.35616494932</v>
          </cell>
          <cell r="BE264">
            <v>29688.35616494932</v>
          </cell>
          <cell r="BF264">
            <v>29688.35616494932</v>
          </cell>
          <cell r="BG264">
            <v>29688.35616494932</v>
          </cell>
          <cell r="BH264">
            <v>29688.35616494932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2.7301138475200344</v>
          </cell>
          <cell r="CN264">
            <v>2.7046699318298768</v>
          </cell>
          <cell r="CO264">
            <v>3.0231004008047879</v>
          </cell>
          <cell r="CP264">
            <v>3.4525833784253925</v>
          </cell>
          <cell r="CQ264">
            <v>3.1524677732268001</v>
          </cell>
          <cell r="CR264">
            <v>3.1308812368664989</v>
          </cell>
          <cell r="CS264">
            <v>2.8823320875900329</v>
          </cell>
          <cell r="CT264">
            <v>3.2693801521228489</v>
          </cell>
          <cell r="CU264">
            <v>3.2337339092747759</v>
          </cell>
          <cell r="CV264">
            <v>3.6434236921672514</v>
          </cell>
          <cell r="CW264">
            <v>4.3720837725941539</v>
          </cell>
          <cell r="CX264">
            <v>3.6827900358681513</v>
          </cell>
          <cell r="CY264">
            <v>4.2130328134597841</v>
          </cell>
          <cell r="CZ264">
            <v>3.9913259738578044</v>
          </cell>
          <cell r="DA264">
            <v>4.579786421928346</v>
          </cell>
          <cell r="DB264">
            <v>4.0514057374389791</v>
          </cell>
          <cell r="DC264">
            <v>4.8593649551137768</v>
          </cell>
          <cell r="DD264">
            <v>4.6682706948609747</v>
          </cell>
          <cell r="DE264">
            <v>4.7416742007017776</v>
          </cell>
          <cell r="DF264">
            <v>5.6485304944107497</v>
          </cell>
          <cell r="DG264">
            <v>5.1962765295843178</v>
          </cell>
          <cell r="DH264">
            <v>5.1962765295843178</v>
          </cell>
          <cell r="DI264">
            <v>5.1962765295843178</v>
          </cell>
          <cell r="DJ264">
            <v>5.1962765295843178</v>
          </cell>
          <cell r="DK264">
            <v>5.1962765295843178</v>
          </cell>
          <cell r="DL264">
            <v>5.1962765295843178</v>
          </cell>
          <cell r="DM264">
            <v>5.1962765295843178</v>
          </cell>
          <cell r="DN264">
            <v>5.1962765295843178</v>
          </cell>
          <cell r="DO264">
            <v>5.1962765295843178</v>
          </cell>
          <cell r="DP264">
            <v>5.1962765295843178</v>
          </cell>
          <cell r="DQ264">
            <v>15.611329228603354</v>
          </cell>
          <cell r="DR264">
            <v>15.786094414281861</v>
          </cell>
          <cell r="DS264">
            <v>15.769952311404857</v>
          </cell>
          <cell r="DT264">
            <v>15.568964555009822</v>
          </cell>
          <cell r="DU264">
            <v>15.329080306152727</v>
          </cell>
          <cell r="DV264">
            <v>15.386450239856948</v>
          </cell>
          <cell r="DW264">
            <v>15.662387265809318</v>
          </cell>
          <cell r="DX264">
            <v>15.692144489077666</v>
          </cell>
          <cell r="DY264">
            <v>15.67957351563944</v>
          </cell>
          <cell r="DZ264">
            <v>15.649844962419095</v>
          </cell>
          <cell r="EA264">
            <v>15.770503509235013</v>
          </cell>
          <cell r="EB264">
            <v>15.689201287586023</v>
          </cell>
          <cell r="EC264">
            <v>15.880825234990832</v>
          </cell>
          <cell r="ED264">
            <v>15.718760690009525</v>
          </cell>
          <cell r="EE264">
            <v>15.653124238609042</v>
          </cell>
          <cell r="EF264">
            <v>15.653124238609042</v>
          </cell>
          <cell r="EG264">
            <v>15.653124238609042</v>
          </cell>
          <cell r="EH264">
            <v>15.653124238609042</v>
          </cell>
          <cell r="EI264">
            <v>15.653124238609042</v>
          </cell>
          <cell r="EJ264">
            <v>15.653124238609042</v>
          </cell>
          <cell r="EK264">
            <v>15.653124238609042</v>
          </cell>
          <cell r="EL264">
            <v>15.653124238609042</v>
          </cell>
          <cell r="EM264">
            <v>15.653124238609042</v>
          </cell>
          <cell r="EN264">
            <v>15.653124238609042</v>
          </cell>
          <cell r="EO264">
            <v>15.653124238609042</v>
          </cell>
          <cell r="EP264">
            <v>15.653124238609042</v>
          </cell>
          <cell r="EQ264">
            <v>15.653124238609042</v>
          </cell>
          <cell r="ER264">
            <v>15.653124238609042</v>
          </cell>
          <cell r="ES264">
            <v>15.653124238609042</v>
          </cell>
          <cell r="ET264">
            <v>15.653124238609042</v>
          </cell>
        </row>
        <row r="265">
          <cell r="A265">
            <v>37654.204334750713</v>
          </cell>
          <cell r="B265">
            <v>37032.407687617713</v>
          </cell>
          <cell r="C265">
            <v>42654.981105114297</v>
          </cell>
          <cell r="D265">
            <v>19616.917030666729</v>
          </cell>
          <cell r="E265">
            <v>16800.722756269675</v>
          </cell>
          <cell r="F265">
            <v>21046.098041352077</v>
          </cell>
          <cell r="G265">
            <v>19150.690621573995</v>
          </cell>
          <cell r="H265">
            <v>20626.252166904724</v>
          </cell>
          <cell r="I265">
            <v>18514.602044451443</v>
          </cell>
          <cell r="J265">
            <v>20886.145922032523</v>
          </cell>
          <cell r="K265">
            <v>23859.094582456077</v>
          </cell>
          <cell r="L265">
            <v>27306.923219335687</v>
          </cell>
          <cell r="M265">
            <v>24028.793195837425</v>
          </cell>
          <cell r="N265">
            <v>25455.943233748465</v>
          </cell>
          <cell r="O265">
            <v>27714.011990300231</v>
          </cell>
          <cell r="P265">
            <v>30911.350609669735</v>
          </cell>
          <cell r="Q265">
            <v>27629.719732000813</v>
          </cell>
          <cell r="R265">
            <v>25076.18467794103</v>
          </cell>
          <cell r="S265">
            <v>25417.297178026216</v>
          </cell>
          <cell r="T265">
            <v>29635.315851452862</v>
          </cell>
          <cell r="U265">
            <v>28806.301167262805</v>
          </cell>
          <cell r="V265">
            <v>28806.301167262805</v>
          </cell>
          <cell r="W265">
            <v>28806.301167262805</v>
          </cell>
          <cell r="X265">
            <v>28806.301167262805</v>
          </cell>
          <cell r="Y265">
            <v>28806.301167262805</v>
          </cell>
          <cell r="Z265">
            <v>28806.301167262805</v>
          </cell>
          <cell r="AA265">
            <v>28806.301167262805</v>
          </cell>
          <cell r="AB265">
            <v>28806.301167262805</v>
          </cell>
          <cell r="AC265">
            <v>28806.301167262805</v>
          </cell>
          <cell r="AD265">
            <v>28806.301167262805</v>
          </cell>
          <cell r="AE265">
            <v>17020.335774005474</v>
          </cell>
          <cell r="AF265">
            <v>16739.273196682938</v>
          </cell>
          <cell r="AG265">
            <v>19280.771262317812</v>
          </cell>
          <cell r="AH265">
            <v>19616.917030666729</v>
          </cell>
          <cell r="AI265">
            <v>16800.722756269675</v>
          </cell>
          <cell r="AJ265">
            <v>21046.098041352077</v>
          </cell>
          <cell r="AK265">
            <v>19150.690621573995</v>
          </cell>
          <cell r="AL265">
            <v>20626.252166904724</v>
          </cell>
          <cell r="AM265">
            <v>18514.602044451443</v>
          </cell>
          <cell r="AN265">
            <v>20886.145922032523</v>
          </cell>
          <cell r="AO265">
            <v>23859.094582456077</v>
          </cell>
          <cell r="AP265">
            <v>27306.923219335687</v>
          </cell>
          <cell r="AQ265">
            <v>24028.793195837425</v>
          </cell>
          <cell r="AR265">
            <v>25455.943233748465</v>
          </cell>
          <cell r="AS265">
            <v>27714.011990300231</v>
          </cell>
          <cell r="AT265">
            <v>30911.350609669735</v>
          </cell>
          <cell r="AU265">
            <v>27629.719732000813</v>
          </cell>
          <cell r="AV265">
            <v>25076.18467794103</v>
          </cell>
          <cell r="AW265">
            <v>25417.297178026216</v>
          </cell>
          <cell r="AX265">
            <v>29635.315851452862</v>
          </cell>
          <cell r="AY265">
            <v>28806.301167262805</v>
          </cell>
          <cell r="AZ265">
            <v>28806.301167262805</v>
          </cell>
          <cell r="BA265">
            <v>28806.301167262805</v>
          </cell>
          <cell r="BB265">
            <v>28806.301167262805</v>
          </cell>
          <cell r="BC265">
            <v>28806.301167262805</v>
          </cell>
          <cell r="BD265">
            <v>28806.301167262805</v>
          </cell>
          <cell r="BE265">
            <v>28806.301167262805</v>
          </cell>
          <cell r="BF265">
            <v>28806.301167262805</v>
          </cell>
          <cell r="BG265">
            <v>28806.301167262805</v>
          </cell>
          <cell r="BH265">
            <v>28806.301167262805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3.0030011363583569</v>
          </cell>
          <cell r="CN265">
            <v>2.9517512287280301</v>
          </cell>
          <cell r="CO265">
            <v>3.3790844040746033</v>
          </cell>
          <cell r="CP265">
            <v>3.4752557172704872</v>
          </cell>
          <cell r="CQ265">
            <v>2.9463067218278987</v>
          </cell>
          <cell r="CR265">
            <v>3.6925316975334819</v>
          </cell>
          <cell r="CS265">
            <v>3.3835076665676063</v>
          </cell>
          <cell r="CT265">
            <v>3.6436571786274552</v>
          </cell>
          <cell r="CU265">
            <v>3.2293729668939677</v>
          </cell>
          <cell r="CV265">
            <v>3.6989495625725035</v>
          </cell>
          <cell r="CW265">
            <v>4.1588759969748308</v>
          </cell>
          <cell r="CX265">
            <v>4.7504893372720085</v>
          </cell>
          <cell r="CY265">
            <v>4.197941232220419</v>
          </cell>
          <cell r="CZ265">
            <v>4.4677855046714283</v>
          </cell>
          <cell r="DA265">
            <v>4.8552715039740093</v>
          </cell>
          <cell r="DB265">
            <v>5.415419457024389</v>
          </cell>
          <cell r="DC265">
            <v>4.8405041797818278</v>
          </cell>
          <cell r="DD265">
            <v>4.3931454218107886</v>
          </cell>
          <cell r="DE265">
            <v>4.4529055821907653</v>
          </cell>
          <cell r="DF265">
            <v>5.191868453228218</v>
          </cell>
          <cell r="DG265">
            <v>5.0466317630682811</v>
          </cell>
          <cell r="DH265">
            <v>5.0466317630682811</v>
          </cell>
          <cell r="DI265">
            <v>5.0466317630682811</v>
          </cell>
          <cell r="DJ265">
            <v>5.0466317630682811</v>
          </cell>
          <cell r="DK265">
            <v>5.0466317630682811</v>
          </cell>
          <cell r="DL265">
            <v>5.0466317630682811</v>
          </cell>
          <cell r="DM265">
            <v>5.0466317630682811</v>
          </cell>
          <cell r="DN265">
            <v>5.0466317630682811</v>
          </cell>
          <cell r="DO265">
            <v>5.0466317630682811</v>
          </cell>
          <cell r="DP265">
            <v>5.0466317630682811</v>
          </cell>
          <cell r="DQ265">
            <v>15.528151604907976</v>
          </cell>
          <cell r="DR265">
            <v>15.536886039149049</v>
          </cell>
          <cell r="DS265">
            <v>15.632646166508421</v>
          </cell>
          <cell r="DT265">
            <v>15.465042730272017</v>
          </cell>
          <cell r="DU265">
            <v>15.622737807108109</v>
          </cell>
          <cell r="DV265">
            <v>15.61544958911594</v>
          </cell>
          <cell r="DW265">
            <v>15.506879460327809</v>
          </cell>
          <cell r="DX265">
            <v>15.509219758872899</v>
          </cell>
          <cell r="DY265">
            <v>15.707364131704404</v>
          </cell>
          <cell r="DZ265">
            <v>15.469883172673846</v>
          </cell>
          <cell r="EA265">
            <v>15.717559856373732</v>
          </cell>
          <cell r="EB265">
            <v>15.748585663622302</v>
          </cell>
          <cell r="EC265">
            <v>15.68204662330665</v>
          </cell>
          <cell r="ED265">
            <v>15.610039953020724</v>
          </cell>
          <cell r="EE265">
            <v>15.638425144974496</v>
          </cell>
          <cell r="EF265">
            <v>15.638425144974496</v>
          </cell>
          <cell r="EG265">
            <v>15.638425144974496</v>
          </cell>
          <cell r="EH265">
            <v>15.638425144974496</v>
          </cell>
          <cell r="EI265">
            <v>15.638425144974496</v>
          </cell>
          <cell r="EJ265">
            <v>15.638425144974496</v>
          </cell>
          <cell r="EK265">
            <v>15.638425144974496</v>
          </cell>
          <cell r="EL265">
            <v>15.638425144974496</v>
          </cell>
          <cell r="EM265">
            <v>15.638425144974496</v>
          </cell>
          <cell r="EN265">
            <v>15.638425144974496</v>
          </cell>
          <cell r="EO265">
            <v>15.638425144974496</v>
          </cell>
          <cell r="EP265">
            <v>15.638425144974496</v>
          </cell>
          <cell r="EQ265">
            <v>15.638425144974496</v>
          </cell>
          <cell r="ER265">
            <v>15.638425144974496</v>
          </cell>
          <cell r="ES265">
            <v>15.638425144974496</v>
          </cell>
          <cell r="ET265">
            <v>15.638425144974496</v>
          </cell>
        </row>
        <row r="266">
          <cell r="A266">
            <v>41434.461284463119</v>
          </cell>
          <cell r="B266">
            <v>37997.793424087584</v>
          </cell>
          <cell r="C266">
            <v>42262.61216900123</v>
          </cell>
          <cell r="D266">
            <v>19457.751663802093</v>
          </cell>
          <cell r="E266">
            <v>19005.090474100871</v>
          </cell>
          <cell r="F266">
            <v>21613.943355582785</v>
          </cell>
          <cell r="G266">
            <v>22641.687774006466</v>
          </cell>
          <cell r="H266">
            <v>21625.180857394294</v>
          </cell>
          <cell r="I266">
            <v>22539.903189232122</v>
          </cell>
          <cell r="J266">
            <v>25512.096380833857</v>
          </cell>
          <cell r="K266">
            <v>21664.397945888173</v>
          </cell>
          <cell r="L266">
            <v>24126.949676421598</v>
          </cell>
          <cell r="M266">
            <v>23083.474032347891</v>
          </cell>
          <cell r="N266">
            <v>22934.578057962961</v>
          </cell>
          <cell r="O266">
            <v>23848.136173979616</v>
          </cell>
          <cell r="P266">
            <v>31121.028224871636</v>
          </cell>
          <cell r="Q266">
            <v>27237.085614256943</v>
          </cell>
          <cell r="R266">
            <v>27018.304123436927</v>
          </cell>
          <cell r="S266">
            <v>26141.864344881153</v>
          </cell>
          <cell r="T266">
            <v>29673.23252018727</v>
          </cell>
          <cell r="U266">
            <v>25978.252105981544</v>
          </cell>
          <cell r="V266">
            <v>25978.252105981544</v>
          </cell>
          <cell r="W266">
            <v>25978.252105981544</v>
          </cell>
          <cell r="X266">
            <v>25978.252105981544</v>
          </cell>
          <cell r="Y266">
            <v>25978.252105981544</v>
          </cell>
          <cell r="Z266">
            <v>25978.252105981544</v>
          </cell>
          <cell r="AA266">
            <v>25978.252105981544</v>
          </cell>
          <cell r="AB266">
            <v>25978.252105981544</v>
          </cell>
          <cell r="AC266">
            <v>25978.252105981544</v>
          </cell>
          <cell r="AD266">
            <v>25978.252105981544</v>
          </cell>
          <cell r="AE266">
            <v>18729.075707111511</v>
          </cell>
          <cell r="AF266">
            <v>17175.643840451623</v>
          </cell>
          <cell r="AG266">
            <v>19103.413881968914</v>
          </cell>
          <cell r="AH266">
            <v>19457.751663802093</v>
          </cell>
          <cell r="AI266">
            <v>19005.090474100871</v>
          </cell>
          <cell r="AJ266">
            <v>21613.943355582785</v>
          </cell>
          <cell r="AK266">
            <v>22641.687774006466</v>
          </cell>
          <cell r="AL266">
            <v>21625.180857394294</v>
          </cell>
          <cell r="AM266">
            <v>22539.903189232122</v>
          </cell>
          <cell r="AN266">
            <v>25512.096380833857</v>
          </cell>
          <cell r="AO266">
            <v>21664.397945888173</v>
          </cell>
          <cell r="AP266">
            <v>24126.949676421598</v>
          </cell>
          <cell r="AQ266">
            <v>23083.474032347891</v>
          </cell>
          <cell r="AR266">
            <v>22934.578057962961</v>
          </cell>
          <cell r="AS266">
            <v>23848.136173979616</v>
          </cell>
          <cell r="AT266">
            <v>31121.028224871636</v>
          </cell>
          <cell r="AU266">
            <v>27237.085614256943</v>
          </cell>
          <cell r="AV266">
            <v>27018.304123436927</v>
          </cell>
          <cell r="AW266">
            <v>26141.864344881153</v>
          </cell>
          <cell r="AX266">
            <v>29673.23252018727</v>
          </cell>
          <cell r="AY266">
            <v>25978.252105981544</v>
          </cell>
          <cell r="AZ266">
            <v>25978.252105981544</v>
          </cell>
          <cell r="BA266">
            <v>25978.252105981544</v>
          </cell>
          <cell r="BB266">
            <v>25978.252105981544</v>
          </cell>
          <cell r="BC266">
            <v>25978.252105981544</v>
          </cell>
          <cell r="BD266">
            <v>25978.252105981544</v>
          </cell>
          <cell r="BE266">
            <v>25978.252105981544</v>
          </cell>
          <cell r="BF266">
            <v>25978.252105981544</v>
          </cell>
          <cell r="BG266">
            <v>25978.252105981544</v>
          </cell>
          <cell r="BH266">
            <v>25978.252105981544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3.324855026108203</v>
          </cell>
          <cell r="CN266">
            <v>3.0166019907210617</v>
          </cell>
          <cell r="CO266">
            <v>3.4067835827817476</v>
          </cell>
          <cell r="CP266">
            <v>3.3762000053093808</v>
          </cell>
          <cell r="CQ266">
            <v>3.3096330703899022</v>
          </cell>
          <cell r="CR266">
            <v>3.7824544396837552</v>
          </cell>
          <cell r="CS266">
            <v>3.9394994507258065</v>
          </cell>
          <cell r="CT266">
            <v>3.8187623547420344</v>
          </cell>
          <cell r="CU266">
            <v>3.9870885425706883</v>
          </cell>
          <cell r="CV266">
            <v>4.4587610429400844</v>
          </cell>
          <cell r="CW266">
            <v>3.756067194372767</v>
          </cell>
          <cell r="CX266">
            <v>4.2255177297676108</v>
          </cell>
          <cell r="CY266">
            <v>3.9994210203940184</v>
          </cell>
          <cell r="CZ266">
            <v>4.0448887163331575</v>
          </cell>
          <cell r="DA266">
            <v>4.1818713221168062</v>
          </cell>
          <cell r="DB266">
            <v>5.4572036363318368</v>
          </cell>
          <cell r="DC266">
            <v>4.7761379085288125</v>
          </cell>
          <cell r="DD266">
            <v>4.737773650810909</v>
          </cell>
          <cell r="DE266">
            <v>4.5840862368861348</v>
          </cell>
          <cell r="DF266">
            <v>5.2033265495216137</v>
          </cell>
          <cell r="DG266">
            <v>4.5553961403179963</v>
          </cell>
          <cell r="DH266">
            <v>4.5553961403179963</v>
          </cell>
          <cell r="DI266">
            <v>4.5553961403179963</v>
          </cell>
          <cell r="DJ266">
            <v>4.5553961403179963</v>
          </cell>
          <cell r="DK266">
            <v>4.5553961403179963</v>
          </cell>
          <cell r="DL266">
            <v>4.5553961403179963</v>
          </cell>
          <cell r="DM266">
            <v>4.5553961403179963</v>
          </cell>
          <cell r="DN266">
            <v>4.5553961403179963</v>
          </cell>
          <cell r="DO266">
            <v>4.5553961403179963</v>
          </cell>
          <cell r="DP266">
            <v>4.5553961403179963</v>
          </cell>
          <cell r="DQ266">
            <v>15.4330146069344</v>
          </cell>
          <cell r="DR266">
            <v>15.599193599863257</v>
          </cell>
          <cell r="DS266">
            <v>15.362913126943221</v>
          </cell>
          <cell r="DT266">
            <v>15.789618086641147</v>
          </cell>
          <cell r="DU266">
            <v>15.732481491913472</v>
          </cell>
          <cell r="DV266">
            <v>15.655517894600525</v>
          </cell>
          <cell r="DW266">
            <v>15.746168282170768</v>
          </cell>
          <cell r="DX266">
            <v>15.514731040700861</v>
          </cell>
          <cell r="DY266">
            <v>15.488283935309399</v>
          </cell>
          <cell r="DZ266">
            <v>15.676138235465697</v>
          </cell>
          <cell r="EA266">
            <v>15.802303805737239</v>
          </cell>
          <cell r="EB266">
            <v>15.643345080422016</v>
          </cell>
          <cell r="EC266">
            <v>15.812887487134761</v>
          </cell>
          <cell r="ED266">
            <v>15.53428656245876</v>
          </cell>
          <cell r="EE266">
            <v>15.623952615474835</v>
          </cell>
          <cell r="EF266">
            <v>15.623952615474835</v>
          </cell>
          <cell r="EG266">
            <v>15.623952615474835</v>
          </cell>
          <cell r="EH266">
            <v>15.623952615474835</v>
          </cell>
          <cell r="EI266">
            <v>15.623952615474835</v>
          </cell>
          <cell r="EJ266">
            <v>15.623952615474835</v>
          </cell>
          <cell r="EK266">
            <v>15.623952615474835</v>
          </cell>
          <cell r="EL266">
            <v>15.623952615474835</v>
          </cell>
          <cell r="EM266">
            <v>15.623952615474835</v>
          </cell>
          <cell r="EN266">
            <v>15.623952615474835</v>
          </cell>
          <cell r="EO266">
            <v>15.623952615474835</v>
          </cell>
          <cell r="EP266">
            <v>15.623952615474835</v>
          </cell>
          <cell r="EQ266">
            <v>15.623952615474835</v>
          </cell>
          <cell r="ER266">
            <v>15.623952615474835</v>
          </cell>
          <cell r="ES266">
            <v>15.623952615474835</v>
          </cell>
          <cell r="ET266">
            <v>15.623952615474835</v>
          </cell>
        </row>
        <row r="267">
          <cell r="A267">
            <v>39612.683616963906</v>
          </cell>
          <cell r="B267">
            <v>45399.612493475564</v>
          </cell>
          <cell r="C267">
            <v>43361.903732837767</v>
          </cell>
          <cell r="D267">
            <v>20238.646877115661</v>
          </cell>
          <cell r="E267">
            <v>18095.926969473752</v>
          </cell>
          <cell r="F267">
            <v>22383.319136274084</v>
          </cell>
          <cell r="G267">
            <v>17983.569814877876</v>
          </cell>
          <cell r="H267">
            <v>20355.581413432836</v>
          </cell>
          <cell r="I267">
            <v>21582.105823292241</v>
          </cell>
          <cell r="J267">
            <v>21165.198086766202</v>
          </cell>
          <cell r="K267">
            <v>27430.697281401204</v>
          </cell>
          <cell r="L267">
            <v>25070.268696026771</v>
          </cell>
          <cell r="M267">
            <v>22655.363577028747</v>
          </cell>
          <cell r="N267">
            <v>24675.319874190318</v>
          </cell>
          <cell r="O267">
            <v>28158.695353502444</v>
          </cell>
          <cell r="P267">
            <v>22449.20281568143</v>
          </cell>
          <cell r="Q267">
            <v>25651.226251861277</v>
          </cell>
          <cell r="R267">
            <v>28810.860616032944</v>
          </cell>
          <cell r="S267">
            <v>24858.885204596725</v>
          </cell>
          <cell r="T267">
            <v>27806.378752840123</v>
          </cell>
          <cell r="U267">
            <v>32993.963466992893</v>
          </cell>
          <cell r="V267">
            <v>32993.963466992893</v>
          </cell>
          <cell r="W267">
            <v>32993.963466992893</v>
          </cell>
          <cell r="X267">
            <v>32993.963466992893</v>
          </cell>
          <cell r="Y267">
            <v>32993.963466992893</v>
          </cell>
          <cell r="Z267">
            <v>32993.963466992893</v>
          </cell>
          <cell r="AA267">
            <v>32993.963466992893</v>
          </cell>
          <cell r="AB267">
            <v>32993.963466992893</v>
          </cell>
          <cell r="AC267">
            <v>32993.963466992893</v>
          </cell>
          <cell r="AD267">
            <v>32993.963466992893</v>
          </cell>
          <cell r="AE267">
            <v>17905.601458903726</v>
          </cell>
          <cell r="AF267">
            <v>20521.390965511786</v>
          </cell>
          <cell r="AG267">
            <v>19600.31221936817</v>
          </cell>
          <cell r="AH267">
            <v>20238.646877115661</v>
          </cell>
          <cell r="AI267">
            <v>18095.926969473752</v>
          </cell>
          <cell r="AJ267">
            <v>22383.319136274084</v>
          </cell>
          <cell r="AK267">
            <v>17983.569814877876</v>
          </cell>
          <cell r="AL267">
            <v>20355.581413432836</v>
          </cell>
          <cell r="AM267">
            <v>21582.105823292241</v>
          </cell>
          <cell r="AN267">
            <v>21165.198086766202</v>
          </cell>
          <cell r="AO267">
            <v>27430.697281401204</v>
          </cell>
          <cell r="AP267">
            <v>25070.268696026771</v>
          </cell>
          <cell r="AQ267">
            <v>22655.363577028747</v>
          </cell>
          <cell r="AR267">
            <v>24675.319874190318</v>
          </cell>
          <cell r="AS267">
            <v>28158.695353502444</v>
          </cell>
          <cell r="AT267">
            <v>22449.20281568143</v>
          </cell>
          <cell r="AU267">
            <v>25651.226251861277</v>
          </cell>
          <cell r="AV267">
            <v>28810.860616032944</v>
          </cell>
          <cell r="AW267">
            <v>24858.885204596725</v>
          </cell>
          <cell r="AX267">
            <v>27806.378752840123</v>
          </cell>
          <cell r="AY267">
            <v>32993.963466992893</v>
          </cell>
          <cell r="AZ267">
            <v>32993.963466992893</v>
          </cell>
          <cell r="BA267">
            <v>32993.963466992893</v>
          </cell>
          <cell r="BB267">
            <v>32993.963466992893</v>
          </cell>
          <cell r="BC267">
            <v>32993.963466992893</v>
          </cell>
          <cell r="BD267">
            <v>32993.963466992893</v>
          </cell>
          <cell r="BE267">
            <v>32993.963466992893</v>
          </cell>
          <cell r="BF267">
            <v>32993.963466992893</v>
          </cell>
          <cell r="BG267">
            <v>32993.963466992893</v>
          </cell>
          <cell r="BH267">
            <v>32993.963466992893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3.1657302319408243</v>
          </cell>
          <cell r="CN267">
            <v>3.610982432586352</v>
          </cell>
          <cell r="CO267">
            <v>3.4406313116022349</v>
          </cell>
          <cell r="CP267">
            <v>3.5457219779018292</v>
          </cell>
          <cell r="CQ267">
            <v>3.1965722792431532</v>
          </cell>
          <cell r="CR267">
            <v>3.9007174996140304</v>
          </cell>
          <cell r="CS267">
            <v>3.171695134201777</v>
          </cell>
          <cell r="CT267">
            <v>3.5010892665783069</v>
          </cell>
          <cell r="CU267">
            <v>3.8169494100761625</v>
          </cell>
          <cell r="CV267">
            <v>3.7305145614865807</v>
          </cell>
          <cell r="CW267">
            <v>4.7463324354091201</v>
          </cell>
          <cell r="CX267">
            <v>4.3864382393031001</v>
          </cell>
          <cell r="CY267">
            <v>4.0050749653832263</v>
          </cell>
          <cell r="CZ267">
            <v>4.3903235920345649</v>
          </cell>
          <cell r="DA267">
            <v>4.9639633396678038</v>
          </cell>
          <cell r="DB267">
            <v>3.9574638804403648</v>
          </cell>
          <cell r="DC267">
            <v>4.521933460810212</v>
          </cell>
          <cell r="DD267">
            <v>5.0789304719857276</v>
          </cell>
          <cell r="DE267">
            <v>4.3822554018036177</v>
          </cell>
          <cell r="DF267">
            <v>4.9018551110127211</v>
          </cell>
          <cell r="DG267">
            <v>5.816349906286411</v>
          </cell>
          <cell r="DH267">
            <v>5.816349906286411</v>
          </cell>
          <cell r="DI267">
            <v>5.816349906286411</v>
          </cell>
          <cell r="DJ267">
            <v>5.816349906286411</v>
          </cell>
          <cell r="DK267">
            <v>5.816349906286411</v>
          </cell>
          <cell r="DL267">
            <v>5.816349906286411</v>
          </cell>
          <cell r="DM267">
            <v>5.816349906286411</v>
          </cell>
          <cell r="DN267">
            <v>5.816349906286411</v>
          </cell>
          <cell r="DO267">
            <v>5.816349906286411</v>
          </cell>
          <cell r="DP267">
            <v>5.816349906286411</v>
          </cell>
          <cell r="DQ267">
            <v>15.496090556991556</v>
          </cell>
          <cell r="DR267">
            <v>15.569997915037803</v>
          </cell>
          <cell r="DS267">
            <v>15.607451269606893</v>
          </cell>
          <cell r="DT267">
            <v>15.638097954128783</v>
          </cell>
          <cell r="DU267">
            <v>15.50970157317567</v>
          </cell>
          <cell r="DV267">
            <v>15.721251801305067</v>
          </cell>
          <cell r="DW267">
            <v>15.534297024968156</v>
          </cell>
          <cell r="DX267">
            <v>15.928961518793228</v>
          </cell>
          <cell r="DY267">
            <v>15.491181752114414</v>
          </cell>
          <cell r="DZ267">
            <v>15.543926479199898</v>
          </cell>
          <cell r="EA267">
            <v>15.833824603360766</v>
          </cell>
          <cell r="EB267">
            <v>15.658642368405904</v>
          </cell>
          <cell r="EC267">
            <v>15.497709727936247</v>
          </cell>
          <cell r="ED267">
            <v>15.398321940625614</v>
          </cell>
          <cell r="EE267">
            <v>15.541434389945303</v>
          </cell>
          <cell r="EF267">
            <v>15.541434389945303</v>
          </cell>
          <cell r="EG267">
            <v>15.541434389945303</v>
          </cell>
          <cell r="EH267">
            <v>15.541434389945303</v>
          </cell>
          <cell r="EI267">
            <v>15.541434389945303</v>
          </cell>
          <cell r="EJ267">
            <v>15.541434389945303</v>
          </cell>
          <cell r="EK267">
            <v>15.541434389945303</v>
          </cell>
          <cell r="EL267">
            <v>15.541434389945303</v>
          </cell>
          <cell r="EM267">
            <v>15.541434389945303</v>
          </cell>
          <cell r="EN267">
            <v>15.541434389945303</v>
          </cell>
          <cell r="EO267">
            <v>15.541434389945303</v>
          </cell>
          <cell r="EP267">
            <v>15.541434389945303</v>
          </cell>
          <cell r="EQ267">
            <v>15.541434389945303</v>
          </cell>
          <cell r="ER267">
            <v>15.541434389945303</v>
          </cell>
          <cell r="ES267">
            <v>15.541434389945303</v>
          </cell>
          <cell r="ET267">
            <v>15.541434389945303</v>
          </cell>
        </row>
        <row r="268">
          <cell r="A268">
            <v>37077.30273535764</v>
          </cell>
          <cell r="B268">
            <v>36486.410194553922</v>
          </cell>
          <cell r="C268">
            <v>40286.635113384422</v>
          </cell>
          <cell r="D268">
            <v>18208.03305997144</v>
          </cell>
          <cell r="E268">
            <v>19806.428966845964</v>
          </cell>
          <cell r="F268">
            <v>21688.443435393692</v>
          </cell>
          <cell r="G268">
            <v>19694.53801636189</v>
          </cell>
          <cell r="H268">
            <v>27063.444522742833</v>
          </cell>
          <cell r="I268">
            <v>22118.068350427267</v>
          </cell>
          <cell r="J268">
            <v>22224.880846906974</v>
          </cell>
          <cell r="K268">
            <v>19779.256010159577</v>
          </cell>
          <cell r="L268">
            <v>23905.136237172068</v>
          </cell>
          <cell r="M268">
            <v>20594.972885505547</v>
          </cell>
          <cell r="N268">
            <v>21173.181496365512</v>
          </cell>
          <cell r="O268">
            <v>24518.830158094079</v>
          </cell>
          <cell r="P268">
            <v>25469.778849792252</v>
          </cell>
          <cell r="Q268">
            <v>23844.561485434388</v>
          </cell>
          <cell r="R268">
            <v>30562.883855840428</v>
          </cell>
          <cell r="S268">
            <v>25568.358552119484</v>
          </cell>
          <cell r="T268">
            <v>28556.963103907579</v>
          </cell>
          <cell r="U268">
            <v>25326.44552135744</v>
          </cell>
          <cell r="V268">
            <v>25326.44552135744</v>
          </cell>
          <cell r="W268">
            <v>25326.44552135744</v>
          </cell>
          <cell r="X268">
            <v>25326.44552135744</v>
          </cell>
          <cell r="Y268">
            <v>25326.44552135744</v>
          </cell>
          <cell r="Z268">
            <v>25326.44552135744</v>
          </cell>
          <cell r="AA268">
            <v>25326.44552135744</v>
          </cell>
          <cell r="AB268">
            <v>25326.44552135744</v>
          </cell>
          <cell r="AC268">
            <v>25326.44552135744</v>
          </cell>
          <cell r="AD268">
            <v>25326.44552135744</v>
          </cell>
          <cell r="AE268">
            <v>16759.566515865317</v>
          </cell>
          <cell r="AF268">
            <v>16492.47311611041</v>
          </cell>
          <cell r="AG268">
            <v>18210.238908217303</v>
          </cell>
          <cell r="AH268">
            <v>18208.03305997144</v>
          </cell>
          <cell r="AI268">
            <v>19806.428966845964</v>
          </cell>
          <cell r="AJ268">
            <v>21688.443435393692</v>
          </cell>
          <cell r="AK268">
            <v>19694.53801636189</v>
          </cell>
          <cell r="AL268">
            <v>27063.444522742833</v>
          </cell>
          <cell r="AM268">
            <v>22118.068350427267</v>
          </cell>
          <cell r="AN268">
            <v>22224.880846906974</v>
          </cell>
          <cell r="AO268">
            <v>19779.256010159577</v>
          </cell>
          <cell r="AP268">
            <v>23905.136237172068</v>
          </cell>
          <cell r="AQ268">
            <v>20594.972885505547</v>
          </cell>
          <cell r="AR268">
            <v>21173.181496365512</v>
          </cell>
          <cell r="AS268">
            <v>24518.830158094079</v>
          </cell>
          <cell r="AT268">
            <v>25469.778849792252</v>
          </cell>
          <cell r="AU268">
            <v>23844.561485434388</v>
          </cell>
          <cell r="AV268">
            <v>30562.883855840428</v>
          </cell>
          <cell r="AW268">
            <v>25568.358552119484</v>
          </cell>
          <cell r="AX268">
            <v>28556.963103907579</v>
          </cell>
          <cell r="AY268">
            <v>25326.44552135744</v>
          </cell>
          <cell r="AZ268">
            <v>25326.44552135744</v>
          </cell>
          <cell r="BA268">
            <v>25326.44552135744</v>
          </cell>
          <cell r="BB268">
            <v>25326.44552135744</v>
          </cell>
          <cell r="BC268">
            <v>25326.44552135744</v>
          </cell>
          <cell r="BD268">
            <v>25326.44552135744</v>
          </cell>
          <cell r="BE268">
            <v>25326.44552135744</v>
          </cell>
          <cell r="BF268">
            <v>25326.44552135744</v>
          </cell>
          <cell r="BG268">
            <v>25326.44552135744</v>
          </cell>
          <cell r="BH268">
            <v>25326.44552135744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2.9280749818983298</v>
          </cell>
          <cell r="CN268">
            <v>2.9392299797924593</v>
          </cell>
          <cell r="CO268">
            <v>3.153487372348005</v>
          </cell>
          <cell r="CP268">
            <v>3.1528289646456424</v>
          </cell>
          <cell r="CQ268">
            <v>3.4511035119986144</v>
          </cell>
          <cell r="CR268">
            <v>3.8088014907569896</v>
          </cell>
          <cell r="CS268">
            <v>3.4603247621045656</v>
          </cell>
          <cell r="CT268">
            <v>4.707532665298845</v>
          </cell>
          <cell r="CU268">
            <v>3.9061707885594212</v>
          </cell>
          <cell r="CV268">
            <v>3.8628449021755809</v>
          </cell>
          <cell r="CW268">
            <v>3.4485750221838489</v>
          </cell>
          <cell r="CX268">
            <v>4.2120521744533068</v>
          </cell>
          <cell r="CY268">
            <v>3.6246003335969506</v>
          </cell>
          <cell r="CZ268">
            <v>3.7844399178085819</v>
          </cell>
          <cell r="DA268">
            <v>4.265427817251779</v>
          </cell>
          <cell r="DB268">
            <v>4.4308599759720249</v>
          </cell>
          <cell r="DC268">
            <v>4.1481284055702368</v>
          </cell>
          <cell r="DD268">
            <v>5.3168839676921449</v>
          </cell>
          <cell r="DE268">
            <v>4.4480094321985968</v>
          </cell>
          <cell r="DF268">
            <v>4.9679231845174039</v>
          </cell>
          <cell r="DG268">
            <v>4.4059249377869625</v>
          </cell>
          <cell r="DH268">
            <v>4.4059249377869625</v>
          </cell>
          <cell r="DI268">
            <v>4.4059249377869625</v>
          </cell>
          <cell r="DJ268">
            <v>4.4059249377869625</v>
          </cell>
          <cell r="DK268">
            <v>4.4059249377869625</v>
          </cell>
          <cell r="DL268">
            <v>4.4059249377869625</v>
          </cell>
          <cell r="DM268">
            <v>4.4059249377869625</v>
          </cell>
          <cell r="DN268">
            <v>4.4059249377869625</v>
          </cell>
          <cell r="DO268">
            <v>4.4059249377869625</v>
          </cell>
          <cell r="DP268">
            <v>4.4059249377869625</v>
          </cell>
          <cell r="DQ268">
            <v>15.681504358758996</v>
          </cell>
          <cell r="DR268">
            <v>15.373025643793895</v>
          </cell>
          <cell r="DS268">
            <v>15.820918117334212</v>
          </cell>
          <cell r="DT268">
            <v>15.822305187341582</v>
          </cell>
          <cell r="DU268">
            <v>15.723721053744127</v>
          </cell>
          <cell r="DV268">
            <v>15.60081120475294</v>
          </cell>
          <cell r="DW268">
            <v>15.593229569635685</v>
          </cell>
          <cell r="DX268">
            <v>15.75059136531204</v>
          </cell>
          <cell r="DY268">
            <v>15.5132611489743</v>
          </cell>
          <cell r="DZ268">
            <v>15.763015615195988</v>
          </cell>
          <cell r="EA268">
            <v>15.713662061865662</v>
          </cell>
          <cell r="EB268">
            <v>15.549077082825617</v>
          </cell>
          <cell r="EC268">
            <v>15.567118593725409</v>
          </cell>
          <cell r="ED268">
            <v>15.328217038253099</v>
          </cell>
          <cell r="EE268">
            <v>15.748684545491638</v>
          </cell>
          <cell r="EF268">
            <v>15.748684545491638</v>
          </cell>
          <cell r="EG268">
            <v>15.748684545491638</v>
          </cell>
          <cell r="EH268">
            <v>15.748684545491638</v>
          </cell>
          <cell r="EI268">
            <v>15.748684545491638</v>
          </cell>
          <cell r="EJ268">
            <v>15.748684545491638</v>
          </cell>
          <cell r="EK268">
            <v>15.748684545491638</v>
          </cell>
          <cell r="EL268">
            <v>15.748684545491638</v>
          </cell>
          <cell r="EM268">
            <v>15.748684545491638</v>
          </cell>
          <cell r="EN268">
            <v>15.748684545491638</v>
          </cell>
          <cell r="EO268">
            <v>15.748684545491638</v>
          </cell>
          <cell r="EP268">
            <v>15.748684545491638</v>
          </cell>
          <cell r="EQ268">
            <v>15.748684545491638</v>
          </cell>
          <cell r="ER268">
            <v>15.748684545491638</v>
          </cell>
          <cell r="ES268">
            <v>15.748684545491638</v>
          </cell>
          <cell r="ET268">
            <v>15.748684545491638</v>
          </cell>
        </row>
        <row r="269">
          <cell r="A269">
            <v>41848.678275409198</v>
          </cell>
          <cell r="B269">
            <v>35435.29050798453</v>
          </cell>
          <cell r="C269">
            <v>36655.849637187632</v>
          </cell>
          <cell r="D269">
            <v>23890.222968788348</v>
          </cell>
          <cell r="E269">
            <v>19321.440880692411</v>
          </cell>
          <cell r="F269">
            <v>21632.555936242963</v>
          </cell>
          <cell r="G269">
            <v>18328.468744711037</v>
          </cell>
          <cell r="H269">
            <v>16913.402166480937</v>
          </cell>
          <cell r="I269">
            <v>22301.812414232165</v>
          </cell>
          <cell r="J269">
            <v>20175.356354738233</v>
          </cell>
          <cell r="K269">
            <v>23590.808940231382</v>
          </cell>
          <cell r="L269">
            <v>23329.776273396095</v>
          </cell>
          <cell r="M269">
            <v>22436.439962062836</v>
          </cell>
          <cell r="N269">
            <v>23928.088995193539</v>
          </cell>
          <cell r="O269">
            <v>25268.669563305531</v>
          </cell>
          <cell r="P269">
            <v>27227.504472852012</v>
          </cell>
          <cell r="Q269">
            <v>24713.475734423093</v>
          </cell>
          <cell r="R269">
            <v>28685.14096854446</v>
          </cell>
          <cell r="S269">
            <v>37359.672906248721</v>
          </cell>
          <cell r="T269">
            <v>30719.450511471056</v>
          </cell>
          <cell r="U269">
            <v>26449.721634961545</v>
          </cell>
          <cell r="V269">
            <v>26449.721634961545</v>
          </cell>
          <cell r="W269">
            <v>26449.721634961545</v>
          </cell>
          <cell r="X269">
            <v>26449.721634961545</v>
          </cell>
          <cell r="Y269">
            <v>26449.721634961545</v>
          </cell>
          <cell r="Z269">
            <v>26449.721634961545</v>
          </cell>
          <cell r="AA269">
            <v>26449.721634961545</v>
          </cell>
          <cell r="AB269">
            <v>26449.721634961545</v>
          </cell>
          <cell r="AC269">
            <v>26449.721634961545</v>
          </cell>
          <cell r="AD269">
            <v>26449.721634961545</v>
          </cell>
          <cell r="AE269">
            <v>18916.308776930862</v>
          </cell>
          <cell r="AF269">
            <v>16017.349280136337</v>
          </cell>
          <cell r="AG269">
            <v>16569.062603471437</v>
          </cell>
          <cell r="AH269">
            <v>23890.222968788348</v>
          </cell>
          <cell r="AI269">
            <v>19321.440880692411</v>
          </cell>
          <cell r="AJ269">
            <v>21632.555936242963</v>
          </cell>
          <cell r="AK269">
            <v>18328.468744711037</v>
          </cell>
          <cell r="AL269">
            <v>16913.402166480937</v>
          </cell>
          <cell r="AM269">
            <v>22301.812414232165</v>
          </cell>
          <cell r="AN269">
            <v>20175.356354738233</v>
          </cell>
          <cell r="AO269">
            <v>23590.808940231382</v>
          </cell>
          <cell r="AP269">
            <v>23329.776273396095</v>
          </cell>
          <cell r="AQ269">
            <v>22436.439962062836</v>
          </cell>
          <cell r="AR269">
            <v>23928.088995193539</v>
          </cell>
          <cell r="AS269">
            <v>25268.669563305531</v>
          </cell>
          <cell r="AT269">
            <v>27227.504472852012</v>
          </cell>
          <cell r="AU269">
            <v>24713.475734423093</v>
          </cell>
          <cell r="AV269">
            <v>28685.14096854446</v>
          </cell>
          <cell r="AW269">
            <v>37359.672906248721</v>
          </cell>
          <cell r="AX269">
            <v>30719.450511471056</v>
          </cell>
          <cell r="AY269">
            <v>26449.721634961545</v>
          </cell>
          <cell r="AZ269">
            <v>26449.721634961545</v>
          </cell>
          <cell r="BA269">
            <v>26449.721634961545</v>
          </cell>
          <cell r="BB269">
            <v>26449.721634961545</v>
          </cell>
          <cell r="BC269">
            <v>26449.721634961545</v>
          </cell>
          <cell r="BD269">
            <v>26449.721634961545</v>
          </cell>
          <cell r="BE269">
            <v>26449.721634961545</v>
          </cell>
          <cell r="BF269">
            <v>26449.721634961545</v>
          </cell>
          <cell r="BG269">
            <v>26449.721634961545</v>
          </cell>
          <cell r="BH269">
            <v>26449.721634961545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3.3527224312103141</v>
          </cell>
          <cell r="CN269">
            <v>2.86250673034692</v>
          </cell>
          <cell r="CO269">
            <v>2.8950502285569608</v>
          </cell>
          <cell r="CP269">
            <v>4.1259150561401627</v>
          </cell>
          <cell r="CQ269">
            <v>3.4224779785876525</v>
          </cell>
          <cell r="CR269">
            <v>3.7262156481549309</v>
          </cell>
          <cell r="CS269">
            <v>3.165780424215773</v>
          </cell>
          <cell r="CT269">
            <v>3.0062557641267702</v>
          </cell>
          <cell r="CU269">
            <v>3.9577567824646365</v>
          </cell>
          <cell r="CV269">
            <v>3.5648332802709621</v>
          </cell>
          <cell r="CW269">
            <v>4.1381854410568311</v>
          </cell>
          <cell r="CX269">
            <v>4.1110465561758014</v>
          </cell>
          <cell r="CY269">
            <v>3.9888351499754813</v>
          </cell>
          <cell r="CZ269">
            <v>4.2036477589275298</v>
          </cell>
          <cell r="DA269">
            <v>4.4061392725706607</v>
          </cell>
          <cell r="DB269">
            <v>4.7477045220513343</v>
          </cell>
          <cell r="DC269">
            <v>4.3093292158639089</v>
          </cell>
          <cell r="DD269">
            <v>5.0018749837257159</v>
          </cell>
          <cell r="DE269">
            <v>6.5144673165405385</v>
          </cell>
          <cell r="DF269">
            <v>5.3566008685689219</v>
          </cell>
          <cell r="DG269">
            <v>4.6120812555008355</v>
          </cell>
          <cell r="DH269">
            <v>4.6120812555008355</v>
          </cell>
          <cell r="DI269">
            <v>4.6120812555008355</v>
          </cell>
          <cell r="DJ269">
            <v>4.6120812555008355</v>
          </cell>
          <cell r="DK269">
            <v>4.6120812555008355</v>
          </cell>
          <cell r="DL269">
            <v>4.6120812555008355</v>
          </cell>
          <cell r="DM269">
            <v>4.6120812555008355</v>
          </cell>
          <cell r="DN269">
            <v>4.6120812555008355</v>
          </cell>
          <cell r="DO269">
            <v>4.6120812555008355</v>
          </cell>
          <cell r="DP269">
            <v>4.6120812555008355</v>
          </cell>
          <cell r="DQ269">
            <v>15.457737573501424</v>
          </cell>
          <cell r="DR269">
            <v>15.330321584041794</v>
          </cell>
          <cell r="DS269">
            <v>15.680105172797751</v>
          </cell>
          <cell r="DT269">
            <v>15.863793795392613</v>
          </cell>
          <cell r="DU269">
            <v>15.46699636895698</v>
          </cell>
          <cell r="DV269">
            <v>15.905487533175563</v>
          </cell>
          <cell r="DW269">
            <v>15.861802188842985</v>
          </cell>
          <cell r="DX269">
            <v>15.413887494301369</v>
          </cell>
          <cell r="DY269">
            <v>15.43825436674598</v>
          </cell>
          <cell r="DZ269">
            <v>15.505619638091355</v>
          </cell>
          <cell r="EA269">
            <v>15.618525119648032</v>
          </cell>
          <cell r="EB269">
            <v>15.547670014478191</v>
          </cell>
          <cell r="EC269">
            <v>15.410438440048694</v>
          </cell>
          <cell r="ED269">
            <v>15.595124036447574</v>
          </cell>
          <cell r="EE269">
            <v>15.711993515788011</v>
          </cell>
          <cell r="EF269">
            <v>15.711993515788011</v>
          </cell>
          <cell r="EG269">
            <v>15.711993515788011</v>
          </cell>
          <cell r="EH269">
            <v>15.711993515788011</v>
          </cell>
          <cell r="EI269">
            <v>15.711993515788011</v>
          </cell>
          <cell r="EJ269">
            <v>15.711993515788011</v>
          </cell>
          <cell r="EK269">
            <v>15.711993515788011</v>
          </cell>
          <cell r="EL269">
            <v>15.711993515788011</v>
          </cell>
          <cell r="EM269">
            <v>15.711993515788011</v>
          </cell>
          <cell r="EN269">
            <v>15.711993515788011</v>
          </cell>
          <cell r="EO269">
            <v>15.711993515788011</v>
          </cell>
          <cell r="EP269">
            <v>15.711993515788011</v>
          </cell>
          <cell r="EQ269">
            <v>15.711993515788011</v>
          </cell>
          <cell r="ER269">
            <v>15.711993515788011</v>
          </cell>
          <cell r="ES269">
            <v>15.711993515788011</v>
          </cell>
          <cell r="ET269">
            <v>15.711993515788011</v>
          </cell>
        </row>
        <row r="270">
          <cell r="A270">
            <v>43575.795478871951</v>
          </cell>
          <cell r="B270">
            <v>38546.78153998543</v>
          </cell>
          <cell r="C270">
            <v>37256.937465996263</v>
          </cell>
          <cell r="D270">
            <v>18916.103028452973</v>
          </cell>
          <cell r="E270">
            <v>18579.177876382513</v>
          </cell>
          <cell r="F270">
            <v>22217.985534921627</v>
          </cell>
          <cell r="G270">
            <v>21670.083204456278</v>
          </cell>
          <cell r="H270">
            <v>25801.590581038548</v>
          </cell>
          <cell r="I270">
            <v>25095.537663007581</v>
          </cell>
          <cell r="J270">
            <v>24380.113415793057</v>
          </cell>
          <cell r="K270">
            <v>20476.583224841102</v>
          </cell>
          <cell r="L270">
            <v>23466.320204084579</v>
          </cell>
          <cell r="M270">
            <v>21204.54756518433</v>
          </cell>
          <cell r="N270">
            <v>24636.916754461257</v>
          </cell>
          <cell r="O270">
            <v>24483.486314486327</v>
          </cell>
          <cell r="P270">
            <v>25745.406172796058</v>
          </cell>
          <cell r="Q270">
            <v>25775.208175256968</v>
          </cell>
          <cell r="R270">
            <v>27773.038576969186</v>
          </cell>
          <cell r="S270">
            <v>29168.124651237289</v>
          </cell>
          <cell r="T270">
            <v>28811.523037496452</v>
          </cell>
          <cell r="U270">
            <v>27403.731643628842</v>
          </cell>
          <cell r="V270">
            <v>27403.731643628842</v>
          </cell>
          <cell r="W270">
            <v>27403.731643628842</v>
          </cell>
          <cell r="X270">
            <v>27403.731643628842</v>
          </cell>
          <cell r="Y270">
            <v>27403.731643628842</v>
          </cell>
          <cell r="Z270">
            <v>27403.731643628842</v>
          </cell>
          <cell r="AA270">
            <v>27403.731643628842</v>
          </cell>
          <cell r="AB270">
            <v>27403.731643628842</v>
          </cell>
          <cell r="AC270">
            <v>27403.731643628842</v>
          </cell>
          <cell r="AD270">
            <v>27403.731643628842</v>
          </cell>
          <cell r="AE270">
            <v>19696.994897998833</v>
          </cell>
          <cell r="AF270">
            <v>17423.795733011906</v>
          </cell>
          <cell r="AG270">
            <v>16840.764445450055</v>
          </cell>
          <cell r="AH270">
            <v>18916.103028452973</v>
          </cell>
          <cell r="AI270">
            <v>18579.177876382513</v>
          </cell>
          <cell r="AJ270">
            <v>22217.985534921627</v>
          </cell>
          <cell r="AK270">
            <v>21670.083204456278</v>
          </cell>
          <cell r="AL270">
            <v>25801.590581038548</v>
          </cell>
          <cell r="AM270">
            <v>25095.537663007581</v>
          </cell>
          <cell r="AN270">
            <v>24380.113415793057</v>
          </cell>
          <cell r="AO270">
            <v>20476.583224841102</v>
          </cell>
          <cell r="AP270">
            <v>23466.320204084579</v>
          </cell>
          <cell r="AQ270">
            <v>21204.54756518433</v>
          </cell>
          <cell r="AR270">
            <v>24636.916754461257</v>
          </cell>
          <cell r="AS270">
            <v>24483.486314486327</v>
          </cell>
          <cell r="AT270">
            <v>25745.406172796058</v>
          </cell>
          <cell r="AU270">
            <v>25775.208175256968</v>
          </cell>
          <cell r="AV270">
            <v>27773.038576969186</v>
          </cell>
          <cell r="AW270">
            <v>29168.124651237289</v>
          </cell>
          <cell r="AX270">
            <v>28811.523037496452</v>
          </cell>
          <cell r="AY270">
            <v>27403.731643628842</v>
          </cell>
          <cell r="AZ270">
            <v>27403.731643628842</v>
          </cell>
          <cell r="BA270">
            <v>27403.731643628842</v>
          </cell>
          <cell r="BB270">
            <v>27403.731643628842</v>
          </cell>
          <cell r="BC270">
            <v>27403.731643628842</v>
          </cell>
          <cell r="BD270">
            <v>27403.731643628842</v>
          </cell>
          <cell r="BE270">
            <v>27403.731643628842</v>
          </cell>
          <cell r="BF270">
            <v>27403.731643628842</v>
          </cell>
          <cell r="BG270">
            <v>27403.731643628842</v>
          </cell>
          <cell r="BH270">
            <v>27403.731643628842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3.5185716908335274</v>
          </cell>
          <cell r="CN270">
            <v>3.0768807628312786</v>
          </cell>
          <cell r="CO270">
            <v>2.9992548480581873</v>
          </cell>
          <cell r="CP270">
            <v>3.2486780663280417</v>
          </cell>
          <cell r="CQ270">
            <v>3.2553819674919109</v>
          </cell>
          <cell r="CR270">
            <v>3.8716012998292713</v>
          </cell>
          <cell r="CS270">
            <v>3.8063545747467438</v>
          </cell>
          <cell r="CT270">
            <v>4.4613146555503995</v>
          </cell>
          <cell r="CU270">
            <v>4.4007635437828556</v>
          </cell>
          <cell r="CV270">
            <v>4.3006017435496195</v>
          </cell>
          <cell r="CW270">
            <v>3.6085966937727925</v>
          </cell>
          <cell r="CX270">
            <v>4.1599182006906972</v>
          </cell>
          <cell r="CY270">
            <v>3.7184981725774993</v>
          </cell>
          <cell r="CZ270">
            <v>4.3451461407022149</v>
          </cell>
          <cell r="DA270">
            <v>4.2666699235445895</v>
          </cell>
          <cell r="DB270">
            <v>4.4865812317714768</v>
          </cell>
          <cell r="DC270">
            <v>4.4917747448981649</v>
          </cell>
          <cell r="DD270">
            <v>4.839931162568349</v>
          </cell>
          <cell r="DE270">
            <v>5.0830489815496156</v>
          </cell>
          <cell r="DF270">
            <v>5.0209049976213436</v>
          </cell>
          <cell r="DG270">
            <v>4.7755730574847837</v>
          </cell>
          <cell r="DH270">
            <v>4.7755730574847837</v>
          </cell>
          <cell r="DI270">
            <v>4.7755730574847837</v>
          </cell>
          <cell r="DJ270">
            <v>4.7755730574847837</v>
          </cell>
          <cell r="DK270">
            <v>4.7755730574847837</v>
          </cell>
          <cell r="DL270">
            <v>4.7755730574847837</v>
          </cell>
          <cell r="DM270">
            <v>4.7755730574847837</v>
          </cell>
          <cell r="DN270">
            <v>4.7755730574847837</v>
          </cell>
          <cell r="DO270">
            <v>4.7755730574847837</v>
          </cell>
          <cell r="DP270">
            <v>4.7755730574847837</v>
          </cell>
          <cell r="DQ270">
            <v>15.33701010672732</v>
          </cell>
          <cell r="DR270">
            <v>15.514552023738492</v>
          </cell>
          <cell r="DS270">
            <v>15.383514576074724</v>
          </cell>
          <cell r="DT270">
            <v>15.952624035338202</v>
          </cell>
          <cell r="DU270">
            <v>15.63621648822536</v>
          </cell>
          <cell r="DV270">
            <v>15.722484969990298</v>
          </cell>
          <cell r="DW270">
            <v>15.59762492044328</v>
          </cell>
          <cell r="DX270">
            <v>15.844945878267861</v>
          </cell>
          <cell r="DY270">
            <v>15.623401944420085</v>
          </cell>
          <cell r="DZ270">
            <v>15.531508207271109</v>
          </cell>
          <cell r="EA270">
            <v>15.546272630042909</v>
          </cell>
          <cell r="EB270">
            <v>15.454940488900485</v>
          </cell>
          <cell r="EC270">
            <v>15.62314896157393</v>
          </cell>
          <cell r="ED270">
            <v>15.53420756893318</v>
          </cell>
          <cell r="EE270">
            <v>15.721404725279729</v>
          </cell>
          <cell r="EF270">
            <v>15.721404725279729</v>
          </cell>
          <cell r="EG270">
            <v>15.721404725279729</v>
          </cell>
          <cell r="EH270">
            <v>15.721404725279729</v>
          </cell>
          <cell r="EI270">
            <v>15.721404725279729</v>
          </cell>
          <cell r="EJ270">
            <v>15.721404725279729</v>
          </cell>
          <cell r="EK270">
            <v>15.721404725279729</v>
          </cell>
          <cell r="EL270">
            <v>15.721404725279729</v>
          </cell>
          <cell r="EM270">
            <v>15.721404725279729</v>
          </cell>
          <cell r="EN270">
            <v>15.721404725279729</v>
          </cell>
          <cell r="EO270">
            <v>15.721404725279729</v>
          </cell>
          <cell r="EP270">
            <v>15.721404725279729</v>
          </cell>
          <cell r="EQ270">
            <v>15.721404725279729</v>
          </cell>
          <cell r="ER270">
            <v>15.721404725279729</v>
          </cell>
          <cell r="ES270">
            <v>15.721404725279729</v>
          </cell>
          <cell r="ET270">
            <v>15.721404725279729</v>
          </cell>
        </row>
        <row r="271">
          <cell r="A271">
            <v>34437.192123319925</v>
          </cell>
          <cell r="B271">
            <v>40119.790745704435</v>
          </cell>
          <cell r="C271">
            <v>45821.508613857593</v>
          </cell>
          <cell r="D271">
            <v>17063.921221193876</v>
          </cell>
          <cell r="E271">
            <v>20118.510453494251</v>
          </cell>
          <cell r="F271">
            <v>18646.029891306447</v>
          </cell>
          <cell r="G271">
            <v>20200.973399683979</v>
          </cell>
          <cell r="H271">
            <v>18449.317442346626</v>
          </cell>
          <cell r="I271">
            <v>21710.932613591318</v>
          </cell>
          <cell r="J271">
            <v>21288.9437273441</v>
          </cell>
          <cell r="K271">
            <v>22387.662845927862</v>
          </cell>
          <cell r="L271">
            <v>25753.666561011378</v>
          </cell>
          <cell r="M271">
            <v>23062.231916739565</v>
          </cell>
          <cell r="N271">
            <v>20685.95901291164</v>
          </cell>
          <cell r="O271">
            <v>26353.672769772918</v>
          </cell>
          <cell r="P271">
            <v>27594.426619759539</v>
          </cell>
          <cell r="Q271">
            <v>25389.15650756695</v>
          </cell>
          <cell r="R271">
            <v>25107.300616043824</v>
          </cell>
          <cell r="S271">
            <v>24640.602171251077</v>
          </cell>
          <cell r="T271">
            <v>28333.932053665161</v>
          </cell>
          <cell r="U271">
            <v>30948.986212874828</v>
          </cell>
          <cell r="V271">
            <v>30948.986212874828</v>
          </cell>
          <cell r="W271">
            <v>30948.986212874828</v>
          </cell>
          <cell r="X271">
            <v>30948.986212874828</v>
          </cell>
          <cell r="Y271">
            <v>30948.986212874828</v>
          </cell>
          <cell r="Z271">
            <v>30948.986212874828</v>
          </cell>
          <cell r="AA271">
            <v>30948.986212874828</v>
          </cell>
          <cell r="AB271">
            <v>30948.986212874828</v>
          </cell>
          <cell r="AC271">
            <v>30948.986212874828</v>
          </cell>
          <cell r="AD271">
            <v>30948.986212874828</v>
          </cell>
          <cell r="AE271">
            <v>15566.191967357692</v>
          </cell>
          <cell r="AF271">
            <v>18134.822438527244</v>
          </cell>
          <cell r="AG271">
            <v>20712.095131421498</v>
          </cell>
          <cell r="AH271">
            <v>17063.921221193876</v>
          </cell>
          <cell r="AI271">
            <v>20118.510453494251</v>
          </cell>
          <cell r="AJ271">
            <v>18646.029891306447</v>
          </cell>
          <cell r="AK271">
            <v>20200.973399683979</v>
          </cell>
          <cell r="AL271">
            <v>18449.317442346626</v>
          </cell>
          <cell r="AM271">
            <v>21710.932613591318</v>
          </cell>
          <cell r="AN271">
            <v>21288.9437273441</v>
          </cell>
          <cell r="AO271">
            <v>22387.662845927862</v>
          </cell>
          <cell r="AP271">
            <v>25753.666561011378</v>
          </cell>
          <cell r="AQ271">
            <v>23062.231916739565</v>
          </cell>
          <cell r="AR271">
            <v>20685.95901291164</v>
          </cell>
          <cell r="AS271">
            <v>26353.672769772918</v>
          </cell>
          <cell r="AT271">
            <v>27594.426619759539</v>
          </cell>
          <cell r="AU271">
            <v>25389.15650756695</v>
          </cell>
          <cell r="AV271">
            <v>25107.300616043824</v>
          </cell>
          <cell r="AW271">
            <v>24640.602171251077</v>
          </cell>
          <cell r="AX271">
            <v>28333.932053665161</v>
          </cell>
          <cell r="AY271">
            <v>30948.986212874828</v>
          </cell>
          <cell r="AZ271">
            <v>30948.986212874828</v>
          </cell>
          <cell r="BA271">
            <v>30948.986212874828</v>
          </cell>
          <cell r="BB271">
            <v>30948.986212874828</v>
          </cell>
          <cell r="BC271">
            <v>30948.986212874828</v>
          </cell>
          <cell r="BD271">
            <v>30948.986212874828</v>
          </cell>
          <cell r="BE271">
            <v>30948.986212874828</v>
          </cell>
          <cell r="BF271">
            <v>30948.986212874828</v>
          </cell>
          <cell r="BG271">
            <v>30948.986212874828</v>
          </cell>
          <cell r="BH271">
            <v>30948.986212874828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2.7322437406304001</v>
          </cell>
          <cell r="CN271">
            <v>3.2191601552633955</v>
          </cell>
          <cell r="CO271">
            <v>3.6254979184823291</v>
          </cell>
          <cell r="CP271">
            <v>2.9699127541531163</v>
          </cell>
          <cell r="CQ271">
            <v>3.5279884360383496</v>
          </cell>
          <cell r="CR271">
            <v>3.2443843837154573</v>
          </cell>
          <cell r="CS271">
            <v>3.6037144303476327</v>
          </cell>
          <cell r="CT271">
            <v>3.2269679019685333</v>
          </cell>
          <cell r="CU271">
            <v>3.836187758184161</v>
          </cell>
          <cell r="CV271">
            <v>3.7007396323723181</v>
          </cell>
          <cell r="CW271">
            <v>3.9466348689271147</v>
          </cell>
          <cell r="CX271">
            <v>4.4852203365257113</v>
          </cell>
          <cell r="CY271">
            <v>3.9638199525213422</v>
          </cell>
          <cell r="CZ271">
            <v>3.6091015228856165</v>
          </cell>
          <cell r="DA271">
            <v>4.5701211498486041</v>
          </cell>
          <cell r="DB271">
            <v>4.7852864310265568</v>
          </cell>
          <cell r="DC271">
            <v>4.4028595993319621</v>
          </cell>
          <cell r="DD271">
            <v>4.3539815707432217</v>
          </cell>
          <cell r="DE271">
            <v>4.2730490778879888</v>
          </cell>
          <cell r="DF271">
            <v>4.9135277374070627</v>
          </cell>
          <cell r="DG271">
            <v>5.3670172538554617</v>
          </cell>
          <cell r="DH271">
            <v>5.3670172538554617</v>
          </cell>
          <cell r="DI271">
            <v>5.3670172538554617</v>
          </cell>
          <cell r="DJ271">
            <v>5.3670172538554617</v>
          </cell>
          <cell r="DK271">
            <v>5.3670172538554617</v>
          </cell>
          <cell r="DL271">
            <v>5.3670172538554617</v>
          </cell>
          <cell r="DM271">
            <v>5.3670172538554617</v>
          </cell>
          <cell r="DN271">
            <v>5.3670172538554617</v>
          </cell>
          <cell r="DO271">
            <v>5.3670172538554617</v>
          </cell>
          <cell r="DP271">
            <v>5.3670172538554617</v>
          </cell>
          <cell r="DQ271">
            <v>15.60882019647055</v>
          </cell>
          <cell r="DR271">
            <v>15.433977385631408</v>
          </cell>
          <cell r="DS271">
            <v>15.651771808832756</v>
          </cell>
          <cell r="DT271">
            <v>15.741361100182354</v>
          </cell>
          <cell r="DU271">
            <v>15.623409124264743</v>
          </cell>
          <cell r="DV271">
            <v>15.745672324540413</v>
          </cell>
          <cell r="DW271">
            <v>15.357801976705197</v>
          </cell>
          <cell r="DX271">
            <v>15.66364361841867</v>
          </cell>
          <cell r="DY271">
            <v>15.505499446325237</v>
          </cell>
          <cell r="DZ271">
            <v>15.760598966593907</v>
          </cell>
          <cell r="EA271">
            <v>15.541357290105044</v>
          </cell>
          <cell r="EB271">
            <v>15.731220605489399</v>
          </cell>
          <cell r="EC271">
            <v>15.940228816894781</v>
          </cell>
          <cell r="ED271">
            <v>15.703038540194349</v>
          </cell>
          <cell r="EE271">
            <v>15.798671596977066</v>
          </cell>
          <cell r="EF271">
            <v>15.798671596977066</v>
          </cell>
          <cell r="EG271">
            <v>15.798671596977066</v>
          </cell>
          <cell r="EH271">
            <v>15.798671596977066</v>
          </cell>
          <cell r="EI271">
            <v>15.798671596977066</v>
          </cell>
          <cell r="EJ271">
            <v>15.798671596977066</v>
          </cell>
          <cell r="EK271">
            <v>15.798671596977066</v>
          </cell>
          <cell r="EL271">
            <v>15.798671596977066</v>
          </cell>
          <cell r="EM271">
            <v>15.798671596977066</v>
          </cell>
          <cell r="EN271">
            <v>15.798671596977066</v>
          </cell>
          <cell r="EO271">
            <v>15.798671596977066</v>
          </cell>
          <cell r="EP271">
            <v>15.798671596977066</v>
          </cell>
          <cell r="EQ271">
            <v>15.798671596977066</v>
          </cell>
          <cell r="ER271">
            <v>15.798671596977066</v>
          </cell>
          <cell r="ES271">
            <v>15.798671596977066</v>
          </cell>
          <cell r="ET271">
            <v>15.798671596977066</v>
          </cell>
        </row>
        <row r="272">
          <cell r="A272">
            <v>34482.349285820186</v>
          </cell>
          <cell r="B272">
            <v>39928.075263976294</v>
          </cell>
          <cell r="C272">
            <v>35474.869169023761</v>
          </cell>
          <cell r="D272">
            <v>18929.245355062609</v>
          </cell>
          <cell r="E272">
            <v>17000.544912187706</v>
          </cell>
          <cell r="F272">
            <v>19518.529035858803</v>
          </cell>
          <cell r="G272">
            <v>23352.576965865261</v>
          </cell>
          <cell r="H272">
            <v>19063.704757633815</v>
          </cell>
          <cell r="I272">
            <v>19569.448974693954</v>
          </cell>
          <cell r="J272">
            <v>20379.537133443988</v>
          </cell>
          <cell r="K272">
            <v>22061.127331481264</v>
          </cell>
          <cell r="L272">
            <v>25149.442854404348</v>
          </cell>
          <cell r="M272">
            <v>24053.778304673433</v>
          </cell>
          <cell r="N272">
            <v>29409.461501700618</v>
          </cell>
          <cell r="O272">
            <v>27017.055362517222</v>
          </cell>
          <cell r="P272">
            <v>23985.758061037021</v>
          </cell>
          <cell r="Q272">
            <v>27079.551984018166</v>
          </cell>
          <cell r="R272">
            <v>26148.307788727721</v>
          </cell>
          <cell r="S272">
            <v>30035.504707669323</v>
          </cell>
          <cell r="T272">
            <v>25778.841859463129</v>
          </cell>
          <cell r="U272">
            <v>29819.453667209113</v>
          </cell>
          <cell r="V272">
            <v>29819.453667209113</v>
          </cell>
          <cell r="W272">
            <v>29819.453667209113</v>
          </cell>
          <cell r="X272">
            <v>29819.453667209113</v>
          </cell>
          <cell r="Y272">
            <v>29819.453667209113</v>
          </cell>
          <cell r="Z272">
            <v>29819.453667209113</v>
          </cell>
          <cell r="AA272">
            <v>29819.453667209113</v>
          </cell>
          <cell r="AB272">
            <v>29819.453667209113</v>
          </cell>
          <cell r="AC272">
            <v>29819.453667209113</v>
          </cell>
          <cell r="AD272">
            <v>29819.453667209113</v>
          </cell>
          <cell r="AE272">
            <v>15586.603766834924</v>
          </cell>
          <cell r="AF272">
            <v>18048.163805587374</v>
          </cell>
          <cell r="AG272">
            <v>16035.23950281597</v>
          </cell>
          <cell r="AH272">
            <v>18929.245355062609</v>
          </cell>
          <cell r="AI272">
            <v>17000.544912187706</v>
          </cell>
          <cell r="AJ272">
            <v>19518.529035858803</v>
          </cell>
          <cell r="AK272">
            <v>23352.576965865261</v>
          </cell>
          <cell r="AL272">
            <v>19063.704757633815</v>
          </cell>
          <cell r="AM272">
            <v>19569.448974693954</v>
          </cell>
          <cell r="AN272">
            <v>20379.537133443988</v>
          </cell>
          <cell r="AO272">
            <v>22061.127331481264</v>
          </cell>
          <cell r="AP272">
            <v>25149.442854404348</v>
          </cell>
          <cell r="AQ272">
            <v>24053.778304673433</v>
          </cell>
          <cell r="AR272">
            <v>29409.461501700618</v>
          </cell>
          <cell r="AS272">
            <v>27017.055362517222</v>
          </cell>
          <cell r="AT272">
            <v>23985.758061037021</v>
          </cell>
          <cell r="AU272">
            <v>27079.551984018166</v>
          </cell>
          <cell r="AV272">
            <v>26148.307788727721</v>
          </cell>
          <cell r="AW272">
            <v>30035.504707669323</v>
          </cell>
          <cell r="AX272">
            <v>25778.841859463129</v>
          </cell>
          <cell r="AY272">
            <v>29819.453667209113</v>
          </cell>
          <cell r="AZ272">
            <v>29819.453667209113</v>
          </cell>
          <cell r="BA272">
            <v>29819.453667209113</v>
          </cell>
          <cell r="BB272">
            <v>29819.453667209113</v>
          </cell>
          <cell r="BC272">
            <v>29819.453667209113</v>
          </cell>
          <cell r="BD272">
            <v>29819.453667209113</v>
          </cell>
          <cell r="BE272">
            <v>29819.453667209113</v>
          </cell>
          <cell r="BF272">
            <v>29819.453667209113</v>
          </cell>
          <cell r="BG272">
            <v>29819.453667209113</v>
          </cell>
          <cell r="BH272">
            <v>29819.453667209113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2.7175034052882054</v>
          </cell>
          <cell r="CN272">
            <v>3.1774182671906064</v>
          </cell>
          <cell r="CO272">
            <v>2.8203958557417614</v>
          </cell>
          <cell r="CP272">
            <v>3.3011117193930422</v>
          </cell>
          <cell r="CQ272">
            <v>2.9884962420392491</v>
          </cell>
          <cell r="CR272">
            <v>3.4099778317114979</v>
          </cell>
          <cell r="CS272">
            <v>4.1404475083226187</v>
          </cell>
          <cell r="CT272">
            <v>3.3157704151353968</v>
          </cell>
          <cell r="CU272">
            <v>3.3947106373391702</v>
          </cell>
          <cell r="CV272">
            <v>3.6054728645925409</v>
          </cell>
          <cell r="CW272">
            <v>3.8482643900562987</v>
          </cell>
          <cell r="CX272">
            <v>4.4255336971098211</v>
          </cell>
          <cell r="CY272">
            <v>4.1723112241896647</v>
          </cell>
          <cell r="CZ272">
            <v>5.1738465126662865</v>
          </cell>
          <cell r="DA272">
            <v>4.7984600776742017</v>
          </cell>
          <cell r="DB272">
            <v>4.2600757537891329</v>
          </cell>
          <cell r="DC272">
            <v>4.8095600121133133</v>
          </cell>
          <cell r="DD272">
            <v>4.6441630791867672</v>
          </cell>
          <cell r="DE272">
            <v>5.3345624946418484</v>
          </cell>
          <cell r="DF272">
            <v>4.5785427705391948</v>
          </cell>
          <cell r="DG272">
            <v>5.2961899822241323</v>
          </cell>
          <cell r="DH272">
            <v>5.2961899822241323</v>
          </cell>
          <cell r="DI272">
            <v>5.2961899822241323</v>
          </cell>
          <cell r="DJ272">
            <v>5.2961899822241323</v>
          </cell>
          <cell r="DK272">
            <v>5.2961899822241323</v>
          </cell>
          <cell r="DL272">
            <v>5.2961899822241323</v>
          </cell>
          <cell r="DM272">
            <v>5.2961899822241323</v>
          </cell>
          <cell r="DN272">
            <v>5.2961899822241323</v>
          </cell>
          <cell r="DO272">
            <v>5.2961899822241323</v>
          </cell>
          <cell r="DP272">
            <v>5.2961899822241323</v>
          </cell>
          <cell r="DQ272">
            <v>15.714064584289616</v>
          </cell>
          <cell r="DR272">
            <v>15.562012919569677</v>
          </cell>
          <cell r="DS272">
            <v>15.576594658503886</v>
          </cell>
          <cell r="DT272">
            <v>15.7101457286605</v>
          </cell>
          <cell r="DU272">
            <v>15.585375253500157</v>
          </cell>
          <cell r="DV272">
            <v>15.68204388859963</v>
          </cell>
          <cell r="DW272">
            <v>15.452354556258651</v>
          </cell>
          <cell r="DX272">
            <v>15.751792664744432</v>
          </cell>
          <cell r="DY272">
            <v>15.793666802722223</v>
          </cell>
          <cell r="DZ272">
            <v>15.485998760141927</v>
          </cell>
          <cell r="EA272">
            <v>15.706157014565219</v>
          </cell>
          <cell r="EB272">
            <v>15.56932742546956</v>
          </cell>
          <cell r="EC272">
            <v>15.794785896240622</v>
          </cell>
          <cell r="ED272">
            <v>15.573300624726885</v>
          </cell>
          <cell r="EE272">
            <v>15.425642510752761</v>
          </cell>
          <cell r="EF272">
            <v>15.425642510752761</v>
          </cell>
          <cell r="EG272">
            <v>15.425642510752761</v>
          </cell>
          <cell r="EH272">
            <v>15.425642510752761</v>
          </cell>
          <cell r="EI272">
            <v>15.425642510752761</v>
          </cell>
          <cell r="EJ272">
            <v>15.425642510752761</v>
          </cell>
          <cell r="EK272">
            <v>15.425642510752761</v>
          </cell>
          <cell r="EL272">
            <v>15.425642510752761</v>
          </cell>
          <cell r="EM272">
            <v>15.425642510752761</v>
          </cell>
          <cell r="EN272">
            <v>15.425642510752761</v>
          </cell>
          <cell r="EO272">
            <v>15.425642510752761</v>
          </cell>
          <cell r="EP272">
            <v>15.425642510752761</v>
          </cell>
          <cell r="EQ272">
            <v>15.425642510752761</v>
          </cell>
          <cell r="ER272">
            <v>15.425642510752761</v>
          </cell>
          <cell r="ES272">
            <v>15.425642510752761</v>
          </cell>
          <cell r="ET272">
            <v>15.425642510752761</v>
          </cell>
        </row>
        <row r="273">
          <cell r="A273">
            <v>33920.804660360001</v>
          </cell>
          <cell r="B273">
            <v>36481.053327685331</v>
          </cell>
          <cell r="C273">
            <v>44160.128893143723</v>
          </cell>
          <cell r="D273">
            <v>17690.809053997105</v>
          </cell>
          <cell r="E273">
            <v>20247.925798831144</v>
          </cell>
          <cell r="F273">
            <v>19127.29081050272</v>
          </cell>
          <cell r="G273">
            <v>17116.985568465687</v>
          </cell>
          <cell r="H273">
            <v>21039.496177287056</v>
          </cell>
          <cell r="I273">
            <v>21161.865893658913</v>
          </cell>
          <cell r="J273">
            <v>24692.65074931888</v>
          </cell>
          <cell r="K273">
            <v>24392.490137089895</v>
          </cell>
          <cell r="L273">
            <v>23978.879630751973</v>
          </cell>
          <cell r="M273">
            <v>28146.409354236959</v>
          </cell>
          <cell r="N273">
            <v>28992.826779845844</v>
          </cell>
          <cell r="O273">
            <v>23234.481299115505</v>
          </cell>
          <cell r="P273">
            <v>23526.842777979022</v>
          </cell>
          <cell r="Q273">
            <v>30165.672844069672</v>
          </cell>
          <cell r="R273">
            <v>30524.995533953621</v>
          </cell>
          <cell r="S273">
            <v>24857.691658766777</v>
          </cell>
          <cell r="T273">
            <v>26326.067516227176</v>
          </cell>
          <cell r="U273">
            <v>30898.708343068818</v>
          </cell>
          <cell r="V273">
            <v>30898.708343068818</v>
          </cell>
          <cell r="W273">
            <v>30898.708343068818</v>
          </cell>
          <cell r="X273">
            <v>30898.708343068818</v>
          </cell>
          <cell r="Y273">
            <v>30898.708343068818</v>
          </cell>
          <cell r="Z273">
            <v>30898.708343068818</v>
          </cell>
          <cell r="AA273">
            <v>30898.708343068818</v>
          </cell>
          <cell r="AB273">
            <v>30898.708343068818</v>
          </cell>
          <cell r="AC273">
            <v>30898.708343068818</v>
          </cell>
          <cell r="AD273">
            <v>30898.708343068818</v>
          </cell>
          <cell r="AE273">
            <v>15332.776120061373</v>
          </cell>
          <cell r="AF273">
            <v>16490.051721888678</v>
          </cell>
          <cell r="AG273">
            <v>19961.123461876039</v>
          </cell>
          <cell r="AH273">
            <v>17690.809053997105</v>
          </cell>
          <cell r="AI273">
            <v>20247.925798831144</v>
          </cell>
          <cell r="AJ273">
            <v>19127.29081050272</v>
          </cell>
          <cell r="AK273">
            <v>17116.985568465687</v>
          </cell>
          <cell r="AL273">
            <v>21039.496177287056</v>
          </cell>
          <cell r="AM273">
            <v>21161.865893658913</v>
          </cell>
          <cell r="AN273">
            <v>24692.65074931888</v>
          </cell>
          <cell r="AO273">
            <v>24392.490137089895</v>
          </cell>
          <cell r="AP273">
            <v>23978.879630751973</v>
          </cell>
          <cell r="AQ273">
            <v>28146.409354236959</v>
          </cell>
          <cell r="AR273">
            <v>28992.826779845844</v>
          </cell>
          <cell r="AS273">
            <v>23234.481299115505</v>
          </cell>
          <cell r="AT273">
            <v>23526.842777979022</v>
          </cell>
          <cell r="AU273">
            <v>30165.672844069672</v>
          </cell>
          <cell r="AV273">
            <v>30524.995533953621</v>
          </cell>
          <cell r="AW273">
            <v>24857.691658766777</v>
          </cell>
          <cell r="AX273">
            <v>26326.067516227176</v>
          </cell>
          <cell r="AY273">
            <v>30898.708343068818</v>
          </cell>
          <cell r="AZ273">
            <v>30898.708343068818</v>
          </cell>
          <cell r="BA273">
            <v>30898.708343068818</v>
          </cell>
          <cell r="BB273">
            <v>30898.708343068818</v>
          </cell>
          <cell r="BC273">
            <v>30898.708343068818</v>
          </cell>
          <cell r="BD273">
            <v>30898.708343068818</v>
          </cell>
          <cell r="BE273">
            <v>30898.708343068818</v>
          </cell>
          <cell r="BF273">
            <v>30898.708343068818</v>
          </cell>
          <cell r="BG273">
            <v>30898.708343068818</v>
          </cell>
          <cell r="BH273">
            <v>30898.708343068818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2.6984498629703366</v>
          </cell>
          <cell r="CN273">
            <v>2.8994277520560261</v>
          </cell>
          <cell r="CO273">
            <v>3.5159394813303049</v>
          </cell>
          <cell r="CP273">
            <v>3.0949674663715609</v>
          </cell>
          <cell r="CQ273">
            <v>3.5321414401061015</v>
          </cell>
          <cell r="CR273">
            <v>3.3323545722243249</v>
          </cell>
          <cell r="CS273">
            <v>3.0401876388715152</v>
          </cell>
          <cell r="CT273">
            <v>3.6944936328339963</v>
          </cell>
          <cell r="CU273">
            <v>3.7112713254595771</v>
          </cell>
          <cell r="CV273">
            <v>4.3284557699629262</v>
          </cell>
          <cell r="CW273">
            <v>4.29115655530242</v>
          </cell>
          <cell r="CX273">
            <v>4.1962833985670391</v>
          </cell>
          <cell r="CY273">
            <v>4.9798170996215676</v>
          </cell>
          <cell r="CZ273">
            <v>5.0048763566924865</v>
          </cell>
          <cell r="DA273">
            <v>4.0856449926109022</v>
          </cell>
          <cell r="DB273">
            <v>4.1370550153600014</v>
          </cell>
          <cell r="DC273">
            <v>5.3044536961022528</v>
          </cell>
          <cell r="DD273">
            <v>5.3676384485293163</v>
          </cell>
          <cell r="DE273">
            <v>4.3710768553878783</v>
          </cell>
          <cell r="DF273">
            <v>4.6292819942102463</v>
          </cell>
          <cell r="DG273">
            <v>5.4333536176170023</v>
          </cell>
          <cell r="DH273">
            <v>5.4333536176170023</v>
          </cell>
          <cell r="DI273">
            <v>5.4333536176170023</v>
          </cell>
          <cell r="DJ273">
            <v>5.4333536176170023</v>
          </cell>
          <cell r="DK273">
            <v>5.4333536176170023</v>
          </cell>
          <cell r="DL273">
            <v>5.4333536176170023</v>
          </cell>
          <cell r="DM273">
            <v>5.4333536176170023</v>
          </cell>
          <cell r="DN273">
            <v>5.4333536176170023</v>
          </cell>
          <cell r="DO273">
            <v>5.4333536176170023</v>
          </cell>
          <cell r="DP273">
            <v>5.4333536176170023</v>
          </cell>
          <cell r="DQ273">
            <v>15.567310100824765</v>
          </cell>
          <cell r="DR273">
            <v>15.581772597557876</v>
          </cell>
          <cell r="DS273">
            <v>15.55430910429093</v>
          </cell>
          <cell r="DT273">
            <v>15.660251856467248</v>
          </cell>
          <cell r="DU273">
            <v>15.705421272767541</v>
          </cell>
          <cell r="DV273">
            <v>15.725678444881609</v>
          </cell>
          <cell r="DW273">
            <v>15.42531463285469</v>
          </cell>
          <cell r="DX273">
            <v>15.60226136755357</v>
          </cell>
          <cell r="DY273">
            <v>15.622063086419089</v>
          </cell>
          <cell r="DZ273">
            <v>15.6293841357466</v>
          </cell>
          <cell r="EA273">
            <v>15.573596358081691</v>
          </cell>
          <cell r="EB273">
            <v>15.655653918567827</v>
          </cell>
          <cell r="EC273">
            <v>15.485197295989206</v>
          </cell>
          <cell r="ED273">
            <v>15.871001894052284</v>
          </cell>
          <cell r="EE273">
            <v>15.58043179556398</v>
          </cell>
          <cell r="EF273">
            <v>15.58043179556398</v>
          </cell>
          <cell r="EG273">
            <v>15.58043179556398</v>
          </cell>
          <cell r="EH273">
            <v>15.58043179556398</v>
          </cell>
          <cell r="EI273">
            <v>15.58043179556398</v>
          </cell>
          <cell r="EJ273">
            <v>15.58043179556398</v>
          </cell>
          <cell r="EK273">
            <v>15.58043179556398</v>
          </cell>
          <cell r="EL273">
            <v>15.58043179556398</v>
          </cell>
          <cell r="EM273">
            <v>15.58043179556398</v>
          </cell>
          <cell r="EN273">
            <v>15.58043179556398</v>
          </cell>
          <cell r="EO273">
            <v>15.58043179556398</v>
          </cell>
          <cell r="EP273">
            <v>15.58043179556398</v>
          </cell>
          <cell r="EQ273">
            <v>15.58043179556398</v>
          </cell>
          <cell r="ER273">
            <v>15.58043179556398</v>
          </cell>
          <cell r="ES273">
            <v>15.58043179556398</v>
          </cell>
          <cell r="ET273">
            <v>15.58043179556398</v>
          </cell>
        </row>
        <row r="274">
          <cell r="A274">
            <v>36496.835282575797</v>
          </cell>
          <cell r="B274">
            <v>41388.210700447278</v>
          </cell>
          <cell r="C274">
            <v>43310.152556624686</v>
          </cell>
          <cell r="D274">
            <v>20945.454340887707</v>
          </cell>
          <cell r="E274">
            <v>20088.822385871466</v>
          </cell>
          <cell r="F274">
            <v>20195.230804887131</v>
          </cell>
          <cell r="G274">
            <v>22536.398933015436</v>
          </cell>
          <cell r="H274">
            <v>20830.143048324095</v>
          </cell>
          <cell r="I274">
            <v>22340.445600401959</v>
          </cell>
          <cell r="J274">
            <v>19817.90506685376</v>
          </cell>
          <cell r="K274">
            <v>22225.664284303377</v>
          </cell>
          <cell r="L274">
            <v>20676.086403741392</v>
          </cell>
          <cell r="M274">
            <v>19087.443217808879</v>
          </cell>
          <cell r="N274">
            <v>22165.434082537009</v>
          </cell>
          <cell r="O274">
            <v>26563.439089771669</v>
          </cell>
          <cell r="P274">
            <v>30553.492521660868</v>
          </cell>
          <cell r="Q274">
            <v>26660.400167734242</v>
          </cell>
          <cell r="R274">
            <v>25383.950841850878</v>
          </cell>
          <cell r="S274">
            <v>25793.733921080275</v>
          </cell>
          <cell r="T274">
            <v>28380.786753892295</v>
          </cell>
          <cell r="U274">
            <v>29010.532933307975</v>
          </cell>
          <cell r="V274">
            <v>29010.532933307975</v>
          </cell>
          <cell r="W274">
            <v>29010.532933307975</v>
          </cell>
          <cell r="X274">
            <v>29010.532933307975</v>
          </cell>
          <cell r="Y274">
            <v>29010.532933307975</v>
          </cell>
          <cell r="Z274">
            <v>29010.532933307975</v>
          </cell>
          <cell r="AA274">
            <v>29010.532933307975</v>
          </cell>
          <cell r="AB274">
            <v>29010.532933307975</v>
          </cell>
          <cell r="AC274">
            <v>29010.532933307975</v>
          </cell>
          <cell r="AD274">
            <v>29010.532933307975</v>
          </cell>
          <cell r="AE274">
            <v>16497.18543181966</v>
          </cell>
          <cell r="AF274">
            <v>18708.169662657743</v>
          </cell>
          <cell r="AG274">
            <v>19576.91981441875</v>
          </cell>
          <cell r="AH274">
            <v>20945.454340887707</v>
          </cell>
          <cell r="AI274">
            <v>20088.822385871466</v>
          </cell>
          <cell r="AJ274">
            <v>20195.230804887131</v>
          </cell>
          <cell r="AK274">
            <v>22536.398933015436</v>
          </cell>
          <cell r="AL274">
            <v>20830.143048324095</v>
          </cell>
          <cell r="AM274">
            <v>22340.445600401959</v>
          </cell>
          <cell r="AN274">
            <v>19817.90506685376</v>
          </cell>
          <cell r="AO274">
            <v>22225.664284303377</v>
          </cell>
          <cell r="AP274">
            <v>20676.086403741392</v>
          </cell>
          <cell r="AQ274">
            <v>19087.443217808879</v>
          </cell>
          <cell r="AR274">
            <v>22165.434082537009</v>
          </cell>
          <cell r="AS274">
            <v>26563.439089771669</v>
          </cell>
          <cell r="AT274">
            <v>30553.492521660868</v>
          </cell>
          <cell r="AU274">
            <v>26660.400167734242</v>
          </cell>
          <cell r="AV274">
            <v>25383.950841850878</v>
          </cell>
          <cell r="AW274">
            <v>25793.733921080275</v>
          </cell>
          <cell r="AX274">
            <v>28380.786753892295</v>
          </cell>
          <cell r="AY274">
            <v>29010.532933307975</v>
          </cell>
          <cell r="AZ274">
            <v>29010.532933307975</v>
          </cell>
          <cell r="BA274">
            <v>29010.532933307975</v>
          </cell>
          <cell r="BB274">
            <v>29010.532933307975</v>
          </cell>
          <cell r="BC274">
            <v>29010.532933307975</v>
          </cell>
          <cell r="BD274">
            <v>29010.532933307975</v>
          </cell>
          <cell r="BE274">
            <v>29010.532933307975</v>
          </cell>
          <cell r="BF274">
            <v>29010.532933307975</v>
          </cell>
          <cell r="BG274">
            <v>29010.532933307975</v>
          </cell>
          <cell r="BH274">
            <v>29010.532933307975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2.8783527211746267</v>
          </cell>
          <cell r="CN274">
            <v>3.3060012568730728</v>
          </cell>
          <cell r="CO274">
            <v>3.4576668489595139</v>
          </cell>
          <cell r="CP274">
            <v>3.6470967808518808</v>
          </cell>
          <cell r="CQ274">
            <v>3.5076671717777139</v>
          </cell>
          <cell r="CR274">
            <v>3.4593156052007958</v>
          </cell>
          <cell r="CS274">
            <v>3.9592958340801876</v>
          </cell>
          <cell r="CT274">
            <v>3.7235189642758733</v>
          </cell>
          <cell r="CU274">
            <v>3.8778129792687999</v>
          </cell>
          <cell r="CV274">
            <v>3.511747337279326</v>
          </cell>
          <cell r="CW274">
            <v>3.8483002900432695</v>
          </cell>
          <cell r="CX274">
            <v>3.6262865430604436</v>
          </cell>
          <cell r="CY274">
            <v>3.3686221133493599</v>
          </cell>
          <cell r="CZ274">
            <v>3.8896789605735402</v>
          </cell>
          <cell r="DA274">
            <v>4.6611338108467431</v>
          </cell>
          <cell r="DB274">
            <v>5.361275569434965</v>
          </cell>
          <cell r="DC274">
            <v>4.6781477433161092</v>
          </cell>
          <cell r="DD274">
            <v>4.4541669142299227</v>
          </cell>
          <cell r="DE274">
            <v>4.526072278563734</v>
          </cell>
          <cell r="DF274">
            <v>4.9800270315125017</v>
          </cell>
          <cell r="DG274">
            <v>5.0905297115008121</v>
          </cell>
          <cell r="DH274">
            <v>5.0905297115008121</v>
          </cell>
          <cell r="DI274">
            <v>5.0905297115008121</v>
          </cell>
          <cell r="DJ274">
            <v>5.0905297115008121</v>
          </cell>
          <cell r="DK274">
            <v>5.0905297115008121</v>
          </cell>
          <cell r="DL274">
            <v>5.0905297115008121</v>
          </cell>
          <cell r="DM274">
            <v>5.0905297115008121</v>
          </cell>
          <cell r="DN274">
            <v>5.0905297115008121</v>
          </cell>
          <cell r="DO274">
            <v>5.0905297115008121</v>
          </cell>
          <cell r="DP274">
            <v>5.0905297115008121</v>
          </cell>
          <cell r="DQ274">
            <v>15.702651024614688</v>
          </cell>
          <cell r="DR274">
            <v>15.503702318076609</v>
          </cell>
          <cell r="DS274">
            <v>15.512019837299317</v>
          </cell>
          <cell r="DT274">
            <v>15.734379936028779</v>
          </cell>
          <cell r="DU274">
            <v>15.690733143999848</v>
          </cell>
          <cell r="DV274">
            <v>15.994319622719884</v>
          </cell>
          <cell r="DW274">
            <v>15.59458078103788</v>
          </cell>
          <cell r="DX274">
            <v>15.326599813625505</v>
          </cell>
          <cell r="DY274">
            <v>15.783819540109691</v>
          </cell>
          <cell r="DZ274">
            <v>15.461143728583851</v>
          </cell>
          <cell r="EA274">
            <v>15.823149527454106</v>
          </cell>
          <cell r="EB274">
            <v>15.621162694230231</v>
          </cell>
          <cell r="EC274">
            <v>15.523962979719016</v>
          </cell>
          <cell r="ED274">
            <v>15.612398164482608</v>
          </cell>
          <cell r="EE274">
            <v>15.613485560546183</v>
          </cell>
          <cell r="EF274">
            <v>15.613485560546183</v>
          </cell>
          <cell r="EG274">
            <v>15.613485560546183</v>
          </cell>
          <cell r="EH274">
            <v>15.613485560546183</v>
          </cell>
          <cell r="EI274">
            <v>15.613485560546183</v>
          </cell>
          <cell r="EJ274">
            <v>15.613485560546183</v>
          </cell>
          <cell r="EK274">
            <v>15.613485560546183</v>
          </cell>
          <cell r="EL274">
            <v>15.613485560546183</v>
          </cell>
          <cell r="EM274">
            <v>15.613485560546183</v>
          </cell>
          <cell r="EN274">
            <v>15.613485560546183</v>
          </cell>
          <cell r="EO274">
            <v>15.613485560546183</v>
          </cell>
          <cell r="EP274">
            <v>15.613485560546183</v>
          </cell>
          <cell r="EQ274">
            <v>15.613485560546183</v>
          </cell>
          <cell r="ER274">
            <v>15.613485560546183</v>
          </cell>
          <cell r="ES274">
            <v>15.613485560546183</v>
          </cell>
          <cell r="ET274">
            <v>15.613485560546183</v>
          </cell>
        </row>
        <row r="275">
          <cell r="A275">
            <v>39322.514261036442</v>
          </cell>
          <cell r="B275">
            <v>39731.515719997515</v>
          </cell>
          <cell r="C275">
            <v>41162.519352448959</v>
          </cell>
          <cell r="D275">
            <v>17524.07549590123</v>
          </cell>
          <cell r="E275">
            <v>20653.938456190826</v>
          </cell>
          <cell r="F275">
            <v>20495.878816391079</v>
          </cell>
          <cell r="G275">
            <v>22709.429326156838</v>
          </cell>
          <cell r="H275">
            <v>20228.582355580707</v>
          </cell>
          <cell r="I275">
            <v>20527.388487174652</v>
          </cell>
          <cell r="J275">
            <v>25138.419785784816</v>
          </cell>
          <cell r="K275">
            <v>25520.061052145214</v>
          </cell>
          <cell r="L275">
            <v>23964.961967302668</v>
          </cell>
          <cell r="M275">
            <v>26299.457247088805</v>
          </cell>
          <cell r="N275">
            <v>24287.720350089461</v>
          </cell>
          <cell r="O275">
            <v>23691.29747489269</v>
          </cell>
          <cell r="P275">
            <v>26965.238840649119</v>
          </cell>
          <cell r="Q275">
            <v>28387.036821909318</v>
          </cell>
          <cell r="R275">
            <v>27607.328588213466</v>
          </cell>
          <cell r="S275">
            <v>28190.797997121823</v>
          </cell>
          <cell r="T275">
            <v>30058.459730042603</v>
          </cell>
          <cell r="U275">
            <v>27833.547601446098</v>
          </cell>
          <cell r="V275">
            <v>27833.547601446098</v>
          </cell>
          <cell r="W275">
            <v>27833.547601446098</v>
          </cell>
          <cell r="X275">
            <v>27833.547601446098</v>
          </cell>
          <cell r="Y275">
            <v>27833.547601446098</v>
          </cell>
          <cell r="Z275">
            <v>27833.547601446098</v>
          </cell>
          <cell r="AA275">
            <v>27833.547601446098</v>
          </cell>
          <cell r="AB275">
            <v>27833.547601446098</v>
          </cell>
          <cell r="AC275">
            <v>27833.547601446098</v>
          </cell>
          <cell r="AD275">
            <v>27833.547601446098</v>
          </cell>
          <cell r="AE275">
            <v>17774.440013416632</v>
          </cell>
          <cell r="AF275">
            <v>17959.315574766657</v>
          </cell>
          <cell r="AG275">
            <v>18606.153364821006</v>
          </cell>
          <cell r="AH275">
            <v>17524.07549590123</v>
          </cell>
          <cell r="AI275">
            <v>20653.938456190826</v>
          </cell>
          <cell r="AJ275">
            <v>20495.878816391079</v>
          </cell>
          <cell r="AK275">
            <v>22709.429326156838</v>
          </cell>
          <cell r="AL275">
            <v>20228.582355580707</v>
          </cell>
          <cell r="AM275">
            <v>20527.388487174652</v>
          </cell>
          <cell r="AN275">
            <v>25138.419785784816</v>
          </cell>
          <cell r="AO275">
            <v>25520.061052145214</v>
          </cell>
          <cell r="AP275">
            <v>23964.961967302668</v>
          </cell>
          <cell r="AQ275">
            <v>26299.457247088805</v>
          </cell>
          <cell r="AR275">
            <v>24287.720350089461</v>
          </cell>
          <cell r="AS275">
            <v>23691.29747489269</v>
          </cell>
          <cell r="AT275">
            <v>26965.238840649119</v>
          </cell>
          <cell r="AU275">
            <v>28387.036821909318</v>
          </cell>
          <cell r="AV275">
            <v>27607.328588213466</v>
          </cell>
          <cell r="AW275">
            <v>28190.797997121823</v>
          </cell>
          <cell r="AX275">
            <v>30058.459730042603</v>
          </cell>
          <cell r="AY275">
            <v>27833.547601446098</v>
          </cell>
          <cell r="AZ275">
            <v>27833.547601446098</v>
          </cell>
          <cell r="BA275">
            <v>27833.547601446098</v>
          </cell>
          <cell r="BB275">
            <v>27833.547601446098</v>
          </cell>
          <cell r="BC275">
            <v>27833.547601446098</v>
          </cell>
          <cell r="BD275">
            <v>27833.547601446098</v>
          </cell>
          <cell r="BE275">
            <v>27833.547601446098</v>
          </cell>
          <cell r="BF275">
            <v>27833.547601446098</v>
          </cell>
          <cell r="BG275">
            <v>27833.547601446098</v>
          </cell>
          <cell r="BH275">
            <v>27833.547601446098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3.0944175345407694</v>
          </cell>
          <cell r="CN275">
            <v>3.1519563470491279</v>
          </cell>
          <cell r="CO275">
            <v>3.2839820802542188</v>
          </cell>
          <cell r="CP275">
            <v>3.0353568222684157</v>
          </cell>
          <cell r="CQ275">
            <v>3.5805072548505112</v>
          </cell>
          <cell r="CR275">
            <v>3.6294613665395659</v>
          </cell>
          <cell r="CS275">
            <v>3.9867569504267757</v>
          </cell>
          <cell r="CT275">
            <v>3.5651952756564405</v>
          </cell>
          <cell r="CU275">
            <v>3.6086171232306108</v>
          </cell>
          <cell r="CV275">
            <v>4.3516453781121918</v>
          </cell>
          <cell r="CW275">
            <v>4.5504828812133313</v>
          </cell>
          <cell r="CX275">
            <v>4.2426309250478891</v>
          </cell>
          <cell r="CY275">
            <v>4.6059138987321111</v>
          </cell>
          <cell r="CZ275">
            <v>4.2005717075970166</v>
          </cell>
          <cell r="DA275">
            <v>4.1457641499622779</v>
          </cell>
          <cell r="DB275">
            <v>4.7186744668250746</v>
          </cell>
          <cell r="DC275">
            <v>4.9674763361800141</v>
          </cell>
          <cell r="DD275">
            <v>4.8310344023385952</v>
          </cell>
          <cell r="DE275">
            <v>4.9331363053945791</v>
          </cell>
          <cell r="DF275">
            <v>5.2599603244169675</v>
          </cell>
          <cell r="DG275">
            <v>4.8706206966769949</v>
          </cell>
          <cell r="DH275">
            <v>4.8706206966769949</v>
          </cell>
          <cell r="DI275">
            <v>4.8706206966769949</v>
          </cell>
          <cell r="DJ275">
            <v>4.8706206966769949</v>
          </cell>
          <cell r="DK275">
            <v>4.8706206966769949</v>
          </cell>
          <cell r="DL275">
            <v>4.8706206966769949</v>
          </cell>
          <cell r="DM275">
            <v>4.8706206966769949</v>
          </cell>
          <cell r="DN275">
            <v>4.8706206966769949</v>
          </cell>
          <cell r="DO275">
            <v>4.8706206966769949</v>
          </cell>
          <cell r="DP275">
            <v>4.8706206966769949</v>
          </cell>
          <cell r="DQ275">
            <v>15.737079881301733</v>
          </cell>
          <cell r="DR275">
            <v>15.610496750849286</v>
          </cell>
          <cell r="DS275">
            <v>15.522545920652252</v>
          </cell>
          <cell r="DT275">
            <v>15.817305362575107</v>
          </cell>
          <cell r="DU275">
            <v>15.803943053049254</v>
          </cell>
          <cell r="DV275">
            <v>15.471467244514242</v>
          </cell>
          <cell r="DW275">
            <v>15.60607164315603</v>
          </cell>
          <cell r="DX275">
            <v>15.544947553182514</v>
          </cell>
          <cell r="DY275">
            <v>15.584756872865189</v>
          </cell>
          <cell r="DZ275">
            <v>15.826745286085508</v>
          </cell>
          <cell r="EA275">
            <v>15.364957370565158</v>
          </cell>
          <cell r="EB275">
            <v>15.475640282488975</v>
          </cell>
          <cell r="EC275">
            <v>15.643650556755981</v>
          </cell>
          <cell r="ED275">
            <v>15.841105502125117</v>
          </cell>
          <cell r="EE275">
            <v>15.656381300746471</v>
          </cell>
          <cell r="EF275">
            <v>15.656381300746471</v>
          </cell>
          <cell r="EG275">
            <v>15.656381300746471</v>
          </cell>
          <cell r="EH275">
            <v>15.656381300746471</v>
          </cell>
          <cell r="EI275">
            <v>15.656381300746471</v>
          </cell>
          <cell r="EJ275">
            <v>15.656381300746471</v>
          </cell>
          <cell r="EK275">
            <v>15.656381300746471</v>
          </cell>
          <cell r="EL275">
            <v>15.656381300746471</v>
          </cell>
          <cell r="EM275">
            <v>15.656381300746471</v>
          </cell>
          <cell r="EN275">
            <v>15.656381300746471</v>
          </cell>
          <cell r="EO275">
            <v>15.656381300746471</v>
          </cell>
          <cell r="EP275">
            <v>15.656381300746471</v>
          </cell>
          <cell r="EQ275">
            <v>15.656381300746471</v>
          </cell>
          <cell r="ER275">
            <v>15.656381300746471</v>
          </cell>
          <cell r="ES275">
            <v>15.656381300746471</v>
          </cell>
          <cell r="ET275">
            <v>15.656381300746471</v>
          </cell>
        </row>
        <row r="276">
          <cell r="A276">
            <v>35175.195292585595</v>
          </cell>
          <cell r="B276">
            <v>39778.298241319259</v>
          </cell>
          <cell r="C276">
            <v>33377.161040589024</v>
          </cell>
          <cell r="D276">
            <v>19878.180569107892</v>
          </cell>
          <cell r="E276">
            <v>19400.625402194171</v>
          </cell>
          <cell r="F276">
            <v>21449.817705193505</v>
          </cell>
          <cell r="G276">
            <v>20729.022959091159</v>
          </cell>
          <cell r="H276">
            <v>19266.031600812952</v>
          </cell>
          <cell r="I276">
            <v>19488.01311006353</v>
          </cell>
          <cell r="J276">
            <v>21198.55343554488</v>
          </cell>
          <cell r="K276">
            <v>22783.446873251018</v>
          </cell>
          <cell r="L276">
            <v>27083.193623720053</v>
          </cell>
          <cell r="M276">
            <v>23013.923057412183</v>
          </cell>
          <cell r="N276">
            <v>24776.560314777504</v>
          </cell>
          <cell r="O276">
            <v>25928.345563066468</v>
          </cell>
          <cell r="P276">
            <v>27877.05124763065</v>
          </cell>
          <cell r="Q276">
            <v>29583.582514104579</v>
          </cell>
          <cell r="R276">
            <v>29381.521548651563</v>
          </cell>
          <cell r="S276">
            <v>28865.0516750807</v>
          </cell>
          <cell r="T276">
            <v>26467.115103083848</v>
          </cell>
          <cell r="U276">
            <v>29493.848623474951</v>
          </cell>
          <cell r="V276">
            <v>29493.848623474951</v>
          </cell>
          <cell r="W276">
            <v>29493.848623474951</v>
          </cell>
          <cell r="X276">
            <v>29493.848623474951</v>
          </cell>
          <cell r="Y276">
            <v>29493.848623474951</v>
          </cell>
          <cell r="Z276">
            <v>29493.848623474951</v>
          </cell>
          <cell r="AA276">
            <v>29493.848623474951</v>
          </cell>
          <cell r="AB276">
            <v>29493.848623474951</v>
          </cell>
          <cell r="AC276">
            <v>29493.848623474951</v>
          </cell>
          <cell r="AD276">
            <v>29493.848623474951</v>
          </cell>
          <cell r="AE276">
            <v>15899.781853669254</v>
          </cell>
          <cell r="AF276">
            <v>17980.46206385913</v>
          </cell>
          <cell r="AG276">
            <v>15087.0400299388</v>
          </cell>
          <cell r="AH276">
            <v>19878.180569107892</v>
          </cell>
          <cell r="AI276">
            <v>19400.625402194171</v>
          </cell>
          <cell r="AJ276">
            <v>21449.817705193505</v>
          </cell>
          <cell r="AK276">
            <v>20729.022959091159</v>
          </cell>
          <cell r="AL276">
            <v>19266.031600812952</v>
          </cell>
          <cell r="AM276">
            <v>19488.01311006353</v>
          </cell>
          <cell r="AN276">
            <v>21198.55343554488</v>
          </cell>
          <cell r="AO276">
            <v>22783.446873251018</v>
          </cell>
          <cell r="AP276">
            <v>27083.193623720053</v>
          </cell>
          <cell r="AQ276">
            <v>23013.923057412183</v>
          </cell>
          <cell r="AR276">
            <v>24776.560314777504</v>
          </cell>
          <cell r="AS276">
            <v>25928.345563066468</v>
          </cell>
          <cell r="AT276">
            <v>27877.05124763065</v>
          </cell>
          <cell r="AU276">
            <v>29583.582514104579</v>
          </cell>
          <cell r="AV276">
            <v>29381.521548651563</v>
          </cell>
          <cell r="AW276">
            <v>28865.0516750807</v>
          </cell>
          <cell r="AX276">
            <v>26467.115103083848</v>
          </cell>
          <cell r="AY276">
            <v>29493.848623474951</v>
          </cell>
          <cell r="AZ276">
            <v>29493.848623474951</v>
          </cell>
          <cell r="BA276">
            <v>29493.848623474951</v>
          </cell>
          <cell r="BB276">
            <v>29493.848623474951</v>
          </cell>
          <cell r="BC276">
            <v>29493.848623474951</v>
          </cell>
          <cell r="BD276">
            <v>29493.848623474951</v>
          </cell>
          <cell r="BE276">
            <v>29493.848623474951</v>
          </cell>
          <cell r="BF276">
            <v>29493.848623474951</v>
          </cell>
          <cell r="BG276">
            <v>29493.848623474951</v>
          </cell>
          <cell r="BH276">
            <v>29493.848623474951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2.7797540491508674</v>
          </cell>
          <cell r="CN276">
            <v>3.1814689798691398</v>
          </cell>
          <cell r="CO276">
            <v>2.6846207026538131</v>
          </cell>
          <cell r="CP276">
            <v>3.5313941918598686</v>
          </cell>
          <cell r="CQ276">
            <v>3.4098187083199054</v>
          </cell>
          <cell r="CR276">
            <v>3.7277144437936123</v>
          </cell>
          <cell r="CS276">
            <v>3.6453650046888302</v>
          </cell>
          <cell r="CT276">
            <v>3.4030047302909758</v>
          </cell>
          <cell r="CU276">
            <v>3.4242278098553451</v>
          </cell>
          <cell r="CV276">
            <v>3.6806943141007586</v>
          </cell>
          <cell r="CW276">
            <v>4.0187201895379614</v>
          </cell>
          <cell r="CX276">
            <v>4.7585373678826608</v>
          </cell>
          <cell r="CY276">
            <v>4.0860285613774296</v>
          </cell>
          <cell r="CZ276">
            <v>4.3280503830955235</v>
          </cell>
          <cell r="DA276">
            <v>4.5311163985056702</v>
          </cell>
          <cell r="DB276">
            <v>4.871663089451026</v>
          </cell>
          <cell r="DC276">
            <v>5.1698885117894715</v>
          </cell>
          <cell r="DD276">
            <v>5.1345772825467453</v>
          </cell>
          <cell r="DE276">
            <v>5.0443214230751501</v>
          </cell>
          <cell r="DF276">
            <v>4.6252692433854259</v>
          </cell>
          <cell r="DG276">
            <v>5.1542070367665218</v>
          </cell>
          <cell r="DH276">
            <v>5.1542070367665218</v>
          </cell>
          <cell r="DI276">
            <v>5.1542070367665218</v>
          </cell>
          <cell r="DJ276">
            <v>5.1542070367665218</v>
          </cell>
          <cell r="DK276">
            <v>5.1542070367665218</v>
          </cell>
          <cell r="DL276">
            <v>5.1542070367665218</v>
          </cell>
          <cell r="DM276">
            <v>5.1542070367665218</v>
          </cell>
          <cell r="DN276">
            <v>5.1542070367665218</v>
          </cell>
          <cell r="DO276">
            <v>5.1542070367665218</v>
          </cell>
          <cell r="DP276">
            <v>5.1542070367665218</v>
          </cell>
          <cell r="DQ276">
            <v>15.670827492001647</v>
          </cell>
          <cell r="DR276">
            <v>15.483897599721418</v>
          </cell>
          <cell r="DS276">
            <v>15.396721110564204</v>
          </cell>
          <cell r="DT276">
            <v>15.421888841529945</v>
          </cell>
          <cell r="DU276">
            <v>15.588042329782747</v>
          </cell>
          <cell r="DV276">
            <v>15.764786905200747</v>
          </cell>
          <cell r="DW276">
            <v>15.579192659854154</v>
          </cell>
          <cell r="DX276">
            <v>15.510894754734016</v>
          </cell>
          <cell r="DY276">
            <v>15.59236701081392</v>
          </cell>
          <cell r="DZ276">
            <v>15.779150245657709</v>
          </cell>
          <cell r="EA276">
            <v>15.53240819178434</v>
          </cell>
          <cell r="EB276">
            <v>15.593138130374991</v>
          </cell>
          <cell r="EC276">
            <v>15.431082540366498</v>
          </cell>
          <cell r="ED276">
            <v>15.683964176781116</v>
          </cell>
          <cell r="EE276">
            <v>15.677496876908929</v>
          </cell>
          <cell r="EF276">
            <v>15.677496876908929</v>
          </cell>
          <cell r="EG276">
            <v>15.677496876908929</v>
          </cell>
          <cell r="EH276">
            <v>15.677496876908929</v>
          </cell>
          <cell r="EI276">
            <v>15.677496876908929</v>
          </cell>
          <cell r="EJ276">
            <v>15.677496876908929</v>
          </cell>
          <cell r="EK276">
            <v>15.677496876908929</v>
          </cell>
          <cell r="EL276">
            <v>15.677496876908929</v>
          </cell>
          <cell r="EM276">
            <v>15.677496876908929</v>
          </cell>
          <cell r="EN276">
            <v>15.677496876908929</v>
          </cell>
          <cell r="EO276">
            <v>15.677496876908929</v>
          </cell>
          <cell r="EP276">
            <v>15.677496876908929</v>
          </cell>
          <cell r="EQ276">
            <v>15.677496876908929</v>
          </cell>
          <cell r="ER276">
            <v>15.677496876908929</v>
          </cell>
          <cell r="ES276">
            <v>15.677496876908929</v>
          </cell>
          <cell r="ET276">
            <v>15.677496876908929</v>
          </cell>
        </row>
        <row r="277">
          <cell r="A277">
            <v>36422.228119492444</v>
          </cell>
          <cell r="B277">
            <v>41856.214053520154</v>
          </cell>
          <cell r="C277">
            <v>42375.789090248545</v>
          </cell>
          <cell r="D277">
            <v>15826.818121735534</v>
          </cell>
          <cell r="E277">
            <v>15730.464265777311</v>
          </cell>
          <cell r="F277">
            <v>22739.035460094776</v>
          </cell>
          <cell r="G277">
            <v>20023.805737109058</v>
          </cell>
          <cell r="H277">
            <v>19479.223108313359</v>
          </cell>
          <cell r="I277">
            <v>23844.938660697739</v>
          </cell>
          <cell r="J277">
            <v>20470.257698358182</v>
          </cell>
          <cell r="K277">
            <v>25491.289425553539</v>
          </cell>
          <cell r="L277">
            <v>21809.682965987868</v>
          </cell>
          <cell r="M277">
            <v>20737.806575953469</v>
          </cell>
          <cell r="N277">
            <v>21319.582895466894</v>
          </cell>
          <cell r="O277">
            <v>25656.947936848959</v>
          </cell>
          <cell r="P277">
            <v>30611.745243061017</v>
          </cell>
          <cell r="Q277">
            <v>27819.841238309276</v>
          </cell>
          <cell r="R277">
            <v>26172.029184968633</v>
          </cell>
          <cell r="S277">
            <v>27728.761148350179</v>
          </cell>
          <cell r="T277">
            <v>25242.242196047871</v>
          </cell>
          <cell r="U277">
            <v>24995.465948705543</v>
          </cell>
          <cell r="V277">
            <v>24995.465948705543</v>
          </cell>
          <cell r="W277">
            <v>24995.465948705543</v>
          </cell>
          <cell r="X277">
            <v>24995.465948705543</v>
          </cell>
          <cell r="Y277">
            <v>24995.465948705543</v>
          </cell>
          <cell r="Z277">
            <v>24995.465948705543</v>
          </cell>
          <cell r="AA277">
            <v>24995.465948705543</v>
          </cell>
          <cell r="AB277">
            <v>24995.465948705543</v>
          </cell>
          <cell r="AC277">
            <v>24995.465948705543</v>
          </cell>
          <cell r="AD277">
            <v>24995.465948705543</v>
          </cell>
          <cell r="AE277">
            <v>16463.461735110104</v>
          </cell>
          <cell r="AF277">
            <v>18919.715075803266</v>
          </cell>
          <cell r="AG277">
            <v>19154.571760233241</v>
          </cell>
          <cell r="AH277">
            <v>15826.818121735534</v>
          </cell>
          <cell r="AI277">
            <v>15730.464265777311</v>
          </cell>
          <cell r="AJ277">
            <v>22739.035460094776</v>
          </cell>
          <cell r="AK277">
            <v>20023.805737109058</v>
          </cell>
          <cell r="AL277">
            <v>19479.223108313359</v>
          </cell>
          <cell r="AM277">
            <v>23844.938660697739</v>
          </cell>
          <cell r="AN277">
            <v>20470.257698358182</v>
          </cell>
          <cell r="AO277">
            <v>25491.289425553539</v>
          </cell>
          <cell r="AP277">
            <v>21809.682965987868</v>
          </cell>
          <cell r="AQ277">
            <v>20737.806575953469</v>
          </cell>
          <cell r="AR277">
            <v>21319.582895466894</v>
          </cell>
          <cell r="AS277">
            <v>25656.947936848959</v>
          </cell>
          <cell r="AT277">
            <v>30611.745243061017</v>
          </cell>
          <cell r="AU277">
            <v>27819.841238309276</v>
          </cell>
          <cell r="AV277">
            <v>26172.029184968633</v>
          </cell>
          <cell r="AW277">
            <v>27728.761148350179</v>
          </cell>
          <cell r="AX277">
            <v>25242.242196047871</v>
          </cell>
          <cell r="AY277">
            <v>24995.465948705543</v>
          </cell>
          <cell r="AZ277">
            <v>24995.465948705543</v>
          </cell>
          <cell r="BA277">
            <v>24995.465948705543</v>
          </cell>
          <cell r="BB277">
            <v>24995.465948705543</v>
          </cell>
          <cell r="BC277">
            <v>24995.465948705543</v>
          </cell>
          <cell r="BD277">
            <v>24995.465948705543</v>
          </cell>
          <cell r="BE277">
            <v>24995.465948705543</v>
          </cell>
          <cell r="BF277">
            <v>24995.465948705543</v>
          </cell>
          <cell r="BG277">
            <v>24995.465948705543</v>
          </cell>
          <cell r="BH277">
            <v>24995.465948705543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2.8705774243518936</v>
          </cell>
          <cell r="CN277">
            <v>3.2819622088114833</v>
          </cell>
          <cell r="CO277">
            <v>3.3887105615042405</v>
          </cell>
          <cell r="CP277">
            <v>2.7731955112272306</v>
          </cell>
          <cell r="CQ277">
            <v>2.7430647707915967</v>
          </cell>
          <cell r="CR277">
            <v>3.9119219194321864</v>
          </cell>
          <cell r="CS277">
            <v>3.5718305131013195</v>
          </cell>
          <cell r="CT277">
            <v>3.472163127582391</v>
          </cell>
          <cell r="CU277">
            <v>4.1439567757333569</v>
          </cell>
          <cell r="CV277">
            <v>3.6144831955569945</v>
          </cell>
          <cell r="CW277">
            <v>4.4485347330770129</v>
          </cell>
          <cell r="CX277">
            <v>3.8751702652151465</v>
          </cell>
          <cell r="CY277">
            <v>3.6173831907845879</v>
          </cell>
          <cell r="CZ277">
            <v>3.6937232386140586</v>
          </cell>
          <cell r="DA277">
            <v>4.5406978264084001</v>
          </cell>
          <cell r="DB277">
            <v>5.4175845634430466</v>
          </cell>
          <cell r="DC277">
            <v>4.9234808813870083</v>
          </cell>
          <cell r="DD277">
            <v>4.6318555241017281</v>
          </cell>
          <cell r="DE277">
            <v>4.9073617713695468</v>
          </cell>
          <cell r="DF277">
            <v>4.4673043167637818</v>
          </cell>
          <cell r="DG277">
            <v>4.4236305184353695</v>
          </cell>
          <cell r="DH277">
            <v>4.4236305184353695</v>
          </cell>
          <cell r="DI277">
            <v>4.4236305184353695</v>
          </cell>
          <cell r="DJ277">
            <v>4.4236305184353695</v>
          </cell>
          <cell r="DK277">
            <v>4.4236305184353695</v>
          </cell>
          <cell r="DL277">
            <v>4.4236305184353695</v>
          </cell>
          <cell r="DM277">
            <v>4.4236305184353695</v>
          </cell>
          <cell r="DN277">
            <v>4.4236305184353695</v>
          </cell>
          <cell r="DO277">
            <v>4.4236305184353695</v>
          </cell>
          <cell r="DP277">
            <v>4.4236305184353695</v>
          </cell>
          <cell r="DQ277">
            <v>15.712997055609364</v>
          </cell>
          <cell r="DR277">
            <v>15.793855177537159</v>
          </cell>
          <cell r="DS277">
            <v>15.486208645646203</v>
          </cell>
          <cell r="DT277">
            <v>15.635805468260232</v>
          </cell>
          <cell r="DU277">
            <v>15.711317804411744</v>
          </cell>
          <cell r="DV277">
            <v>15.925350395790497</v>
          </cell>
          <cell r="DW277">
            <v>15.358999130636551</v>
          </cell>
          <cell r="DX277">
            <v>15.370169137324874</v>
          </cell>
          <cell r="DY277">
            <v>15.764787763463953</v>
          </cell>
          <cell r="DZ277">
            <v>15.516159508684236</v>
          </cell>
          <cell r="EA277">
            <v>15.699360194227022</v>
          </cell>
          <cell r="EB277">
            <v>15.419336953413124</v>
          </cell>
          <cell r="EC277">
            <v>15.706356067560199</v>
          </cell>
          <cell r="ED277">
            <v>15.81326276461372</v>
          </cell>
          <cell r="EE277">
            <v>15.480661945250358</v>
          </cell>
          <cell r="EF277">
            <v>15.480661945250358</v>
          </cell>
          <cell r="EG277">
            <v>15.480661945250358</v>
          </cell>
          <cell r="EH277">
            <v>15.480661945250358</v>
          </cell>
          <cell r="EI277">
            <v>15.480661945250358</v>
          </cell>
          <cell r="EJ277">
            <v>15.480661945250358</v>
          </cell>
          <cell r="EK277">
            <v>15.480661945250358</v>
          </cell>
          <cell r="EL277">
            <v>15.480661945250358</v>
          </cell>
          <cell r="EM277">
            <v>15.480661945250358</v>
          </cell>
          <cell r="EN277">
            <v>15.480661945250358</v>
          </cell>
          <cell r="EO277">
            <v>15.480661945250358</v>
          </cell>
          <cell r="EP277">
            <v>15.480661945250358</v>
          </cell>
          <cell r="EQ277">
            <v>15.480661945250358</v>
          </cell>
          <cell r="ER277">
            <v>15.480661945250358</v>
          </cell>
          <cell r="ES277">
            <v>15.480661945250358</v>
          </cell>
          <cell r="ET277">
            <v>15.480661945250358</v>
          </cell>
        </row>
        <row r="278">
          <cell r="A278">
            <v>34869.252838405868</v>
          </cell>
          <cell r="B278">
            <v>42559.91369636092</v>
          </cell>
          <cell r="C278">
            <v>41453.344382337622</v>
          </cell>
          <cell r="D278">
            <v>16886.796772707981</v>
          </cell>
          <cell r="E278">
            <v>15144.526172377775</v>
          </cell>
          <cell r="F278">
            <v>23910.436895274172</v>
          </cell>
          <cell r="G278">
            <v>23746.115686936922</v>
          </cell>
          <cell r="H278">
            <v>22189.84456308241</v>
          </cell>
          <cell r="I278">
            <v>22557.968565996187</v>
          </cell>
          <cell r="J278">
            <v>20399.34506480283</v>
          </cell>
          <cell r="K278">
            <v>22998.578544271437</v>
          </cell>
          <cell r="L278">
            <v>22272.796828999853</v>
          </cell>
          <cell r="M278">
            <v>21724.03360335144</v>
          </cell>
          <cell r="N278">
            <v>25310.44046317667</v>
          </cell>
          <cell r="O278">
            <v>23145.945702462486</v>
          </cell>
          <cell r="P278">
            <v>28071.947398002245</v>
          </cell>
          <cell r="Q278">
            <v>27638.86932196105</v>
          </cell>
          <cell r="R278">
            <v>25534.298982974575</v>
          </cell>
          <cell r="S278">
            <v>25818.813399132516</v>
          </cell>
          <cell r="T278">
            <v>26490.32476738167</v>
          </cell>
          <cell r="U278">
            <v>28319.730093738839</v>
          </cell>
          <cell r="V278">
            <v>28319.730093738839</v>
          </cell>
          <cell r="W278">
            <v>28319.730093738839</v>
          </cell>
          <cell r="X278">
            <v>28319.730093738839</v>
          </cell>
          <cell r="Y278">
            <v>28319.730093738839</v>
          </cell>
          <cell r="Z278">
            <v>28319.730093738839</v>
          </cell>
          <cell r="AA278">
            <v>28319.730093738839</v>
          </cell>
          <cell r="AB278">
            <v>28319.730093738839</v>
          </cell>
          <cell r="AC278">
            <v>28319.730093738839</v>
          </cell>
          <cell r="AD278">
            <v>28319.730093738839</v>
          </cell>
          <cell r="AE278">
            <v>15761.490701601108</v>
          </cell>
          <cell r="AF278">
            <v>19237.799189298767</v>
          </cell>
          <cell r="AG278">
            <v>18737.611186003061</v>
          </cell>
          <cell r="AH278">
            <v>16886.796772707981</v>
          </cell>
          <cell r="AI278">
            <v>15144.526172377775</v>
          </cell>
          <cell r="AJ278">
            <v>23910.436895274172</v>
          </cell>
          <cell r="AK278">
            <v>23746.115686936922</v>
          </cell>
          <cell r="AL278">
            <v>22189.84456308241</v>
          </cell>
          <cell r="AM278">
            <v>22557.968565996187</v>
          </cell>
          <cell r="AN278">
            <v>20399.34506480283</v>
          </cell>
          <cell r="AO278">
            <v>22998.578544271437</v>
          </cell>
          <cell r="AP278">
            <v>22272.796828999853</v>
          </cell>
          <cell r="AQ278">
            <v>21724.03360335144</v>
          </cell>
          <cell r="AR278">
            <v>25310.44046317667</v>
          </cell>
          <cell r="AS278">
            <v>23145.945702462486</v>
          </cell>
          <cell r="AT278">
            <v>28071.947398002245</v>
          </cell>
          <cell r="AU278">
            <v>27638.86932196105</v>
          </cell>
          <cell r="AV278">
            <v>25534.298982974575</v>
          </cell>
          <cell r="AW278">
            <v>25818.813399132516</v>
          </cell>
          <cell r="AX278">
            <v>26490.32476738167</v>
          </cell>
          <cell r="AY278">
            <v>28319.730093738839</v>
          </cell>
          <cell r="AZ278">
            <v>28319.730093738839</v>
          </cell>
          <cell r="BA278">
            <v>28319.730093738839</v>
          </cell>
          <cell r="BB278">
            <v>28319.730093738839</v>
          </cell>
          <cell r="BC278">
            <v>28319.730093738839</v>
          </cell>
          <cell r="BD278">
            <v>28319.730093738839</v>
          </cell>
          <cell r="BE278">
            <v>28319.730093738839</v>
          </cell>
          <cell r="BF278">
            <v>28319.730093738839</v>
          </cell>
          <cell r="BG278">
            <v>28319.730093738839</v>
          </cell>
          <cell r="BH278">
            <v>28319.730093738839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2.7450574378298973</v>
          </cell>
          <cell r="CN278">
            <v>3.4077359655253709</v>
          </cell>
          <cell r="CO278">
            <v>3.2388453086517468</v>
          </cell>
          <cell r="CP278">
            <v>2.9627365542578157</v>
          </cell>
          <cell r="CQ278">
            <v>2.6358399115499163</v>
          </cell>
          <cell r="CR278">
            <v>4.2108424746181745</v>
          </cell>
          <cell r="CS278">
            <v>4.1632177519352007</v>
          </cell>
          <cell r="CT278">
            <v>3.8920739223941165</v>
          </cell>
          <cell r="CU278">
            <v>3.9788759890168155</v>
          </cell>
          <cell r="CV278">
            <v>3.5664550479738089</v>
          </cell>
          <cell r="CW278">
            <v>4.0266638487632251</v>
          </cell>
          <cell r="CX278">
            <v>3.8704176235593231</v>
          </cell>
          <cell r="CY278">
            <v>3.8817648726462544</v>
          </cell>
          <cell r="CZ278">
            <v>4.4559637613228817</v>
          </cell>
          <cell r="DA278">
            <v>4.1236169373702163</v>
          </cell>
          <cell r="DB278">
            <v>5.0012196193414722</v>
          </cell>
          <cell r="DC278">
            <v>4.9240636408161622</v>
          </cell>
          <cell r="DD278">
            <v>4.5491192765939523</v>
          </cell>
          <cell r="DE278">
            <v>4.5998075690697293</v>
          </cell>
          <cell r="DF278">
            <v>4.7194421559362434</v>
          </cell>
          <cell r="DG278">
            <v>5.0453638912611103</v>
          </cell>
          <cell r="DH278">
            <v>5.0453638912611103</v>
          </cell>
          <cell r="DI278">
            <v>5.0453638912611103</v>
          </cell>
          <cell r="DJ278">
            <v>5.0453638912611103</v>
          </cell>
          <cell r="DK278">
            <v>5.0453638912611103</v>
          </cell>
          <cell r="DL278">
            <v>5.0453638912611103</v>
          </cell>
          <cell r="DM278">
            <v>5.0453638912611103</v>
          </cell>
          <cell r="DN278">
            <v>5.0453638912611103</v>
          </cell>
          <cell r="DO278">
            <v>5.0453638912611103</v>
          </cell>
          <cell r="DP278">
            <v>5.0453638912611103</v>
          </cell>
          <cell r="DQ278">
            <v>15.730878964738196</v>
          </cell>
          <cell r="DR278">
            <v>15.466661643381753</v>
          </cell>
          <cell r="DS278">
            <v>15.850068825581713</v>
          </cell>
          <cell r="DT278">
            <v>15.61569710646981</v>
          </cell>
          <cell r="DU278">
            <v>15.741415988600203</v>
          </cell>
          <cell r="DV278">
            <v>15.556992854348572</v>
          </cell>
          <cell r="DW278">
            <v>15.626819223387109</v>
          </cell>
          <cell r="DX278">
            <v>15.619974313329697</v>
          </cell>
          <cell r="DY278">
            <v>15.532691588294639</v>
          </cell>
          <cell r="DZ278">
            <v>15.670635368767615</v>
          </cell>
          <cell r="EA278">
            <v>15.648141140521048</v>
          </cell>
          <cell r="EB278">
            <v>15.766092218034458</v>
          </cell>
          <cell r="EC278">
            <v>15.332690731105625</v>
          </cell>
          <cell r="ED278">
            <v>15.561992021512136</v>
          </cell>
          <cell r="EE278">
            <v>15.378137890325336</v>
          </cell>
          <cell r="EF278">
            <v>15.378137890325336</v>
          </cell>
          <cell r="EG278">
            <v>15.378137890325336</v>
          </cell>
          <cell r="EH278">
            <v>15.378137890325336</v>
          </cell>
          <cell r="EI278">
            <v>15.378137890325336</v>
          </cell>
          <cell r="EJ278">
            <v>15.378137890325336</v>
          </cell>
          <cell r="EK278">
            <v>15.378137890325336</v>
          </cell>
          <cell r="EL278">
            <v>15.378137890325336</v>
          </cell>
          <cell r="EM278">
            <v>15.378137890325336</v>
          </cell>
          <cell r="EN278">
            <v>15.378137890325336</v>
          </cell>
          <cell r="EO278">
            <v>15.378137890325336</v>
          </cell>
          <cell r="EP278">
            <v>15.378137890325336</v>
          </cell>
          <cell r="EQ278">
            <v>15.378137890325336</v>
          </cell>
          <cell r="ER278">
            <v>15.378137890325336</v>
          </cell>
          <cell r="ES278">
            <v>15.378137890325336</v>
          </cell>
          <cell r="ET278">
            <v>15.378137890325336</v>
          </cell>
        </row>
        <row r="279">
          <cell r="A279">
            <v>40454.049204711489</v>
          </cell>
          <cell r="B279">
            <v>36806.876360571514</v>
          </cell>
          <cell r="C279">
            <v>32381.001084746778</v>
          </cell>
          <cell r="D279">
            <v>17205.033212752784</v>
          </cell>
          <cell r="E279">
            <v>19924.539805761549</v>
          </cell>
          <cell r="F279">
            <v>18665.298483364284</v>
          </cell>
          <cell r="G279">
            <v>20610.690404024841</v>
          </cell>
          <cell r="H279">
            <v>19482.194248798762</v>
          </cell>
          <cell r="I279">
            <v>22024.316552417811</v>
          </cell>
          <cell r="J279">
            <v>21549.418368166698</v>
          </cell>
          <cell r="K279">
            <v>21404.634217657229</v>
          </cell>
          <cell r="L279">
            <v>23141.444085629169</v>
          </cell>
          <cell r="M279">
            <v>27541.348302900326</v>
          </cell>
          <cell r="N279">
            <v>24141.392765054836</v>
          </cell>
          <cell r="O279">
            <v>28516.430143869013</v>
          </cell>
          <cell r="P279">
            <v>27393.837817819105</v>
          </cell>
          <cell r="Q279">
            <v>26164.010044439794</v>
          </cell>
          <cell r="R279">
            <v>26617.040394766278</v>
          </cell>
          <cell r="S279">
            <v>28304.437141250775</v>
          </cell>
          <cell r="T279">
            <v>30661.160564128648</v>
          </cell>
          <cell r="U279">
            <v>30812.278871520284</v>
          </cell>
          <cell r="V279">
            <v>30812.278871520284</v>
          </cell>
          <cell r="W279">
            <v>30812.278871520284</v>
          </cell>
          <cell r="X279">
            <v>30812.278871520284</v>
          </cell>
          <cell r="Y279">
            <v>30812.278871520284</v>
          </cell>
          <cell r="Z279">
            <v>30812.278871520284</v>
          </cell>
          <cell r="AA279">
            <v>30812.278871520284</v>
          </cell>
          <cell r="AB279">
            <v>30812.278871520284</v>
          </cell>
          <cell r="AC279">
            <v>30812.278871520284</v>
          </cell>
          <cell r="AD279">
            <v>30812.278871520284</v>
          </cell>
          <cell r="AE279">
            <v>18285.912902609925</v>
          </cell>
          <cell r="AF279">
            <v>16637.329231016909</v>
          </cell>
          <cell r="AG279">
            <v>14636.758919698852</v>
          </cell>
          <cell r="AH279">
            <v>17205.033212752784</v>
          </cell>
          <cell r="AI279">
            <v>19924.539805761549</v>
          </cell>
          <cell r="AJ279">
            <v>18665.298483364284</v>
          </cell>
          <cell r="AK279">
            <v>20610.690404024841</v>
          </cell>
          <cell r="AL279">
            <v>19482.194248798762</v>
          </cell>
          <cell r="AM279">
            <v>22024.316552417811</v>
          </cell>
          <cell r="AN279">
            <v>21549.418368166698</v>
          </cell>
          <cell r="AO279">
            <v>21404.634217657229</v>
          </cell>
          <cell r="AP279">
            <v>23141.444085629169</v>
          </cell>
          <cell r="AQ279">
            <v>27541.348302900326</v>
          </cell>
          <cell r="AR279">
            <v>24141.392765054836</v>
          </cell>
          <cell r="AS279">
            <v>28516.430143869013</v>
          </cell>
          <cell r="AT279">
            <v>27393.837817819105</v>
          </cell>
          <cell r="AU279">
            <v>26164.010044439794</v>
          </cell>
          <cell r="AV279">
            <v>26617.040394766278</v>
          </cell>
          <cell r="AW279">
            <v>28304.437141250775</v>
          </cell>
          <cell r="AX279">
            <v>30661.160564128648</v>
          </cell>
          <cell r="AY279">
            <v>30812.278871520284</v>
          </cell>
          <cell r="AZ279">
            <v>30812.278871520284</v>
          </cell>
          <cell r="BA279">
            <v>30812.278871520284</v>
          </cell>
          <cell r="BB279">
            <v>30812.278871520284</v>
          </cell>
          <cell r="BC279">
            <v>30812.278871520284</v>
          </cell>
          <cell r="BD279">
            <v>30812.278871520284</v>
          </cell>
          <cell r="BE279">
            <v>30812.278871520284</v>
          </cell>
          <cell r="BF279">
            <v>30812.278871520284</v>
          </cell>
          <cell r="BG279">
            <v>30812.278871520284</v>
          </cell>
          <cell r="BH279">
            <v>30812.278871520284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3.1793971500704341</v>
          </cell>
          <cell r="CN279">
            <v>2.9058056561123187</v>
          </cell>
          <cell r="CO279">
            <v>2.5947081223167476</v>
          </cell>
          <cell r="CP279">
            <v>3.0068054076094128</v>
          </cell>
          <cell r="CQ279">
            <v>3.4705885865797232</v>
          </cell>
          <cell r="CR279">
            <v>3.2900833377459713</v>
          </cell>
          <cell r="CS279">
            <v>3.5933875447975283</v>
          </cell>
          <cell r="CT279">
            <v>3.4513286286214218</v>
          </cell>
          <cell r="CU279">
            <v>3.872451018115679</v>
          </cell>
          <cell r="CV279">
            <v>3.7842832935448132</v>
          </cell>
          <cell r="CW279">
            <v>3.7467088529749861</v>
          </cell>
          <cell r="CX279">
            <v>4.0169595927834099</v>
          </cell>
          <cell r="CY279">
            <v>4.8267869391821803</v>
          </cell>
          <cell r="CZ279">
            <v>4.2831415145795892</v>
          </cell>
          <cell r="DA279">
            <v>4.9815006394328973</v>
          </cell>
          <cell r="DB279">
            <v>4.7853963458089508</v>
          </cell>
          <cell r="DC279">
            <v>4.5705592217870104</v>
          </cell>
          <cell r="DD279">
            <v>4.6496985449227672</v>
          </cell>
          <cell r="DE279">
            <v>4.9444678385959708</v>
          </cell>
          <cell r="DF279">
            <v>5.3561609986024203</v>
          </cell>
          <cell r="DG279">
            <v>5.3825596726686866</v>
          </cell>
          <cell r="DH279">
            <v>5.3825596726686866</v>
          </cell>
          <cell r="DI279">
            <v>5.3825596726686866</v>
          </cell>
          <cell r="DJ279">
            <v>5.3825596726686866</v>
          </cell>
          <cell r="DK279">
            <v>5.3825596726686866</v>
          </cell>
          <cell r="DL279">
            <v>5.3825596726686866</v>
          </cell>
          <cell r="DM279">
            <v>5.3825596726686866</v>
          </cell>
          <cell r="DN279">
            <v>5.3825596726686866</v>
          </cell>
          <cell r="DO279">
            <v>5.3825596726686866</v>
          </cell>
          <cell r="DP279">
            <v>5.3825596726686866</v>
          </cell>
          <cell r="DQ279">
            <v>15.757198345884518</v>
          </cell>
          <cell r="DR279">
            <v>15.686432375377136</v>
          </cell>
          <cell r="DS279">
            <v>15.45480550360827</v>
          </cell>
          <cell r="DT279">
            <v>15.676796767732919</v>
          </cell>
          <cell r="DU279">
            <v>15.728680864347023</v>
          </cell>
          <cell r="DV279">
            <v>15.543011776426956</v>
          </cell>
          <cell r="DW279">
            <v>15.714320884839465</v>
          </cell>
          <cell r="DX279">
            <v>15.465312173290009</v>
          </cell>
          <cell r="DY279">
            <v>15.58201588916595</v>
          </cell>
          <cell r="DZ279">
            <v>15.601237486434433</v>
          </cell>
          <cell r="EA279">
            <v>15.651825581928936</v>
          </cell>
          <cell r="EB279">
            <v>15.783384225935169</v>
          </cell>
          <cell r="EC279">
            <v>15.632707580802006</v>
          </cell>
          <cell r="ED279">
            <v>15.442123934243318</v>
          </cell>
          <cell r="EE279">
            <v>15.683468000619962</v>
          </cell>
          <cell r="EF279">
            <v>15.683468000619962</v>
          </cell>
          <cell r="EG279">
            <v>15.683468000619962</v>
          </cell>
          <cell r="EH279">
            <v>15.683468000619962</v>
          </cell>
          <cell r="EI279">
            <v>15.683468000619962</v>
          </cell>
          <cell r="EJ279">
            <v>15.683468000619962</v>
          </cell>
          <cell r="EK279">
            <v>15.683468000619962</v>
          </cell>
          <cell r="EL279">
            <v>15.683468000619962</v>
          </cell>
          <cell r="EM279">
            <v>15.683468000619962</v>
          </cell>
          <cell r="EN279">
            <v>15.683468000619962</v>
          </cell>
          <cell r="EO279">
            <v>15.683468000619962</v>
          </cell>
          <cell r="EP279">
            <v>15.683468000619962</v>
          </cell>
          <cell r="EQ279">
            <v>15.683468000619962</v>
          </cell>
          <cell r="ER279">
            <v>15.683468000619962</v>
          </cell>
          <cell r="ES279">
            <v>15.683468000619962</v>
          </cell>
          <cell r="ET279">
            <v>15.683468000619962</v>
          </cell>
        </row>
        <row r="280">
          <cell r="A280">
            <v>40102.524966319514</v>
          </cell>
          <cell r="B280">
            <v>45763.079432983846</v>
          </cell>
          <cell r="C280">
            <v>39200.393682525086</v>
          </cell>
          <cell r="D280">
            <v>15926.418305137277</v>
          </cell>
          <cell r="E280">
            <v>21049.417500297564</v>
          </cell>
          <cell r="F280">
            <v>19530.4220589625</v>
          </cell>
          <cell r="G280">
            <v>18620.57867060092</v>
          </cell>
          <cell r="H280">
            <v>18524.070543870355</v>
          </cell>
          <cell r="I280">
            <v>18856.099197202631</v>
          </cell>
          <cell r="J280">
            <v>19958.043403130174</v>
          </cell>
          <cell r="K280">
            <v>21415.927357951452</v>
          </cell>
          <cell r="L280">
            <v>22644.930282447749</v>
          </cell>
          <cell r="M280">
            <v>25360.040969413003</v>
          </cell>
          <cell r="N280">
            <v>25887.267496081269</v>
          </cell>
          <cell r="O280">
            <v>26517.346877024593</v>
          </cell>
          <cell r="P280">
            <v>25617.437561840059</v>
          </cell>
          <cell r="Q280">
            <v>26866.580419216509</v>
          </cell>
          <cell r="R280">
            <v>26402.383019385084</v>
          </cell>
          <cell r="S280">
            <v>26281.086303620134</v>
          </cell>
          <cell r="T280">
            <v>27390.861290112582</v>
          </cell>
          <cell r="U280">
            <v>28132.127480355797</v>
          </cell>
          <cell r="V280">
            <v>28132.127480355797</v>
          </cell>
          <cell r="W280">
            <v>28132.127480355797</v>
          </cell>
          <cell r="X280">
            <v>28132.127480355797</v>
          </cell>
          <cell r="Y280">
            <v>28132.127480355797</v>
          </cell>
          <cell r="Z280">
            <v>28132.127480355797</v>
          </cell>
          <cell r="AA280">
            <v>28132.127480355797</v>
          </cell>
          <cell r="AB280">
            <v>28132.127480355797</v>
          </cell>
          <cell r="AC280">
            <v>28132.127480355797</v>
          </cell>
          <cell r="AD280">
            <v>28132.127480355797</v>
          </cell>
          <cell r="AE280">
            <v>18127.018014885234</v>
          </cell>
          <cell r="AF280">
            <v>20685.684155674131</v>
          </cell>
          <cell r="AG280">
            <v>17719.239451144735</v>
          </cell>
          <cell r="AH280">
            <v>15926.418305137277</v>
          </cell>
          <cell r="AI280">
            <v>21049.417500297564</v>
          </cell>
          <cell r="AJ280">
            <v>19530.4220589625</v>
          </cell>
          <cell r="AK280">
            <v>18620.57867060092</v>
          </cell>
          <cell r="AL280">
            <v>18524.070543870355</v>
          </cell>
          <cell r="AM280">
            <v>18856.099197202631</v>
          </cell>
          <cell r="AN280">
            <v>19958.043403130174</v>
          </cell>
          <cell r="AO280">
            <v>21415.927357951452</v>
          </cell>
          <cell r="AP280">
            <v>22644.930282447749</v>
          </cell>
          <cell r="AQ280">
            <v>25360.040969413003</v>
          </cell>
          <cell r="AR280">
            <v>25887.267496081269</v>
          </cell>
          <cell r="AS280">
            <v>26517.346877024593</v>
          </cell>
          <cell r="AT280">
            <v>25617.437561840059</v>
          </cell>
          <cell r="AU280">
            <v>26866.580419216509</v>
          </cell>
          <cell r="AV280">
            <v>26402.383019385084</v>
          </cell>
          <cell r="AW280">
            <v>26281.086303620134</v>
          </cell>
          <cell r="AX280">
            <v>27390.861290112582</v>
          </cell>
          <cell r="AY280">
            <v>28132.127480355797</v>
          </cell>
          <cell r="AZ280">
            <v>28132.127480355797</v>
          </cell>
          <cell r="BA280">
            <v>28132.127480355797</v>
          </cell>
          <cell r="BB280">
            <v>28132.127480355797</v>
          </cell>
          <cell r="BC280">
            <v>28132.127480355797</v>
          </cell>
          <cell r="BD280">
            <v>28132.127480355797</v>
          </cell>
          <cell r="BE280">
            <v>28132.127480355797</v>
          </cell>
          <cell r="BF280">
            <v>28132.127480355797</v>
          </cell>
          <cell r="BG280">
            <v>28132.127480355797</v>
          </cell>
          <cell r="BH280">
            <v>28132.127480355797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3.1595235176305549</v>
          </cell>
          <cell r="CN280">
            <v>3.5973447906388678</v>
          </cell>
          <cell r="CO280">
            <v>3.1263516251096273</v>
          </cell>
          <cell r="CP280">
            <v>2.7972871777290322</v>
          </cell>
          <cell r="CQ280">
            <v>3.7022102221925972</v>
          </cell>
          <cell r="CR280">
            <v>3.3896772922454836</v>
          </cell>
          <cell r="CS280">
            <v>3.260427297775284</v>
          </cell>
          <cell r="CT280">
            <v>3.2270013834835907</v>
          </cell>
          <cell r="CU280">
            <v>3.2537373604053994</v>
          </cell>
          <cell r="CV280">
            <v>3.4572906808294586</v>
          </cell>
          <cell r="CW280">
            <v>3.7626512854412013</v>
          </cell>
          <cell r="CX280">
            <v>3.9497433241490429</v>
          </cell>
          <cell r="CY280">
            <v>4.4536889223978067</v>
          </cell>
          <cell r="CZ280">
            <v>4.5391022551295199</v>
          </cell>
          <cell r="DA280">
            <v>4.6356029242348109</v>
          </cell>
          <cell r="DB280">
            <v>4.4782861959677769</v>
          </cell>
          <cell r="DC280">
            <v>4.6966538294001543</v>
          </cell>
          <cell r="DD280">
            <v>4.6155056348217149</v>
          </cell>
          <cell r="DE280">
            <v>4.5943012732802799</v>
          </cell>
          <cell r="DF280">
            <v>4.7883054546369133</v>
          </cell>
          <cell r="DG280">
            <v>4.9178891469671999</v>
          </cell>
          <cell r="DH280">
            <v>4.9178891469671999</v>
          </cell>
          <cell r="DI280">
            <v>4.9178891469671999</v>
          </cell>
          <cell r="DJ280">
            <v>4.9178891469671999</v>
          </cell>
          <cell r="DK280">
            <v>4.9178891469671999</v>
          </cell>
          <cell r="DL280">
            <v>4.9178891469671999</v>
          </cell>
          <cell r="DM280">
            <v>4.9178891469671999</v>
          </cell>
          <cell r="DN280">
            <v>4.9178891469671999</v>
          </cell>
          <cell r="DO280">
            <v>4.9178891469671999</v>
          </cell>
          <cell r="DP280">
            <v>4.9178891469671999</v>
          </cell>
          <cell r="DQ280">
            <v>15.718529321701103</v>
          </cell>
          <cell r="DR280">
            <v>15.754149400217687</v>
          </cell>
          <cell r="DS280">
            <v>15.527959529594911</v>
          </cell>
          <cell r="DT280">
            <v>15.598692583728527</v>
          </cell>
          <cell r="DU280">
            <v>15.577083289711826</v>
          </cell>
          <cell r="DV280">
            <v>15.785575152951182</v>
          </cell>
          <cell r="DW280">
            <v>15.646809258361113</v>
          </cell>
          <cell r="DX280">
            <v>15.726946527552551</v>
          </cell>
          <cell r="DY280">
            <v>15.877294330641362</v>
          </cell>
          <cell r="DZ280">
            <v>15.815728561869562</v>
          </cell>
          <cell r="EA280">
            <v>15.593731422960888</v>
          </cell>
          <cell r="EB280">
            <v>15.70757889610079</v>
          </cell>
          <cell r="EC280">
            <v>15.600452907778477</v>
          </cell>
          <cell r="ED280">
            <v>15.625120684835771</v>
          </cell>
          <cell r="EE280">
            <v>15.672236514627265</v>
          </cell>
          <cell r="EF280">
            <v>15.672236514627265</v>
          </cell>
          <cell r="EG280">
            <v>15.672236514627265</v>
          </cell>
          <cell r="EH280">
            <v>15.672236514627265</v>
          </cell>
          <cell r="EI280">
            <v>15.672236514627265</v>
          </cell>
          <cell r="EJ280">
            <v>15.672236514627265</v>
          </cell>
          <cell r="EK280">
            <v>15.672236514627265</v>
          </cell>
          <cell r="EL280">
            <v>15.672236514627265</v>
          </cell>
          <cell r="EM280">
            <v>15.672236514627265</v>
          </cell>
          <cell r="EN280">
            <v>15.672236514627265</v>
          </cell>
          <cell r="EO280">
            <v>15.672236514627265</v>
          </cell>
          <cell r="EP280">
            <v>15.672236514627265</v>
          </cell>
          <cell r="EQ280">
            <v>15.672236514627265</v>
          </cell>
          <cell r="ER280">
            <v>15.672236514627265</v>
          </cell>
          <cell r="ES280">
            <v>15.672236514627265</v>
          </cell>
          <cell r="ET280">
            <v>15.672236514627265</v>
          </cell>
        </row>
        <row r="281">
          <cell r="A281">
            <v>36330.388777781292</v>
          </cell>
          <cell r="B281">
            <v>41200.487984454725</v>
          </cell>
          <cell r="C281">
            <v>48135.305081613282</v>
          </cell>
          <cell r="D281">
            <v>21138.813129097722</v>
          </cell>
          <cell r="E281">
            <v>20469.153928750962</v>
          </cell>
          <cell r="F281">
            <v>21875.44975805061</v>
          </cell>
          <cell r="G281">
            <v>21251.159699599884</v>
          </cell>
          <cell r="H281">
            <v>20427.204881872378</v>
          </cell>
          <cell r="I281">
            <v>26104.616978385653</v>
          </cell>
          <cell r="J281">
            <v>25131.611826523495</v>
          </cell>
          <cell r="K281">
            <v>24588.589249478115</v>
          </cell>
          <cell r="L281">
            <v>20318.212894407305</v>
          </cell>
          <cell r="M281">
            <v>23337.576026779858</v>
          </cell>
          <cell r="N281">
            <v>21800.883824742137</v>
          </cell>
          <cell r="O281">
            <v>23304.711079796863</v>
          </cell>
          <cell r="P281">
            <v>26695.736784281253</v>
          </cell>
          <cell r="Q281">
            <v>24290.204489995576</v>
          </cell>
          <cell r="R281">
            <v>28859.202967803583</v>
          </cell>
          <cell r="S281">
            <v>25197.396681929546</v>
          </cell>
          <cell r="T281">
            <v>32150.259769118369</v>
          </cell>
          <cell r="U281">
            <v>33409.105804209627</v>
          </cell>
          <cell r="V281">
            <v>33409.105804209627</v>
          </cell>
          <cell r="W281">
            <v>33409.105804209627</v>
          </cell>
          <cell r="X281">
            <v>33409.105804209627</v>
          </cell>
          <cell r="Y281">
            <v>33409.105804209627</v>
          </cell>
          <cell r="Z281">
            <v>33409.105804209627</v>
          </cell>
          <cell r="AA281">
            <v>33409.105804209627</v>
          </cell>
          <cell r="AB281">
            <v>33409.105804209627</v>
          </cell>
          <cell r="AC281">
            <v>33409.105804209627</v>
          </cell>
          <cell r="AD281">
            <v>33409.105804209627</v>
          </cell>
          <cell r="AE281">
            <v>16421.948802867773</v>
          </cell>
          <cell r="AF281">
            <v>18623.31582720828</v>
          </cell>
          <cell r="AG281">
            <v>21757.970180162465</v>
          </cell>
          <cell r="AH281">
            <v>21138.813129097722</v>
          </cell>
          <cell r="AI281">
            <v>20469.153928750962</v>
          </cell>
          <cell r="AJ281">
            <v>21875.44975805061</v>
          </cell>
          <cell r="AK281">
            <v>21251.159699599884</v>
          </cell>
          <cell r="AL281">
            <v>20427.204881872378</v>
          </cell>
          <cell r="AM281">
            <v>26104.616978385653</v>
          </cell>
          <cell r="AN281">
            <v>25131.611826523495</v>
          </cell>
          <cell r="AO281">
            <v>24588.589249478115</v>
          </cell>
          <cell r="AP281">
            <v>20318.212894407305</v>
          </cell>
          <cell r="AQ281">
            <v>23337.576026779858</v>
          </cell>
          <cell r="AR281">
            <v>21800.883824742137</v>
          </cell>
          <cell r="AS281">
            <v>23304.711079796863</v>
          </cell>
          <cell r="AT281">
            <v>26695.736784281253</v>
          </cell>
          <cell r="AU281">
            <v>24290.204489995576</v>
          </cell>
          <cell r="AV281">
            <v>28859.202967803583</v>
          </cell>
          <cell r="AW281">
            <v>25197.396681929546</v>
          </cell>
          <cell r="AX281">
            <v>32150.259769118369</v>
          </cell>
          <cell r="AY281">
            <v>33409.105804209627</v>
          </cell>
          <cell r="AZ281">
            <v>33409.105804209627</v>
          </cell>
          <cell r="BA281">
            <v>33409.105804209627</v>
          </cell>
          <cell r="BB281">
            <v>33409.105804209627</v>
          </cell>
          <cell r="BC281">
            <v>33409.105804209627</v>
          </cell>
          <cell r="BD281">
            <v>33409.105804209627</v>
          </cell>
          <cell r="BE281">
            <v>33409.105804209627</v>
          </cell>
          <cell r="BF281">
            <v>33409.105804209627</v>
          </cell>
          <cell r="BG281">
            <v>33409.105804209627</v>
          </cell>
          <cell r="BH281">
            <v>33409.105804209627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2.9013668810893445</v>
          </cell>
          <cell r="CN281">
            <v>3.2745916688814187</v>
          </cell>
          <cell r="CO281">
            <v>3.8161875264294074</v>
          </cell>
          <cell r="CP281">
            <v>3.5915466975528432</v>
          </cell>
          <cell r="CQ281">
            <v>3.5951067929846894</v>
          </cell>
          <cell r="CR281">
            <v>3.7893808729214786</v>
          </cell>
          <cell r="CS281">
            <v>3.7081022787320599</v>
          </cell>
          <cell r="CT281">
            <v>3.6169298418225737</v>
          </cell>
          <cell r="CU281">
            <v>4.5866966466843122</v>
          </cell>
          <cell r="CV281">
            <v>4.4297764906964714</v>
          </cell>
          <cell r="CW281">
            <v>4.2509002914647969</v>
          </cell>
          <cell r="CX281">
            <v>3.548118596170966</v>
          </cell>
          <cell r="CY281">
            <v>4.1556453205226926</v>
          </cell>
          <cell r="CZ281">
            <v>3.7521219354417976</v>
          </cell>
          <cell r="DA281">
            <v>4.1711343804866372</v>
          </cell>
          <cell r="DB281">
            <v>4.7780684828944002</v>
          </cell>
          <cell r="DC281">
            <v>4.3475204095151812</v>
          </cell>
          <cell r="DD281">
            <v>5.1652909697216804</v>
          </cell>
          <cell r="DE281">
            <v>4.5098918943419219</v>
          </cell>
          <cell r="DF281">
            <v>5.7543323925093226</v>
          </cell>
          <cell r="DG281">
            <v>5.979643745167988</v>
          </cell>
          <cell r="DH281">
            <v>5.979643745167988</v>
          </cell>
          <cell r="DI281">
            <v>5.979643745167988</v>
          </cell>
          <cell r="DJ281">
            <v>5.979643745167988</v>
          </cell>
          <cell r="DK281">
            <v>5.979643745167988</v>
          </cell>
          <cell r="DL281">
            <v>5.979643745167988</v>
          </cell>
          <cell r="DM281">
            <v>5.979643745167988</v>
          </cell>
          <cell r="DN281">
            <v>5.979643745167988</v>
          </cell>
          <cell r="DO281">
            <v>5.979643745167988</v>
          </cell>
          <cell r="DP281">
            <v>5.979643745167988</v>
          </cell>
          <cell r="DQ281">
            <v>15.507049745776929</v>
          </cell>
          <cell r="DR281">
            <v>15.581418462983796</v>
          </cell>
          <cell r="DS281">
            <v>15.620531431719005</v>
          </cell>
          <cell r="DT281">
            <v>16.125241127321814</v>
          </cell>
          <cell r="DU281">
            <v>15.598945179272933</v>
          </cell>
          <cell r="DV281">
            <v>15.815971282123016</v>
          </cell>
          <cell r="DW281">
            <v>15.701388733343666</v>
          </cell>
          <cell r="DX281">
            <v>15.473052375724642</v>
          </cell>
          <cell r="DY281">
            <v>15.592812012675941</v>
          </cell>
          <cell r="DZ281">
            <v>15.543387160995495</v>
          </cell>
          <cell r="EA281">
            <v>15.847466024794088</v>
          </cell>
          <cell r="EB281">
            <v>15.688972955154297</v>
          </cell>
          <cell r="EC281">
            <v>15.385953209521979</v>
          </cell>
          <cell r="ED281">
            <v>15.918578836878117</v>
          </cell>
          <cell r="EE281">
            <v>15.307232441368553</v>
          </cell>
          <cell r="EF281">
            <v>15.307232441368553</v>
          </cell>
          <cell r="EG281">
            <v>15.307232441368553</v>
          </cell>
          <cell r="EH281">
            <v>15.307232441368553</v>
          </cell>
          <cell r="EI281">
            <v>15.307232441368553</v>
          </cell>
          <cell r="EJ281">
            <v>15.307232441368553</v>
          </cell>
          <cell r="EK281">
            <v>15.307232441368553</v>
          </cell>
          <cell r="EL281">
            <v>15.307232441368553</v>
          </cell>
          <cell r="EM281">
            <v>15.307232441368553</v>
          </cell>
          <cell r="EN281">
            <v>15.307232441368553</v>
          </cell>
          <cell r="EO281">
            <v>15.307232441368553</v>
          </cell>
          <cell r="EP281">
            <v>15.307232441368553</v>
          </cell>
          <cell r="EQ281">
            <v>15.307232441368553</v>
          </cell>
          <cell r="ER281">
            <v>15.307232441368553</v>
          </cell>
          <cell r="ES281">
            <v>15.307232441368553</v>
          </cell>
          <cell r="ET281">
            <v>15.307232441368553</v>
          </cell>
        </row>
        <row r="282">
          <cell r="A282">
            <v>33862.979996732967</v>
          </cell>
          <cell r="B282">
            <v>39553.337409848195</v>
          </cell>
          <cell r="C282">
            <v>40456.427721412059</v>
          </cell>
          <cell r="D282">
            <v>20297.743751375925</v>
          </cell>
          <cell r="E282">
            <v>17349.950013231344</v>
          </cell>
          <cell r="F282">
            <v>19904.800661276935</v>
          </cell>
          <cell r="G282">
            <v>20709.457049276094</v>
          </cell>
          <cell r="H282">
            <v>19963.34172303271</v>
          </cell>
          <cell r="I282">
            <v>19707.567620284208</v>
          </cell>
          <cell r="J282">
            <v>21282.77714735944</v>
          </cell>
          <cell r="K282">
            <v>21791.598008591754</v>
          </cell>
          <cell r="L282">
            <v>20039.765123594829</v>
          </cell>
          <cell r="M282">
            <v>21956.798935071034</v>
          </cell>
          <cell r="N282">
            <v>23981.976472400107</v>
          </cell>
          <cell r="O282">
            <v>25549.191221327321</v>
          </cell>
          <cell r="P282">
            <v>27292.931250549373</v>
          </cell>
          <cell r="Q282">
            <v>28379.750744489309</v>
          </cell>
          <cell r="R282">
            <v>28566.869731725503</v>
          </cell>
          <cell r="S282">
            <v>30401.038633417043</v>
          </cell>
          <cell r="T282">
            <v>29339.166164607093</v>
          </cell>
          <cell r="U282">
            <v>30165.291228287311</v>
          </cell>
          <cell r="V282">
            <v>30165.291228287311</v>
          </cell>
          <cell r="W282">
            <v>30165.291228287311</v>
          </cell>
          <cell r="X282">
            <v>30165.291228287311</v>
          </cell>
          <cell r="Y282">
            <v>30165.291228287311</v>
          </cell>
          <cell r="Z282">
            <v>30165.291228287311</v>
          </cell>
          <cell r="AA282">
            <v>30165.291228287311</v>
          </cell>
          <cell r="AB282">
            <v>30165.291228287311</v>
          </cell>
          <cell r="AC282">
            <v>30165.291228287311</v>
          </cell>
          <cell r="AD282">
            <v>30165.291228287311</v>
          </cell>
          <cell r="AE282">
            <v>15306.638396310749</v>
          </cell>
          <cell r="AF282">
            <v>17878.775971820178</v>
          </cell>
          <cell r="AG282">
            <v>18286.988032296056</v>
          </cell>
          <cell r="AH282">
            <v>20297.743751375925</v>
          </cell>
          <cell r="AI282">
            <v>17349.950013231344</v>
          </cell>
          <cell r="AJ282">
            <v>19904.800661276935</v>
          </cell>
          <cell r="AK282">
            <v>20709.457049276094</v>
          </cell>
          <cell r="AL282">
            <v>19963.34172303271</v>
          </cell>
          <cell r="AM282">
            <v>19707.567620284208</v>
          </cell>
          <cell r="AN282">
            <v>21282.77714735944</v>
          </cell>
          <cell r="AO282">
            <v>21791.598008591754</v>
          </cell>
          <cell r="AP282">
            <v>20039.765123594829</v>
          </cell>
          <cell r="AQ282">
            <v>21956.798935071034</v>
          </cell>
          <cell r="AR282">
            <v>23981.976472400107</v>
          </cell>
          <cell r="AS282">
            <v>25549.191221327321</v>
          </cell>
          <cell r="AT282">
            <v>27292.931250549373</v>
          </cell>
          <cell r="AU282">
            <v>28379.750744489309</v>
          </cell>
          <cell r="AV282">
            <v>28566.869731725503</v>
          </cell>
          <cell r="AW282">
            <v>30401.038633417043</v>
          </cell>
          <cell r="AX282">
            <v>29339.166164607093</v>
          </cell>
          <cell r="AY282">
            <v>30165.291228287311</v>
          </cell>
          <cell r="AZ282">
            <v>30165.291228287311</v>
          </cell>
          <cell r="BA282">
            <v>30165.291228287311</v>
          </cell>
          <cell r="BB282">
            <v>30165.291228287311</v>
          </cell>
          <cell r="BC282">
            <v>30165.291228287311</v>
          </cell>
          <cell r="BD282">
            <v>30165.291228287311</v>
          </cell>
          <cell r="BE282">
            <v>30165.291228287311</v>
          </cell>
          <cell r="BF282">
            <v>30165.291228287311</v>
          </cell>
          <cell r="BG282">
            <v>30165.291228287311</v>
          </cell>
          <cell r="BH282">
            <v>30165.291228287311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2.7161123927993747</v>
          </cell>
          <cell r="CN282">
            <v>3.091828348605437</v>
          </cell>
          <cell r="CO282">
            <v>3.2310990790054537</v>
          </cell>
          <cell r="CP282">
            <v>3.5608539933888004</v>
          </cell>
          <cell r="CQ282">
            <v>3.0468754612145825</v>
          </cell>
          <cell r="CR282">
            <v>3.5209679058173164</v>
          </cell>
          <cell r="CS282">
            <v>3.7108103330980202</v>
          </cell>
          <cell r="CT282">
            <v>3.4187156250679305</v>
          </cell>
          <cell r="CU282">
            <v>3.4345386221924254</v>
          </cell>
          <cell r="CV282">
            <v>3.7333936467868951</v>
          </cell>
          <cell r="CW282">
            <v>3.8325255373182365</v>
          </cell>
          <cell r="CX282">
            <v>3.4924710614021977</v>
          </cell>
          <cell r="CY282">
            <v>3.8392345377981045</v>
          </cell>
          <cell r="CZ282">
            <v>4.1997180821175828</v>
          </cell>
          <cell r="DA282">
            <v>4.456173407733913</v>
          </cell>
          <cell r="DB282">
            <v>4.760308590758183</v>
          </cell>
          <cell r="DC282">
            <v>4.949866690110432</v>
          </cell>
          <cell r="DD282">
            <v>4.9825031304494116</v>
          </cell>
          <cell r="DE282">
            <v>5.3024105049806094</v>
          </cell>
          <cell r="DF282">
            <v>5.1172035519728096</v>
          </cell>
          <cell r="DG282">
            <v>5.2612925177777727</v>
          </cell>
          <cell r="DH282">
            <v>5.2612925177777727</v>
          </cell>
          <cell r="DI282">
            <v>5.2612925177777727</v>
          </cell>
          <cell r="DJ282">
            <v>5.2612925177777727</v>
          </cell>
          <cell r="DK282">
            <v>5.2612925177777727</v>
          </cell>
          <cell r="DL282">
            <v>5.2612925177777727</v>
          </cell>
          <cell r="DM282">
            <v>5.2612925177777727</v>
          </cell>
          <cell r="DN282">
            <v>5.2612925177777727</v>
          </cell>
          <cell r="DO282">
            <v>5.2612925177777727</v>
          </cell>
          <cell r="DP282">
            <v>5.2612925177777727</v>
          </cell>
          <cell r="DQ282">
            <v>15.439712921124475</v>
          </cell>
          <cell r="DR282">
            <v>15.842712578172119</v>
          </cell>
          <cell r="DS282">
            <v>15.505973617560846</v>
          </cell>
          <cell r="DT282">
            <v>15.617112343368353</v>
          </cell>
          <cell r="DU282">
            <v>15.600936182124993</v>
          </cell>
          <cell r="DV282">
            <v>15.488269674868222</v>
          </cell>
          <cell r="DW282">
            <v>15.289986121117296</v>
          </cell>
          <cell r="DX282">
            <v>15.998431256279645</v>
          </cell>
          <cell r="DY282">
            <v>15.72069552431403</v>
          </cell>
          <cell r="DZ282">
            <v>15.61822406166552</v>
          </cell>
          <cell r="EA282">
            <v>15.577980540866427</v>
          </cell>
          <cell r="EB282">
            <v>15.720521409273282</v>
          </cell>
          <cell r="EC282">
            <v>15.668647728732738</v>
          </cell>
          <cell r="ED282">
            <v>15.644870404428193</v>
          </cell>
          <cell r="EE282">
            <v>15.708047637135348</v>
          </cell>
          <cell r="EF282">
            <v>15.708047637135348</v>
          </cell>
          <cell r="EG282">
            <v>15.708047637135348</v>
          </cell>
          <cell r="EH282">
            <v>15.708047637135348</v>
          </cell>
          <cell r="EI282">
            <v>15.708047637135348</v>
          </cell>
          <cell r="EJ282">
            <v>15.708047637135348</v>
          </cell>
          <cell r="EK282">
            <v>15.708047637135348</v>
          </cell>
          <cell r="EL282">
            <v>15.708047637135348</v>
          </cell>
          <cell r="EM282">
            <v>15.708047637135348</v>
          </cell>
          <cell r="EN282">
            <v>15.708047637135348</v>
          </cell>
          <cell r="EO282">
            <v>15.708047637135348</v>
          </cell>
          <cell r="EP282">
            <v>15.708047637135348</v>
          </cell>
          <cell r="EQ282">
            <v>15.708047637135348</v>
          </cell>
          <cell r="ER282">
            <v>15.708047637135348</v>
          </cell>
          <cell r="ES282">
            <v>15.708047637135348</v>
          </cell>
          <cell r="ET282">
            <v>15.708047637135348</v>
          </cell>
        </row>
        <row r="283">
          <cell r="A283">
            <v>31888.322782892894</v>
          </cell>
          <cell r="B283">
            <v>41675.403610586218</v>
          </cell>
          <cell r="C283">
            <v>34990.968866867959</v>
          </cell>
          <cell r="D283">
            <v>20677.472730568326</v>
          </cell>
          <cell r="E283">
            <v>25073.001581756213</v>
          </cell>
          <cell r="F283">
            <v>19622.351144946857</v>
          </cell>
          <cell r="G283">
            <v>19816.330132931755</v>
          </cell>
          <cell r="H283">
            <v>20358.692304567816</v>
          </cell>
          <cell r="I283">
            <v>19724.93001655662</v>
          </cell>
          <cell r="J283">
            <v>23326.701652574058</v>
          </cell>
          <cell r="K283">
            <v>22059.347216033781</v>
          </cell>
          <cell r="L283">
            <v>21536.773375285669</v>
          </cell>
          <cell r="M283">
            <v>21702.353832312285</v>
          </cell>
          <cell r="N283">
            <v>20824.268556526149</v>
          </cell>
          <cell r="O283">
            <v>24645.397794278353</v>
          </cell>
          <cell r="P283">
            <v>23630.25274355325</v>
          </cell>
          <cell r="Q283">
            <v>26079.865173053251</v>
          </cell>
          <cell r="R283">
            <v>29153.181816840235</v>
          </cell>
          <cell r="S283">
            <v>31288.283778703571</v>
          </cell>
          <cell r="T283">
            <v>26736.318097270698</v>
          </cell>
          <cell r="U283">
            <v>27383.134200979173</v>
          </cell>
          <cell r="V283">
            <v>27383.134200979173</v>
          </cell>
          <cell r="W283">
            <v>27383.134200979173</v>
          </cell>
          <cell r="X283">
            <v>27383.134200979173</v>
          </cell>
          <cell r="Y283">
            <v>27383.134200979173</v>
          </cell>
          <cell r="Z283">
            <v>27383.134200979173</v>
          </cell>
          <cell r="AA283">
            <v>27383.134200979173</v>
          </cell>
          <cell r="AB283">
            <v>27383.134200979173</v>
          </cell>
          <cell r="AC283">
            <v>27383.134200979173</v>
          </cell>
          <cell r="AD283">
            <v>27383.134200979173</v>
          </cell>
          <cell r="AE283">
            <v>14414.060013314553</v>
          </cell>
          <cell r="AF283">
            <v>18837.985704420902</v>
          </cell>
          <cell r="AG283">
            <v>15816.508400423949</v>
          </cell>
          <cell r="AH283">
            <v>20677.472730568326</v>
          </cell>
          <cell r="AI283">
            <v>25073.001581756213</v>
          </cell>
          <cell r="AJ283">
            <v>19622.351144946857</v>
          </cell>
          <cell r="AK283">
            <v>19816.330132931755</v>
          </cell>
          <cell r="AL283">
            <v>20358.692304567816</v>
          </cell>
          <cell r="AM283">
            <v>19724.93001655662</v>
          </cell>
          <cell r="AN283">
            <v>23326.701652574058</v>
          </cell>
          <cell r="AO283">
            <v>22059.347216033781</v>
          </cell>
          <cell r="AP283">
            <v>21536.773375285669</v>
          </cell>
          <cell r="AQ283">
            <v>21702.353832312285</v>
          </cell>
          <cell r="AR283">
            <v>20824.268556526149</v>
          </cell>
          <cell r="AS283">
            <v>24645.397794278353</v>
          </cell>
          <cell r="AT283">
            <v>23630.25274355325</v>
          </cell>
          <cell r="AU283">
            <v>26079.865173053251</v>
          </cell>
          <cell r="AV283">
            <v>29153.181816840235</v>
          </cell>
          <cell r="AW283">
            <v>31288.283778703571</v>
          </cell>
          <cell r="AX283">
            <v>26736.318097270698</v>
          </cell>
          <cell r="AY283">
            <v>27383.134200979173</v>
          </cell>
          <cell r="AZ283">
            <v>27383.134200979173</v>
          </cell>
          <cell r="BA283">
            <v>27383.134200979173</v>
          </cell>
          <cell r="BB283">
            <v>27383.134200979173</v>
          </cell>
          <cell r="BC283">
            <v>27383.134200979173</v>
          </cell>
          <cell r="BD283">
            <v>27383.134200979173</v>
          </cell>
          <cell r="BE283">
            <v>27383.134200979173</v>
          </cell>
          <cell r="BF283">
            <v>27383.134200979173</v>
          </cell>
          <cell r="BG283">
            <v>27383.134200979173</v>
          </cell>
          <cell r="BH283">
            <v>27383.134200979173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2.534795396188033</v>
          </cell>
          <cell r="CN283">
            <v>3.2976026298421401</v>
          </cell>
          <cell r="CO283">
            <v>2.7893754216679194</v>
          </cell>
          <cell r="CP283">
            <v>3.6651399394182373</v>
          </cell>
          <cell r="CQ283">
            <v>4.3474773707258025</v>
          </cell>
          <cell r="CR283">
            <v>3.414506101799633</v>
          </cell>
          <cell r="CS283">
            <v>3.5063765231185169</v>
          </cell>
          <cell r="CT283">
            <v>3.5717851911876859</v>
          </cell>
          <cell r="CU283">
            <v>3.4389709705375329</v>
          </cell>
          <cell r="CV283">
            <v>4.0103555608891952</v>
          </cell>
          <cell r="CW283">
            <v>3.9247526963321495</v>
          </cell>
          <cell r="CX283">
            <v>3.8145386833177732</v>
          </cell>
          <cell r="CY283">
            <v>3.8688114104678508</v>
          </cell>
          <cell r="CZ283">
            <v>3.6446214175089531</v>
          </cell>
          <cell r="DA283">
            <v>4.3267139117870945</v>
          </cell>
          <cell r="DB283">
            <v>4.1484963699110287</v>
          </cell>
          <cell r="DC283">
            <v>4.5785471349940261</v>
          </cell>
          <cell r="DD283">
            <v>5.118094598946386</v>
          </cell>
          <cell r="DE283">
            <v>5.4929303162916625</v>
          </cell>
          <cell r="DF283">
            <v>4.6937931546912353</v>
          </cell>
          <cell r="DG283">
            <v>4.8073473467413672</v>
          </cell>
          <cell r="DH283">
            <v>4.8073473467413672</v>
          </cell>
          <cell r="DI283">
            <v>4.8073473467413672</v>
          </cell>
          <cell r="DJ283">
            <v>4.8073473467413672</v>
          </cell>
          <cell r="DK283">
            <v>4.8073473467413672</v>
          </cell>
          <cell r="DL283">
            <v>4.8073473467413672</v>
          </cell>
          <cell r="DM283">
            <v>4.8073473467413672</v>
          </cell>
          <cell r="DN283">
            <v>4.8073473467413672</v>
          </cell>
          <cell r="DO283">
            <v>4.8073473467413672</v>
          </cell>
          <cell r="DP283">
            <v>4.8073473467413672</v>
          </cell>
          <cell r="DQ283">
            <v>15.579393681372515</v>
          </cell>
          <cell r="DR283">
            <v>15.651042751809708</v>
          </cell>
          <cell r="DS283">
            <v>15.534982989589047</v>
          </cell>
          <cell r="DT283">
            <v>15.456602246332567</v>
          </cell>
          <cell r="DU283">
            <v>15.800692944617209</v>
          </cell>
          <cell r="DV283">
            <v>15.744551202355423</v>
          </cell>
          <cell r="DW283">
            <v>15.483595408174784</v>
          </cell>
          <cell r="DX283">
            <v>15.616067653847281</v>
          </cell>
          <cell r="DY283">
            <v>15.714265871369863</v>
          </cell>
          <cell r="DZ283">
            <v>15.935936522475746</v>
          </cell>
          <cell r="EA283">
            <v>15.398821885425193</v>
          </cell>
          <cell r="EB283">
            <v>15.468412686565236</v>
          </cell>
          <cell r="EC283">
            <v>15.368674598429287</v>
          </cell>
          <cell r="ED283">
            <v>15.653968966911201</v>
          </cell>
          <cell r="EE283">
            <v>15.605755122518481</v>
          </cell>
          <cell r="EF283">
            <v>15.605755122518481</v>
          </cell>
          <cell r="EG283">
            <v>15.605755122518481</v>
          </cell>
          <cell r="EH283">
            <v>15.605755122518481</v>
          </cell>
          <cell r="EI283">
            <v>15.605755122518481</v>
          </cell>
          <cell r="EJ283">
            <v>15.605755122518481</v>
          </cell>
          <cell r="EK283">
            <v>15.605755122518481</v>
          </cell>
          <cell r="EL283">
            <v>15.605755122518481</v>
          </cell>
          <cell r="EM283">
            <v>15.605755122518481</v>
          </cell>
          <cell r="EN283">
            <v>15.605755122518481</v>
          </cell>
          <cell r="EO283">
            <v>15.605755122518481</v>
          </cell>
          <cell r="EP283">
            <v>15.605755122518481</v>
          </cell>
          <cell r="EQ283">
            <v>15.605755122518481</v>
          </cell>
          <cell r="ER283">
            <v>15.605755122518481</v>
          </cell>
          <cell r="ES283">
            <v>15.605755122518481</v>
          </cell>
          <cell r="ET283">
            <v>15.605755122518481</v>
          </cell>
        </row>
        <row r="284">
          <cell r="A284">
            <v>36867.5013641564</v>
          </cell>
          <cell r="B284">
            <v>39319.303792664476</v>
          </cell>
          <cell r="C284">
            <v>44162.145177650011</v>
          </cell>
          <cell r="D284">
            <v>16339.586715368712</v>
          </cell>
          <cell r="E284">
            <v>18697.572157074646</v>
          </cell>
          <cell r="F284">
            <v>21816.894274434348</v>
          </cell>
          <cell r="G284">
            <v>19638.308428528468</v>
          </cell>
          <cell r="H284">
            <v>20719.476966000937</v>
          </cell>
          <cell r="I284">
            <v>17457.918487594616</v>
          </cell>
          <cell r="J284">
            <v>22663.705123431806</v>
          </cell>
          <cell r="K284">
            <v>24979.550586657053</v>
          </cell>
          <cell r="L284">
            <v>20701.786171728083</v>
          </cell>
          <cell r="M284">
            <v>26454.102544186288</v>
          </cell>
          <cell r="N284">
            <v>28704.178015573307</v>
          </cell>
          <cell r="O284">
            <v>26234.588664836043</v>
          </cell>
          <cell r="P284">
            <v>26555.388817065563</v>
          </cell>
          <cell r="Q284">
            <v>27741.54701063269</v>
          </cell>
          <cell r="R284">
            <v>26332.253781650528</v>
          </cell>
          <cell r="S284">
            <v>28017.512117714639</v>
          </cell>
          <cell r="T284">
            <v>26647.265373261394</v>
          </cell>
          <cell r="U284">
            <v>31825.376502291052</v>
          </cell>
          <cell r="V284">
            <v>31825.376502291052</v>
          </cell>
          <cell r="W284">
            <v>31825.376502291052</v>
          </cell>
          <cell r="X284">
            <v>31825.376502291052</v>
          </cell>
          <cell r="Y284">
            <v>31825.376502291052</v>
          </cell>
          <cell r="Z284">
            <v>31825.376502291052</v>
          </cell>
          <cell r="AA284">
            <v>31825.376502291052</v>
          </cell>
          <cell r="AB284">
            <v>31825.376502291052</v>
          </cell>
          <cell r="AC284">
            <v>31825.376502291052</v>
          </cell>
          <cell r="AD284">
            <v>31825.376502291052</v>
          </cell>
          <cell r="AE284">
            <v>16664.732755684217</v>
          </cell>
          <cell r="AF284">
            <v>17772.98882753585</v>
          </cell>
          <cell r="AG284">
            <v>19962.034856497685</v>
          </cell>
          <cell r="AH284">
            <v>16339.586715368712</v>
          </cell>
          <cell r="AI284">
            <v>18697.572157074646</v>
          </cell>
          <cell r="AJ284">
            <v>21816.894274434348</v>
          </cell>
          <cell r="AK284">
            <v>19638.308428528468</v>
          </cell>
          <cell r="AL284">
            <v>20719.476966000937</v>
          </cell>
          <cell r="AM284">
            <v>17457.918487594616</v>
          </cell>
          <cell r="AN284">
            <v>22663.705123431806</v>
          </cell>
          <cell r="AO284">
            <v>24979.550586657053</v>
          </cell>
          <cell r="AP284">
            <v>20701.786171728083</v>
          </cell>
          <cell r="AQ284">
            <v>26454.102544186288</v>
          </cell>
          <cell r="AR284">
            <v>28704.178015573307</v>
          </cell>
          <cell r="AS284">
            <v>26234.588664836043</v>
          </cell>
          <cell r="AT284">
            <v>26555.388817065563</v>
          </cell>
          <cell r="AU284">
            <v>27741.54701063269</v>
          </cell>
          <cell r="AV284">
            <v>26332.253781650528</v>
          </cell>
          <cell r="AW284">
            <v>28017.512117714639</v>
          </cell>
          <cell r="AX284">
            <v>26647.265373261394</v>
          </cell>
          <cell r="AY284">
            <v>31825.376502291052</v>
          </cell>
          <cell r="AZ284">
            <v>31825.376502291052</v>
          </cell>
          <cell r="BA284">
            <v>31825.376502291052</v>
          </cell>
          <cell r="BB284">
            <v>31825.376502291052</v>
          </cell>
          <cell r="BC284">
            <v>31825.376502291052</v>
          </cell>
          <cell r="BD284">
            <v>31825.376502291052</v>
          </cell>
          <cell r="BE284">
            <v>31825.376502291052</v>
          </cell>
          <cell r="BF284">
            <v>31825.376502291052</v>
          </cell>
          <cell r="BG284">
            <v>31825.376502291052</v>
          </cell>
          <cell r="BH284">
            <v>31825.376502291052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2.9400194428168294</v>
          </cell>
          <cell r="CN284">
            <v>3.1017200726774061</v>
          </cell>
          <cell r="CO284">
            <v>3.4996955176326878</v>
          </cell>
          <cell r="CP284">
            <v>2.8593335697974962</v>
          </cell>
          <cell r="CQ284">
            <v>3.2279574330915537</v>
          </cell>
          <cell r="CR284">
            <v>3.7987840165734408</v>
          </cell>
          <cell r="CS284">
            <v>3.4791461782022393</v>
          </cell>
          <cell r="CT284">
            <v>3.70241651176593</v>
          </cell>
          <cell r="CU284">
            <v>3.0401666067119066</v>
          </cell>
          <cell r="CV284">
            <v>3.9899095132687363</v>
          </cell>
          <cell r="CW284">
            <v>4.3284721463299656</v>
          </cell>
          <cell r="CX284">
            <v>3.6059364688317816</v>
          </cell>
          <cell r="CY284">
            <v>4.5890462705109902</v>
          </cell>
          <cell r="CZ284">
            <v>5.0568888423009879</v>
          </cell>
          <cell r="DA284">
            <v>4.6336334290824306</v>
          </cell>
          <cell r="DB284">
            <v>4.6902941348558675</v>
          </cell>
          <cell r="DC284">
            <v>4.8997970292259865</v>
          </cell>
          <cell r="DD284">
            <v>4.6508833412464208</v>
          </cell>
          <cell r="DE284">
            <v>4.9485388319571717</v>
          </cell>
          <cell r="DF284">
            <v>4.7065216537080543</v>
          </cell>
          <cell r="DG284">
            <v>5.6210955063233081</v>
          </cell>
          <cell r="DH284">
            <v>5.6210955063233081</v>
          </cell>
          <cell r="DI284">
            <v>5.6210955063233081</v>
          </cell>
          <cell r="DJ284">
            <v>5.6210955063233081</v>
          </cell>
          <cell r="DK284">
            <v>5.6210955063233081</v>
          </cell>
          <cell r="DL284">
            <v>5.6210955063233081</v>
          </cell>
          <cell r="DM284">
            <v>5.6210955063233081</v>
          </cell>
          <cell r="DN284">
            <v>5.6210955063233081</v>
          </cell>
          <cell r="DO284">
            <v>5.6210955063233081</v>
          </cell>
          <cell r="DP284">
            <v>5.6210955063233081</v>
          </cell>
          <cell r="DQ284">
            <v>15.529421814511535</v>
          </cell>
          <cell r="DR284">
            <v>15.698747448027687</v>
          </cell>
          <cell r="DS284">
            <v>15.62721847675267</v>
          </cell>
          <cell r="DT284">
            <v>15.656092550328289</v>
          </cell>
          <cell r="DU284">
            <v>15.869547895126418</v>
          </cell>
          <cell r="DV284">
            <v>15.734591074371624</v>
          </cell>
          <cell r="DW284">
            <v>15.464594466535488</v>
          </cell>
          <cell r="DX284">
            <v>15.332064919604475</v>
          </cell>
          <cell r="DY284">
            <v>15.732662005775152</v>
          </cell>
          <cell r="DZ284">
            <v>15.562343606397619</v>
          </cell>
          <cell r="EA284">
            <v>15.810919553445075</v>
          </cell>
          <cell r="EB284">
            <v>15.728846827595619</v>
          </cell>
          <cell r="EC284">
            <v>15.793476247445406</v>
          </cell>
          <cell r="ED284">
            <v>15.551376756884951</v>
          </cell>
          <cell r="EE284">
            <v>15.511711593755816</v>
          </cell>
          <cell r="EF284">
            <v>15.511711593755816</v>
          </cell>
          <cell r="EG284">
            <v>15.511711593755816</v>
          </cell>
          <cell r="EH284">
            <v>15.511711593755816</v>
          </cell>
          <cell r="EI284">
            <v>15.511711593755816</v>
          </cell>
          <cell r="EJ284">
            <v>15.511711593755816</v>
          </cell>
          <cell r="EK284">
            <v>15.511711593755816</v>
          </cell>
          <cell r="EL284">
            <v>15.511711593755816</v>
          </cell>
          <cell r="EM284">
            <v>15.511711593755816</v>
          </cell>
          <cell r="EN284">
            <v>15.511711593755816</v>
          </cell>
          <cell r="EO284">
            <v>15.511711593755816</v>
          </cell>
          <cell r="EP284">
            <v>15.511711593755816</v>
          </cell>
          <cell r="EQ284">
            <v>15.511711593755816</v>
          </cell>
          <cell r="ER284">
            <v>15.511711593755816</v>
          </cell>
          <cell r="ES284">
            <v>15.511711593755816</v>
          </cell>
          <cell r="ET284">
            <v>15.511711593755816</v>
          </cell>
        </row>
        <row r="285">
          <cell r="A285">
            <v>39314.22324825752</v>
          </cell>
          <cell r="B285">
            <v>41629.600465695934</v>
          </cell>
          <cell r="C285">
            <v>29414.789128805129</v>
          </cell>
          <cell r="D285">
            <v>16327.819657380767</v>
          </cell>
          <cell r="E285">
            <v>22284.250969986701</v>
          </cell>
          <cell r="F285">
            <v>19422.870249546737</v>
          </cell>
          <cell r="G285">
            <v>20990.748214166997</v>
          </cell>
          <cell r="H285">
            <v>22023.406431332907</v>
          </cell>
          <cell r="I285">
            <v>20030.855015493595</v>
          </cell>
          <cell r="J285">
            <v>24656.247044833002</v>
          </cell>
          <cell r="K285">
            <v>24809.78918088182</v>
          </cell>
          <cell r="L285">
            <v>21787.952324941154</v>
          </cell>
          <cell r="M285">
            <v>23344.356372402195</v>
          </cell>
          <cell r="N285">
            <v>24733.021500596187</v>
          </cell>
          <cell r="O285">
            <v>26534.058458935378</v>
          </cell>
          <cell r="P285">
            <v>24258.19725856846</v>
          </cell>
          <cell r="Q285">
            <v>25072.566451062434</v>
          </cell>
          <cell r="R285">
            <v>25831.455462332498</v>
          </cell>
          <cell r="S285">
            <v>25602.640619305334</v>
          </cell>
          <cell r="T285">
            <v>27805.898617543538</v>
          </cell>
          <cell r="U285">
            <v>28236.584817947798</v>
          </cell>
          <cell r="V285">
            <v>28236.584817947798</v>
          </cell>
          <cell r="W285">
            <v>28236.584817947798</v>
          </cell>
          <cell r="X285">
            <v>28236.584817947798</v>
          </cell>
          <cell r="Y285">
            <v>28236.584817947798</v>
          </cell>
          <cell r="Z285">
            <v>28236.584817947798</v>
          </cell>
          <cell r="AA285">
            <v>28236.584817947798</v>
          </cell>
          <cell r="AB285">
            <v>28236.584817947798</v>
          </cell>
          <cell r="AC285">
            <v>28236.584817947798</v>
          </cell>
          <cell r="AD285">
            <v>28236.584817947798</v>
          </cell>
          <cell r="AE285">
            <v>17770.69233572972</v>
          </cell>
          <cell r="AF285">
            <v>18817.281910002424</v>
          </cell>
          <cell r="AG285">
            <v>13295.981060786469</v>
          </cell>
          <cell r="AH285">
            <v>16327.819657380767</v>
          </cell>
          <cell r="AI285">
            <v>22284.250969986701</v>
          </cell>
          <cell r="AJ285">
            <v>19422.870249546737</v>
          </cell>
          <cell r="AK285">
            <v>20990.748214166997</v>
          </cell>
          <cell r="AL285">
            <v>22023.406431332907</v>
          </cell>
          <cell r="AM285">
            <v>20030.855015493595</v>
          </cell>
          <cell r="AN285">
            <v>24656.247044833002</v>
          </cell>
          <cell r="AO285">
            <v>24809.78918088182</v>
          </cell>
          <cell r="AP285">
            <v>21787.952324941154</v>
          </cell>
          <cell r="AQ285">
            <v>23344.356372402195</v>
          </cell>
          <cell r="AR285">
            <v>24733.021500596187</v>
          </cell>
          <cell r="AS285">
            <v>26534.058458935378</v>
          </cell>
          <cell r="AT285">
            <v>24258.19725856846</v>
          </cell>
          <cell r="AU285">
            <v>25072.566451062434</v>
          </cell>
          <cell r="AV285">
            <v>25831.455462332498</v>
          </cell>
          <cell r="AW285">
            <v>25602.640619305334</v>
          </cell>
          <cell r="AX285">
            <v>27805.898617543538</v>
          </cell>
          <cell r="AY285">
            <v>28236.584817947798</v>
          </cell>
          <cell r="AZ285">
            <v>28236.584817947798</v>
          </cell>
          <cell r="BA285">
            <v>28236.584817947798</v>
          </cell>
          <cell r="BB285">
            <v>28236.584817947798</v>
          </cell>
          <cell r="BC285">
            <v>28236.584817947798</v>
          </cell>
          <cell r="BD285">
            <v>28236.584817947798</v>
          </cell>
          <cell r="BE285">
            <v>28236.584817947798</v>
          </cell>
          <cell r="BF285">
            <v>28236.584817947798</v>
          </cell>
          <cell r="BG285">
            <v>28236.584817947798</v>
          </cell>
          <cell r="BH285">
            <v>28236.584817947798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3.0899627992267718</v>
          </cell>
          <cell r="CN285">
            <v>3.2938735846805454</v>
          </cell>
          <cell r="CO285">
            <v>2.3248158964936585</v>
          </cell>
          <cell r="CP285">
            <v>2.8527567148010919</v>
          </cell>
          <cell r="CQ285">
            <v>3.8725431998219855</v>
          </cell>
          <cell r="CR285">
            <v>3.3923521049793699</v>
          </cell>
          <cell r="CS285">
            <v>3.6378705870450747</v>
          </cell>
          <cell r="CT285">
            <v>3.8646061564037448</v>
          </cell>
          <cell r="CU285">
            <v>3.4987649252366406</v>
          </cell>
          <cell r="CV285">
            <v>4.3730574285861294</v>
          </cell>
          <cell r="CW285">
            <v>4.3185040054707127</v>
          </cell>
          <cell r="CX285">
            <v>3.8254129034274729</v>
          </cell>
          <cell r="CY285">
            <v>4.0940853116589384</v>
          </cell>
          <cell r="CZ285">
            <v>4.3886504006224554</v>
          </cell>
          <cell r="DA285">
            <v>4.6951055148112841</v>
          </cell>
          <cell r="DB285">
            <v>4.2924001205601678</v>
          </cell>
          <cell r="DC285">
            <v>4.4364997988166346</v>
          </cell>
          <cell r="DD285">
            <v>4.5707824600031257</v>
          </cell>
          <cell r="DE285">
            <v>4.5302945024963561</v>
          </cell>
          <cell r="DF285">
            <v>4.9201530231629045</v>
          </cell>
          <cell r="DG285">
            <v>4.9963613860034632</v>
          </cell>
          <cell r="DH285">
            <v>4.9963613860034632</v>
          </cell>
          <cell r="DI285">
            <v>4.9963613860034632</v>
          </cell>
          <cell r="DJ285">
            <v>4.9963613860034632</v>
          </cell>
          <cell r="DK285">
            <v>4.9963613860034632</v>
          </cell>
          <cell r="DL285">
            <v>4.9963613860034632</v>
          </cell>
          <cell r="DM285">
            <v>4.9963613860034632</v>
          </cell>
          <cell r="DN285">
            <v>4.9963613860034632</v>
          </cell>
          <cell r="DO285">
            <v>4.9963613860034632</v>
          </cell>
          <cell r="DP285">
            <v>4.9963613860034632</v>
          </cell>
          <cell r="DQ285">
            <v>15.756444811973482</v>
          </cell>
          <cell r="DR285">
            <v>15.651540864676273</v>
          </cell>
          <cell r="DS285">
            <v>15.668916161042384</v>
          </cell>
          <cell r="DT285">
            <v>15.68088587922008</v>
          </cell>
          <cell r="DU285">
            <v>15.765541979320385</v>
          </cell>
          <cell r="DV285">
            <v>15.686267669955422</v>
          </cell>
          <cell r="DW285">
            <v>15.808396104493786</v>
          </cell>
          <cell r="DX285">
            <v>15.61300100707269</v>
          </cell>
          <cell r="DY285">
            <v>15.685264946245846</v>
          </cell>
          <cell r="DZ285">
            <v>15.447170056604095</v>
          </cell>
          <cell r="EA285">
            <v>15.739715667044285</v>
          </cell>
          <cell r="EB285">
            <v>15.604333852392379</v>
          </cell>
          <cell r="EC285">
            <v>15.621838793679586</v>
          </cell>
          <cell r="ED285">
            <v>15.440214315487186</v>
          </cell>
          <cell r="EE285">
            <v>15.483368870645636</v>
          </cell>
          <cell r="EF285">
            <v>15.483368870645636</v>
          </cell>
          <cell r="EG285">
            <v>15.483368870645636</v>
          </cell>
          <cell r="EH285">
            <v>15.483368870645636</v>
          </cell>
          <cell r="EI285">
            <v>15.483368870645636</v>
          </cell>
          <cell r="EJ285">
            <v>15.483368870645636</v>
          </cell>
          <cell r="EK285">
            <v>15.483368870645636</v>
          </cell>
          <cell r="EL285">
            <v>15.483368870645636</v>
          </cell>
          <cell r="EM285">
            <v>15.483368870645636</v>
          </cell>
          <cell r="EN285">
            <v>15.483368870645636</v>
          </cell>
          <cell r="EO285">
            <v>15.483368870645636</v>
          </cell>
          <cell r="EP285">
            <v>15.483368870645636</v>
          </cell>
          <cell r="EQ285">
            <v>15.483368870645636</v>
          </cell>
          <cell r="ER285">
            <v>15.483368870645636</v>
          </cell>
          <cell r="ES285">
            <v>15.483368870645636</v>
          </cell>
          <cell r="ET285">
            <v>15.483368870645636</v>
          </cell>
        </row>
        <row r="286">
          <cell r="A286">
            <v>35889.776334795395</v>
          </cell>
          <cell r="B286">
            <v>34658.37902424104</v>
          </cell>
          <cell r="C286">
            <v>43624.162324953402</v>
          </cell>
          <cell r="D286">
            <v>19730.595213124609</v>
          </cell>
          <cell r="E286">
            <v>20299.583629001638</v>
          </cell>
          <cell r="F286">
            <v>19253.438896805739</v>
          </cell>
          <cell r="G286">
            <v>16407.202970734332</v>
          </cell>
          <cell r="H286">
            <v>17487.357650655355</v>
          </cell>
          <cell r="I286">
            <v>20469.778176990098</v>
          </cell>
          <cell r="J286">
            <v>19566.660620663297</v>
          </cell>
          <cell r="K286">
            <v>21276.103425366593</v>
          </cell>
          <cell r="L286">
            <v>22940.82135803124</v>
          </cell>
          <cell r="M286">
            <v>24377.559163694172</v>
          </cell>
          <cell r="N286">
            <v>24423.695256027546</v>
          </cell>
          <cell r="O286">
            <v>26771.044697905261</v>
          </cell>
          <cell r="P286">
            <v>24672.499196261215</v>
          </cell>
          <cell r="Q286">
            <v>28400.288760335312</v>
          </cell>
          <cell r="R286">
            <v>25220.760907598735</v>
          </cell>
          <cell r="S286">
            <v>28504.639005620887</v>
          </cell>
          <cell r="T286">
            <v>29951.370695721274</v>
          </cell>
          <cell r="U286">
            <v>26954.952860359906</v>
          </cell>
          <cell r="V286">
            <v>26954.952860359906</v>
          </cell>
          <cell r="W286">
            <v>26954.952860359906</v>
          </cell>
          <cell r="X286">
            <v>26954.952860359906</v>
          </cell>
          <cell r="Y286">
            <v>26954.952860359906</v>
          </cell>
          <cell r="Z286">
            <v>26954.952860359906</v>
          </cell>
          <cell r="AA286">
            <v>26954.952860359906</v>
          </cell>
          <cell r="AB286">
            <v>26954.952860359906</v>
          </cell>
          <cell r="AC286">
            <v>26954.952860359906</v>
          </cell>
          <cell r="AD286">
            <v>26954.952860359906</v>
          </cell>
          <cell r="AE286">
            <v>16222.784543303173</v>
          </cell>
          <cell r="AF286">
            <v>15666.172179102987</v>
          </cell>
          <cell r="AG286">
            <v>19718.857528618177</v>
          </cell>
          <cell r="AH286">
            <v>19730.595213124609</v>
          </cell>
          <cell r="AI286">
            <v>20299.583629001638</v>
          </cell>
          <cell r="AJ286">
            <v>19253.438896805739</v>
          </cell>
          <cell r="AK286">
            <v>16407.202970734332</v>
          </cell>
          <cell r="AL286">
            <v>17487.357650655355</v>
          </cell>
          <cell r="AM286">
            <v>20469.778176990098</v>
          </cell>
          <cell r="AN286">
            <v>19566.660620663297</v>
          </cell>
          <cell r="AO286">
            <v>21276.103425366593</v>
          </cell>
          <cell r="AP286">
            <v>22940.82135803124</v>
          </cell>
          <cell r="AQ286">
            <v>24377.559163694172</v>
          </cell>
          <cell r="AR286">
            <v>24423.695256027546</v>
          </cell>
          <cell r="AS286">
            <v>26771.044697905261</v>
          </cell>
          <cell r="AT286">
            <v>24672.499196261215</v>
          </cell>
          <cell r="AU286">
            <v>28400.288760335312</v>
          </cell>
          <cell r="AV286">
            <v>25220.760907598735</v>
          </cell>
          <cell r="AW286">
            <v>28504.639005620887</v>
          </cell>
          <cell r="AX286">
            <v>29951.370695721274</v>
          </cell>
          <cell r="AY286">
            <v>26954.952860359906</v>
          </cell>
          <cell r="AZ286">
            <v>26954.952860359906</v>
          </cell>
          <cell r="BA286">
            <v>26954.952860359906</v>
          </cell>
          <cell r="BB286">
            <v>26954.952860359906</v>
          </cell>
          <cell r="BC286">
            <v>26954.952860359906</v>
          </cell>
          <cell r="BD286">
            <v>26954.952860359906</v>
          </cell>
          <cell r="BE286">
            <v>26954.952860359906</v>
          </cell>
          <cell r="BF286">
            <v>26954.952860359906</v>
          </cell>
          <cell r="BG286">
            <v>26954.952860359906</v>
          </cell>
          <cell r="BH286">
            <v>26954.952860359906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2.898659291185774</v>
          </cell>
          <cell r="CN286">
            <v>2.7974648686557875</v>
          </cell>
          <cell r="CO286">
            <v>3.4368147867071688</v>
          </cell>
          <cell r="CP286">
            <v>3.4116396915947047</v>
          </cell>
          <cell r="CQ286">
            <v>3.5965147300401985</v>
          </cell>
          <cell r="CR286">
            <v>3.3315131491901901</v>
          </cell>
          <cell r="CS286">
            <v>2.8759576725288061</v>
          </cell>
          <cell r="CT286">
            <v>3.1003870136574094</v>
          </cell>
          <cell r="CU286">
            <v>3.5842621965531567</v>
          </cell>
          <cell r="CV286">
            <v>3.4361920622819988</v>
          </cell>
          <cell r="CW286">
            <v>3.7707360620108177</v>
          </cell>
          <cell r="CX286">
            <v>4.0109648835931271</v>
          </cell>
          <cell r="CY286">
            <v>4.287477270880748</v>
          </cell>
          <cell r="CZ286">
            <v>4.3437587415024526</v>
          </cell>
          <cell r="DA286">
            <v>4.7418112251185089</v>
          </cell>
          <cell r="DB286">
            <v>4.3701071422779796</v>
          </cell>
          <cell r="DC286">
            <v>5.0303904670146231</v>
          </cell>
          <cell r="DD286">
            <v>4.4672177917300111</v>
          </cell>
          <cell r="DE286">
            <v>5.0488734649709084</v>
          </cell>
          <cell r="DF286">
            <v>5.3051252715501818</v>
          </cell>
          <cell r="DG286">
            <v>4.7743858892363642</v>
          </cell>
          <cell r="DH286">
            <v>4.7743858892363642</v>
          </cell>
          <cell r="DI286">
            <v>4.7743858892363642</v>
          </cell>
          <cell r="DJ286">
            <v>4.7743858892363642</v>
          </cell>
          <cell r="DK286">
            <v>4.7743858892363642</v>
          </cell>
          <cell r="DL286">
            <v>4.7743858892363642</v>
          </cell>
          <cell r="DM286">
            <v>4.7743858892363642</v>
          </cell>
          <cell r="DN286">
            <v>4.7743858892363642</v>
          </cell>
          <cell r="DO286">
            <v>4.7743858892363642</v>
          </cell>
          <cell r="DP286">
            <v>4.7743858892363642</v>
          </cell>
          <cell r="DQ286">
            <v>15.333290526864184</v>
          </cell>
          <cell r="DR286">
            <v>15.342827053767195</v>
          </cell>
          <cell r="DS286">
            <v>15.719283858602862</v>
          </cell>
          <cell r="DT286">
            <v>15.844705223302656</v>
          </cell>
          <cell r="DU286">
            <v>15.46366462763841</v>
          </cell>
          <cell r="DV286">
            <v>15.83339020447916</v>
          </cell>
          <cell r="DW286">
            <v>15.630007856195336</v>
          </cell>
          <cell r="DX286">
            <v>15.45309301543835</v>
          </cell>
          <cell r="DY286">
            <v>15.646618738015221</v>
          </cell>
          <cell r="DZ286">
            <v>15.600783774606388</v>
          </cell>
          <cell r="EA286">
            <v>15.458704443234943</v>
          </cell>
          <cell r="EB286">
            <v>15.669936583479902</v>
          </cell>
          <cell r="EC286">
            <v>15.577419798535685</v>
          </cell>
          <cell r="ED286">
            <v>15.404684643008707</v>
          </cell>
          <cell r="EE286">
            <v>15.467787403880338</v>
          </cell>
          <cell r="EF286">
            <v>15.467787403880338</v>
          </cell>
          <cell r="EG286">
            <v>15.467787403880338</v>
          </cell>
          <cell r="EH286">
            <v>15.467787403880338</v>
          </cell>
          <cell r="EI286">
            <v>15.467787403880338</v>
          </cell>
          <cell r="EJ286">
            <v>15.467787403880338</v>
          </cell>
          <cell r="EK286">
            <v>15.467787403880338</v>
          </cell>
          <cell r="EL286">
            <v>15.467787403880338</v>
          </cell>
          <cell r="EM286">
            <v>15.467787403880338</v>
          </cell>
          <cell r="EN286">
            <v>15.467787403880338</v>
          </cell>
          <cell r="EO286">
            <v>15.467787403880338</v>
          </cell>
          <cell r="EP286">
            <v>15.467787403880338</v>
          </cell>
          <cell r="EQ286">
            <v>15.467787403880338</v>
          </cell>
          <cell r="ER286">
            <v>15.467787403880338</v>
          </cell>
          <cell r="ES286">
            <v>15.467787403880338</v>
          </cell>
          <cell r="ET286">
            <v>15.467787403880338</v>
          </cell>
        </row>
        <row r="287">
          <cell r="A287">
            <v>32583.817901267346</v>
          </cell>
          <cell r="B287">
            <v>39088.444780094411</v>
          </cell>
          <cell r="C287">
            <v>42568.448290950197</v>
          </cell>
          <cell r="D287">
            <v>16559.37905149467</v>
          </cell>
          <cell r="E287">
            <v>17183.623660975623</v>
          </cell>
          <cell r="F287">
            <v>19379.521708854631</v>
          </cell>
          <cell r="G287">
            <v>21284.730278038922</v>
          </cell>
          <cell r="H287">
            <v>21328.231061316925</v>
          </cell>
          <cell r="I287">
            <v>24427.302306655401</v>
          </cell>
          <cell r="J287">
            <v>20285.492540533811</v>
          </cell>
          <cell r="K287">
            <v>21959.373565907783</v>
          </cell>
          <cell r="L287">
            <v>20513.898143444818</v>
          </cell>
          <cell r="M287">
            <v>26909.469613806647</v>
          </cell>
          <cell r="N287">
            <v>21826.146031403485</v>
          </cell>
          <cell r="O287">
            <v>25204.982223390976</v>
          </cell>
          <cell r="P287">
            <v>25661.076430489124</v>
          </cell>
          <cell r="Q287">
            <v>27619.673349296896</v>
          </cell>
          <cell r="R287">
            <v>30268.228912853152</v>
          </cell>
          <cell r="S287">
            <v>28798.193732489905</v>
          </cell>
          <cell r="T287">
            <v>27049.615807369049</v>
          </cell>
          <cell r="U287">
            <v>27879.294320940709</v>
          </cell>
          <cell r="V287">
            <v>27879.294320940709</v>
          </cell>
          <cell r="W287">
            <v>27879.294320940709</v>
          </cell>
          <cell r="X287">
            <v>27879.294320940709</v>
          </cell>
          <cell r="Y287">
            <v>27879.294320940709</v>
          </cell>
          <cell r="Z287">
            <v>27879.294320940709</v>
          </cell>
          <cell r="AA287">
            <v>27879.294320940709</v>
          </cell>
          <cell r="AB287">
            <v>27879.294320940709</v>
          </cell>
          <cell r="AC287">
            <v>27879.294320940709</v>
          </cell>
          <cell r="AD287">
            <v>27879.294320940709</v>
          </cell>
          <cell r="AE287">
            <v>14728.435543299929</v>
          </cell>
          <cell r="AF287">
            <v>17668.636658108342</v>
          </cell>
          <cell r="AG287">
            <v>19241.656970074408</v>
          </cell>
          <cell r="AH287">
            <v>16559.37905149467</v>
          </cell>
          <cell r="AI287">
            <v>17183.623660975623</v>
          </cell>
          <cell r="AJ287">
            <v>19379.521708854631</v>
          </cell>
          <cell r="AK287">
            <v>21284.730278038922</v>
          </cell>
          <cell r="AL287">
            <v>21328.231061316925</v>
          </cell>
          <cell r="AM287">
            <v>24427.302306655401</v>
          </cell>
          <cell r="AN287">
            <v>20285.492540533811</v>
          </cell>
          <cell r="AO287">
            <v>21959.373565907783</v>
          </cell>
          <cell r="AP287">
            <v>20513.898143444818</v>
          </cell>
          <cell r="AQ287">
            <v>26909.469613806647</v>
          </cell>
          <cell r="AR287">
            <v>21826.146031403485</v>
          </cell>
          <cell r="AS287">
            <v>25204.982223390976</v>
          </cell>
          <cell r="AT287">
            <v>25661.076430489124</v>
          </cell>
          <cell r="AU287">
            <v>27619.673349296896</v>
          </cell>
          <cell r="AV287">
            <v>30268.228912853152</v>
          </cell>
          <cell r="AW287">
            <v>28798.193732489905</v>
          </cell>
          <cell r="AX287">
            <v>27049.615807369049</v>
          </cell>
          <cell r="AY287">
            <v>27879.294320940709</v>
          </cell>
          <cell r="AZ287">
            <v>27879.294320940709</v>
          </cell>
          <cell r="BA287">
            <v>27879.294320940709</v>
          </cell>
          <cell r="BB287">
            <v>27879.294320940709</v>
          </cell>
          <cell r="BC287">
            <v>27879.294320940709</v>
          </cell>
          <cell r="BD287">
            <v>27879.294320940709</v>
          </cell>
          <cell r="BE287">
            <v>27879.294320940709</v>
          </cell>
          <cell r="BF287">
            <v>27879.294320940709</v>
          </cell>
          <cell r="BG287">
            <v>27879.294320940709</v>
          </cell>
          <cell r="BH287">
            <v>27879.294320940709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2.6092924289957211</v>
          </cell>
          <cell r="CN287">
            <v>3.1119610969888218</v>
          </cell>
          <cell r="CO287">
            <v>3.3469054122387569</v>
          </cell>
          <cell r="CP287">
            <v>2.8626360895569909</v>
          </cell>
          <cell r="CQ287">
            <v>2.9978561708240576</v>
          </cell>
          <cell r="CR287">
            <v>3.349490802643619</v>
          </cell>
          <cell r="CS287">
            <v>3.700145171924818</v>
          </cell>
          <cell r="CT287">
            <v>3.7179353129927279</v>
          </cell>
          <cell r="CU287">
            <v>4.311557181177708</v>
          </cell>
          <cell r="CV287">
            <v>3.4903459855514583</v>
          </cell>
          <cell r="CW287">
            <v>3.8158821975002692</v>
          </cell>
          <cell r="CX287">
            <v>3.6191771084185085</v>
          </cell>
          <cell r="CY287">
            <v>4.7348625559365161</v>
          </cell>
          <cell r="CZ287">
            <v>3.8338448228985702</v>
          </cell>
          <cell r="DA287">
            <v>4.3869569697152677</v>
          </cell>
          <cell r="DB287">
            <v>4.4663407059521107</v>
          </cell>
          <cell r="DC287">
            <v>4.8072368163985884</v>
          </cell>
          <cell r="DD287">
            <v>5.2682210450816935</v>
          </cell>
          <cell r="DE287">
            <v>5.0123596831071415</v>
          </cell>
          <cell r="DF287">
            <v>4.7080176269330121</v>
          </cell>
          <cell r="DG287">
            <v>4.8524241536060755</v>
          </cell>
          <cell r="DH287">
            <v>4.8524241536060755</v>
          </cell>
          <cell r="DI287">
            <v>4.8524241536060755</v>
          </cell>
          <cell r="DJ287">
            <v>4.8524241536060755</v>
          </cell>
          <cell r="DK287">
            <v>4.8524241536060755</v>
          </cell>
          <cell r="DL287">
            <v>4.8524241536060755</v>
          </cell>
          <cell r="DM287">
            <v>4.8524241536060755</v>
          </cell>
          <cell r="DN287">
            <v>4.8524241536060755</v>
          </cell>
          <cell r="DO287">
            <v>4.8524241536060755</v>
          </cell>
          <cell r="DP287">
            <v>4.8524241536060755</v>
          </cell>
          <cell r="DQ287">
            <v>15.464682207487405</v>
          </cell>
          <cell r="DR287">
            <v>15.555214931087761</v>
          </cell>
          <cell r="DS287">
            <v>15.750928669328678</v>
          </cell>
          <cell r="DT287">
            <v>15.848386020990146</v>
          </cell>
          <cell r="DU287">
            <v>15.704029248352258</v>
          </cell>
          <cell r="DV287">
            <v>15.851537786685018</v>
          </cell>
          <cell r="DW287">
            <v>15.760011248028578</v>
          </cell>
          <cell r="DX287">
            <v>15.716655841975097</v>
          </cell>
          <cell r="DY287">
            <v>15.522029071261098</v>
          </cell>
          <cell r="DZ287">
            <v>15.922975006471344</v>
          </cell>
          <cell r="EA287">
            <v>15.766384859382885</v>
          </cell>
          <cell r="EB287">
            <v>15.529071660030256</v>
          </cell>
          <cell r="EC287">
            <v>15.570583815989917</v>
          </cell>
          <cell r="ED287">
            <v>15.597308478124488</v>
          </cell>
          <cell r="EE287">
            <v>15.740921621574845</v>
          </cell>
          <cell r="EF287">
            <v>15.740921621574845</v>
          </cell>
          <cell r="EG287">
            <v>15.740921621574845</v>
          </cell>
          <cell r="EH287">
            <v>15.740921621574845</v>
          </cell>
          <cell r="EI287">
            <v>15.740921621574845</v>
          </cell>
          <cell r="EJ287">
            <v>15.740921621574845</v>
          </cell>
          <cell r="EK287">
            <v>15.740921621574845</v>
          </cell>
          <cell r="EL287">
            <v>15.740921621574845</v>
          </cell>
          <cell r="EM287">
            <v>15.740921621574845</v>
          </cell>
          <cell r="EN287">
            <v>15.740921621574845</v>
          </cell>
          <cell r="EO287">
            <v>15.740921621574845</v>
          </cell>
          <cell r="EP287">
            <v>15.740921621574845</v>
          </cell>
          <cell r="EQ287">
            <v>15.740921621574845</v>
          </cell>
          <cell r="ER287">
            <v>15.740921621574845</v>
          </cell>
          <cell r="ES287">
            <v>15.740921621574845</v>
          </cell>
          <cell r="ET287">
            <v>15.740921621574845</v>
          </cell>
        </row>
        <row r="288">
          <cell r="A288">
            <v>35507.551390007415</v>
          </cell>
          <cell r="B288">
            <v>31212.748557416155</v>
          </cell>
          <cell r="C288">
            <v>43361.202190694392</v>
          </cell>
          <cell r="D288">
            <v>19191.513994023091</v>
          </cell>
          <cell r="E288">
            <v>17653.795810301715</v>
          </cell>
          <cell r="F288">
            <v>16652.771979739653</v>
          </cell>
          <cell r="G288">
            <v>17070.419198256135</v>
          </cell>
          <cell r="H288">
            <v>24398.971001731887</v>
          </cell>
          <cell r="I288">
            <v>22925.410256716892</v>
          </cell>
          <cell r="J288">
            <v>22228.976839845403</v>
          </cell>
          <cell r="K288">
            <v>21967.998077287408</v>
          </cell>
          <cell r="L288">
            <v>25903.176648421708</v>
          </cell>
          <cell r="M288">
            <v>24343.654709994142</v>
          </cell>
          <cell r="N288">
            <v>27343.954080095522</v>
          </cell>
          <cell r="O288">
            <v>26528.155679359468</v>
          </cell>
          <cell r="P288">
            <v>30730.710000303407</v>
          </cell>
          <cell r="Q288">
            <v>25663.640902773117</v>
          </cell>
          <cell r="R288">
            <v>28916.288033512144</v>
          </cell>
          <cell r="S288">
            <v>26474.982924166583</v>
          </cell>
          <cell r="T288">
            <v>32081.571139603489</v>
          </cell>
          <cell r="U288">
            <v>26535.314586440149</v>
          </cell>
          <cell r="V288">
            <v>26535.314586440149</v>
          </cell>
          <cell r="W288">
            <v>26535.314586440149</v>
          </cell>
          <cell r="X288">
            <v>26535.314586440149</v>
          </cell>
          <cell r="Y288">
            <v>26535.314586440149</v>
          </cell>
          <cell r="Z288">
            <v>26535.314586440149</v>
          </cell>
          <cell r="AA288">
            <v>26535.314586440149</v>
          </cell>
          <cell r="AB288">
            <v>26535.314586440149</v>
          </cell>
          <cell r="AC288">
            <v>26535.314586440149</v>
          </cell>
          <cell r="AD288">
            <v>26535.314586440149</v>
          </cell>
          <cell r="AE288">
            <v>16050.012418213058</v>
          </cell>
          <cell r="AF288">
            <v>14108.68906308401</v>
          </cell>
          <cell r="AG288">
            <v>19599.995110480835</v>
          </cell>
          <cell r="AH288">
            <v>19191.513994023091</v>
          </cell>
          <cell r="AI288">
            <v>17653.795810301715</v>
          </cell>
          <cell r="AJ288">
            <v>16652.771979739653</v>
          </cell>
          <cell r="AK288">
            <v>17070.419198256135</v>
          </cell>
          <cell r="AL288">
            <v>24398.971001731887</v>
          </cell>
          <cell r="AM288">
            <v>22925.410256716892</v>
          </cell>
          <cell r="AN288">
            <v>22228.976839845403</v>
          </cell>
          <cell r="AO288">
            <v>21967.998077287408</v>
          </cell>
          <cell r="AP288">
            <v>25903.176648421708</v>
          </cell>
          <cell r="AQ288">
            <v>24343.654709994142</v>
          </cell>
          <cell r="AR288">
            <v>27343.954080095522</v>
          </cell>
          <cell r="AS288">
            <v>26528.155679359468</v>
          </cell>
          <cell r="AT288">
            <v>30730.710000303407</v>
          </cell>
          <cell r="AU288">
            <v>25663.640902773117</v>
          </cell>
          <cell r="AV288">
            <v>28916.288033512144</v>
          </cell>
          <cell r="AW288">
            <v>26474.982924166583</v>
          </cell>
          <cell r="AX288">
            <v>32081.571139603489</v>
          </cell>
          <cell r="AY288">
            <v>26535.314586440149</v>
          </cell>
          <cell r="AZ288">
            <v>26535.314586440149</v>
          </cell>
          <cell r="BA288">
            <v>26535.314586440149</v>
          </cell>
          <cell r="BB288">
            <v>26535.314586440149</v>
          </cell>
          <cell r="BC288">
            <v>26535.314586440149</v>
          </cell>
          <cell r="BD288">
            <v>26535.314586440149</v>
          </cell>
          <cell r="BE288">
            <v>26535.314586440149</v>
          </cell>
          <cell r="BF288">
            <v>26535.314586440149</v>
          </cell>
          <cell r="BG288">
            <v>26535.314586440149</v>
          </cell>
          <cell r="BH288">
            <v>26535.314586440149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2.8222792970046626</v>
          </cell>
          <cell r="CN288">
            <v>2.4720825400774231</v>
          </cell>
          <cell r="CO288">
            <v>3.4330738301815948</v>
          </cell>
          <cell r="CP288">
            <v>3.4020853466827039</v>
          </cell>
          <cell r="CQ288">
            <v>3.1064488975695341</v>
          </cell>
          <cell r="CR288">
            <v>2.8759335683629614</v>
          </cell>
          <cell r="CS288">
            <v>2.948075065362028</v>
          </cell>
          <cell r="CT288">
            <v>4.273242983823395</v>
          </cell>
          <cell r="CU288">
            <v>3.9399858089285398</v>
          </cell>
          <cell r="CV288">
            <v>3.9211510406301939</v>
          </cell>
          <cell r="CW288">
            <v>3.8280136229163335</v>
          </cell>
          <cell r="CX288">
            <v>4.5420105166923337</v>
          </cell>
          <cell r="CY288">
            <v>4.3105293152082131</v>
          </cell>
          <cell r="CZ288">
            <v>4.7376538301590996</v>
          </cell>
          <cell r="DA288">
            <v>4.6489308320310174</v>
          </cell>
          <cell r="DB288">
            <v>5.3854081277791996</v>
          </cell>
          <cell r="DC288">
            <v>4.4974288034619612</v>
          </cell>
          <cell r="DD288">
            <v>5.0674394636291584</v>
          </cell>
          <cell r="DE288">
            <v>4.6396125641488455</v>
          </cell>
          <cell r="DF288">
            <v>5.6221400014982228</v>
          </cell>
          <cell r="DG288">
            <v>4.6501853958330885</v>
          </cell>
          <cell r="DH288">
            <v>4.6501853958330885</v>
          </cell>
          <cell r="DI288">
            <v>4.6501853958330885</v>
          </cell>
          <cell r="DJ288">
            <v>4.6501853958330885</v>
          </cell>
          <cell r="DK288">
            <v>4.6501853958330885</v>
          </cell>
          <cell r="DL288">
            <v>4.6501853958330885</v>
          </cell>
          <cell r="DM288">
            <v>4.6501853958330885</v>
          </cell>
          <cell r="DN288">
            <v>4.6501853958330885</v>
          </cell>
          <cell r="DO288">
            <v>4.6501853958330885</v>
          </cell>
          <cell r="DP288">
            <v>4.6501853958330885</v>
          </cell>
          <cell r="DQ288">
            <v>15.580540454977838</v>
          </cell>
          <cell r="DR288">
            <v>15.636186094892983</v>
          </cell>
          <cell r="DS288">
            <v>15.64155605071941</v>
          </cell>
          <cell r="DT288">
            <v>15.455076823940608</v>
          </cell>
          <cell r="DU288">
            <v>15.569727833502109</v>
          </cell>
          <cell r="DV288">
            <v>15.864077433184466</v>
          </cell>
          <cell r="DW288">
            <v>15.864003032195857</v>
          </cell>
          <cell r="DX288">
            <v>15.643036482644931</v>
          </cell>
          <cell r="DY288">
            <v>15.941515075194669</v>
          </cell>
          <cell r="DZ288">
            <v>15.531486999477455</v>
          </cell>
          <cell r="EA288">
            <v>15.722591931714433</v>
          </cell>
          <cell r="EB288">
            <v>15.624712227137515</v>
          </cell>
          <cell r="EC288">
            <v>15.472564860104951</v>
          </cell>
          <cell r="ED288">
            <v>15.812667064929355</v>
          </cell>
          <cell r="EE288">
            <v>15.633676042849473</v>
          </cell>
          <cell r="EF288">
            <v>15.633676042849473</v>
          </cell>
          <cell r="EG288">
            <v>15.633676042849473</v>
          </cell>
          <cell r="EH288">
            <v>15.633676042849473</v>
          </cell>
          <cell r="EI288">
            <v>15.633676042849473</v>
          </cell>
          <cell r="EJ288">
            <v>15.633676042849473</v>
          </cell>
          <cell r="EK288">
            <v>15.633676042849473</v>
          </cell>
          <cell r="EL288">
            <v>15.633676042849473</v>
          </cell>
          <cell r="EM288">
            <v>15.633676042849473</v>
          </cell>
          <cell r="EN288">
            <v>15.633676042849473</v>
          </cell>
          <cell r="EO288">
            <v>15.633676042849473</v>
          </cell>
          <cell r="EP288">
            <v>15.633676042849473</v>
          </cell>
          <cell r="EQ288">
            <v>15.633676042849473</v>
          </cell>
          <cell r="ER288">
            <v>15.633676042849473</v>
          </cell>
          <cell r="ES288">
            <v>15.633676042849473</v>
          </cell>
          <cell r="ET288">
            <v>15.633676042849473</v>
          </cell>
        </row>
        <row r="289">
          <cell r="A289">
            <v>37351.543607328822</v>
          </cell>
          <cell r="B289">
            <v>35389.149769456599</v>
          </cell>
          <cell r="C289">
            <v>39964.751062407995</v>
          </cell>
          <cell r="D289">
            <v>19061.927329563554</v>
          </cell>
          <cell r="E289">
            <v>20717.039110468013</v>
          </cell>
          <cell r="F289">
            <v>20973.686320721772</v>
          </cell>
          <cell r="G289">
            <v>22360.2595301904</v>
          </cell>
          <cell r="H289">
            <v>22268.513044284449</v>
          </cell>
          <cell r="I289">
            <v>22851.041177255716</v>
          </cell>
          <cell r="J289">
            <v>23222.75187420622</v>
          </cell>
          <cell r="K289">
            <v>23348.523262585688</v>
          </cell>
          <cell r="L289">
            <v>25426.223133377007</v>
          </cell>
          <cell r="M289">
            <v>23592.849168787681</v>
          </cell>
          <cell r="N289">
            <v>20099.400757328935</v>
          </cell>
          <cell r="O289">
            <v>22088.423729132533</v>
          </cell>
          <cell r="P289">
            <v>28566.086813460435</v>
          </cell>
          <cell r="Q289">
            <v>27033.899795818903</v>
          </cell>
          <cell r="R289">
            <v>23310.353253149551</v>
          </cell>
          <cell r="S289">
            <v>27176.715902340235</v>
          </cell>
          <cell r="T289">
            <v>27207.941526533727</v>
          </cell>
          <cell r="U289">
            <v>27349.054052471696</v>
          </cell>
          <cell r="V289">
            <v>27349.054052471696</v>
          </cell>
          <cell r="W289">
            <v>27349.054052471696</v>
          </cell>
          <cell r="X289">
            <v>27349.054052471696</v>
          </cell>
          <cell r="Y289">
            <v>27349.054052471696</v>
          </cell>
          <cell r="Z289">
            <v>27349.054052471696</v>
          </cell>
          <cell r="AA289">
            <v>27349.054052471696</v>
          </cell>
          <cell r="AB289">
            <v>27349.054052471696</v>
          </cell>
          <cell r="AC289">
            <v>27349.054052471696</v>
          </cell>
          <cell r="AD289">
            <v>27349.054052471696</v>
          </cell>
          <cell r="AE289">
            <v>16883.528017811004</v>
          </cell>
          <cell r="AF289">
            <v>15996.492887696748</v>
          </cell>
          <cell r="AG289">
            <v>18064.741885382598</v>
          </cell>
          <cell r="AH289">
            <v>19061.927329563554</v>
          </cell>
          <cell r="AI289">
            <v>20717.039110468013</v>
          </cell>
          <cell r="AJ289">
            <v>20973.686320721772</v>
          </cell>
          <cell r="AK289">
            <v>22360.2595301904</v>
          </cell>
          <cell r="AL289">
            <v>22268.513044284449</v>
          </cell>
          <cell r="AM289">
            <v>22851.041177255716</v>
          </cell>
          <cell r="AN289">
            <v>23222.75187420622</v>
          </cell>
          <cell r="AO289">
            <v>23348.523262585688</v>
          </cell>
          <cell r="AP289">
            <v>25426.223133377007</v>
          </cell>
          <cell r="AQ289">
            <v>23592.849168787681</v>
          </cell>
          <cell r="AR289">
            <v>20099.400757328935</v>
          </cell>
          <cell r="AS289">
            <v>22088.423729132533</v>
          </cell>
          <cell r="AT289">
            <v>28566.086813460435</v>
          </cell>
          <cell r="AU289">
            <v>27033.899795818903</v>
          </cell>
          <cell r="AV289">
            <v>23310.353253149551</v>
          </cell>
          <cell r="AW289">
            <v>27176.715902340235</v>
          </cell>
          <cell r="AX289">
            <v>27207.941526533727</v>
          </cell>
          <cell r="AY289">
            <v>27349.054052471696</v>
          </cell>
          <cell r="AZ289">
            <v>27349.054052471696</v>
          </cell>
          <cell r="BA289">
            <v>27349.054052471696</v>
          </cell>
          <cell r="BB289">
            <v>27349.054052471696</v>
          </cell>
          <cell r="BC289">
            <v>27349.054052471696</v>
          </cell>
          <cell r="BD289">
            <v>27349.054052471696</v>
          </cell>
          <cell r="BE289">
            <v>27349.054052471696</v>
          </cell>
          <cell r="BF289">
            <v>27349.054052471696</v>
          </cell>
          <cell r="BG289">
            <v>27349.054052471696</v>
          </cell>
          <cell r="BH289">
            <v>27349.054052471696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2.966325399709858</v>
          </cell>
          <cell r="CN289">
            <v>2.8197363060137719</v>
          </cell>
          <cell r="CO289">
            <v>3.1783549951961145</v>
          </cell>
          <cell r="CP289">
            <v>3.3796050354546807</v>
          </cell>
          <cell r="CQ289">
            <v>3.617527730086902</v>
          </cell>
          <cell r="CR289">
            <v>3.6941668686794285</v>
          </cell>
          <cell r="CS289">
            <v>3.9348631193880848</v>
          </cell>
          <cell r="CT289">
            <v>3.933359622448322</v>
          </cell>
          <cell r="CU289">
            <v>4.0030472702089606</v>
          </cell>
          <cell r="CV289">
            <v>4.1397573916039887</v>
          </cell>
          <cell r="CW289">
            <v>4.0755751810653811</v>
          </cell>
          <cell r="CX289">
            <v>4.4589970194192814</v>
          </cell>
          <cell r="CY289">
            <v>4.1465424104333435</v>
          </cell>
          <cell r="CZ289">
            <v>3.4516948716807154</v>
          </cell>
          <cell r="DA289">
            <v>3.8952923449270234</v>
          </cell>
          <cell r="DB289">
            <v>5.0376278838871764</v>
          </cell>
          <cell r="DC289">
            <v>4.7674267851576193</v>
          </cell>
          <cell r="DD289">
            <v>4.1107795512262273</v>
          </cell>
          <cell r="DE289">
            <v>4.7926123979150885</v>
          </cell>
          <cell r="DF289">
            <v>4.7981190350739036</v>
          </cell>
          <cell r="DG289">
            <v>4.8230042214864817</v>
          </cell>
          <cell r="DH289">
            <v>4.8230042214864817</v>
          </cell>
          <cell r="DI289">
            <v>4.8230042214864817</v>
          </cell>
          <cell r="DJ289">
            <v>4.8230042214864817</v>
          </cell>
          <cell r="DK289">
            <v>4.8230042214864817</v>
          </cell>
          <cell r="DL289">
            <v>4.8230042214864817</v>
          </cell>
          <cell r="DM289">
            <v>4.8230042214864817</v>
          </cell>
          <cell r="DN289">
            <v>4.8230042214864817</v>
          </cell>
          <cell r="DO289">
            <v>4.8230042214864817</v>
          </cell>
          <cell r="DP289">
            <v>4.8230042214864817</v>
          </cell>
          <cell r="DQ289">
            <v>15.593785209543125</v>
          </cell>
          <cell r="DR289">
            <v>15.542590921721418</v>
          </cell>
          <cell r="DS289">
            <v>15.571716688790554</v>
          </cell>
          <cell r="DT289">
            <v>15.452828922103413</v>
          </cell>
          <cell r="DU289">
            <v>15.690000325220094</v>
          </cell>
          <cell r="DV289">
            <v>15.554834512358829</v>
          </cell>
          <cell r="DW289">
            <v>15.568771557102359</v>
          </cell>
          <cell r="DX289">
            <v>15.510817884708448</v>
          </cell>
          <cell r="DY289">
            <v>15.639483633473551</v>
          </cell>
          <cell r="DZ289">
            <v>15.369011205001936</v>
          </cell>
          <cell r="EA289">
            <v>15.695589957703744</v>
          </cell>
          <cell r="EB289">
            <v>15.622545831168916</v>
          </cell>
          <cell r="EC289">
            <v>15.588395470295044</v>
          </cell>
          <cell r="ED289">
            <v>15.953568735677056</v>
          </cell>
          <cell r="EE289">
            <v>15.535734942640717</v>
          </cell>
          <cell r="EF289">
            <v>15.535734942640717</v>
          </cell>
          <cell r="EG289">
            <v>15.535734942640717</v>
          </cell>
          <cell r="EH289">
            <v>15.535734942640717</v>
          </cell>
          <cell r="EI289">
            <v>15.535734942640717</v>
          </cell>
          <cell r="EJ289">
            <v>15.535734942640717</v>
          </cell>
          <cell r="EK289">
            <v>15.535734942640717</v>
          </cell>
          <cell r="EL289">
            <v>15.535734942640717</v>
          </cell>
          <cell r="EM289">
            <v>15.535734942640717</v>
          </cell>
          <cell r="EN289">
            <v>15.535734942640717</v>
          </cell>
          <cell r="EO289">
            <v>15.535734942640717</v>
          </cell>
          <cell r="EP289">
            <v>15.535734942640717</v>
          </cell>
          <cell r="EQ289">
            <v>15.535734942640717</v>
          </cell>
          <cell r="ER289">
            <v>15.535734942640717</v>
          </cell>
          <cell r="ES289">
            <v>15.535734942640717</v>
          </cell>
          <cell r="ET289">
            <v>15.535734942640717</v>
          </cell>
        </row>
        <row r="290">
          <cell r="A290">
            <v>38294.611541083825</v>
          </cell>
          <cell r="B290">
            <v>34431.537255543924</v>
          </cell>
          <cell r="C290">
            <v>42164.952900504992</v>
          </cell>
          <cell r="D290">
            <v>21987.753865682753</v>
          </cell>
          <cell r="E290">
            <v>17539.715053286174</v>
          </cell>
          <cell r="F290">
            <v>16251.653316876411</v>
          </cell>
          <cell r="G290">
            <v>21185.15598881679</v>
          </cell>
          <cell r="H290">
            <v>18567.146850986082</v>
          </cell>
          <cell r="I290">
            <v>22364.94441272947</v>
          </cell>
          <cell r="J290">
            <v>21927.771010684504</v>
          </cell>
          <cell r="K290">
            <v>22896.688186296687</v>
          </cell>
          <cell r="L290">
            <v>23355.973790802367</v>
          </cell>
          <cell r="M290">
            <v>26066.910662965456</v>
          </cell>
          <cell r="N290">
            <v>22675.277585341224</v>
          </cell>
          <cell r="O290">
            <v>26608.996409021729</v>
          </cell>
          <cell r="P290">
            <v>25578.661643439329</v>
          </cell>
          <cell r="Q290">
            <v>24049.973441980554</v>
          </cell>
          <cell r="R290">
            <v>28279.001601586941</v>
          </cell>
          <cell r="S290">
            <v>28101.660217093278</v>
          </cell>
          <cell r="T290">
            <v>24759.342331961587</v>
          </cell>
          <cell r="U290">
            <v>27967.483761228112</v>
          </cell>
          <cell r="V290">
            <v>27967.483761228112</v>
          </cell>
          <cell r="W290">
            <v>27967.483761228112</v>
          </cell>
          <cell r="X290">
            <v>27967.483761228112</v>
          </cell>
          <cell r="Y290">
            <v>27967.483761228112</v>
          </cell>
          <cell r="Z290">
            <v>27967.483761228112</v>
          </cell>
          <cell r="AA290">
            <v>27967.483761228112</v>
          </cell>
          <cell r="AB290">
            <v>27967.483761228112</v>
          </cell>
          <cell r="AC290">
            <v>27967.483761228112</v>
          </cell>
          <cell r="AD290">
            <v>27967.483761228112</v>
          </cell>
          <cell r="AE290">
            <v>17309.81063813965</v>
          </cell>
          <cell r="AF290">
            <v>15563.635871697043</v>
          </cell>
          <cell r="AG290">
            <v>19059.270244608455</v>
          </cell>
          <cell r="AH290">
            <v>21987.753865682753</v>
          </cell>
          <cell r="AI290">
            <v>17539.715053286174</v>
          </cell>
          <cell r="AJ290">
            <v>16251.653316876411</v>
          </cell>
          <cell r="AK290">
            <v>21185.15598881679</v>
          </cell>
          <cell r="AL290">
            <v>18567.146850986082</v>
          </cell>
          <cell r="AM290">
            <v>22364.94441272947</v>
          </cell>
          <cell r="AN290">
            <v>21927.771010684504</v>
          </cell>
          <cell r="AO290">
            <v>22896.688186296687</v>
          </cell>
          <cell r="AP290">
            <v>23355.973790802367</v>
          </cell>
          <cell r="AQ290">
            <v>26066.910662965456</v>
          </cell>
          <cell r="AR290">
            <v>22675.277585341224</v>
          </cell>
          <cell r="AS290">
            <v>26608.996409021729</v>
          </cell>
          <cell r="AT290">
            <v>25578.661643439329</v>
          </cell>
          <cell r="AU290">
            <v>24049.973441980554</v>
          </cell>
          <cell r="AV290">
            <v>28279.001601586941</v>
          </cell>
          <cell r="AW290">
            <v>28101.660217093278</v>
          </cell>
          <cell r="AX290">
            <v>24759.342331961587</v>
          </cell>
          <cell r="AY290">
            <v>27967.483761228112</v>
          </cell>
          <cell r="AZ290">
            <v>27967.483761228112</v>
          </cell>
          <cell r="BA290">
            <v>27967.483761228112</v>
          </cell>
          <cell r="BB290">
            <v>27967.483761228112</v>
          </cell>
          <cell r="BC290">
            <v>27967.483761228112</v>
          </cell>
          <cell r="BD290">
            <v>27967.483761228112</v>
          </cell>
          <cell r="BE290">
            <v>27967.483761228112</v>
          </cell>
          <cell r="BF290">
            <v>27967.483761228112</v>
          </cell>
          <cell r="BG290">
            <v>27967.483761228112</v>
          </cell>
          <cell r="BH290">
            <v>27967.483761228112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3.0625056879835184</v>
          </cell>
          <cell r="CN290">
            <v>2.7711096679978202</v>
          </cell>
          <cell r="CO290">
            <v>3.3827549522598468</v>
          </cell>
          <cell r="CP290">
            <v>3.8782202854206882</v>
          </cell>
          <cell r="CQ290">
            <v>3.0675927322178378</v>
          </cell>
          <cell r="CR290">
            <v>2.853217115031851</v>
          </cell>
          <cell r="CS290">
            <v>3.6846016767491054</v>
          </cell>
          <cell r="CT290">
            <v>3.2515904912141758</v>
          </cell>
          <cell r="CU290">
            <v>3.9319740056679913</v>
          </cell>
          <cell r="CV290">
            <v>3.8608599019213319</v>
          </cell>
          <cell r="CW290">
            <v>4.0460854911927813</v>
          </cell>
          <cell r="CX290">
            <v>4.0360187294627821</v>
          </cell>
          <cell r="CY290">
            <v>4.5587620511839368</v>
          </cell>
          <cell r="CZ290">
            <v>3.987172984334721</v>
          </cell>
          <cell r="DA290">
            <v>4.632049680710729</v>
          </cell>
          <cell r="DB290">
            <v>4.4526907244923359</v>
          </cell>
          <cell r="DC290">
            <v>4.1865792339788275</v>
          </cell>
          <cell r="DD290">
            <v>4.9227613971580366</v>
          </cell>
          <cell r="DE290">
            <v>4.8918901049531884</v>
          </cell>
          <cell r="DF290">
            <v>4.3100649863098965</v>
          </cell>
          <cell r="DG290">
            <v>4.8685328914756285</v>
          </cell>
          <cell r="DH290">
            <v>4.8685328914756285</v>
          </cell>
          <cell r="DI290">
            <v>4.8685328914756285</v>
          </cell>
          <cell r="DJ290">
            <v>4.8685328914756285</v>
          </cell>
          <cell r="DK290">
            <v>4.8685328914756285</v>
          </cell>
          <cell r="DL290">
            <v>4.8685328914756285</v>
          </cell>
          <cell r="DM290">
            <v>4.8685328914756285</v>
          </cell>
          <cell r="DN290">
            <v>4.8685328914756285</v>
          </cell>
          <cell r="DO290">
            <v>4.8685328914756285</v>
          </cell>
          <cell r="DP290">
            <v>4.8685328914756285</v>
          </cell>
          <cell r="DQ290">
            <v>15.485404295152579</v>
          </cell>
          <cell r="DR290">
            <v>15.387373069731421</v>
          </cell>
          <cell r="DS290">
            <v>15.436287726803352</v>
          </cell>
          <cell r="DT290">
            <v>15.533006667072602</v>
          </cell>
          <cell r="DU290">
            <v>15.665056622388429</v>
          </cell>
          <cell r="DV290">
            <v>15.605218875881542</v>
          </cell>
          <cell r="DW290">
            <v>15.752455312413003</v>
          </cell>
          <cell r="DX290">
            <v>15.644311797442461</v>
          </cell>
          <cell r="DY290">
            <v>15.583475430031038</v>
          </cell>
          <cell r="DZ290">
            <v>15.560286176373037</v>
          </cell>
          <cell r="EA290">
            <v>15.504035369925779</v>
          </cell>
          <cell r="EB290">
            <v>15.85447778593109</v>
          </cell>
          <cell r="EC290">
            <v>15.665698888280083</v>
          </cell>
          <cell r="ED290">
            <v>15.580976401850984</v>
          </cell>
          <cell r="EE290">
            <v>15.738466780332821</v>
          </cell>
          <cell r="EF290">
            <v>15.738466780332821</v>
          </cell>
          <cell r="EG290">
            <v>15.738466780332821</v>
          </cell>
          <cell r="EH290">
            <v>15.738466780332821</v>
          </cell>
          <cell r="EI290">
            <v>15.738466780332821</v>
          </cell>
          <cell r="EJ290">
            <v>15.738466780332821</v>
          </cell>
          <cell r="EK290">
            <v>15.738466780332821</v>
          </cell>
          <cell r="EL290">
            <v>15.738466780332821</v>
          </cell>
          <cell r="EM290">
            <v>15.738466780332821</v>
          </cell>
          <cell r="EN290">
            <v>15.738466780332821</v>
          </cell>
          <cell r="EO290">
            <v>15.738466780332821</v>
          </cell>
          <cell r="EP290">
            <v>15.738466780332821</v>
          </cell>
          <cell r="EQ290">
            <v>15.738466780332821</v>
          </cell>
          <cell r="ER290">
            <v>15.738466780332821</v>
          </cell>
          <cell r="ES290">
            <v>15.738466780332821</v>
          </cell>
          <cell r="ET290">
            <v>15.738466780332821</v>
          </cell>
        </row>
        <row r="291">
          <cell r="A291">
            <v>36249.955233476314</v>
          </cell>
          <cell r="B291">
            <v>34120.550160518513</v>
          </cell>
          <cell r="C291">
            <v>32837.513577383892</v>
          </cell>
          <cell r="D291">
            <v>17516.058213122546</v>
          </cell>
          <cell r="E291">
            <v>15032.783659503468</v>
          </cell>
          <cell r="F291">
            <v>19389.493686580547</v>
          </cell>
          <cell r="G291">
            <v>20962.060058787632</v>
          </cell>
          <cell r="H291">
            <v>24721.732223926065</v>
          </cell>
          <cell r="I291">
            <v>18449.091065474149</v>
          </cell>
          <cell r="J291">
            <v>24570.628651837422</v>
          </cell>
          <cell r="K291">
            <v>24306.775435564796</v>
          </cell>
          <cell r="L291">
            <v>20635.507439317509</v>
          </cell>
          <cell r="M291">
            <v>23763.405280584426</v>
          </cell>
          <cell r="N291">
            <v>25795.09382173729</v>
          </cell>
          <cell r="O291">
            <v>27776.683534812568</v>
          </cell>
          <cell r="P291">
            <v>24611.531761746668</v>
          </cell>
          <cell r="Q291">
            <v>24698.125470416879</v>
          </cell>
          <cell r="R291">
            <v>27583.595870080484</v>
          </cell>
          <cell r="S291">
            <v>28829.86111884339</v>
          </cell>
          <cell r="T291">
            <v>33817.93531925034</v>
          </cell>
          <cell r="U291">
            <v>31726.690016220582</v>
          </cell>
          <cell r="V291">
            <v>31726.690016220582</v>
          </cell>
          <cell r="W291">
            <v>31726.690016220582</v>
          </cell>
          <cell r="X291">
            <v>31726.690016220582</v>
          </cell>
          <cell r="Y291">
            <v>31726.690016220582</v>
          </cell>
          <cell r="Z291">
            <v>31726.690016220582</v>
          </cell>
          <cell r="AA291">
            <v>31726.690016220582</v>
          </cell>
          <cell r="AB291">
            <v>31726.690016220582</v>
          </cell>
          <cell r="AC291">
            <v>31726.690016220582</v>
          </cell>
          <cell r="AD291">
            <v>31726.690016220582</v>
          </cell>
          <cell r="AE291">
            <v>16385.591483525863</v>
          </cell>
          <cell r="AF291">
            <v>15423.06445683833</v>
          </cell>
          <cell r="AG291">
            <v>14843.110270019139</v>
          </cell>
          <cell r="AH291">
            <v>17516.058213122546</v>
          </cell>
          <cell r="AI291">
            <v>15032.783659503468</v>
          </cell>
          <cell r="AJ291">
            <v>19389.493686580547</v>
          </cell>
          <cell r="AK291">
            <v>20962.060058787632</v>
          </cell>
          <cell r="AL291">
            <v>24721.732223926065</v>
          </cell>
          <cell r="AM291">
            <v>18449.091065474149</v>
          </cell>
          <cell r="AN291">
            <v>24570.628651837422</v>
          </cell>
          <cell r="AO291">
            <v>24306.775435564796</v>
          </cell>
          <cell r="AP291">
            <v>20635.507439317509</v>
          </cell>
          <cell r="AQ291">
            <v>23763.405280584426</v>
          </cell>
          <cell r="AR291">
            <v>25795.09382173729</v>
          </cell>
          <cell r="AS291">
            <v>27776.683534812568</v>
          </cell>
          <cell r="AT291">
            <v>24611.531761746668</v>
          </cell>
          <cell r="AU291">
            <v>24698.125470416879</v>
          </cell>
          <cell r="AV291">
            <v>27583.595870080484</v>
          </cell>
          <cell r="AW291">
            <v>28829.86111884339</v>
          </cell>
          <cell r="AX291">
            <v>33817.93531925034</v>
          </cell>
          <cell r="AY291">
            <v>31726.690016220582</v>
          </cell>
          <cell r="AZ291">
            <v>31726.690016220582</v>
          </cell>
          <cell r="BA291">
            <v>31726.690016220582</v>
          </cell>
          <cell r="BB291">
            <v>31726.690016220582</v>
          </cell>
          <cell r="BC291">
            <v>31726.690016220582</v>
          </cell>
          <cell r="BD291">
            <v>31726.690016220582</v>
          </cell>
          <cell r="BE291">
            <v>31726.690016220582</v>
          </cell>
          <cell r="BF291">
            <v>31726.690016220582</v>
          </cell>
          <cell r="BG291">
            <v>31726.690016220582</v>
          </cell>
          <cell r="BH291">
            <v>31726.690016220582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2.8820586485362383</v>
          </cell>
          <cell r="CN291">
            <v>2.7039045404266955</v>
          </cell>
          <cell r="CO291">
            <v>2.5766434142430539</v>
          </cell>
          <cell r="CP291">
            <v>3.0220942551217953</v>
          </cell>
          <cell r="CQ291">
            <v>2.6093918784306873</v>
          </cell>
          <cell r="CR291">
            <v>3.3561898008689037</v>
          </cell>
          <cell r="CS291">
            <v>3.7038630668152721</v>
          </cell>
          <cell r="CT291">
            <v>4.3695593800450743</v>
          </cell>
          <cell r="CU291">
            <v>3.2886208062539493</v>
          </cell>
          <cell r="CV291">
            <v>4.3824299392206587</v>
          </cell>
          <cell r="CW291">
            <v>4.2663470145268692</v>
          </cell>
          <cell r="CX291">
            <v>3.6350078277439901</v>
          </cell>
          <cell r="CY291">
            <v>4.173331338946153</v>
          </cell>
          <cell r="CZ291">
            <v>4.5871950230792704</v>
          </cell>
          <cell r="DA291">
            <v>4.7995812251738936</v>
          </cell>
          <cell r="DB291">
            <v>4.2526691719118999</v>
          </cell>
          <cell r="DC291">
            <v>4.2676318487134992</v>
          </cell>
          <cell r="DD291">
            <v>4.7662172733796018</v>
          </cell>
          <cell r="DE291">
            <v>4.9815616028080028</v>
          </cell>
          <cell r="DF291">
            <v>5.8434595774903499</v>
          </cell>
          <cell r="DG291">
            <v>5.4821096819538591</v>
          </cell>
          <cell r="DH291">
            <v>5.4821096819538591</v>
          </cell>
          <cell r="DI291">
            <v>5.4821096819538591</v>
          </cell>
          <cell r="DJ291">
            <v>5.4821096819538591</v>
          </cell>
          <cell r="DK291">
            <v>5.4821096819538591</v>
          </cell>
          <cell r="DL291">
            <v>5.4821096819538591</v>
          </cell>
          <cell r="DM291">
            <v>5.4821096819538591</v>
          </cell>
          <cell r="DN291">
            <v>5.4821096819538591</v>
          </cell>
          <cell r="DO291">
            <v>5.4821096819538591</v>
          </cell>
          <cell r="DP291">
            <v>5.4821096819538591</v>
          </cell>
          <cell r="DQ291">
            <v>15.576376797368367</v>
          </cell>
          <cell r="DR291">
            <v>15.627390125228839</v>
          </cell>
          <cell r="DS291">
            <v>15.782570187829258</v>
          </cell>
          <cell r="DT291">
            <v>15.879451973599462</v>
          </cell>
          <cell r="DU291">
            <v>15.783642540093808</v>
          </cell>
          <cell r="DV291">
            <v>15.828038240693818</v>
          </cell>
          <cell r="DW291">
            <v>15.505514241460839</v>
          </cell>
          <cell r="DX291">
            <v>15.500595672311725</v>
          </cell>
          <cell r="DY291">
            <v>15.369803316265532</v>
          </cell>
          <cell r="DZ291">
            <v>15.360608557480555</v>
          </cell>
          <cell r="EA291">
            <v>15.609115966461626</v>
          </cell>
          <cell r="EB291">
            <v>15.55309905759843</v>
          </cell>
          <cell r="EC291">
            <v>15.600299774723128</v>
          </cell>
          <cell r="ED291">
            <v>15.406253618388323</v>
          </cell>
          <cell r="EE291">
            <v>15.855654746700475</v>
          </cell>
          <cell r="EF291">
            <v>15.855654746700475</v>
          </cell>
          <cell r="EG291">
            <v>15.855654746700475</v>
          </cell>
          <cell r="EH291">
            <v>15.855654746700475</v>
          </cell>
          <cell r="EI291">
            <v>15.855654746700475</v>
          </cell>
          <cell r="EJ291">
            <v>15.855654746700475</v>
          </cell>
          <cell r="EK291">
            <v>15.855654746700475</v>
          </cell>
          <cell r="EL291">
            <v>15.855654746700475</v>
          </cell>
          <cell r="EM291">
            <v>15.855654746700475</v>
          </cell>
          <cell r="EN291">
            <v>15.855654746700475</v>
          </cell>
          <cell r="EO291">
            <v>15.855654746700475</v>
          </cell>
          <cell r="EP291">
            <v>15.855654746700475</v>
          </cell>
          <cell r="EQ291">
            <v>15.855654746700475</v>
          </cell>
          <cell r="ER291">
            <v>15.855654746700475</v>
          </cell>
          <cell r="ES291">
            <v>15.855654746700475</v>
          </cell>
          <cell r="ET291">
            <v>15.855654746700475</v>
          </cell>
        </row>
        <row r="292">
          <cell r="A292">
            <v>36642.3474519257</v>
          </cell>
          <cell r="B292">
            <v>37263.049576355676</v>
          </cell>
          <cell r="C292">
            <v>42383.524461679204</v>
          </cell>
          <cell r="D292">
            <v>18068.938546968708</v>
          </cell>
          <cell r="E292">
            <v>17873.822388990029</v>
          </cell>
          <cell r="F292">
            <v>16517.616065605456</v>
          </cell>
          <cell r="G292">
            <v>15838.367968179933</v>
          </cell>
          <cell r="H292">
            <v>20767.472164003779</v>
          </cell>
          <cell r="I292">
            <v>22131.389424169443</v>
          </cell>
          <cell r="J292">
            <v>23964.675571571381</v>
          </cell>
          <cell r="K292">
            <v>24397.550260980723</v>
          </cell>
          <cell r="L292">
            <v>24735.207951843226</v>
          </cell>
          <cell r="M292">
            <v>22128.174767420467</v>
          </cell>
          <cell r="N292">
            <v>24315.347343208348</v>
          </cell>
          <cell r="O292">
            <v>24749.164497302754</v>
          </cell>
          <cell r="P292">
            <v>28364.357893635333</v>
          </cell>
          <cell r="Q292">
            <v>28958.021931644631</v>
          </cell>
          <cell r="R292">
            <v>26565.523836755972</v>
          </cell>
          <cell r="S292">
            <v>27021.543294130352</v>
          </cell>
          <cell r="T292">
            <v>27724.929270531251</v>
          </cell>
          <cell r="U292">
            <v>31813.57415923446</v>
          </cell>
          <cell r="V292">
            <v>31813.57415923446</v>
          </cell>
          <cell r="W292">
            <v>31813.57415923446</v>
          </cell>
          <cell r="X292">
            <v>31813.57415923446</v>
          </cell>
          <cell r="Y292">
            <v>31813.57415923446</v>
          </cell>
          <cell r="Z292">
            <v>31813.57415923446</v>
          </cell>
          <cell r="AA292">
            <v>31813.57415923446</v>
          </cell>
          <cell r="AB292">
            <v>31813.57415923446</v>
          </cell>
          <cell r="AC292">
            <v>31813.57415923446</v>
          </cell>
          <cell r="AD292">
            <v>31813.57415923446</v>
          </cell>
          <cell r="AE292">
            <v>16562.959387883671</v>
          </cell>
          <cell r="AF292">
            <v>16843.527222474371</v>
          </cell>
          <cell r="AG292">
            <v>19158.068278654297</v>
          </cell>
          <cell r="AH292">
            <v>18068.938546968708</v>
          </cell>
          <cell r="AI292">
            <v>17873.822388990029</v>
          </cell>
          <cell r="AJ292">
            <v>16517.616065605456</v>
          </cell>
          <cell r="AK292">
            <v>15838.367968179933</v>
          </cell>
          <cell r="AL292">
            <v>20767.472164003779</v>
          </cell>
          <cell r="AM292">
            <v>22131.389424169443</v>
          </cell>
          <cell r="AN292">
            <v>23964.675571571381</v>
          </cell>
          <cell r="AO292">
            <v>24397.550260980723</v>
          </cell>
          <cell r="AP292">
            <v>24735.207951843226</v>
          </cell>
          <cell r="AQ292">
            <v>22128.174767420467</v>
          </cell>
          <cell r="AR292">
            <v>24315.347343208348</v>
          </cell>
          <cell r="AS292">
            <v>24749.164497302754</v>
          </cell>
          <cell r="AT292">
            <v>28364.357893635333</v>
          </cell>
          <cell r="AU292">
            <v>28958.021931644631</v>
          </cell>
          <cell r="AV292">
            <v>26565.523836755972</v>
          </cell>
          <cell r="AW292">
            <v>27021.543294130352</v>
          </cell>
          <cell r="AX292">
            <v>27724.929270531251</v>
          </cell>
          <cell r="AY292">
            <v>31813.57415923446</v>
          </cell>
          <cell r="AZ292">
            <v>31813.57415923446</v>
          </cell>
          <cell r="BA292">
            <v>31813.57415923446</v>
          </cell>
          <cell r="BB292">
            <v>31813.57415923446</v>
          </cell>
          <cell r="BC292">
            <v>31813.57415923446</v>
          </cell>
          <cell r="BD292">
            <v>31813.57415923446</v>
          </cell>
          <cell r="BE292">
            <v>31813.57415923446</v>
          </cell>
          <cell r="BF292">
            <v>31813.57415923446</v>
          </cell>
          <cell r="BG292">
            <v>31813.57415923446</v>
          </cell>
          <cell r="BH292">
            <v>31813.57415923446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2.8447750318459537</v>
          </cell>
          <cell r="CN292">
            <v>2.9275143490343818</v>
          </cell>
          <cell r="CO292">
            <v>3.3332360114840438</v>
          </cell>
          <cell r="CP292">
            <v>3.152122226546521</v>
          </cell>
          <cell r="CQ292">
            <v>3.108064324832235</v>
          </cell>
          <cell r="CR292">
            <v>2.8990808209933179</v>
          </cell>
          <cell r="CS292">
            <v>2.7786388549991119</v>
          </cell>
          <cell r="CT292">
            <v>3.6433446816725144</v>
          </cell>
          <cell r="CU292">
            <v>3.8557743359525385</v>
          </cell>
          <cell r="CV292">
            <v>4.1336540154836774</v>
          </cell>
          <cell r="CW292">
            <v>4.291003448814501</v>
          </cell>
          <cell r="CX292">
            <v>4.3254124158818481</v>
          </cell>
          <cell r="CY292">
            <v>3.8129780297858988</v>
          </cell>
          <cell r="CZ292">
            <v>4.2490652471678816</v>
          </cell>
          <cell r="DA292">
            <v>4.3725425000953733</v>
          </cell>
          <cell r="DB292">
            <v>5.0112544361387537</v>
          </cell>
          <cell r="DC292">
            <v>5.1161396429608574</v>
          </cell>
          <cell r="DD292">
            <v>4.6934466020528314</v>
          </cell>
          <cell r="DE292">
            <v>4.7740135423411481</v>
          </cell>
          <cell r="DF292">
            <v>4.8982838010854053</v>
          </cell>
          <cell r="DG292">
            <v>5.6206424708336655</v>
          </cell>
          <cell r="DH292">
            <v>5.6206424708336655</v>
          </cell>
          <cell r="DI292">
            <v>5.6206424708336655</v>
          </cell>
          <cell r="DJ292">
            <v>5.6206424708336655</v>
          </cell>
          <cell r="DK292">
            <v>5.6206424708336655</v>
          </cell>
          <cell r="DL292">
            <v>5.6206424708336655</v>
          </cell>
          <cell r="DM292">
            <v>5.6206424708336655</v>
          </cell>
          <cell r="DN292">
            <v>5.6206424708336655</v>
          </cell>
          <cell r="DO292">
            <v>5.6206424708336655</v>
          </cell>
          <cell r="DP292">
            <v>5.6206424708336655</v>
          </cell>
          <cell r="DQ292">
            <v>15.95133900492063</v>
          </cell>
          <cell r="DR292">
            <v>15.76308240463738</v>
          </cell>
          <cell r="DS292">
            <v>15.746817242117229</v>
          </cell>
          <cell r="DT292">
            <v>15.704956111047931</v>
          </cell>
          <cell r="DU292">
            <v>15.755586529192925</v>
          </cell>
          <cell r="DV292">
            <v>15.609686462617837</v>
          </cell>
          <cell r="DW292">
            <v>15.616563079382798</v>
          </cell>
          <cell r="DX292">
            <v>15.616744772237697</v>
          </cell>
          <cell r="DY292">
            <v>15.725490743192664</v>
          </cell>
          <cell r="DZ292">
            <v>15.883439967552041</v>
          </cell>
          <cell r="EA292">
            <v>15.577382831796296</v>
          </cell>
          <cell r="EB292">
            <v>15.667336776933061</v>
          </cell>
          <cell r="EC292">
            <v>15.899681528587593</v>
          </cell>
          <cell r="ED292">
            <v>15.678128272046434</v>
          </cell>
          <cell r="EE292">
            <v>15.507208935789102</v>
          </cell>
          <cell r="EF292">
            <v>15.507208935789102</v>
          </cell>
          <cell r="EG292">
            <v>15.507208935789102</v>
          </cell>
          <cell r="EH292">
            <v>15.507208935789102</v>
          </cell>
          <cell r="EI292">
            <v>15.507208935789102</v>
          </cell>
          <cell r="EJ292">
            <v>15.507208935789102</v>
          </cell>
          <cell r="EK292">
            <v>15.507208935789102</v>
          </cell>
          <cell r="EL292">
            <v>15.507208935789102</v>
          </cell>
          <cell r="EM292">
            <v>15.507208935789102</v>
          </cell>
          <cell r="EN292">
            <v>15.507208935789102</v>
          </cell>
          <cell r="EO292">
            <v>15.507208935789102</v>
          </cell>
          <cell r="EP292">
            <v>15.507208935789102</v>
          </cell>
          <cell r="EQ292">
            <v>15.507208935789102</v>
          </cell>
          <cell r="ER292">
            <v>15.507208935789102</v>
          </cell>
          <cell r="ES292">
            <v>15.507208935789102</v>
          </cell>
          <cell r="ET292">
            <v>15.507208935789102</v>
          </cell>
        </row>
        <row r="293">
          <cell r="A293">
            <v>43472.835468462101</v>
          </cell>
          <cell r="B293">
            <v>45429.422415927387</v>
          </cell>
          <cell r="C293">
            <v>42773.010892038648</v>
          </cell>
          <cell r="D293">
            <v>21182.949732088025</v>
          </cell>
          <cell r="E293">
            <v>16633.489323302721</v>
          </cell>
          <cell r="F293">
            <v>20924.815824762194</v>
          </cell>
          <cell r="G293">
            <v>17862.291699937712</v>
          </cell>
          <cell r="H293">
            <v>21402.041236311576</v>
          </cell>
          <cell r="I293">
            <v>23417.763283297649</v>
          </cell>
          <cell r="J293">
            <v>22327.758516940758</v>
          </cell>
          <cell r="K293">
            <v>20478.243105556525</v>
          </cell>
          <cell r="L293">
            <v>19344.062636419214</v>
          </cell>
          <cell r="M293">
            <v>25266.016085059084</v>
          </cell>
          <cell r="N293">
            <v>27692.212050843322</v>
          </cell>
          <cell r="O293">
            <v>22394.942521348821</v>
          </cell>
          <cell r="P293">
            <v>21410.58035591794</v>
          </cell>
          <cell r="Q293">
            <v>27259.541541812217</v>
          </cell>
          <cell r="R293">
            <v>29566.996743062231</v>
          </cell>
          <cell r="S293">
            <v>34181.971658364942</v>
          </cell>
          <cell r="T293">
            <v>31491.021889585663</v>
          </cell>
          <cell r="U293">
            <v>35052.182390787813</v>
          </cell>
          <cell r="V293">
            <v>35052.182390787813</v>
          </cell>
          <cell r="W293">
            <v>35052.182390787813</v>
          </cell>
          <cell r="X293">
            <v>35052.182390787813</v>
          </cell>
          <cell r="Y293">
            <v>35052.182390787813</v>
          </cell>
          <cell r="Z293">
            <v>35052.182390787813</v>
          </cell>
          <cell r="AA293">
            <v>35052.182390787813</v>
          </cell>
          <cell r="AB293">
            <v>35052.182390787813</v>
          </cell>
          <cell r="AC293">
            <v>35052.182390787813</v>
          </cell>
          <cell r="AD293">
            <v>35052.182390787813</v>
          </cell>
          <cell r="AE293">
            <v>19650.455235843401</v>
          </cell>
          <cell r="AF293">
            <v>20534.865553502452</v>
          </cell>
          <cell r="AG293">
            <v>19334.122717760278</v>
          </cell>
          <cell r="AH293">
            <v>21182.949732088025</v>
          </cell>
          <cell r="AI293">
            <v>16633.489323302721</v>
          </cell>
          <cell r="AJ293">
            <v>20924.815824762194</v>
          </cell>
          <cell r="AK293">
            <v>17862.291699937712</v>
          </cell>
          <cell r="AL293">
            <v>21402.041236311576</v>
          </cell>
          <cell r="AM293">
            <v>23417.763283297649</v>
          </cell>
          <cell r="AN293">
            <v>22327.758516940758</v>
          </cell>
          <cell r="AO293">
            <v>20478.243105556525</v>
          </cell>
          <cell r="AP293">
            <v>19344.062636419214</v>
          </cell>
          <cell r="AQ293">
            <v>25266.016085059084</v>
          </cell>
          <cell r="AR293">
            <v>27692.212050843322</v>
          </cell>
          <cell r="AS293">
            <v>22394.942521348821</v>
          </cell>
          <cell r="AT293">
            <v>21410.58035591794</v>
          </cell>
          <cell r="AU293">
            <v>27259.541541812217</v>
          </cell>
          <cell r="AV293">
            <v>29566.996743062231</v>
          </cell>
          <cell r="AW293">
            <v>34181.971658364942</v>
          </cell>
          <cell r="AX293">
            <v>31491.021889585663</v>
          </cell>
          <cell r="AY293">
            <v>35052.182390787813</v>
          </cell>
          <cell r="AZ293">
            <v>35052.182390787813</v>
          </cell>
          <cell r="BA293">
            <v>35052.182390787813</v>
          </cell>
          <cell r="BB293">
            <v>35052.182390787813</v>
          </cell>
          <cell r="BC293">
            <v>35052.182390787813</v>
          </cell>
          <cell r="BD293">
            <v>35052.182390787813</v>
          </cell>
          <cell r="BE293">
            <v>35052.182390787813</v>
          </cell>
          <cell r="BF293">
            <v>35052.182390787813</v>
          </cell>
          <cell r="BG293">
            <v>35052.182390787813</v>
          </cell>
          <cell r="BH293">
            <v>35052.182390787813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3.3766740243130098</v>
          </cell>
          <cell r="CN293">
            <v>3.5679519549759946</v>
          </cell>
          <cell r="CO293">
            <v>3.3486665982201615</v>
          </cell>
          <cell r="CP293">
            <v>3.7369326131114398</v>
          </cell>
          <cell r="CQ293">
            <v>2.9076694198658655</v>
          </cell>
          <cell r="CR293">
            <v>3.6321651405333335</v>
          </cell>
          <cell r="CS293">
            <v>3.1231567797980495</v>
          </cell>
          <cell r="CT293">
            <v>3.7222821110281288</v>
          </cell>
          <cell r="CU293">
            <v>4.145142022212446</v>
          </cell>
          <cell r="CV293">
            <v>3.9387284417615511</v>
          </cell>
          <cell r="CW293">
            <v>3.6168923781224183</v>
          </cell>
          <cell r="CX293">
            <v>3.3922162367459348</v>
          </cell>
          <cell r="CY293">
            <v>4.4156921451221507</v>
          </cell>
          <cell r="CZ293">
            <v>4.8647870722900768</v>
          </cell>
          <cell r="DA293">
            <v>3.9432600519870378</v>
          </cell>
          <cell r="DB293">
            <v>3.7699353828153814</v>
          </cell>
          <cell r="DC293">
            <v>4.799809648756141</v>
          </cell>
          <cell r="DD293">
            <v>5.2061020921578169</v>
          </cell>
          <cell r="DE293">
            <v>6.0186983382561259</v>
          </cell>
          <cell r="DF293">
            <v>5.5448808808093988</v>
          </cell>
          <cell r="DG293">
            <v>6.1719234342661871</v>
          </cell>
          <cell r="DH293">
            <v>6.1719234342661871</v>
          </cell>
          <cell r="DI293">
            <v>6.1719234342661871</v>
          </cell>
          <cell r="DJ293">
            <v>6.1719234342661871</v>
          </cell>
          <cell r="DK293">
            <v>6.1719234342661871</v>
          </cell>
          <cell r="DL293">
            <v>6.1719234342661871</v>
          </cell>
          <cell r="DM293">
            <v>6.1719234342661871</v>
          </cell>
          <cell r="DN293">
            <v>6.1719234342661871</v>
          </cell>
          <cell r="DO293">
            <v>6.1719234342661871</v>
          </cell>
          <cell r="DP293">
            <v>6.1719234342661871</v>
          </cell>
          <cell r="DQ293">
            <v>15.943755089239964</v>
          </cell>
          <cell r="DR293">
            <v>15.768123095820286</v>
          </cell>
          <cell r="DS293">
            <v>15.818295931549141</v>
          </cell>
          <cell r="DT293">
            <v>15.53024491649261</v>
          </cell>
          <cell r="DU293">
            <v>15.672759535225696</v>
          </cell>
          <cell r="DV293">
            <v>15.783495605372499</v>
          </cell>
          <cell r="DW293">
            <v>15.669333603689864</v>
          </cell>
          <cell r="DX293">
            <v>15.752629076885452</v>
          </cell>
          <cell r="DY293">
            <v>15.477939049343933</v>
          </cell>
          <cell r="DZ293">
            <v>15.530885677141274</v>
          </cell>
          <cell r="EA293">
            <v>15.511873112682032</v>
          </cell>
          <cell r="EB293">
            <v>15.623246922324636</v>
          </cell>
          <cell r="EC293">
            <v>15.676355960037004</v>
          </cell>
          <cell r="ED293">
            <v>15.595559062399927</v>
          </cell>
          <cell r="EE293">
            <v>15.559716097569382</v>
          </cell>
          <cell r="EF293">
            <v>15.559716097569382</v>
          </cell>
          <cell r="EG293">
            <v>15.559716097569382</v>
          </cell>
          <cell r="EH293">
            <v>15.559716097569382</v>
          </cell>
          <cell r="EI293">
            <v>15.559716097569382</v>
          </cell>
          <cell r="EJ293">
            <v>15.559716097569382</v>
          </cell>
          <cell r="EK293">
            <v>15.559716097569382</v>
          </cell>
          <cell r="EL293">
            <v>15.559716097569382</v>
          </cell>
          <cell r="EM293">
            <v>15.559716097569382</v>
          </cell>
          <cell r="EN293">
            <v>15.559716097569382</v>
          </cell>
          <cell r="EO293">
            <v>15.559716097569382</v>
          </cell>
          <cell r="EP293">
            <v>15.559716097569382</v>
          </cell>
          <cell r="EQ293">
            <v>15.559716097569382</v>
          </cell>
          <cell r="ER293">
            <v>15.559716097569382</v>
          </cell>
          <cell r="ES293">
            <v>15.559716097569382</v>
          </cell>
          <cell r="ET293">
            <v>15.559716097569382</v>
          </cell>
        </row>
        <row r="294">
          <cell r="A294">
            <v>45297.647939657887</v>
          </cell>
          <cell r="B294">
            <v>42998.875070037655</v>
          </cell>
          <cell r="C294">
            <v>37394.942914088257</v>
          </cell>
          <cell r="D294">
            <v>17026.327157997039</v>
          </cell>
          <cell r="E294">
            <v>17696.096839661674</v>
          </cell>
          <cell r="F294">
            <v>21687.212489636382</v>
          </cell>
          <cell r="G294">
            <v>20586.96859298466</v>
          </cell>
          <cell r="H294">
            <v>20147.530134774421</v>
          </cell>
          <cell r="I294">
            <v>18833.349011318478</v>
          </cell>
          <cell r="J294">
            <v>19852.193355886066</v>
          </cell>
          <cell r="K294">
            <v>23016.391909952832</v>
          </cell>
          <cell r="L294">
            <v>22558.967507393518</v>
          </cell>
          <cell r="M294">
            <v>25203.109404423492</v>
          </cell>
          <cell r="N294">
            <v>28227.329114182554</v>
          </cell>
          <cell r="O294">
            <v>24035.474245608926</v>
          </cell>
          <cell r="P294">
            <v>25860.38694680795</v>
          </cell>
          <cell r="Q294">
            <v>26097.351457323221</v>
          </cell>
          <cell r="R294">
            <v>28911.324174139078</v>
          </cell>
          <cell r="S294">
            <v>29002.186821885411</v>
          </cell>
          <cell r="T294">
            <v>22376.049936048548</v>
          </cell>
          <cell r="U294">
            <v>26357.684131399197</v>
          </cell>
          <cell r="V294">
            <v>26357.684131399197</v>
          </cell>
          <cell r="W294">
            <v>26357.684131399197</v>
          </cell>
          <cell r="X294">
            <v>26357.684131399197</v>
          </cell>
          <cell r="Y294">
            <v>26357.684131399197</v>
          </cell>
          <cell r="Z294">
            <v>26357.684131399197</v>
          </cell>
          <cell r="AA294">
            <v>26357.684131399197</v>
          </cell>
          <cell r="AB294">
            <v>26357.684131399197</v>
          </cell>
          <cell r="AC294">
            <v>26357.684131399197</v>
          </cell>
          <cell r="AD294">
            <v>26357.684131399197</v>
          </cell>
          <cell r="AE294">
            <v>20475.301266534349</v>
          </cell>
          <cell r="AF294">
            <v>19436.21713767383</v>
          </cell>
          <cell r="AG294">
            <v>16903.145236829569</v>
          </cell>
          <cell r="AH294">
            <v>17026.327157997039</v>
          </cell>
          <cell r="AI294">
            <v>17696.096839661674</v>
          </cell>
          <cell r="AJ294">
            <v>21687.212489636382</v>
          </cell>
          <cell r="AK294">
            <v>20586.96859298466</v>
          </cell>
          <cell r="AL294">
            <v>20147.530134774421</v>
          </cell>
          <cell r="AM294">
            <v>18833.349011318478</v>
          </cell>
          <cell r="AN294">
            <v>19852.193355886066</v>
          </cell>
          <cell r="AO294">
            <v>23016.391909952832</v>
          </cell>
          <cell r="AP294">
            <v>22558.967507393518</v>
          </cell>
          <cell r="AQ294">
            <v>25203.109404423492</v>
          </cell>
          <cell r="AR294">
            <v>28227.329114182554</v>
          </cell>
          <cell r="AS294">
            <v>24035.474245608926</v>
          </cell>
          <cell r="AT294">
            <v>25860.38694680795</v>
          </cell>
          <cell r="AU294">
            <v>26097.351457323221</v>
          </cell>
          <cell r="AV294">
            <v>28911.324174139078</v>
          </cell>
          <cell r="AW294">
            <v>29002.186821885411</v>
          </cell>
          <cell r="AX294">
            <v>22376.049936048548</v>
          </cell>
          <cell r="AY294">
            <v>26357.684131399197</v>
          </cell>
          <cell r="AZ294">
            <v>26357.684131399197</v>
          </cell>
          <cell r="BA294">
            <v>26357.684131399197</v>
          </cell>
          <cell r="BB294">
            <v>26357.684131399197</v>
          </cell>
          <cell r="BC294">
            <v>26357.684131399197</v>
          </cell>
          <cell r="BD294">
            <v>26357.684131399197</v>
          </cell>
          <cell r="BE294">
            <v>26357.684131399197</v>
          </cell>
          <cell r="BF294">
            <v>26357.684131399197</v>
          </cell>
          <cell r="BG294">
            <v>26357.684131399197</v>
          </cell>
          <cell r="BH294">
            <v>26357.684131399197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3.5586223277047835</v>
          </cell>
          <cell r="CN294">
            <v>3.3357857909407205</v>
          </cell>
          <cell r="CO294">
            <v>3.0573092195236882</v>
          </cell>
          <cell r="CP294">
            <v>3.0248785937923262</v>
          </cell>
          <cell r="CQ294">
            <v>3.1519301037061389</v>
          </cell>
          <cell r="CR294">
            <v>3.8648018415757384</v>
          </cell>
          <cell r="CS294">
            <v>3.5740590968729542</v>
          </cell>
          <cell r="CT294">
            <v>3.5744698921581137</v>
          </cell>
          <cell r="CU294">
            <v>3.3097797091357131</v>
          </cell>
          <cell r="CV294">
            <v>3.4312791613773821</v>
          </cell>
          <cell r="CW294">
            <v>4.0426341080955055</v>
          </cell>
          <cell r="CX294">
            <v>3.9794022640705067</v>
          </cell>
          <cell r="CY294">
            <v>4.3897925712323884</v>
          </cell>
          <cell r="CZ294">
            <v>4.8896360927672005</v>
          </cell>
          <cell r="DA294">
            <v>4.208151609701277</v>
          </cell>
          <cell r="DB294">
            <v>4.5276589030727799</v>
          </cell>
          <cell r="DC294">
            <v>4.5691468544307225</v>
          </cell>
          <cell r="DD294">
            <v>5.0618196303834369</v>
          </cell>
          <cell r="DE294">
            <v>5.07772794130205</v>
          </cell>
          <cell r="DF294">
            <v>3.9176181670033574</v>
          </cell>
          <cell r="DG294">
            <v>4.6147261240667605</v>
          </cell>
          <cell r="DH294">
            <v>4.6147261240667605</v>
          </cell>
          <cell r="DI294">
            <v>4.6147261240667605</v>
          </cell>
          <cell r="DJ294">
            <v>4.6147261240667605</v>
          </cell>
          <cell r="DK294">
            <v>4.6147261240667605</v>
          </cell>
          <cell r="DL294">
            <v>4.6147261240667605</v>
          </cell>
          <cell r="DM294">
            <v>4.6147261240667605</v>
          </cell>
          <cell r="DN294">
            <v>4.6147261240667605</v>
          </cell>
          <cell r="DO294">
            <v>4.6147261240667605</v>
          </cell>
          <cell r="DP294">
            <v>4.6147261240667605</v>
          </cell>
          <cell r="DQ294">
            <v>15.763604741643134</v>
          </cell>
          <cell r="DR294">
            <v>15.963228247702538</v>
          </cell>
          <cell r="DS294">
            <v>15.147302292645699</v>
          </cell>
          <cell r="DT294">
            <v>15.421270711980151</v>
          </cell>
          <cell r="DU294">
            <v>15.381831290597557</v>
          </cell>
          <cell r="DV294">
            <v>15.373885377607486</v>
          </cell>
          <cell r="DW294">
            <v>15.781119492052696</v>
          </cell>
          <cell r="DX294">
            <v>15.442489197939633</v>
          </cell>
          <cell r="DY294">
            <v>15.589622574258755</v>
          </cell>
          <cell r="DZ294">
            <v>15.851106330914499</v>
          </cell>
          <cell r="EA294">
            <v>15.598396067107981</v>
          </cell>
          <cell r="EB294">
            <v>15.531325141277563</v>
          </cell>
          <cell r="EC294">
            <v>15.729584869030555</v>
          </cell>
          <cell r="ED294">
            <v>15.816135759556694</v>
          </cell>
          <cell r="EE294">
            <v>15.64834646634935</v>
          </cell>
          <cell r="EF294">
            <v>15.64834646634935</v>
          </cell>
          <cell r="EG294">
            <v>15.64834646634935</v>
          </cell>
          <cell r="EH294">
            <v>15.64834646634935</v>
          </cell>
          <cell r="EI294">
            <v>15.64834646634935</v>
          </cell>
          <cell r="EJ294">
            <v>15.64834646634935</v>
          </cell>
          <cell r="EK294">
            <v>15.64834646634935</v>
          </cell>
          <cell r="EL294">
            <v>15.64834646634935</v>
          </cell>
          <cell r="EM294">
            <v>15.64834646634935</v>
          </cell>
          <cell r="EN294">
            <v>15.64834646634935</v>
          </cell>
          <cell r="EO294">
            <v>15.64834646634935</v>
          </cell>
          <cell r="EP294">
            <v>15.64834646634935</v>
          </cell>
          <cell r="EQ294">
            <v>15.64834646634935</v>
          </cell>
          <cell r="ER294">
            <v>15.64834646634935</v>
          </cell>
          <cell r="ES294">
            <v>15.64834646634935</v>
          </cell>
          <cell r="ET294">
            <v>15.64834646634935</v>
          </cell>
        </row>
        <row r="295">
          <cell r="A295">
            <v>35299.52225227774</v>
          </cell>
          <cell r="B295">
            <v>46815.773511982894</v>
          </cell>
          <cell r="C295">
            <v>38415.996475639397</v>
          </cell>
          <cell r="D295">
            <v>18985.102249466472</v>
          </cell>
          <cell r="E295">
            <v>18120.202422174887</v>
          </cell>
          <cell r="F295">
            <v>19715.425837294613</v>
          </cell>
          <cell r="G295">
            <v>19566.762517265368</v>
          </cell>
          <cell r="H295">
            <v>21338.085671916368</v>
          </cell>
          <cell r="I295">
            <v>20388.84671241276</v>
          </cell>
          <cell r="J295">
            <v>20537.179303236608</v>
          </cell>
          <cell r="K295">
            <v>23152.264225920655</v>
          </cell>
          <cell r="L295">
            <v>25086.124121980625</v>
          </cell>
          <cell r="M295">
            <v>23162.569969662087</v>
          </cell>
          <cell r="N295">
            <v>24859.093236422283</v>
          </cell>
          <cell r="O295">
            <v>22267.530477678214</v>
          </cell>
          <cell r="P295">
            <v>28626.803600669213</v>
          </cell>
          <cell r="Q295">
            <v>25915.169128721522</v>
          </cell>
          <cell r="R295">
            <v>24915.209615863099</v>
          </cell>
          <cell r="S295">
            <v>26888.993593289808</v>
          </cell>
          <cell r="T295">
            <v>34341.881418859579</v>
          </cell>
          <cell r="U295">
            <v>28785.675311061317</v>
          </cell>
          <cell r="V295">
            <v>28785.675311061317</v>
          </cell>
          <cell r="W295">
            <v>28785.675311061317</v>
          </cell>
          <cell r="X295">
            <v>28785.675311061317</v>
          </cell>
          <cell r="Y295">
            <v>28785.675311061317</v>
          </cell>
          <cell r="Z295">
            <v>28785.675311061317</v>
          </cell>
          <cell r="AA295">
            <v>28785.675311061317</v>
          </cell>
          <cell r="AB295">
            <v>28785.675311061317</v>
          </cell>
          <cell r="AC295">
            <v>28785.675311061317</v>
          </cell>
          <cell r="AD295">
            <v>28785.675311061317</v>
          </cell>
          <cell r="AE295">
            <v>15955.979737467547</v>
          </cell>
          <cell r="AF295">
            <v>21161.519643594289</v>
          </cell>
          <cell r="AG295">
            <v>17364.67867692954</v>
          </cell>
          <cell r="AH295">
            <v>18985.102249466472</v>
          </cell>
          <cell r="AI295">
            <v>18120.202422174887</v>
          </cell>
          <cell r="AJ295">
            <v>19715.425837294613</v>
          </cell>
          <cell r="AK295">
            <v>19566.762517265368</v>
          </cell>
          <cell r="AL295">
            <v>21338.085671916368</v>
          </cell>
          <cell r="AM295">
            <v>20388.84671241276</v>
          </cell>
          <cell r="AN295">
            <v>20537.179303236608</v>
          </cell>
          <cell r="AO295">
            <v>23152.264225920655</v>
          </cell>
          <cell r="AP295">
            <v>25086.124121980625</v>
          </cell>
          <cell r="AQ295">
            <v>23162.569969662087</v>
          </cell>
          <cell r="AR295">
            <v>24859.093236422283</v>
          </cell>
          <cell r="AS295">
            <v>22267.530477678214</v>
          </cell>
          <cell r="AT295">
            <v>28626.803600669213</v>
          </cell>
          <cell r="AU295">
            <v>25915.169128721522</v>
          </cell>
          <cell r="AV295">
            <v>24915.209615863099</v>
          </cell>
          <cell r="AW295">
            <v>26888.993593289808</v>
          </cell>
          <cell r="AX295">
            <v>34341.881418859579</v>
          </cell>
          <cell r="AY295">
            <v>28785.675311061317</v>
          </cell>
          <cell r="AZ295">
            <v>28785.675311061317</v>
          </cell>
          <cell r="BA295">
            <v>28785.675311061317</v>
          </cell>
          <cell r="BB295">
            <v>28785.675311061317</v>
          </cell>
          <cell r="BC295">
            <v>28785.675311061317</v>
          </cell>
          <cell r="BD295">
            <v>28785.675311061317</v>
          </cell>
          <cell r="BE295">
            <v>28785.675311061317</v>
          </cell>
          <cell r="BF295">
            <v>28785.675311061317</v>
          </cell>
          <cell r="BG295">
            <v>28785.675311061317</v>
          </cell>
          <cell r="BH295">
            <v>28785.675311061317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2.8018879888847779</v>
          </cell>
          <cell r="CN295">
            <v>3.7054953053342321</v>
          </cell>
          <cell r="CO295">
            <v>3.0358514095274192</v>
          </cell>
          <cell r="CP295">
            <v>3.3142507518361062</v>
          </cell>
          <cell r="CQ295">
            <v>3.1570903738949703</v>
          </cell>
          <cell r="CR295">
            <v>3.5155301415064426</v>
          </cell>
          <cell r="CS295">
            <v>3.4485316808196433</v>
          </cell>
          <cell r="CT295">
            <v>3.7429178711320108</v>
          </cell>
          <cell r="CU295">
            <v>3.569794795964532</v>
          </cell>
          <cell r="CV295">
            <v>3.5820663464714326</v>
          </cell>
          <cell r="CW295">
            <v>4.0830518931022395</v>
          </cell>
          <cell r="CX295">
            <v>4.4137299580286085</v>
          </cell>
          <cell r="CY295">
            <v>4.068097804316146</v>
          </cell>
          <cell r="CZ295">
            <v>4.3943332947628235</v>
          </cell>
          <cell r="DA295">
            <v>3.8886714983331641</v>
          </cell>
          <cell r="DB295">
            <v>4.9992178235433444</v>
          </cell>
          <cell r="DC295">
            <v>4.5256738131048708</v>
          </cell>
          <cell r="DD295">
            <v>4.3510467227304952</v>
          </cell>
          <cell r="DE295">
            <v>4.6957368312533072</v>
          </cell>
          <cell r="DF295">
            <v>5.9972656423003974</v>
          </cell>
          <cell r="DG295">
            <v>5.0269622513644956</v>
          </cell>
          <cell r="DH295">
            <v>5.0269622513644956</v>
          </cell>
          <cell r="DI295">
            <v>5.0269622513644956</v>
          </cell>
          <cell r="DJ295">
            <v>5.0269622513644956</v>
          </cell>
          <cell r="DK295">
            <v>5.0269622513644956</v>
          </cell>
          <cell r="DL295">
            <v>5.0269622513644956</v>
          </cell>
          <cell r="DM295">
            <v>5.0269622513644956</v>
          </cell>
          <cell r="DN295">
            <v>5.0269622513644956</v>
          </cell>
          <cell r="DO295">
            <v>5.0269622513644956</v>
          </cell>
          <cell r="DP295">
            <v>5.0269622513644956</v>
          </cell>
          <cell r="DQ295">
            <v>15.60198450215807</v>
          </cell>
          <cell r="DR295">
            <v>15.64615830530764</v>
          </cell>
          <cell r="DS295">
            <v>15.670879667980797</v>
          </cell>
          <cell r="DT295">
            <v>15.694038460078993</v>
          </cell>
          <cell r="DU295">
            <v>15.724728885886174</v>
          </cell>
          <cell r="DV295">
            <v>15.364642922535298</v>
          </cell>
          <cell r="DW295">
            <v>15.545041629923976</v>
          </cell>
          <cell r="DX295">
            <v>15.618966459582238</v>
          </cell>
          <cell r="DY295">
            <v>15.647917373221837</v>
          </cell>
          <cell r="DZ295">
            <v>15.707761728597673</v>
          </cell>
          <cell r="EA295">
            <v>15.535159129398064</v>
          </cell>
          <cell r="EB295">
            <v>15.571661120429399</v>
          </cell>
          <cell r="EC295">
            <v>15.599206031862099</v>
          </cell>
          <cell r="ED295">
            <v>15.498848218566291</v>
          </cell>
          <cell r="EE295">
            <v>15.688373996545272</v>
          </cell>
          <cell r="EF295">
            <v>15.688373996545272</v>
          </cell>
          <cell r="EG295">
            <v>15.688373996545272</v>
          </cell>
          <cell r="EH295">
            <v>15.688373996545272</v>
          </cell>
          <cell r="EI295">
            <v>15.688373996545272</v>
          </cell>
          <cell r="EJ295">
            <v>15.688373996545272</v>
          </cell>
          <cell r="EK295">
            <v>15.688373996545272</v>
          </cell>
          <cell r="EL295">
            <v>15.688373996545272</v>
          </cell>
          <cell r="EM295">
            <v>15.688373996545272</v>
          </cell>
          <cell r="EN295">
            <v>15.688373996545272</v>
          </cell>
          <cell r="EO295">
            <v>15.688373996545272</v>
          </cell>
          <cell r="EP295">
            <v>15.688373996545272</v>
          </cell>
          <cell r="EQ295">
            <v>15.688373996545272</v>
          </cell>
          <cell r="ER295">
            <v>15.688373996545272</v>
          </cell>
          <cell r="ES295">
            <v>15.688373996545272</v>
          </cell>
          <cell r="ET295">
            <v>15.688373996545272</v>
          </cell>
        </row>
        <row r="296">
          <cell r="A296">
            <v>40826.803149145737</v>
          </cell>
          <cell r="B296">
            <v>44922.210023795902</v>
          </cell>
          <cell r="C296">
            <v>35428.244612635361</v>
          </cell>
          <cell r="D296">
            <v>17023.05842592553</v>
          </cell>
          <cell r="E296">
            <v>18667.771976318185</v>
          </cell>
          <cell r="F296">
            <v>20676.75151800405</v>
          </cell>
          <cell r="G296">
            <v>23049.738929747808</v>
          </cell>
          <cell r="H296">
            <v>20669.098950054133</v>
          </cell>
          <cell r="I296">
            <v>19824.989523332057</v>
          </cell>
          <cell r="J296">
            <v>21963.566005220193</v>
          </cell>
          <cell r="K296">
            <v>21623.708087568637</v>
          </cell>
          <cell r="L296">
            <v>22036.758192998695</v>
          </cell>
          <cell r="M296">
            <v>26259.521895277587</v>
          </cell>
          <cell r="N296">
            <v>25541.553613677388</v>
          </cell>
          <cell r="O296">
            <v>23859.87278723175</v>
          </cell>
          <cell r="P296">
            <v>24930.103641708178</v>
          </cell>
          <cell r="Q296">
            <v>22017.374164408728</v>
          </cell>
          <cell r="R296">
            <v>28224.925812265607</v>
          </cell>
          <cell r="S296">
            <v>26182.842595877763</v>
          </cell>
          <cell r="T296">
            <v>27823.020033034678</v>
          </cell>
          <cell r="U296">
            <v>32727.891797891825</v>
          </cell>
          <cell r="V296">
            <v>32727.891797891825</v>
          </cell>
          <cell r="W296">
            <v>32727.891797891825</v>
          </cell>
          <cell r="X296">
            <v>32727.891797891825</v>
          </cell>
          <cell r="Y296">
            <v>32727.891797891825</v>
          </cell>
          <cell r="Z296">
            <v>32727.891797891825</v>
          </cell>
          <cell r="AA296">
            <v>32727.891797891825</v>
          </cell>
          <cell r="AB296">
            <v>32727.891797891825</v>
          </cell>
          <cell r="AC296">
            <v>32727.891797891825</v>
          </cell>
          <cell r="AD296">
            <v>32727.891797891825</v>
          </cell>
          <cell r="AE296">
            <v>18454.403975717018</v>
          </cell>
          <cell r="AF296">
            <v>20305.596993049905</v>
          </cell>
          <cell r="AG296">
            <v>16014.164416539028</v>
          </cell>
          <cell r="AH296">
            <v>17023.05842592553</v>
          </cell>
          <cell r="AI296">
            <v>18667.771976318185</v>
          </cell>
          <cell r="AJ296">
            <v>20676.75151800405</v>
          </cell>
          <cell r="AK296">
            <v>23049.738929747808</v>
          </cell>
          <cell r="AL296">
            <v>20669.098950054133</v>
          </cell>
          <cell r="AM296">
            <v>19824.989523332057</v>
          </cell>
          <cell r="AN296">
            <v>21963.566005220193</v>
          </cell>
          <cell r="AO296">
            <v>21623.708087568637</v>
          </cell>
          <cell r="AP296">
            <v>22036.758192998695</v>
          </cell>
          <cell r="AQ296">
            <v>26259.521895277587</v>
          </cell>
          <cell r="AR296">
            <v>25541.553613677388</v>
          </cell>
          <cell r="AS296">
            <v>23859.87278723175</v>
          </cell>
          <cell r="AT296">
            <v>24930.103641708178</v>
          </cell>
          <cell r="AU296">
            <v>22017.374164408728</v>
          </cell>
          <cell r="AV296">
            <v>28224.925812265607</v>
          </cell>
          <cell r="AW296">
            <v>26182.842595877763</v>
          </cell>
          <cell r="AX296">
            <v>27823.020033034678</v>
          </cell>
          <cell r="AY296">
            <v>32727.891797891825</v>
          </cell>
          <cell r="AZ296">
            <v>32727.891797891825</v>
          </cell>
          <cell r="BA296">
            <v>32727.891797891825</v>
          </cell>
          <cell r="BB296">
            <v>32727.891797891825</v>
          </cell>
          <cell r="BC296">
            <v>32727.891797891825</v>
          </cell>
          <cell r="BD296">
            <v>32727.891797891825</v>
          </cell>
          <cell r="BE296">
            <v>32727.891797891825</v>
          </cell>
          <cell r="BF296">
            <v>32727.891797891825</v>
          </cell>
          <cell r="BG296">
            <v>32727.891797891825</v>
          </cell>
          <cell r="BH296">
            <v>32727.891797891825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3.2707216789590507</v>
          </cell>
          <cell r="CN296">
            <v>3.5756153155142694</v>
          </cell>
          <cell r="CO296">
            <v>2.8398092555822791</v>
          </cell>
          <cell r="CP296">
            <v>2.9513000967933678</v>
          </cell>
          <cell r="CQ296">
            <v>3.2829948913503615</v>
          </cell>
          <cell r="CR296">
            <v>3.6099290079163566</v>
          </cell>
          <cell r="CS296">
            <v>4.0346933696547351</v>
          </cell>
          <cell r="CT296">
            <v>3.6091206925681649</v>
          </cell>
          <cell r="CU296">
            <v>3.4682647480209354</v>
          </cell>
          <cell r="CV296">
            <v>3.863939788877417</v>
          </cell>
          <cell r="CW296">
            <v>3.7778806170001968</v>
          </cell>
          <cell r="CX296">
            <v>3.8943591328059668</v>
          </cell>
          <cell r="CY296">
            <v>4.6004421529789585</v>
          </cell>
          <cell r="CZ296">
            <v>4.5200570030041822</v>
          </cell>
          <cell r="DA296">
            <v>4.1942163985500658</v>
          </cell>
          <cell r="DB296">
            <v>4.3823473177761478</v>
          </cell>
          <cell r="DC296">
            <v>3.8703321093477503</v>
          </cell>
          <cell r="DD296">
            <v>4.961528828980744</v>
          </cell>
          <cell r="DE296">
            <v>4.6025604895535039</v>
          </cell>
          <cell r="DF296">
            <v>4.8908796756950448</v>
          </cell>
          <cell r="DG296">
            <v>5.753084339248737</v>
          </cell>
          <cell r="DH296">
            <v>5.753084339248737</v>
          </cell>
          <cell r="DI296">
            <v>5.753084339248737</v>
          </cell>
          <cell r="DJ296">
            <v>5.753084339248737</v>
          </cell>
          <cell r="DK296">
            <v>5.753084339248737</v>
          </cell>
          <cell r="DL296">
            <v>5.753084339248737</v>
          </cell>
          <cell r="DM296">
            <v>5.753084339248737</v>
          </cell>
          <cell r="DN296">
            <v>5.753084339248737</v>
          </cell>
          <cell r="DO296">
            <v>5.753084339248737</v>
          </cell>
          <cell r="DP296">
            <v>5.753084339248737</v>
          </cell>
          <cell r="DQ296">
            <v>15.458365417526679</v>
          </cell>
          <cell r="DR296">
            <v>15.55865709107945</v>
          </cell>
          <cell r="DS296">
            <v>15.449778175335565</v>
          </cell>
          <cell r="DT296">
            <v>15.802702099351356</v>
          </cell>
          <cell r="DU296">
            <v>15.578635498881125</v>
          </cell>
          <cell r="DV296">
            <v>15.692451062520751</v>
          </cell>
          <cell r="DW296">
            <v>15.651739521396625</v>
          </cell>
          <cell r="DX296">
            <v>15.690156461910334</v>
          </cell>
          <cell r="DY296">
            <v>15.660580646544972</v>
          </cell>
          <cell r="DZ296">
            <v>15.57326374809834</v>
          </cell>
          <cell r="EA296">
            <v>15.681553194074725</v>
          </cell>
          <cell r="EB296">
            <v>15.503110504684535</v>
          </cell>
          <cell r="EC296">
            <v>15.638474131647079</v>
          </cell>
          <cell r="ED296">
            <v>15.481410780670576</v>
          </cell>
          <cell r="EE296">
            <v>15.585632278812456</v>
          </cell>
          <cell r="EF296">
            <v>15.585632278812456</v>
          </cell>
          <cell r="EG296">
            <v>15.585632278812456</v>
          </cell>
          <cell r="EH296">
            <v>15.585632278812456</v>
          </cell>
          <cell r="EI296">
            <v>15.585632278812456</v>
          </cell>
          <cell r="EJ296">
            <v>15.585632278812456</v>
          </cell>
          <cell r="EK296">
            <v>15.585632278812456</v>
          </cell>
          <cell r="EL296">
            <v>15.585632278812456</v>
          </cell>
          <cell r="EM296">
            <v>15.585632278812456</v>
          </cell>
          <cell r="EN296">
            <v>15.585632278812456</v>
          </cell>
          <cell r="EO296">
            <v>15.585632278812456</v>
          </cell>
          <cell r="EP296">
            <v>15.585632278812456</v>
          </cell>
          <cell r="EQ296">
            <v>15.585632278812456</v>
          </cell>
          <cell r="ER296">
            <v>15.585632278812456</v>
          </cell>
          <cell r="ES296">
            <v>15.585632278812456</v>
          </cell>
          <cell r="ET296">
            <v>15.585632278812456</v>
          </cell>
        </row>
        <row r="297">
          <cell r="A297">
            <v>33233.96955354057</v>
          </cell>
          <cell r="B297">
            <v>40638.269429351516</v>
          </cell>
          <cell r="C297">
            <v>36432.43274378997</v>
          </cell>
          <cell r="D297">
            <v>18281.029444881602</v>
          </cell>
          <cell r="E297">
            <v>17217.187050045799</v>
          </cell>
          <cell r="F297">
            <v>18012.494485322717</v>
          </cell>
          <cell r="G297">
            <v>19622.475090626842</v>
          </cell>
          <cell r="H297">
            <v>20885.792360246476</v>
          </cell>
          <cell r="I297">
            <v>23577.146121007601</v>
          </cell>
          <cell r="J297">
            <v>23196.462514701911</v>
          </cell>
          <cell r="K297">
            <v>22975.457138073809</v>
          </cell>
          <cell r="L297">
            <v>20639.112715862844</v>
          </cell>
          <cell r="M297">
            <v>23539.456376620223</v>
          </cell>
          <cell r="N297">
            <v>23611.122403089325</v>
          </cell>
          <cell r="O297">
            <v>26311.783956032628</v>
          </cell>
          <cell r="P297">
            <v>27164.954740650384</v>
          </cell>
          <cell r="Q297">
            <v>28113.960756383716</v>
          </cell>
          <cell r="R297">
            <v>23453.351048098619</v>
          </cell>
          <cell r="S297">
            <v>26363.522751244142</v>
          </cell>
          <cell r="T297">
            <v>32109.836698059284</v>
          </cell>
          <cell r="U297">
            <v>31976.280270798095</v>
          </cell>
          <cell r="V297">
            <v>31976.280270798095</v>
          </cell>
          <cell r="W297">
            <v>31976.280270798095</v>
          </cell>
          <cell r="X297">
            <v>31976.280270798095</v>
          </cell>
          <cell r="Y297">
            <v>31976.280270798095</v>
          </cell>
          <cell r="Z297">
            <v>31976.280270798095</v>
          </cell>
          <cell r="AA297">
            <v>31976.280270798095</v>
          </cell>
          <cell r="AB297">
            <v>31976.280270798095</v>
          </cell>
          <cell r="AC297">
            <v>31976.280270798095</v>
          </cell>
          <cell r="AD297">
            <v>31976.280270798095</v>
          </cell>
          <cell r="AE297">
            <v>15022.315061436559</v>
          </cell>
          <cell r="AF297">
            <v>18369.183552863513</v>
          </cell>
          <cell r="AG297">
            <v>16468.07439749562</v>
          </cell>
          <cell r="AH297">
            <v>18281.029444881602</v>
          </cell>
          <cell r="AI297">
            <v>17217.187050045799</v>
          </cell>
          <cell r="AJ297">
            <v>18012.494485322717</v>
          </cell>
          <cell r="AK297">
            <v>19622.475090626842</v>
          </cell>
          <cell r="AL297">
            <v>20885.792360246476</v>
          </cell>
          <cell r="AM297">
            <v>23577.146121007601</v>
          </cell>
          <cell r="AN297">
            <v>23196.462514701911</v>
          </cell>
          <cell r="AO297">
            <v>22975.457138073809</v>
          </cell>
          <cell r="AP297">
            <v>20639.112715862844</v>
          </cell>
          <cell r="AQ297">
            <v>23539.456376620223</v>
          </cell>
          <cell r="AR297">
            <v>23611.122403089325</v>
          </cell>
          <cell r="AS297">
            <v>26311.783956032628</v>
          </cell>
          <cell r="AT297">
            <v>27164.954740650384</v>
          </cell>
          <cell r="AU297">
            <v>28113.960756383716</v>
          </cell>
          <cell r="AV297">
            <v>23453.351048098619</v>
          </cell>
          <cell r="AW297">
            <v>26363.522751244142</v>
          </cell>
          <cell r="AX297">
            <v>32109.836698059284</v>
          </cell>
          <cell r="AY297">
            <v>31976.280270798095</v>
          </cell>
          <cell r="AZ297">
            <v>31976.280270798095</v>
          </cell>
          <cell r="BA297">
            <v>31976.280270798095</v>
          </cell>
          <cell r="BB297">
            <v>31976.280270798095</v>
          </cell>
          <cell r="BC297">
            <v>31976.280270798095</v>
          </cell>
          <cell r="BD297">
            <v>31976.280270798095</v>
          </cell>
          <cell r="BE297">
            <v>31976.280270798095</v>
          </cell>
          <cell r="BF297">
            <v>31976.280270798095</v>
          </cell>
          <cell r="BG297">
            <v>31976.280270798095</v>
          </cell>
          <cell r="BH297">
            <v>31976.280270798095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2.6442840456546328</v>
          </cell>
          <cell r="CN297">
            <v>3.1891454042421592</v>
          </cell>
          <cell r="CO297">
            <v>2.8908121402663673</v>
          </cell>
          <cell r="CP297">
            <v>3.2161536859665354</v>
          </cell>
          <cell r="CQ297">
            <v>3.040920257990837</v>
          </cell>
          <cell r="CR297">
            <v>3.184986600104093</v>
          </cell>
          <cell r="CS297">
            <v>3.414844633072907</v>
          </cell>
          <cell r="CT297">
            <v>3.701247866772603</v>
          </cell>
          <cell r="CU297">
            <v>4.1368117158306807</v>
          </cell>
          <cell r="CV297">
            <v>4.0842311734406662</v>
          </cell>
          <cell r="CW297">
            <v>4.0373841964248749</v>
          </cell>
          <cell r="CX297">
            <v>3.6309072142098309</v>
          </cell>
          <cell r="CY297">
            <v>4.0958439054028597</v>
          </cell>
          <cell r="CZ297">
            <v>4.164122932605637</v>
          </cell>
          <cell r="DA297">
            <v>4.5597559547723119</v>
          </cell>
          <cell r="DB297">
            <v>4.7076079807732567</v>
          </cell>
          <cell r="DC297">
            <v>4.8720679747662778</v>
          </cell>
          <cell r="DD297">
            <v>4.0643978104880309</v>
          </cell>
          <cell r="DE297">
            <v>4.5687221381353496</v>
          </cell>
          <cell r="DF297">
            <v>5.5645417025086781</v>
          </cell>
          <cell r="DG297">
            <v>5.5413967604735825</v>
          </cell>
          <cell r="DH297">
            <v>5.5413967604735825</v>
          </cell>
          <cell r="DI297">
            <v>5.5413967604735825</v>
          </cell>
          <cell r="DJ297">
            <v>5.5413967604735825</v>
          </cell>
          <cell r="DK297">
            <v>5.5413967604735825</v>
          </cell>
          <cell r="DL297">
            <v>5.5413967604735825</v>
          </cell>
          <cell r="DM297">
            <v>5.5413967604735825</v>
          </cell>
          <cell r="DN297">
            <v>5.5413967604735825</v>
          </cell>
          <cell r="DO297">
            <v>5.5413967604735825</v>
          </cell>
          <cell r="DP297">
            <v>5.5413967604735825</v>
          </cell>
          <cell r="DQ297">
            <v>15.564525918920545</v>
          </cell>
          <cell r="DR297">
            <v>15.780569369735904</v>
          </cell>
          <cell r="DS297">
            <v>15.607382928651985</v>
          </cell>
          <cell r="DT297">
            <v>15.572953617328769</v>
          </cell>
          <cell r="DU297">
            <v>15.511875181739693</v>
          </cell>
          <cell r="DV297">
            <v>15.494350889317841</v>
          </cell>
          <cell r="DW297">
            <v>15.743089804752763</v>
          </cell>
          <cell r="DX297">
            <v>15.4600153764027</v>
          </cell>
          <cell r="DY297">
            <v>15.614663010231316</v>
          </cell>
          <cell r="DZ297">
            <v>15.560321978918704</v>
          </cell>
          <cell r="EA297">
            <v>15.590901150371174</v>
          </cell>
          <cell r="EB297">
            <v>15.573384543879289</v>
          </cell>
          <cell r="EC297">
            <v>15.745634549387338</v>
          </cell>
          <cell r="ED297">
            <v>15.534605397283222</v>
          </cell>
          <cell r="EE297">
            <v>15.809416128104132</v>
          </cell>
          <cell r="EF297">
            <v>15.809416128104132</v>
          </cell>
          <cell r="EG297">
            <v>15.809416128104132</v>
          </cell>
          <cell r="EH297">
            <v>15.809416128104132</v>
          </cell>
          <cell r="EI297">
            <v>15.809416128104132</v>
          </cell>
          <cell r="EJ297">
            <v>15.809416128104132</v>
          </cell>
          <cell r="EK297">
            <v>15.809416128104132</v>
          </cell>
          <cell r="EL297">
            <v>15.809416128104132</v>
          </cell>
          <cell r="EM297">
            <v>15.809416128104132</v>
          </cell>
          <cell r="EN297">
            <v>15.809416128104132</v>
          </cell>
          <cell r="EO297">
            <v>15.809416128104132</v>
          </cell>
          <cell r="EP297">
            <v>15.809416128104132</v>
          </cell>
          <cell r="EQ297">
            <v>15.809416128104132</v>
          </cell>
          <cell r="ER297">
            <v>15.809416128104132</v>
          </cell>
          <cell r="ES297">
            <v>15.809416128104132</v>
          </cell>
          <cell r="ET297">
            <v>15.809416128104132</v>
          </cell>
        </row>
        <row r="298">
          <cell r="A298">
            <v>39724.713152162141</v>
          </cell>
          <cell r="B298">
            <v>33649.880959040463</v>
          </cell>
          <cell r="C298">
            <v>41983.883820209267</v>
          </cell>
          <cell r="D298">
            <v>18207.483140557848</v>
          </cell>
          <cell r="E298">
            <v>21148.254741346918</v>
          </cell>
          <cell r="F298">
            <v>21523.032307975376</v>
          </cell>
          <cell r="G298">
            <v>21216.353755014679</v>
          </cell>
          <cell r="H298">
            <v>17944.409708014744</v>
          </cell>
          <cell r="I298">
            <v>19121.070723410488</v>
          </cell>
          <cell r="J298">
            <v>21741.534408774427</v>
          </cell>
          <cell r="K298">
            <v>21350.31778440595</v>
          </cell>
          <cell r="L298">
            <v>23889.966028363528</v>
          </cell>
          <cell r="M298">
            <v>25734.527879549343</v>
          </cell>
          <cell r="N298">
            <v>25641.560685765508</v>
          </cell>
          <cell r="O298">
            <v>26931.242406151341</v>
          </cell>
          <cell r="P298">
            <v>28097.846582375525</v>
          </cell>
          <cell r="Q298">
            <v>29067.857179023576</v>
          </cell>
          <cell r="R298">
            <v>31426.832614135597</v>
          </cell>
          <cell r="S298">
            <v>27002.554946384673</v>
          </cell>
          <cell r="T298">
            <v>27815.138370225111</v>
          </cell>
          <cell r="U298">
            <v>31478.006255663273</v>
          </cell>
          <cell r="V298">
            <v>31478.006255663273</v>
          </cell>
          <cell r="W298">
            <v>31478.006255663273</v>
          </cell>
          <cell r="X298">
            <v>31478.006255663273</v>
          </cell>
          <cell r="Y298">
            <v>31478.006255663273</v>
          </cell>
          <cell r="Z298">
            <v>31478.006255663273</v>
          </cell>
          <cell r="AA298">
            <v>31478.006255663273</v>
          </cell>
          <cell r="AB298">
            <v>31478.006255663273</v>
          </cell>
          <cell r="AC298">
            <v>31478.006255663273</v>
          </cell>
          <cell r="AD298">
            <v>31478.006255663273</v>
          </cell>
          <cell r="AE298">
            <v>17956.240699311733</v>
          </cell>
          <cell r="AF298">
            <v>15210.314035227471</v>
          </cell>
          <cell r="AG298">
            <v>18977.423964774054</v>
          </cell>
          <cell r="AH298">
            <v>18207.483140557848</v>
          </cell>
          <cell r="AI298">
            <v>21148.254741346918</v>
          </cell>
          <cell r="AJ298">
            <v>21523.032307975376</v>
          </cell>
          <cell r="AK298">
            <v>21216.353755014679</v>
          </cell>
          <cell r="AL298">
            <v>17944.409708014744</v>
          </cell>
          <cell r="AM298">
            <v>19121.070723410488</v>
          </cell>
          <cell r="AN298">
            <v>21741.534408774427</v>
          </cell>
          <cell r="AO298">
            <v>21350.31778440595</v>
          </cell>
          <cell r="AP298">
            <v>23889.966028363528</v>
          </cell>
          <cell r="AQ298">
            <v>25734.527879549343</v>
          </cell>
          <cell r="AR298">
            <v>25641.560685765508</v>
          </cell>
          <cell r="AS298">
            <v>26931.242406151341</v>
          </cell>
          <cell r="AT298">
            <v>28097.846582375525</v>
          </cell>
          <cell r="AU298">
            <v>29067.857179023576</v>
          </cell>
          <cell r="AV298">
            <v>31426.832614135597</v>
          </cell>
          <cell r="AW298">
            <v>27002.554946384673</v>
          </cell>
          <cell r="AX298">
            <v>27815.138370225111</v>
          </cell>
          <cell r="AY298">
            <v>31478.006255663273</v>
          </cell>
          <cell r="AZ298">
            <v>31478.006255663273</v>
          </cell>
          <cell r="BA298">
            <v>31478.006255663273</v>
          </cell>
          <cell r="BB298">
            <v>31478.006255663273</v>
          </cell>
          <cell r="BC298">
            <v>31478.006255663273</v>
          </cell>
          <cell r="BD298">
            <v>31478.006255663273</v>
          </cell>
          <cell r="BE298">
            <v>31478.006255663273</v>
          </cell>
          <cell r="BF298">
            <v>31478.006255663273</v>
          </cell>
          <cell r="BG298">
            <v>31478.006255663273</v>
          </cell>
          <cell r="BH298">
            <v>31478.006255663273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3.1961105559179956</v>
          </cell>
          <cell r="CN298">
            <v>2.6848569195646887</v>
          </cell>
          <cell r="CO298">
            <v>3.3252424308015627</v>
          </cell>
          <cell r="CP298">
            <v>3.2004680503321126</v>
          </cell>
          <cell r="CQ298">
            <v>3.6875081475349885</v>
          </cell>
          <cell r="CR298">
            <v>3.7941795800756402</v>
          </cell>
          <cell r="CS298">
            <v>3.7713452813922461</v>
          </cell>
          <cell r="CT298">
            <v>3.2194130612441914</v>
          </cell>
          <cell r="CU298">
            <v>3.3517847862099157</v>
          </cell>
          <cell r="CV298">
            <v>3.8273251459213866</v>
          </cell>
          <cell r="CW298">
            <v>3.7931987714449176</v>
          </cell>
          <cell r="CX298">
            <v>4.1428842441693678</v>
          </cell>
          <cell r="CY298">
            <v>4.5349712460474727</v>
          </cell>
          <cell r="CZ298">
            <v>4.6309033354805313</v>
          </cell>
          <cell r="DA298">
            <v>4.7536951189548384</v>
          </cell>
          <cell r="DB298">
            <v>4.9596150870957274</v>
          </cell>
          <cell r="DC298">
            <v>5.1308338734064209</v>
          </cell>
          <cell r="DD298">
            <v>5.5472220163115926</v>
          </cell>
          <cell r="DE298">
            <v>4.7662826583380955</v>
          </cell>
          <cell r="DF298">
            <v>4.9097136147492115</v>
          </cell>
          <cell r="DG298">
            <v>5.5562547926789279</v>
          </cell>
          <cell r="DH298">
            <v>5.5562547926789279</v>
          </cell>
          <cell r="DI298">
            <v>5.5562547926789279</v>
          </cell>
          <cell r="DJ298">
            <v>5.5562547926789279</v>
          </cell>
          <cell r="DK298">
            <v>5.5562547926789279</v>
          </cell>
          <cell r="DL298">
            <v>5.5562547926789279</v>
          </cell>
          <cell r="DM298">
            <v>5.5562547926789279</v>
          </cell>
          <cell r="DN298">
            <v>5.5562547926789279</v>
          </cell>
          <cell r="DO298">
            <v>5.5562547926789279</v>
          </cell>
          <cell r="DP298">
            <v>5.5562547926789279</v>
          </cell>
          <cell r="DQ298">
            <v>15.39220222123523</v>
          </cell>
          <cell r="DR298">
            <v>15.521159784542668</v>
          </cell>
          <cell r="DS298">
            <v>15.635835116151481</v>
          </cell>
          <cell r="DT298">
            <v>15.58631883496126</v>
          </cell>
          <cell r="DU298">
            <v>15.712622625017781</v>
          </cell>
          <cell r="DV298">
            <v>15.541492055970821</v>
          </cell>
          <cell r="DW298">
            <v>15.412801600500206</v>
          </cell>
          <cell r="DX298">
            <v>15.270723385935559</v>
          </cell>
          <cell r="DY298">
            <v>15.629432816857058</v>
          </cell>
          <cell r="DZ298">
            <v>15.563309994383186</v>
          </cell>
          <cell r="EA298">
            <v>15.420763543287203</v>
          </cell>
          <cell r="EB298">
            <v>15.798646031121917</v>
          </cell>
          <cell r="EC298">
            <v>15.54707891385905</v>
          </cell>
          <cell r="ED298">
            <v>15.170010277614322</v>
          </cell>
          <cell r="EE298">
            <v>15.521446774335848</v>
          </cell>
          <cell r="EF298">
            <v>15.521446774335848</v>
          </cell>
          <cell r="EG298">
            <v>15.521446774335848</v>
          </cell>
          <cell r="EH298">
            <v>15.521446774335848</v>
          </cell>
          <cell r="EI298">
            <v>15.521446774335848</v>
          </cell>
          <cell r="EJ298">
            <v>15.521446774335848</v>
          </cell>
          <cell r="EK298">
            <v>15.521446774335848</v>
          </cell>
          <cell r="EL298">
            <v>15.521446774335848</v>
          </cell>
          <cell r="EM298">
            <v>15.521446774335848</v>
          </cell>
          <cell r="EN298">
            <v>15.521446774335848</v>
          </cell>
          <cell r="EO298">
            <v>15.521446774335848</v>
          </cell>
          <cell r="EP298">
            <v>15.521446774335848</v>
          </cell>
          <cell r="EQ298">
            <v>15.521446774335848</v>
          </cell>
          <cell r="ER298">
            <v>15.521446774335848</v>
          </cell>
          <cell r="ES298">
            <v>15.521446774335848</v>
          </cell>
          <cell r="ET298">
            <v>15.521446774335848</v>
          </cell>
        </row>
        <row r="299">
          <cell r="A299">
            <v>42443.558828812136</v>
          </cell>
          <cell r="B299">
            <v>41976.598360385047</v>
          </cell>
          <cell r="C299">
            <v>45555.374846510684</v>
          </cell>
          <cell r="D299">
            <v>19237.364138961395</v>
          </cell>
          <cell r="E299">
            <v>17478.37577154288</v>
          </cell>
          <cell r="F299">
            <v>21100.182642579442</v>
          </cell>
          <cell r="G299">
            <v>21894.306091890652</v>
          </cell>
          <cell r="H299">
            <v>21004.220878850494</v>
          </cell>
          <cell r="I299">
            <v>18538.743963394722</v>
          </cell>
          <cell r="J299">
            <v>17730.301107211246</v>
          </cell>
          <cell r="K299">
            <v>21238.88558539889</v>
          </cell>
          <cell r="L299">
            <v>24062.550500230976</v>
          </cell>
          <cell r="M299">
            <v>23165.083188890963</v>
          </cell>
          <cell r="N299">
            <v>26019.698023199744</v>
          </cell>
          <cell r="O299">
            <v>29177.553686951975</v>
          </cell>
          <cell r="P299">
            <v>24356.770154856047</v>
          </cell>
          <cell r="Q299">
            <v>24583.293435587024</v>
          </cell>
          <cell r="R299">
            <v>28385.09306771191</v>
          </cell>
          <cell r="S299">
            <v>25239.461131373344</v>
          </cell>
          <cell r="T299">
            <v>29783.281550437263</v>
          </cell>
          <cell r="U299">
            <v>29000.62159808827</v>
          </cell>
          <cell r="V299">
            <v>29000.62159808827</v>
          </cell>
          <cell r="W299">
            <v>29000.62159808827</v>
          </cell>
          <cell r="X299">
            <v>29000.62159808827</v>
          </cell>
          <cell r="Y299">
            <v>29000.62159808827</v>
          </cell>
          <cell r="Z299">
            <v>29000.62159808827</v>
          </cell>
          <cell r="AA299">
            <v>29000.62159808827</v>
          </cell>
          <cell r="AB299">
            <v>29000.62159808827</v>
          </cell>
          <cell r="AC299">
            <v>29000.62159808827</v>
          </cell>
          <cell r="AD299">
            <v>29000.62159808827</v>
          </cell>
          <cell r="AE299">
            <v>19185.204825678331</v>
          </cell>
          <cell r="AF299">
            <v>18974.130813991382</v>
          </cell>
          <cell r="AG299">
            <v>20591.798177573368</v>
          </cell>
          <cell r="AH299">
            <v>19237.364138961395</v>
          </cell>
          <cell r="AI299">
            <v>17478.37577154288</v>
          </cell>
          <cell r="AJ299">
            <v>21100.182642579442</v>
          </cell>
          <cell r="AK299">
            <v>21894.306091890652</v>
          </cell>
          <cell r="AL299">
            <v>21004.220878850494</v>
          </cell>
          <cell r="AM299">
            <v>18538.743963394722</v>
          </cell>
          <cell r="AN299">
            <v>17730.301107211246</v>
          </cell>
          <cell r="AO299">
            <v>21238.88558539889</v>
          </cell>
          <cell r="AP299">
            <v>24062.550500230976</v>
          </cell>
          <cell r="AQ299">
            <v>23165.083188890963</v>
          </cell>
          <cell r="AR299">
            <v>26019.698023199744</v>
          </cell>
          <cell r="AS299">
            <v>29177.553686951975</v>
          </cell>
          <cell r="AT299">
            <v>24356.770154856047</v>
          </cell>
          <cell r="AU299">
            <v>24583.293435587024</v>
          </cell>
          <cell r="AV299">
            <v>28385.09306771191</v>
          </cell>
          <cell r="AW299">
            <v>25239.461131373344</v>
          </cell>
          <cell r="AX299">
            <v>29783.281550437263</v>
          </cell>
          <cell r="AY299">
            <v>29000.62159808827</v>
          </cell>
          <cell r="AZ299">
            <v>29000.62159808827</v>
          </cell>
          <cell r="BA299">
            <v>29000.62159808827</v>
          </cell>
          <cell r="BB299">
            <v>29000.62159808827</v>
          </cell>
          <cell r="BC299">
            <v>29000.62159808827</v>
          </cell>
          <cell r="BD299">
            <v>29000.62159808827</v>
          </cell>
          <cell r="BE299">
            <v>29000.62159808827</v>
          </cell>
          <cell r="BF299">
            <v>29000.62159808827</v>
          </cell>
          <cell r="BG299">
            <v>29000.62159808827</v>
          </cell>
          <cell r="BH299">
            <v>29000.62159808827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3.3207444800187385</v>
          </cell>
          <cell r="CN299">
            <v>3.3328537116558752</v>
          </cell>
          <cell r="CO299">
            <v>3.5913599418725526</v>
          </cell>
          <cell r="CP299">
            <v>3.3613024116305699</v>
          </cell>
          <cell r="CQ299">
            <v>3.0899946122549871</v>
          </cell>
          <cell r="CR299">
            <v>3.697805925035984</v>
          </cell>
          <cell r="CS299">
            <v>3.8572496086237233</v>
          </cell>
          <cell r="CT299">
            <v>3.6113793375104883</v>
          </cell>
          <cell r="CU299">
            <v>3.2489940069579752</v>
          </cell>
          <cell r="CV299">
            <v>3.101181445557144</v>
          </cell>
          <cell r="CW299">
            <v>3.7574905280184399</v>
          </cell>
          <cell r="CX299">
            <v>4.1952966230711661</v>
          </cell>
          <cell r="CY299">
            <v>4.0241544058337473</v>
          </cell>
          <cell r="CZ299">
            <v>4.5171658916797943</v>
          </cell>
          <cell r="DA299">
            <v>5.1509850379463984</v>
          </cell>
          <cell r="DB299">
            <v>4.2999272655427738</v>
          </cell>
          <cell r="DC299">
            <v>4.3399175279996838</v>
          </cell>
          <cell r="DD299">
            <v>5.0110845912995385</v>
          </cell>
          <cell r="DE299">
            <v>4.4557569167175446</v>
          </cell>
          <cell r="DF299">
            <v>5.2579198137454828</v>
          </cell>
          <cell r="DG299">
            <v>5.1197495700162294</v>
          </cell>
          <cell r="DH299">
            <v>5.1197495700162294</v>
          </cell>
          <cell r="DI299">
            <v>5.1197495700162294</v>
          </cell>
          <cell r="DJ299">
            <v>5.1197495700162294</v>
          </cell>
          <cell r="DK299">
            <v>5.1197495700162294</v>
          </cell>
          <cell r="DL299">
            <v>5.1197495700162294</v>
          </cell>
          <cell r="DM299">
            <v>5.1197495700162294</v>
          </cell>
          <cell r="DN299">
            <v>5.1197495700162294</v>
          </cell>
          <cell r="DO299">
            <v>5.1197495700162294</v>
          </cell>
          <cell r="DP299">
            <v>5.1197495700162294</v>
          </cell>
          <cell r="DQ299">
            <v>15.828440073643316</v>
          </cell>
          <cell r="DR299">
            <v>15.597420269761905</v>
          </cell>
          <cell r="DS299">
            <v>15.7087806098861</v>
          </cell>
          <cell r="DT299">
            <v>15.679965910732779</v>
          </cell>
          <cell r="DU299">
            <v>15.497101783934808</v>
          </cell>
          <cell r="DV299">
            <v>15.633248672494421</v>
          </cell>
          <cell r="DW299">
            <v>15.55108077985075</v>
          </cell>
          <cell r="DX299">
            <v>15.934579352900926</v>
          </cell>
          <cell r="DY299">
            <v>15.632863354931796</v>
          </cell>
          <cell r="DZ299">
            <v>15.663761785563675</v>
          </cell>
          <cell r="EA299">
            <v>15.486061028586651</v>
          </cell>
          <cell r="EB299">
            <v>15.7139772974583</v>
          </cell>
          <cell r="EC299">
            <v>15.771258987334523</v>
          </cell>
          <cell r="ED299">
            <v>15.781320768068584</v>
          </cell>
          <cell r="EE299">
            <v>15.519071141350706</v>
          </cell>
          <cell r="EF299">
            <v>15.519071141350706</v>
          </cell>
          <cell r="EG299">
            <v>15.519071141350706</v>
          </cell>
          <cell r="EH299">
            <v>15.519071141350706</v>
          </cell>
          <cell r="EI299">
            <v>15.519071141350706</v>
          </cell>
          <cell r="EJ299">
            <v>15.519071141350706</v>
          </cell>
          <cell r="EK299">
            <v>15.519071141350706</v>
          </cell>
          <cell r="EL299">
            <v>15.519071141350706</v>
          </cell>
          <cell r="EM299">
            <v>15.519071141350706</v>
          </cell>
          <cell r="EN299">
            <v>15.519071141350706</v>
          </cell>
          <cell r="EO299">
            <v>15.519071141350706</v>
          </cell>
          <cell r="EP299">
            <v>15.519071141350706</v>
          </cell>
          <cell r="EQ299">
            <v>15.519071141350706</v>
          </cell>
          <cell r="ER299">
            <v>15.519071141350706</v>
          </cell>
          <cell r="ES299">
            <v>15.519071141350706</v>
          </cell>
          <cell r="ET299">
            <v>15.519071141350706</v>
          </cell>
        </row>
        <row r="300">
          <cell r="A300">
            <v>33938.23035133988</v>
          </cell>
          <cell r="B300">
            <v>39083.621323474996</v>
          </cell>
          <cell r="C300">
            <v>44726.740232437529</v>
          </cell>
          <cell r="D300">
            <v>19459.38254944807</v>
          </cell>
          <cell r="E300">
            <v>16893.157672721656</v>
          </cell>
          <cell r="F300">
            <v>21897.86940918706</v>
          </cell>
          <cell r="G300">
            <v>18507.999097818305</v>
          </cell>
          <cell r="H300">
            <v>20936.865934689529</v>
          </cell>
          <cell r="I300">
            <v>21460.214835112551</v>
          </cell>
          <cell r="J300">
            <v>19359.525671244217</v>
          </cell>
          <cell r="K300">
            <v>22238.464414476279</v>
          </cell>
          <cell r="L300">
            <v>21870.161901842395</v>
          </cell>
          <cell r="M300">
            <v>23833.997337235214</v>
          </cell>
          <cell r="N300">
            <v>26320.09525709493</v>
          </cell>
          <cell r="O300">
            <v>25229.442321193485</v>
          </cell>
          <cell r="P300">
            <v>26690.433088342616</v>
          </cell>
          <cell r="Q300">
            <v>28830.823833054357</v>
          </cell>
          <cell r="R300">
            <v>25140.554822425842</v>
          </cell>
          <cell r="S300">
            <v>30974.81184315656</v>
          </cell>
          <cell r="T300">
            <v>28094.616118336842</v>
          </cell>
          <cell r="U300">
            <v>30900.007057143121</v>
          </cell>
          <cell r="V300">
            <v>30900.007057143121</v>
          </cell>
          <cell r="W300">
            <v>30900.007057143121</v>
          </cell>
          <cell r="X300">
            <v>30900.007057143121</v>
          </cell>
          <cell r="Y300">
            <v>30900.007057143121</v>
          </cell>
          <cell r="Z300">
            <v>30900.007057143121</v>
          </cell>
          <cell r="AA300">
            <v>30900.007057143121</v>
          </cell>
          <cell r="AB300">
            <v>30900.007057143121</v>
          </cell>
          <cell r="AC300">
            <v>30900.007057143121</v>
          </cell>
          <cell r="AD300">
            <v>30900.007057143121</v>
          </cell>
          <cell r="AE300">
            <v>15340.652826442807</v>
          </cell>
          <cell r="AF300">
            <v>17666.456374320536</v>
          </cell>
          <cell r="AG300">
            <v>20217.241348803193</v>
          </cell>
          <cell r="AH300">
            <v>19459.38254944807</v>
          </cell>
          <cell r="AI300">
            <v>16893.157672721656</v>
          </cell>
          <cell r="AJ300">
            <v>21897.86940918706</v>
          </cell>
          <cell r="AK300">
            <v>18507.999097818305</v>
          </cell>
          <cell r="AL300">
            <v>20936.865934689529</v>
          </cell>
          <cell r="AM300">
            <v>21460.214835112551</v>
          </cell>
          <cell r="AN300">
            <v>19359.525671244217</v>
          </cell>
          <cell r="AO300">
            <v>22238.464414476279</v>
          </cell>
          <cell r="AP300">
            <v>21870.161901842395</v>
          </cell>
          <cell r="AQ300">
            <v>23833.997337235214</v>
          </cell>
          <cell r="AR300">
            <v>26320.09525709493</v>
          </cell>
          <cell r="AS300">
            <v>25229.442321193485</v>
          </cell>
          <cell r="AT300">
            <v>26690.433088342616</v>
          </cell>
          <cell r="AU300">
            <v>28830.823833054357</v>
          </cell>
          <cell r="AV300">
            <v>25140.554822425842</v>
          </cell>
          <cell r="AW300">
            <v>30974.81184315656</v>
          </cell>
          <cell r="AX300">
            <v>28094.616118336842</v>
          </cell>
          <cell r="AY300">
            <v>30900.007057143121</v>
          </cell>
          <cell r="AZ300">
            <v>30900.007057143121</v>
          </cell>
          <cell r="BA300">
            <v>30900.007057143121</v>
          </cell>
          <cell r="BB300">
            <v>30900.007057143121</v>
          </cell>
          <cell r="BC300">
            <v>30900.007057143121</v>
          </cell>
          <cell r="BD300">
            <v>30900.007057143121</v>
          </cell>
          <cell r="BE300">
            <v>30900.007057143121</v>
          </cell>
          <cell r="BF300">
            <v>30900.007057143121</v>
          </cell>
          <cell r="BG300">
            <v>30900.007057143121</v>
          </cell>
          <cell r="BH300">
            <v>30900.007057143121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2.661901645525484</v>
          </cell>
          <cell r="CN300">
            <v>3.0599513969579544</v>
          </cell>
          <cell r="CO300">
            <v>3.5725890895103145</v>
          </cell>
          <cell r="CP300">
            <v>3.3488987211062127</v>
          </cell>
          <cell r="CQ300">
            <v>2.9947719300492195</v>
          </cell>
          <cell r="CR300">
            <v>3.826786680752408</v>
          </cell>
          <cell r="CS300">
            <v>3.2747026185707249</v>
          </cell>
          <cell r="CT300">
            <v>3.663682778961487</v>
          </cell>
          <cell r="CU300">
            <v>3.7687552428653817</v>
          </cell>
          <cell r="CV300">
            <v>3.3842622633789894</v>
          </cell>
          <cell r="CW300">
            <v>3.8973166524323695</v>
          </cell>
          <cell r="CX300">
            <v>3.8104165489470279</v>
          </cell>
          <cell r="CY300">
            <v>4.1565235079702729</v>
          </cell>
          <cell r="CZ300">
            <v>4.6442526156225759</v>
          </cell>
          <cell r="DA300">
            <v>4.4610462421397186</v>
          </cell>
          <cell r="DB300">
            <v>4.7193772543205359</v>
          </cell>
          <cell r="DC300">
            <v>5.0978391309980884</v>
          </cell>
          <cell r="DD300">
            <v>4.4453292382796095</v>
          </cell>
          <cell r="DE300">
            <v>5.4769370727557876</v>
          </cell>
          <cell r="DF300">
            <v>4.967663575892141</v>
          </cell>
          <cell r="DG300">
            <v>5.4637101609084739</v>
          </cell>
          <cell r="DH300">
            <v>5.4637101609084739</v>
          </cell>
          <cell r="DI300">
            <v>5.4637101609084739</v>
          </cell>
          <cell r="DJ300">
            <v>5.4637101609084739</v>
          </cell>
          <cell r="DK300">
            <v>5.4637101609084739</v>
          </cell>
          <cell r="DL300">
            <v>5.4637101609084739</v>
          </cell>
          <cell r="DM300">
            <v>5.4637101609084739</v>
          </cell>
          <cell r="DN300">
            <v>5.4637101609084739</v>
          </cell>
          <cell r="DO300">
            <v>5.4637101609084739</v>
          </cell>
          <cell r="DP300">
            <v>5.4637101609084739</v>
          </cell>
          <cell r="DQ300">
            <v>15.789158061688546</v>
          </cell>
          <cell r="DR300">
            <v>15.817653309370284</v>
          </cell>
          <cell r="DS300">
            <v>15.504078677315873</v>
          </cell>
          <cell r="DT300">
            <v>15.919674283309584</v>
          </cell>
          <cell r="DU300">
            <v>15.454473609988922</v>
          </cell>
          <cell r="DV300">
            <v>15.677425414551781</v>
          </cell>
          <cell r="DW300">
            <v>15.484412708433753</v>
          </cell>
          <cell r="DX300">
            <v>15.656725757696654</v>
          </cell>
          <cell r="DY300">
            <v>15.600670605659385</v>
          </cell>
          <cell r="DZ300">
            <v>15.672484054653625</v>
          </cell>
          <cell r="EA300">
            <v>15.633140747663617</v>
          </cell>
          <cell r="EB300">
            <v>15.724856066570309</v>
          </cell>
          <cell r="EC300">
            <v>15.709913035864711</v>
          </cell>
          <cell r="ED300">
            <v>15.526685559022209</v>
          </cell>
          <cell r="EE300">
            <v>15.494517660713113</v>
          </cell>
          <cell r="EF300">
            <v>15.494517660713113</v>
          </cell>
          <cell r="EG300">
            <v>15.494517660713113</v>
          </cell>
          <cell r="EH300">
            <v>15.494517660713113</v>
          </cell>
          <cell r="EI300">
            <v>15.494517660713113</v>
          </cell>
          <cell r="EJ300">
            <v>15.494517660713113</v>
          </cell>
          <cell r="EK300">
            <v>15.494517660713113</v>
          </cell>
          <cell r="EL300">
            <v>15.494517660713113</v>
          </cell>
          <cell r="EM300">
            <v>15.494517660713113</v>
          </cell>
          <cell r="EN300">
            <v>15.494517660713113</v>
          </cell>
          <cell r="EO300">
            <v>15.494517660713113</v>
          </cell>
          <cell r="EP300">
            <v>15.494517660713113</v>
          </cell>
          <cell r="EQ300">
            <v>15.494517660713113</v>
          </cell>
          <cell r="ER300">
            <v>15.494517660713113</v>
          </cell>
          <cell r="ES300">
            <v>15.494517660713113</v>
          </cell>
          <cell r="ET300">
            <v>15.494517660713113</v>
          </cell>
        </row>
        <row r="301">
          <cell r="A301">
            <v>35464.894234375599</v>
          </cell>
          <cell r="B301">
            <v>47190.982324957171</v>
          </cell>
          <cell r="C301">
            <v>41843.597611153091</v>
          </cell>
          <cell r="D301">
            <v>22737.420024697269</v>
          </cell>
          <cell r="E301">
            <v>19254.785327743499</v>
          </cell>
          <cell r="F301">
            <v>21910.505889658187</v>
          </cell>
          <cell r="G301">
            <v>21359.130267885652</v>
          </cell>
          <cell r="H301">
            <v>22102.781833002802</v>
          </cell>
          <cell r="I301">
            <v>23556.25945365677</v>
          </cell>
          <cell r="J301">
            <v>21539.29768126538</v>
          </cell>
          <cell r="K301">
            <v>21136.173091832035</v>
          </cell>
          <cell r="L301">
            <v>23763.349896942756</v>
          </cell>
          <cell r="M301">
            <v>23461.110102760733</v>
          </cell>
          <cell r="N301">
            <v>25243.109216095636</v>
          </cell>
          <cell r="O301">
            <v>24147.660755043406</v>
          </cell>
          <cell r="P301">
            <v>30485.87271653214</v>
          </cell>
          <cell r="Q301">
            <v>26235.293159964553</v>
          </cell>
          <cell r="R301">
            <v>25749.211851100834</v>
          </cell>
          <cell r="S301">
            <v>27239.176129703646</v>
          </cell>
          <cell r="T301">
            <v>30753.838438631017</v>
          </cell>
          <cell r="U301">
            <v>28718.60547655679</v>
          </cell>
          <cell r="V301">
            <v>28718.60547655679</v>
          </cell>
          <cell r="W301">
            <v>28718.60547655679</v>
          </cell>
          <cell r="X301">
            <v>28718.60547655679</v>
          </cell>
          <cell r="Y301">
            <v>28718.60547655679</v>
          </cell>
          <cell r="Z301">
            <v>28718.60547655679</v>
          </cell>
          <cell r="AA301">
            <v>28718.60547655679</v>
          </cell>
          <cell r="AB301">
            <v>28718.60547655679</v>
          </cell>
          <cell r="AC301">
            <v>28718.60547655679</v>
          </cell>
          <cell r="AD301">
            <v>28718.60547655679</v>
          </cell>
          <cell r="AE301">
            <v>16030.730664027977</v>
          </cell>
          <cell r="AF301">
            <v>21331.120358707376</v>
          </cell>
          <cell r="AG301">
            <v>18914.012230950884</v>
          </cell>
          <cell r="AH301">
            <v>22737.420024697269</v>
          </cell>
          <cell r="AI301">
            <v>19254.785327743499</v>
          </cell>
          <cell r="AJ301">
            <v>21910.505889658187</v>
          </cell>
          <cell r="AK301">
            <v>21359.130267885652</v>
          </cell>
          <cell r="AL301">
            <v>22102.781833002802</v>
          </cell>
          <cell r="AM301">
            <v>23556.25945365677</v>
          </cell>
          <cell r="AN301">
            <v>21539.29768126538</v>
          </cell>
          <cell r="AO301">
            <v>21136.173091832035</v>
          </cell>
          <cell r="AP301">
            <v>23763.349896942756</v>
          </cell>
          <cell r="AQ301">
            <v>23461.110102760733</v>
          </cell>
          <cell r="AR301">
            <v>25243.109216095636</v>
          </cell>
          <cell r="AS301">
            <v>24147.660755043406</v>
          </cell>
          <cell r="AT301">
            <v>30485.87271653214</v>
          </cell>
          <cell r="AU301">
            <v>26235.293159964553</v>
          </cell>
          <cell r="AV301">
            <v>25749.211851100834</v>
          </cell>
          <cell r="AW301">
            <v>27239.176129703646</v>
          </cell>
          <cell r="AX301">
            <v>30753.838438631017</v>
          </cell>
          <cell r="AY301">
            <v>28718.60547655679</v>
          </cell>
          <cell r="AZ301">
            <v>28718.60547655679</v>
          </cell>
          <cell r="BA301">
            <v>28718.60547655679</v>
          </cell>
          <cell r="BB301">
            <v>28718.60547655679</v>
          </cell>
          <cell r="BC301">
            <v>28718.60547655679</v>
          </cell>
          <cell r="BD301">
            <v>28718.60547655679</v>
          </cell>
          <cell r="BE301">
            <v>28718.60547655679</v>
          </cell>
          <cell r="BF301">
            <v>28718.60547655679</v>
          </cell>
          <cell r="BG301">
            <v>28718.60547655679</v>
          </cell>
          <cell r="BH301">
            <v>28718.60547655679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2.7827326582144454</v>
          </cell>
          <cell r="CN301">
            <v>3.7038452486102429</v>
          </cell>
          <cell r="CO301">
            <v>3.2944219305355258</v>
          </cell>
          <cell r="CP301">
            <v>3.9762051739004942</v>
          </cell>
          <cell r="CQ301">
            <v>3.3818863337548053</v>
          </cell>
          <cell r="CR301">
            <v>3.8611104131552452</v>
          </cell>
          <cell r="CS301">
            <v>3.7787042249281839</v>
          </cell>
          <cell r="CT301">
            <v>3.8475076306515299</v>
          </cell>
          <cell r="CU301">
            <v>4.1825778553522817</v>
          </cell>
          <cell r="CV301">
            <v>3.7867797191431705</v>
          </cell>
          <cell r="CW301">
            <v>3.687293629054484</v>
          </cell>
          <cell r="CX301">
            <v>4.1260993704038986</v>
          </cell>
          <cell r="CY301">
            <v>4.1573191276261419</v>
          </cell>
          <cell r="CZ301">
            <v>4.4425311555564582</v>
          </cell>
          <cell r="DA301">
            <v>4.2239195789465391</v>
          </cell>
          <cell r="DB301">
            <v>5.3326024394200484</v>
          </cell>
          <cell r="DC301">
            <v>4.5890891694191067</v>
          </cell>
          <cell r="DD301">
            <v>4.5040636102853666</v>
          </cell>
          <cell r="DE301">
            <v>4.7646888257943658</v>
          </cell>
          <cell r="DF301">
            <v>5.3794751229293025</v>
          </cell>
          <cell r="DG301">
            <v>5.0234712663475749</v>
          </cell>
          <cell r="DH301">
            <v>5.0234712663475749</v>
          </cell>
          <cell r="DI301">
            <v>5.0234712663475749</v>
          </cell>
          <cell r="DJ301">
            <v>5.0234712663475749</v>
          </cell>
          <cell r="DK301">
            <v>5.0234712663475749</v>
          </cell>
          <cell r="DL301">
            <v>5.0234712663475749</v>
          </cell>
          <cell r="DM301">
            <v>5.0234712663475749</v>
          </cell>
          <cell r="DN301">
            <v>5.0234712663475749</v>
          </cell>
          <cell r="DO301">
            <v>5.0234712663475749</v>
          </cell>
          <cell r="DP301">
            <v>5.0234712663475749</v>
          </cell>
          <cell r="DQ301">
            <v>15.782978615924314</v>
          </cell>
          <cell r="DR301">
            <v>15.778581910845919</v>
          </cell>
          <cell r="DS301">
            <v>15.72937913973356</v>
          </cell>
          <cell r="DT301">
            <v>15.66677239052496</v>
          </cell>
          <cell r="DU301">
            <v>15.598642682882804</v>
          </cell>
          <cell r="DV301">
            <v>15.547025812784986</v>
          </cell>
          <cell r="DW301">
            <v>15.48630473151338</v>
          </cell>
          <cell r="DX301">
            <v>15.738907489965586</v>
          </cell>
          <cell r="DY301">
            <v>15.430124522540531</v>
          </cell>
          <cell r="DZ301">
            <v>15.58363011476483</v>
          </cell>
          <cell r="EA301">
            <v>15.704559865527921</v>
          </cell>
          <cell r="EB301">
            <v>15.778841556215118</v>
          </cell>
          <cell r="EC301">
            <v>15.461169086836259</v>
          </cell>
          <cell r="ED301">
            <v>15.567522412368135</v>
          </cell>
          <cell r="EE301">
            <v>15.662697509939768</v>
          </cell>
          <cell r="EF301">
            <v>15.662697509939768</v>
          </cell>
          <cell r="EG301">
            <v>15.662697509939768</v>
          </cell>
          <cell r="EH301">
            <v>15.662697509939768</v>
          </cell>
          <cell r="EI301">
            <v>15.662697509939768</v>
          </cell>
          <cell r="EJ301">
            <v>15.662697509939768</v>
          </cell>
          <cell r="EK301">
            <v>15.662697509939768</v>
          </cell>
          <cell r="EL301">
            <v>15.662697509939768</v>
          </cell>
          <cell r="EM301">
            <v>15.662697509939768</v>
          </cell>
          <cell r="EN301">
            <v>15.662697509939768</v>
          </cell>
          <cell r="EO301">
            <v>15.662697509939768</v>
          </cell>
          <cell r="EP301">
            <v>15.662697509939768</v>
          </cell>
          <cell r="EQ301">
            <v>15.662697509939768</v>
          </cell>
          <cell r="ER301">
            <v>15.662697509939768</v>
          </cell>
          <cell r="ES301">
            <v>15.662697509939768</v>
          </cell>
          <cell r="ET301">
            <v>15.662697509939768</v>
          </cell>
        </row>
        <row r="302">
          <cell r="A302">
            <v>43167.975936938856</v>
          </cell>
          <cell r="B302">
            <v>43774.048763573017</v>
          </cell>
          <cell r="C302">
            <v>39147.218194652167</v>
          </cell>
          <cell r="D302">
            <v>19868.765899537713</v>
          </cell>
          <cell r="E302">
            <v>17398.162374708212</v>
          </cell>
          <cell r="F302">
            <v>18515.913855111619</v>
          </cell>
          <cell r="G302">
            <v>21237.111636923037</v>
          </cell>
          <cell r="H302">
            <v>17119.848262320742</v>
          </cell>
          <cell r="I302">
            <v>22594.641777200752</v>
          </cell>
          <cell r="J302">
            <v>20188.481568913365</v>
          </cell>
          <cell r="K302">
            <v>24141.791343663506</v>
          </cell>
          <cell r="L302">
            <v>24787.431638594393</v>
          </cell>
          <cell r="M302">
            <v>24324.825471224845</v>
          </cell>
          <cell r="N302">
            <v>23238.703541230021</v>
          </cell>
          <cell r="O302">
            <v>25509.862420857931</v>
          </cell>
          <cell r="P302">
            <v>24852.268389816156</v>
          </cell>
          <cell r="Q302">
            <v>23559.486034141239</v>
          </cell>
          <cell r="R302">
            <v>32292.345721384354</v>
          </cell>
          <cell r="S302">
            <v>30358.941648633183</v>
          </cell>
          <cell r="T302">
            <v>29602.57683333501</v>
          </cell>
          <cell r="U302">
            <v>30716.98143806163</v>
          </cell>
          <cell r="V302">
            <v>30716.98143806163</v>
          </cell>
          <cell r="W302">
            <v>30716.98143806163</v>
          </cell>
          <cell r="X302">
            <v>30716.98143806163</v>
          </cell>
          <cell r="Y302">
            <v>30716.98143806163</v>
          </cell>
          <cell r="Z302">
            <v>30716.98143806163</v>
          </cell>
          <cell r="AA302">
            <v>30716.98143806163</v>
          </cell>
          <cell r="AB302">
            <v>30716.98143806163</v>
          </cell>
          <cell r="AC302">
            <v>30716.98143806163</v>
          </cell>
          <cell r="AD302">
            <v>30716.98143806163</v>
          </cell>
          <cell r="AE302">
            <v>19512.653583090301</v>
          </cell>
          <cell r="AF302">
            <v>19786.608728207895</v>
          </cell>
          <cell r="AG302">
            <v>17695.203233289816</v>
          </cell>
          <cell r="AH302">
            <v>19868.765899537713</v>
          </cell>
          <cell r="AI302">
            <v>17398.162374708212</v>
          </cell>
          <cell r="AJ302">
            <v>18515.913855111619</v>
          </cell>
          <cell r="AK302">
            <v>21237.111636923037</v>
          </cell>
          <cell r="AL302">
            <v>17119.848262320742</v>
          </cell>
          <cell r="AM302">
            <v>22594.641777200752</v>
          </cell>
          <cell r="AN302">
            <v>20188.481568913365</v>
          </cell>
          <cell r="AO302">
            <v>24141.791343663506</v>
          </cell>
          <cell r="AP302">
            <v>24787.431638594393</v>
          </cell>
          <cell r="AQ302">
            <v>24324.825471224845</v>
          </cell>
          <cell r="AR302">
            <v>23238.703541230021</v>
          </cell>
          <cell r="AS302">
            <v>25509.862420857931</v>
          </cell>
          <cell r="AT302">
            <v>24852.268389816156</v>
          </cell>
          <cell r="AU302">
            <v>23559.486034141239</v>
          </cell>
          <cell r="AV302">
            <v>32292.345721384354</v>
          </cell>
          <cell r="AW302">
            <v>30358.941648633183</v>
          </cell>
          <cell r="AX302">
            <v>29602.57683333501</v>
          </cell>
          <cell r="AY302">
            <v>30716.98143806163</v>
          </cell>
          <cell r="AZ302">
            <v>30716.98143806163</v>
          </cell>
          <cell r="BA302">
            <v>30716.98143806163</v>
          </cell>
          <cell r="BB302">
            <v>30716.98143806163</v>
          </cell>
          <cell r="BC302">
            <v>30716.98143806163</v>
          </cell>
          <cell r="BD302">
            <v>30716.98143806163</v>
          </cell>
          <cell r="BE302">
            <v>30716.98143806163</v>
          </cell>
          <cell r="BF302">
            <v>30716.98143806163</v>
          </cell>
          <cell r="BG302">
            <v>30716.98143806163</v>
          </cell>
          <cell r="BH302">
            <v>30716.98143806163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3.3879053356217845</v>
          </cell>
          <cell r="CN302">
            <v>3.4404579279639083</v>
          </cell>
          <cell r="CO302">
            <v>3.1064520518261429</v>
          </cell>
          <cell r="CP302">
            <v>3.4849484779951845</v>
          </cell>
          <cell r="CQ302">
            <v>3.1053136383921758</v>
          </cell>
          <cell r="CR302">
            <v>3.3195423758227918</v>
          </cell>
          <cell r="CS302">
            <v>3.7683927260769701</v>
          </cell>
          <cell r="CT302">
            <v>3.0014672137187799</v>
          </cell>
          <cell r="CU302">
            <v>3.8955420924410742</v>
          </cell>
          <cell r="CV302">
            <v>3.5949665459720936</v>
          </cell>
          <cell r="CW302">
            <v>4.2088144577419007</v>
          </cell>
          <cell r="CX302">
            <v>4.3311319310593852</v>
          </cell>
          <cell r="CY302">
            <v>4.2639072870855452</v>
          </cell>
          <cell r="CZ302">
            <v>4.1203024988316646</v>
          </cell>
          <cell r="DA302">
            <v>4.453522417045324</v>
          </cell>
          <cell r="DB302">
            <v>4.3387193769409143</v>
          </cell>
          <cell r="DC302">
            <v>4.1130248942983352</v>
          </cell>
          <cell r="DD302">
            <v>5.6376111794148285</v>
          </cell>
          <cell r="DE302">
            <v>5.3000766903160637</v>
          </cell>
          <cell r="DF302">
            <v>5.1680302055165006</v>
          </cell>
          <cell r="DG302">
            <v>5.3625834260289942</v>
          </cell>
          <cell r="DH302">
            <v>5.3625834260289942</v>
          </cell>
          <cell r="DI302">
            <v>5.3625834260289942</v>
          </cell>
          <cell r="DJ302">
            <v>5.3625834260289942</v>
          </cell>
          <cell r="DK302">
            <v>5.3625834260289942</v>
          </cell>
          <cell r="DL302">
            <v>5.3625834260289942</v>
          </cell>
          <cell r="DM302">
            <v>5.3625834260289942</v>
          </cell>
          <cell r="DN302">
            <v>5.3625834260289942</v>
          </cell>
          <cell r="DO302">
            <v>5.3625834260289942</v>
          </cell>
          <cell r="DP302">
            <v>5.3625834260289942</v>
          </cell>
          <cell r="DQ302">
            <v>15.779462407962317</v>
          </cell>
          <cell r="DR302">
            <v>15.756590564872518</v>
          </cell>
          <cell r="DS302">
            <v>15.606231176119088</v>
          </cell>
          <cell r="DT302">
            <v>15.62002291022158</v>
          </cell>
          <cell r="DU302">
            <v>15.34988211739917</v>
          </cell>
          <cell r="DV302">
            <v>15.281784465041245</v>
          </cell>
          <cell r="DW302">
            <v>15.439969166640108</v>
          </cell>
          <cell r="DX302">
            <v>15.626921945037278</v>
          </cell>
          <cell r="DY302">
            <v>15.890760948734574</v>
          </cell>
          <cell r="DZ302">
            <v>15.385653162740496</v>
          </cell>
          <cell r="EA302">
            <v>15.715089072307316</v>
          </cell>
          <cell r="EB302">
            <v>15.679682053919</v>
          </cell>
          <cell r="EC302">
            <v>15.629645057541209</v>
          </cell>
          <cell r="ED302">
            <v>15.452186084135839</v>
          </cell>
          <cell r="EE302">
            <v>15.69320360042469</v>
          </cell>
          <cell r="EF302">
            <v>15.69320360042469</v>
          </cell>
          <cell r="EG302">
            <v>15.69320360042469</v>
          </cell>
          <cell r="EH302">
            <v>15.69320360042469</v>
          </cell>
          <cell r="EI302">
            <v>15.69320360042469</v>
          </cell>
          <cell r="EJ302">
            <v>15.69320360042469</v>
          </cell>
          <cell r="EK302">
            <v>15.69320360042469</v>
          </cell>
          <cell r="EL302">
            <v>15.69320360042469</v>
          </cell>
          <cell r="EM302">
            <v>15.69320360042469</v>
          </cell>
          <cell r="EN302">
            <v>15.69320360042469</v>
          </cell>
          <cell r="EO302">
            <v>15.69320360042469</v>
          </cell>
          <cell r="EP302">
            <v>15.69320360042469</v>
          </cell>
          <cell r="EQ302">
            <v>15.69320360042469</v>
          </cell>
          <cell r="ER302">
            <v>15.69320360042469</v>
          </cell>
          <cell r="ES302">
            <v>15.69320360042469</v>
          </cell>
          <cell r="ET302">
            <v>15.69320360042469</v>
          </cell>
        </row>
        <row r="303">
          <cell r="A303">
            <v>40957.526529857896</v>
          </cell>
          <cell r="B303">
            <v>39477.948945386175</v>
          </cell>
          <cell r="C303">
            <v>40394.191948774045</v>
          </cell>
          <cell r="D303">
            <v>20563.925832063222</v>
          </cell>
          <cell r="E303">
            <v>21220.253993402905</v>
          </cell>
          <cell r="F303">
            <v>22590.001721379114</v>
          </cell>
          <cell r="G303">
            <v>17683.9190218326</v>
          </cell>
          <cell r="H303">
            <v>23050.79954176896</v>
          </cell>
          <cell r="I303">
            <v>22167.380323865058</v>
          </cell>
          <cell r="J303">
            <v>20583.269770759125</v>
          </cell>
          <cell r="K303">
            <v>20953.88562109552</v>
          </cell>
          <cell r="L303">
            <v>25147.318551282886</v>
          </cell>
          <cell r="M303">
            <v>25839.960832243101</v>
          </cell>
          <cell r="N303">
            <v>25538.960609739031</v>
          </cell>
          <cell r="O303">
            <v>27129.174468710051</v>
          </cell>
          <cell r="P303">
            <v>27888.714651725924</v>
          </cell>
          <cell r="Q303">
            <v>29410.929276015573</v>
          </cell>
          <cell r="R303">
            <v>26436.10193124567</v>
          </cell>
          <cell r="S303">
            <v>32620.925992944522</v>
          </cell>
          <cell r="T303">
            <v>33063.863255530647</v>
          </cell>
          <cell r="U303">
            <v>28942.774978673679</v>
          </cell>
          <cell r="V303">
            <v>28942.774978673679</v>
          </cell>
          <cell r="W303">
            <v>28942.774978673679</v>
          </cell>
          <cell r="X303">
            <v>28942.774978673679</v>
          </cell>
          <cell r="Y303">
            <v>28942.774978673679</v>
          </cell>
          <cell r="Z303">
            <v>28942.774978673679</v>
          </cell>
          <cell r="AA303">
            <v>28942.774978673679</v>
          </cell>
          <cell r="AB303">
            <v>28942.774978673679</v>
          </cell>
          <cell r="AC303">
            <v>28942.774978673679</v>
          </cell>
          <cell r="AD303">
            <v>28942.774978673679</v>
          </cell>
          <cell r="AE303">
            <v>18513.493149755966</v>
          </cell>
          <cell r="AF303">
            <v>17844.699113703009</v>
          </cell>
          <cell r="AG303">
            <v>18258.856412835012</v>
          </cell>
          <cell r="AH303">
            <v>20563.925832063222</v>
          </cell>
          <cell r="AI303">
            <v>21220.253993402905</v>
          </cell>
          <cell r="AJ303">
            <v>22590.001721379114</v>
          </cell>
          <cell r="AK303">
            <v>17683.9190218326</v>
          </cell>
          <cell r="AL303">
            <v>23050.79954176896</v>
          </cell>
          <cell r="AM303">
            <v>22167.380323865058</v>
          </cell>
          <cell r="AN303">
            <v>20583.269770759125</v>
          </cell>
          <cell r="AO303">
            <v>20953.88562109552</v>
          </cell>
          <cell r="AP303">
            <v>25147.318551282886</v>
          </cell>
          <cell r="AQ303">
            <v>25839.960832243101</v>
          </cell>
          <cell r="AR303">
            <v>25538.960609739031</v>
          </cell>
          <cell r="AS303">
            <v>27129.174468710051</v>
          </cell>
          <cell r="AT303">
            <v>27888.714651725924</v>
          </cell>
          <cell r="AU303">
            <v>29410.929276015573</v>
          </cell>
          <cell r="AV303">
            <v>26436.10193124567</v>
          </cell>
          <cell r="AW303">
            <v>32620.925992944522</v>
          </cell>
          <cell r="AX303">
            <v>33063.863255530647</v>
          </cell>
          <cell r="AY303">
            <v>28942.774978673679</v>
          </cell>
          <cell r="AZ303">
            <v>28942.774978673679</v>
          </cell>
          <cell r="BA303">
            <v>28942.774978673679</v>
          </cell>
          <cell r="BB303">
            <v>28942.774978673679</v>
          </cell>
          <cell r="BC303">
            <v>28942.774978673679</v>
          </cell>
          <cell r="BD303">
            <v>28942.774978673679</v>
          </cell>
          <cell r="BE303">
            <v>28942.774978673679</v>
          </cell>
          <cell r="BF303">
            <v>28942.774978673679</v>
          </cell>
          <cell r="BG303">
            <v>28942.774978673679</v>
          </cell>
          <cell r="BH303">
            <v>28942.774978673679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3.2581213971286114</v>
          </cell>
          <cell r="CN303">
            <v>3.1143465098985605</v>
          </cell>
          <cell r="CO303">
            <v>3.2145622231022366</v>
          </cell>
          <cell r="CP303">
            <v>3.5772611207764649</v>
          </cell>
          <cell r="CQ303">
            <v>3.684345732775506</v>
          </cell>
          <cell r="CR303">
            <v>3.9274703236271016</v>
          </cell>
          <cell r="CS303">
            <v>3.1123288043368684</v>
          </cell>
          <cell r="CT303">
            <v>4.1034915908859722</v>
          </cell>
          <cell r="CU303">
            <v>3.8940343490747367</v>
          </cell>
          <cell r="CV303">
            <v>3.6236053742298329</v>
          </cell>
          <cell r="CW303">
            <v>3.7428122403414457</v>
          </cell>
          <cell r="CX303">
            <v>4.4177687717216925</v>
          </cell>
          <cell r="CY303">
            <v>4.5499200489118294</v>
          </cell>
          <cell r="CZ303">
            <v>4.4296406058974567</v>
          </cell>
          <cell r="DA303">
            <v>4.6753168900936011</v>
          </cell>
          <cell r="DB303">
            <v>4.8062125445284467</v>
          </cell>
          <cell r="DC303">
            <v>5.0685439970205683</v>
          </cell>
          <cell r="DD303">
            <v>4.5558759633449988</v>
          </cell>
          <cell r="DE303">
            <v>5.6217400364029091</v>
          </cell>
          <cell r="DF303">
            <v>5.6980738027476683</v>
          </cell>
          <cell r="DG303">
            <v>4.9878644431308272</v>
          </cell>
          <cell r="DH303">
            <v>4.9878644431308272</v>
          </cell>
          <cell r="DI303">
            <v>4.9878644431308272</v>
          </cell>
          <cell r="DJ303">
            <v>4.9878644431308272</v>
          </cell>
          <cell r="DK303">
            <v>4.9878644431308272</v>
          </cell>
          <cell r="DL303">
            <v>4.9878644431308272</v>
          </cell>
          <cell r="DM303">
            <v>4.9878644431308272</v>
          </cell>
          <cell r="DN303">
            <v>4.9878644431308272</v>
          </cell>
          <cell r="DO303">
            <v>4.9878644431308272</v>
          </cell>
          <cell r="DP303">
            <v>4.9878644431308272</v>
          </cell>
          <cell r="DQ303">
            <v>15.567835834824512</v>
          </cell>
          <cell r="DR303">
            <v>15.698184661692437</v>
          </cell>
          <cell r="DS303">
            <v>15.56176570023808</v>
          </cell>
          <cell r="DT303">
            <v>15.749345917287037</v>
          </cell>
          <cell r="DU303">
            <v>15.779648922879471</v>
          </cell>
          <cell r="DV303">
            <v>15.758340757583158</v>
          </cell>
          <cell r="DW303">
            <v>15.566829938722726</v>
          </cell>
          <cell r="DX303">
            <v>15.39003408637816</v>
          </cell>
          <cell r="DY303">
            <v>15.596305370787933</v>
          </cell>
          <cell r="DZ303">
            <v>15.562544509106148</v>
          </cell>
          <cell r="EA303">
            <v>15.338174112090497</v>
          </cell>
          <cell r="EB303">
            <v>15.595375564970832</v>
          </cell>
          <cell r="EC303">
            <v>15.559485106986346</v>
          </cell>
          <cell r="ED303">
            <v>15.795808581405076</v>
          </cell>
          <cell r="EE303">
            <v>15.897640126001839</v>
          </cell>
          <cell r="EF303">
            <v>15.897640126001839</v>
          </cell>
          <cell r="EG303">
            <v>15.897640126001839</v>
          </cell>
          <cell r="EH303">
            <v>15.897640126001839</v>
          </cell>
          <cell r="EI303">
            <v>15.897640126001839</v>
          </cell>
          <cell r="EJ303">
            <v>15.897640126001839</v>
          </cell>
          <cell r="EK303">
            <v>15.897640126001839</v>
          </cell>
          <cell r="EL303">
            <v>15.897640126001839</v>
          </cell>
          <cell r="EM303">
            <v>15.897640126001839</v>
          </cell>
          <cell r="EN303">
            <v>15.897640126001839</v>
          </cell>
          <cell r="EO303">
            <v>15.897640126001839</v>
          </cell>
          <cell r="EP303">
            <v>15.897640126001839</v>
          </cell>
          <cell r="EQ303">
            <v>15.897640126001839</v>
          </cell>
          <cell r="ER303">
            <v>15.897640126001839</v>
          </cell>
          <cell r="ES303">
            <v>15.897640126001839</v>
          </cell>
          <cell r="ET303">
            <v>15.897640126001839</v>
          </cell>
        </row>
        <row r="304">
          <cell r="A304">
            <v>40250.731818897373</v>
          </cell>
          <cell r="B304">
            <v>37797.063831744948</v>
          </cell>
          <cell r="C304">
            <v>44657.955930618351</v>
          </cell>
          <cell r="D304">
            <v>20025.70863989292</v>
          </cell>
          <cell r="E304">
            <v>21377.309270544181</v>
          </cell>
          <cell r="F304">
            <v>17535.180390575169</v>
          </cell>
          <cell r="G304">
            <v>19522.449127295498</v>
          </cell>
          <cell r="H304">
            <v>20522.254866652846</v>
          </cell>
          <cell r="I304">
            <v>16447.899290130295</v>
          </cell>
          <cell r="J304">
            <v>24761.388527946729</v>
          </cell>
          <cell r="K304">
            <v>19339.627021113469</v>
          </cell>
          <cell r="L304">
            <v>22506.705154519077</v>
          </cell>
          <cell r="M304">
            <v>23051.291677973171</v>
          </cell>
          <cell r="N304">
            <v>24730.115158269975</v>
          </cell>
          <cell r="O304">
            <v>25570.851957131599</v>
          </cell>
          <cell r="P304">
            <v>28462.458300216393</v>
          </cell>
          <cell r="Q304">
            <v>25321.563751125719</v>
          </cell>
          <cell r="R304">
            <v>24098.026846151555</v>
          </cell>
          <cell r="S304">
            <v>29837.626826598549</v>
          </cell>
          <cell r="T304">
            <v>28947.802092250342</v>
          </cell>
          <cell r="U304">
            <v>28607.487282331611</v>
          </cell>
          <cell r="V304">
            <v>28607.487282331611</v>
          </cell>
          <cell r="W304">
            <v>28607.487282331611</v>
          </cell>
          <cell r="X304">
            <v>28607.487282331611</v>
          </cell>
          <cell r="Y304">
            <v>28607.487282331611</v>
          </cell>
          <cell r="Z304">
            <v>28607.487282331611</v>
          </cell>
          <cell r="AA304">
            <v>28607.487282331611</v>
          </cell>
          <cell r="AB304">
            <v>28607.487282331611</v>
          </cell>
          <cell r="AC304">
            <v>28607.487282331611</v>
          </cell>
          <cell r="AD304">
            <v>28607.487282331611</v>
          </cell>
          <cell r="AE304">
            <v>18194.010013241059</v>
          </cell>
          <cell r="AF304">
            <v>17084.91067740088</v>
          </cell>
          <cell r="AG304">
            <v>20186.149683645828</v>
          </cell>
          <cell r="AH304">
            <v>20025.70863989292</v>
          </cell>
          <cell r="AI304">
            <v>21377.309270544181</v>
          </cell>
          <cell r="AJ304">
            <v>17535.180390575169</v>
          </cell>
          <cell r="AK304">
            <v>19522.449127295498</v>
          </cell>
          <cell r="AL304">
            <v>20522.254866652846</v>
          </cell>
          <cell r="AM304">
            <v>16447.899290130295</v>
          </cell>
          <cell r="AN304">
            <v>24761.388527946729</v>
          </cell>
          <cell r="AO304">
            <v>19339.627021113469</v>
          </cell>
          <cell r="AP304">
            <v>22506.705154519077</v>
          </cell>
          <cell r="AQ304">
            <v>23051.291677973171</v>
          </cell>
          <cell r="AR304">
            <v>24730.115158269975</v>
          </cell>
          <cell r="AS304">
            <v>25570.851957131599</v>
          </cell>
          <cell r="AT304">
            <v>28462.458300216393</v>
          </cell>
          <cell r="AU304">
            <v>25321.563751125719</v>
          </cell>
          <cell r="AV304">
            <v>24098.026846151555</v>
          </cell>
          <cell r="AW304">
            <v>29837.626826598549</v>
          </cell>
          <cell r="AX304">
            <v>28947.802092250342</v>
          </cell>
          <cell r="AY304">
            <v>28607.487282331611</v>
          </cell>
          <cell r="AZ304">
            <v>28607.487282331611</v>
          </cell>
          <cell r="BA304">
            <v>28607.487282331611</v>
          </cell>
          <cell r="BB304">
            <v>28607.487282331611</v>
          </cell>
          <cell r="BC304">
            <v>28607.487282331611</v>
          </cell>
          <cell r="BD304">
            <v>28607.487282331611</v>
          </cell>
          <cell r="BE304">
            <v>28607.487282331611</v>
          </cell>
          <cell r="BF304">
            <v>28607.487282331611</v>
          </cell>
          <cell r="BG304">
            <v>28607.487282331611</v>
          </cell>
          <cell r="BH304">
            <v>28607.487282331611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3.1808206769494447</v>
          </cell>
          <cell r="CN304">
            <v>3.0264861882881751</v>
          </cell>
          <cell r="CO304">
            <v>3.5014176507648087</v>
          </cell>
          <cell r="CP304">
            <v>3.5408104432312597</v>
          </cell>
          <cell r="CQ304">
            <v>3.8068886298976587</v>
          </cell>
          <cell r="CR304">
            <v>3.1106846942507302</v>
          </cell>
          <cell r="CS304">
            <v>3.4446578604527116</v>
          </cell>
          <cell r="CT304">
            <v>3.5694138426473576</v>
          </cell>
          <cell r="CU304">
            <v>2.9092956974771389</v>
          </cell>
          <cell r="CV304">
            <v>4.3078239194963173</v>
          </cell>
          <cell r="CW304">
            <v>3.4308841105958248</v>
          </cell>
          <cell r="CX304">
            <v>3.9772760732505437</v>
          </cell>
          <cell r="CY304">
            <v>4.0165895001427128</v>
          </cell>
          <cell r="CZ304">
            <v>4.341717447329029</v>
          </cell>
          <cell r="DA304">
            <v>4.4892089694270689</v>
          </cell>
          <cell r="DB304">
            <v>4.9968582707953049</v>
          </cell>
          <cell r="DC304">
            <v>4.4454440275217264</v>
          </cell>
          <cell r="DD304">
            <v>4.2306403574115814</v>
          </cell>
          <cell r="DE304">
            <v>5.2382823302462009</v>
          </cell>
          <cell r="DF304">
            <v>5.0820650409141583</v>
          </cell>
          <cell r="DG304">
            <v>5.0223195033123131</v>
          </cell>
          <cell r="DH304">
            <v>5.0223195033123131</v>
          </cell>
          <cell r="DI304">
            <v>5.0223195033123131</v>
          </cell>
          <cell r="DJ304">
            <v>5.0223195033123131</v>
          </cell>
          <cell r="DK304">
            <v>5.0223195033123131</v>
          </cell>
          <cell r="DL304">
            <v>5.0223195033123131</v>
          </cell>
          <cell r="DM304">
            <v>5.0223195033123131</v>
          </cell>
          <cell r="DN304">
            <v>5.0223195033123131</v>
          </cell>
          <cell r="DO304">
            <v>5.0223195033123131</v>
          </cell>
          <cell r="DP304">
            <v>5.0223195033123131</v>
          </cell>
          <cell r="DQ304">
            <v>15.670988036901257</v>
          </cell>
          <cell r="DR304">
            <v>15.466112034401128</v>
          </cell>
          <cell r="DS304">
            <v>15.794893725157687</v>
          </cell>
          <cell r="DT304">
            <v>15.495027496507371</v>
          </cell>
          <cell r="DU304">
            <v>15.384734437530716</v>
          </cell>
          <cell r="DV304">
            <v>15.444056480541695</v>
          </cell>
          <cell r="DW304">
            <v>15.527278516293933</v>
          </cell>
          <cell r="DX304">
            <v>15.751985697838766</v>
          </cell>
          <cell r="DY304">
            <v>15.489225732625274</v>
          </cell>
          <cell r="DZ304">
            <v>15.747955787488076</v>
          </cell>
          <cell r="EA304">
            <v>15.44362263541983</v>
          </cell>
          <cell r="EB304">
            <v>15.503627298468315</v>
          </cell>
          <cell r="EC304">
            <v>15.723345333902067</v>
          </cell>
          <cell r="ED304">
            <v>15.605285461707101</v>
          </cell>
          <cell r="EE304">
            <v>15.605673321689142</v>
          </cell>
          <cell r="EF304">
            <v>15.605673321689142</v>
          </cell>
          <cell r="EG304">
            <v>15.605673321689142</v>
          </cell>
          <cell r="EH304">
            <v>15.605673321689142</v>
          </cell>
          <cell r="EI304">
            <v>15.605673321689142</v>
          </cell>
          <cell r="EJ304">
            <v>15.605673321689142</v>
          </cell>
          <cell r="EK304">
            <v>15.605673321689142</v>
          </cell>
          <cell r="EL304">
            <v>15.605673321689142</v>
          </cell>
          <cell r="EM304">
            <v>15.605673321689142</v>
          </cell>
          <cell r="EN304">
            <v>15.605673321689142</v>
          </cell>
          <cell r="EO304">
            <v>15.605673321689142</v>
          </cell>
          <cell r="EP304">
            <v>15.605673321689142</v>
          </cell>
          <cell r="EQ304">
            <v>15.605673321689142</v>
          </cell>
          <cell r="ER304">
            <v>15.605673321689142</v>
          </cell>
          <cell r="ES304">
            <v>15.605673321689142</v>
          </cell>
          <cell r="ET304">
            <v>15.605673321689142</v>
          </cell>
        </row>
        <row r="305">
          <cell r="A305">
            <v>43107.322577696221</v>
          </cell>
          <cell r="B305">
            <v>38784.790219628638</v>
          </cell>
          <cell r="C305">
            <v>42424.547344431136</v>
          </cell>
          <cell r="D305">
            <v>16881.479473594121</v>
          </cell>
          <cell r="E305">
            <v>17117.371314631295</v>
          </cell>
          <cell r="F305">
            <v>19303.205551604889</v>
          </cell>
          <cell r="G305">
            <v>21393.855094556711</v>
          </cell>
          <cell r="H305">
            <v>20262.085220149598</v>
          </cell>
          <cell r="I305">
            <v>23388.162089113146</v>
          </cell>
          <cell r="J305">
            <v>21519.203503439938</v>
          </cell>
          <cell r="K305">
            <v>21403.936680587984</v>
          </cell>
          <cell r="L305">
            <v>22237.725016845532</v>
          </cell>
          <cell r="M305">
            <v>24506.471792796725</v>
          </cell>
          <cell r="N305">
            <v>23719.764612121624</v>
          </cell>
          <cell r="O305">
            <v>25531.52938426971</v>
          </cell>
          <cell r="P305">
            <v>25977.429117621596</v>
          </cell>
          <cell r="Q305">
            <v>24932.23071155047</v>
          </cell>
          <cell r="R305">
            <v>25745.269958568075</v>
          </cell>
          <cell r="S305">
            <v>26860.659827292442</v>
          </cell>
          <cell r="T305">
            <v>31354.484803798139</v>
          </cell>
          <cell r="U305">
            <v>27734.620776637876</v>
          </cell>
          <cell r="V305">
            <v>27734.620776637876</v>
          </cell>
          <cell r="W305">
            <v>27734.620776637876</v>
          </cell>
          <cell r="X305">
            <v>27734.620776637876</v>
          </cell>
          <cell r="Y305">
            <v>27734.620776637876</v>
          </cell>
          <cell r="Z305">
            <v>27734.620776637876</v>
          </cell>
          <cell r="AA305">
            <v>27734.620776637876</v>
          </cell>
          <cell r="AB305">
            <v>27734.620776637876</v>
          </cell>
          <cell r="AC305">
            <v>27734.620776637876</v>
          </cell>
          <cell r="AD305">
            <v>27734.620776637876</v>
          </cell>
          <cell r="AE305">
            <v>19485.237241187198</v>
          </cell>
          <cell r="AF305">
            <v>17531.379672607105</v>
          </cell>
          <cell r="AG305">
            <v>19176.611313919315</v>
          </cell>
          <cell r="AH305">
            <v>16881.479473594121</v>
          </cell>
          <cell r="AI305">
            <v>17117.371314631295</v>
          </cell>
          <cell r="AJ305">
            <v>19303.205551604889</v>
          </cell>
          <cell r="AK305">
            <v>21393.855094556711</v>
          </cell>
          <cell r="AL305">
            <v>20262.085220149598</v>
          </cell>
          <cell r="AM305">
            <v>23388.162089113146</v>
          </cell>
          <cell r="AN305">
            <v>21519.203503439938</v>
          </cell>
          <cell r="AO305">
            <v>21403.936680587984</v>
          </cell>
          <cell r="AP305">
            <v>22237.725016845532</v>
          </cell>
          <cell r="AQ305">
            <v>24506.471792796725</v>
          </cell>
          <cell r="AR305">
            <v>23719.764612121624</v>
          </cell>
          <cell r="AS305">
            <v>25531.52938426971</v>
          </cell>
          <cell r="AT305">
            <v>25977.429117621596</v>
          </cell>
          <cell r="AU305">
            <v>24932.23071155047</v>
          </cell>
          <cell r="AV305">
            <v>25745.269958568075</v>
          </cell>
          <cell r="AW305">
            <v>26860.659827292442</v>
          </cell>
          <cell r="AX305">
            <v>31354.484803798139</v>
          </cell>
          <cell r="AY305">
            <v>27734.620776637876</v>
          </cell>
          <cell r="AZ305">
            <v>27734.620776637876</v>
          </cell>
          <cell r="BA305">
            <v>27734.620776637876</v>
          </cell>
          <cell r="BB305">
            <v>27734.620776637876</v>
          </cell>
          <cell r="BC305">
            <v>27734.620776637876</v>
          </cell>
          <cell r="BD305">
            <v>27734.620776637876</v>
          </cell>
          <cell r="BE305">
            <v>27734.620776637876</v>
          </cell>
          <cell r="BF305">
            <v>27734.620776637876</v>
          </cell>
          <cell r="BG305">
            <v>27734.620776637876</v>
          </cell>
          <cell r="BH305">
            <v>27734.620776637876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3.3392417863716357</v>
          </cell>
          <cell r="CN305">
            <v>3.0582732117402571</v>
          </cell>
          <cell r="CO305">
            <v>3.3918315281528453</v>
          </cell>
          <cell r="CP305">
            <v>2.9636823308507889</v>
          </cell>
          <cell r="CQ305">
            <v>2.9894230321810888</v>
          </cell>
          <cell r="CR305">
            <v>3.3986438098467642</v>
          </cell>
          <cell r="CS305">
            <v>3.7288265456206644</v>
          </cell>
          <cell r="CT305">
            <v>3.6105020190501076</v>
          </cell>
          <cell r="CU305">
            <v>4.1010692698883711</v>
          </cell>
          <cell r="CV305">
            <v>3.7991273362872309</v>
          </cell>
          <cell r="CW305">
            <v>3.7903512095929348</v>
          </cell>
          <cell r="CX305">
            <v>3.9116125329177565</v>
          </cell>
          <cell r="CY305">
            <v>4.3294744455948413</v>
          </cell>
          <cell r="CZ305">
            <v>4.0795006004630734</v>
          </cell>
          <cell r="DA305">
            <v>4.4088449727258796</v>
          </cell>
          <cell r="DB305">
            <v>4.4858439949207458</v>
          </cell>
          <cell r="DC305">
            <v>4.3053566583122747</v>
          </cell>
          <cell r="DD305">
            <v>4.4457542014007387</v>
          </cell>
          <cell r="DE305">
            <v>4.6383623660485087</v>
          </cell>
          <cell r="DF305">
            <v>5.4143667078872673</v>
          </cell>
          <cell r="DG305">
            <v>4.7892800130052295</v>
          </cell>
          <cell r="DH305">
            <v>4.7892800130052295</v>
          </cell>
          <cell r="DI305">
            <v>4.7892800130052295</v>
          </cell>
          <cell r="DJ305">
            <v>4.7892800130052295</v>
          </cell>
          <cell r="DK305">
            <v>4.7892800130052295</v>
          </cell>
          <cell r="DL305">
            <v>4.7892800130052295</v>
          </cell>
          <cell r="DM305">
            <v>4.7892800130052295</v>
          </cell>
          <cell r="DN305">
            <v>4.7892800130052295</v>
          </cell>
          <cell r="DO305">
            <v>4.7892800130052295</v>
          </cell>
          <cell r="DP305">
            <v>4.7892800130052295</v>
          </cell>
          <cell r="DQ305">
            <v>15.986926085306733</v>
          </cell>
          <cell r="DR305">
            <v>15.705325803084035</v>
          </cell>
          <cell r="DS305">
            <v>15.489761415903081</v>
          </cell>
          <cell r="DT305">
            <v>15.605798304807241</v>
          </cell>
          <cell r="DU305">
            <v>15.687611691779379</v>
          </cell>
          <cell r="DV305">
            <v>15.560764122650344</v>
          </cell>
          <cell r="DW305">
            <v>15.718967056207301</v>
          </cell>
          <cell r="DX305">
            <v>15.375302922996312</v>
          </cell>
          <cell r="DY305">
            <v>15.624499902746903</v>
          </cell>
          <cell r="DZ305">
            <v>15.518490618650672</v>
          </cell>
          <cell r="EA305">
            <v>15.4711052274408</v>
          </cell>
          <cell r="EB305">
            <v>15.575487987638031</v>
          </cell>
          <cell r="EC305">
            <v>15.507891189591547</v>
          </cell>
          <cell r="ED305">
            <v>15.92980681610622</v>
          </cell>
          <cell r="EE305">
            <v>15.865696345883011</v>
          </cell>
          <cell r="EF305">
            <v>15.865696345883011</v>
          </cell>
          <cell r="EG305">
            <v>15.865696345883011</v>
          </cell>
          <cell r="EH305">
            <v>15.865696345883011</v>
          </cell>
          <cell r="EI305">
            <v>15.865696345883011</v>
          </cell>
          <cell r="EJ305">
            <v>15.865696345883011</v>
          </cell>
          <cell r="EK305">
            <v>15.865696345883011</v>
          </cell>
          <cell r="EL305">
            <v>15.865696345883011</v>
          </cell>
          <cell r="EM305">
            <v>15.865696345883011</v>
          </cell>
          <cell r="EN305">
            <v>15.865696345883011</v>
          </cell>
          <cell r="EO305">
            <v>15.865696345883011</v>
          </cell>
          <cell r="EP305">
            <v>15.865696345883011</v>
          </cell>
          <cell r="EQ305">
            <v>15.865696345883011</v>
          </cell>
          <cell r="ER305">
            <v>15.865696345883011</v>
          </cell>
          <cell r="ES305">
            <v>15.865696345883011</v>
          </cell>
          <cell r="ET305">
            <v>15.865696345883011</v>
          </cell>
        </row>
        <row r="306">
          <cell r="A306">
            <v>42002.13561202534</v>
          </cell>
          <cell r="B306">
            <v>41386.514363360737</v>
          </cell>
          <cell r="C306">
            <v>43808.423205677966</v>
          </cell>
          <cell r="D306">
            <v>18618.042494679667</v>
          </cell>
          <cell r="E306">
            <v>16700.629494077526</v>
          </cell>
          <cell r="F306">
            <v>18591.648566957658</v>
          </cell>
          <cell r="G306">
            <v>20455.864443452316</v>
          </cell>
          <cell r="H306">
            <v>22911.187840370494</v>
          </cell>
          <cell r="I306">
            <v>22873.431430603392</v>
          </cell>
          <cell r="J306">
            <v>20200.449433788068</v>
          </cell>
          <cell r="K306">
            <v>21160.278892088525</v>
          </cell>
          <cell r="L306">
            <v>27133.886573791679</v>
          </cell>
          <cell r="M306">
            <v>22853.412290990669</v>
          </cell>
          <cell r="N306">
            <v>23840.916237511607</v>
          </cell>
          <cell r="O306">
            <v>25052.518420377815</v>
          </cell>
          <cell r="P306">
            <v>26407.425426232276</v>
          </cell>
          <cell r="Q306">
            <v>24094.178687218973</v>
          </cell>
          <cell r="R306">
            <v>26375.186025927233</v>
          </cell>
          <cell r="S306">
            <v>27540.37635263351</v>
          </cell>
          <cell r="T306">
            <v>29333.248383565864</v>
          </cell>
          <cell r="U306">
            <v>31997.619716891553</v>
          </cell>
          <cell r="V306">
            <v>31997.619716891553</v>
          </cell>
          <cell r="W306">
            <v>31997.619716891553</v>
          </cell>
          <cell r="X306">
            <v>31997.619716891553</v>
          </cell>
          <cell r="Y306">
            <v>31997.619716891553</v>
          </cell>
          <cell r="Z306">
            <v>31997.619716891553</v>
          </cell>
          <cell r="AA306">
            <v>31997.619716891553</v>
          </cell>
          <cell r="AB306">
            <v>31997.619716891553</v>
          </cell>
          <cell r="AC306">
            <v>31997.619716891553</v>
          </cell>
          <cell r="AD306">
            <v>31997.619716891553</v>
          </cell>
          <cell r="AE306">
            <v>18985.674082673911</v>
          </cell>
          <cell r="AF306">
            <v>18707.402889668938</v>
          </cell>
          <cell r="AG306">
            <v>19802.14655610804</v>
          </cell>
          <cell r="AH306">
            <v>18618.042494679667</v>
          </cell>
          <cell r="AI306">
            <v>16700.629494077526</v>
          </cell>
          <cell r="AJ306">
            <v>18591.648566957658</v>
          </cell>
          <cell r="AK306">
            <v>20455.864443452316</v>
          </cell>
          <cell r="AL306">
            <v>22911.187840370494</v>
          </cell>
          <cell r="AM306">
            <v>22873.431430603392</v>
          </cell>
          <cell r="AN306">
            <v>20200.449433788068</v>
          </cell>
          <cell r="AO306">
            <v>21160.278892088525</v>
          </cell>
          <cell r="AP306">
            <v>27133.886573791679</v>
          </cell>
          <cell r="AQ306">
            <v>22853.412290990669</v>
          </cell>
          <cell r="AR306">
            <v>23840.916237511607</v>
          </cell>
          <cell r="AS306">
            <v>25052.518420377815</v>
          </cell>
          <cell r="AT306">
            <v>26407.425426232276</v>
          </cell>
          <cell r="AU306">
            <v>24094.178687218973</v>
          </cell>
          <cell r="AV306">
            <v>26375.186025927233</v>
          </cell>
          <cell r="AW306">
            <v>27540.37635263351</v>
          </cell>
          <cell r="AX306">
            <v>29333.248383565864</v>
          </cell>
          <cell r="AY306">
            <v>31997.619716891553</v>
          </cell>
          <cell r="AZ306">
            <v>31997.619716891553</v>
          </cell>
          <cell r="BA306">
            <v>31997.619716891553</v>
          </cell>
          <cell r="BB306">
            <v>31997.619716891553</v>
          </cell>
          <cell r="BC306">
            <v>31997.619716891553</v>
          </cell>
          <cell r="BD306">
            <v>31997.619716891553</v>
          </cell>
          <cell r="BE306">
            <v>31997.619716891553</v>
          </cell>
          <cell r="BF306">
            <v>31997.619716891553</v>
          </cell>
          <cell r="BG306">
            <v>31997.619716891553</v>
          </cell>
          <cell r="BH306">
            <v>31997.619716891553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3.3858615815031778</v>
          </cell>
          <cell r="CN306">
            <v>3.2532674785870488</v>
          </cell>
          <cell r="CO306">
            <v>3.4733054660036058</v>
          </cell>
          <cell r="CP306">
            <v>3.2089420964488107</v>
          </cell>
          <cell r="CQ306">
            <v>2.9078154655553963</v>
          </cell>
          <cell r="CR306">
            <v>3.2564953824680671</v>
          </cell>
          <cell r="CS306">
            <v>3.5816000174484164</v>
          </cell>
          <cell r="CT306">
            <v>3.9236870453992676</v>
          </cell>
          <cell r="CU306">
            <v>3.9867486649645048</v>
          </cell>
          <cell r="CV306">
            <v>3.5531354001030233</v>
          </cell>
          <cell r="CW306">
            <v>3.7079437013188201</v>
          </cell>
          <cell r="CX306">
            <v>4.8011422915553181</v>
          </cell>
          <cell r="CY306">
            <v>4.0197512967321742</v>
          </cell>
          <cell r="CZ306">
            <v>4.1572674610610454</v>
          </cell>
          <cell r="DA306">
            <v>4.363415155383616</v>
          </cell>
          <cell r="DB306">
            <v>4.5994002832768635</v>
          </cell>
          <cell r="DC306">
            <v>4.1965004346555705</v>
          </cell>
          <cell r="DD306">
            <v>4.5937851237335785</v>
          </cell>
          <cell r="DE306">
            <v>4.7967271611425222</v>
          </cell>
          <cell r="DF306">
            <v>5.1089929725138186</v>
          </cell>
          <cell r="DG306">
            <v>5.5730484443160684</v>
          </cell>
          <cell r="DH306">
            <v>5.5730484443160684</v>
          </cell>
          <cell r="DI306">
            <v>5.5730484443160684</v>
          </cell>
          <cell r="DJ306">
            <v>5.5730484443160684</v>
          </cell>
          <cell r="DK306">
            <v>5.5730484443160684</v>
          </cell>
          <cell r="DL306">
            <v>5.5730484443160684</v>
          </cell>
          <cell r="DM306">
            <v>5.5730484443160684</v>
          </cell>
          <cell r="DN306">
            <v>5.5730484443160684</v>
          </cell>
          <cell r="DO306">
            <v>5.5730484443160684</v>
          </cell>
          <cell r="DP306">
            <v>5.5730484443160684</v>
          </cell>
          <cell r="DQ306">
            <v>15.362572916784933</v>
          </cell>
          <cell r="DR306">
            <v>15.754363555772811</v>
          </cell>
          <cell r="DS306">
            <v>15.619834434121117</v>
          </cell>
          <cell r="DT306">
            <v>15.895685889225204</v>
          </cell>
          <cell r="DU306">
            <v>15.735231427453479</v>
          </cell>
          <cell r="DV306">
            <v>15.641362105206776</v>
          </cell>
          <cell r="DW306">
            <v>15.64760552702997</v>
          </cell>
          <cell r="DX306">
            <v>15.997804340295765</v>
          </cell>
          <cell r="DY306">
            <v>15.718807653220498</v>
          </cell>
          <cell r="DZ306">
            <v>15.576016910942016</v>
          </cell>
          <cell r="EA306">
            <v>15.634910208323864</v>
          </cell>
          <cell r="EB306">
            <v>15.483693412173389</v>
          </cell>
          <cell r="EC306">
            <v>15.57611002436086</v>
          </cell>
          <cell r="ED306">
            <v>15.711661408534377</v>
          </cell>
          <cell r="EE306">
            <v>15.730118341701562</v>
          </cell>
          <cell r="EF306">
            <v>15.730118341701562</v>
          </cell>
          <cell r="EG306">
            <v>15.730118341701562</v>
          </cell>
          <cell r="EH306">
            <v>15.730118341701562</v>
          </cell>
          <cell r="EI306">
            <v>15.730118341701562</v>
          </cell>
          <cell r="EJ306">
            <v>15.730118341701562</v>
          </cell>
          <cell r="EK306">
            <v>15.730118341701562</v>
          </cell>
          <cell r="EL306">
            <v>15.730118341701562</v>
          </cell>
          <cell r="EM306">
            <v>15.730118341701562</v>
          </cell>
          <cell r="EN306">
            <v>15.730118341701562</v>
          </cell>
          <cell r="EO306">
            <v>15.730118341701562</v>
          </cell>
          <cell r="EP306">
            <v>15.730118341701562</v>
          </cell>
          <cell r="EQ306">
            <v>15.730118341701562</v>
          </cell>
          <cell r="ER306">
            <v>15.730118341701562</v>
          </cell>
          <cell r="ES306">
            <v>15.730118341701562</v>
          </cell>
          <cell r="ET306">
            <v>15.730118341701562</v>
          </cell>
        </row>
        <row r="307">
          <cell r="A307">
            <v>35370.413304345399</v>
          </cell>
          <cell r="B307">
            <v>38792.019036658312</v>
          </cell>
          <cell r="C307">
            <v>38084.224362395944</v>
          </cell>
          <cell r="D307">
            <v>15827.165832506482</v>
          </cell>
          <cell r="E307">
            <v>16108.561751271618</v>
          </cell>
          <cell r="F307">
            <v>20112.419847689893</v>
          </cell>
          <cell r="G307">
            <v>25032.906301055442</v>
          </cell>
          <cell r="H307">
            <v>19579.30569872665</v>
          </cell>
          <cell r="I307">
            <v>24319.093426309304</v>
          </cell>
          <cell r="J307">
            <v>22792.490112677609</v>
          </cell>
          <cell r="K307">
            <v>23923.371894422729</v>
          </cell>
          <cell r="L307">
            <v>25672.3765843902</v>
          </cell>
          <cell r="M307">
            <v>24618.966640710885</v>
          </cell>
          <cell r="N307">
            <v>22374.010546156096</v>
          </cell>
          <cell r="O307">
            <v>25093.622676594292</v>
          </cell>
          <cell r="P307">
            <v>26844.3373173769</v>
          </cell>
          <cell r="Q307">
            <v>25692.161344991058</v>
          </cell>
          <cell r="R307">
            <v>26929.081659679683</v>
          </cell>
          <cell r="S307">
            <v>30123.59922155134</v>
          </cell>
          <cell r="T307">
            <v>31288.029781769423</v>
          </cell>
          <cell r="U307">
            <v>28170.187236166221</v>
          </cell>
          <cell r="V307">
            <v>28170.187236166221</v>
          </cell>
          <cell r="W307">
            <v>28170.187236166221</v>
          </cell>
          <cell r="X307">
            <v>28170.187236166221</v>
          </cell>
          <cell r="Y307">
            <v>28170.187236166221</v>
          </cell>
          <cell r="Z307">
            <v>28170.187236166221</v>
          </cell>
          <cell r="AA307">
            <v>28170.187236166221</v>
          </cell>
          <cell r="AB307">
            <v>28170.187236166221</v>
          </cell>
          <cell r="AC307">
            <v>28170.187236166221</v>
          </cell>
          <cell r="AD307">
            <v>28170.187236166221</v>
          </cell>
          <cell r="AE307">
            <v>15988.023689288639</v>
          </cell>
          <cell r="AF307">
            <v>17534.647219890805</v>
          </cell>
          <cell r="AG307">
            <v>17214.712083089082</v>
          </cell>
          <cell r="AH307">
            <v>15827.165832506482</v>
          </cell>
          <cell r="AI307">
            <v>16108.561751271618</v>
          </cell>
          <cell r="AJ307">
            <v>20112.419847689893</v>
          </cell>
          <cell r="AK307">
            <v>25032.906301055442</v>
          </cell>
          <cell r="AL307">
            <v>19579.30569872665</v>
          </cell>
          <cell r="AM307">
            <v>24319.093426309304</v>
          </cell>
          <cell r="AN307">
            <v>22792.490112677609</v>
          </cell>
          <cell r="AO307">
            <v>23923.371894422729</v>
          </cell>
          <cell r="AP307">
            <v>25672.3765843902</v>
          </cell>
          <cell r="AQ307">
            <v>24618.966640710885</v>
          </cell>
          <cell r="AR307">
            <v>22374.010546156096</v>
          </cell>
          <cell r="AS307">
            <v>25093.622676594292</v>
          </cell>
          <cell r="AT307">
            <v>26844.3373173769</v>
          </cell>
          <cell r="AU307">
            <v>25692.161344991058</v>
          </cell>
          <cell r="AV307">
            <v>26929.081659679683</v>
          </cell>
          <cell r="AW307">
            <v>30123.59922155134</v>
          </cell>
          <cell r="AX307">
            <v>31288.029781769423</v>
          </cell>
          <cell r="AY307">
            <v>28170.187236166221</v>
          </cell>
          <cell r="AZ307">
            <v>28170.187236166221</v>
          </cell>
          <cell r="BA307">
            <v>28170.187236166221</v>
          </cell>
          <cell r="BB307">
            <v>28170.187236166221</v>
          </cell>
          <cell r="BC307">
            <v>28170.187236166221</v>
          </cell>
          <cell r="BD307">
            <v>28170.187236166221</v>
          </cell>
          <cell r="BE307">
            <v>28170.187236166221</v>
          </cell>
          <cell r="BF307">
            <v>28170.187236166221</v>
          </cell>
          <cell r="BG307">
            <v>28170.187236166221</v>
          </cell>
          <cell r="BH307">
            <v>28170.187236166221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2.8409555022685296</v>
          </cell>
          <cell r="CN307">
            <v>3.0826023662554576</v>
          </cell>
          <cell r="CO307">
            <v>2.9532076261343909</v>
          </cell>
          <cell r="CP307">
            <v>2.832495139801658</v>
          </cell>
          <cell r="CQ307">
            <v>2.8458712664871348</v>
          </cell>
          <cell r="CR307">
            <v>3.5792529629689054</v>
          </cell>
          <cell r="CS307">
            <v>4.3183969648804332</v>
          </cell>
          <cell r="CT307">
            <v>3.4173372313093573</v>
          </cell>
          <cell r="CU307">
            <v>4.2500179900833137</v>
          </cell>
          <cell r="CV307">
            <v>3.9848100287986106</v>
          </cell>
          <cell r="CW307">
            <v>4.1651099233577806</v>
          </cell>
          <cell r="CX307">
            <v>4.4697367571753821</v>
          </cell>
          <cell r="CY307">
            <v>4.3343839670627036</v>
          </cell>
          <cell r="CZ307">
            <v>3.8998955074383104</v>
          </cell>
          <cell r="DA307">
            <v>4.4425937979991126</v>
          </cell>
          <cell r="DB307">
            <v>4.7525416323730481</v>
          </cell>
          <cell r="DC307">
            <v>4.5485595332120807</v>
          </cell>
          <cell r="DD307">
            <v>4.7675448343571523</v>
          </cell>
          <cell r="DE307">
            <v>5.3331046218328604</v>
          </cell>
          <cell r="DF307">
            <v>5.5392562824239233</v>
          </cell>
          <cell r="DG307">
            <v>4.9872710973930614</v>
          </cell>
          <cell r="DH307">
            <v>4.9872710973930614</v>
          </cell>
          <cell r="DI307">
            <v>4.9872710973930614</v>
          </cell>
          <cell r="DJ307">
            <v>4.9872710973930614</v>
          </cell>
          <cell r="DK307">
            <v>4.9872710973930614</v>
          </cell>
          <cell r="DL307">
            <v>4.9872710973930614</v>
          </cell>
          <cell r="DM307">
            <v>4.9872710973930614</v>
          </cell>
          <cell r="DN307">
            <v>4.9872710973930614</v>
          </cell>
          <cell r="DO307">
            <v>4.9872710973930614</v>
          </cell>
          <cell r="DP307">
            <v>4.9872710973930614</v>
          </cell>
          <cell r="DQ307">
            <v>15.418335342884145</v>
          </cell>
          <cell r="DR307">
            <v>15.584277069092058</v>
          </cell>
          <cell r="DS307">
            <v>15.970294242374072</v>
          </cell>
          <cell r="DT307">
            <v>15.308798790838177</v>
          </cell>
          <cell r="DU307">
            <v>15.507744996621531</v>
          </cell>
          <cell r="DV307">
            <v>15.39497786290886</v>
          </cell>
          <cell r="DW307">
            <v>15.88165828481157</v>
          </cell>
          <cell r="DX307">
            <v>15.69699733749014</v>
          </cell>
          <cell r="DY307">
            <v>15.677028515697907</v>
          </cell>
          <cell r="DZ307">
            <v>15.670804364474133</v>
          </cell>
          <cell r="EA307">
            <v>15.73631569113906</v>
          </cell>
          <cell r="EB307">
            <v>15.735888293753945</v>
          </cell>
          <cell r="EC307">
            <v>15.561432532450292</v>
          </cell>
          <cell r="ED307">
            <v>15.718026012145476</v>
          </cell>
          <cell r="EE307">
            <v>15.475115280563225</v>
          </cell>
          <cell r="EF307">
            <v>15.475115280563225</v>
          </cell>
          <cell r="EG307">
            <v>15.475115280563225</v>
          </cell>
          <cell r="EH307">
            <v>15.475115280563225</v>
          </cell>
          <cell r="EI307">
            <v>15.475115280563225</v>
          </cell>
          <cell r="EJ307">
            <v>15.475115280563225</v>
          </cell>
          <cell r="EK307">
            <v>15.475115280563225</v>
          </cell>
          <cell r="EL307">
            <v>15.475115280563225</v>
          </cell>
          <cell r="EM307">
            <v>15.475115280563225</v>
          </cell>
          <cell r="EN307">
            <v>15.475115280563225</v>
          </cell>
          <cell r="EO307">
            <v>15.475115280563225</v>
          </cell>
          <cell r="EP307">
            <v>15.475115280563225</v>
          </cell>
          <cell r="EQ307">
            <v>15.475115280563225</v>
          </cell>
          <cell r="ER307">
            <v>15.475115280563225</v>
          </cell>
          <cell r="ES307">
            <v>15.475115280563225</v>
          </cell>
          <cell r="ET307">
            <v>15.475115280563225</v>
          </cell>
        </row>
        <row r="308">
          <cell r="A308">
            <v>36006.037745755151</v>
          </cell>
          <cell r="B308">
            <v>41442.650948342292</v>
          </cell>
          <cell r="C308">
            <v>36580.777210439381</v>
          </cell>
          <cell r="D308">
            <v>17890.980017323836</v>
          </cell>
          <cell r="E308">
            <v>22410.042040237062</v>
          </cell>
          <cell r="F308">
            <v>19762.845132267237</v>
          </cell>
          <cell r="G308">
            <v>19504.87212935137</v>
          </cell>
          <cell r="H308">
            <v>21597.110825359578</v>
          </cell>
          <cell r="I308">
            <v>23016.296644578637</v>
          </cell>
          <cell r="J308">
            <v>22348.771839117486</v>
          </cell>
          <cell r="K308">
            <v>22488.457457348588</v>
          </cell>
          <cell r="L308">
            <v>20800.646840446567</v>
          </cell>
          <cell r="M308">
            <v>21454.436380628613</v>
          </cell>
          <cell r="N308">
            <v>25094.932098532292</v>
          </cell>
          <cell r="O308">
            <v>26355.637679777952</v>
          </cell>
          <cell r="P308">
            <v>27221.955248490198</v>
          </cell>
          <cell r="Q308">
            <v>23894.039562838931</v>
          </cell>
          <cell r="R308">
            <v>27571.532814560756</v>
          </cell>
          <cell r="S308">
            <v>32398.307717268486</v>
          </cell>
          <cell r="T308">
            <v>31759.853233397156</v>
          </cell>
          <cell r="U308">
            <v>25838.943314507185</v>
          </cell>
          <cell r="V308">
            <v>25838.943314507185</v>
          </cell>
          <cell r="W308">
            <v>25838.943314507185</v>
          </cell>
          <cell r="X308">
            <v>25838.943314507185</v>
          </cell>
          <cell r="Y308">
            <v>25838.943314507185</v>
          </cell>
          <cell r="Z308">
            <v>25838.943314507185</v>
          </cell>
          <cell r="AA308">
            <v>25838.943314507185</v>
          </cell>
          <cell r="AB308">
            <v>25838.943314507185</v>
          </cell>
          <cell r="AC308">
            <v>25838.943314507185</v>
          </cell>
          <cell r="AD308">
            <v>25838.943314507185</v>
          </cell>
          <cell r="AE308">
            <v>16275.33666296829</v>
          </cell>
          <cell r="AF308">
            <v>18732.777573385476</v>
          </cell>
          <cell r="AG308">
            <v>16535.128599734027</v>
          </cell>
          <cell r="AH308">
            <v>17890.980017323836</v>
          </cell>
          <cell r="AI308">
            <v>22410.042040237062</v>
          </cell>
          <cell r="AJ308">
            <v>19762.845132267237</v>
          </cell>
          <cell r="AK308">
            <v>19504.87212935137</v>
          </cell>
          <cell r="AL308">
            <v>21597.110825359578</v>
          </cell>
          <cell r="AM308">
            <v>23016.296644578637</v>
          </cell>
          <cell r="AN308">
            <v>22348.771839117486</v>
          </cell>
          <cell r="AO308">
            <v>22488.457457348588</v>
          </cell>
          <cell r="AP308">
            <v>20800.646840446567</v>
          </cell>
          <cell r="AQ308">
            <v>21454.436380628613</v>
          </cell>
          <cell r="AR308">
            <v>25094.932098532292</v>
          </cell>
          <cell r="AS308">
            <v>26355.637679777952</v>
          </cell>
          <cell r="AT308">
            <v>27221.955248490198</v>
          </cell>
          <cell r="AU308">
            <v>23894.039562838931</v>
          </cell>
          <cell r="AV308">
            <v>27571.532814560756</v>
          </cell>
          <cell r="AW308">
            <v>32398.307717268486</v>
          </cell>
          <cell r="AX308">
            <v>31759.853233397156</v>
          </cell>
          <cell r="AY308">
            <v>25838.943314507185</v>
          </cell>
          <cell r="AZ308">
            <v>25838.943314507185</v>
          </cell>
          <cell r="BA308">
            <v>25838.943314507185</v>
          </cell>
          <cell r="BB308">
            <v>25838.943314507185</v>
          </cell>
          <cell r="BC308">
            <v>25838.943314507185</v>
          </cell>
          <cell r="BD308">
            <v>25838.943314507185</v>
          </cell>
          <cell r="BE308">
            <v>25838.943314507185</v>
          </cell>
          <cell r="BF308">
            <v>25838.943314507185</v>
          </cell>
          <cell r="BG308">
            <v>25838.943314507185</v>
          </cell>
          <cell r="BH308">
            <v>25838.943314507185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2.8497451273114467</v>
          </cell>
          <cell r="CN308">
            <v>3.3102479614027245</v>
          </cell>
          <cell r="CO308">
            <v>2.8894196360159268</v>
          </cell>
          <cell r="CP308">
            <v>3.1267132966427691</v>
          </cell>
          <cell r="CQ308">
            <v>3.9323489209661275</v>
          </cell>
          <cell r="CR308">
            <v>3.4514425281078061</v>
          </cell>
          <cell r="CS308">
            <v>3.3622699423210629</v>
          </cell>
          <cell r="CT308">
            <v>3.7971936976641381</v>
          </cell>
          <cell r="CU308">
            <v>4.0765285904828277</v>
          </cell>
          <cell r="CV308">
            <v>3.8864011545650192</v>
          </cell>
          <cell r="CW308">
            <v>3.9496474963900923</v>
          </cell>
          <cell r="CX308">
            <v>3.6629018078908455</v>
          </cell>
          <cell r="CY308">
            <v>3.7755057790798774</v>
          </cell>
          <cell r="CZ308">
            <v>4.3730982890602661</v>
          </cell>
          <cell r="DA308">
            <v>4.6601112447557655</v>
          </cell>
          <cell r="DB308">
            <v>4.8132904731446509</v>
          </cell>
          <cell r="DC308">
            <v>4.2248601154074965</v>
          </cell>
          <cell r="DD308">
            <v>4.8751015500137829</v>
          </cell>
          <cell r="DE308">
            <v>5.728554927742973</v>
          </cell>
          <cell r="DF308">
            <v>5.6156656493387418</v>
          </cell>
          <cell r="DG308">
            <v>4.5687511626755759</v>
          </cell>
          <cell r="DH308">
            <v>4.5687511626755759</v>
          </cell>
          <cell r="DI308">
            <v>4.5687511626755759</v>
          </cell>
          <cell r="DJ308">
            <v>4.5687511626755759</v>
          </cell>
          <cell r="DK308">
            <v>4.5687511626755759</v>
          </cell>
          <cell r="DL308">
            <v>4.5687511626755759</v>
          </cell>
          <cell r="DM308">
            <v>4.5687511626755759</v>
          </cell>
          <cell r="DN308">
            <v>4.5687511626755759</v>
          </cell>
          <cell r="DO308">
            <v>4.5687511626755759</v>
          </cell>
          <cell r="DP308">
            <v>4.5687511626755759</v>
          </cell>
          <cell r="DQ308">
            <v>15.647000509921002</v>
          </cell>
          <cell r="DR308">
            <v>15.504179409417954</v>
          </cell>
          <cell r="DS308">
            <v>15.678484920077709</v>
          </cell>
          <cell r="DT308">
            <v>15.676647955454225</v>
          </cell>
          <cell r="DU308">
            <v>15.613409869442544</v>
          </cell>
          <cell r="DV308">
            <v>15.687580118559223</v>
          </cell>
          <cell r="DW308">
            <v>15.89343114935909</v>
          </cell>
          <cell r="DX308">
            <v>15.582604248295148</v>
          </cell>
          <cell r="DY308">
            <v>15.468638468197186</v>
          </cell>
          <cell r="DZ308">
            <v>15.754810029343497</v>
          </cell>
          <cell r="EA308">
            <v>15.599420522521669</v>
          </cell>
          <cell r="EB308">
            <v>15.558176692780265</v>
          </cell>
          <cell r="EC308">
            <v>15.568583706279451</v>
          </cell>
          <cell r="ED308">
            <v>15.721859899218099</v>
          </cell>
          <cell r="EE308">
            <v>15.494743092495412</v>
          </cell>
          <cell r="EF308">
            <v>15.494743092495412</v>
          </cell>
          <cell r="EG308">
            <v>15.494743092495412</v>
          </cell>
          <cell r="EH308">
            <v>15.494743092495412</v>
          </cell>
          <cell r="EI308">
            <v>15.494743092495412</v>
          </cell>
          <cell r="EJ308">
            <v>15.494743092495412</v>
          </cell>
          <cell r="EK308">
            <v>15.494743092495412</v>
          </cell>
          <cell r="EL308">
            <v>15.494743092495412</v>
          </cell>
          <cell r="EM308">
            <v>15.494743092495412</v>
          </cell>
          <cell r="EN308">
            <v>15.494743092495412</v>
          </cell>
          <cell r="EO308">
            <v>15.494743092495412</v>
          </cell>
          <cell r="EP308">
            <v>15.494743092495412</v>
          </cell>
          <cell r="EQ308">
            <v>15.494743092495412</v>
          </cell>
          <cell r="ER308">
            <v>15.494743092495412</v>
          </cell>
          <cell r="ES308">
            <v>15.494743092495412</v>
          </cell>
          <cell r="ET308">
            <v>15.494743092495412</v>
          </cell>
        </row>
        <row r="309">
          <cell r="A309">
            <v>38200.238705896678</v>
          </cell>
          <cell r="B309">
            <v>43011.304011572087</v>
          </cell>
          <cell r="C309">
            <v>45583.797646256462</v>
          </cell>
          <cell r="D309">
            <v>19572.391496697626</v>
          </cell>
          <cell r="E309">
            <v>19984.817503970611</v>
          </cell>
          <cell r="F309">
            <v>19279.62981894207</v>
          </cell>
          <cell r="G309">
            <v>23208.27841163507</v>
          </cell>
          <cell r="H309">
            <v>21807.687189572625</v>
          </cell>
          <cell r="I309">
            <v>19028.621920792702</v>
          </cell>
          <cell r="J309">
            <v>19888.376620767358</v>
          </cell>
          <cell r="K309">
            <v>19246.524970932893</v>
          </cell>
          <cell r="L309">
            <v>21366.040726648749</v>
          </cell>
          <cell r="M309">
            <v>19930.239314128154</v>
          </cell>
          <cell r="N309">
            <v>24129.302447311187</v>
          </cell>
          <cell r="O309">
            <v>26518.128047284514</v>
          </cell>
          <cell r="P309">
            <v>29499.016413164831</v>
          </cell>
          <cell r="Q309">
            <v>28825.35666383553</v>
          </cell>
          <cell r="R309">
            <v>29869.446557277337</v>
          </cell>
          <cell r="S309">
            <v>27223.358348450165</v>
          </cell>
          <cell r="T309">
            <v>29683.643078803379</v>
          </cell>
          <cell r="U309">
            <v>33248.654344768969</v>
          </cell>
          <cell r="V309">
            <v>33248.654344768969</v>
          </cell>
          <cell r="W309">
            <v>33248.654344768969</v>
          </cell>
          <cell r="X309">
            <v>33248.654344768969</v>
          </cell>
          <cell r="Y309">
            <v>33248.654344768969</v>
          </cell>
          <cell r="Z309">
            <v>33248.654344768969</v>
          </cell>
          <cell r="AA309">
            <v>33248.654344768969</v>
          </cell>
          <cell r="AB309">
            <v>33248.654344768969</v>
          </cell>
          <cell r="AC309">
            <v>33248.654344768969</v>
          </cell>
          <cell r="AD309">
            <v>33248.654344768969</v>
          </cell>
          <cell r="AE309">
            <v>17267.152524093461</v>
          </cell>
          <cell r="AF309">
            <v>19441.835228985783</v>
          </cell>
          <cell r="AG309">
            <v>20604.64576269321</v>
          </cell>
          <cell r="AH309">
            <v>19572.391496697626</v>
          </cell>
          <cell r="AI309">
            <v>19984.817503970611</v>
          </cell>
          <cell r="AJ309">
            <v>19279.62981894207</v>
          </cell>
          <cell r="AK309">
            <v>23208.27841163507</v>
          </cell>
          <cell r="AL309">
            <v>21807.687189572625</v>
          </cell>
          <cell r="AM309">
            <v>19028.621920792702</v>
          </cell>
          <cell r="AN309">
            <v>19888.376620767358</v>
          </cell>
          <cell r="AO309">
            <v>19246.524970932893</v>
          </cell>
          <cell r="AP309">
            <v>21366.040726648749</v>
          </cell>
          <cell r="AQ309">
            <v>19930.239314128154</v>
          </cell>
          <cell r="AR309">
            <v>24129.302447311187</v>
          </cell>
          <cell r="AS309">
            <v>26518.128047284514</v>
          </cell>
          <cell r="AT309">
            <v>29499.016413164831</v>
          </cell>
          <cell r="AU309">
            <v>28825.35666383553</v>
          </cell>
          <cell r="AV309">
            <v>29869.446557277337</v>
          </cell>
          <cell r="AW309">
            <v>27223.358348450165</v>
          </cell>
          <cell r="AX309">
            <v>29683.643078803379</v>
          </cell>
          <cell r="AY309">
            <v>33248.654344768969</v>
          </cell>
          <cell r="AZ309">
            <v>33248.654344768969</v>
          </cell>
          <cell r="BA309">
            <v>33248.654344768969</v>
          </cell>
          <cell r="BB309">
            <v>33248.654344768969</v>
          </cell>
          <cell r="BC309">
            <v>33248.654344768969</v>
          </cell>
          <cell r="BD309">
            <v>33248.654344768969</v>
          </cell>
          <cell r="BE309">
            <v>33248.654344768969</v>
          </cell>
          <cell r="BF309">
            <v>33248.654344768969</v>
          </cell>
          <cell r="BG309">
            <v>33248.654344768969</v>
          </cell>
          <cell r="BH309">
            <v>33248.654344768969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2.9989929127438573</v>
          </cell>
          <cell r="CN309">
            <v>3.4292697540527879</v>
          </cell>
          <cell r="CO309">
            <v>3.5662239226274353</v>
          </cell>
          <cell r="CP309">
            <v>3.4737356942423578</v>
          </cell>
          <cell r="CQ309">
            <v>3.503175106532185</v>
          </cell>
          <cell r="CR309">
            <v>3.327953159726075</v>
          </cell>
          <cell r="CS309">
            <v>4.0926495625258728</v>
          </cell>
          <cell r="CT309">
            <v>3.8893629074275911</v>
          </cell>
          <cell r="CU309">
            <v>3.3220721744934689</v>
          </cell>
          <cell r="CV309">
            <v>3.4833816096485202</v>
          </cell>
          <cell r="CW309">
            <v>3.3810196748321535</v>
          </cell>
          <cell r="CX309">
            <v>3.6873144003400089</v>
          </cell>
          <cell r="CY309">
            <v>3.5296716301958173</v>
          </cell>
          <cell r="CZ309">
            <v>4.1035339130137087</v>
          </cell>
          <cell r="DA309">
            <v>4.656127708773365</v>
          </cell>
          <cell r="DB309">
            <v>5.1795204947342421</v>
          </cell>
          <cell r="DC309">
            <v>5.061237416096696</v>
          </cell>
          <cell r="DD309">
            <v>5.2445616641219042</v>
          </cell>
          <cell r="DE309">
            <v>4.7799540339373783</v>
          </cell>
          <cell r="DF309">
            <v>5.2119377653698331</v>
          </cell>
          <cell r="DG309">
            <v>5.8378924974668216</v>
          </cell>
          <cell r="DH309">
            <v>5.8378924974668216</v>
          </cell>
          <cell r="DI309">
            <v>5.8378924974668216</v>
          </cell>
          <cell r="DJ309">
            <v>5.8378924974668216</v>
          </cell>
          <cell r="DK309">
            <v>5.8378924974668216</v>
          </cell>
          <cell r="DL309">
            <v>5.8378924974668216</v>
          </cell>
          <cell r="DM309">
            <v>5.8378924974668216</v>
          </cell>
          <cell r="DN309">
            <v>5.8378924974668216</v>
          </cell>
          <cell r="DO309">
            <v>5.8378924974668216</v>
          </cell>
          <cell r="DP309">
            <v>5.8378924974668216</v>
          </cell>
          <cell r="DQ309">
            <v>15.774384456952417</v>
          </cell>
          <cell r="DR309">
            <v>15.532549439795803</v>
          </cell>
          <cell r="DS309">
            <v>15.829371768601845</v>
          </cell>
          <cell r="DT309">
            <v>15.436692691038717</v>
          </cell>
          <cell r="DU309">
            <v>15.629514084613628</v>
          </cell>
          <cell r="DV309">
            <v>15.871889139776123</v>
          </cell>
          <cell r="DW309">
            <v>15.536224991664328</v>
          </cell>
          <cell r="DX309">
            <v>15.361664522616227</v>
          </cell>
          <cell r="DY309">
            <v>15.692979563229027</v>
          </cell>
          <cell r="DZ309">
            <v>15.642473084105623</v>
          </cell>
          <cell r="EA309">
            <v>15.595947516168733</v>
          </cell>
          <cell r="EB309">
            <v>15.875266257694683</v>
          </cell>
          <cell r="EC309">
            <v>15.469823003944354</v>
          </cell>
          <cell r="ED309">
            <v>16.109938248149682</v>
          </cell>
          <cell r="EE309">
            <v>15.603611016103034</v>
          </cell>
          <cell r="EF309">
            <v>15.603611016103034</v>
          </cell>
          <cell r="EG309">
            <v>15.603611016103034</v>
          </cell>
          <cell r="EH309">
            <v>15.603611016103034</v>
          </cell>
          <cell r="EI309">
            <v>15.603611016103034</v>
          </cell>
          <cell r="EJ309">
            <v>15.603611016103034</v>
          </cell>
          <cell r="EK309">
            <v>15.603611016103034</v>
          </cell>
          <cell r="EL309">
            <v>15.603611016103034</v>
          </cell>
          <cell r="EM309">
            <v>15.603611016103034</v>
          </cell>
          <cell r="EN309">
            <v>15.603611016103034</v>
          </cell>
          <cell r="EO309">
            <v>15.603611016103034</v>
          </cell>
          <cell r="EP309">
            <v>15.603611016103034</v>
          </cell>
          <cell r="EQ309">
            <v>15.603611016103034</v>
          </cell>
          <cell r="ER309">
            <v>15.603611016103034</v>
          </cell>
          <cell r="ES309">
            <v>15.603611016103034</v>
          </cell>
          <cell r="ET309">
            <v>15.603611016103034</v>
          </cell>
        </row>
        <row r="310">
          <cell r="A310">
            <v>32768.566588826725</v>
          </cell>
          <cell r="B310">
            <v>45313.05489161372</v>
          </cell>
          <cell r="C310">
            <v>43186.515716905698</v>
          </cell>
          <cell r="D310">
            <v>17285.783720186875</v>
          </cell>
          <cell r="E310">
            <v>17575.251194350461</v>
          </cell>
          <cell r="F310">
            <v>17765.202817339487</v>
          </cell>
          <cell r="G310">
            <v>21313.972720693953</v>
          </cell>
          <cell r="H310">
            <v>22064.923929478886</v>
          </cell>
          <cell r="I310">
            <v>20871.19051146146</v>
          </cell>
          <cell r="J310">
            <v>23079.502590039276</v>
          </cell>
          <cell r="K310">
            <v>23479.594428658205</v>
          </cell>
          <cell r="L310">
            <v>26343.081158871351</v>
          </cell>
          <cell r="M310">
            <v>24692.093516738849</v>
          </cell>
          <cell r="N310">
            <v>27173.729965455255</v>
          </cell>
          <cell r="O310">
            <v>26290.114633086399</v>
          </cell>
          <cell r="P310">
            <v>23673.5650180925</v>
          </cell>
          <cell r="Q310">
            <v>28082.753313386256</v>
          </cell>
          <cell r="R310">
            <v>29785.155282352469</v>
          </cell>
          <cell r="S310">
            <v>28849.240087839426</v>
          </cell>
          <cell r="T310">
            <v>28401.293882369882</v>
          </cell>
          <cell r="U310">
            <v>28785.225841065283</v>
          </cell>
          <cell r="V310">
            <v>28785.225841065283</v>
          </cell>
          <cell r="W310">
            <v>28785.225841065283</v>
          </cell>
          <cell r="X310">
            <v>28785.225841065283</v>
          </cell>
          <cell r="Y310">
            <v>28785.225841065283</v>
          </cell>
          <cell r="Z310">
            <v>28785.225841065283</v>
          </cell>
          <cell r="AA310">
            <v>28785.225841065283</v>
          </cell>
          <cell r="AB310">
            <v>28785.225841065283</v>
          </cell>
          <cell r="AC310">
            <v>28785.225841065283</v>
          </cell>
          <cell r="AD310">
            <v>28785.225841065283</v>
          </cell>
          <cell r="AE310">
            <v>14811.945067710871</v>
          </cell>
          <cell r="AF310">
            <v>20482.2654688107</v>
          </cell>
          <cell r="AG310">
            <v>19521.033876494101</v>
          </cell>
          <cell r="AH310">
            <v>17285.783720186875</v>
          </cell>
          <cell r="AI310">
            <v>17575.251194350461</v>
          </cell>
          <cell r="AJ310">
            <v>17765.202817339487</v>
          </cell>
          <cell r="AK310">
            <v>21313.972720693953</v>
          </cell>
          <cell r="AL310">
            <v>22064.923929478886</v>
          </cell>
          <cell r="AM310">
            <v>20871.19051146146</v>
          </cell>
          <cell r="AN310">
            <v>23079.502590039276</v>
          </cell>
          <cell r="AO310">
            <v>23479.594428658205</v>
          </cell>
          <cell r="AP310">
            <v>26343.081158871351</v>
          </cell>
          <cell r="AQ310">
            <v>24692.093516738849</v>
          </cell>
          <cell r="AR310">
            <v>27173.729965455255</v>
          </cell>
          <cell r="AS310">
            <v>26290.114633086399</v>
          </cell>
          <cell r="AT310">
            <v>23673.5650180925</v>
          </cell>
          <cell r="AU310">
            <v>28082.753313386256</v>
          </cell>
          <cell r="AV310">
            <v>29785.155282352469</v>
          </cell>
          <cell r="AW310">
            <v>28849.240087839426</v>
          </cell>
          <cell r="AX310">
            <v>28401.293882369882</v>
          </cell>
          <cell r="AY310">
            <v>28785.225841065283</v>
          </cell>
          <cell r="AZ310">
            <v>28785.225841065283</v>
          </cell>
          <cell r="BA310">
            <v>28785.225841065283</v>
          </cell>
          <cell r="BB310">
            <v>28785.225841065283</v>
          </cell>
          <cell r="BC310">
            <v>28785.225841065283</v>
          </cell>
          <cell r="BD310">
            <v>28785.225841065283</v>
          </cell>
          <cell r="BE310">
            <v>28785.225841065283</v>
          </cell>
          <cell r="BF310">
            <v>28785.225841065283</v>
          </cell>
          <cell r="BG310">
            <v>28785.225841065283</v>
          </cell>
          <cell r="BH310">
            <v>28785.225841065283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2.608613618600327</v>
          </cell>
          <cell r="CN310">
            <v>3.6130393821569431</v>
          </cell>
          <cell r="CO310">
            <v>3.4494982984226397</v>
          </cell>
          <cell r="CP310">
            <v>3.0321093215665722</v>
          </cell>
          <cell r="CQ310">
            <v>3.1081624471606548</v>
          </cell>
          <cell r="CR310">
            <v>3.122423631104708</v>
          </cell>
          <cell r="CS310">
            <v>3.7160460175699299</v>
          </cell>
          <cell r="CT310">
            <v>3.8809866692897086</v>
          </cell>
          <cell r="CU310">
            <v>3.6799769476255606</v>
          </cell>
          <cell r="CV310">
            <v>4.0450444243424926</v>
          </cell>
          <cell r="CW310">
            <v>4.1784274867035238</v>
          </cell>
          <cell r="CX310">
            <v>4.6274230088137855</v>
          </cell>
          <cell r="CY310">
            <v>4.2684890805527225</v>
          </cell>
          <cell r="CZ310">
            <v>4.7714877721666911</v>
          </cell>
          <cell r="DA310">
            <v>4.6152182018546695</v>
          </cell>
          <cell r="DB310">
            <v>4.1558840537266892</v>
          </cell>
          <cell r="DC310">
            <v>4.929915143352841</v>
          </cell>
          <cell r="DD310">
            <v>5.2287710693805662</v>
          </cell>
          <cell r="DE310">
            <v>5.0644715636008213</v>
          </cell>
          <cell r="DF310">
            <v>4.9858348018450185</v>
          </cell>
          <cell r="DG310">
            <v>5.0532338903912022</v>
          </cell>
          <cell r="DH310">
            <v>5.0532338903912022</v>
          </cell>
          <cell r="DI310">
            <v>5.0532338903912022</v>
          </cell>
          <cell r="DJ310">
            <v>5.0532338903912022</v>
          </cell>
          <cell r="DK310">
            <v>5.0532338903912022</v>
          </cell>
          <cell r="DL310">
            <v>5.0532338903912022</v>
          </cell>
          <cell r="DM310">
            <v>5.0532338903912022</v>
          </cell>
          <cell r="DN310">
            <v>5.0532338903912022</v>
          </cell>
          <cell r="DO310">
            <v>5.0532338903912022</v>
          </cell>
          <cell r="DP310">
            <v>5.0532338903912022</v>
          </cell>
          <cell r="DQ310">
            <v>15.556413233846353</v>
          </cell>
          <cell r="DR310">
            <v>15.531465303724515</v>
          </cell>
          <cell r="DS310">
            <v>15.504366132776612</v>
          </cell>
          <cell r="DT310">
            <v>15.618932742730939</v>
          </cell>
          <cell r="DU310">
            <v>15.491910076705812</v>
          </cell>
          <cell r="DV310">
            <v>15.587823527788297</v>
          </cell>
          <cell r="DW310">
            <v>15.714134199098769</v>
          </cell>
          <cell r="DX310">
            <v>15.576411756445875</v>
          </cell>
          <cell r="DY310">
            <v>15.538505996325043</v>
          </cell>
          <cell r="DZ310">
            <v>15.631846603413049</v>
          </cell>
          <cell r="EA310">
            <v>15.395183038027648</v>
          </cell>
          <cell r="EB310">
            <v>15.596764107221597</v>
          </cell>
          <cell r="EC310">
            <v>15.848598884075555</v>
          </cell>
          <cell r="ED310">
            <v>15.602801223153124</v>
          </cell>
          <cell r="EE310">
            <v>15.606566834603695</v>
          </cell>
          <cell r="EF310">
            <v>15.606566834603695</v>
          </cell>
          <cell r="EG310">
            <v>15.606566834603695</v>
          </cell>
          <cell r="EH310">
            <v>15.606566834603695</v>
          </cell>
          <cell r="EI310">
            <v>15.606566834603695</v>
          </cell>
          <cell r="EJ310">
            <v>15.606566834603695</v>
          </cell>
          <cell r="EK310">
            <v>15.606566834603695</v>
          </cell>
          <cell r="EL310">
            <v>15.606566834603695</v>
          </cell>
          <cell r="EM310">
            <v>15.606566834603695</v>
          </cell>
          <cell r="EN310">
            <v>15.606566834603695</v>
          </cell>
          <cell r="EO310">
            <v>15.606566834603695</v>
          </cell>
          <cell r="EP310">
            <v>15.606566834603695</v>
          </cell>
          <cell r="EQ310">
            <v>15.606566834603695</v>
          </cell>
          <cell r="ER310">
            <v>15.606566834603695</v>
          </cell>
          <cell r="ES310">
            <v>15.606566834603695</v>
          </cell>
          <cell r="ET310">
            <v>15.606566834603695</v>
          </cell>
        </row>
        <row r="311">
          <cell r="A311">
            <v>40417.302615819746</v>
          </cell>
          <cell r="B311">
            <v>41974.952680285838</v>
          </cell>
          <cell r="C311">
            <v>32449.896322929857</v>
          </cell>
          <cell r="D311">
            <v>21279.22253280822</v>
          </cell>
          <cell r="E311">
            <v>17905.928247319865</v>
          </cell>
          <cell r="F311">
            <v>18393.00983996677</v>
          </cell>
          <cell r="G311">
            <v>20513.260483574442</v>
          </cell>
          <cell r="H311">
            <v>20847.551113014251</v>
          </cell>
          <cell r="I311">
            <v>22071.763950678589</v>
          </cell>
          <cell r="J311">
            <v>22417.32576288993</v>
          </cell>
          <cell r="K311">
            <v>21790.246212665064</v>
          </cell>
          <cell r="L311">
            <v>22908.517763237996</v>
          </cell>
          <cell r="M311">
            <v>24433.219791345917</v>
          </cell>
          <cell r="N311">
            <v>25868.922366664741</v>
          </cell>
          <cell r="O311">
            <v>21776.987328997715</v>
          </cell>
          <cell r="P311">
            <v>24309.338301573971</v>
          </cell>
          <cell r="Q311">
            <v>25310.462269747888</v>
          </cell>
          <cell r="R311">
            <v>28007.96038959526</v>
          </cell>
          <cell r="S311">
            <v>29624.683677084508</v>
          </cell>
          <cell r="T311">
            <v>28470.619059402827</v>
          </cell>
          <cell r="U311">
            <v>26024.325483455843</v>
          </cell>
          <cell r="V311">
            <v>26024.325483455843</v>
          </cell>
          <cell r="W311">
            <v>26024.325483455843</v>
          </cell>
          <cell r="X311">
            <v>26024.325483455843</v>
          </cell>
          <cell r="Y311">
            <v>26024.325483455843</v>
          </cell>
          <cell r="Z311">
            <v>26024.325483455843</v>
          </cell>
          <cell r="AA311">
            <v>26024.325483455843</v>
          </cell>
          <cell r="AB311">
            <v>26024.325483455843</v>
          </cell>
          <cell r="AC311">
            <v>26024.325483455843</v>
          </cell>
          <cell r="AD311">
            <v>26024.325483455843</v>
          </cell>
          <cell r="AE311">
            <v>18269.302824332164</v>
          </cell>
          <cell r="AF311">
            <v>18973.386938815689</v>
          </cell>
          <cell r="AG311">
            <v>14667.900729964751</v>
          </cell>
          <cell r="AH311">
            <v>21279.22253280822</v>
          </cell>
          <cell r="AI311">
            <v>17905.928247319865</v>
          </cell>
          <cell r="AJ311">
            <v>18393.00983996677</v>
          </cell>
          <cell r="AK311">
            <v>20513.260483574442</v>
          </cell>
          <cell r="AL311">
            <v>20847.551113014251</v>
          </cell>
          <cell r="AM311">
            <v>22071.763950678589</v>
          </cell>
          <cell r="AN311">
            <v>22417.32576288993</v>
          </cell>
          <cell r="AO311">
            <v>21790.246212665064</v>
          </cell>
          <cell r="AP311">
            <v>22908.517763237996</v>
          </cell>
          <cell r="AQ311">
            <v>24433.219791345917</v>
          </cell>
          <cell r="AR311">
            <v>25868.922366664741</v>
          </cell>
          <cell r="AS311">
            <v>21776.987328997715</v>
          </cell>
          <cell r="AT311">
            <v>24309.338301573971</v>
          </cell>
          <cell r="AU311">
            <v>25310.462269747888</v>
          </cell>
          <cell r="AV311">
            <v>28007.96038959526</v>
          </cell>
          <cell r="AW311">
            <v>29624.683677084508</v>
          </cell>
          <cell r="AX311">
            <v>28470.619059402827</v>
          </cell>
          <cell r="AY311">
            <v>26024.325483455843</v>
          </cell>
          <cell r="AZ311">
            <v>26024.325483455843</v>
          </cell>
          <cell r="BA311">
            <v>26024.325483455843</v>
          </cell>
          <cell r="BB311">
            <v>26024.325483455843</v>
          </cell>
          <cell r="BC311">
            <v>26024.325483455843</v>
          </cell>
          <cell r="BD311">
            <v>26024.325483455843</v>
          </cell>
          <cell r="BE311">
            <v>26024.325483455843</v>
          </cell>
          <cell r="BF311">
            <v>26024.325483455843</v>
          </cell>
          <cell r="BG311">
            <v>26024.325483455843</v>
          </cell>
          <cell r="BH311">
            <v>26024.325483455843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3.1838433614464665</v>
          </cell>
          <cell r="CN311">
            <v>3.3027234229189415</v>
          </cell>
          <cell r="CO311">
            <v>2.5731922735105583</v>
          </cell>
          <cell r="CP311">
            <v>3.7220603579096756</v>
          </cell>
          <cell r="CQ311">
            <v>3.2265652969819372</v>
          </cell>
          <cell r="CR311">
            <v>3.2237814064682055</v>
          </cell>
          <cell r="CS311">
            <v>3.608559317582285</v>
          </cell>
          <cell r="CT311">
            <v>3.6557866818668701</v>
          </cell>
          <cell r="CU311">
            <v>3.8735382901293143</v>
          </cell>
          <cell r="CV311">
            <v>3.8305422522641539</v>
          </cell>
          <cell r="CW311">
            <v>3.8424693386673621</v>
          </cell>
          <cell r="CX311">
            <v>4.024375649468336</v>
          </cell>
          <cell r="CY311">
            <v>4.3479747675729339</v>
          </cell>
          <cell r="CZ311">
            <v>4.5183372331721214</v>
          </cell>
          <cell r="DA311">
            <v>3.8498550199520825</v>
          </cell>
          <cell r="DB311">
            <v>4.297537886124827</v>
          </cell>
          <cell r="DC311">
            <v>4.4745220610357697</v>
          </cell>
          <cell r="DD311">
            <v>4.95140054386325</v>
          </cell>
          <cell r="DE311">
            <v>5.2372137360271624</v>
          </cell>
          <cell r="DF311">
            <v>5.0331918759503678</v>
          </cell>
          <cell r="DG311">
            <v>4.6007227074031007</v>
          </cell>
          <cell r="DH311">
            <v>4.6007227074031007</v>
          </cell>
          <cell r="DI311">
            <v>4.6007227074031007</v>
          </cell>
          <cell r="DJ311">
            <v>4.6007227074031007</v>
          </cell>
          <cell r="DK311">
            <v>4.6007227074031007</v>
          </cell>
          <cell r="DL311">
            <v>4.6007227074031007</v>
          </cell>
          <cell r="DM311">
            <v>4.6007227074031007</v>
          </cell>
          <cell r="DN311">
            <v>4.6007227074031007</v>
          </cell>
          <cell r="DO311">
            <v>4.6007227074031007</v>
          </cell>
          <cell r="DP311">
            <v>4.6007227074031007</v>
          </cell>
          <cell r="DQ311">
            <v>15.720900423783837</v>
          </cell>
          <cell r="DR311">
            <v>15.739096305621336</v>
          </cell>
          <cell r="DS311">
            <v>15.617188739004973</v>
          </cell>
          <cell r="DT311">
            <v>15.663163465907369</v>
          </cell>
          <cell r="DU311">
            <v>15.204198008878752</v>
          </cell>
          <cell r="DV311">
            <v>15.631273162511759</v>
          </cell>
          <cell r="DW311">
            <v>15.574280123316022</v>
          </cell>
          <cell r="DX311">
            <v>15.623608093744853</v>
          </cell>
          <cell r="DY311">
            <v>15.611201345378714</v>
          </cell>
          <cell r="DZ311">
            <v>16.033586581881501</v>
          </cell>
          <cell r="EA311">
            <v>15.536702945543309</v>
          </cell>
          <cell r="EB311">
            <v>15.595726600057153</v>
          </cell>
          <cell r="EC311">
            <v>15.395749003583747</v>
          </cell>
          <cell r="ED311">
            <v>15.685805696028854</v>
          </cell>
          <cell r="EE311">
            <v>15.497461248371369</v>
          </cell>
          <cell r="EF311">
            <v>15.497461248371369</v>
          </cell>
          <cell r="EG311">
            <v>15.497461248371369</v>
          </cell>
          <cell r="EH311">
            <v>15.497461248371369</v>
          </cell>
          <cell r="EI311">
            <v>15.497461248371369</v>
          </cell>
          <cell r="EJ311">
            <v>15.497461248371369</v>
          </cell>
          <cell r="EK311">
            <v>15.497461248371369</v>
          </cell>
          <cell r="EL311">
            <v>15.497461248371369</v>
          </cell>
          <cell r="EM311">
            <v>15.497461248371369</v>
          </cell>
          <cell r="EN311">
            <v>15.497461248371369</v>
          </cell>
          <cell r="EO311">
            <v>15.497461248371369</v>
          </cell>
          <cell r="EP311">
            <v>15.497461248371369</v>
          </cell>
          <cell r="EQ311">
            <v>15.497461248371369</v>
          </cell>
          <cell r="ER311">
            <v>15.497461248371369</v>
          </cell>
          <cell r="ES311">
            <v>15.497461248371369</v>
          </cell>
          <cell r="ET311">
            <v>15.497461248371369</v>
          </cell>
        </row>
        <row r="312">
          <cell r="A312">
            <v>32572.058685124266</v>
          </cell>
          <cell r="B312">
            <v>43258.9593643474</v>
          </cell>
          <cell r="C312">
            <v>48572.789216238707</v>
          </cell>
          <cell r="D312">
            <v>17428.962906310633</v>
          </cell>
          <cell r="E312">
            <v>19606.605524220638</v>
          </cell>
          <cell r="F312">
            <v>20639.477062368802</v>
          </cell>
          <cell r="G312">
            <v>19211.545377800692</v>
          </cell>
          <cell r="H312">
            <v>22473.3665160643</v>
          </cell>
          <cell r="I312">
            <v>21706.3320712229</v>
          </cell>
          <cell r="J312">
            <v>20813.264252311907</v>
          </cell>
          <cell r="K312">
            <v>23227.586770229609</v>
          </cell>
          <cell r="L312">
            <v>23967.700198545281</v>
          </cell>
          <cell r="M312">
            <v>25727.51914054629</v>
          </cell>
          <cell r="N312">
            <v>25963.328063783778</v>
          </cell>
          <cell r="O312">
            <v>26553.579479981374</v>
          </cell>
          <cell r="P312">
            <v>24509.943819016182</v>
          </cell>
          <cell r="Q312">
            <v>29638.854919393383</v>
          </cell>
          <cell r="R312">
            <v>28277.472678109865</v>
          </cell>
          <cell r="S312">
            <v>25075.481525742016</v>
          </cell>
          <cell r="T312">
            <v>27601.421299274156</v>
          </cell>
          <cell r="U312">
            <v>29796.957220190703</v>
          </cell>
          <cell r="V312">
            <v>29796.957220190703</v>
          </cell>
          <cell r="W312">
            <v>29796.957220190703</v>
          </cell>
          <cell r="X312">
            <v>29796.957220190703</v>
          </cell>
          <cell r="Y312">
            <v>29796.957220190703</v>
          </cell>
          <cell r="Z312">
            <v>29796.957220190703</v>
          </cell>
          <cell r="AA312">
            <v>29796.957220190703</v>
          </cell>
          <cell r="AB312">
            <v>29796.957220190703</v>
          </cell>
          <cell r="AC312">
            <v>29796.957220190703</v>
          </cell>
          <cell r="AD312">
            <v>29796.957220190703</v>
          </cell>
          <cell r="AE312">
            <v>14723.120179166481</v>
          </cell>
          <cell r="AF312">
            <v>19553.779627624303</v>
          </cell>
          <cell r="AG312">
            <v>21955.720391557923</v>
          </cell>
          <cell r="AH312">
            <v>17428.962906310633</v>
          </cell>
          <cell r="AI312">
            <v>19606.605524220638</v>
          </cell>
          <cell r="AJ312">
            <v>20639.477062368802</v>
          </cell>
          <cell r="AK312">
            <v>19211.545377800692</v>
          </cell>
          <cell r="AL312">
            <v>22473.3665160643</v>
          </cell>
          <cell r="AM312">
            <v>21706.3320712229</v>
          </cell>
          <cell r="AN312">
            <v>20813.264252311907</v>
          </cell>
          <cell r="AO312">
            <v>23227.586770229609</v>
          </cell>
          <cell r="AP312">
            <v>23967.700198545281</v>
          </cell>
          <cell r="AQ312">
            <v>25727.51914054629</v>
          </cell>
          <cell r="AR312">
            <v>25963.328063783778</v>
          </cell>
          <cell r="AS312">
            <v>26553.579479981374</v>
          </cell>
          <cell r="AT312">
            <v>24509.943819016182</v>
          </cell>
          <cell r="AU312">
            <v>29638.854919393383</v>
          </cell>
          <cell r="AV312">
            <v>28277.472678109865</v>
          </cell>
          <cell r="AW312">
            <v>25075.481525742016</v>
          </cell>
          <cell r="AX312">
            <v>27601.421299274156</v>
          </cell>
          <cell r="AY312">
            <v>29796.957220190703</v>
          </cell>
          <cell r="AZ312">
            <v>29796.957220190703</v>
          </cell>
          <cell r="BA312">
            <v>29796.957220190703</v>
          </cell>
          <cell r="BB312">
            <v>29796.957220190703</v>
          </cell>
          <cell r="BC312">
            <v>29796.957220190703</v>
          </cell>
          <cell r="BD312">
            <v>29796.957220190703</v>
          </cell>
          <cell r="BE312">
            <v>29796.957220190703</v>
          </cell>
          <cell r="BF312">
            <v>29796.957220190703</v>
          </cell>
          <cell r="BG312">
            <v>29796.957220190703</v>
          </cell>
          <cell r="BH312">
            <v>29796.957220190703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2.6078857406957607</v>
          </cell>
          <cell r="CN312">
            <v>3.3939419570684808</v>
          </cell>
          <cell r="CO312">
            <v>3.8678828674257115</v>
          </cell>
          <cell r="CP312">
            <v>3.0295412077399893</v>
          </cell>
          <cell r="CQ312">
            <v>3.4564471872985911</v>
          </cell>
          <cell r="CR312">
            <v>3.7140112779824168</v>
          </cell>
          <cell r="CS312">
            <v>3.3288467700535143</v>
          </cell>
          <cell r="CT312">
            <v>4.0104436978036118</v>
          </cell>
          <cell r="CU312">
            <v>3.807927285637057</v>
          </cell>
          <cell r="CV312">
            <v>3.6667131117032503</v>
          </cell>
          <cell r="CW312">
            <v>4.1246097247046611</v>
          </cell>
          <cell r="CX312">
            <v>4.1253089445506177</v>
          </cell>
          <cell r="CY312">
            <v>4.5073769410031295</v>
          </cell>
          <cell r="CZ312">
            <v>4.5744512212558819</v>
          </cell>
          <cell r="DA312">
            <v>4.7317313704674477</v>
          </cell>
          <cell r="DB312">
            <v>4.3675644612910371</v>
          </cell>
          <cell r="DC312">
            <v>5.2815139183986757</v>
          </cell>
          <cell r="DD312">
            <v>5.038921575504383</v>
          </cell>
          <cell r="DE312">
            <v>4.4683407995664188</v>
          </cell>
          <cell r="DF312">
            <v>4.9184521856921224</v>
          </cell>
          <cell r="DG312">
            <v>5.3096870547921986</v>
          </cell>
          <cell r="DH312">
            <v>5.3096870547921986</v>
          </cell>
          <cell r="DI312">
            <v>5.3096870547921986</v>
          </cell>
          <cell r="DJ312">
            <v>5.3096870547921986</v>
          </cell>
          <cell r="DK312">
            <v>5.3096870547921986</v>
          </cell>
          <cell r="DL312">
            <v>5.3096870547921986</v>
          </cell>
          <cell r="DM312">
            <v>5.3096870547921986</v>
          </cell>
          <cell r="DN312">
            <v>5.3096870547921986</v>
          </cell>
          <cell r="DO312">
            <v>5.3096870547921986</v>
          </cell>
          <cell r="DP312">
            <v>5.3096870547921986</v>
          </cell>
          <cell r="DQ312">
            <v>15.467439746266869</v>
          </cell>
          <cell r="DR312">
            <v>15.784594921613053</v>
          </cell>
          <cell r="DS312">
            <v>15.551830463532859</v>
          </cell>
          <cell r="DT312">
            <v>15.761654993490632</v>
          </cell>
          <cell r="DU312">
            <v>15.541023644455231</v>
          </cell>
          <cell r="DV312">
            <v>15.225185996300644</v>
          </cell>
          <cell r="DW312">
            <v>15.8115931834369</v>
          </cell>
          <cell r="DX312">
            <v>15.352632228952571</v>
          </cell>
          <cell r="DY312">
            <v>15.617263270537523</v>
          </cell>
          <cell r="DZ312">
            <v>15.55143259099099</v>
          </cell>
          <cell r="EA312">
            <v>15.428665564857292</v>
          </cell>
          <cell r="EB312">
            <v>15.917579248834189</v>
          </cell>
          <cell r="EC312">
            <v>15.637998492761719</v>
          </cell>
          <cell r="ED312">
            <v>15.549932049482702</v>
          </cell>
          <cell r="EE312">
            <v>15.374823109343136</v>
          </cell>
          <cell r="EF312">
            <v>15.374823109343136</v>
          </cell>
          <cell r="EG312">
            <v>15.374823109343136</v>
          </cell>
          <cell r="EH312">
            <v>15.374823109343136</v>
          </cell>
          <cell r="EI312">
            <v>15.374823109343136</v>
          </cell>
          <cell r="EJ312">
            <v>15.374823109343136</v>
          </cell>
          <cell r="EK312">
            <v>15.374823109343136</v>
          </cell>
          <cell r="EL312">
            <v>15.374823109343136</v>
          </cell>
          <cell r="EM312">
            <v>15.374823109343136</v>
          </cell>
          <cell r="EN312">
            <v>15.374823109343136</v>
          </cell>
          <cell r="EO312">
            <v>15.374823109343136</v>
          </cell>
          <cell r="EP312">
            <v>15.374823109343136</v>
          </cell>
          <cell r="EQ312">
            <v>15.374823109343136</v>
          </cell>
          <cell r="ER312">
            <v>15.374823109343136</v>
          </cell>
          <cell r="ES312">
            <v>15.374823109343136</v>
          </cell>
          <cell r="ET312">
            <v>15.374823109343136</v>
          </cell>
        </row>
        <row r="313">
          <cell r="A313">
            <v>39864.563901415182</v>
          </cell>
          <cell r="B313">
            <v>36337.926924648498</v>
          </cell>
          <cell r="C313">
            <v>38267.022549571702</v>
          </cell>
          <cell r="D313">
            <v>17256.204584159634</v>
          </cell>
          <cell r="E313">
            <v>17742.149901915087</v>
          </cell>
          <cell r="F313">
            <v>20213.572327232858</v>
          </cell>
          <cell r="G313">
            <v>20439.005344711157</v>
          </cell>
          <cell r="H313">
            <v>20695.186667809838</v>
          </cell>
          <cell r="I313">
            <v>23035.465958929068</v>
          </cell>
          <cell r="J313">
            <v>22589.413633522734</v>
          </cell>
          <cell r="K313">
            <v>24074.987496393864</v>
          </cell>
          <cell r="L313">
            <v>23175.951960016053</v>
          </cell>
          <cell r="M313">
            <v>22882.178185008972</v>
          </cell>
          <cell r="N313">
            <v>24582.69437710389</v>
          </cell>
          <cell r="O313">
            <v>24084.132702795716</v>
          </cell>
          <cell r="P313">
            <v>26378.348487674361</v>
          </cell>
          <cell r="Q313">
            <v>25269.609229455509</v>
          </cell>
          <cell r="R313">
            <v>25602.539193562421</v>
          </cell>
          <cell r="S313">
            <v>30776.18153029152</v>
          </cell>
          <cell r="T313">
            <v>29917.061859880614</v>
          </cell>
          <cell r="U313">
            <v>29961.658348972516</v>
          </cell>
          <cell r="V313">
            <v>29961.658348972516</v>
          </cell>
          <cell r="W313">
            <v>29961.658348972516</v>
          </cell>
          <cell r="X313">
            <v>29961.658348972516</v>
          </cell>
          <cell r="Y313">
            <v>29961.658348972516</v>
          </cell>
          <cell r="Z313">
            <v>29961.658348972516</v>
          </cell>
          <cell r="AA313">
            <v>29961.658348972516</v>
          </cell>
          <cell r="AB313">
            <v>29961.658348972516</v>
          </cell>
          <cell r="AC313">
            <v>29961.658348972516</v>
          </cell>
          <cell r="AD313">
            <v>29961.658348972516</v>
          </cell>
          <cell r="AE313">
            <v>18019.455597955508</v>
          </cell>
          <cell r="AF313">
            <v>16425.356172457981</v>
          </cell>
          <cell r="AG313">
            <v>17297.33994841194</v>
          </cell>
          <cell r="AH313">
            <v>17256.204584159634</v>
          </cell>
          <cell r="AI313">
            <v>17742.149901915087</v>
          </cell>
          <cell r="AJ313">
            <v>20213.572327232858</v>
          </cell>
          <cell r="AK313">
            <v>20439.005344711157</v>
          </cell>
          <cell r="AL313">
            <v>20695.186667809838</v>
          </cell>
          <cell r="AM313">
            <v>23035.465958929068</v>
          </cell>
          <cell r="AN313">
            <v>22589.413633522734</v>
          </cell>
          <cell r="AO313">
            <v>24074.987496393864</v>
          </cell>
          <cell r="AP313">
            <v>23175.951960016053</v>
          </cell>
          <cell r="AQ313">
            <v>22882.178185008972</v>
          </cell>
          <cell r="AR313">
            <v>24582.69437710389</v>
          </cell>
          <cell r="AS313">
            <v>24084.132702795716</v>
          </cell>
          <cell r="AT313">
            <v>26378.348487674361</v>
          </cell>
          <cell r="AU313">
            <v>25269.609229455509</v>
          </cell>
          <cell r="AV313">
            <v>25602.539193562421</v>
          </cell>
          <cell r="AW313">
            <v>30776.18153029152</v>
          </cell>
          <cell r="AX313">
            <v>29917.061859880614</v>
          </cell>
          <cell r="AY313">
            <v>29961.658348972516</v>
          </cell>
          <cell r="AZ313">
            <v>29961.658348972516</v>
          </cell>
          <cell r="BA313">
            <v>29961.658348972516</v>
          </cell>
          <cell r="BB313">
            <v>29961.658348972516</v>
          </cell>
          <cell r="BC313">
            <v>29961.658348972516</v>
          </cell>
          <cell r="BD313">
            <v>29961.658348972516</v>
          </cell>
          <cell r="BE313">
            <v>29961.658348972516</v>
          </cell>
          <cell r="BF313">
            <v>29961.658348972516</v>
          </cell>
          <cell r="BG313">
            <v>29961.658348972516</v>
          </cell>
          <cell r="BH313">
            <v>29961.658348972516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3.1870735319350398</v>
          </cell>
          <cell r="CN313">
            <v>2.8801761451816046</v>
          </cell>
          <cell r="CO313">
            <v>3.0246248634673889</v>
          </cell>
          <cell r="CP313">
            <v>2.9911173750183262</v>
          </cell>
          <cell r="CQ313">
            <v>3.0989625850040112</v>
          </cell>
          <cell r="CR313">
            <v>3.5588757361036421</v>
          </cell>
          <cell r="CS313">
            <v>3.5486623403377009</v>
          </cell>
          <cell r="CT313">
            <v>3.5721373027035974</v>
          </cell>
          <cell r="CU313">
            <v>4.0321411294521363</v>
          </cell>
          <cell r="CV313">
            <v>3.948738497697216</v>
          </cell>
          <cell r="CW313">
            <v>4.2585756748514019</v>
          </cell>
          <cell r="CX313">
            <v>4.1121748613084037</v>
          </cell>
          <cell r="CY313">
            <v>4.0312435719222783</v>
          </cell>
          <cell r="CZ313">
            <v>4.2619061593964984</v>
          </cell>
          <cell r="DA313">
            <v>4.2300007988113597</v>
          </cell>
          <cell r="DB313">
            <v>4.6329438784911927</v>
          </cell>
          <cell r="DC313">
            <v>4.4382111884742992</v>
          </cell>
          <cell r="DD313">
            <v>4.4966851236373042</v>
          </cell>
          <cell r="DE313">
            <v>5.4053543909590198</v>
          </cell>
          <cell r="DF313">
            <v>5.2544634729858419</v>
          </cell>
          <cell r="DG313">
            <v>5.2622961480009991</v>
          </cell>
          <cell r="DH313">
            <v>5.2622961480009991</v>
          </cell>
          <cell r="DI313">
            <v>5.2622961480009991</v>
          </cell>
          <cell r="DJ313">
            <v>5.2622961480009991</v>
          </cell>
          <cell r="DK313">
            <v>5.2622961480009991</v>
          </cell>
          <cell r="DL313">
            <v>5.2622961480009991</v>
          </cell>
          <cell r="DM313">
            <v>5.2622961480009991</v>
          </cell>
          <cell r="DN313">
            <v>5.2622961480009991</v>
          </cell>
          <cell r="DO313">
            <v>5.2622961480009991</v>
          </cell>
          <cell r="DP313">
            <v>5.2622961480009991</v>
          </cell>
          <cell r="DQ313">
            <v>15.490189042257155</v>
          </cell>
          <cell r="DR313">
            <v>15.624383213588455</v>
          </cell>
          <cell r="DS313">
            <v>15.668049626185823</v>
          </cell>
          <cell r="DT313">
            <v>15.805890209515567</v>
          </cell>
          <cell r="DU313">
            <v>15.685452319908403</v>
          </cell>
          <cell r="DV313">
            <v>15.560995752054012</v>
          </cell>
          <cell r="DW313">
            <v>15.779826184220166</v>
          </cell>
          <cell r="DX313">
            <v>15.87260979938544</v>
          </cell>
          <cell r="DY313">
            <v>15.651948583822682</v>
          </cell>
          <cell r="DZ313">
            <v>15.673057233720698</v>
          </cell>
          <cell r="EA313">
            <v>15.488481334885622</v>
          </cell>
          <cell r="EB313">
            <v>15.440918962857911</v>
          </cell>
          <cell r="EC313">
            <v>15.551255591117021</v>
          </cell>
          <cell r="ED313">
            <v>15.802752357654162</v>
          </cell>
          <cell r="EE313">
            <v>15.599033747624961</v>
          </cell>
          <cell r="EF313">
            <v>15.599033747624961</v>
          </cell>
          <cell r="EG313">
            <v>15.599033747624961</v>
          </cell>
          <cell r="EH313">
            <v>15.599033747624961</v>
          </cell>
          <cell r="EI313">
            <v>15.599033747624961</v>
          </cell>
          <cell r="EJ313">
            <v>15.599033747624961</v>
          </cell>
          <cell r="EK313">
            <v>15.599033747624961</v>
          </cell>
          <cell r="EL313">
            <v>15.599033747624961</v>
          </cell>
          <cell r="EM313">
            <v>15.599033747624961</v>
          </cell>
          <cell r="EN313">
            <v>15.599033747624961</v>
          </cell>
          <cell r="EO313">
            <v>15.599033747624961</v>
          </cell>
          <cell r="EP313">
            <v>15.599033747624961</v>
          </cell>
          <cell r="EQ313">
            <v>15.599033747624961</v>
          </cell>
          <cell r="ER313">
            <v>15.599033747624961</v>
          </cell>
          <cell r="ES313">
            <v>15.599033747624961</v>
          </cell>
          <cell r="ET313">
            <v>15.599033747624961</v>
          </cell>
        </row>
        <row r="314">
          <cell r="A314">
            <v>33741.923786337247</v>
          </cell>
          <cell r="B314">
            <v>37505.610464527512</v>
          </cell>
          <cell r="C314">
            <v>47380.427530720357</v>
          </cell>
          <cell r="D314">
            <v>18106.426785650914</v>
          </cell>
          <cell r="E314">
            <v>17069.758524604782</v>
          </cell>
          <cell r="F314">
            <v>22447.716953718944</v>
          </cell>
          <cell r="G314">
            <v>22607.33896160049</v>
          </cell>
          <cell r="H314">
            <v>21766.828386032339</v>
          </cell>
          <cell r="I314">
            <v>23439.854752387546</v>
          </cell>
          <cell r="J314">
            <v>20678.610231852163</v>
          </cell>
          <cell r="K314">
            <v>23321.36658497684</v>
          </cell>
          <cell r="L314">
            <v>23073.712849684183</v>
          </cell>
          <cell r="M314">
            <v>24972.37916183921</v>
          </cell>
          <cell r="N314">
            <v>26174.308873349379</v>
          </cell>
          <cell r="O314">
            <v>28602.388208640932</v>
          </cell>
          <cell r="P314">
            <v>28251.125566604307</v>
          </cell>
          <cell r="Q314">
            <v>26572.915055867092</v>
          </cell>
          <cell r="R314">
            <v>25034.071728252089</v>
          </cell>
          <cell r="S314">
            <v>28940.909650274625</v>
          </cell>
          <cell r="T314">
            <v>25125.131119538681</v>
          </cell>
          <cell r="U314">
            <v>28524.826616011233</v>
          </cell>
          <cell r="V314">
            <v>28524.826616011233</v>
          </cell>
          <cell r="W314">
            <v>28524.826616011233</v>
          </cell>
          <cell r="X314">
            <v>28524.826616011233</v>
          </cell>
          <cell r="Y314">
            <v>28524.826616011233</v>
          </cell>
          <cell r="Z314">
            <v>28524.826616011233</v>
          </cell>
          <cell r="AA314">
            <v>28524.826616011233</v>
          </cell>
          <cell r="AB314">
            <v>28524.826616011233</v>
          </cell>
          <cell r="AC314">
            <v>28524.826616011233</v>
          </cell>
          <cell r="AD314">
            <v>28524.826616011233</v>
          </cell>
          <cell r="AE314">
            <v>15251.918946388334</v>
          </cell>
          <cell r="AF314">
            <v>16953.168837143028</v>
          </cell>
          <cell r="AG314">
            <v>21416.752788600184</v>
          </cell>
          <cell r="AH314">
            <v>18106.426785650914</v>
          </cell>
          <cell r="AI314">
            <v>17069.758524604782</v>
          </cell>
          <cell r="AJ314">
            <v>22447.716953718944</v>
          </cell>
          <cell r="AK314">
            <v>22607.33896160049</v>
          </cell>
          <cell r="AL314">
            <v>21766.828386032339</v>
          </cell>
          <cell r="AM314">
            <v>23439.854752387546</v>
          </cell>
          <cell r="AN314">
            <v>20678.610231852163</v>
          </cell>
          <cell r="AO314">
            <v>23321.36658497684</v>
          </cell>
          <cell r="AP314">
            <v>23073.712849684183</v>
          </cell>
          <cell r="AQ314">
            <v>24972.37916183921</v>
          </cell>
          <cell r="AR314">
            <v>26174.308873349379</v>
          </cell>
          <cell r="AS314">
            <v>28602.388208640932</v>
          </cell>
          <cell r="AT314">
            <v>28251.125566604307</v>
          </cell>
          <cell r="AU314">
            <v>26572.915055867092</v>
          </cell>
          <cell r="AV314">
            <v>25034.071728252089</v>
          </cell>
          <cell r="AW314">
            <v>28940.909650274625</v>
          </cell>
          <cell r="AX314">
            <v>25125.131119538681</v>
          </cell>
          <cell r="AY314">
            <v>28524.826616011233</v>
          </cell>
          <cell r="AZ314">
            <v>28524.826616011233</v>
          </cell>
          <cell r="BA314">
            <v>28524.826616011233</v>
          </cell>
          <cell r="BB314">
            <v>28524.826616011233</v>
          </cell>
          <cell r="BC314">
            <v>28524.826616011233</v>
          </cell>
          <cell r="BD314">
            <v>28524.826616011233</v>
          </cell>
          <cell r="BE314">
            <v>28524.826616011233</v>
          </cell>
          <cell r="BF314">
            <v>28524.826616011233</v>
          </cell>
          <cell r="BG314">
            <v>28524.826616011233</v>
          </cell>
          <cell r="BH314">
            <v>28524.826616011233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2.6977316100821152</v>
          </cell>
          <cell r="CN314">
            <v>2.9584460144912152</v>
          </cell>
          <cell r="CO314">
            <v>3.7498115367684122</v>
          </cell>
          <cell r="CP314">
            <v>3.1606834715112595</v>
          </cell>
          <cell r="CQ314">
            <v>3.0045383205175877</v>
          </cell>
          <cell r="CR314">
            <v>3.9240016036966243</v>
          </cell>
          <cell r="CS314">
            <v>4.0050358695380668</v>
          </cell>
          <cell r="CT314">
            <v>3.8186299578234149</v>
          </cell>
          <cell r="CU314">
            <v>4.0558247454683505</v>
          </cell>
          <cell r="CV314">
            <v>3.6612935969262779</v>
          </cell>
          <cell r="CW314">
            <v>4.0611778983910396</v>
          </cell>
          <cell r="CX314">
            <v>4.102444400711037</v>
          </cell>
          <cell r="CY314">
            <v>4.3506591914961463</v>
          </cell>
          <cell r="CZ314">
            <v>4.5758692075652254</v>
          </cell>
          <cell r="DA314">
            <v>5.0890891905349029</v>
          </cell>
          <cell r="DB314">
            <v>5.0265906711250006</v>
          </cell>
          <cell r="DC314">
            <v>4.7279945221833302</v>
          </cell>
          <cell r="DD314">
            <v>4.4541953244601702</v>
          </cell>
          <cell r="DE314">
            <v>5.1493207277343691</v>
          </cell>
          <cell r="DF314">
            <v>4.4703970961623414</v>
          </cell>
          <cell r="DG314">
            <v>5.0752890190326783</v>
          </cell>
          <cell r="DH314">
            <v>5.0752890190326783</v>
          </cell>
          <cell r="DI314">
            <v>5.0752890190326783</v>
          </cell>
          <cell r="DJ314">
            <v>5.0752890190326783</v>
          </cell>
          <cell r="DK314">
            <v>5.0752890190326783</v>
          </cell>
          <cell r="DL314">
            <v>5.0752890190326783</v>
          </cell>
          <cell r="DM314">
            <v>5.0752890190326783</v>
          </cell>
          <cell r="DN314">
            <v>5.0752890190326783</v>
          </cell>
          <cell r="DO314">
            <v>5.0752890190326783</v>
          </cell>
          <cell r="DP314">
            <v>5.0752890190326783</v>
          </cell>
          <cell r="DQ314">
            <v>15.489338950178816</v>
          </cell>
          <cell r="DR314">
            <v>15.69980918444061</v>
          </cell>
          <cell r="DS314">
            <v>15.647729082360174</v>
          </cell>
          <cell r="DT314">
            <v>15.694911931213294</v>
          </cell>
          <cell r="DU314">
            <v>15.565273836543904</v>
          </cell>
          <cell r="DV314">
            <v>15.672927945751502</v>
          </cell>
          <cell r="DW314">
            <v>15.465008799142868</v>
          </cell>
          <cell r="DX314">
            <v>15.61689582959586</v>
          </cell>
          <cell r="DY314">
            <v>15.833716734254944</v>
          </cell>
          <cell r="DZ314">
            <v>15.473691241306211</v>
          </cell>
          <cell r="EA314">
            <v>15.732912131883571</v>
          </cell>
          <cell r="EB314">
            <v>15.409264689123832</v>
          </cell>
          <cell r="EC314">
            <v>15.725772611528278</v>
          </cell>
          <cell r="ED314">
            <v>15.671434653528214</v>
          </cell>
          <cell r="EE314">
            <v>15.398179219707785</v>
          </cell>
          <cell r="EF314">
            <v>15.398179219707785</v>
          </cell>
          <cell r="EG314">
            <v>15.398179219707785</v>
          </cell>
          <cell r="EH314">
            <v>15.398179219707785</v>
          </cell>
          <cell r="EI314">
            <v>15.398179219707785</v>
          </cell>
          <cell r="EJ314">
            <v>15.398179219707785</v>
          </cell>
          <cell r="EK314">
            <v>15.398179219707785</v>
          </cell>
          <cell r="EL314">
            <v>15.398179219707785</v>
          </cell>
          <cell r="EM314">
            <v>15.398179219707785</v>
          </cell>
          <cell r="EN314">
            <v>15.398179219707785</v>
          </cell>
          <cell r="EO314">
            <v>15.398179219707785</v>
          </cell>
          <cell r="EP314">
            <v>15.398179219707785</v>
          </cell>
          <cell r="EQ314">
            <v>15.398179219707785</v>
          </cell>
          <cell r="ER314">
            <v>15.398179219707785</v>
          </cell>
          <cell r="ES314">
            <v>15.398179219707785</v>
          </cell>
          <cell r="ET314">
            <v>15.398179219707785</v>
          </cell>
        </row>
        <row r="315">
          <cell r="A315">
            <v>35337.027268305763</v>
          </cell>
          <cell r="B315">
            <v>41877.911444811078</v>
          </cell>
          <cell r="C315">
            <v>37741.112239576563</v>
          </cell>
          <cell r="D315">
            <v>17413.906364836344</v>
          </cell>
          <cell r="E315">
            <v>19078.310961835054</v>
          </cell>
          <cell r="F315">
            <v>19839.647850396908</v>
          </cell>
          <cell r="G315">
            <v>21691.635013776446</v>
          </cell>
          <cell r="H315">
            <v>19229.819759164744</v>
          </cell>
          <cell r="I315">
            <v>22550.259714347023</v>
          </cell>
          <cell r="J315">
            <v>21042.833687968319</v>
          </cell>
          <cell r="K315">
            <v>21603.25515368858</v>
          </cell>
          <cell r="L315">
            <v>22047.921502129368</v>
          </cell>
          <cell r="M315">
            <v>21352.296366975228</v>
          </cell>
          <cell r="N315">
            <v>23597.638662282749</v>
          </cell>
          <cell r="O315">
            <v>27057.419766673509</v>
          </cell>
          <cell r="P315">
            <v>26353.196432586235</v>
          </cell>
          <cell r="Q315">
            <v>25501.441949725686</v>
          </cell>
          <cell r="R315">
            <v>28519.921204323389</v>
          </cell>
          <cell r="S315">
            <v>26872.515330204162</v>
          </cell>
          <cell r="T315">
            <v>25688.314102308639</v>
          </cell>
          <cell r="U315">
            <v>24030.104018735175</v>
          </cell>
          <cell r="V315">
            <v>24030.104018735175</v>
          </cell>
          <cell r="W315">
            <v>24030.104018735175</v>
          </cell>
          <cell r="X315">
            <v>24030.104018735175</v>
          </cell>
          <cell r="Y315">
            <v>24030.104018735175</v>
          </cell>
          <cell r="Z315">
            <v>24030.104018735175</v>
          </cell>
          <cell r="AA315">
            <v>24030.104018735175</v>
          </cell>
          <cell r="AB315">
            <v>24030.104018735175</v>
          </cell>
          <cell r="AC315">
            <v>24030.104018735175</v>
          </cell>
          <cell r="AD315">
            <v>24030.104018735175</v>
          </cell>
          <cell r="AE315">
            <v>15972.932637609365</v>
          </cell>
          <cell r="AF315">
            <v>18929.522662810246</v>
          </cell>
          <cell r="AG315">
            <v>17059.619613557654</v>
          </cell>
          <cell r="AH315">
            <v>17413.906364836344</v>
          </cell>
          <cell r="AI315">
            <v>19078.310961835054</v>
          </cell>
          <cell r="AJ315">
            <v>19839.647850396908</v>
          </cell>
          <cell r="AK315">
            <v>21691.635013776446</v>
          </cell>
          <cell r="AL315">
            <v>19229.819759164744</v>
          </cell>
          <cell r="AM315">
            <v>22550.259714347023</v>
          </cell>
          <cell r="AN315">
            <v>21042.833687968319</v>
          </cell>
          <cell r="AO315">
            <v>21603.25515368858</v>
          </cell>
          <cell r="AP315">
            <v>22047.921502129368</v>
          </cell>
          <cell r="AQ315">
            <v>21352.296366975228</v>
          </cell>
          <cell r="AR315">
            <v>23597.638662282749</v>
          </cell>
          <cell r="AS315">
            <v>27057.419766673509</v>
          </cell>
          <cell r="AT315">
            <v>26353.196432586235</v>
          </cell>
          <cell r="AU315">
            <v>25501.441949725686</v>
          </cell>
          <cell r="AV315">
            <v>28519.921204323389</v>
          </cell>
          <cell r="AW315">
            <v>26872.515330204162</v>
          </cell>
          <cell r="AX315">
            <v>25688.314102308639</v>
          </cell>
          <cell r="AY315">
            <v>24030.104018735175</v>
          </cell>
          <cell r="AZ315">
            <v>24030.104018735175</v>
          </cell>
          <cell r="BA315">
            <v>24030.104018735175</v>
          </cell>
          <cell r="BB315">
            <v>24030.104018735175</v>
          </cell>
          <cell r="BC315">
            <v>24030.104018735175</v>
          </cell>
          <cell r="BD315">
            <v>24030.104018735175</v>
          </cell>
          <cell r="BE315">
            <v>24030.104018735175</v>
          </cell>
          <cell r="BF315">
            <v>24030.104018735175</v>
          </cell>
          <cell r="BG315">
            <v>24030.104018735175</v>
          </cell>
          <cell r="BH315">
            <v>24030.104018735175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2.7981893032295919</v>
          </cell>
          <cell r="CN315">
            <v>3.3026548038384065</v>
          </cell>
          <cell r="CO315">
            <v>3.0802723724153283</v>
          </cell>
          <cell r="CP315">
            <v>3.0517101774145838</v>
          </cell>
          <cell r="CQ315">
            <v>3.2869038416231438</v>
          </cell>
          <cell r="CR315">
            <v>3.5030222264884912</v>
          </cell>
          <cell r="CS315">
            <v>3.812096732831538</v>
          </cell>
          <cell r="CT315">
            <v>3.3535840325070581</v>
          </cell>
          <cell r="CU315">
            <v>3.9699951272758551</v>
          </cell>
          <cell r="CV315">
            <v>3.6990719414412272</v>
          </cell>
          <cell r="CW315">
            <v>3.8152608266256069</v>
          </cell>
          <cell r="CX315">
            <v>3.8858021711348365</v>
          </cell>
          <cell r="CY315">
            <v>3.7882853807903518</v>
          </cell>
          <cell r="CZ315">
            <v>4.1010080744821291</v>
          </cell>
          <cell r="DA315">
            <v>4.8235175371048458</v>
          </cell>
          <cell r="DB315">
            <v>4.6979758693737539</v>
          </cell>
          <cell r="DC315">
            <v>4.5461338711043586</v>
          </cell>
          <cell r="DD315">
            <v>5.0842371989712785</v>
          </cell>
          <cell r="DE315">
            <v>4.7905546825647791</v>
          </cell>
          <cell r="DF315">
            <v>4.5794475097644147</v>
          </cell>
          <cell r="DG315">
            <v>4.2838389304063673</v>
          </cell>
          <cell r="DH315">
            <v>4.2838389304063673</v>
          </cell>
          <cell r="DI315">
            <v>4.2838389304063673</v>
          </cell>
          <cell r="DJ315">
            <v>4.2838389304063673</v>
          </cell>
          <cell r="DK315">
            <v>4.2838389304063673</v>
          </cell>
          <cell r="DL315">
            <v>4.2838389304063673</v>
          </cell>
          <cell r="DM315">
            <v>4.2838389304063673</v>
          </cell>
          <cell r="DN315">
            <v>4.2838389304063673</v>
          </cell>
          <cell r="DO315">
            <v>4.2838389304063673</v>
          </cell>
          <cell r="DP315">
            <v>4.2838389304063673</v>
          </cell>
          <cell r="DQ315">
            <v>15.639206121835034</v>
          </cell>
          <cell r="DR315">
            <v>15.70303558980275</v>
          </cell>
          <cell r="DS315">
            <v>15.17355552428358</v>
          </cell>
          <cell r="DT315">
            <v>15.633638102167486</v>
          </cell>
          <cell r="DU315">
            <v>15.902304302004231</v>
          </cell>
          <cell r="DV315">
            <v>15.51665849537455</v>
          </cell>
          <cell r="DW315">
            <v>15.589619358872474</v>
          </cell>
          <cell r="DX315">
            <v>15.709890429361378</v>
          </cell>
          <cell r="DY315">
            <v>15.562118210043728</v>
          </cell>
          <cell r="DZ315">
            <v>15.585422521589713</v>
          </cell>
          <cell r="EA315">
            <v>15.513225205473651</v>
          </cell>
          <cell r="EB315">
            <v>15.545120860271266</v>
          </cell>
          <cell r="EC315">
            <v>15.442195141353693</v>
          </cell>
          <cell r="ED315">
            <v>15.764676307382297</v>
          </cell>
          <cell r="EE315">
            <v>15.368435296176512</v>
          </cell>
          <cell r="EF315">
            <v>15.368435296176512</v>
          </cell>
          <cell r="EG315">
            <v>15.368435296176512</v>
          </cell>
          <cell r="EH315">
            <v>15.368435296176512</v>
          </cell>
          <cell r="EI315">
            <v>15.368435296176512</v>
          </cell>
          <cell r="EJ315">
            <v>15.368435296176512</v>
          </cell>
          <cell r="EK315">
            <v>15.368435296176512</v>
          </cell>
          <cell r="EL315">
            <v>15.368435296176512</v>
          </cell>
          <cell r="EM315">
            <v>15.368435296176512</v>
          </cell>
          <cell r="EN315">
            <v>15.368435296176512</v>
          </cell>
          <cell r="EO315">
            <v>15.368435296176512</v>
          </cell>
          <cell r="EP315">
            <v>15.368435296176512</v>
          </cell>
          <cell r="EQ315">
            <v>15.368435296176512</v>
          </cell>
          <cell r="ER315">
            <v>15.368435296176512</v>
          </cell>
          <cell r="ES315">
            <v>15.368435296176512</v>
          </cell>
          <cell r="ET315">
            <v>15.368435296176512</v>
          </cell>
        </row>
        <row r="316">
          <cell r="A316">
            <v>36093.58271823149</v>
          </cell>
          <cell r="B316">
            <v>38693.954691739833</v>
          </cell>
          <cell r="C316">
            <v>42034.169424970802</v>
          </cell>
          <cell r="D316">
            <v>20449.031316542227</v>
          </cell>
          <cell r="E316">
            <v>19846.288052315755</v>
          </cell>
          <cell r="F316">
            <v>23177.061604369432</v>
          </cell>
          <cell r="G316">
            <v>20336.303264813487</v>
          </cell>
          <cell r="H316">
            <v>21053.52515627291</v>
          </cell>
          <cell r="I316">
            <v>18712.377462313005</v>
          </cell>
          <cell r="J316">
            <v>22030.327439642289</v>
          </cell>
          <cell r="K316">
            <v>21420.006986400367</v>
          </cell>
          <cell r="L316">
            <v>24280.910034484637</v>
          </cell>
          <cell r="M316">
            <v>21289.850637880627</v>
          </cell>
          <cell r="N316">
            <v>25267.138457255129</v>
          </cell>
          <cell r="O316">
            <v>27209.295077266121</v>
          </cell>
          <cell r="P316">
            <v>27489.287543838356</v>
          </cell>
          <cell r="Q316">
            <v>25665.989299645673</v>
          </cell>
          <cell r="R316">
            <v>26727.084653242029</v>
          </cell>
          <cell r="S316">
            <v>31001.58574114148</v>
          </cell>
          <cell r="T316">
            <v>28470.97862204285</v>
          </cell>
          <cell r="U316">
            <v>28390.915725853989</v>
          </cell>
          <cell r="V316">
            <v>28390.915725853989</v>
          </cell>
          <cell r="W316">
            <v>28390.915725853989</v>
          </cell>
          <cell r="X316">
            <v>28390.915725853989</v>
          </cell>
          <cell r="Y316">
            <v>28390.915725853989</v>
          </cell>
          <cell r="Z316">
            <v>28390.915725853989</v>
          </cell>
          <cell r="AA316">
            <v>28390.915725853989</v>
          </cell>
          <cell r="AB316">
            <v>28390.915725853989</v>
          </cell>
          <cell r="AC316">
            <v>28390.915725853989</v>
          </cell>
          <cell r="AD316">
            <v>28390.915725853989</v>
          </cell>
          <cell r="AE316">
            <v>16314.908467849005</v>
          </cell>
          <cell r="AF316">
            <v>17490.32048115183</v>
          </cell>
          <cell r="AG316">
            <v>19000.153906695854</v>
          </cell>
          <cell r="AH316">
            <v>20449.031316542227</v>
          </cell>
          <cell r="AI316">
            <v>19846.288052315755</v>
          </cell>
          <cell r="AJ316">
            <v>23177.061604369432</v>
          </cell>
          <cell r="AK316">
            <v>20336.303264813487</v>
          </cell>
          <cell r="AL316">
            <v>21053.52515627291</v>
          </cell>
          <cell r="AM316">
            <v>18712.377462313005</v>
          </cell>
          <cell r="AN316">
            <v>22030.327439642289</v>
          </cell>
          <cell r="AO316">
            <v>21420.006986400367</v>
          </cell>
          <cell r="AP316">
            <v>24280.910034484637</v>
          </cell>
          <cell r="AQ316">
            <v>21289.850637880627</v>
          </cell>
          <cell r="AR316">
            <v>25267.138457255129</v>
          </cell>
          <cell r="AS316">
            <v>27209.295077266121</v>
          </cell>
          <cell r="AT316">
            <v>27489.287543838356</v>
          </cell>
          <cell r="AU316">
            <v>25665.989299645673</v>
          </cell>
          <cell r="AV316">
            <v>26727.084653242029</v>
          </cell>
          <cell r="AW316">
            <v>31001.58574114148</v>
          </cell>
          <cell r="AX316">
            <v>28470.97862204285</v>
          </cell>
          <cell r="AY316">
            <v>28390.915725853989</v>
          </cell>
          <cell r="AZ316">
            <v>28390.915725853989</v>
          </cell>
          <cell r="BA316">
            <v>28390.915725853989</v>
          </cell>
          <cell r="BB316">
            <v>28390.915725853989</v>
          </cell>
          <cell r="BC316">
            <v>28390.915725853989</v>
          </cell>
          <cell r="BD316">
            <v>28390.915725853989</v>
          </cell>
          <cell r="BE316">
            <v>28390.915725853989</v>
          </cell>
          <cell r="BF316">
            <v>28390.915725853989</v>
          </cell>
          <cell r="BG316">
            <v>28390.915725853989</v>
          </cell>
          <cell r="BH316">
            <v>28390.915725853989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2.8621684198595267</v>
          </cell>
          <cell r="CN316">
            <v>3.046011316043888</v>
          </cell>
          <cell r="CO316">
            <v>3.4255559538378004</v>
          </cell>
          <cell r="CP316">
            <v>3.6180850862201872</v>
          </cell>
          <cell r="CQ316">
            <v>3.4536320501384128</v>
          </cell>
          <cell r="CR316">
            <v>4.0573304806125554</v>
          </cell>
          <cell r="CS316">
            <v>3.5467362705731627</v>
          </cell>
          <cell r="CT316">
            <v>3.6549863317222209</v>
          </cell>
          <cell r="CU316">
            <v>3.3277986358027083</v>
          </cell>
          <cell r="CV316">
            <v>3.8574143190237042</v>
          </cell>
          <cell r="CW316">
            <v>3.7758280415437606</v>
          </cell>
          <cell r="CX316">
            <v>4.2366000111094815</v>
          </cell>
          <cell r="CY316">
            <v>3.7333283966369795</v>
          </cell>
          <cell r="CZ316">
            <v>4.4555123691456222</v>
          </cell>
          <cell r="DA316">
            <v>4.7454160375771348</v>
          </cell>
          <cell r="DB316">
            <v>4.7942479068886925</v>
          </cell>
          <cell r="DC316">
            <v>4.4762569885386112</v>
          </cell>
          <cell r="DD316">
            <v>4.6613165019900222</v>
          </cell>
          <cell r="DE316">
            <v>5.4068075541307614</v>
          </cell>
          <cell r="DF316">
            <v>4.9654589791795836</v>
          </cell>
          <cell r="DG316">
            <v>4.9514956717689866</v>
          </cell>
          <cell r="DH316">
            <v>4.9514956717689866</v>
          </cell>
          <cell r="DI316">
            <v>4.9514956717689866</v>
          </cell>
          <cell r="DJ316">
            <v>4.9514956717689866</v>
          </cell>
          <cell r="DK316">
            <v>4.9514956717689866</v>
          </cell>
          <cell r="DL316">
            <v>4.9514956717689866</v>
          </cell>
          <cell r="DM316">
            <v>4.9514956717689866</v>
          </cell>
          <cell r="DN316">
            <v>4.9514956717689866</v>
          </cell>
          <cell r="DO316">
            <v>4.9514956717689866</v>
          </cell>
          <cell r="DP316">
            <v>4.9514956717689866</v>
          </cell>
          <cell r="DQ316">
            <v>15.616963367293264</v>
          </cell>
          <cell r="DR316">
            <v>15.73161793501381</v>
          </cell>
          <cell r="DS316">
            <v>15.19613659336337</v>
          </cell>
          <cell r="DT316">
            <v>15.48463952557883</v>
          </cell>
          <cell r="DU316">
            <v>15.743828854603548</v>
          </cell>
          <cell r="DV316">
            <v>15.65038865320478</v>
          </cell>
          <cell r="DW316">
            <v>15.709061826198186</v>
          </cell>
          <cell r="DX316">
            <v>15.781424499041767</v>
          </cell>
          <cell r="DY316">
            <v>15.405615897674235</v>
          </cell>
          <cell r="DZ316">
            <v>15.647025827847331</v>
          </cell>
          <cell r="EA316">
            <v>15.542273112543199</v>
          </cell>
          <cell r="EB316">
            <v>15.701987682558638</v>
          </cell>
          <cell r="EC316">
            <v>15.62368795751922</v>
          </cell>
          <cell r="ED316">
            <v>15.536941912354415</v>
          </cell>
          <cell r="EE316">
            <v>15.709057608440812</v>
          </cell>
          <cell r="EF316">
            <v>15.709057608440812</v>
          </cell>
          <cell r="EG316">
            <v>15.709057608440812</v>
          </cell>
          <cell r="EH316">
            <v>15.709057608440812</v>
          </cell>
          <cell r="EI316">
            <v>15.709057608440812</v>
          </cell>
          <cell r="EJ316">
            <v>15.709057608440812</v>
          </cell>
          <cell r="EK316">
            <v>15.709057608440812</v>
          </cell>
          <cell r="EL316">
            <v>15.709057608440812</v>
          </cell>
          <cell r="EM316">
            <v>15.709057608440812</v>
          </cell>
          <cell r="EN316">
            <v>15.709057608440812</v>
          </cell>
          <cell r="EO316">
            <v>15.709057608440812</v>
          </cell>
          <cell r="EP316">
            <v>15.709057608440812</v>
          </cell>
          <cell r="EQ316">
            <v>15.709057608440812</v>
          </cell>
          <cell r="ER316">
            <v>15.709057608440812</v>
          </cell>
          <cell r="ES316">
            <v>15.709057608440812</v>
          </cell>
          <cell r="ET316">
            <v>15.709057608440812</v>
          </cell>
        </row>
        <row r="317">
          <cell r="A317">
            <v>37963.881072821365</v>
          </cell>
          <cell r="B317">
            <v>37468.711032174499</v>
          </cell>
          <cell r="C317">
            <v>38843.594816124285</v>
          </cell>
          <cell r="D317">
            <v>22160.449463440284</v>
          </cell>
          <cell r="E317">
            <v>20894.701468402658</v>
          </cell>
          <cell r="F317">
            <v>20731.335953031936</v>
          </cell>
          <cell r="G317">
            <v>21566.514545675174</v>
          </cell>
          <cell r="H317">
            <v>19256.074842967257</v>
          </cell>
          <cell r="I317">
            <v>17776.886158456851</v>
          </cell>
          <cell r="J317">
            <v>19989.710217935117</v>
          </cell>
          <cell r="K317">
            <v>26167.227208314143</v>
          </cell>
          <cell r="L317">
            <v>25037.911427475032</v>
          </cell>
          <cell r="M317">
            <v>19964.54751429287</v>
          </cell>
          <cell r="N317">
            <v>23270.692870893778</v>
          </cell>
          <cell r="O317">
            <v>25017.07203745715</v>
          </cell>
          <cell r="P317">
            <v>27423.500991743378</v>
          </cell>
          <cell r="Q317">
            <v>28702.7302526036</v>
          </cell>
          <cell r="R317">
            <v>27117.971612684923</v>
          </cell>
          <cell r="S317">
            <v>26087.229575932837</v>
          </cell>
          <cell r="T317">
            <v>30137.846034218383</v>
          </cell>
          <cell r="U317">
            <v>29130.564399684848</v>
          </cell>
          <cell r="V317">
            <v>29130.564399684848</v>
          </cell>
          <cell r="W317">
            <v>29130.564399684848</v>
          </cell>
          <cell r="X317">
            <v>29130.564399684848</v>
          </cell>
          <cell r="Y317">
            <v>29130.564399684848</v>
          </cell>
          <cell r="Z317">
            <v>29130.564399684848</v>
          </cell>
          <cell r="AA317">
            <v>29130.564399684848</v>
          </cell>
          <cell r="AB317">
            <v>29130.564399684848</v>
          </cell>
          <cell r="AC317">
            <v>29130.564399684848</v>
          </cell>
          <cell r="AD317">
            <v>29130.564399684848</v>
          </cell>
          <cell r="AE317">
            <v>17160.314885408363</v>
          </cell>
          <cell r="AF317">
            <v>16936.489671041545</v>
          </cell>
          <cell r="AG317">
            <v>17557.960342550701</v>
          </cell>
          <cell r="AH317">
            <v>22160.449463440284</v>
          </cell>
          <cell r="AI317">
            <v>20894.701468402658</v>
          </cell>
          <cell r="AJ317">
            <v>20731.335953031936</v>
          </cell>
          <cell r="AK317">
            <v>21566.514545675174</v>
          </cell>
          <cell r="AL317">
            <v>19256.074842967257</v>
          </cell>
          <cell r="AM317">
            <v>17776.886158456851</v>
          </cell>
          <cell r="AN317">
            <v>19989.710217935117</v>
          </cell>
          <cell r="AO317">
            <v>26167.227208314143</v>
          </cell>
          <cell r="AP317">
            <v>25037.911427475032</v>
          </cell>
          <cell r="AQ317">
            <v>19964.54751429287</v>
          </cell>
          <cell r="AR317">
            <v>23270.692870893778</v>
          </cell>
          <cell r="AS317">
            <v>25017.07203745715</v>
          </cell>
          <cell r="AT317">
            <v>27423.500991743378</v>
          </cell>
          <cell r="AU317">
            <v>28702.7302526036</v>
          </cell>
          <cell r="AV317">
            <v>27117.971612684923</v>
          </cell>
          <cell r="AW317">
            <v>26087.229575932837</v>
          </cell>
          <cell r="AX317">
            <v>30137.846034218383</v>
          </cell>
          <cell r="AY317">
            <v>29130.564399684848</v>
          </cell>
          <cell r="AZ317">
            <v>29130.564399684848</v>
          </cell>
          <cell r="BA317">
            <v>29130.564399684848</v>
          </cell>
          <cell r="BB317">
            <v>29130.564399684848</v>
          </cell>
          <cell r="BC317">
            <v>29130.564399684848</v>
          </cell>
          <cell r="BD317">
            <v>29130.564399684848</v>
          </cell>
          <cell r="BE317">
            <v>29130.564399684848</v>
          </cell>
          <cell r="BF317">
            <v>29130.564399684848</v>
          </cell>
          <cell r="BG317">
            <v>29130.564399684848</v>
          </cell>
          <cell r="BH317">
            <v>29130.564399684848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2.9906977270392527</v>
          </cell>
          <cell r="CN317">
            <v>2.9605207149316866</v>
          </cell>
          <cell r="CO317">
            <v>3.0925098332773491</v>
          </cell>
          <cell r="CP317">
            <v>3.9086713834503164</v>
          </cell>
          <cell r="CQ317">
            <v>3.67170256602272</v>
          </cell>
          <cell r="CR317">
            <v>3.6557017300360801</v>
          </cell>
          <cell r="CS317">
            <v>3.7669843254325683</v>
          </cell>
          <cell r="CT317">
            <v>3.3733463488293123</v>
          </cell>
          <cell r="CU317">
            <v>3.1690460904644095</v>
          </cell>
          <cell r="CV317">
            <v>3.4875129565415244</v>
          </cell>
          <cell r="CW317">
            <v>4.5756090199450457</v>
          </cell>
          <cell r="CX317">
            <v>4.406590585336418</v>
          </cell>
          <cell r="CY317">
            <v>3.5294036481255553</v>
          </cell>
          <cell r="CZ317">
            <v>4.1107205350478422</v>
          </cell>
          <cell r="DA317">
            <v>4.3219283762571292</v>
          </cell>
          <cell r="DB317">
            <v>4.7376610234431888</v>
          </cell>
          <cell r="DC317">
            <v>4.9586595972959655</v>
          </cell>
          <cell r="DD317">
            <v>4.6848780242514421</v>
          </cell>
          <cell r="DE317">
            <v>4.5068078947586736</v>
          </cell>
          <cell r="DF317">
            <v>5.2065889956879374</v>
          </cell>
          <cell r="DG317">
            <v>5.0325718655995342</v>
          </cell>
          <cell r="DH317">
            <v>5.0325718655995342</v>
          </cell>
          <cell r="DI317">
            <v>5.0325718655995342</v>
          </cell>
          <cell r="DJ317">
            <v>5.0325718655995342</v>
          </cell>
          <cell r="DK317">
            <v>5.0325718655995342</v>
          </cell>
          <cell r="DL317">
            <v>5.0325718655995342</v>
          </cell>
          <cell r="DM317">
            <v>5.0325718655995342</v>
          </cell>
          <cell r="DN317">
            <v>5.0325718655995342</v>
          </cell>
          <cell r="DO317">
            <v>5.0325718655995342</v>
          </cell>
          <cell r="DP317">
            <v>5.0325718655995342</v>
          </cell>
          <cell r="DQ317">
            <v>15.720265175855687</v>
          </cell>
          <cell r="DR317">
            <v>15.673371691158081</v>
          </cell>
          <cell r="DS317">
            <v>15.555003389436566</v>
          </cell>
          <cell r="DT317">
            <v>15.533042872541278</v>
          </cell>
          <cell r="DU317">
            <v>15.591066111242379</v>
          </cell>
          <cell r="DV317">
            <v>15.536874966185387</v>
          </cell>
          <cell r="DW317">
            <v>15.685316453830188</v>
          </cell>
          <cell r="DX317">
            <v>15.639179609024017</v>
          </cell>
          <cell r="DY317">
            <v>15.368598721536742</v>
          </cell>
          <cell r="DZ317">
            <v>15.703548645312029</v>
          </cell>
          <cell r="EA317">
            <v>15.668085523683366</v>
          </cell>
          <cell r="EB317">
            <v>15.566914212041244</v>
          </cell>
          <cell r="EC317">
            <v>15.497629600730679</v>
          </cell>
          <cell r="ED317">
            <v>15.50952500671845</v>
          </cell>
          <cell r="EE317">
            <v>15.858643971710245</v>
          </cell>
          <cell r="EF317">
            <v>15.858643971710245</v>
          </cell>
          <cell r="EG317">
            <v>15.858643971710245</v>
          </cell>
          <cell r="EH317">
            <v>15.858643971710245</v>
          </cell>
          <cell r="EI317">
            <v>15.858643971710245</v>
          </cell>
          <cell r="EJ317">
            <v>15.858643971710245</v>
          </cell>
          <cell r="EK317">
            <v>15.858643971710245</v>
          </cell>
          <cell r="EL317">
            <v>15.858643971710245</v>
          </cell>
          <cell r="EM317">
            <v>15.858643971710245</v>
          </cell>
          <cell r="EN317">
            <v>15.858643971710245</v>
          </cell>
          <cell r="EO317">
            <v>15.858643971710245</v>
          </cell>
          <cell r="EP317">
            <v>15.858643971710245</v>
          </cell>
          <cell r="EQ317">
            <v>15.858643971710245</v>
          </cell>
          <cell r="ER317">
            <v>15.858643971710245</v>
          </cell>
          <cell r="ES317">
            <v>15.858643971710245</v>
          </cell>
          <cell r="ET317">
            <v>15.858643971710245</v>
          </cell>
        </row>
        <row r="318">
          <cell r="A318">
            <v>39373.086357914806</v>
          </cell>
          <cell r="B318">
            <v>38000.653153970263</v>
          </cell>
          <cell r="C318">
            <v>40114.83841401439</v>
          </cell>
          <cell r="D318">
            <v>18031.734243712719</v>
          </cell>
          <cell r="E318">
            <v>17312.515402591998</v>
          </cell>
          <cell r="F318">
            <v>21640.775911503933</v>
          </cell>
          <cell r="G318">
            <v>26560.599107403072</v>
          </cell>
          <cell r="H318">
            <v>21963.406186420409</v>
          </cell>
          <cell r="I318">
            <v>21022.74784963658</v>
          </cell>
          <cell r="J318">
            <v>22336.323940373517</v>
          </cell>
          <cell r="K318">
            <v>20940.742650506683</v>
          </cell>
          <cell r="L318">
            <v>24037.201708218974</v>
          </cell>
          <cell r="M318">
            <v>24575.879359020604</v>
          </cell>
          <cell r="N318">
            <v>22408.888023449625</v>
          </cell>
          <cell r="O318">
            <v>27391.993056335563</v>
          </cell>
          <cell r="P318">
            <v>24746.242521266515</v>
          </cell>
          <cell r="Q318">
            <v>25490.254723502538</v>
          </cell>
          <cell r="R318">
            <v>24517.18980364412</v>
          </cell>
          <cell r="S318">
            <v>26260.328377418111</v>
          </cell>
          <cell r="T318">
            <v>27579.413558662298</v>
          </cell>
          <cell r="U318">
            <v>27054.164847867574</v>
          </cell>
          <cell r="V318">
            <v>27054.164847867574</v>
          </cell>
          <cell r="W318">
            <v>27054.164847867574</v>
          </cell>
          <cell r="X318">
            <v>27054.164847867574</v>
          </cell>
          <cell r="Y318">
            <v>27054.164847867574</v>
          </cell>
          <cell r="Z318">
            <v>27054.164847867574</v>
          </cell>
          <cell r="AA318">
            <v>27054.164847867574</v>
          </cell>
          <cell r="AB318">
            <v>27054.164847867574</v>
          </cell>
          <cell r="AC318">
            <v>27054.164847867574</v>
          </cell>
          <cell r="AD318">
            <v>27054.164847867574</v>
          </cell>
          <cell r="AE318">
            <v>17797.299454609787</v>
          </cell>
          <cell r="AF318">
            <v>17176.936486616542</v>
          </cell>
          <cell r="AG318">
            <v>18132.583901032744</v>
          </cell>
          <cell r="AH318">
            <v>18031.734243712719</v>
          </cell>
          <cell r="AI318">
            <v>17312.515402591998</v>
          </cell>
          <cell r="AJ318">
            <v>21640.775911503933</v>
          </cell>
          <cell r="AK318">
            <v>26560.599107403072</v>
          </cell>
          <cell r="AL318">
            <v>21963.406186420409</v>
          </cell>
          <cell r="AM318">
            <v>21022.74784963658</v>
          </cell>
          <cell r="AN318">
            <v>22336.323940373517</v>
          </cell>
          <cell r="AO318">
            <v>20940.742650506683</v>
          </cell>
          <cell r="AP318">
            <v>24037.201708218974</v>
          </cell>
          <cell r="AQ318">
            <v>24575.879359020604</v>
          </cell>
          <cell r="AR318">
            <v>22408.888023449625</v>
          </cell>
          <cell r="AS318">
            <v>27391.993056335563</v>
          </cell>
          <cell r="AT318">
            <v>24746.242521266515</v>
          </cell>
          <cell r="AU318">
            <v>25490.254723502538</v>
          </cell>
          <cell r="AV318">
            <v>24517.18980364412</v>
          </cell>
          <cell r="AW318">
            <v>26260.328377418111</v>
          </cell>
          <cell r="AX318">
            <v>27579.413558662298</v>
          </cell>
          <cell r="AY318">
            <v>27054.164847867574</v>
          </cell>
          <cell r="AZ318">
            <v>27054.164847867574</v>
          </cell>
          <cell r="BA318">
            <v>27054.164847867574</v>
          </cell>
          <cell r="BB318">
            <v>27054.164847867574</v>
          </cell>
          <cell r="BC318">
            <v>27054.164847867574</v>
          </cell>
          <cell r="BD318">
            <v>27054.164847867574</v>
          </cell>
          <cell r="BE318">
            <v>27054.164847867574</v>
          </cell>
          <cell r="BF318">
            <v>27054.164847867574</v>
          </cell>
          <cell r="BG318">
            <v>27054.164847867574</v>
          </cell>
          <cell r="BH318">
            <v>27054.164847867574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3.1241954300907699</v>
          </cell>
          <cell r="CN318">
            <v>3.0263749203510852</v>
          </cell>
          <cell r="CO318">
            <v>3.2154465154635208</v>
          </cell>
          <cell r="CP318">
            <v>3.1620040513210887</v>
          </cell>
          <cell r="CQ318">
            <v>3.0547936313362971</v>
          </cell>
          <cell r="CR318">
            <v>3.8855217621920821</v>
          </cell>
          <cell r="CS318">
            <v>4.612052160447786</v>
          </cell>
          <cell r="CT318">
            <v>3.8672213213929409</v>
          </cell>
          <cell r="CU318">
            <v>3.6979621573745676</v>
          </cell>
          <cell r="CV318">
            <v>3.9203614744693822</v>
          </cell>
          <cell r="CW318">
            <v>3.7124689413519847</v>
          </cell>
          <cell r="CX318">
            <v>4.1175090772175933</v>
          </cell>
          <cell r="CY318">
            <v>4.3243697963388188</v>
          </cell>
          <cell r="CZ318">
            <v>3.9391827447234848</v>
          </cell>
          <cell r="DA318">
            <v>4.7936534695575217</v>
          </cell>
          <cell r="DB318">
            <v>4.3306418440093779</v>
          </cell>
          <cell r="DC318">
            <v>4.4608454647282771</v>
          </cell>
          <cell r="DD318">
            <v>4.2905571611502671</v>
          </cell>
          <cell r="DE318">
            <v>4.5956098915195369</v>
          </cell>
          <cell r="DF318">
            <v>4.8264524316263655</v>
          </cell>
          <cell r="DG318">
            <v>4.7345328586437274</v>
          </cell>
          <cell r="DH318">
            <v>4.7345328586437274</v>
          </cell>
          <cell r="DI318">
            <v>4.7345328586437274</v>
          </cell>
          <cell r="DJ318">
            <v>4.7345328586437274</v>
          </cell>
          <cell r="DK318">
            <v>4.7345328586437274</v>
          </cell>
          <cell r="DL318">
            <v>4.7345328586437274</v>
          </cell>
          <cell r="DM318">
            <v>4.7345328586437274</v>
          </cell>
          <cell r="DN318">
            <v>4.7345328586437274</v>
          </cell>
          <cell r="DO318">
            <v>4.7345328586437274</v>
          </cell>
          <cell r="DP318">
            <v>4.7345328586437274</v>
          </cell>
          <cell r="DQ318">
            <v>15.607130099335956</v>
          </cell>
          <cell r="DR318">
            <v>15.549990071247887</v>
          </cell>
          <cell r="DS318">
            <v>15.449895315849348</v>
          </cell>
          <cell r="DT318">
            <v>15.623639573127674</v>
          </cell>
          <cell r="DU318">
            <v>15.526924163269475</v>
          </cell>
          <cell r="DV318">
            <v>15.259159682165739</v>
          </cell>
          <cell r="DW318">
            <v>15.777957869138991</v>
          </cell>
          <cell r="DX318">
            <v>15.559935824298755</v>
          </cell>
          <cell r="DY318">
            <v>15.575218728563412</v>
          </cell>
          <cell r="DZ318">
            <v>15.609634074393766</v>
          </cell>
          <cell r="EA318">
            <v>15.45383909709631</v>
          </cell>
          <cell r="EB318">
            <v>15.993977404976883</v>
          </cell>
          <cell r="EC318">
            <v>15.570170798780685</v>
          </cell>
          <cell r="ED318">
            <v>15.585520586754427</v>
          </cell>
          <cell r="EE318">
            <v>15.655398704832692</v>
          </cell>
          <cell r="EF318">
            <v>15.655398704832692</v>
          </cell>
          <cell r="EG318">
            <v>15.655398704832692</v>
          </cell>
          <cell r="EH318">
            <v>15.655398704832692</v>
          </cell>
          <cell r="EI318">
            <v>15.655398704832692</v>
          </cell>
          <cell r="EJ318">
            <v>15.655398704832692</v>
          </cell>
          <cell r="EK318">
            <v>15.655398704832692</v>
          </cell>
          <cell r="EL318">
            <v>15.655398704832692</v>
          </cell>
          <cell r="EM318">
            <v>15.655398704832692</v>
          </cell>
          <cell r="EN318">
            <v>15.655398704832692</v>
          </cell>
          <cell r="EO318">
            <v>15.655398704832692</v>
          </cell>
          <cell r="EP318">
            <v>15.655398704832692</v>
          </cell>
          <cell r="EQ318">
            <v>15.655398704832692</v>
          </cell>
          <cell r="ER318">
            <v>15.655398704832692</v>
          </cell>
          <cell r="ES318">
            <v>15.655398704832692</v>
          </cell>
          <cell r="ET318">
            <v>15.655398704832692</v>
          </cell>
        </row>
        <row r="319">
          <cell r="A319">
            <v>37863.42551295559</v>
          </cell>
          <cell r="B319">
            <v>40812.457198477328</v>
          </cell>
          <cell r="C319">
            <v>40247.001628912469</v>
          </cell>
          <cell r="D319">
            <v>21629.939338105247</v>
          </cell>
          <cell r="E319">
            <v>22736.365570272385</v>
          </cell>
          <cell r="F319">
            <v>19404.789841172529</v>
          </cell>
          <cell r="G319">
            <v>18330.803974912895</v>
          </cell>
          <cell r="H319">
            <v>20707.348862853531</v>
          </cell>
          <cell r="I319">
            <v>24629.06470154933</v>
          </cell>
          <cell r="J319">
            <v>22034.308115098058</v>
          </cell>
          <cell r="K319">
            <v>26064.50333577624</v>
          </cell>
          <cell r="L319">
            <v>22711.447953124025</v>
          </cell>
          <cell r="M319">
            <v>25833.248330672297</v>
          </cell>
          <cell r="N319">
            <v>25110.441376775449</v>
          </cell>
          <cell r="O319">
            <v>24678.822871991571</v>
          </cell>
          <cell r="P319">
            <v>27233.588533983777</v>
          </cell>
          <cell r="Q319">
            <v>27687.882471391735</v>
          </cell>
          <cell r="R319">
            <v>26314.696742601398</v>
          </cell>
          <cell r="S319">
            <v>29400.593954698492</v>
          </cell>
          <cell r="T319">
            <v>25292.984905750298</v>
          </cell>
          <cell r="U319">
            <v>28820.402114450833</v>
          </cell>
          <cell r="V319">
            <v>28820.402114450833</v>
          </cell>
          <cell r="W319">
            <v>28820.402114450833</v>
          </cell>
          <cell r="X319">
            <v>28820.402114450833</v>
          </cell>
          <cell r="Y319">
            <v>28820.402114450833</v>
          </cell>
          <cell r="Z319">
            <v>28820.402114450833</v>
          </cell>
          <cell r="AA319">
            <v>28820.402114450833</v>
          </cell>
          <cell r="AB319">
            <v>28820.402114450833</v>
          </cell>
          <cell r="AC319">
            <v>28820.402114450833</v>
          </cell>
          <cell r="AD319">
            <v>28820.402114450833</v>
          </cell>
          <cell r="AE319">
            <v>17114.907277161463</v>
          </cell>
          <cell r="AF319">
            <v>18447.919363926983</v>
          </cell>
          <cell r="AG319">
            <v>18192.323904420926</v>
          </cell>
          <cell r="AH319">
            <v>21629.939338105247</v>
          </cell>
          <cell r="AI319">
            <v>22736.365570272385</v>
          </cell>
          <cell r="AJ319">
            <v>19404.789841172529</v>
          </cell>
          <cell r="AK319">
            <v>18330.803974912895</v>
          </cell>
          <cell r="AL319">
            <v>20707.348862853531</v>
          </cell>
          <cell r="AM319">
            <v>24629.06470154933</v>
          </cell>
          <cell r="AN319">
            <v>22034.308115098058</v>
          </cell>
          <cell r="AO319">
            <v>26064.50333577624</v>
          </cell>
          <cell r="AP319">
            <v>22711.447953124025</v>
          </cell>
          <cell r="AQ319">
            <v>25833.248330672297</v>
          </cell>
          <cell r="AR319">
            <v>25110.441376775449</v>
          </cell>
          <cell r="AS319">
            <v>24678.822871991571</v>
          </cell>
          <cell r="AT319">
            <v>27233.588533983777</v>
          </cell>
          <cell r="AU319">
            <v>27687.882471391735</v>
          </cell>
          <cell r="AV319">
            <v>26314.696742601398</v>
          </cell>
          <cell r="AW319">
            <v>29400.593954698492</v>
          </cell>
          <cell r="AX319">
            <v>25292.984905750298</v>
          </cell>
          <cell r="AY319">
            <v>28820.402114450833</v>
          </cell>
          <cell r="AZ319">
            <v>28820.402114450833</v>
          </cell>
          <cell r="BA319">
            <v>28820.402114450833</v>
          </cell>
          <cell r="BB319">
            <v>28820.402114450833</v>
          </cell>
          <cell r="BC319">
            <v>28820.402114450833</v>
          </cell>
          <cell r="BD319">
            <v>28820.402114450833</v>
          </cell>
          <cell r="BE319">
            <v>28820.402114450833</v>
          </cell>
          <cell r="BF319">
            <v>28820.402114450833</v>
          </cell>
          <cell r="BG319">
            <v>28820.402114450833</v>
          </cell>
          <cell r="BH319">
            <v>28820.402114450833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2.9726908133463934</v>
          </cell>
          <cell r="CN319">
            <v>3.1890165340793022</v>
          </cell>
          <cell r="CO319">
            <v>3.1843064414556213</v>
          </cell>
          <cell r="CP319">
            <v>3.7548785697142253</v>
          </cell>
          <cell r="CQ319">
            <v>3.970172228663206</v>
          </cell>
          <cell r="CR319">
            <v>3.4508445717993474</v>
          </cell>
          <cell r="CS319">
            <v>3.2199857536827992</v>
          </cell>
          <cell r="CT319">
            <v>3.6113381970023251</v>
          </cell>
          <cell r="CU319">
            <v>4.3487347308472764</v>
          </cell>
          <cell r="CV319">
            <v>3.8388511727440213</v>
          </cell>
          <cell r="CW319">
            <v>4.5464522791056625</v>
          </cell>
          <cell r="CX319">
            <v>3.9884805812570132</v>
          </cell>
          <cell r="CY319">
            <v>4.4694266634673188</v>
          </cell>
          <cell r="CZ319">
            <v>4.3824023983402149</v>
          </cell>
          <cell r="DA319">
            <v>4.3701883145442286</v>
          </cell>
          <cell r="DB319">
            <v>4.8225926735506848</v>
          </cell>
          <cell r="DC319">
            <v>4.9030401919321926</v>
          </cell>
          <cell r="DD319">
            <v>4.6598729932053375</v>
          </cell>
          <cell r="DE319">
            <v>5.2063314692089389</v>
          </cell>
          <cell r="DF319">
            <v>4.4789456793946902</v>
          </cell>
          <cell r="DG319">
            <v>5.1035896320639482</v>
          </cell>
          <cell r="DH319">
            <v>5.1035896320639482</v>
          </cell>
          <cell r="DI319">
            <v>5.1035896320639482</v>
          </cell>
          <cell r="DJ319">
            <v>5.1035896320639482</v>
          </cell>
          <cell r="DK319">
            <v>5.1035896320639482</v>
          </cell>
          <cell r="DL319">
            <v>5.1035896320639482</v>
          </cell>
          <cell r="DM319">
            <v>5.1035896320639482</v>
          </cell>
          <cell r="DN319">
            <v>5.1035896320639482</v>
          </cell>
          <cell r="DO319">
            <v>5.1035896320639482</v>
          </cell>
          <cell r="DP319">
            <v>5.1035896320639482</v>
          </cell>
          <cell r="DQ319">
            <v>15.773640740977442</v>
          </cell>
          <cell r="DR319">
            <v>15.848850042813801</v>
          </cell>
          <cell r="DS319">
            <v>15.652382776639868</v>
          </cell>
          <cell r="DT319">
            <v>15.782163570775861</v>
          </cell>
          <cell r="DU319">
            <v>15.689851455705815</v>
          </cell>
          <cell r="DV319">
            <v>15.406027909368728</v>
          </cell>
          <cell r="DW319">
            <v>15.596771102402002</v>
          </cell>
          <cell r="DX319">
            <v>15.709540215604003</v>
          </cell>
          <cell r="DY319">
            <v>15.516441854833284</v>
          </cell>
          <cell r="DZ319">
            <v>15.725529519674927</v>
          </cell>
          <cell r="EA319">
            <v>15.706663964865356</v>
          </cell>
          <cell r="EB319">
            <v>15.600714058746105</v>
          </cell>
          <cell r="EC319">
            <v>15.835593276935587</v>
          </cell>
          <cell r="ED319">
            <v>15.698177288658016</v>
          </cell>
          <cell r="EE319">
            <v>15.471464495683536</v>
          </cell>
          <cell r="EF319">
            <v>15.471464495683536</v>
          </cell>
          <cell r="EG319">
            <v>15.471464495683536</v>
          </cell>
          <cell r="EH319">
            <v>15.471464495683536</v>
          </cell>
          <cell r="EI319">
            <v>15.471464495683536</v>
          </cell>
          <cell r="EJ319">
            <v>15.471464495683536</v>
          </cell>
          <cell r="EK319">
            <v>15.471464495683536</v>
          </cell>
          <cell r="EL319">
            <v>15.471464495683536</v>
          </cell>
          <cell r="EM319">
            <v>15.471464495683536</v>
          </cell>
          <cell r="EN319">
            <v>15.471464495683536</v>
          </cell>
          <cell r="EO319">
            <v>15.471464495683536</v>
          </cell>
          <cell r="EP319">
            <v>15.471464495683536</v>
          </cell>
          <cell r="EQ319">
            <v>15.471464495683536</v>
          </cell>
          <cell r="ER319">
            <v>15.471464495683536</v>
          </cell>
          <cell r="ES319">
            <v>15.471464495683536</v>
          </cell>
          <cell r="ET319">
            <v>15.471464495683536</v>
          </cell>
        </row>
        <row r="320">
          <cell r="A320">
            <v>36571.920491927274</v>
          </cell>
          <cell r="B320">
            <v>38760.288822763832</v>
          </cell>
          <cell r="C320">
            <v>34473.036320275707</v>
          </cell>
          <cell r="D320">
            <v>19613.03978311396</v>
          </cell>
          <cell r="E320">
            <v>20444.559972160419</v>
          </cell>
          <cell r="F320">
            <v>16818.74853653981</v>
          </cell>
          <cell r="G320">
            <v>18118.825557112006</v>
          </cell>
          <cell r="H320">
            <v>19086.834389599935</v>
          </cell>
          <cell r="I320">
            <v>18190.223661664084</v>
          </cell>
          <cell r="J320">
            <v>19305.297572593194</v>
          </cell>
          <cell r="K320">
            <v>19863.559365854493</v>
          </cell>
          <cell r="L320">
            <v>21564.750537947759</v>
          </cell>
          <cell r="M320">
            <v>27889.675465604236</v>
          </cell>
          <cell r="N320">
            <v>24796.550821425233</v>
          </cell>
          <cell r="O320">
            <v>22039.024177209452</v>
          </cell>
          <cell r="P320">
            <v>25022.78322870949</v>
          </cell>
          <cell r="Q320">
            <v>31210.723412747899</v>
          </cell>
          <cell r="R320">
            <v>29000.900552038238</v>
          </cell>
          <cell r="S320">
            <v>28703.212364479503</v>
          </cell>
          <cell r="T320">
            <v>31187.590231603463</v>
          </cell>
          <cell r="U320">
            <v>28043.790029714597</v>
          </cell>
          <cell r="V320">
            <v>28043.790029714597</v>
          </cell>
          <cell r="W320">
            <v>28043.790029714597</v>
          </cell>
          <cell r="X320">
            <v>28043.790029714597</v>
          </cell>
          <cell r="Y320">
            <v>28043.790029714597</v>
          </cell>
          <cell r="Z320">
            <v>28043.790029714597</v>
          </cell>
          <cell r="AA320">
            <v>28043.790029714597</v>
          </cell>
          <cell r="AB320">
            <v>28043.790029714597</v>
          </cell>
          <cell r="AC320">
            <v>28043.790029714597</v>
          </cell>
          <cell r="AD320">
            <v>28043.790029714597</v>
          </cell>
          <cell r="AE320">
            <v>16531.125213509429</v>
          </cell>
          <cell r="AF320">
            <v>17520.30462776314</v>
          </cell>
          <cell r="AG320">
            <v>15582.394149252526</v>
          </cell>
          <cell r="AH320">
            <v>19613.03978311396</v>
          </cell>
          <cell r="AI320">
            <v>20444.559972160419</v>
          </cell>
          <cell r="AJ320">
            <v>16818.74853653981</v>
          </cell>
          <cell r="AK320">
            <v>18118.825557112006</v>
          </cell>
          <cell r="AL320">
            <v>19086.834389599935</v>
          </cell>
          <cell r="AM320">
            <v>18190.223661664084</v>
          </cell>
          <cell r="AN320">
            <v>19305.297572593194</v>
          </cell>
          <cell r="AO320">
            <v>19863.559365854493</v>
          </cell>
          <cell r="AP320">
            <v>21564.750537947759</v>
          </cell>
          <cell r="AQ320">
            <v>27889.675465604236</v>
          </cell>
          <cell r="AR320">
            <v>24796.550821425233</v>
          </cell>
          <cell r="AS320">
            <v>22039.024177209452</v>
          </cell>
          <cell r="AT320">
            <v>25022.78322870949</v>
          </cell>
          <cell r="AU320">
            <v>31210.723412747899</v>
          </cell>
          <cell r="AV320">
            <v>29000.900552038238</v>
          </cell>
          <cell r="AW320">
            <v>28703.212364479503</v>
          </cell>
          <cell r="AX320">
            <v>31187.590231603463</v>
          </cell>
          <cell r="AY320">
            <v>28043.790029714597</v>
          </cell>
          <cell r="AZ320">
            <v>28043.790029714597</v>
          </cell>
          <cell r="BA320">
            <v>28043.790029714597</v>
          </cell>
          <cell r="BB320">
            <v>28043.790029714597</v>
          </cell>
          <cell r="BC320">
            <v>28043.790029714597</v>
          </cell>
          <cell r="BD320">
            <v>28043.790029714597</v>
          </cell>
          <cell r="BE320">
            <v>28043.790029714597</v>
          </cell>
          <cell r="BF320">
            <v>28043.790029714597</v>
          </cell>
          <cell r="BG320">
            <v>28043.790029714597</v>
          </cell>
          <cell r="BH320">
            <v>28043.790029714597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2.908487510630037</v>
          </cell>
          <cell r="CN320">
            <v>3.1121437392443494</v>
          </cell>
          <cell r="CO320">
            <v>2.7422508115482347</v>
          </cell>
          <cell r="CP320">
            <v>3.4327139993187834</v>
          </cell>
          <cell r="CQ320">
            <v>3.5614984381265384</v>
          </cell>
          <cell r="CR320">
            <v>2.969301806530241</v>
          </cell>
          <cell r="CS320">
            <v>3.215877363310419</v>
          </cell>
          <cell r="CT320">
            <v>3.3681131537912852</v>
          </cell>
          <cell r="CU320">
            <v>3.1986950238319563</v>
          </cell>
          <cell r="CV320">
            <v>3.374758999327494</v>
          </cell>
          <cell r="CW320">
            <v>3.4354395819796149</v>
          </cell>
          <cell r="CX320">
            <v>3.7457609142618455</v>
          </cell>
          <cell r="CY320">
            <v>4.8672604206799566</v>
          </cell>
          <cell r="CZ320">
            <v>4.4302328922225618</v>
          </cell>
          <cell r="DA320">
            <v>3.8574341193691661</v>
          </cell>
          <cell r="DB320">
            <v>4.3796738463501343</v>
          </cell>
          <cell r="DC320">
            <v>5.462733214251223</v>
          </cell>
          <cell r="DD320">
            <v>5.0759535622973795</v>
          </cell>
          <cell r="DE320">
            <v>5.0238499590530177</v>
          </cell>
          <cell r="DF320">
            <v>5.4586842726320945</v>
          </cell>
          <cell r="DG320">
            <v>4.9084329518051808</v>
          </cell>
          <cell r="DH320">
            <v>4.9084329518051808</v>
          </cell>
          <cell r="DI320">
            <v>4.9084329518051808</v>
          </cell>
          <cell r="DJ320">
            <v>4.9084329518051808</v>
          </cell>
          <cell r="DK320">
            <v>4.9084329518051808</v>
          </cell>
          <cell r="DL320">
            <v>4.9084329518051808</v>
          </cell>
          <cell r="DM320">
            <v>4.9084329518051808</v>
          </cell>
          <cell r="DN320">
            <v>4.9084329518051808</v>
          </cell>
          <cell r="DO320">
            <v>4.9084329518051808</v>
          </cell>
          <cell r="DP320">
            <v>4.9084329518051808</v>
          </cell>
          <cell r="DQ320">
            <v>15.571926592115224</v>
          </cell>
          <cell r="DR320">
            <v>15.423720309353797</v>
          </cell>
          <cell r="DS320">
            <v>15.568047474026253</v>
          </cell>
          <cell r="DT320">
            <v>15.653606907199006</v>
          </cell>
          <cell r="DU320">
            <v>15.727226628765969</v>
          </cell>
          <cell r="DV320">
            <v>15.518383147334136</v>
          </cell>
          <cell r="DW320">
            <v>15.436104165859874</v>
          </cell>
          <cell r="DX320">
            <v>15.525813584660972</v>
          </cell>
          <cell r="DY320">
            <v>15.580175302344403</v>
          </cell>
          <cell r="DZ320">
            <v>15.672593579814926</v>
          </cell>
          <cell r="EA320">
            <v>15.84097443507452</v>
          </cell>
          <cell r="EB320">
            <v>15.772898931748124</v>
          </cell>
          <cell r="EC320">
            <v>15.698783949206529</v>
          </cell>
          <cell r="ED320">
            <v>15.334578864781887</v>
          </cell>
          <cell r="EE320">
            <v>15.653122331642761</v>
          </cell>
          <cell r="EF320">
            <v>15.653122331642761</v>
          </cell>
          <cell r="EG320">
            <v>15.653122331642761</v>
          </cell>
          <cell r="EH320">
            <v>15.653122331642761</v>
          </cell>
          <cell r="EI320">
            <v>15.653122331642761</v>
          </cell>
          <cell r="EJ320">
            <v>15.653122331642761</v>
          </cell>
          <cell r="EK320">
            <v>15.653122331642761</v>
          </cell>
          <cell r="EL320">
            <v>15.653122331642761</v>
          </cell>
          <cell r="EM320">
            <v>15.653122331642761</v>
          </cell>
          <cell r="EN320">
            <v>15.653122331642761</v>
          </cell>
          <cell r="EO320">
            <v>15.653122331642761</v>
          </cell>
          <cell r="EP320">
            <v>15.653122331642761</v>
          </cell>
          <cell r="EQ320">
            <v>15.653122331642761</v>
          </cell>
          <cell r="ER320">
            <v>15.653122331642761</v>
          </cell>
          <cell r="ES320">
            <v>15.653122331642761</v>
          </cell>
          <cell r="ET320">
            <v>15.653122331642761</v>
          </cell>
        </row>
        <row r="321">
          <cell r="A321">
            <v>39164.615273251613</v>
          </cell>
          <cell r="B321">
            <v>40962.951894496415</v>
          </cell>
          <cell r="C321">
            <v>44779.155897634526</v>
          </cell>
          <cell r="D321">
            <v>22419.284515995543</v>
          </cell>
          <cell r="E321">
            <v>19764.586037867084</v>
          </cell>
          <cell r="F321">
            <v>18010.229364366605</v>
          </cell>
          <cell r="G321">
            <v>21911.468419937079</v>
          </cell>
          <cell r="H321">
            <v>22179.160631383911</v>
          </cell>
          <cell r="I321">
            <v>24655.460193386327</v>
          </cell>
          <cell r="J321">
            <v>25468.054857659943</v>
          </cell>
          <cell r="K321">
            <v>24615.64227165272</v>
          </cell>
          <cell r="L321">
            <v>22412.189828843922</v>
          </cell>
          <cell r="M321">
            <v>27917.888606053748</v>
          </cell>
          <cell r="N321">
            <v>19135.512567938349</v>
          </cell>
          <cell r="O321">
            <v>24005.545522774752</v>
          </cell>
          <cell r="P321">
            <v>22707.370351565645</v>
          </cell>
          <cell r="Q321">
            <v>23731.333082237656</v>
          </cell>
          <cell r="R321">
            <v>28107.469529894999</v>
          </cell>
          <cell r="S321">
            <v>28749.359368206809</v>
          </cell>
          <cell r="T321">
            <v>29401.31176154847</v>
          </cell>
          <cell r="U321">
            <v>27285.684665560744</v>
          </cell>
          <cell r="V321">
            <v>27285.684665560744</v>
          </cell>
          <cell r="W321">
            <v>27285.684665560744</v>
          </cell>
          <cell r="X321">
            <v>27285.684665560744</v>
          </cell>
          <cell r="Y321">
            <v>27285.684665560744</v>
          </cell>
          <cell r="Z321">
            <v>27285.684665560744</v>
          </cell>
          <cell r="AA321">
            <v>27285.684665560744</v>
          </cell>
          <cell r="AB321">
            <v>27285.684665560744</v>
          </cell>
          <cell r="AC321">
            <v>27285.684665560744</v>
          </cell>
          <cell r="AD321">
            <v>27285.684665560744</v>
          </cell>
          <cell r="AE321">
            <v>17703.06700639247</v>
          </cell>
          <cell r="AF321">
            <v>18515.945506125601</v>
          </cell>
          <cell r="AG321">
            <v>20240.934113986583</v>
          </cell>
          <cell r="AH321">
            <v>22419.284515995543</v>
          </cell>
          <cell r="AI321">
            <v>19764.586037867084</v>
          </cell>
          <cell r="AJ321">
            <v>18010.229364366605</v>
          </cell>
          <cell r="AK321">
            <v>21911.468419937079</v>
          </cell>
          <cell r="AL321">
            <v>22179.160631383911</v>
          </cell>
          <cell r="AM321">
            <v>24655.460193386327</v>
          </cell>
          <cell r="AN321">
            <v>25468.054857659943</v>
          </cell>
          <cell r="AO321">
            <v>24615.64227165272</v>
          </cell>
          <cell r="AP321">
            <v>22412.189828843922</v>
          </cell>
          <cell r="AQ321">
            <v>27917.888606053748</v>
          </cell>
          <cell r="AR321">
            <v>19135.512567938349</v>
          </cell>
          <cell r="AS321">
            <v>24005.545522774752</v>
          </cell>
          <cell r="AT321">
            <v>22707.370351565645</v>
          </cell>
          <cell r="AU321">
            <v>23731.333082237656</v>
          </cell>
          <cell r="AV321">
            <v>28107.469529894999</v>
          </cell>
          <cell r="AW321">
            <v>28749.359368206809</v>
          </cell>
          <cell r="AX321">
            <v>29401.31176154847</v>
          </cell>
          <cell r="AY321">
            <v>27285.684665560744</v>
          </cell>
          <cell r="AZ321">
            <v>27285.684665560744</v>
          </cell>
          <cell r="BA321">
            <v>27285.684665560744</v>
          </cell>
          <cell r="BB321">
            <v>27285.684665560744</v>
          </cell>
          <cell r="BC321">
            <v>27285.684665560744</v>
          </cell>
          <cell r="BD321">
            <v>27285.684665560744</v>
          </cell>
          <cell r="BE321">
            <v>27285.684665560744</v>
          </cell>
          <cell r="BF321">
            <v>27285.684665560744</v>
          </cell>
          <cell r="BG321">
            <v>27285.684665560744</v>
          </cell>
          <cell r="BH321">
            <v>27285.684665560744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3.1206775507239102</v>
          </cell>
          <cell r="CN321">
            <v>3.2820977513978833</v>
          </cell>
          <cell r="CO321">
            <v>3.5647542572842306</v>
          </cell>
          <cell r="CP321">
            <v>3.9166759593643827</v>
          </cell>
          <cell r="CQ321">
            <v>3.539822059628015</v>
          </cell>
          <cell r="CR321">
            <v>3.1857609872759927</v>
          </cell>
          <cell r="CS321">
            <v>3.7481662138101872</v>
          </cell>
          <cell r="CT321">
            <v>3.9800060319333217</v>
          </cell>
          <cell r="CU321">
            <v>4.3711472780425655</v>
          </cell>
          <cell r="CV321">
            <v>4.4436441906259239</v>
          </cell>
          <cell r="CW321">
            <v>4.3226688086689142</v>
          </cell>
          <cell r="CX321">
            <v>3.865580489113317</v>
          </cell>
          <cell r="CY321">
            <v>4.9055424857992689</v>
          </cell>
          <cell r="CZ321">
            <v>3.4201685524207051</v>
          </cell>
          <cell r="DA321">
            <v>4.2328009013696901</v>
          </cell>
          <cell r="DB321">
            <v>4.0038989158007112</v>
          </cell>
          <cell r="DC321">
            <v>4.1844501290712222</v>
          </cell>
          <cell r="DD321">
            <v>4.9560765969049632</v>
          </cell>
          <cell r="DE321">
            <v>5.0692584399757061</v>
          </cell>
          <cell r="DF321">
            <v>5.1842145727396387</v>
          </cell>
          <cell r="DG321">
            <v>4.811174590358771</v>
          </cell>
          <cell r="DH321">
            <v>4.811174590358771</v>
          </cell>
          <cell r="DI321">
            <v>4.811174590358771</v>
          </cell>
          <cell r="DJ321">
            <v>4.811174590358771</v>
          </cell>
          <cell r="DK321">
            <v>4.811174590358771</v>
          </cell>
          <cell r="DL321">
            <v>4.811174590358771</v>
          </cell>
          <cell r="DM321">
            <v>4.811174590358771</v>
          </cell>
          <cell r="DN321">
            <v>4.811174590358771</v>
          </cell>
          <cell r="DO321">
            <v>4.811174590358771</v>
          </cell>
          <cell r="DP321">
            <v>4.811174590358771</v>
          </cell>
          <cell r="DQ321">
            <v>15.541994536064818</v>
          </cell>
          <cell r="DR321">
            <v>15.456156905563141</v>
          </cell>
          <cell r="DS321">
            <v>15.556363779524494</v>
          </cell>
          <cell r="DT321">
            <v>15.682353593036416</v>
          </cell>
          <cell r="DU321">
            <v>15.297252199837214</v>
          </cell>
          <cell r="DV321">
            <v>15.488636575696397</v>
          </cell>
          <cell r="DW321">
            <v>16.016210835957025</v>
          </cell>
          <cell r="DX321">
            <v>15.267520491196372</v>
          </cell>
          <cell r="DY321">
            <v>15.453427146826012</v>
          </cell>
          <cell r="DZ321">
            <v>15.702313184279436</v>
          </cell>
          <cell r="EA321">
            <v>15.601499628539463</v>
          </cell>
          <cell r="EB321">
            <v>15.884615513241185</v>
          </cell>
          <cell r="EC321">
            <v>15.592030089516317</v>
          </cell>
          <cell r="ED321">
            <v>15.328502389995457</v>
          </cell>
          <cell r="EE321">
            <v>15.537848201018317</v>
          </cell>
          <cell r="EF321">
            <v>15.537848201018317</v>
          </cell>
          <cell r="EG321">
            <v>15.537848201018317</v>
          </cell>
          <cell r="EH321">
            <v>15.537848201018317</v>
          </cell>
          <cell r="EI321">
            <v>15.537848201018317</v>
          </cell>
          <cell r="EJ321">
            <v>15.537848201018317</v>
          </cell>
          <cell r="EK321">
            <v>15.537848201018317</v>
          </cell>
          <cell r="EL321">
            <v>15.537848201018317</v>
          </cell>
          <cell r="EM321">
            <v>15.537848201018317</v>
          </cell>
          <cell r="EN321">
            <v>15.537848201018317</v>
          </cell>
          <cell r="EO321">
            <v>15.537848201018317</v>
          </cell>
          <cell r="EP321">
            <v>15.537848201018317</v>
          </cell>
          <cell r="EQ321">
            <v>15.537848201018317</v>
          </cell>
          <cell r="ER321">
            <v>15.537848201018317</v>
          </cell>
          <cell r="ES321">
            <v>15.537848201018317</v>
          </cell>
          <cell r="ET321">
            <v>15.537848201018317</v>
          </cell>
        </row>
        <row r="322">
          <cell r="A322">
            <v>40616.949095696626</v>
          </cell>
          <cell r="B322">
            <v>43231.102951366505</v>
          </cell>
          <cell r="C322">
            <v>46276.467880166609</v>
          </cell>
          <cell r="D322">
            <v>19571.653580102593</v>
          </cell>
          <cell r="E322">
            <v>16816.229926343523</v>
          </cell>
          <cell r="F322">
            <v>18242.378857488489</v>
          </cell>
          <cell r="G322">
            <v>22992.691413692348</v>
          </cell>
          <cell r="H322">
            <v>20795.484212095791</v>
          </cell>
          <cell r="I322">
            <v>22209.640027729813</v>
          </cell>
          <cell r="J322">
            <v>22338.453958845144</v>
          </cell>
          <cell r="K322">
            <v>21085.554546081643</v>
          </cell>
          <cell r="L322">
            <v>21771.56926835269</v>
          </cell>
          <cell r="M322">
            <v>29569.06774272634</v>
          </cell>
          <cell r="N322">
            <v>25941.382831480332</v>
          </cell>
          <cell r="O322">
            <v>26309.347510184056</v>
          </cell>
          <cell r="P322">
            <v>28039.51156135487</v>
          </cell>
          <cell r="Q322">
            <v>29936.028443514238</v>
          </cell>
          <cell r="R322">
            <v>25172.746159748614</v>
          </cell>
          <cell r="S322">
            <v>28624.938944269554</v>
          </cell>
          <cell r="T322">
            <v>28953.970978301539</v>
          </cell>
          <cell r="U322">
            <v>31020.654644147246</v>
          </cell>
          <cell r="V322">
            <v>31020.654644147246</v>
          </cell>
          <cell r="W322">
            <v>31020.654644147246</v>
          </cell>
          <cell r="X322">
            <v>31020.654644147246</v>
          </cell>
          <cell r="Y322">
            <v>31020.654644147246</v>
          </cell>
          <cell r="Z322">
            <v>31020.654644147246</v>
          </cell>
          <cell r="AA322">
            <v>31020.654644147246</v>
          </cell>
          <cell r="AB322">
            <v>31020.654644147246</v>
          </cell>
          <cell r="AC322">
            <v>31020.654644147246</v>
          </cell>
          <cell r="AD322">
            <v>31020.654644147246</v>
          </cell>
          <cell r="AE322">
            <v>18359.546402270869</v>
          </cell>
          <cell r="AF322">
            <v>19541.188058879972</v>
          </cell>
          <cell r="AG322">
            <v>20917.744397230792</v>
          </cell>
          <cell r="AH322">
            <v>19571.653580102593</v>
          </cell>
          <cell r="AI322">
            <v>16816.229926343523</v>
          </cell>
          <cell r="AJ322">
            <v>18242.378857488489</v>
          </cell>
          <cell r="AK322">
            <v>22992.691413692348</v>
          </cell>
          <cell r="AL322">
            <v>20795.484212095791</v>
          </cell>
          <cell r="AM322">
            <v>22209.640027729813</v>
          </cell>
          <cell r="AN322">
            <v>22338.453958845144</v>
          </cell>
          <cell r="AO322">
            <v>21085.554546081643</v>
          </cell>
          <cell r="AP322">
            <v>21771.56926835269</v>
          </cell>
          <cell r="AQ322">
            <v>29569.06774272634</v>
          </cell>
          <cell r="AR322">
            <v>25941.382831480332</v>
          </cell>
          <cell r="AS322">
            <v>26309.347510184056</v>
          </cell>
          <cell r="AT322">
            <v>28039.51156135487</v>
          </cell>
          <cell r="AU322">
            <v>29936.028443514238</v>
          </cell>
          <cell r="AV322">
            <v>25172.746159748614</v>
          </cell>
          <cell r="AW322">
            <v>28624.938944269554</v>
          </cell>
          <cell r="AX322">
            <v>28953.970978301539</v>
          </cell>
          <cell r="AY322">
            <v>31020.654644147246</v>
          </cell>
          <cell r="AZ322">
            <v>31020.654644147246</v>
          </cell>
          <cell r="BA322">
            <v>31020.654644147246</v>
          </cell>
          <cell r="BB322">
            <v>31020.654644147246</v>
          </cell>
          <cell r="BC322">
            <v>31020.654644147246</v>
          </cell>
          <cell r="BD322">
            <v>31020.654644147246</v>
          </cell>
          <cell r="BE322">
            <v>31020.654644147246</v>
          </cell>
          <cell r="BF322">
            <v>31020.654644147246</v>
          </cell>
          <cell r="BG322">
            <v>31020.654644147246</v>
          </cell>
          <cell r="BH322">
            <v>31020.654644147246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3.2102390341055487</v>
          </cell>
          <cell r="CN322">
            <v>3.3816563345864452</v>
          </cell>
          <cell r="CO322">
            <v>3.6718303174690337</v>
          </cell>
          <cell r="CP322">
            <v>3.4417684338423773</v>
          </cell>
          <cell r="CQ322">
            <v>2.9709429245852519</v>
          </cell>
          <cell r="CR322">
            <v>3.1994618369631369</v>
          </cell>
          <cell r="CS322">
            <v>4.0238652969876147</v>
          </cell>
          <cell r="CT322">
            <v>3.666859716358962</v>
          </cell>
          <cell r="CU322">
            <v>3.9178204084286836</v>
          </cell>
          <cell r="CV322">
            <v>3.9161186584252161</v>
          </cell>
          <cell r="CW322">
            <v>3.6833343853941503</v>
          </cell>
          <cell r="CX322">
            <v>3.8258805040929764</v>
          </cell>
          <cell r="CY322">
            <v>5.1887616418174334</v>
          </cell>
          <cell r="CZ322">
            <v>4.5132106672683401</v>
          </cell>
          <cell r="DA322">
            <v>4.6430506257504813</v>
          </cell>
          <cell r="DB322">
            <v>4.9483884634650073</v>
          </cell>
          <cell r="DC322">
            <v>5.2830841032199594</v>
          </cell>
          <cell r="DD322">
            <v>4.442464214045466</v>
          </cell>
          <cell r="DE322">
            <v>5.0517041757045957</v>
          </cell>
          <cell r="DF322">
            <v>5.1097714611404204</v>
          </cell>
          <cell r="DG322">
            <v>5.4744979859703804</v>
          </cell>
          <cell r="DH322">
            <v>5.4744979859703804</v>
          </cell>
          <cell r="DI322">
            <v>5.4744979859703804</v>
          </cell>
          <cell r="DJ322">
            <v>5.4744979859703804</v>
          </cell>
          <cell r="DK322">
            <v>5.4744979859703804</v>
          </cell>
          <cell r="DL322">
            <v>5.4744979859703804</v>
          </cell>
          <cell r="DM322">
            <v>5.4744979859703804</v>
          </cell>
          <cell r="DN322">
            <v>5.4744979859703804</v>
          </cell>
          <cell r="DO322">
            <v>5.4744979859703804</v>
          </cell>
          <cell r="DP322">
            <v>5.4744979859703804</v>
          </cell>
          <cell r="DQ322">
            <v>15.668654762190965</v>
          </cell>
          <cell r="DR322">
            <v>15.831739311772878</v>
          </cell>
          <cell r="DS322">
            <v>15.607717079649536</v>
          </cell>
          <cell r="DT322">
            <v>15.579481810967625</v>
          </cell>
          <cell r="DU322">
            <v>15.507488356859556</v>
          </cell>
          <cell r="DV322">
            <v>15.621102142897213</v>
          </cell>
          <cell r="DW322">
            <v>15.655015875696776</v>
          </cell>
          <cell r="DX322">
            <v>15.537526318236241</v>
          </cell>
          <cell r="DY322">
            <v>15.531168481380126</v>
          </cell>
          <cell r="DZ322">
            <v>15.628036089047972</v>
          </cell>
          <cell r="EA322">
            <v>15.683789889150326</v>
          </cell>
          <cell r="EB322">
            <v>15.590694721901492</v>
          </cell>
          <cell r="EC322">
            <v>15.612809007785692</v>
          </cell>
          <cell r="ED322">
            <v>15.747610065164588</v>
          </cell>
          <cell r="EE322">
            <v>15.524363171431027</v>
          </cell>
          <cell r="EF322">
            <v>15.524363171431027</v>
          </cell>
          <cell r="EG322">
            <v>15.524363171431027</v>
          </cell>
          <cell r="EH322">
            <v>15.524363171431027</v>
          </cell>
          <cell r="EI322">
            <v>15.524363171431027</v>
          </cell>
          <cell r="EJ322">
            <v>15.524363171431027</v>
          </cell>
          <cell r="EK322">
            <v>15.524363171431027</v>
          </cell>
          <cell r="EL322">
            <v>15.524363171431027</v>
          </cell>
          <cell r="EM322">
            <v>15.524363171431027</v>
          </cell>
          <cell r="EN322">
            <v>15.524363171431027</v>
          </cell>
          <cell r="EO322">
            <v>15.524363171431027</v>
          </cell>
          <cell r="EP322">
            <v>15.524363171431027</v>
          </cell>
          <cell r="EQ322">
            <v>15.524363171431027</v>
          </cell>
          <cell r="ER322">
            <v>15.524363171431027</v>
          </cell>
          <cell r="ES322">
            <v>15.524363171431027</v>
          </cell>
          <cell r="ET322">
            <v>15.524363171431027</v>
          </cell>
        </row>
        <row r="323">
          <cell r="A323">
            <v>40465.610594934835</v>
          </cell>
          <cell r="B323">
            <v>37017.804954370775</v>
          </cell>
          <cell r="C323">
            <v>39891.318115470953</v>
          </cell>
          <cell r="D323">
            <v>17714.176107387797</v>
          </cell>
          <cell r="E323">
            <v>20640.201764401798</v>
          </cell>
          <cell r="F323">
            <v>19763.209449047066</v>
          </cell>
          <cell r="G323">
            <v>24469.733825553412</v>
          </cell>
          <cell r="H323">
            <v>19850.6470089287</v>
          </cell>
          <cell r="I323">
            <v>21314.048551187829</v>
          </cell>
          <cell r="J323">
            <v>18462.231463707394</v>
          </cell>
          <cell r="K323">
            <v>23080.956644556183</v>
          </cell>
          <cell r="L323">
            <v>22982.730283923043</v>
          </cell>
          <cell r="M323">
            <v>23631.926843326914</v>
          </cell>
          <cell r="N323">
            <v>27704.428254499406</v>
          </cell>
          <cell r="O323">
            <v>29200.126921088755</v>
          </cell>
          <cell r="P323">
            <v>26219.296212854304</v>
          </cell>
          <cell r="Q323">
            <v>24373.842020638116</v>
          </cell>
          <cell r="R323">
            <v>31103.467806138498</v>
          </cell>
          <cell r="S323">
            <v>26705.733005995284</v>
          </cell>
          <cell r="T323">
            <v>28392.819617843496</v>
          </cell>
          <cell r="U323">
            <v>26525.137020456201</v>
          </cell>
          <cell r="V323">
            <v>26525.137020456201</v>
          </cell>
          <cell r="W323">
            <v>26525.137020456201</v>
          </cell>
          <cell r="X323">
            <v>26525.137020456201</v>
          </cell>
          <cell r="Y323">
            <v>26525.137020456201</v>
          </cell>
          <cell r="Z323">
            <v>26525.137020456201</v>
          </cell>
          <cell r="AA323">
            <v>26525.137020456201</v>
          </cell>
          <cell r="AB323">
            <v>26525.137020456201</v>
          </cell>
          <cell r="AC323">
            <v>26525.137020456201</v>
          </cell>
          <cell r="AD323">
            <v>26525.137020456201</v>
          </cell>
          <cell r="AE323">
            <v>18291.138846089336</v>
          </cell>
          <cell r="AF323">
            <v>16732.672514834201</v>
          </cell>
          <cell r="AG323">
            <v>18031.54895418607</v>
          </cell>
          <cell r="AH323">
            <v>17714.176107387797</v>
          </cell>
          <cell r="AI323">
            <v>20640.201764401798</v>
          </cell>
          <cell r="AJ323">
            <v>19763.209449047066</v>
          </cell>
          <cell r="AK323">
            <v>24469.733825553412</v>
          </cell>
          <cell r="AL323">
            <v>19850.6470089287</v>
          </cell>
          <cell r="AM323">
            <v>21314.048551187829</v>
          </cell>
          <cell r="AN323">
            <v>18462.231463707394</v>
          </cell>
          <cell r="AO323">
            <v>23080.956644556183</v>
          </cell>
          <cell r="AP323">
            <v>22982.730283923043</v>
          </cell>
          <cell r="AQ323">
            <v>23631.926843326914</v>
          </cell>
          <cell r="AR323">
            <v>27704.428254499406</v>
          </cell>
          <cell r="AS323">
            <v>29200.126921088755</v>
          </cell>
          <cell r="AT323">
            <v>26219.296212854304</v>
          </cell>
          <cell r="AU323">
            <v>24373.842020638116</v>
          </cell>
          <cell r="AV323">
            <v>31103.467806138498</v>
          </cell>
          <cell r="AW323">
            <v>26705.733005995284</v>
          </cell>
          <cell r="AX323">
            <v>28392.819617843496</v>
          </cell>
          <cell r="AY323">
            <v>26525.137020456201</v>
          </cell>
          <cell r="AZ323">
            <v>26525.137020456201</v>
          </cell>
          <cell r="BA323">
            <v>26525.137020456201</v>
          </cell>
          <cell r="BB323">
            <v>26525.137020456201</v>
          </cell>
          <cell r="BC323">
            <v>26525.137020456201</v>
          </cell>
          <cell r="BD323">
            <v>26525.137020456201</v>
          </cell>
          <cell r="BE323">
            <v>26525.137020456201</v>
          </cell>
          <cell r="BF323">
            <v>26525.137020456201</v>
          </cell>
          <cell r="BG323">
            <v>26525.137020456201</v>
          </cell>
          <cell r="BH323">
            <v>26525.137020456201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3.2124317197330079</v>
          </cell>
          <cell r="CN323">
            <v>2.9565512918154031</v>
          </cell>
          <cell r="CO323">
            <v>3.1288513145536694</v>
          </cell>
          <cell r="CP323">
            <v>3.130472675472888</v>
          </cell>
          <cell r="CQ323">
            <v>3.5548773409536838</v>
          </cell>
          <cell r="CR323">
            <v>3.4387785915752507</v>
          </cell>
          <cell r="CS323">
            <v>4.3271949023849894</v>
          </cell>
          <cell r="CT323">
            <v>3.5113314712830928</v>
          </cell>
          <cell r="CU323">
            <v>3.7355826644724144</v>
          </cell>
          <cell r="CV323">
            <v>3.2713543776152432</v>
          </cell>
          <cell r="CW323">
            <v>4.0313300152215445</v>
          </cell>
          <cell r="CX323">
            <v>4.0164043555316304</v>
          </cell>
          <cell r="CY323">
            <v>4.1763733109054062</v>
          </cell>
          <cell r="CZ323">
            <v>4.8717815370039537</v>
          </cell>
          <cell r="DA323">
            <v>5.0951908537676269</v>
          </cell>
          <cell r="DB323">
            <v>4.5750595063159514</v>
          </cell>
          <cell r="DC323">
            <v>4.2530423676015268</v>
          </cell>
          <cell r="DD323">
            <v>5.4273087618614957</v>
          </cell>
          <cell r="DE323">
            <v>4.6599388736572616</v>
          </cell>
          <cell r="DF323">
            <v>4.9543221240257607</v>
          </cell>
          <cell r="DG323">
            <v>4.6284263046799898</v>
          </cell>
          <cell r="DH323">
            <v>4.6284263046799898</v>
          </cell>
          <cell r="DI323">
            <v>4.6284263046799898</v>
          </cell>
          <cell r="DJ323">
            <v>4.6284263046799898</v>
          </cell>
          <cell r="DK323">
            <v>4.6284263046799898</v>
          </cell>
          <cell r="DL323">
            <v>4.6284263046799898</v>
          </cell>
          <cell r="DM323">
            <v>4.6284263046799898</v>
          </cell>
          <cell r="DN323">
            <v>4.6284263046799898</v>
          </cell>
          <cell r="DO323">
            <v>4.6284263046799898</v>
          </cell>
          <cell r="DP323">
            <v>4.6284263046799898</v>
          </cell>
          <cell r="DQ323">
            <v>15.599618463340606</v>
          </cell>
          <cell r="DR323">
            <v>15.505544762139817</v>
          </cell>
          <cell r="DS323">
            <v>15.789022557346593</v>
          </cell>
          <cell r="DT323">
            <v>15.503086711331159</v>
          </cell>
          <cell r="DU323">
            <v>15.907299341442798</v>
          </cell>
          <cell r="DV323">
            <v>15.745642782908678</v>
          </cell>
          <cell r="DW323">
            <v>15.492800337789649</v>
          </cell>
          <cell r="DX323">
            <v>15.488521865799337</v>
          </cell>
          <cell r="DY323">
            <v>15.632006787124702</v>
          </cell>
          <cell r="DZ323">
            <v>15.461931122798353</v>
          </cell>
          <cell r="EA323">
            <v>15.686013652455381</v>
          </cell>
          <cell r="EB323">
            <v>15.677302075622476</v>
          </cell>
          <cell r="EC323">
            <v>15.502686237637722</v>
          </cell>
          <cell r="ED323">
            <v>15.58003834664774</v>
          </cell>
          <cell r="EE323">
            <v>15.701148401507711</v>
          </cell>
          <cell r="EF323">
            <v>15.701148401507711</v>
          </cell>
          <cell r="EG323">
            <v>15.701148401507711</v>
          </cell>
          <cell r="EH323">
            <v>15.701148401507711</v>
          </cell>
          <cell r="EI323">
            <v>15.701148401507711</v>
          </cell>
          <cell r="EJ323">
            <v>15.701148401507711</v>
          </cell>
          <cell r="EK323">
            <v>15.701148401507711</v>
          </cell>
          <cell r="EL323">
            <v>15.701148401507711</v>
          </cell>
          <cell r="EM323">
            <v>15.701148401507711</v>
          </cell>
          <cell r="EN323">
            <v>15.701148401507711</v>
          </cell>
          <cell r="EO323">
            <v>15.701148401507711</v>
          </cell>
          <cell r="EP323">
            <v>15.701148401507711</v>
          </cell>
          <cell r="EQ323">
            <v>15.701148401507711</v>
          </cell>
          <cell r="ER323">
            <v>15.701148401507711</v>
          </cell>
          <cell r="ES323">
            <v>15.701148401507711</v>
          </cell>
          <cell r="ET323">
            <v>15.701148401507711</v>
          </cell>
        </row>
        <row r="324">
          <cell r="A324">
            <v>28359.85339837689</v>
          </cell>
          <cell r="B324">
            <v>43462.51599294621</v>
          </cell>
          <cell r="C324">
            <v>40840.057221446717</v>
          </cell>
          <cell r="D324">
            <v>17646.410701645356</v>
          </cell>
          <cell r="E324">
            <v>20289.961596125344</v>
          </cell>
          <cell r="F324">
            <v>19397.895327558595</v>
          </cell>
          <cell r="G324">
            <v>20440.779937947904</v>
          </cell>
          <cell r="H324">
            <v>22743.470264902127</v>
          </cell>
          <cell r="I324">
            <v>22787.583913340663</v>
          </cell>
          <cell r="J324">
            <v>25350.563299561072</v>
          </cell>
          <cell r="K324">
            <v>23969.753886732953</v>
          </cell>
          <cell r="L324">
            <v>23186.544684304507</v>
          </cell>
          <cell r="M324">
            <v>21702.227554918674</v>
          </cell>
          <cell r="N324">
            <v>25423.562680916024</v>
          </cell>
          <cell r="O324">
            <v>27517.604254914935</v>
          </cell>
          <cell r="P324">
            <v>22910.920778191423</v>
          </cell>
          <cell r="Q324">
            <v>26434.378956906727</v>
          </cell>
          <cell r="R324">
            <v>26464.758967567323</v>
          </cell>
          <cell r="S324">
            <v>26433.889477385779</v>
          </cell>
          <cell r="T324">
            <v>32719.420382725286</v>
          </cell>
          <cell r="U324">
            <v>31910.872471542618</v>
          </cell>
          <cell r="V324">
            <v>31910.872471542618</v>
          </cell>
          <cell r="W324">
            <v>31910.872471542618</v>
          </cell>
          <cell r="X324">
            <v>31910.872471542618</v>
          </cell>
          <cell r="Y324">
            <v>31910.872471542618</v>
          </cell>
          <cell r="Z324">
            <v>31910.872471542618</v>
          </cell>
          <cell r="AA324">
            <v>31910.872471542618</v>
          </cell>
          <cell r="AB324">
            <v>31910.872471542618</v>
          </cell>
          <cell r="AC324">
            <v>31910.872471542618</v>
          </cell>
          <cell r="AD324">
            <v>31910.872471542618</v>
          </cell>
          <cell r="AE324">
            <v>12819.132308592452</v>
          </cell>
          <cell r="AF324">
            <v>19645.79065876907</v>
          </cell>
          <cell r="AG324">
            <v>18460.395040059531</v>
          </cell>
          <cell r="AH324">
            <v>17646.410701645356</v>
          </cell>
          <cell r="AI324">
            <v>20289.961596125344</v>
          </cell>
          <cell r="AJ324">
            <v>19397.895327558595</v>
          </cell>
          <cell r="AK324">
            <v>20440.779937947904</v>
          </cell>
          <cell r="AL324">
            <v>22743.470264902127</v>
          </cell>
          <cell r="AM324">
            <v>22787.583913340663</v>
          </cell>
          <cell r="AN324">
            <v>25350.563299561072</v>
          </cell>
          <cell r="AO324">
            <v>23969.753886732953</v>
          </cell>
          <cell r="AP324">
            <v>23186.544684304507</v>
          </cell>
          <cell r="AQ324">
            <v>21702.227554918674</v>
          </cell>
          <cell r="AR324">
            <v>25423.562680916024</v>
          </cell>
          <cell r="AS324">
            <v>27517.604254914935</v>
          </cell>
          <cell r="AT324">
            <v>22910.920778191423</v>
          </cell>
          <cell r="AU324">
            <v>26434.378956906727</v>
          </cell>
          <cell r="AV324">
            <v>26464.758967567323</v>
          </cell>
          <cell r="AW324">
            <v>26433.889477385779</v>
          </cell>
          <cell r="AX324">
            <v>32719.420382725286</v>
          </cell>
          <cell r="AY324">
            <v>31910.872471542618</v>
          </cell>
          <cell r="AZ324">
            <v>31910.872471542618</v>
          </cell>
          <cell r="BA324">
            <v>31910.872471542618</v>
          </cell>
          <cell r="BB324">
            <v>31910.872471542618</v>
          </cell>
          <cell r="BC324">
            <v>31910.872471542618</v>
          </cell>
          <cell r="BD324">
            <v>31910.872471542618</v>
          </cell>
          <cell r="BE324">
            <v>31910.872471542618</v>
          </cell>
          <cell r="BF324">
            <v>31910.872471542618</v>
          </cell>
          <cell r="BG324">
            <v>31910.872471542618</v>
          </cell>
          <cell r="BH324">
            <v>31910.872471542618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2.2472635988824257</v>
          </cell>
          <cell r="CN324">
            <v>3.4656184662941403</v>
          </cell>
          <cell r="CO324">
            <v>3.2472385185748398</v>
          </cell>
          <cell r="CP324">
            <v>3.1168758380989661</v>
          </cell>
          <cell r="CQ324">
            <v>3.5246363778177172</v>
          </cell>
          <cell r="CR324">
            <v>3.3728668171307228</v>
          </cell>
          <cell r="CS324">
            <v>3.6111051137400847</v>
          </cell>
          <cell r="CT324">
            <v>3.9720291145666806</v>
          </cell>
          <cell r="CU324">
            <v>3.9703532362405842</v>
          </cell>
          <cell r="CV324">
            <v>4.4501174399456547</v>
          </cell>
          <cell r="CW324">
            <v>4.154855122069427</v>
          </cell>
          <cell r="CX324">
            <v>4.1201957947580299</v>
          </cell>
          <cell r="CY324">
            <v>3.8671849587194362</v>
          </cell>
          <cell r="CZ324">
            <v>4.4491995461029257</v>
          </cell>
          <cell r="DA324">
            <v>4.776596851637227</v>
          </cell>
          <cell r="DB324">
            <v>3.9769534819759103</v>
          </cell>
          <cell r="DC324">
            <v>4.5885670180751115</v>
          </cell>
          <cell r="DD324">
            <v>4.5938404809074802</v>
          </cell>
          <cell r="DE324">
            <v>4.5884820525993009</v>
          </cell>
          <cell r="DF324">
            <v>5.6795453172347266</v>
          </cell>
          <cell r="DG324">
            <v>5.5391948938775348</v>
          </cell>
          <cell r="DH324">
            <v>5.5391948938775348</v>
          </cell>
          <cell r="DI324">
            <v>5.5391948938775348</v>
          </cell>
          <cell r="DJ324">
            <v>5.5391948938775348</v>
          </cell>
          <cell r="DK324">
            <v>5.5391948938775348</v>
          </cell>
          <cell r="DL324">
            <v>5.5391948938775348</v>
          </cell>
          <cell r="DM324">
            <v>5.5391948938775348</v>
          </cell>
          <cell r="DN324">
            <v>5.5391948938775348</v>
          </cell>
          <cell r="DO324">
            <v>5.5391948938775348</v>
          </cell>
          <cell r="DP324">
            <v>5.5391948938775348</v>
          </cell>
          <cell r="DQ324">
            <v>15.628300325767595</v>
          </cell>
          <cell r="DR324">
            <v>15.53087407633271</v>
          </cell>
          <cell r="DS324">
            <v>15.575210899347043</v>
          </cell>
          <cell r="DT324">
            <v>15.511150652355326</v>
          </cell>
          <cell r="DU324">
            <v>15.771537804479401</v>
          </cell>
          <cell r="DV324">
            <v>15.756601605411163</v>
          </cell>
          <cell r="DW324">
            <v>15.508309797798502</v>
          </cell>
          <cell r="DX324">
            <v>15.687417096106982</v>
          </cell>
          <cell r="DY324">
            <v>15.724479166995575</v>
          </cell>
          <cell r="DZ324">
            <v>15.60713824258926</v>
          </cell>
          <cell r="EA324">
            <v>15.805739710384916</v>
          </cell>
          <cell r="EB324">
            <v>15.417903206886148</v>
          </cell>
          <cell r="EC324">
            <v>15.375048858381323</v>
          </cell>
          <cell r="ED324">
            <v>15.655309604416644</v>
          </cell>
          <cell r="EE324">
            <v>15.783349302959724</v>
          </cell>
          <cell r="EF324">
            <v>15.783349302959724</v>
          </cell>
          <cell r="EG324">
            <v>15.783349302959724</v>
          </cell>
          <cell r="EH324">
            <v>15.783349302959724</v>
          </cell>
          <cell r="EI324">
            <v>15.783349302959724</v>
          </cell>
          <cell r="EJ324">
            <v>15.783349302959724</v>
          </cell>
          <cell r="EK324">
            <v>15.783349302959724</v>
          </cell>
          <cell r="EL324">
            <v>15.783349302959724</v>
          </cell>
          <cell r="EM324">
            <v>15.783349302959724</v>
          </cell>
          <cell r="EN324">
            <v>15.783349302959724</v>
          </cell>
          <cell r="EO324">
            <v>15.783349302959724</v>
          </cell>
          <cell r="EP324">
            <v>15.783349302959724</v>
          </cell>
          <cell r="EQ324">
            <v>15.783349302959724</v>
          </cell>
          <cell r="ER324">
            <v>15.783349302959724</v>
          </cell>
          <cell r="ES324">
            <v>15.783349302959724</v>
          </cell>
          <cell r="ET324">
            <v>15.783349302959724</v>
          </cell>
        </row>
        <row r="325">
          <cell r="A325">
            <v>41554.927832395311</v>
          </cell>
          <cell r="B325">
            <v>43750.994416850452</v>
          </cell>
          <cell r="C325">
            <v>43503.015836773979</v>
          </cell>
          <cell r="D325">
            <v>19773.568336247619</v>
          </cell>
          <cell r="E325">
            <v>23885.981232926904</v>
          </cell>
          <cell r="F325">
            <v>20758.65211082657</v>
          </cell>
          <cell r="G325">
            <v>21099.10463508085</v>
          </cell>
          <cell r="H325">
            <v>21152.063998052006</v>
          </cell>
          <cell r="I325">
            <v>20065.038933467415</v>
          </cell>
          <cell r="J325">
            <v>21752.239112104569</v>
          </cell>
          <cell r="K325">
            <v>21854.733797685891</v>
          </cell>
          <cell r="L325">
            <v>21650.130523549196</v>
          </cell>
          <cell r="M325">
            <v>25425.608969669116</v>
          </cell>
          <cell r="N325">
            <v>23073.368522777739</v>
          </cell>
          <cell r="O325">
            <v>24386.374259914282</v>
          </cell>
          <cell r="P325">
            <v>24915.286104173108</v>
          </cell>
          <cell r="Q325">
            <v>31118.83978703932</v>
          </cell>
          <cell r="R325">
            <v>27926.091705247509</v>
          </cell>
          <cell r="S325">
            <v>26224.108960845118</v>
          </cell>
          <cell r="T325">
            <v>26299.286617725029</v>
          </cell>
          <cell r="U325">
            <v>30775.914800820461</v>
          </cell>
          <cell r="V325">
            <v>30775.914800820461</v>
          </cell>
          <cell r="W325">
            <v>30775.914800820461</v>
          </cell>
          <cell r="X325">
            <v>30775.914800820461</v>
          </cell>
          <cell r="Y325">
            <v>30775.914800820461</v>
          </cell>
          <cell r="Z325">
            <v>30775.914800820461</v>
          </cell>
          <cell r="AA325">
            <v>30775.914800820461</v>
          </cell>
          <cell r="AB325">
            <v>30775.914800820461</v>
          </cell>
          <cell r="AC325">
            <v>30775.914800820461</v>
          </cell>
          <cell r="AD325">
            <v>30775.914800820461</v>
          </cell>
          <cell r="AE325">
            <v>18783.528619649853</v>
          </cell>
          <cell r="AF325">
            <v>19776.1877744472</v>
          </cell>
          <cell r="AG325">
            <v>19664.097271614086</v>
          </cell>
          <cell r="AH325">
            <v>19773.568336247619</v>
          </cell>
          <cell r="AI325">
            <v>23885.981232926904</v>
          </cell>
          <cell r="AJ325">
            <v>20758.65211082657</v>
          </cell>
          <cell r="AK325">
            <v>21099.10463508085</v>
          </cell>
          <cell r="AL325">
            <v>21152.063998052006</v>
          </cell>
          <cell r="AM325">
            <v>20065.038933467415</v>
          </cell>
          <cell r="AN325">
            <v>21752.239112104569</v>
          </cell>
          <cell r="AO325">
            <v>21854.733797685891</v>
          </cell>
          <cell r="AP325">
            <v>21650.130523549196</v>
          </cell>
          <cell r="AQ325">
            <v>25425.608969669116</v>
          </cell>
          <cell r="AR325">
            <v>23073.368522777739</v>
          </cell>
          <cell r="AS325">
            <v>24386.374259914282</v>
          </cell>
          <cell r="AT325">
            <v>24915.286104173108</v>
          </cell>
          <cell r="AU325">
            <v>31118.83978703932</v>
          </cell>
          <cell r="AV325">
            <v>27926.091705247509</v>
          </cell>
          <cell r="AW325">
            <v>26224.108960845118</v>
          </cell>
          <cell r="AX325">
            <v>26299.286617725029</v>
          </cell>
          <cell r="AY325">
            <v>30775.914800820461</v>
          </cell>
          <cell r="AZ325">
            <v>30775.914800820461</v>
          </cell>
          <cell r="BA325">
            <v>30775.914800820461</v>
          </cell>
          <cell r="BB325">
            <v>30775.914800820461</v>
          </cell>
          <cell r="BC325">
            <v>30775.914800820461</v>
          </cell>
          <cell r="BD325">
            <v>30775.914800820461</v>
          </cell>
          <cell r="BE325">
            <v>30775.914800820461</v>
          </cell>
          <cell r="BF325">
            <v>30775.914800820461</v>
          </cell>
          <cell r="BG325">
            <v>30775.914800820461</v>
          </cell>
          <cell r="BH325">
            <v>30775.914800820461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3.3546578736110284</v>
          </cell>
          <cell r="CN325">
            <v>3.4601838506812252</v>
          </cell>
          <cell r="CO325">
            <v>3.5301630741140375</v>
          </cell>
          <cell r="CP325">
            <v>3.4340803880582054</v>
          </cell>
          <cell r="CQ325">
            <v>4.2301475085169828</v>
          </cell>
          <cell r="CR325">
            <v>3.6142090489879592</v>
          </cell>
          <cell r="CS325">
            <v>3.7391111077287746</v>
          </cell>
          <cell r="CT325">
            <v>3.6956922867933137</v>
          </cell>
          <cell r="CU325">
            <v>3.5691712211532134</v>
          </cell>
          <cell r="CV325">
            <v>3.8181730322534428</v>
          </cell>
          <cell r="CW325">
            <v>3.8080894846181188</v>
          </cell>
          <cell r="CX325">
            <v>3.7831071698924457</v>
          </cell>
          <cell r="CY325">
            <v>4.5252409959461319</v>
          </cell>
          <cell r="CZ325">
            <v>4.0280356851932266</v>
          </cell>
          <cell r="DA325">
            <v>4.2613955680316034</v>
          </cell>
          <cell r="DB325">
            <v>4.3538202378485051</v>
          </cell>
          <cell r="DC325">
            <v>5.4378598695073501</v>
          </cell>
          <cell r="DD325">
            <v>4.879943289511548</v>
          </cell>
          <cell r="DE325">
            <v>4.5825304126910433</v>
          </cell>
          <cell r="DF325">
            <v>4.595667328020423</v>
          </cell>
          <cell r="DG325">
            <v>5.3779354625059179</v>
          </cell>
          <cell r="DH325">
            <v>5.3779354625059179</v>
          </cell>
          <cell r="DI325">
            <v>5.3779354625059179</v>
          </cell>
          <cell r="DJ325">
            <v>5.3779354625059179</v>
          </cell>
          <cell r="DK325">
            <v>5.3779354625059179</v>
          </cell>
          <cell r="DL325">
            <v>5.3779354625059179</v>
          </cell>
          <cell r="DM325">
            <v>5.3779354625059179</v>
          </cell>
          <cell r="DN325">
            <v>5.3779354625059179</v>
          </cell>
          <cell r="DO325">
            <v>5.3779354625059179</v>
          </cell>
          <cell r="DP325">
            <v>5.3779354625059179</v>
          </cell>
          <cell r="DQ325">
            <v>15.340378716540025</v>
          </cell>
          <cell r="DR325">
            <v>15.658513739864288</v>
          </cell>
          <cell r="DS325">
            <v>15.261119095421206</v>
          </cell>
          <cell r="DT325">
            <v>15.775448942233011</v>
          </cell>
          <cell r="DU325">
            <v>15.470156617946129</v>
          </cell>
          <cell r="DV325">
            <v>15.735951825377134</v>
          </cell>
          <cell r="DW325">
            <v>15.459761547075766</v>
          </cell>
          <cell r="DX325">
            <v>15.680650814929876</v>
          </cell>
          <cell r="DY325">
            <v>15.402093651589553</v>
          </cell>
          <cell r="DZ325">
            <v>15.608296205064638</v>
          </cell>
          <cell r="EA325">
            <v>15.723365548318533</v>
          </cell>
          <cell r="EB325">
            <v>15.679023466205942</v>
          </cell>
          <cell r="EC325">
            <v>15.393479091838611</v>
          </cell>
          <cell r="ED325">
            <v>15.693681293330053</v>
          </cell>
          <cell r="EE325">
            <v>15.678428159768123</v>
          </cell>
          <cell r="EF325">
            <v>15.678428159768123</v>
          </cell>
          <cell r="EG325">
            <v>15.678428159768123</v>
          </cell>
          <cell r="EH325">
            <v>15.678428159768123</v>
          </cell>
          <cell r="EI325">
            <v>15.678428159768123</v>
          </cell>
          <cell r="EJ325">
            <v>15.678428159768123</v>
          </cell>
          <cell r="EK325">
            <v>15.678428159768123</v>
          </cell>
          <cell r="EL325">
            <v>15.678428159768123</v>
          </cell>
          <cell r="EM325">
            <v>15.678428159768123</v>
          </cell>
          <cell r="EN325">
            <v>15.678428159768123</v>
          </cell>
          <cell r="EO325">
            <v>15.678428159768123</v>
          </cell>
          <cell r="EP325">
            <v>15.678428159768123</v>
          </cell>
          <cell r="EQ325">
            <v>15.678428159768123</v>
          </cell>
          <cell r="ER325">
            <v>15.678428159768123</v>
          </cell>
          <cell r="ES325">
            <v>15.678428159768123</v>
          </cell>
          <cell r="ET325">
            <v>15.678428159768123</v>
          </cell>
        </row>
        <row r="326">
          <cell r="A326">
            <v>31951.25229626388</v>
          </cell>
          <cell r="B326">
            <v>33673.956548714807</v>
          </cell>
          <cell r="C326">
            <v>33725.442711395597</v>
          </cell>
          <cell r="D326">
            <v>17757.289617734899</v>
          </cell>
          <cell r="E326">
            <v>19161.639129804877</v>
          </cell>
          <cell r="F326">
            <v>23069.536484439705</v>
          </cell>
          <cell r="G326">
            <v>22974.255271870363</v>
          </cell>
          <cell r="H326">
            <v>19728.699168885963</v>
          </cell>
          <cell r="I326">
            <v>20028.732447900285</v>
          </cell>
          <cell r="J326">
            <v>22103.532852980235</v>
          </cell>
          <cell r="K326">
            <v>21033.92728828737</v>
          </cell>
          <cell r="L326">
            <v>22788.988298757937</v>
          </cell>
          <cell r="M326">
            <v>24782.010660638036</v>
          </cell>
          <cell r="N326">
            <v>24639.641894119988</v>
          </cell>
          <cell r="O326">
            <v>23697.675380351418</v>
          </cell>
          <cell r="P326">
            <v>28748.600476927699</v>
          </cell>
          <cell r="Q326">
            <v>23926.079331947443</v>
          </cell>
          <cell r="R326">
            <v>26544.234990353867</v>
          </cell>
          <cell r="S326">
            <v>24180.821863531277</v>
          </cell>
          <cell r="T326">
            <v>29021.268927522004</v>
          </cell>
          <cell r="U326">
            <v>27028.399654405915</v>
          </cell>
          <cell r="V326">
            <v>27028.399654405915</v>
          </cell>
          <cell r="W326">
            <v>27028.399654405915</v>
          </cell>
          <cell r="X326">
            <v>27028.399654405915</v>
          </cell>
          <cell r="Y326">
            <v>27028.399654405915</v>
          </cell>
          <cell r="Z326">
            <v>27028.399654405915</v>
          </cell>
          <cell r="AA326">
            <v>27028.399654405915</v>
          </cell>
          <cell r="AB326">
            <v>27028.399654405915</v>
          </cell>
          <cell r="AC326">
            <v>27028.399654405915</v>
          </cell>
          <cell r="AD326">
            <v>27028.399654405915</v>
          </cell>
          <cell r="AE326">
            <v>14442.505215293779</v>
          </cell>
          <cell r="AF326">
            <v>15221.196608035852</v>
          </cell>
          <cell r="AG326">
            <v>15244.469222396569</v>
          </cell>
          <cell r="AH326">
            <v>17757.289617734899</v>
          </cell>
          <cell r="AI326">
            <v>19161.639129804877</v>
          </cell>
          <cell r="AJ326">
            <v>23069.536484439705</v>
          </cell>
          <cell r="AK326">
            <v>22974.255271870363</v>
          </cell>
          <cell r="AL326">
            <v>19728.699168885963</v>
          </cell>
          <cell r="AM326">
            <v>20028.732447900285</v>
          </cell>
          <cell r="AN326">
            <v>22103.532852980235</v>
          </cell>
          <cell r="AO326">
            <v>21033.92728828737</v>
          </cell>
          <cell r="AP326">
            <v>22788.988298757937</v>
          </cell>
          <cell r="AQ326">
            <v>24782.010660638036</v>
          </cell>
          <cell r="AR326">
            <v>24639.641894119988</v>
          </cell>
          <cell r="AS326">
            <v>23697.675380351418</v>
          </cell>
          <cell r="AT326">
            <v>28748.600476927699</v>
          </cell>
          <cell r="AU326">
            <v>23926.079331947443</v>
          </cell>
          <cell r="AV326">
            <v>26544.234990353867</v>
          </cell>
          <cell r="AW326">
            <v>24180.821863531277</v>
          </cell>
          <cell r="AX326">
            <v>29021.268927522004</v>
          </cell>
          <cell r="AY326">
            <v>27028.399654405915</v>
          </cell>
          <cell r="AZ326">
            <v>27028.399654405915</v>
          </cell>
          <cell r="BA326">
            <v>27028.399654405915</v>
          </cell>
          <cell r="BB326">
            <v>27028.399654405915</v>
          </cell>
          <cell r="BC326">
            <v>27028.399654405915</v>
          </cell>
          <cell r="BD326">
            <v>27028.399654405915</v>
          </cell>
          <cell r="BE326">
            <v>27028.399654405915</v>
          </cell>
          <cell r="BF326">
            <v>27028.399654405915</v>
          </cell>
          <cell r="BG326">
            <v>27028.399654405915</v>
          </cell>
          <cell r="BH326">
            <v>27028.399654405915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2.5577426924303581</v>
          </cell>
          <cell r="CN326">
            <v>2.6996326987385419</v>
          </cell>
          <cell r="CO326">
            <v>2.6994117665974762</v>
          </cell>
          <cell r="CP326">
            <v>3.1058896406109167</v>
          </cell>
          <cell r="CQ326">
            <v>3.3425223237259671</v>
          </cell>
          <cell r="CR326">
            <v>4.0805037533482071</v>
          </cell>
          <cell r="CS326">
            <v>4.0244894402011449</v>
          </cell>
          <cell r="CT326">
            <v>3.504037883917821</v>
          </cell>
          <cell r="CU326">
            <v>3.5156559356726906</v>
          </cell>
          <cell r="CV326">
            <v>3.9065602297984285</v>
          </cell>
          <cell r="CW326">
            <v>3.7031349105916207</v>
          </cell>
          <cell r="CX326">
            <v>4.0785372966106825</v>
          </cell>
          <cell r="CY326">
            <v>4.2715625115005507</v>
          </cell>
          <cell r="CZ326">
            <v>4.3180041031769889</v>
          </cell>
          <cell r="DA326">
            <v>4.1949191766046718</v>
          </cell>
          <cell r="DB326">
            <v>5.0890247041362686</v>
          </cell>
          <cell r="DC326">
            <v>4.2353508265949857</v>
          </cell>
          <cell r="DD326">
            <v>4.6988119552714087</v>
          </cell>
          <cell r="DE326">
            <v>4.2804448838679576</v>
          </cell>
          <cell r="DF326">
            <v>5.1372919748239889</v>
          </cell>
          <cell r="DG326">
            <v>4.7845178990514592</v>
          </cell>
          <cell r="DH326">
            <v>4.7845178990514592</v>
          </cell>
          <cell r="DI326">
            <v>4.7845178990514592</v>
          </cell>
          <cell r="DJ326">
            <v>4.7845178990514592</v>
          </cell>
          <cell r="DK326">
            <v>4.7845178990514592</v>
          </cell>
          <cell r="DL326">
            <v>4.7845178990514592</v>
          </cell>
          <cell r="DM326">
            <v>4.7845178990514592</v>
          </cell>
          <cell r="DN326">
            <v>4.7845178990514592</v>
          </cell>
          <cell r="DO326">
            <v>4.7845178990514592</v>
          </cell>
          <cell r="DP326">
            <v>4.7845178990514592</v>
          </cell>
          <cell r="DQ326">
            <v>15.4700891361215</v>
          </cell>
          <cell r="DR326">
            <v>15.447252707619368</v>
          </cell>
          <cell r="DS326">
            <v>15.4721371593859</v>
          </cell>
          <cell r="DT326">
            <v>15.663823950992077</v>
          </cell>
          <cell r="DU326">
            <v>15.705995762206365</v>
          </cell>
          <cell r="DV326">
            <v>15.489315380373982</v>
          </cell>
          <cell r="DW326">
            <v>15.640037342293544</v>
          </cell>
          <cell r="DX326">
            <v>15.425412735336515</v>
          </cell>
          <cell r="DY326">
            <v>15.608250803640979</v>
          </cell>
          <cell r="DZ326">
            <v>15.501520696601427</v>
          </cell>
          <cell r="EA326">
            <v>15.561733353348378</v>
          </cell>
          <cell r="EB326">
            <v>15.308327432004486</v>
          </cell>
          <cell r="EC326">
            <v>15.89486737824547</v>
          </cell>
          <cell r="ED326">
            <v>15.633581300536687</v>
          </cell>
          <cell r="EE326">
            <v>15.477089139273916</v>
          </cell>
          <cell r="EF326">
            <v>15.477089139273916</v>
          </cell>
          <cell r="EG326">
            <v>15.477089139273916</v>
          </cell>
          <cell r="EH326">
            <v>15.477089139273916</v>
          </cell>
          <cell r="EI326">
            <v>15.477089139273916</v>
          </cell>
          <cell r="EJ326">
            <v>15.477089139273916</v>
          </cell>
          <cell r="EK326">
            <v>15.477089139273916</v>
          </cell>
          <cell r="EL326">
            <v>15.477089139273916</v>
          </cell>
          <cell r="EM326">
            <v>15.477089139273916</v>
          </cell>
          <cell r="EN326">
            <v>15.477089139273916</v>
          </cell>
          <cell r="EO326">
            <v>15.477089139273916</v>
          </cell>
          <cell r="EP326">
            <v>15.477089139273916</v>
          </cell>
          <cell r="EQ326">
            <v>15.477089139273916</v>
          </cell>
          <cell r="ER326">
            <v>15.477089139273916</v>
          </cell>
          <cell r="ES326">
            <v>15.477089139273916</v>
          </cell>
          <cell r="ET326">
            <v>15.477089139273916</v>
          </cell>
        </row>
        <row r="327">
          <cell r="A327">
            <v>33342.952452152087</v>
          </cell>
          <cell r="B327">
            <v>39465.697919735023</v>
          </cell>
          <cell r="C327">
            <v>40086.111395951913</v>
          </cell>
          <cell r="D327">
            <v>18834.228072815604</v>
          </cell>
          <cell r="E327">
            <v>20103.227605497512</v>
          </cell>
          <cell r="F327">
            <v>17577.730562728713</v>
          </cell>
          <cell r="G327">
            <v>23174.556757219609</v>
          </cell>
          <cell r="H327">
            <v>19488.421886185974</v>
          </cell>
          <cell r="I327">
            <v>23250.779190748468</v>
          </cell>
          <cell r="J327">
            <v>19453.913531970451</v>
          </cell>
          <cell r="K327">
            <v>23368.286375321655</v>
          </cell>
          <cell r="L327">
            <v>22604.706338589443</v>
          </cell>
          <cell r="M327">
            <v>24127.414041568856</v>
          </cell>
          <cell r="N327">
            <v>28114.726138666359</v>
          </cell>
          <cell r="O327">
            <v>22456.684802809701</v>
          </cell>
          <cell r="P327">
            <v>26909.856474533208</v>
          </cell>
          <cell r="Q327">
            <v>31720.36030342368</v>
          </cell>
          <cell r="R327">
            <v>28896.5154170512</v>
          </cell>
          <cell r="S327">
            <v>26196.227461383558</v>
          </cell>
          <cell r="T327">
            <v>28945.162653685828</v>
          </cell>
          <cell r="U327">
            <v>25513.423601307913</v>
          </cell>
          <cell r="V327">
            <v>25513.423601307913</v>
          </cell>
          <cell r="W327">
            <v>25513.423601307913</v>
          </cell>
          <cell r="X327">
            <v>25513.423601307913</v>
          </cell>
          <cell r="Y327">
            <v>25513.423601307913</v>
          </cell>
          <cell r="Z327">
            <v>25513.423601307913</v>
          </cell>
          <cell r="AA327">
            <v>25513.423601307913</v>
          </cell>
          <cell r="AB327">
            <v>25513.423601307913</v>
          </cell>
          <cell r="AC327">
            <v>25513.423601307913</v>
          </cell>
          <cell r="AD327">
            <v>25513.423601307913</v>
          </cell>
          <cell r="AE327">
            <v>15071.577170695376</v>
          </cell>
          <cell r="AF327">
            <v>17839.161443372624</v>
          </cell>
          <cell r="AG327">
            <v>18119.598804100075</v>
          </cell>
          <cell r="AH327">
            <v>18834.228072815604</v>
          </cell>
          <cell r="AI327">
            <v>20103.227605497512</v>
          </cell>
          <cell r="AJ327">
            <v>17577.730562728713</v>
          </cell>
          <cell r="AK327">
            <v>23174.556757219609</v>
          </cell>
          <cell r="AL327">
            <v>19488.421886185974</v>
          </cell>
          <cell r="AM327">
            <v>23250.779190748468</v>
          </cell>
          <cell r="AN327">
            <v>19453.913531970451</v>
          </cell>
          <cell r="AO327">
            <v>23368.286375321655</v>
          </cell>
          <cell r="AP327">
            <v>22604.706338589443</v>
          </cell>
          <cell r="AQ327">
            <v>24127.414041568856</v>
          </cell>
          <cell r="AR327">
            <v>28114.726138666359</v>
          </cell>
          <cell r="AS327">
            <v>22456.684802809701</v>
          </cell>
          <cell r="AT327">
            <v>26909.856474533208</v>
          </cell>
          <cell r="AU327">
            <v>31720.36030342368</v>
          </cell>
          <cell r="AV327">
            <v>28896.5154170512</v>
          </cell>
          <cell r="AW327">
            <v>26196.227461383558</v>
          </cell>
          <cell r="AX327">
            <v>28945.162653685828</v>
          </cell>
          <cell r="AY327">
            <v>25513.423601307913</v>
          </cell>
          <cell r="AZ327">
            <v>25513.423601307913</v>
          </cell>
          <cell r="BA327">
            <v>25513.423601307913</v>
          </cell>
          <cell r="BB327">
            <v>25513.423601307913</v>
          </cell>
          <cell r="BC327">
            <v>25513.423601307913</v>
          </cell>
          <cell r="BD327">
            <v>25513.423601307913</v>
          </cell>
          <cell r="BE327">
            <v>25513.423601307913</v>
          </cell>
          <cell r="BF327">
            <v>25513.423601307913</v>
          </cell>
          <cell r="BG327">
            <v>25513.423601307913</v>
          </cell>
          <cell r="BH327">
            <v>25513.423601307913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2.6405633461716724</v>
          </cell>
          <cell r="CN327">
            <v>3.1706485173300725</v>
          </cell>
          <cell r="CO327">
            <v>3.183856721243441</v>
          </cell>
          <cell r="CP327">
            <v>3.2926113068162408</v>
          </cell>
          <cell r="CQ327">
            <v>3.5061209648363421</v>
          </cell>
          <cell r="CR327">
            <v>3.109506474572076</v>
          </cell>
          <cell r="CS327">
            <v>4.0821200759244478</v>
          </cell>
          <cell r="CT327">
            <v>3.4253692146208459</v>
          </cell>
          <cell r="CU327">
            <v>4.092712390503821</v>
          </cell>
          <cell r="CV327">
            <v>3.3590352061292723</v>
          </cell>
          <cell r="CW327">
            <v>4.0797229233751819</v>
          </cell>
          <cell r="CX327">
            <v>3.9845539512085875</v>
          </cell>
          <cell r="CY327">
            <v>4.2638869628134595</v>
          </cell>
          <cell r="CZ327">
            <v>4.9459743160964988</v>
          </cell>
          <cell r="DA327">
            <v>3.9435973679353382</v>
          </cell>
          <cell r="DB327">
            <v>4.7256146709245934</v>
          </cell>
          <cell r="DC327">
            <v>5.5703827390804861</v>
          </cell>
          <cell r="DD327">
            <v>5.0744899855800734</v>
          </cell>
          <cell r="DE327">
            <v>4.6002949488618272</v>
          </cell>
          <cell r="DF327">
            <v>5.0830328812048817</v>
          </cell>
          <cell r="DG327">
            <v>4.4803884030357262</v>
          </cell>
          <cell r="DH327">
            <v>4.4803884030357262</v>
          </cell>
          <cell r="DI327">
            <v>4.4803884030357262</v>
          </cell>
          <cell r="DJ327">
            <v>4.4803884030357262</v>
          </cell>
          <cell r="DK327">
            <v>4.4803884030357262</v>
          </cell>
          <cell r="DL327">
            <v>4.4803884030357262</v>
          </cell>
          <cell r="DM327">
            <v>4.4803884030357262</v>
          </cell>
          <cell r="DN327">
            <v>4.4803884030357262</v>
          </cell>
          <cell r="DO327">
            <v>4.4803884030357262</v>
          </cell>
          <cell r="DP327">
            <v>4.4803884030357262</v>
          </cell>
          <cell r="DQ327">
            <v>15.637569274127136</v>
          </cell>
          <cell r="DR327">
            <v>15.414642981148109</v>
          </cell>
          <cell r="DS327">
            <v>15.592013333502489</v>
          </cell>
          <cell r="DT327">
            <v>15.671641760510074</v>
          </cell>
          <cell r="DU327">
            <v>15.708909207028322</v>
          </cell>
          <cell r="DV327">
            <v>15.487398504906338</v>
          </cell>
          <cell r="DW327">
            <v>15.553667001520296</v>
          </cell>
          <cell r="DX327">
            <v>15.587498260502752</v>
          </cell>
          <cell r="DY327">
            <v>15.564437182041639</v>
          </cell>
          <cell r="DZ327">
            <v>15.867173151689801</v>
          </cell>
          <cell r="EA327">
            <v>15.69290454293281</v>
          </cell>
          <cell r="EB327">
            <v>15.542693876367419</v>
          </cell>
          <cell r="EC327">
            <v>15.50287444296122</v>
          </cell>
          <cell r="ED327">
            <v>15.573604315851336</v>
          </cell>
          <cell r="EE327">
            <v>15.601279264349852</v>
          </cell>
          <cell r="EF327">
            <v>15.601279264349852</v>
          </cell>
          <cell r="EG327">
            <v>15.601279264349852</v>
          </cell>
          <cell r="EH327">
            <v>15.601279264349852</v>
          </cell>
          <cell r="EI327">
            <v>15.601279264349852</v>
          </cell>
          <cell r="EJ327">
            <v>15.601279264349852</v>
          </cell>
          <cell r="EK327">
            <v>15.601279264349852</v>
          </cell>
          <cell r="EL327">
            <v>15.601279264349852</v>
          </cell>
          <cell r="EM327">
            <v>15.601279264349852</v>
          </cell>
          <cell r="EN327">
            <v>15.601279264349852</v>
          </cell>
          <cell r="EO327">
            <v>15.601279264349852</v>
          </cell>
          <cell r="EP327">
            <v>15.601279264349852</v>
          </cell>
          <cell r="EQ327">
            <v>15.601279264349852</v>
          </cell>
          <cell r="ER327">
            <v>15.601279264349852</v>
          </cell>
          <cell r="ES327">
            <v>15.601279264349852</v>
          </cell>
          <cell r="ET327">
            <v>15.601279264349852</v>
          </cell>
        </row>
        <row r="328">
          <cell r="A328">
            <v>43401.55956903976</v>
          </cell>
          <cell r="B328">
            <v>35449.682904685826</v>
          </cell>
          <cell r="C328">
            <v>39329.018126748102</v>
          </cell>
          <cell r="D328">
            <v>18482.463746849739</v>
          </cell>
          <cell r="E328">
            <v>19013.570345738055</v>
          </cell>
          <cell r="F328">
            <v>19154.327800206691</v>
          </cell>
          <cell r="G328">
            <v>19197.514095497874</v>
          </cell>
          <cell r="H328">
            <v>22255.670881471186</v>
          </cell>
          <cell r="I328">
            <v>22724.313058525418</v>
          </cell>
          <cell r="J328">
            <v>19762.109898659066</v>
          </cell>
          <cell r="K328">
            <v>21912.264265964452</v>
          </cell>
          <cell r="L328">
            <v>23066.263703175402</v>
          </cell>
          <cell r="M328">
            <v>21735.394613941295</v>
          </cell>
          <cell r="N328">
            <v>24450.698017325682</v>
          </cell>
          <cell r="O328">
            <v>27211.344767438597</v>
          </cell>
          <cell r="P328">
            <v>27978.417851297509</v>
          </cell>
          <cell r="Q328">
            <v>28050.090786430399</v>
          </cell>
          <cell r="R328">
            <v>29767.070626862387</v>
          </cell>
          <cell r="S328">
            <v>27180.143044377648</v>
          </cell>
          <cell r="T328">
            <v>29815.431371879862</v>
          </cell>
          <cell r="U328">
            <v>27858.291363028922</v>
          </cell>
          <cell r="V328">
            <v>27858.291363028922</v>
          </cell>
          <cell r="W328">
            <v>27858.291363028922</v>
          </cell>
          <cell r="X328">
            <v>27858.291363028922</v>
          </cell>
          <cell r="Y328">
            <v>27858.291363028922</v>
          </cell>
          <cell r="Z328">
            <v>27858.291363028922</v>
          </cell>
          <cell r="AA328">
            <v>27858.291363028922</v>
          </cell>
          <cell r="AB328">
            <v>27858.291363028922</v>
          </cell>
          <cell r="AC328">
            <v>27858.291363028922</v>
          </cell>
          <cell r="AD328">
            <v>27858.291363028922</v>
          </cell>
          <cell r="AE328">
            <v>19618.2373265237</v>
          </cell>
          <cell r="AF328">
            <v>16023.854886317011</v>
          </cell>
          <cell r="AG328">
            <v>17777.379870471035</v>
          </cell>
          <cell r="AH328">
            <v>18482.463746849739</v>
          </cell>
          <cell r="AI328">
            <v>19013.570345738055</v>
          </cell>
          <cell r="AJ328">
            <v>19154.327800206691</v>
          </cell>
          <cell r="AK328">
            <v>19197.514095497874</v>
          </cell>
          <cell r="AL328">
            <v>22255.670881471186</v>
          </cell>
          <cell r="AM328">
            <v>22724.313058525418</v>
          </cell>
          <cell r="AN328">
            <v>19762.109898659066</v>
          </cell>
          <cell r="AO328">
            <v>21912.264265964452</v>
          </cell>
          <cell r="AP328">
            <v>23066.263703175402</v>
          </cell>
          <cell r="AQ328">
            <v>21735.394613941295</v>
          </cell>
          <cell r="AR328">
            <v>24450.698017325682</v>
          </cell>
          <cell r="AS328">
            <v>27211.344767438597</v>
          </cell>
          <cell r="AT328">
            <v>27978.417851297509</v>
          </cell>
          <cell r="AU328">
            <v>28050.090786430399</v>
          </cell>
          <cell r="AV328">
            <v>29767.070626862387</v>
          </cell>
          <cell r="AW328">
            <v>27180.143044377648</v>
          </cell>
          <cell r="AX328">
            <v>29815.431371879862</v>
          </cell>
          <cell r="AY328">
            <v>27858.291363028922</v>
          </cell>
          <cell r="AZ328">
            <v>27858.291363028922</v>
          </cell>
          <cell r="BA328">
            <v>27858.291363028922</v>
          </cell>
          <cell r="BB328">
            <v>27858.291363028922</v>
          </cell>
          <cell r="BC328">
            <v>27858.291363028922</v>
          </cell>
          <cell r="BD328">
            <v>27858.291363028922</v>
          </cell>
          <cell r="BE328">
            <v>27858.291363028922</v>
          </cell>
          <cell r="BF328">
            <v>27858.291363028922</v>
          </cell>
          <cell r="BG328">
            <v>27858.291363028922</v>
          </cell>
          <cell r="BH328">
            <v>27858.291363028922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3.4456677807397149</v>
          </cell>
          <cell r="CN328">
            <v>2.8101593238241165</v>
          </cell>
          <cell r="CO328">
            <v>3.1506950002597613</v>
          </cell>
          <cell r="CP328">
            <v>3.2415982870242459</v>
          </cell>
          <cell r="CQ328">
            <v>3.3281640825267806</v>
          </cell>
          <cell r="CR328">
            <v>3.3633519433339081</v>
          </cell>
          <cell r="CS328">
            <v>3.3755808738001742</v>
          </cell>
          <cell r="CT328">
            <v>3.9024996614542631</v>
          </cell>
          <cell r="CU328">
            <v>3.9666549371679913</v>
          </cell>
          <cell r="CV328">
            <v>3.5113928652623909</v>
          </cell>
          <cell r="CW328">
            <v>3.8255298846910883</v>
          </cell>
          <cell r="CX328">
            <v>4.1084644250086297</v>
          </cell>
          <cell r="CY328">
            <v>3.8545979234444148</v>
          </cell>
          <cell r="CZ328">
            <v>4.2822398430288198</v>
          </cell>
          <cell r="DA328">
            <v>4.6966189191147185</v>
          </cell>
          <cell r="DB328">
            <v>4.8290140649182591</v>
          </cell>
          <cell r="DC328">
            <v>4.8413846576254747</v>
          </cell>
          <cell r="DD328">
            <v>5.1377316434591522</v>
          </cell>
          <cell r="DE328">
            <v>4.6912335695816676</v>
          </cell>
          <cell r="DF328">
            <v>5.1460786028590917</v>
          </cell>
          <cell r="DG328">
            <v>4.8082804943317665</v>
          </cell>
          <cell r="DH328">
            <v>4.8082804943317665</v>
          </cell>
          <cell r="DI328">
            <v>4.8082804943317665</v>
          </cell>
          <cell r="DJ328">
            <v>4.8082804943317665</v>
          </cell>
          <cell r="DK328">
            <v>4.8082804943317665</v>
          </cell>
          <cell r="DL328">
            <v>4.8082804943317665</v>
          </cell>
          <cell r="DM328">
            <v>4.8082804943317665</v>
          </cell>
          <cell r="DN328">
            <v>4.8082804943317665</v>
          </cell>
          <cell r="DO328">
            <v>4.8082804943317665</v>
          </cell>
          <cell r="DP328">
            <v>4.8082804943317665</v>
          </cell>
          <cell r="DQ328">
            <v>15.598890791379398</v>
          </cell>
          <cell r="DR328">
            <v>15.62223604871564</v>
          </cell>
          <cell r="DS328">
            <v>15.458541790316771</v>
          </cell>
          <cell r="DT328">
            <v>15.620963023198863</v>
          </cell>
          <cell r="DU328">
            <v>15.651864589085539</v>
          </cell>
          <cell r="DV328">
            <v>15.602771073522261</v>
          </cell>
          <cell r="DW328">
            <v>15.581297262639616</v>
          </cell>
          <cell r="DX328">
            <v>15.624457670915431</v>
          </cell>
          <cell r="DY328">
            <v>15.695439338016921</v>
          </cell>
          <cell r="DZ328">
            <v>15.419170945315294</v>
          </cell>
          <cell r="EA328">
            <v>15.692885048136919</v>
          </cell>
          <cell r="EB328">
            <v>15.381718443933131</v>
          </cell>
          <cell r="EC328">
            <v>15.448829559466221</v>
          </cell>
          <cell r="ED328">
            <v>15.643265254081873</v>
          </cell>
          <cell r="EE328">
            <v>15.873467867792062</v>
          </cell>
          <cell r="EF328">
            <v>15.873467867792062</v>
          </cell>
          <cell r="EG328">
            <v>15.873467867792062</v>
          </cell>
          <cell r="EH328">
            <v>15.873467867792062</v>
          </cell>
          <cell r="EI328">
            <v>15.873467867792062</v>
          </cell>
          <cell r="EJ328">
            <v>15.873467867792062</v>
          </cell>
          <cell r="EK328">
            <v>15.873467867792062</v>
          </cell>
          <cell r="EL328">
            <v>15.873467867792062</v>
          </cell>
          <cell r="EM328">
            <v>15.873467867792062</v>
          </cell>
          <cell r="EN328">
            <v>15.873467867792062</v>
          </cell>
          <cell r="EO328">
            <v>15.873467867792062</v>
          </cell>
          <cell r="EP328">
            <v>15.873467867792062</v>
          </cell>
          <cell r="EQ328">
            <v>15.873467867792062</v>
          </cell>
          <cell r="ER328">
            <v>15.873467867792062</v>
          </cell>
          <cell r="ES328">
            <v>15.873467867792062</v>
          </cell>
          <cell r="ET328">
            <v>15.873467867792062</v>
          </cell>
        </row>
        <row r="329">
          <cell r="A329">
            <v>35736.842753306104</v>
          </cell>
          <cell r="B329">
            <v>46117.247964233953</v>
          </cell>
          <cell r="C329">
            <v>40195.113087696693</v>
          </cell>
          <cell r="D329">
            <v>16476.852343628696</v>
          </cell>
          <cell r="E329">
            <v>17039.177628301743</v>
          </cell>
          <cell r="F329">
            <v>19005.725725110602</v>
          </cell>
          <cell r="G329">
            <v>19923.25319848354</v>
          </cell>
          <cell r="H329">
            <v>21522.802333429059</v>
          </cell>
          <cell r="I329">
            <v>21947.895522367286</v>
          </cell>
          <cell r="J329">
            <v>21834.547788753582</v>
          </cell>
          <cell r="K329">
            <v>25339.835910592716</v>
          </cell>
          <cell r="L329">
            <v>27922.590183731285</v>
          </cell>
          <cell r="M329">
            <v>24002.26577009659</v>
          </cell>
          <cell r="N329">
            <v>23268.643730352982</v>
          </cell>
          <cell r="O329">
            <v>26703.939007780788</v>
          </cell>
          <cell r="P329">
            <v>29607.56966894375</v>
          </cell>
          <cell r="Q329">
            <v>24464.856161950134</v>
          </cell>
          <cell r="R329">
            <v>26780.180169120249</v>
          </cell>
          <cell r="S329">
            <v>22877.795729355075</v>
          </cell>
          <cell r="T329">
            <v>28207.344336489557</v>
          </cell>
          <cell r="U329">
            <v>27808.648704711861</v>
          </cell>
          <cell r="V329">
            <v>27808.648704711861</v>
          </cell>
          <cell r="W329">
            <v>27808.648704711861</v>
          </cell>
          <cell r="X329">
            <v>27808.648704711861</v>
          </cell>
          <cell r="Y329">
            <v>27808.648704711861</v>
          </cell>
          <cell r="Z329">
            <v>27808.648704711861</v>
          </cell>
          <cell r="AA329">
            <v>27808.648704711861</v>
          </cell>
          <cell r="AB329">
            <v>27808.648704711861</v>
          </cell>
          <cell r="AC329">
            <v>27808.648704711861</v>
          </cell>
          <cell r="AD329">
            <v>27808.648704711861</v>
          </cell>
          <cell r="AE329">
            <v>16153.655983715824</v>
          </cell>
          <cell r="AF329">
            <v>20845.774308393145</v>
          </cell>
          <cell r="AG329">
            <v>18168.869408172264</v>
          </cell>
          <cell r="AH329">
            <v>16476.852343628696</v>
          </cell>
          <cell r="AI329">
            <v>17039.177628301743</v>
          </cell>
          <cell r="AJ329">
            <v>19005.725725110602</v>
          </cell>
          <cell r="AK329">
            <v>19923.25319848354</v>
          </cell>
          <cell r="AL329">
            <v>21522.802333429059</v>
          </cell>
          <cell r="AM329">
            <v>21947.895522367286</v>
          </cell>
          <cell r="AN329">
            <v>21834.547788753582</v>
          </cell>
          <cell r="AO329">
            <v>25339.835910592716</v>
          </cell>
          <cell r="AP329">
            <v>27922.590183731285</v>
          </cell>
          <cell r="AQ329">
            <v>24002.26577009659</v>
          </cell>
          <cell r="AR329">
            <v>23268.643730352982</v>
          </cell>
          <cell r="AS329">
            <v>26703.939007780788</v>
          </cell>
          <cell r="AT329">
            <v>29607.56966894375</v>
          </cell>
          <cell r="AU329">
            <v>24464.856161950134</v>
          </cell>
          <cell r="AV329">
            <v>26780.180169120249</v>
          </cell>
          <cell r="AW329">
            <v>22877.795729355075</v>
          </cell>
          <cell r="AX329">
            <v>28207.344336489557</v>
          </cell>
          <cell r="AY329">
            <v>27808.648704711861</v>
          </cell>
          <cell r="AZ329">
            <v>27808.648704711861</v>
          </cell>
          <cell r="BA329">
            <v>27808.648704711861</v>
          </cell>
          <cell r="BB329">
            <v>27808.648704711861</v>
          </cell>
          <cell r="BC329">
            <v>27808.648704711861</v>
          </cell>
          <cell r="BD329">
            <v>27808.648704711861</v>
          </cell>
          <cell r="BE329">
            <v>27808.648704711861</v>
          </cell>
          <cell r="BF329">
            <v>27808.648704711861</v>
          </cell>
          <cell r="BG329">
            <v>27808.648704711861</v>
          </cell>
          <cell r="BH329">
            <v>27808.648704711861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2.7774908313377096</v>
          </cell>
          <cell r="CN329">
            <v>3.6200429531707226</v>
          </cell>
          <cell r="CO329">
            <v>3.2091220522518591</v>
          </cell>
          <cell r="CP329">
            <v>2.8891254977209031</v>
          </cell>
          <cell r="CQ329">
            <v>3.0113852698007157</v>
          </cell>
          <cell r="CR329">
            <v>3.3619669736124749</v>
          </cell>
          <cell r="CS329">
            <v>3.4907320364245185</v>
          </cell>
          <cell r="CT329">
            <v>3.8092576277922401</v>
          </cell>
          <cell r="CU329">
            <v>3.7838448650847414</v>
          </cell>
          <cell r="CV329">
            <v>3.8197270678002435</v>
          </cell>
          <cell r="CW329">
            <v>4.423826730090231</v>
          </cell>
          <cell r="CX329">
            <v>4.8919921061027987</v>
          </cell>
          <cell r="CY329">
            <v>4.1943692220342195</v>
          </cell>
          <cell r="CZ329">
            <v>4.1172683446994851</v>
          </cell>
          <cell r="DA329">
            <v>4.6543313389422512</v>
          </cell>
          <cell r="DB329">
            <v>5.1604161970235491</v>
          </cell>
          <cell r="DC329">
            <v>4.2640730531964257</v>
          </cell>
          <cell r="DD329">
            <v>4.6676197016229857</v>
          </cell>
          <cell r="DE329">
            <v>3.9874582397013025</v>
          </cell>
          <cell r="DF329">
            <v>4.916365585444356</v>
          </cell>
          <cell r="DG329">
            <v>4.8468754037471307</v>
          </cell>
          <cell r="DH329">
            <v>4.8468754037471307</v>
          </cell>
          <cell r="DI329">
            <v>4.8468754037471307</v>
          </cell>
          <cell r="DJ329">
            <v>4.8468754037471307</v>
          </cell>
          <cell r="DK329">
            <v>4.8468754037471307</v>
          </cell>
          <cell r="DL329">
            <v>4.8468754037471307</v>
          </cell>
          <cell r="DM329">
            <v>4.8468754037471307</v>
          </cell>
          <cell r="DN329">
            <v>4.8468754037471307</v>
          </cell>
          <cell r="DO329">
            <v>4.8468754037471307</v>
          </cell>
          <cell r="DP329">
            <v>4.8468754037471307</v>
          </cell>
          <cell r="DQ329">
            <v>15.934019020647009</v>
          </cell>
          <cell r="DR329">
            <v>15.776528392827723</v>
          </cell>
          <cell r="DS329">
            <v>15.511321662266507</v>
          </cell>
          <cell r="DT329">
            <v>15.624818392635268</v>
          </cell>
          <cell r="DU329">
            <v>15.502061095222375</v>
          </cell>
          <cell r="DV329">
            <v>15.488100224467347</v>
          </cell>
          <cell r="DW329">
            <v>15.636907894603262</v>
          </cell>
          <cell r="DX329">
            <v>15.47980932169132</v>
          </cell>
          <cell r="DY329">
            <v>15.89156605337697</v>
          </cell>
          <cell r="DZ329">
            <v>15.660982528719739</v>
          </cell>
          <cell r="EA329">
            <v>15.693247545617728</v>
          </cell>
          <cell r="EB329">
            <v>15.637851701208017</v>
          </cell>
          <cell r="EC329">
            <v>15.678074286208719</v>
          </cell>
          <cell r="ED329">
            <v>15.483496219611881</v>
          </cell>
          <cell r="EE329">
            <v>15.719009113406344</v>
          </cell>
          <cell r="EF329">
            <v>15.719009113406344</v>
          </cell>
          <cell r="EG329">
            <v>15.719009113406344</v>
          </cell>
          <cell r="EH329">
            <v>15.719009113406344</v>
          </cell>
          <cell r="EI329">
            <v>15.719009113406344</v>
          </cell>
          <cell r="EJ329">
            <v>15.719009113406344</v>
          </cell>
          <cell r="EK329">
            <v>15.719009113406344</v>
          </cell>
          <cell r="EL329">
            <v>15.719009113406344</v>
          </cell>
          <cell r="EM329">
            <v>15.719009113406344</v>
          </cell>
          <cell r="EN329">
            <v>15.719009113406344</v>
          </cell>
          <cell r="EO329">
            <v>15.719009113406344</v>
          </cell>
          <cell r="EP329">
            <v>15.719009113406344</v>
          </cell>
          <cell r="EQ329">
            <v>15.719009113406344</v>
          </cell>
          <cell r="ER329">
            <v>15.719009113406344</v>
          </cell>
          <cell r="ES329">
            <v>15.719009113406344</v>
          </cell>
          <cell r="ET329">
            <v>15.719009113406344</v>
          </cell>
        </row>
        <row r="330">
          <cell r="A330">
            <v>37702.525087354428</v>
          </cell>
          <cell r="B330">
            <v>36054.546004150819</v>
          </cell>
          <cell r="C330">
            <v>35950.771351040472</v>
          </cell>
          <cell r="D330">
            <v>20256.708780453431</v>
          </cell>
          <cell r="E330">
            <v>17871.509519579377</v>
          </cell>
          <cell r="F330">
            <v>19754.270451386605</v>
          </cell>
          <cell r="G330">
            <v>17434.854545001996</v>
          </cell>
          <cell r="H330">
            <v>21395.005825785887</v>
          </cell>
          <cell r="I330">
            <v>22248.495134550787</v>
          </cell>
          <cell r="J330">
            <v>21505.018071421709</v>
          </cell>
          <cell r="K330">
            <v>21749.47821952451</v>
          </cell>
          <cell r="L330">
            <v>25216.585388063664</v>
          </cell>
          <cell r="M330">
            <v>23207.089630587096</v>
          </cell>
          <cell r="N330">
            <v>21975.374798218443</v>
          </cell>
          <cell r="O330">
            <v>22518.023969965412</v>
          </cell>
          <cell r="P330">
            <v>22087.692745240744</v>
          </cell>
          <cell r="Q330">
            <v>26868.22347008382</v>
          </cell>
          <cell r="R330">
            <v>27835.488323670877</v>
          </cell>
          <cell r="S330">
            <v>29268.66404860132</v>
          </cell>
          <cell r="T330">
            <v>28844.56256913679</v>
          </cell>
          <cell r="U330">
            <v>27937.346293431554</v>
          </cell>
          <cell r="V330">
            <v>27937.346293431554</v>
          </cell>
          <cell r="W330">
            <v>27937.346293431554</v>
          </cell>
          <cell r="X330">
            <v>27937.346293431554</v>
          </cell>
          <cell r="Y330">
            <v>27937.346293431554</v>
          </cell>
          <cell r="Z330">
            <v>27937.346293431554</v>
          </cell>
          <cell r="AA330">
            <v>27937.346293431554</v>
          </cell>
          <cell r="AB330">
            <v>27937.346293431554</v>
          </cell>
          <cell r="AC330">
            <v>27937.346293431554</v>
          </cell>
          <cell r="AD330">
            <v>27937.346293431554</v>
          </cell>
          <cell r="AE330">
            <v>17042.177569595053</v>
          </cell>
          <cell r="AF330">
            <v>16297.263214339995</v>
          </cell>
          <cell r="AG330">
            <v>16250.355319936847</v>
          </cell>
          <cell r="AH330">
            <v>20256.708780453431</v>
          </cell>
          <cell r="AI330">
            <v>17871.509519579377</v>
          </cell>
          <cell r="AJ330">
            <v>19754.270451386605</v>
          </cell>
          <cell r="AK330">
            <v>17434.854545001996</v>
          </cell>
          <cell r="AL330">
            <v>21395.005825785887</v>
          </cell>
          <cell r="AM330">
            <v>22248.495134550787</v>
          </cell>
          <cell r="AN330">
            <v>21505.018071421709</v>
          </cell>
          <cell r="AO330">
            <v>21749.47821952451</v>
          </cell>
          <cell r="AP330">
            <v>25216.585388063664</v>
          </cell>
          <cell r="AQ330">
            <v>23207.089630587096</v>
          </cell>
          <cell r="AR330">
            <v>21975.374798218443</v>
          </cell>
          <cell r="AS330">
            <v>22518.023969965412</v>
          </cell>
          <cell r="AT330">
            <v>22087.692745240744</v>
          </cell>
          <cell r="AU330">
            <v>26868.22347008382</v>
          </cell>
          <cell r="AV330">
            <v>27835.488323670877</v>
          </cell>
          <cell r="AW330">
            <v>29268.66404860132</v>
          </cell>
          <cell r="AX330">
            <v>28844.56256913679</v>
          </cell>
          <cell r="AY330">
            <v>27937.346293431554</v>
          </cell>
          <cell r="AZ330">
            <v>27937.346293431554</v>
          </cell>
          <cell r="BA330">
            <v>27937.346293431554</v>
          </cell>
          <cell r="BB330">
            <v>27937.346293431554</v>
          </cell>
          <cell r="BC330">
            <v>27937.346293431554</v>
          </cell>
          <cell r="BD330">
            <v>27937.346293431554</v>
          </cell>
          <cell r="BE330">
            <v>27937.346293431554</v>
          </cell>
          <cell r="BF330">
            <v>27937.346293431554</v>
          </cell>
          <cell r="BG330">
            <v>27937.346293431554</v>
          </cell>
          <cell r="BH330">
            <v>27937.346293431554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3.0707000473043471</v>
          </cell>
          <cell r="CN330">
            <v>2.8994593997252021</v>
          </cell>
          <cell r="CO330">
            <v>2.8451421199656957</v>
          </cell>
          <cell r="CP330">
            <v>3.5316464976645423</v>
          </cell>
          <cell r="CQ330">
            <v>3.1286438430147729</v>
          </cell>
          <cell r="CR330">
            <v>3.441765252227198</v>
          </cell>
          <cell r="CS330">
            <v>3.0683490413996064</v>
          </cell>
          <cell r="CT330">
            <v>3.779920502167212</v>
          </cell>
          <cell r="CU330">
            <v>3.8742820443973041</v>
          </cell>
          <cell r="CV330">
            <v>3.7897633451945061</v>
          </cell>
          <cell r="CW330">
            <v>3.8549371455579173</v>
          </cell>
          <cell r="CX330">
            <v>4.4749654468456859</v>
          </cell>
          <cell r="CY330">
            <v>4.020559103047062</v>
          </cell>
          <cell r="CZ330">
            <v>3.8435249905548408</v>
          </cell>
          <cell r="DA330">
            <v>3.9289806842241588</v>
          </cell>
          <cell r="DB330">
            <v>3.8538958067936657</v>
          </cell>
          <cell r="DC330">
            <v>4.6880104210822395</v>
          </cell>
          <cell r="DD330">
            <v>4.8567803331909305</v>
          </cell>
          <cell r="DE330">
            <v>5.1068431161358818</v>
          </cell>
          <cell r="DF330">
            <v>5.0328452145797975</v>
          </cell>
          <cell r="DG330">
            <v>4.8745526739725982</v>
          </cell>
          <cell r="DH330">
            <v>4.8745526739725982</v>
          </cell>
          <cell r="DI330">
            <v>4.8745526739725982</v>
          </cell>
          <cell r="DJ330">
            <v>4.8745526739725982</v>
          </cell>
          <cell r="DK330">
            <v>4.8745526739725982</v>
          </cell>
          <cell r="DL330">
            <v>4.8745526739725982</v>
          </cell>
          <cell r="DM330">
            <v>4.8745526739725982</v>
          </cell>
          <cell r="DN330">
            <v>4.8745526739725982</v>
          </cell>
          <cell r="DO330">
            <v>4.8745526739725982</v>
          </cell>
          <cell r="DP330">
            <v>4.8745526739725982</v>
          </cell>
          <cell r="DQ330">
            <v>15.205294145201041</v>
          </cell>
          <cell r="DR330">
            <v>15.399434876688721</v>
          </cell>
          <cell r="DS330">
            <v>15.6482592247523</v>
          </cell>
          <cell r="DT330">
            <v>15.714435833800264</v>
          </cell>
          <cell r="DU330">
            <v>15.649924451767754</v>
          </cell>
          <cell r="DV330">
            <v>15.724863534166406</v>
          </cell>
          <cell r="DW330">
            <v>15.567565533235072</v>
          </cell>
          <cell r="DX330">
            <v>15.50732463384189</v>
          </cell>
          <cell r="DY330">
            <v>15.733181139638074</v>
          </cell>
          <cell r="DZ330">
            <v>15.546579657706461</v>
          </cell>
          <cell r="EA330">
            <v>15.45747941156564</v>
          </cell>
          <cell r="EB330">
            <v>15.438451118870914</v>
          </cell>
          <cell r="EC330">
            <v>15.813986525623847</v>
          </cell>
          <cell r="ED330">
            <v>15.66439829178726</v>
          </cell>
          <cell r="EE330">
            <v>15.702092047380976</v>
          </cell>
          <cell r="EF330">
            <v>15.702092047380976</v>
          </cell>
          <cell r="EG330">
            <v>15.702092047380976</v>
          </cell>
          <cell r="EH330">
            <v>15.702092047380976</v>
          </cell>
          <cell r="EI330">
            <v>15.702092047380976</v>
          </cell>
          <cell r="EJ330">
            <v>15.702092047380976</v>
          </cell>
          <cell r="EK330">
            <v>15.702092047380976</v>
          </cell>
          <cell r="EL330">
            <v>15.702092047380976</v>
          </cell>
          <cell r="EM330">
            <v>15.702092047380976</v>
          </cell>
          <cell r="EN330">
            <v>15.702092047380976</v>
          </cell>
          <cell r="EO330">
            <v>15.702092047380976</v>
          </cell>
          <cell r="EP330">
            <v>15.702092047380976</v>
          </cell>
          <cell r="EQ330">
            <v>15.702092047380976</v>
          </cell>
          <cell r="ER330">
            <v>15.702092047380976</v>
          </cell>
          <cell r="ES330">
            <v>15.702092047380976</v>
          </cell>
          <cell r="ET330">
            <v>15.702092047380976</v>
          </cell>
        </row>
        <row r="331">
          <cell r="A331">
            <v>34684.138252469864</v>
          </cell>
          <cell r="B331">
            <v>42546.264354526313</v>
          </cell>
          <cell r="C331">
            <v>39005.38818870837</v>
          </cell>
          <cell r="D331">
            <v>18687.504947126119</v>
          </cell>
          <cell r="E331">
            <v>17167.484462049939</v>
          </cell>
          <cell r="F331">
            <v>20874.938752707196</v>
          </cell>
          <cell r="G331">
            <v>20613.725680649648</v>
          </cell>
          <cell r="H331">
            <v>20597.683445178613</v>
          </cell>
          <cell r="I331">
            <v>23771.002595337475</v>
          </cell>
          <cell r="J331">
            <v>21386.648097668342</v>
          </cell>
          <cell r="K331">
            <v>20558.213290971467</v>
          </cell>
          <cell r="L331">
            <v>19648.794254078497</v>
          </cell>
          <cell r="M331">
            <v>22313.242144876294</v>
          </cell>
          <cell r="N331">
            <v>27426.011095391033</v>
          </cell>
          <cell r="O331">
            <v>22527.694587178772</v>
          </cell>
          <cell r="P331">
            <v>26658.518225755357</v>
          </cell>
          <cell r="Q331">
            <v>24919.368486882493</v>
          </cell>
          <cell r="R331">
            <v>28514.938890274676</v>
          </cell>
          <cell r="S331">
            <v>34960.340755568839</v>
          </cell>
          <cell r="T331">
            <v>34042.159047203495</v>
          </cell>
          <cell r="U331">
            <v>28319.619091560442</v>
          </cell>
          <cell r="V331">
            <v>28319.619091560442</v>
          </cell>
          <cell r="W331">
            <v>28319.619091560442</v>
          </cell>
          <cell r="X331">
            <v>28319.619091560442</v>
          </cell>
          <cell r="Y331">
            <v>28319.619091560442</v>
          </cell>
          <cell r="Z331">
            <v>28319.619091560442</v>
          </cell>
          <cell r="AA331">
            <v>28319.619091560442</v>
          </cell>
          <cell r="AB331">
            <v>28319.619091560442</v>
          </cell>
          <cell r="AC331">
            <v>28319.619091560442</v>
          </cell>
          <cell r="AD331">
            <v>28319.619091560442</v>
          </cell>
          <cell r="AE331">
            <v>15677.815784949391</v>
          </cell>
          <cell r="AF331">
            <v>19231.629456456882</v>
          </cell>
          <cell r="AG331">
            <v>17631.09367722187</v>
          </cell>
          <cell r="AH331">
            <v>18687.504947126119</v>
          </cell>
          <cell r="AI331">
            <v>17167.484462049939</v>
          </cell>
          <cell r="AJ331">
            <v>20874.938752707196</v>
          </cell>
          <cell r="AK331">
            <v>20613.725680649648</v>
          </cell>
          <cell r="AL331">
            <v>20597.683445178613</v>
          </cell>
          <cell r="AM331">
            <v>23771.002595337475</v>
          </cell>
          <cell r="AN331">
            <v>21386.648097668342</v>
          </cell>
          <cell r="AO331">
            <v>20558.213290971467</v>
          </cell>
          <cell r="AP331">
            <v>19648.794254078497</v>
          </cell>
          <cell r="AQ331">
            <v>22313.242144876294</v>
          </cell>
          <cell r="AR331">
            <v>27426.011095391033</v>
          </cell>
          <cell r="AS331">
            <v>22527.694587178772</v>
          </cell>
          <cell r="AT331">
            <v>26658.518225755357</v>
          </cell>
          <cell r="AU331">
            <v>24919.368486882493</v>
          </cell>
          <cell r="AV331">
            <v>28514.938890274676</v>
          </cell>
          <cell r="AW331">
            <v>34960.340755568839</v>
          </cell>
          <cell r="AX331">
            <v>34042.159047203495</v>
          </cell>
          <cell r="AY331">
            <v>28319.619091560442</v>
          </cell>
          <cell r="AZ331">
            <v>28319.619091560442</v>
          </cell>
          <cell r="BA331">
            <v>28319.619091560442</v>
          </cell>
          <cell r="BB331">
            <v>28319.619091560442</v>
          </cell>
          <cell r="BC331">
            <v>28319.619091560442</v>
          </cell>
          <cell r="BD331">
            <v>28319.619091560442</v>
          </cell>
          <cell r="BE331">
            <v>28319.619091560442</v>
          </cell>
          <cell r="BF331">
            <v>28319.619091560442</v>
          </cell>
          <cell r="BG331">
            <v>28319.619091560442</v>
          </cell>
          <cell r="BH331">
            <v>28319.619091560442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2.7449588951276791</v>
          </cell>
          <cell r="CN331">
            <v>3.3213312124242709</v>
          </cell>
          <cell r="CO331">
            <v>3.0557358568094046</v>
          </cell>
          <cell r="CP331">
            <v>3.2292323674034678</v>
          </cell>
          <cell r="CQ331">
            <v>3.0461466538197026</v>
          </cell>
          <cell r="CR331">
            <v>3.6752050615437519</v>
          </cell>
          <cell r="CS331">
            <v>3.5929056933597425</v>
          </cell>
          <cell r="CT331">
            <v>3.5903629630472724</v>
          </cell>
          <cell r="CU331">
            <v>4.1945972243380156</v>
          </cell>
          <cell r="CV331">
            <v>3.7755144809976375</v>
          </cell>
          <cell r="CW331">
            <v>3.5959228719462595</v>
          </cell>
          <cell r="CX331">
            <v>3.4514398239597792</v>
          </cell>
          <cell r="CY331">
            <v>3.9355267065659292</v>
          </cell>
          <cell r="CZ331">
            <v>4.8512585903044956</v>
          </cell>
          <cell r="DA331">
            <v>3.9616203388094795</v>
          </cell>
          <cell r="DB331">
            <v>4.6880486415055618</v>
          </cell>
          <cell r="DC331">
            <v>4.3822094908951312</v>
          </cell>
          <cell r="DD331">
            <v>5.0145105363739146</v>
          </cell>
          <cell r="DE331">
            <v>6.1479702884375937</v>
          </cell>
          <cell r="DF331">
            <v>5.9865029302706736</v>
          </cell>
          <cell r="DG331">
            <v>4.98016246386414</v>
          </cell>
          <cell r="DH331">
            <v>4.98016246386414</v>
          </cell>
          <cell r="DI331">
            <v>4.98016246386414</v>
          </cell>
          <cell r="DJ331">
            <v>4.98016246386414</v>
          </cell>
          <cell r="DK331">
            <v>4.98016246386414</v>
          </cell>
          <cell r="DL331">
            <v>4.98016246386414</v>
          </cell>
          <cell r="DM331">
            <v>4.98016246386414</v>
          </cell>
          <cell r="DN331">
            <v>4.98016246386414</v>
          </cell>
          <cell r="DO331">
            <v>4.98016246386414</v>
          </cell>
          <cell r="DP331">
            <v>4.98016246386414</v>
          </cell>
          <cell r="DQ331">
            <v>15.647928293209484</v>
          </cell>
          <cell r="DR331">
            <v>15.863939005545991</v>
          </cell>
          <cell r="DS331">
            <v>15.807768898389085</v>
          </cell>
          <cell r="DT331">
            <v>15.854741271506528</v>
          </cell>
          <cell r="DU331">
            <v>15.440557974002312</v>
          </cell>
          <cell r="DV331">
            <v>15.561475363525034</v>
          </cell>
          <cell r="DW331">
            <v>15.718742875238737</v>
          </cell>
          <cell r="DX331">
            <v>15.717633570659833</v>
          </cell>
          <cell r="DY331">
            <v>15.526171173217232</v>
          </cell>
          <cell r="DZ331">
            <v>15.519356825903465</v>
          </cell>
          <cell r="EA331">
            <v>15.663259206550793</v>
          </cell>
          <cell r="EB331">
            <v>15.597059711477652</v>
          </cell>
          <cell r="EC331">
            <v>15.533415173614182</v>
          </cell>
          <cell r="ED331">
            <v>15.488713913519216</v>
          </cell>
          <cell r="EE331">
            <v>15.579410927675534</v>
          </cell>
          <cell r="EF331">
            <v>15.579410927675534</v>
          </cell>
          <cell r="EG331">
            <v>15.579410927675534</v>
          </cell>
          <cell r="EH331">
            <v>15.579410927675534</v>
          </cell>
          <cell r="EI331">
            <v>15.579410927675534</v>
          </cell>
          <cell r="EJ331">
            <v>15.579410927675534</v>
          </cell>
          <cell r="EK331">
            <v>15.579410927675534</v>
          </cell>
          <cell r="EL331">
            <v>15.579410927675534</v>
          </cell>
          <cell r="EM331">
            <v>15.579410927675534</v>
          </cell>
          <cell r="EN331">
            <v>15.579410927675534</v>
          </cell>
          <cell r="EO331">
            <v>15.579410927675534</v>
          </cell>
          <cell r="EP331">
            <v>15.579410927675534</v>
          </cell>
          <cell r="EQ331">
            <v>15.579410927675534</v>
          </cell>
          <cell r="ER331">
            <v>15.579410927675534</v>
          </cell>
          <cell r="ES331">
            <v>15.579410927675534</v>
          </cell>
          <cell r="ET331">
            <v>15.579410927675534</v>
          </cell>
        </row>
        <row r="332">
          <cell r="A332">
            <v>31736.628953380135</v>
          </cell>
          <cell r="B332">
            <v>35426.169092685508</v>
          </cell>
          <cell r="C332">
            <v>37780.594187115552</v>
          </cell>
          <cell r="D332">
            <v>20728.521426051819</v>
          </cell>
          <cell r="E332">
            <v>16875.76194033616</v>
          </cell>
          <cell r="F332">
            <v>21472.765123544774</v>
          </cell>
          <cell r="G332">
            <v>20299.206213803667</v>
          </cell>
          <cell r="H332">
            <v>22016.045631452198</v>
          </cell>
          <cell r="I332">
            <v>24749.692603825246</v>
          </cell>
          <cell r="J332">
            <v>26363.886220754684</v>
          </cell>
          <cell r="K332">
            <v>17824.703104119657</v>
          </cell>
          <cell r="L332">
            <v>26164.119298747824</v>
          </cell>
          <cell r="M332">
            <v>21577.736821455434</v>
          </cell>
          <cell r="N332">
            <v>28660.526780570348</v>
          </cell>
          <cell r="O332">
            <v>28598.990013449598</v>
          </cell>
          <cell r="P332">
            <v>25137.706881960614</v>
          </cell>
          <cell r="Q332">
            <v>26773.628695138061</v>
          </cell>
          <cell r="R332">
            <v>25367.825961790924</v>
          </cell>
          <cell r="S332">
            <v>25535.141223774728</v>
          </cell>
          <cell r="T332">
            <v>23856.919435569227</v>
          </cell>
          <cell r="U332">
            <v>25640.604883149244</v>
          </cell>
          <cell r="V332">
            <v>25640.604883149244</v>
          </cell>
          <cell r="W332">
            <v>25640.604883149244</v>
          </cell>
          <cell r="X332">
            <v>25640.604883149244</v>
          </cell>
          <cell r="Y332">
            <v>25640.604883149244</v>
          </cell>
          <cell r="Z332">
            <v>25640.604883149244</v>
          </cell>
          <cell r="AA332">
            <v>25640.604883149244</v>
          </cell>
          <cell r="AB332">
            <v>25640.604883149244</v>
          </cell>
          <cell r="AC332">
            <v>25640.604883149244</v>
          </cell>
          <cell r="AD332">
            <v>25640.604883149244</v>
          </cell>
          <cell r="AE332">
            <v>14345.491842541413</v>
          </cell>
          <cell r="AF332">
            <v>16013.226246497292</v>
          </cell>
          <cell r="AG332">
            <v>17077.466120103141</v>
          </cell>
          <cell r="AH332">
            <v>20728.521426051819</v>
          </cell>
          <cell r="AI332">
            <v>16875.76194033616</v>
          </cell>
          <cell r="AJ332">
            <v>21472.765123544774</v>
          </cell>
          <cell r="AK332">
            <v>20299.206213803667</v>
          </cell>
          <cell r="AL332">
            <v>22016.045631452198</v>
          </cell>
          <cell r="AM332">
            <v>24749.692603825246</v>
          </cell>
          <cell r="AN332">
            <v>26363.886220754684</v>
          </cell>
          <cell r="AO332">
            <v>17824.703104119657</v>
          </cell>
          <cell r="AP332">
            <v>26164.119298747824</v>
          </cell>
          <cell r="AQ332">
            <v>21577.736821455434</v>
          </cell>
          <cell r="AR332">
            <v>28660.526780570348</v>
          </cell>
          <cell r="AS332">
            <v>28598.990013449598</v>
          </cell>
          <cell r="AT332">
            <v>25137.706881960614</v>
          </cell>
          <cell r="AU332">
            <v>26773.628695138061</v>
          </cell>
          <cell r="AV332">
            <v>25367.825961790924</v>
          </cell>
          <cell r="AW332">
            <v>25535.141223774728</v>
          </cell>
          <cell r="AX332">
            <v>23856.919435569227</v>
          </cell>
          <cell r="AY332">
            <v>25640.604883149244</v>
          </cell>
          <cell r="AZ332">
            <v>25640.604883149244</v>
          </cell>
          <cell r="BA332">
            <v>25640.604883149244</v>
          </cell>
          <cell r="BB332">
            <v>25640.604883149244</v>
          </cell>
          <cell r="BC332">
            <v>25640.604883149244</v>
          </cell>
          <cell r="BD332">
            <v>25640.604883149244</v>
          </cell>
          <cell r="BE332">
            <v>25640.604883149244</v>
          </cell>
          <cell r="BF332">
            <v>25640.604883149244</v>
          </cell>
          <cell r="BG332">
            <v>25640.604883149244</v>
          </cell>
          <cell r="BH332">
            <v>25640.604883149244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2.5304504750374086</v>
          </cell>
          <cell r="CN332">
            <v>2.805158318674716</v>
          </cell>
          <cell r="CO332">
            <v>2.971561500322228</v>
          </cell>
          <cell r="CP332">
            <v>3.629732137779524</v>
          </cell>
          <cell r="CQ332">
            <v>2.9774661694944267</v>
          </cell>
          <cell r="CR332">
            <v>3.8234979366572599</v>
          </cell>
          <cell r="CS332">
            <v>3.5241215198484266</v>
          </cell>
          <cell r="CT332">
            <v>3.8276233598895106</v>
          </cell>
          <cell r="CU332">
            <v>4.3028854774331187</v>
          </cell>
          <cell r="CV332">
            <v>4.5070247157189547</v>
          </cell>
          <cell r="CW332">
            <v>3.1647346584460543</v>
          </cell>
          <cell r="CX332">
            <v>4.5747085379671182</v>
          </cell>
          <cell r="CY332">
            <v>3.8325136496894481</v>
          </cell>
          <cell r="CZ332">
            <v>5.024810542885187</v>
          </cell>
          <cell r="DA332">
            <v>4.9549775121356801</v>
          </cell>
          <cell r="DB332">
            <v>4.3552857023341147</v>
          </cell>
          <cell r="DC332">
            <v>4.638720739448865</v>
          </cell>
          <cell r="DD332">
            <v>4.3951554622499822</v>
          </cell>
          <cell r="DE332">
            <v>4.4241440160477552</v>
          </cell>
          <cell r="DF332">
            <v>4.1333802087586262</v>
          </cell>
          <cell r="DG332">
            <v>4.442416341759345</v>
          </cell>
          <cell r="DH332">
            <v>4.442416341759345</v>
          </cell>
          <cell r="DI332">
            <v>4.442416341759345</v>
          </cell>
          <cell r="DJ332">
            <v>4.442416341759345</v>
          </cell>
          <cell r="DK332">
            <v>4.442416341759345</v>
          </cell>
          <cell r="DL332">
            <v>4.442416341759345</v>
          </cell>
          <cell r="DM332">
            <v>4.442416341759345</v>
          </cell>
          <cell r="DN332">
            <v>4.442416341759345</v>
          </cell>
          <cell r="DO332">
            <v>4.442416341759345</v>
          </cell>
          <cell r="DP332">
            <v>4.442416341759345</v>
          </cell>
          <cell r="DQ332">
            <v>15.531905391764193</v>
          </cell>
          <cell r="DR332">
            <v>15.639706478619225</v>
          </cell>
          <cell r="DS332">
            <v>15.745115289105733</v>
          </cell>
          <cell r="DT332">
            <v>15.645912013539741</v>
          </cell>
          <cell r="DU332">
            <v>15.528292040325601</v>
          </cell>
          <cell r="DV332">
            <v>15.386301879528714</v>
          </cell>
          <cell r="DW332">
            <v>15.7810289135132</v>
          </cell>
          <cell r="DX332">
            <v>15.758586351243425</v>
          </cell>
          <cell r="DY332">
            <v>15.758582781810848</v>
          </cell>
          <cell r="DZ332">
            <v>16.026054840664347</v>
          </cell>
          <cell r="EA332">
            <v>15.430931277178287</v>
          </cell>
          <cell r="EB332">
            <v>15.669308335555781</v>
          </cell>
          <cell r="EC332">
            <v>15.425147197286561</v>
          </cell>
          <cell r="ED332">
            <v>15.626856079345508</v>
          </cell>
          <cell r="EE332">
            <v>15.81306819359318</v>
          </cell>
          <cell r="EF332">
            <v>15.81306819359318</v>
          </cell>
          <cell r="EG332">
            <v>15.81306819359318</v>
          </cell>
          <cell r="EH332">
            <v>15.81306819359318</v>
          </cell>
          <cell r="EI332">
            <v>15.81306819359318</v>
          </cell>
          <cell r="EJ332">
            <v>15.81306819359318</v>
          </cell>
          <cell r="EK332">
            <v>15.81306819359318</v>
          </cell>
          <cell r="EL332">
            <v>15.81306819359318</v>
          </cell>
          <cell r="EM332">
            <v>15.81306819359318</v>
          </cell>
          <cell r="EN332">
            <v>15.81306819359318</v>
          </cell>
          <cell r="EO332">
            <v>15.81306819359318</v>
          </cell>
          <cell r="EP332">
            <v>15.81306819359318</v>
          </cell>
          <cell r="EQ332">
            <v>15.81306819359318</v>
          </cell>
          <cell r="ER332">
            <v>15.81306819359318</v>
          </cell>
          <cell r="ES332">
            <v>15.81306819359318</v>
          </cell>
          <cell r="ET332">
            <v>15.81306819359318</v>
          </cell>
        </row>
        <row r="333">
          <cell r="A333">
            <v>38456.504680362785</v>
          </cell>
          <cell r="B333">
            <v>36977.516652853184</v>
          </cell>
          <cell r="C333">
            <v>47581.793821435487</v>
          </cell>
          <cell r="D333">
            <v>21269.76147604673</v>
          </cell>
          <cell r="E333">
            <v>18815.277559798891</v>
          </cell>
          <cell r="F333">
            <v>18808.400433340015</v>
          </cell>
          <cell r="G333">
            <v>20293.211324440581</v>
          </cell>
          <cell r="H333">
            <v>24355.131829725175</v>
          </cell>
          <cell r="I333">
            <v>19630.234378273704</v>
          </cell>
          <cell r="J333">
            <v>21458.180503246851</v>
          </cell>
          <cell r="K333">
            <v>22895.348955176356</v>
          </cell>
          <cell r="L333">
            <v>23277.408349034868</v>
          </cell>
          <cell r="M333">
            <v>23386.10522548584</v>
          </cell>
          <cell r="N333">
            <v>23687.015430302406</v>
          </cell>
          <cell r="O333">
            <v>25018.0918366554</v>
          </cell>
          <cell r="P333">
            <v>25046.935690998023</v>
          </cell>
          <cell r="Q333">
            <v>28876.962239925502</v>
          </cell>
          <cell r="R333">
            <v>27246.387594342184</v>
          </cell>
          <cell r="S333">
            <v>26443.227789453296</v>
          </cell>
          <cell r="T333">
            <v>28272.989187245177</v>
          </cell>
          <cell r="U333">
            <v>29701.245283019631</v>
          </cell>
          <cell r="V333">
            <v>29701.245283019631</v>
          </cell>
          <cell r="W333">
            <v>29701.245283019631</v>
          </cell>
          <cell r="X333">
            <v>29701.245283019631</v>
          </cell>
          <cell r="Y333">
            <v>29701.245283019631</v>
          </cell>
          <cell r="Z333">
            <v>29701.245283019631</v>
          </cell>
          <cell r="AA333">
            <v>29701.245283019631</v>
          </cell>
          <cell r="AB333">
            <v>29701.245283019631</v>
          </cell>
          <cell r="AC333">
            <v>29701.245283019631</v>
          </cell>
          <cell r="AD333">
            <v>29701.245283019631</v>
          </cell>
          <cell r="AE333">
            <v>17382.989069040461</v>
          </cell>
          <cell r="AF333">
            <v>16714.461522683159</v>
          </cell>
          <cell r="AG333">
            <v>21507.773750059583</v>
          </cell>
          <cell r="AH333">
            <v>21269.76147604673</v>
          </cell>
          <cell r="AI333">
            <v>18815.277559798891</v>
          </cell>
          <cell r="AJ333">
            <v>18808.400433340015</v>
          </cell>
          <cell r="AK333">
            <v>20293.211324440581</v>
          </cell>
          <cell r="AL333">
            <v>24355.131829725175</v>
          </cell>
          <cell r="AM333">
            <v>19630.234378273704</v>
          </cell>
          <cell r="AN333">
            <v>21458.180503246851</v>
          </cell>
          <cell r="AO333">
            <v>22895.348955176356</v>
          </cell>
          <cell r="AP333">
            <v>23277.408349034868</v>
          </cell>
          <cell r="AQ333">
            <v>23386.10522548584</v>
          </cell>
          <cell r="AR333">
            <v>23687.015430302406</v>
          </cell>
          <cell r="AS333">
            <v>25018.0918366554</v>
          </cell>
          <cell r="AT333">
            <v>25046.935690998023</v>
          </cell>
          <cell r="AU333">
            <v>28876.962239925502</v>
          </cell>
          <cell r="AV333">
            <v>27246.387594342184</v>
          </cell>
          <cell r="AW333">
            <v>26443.227789453296</v>
          </cell>
          <cell r="AX333">
            <v>28272.989187245177</v>
          </cell>
          <cell r="AY333">
            <v>29701.245283019631</v>
          </cell>
          <cell r="AZ333">
            <v>29701.245283019631</v>
          </cell>
          <cell r="BA333">
            <v>29701.245283019631</v>
          </cell>
          <cell r="BB333">
            <v>29701.245283019631</v>
          </cell>
          <cell r="BC333">
            <v>29701.245283019631</v>
          </cell>
          <cell r="BD333">
            <v>29701.245283019631</v>
          </cell>
          <cell r="BE333">
            <v>29701.245283019631</v>
          </cell>
          <cell r="BF333">
            <v>29701.245283019631</v>
          </cell>
          <cell r="BG333">
            <v>29701.245283019631</v>
          </cell>
          <cell r="BH333">
            <v>29701.245283019631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3.0415878440763326</v>
          </cell>
          <cell r="CN333">
            <v>2.9436474748224324</v>
          </cell>
          <cell r="CO333">
            <v>3.7446018600499138</v>
          </cell>
          <cell r="CP333">
            <v>3.7410639524322371</v>
          </cell>
          <cell r="CQ333">
            <v>3.3100412763055318</v>
          </cell>
          <cell r="CR333">
            <v>3.3152249321540253</v>
          </cell>
          <cell r="CS333">
            <v>3.555954597896207</v>
          </cell>
          <cell r="CT333">
            <v>4.2450388751308381</v>
          </cell>
          <cell r="CU333">
            <v>3.436506672804402</v>
          </cell>
          <cell r="CV333">
            <v>3.8697981683943827</v>
          </cell>
          <cell r="CW333">
            <v>4.0238747339638019</v>
          </cell>
          <cell r="CX333">
            <v>4.1358935539279686</v>
          </cell>
          <cell r="CY333">
            <v>4.139678964745106</v>
          </cell>
          <cell r="CZ333">
            <v>4.2291158241910942</v>
          </cell>
          <cell r="DA333">
            <v>4.4364007683327671</v>
          </cell>
          <cell r="DB333">
            <v>4.4415155827799584</v>
          </cell>
          <cell r="DC333">
            <v>5.1206853945839717</v>
          </cell>
          <cell r="DD333">
            <v>4.8315393374937585</v>
          </cell>
          <cell r="DE333">
            <v>4.6891168538460439</v>
          </cell>
          <cell r="DF333">
            <v>5.0135842402490338</v>
          </cell>
          <cell r="DG333">
            <v>5.2668536135505599</v>
          </cell>
          <cell r="DH333">
            <v>5.2668536135505599</v>
          </cell>
          <cell r="DI333">
            <v>5.2668536135505599</v>
          </cell>
          <cell r="DJ333">
            <v>5.2668536135505599</v>
          </cell>
          <cell r="DK333">
            <v>5.2668536135505599</v>
          </cell>
          <cell r="DL333">
            <v>5.2668536135505599</v>
          </cell>
          <cell r="DM333">
            <v>5.2668536135505599</v>
          </cell>
          <cell r="DN333">
            <v>5.2668536135505599</v>
          </cell>
          <cell r="DO333">
            <v>5.2668536135505599</v>
          </cell>
          <cell r="DP333">
            <v>5.2668536135505599</v>
          </cell>
          <cell r="DQ333">
            <v>15.657817570241781</v>
          </cell>
          <cell r="DR333">
            <v>15.556565675510257</v>
          </cell>
          <cell r="DS333">
            <v>15.73609417948224</v>
          </cell>
          <cell r="DT333">
            <v>15.576670127376635</v>
          </cell>
          <cell r="DU333">
            <v>15.573432879006328</v>
          </cell>
          <cell r="DV333">
            <v>15.543399092215042</v>
          </cell>
          <cell r="DW333">
            <v>15.635137545888742</v>
          </cell>
          <cell r="DX333">
            <v>15.718675502714428</v>
          </cell>
          <cell r="DY333">
            <v>15.650039173698429</v>
          </cell>
          <cell r="DZ333">
            <v>15.191886777321567</v>
          </cell>
          <cell r="EA333">
            <v>15.588701832437216</v>
          </cell>
          <cell r="EB333">
            <v>15.419575158949028</v>
          </cell>
          <cell r="EC333">
            <v>15.477413034046645</v>
          </cell>
          <cell r="ED333">
            <v>15.345035554369739</v>
          </cell>
          <cell r="EE333">
            <v>15.450073368024098</v>
          </cell>
          <cell r="EF333">
            <v>15.450073368024098</v>
          </cell>
          <cell r="EG333">
            <v>15.450073368024098</v>
          </cell>
          <cell r="EH333">
            <v>15.450073368024098</v>
          </cell>
          <cell r="EI333">
            <v>15.450073368024098</v>
          </cell>
          <cell r="EJ333">
            <v>15.450073368024098</v>
          </cell>
          <cell r="EK333">
            <v>15.450073368024098</v>
          </cell>
          <cell r="EL333">
            <v>15.450073368024098</v>
          </cell>
          <cell r="EM333">
            <v>15.450073368024098</v>
          </cell>
          <cell r="EN333">
            <v>15.450073368024098</v>
          </cell>
          <cell r="EO333">
            <v>15.450073368024098</v>
          </cell>
          <cell r="EP333">
            <v>15.450073368024098</v>
          </cell>
          <cell r="EQ333">
            <v>15.450073368024098</v>
          </cell>
          <cell r="ER333">
            <v>15.450073368024098</v>
          </cell>
          <cell r="ES333">
            <v>15.450073368024098</v>
          </cell>
          <cell r="ET333">
            <v>15.450073368024098</v>
          </cell>
        </row>
        <row r="334">
          <cell r="A334">
            <v>38461.483215739929</v>
          </cell>
          <cell r="B334">
            <v>42821.638642065765</v>
          </cell>
          <cell r="C334">
            <v>35156.658792603615</v>
          </cell>
          <cell r="D334">
            <v>19726.271128157638</v>
          </cell>
          <cell r="E334">
            <v>20156.81213034016</v>
          </cell>
          <cell r="F334">
            <v>22315.709287458478</v>
          </cell>
          <cell r="G334">
            <v>21579.35764105952</v>
          </cell>
          <cell r="H334">
            <v>21876.715054284312</v>
          </cell>
          <cell r="I334">
            <v>21318.252835715884</v>
          </cell>
          <cell r="J334">
            <v>23294.041609464955</v>
          </cell>
          <cell r="K334">
            <v>24329.684531560262</v>
          </cell>
          <cell r="L334">
            <v>19043.163581380086</v>
          </cell>
          <cell r="M334">
            <v>21287.617063787882</v>
          </cell>
          <cell r="N334">
            <v>28291.253731719869</v>
          </cell>
          <cell r="O334">
            <v>24756.999124676051</v>
          </cell>
          <cell r="P334">
            <v>26404.352230328321</v>
          </cell>
          <cell r="Q334">
            <v>26412.255342919605</v>
          </cell>
          <cell r="R334">
            <v>24612.416143169674</v>
          </cell>
          <cell r="S334">
            <v>23959.306868447806</v>
          </cell>
          <cell r="T334">
            <v>25830.406538317791</v>
          </cell>
          <cell r="U334">
            <v>31513.031995351201</v>
          </cell>
          <cell r="V334">
            <v>31513.031995351201</v>
          </cell>
          <cell r="W334">
            <v>31513.031995351201</v>
          </cell>
          <cell r="X334">
            <v>31513.031995351201</v>
          </cell>
          <cell r="Y334">
            <v>31513.031995351201</v>
          </cell>
          <cell r="Z334">
            <v>31513.031995351201</v>
          </cell>
          <cell r="AA334">
            <v>31513.031995351201</v>
          </cell>
          <cell r="AB334">
            <v>31513.031995351201</v>
          </cell>
          <cell r="AC334">
            <v>31513.031995351201</v>
          </cell>
          <cell r="AD334">
            <v>31513.031995351201</v>
          </cell>
          <cell r="AE334">
            <v>17385.239451043719</v>
          </cell>
          <cell r="AF334">
            <v>19356.103281365817</v>
          </cell>
          <cell r="AG334">
            <v>15891.403042873964</v>
          </cell>
          <cell r="AH334">
            <v>19726.271128157638</v>
          </cell>
          <cell r="AI334">
            <v>20156.81213034016</v>
          </cell>
          <cell r="AJ334">
            <v>22315.709287458478</v>
          </cell>
          <cell r="AK334">
            <v>21579.35764105952</v>
          </cell>
          <cell r="AL334">
            <v>21876.715054284312</v>
          </cell>
          <cell r="AM334">
            <v>21318.252835715884</v>
          </cell>
          <cell r="AN334">
            <v>23294.041609464955</v>
          </cell>
          <cell r="AO334">
            <v>24329.684531560262</v>
          </cell>
          <cell r="AP334">
            <v>19043.163581380086</v>
          </cell>
          <cell r="AQ334">
            <v>21287.617063787882</v>
          </cell>
          <cell r="AR334">
            <v>28291.253731719869</v>
          </cell>
          <cell r="AS334">
            <v>24756.999124676051</v>
          </cell>
          <cell r="AT334">
            <v>26404.352230328321</v>
          </cell>
          <cell r="AU334">
            <v>26412.255342919605</v>
          </cell>
          <cell r="AV334">
            <v>24612.416143169674</v>
          </cell>
          <cell r="AW334">
            <v>23959.306868447806</v>
          </cell>
          <cell r="AX334">
            <v>25830.406538317791</v>
          </cell>
          <cell r="AY334">
            <v>31513.031995351201</v>
          </cell>
          <cell r="AZ334">
            <v>31513.031995351201</v>
          </cell>
          <cell r="BA334">
            <v>31513.031995351201</v>
          </cell>
          <cell r="BB334">
            <v>31513.031995351201</v>
          </cell>
          <cell r="BC334">
            <v>31513.031995351201</v>
          </cell>
          <cell r="BD334">
            <v>31513.031995351201</v>
          </cell>
          <cell r="BE334">
            <v>31513.031995351201</v>
          </cell>
          <cell r="BF334">
            <v>31513.031995351201</v>
          </cell>
          <cell r="BG334">
            <v>31513.031995351201</v>
          </cell>
          <cell r="BH334">
            <v>31513.031995351201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3.0524230972754585</v>
          </cell>
          <cell r="CN334">
            <v>3.3998974636740864</v>
          </cell>
          <cell r="CO334">
            <v>2.7947891669175373</v>
          </cell>
          <cell r="CP334">
            <v>3.4269197839309999</v>
          </cell>
          <cell r="CQ334">
            <v>3.5111163914888621</v>
          </cell>
          <cell r="CR334">
            <v>3.8523424607921921</v>
          </cell>
          <cell r="CS334">
            <v>3.8878637185144211</v>
          </cell>
          <cell r="CT334">
            <v>3.7962625817094935</v>
          </cell>
          <cell r="CU334">
            <v>3.7455826714468348</v>
          </cell>
          <cell r="CV334">
            <v>4.0743419989026961</v>
          </cell>
          <cell r="CW334">
            <v>4.2071720806739501</v>
          </cell>
          <cell r="CX334">
            <v>3.3635779034940865</v>
          </cell>
          <cell r="CY334">
            <v>3.7324301088005551</v>
          </cell>
          <cell r="CZ334">
            <v>4.9288957951937578</v>
          </cell>
          <cell r="DA334">
            <v>4.3419525046715135</v>
          </cell>
          <cell r="DB334">
            <v>4.6308699500833814</v>
          </cell>
          <cell r="DC334">
            <v>4.6322560203149807</v>
          </cell>
          <cell r="DD334">
            <v>4.3165951325795628</v>
          </cell>
          <cell r="DE334">
            <v>4.2020509813711753</v>
          </cell>
          <cell r="DF334">
            <v>4.530209731838811</v>
          </cell>
          <cell r="DG334">
            <v>5.5268446516051286</v>
          </cell>
          <cell r="DH334">
            <v>5.5268446516051286</v>
          </cell>
          <cell r="DI334">
            <v>5.5268446516051286</v>
          </cell>
          <cell r="DJ334">
            <v>5.5268446516051286</v>
          </cell>
          <cell r="DK334">
            <v>5.5268446516051286</v>
          </cell>
          <cell r="DL334">
            <v>5.5268446516051286</v>
          </cell>
          <cell r="DM334">
            <v>5.5268446516051286</v>
          </cell>
          <cell r="DN334">
            <v>5.5268446516051286</v>
          </cell>
          <cell r="DO334">
            <v>5.5268446516051286</v>
          </cell>
          <cell r="DP334">
            <v>5.5268446516051286</v>
          </cell>
          <cell r="DQ334">
            <v>15.604256519704812</v>
          </cell>
          <cell r="DR334">
            <v>15.597652727926777</v>
          </cell>
          <cell r="DS334">
            <v>15.578309463837437</v>
          </cell>
          <cell r="DT334">
            <v>15.770599208865745</v>
          </cell>
          <cell r="DU334">
            <v>15.728371453796317</v>
          </cell>
          <cell r="DV334">
            <v>15.870585280756222</v>
          </cell>
          <cell r="DW334">
            <v>15.206687287463728</v>
          </cell>
          <cell r="DX334">
            <v>15.788213891460149</v>
          </cell>
          <cell r="DY334">
            <v>15.593347491135541</v>
          </cell>
          <cell r="DZ334">
            <v>15.663705230909372</v>
          </cell>
          <cell r="EA334">
            <v>15.843580597920869</v>
          </cell>
          <cell r="EB334">
            <v>15.511176611575802</v>
          </cell>
          <cell r="EC334">
            <v>15.625808610162563</v>
          </cell>
          <cell r="ED334">
            <v>15.72568936678967</v>
          </cell>
          <cell r="EE334">
            <v>15.621404146901785</v>
          </cell>
          <cell r="EF334">
            <v>15.621404146901785</v>
          </cell>
          <cell r="EG334">
            <v>15.621404146901785</v>
          </cell>
          <cell r="EH334">
            <v>15.621404146901785</v>
          </cell>
          <cell r="EI334">
            <v>15.621404146901785</v>
          </cell>
          <cell r="EJ334">
            <v>15.621404146901785</v>
          </cell>
          <cell r="EK334">
            <v>15.621404146901785</v>
          </cell>
          <cell r="EL334">
            <v>15.621404146901785</v>
          </cell>
          <cell r="EM334">
            <v>15.621404146901785</v>
          </cell>
          <cell r="EN334">
            <v>15.621404146901785</v>
          </cell>
          <cell r="EO334">
            <v>15.621404146901785</v>
          </cell>
          <cell r="EP334">
            <v>15.621404146901785</v>
          </cell>
          <cell r="EQ334">
            <v>15.621404146901785</v>
          </cell>
          <cell r="ER334">
            <v>15.621404146901785</v>
          </cell>
          <cell r="ES334">
            <v>15.621404146901785</v>
          </cell>
          <cell r="ET334">
            <v>15.621404146901785</v>
          </cell>
        </row>
        <row r="335">
          <cell r="A335">
            <v>40276.019379178295</v>
          </cell>
          <cell r="B335">
            <v>35804.919094475154</v>
          </cell>
          <cell r="C335">
            <v>39826.245725093788</v>
          </cell>
          <cell r="D335">
            <v>20515.971735550593</v>
          </cell>
          <cell r="E335">
            <v>22192.243015196178</v>
          </cell>
          <cell r="F335">
            <v>19340.112146354269</v>
          </cell>
          <cell r="G335">
            <v>19738.377322984117</v>
          </cell>
          <cell r="H335">
            <v>20191.033911440038</v>
          </cell>
          <cell r="I335">
            <v>20823.333096213773</v>
          </cell>
          <cell r="J335">
            <v>21175.510319854173</v>
          </cell>
          <cell r="K335">
            <v>24600.406666406168</v>
          </cell>
          <cell r="L335">
            <v>20914.122547665698</v>
          </cell>
          <cell r="M335">
            <v>22099.66887651966</v>
          </cell>
          <cell r="N335">
            <v>27520.834783021051</v>
          </cell>
          <cell r="O335">
            <v>27141.090265899256</v>
          </cell>
          <cell r="P335">
            <v>25026.465664078467</v>
          </cell>
          <cell r="Q335">
            <v>24837.0080170367</v>
          </cell>
          <cell r="R335">
            <v>25273.143907561505</v>
          </cell>
          <cell r="S335">
            <v>29198.812126580113</v>
          </cell>
          <cell r="T335">
            <v>26367.186732636113</v>
          </cell>
          <cell r="U335">
            <v>31643.773581649137</v>
          </cell>
          <cell r="V335">
            <v>31643.773581649137</v>
          </cell>
          <cell r="W335">
            <v>31643.773581649137</v>
          </cell>
          <cell r="X335">
            <v>31643.773581649137</v>
          </cell>
          <cell r="Y335">
            <v>31643.773581649137</v>
          </cell>
          <cell r="Z335">
            <v>31643.773581649137</v>
          </cell>
          <cell r="AA335">
            <v>31643.773581649137</v>
          </cell>
          <cell r="AB335">
            <v>31643.773581649137</v>
          </cell>
          <cell r="AC335">
            <v>31643.773581649137</v>
          </cell>
          <cell r="AD335">
            <v>31643.773581649137</v>
          </cell>
          <cell r="AE335">
            <v>18205.440417215621</v>
          </cell>
          <cell r="AF335">
            <v>16184.42763871249</v>
          </cell>
          <cell r="AG335">
            <v>18002.135135639011</v>
          </cell>
          <cell r="AH335">
            <v>20515.971735550593</v>
          </cell>
          <cell r="AI335">
            <v>22192.243015196178</v>
          </cell>
          <cell r="AJ335">
            <v>19340.112146354269</v>
          </cell>
          <cell r="AK335">
            <v>19738.377322984117</v>
          </cell>
          <cell r="AL335">
            <v>20191.033911440038</v>
          </cell>
          <cell r="AM335">
            <v>20823.333096213773</v>
          </cell>
          <cell r="AN335">
            <v>21175.510319854173</v>
          </cell>
          <cell r="AO335">
            <v>24600.406666406168</v>
          </cell>
          <cell r="AP335">
            <v>20914.122547665698</v>
          </cell>
          <cell r="AQ335">
            <v>22099.66887651966</v>
          </cell>
          <cell r="AR335">
            <v>27520.834783021051</v>
          </cell>
          <cell r="AS335">
            <v>27141.090265899256</v>
          </cell>
          <cell r="AT335">
            <v>25026.465664078467</v>
          </cell>
          <cell r="AU335">
            <v>24837.0080170367</v>
          </cell>
          <cell r="AV335">
            <v>25273.143907561505</v>
          </cell>
          <cell r="AW335">
            <v>29198.812126580113</v>
          </cell>
          <cell r="AX335">
            <v>26367.186732636113</v>
          </cell>
          <cell r="AY335">
            <v>31643.773581649137</v>
          </cell>
          <cell r="AZ335">
            <v>31643.773581649137</v>
          </cell>
          <cell r="BA335">
            <v>31643.773581649137</v>
          </cell>
          <cell r="BB335">
            <v>31643.773581649137</v>
          </cell>
          <cell r="BC335">
            <v>31643.773581649137</v>
          </cell>
          <cell r="BD335">
            <v>31643.773581649137</v>
          </cell>
          <cell r="BE335">
            <v>31643.773581649137</v>
          </cell>
          <cell r="BF335">
            <v>31643.773581649137</v>
          </cell>
          <cell r="BG335">
            <v>31643.773581649137</v>
          </cell>
          <cell r="BH335">
            <v>31643.773581649137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3.1825282067308014</v>
          </cell>
          <cell r="CN335">
            <v>2.8236544496590281</v>
          </cell>
          <cell r="CO335">
            <v>3.1785680600170632</v>
          </cell>
          <cell r="CP335">
            <v>3.5743288461285636</v>
          </cell>
          <cell r="CQ335">
            <v>3.8415609109575577</v>
          </cell>
          <cell r="CR335">
            <v>3.4093400748296605</v>
          </cell>
          <cell r="CS335">
            <v>3.4324575326253588</v>
          </cell>
          <cell r="CT335">
            <v>3.5612286306058061</v>
          </cell>
          <cell r="CU335">
            <v>3.6223484131318302</v>
          </cell>
          <cell r="CV335">
            <v>3.6924973281118256</v>
          </cell>
          <cell r="CW335">
            <v>4.3070295817198314</v>
          </cell>
          <cell r="CX335">
            <v>3.6963176828377282</v>
          </cell>
          <cell r="CY335">
            <v>3.906907109383289</v>
          </cell>
          <cell r="CZ335">
            <v>4.8057186949118353</v>
          </cell>
          <cell r="DA335">
            <v>4.7766261361170317</v>
          </cell>
          <cell r="DB335">
            <v>4.4044682367041217</v>
          </cell>
          <cell r="DC335">
            <v>4.3711251270618403</v>
          </cell>
          <cell r="DD335">
            <v>4.4478817375432147</v>
          </cell>
          <cell r="DE335">
            <v>5.1387695844565746</v>
          </cell>
          <cell r="DF335">
            <v>4.6404249810564853</v>
          </cell>
          <cell r="DG335">
            <v>5.5690642658295921</v>
          </cell>
          <cell r="DH335">
            <v>5.5690642658295921</v>
          </cell>
          <cell r="DI335">
            <v>5.5690642658295921</v>
          </cell>
          <cell r="DJ335">
            <v>5.5690642658295921</v>
          </cell>
          <cell r="DK335">
            <v>5.5690642658295921</v>
          </cell>
          <cell r="DL335">
            <v>5.5690642658295921</v>
          </cell>
          <cell r="DM335">
            <v>5.5690642658295921</v>
          </cell>
          <cell r="DN335">
            <v>5.5690642658295921</v>
          </cell>
          <cell r="DO335">
            <v>5.5690642658295921</v>
          </cell>
          <cell r="DP335">
            <v>5.5690642658295921</v>
          </cell>
          <cell r="DQ335">
            <v>15.672420073383082</v>
          </cell>
          <cell r="DR335">
            <v>15.703372502135521</v>
          </cell>
          <cell r="DS335">
            <v>15.516709804089626</v>
          </cell>
          <cell r="DT335">
            <v>15.725509364398524</v>
          </cell>
          <cell r="DU335">
            <v>15.82707321433638</v>
          </cell>
          <cell r="DV335">
            <v>15.541602614340558</v>
          </cell>
          <cell r="DW335">
            <v>15.754818690795394</v>
          </cell>
          <cell r="DX335">
            <v>15.533375378323511</v>
          </cell>
          <cell r="DY335">
            <v>15.749514169879326</v>
          </cell>
          <cell r="DZ335">
            <v>15.711615097197656</v>
          </cell>
          <cell r="EA335">
            <v>15.648458676617063</v>
          </cell>
          <cell r="EB335">
            <v>15.501634545661181</v>
          </cell>
          <cell r="EC335">
            <v>15.49743475406548</v>
          </cell>
          <cell r="ED335">
            <v>15.689546587604807</v>
          </cell>
          <cell r="EE335">
            <v>15.567295679931512</v>
          </cell>
          <cell r="EF335">
            <v>15.567295679931512</v>
          </cell>
          <cell r="EG335">
            <v>15.567295679931512</v>
          </cell>
          <cell r="EH335">
            <v>15.567295679931512</v>
          </cell>
          <cell r="EI335">
            <v>15.567295679931512</v>
          </cell>
          <cell r="EJ335">
            <v>15.567295679931512</v>
          </cell>
          <cell r="EK335">
            <v>15.567295679931512</v>
          </cell>
          <cell r="EL335">
            <v>15.567295679931512</v>
          </cell>
          <cell r="EM335">
            <v>15.567295679931512</v>
          </cell>
          <cell r="EN335">
            <v>15.567295679931512</v>
          </cell>
          <cell r="EO335">
            <v>15.567295679931512</v>
          </cell>
          <cell r="EP335">
            <v>15.567295679931512</v>
          </cell>
          <cell r="EQ335">
            <v>15.567295679931512</v>
          </cell>
          <cell r="ER335">
            <v>15.567295679931512</v>
          </cell>
          <cell r="ES335">
            <v>15.567295679931512</v>
          </cell>
          <cell r="ET335">
            <v>15.567295679931512</v>
          </cell>
        </row>
        <row r="336">
          <cell r="A336">
            <v>37938.862576585379</v>
          </cell>
          <cell r="B336">
            <v>37935.250062669693</v>
          </cell>
          <cell r="C336">
            <v>37589.158569855368</v>
          </cell>
          <cell r="D336">
            <v>19985.318003461027</v>
          </cell>
          <cell r="E336">
            <v>19575.285475461089</v>
          </cell>
          <cell r="F336">
            <v>20867.464127686184</v>
          </cell>
          <cell r="G336">
            <v>20277.567069805733</v>
          </cell>
          <cell r="H336">
            <v>22463.416310721514</v>
          </cell>
          <cell r="I336">
            <v>21913.983248267235</v>
          </cell>
          <cell r="J336">
            <v>27937.229121060122</v>
          </cell>
          <cell r="K336">
            <v>24311.626102647926</v>
          </cell>
          <cell r="L336">
            <v>22316.189501975794</v>
          </cell>
          <cell r="M336">
            <v>24385.862455047583</v>
          </cell>
          <cell r="N336">
            <v>24820.69045228645</v>
          </cell>
          <cell r="O336">
            <v>23224.201657626472</v>
          </cell>
          <cell r="P336">
            <v>29997.804226952579</v>
          </cell>
          <cell r="Q336">
            <v>28017.510466249521</v>
          </cell>
          <cell r="R336">
            <v>29947.213359815429</v>
          </cell>
          <cell r="S336">
            <v>31234.466200659153</v>
          </cell>
          <cell r="T336">
            <v>28347.358451936641</v>
          </cell>
          <cell r="U336">
            <v>31328.705313666764</v>
          </cell>
          <cell r="V336">
            <v>31328.705313666764</v>
          </cell>
          <cell r="W336">
            <v>31328.705313666764</v>
          </cell>
          <cell r="X336">
            <v>31328.705313666764</v>
          </cell>
          <cell r="Y336">
            <v>31328.705313666764</v>
          </cell>
          <cell r="Z336">
            <v>31328.705313666764</v>
          </cell>
          <cell r="AA336">
            <v>31328.705313666764</v>
          </cell>
          <cell r="AB336">
            <v>31328.705313666764</v>
          </cell>
          <cell r="AC336">
            <v>31328.705313666764</v>
          </cell>
          <cell r="AD336">
            <v>31328.705313666764</v>
          </cell>
          <cell r="AE336">
            <v>17149.006102922576</v>
          </cell>
          <cell r="AF336">
            <v>17147.373185671513</v>
          </cell>
          <cell r="AG336">
            <v>16990.933990625497</v>
          </cell>
          <cell r="AH336">
            <v>19985.318003461027</v>
          </cell>
          <cell r="AI336">
            <v>19575.285475461089</v>
          </cell>
          <cell r="AJ336">
            <v>20867.464127686184</v>
          </cell>
          <cell r="AK336">
            <v>20277.567069805733</v>
          </cell>
          <cell r="AL336">
            <v>22463.416310721514</v>
          </cell>
          <cell r="AM336">
            <v>21913.983248267235</v>
          </cell>
          <cell r="AN336">
            <v>27937.229121060122</v>
          </cell>
          <cell r="AO336">
            <v>24311.626102647926</v>
          </cell>
          <cell r="AP336">
            <v>22316.189501975794</v>
          </cell>
          <cell r="AQ336">
            <v>24385.862455047583</v>
          </cell>
          <cell r="AR336">
            <v>24820.69045228645</v>
          </cell>
          <cell r="AS336">
            <v>23224.201657626472</v>
          </cell>
          <cell r="AT336">
            <v>29997.804226952579</v>
          </cell>
          <cell r="AU336">
            <v>28017.510466249521</v>
          </cell>
          <cell r="AV336">
            <v>29947.213359815429</v>
          </cell>
          <cell r="AW336">
            <v>31234.466200659153</v>
          </cell>
          <cell r="AX336">
            <v>28347.358451936641</v>
          </cell>
          <cell r="AY336">
            <v>31328.705313666764</v>
          </cell>
          <cell r="AZ336">
            <v>31328.705313666764</v>
          </cell>
          <cell r="BA336">
            <v>31328.705313666764</v>
          </cell>
          <cell r="BB336">
            <v>31328.705313666764</v>
          </cell>
          <cell r="BC336">
            <v>31328.705313666764</v>
          </cell>
          <cell r="BD336">
            <v>31328.705313666764</v>
          </cell>
          <cell r="BE336">
            <v>31328.705313666764</v>
          </cell>
          <cell r="BF336">
            <v>31328.705313666764</v>
          </cell>
          <cell r="BG336">
            <v>31328.705313666764</v>
          </cell>
          <cell r="BH336">
            <v>31328.705313666764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2.9973024268223027</v>
          </cell>
          <cell r="CN336">
            <v>2.971100081319797</v>
          </cell>
          <cell r="CO336">
            <v>2.9523478417624336</v>
          </cell>
          <cell r="CP336">
            <v>3.5018286898185758</v>
          </cell>
          <cell r="CQ336">
            <v>3.4192464636491184</v>
          </cell>
          <cell r="CR336">
            <v>3.6625994638265635</v>
          </cell>
          <cell r="CS336">
            <v>3.5506367913749628</v>
          </cell>
          <cell r="CT336">
            <v>3.9778650789637324</v>
          </cell>
          <cell r="CU336">
            <v>3.8434784953270467</v>
          </cell>
          <cell r="CV336">
            <v>4.8985157272024251</v>
          </cell>
          <cell r="CW336">
            <v>4.2026606476762511</v>
          </cell>
          <cell r="CX336">
            <v>3.97609713772375</v>
          </cell>
          <cell r="CY336">
            <v>4.2650364050490523</v>
          </cell>
          <cell r="CZ336">
            <v>4.442416797055043</v>
          </cell>
          <cell r="DA336">
            <v>4.0661918095291139</v>
          </cell>
          <cell r="DB336">
            <v>5.2521429003109388</v>
          </cell>
          <cell r="DC336">
            <v>4.905424662632007</v>
          </cell>
          <cell r="DD336">
            <v>5.2432852365417952</v>
          </cell>
          <cell r="DE336">
            <v>5.4686629281152319</v>
          </cell>
          <cell r="DF336">
            <v>4.9631758481221739</v>
          </cell>
          <cell r="DG336">
            <v>5.4851627120517437</v>
          </cell>
          <cell r="DH336">
            <v>5.4851627120517437</v>
          </cell>
          <cell r="DI336">
            <v>5.4851627120517437</v>
          </cell>
          <cell r="DJ336">
            <v>5.4851627120517437</v>
          </cell>
          <cell r="DK336">
            <v>5.4851627120517437</v>
          </cell>
          <cell r="DL336">
            <v>5.4851627120517437</v>
          </cell>
          <cell r="DM336">
            <v>5.4851627120517437</v>
          </cell>
          <cell r="DN336">
            <v>5.4851627120517437</v>
          </cell>
          <cell r="DO336">
            <v>5.4851627120517437</v>
          </cell>
          <cell r="DP336">
            <v>5.4851627120517437</v>
          </cell>
          <cell r="DQ336">
            <v>15.675287866757831</v>
          </cell>
          <cell r="DR336">
            <v>15.812023604876165</v>
          </cell>
          <cell r="DS336">
            <v>15.767283050264391</v>
          </cell>
          <cell r="DT336">
            <v>15.635915046069817</v>
          </cell>
          <cell r="DU336">
            <v>15.68501120963823</v>
          </cell>
          <cell r="DV336">
            <v>15.609442190184229</v>
          </cell>
          <cell r="DW336">
            <v>15.646483021972807</v>
          </cell>
          <cell r="DX336">
            <v>15.471516783263173</v>
          </cell>
          <cell r="DY336">
            <v>15.620826379598764</v>
          </cell>
          <cell r="DZ336">
            <v>15.625213435834329</v>
          </cell>
          <cell r="EA336">
            <v>15.848815877771097</v>
          </cell>
          <cell r="EB336">
            <v>15.376949579731438</v>
          </cell>
          <cell r="EC336">
            <v>15.664715543701234</v>
          </cell>
          <cell r="ED336">
            <v>15.307409177630412</v>
          </cell>
          <cell r="EE336">
            <v>15.64804434404935</v>
          </cell>
          <cell r="EF336">
            <v>15.64804434404935</v>
          </cell>
          <cell r="EG336">
            <v>15.64804434404935</v>
          </cell>
          <cell r="EH336">
            <v>15.64804434404935</v>
          </cell>
          <cell r="EI336">
            <v>15.64804434404935</v>
          </cell>
          <cell r="EJ336">
            <v>15.64804434404935</v>
          </cell>
          <cell r="EK336">
            <v>15.64804434404935</v>
          </cell>
          <cell r="EL336">
            <v>15.64804434404935</v>
          </cell>
          <cell r="EM336">
            <v>15.64804434404935</v>
          </cell>
          <cell r="EN336">
            <v>15.64804434404935</v>
          </cell>
          <cell r="EO336">
            <v>15.64804434404935</v>
          </cell>
          <cell r="EP336">
            <v>15.64804434404935</v>
          </cell>
          <cell r="EQ336">
            <v>15.64804434404935</v>
          </cell>
          <cell r="ER336">
            <v>15.64804434404935</v>
          </cell>
          <cell r="ES336">
            <v>15.64804434404935</v>
          </cell>
          <cell r="ET336">
            <v>15.64804434404935</v>
          </cell>
        </row>
        <row r="337">
          <cell r="A337">
            <v>34931.778057879441</v>
          </cell>
          <cell r="B337">
            <v>41820.127197505994</v>
          </cell>
          <cell r="C337">
            <v>41424.145377334477</v>
          </cell>
          <cell r="D337">
            <v>20977.478933178278</v>
          </cell>
          <cell r="E337">
            <v>20631.089113792328</v>
          </cell>
          <cell r="F337">
            <v>20004.509340181725</v>
          </cell>
          <cell r="G337">
            <v>21855.051187207166</v>
          </cell>
          <cell r="H337">
            <v>18628.919057471161</v>
          </cell>
          <cell r="I337">
            <v>20344.074055363388</v>
          </cell>
          <cell r="J337">
            <v>20892.546821869732</v>
          </cell>
          <cell r="K337">
            <v>22597.881463324589</v>
          </cell>
          <cell r="L337">
            <v>25209.275904342481</v>
          </cell>
          <cell r="M337">
            <v>23992.50957570938</v>
          </cell>
          <cell r="N337">
            <v>31080.96143949472</v>
          </cell>
          <cell r="O337">
            <v>27445.993902811835</v>
          </cell>
          <cell r="P337">
            <v>25790.969431794263</v>
          </cell>
          <cell r="Q337">
            <v>26483.157555093716</v>
          </cell>
          <cell r="R337">
            <v>23424.875917503978</v>
          </cell>
          <cell r="S337">
            <v>26061.513502191669</v>
          </cell>
          <cell r="T337">
            <v>30510.873198883284</v>
          </cell>
          <cell r="U337">
            <v>25739.443696069611</v>
          </cell>
          <cell r="V337">
            <v>25739.443696069611</v>
          </cell>
          <cell r="W337">
            <v>25739.443696069611</v>
          </cell>
          <cell r="X337">
            <v>25739.443696069611</v>
          </cell>
          <cell r="Y337">
            <v>25739.443696069611</v>
          </cell>
          <cell r="Z337">
            <v>25739.443696069611</v>
          </cell>
          <cell r="AA337">
            <v>25739.443696069611</v>
          </cell>
          <cell r="AB337">
            <v>25739.443696069611</v>
          </cell>
          <cell r="AC337">
            <v>25739.443696069611</v>
          </cell>
          <cell r="AD337">
            <v>25739.443696069611</v>
          </cell>
          <cell r="AE337">
            <v>15789.753155916234</v>
          </cell>
          <cell r="AF337">
            <v>18903.403207919167</v>
          </cell>
          <cell r="AG337">
            <v>18724.412743008426</v>
          </cell>
          <cell r="AH337">
            <v>20977.478933178278</v>
          </cell>
          <cell r="AI337">
            <v>20631.089113792328</v>
          </cell>
          <cell r="AJ337">
            <v>20004.509340181725</v>
          </cell>
          <cell r="AK337">
            <v>21855.051187207166</v>
          </cell>
          <cell r="AL337">
            <v>18628.919057471161</v>
          </cell>
          <cell r="AM337">
            <v>20344.074055363388</v>
          </cell>
          <cell r="AN337">
            <v>20892.546821869732</v>
          </cell>
          <cell r="AO337">
            <v>22597.881463324589</v>
          </cell>
          <cell r="AP337">
            <v>25209.275904342481</v>
          </cell>
          <cell r="AQ337">
            <v>23992.50957570938</v>
          </cell>
          <cell r="AR337">
            <v>31080.96143949472</v>
          </cell>
          <cell r="AS337">
            <v>27445.993902811835</v>
          </cell>
          <cell r="AT337">
            <v>25790.969431794263</v>
          </cell>
          <cell r="AU337">
            <v>26483.157555093716</v>
          </cell>
          <cell r="AV337">
            <v>23424.875917503978</v>
          </cell>
          <cell r="AW337">
            <v>26061.513502191669</v>
          </cell>
          <cell r="AX337">
            <v>30510.873198883284</v>
          </cell>
          <cell r="AY337">
            <v>25739.443696069611</v>
          </cell>
          <cell r="AZ337">
            <v>25739.443696069611</v>
          </cell>
          <cell r="BA337">
            <v>25739.443696069611</v>
          </cell>
          <cell r="BB337">
            <v>25739.443696069611</v>
          </cell>
          <cell r="BC337">
            <v>25739.443696069611</v>
          </cell>
          <cell r="BD337">
            <v>25739.443696069611</v>
          </cell>
          <cell r="BE337">
            <v>25739.443696069611</v>
          </cell>
          <cell r="BF337">
            <v>25739.443696069611</v>
          </cell>
          <cell r="BG337">
            <v>25739.443696069611</v>
          </cell>
          <cell r="BH337">
            <v>25739.443696069611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2.7907661746704222</v>
          </cell>
          <cell r="CN337">
            <v>3.2939580121997518</v>
          </cell>
          <cell r="CO337">
            <v>3.3175426334761728</v>
          </cell>
          <cell r="CP337">
            <v>3.6690989215224494</v>
          </cell>
          <cell r="CQ337">
            <v>3.5730209433343063</v>
          </cell>
          <cell r="CR337">
            <v>3.5088839152202076</v>
          </cell>
          <cell r="CS337">
            <v>3.8309403555946915</v>
          </cell>
          <cell r="CT337">
            <v>3.2906253439357518</v>
          </cell>
          <cell r="CU337">
            <v>3.6102661917011534</v>
          </cell>
          <cell r="CV337">
            <v>3.6346975805145303</v>
          </cell>
          <cell r="CW337">
            <v>3.9435769010437913</v>
          </cell>
          <cell r="CX337">
            <v>4.4346010863917016</v>
          </cell>
          <cell r="CY337">
            <v>4.2005441647795072</v>
          </cell>
          <cell r="CZ337">
            <v>5.4779472535256488</v>
          </cell>
          <cell r="DA337">
            <v>4.7758209868216079</v>
          </cell>
          <cell r="DB337">
            <v>4.4878335803396991</v>
          </cell>
          <cell r="DC337">
            <v>4.6082798129588625</v>
          </cell>
          <cell r="DD337">
            <v>4.0761145111617259</v>
          </cell>
          <cell r="DE337">
            <v>4.5349103979561205</v>
          </cell>
          <cell r="DF337">
            <v>5.3091343336103893</v>
          </cell>
          <cell r="DG337">
            <v>4.4788676929717068</v>
          </cell>
          <cell r="DH337">
            <v>4.4788676929717068</v>
          </cell>
          <cell r="DI337">
            <v>4.4788676929717068</v>
          </cell>
          <cell r="DJ337">
            <v>4.4788676929717068</v>
          </cell>
          <cell r="DK337">
            <v>4.4788676929717068</v>
          </cell>
          <cell r="DL337">
            <v>4.4788676929717068</v>
          </cell>
          <cell r="DM337">
            <v>4.4788676929717068</v>
          </cell>
          <cell r="DN337">
            <v>4.4788676929717068</v>
          </cell>
          <cell r="DO337">
            <v>4.4788676929717068</v>
          </cell>
          <cell r="DP337">
            <v>4.4788676929717068</v>
          </cell>
          <cell r="DQ337">
            <v>15.500975352243733</v>
          </cell>
          <cell r="DR337">
            <v>15.722770473487248</v>
          </cell>
          <cell r="DS337">
            <v>15.463180615103784</v>
          </cell>
          <cell r="DT337">
            <v>15.663939907774056</v>
          </cell>
          <cell r="DU337">
            <v>15.819535545700425</v>
          </cell>
          <cell r="DV337">
            <v>15.619460839635083</v>
          </cell>
          <cell r="DW337">
            <v>15.629805481112991</v>
          </cell>
          <cell r="DX337">
            <v>15.510162680199389</v>
          </cell>
          <cell r="DY337">
            <v>15.438526200892989</v>
          </cell>
          <cell r="DZ337">
            <v>15.748175202622912</v>
          </cell>
          <cell r="EA337">
            <v>15.699453963411113</v>
          </cell>
          <cell r="EB337">
            <v>15.5744582165254</v>
          </cell>
          <cell r="EC337">
            <v>15.648663689410203</v>
          </cell>
          <cell r="ED337">
            <v>15.544749715782489</v>
          </cell>
          <cell r="EE337">
            <v>15.744832993282554</v>
          </cell>
          <cell r="EF337">
            <v>15.744832993282554</v>
          </cell>
          <cell r="EG337">
            <v>15.744832993282554</v>
          </cell>
          <cell r="EH337">
            <v>15.744832993282554</v>
          </cell>
          <cell r="EI337">
            <v>15.744832993282554</v>
          </cell>
          <cell r="EJ337">
            <v>15.744832993282554</v>
          </cell>
          <cell r="EK337">
            <v>15.744832993282554</v>
          </cell>
          <cell r="EL337">
            <v>15.744832993282554</v>
          </cell>
          <cell r="EM337">
            <v>15.744832993282554</v>
          </cell>
          <cell r="EN337">
            <v>15.744832993282554</v>
          </cell>
          <cell r="EO337">
            <v>15.744832993282554</v>
          </cell>
          <cell r="EP337">
            <v>15.744832993282554</v>
          </cell>
          <cell r="EQ337">
            <v>15.744832993282554</v>
          </cell>
          <cell r="ER337">
            <v>15.744832993282554</v>
          </cell>
          <cell r="ES337">
            <v>15.744832993282554</v>
          </cell>
          <cell r="ET337">
            <v>15.744832993282554</v>
          </cell>
        </row>
        <row r="338">
          <cell r="A338">
            <v>31969.736371908031</v>
          </cell>
          <cell r="B338">
            <v>34912.648017697444</v>
          </cell>
          <cell r="C338">
            <v>41723.431517117155</v>
          </cell>
          <cell r="D338">
            <v>15838.031950345627</v>
          </cell>
          <cell r="E338">
            <v>20606.196071188439</v>
          </cell>
          <cell r="F338">
            <v>18298.656139781229</v>
          </cell>
          <cell r="G338">
            <v>19925.463606227782</v>
          </cell>
          <cell r="H338">
            <v>20254.218235159158</v>
          </cell>
          <cell r="I338">
            <v>22235.41443349349</v>
          </cell>
          <cell r="J338">
            <v>23337.82174108403</v>
          </cell>
          <cell r="K338">
            <v>21701.50560619773</v>
          </cell>
          <cell r="L338">
            <v>24463.559029862838</v>
          </cell>
          <cell r="M338">
            <v>22307.221227651855</v>
          </cell>
          <cell r="N338">
            <v>25473.698313339381</v>
          </cell>
          <cell r="O338">
            <v>24979.14560042564</v>
          </cell>
          <cell r="P338">
            <v>25244.893441693574</v>
          </cell>
          <cell r="Q338">
            <v>25765.177861965054</v>
          </cell>
          <cell r="R338">
            <v>28196.309750635479</v>
          </cell>
          <cell r="S338">
            <v>28467.087217454224</v>
          </cell>
          <cell r="T338">
            <v>32053.456000999489</v>
          </cell>
          <cell r="U338">
            <v>29211.033855496724</v>
          </cell>
          <cell r="V338">
            <v>29211.033855496724</v>
          </cell>
          <cell r="W338">
            <v>29211.033855496724</v>
          </cell>
          <cell r="X338">
            <v>29211.033855496724</v>
          </cell>
          <cell r="Y338">
            <v>29211.033855496724</v>
          </cell>
          <cell r="Z338">
            <v>29211.033855496724</v>
          </cell>
          <cell r="AA338">
            <v>29211.033855496724</v>
          </cell>
          <cell r="AB338">
            <v>29211.033855496724</v>
          </cell>
          <cell r="AC338">
            <v>29211.033855496724</v>
          </cell>
          <cell r="AD338">
            <v>29211.033855496724</v>
          </cell>
          <cell r="AE338">
            <v>14450.860329403708</v>
          </cell>
          <cell r="AF338">
            <v>15781.106054934548</v>
          </cell>
          <cell r="AG338">
            <v>18859.695128643809</v>
          </cell>
          <cell r="AH338">
            <v>15838.031950345627</v>
          </cell>
          <cell r="AI338">
            <v>20606.196071188439</v>
          </cell>
          <cell r="AJ338">
            <v>18298.656139781229</v>
          </cell>
          <cell r="AK338">
            <v>19925.463606227782</v>
          </cell>
          <cell r="AL338">
            <v>20254.218235159158</v>
          </cell>
          <cell r="AM338">
            <v>22235.41443349349</v>
          </cell>
          <cell r="AN338">
            <v>23337.82174108403</v>
          </cell>
          <cell r="AO338">
            <v>21701.50560619773</v>
          </cell>
          <cell r="AP338">
            <v>24463.559029862838</v>
          </cell>
          <cell r="AQ338">
            <v>22307.221227651855</v>
          </cell>
          <cell r="AR338">
            <v>25473.698313339381</v>
          </cell>
          <cell r="AS338">
            <v>24979.14560042564</v>
          </cell>
          <cell r="AT338">
            <v>25244.893441693574</v>
          </cell>
          <cell r="AU338">
            <v>25765.177861965054</v>
          </cell>
          <cell r="AV338">
            <v>28196.309750635479</v>
          </cell>
          <cell r="AW338">
            <v>28467.087217454224</v>
          </cell>
          <cell r="AX338">
            <v>32053.456000999489</v>
          </cell>
          <cell r="AY338">
            <v>29211.033855496724</v>
          </cell>
          <cell r="AZ338">
            <v>29211.033855496724</v>
          </cell>
          <cell r="BA338">
            <v>29211.033855496724</v>
          </cell>
          <cell r="BB338">
            <v>29211.033855496724</v>
          </cell>
          <cell r="BC338">
            <v>29211.033855496724</v>
          </cell>
          <cell r="BD338">
            <v>29211.033855496724</v>
          </cell>
          <cell r="BE338">
            <v>29211.033855496724</v>
          </cell>
          <cell r="BF338">
            <v>29211.033855496724</v>
          </cell>
          <cell r="BG338">
            <v>29211.033855496724</v>
          </cell>
          <cell r="BH338">
            <v>29211.033855496724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2.5116840859513698</v>
          </cell>
          <cell r="CN338">
            <v>2.8267082443032088</v>
          </cell>
          <cell r="CO338">
            <v>3.3178787448969937</v>
          </cell>
          <cell r="CP338">
            <v>2.7702875661429123</v>
          </cell>
          <cell r="CQ338">
            <v>3.6197510692893782</v>
          </cell>
          <cell r="CR338">
            <v>3.2511371226901091</v>
          </cell>
          <cell r="CS338">
            <v>3.5033333036371324</v>
          </cell>
          <cell r="CT338">
            <v>3.5622838806935602</v>
          </cell>
          <cell r="CU338">
            <v>3.8666101281462857</v>
          </cell>
          <cell r="CV338">
            <v>4.0756019247972395</v>
          </cell>
          <cell r="CW338">
            <v>3.8100468330956976</v>
          </cell>
          <cell r="CX338">
            <v>4.282959202839308</v>
          </cell>
          <cell r="CY338">
            <v>3.9719920538156441</v>
          </cell>
          <cell r="CZ338">
            <v>4.4692810686311306</v>
          </cell>
          <cell r="DA338">
            <v>4.3514063868112176</v>
          </cell>
          <cell r="DB338">
            <v>4.3977000780475928</v>
          </cell>
          <cell r="DC338">
            <v>4.4883344410295321</v>
          </cell>
          <cell r="DD338">
            <v>4.9118414334929028</v>
          </cell>
          <cell r="DE338">
            <v>4.9590112933979418</v>
          </cell>
          <cell r="DF338">
            <v>5.5837623669460035</v>
          </cell>
          <cell r="DG338">
            <v>5.0886079659186265</v>
          </cell>
          <cell r="DH338">
            <v>5.0886079659186265</v>
          </cell>
          <cell r="DI338">
            <v>5.0886079659186265</v>
          </cell>
          <cell r="DJ338">
            <v>5.0886079659186265</v>
          </cell>
          <cell r="DK338">
            <v>5.0886079659186265</v>
          </cell>
          <cell r="DL338">
            <v>5.0886079659186265</v>
          </cell>
          <cell r="DM338">
            <v>5.0886079659186265</v>
          </cell>
          <cell r="DN338">
            <v>5.0886079659186265</v>
          </cell>
          <cell r="DO338">
            <v>5.0886079659186265</v>
          </cell>
          <cell r="DP338">
            <v>5.0886079659186265</v>
          </cell>
          <cell r="DQ338">
            <v>15.762889283806386</v>
          </cell>
          <cell r="DR338">
            <v>15.295496833447855</v>
          </cell>
          <cell r="DS338">
            <v>15.5733230734226</v>
          </cell>
          <cell r="DT338">
            <v>15.663308346550485</v>
          </cell>
          <cell r="DU338">
            <v>15.59646799495782</v>
          </cell>
          <cell r="DV338">
            <v>15.420236858871458</v>
          </cell>
          <cell r="DW338">
            <v>15.582391545007697</v>
          </cell>
          <cell r="DX338">
            <v>15.57736854274677</v>
          </cell>
          <cell r="DY338">
            <v>15.755129592704069</v>
          </cell>
          <cell r="DZ338">
            <v>15.688293122490496</v>
          </cell>
          <cell r="EA338">
            <v>15.605104700169472</v>
          </cell>
          <cell r="EB338">
            <v>15.648864773788306</v>
          </cell>
          <cell r="EC338">
            <v>15.386655806019665</v>
          </cell>
          <cell r="ED338">
            <v>15.615700425056831</v>
          </cell>
          <cell r="EE338">
            <v>15.727332558746125</v>
          </cell>
          <cell r="EF338">
            <v>15.727332558746125</v>
          </cell>
          <cell r="EG338">
            <v>15.727332558746125</v>
          </cell>
          <cell r="EH338">
            <v>15.727332558746125</v>
          </cell>
          <cell r="EI338">
            <v>15.727332558746125</v>
          </cell>
          <cell r="EJ338">
            <v>15.727332558746125</v>
          </cell>
          <cell r="EK338">
            <v>15.727332558746125</v>
          </cell>
          <cell r="EL338">
            <v>15.727332558746125</v>
          </cell>
          <cell r="EM338">
            <v>15.727332558746125</v>
          </cell>
          <cell r="EN338">
            <v>15.727332558746125</v>
          </cell>
          <cell r="EO338">
            <v>15.727332558746125</v>
          </cell>
          <cell r="EP338">
            <v>15.727332558746125</v>
          </cell>
          <cell r="EQ338">
            <v>15.727332558746125</v>
          </cell>
          <cell r="ER338">
            <v>15.727332558746125</v>
          </cell>
          <cell r="ES338">
            <v>15.727332558746125</v>
          </cell>
          <cell r="ET338">
            <v>15.727332558746125</v>
          </cell>
        </row>
        <row r="339">
          <cell r="A339">
            <v>36309.541717275839</v>
          </cell>
          <cell r="B339">
            <v>40218.340458115592</v>
          </cell>
          <cell r="C339">
            <v>33372.682838043911</v>
          </cell>
          <cell r="D339">
            <v>19298.161292874847</v>
          </cell>
          <cell r="E339">
            <v>17122.998069023772</v>
          </cell>
          <cell r="F339">
            <v>21049.241322397305</v>
          </cell>
          <cell r="G339">
            <v>21462.777515266633</v>
          </cell>
          <cell r="H339">
            <v>20475.162470610536</v>
          </cell>
          <cell r="I339">
            <v>25044.800759228325</v>
          </cell>
          <cell r="J339">
            <v>22401.869263504555</v>
          </cell>
          <cell r="K339">
            <v>21544.137727311281</v>
          </cell>
          <cell r="L339">
            <v>23626.998138879226</v>
          </cell>
          <cell r="M339">
            <v>24194.832156201112</v>
          </cell>
          <cell r="N339">
            <v>25839.810753086454</v>
          </cell>
          <cell r="O339">
            <v>33465.17717192672</v>
          </cell>
          <cell r="P339">
            <v>29753.141484511267</v>
          </cell>
          <cell r="Q339">
            <v>27698.779400895528</v>
          </cell>
          <cell r="R339">
            <v>29041.761184372059</v>
          </cell>
          <cell r="S339">
            <v>28633.925484867705</v>
          </cell>
          <cell r="T339">
            <v>27349.079398696194</v>
          </cell>
          <cell r="U339">
            <v>25219.135315739732</v>
          </cell>
          <cell r="V339">
            <v>25219.135315739732</v>
          </cell>
          <cell r="W339">
            <v>25219.135315739732</v>
          </cell>
          <cell r="X339">
            <v>25219.135315739732</v>
          </cell>
          <cell r="Y339">
            <v>25219.135315739732</v>
          </cell>
          <cell r="Z339">
            <v>25219.135315739732</v>
          </cell>
          <cell r="AA339">
            <v>25219.135315739732</v>
          </cell>
          <cell r="AB339">
            <v>25219.135315739732</v>
          </cell>
          <cell r="AC339">
            <v>25219.135315739732</v>
          </cell>
          <cell r="AD339">
            <v>25219.135315739732</v>
          </cell>
          <cell r="AE339">
            <v>16412.525579725156</v>
          </cell>
          <cell r="AF339">
            <v>18179.368571563482</v>
          </cell>
          <cell r="AG339">
            <v>15085.015806818743</v>
          </cell>
          <cell r="AH339">
            <v>19298.161292874847</v>
          </cell>
          <cell r="AI339">
            <v>17122.998069023772</v>
          </cell>
          <cell r="AJ339">
            <v>21049.241322397305</v>
          </cell>
          <cell r="AK339">
            <v>21462.777515266633</v>
          </cell>
          <cell r="AL339">
            <v>20475.162470610536</v>
          </cell>
          <cell r="AM339">
            <v>25044.800759228325</v>
          </cell>
          <cell r="AN339">
            <v>22401.869263504555</v>
          </cell>
          <cell r="AO339">
            <v>21544.137727311281</v>
          </cell>
          <cell r="AP339">
            <v>23626.998138879226</v>
          </cell>
          <cell r="AQ339">
            <v>24194.832156201112</v>
          </cell>
          <cell r="AR339">
            <v>25839.810753086454</v>
          </cell>
          <cell r="AS339">
            <v>33465.17717192672</v>
          </cell>
          <cell r="AT339">
            <v>29753.141484511267</v>
          </cell>
          <cell r="AU339">
            <v>27698.779400895528</v>
          </cell>
          <cell r="AV339">
            <v>29041.761184372059</v>
          </cell>
          <cell r="AW339">
            <v>28633.925484867705</v>
          </cell>
          <cell r="AX339">
            <v>27349.079398696194</v>
          </cell>
          <cell r="AY339">
            <v>25219.135315739732</v>
          </cell>
          <cell r="AZ339">
            <v>25219.135315739732</v>
          </cell>
          <cell r="BA339">
            <v>25219.135315739732</v>
          </cell>
          <cell r="BB339">
            <v>25219.135315739732</v>
          </cell>
          <cell r="BC339">
            <v>25219.135315739732</v>
          </cell>
          <cell r="BD339">
            <v>25219.135315739732</v>
          </cell>
          <cell r="BE339">
            <v>25219.135315739732</v>
          </cell>
          <cell r="BF339">
            <v>25219.135315739732</v>
          </cell>
          <cell r="BG339">
            <v>25219.135315739732</v>
          </cell>
          <cell r="BH339">
            <v>25219.135315739732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2.8376685881898491</v>
          </cell>
          <cell r="CN339">
            <v>3.1214458183350704</v>
          </cell>
          <cell r="CO339">
            <v>2.6257468877077241</v>
          </cell>
          <cell r="CP339">
            <v>3.3710309362353339</v>
          </cell>
          <cell r="CQ339">
            <v>2.9988875948503679</v>
          </cell>
          <cell r="CR339">
            <v>3.7289479892667114</v>
          </cell>
          <cell r="CS339">
            <v>3.7726552088837653</v>
          </cell>
          <cell r="CT339">
            <v>3.5686379351650057</v>
          </cell>
          <cell r="CU339">
            <v>4.3952978313048723</v>
          </cell>
          <cell r="CV339">
            <v>3.8223269621988414</v>
          </cell>
          <cell r="CW339">
            <v>3.799030778570073</v>
          </cell>
          <cell r="CX339">
            <v>4.1023534037268377</v>
          </cell>
          <cell r="CY339">
            <v>4.2425075866787809</v>
          </cell>
          <cell r="CZ339">
            <v>4.4369312455028185</v>
          </cell>
          <cell r="DA339">
            <v>5.9168850912928379</v>
          </cell>
          <cell r="DB339">
            <v>5.2605703643640842</v>
          </cell>
          <cell r="DC339">
            <v>4.8973443063571294</v>
          </cell>
          <cell r="DD339">
            <v>5.1347931879723792</v>
          </cell>
          <cell r="DE339">
            <v>5.0626848899138635</v>
          </cell>
          <cell r="DF339">
            <v>4.8355148195802284</v>
          </cell>
          <cell r="DG339">
            <v>4.4589253180519179</v>
          </cell>
          <cell r="DH339">
            <v>4.4589253180519179</v>
          </cell>
          <cell r="DI339">
            <v>4.4589253180519179</v>
          </cell>
          <cell r="DJ339">
            <v>4.4589253180519179</v>
          </cell>
          <cell r="DK339">
            <v>4.4589253180519179</v>
          </cell>
          <cell r="DL339">
            <v>4.4589253180519179</v>
          </cell>
          <cell r="DM339">
            <v>4.4589253180519179</v>
          </cell>
          <cell r="DN339">
            <v>4.4589253180519179</v>
          </cell>
          <cell r="DO339">
            <v>4.4589253180519179</v>
          </cell>
          <cell r="DP339">
            <v>4.4589253180519179</v>
          </cell>
          <cell r="DQ339">
            <v>15.8460447753626</v>
          </cell>
          <cell r="DR339">
            <v>15.956224178104176</v>
          </cell>
          <cell r="DS339">
            <v>15.739830302425084</v>
          </cell>
          <cell r="DT339">
            <v>15.684126243601041</v>
          </cell>
          <cell r="DU339">
            <v>15.643241699800418</v>
          </cell>
          <cell r="DV339">
            <v>15.465261106867388</v>
          </cell>
          <cell r="DW339">
            <v>15.586404514344894</v>
          </cell>
          <cell r="DX339">
            <v>15.719256633784987</v>
          </cell>
          <cell r="DY339">
            <v>15.611204319836929</v>
          </cell>
          <cell r="DZ339">
            <v>16.05696867132146</v>
          </cell>
          <cell r="EA339">
            <v>15.536866719348495</v>
          </cell>
          <cell r="EB339">
            <v>15.779113932882488</v>
          </cell>
          <cell r="EC339">
            <v>15.624535733298444</v>
          </cell>
          <cell r="ED339">
            <v>15.955622962381014</v>
          </cell>
          <cell r="EE339">
            <v>15.495554754698647</v>
          </cell>
          <cell r="EF339">
            <v>15.495554754698647</v>
          </cell>
          <cell r="EG339">
            <v>15.495554754698647</v>
          </cell>
          <cell r="EH339">
            <v>15.495554754698647</v>
          </cell>
          <cell r="EI339">
            <v>15.495554754698647</v>
          </cell>
          <cell r="EJ339">
            <v>15.495554754698647</v>
          </cell>
          <cell r="EK339">
            <v>15.495554754698647</v>
          </cell>
          <cell r="EL339">
            <v>15.495554754698647</v>
          </cell>
          <cell r="EM339">
            <v>15.495554754698647</v>
          </cell>
          <cell r="EN339">
            <v>15.495554754698647</v>
          </cell>
          <cell r="EO339">
            <v>15.495554754698647</v>
          </cell>
          <cell r="EP339">
            <v>15.495554754698647</v>
          </cell>
          <cell r="EQ339">
            <v>15.495554754698647</v>
          </cell>
          <cell r="ER339">
            <v>15.495554754698647</v>
          </cell>
          <cell r="ES339">
            <v>15.495554754698647</v>
          </cell>
          <cell r="ET339">
            <v>15.495554754698647</v>
          </cell>
        </row>
        <row r="340">
          <cell r="A340">
            <v>38411.265195744032</v>
          </cell>
          <cell r="B340">
            <v>45190.2650422226</v>
          </cell>
          <cell r="C340">
            <v>43191.235172924651</v>
          </cell>
          <cell r="D340">
            <v>21288.289864452316</v>
          </cell>
          <cell r="E340">
            <v>22399.219840247893</v>
          </cell>
          <cell r="F340">
            <v>19497.074489510287</v>
          </cell>
          <cell r="G340">
            <v>21997.007254879707</v>
          </cell>
          <cell r="H340">
            <v>22584.432717027343</v>
          </cell>
          <cell r="I340">
            <v>18090.85047533676</v>
          </cell>
          <cell r="J340">
            <v>22712.045679778596</v>
          </cell>
          <cell r="K340">
            <v>24375.369468650177</v>
          </cell>
          <cell r="L340">
            <v>23254.592542193772</v>
          </cell>
          <cell r="M340">
            <v>24033.734869045802</v>
          </cell>
          <cell r="N340">
            <v>23038.907608244801</v>
          </cell>
          <cell r="O340">
            <v>23796.971143484938</v>
          </cell>
          <cell r="P340">
            <v>26356.592221024614</v>
          </cell>
          <cell r="Q340">
            <v>25799.629501690451</v>
          </cell>
          <cell r="R340">
            <v>27834.880877145904</v>
          </cell>
          <cell r="S340">
            <v>29709.868190529989</v>
          </cell>
          <cell r="T340">
            <v>31370.132981585208</v>
          </cell>
          <cell r="U340">
            <v>30074.711012616961</v>
          </cell>
          <cell r="V340">
            <v>30074.711012616961</v>
          </cell>
          <cell r="W340">
            <v>30074.711012616961</v>
          </cell>
          <cell r="X340">
            <v>30074.711012616961</v>
          </cell>
          <cell r="Y340">
            <v>30074.711012616961</v>
          </cell>
          <cell r="Z340">
            <v>30074.711012616961</v>
          </cell>
          <cell r="AA340">
            <v>30074.711012616961</v>
          </cell>
          <cell r="AB340">
            <v>30074.711012616961</v>
          </cell>
          <cell r="AC340">
            <v>30074.711012616961</v>
          </cell>
          <cell r="AD340">
            <v>30074.711012616961</v>
          </cell>
          <cell r="AE340">
            <v>17362.540058576484</v>
          </cell>
          <cell r="AF340">
            <v>20426.762384807207</v>
          </cell>
          <cell r="AG340">
            <v>19523.167150255493</v>
          </cell>
          <cell r="AH340">
            <v>21288.289864452316</v>
          </cell>
          <cell r="AI340">
            <v>22399.219840247893</v>
          </cell>
          <cell r="AJ340">
            <v>19497.074489510287</v>
          </cell>
          <cell r="AK340">
            <v>21997.007254879707</v>
          </cell>
          <cell r="AL340">
            <v>22584.432717027343</v>
          </cell>
          <cell r="AM340">
            <v>18090.85047533676</v>
          </cell>
          <cell r="AN340">
            <v>22712.045679778596</v>
          </cell>
          <cell r="AO340">
            <v>24375.369468650177</v>
          </cell>
          <cell r="AP340">
            <v>23254.592542193772</v>
          </cell>
          <cell r="AQ340">
            <v>24033.734869045802</v>
          </cell>
          <cell r="AR340">
            <v>23038.907608244801</v>
          </cell>
          <cell r="AS340">
            <v>23796.971143484938</v>
          </cell>
          <cell r="AT340">
            <v>26356.592221024614</v>
          </cell>
          <cell r="AU340">
            <v>25799.629501690451</v>
          </cell>
          <cell r="AV340">
            <v>27834.880877145904</v>
          </cell>
          <cell r="AW340">
            <v>29709.868190529989</v>
          </cell>
          <cell r="AX340">
            <v>31370.132981585208</v>
          </cell>
          <cell r="AY340">
            <v>30074.711012616961</v>
          </cell>
          <cell r="AZ340">
            <v>30074.711012616961</v>
          </cell>
          <cell r="BA340">
            <v>30074.711012616961</v>
          </cell>
          <cell r="BB340">
            <v>30074.711012616961</v>
          </cell>
          <cell r="BC340">
            <v>30074.711012616961</v>
          </cell>
          <cell r="BD340">
            <v>30074.711012616961</v>
          </cell>
          <cell r="BE340">
            <v>30074.711012616961</v>
          </cell>
          <cell r="BF340">
            <v>30074.711012616961</v>
          </cell>
          <cell r="BG340">
            <v>30074.711012616961</v>
          </cell>
          <cell r="BH340">
            <v>30074.711012616961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3.0210426858140473</v>
          </cell>
          <cell r="CN340">
            <v>3.597288139310121</v>
          </cell>
          <cell r="CO340">
            <v>3.4153859153221036</v>
          </cell>
          <cell r="CP340">
            <v>3.7237684678156948</v>
          </cell>
          <cell r="CQ340">
            <v>3.9690185321858906</v>
          </cell>
          <cell r="CR340">
            <v>3.4386758006920197</v>
          </cell>
          <cell r="CS340">
            <v>3.8464622040629863</v>
          </cell>
          <cell r="CT340">
            <v>3.9107819894560651</v>
          </cell>
          <cell r="CU340">
            <v>3.1405728648029885</v>
          </cell>
          <cell r="CV340">
            <v>4.0095791917933798</v>
          </cell>
          <cell r="CW340">
            <v>4.295874029487206</v>
          </cell>
          <cell r="CX340">
            <v>4.0993749616684871</v>
          </cell>
          <cell r="CY340">
            <v>4.1828218456515076</v>
          </cell>
          <cell r="CZ340">
            <v>4.0447800619221237</v>
          </cell>
          <cell r="DA340">
            <v>4.1646791399538214</v>
          </cell>
          <cell r="DB340">
            <v>4.6126353291486835</v>
          </cell>
          <cell r="DC340">
            <v>4.5151619572242909</v>
          </cell>
          <cell r="DD340">
            <v>4.871348839025937</v>
          </cell>
          <cell r="DE340">
            <v>5.1994881011465539</v>
          </cell>
          <cell r="DF340">
            <v>5.4900490343181048</v>
          </cell>
          <cell r="DG340">
            <v>5.2633388022019902</v>
          </cell>
          <cell r="DH340">
            <v>5.2633388022019902</v>
          </cell>
          <cell r="DI340">
            <v>5.2633388022019902</v>
          </cell>
          <cell r="DJ340">
            <v>5.2633388022019902</v>
          </cell>
          <cell r="DK340">
            <v>5.2633388022019902</v>
          </cell>
          <cell r="DL340">
            <v>5.2633388022019902</v>
          </cell>
          <cell r="DM340">
            <v>5.2633388022019902</v>
          </cell>
          <cell r="DN340">
            <v>5.2633388022019902</v>
          </cell>
          <cell r="DO340">
            <v>5.2633388022019902</v>
          </cell>
          <cell r="DP340">
            <v>5.2633388022019902</v>
          </cell>
          <cell r="DQ340">
            <v>15.745756630178748</v>
          </cell>
          <cell r="DR340">
            <v>15.557200422607298</v>
          </cell>
          <cell r="DS340">
            <v>15.660932762773232</v>
          </cell>
          <cell r="DT340">
            <v>15.662649900096854</v>
          </cell>
          <cell r="DU340">
            <v>15.461687843498856</v>
          </cell>
          <cell r="DV340">
            <v>15.534073443697309</v>
          </cell>
          <cell r="DW340">
            <v>15.667844919256469</v>
          </cell>
          <cell r="DX340">
            <v>15.821684332101569</v>
          </cell>
          <cell r="DY340">
            <v>15.78182581289717</v>
          </cell>
          <cell r="DZ340">
            <v>15.519030728133195</v>
          </cell>
          <cell r="EA340">
            <v>15.545575522533909</v>
          </cell>
          <cell r="EB340">
            <v>15.541689413655243</v>
          </cell>
          <cell r="EC340">
            <v>15.741968313745826</v>
          </cell>
          <cell r="ED340">
            <v>15.605371330651188</v>
          </cell>
          <cell r="EE340">
            <v>15.65479092724299</v>
          </cell>
          <cell r="EF340">
            <v>15.65479092724299</v>
          </cell>
          <cell r="EG340">
            <v>15.65479092724299</v>
          </cell>
          <cell r="EH340">
            <v>15.65479092724299</v>
          </cell>
          <cell r="EI340">
            <v>15.65479092724299</v>
          </cell>
          <cell r="EJ340">
            <v>15.65479092724299</v>
          </cell>
          <cell r="EK340">
            <v>15.65479092724299</v>
          </cell>
          <cell r="EL340">
            <v>15.65479092724299</v>
          </cell>
          <cell r="EM340">
            <v>15.65479092724299</v>
          </cell>
          <cell r="EN340">
            <v>15.65479092724299</v>
          </cell>
          <cell r="EO340">
            <v>15.65479092724299</v>
          </cell>
          <cell r="EP340">
            <v>15.65479092724299</v>
          </cell>
          <cell r="EQ340">
            <v>15.65479092724299</v>
          </cell>
          <cell r="ER340">
            <v>15.65479092724299</v>
          </cell>
          <cell r="ES340">
            <v>15.65479092724299</v>
          </cell>
          <cell r="ET340">
            <v>15.65479092724299</v>
          </cell>
        </row>
        <row r="341">
          <cell r="A341">
            <v>38527.778141148978</v>
          </cell>
          <cell r="B341">
            <v>41099.035712247533</v>
          </cell>
          <cell r="C341">
            <v>42151.547015588498</v>
          </cell>
          <cell r="D341">
            <v>17168.216625175646</v>
          </cell>
          <cell r="E341">
            <v>19515.481061783692</v>
          </cell>
          <cell r="F341">
            <v>20208.216316781651</v>
          </cell>
          <cell r="G341">
            <v>23422.316140607545</v>
          </cell>
          <cell r="H341">
            <v>17179.978628646884</v>
          </cell>
          <cell r="I341">
            <v>22572.701734667058</v>
          </cell>
          <cell r="J341">
            <v>22620.083826071816</v>
          </cell>
          <cell r="K341">
            <v>22744.692807522439</v>
          </cell>
          <cell r="L341">
            <v>21006.495313216423</v>
          </cell>
          <cell r="M341">
            <v>23964.710594729822</v>
          </cell>
          <cell r="N341">
            <v>23841.580917910411</v>
          </cell>
          <cell r="O341">
            <v>26262.065873667456</v>
          </cell>
          <cell r="P341">
            <v>27412.233676932872</v>
          </cell>
          <cell r="Q341">
            <v>31893.649491515742</v>
          </cell>
          <cell r="R341">
            <v>28028.235616621361</v>
          </cell>
          <cell r="S341">
            <v>28414.271929122449</v>
          </cell>
          <cell r="T341">
            <v>28749.850575907309</v>
          </cell>
          <cell r="U341">
            <v>33745.130886817649</v>
          </cell>
          <cell r="V341">
            <v>33745.130886817649</v>
          </cell>
          <cell r="W341">
            <v>33745.130886817649</v>
          </cell>
          <cell r="X341">
            <v>33745.130886817649</v>
          </cell>
          <cell r="Y341">
            <v>33745.130886817649</v>
          </cell>
          <cell r="Z341">
            <v>33745.130886817649</v>
          </cell>
          <cell r="AA341">
            <v>33745.130886817649</v>
          </cell>
          <cell r="AB341">
            <v>33745.130886817649</v>
          </cell>
          <cell r="AC341">
            <v>33745.130886817649</v>
          </cell>
          <cell r="AD341">
            <v>33745.130886817649</v>
          </cell>
          <cell r="AE341">
            <v>17415.205876055476</v>
          </cell>
          <cell r="AF341">
            <v>18577.457688163533</v>
          </cell>
          <cell r="AG341">
            <v>19053.210558401886</v>
          </cell>
          <cell r="AH341">
            <v>17168.216625175646</v>
          </cell>
          <cell r="AI341">
            <v>19515.481061783692</v>
          </cell>
          <cell r="AJ341">
            <v>20208.216316781651</v>
          </cell>
          <cell r="AK341">
            <v>23422.316140607545</v>
          </cell>
          <cell r="AL341">
            <v>17179.978628646884</v>
          </cell>
          <cell r="AM341">
            <v>22572.701734667058</v>
          </cell>
          <cell r="AN341">
            <v>22620.083826071816</v>
          </cell>
          <cell r="AO341">
            <v>22744.692807522439</v>
          </cell>
          <cell r="AP341">
            <v>21006.495313216423</v>
          </cell>
          <cell r="AQ341">
            <v>23964.710594729822</v>
          </cell>
          <cell r="AR341">
            <v>23841.580917910411</v>
          </cell>
          <cell r="AS341">
            <v>26262.065873667456</v>
          </cell>
          <cell r="AT341">
            <v>27412.233676932872</v>
          </cell>
          <cell r="AU341">
            <v>31893.649491515742</v>
          </cell>
          <cell r="AV341">
            <v>28028.235616621361</v>
          </cell>
          <cell r="AW341">
            <v>28414.271929122449</v>
          </cell>
          <cell r="AX341">
            <v>28749.850575907309</v>
          </cell>
          <cell r="AY341">
            <v>33745.130886817649</v>
          </cell>
          <cell r="AZ341">
            <v>33745.130886817649</v>
          </cell>
          <cell r="BA341">
            <v>33745.130886817649</v>
          </cell>
          <cell r="BB341">
            <v>33745.130886817649</v>
          </cell>
          <cell r="BC341">
            <v>33745.130886817649</v>
          </cell>
          <cell r="BD341">
            <v>33745.130886817649</v>
          </cell>
          <cell r="BE341">
            <v>33745.130886817649</v>
          </cell>
          <cell r="BF341">
            <v>33745.130886817649</v>
          </cell>
          <cell r="BG341">
            <v>33745.130886817649</v>
          </cell>
          <cell r="BH341">
            <v>33745.130886817649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3.0542808558684218</v>
          </cell>
          <cell r="CN341">
            <v>3.2217723542943291</v>
          </cell>
          <cell r="CO341">
            <v>3.3194978406231077</v>
          </cell>
          <cell r="CP341">
            <v>2.9965801620928438</v>
          </cell>
          <cell r="CQ341">
            <v>3.4180218904540802</v>
          </cell>
          <cell r="CR341">
            <v>3.5795416283838448</v>
          </cell>
          <cell r="CS341">
            <v>4.083287141123189</v>
          </cell>
          <cell r="CT341">
            <v>3.0192199387567524</v>
          </cell>
          <cell r="CU341">
            <v>3.934925942079635</v>
          </cell>
          <cell r="CV341">
            <v>3.9830972349265412</v>
          </cell>
          <cell r="CW341">
            <v>3.9338960587153813</v>
          </cell>
          <cell r="CX341">
            <v>3.7254587909608454</v>
          </cell>
          <cell r="CY341">
            <v>4.200265346383782</v>
          </cell>
          <cell r="CZ341">
            <v>4.1752794356029783</v>
          </cell>
          <cell r="DA341">
            <v>4.65643597016087</v>
          </cell>
          <cell r="DB341">
            <v>4.8603682410115061</v>
          </cell>
          <cell r="DC341">
            <v>5.6549525626202213</v>
          </cell>
          <cell r="DD341">
            <v>4.9695894120896895</v>
          </cell>
          <cell r="DE341">
            <v>5.0380361740453319</v>
          </cell>
          <cell r="DF341">
            <v>5.0975364619976871</v>
          </cell>
          <cell r="DG341">
            <v>5.9832323182434024</v>
          </cell>
          <cell r="DH341">
            <v>5.9832323182434024</v>
          </cell>
          <cell r="DI341">
            <v>5.9832323182434024</v>
          </cell>
          <cell r="DJ341">
            <v>5.9832323182434024</v>
          </cell>
          <cell r="DK341">
            <v>5.9832323182434024</v>
          </cell>
          <cell r="DL341">
            <v>5.9832323182434024</v>
          </cell>
          <cell r="DM341">
            <v>5.9832323182434024</v>
          </cell>
          <cell r="DN341">
            <v>5.9832323182434024</v>
          </cell>
          <cell r="DO341">
            <v>5.9832323182434024</v>
          </cell>
          <cell r="DP341">
            <v>5.9832323182434024</v>
          </cell>
          <cell r="DQ341">
            <v>15.621645507627921</v>
          </cell>
          <cell r="DR341">
            <v>15.797871095172727</v>
          </cell>
          <cell r="DS341">
            <v>15.725443840787465</v>
          </cell>
          <cell r="DT341">
            <v>15.696629954039834</v>
          </cell>
          <cell r="DU341">
            <v>15.642694258767333</v>
          </cell>
          <cell r="DV341">
            <v>15.467057505728144</v>
          </cell>
          <cell r="DW341">
            <v>15.715458387944279</v>
          </cell>
          <cell r="DX341">
            <v>15.589601139960109</v>
          </cell>
          <cell r="DY341">
            <v>15.716437707200704</v>
          </cell>
          <cell r="DZ341">
            <v>15.558955442206196</v>
          </cell>
          <cell r="EA341">
            <v>15.840333842036813</v>
          </cell>
          <cell r="EB341">
            <v>15.448309908475503</v>
          </cell>
          <cell r="EC341">
            <v>15.631569898780642</v>
          </cell>
          <cell r="ED341">
            <v>15.644318130689097</v>
          </cell>
          <cell r="EE341">
            <v>15.451917704523348</v>
          </cell>
          <cell r="EF341">
            <v>15.451917704523348</v>
          </cell>
          <cell r="EG341">
            <v>15.451917704523348</v>
          </cell>
          <cell r="EH341">
            <v>15.451917704523348</v>
          </cell>
          <cell r="EI341">
            <v>15.451917704523348</v>
          </cell>
          <cell r="EJ341">
            <v>15.451917704523348</v>
          </cell>
          <cell r="EK341">
            <v>15.451917704523348</v>
          </cell>
          <cell r="EL341">
            <v>15.451917704523348</v>
          </cell>
          <cell r="EM341">
            <v>15.451917704523348</v>
          </cell>
          <cell r="EN341">
            <v>15.451917704523348</v>
          </cell>
          <cell r="EO341">
            <v>15.451917704523348</v>
          </cell>
          <cell r="EP341">
            <v>15.451917704523348</v>
          </cell>
          <cell r="EQ341">
            <v>15.451917704523348</v>
          </cell>
          <cell r="ER341">
            <v>15.451917704523348</v>
          </cell>
          <cell r="ES341">
            <v>15.451917704523348</v>
          </cell>
          <cell r="ET341">
            <v>15.451917704523348</v>
          </cell>
        </row>
        <row r="342">
          <cell r="A342">
            <v>37908.094351692169</v>
          </cell>
          <cell r="B342">
            <v>34721.342814942691</v>
          </cell>
          <cell r="C342">
            <v>40620.21261386502</v>
          </cell>
          <cell r="D342">
            <v>20092.559503374276</v>
          </cell>
          <cell r="E342">
            <v>21971.627999356926</v>
          </cell>
          <cell r="F342">
            <v>18299.645263576418</v>
          </cell>
          <cell r="G342">
            <v>20267.859619702995</v>
          </cell>
          <cell r="H342">
            <v>24996.209929408949</v>
          </cell>
          <cell r="I342">
            <v>23017.235611091022</v>
          </cell>
          <cell r="J342">
            <v>21667.395974312923</v>
          </cell>
          <cell r="K342">
            <v>23399.246616968412</v>
          </cell>
          <cell r="L342">
            <v>19282.777606636373</v>
          </cell>
          <cell r="M342">
            <v>24927.722468977961</v>
          </cell>
          <cell r="N342">
            <v>23533.573056912526</v>
          </cell>
          <cell r="O342">
            <v>29649.678688161875</v>
          </cell>
          <cell r="P342">
            <v>25596.329341666969</v>
          </cell>
          <cell r="Q342">
            <v>25398.384418347094</v>
          </cell>
          <cell r="R342">
            <v>28723.317005342247</v>
          </cell>
          <cell r="S342">
            <v>28650.604015703688</v>
          </cell>
          <cell r="T342">
            <v>25857.409393076381</v>
          </cell>
          <cell r="U342">
            <v>27897.432350878429</v>
          </cell>
          <cell r="V342">
            <v>27897.432350878429</v>
          </cell>
          <cell r="W342">
            <v>27897.432350878429</v>
          </cell>
          <cell r="X342">
            <v>27897.432350878429</v>
          </cell>
          <cell r="Y342">
            <v>27897.432350878429</v>
          </cell>
          <cell r="Z342">
            <v>27897.432350878429</v>
          </cell>
          <cell r="AA342">
            <v>27897.432350878429</v>
          </cell>
          <cell r="AB342">
            <v>27897.432350878429</v>
          </cell>
          <cell r="AC342">
            <v>27897.432350878429</v>
          </cell>
          <cell r="AD342">
            <v>27897.432350878429</v>
          </cell>
          <cell r="AE342">
            <v>17135.09834605705</v>
          </cell>
          <cell r="AF342">
            <v>15694.6328750141</v>
          </cell>
          <cell r="AG342">
            <v>18361.021567554853</v>
          </cell>
          <cell r="AH342">
            <v>20092.559503374276</v>
          </cell>
          <cell r="AI342">
            <v>21971.627999356926</v>
          </cell>
          <cell r="AJ342">
            <v>18299.645263576418</v>
          </cell>
          <cell r="AK342">
            <v>20267.859619702995</v>
          </cell>
          <cell r="AL342">
            <v>24996.209929408949</v>
          </cell>
          <cell r="AM342">
            <v>23017.235611091022</v>
          </cell>
          <cell r="AN342">
            <v>21667.395974312923</v>
          </cell>
          <cell r="AO342">
            <v>23399.246616968412</v>
          </cell>
          <cell r="AP342">
            <v>19282.777606636373</v>
          </cell>
          <cell r="AQ342">
            <v>24927.722468977961</v>
          </cell>
          <cell r="AR342">
            <v>23533.573056912526</v>
          </cell>
          <cell r="AS342">
            <v>29649.678688161875</v>
          </cell>
          <cell r="AT342">
            <v>25596.329341666969</v>
          </cell>
          <cell r="AU342">
            <v>25398.384418347094</v>
          </cell>
          <cell r="AV342">
            <v>28723.317005342247</v>
          </cell>
          <cell r="AW342">
            <v>28650.604015703688</v>
          </cell>
          <cell r="AX342">
            <v>25857.409393076381</v>
          </cell>
          <cell r="AY342">
            <v>27897.432350878429</v>
          </cell>
          <cell r="AZ342">
            <v>27897.432350878429</v>
          </cell>
          <cell r="BA342">
            <v>27897.432350878429</v>
          </cell>
          <cell r="BB342">
            <v>27897.432350878429</v>
          </cell>
          <cell r="BC342">
            <v>27897.432350878429</v>
          </cell>
          <cell r="BD342">
            <v>27897.432350878429</v>
          </cell>
          <cell r="BE342">
            <v>27897.432350878429</v>
          </cell>
          <cell r="BF342">
            <v>27897.432350878429</v>
          </cell>
          <cell r="BG342">
            <v>27897.432350878429</v>
          </cell>
          <cell r="BH342">
            <v>27897.432350878429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2.9910222645351934</v>
          </cell>
          <cell r="CN342">
            <v>2.7619173910916235</v>
          </cell>
          <cell r="CO342">
            <v>3.2103285239748711</v>
          </cell>
          <cell r="CP342">
            <v>3.5228537092548677</v>
          </cell>
          <cell r="CQ342">
            <v>3.8311698241506611</v>
          </cell>
          <cell r="CR342">
            <v>3.2184915348968151</v>
          </cell>
          <cell r="CS342">
            <v>3.5240683707746374</v>
          </cell>
          <cell r="CT342">
            <v>4.3814410719351864</v>
          </cell>
          <cell r="CU342">
            <v>3.999606810679476</v>
          </cell>
          <cell r="CV342">
            <v>3.769370025846575</v>
          </cell>
          <cell r="CW342">
            <v>4.1322084799675478</v>
          </cell>
          <cell r="CX342">
            <v>3.4342733667757108</v>
          </cell>
          <cell r="CY342">
            <v>4.3400599258495101</v>
          </cell>
          <cell r="CZ342">
            <v>4.0479500901647532</v>
          </cell>
          <cell r="DA342">
            <v>5.1786112177929455</v>
          </cell>
          <cell r="DB342">
            <v>4.4706534481266891</v>
          </cell>
          <cell r="DC342">
            <v>4.436080398914565</v>
          </cell>
          <cell r="DD342">
            <v>5.0168129381947697</v>
          </cell>
          <cell r="DE342">
            <v>5.0041128915001041</v>
          </cell>
          <cell r="DF342">
            <v>4.5162536752721705</v>
          </cell>
          <cell r="DG342">
            <v>4.8725639707374251</v>
          </cell>
          <cell r="DH342">
            <v>4.8725639707374251</v>
          </cell>
          <cell r="DI342">
            <v>4.8725639707374251</v>
          </cell>
          <cell r="DJ342">
            <v>4.8725639707374251</v>
          </cell>
          <cell r="DK342">
            <v>4.8725639707374251</v>
          </cell>
          <cell r="DL342">
            <v>4.8725639707374251</v>
          </cell>
          <cell r="DM342">
            <v>4.8725639707374251</v>
          </cell>
          <cell r="DN342">
            <v>4.8725639707374251</v>
          </cell>
          <cell r="DO342">
            <v>4.8725639707374251</v>
          </cell>
          <cell r="DP342">
            <v>4.8725639707374251</v>
          </cell>
          <cell r="DQ342">
            <v>15.695461540805214</v>
          </cell>
          <cell r="DR342">
            <v>15.568530151122967</v>
          </cell>
          <cell r="DS342">
            <v>15.669476909468544</v>
          </cell>
          <cell r="DT342">
            <v>15.625998912133683</v>
          </cell>
          <cell r="DU342">
            <v>15.712235128463295</v>
          </cell>
          <cell r="DV342">
            <v>15.577488359733927</v>
          </cell>
          <cell r="DW342">
            <v>15.756897051213665</v>
          </cell>
          <cell r="DX342">
            <v>15.63019239686823</v>
          </cell>
          <cell r="DY342">
            <v>15.766779702959854</v>
          </cell>
          <cell r="DZ342">
            <v>15.748713522338596</v>
          </cell>
          <cell r="EA342">
            <v>15.514107114580801</v>
          </cell>
          <cell r="EB342">
            <v>15.383029260426655</v>
          </cell>
          <cell r="EC342">
            <v>15.735987801741363</v>
          </cell>
          <cell r="ED342">
            <v>15.927949007655375</v>
          </cell>
          <cell r="EE342">
            <v>15.686058093494598</v>
          </cell>
          <cell r="EF342">
            <v>15.686058093494598</v>
          </cell>
          <cell r="EG342">
            <v>15.686058093494598</v>
          </cell>
          <cell r="EH342">
            <v>15.686058093494598</v>
          </cell>
          <cell r="EI342">
            <v>15.686058093494598</v>
          </cell>
          <cell r="EJ342">
            <v>15.686058093494598</v>
          </cell>
          <cell r="EK342">
            <v>15.686058093494598</v>
          </cell>
          <cell r="EL342">
            <v>15.686058093494598</v>
          </cell>
          <cell r="EM342">
            <v>15.686058093494598</v>
          </cell>
          <cell r="EN342">
            <v>15.686058093494598</v>
          </cell>
          <cell r="EO342">
            <v>15.686058093494598</v>
          </cell>
          <cell r="EP342">
            <v>15.686058093494598</v>
          </cell>
          <cell r="EQ342">
            <v>15.686058093494598</v>
          </cell>
          <cell r="ER342">
            <v>15.686058093494598</v>
          </cell>
          <cell r="ES342">
            <v>15.686058093494598</v>
          </cell>
          <cell r="ET342">
            <v>15.686058093494598</v>
          </cell>
        </row>
        <row r="343">
          <cell r="A343">
            <v>35532.414217061712</v>
          </cell>
          <cell r="B343">
            <v>32313.969321846977</v>
          </cell>
          <cell r="C343">
            <v>39342.262558437447</v>
          </cell>
          <cell r="D343">
            <v>16708.177196537694</v>
          </cell>
          <cell r="E343">
            <v>18978.428043427113</v>
          </cell>
          <cell r="F343">
            <v>17941.810887733147</v>
          </cell>
          <cell r="G343">
            <v>19876.667866128537</v>
          </cell>
          <cell r="H343">
            <v>21705.427714259469</v>
          </cell>
          <cell r="I343">
            <v>22722.440527037765</v>
          </cell>
          <cell r="J343">
            <v>25678.913807505429</v>
          </cell>
          <cell r="K343">
            <v>22536.286600842443</v>
          </cell>
          <cell r="L343">
            <v>23261.223540516483</v>
          </cell>
          <cell r="M343">
            <v>25115.03953783583</v>
          </cell>
          <cell r="N343">
            <v>25713.137557969458</v>
          </cell>
          <cell r="O343">
            <v>23997.944768286136</v>
          </cell>
          <cell r="P343">
            <v>26924.206178708766</v>
          </cell>
          <cell r="Q343">
            <v>28830.426648494911</v>
          </cell>
          <cell r="R343">
            <v>25277.783328094869</v>
          </cell>
          <cell r="S343">
            <v>33183.267817680717</v>
          </cell>
          <cell r="T343">
            <v>28653.253808376456</v>
          </cell>
          <cell r="U343">
            <v>29775.184703827719</v>
          </cell>
          <cell r="V343">
            <v>29775.184703827719</v>
          </cell>
          <cell r="W343">
            <v>29775.184703827719</v>
          </cell>
          <cell r="X343">
            <v>29775.184703827719</v>
          </cell>
          <cell r="Y343">
            <v>29775.184703827719</v>
          </cell>
          <cell r="Z343">
            <v>29775.184703827719</v>
          </cell>
          <cell r="AA343">
            <v>29775.184703827719</v>
          </cell>
          <cell r="AB343">
            <v>29775.184703827719</v>
          </cell>
          <cell r="AC343">
            <v>29775.184703827719</v>
          </cell>
          <cell r="AD343">
            <v>29775.184703827719</v>
          </cell>
          <cell r="AE343">
            <v>16061.250835601808</v>
          </cell>
          <cell r="AF343">
            <v>14606.459431707141</v>
          </cell>
          <cell r="AG343">
            <v>17783.366577094406</v>
          </cell>
          <cell r="AH343">
            <v>16708.177196537694</v>
          </cell>
          <cell r="AI343">
            <v>18978.428043427113</v>
          </cell>
          <cell r="AJ343">
            <v>17941.810887733147</v>
          </cell>
          <cell r="AK343">
            <v>19876.667866128537</v>
          </cell>
          <cell r="AL343">
            <v>21705.427714259469</v>
          </cell>
          <cell r="AM343">
            <v>22722.440527037765</v>
          </cell>
          <cell r="AN343">
            <v>25678.913807505429</v>
          </cell>
          <cell r="AO343">
            <v>22536.286600842443</v>
          </cell>
          <cell r="AP343">
            <v>23261.223540516483</v>
          </cell>
          <cell r="AQ343">
            <v>25115.03953783583</v>
          </cell>
          <cell r="AR343">
            <v>25713.137557969458</v>
          </cell>
          <cell r="AS343">
            <v>23997.944768286136</v>
          </cell>
          <cell r="AT343">
            <v>26924.206178708766</v>
          </cell>
          <cell r="AU343">
            <v>28830.426648494911</v>
          </cell>
          <cell r="AV343">
            <v>25277.783328094869</v>
          </cell>
          <cell r="AW343">
            <v>33183.267817680717</v>
          </cell>
          <cell r="AX343">
            <v>28653.253808376456</v>
          </cell>
          <cell r="AY343">
            <v>29775.184703827719</v>
          </cell>
          <cell r="AZ343">
            <v>29775.184703827719</v>
          </cell>
          <cell r="BA343">
            <v>29775.184703827719</v>
          </cell>
          <cell r="BB343">
            <v>29775.184703827719</v>
          </cell>
          <cell r="BC343">
            <v>29775.184703827719</v>
          </cell>
          <cell r="BD343">
            <v>29775.184703827719</v>
          </cell>
          <cell r="BE343">
            <v>29775.184703827719</v>
          </cell>
          <cell r="BF343">
            <v>29775.184703827719</v>
          </cell>
          <cell r="BG343">
            <v>29775.184703827719</v>
          </cell>
          <cell r="BH343">
            <v>29775.184703827719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2.8121746054256422</v>
          </cell>
          <cell r="CN343">
            <v>2.5708326377258151</v>
          </cell>
          <cell r="CO343">
            <v>3.1235968407405488</v>
          </cell>
          <cell r="CP343">
            <v>2.8933124973536106</v>
          </cell>
          <cell r="CQ343">
            <v>3.404621660258087</v>
          </cell>
          <cell r="CR343">
            <v>3.1700938679054711</v>
          </cell>
          <cell r="CS343">
            <v>3.5385734668869255</v>
          </cell>
          <cell r="CT343">
            <v>3.786887599127736</v>
          </cell>
          <cell r="CU343">
            <v>4.0285226734711275</v>
          </cell>
          <cell r="CV343">
            <v>4.5003298462532006</v>
          </cell>
          <cell r="CW343">
            <v>4.014015012561452</v>
          </cell>
          <cell r="CX343">
            <v>4.1562967689536716</v>
          </cell>
          <cell r="CY343">
            <v>4.3667420202219125</v>
          </cell>
          <cell r="CZ343">
            <v>4.4863960437592585</v>
          </cell>
          <cell r="DA343">
            <v>4.1788075669733091</v>
          </cell>
          <cell r="DB343">
            <v>4.6883630077782259</v>
          </cell>
          <cell r="DC343">
            <v>5.020296787957129</v>
          </cell>
          <cell r="DD343">
            <v>4.4016682789998134</v>
          </cell>
          <cell r="DE343">
            <v>5.7782652636436262</v>
          </cell>
          <cell r="DF343">
            <v>4.989445345798317</v>
          </cell>
          <cell r="DG343">
            <v>5.1848092972033824</v>
          </cell>
          <cell r="DH343">
            <v>5.1848092972033824</v>
          </cell>
          <cell r="DI343">
            <v>5.1848092972033824</v>
          </cell>
          <cell r="DJ343">
            <v>5.1848092972033824</v>
          </cell>
          <cell r="DK343">
            <v>5.1848092972033824</v>
          </cell>
          <cell r="DL343">
            <v>5.1848092972033824</v>
          </cell>
          <cell r="DM343">
            <v>5.1848092972033824</v>
          </cell>
          <cell r="DN343">
            <v>5.1848092972033824</v>
          </cell>
          <cell r="DO343">
            <v>5.1848092972033824</v>
          </cell>
          <cell r="DP343">
            <v>5.1848092972033824</v>
          </cell>
          <cell r="DQ343">
            <v>15.647473262135529</v>
          </cell>
          <cell r="DR343">
            <v>15.566045212717665</v>
          </cell>
          <cell r="DS343">
            <v>15.597900353382693</v>
          </cell>
          <cell r="DT343">
            <v>15.821252622241429</v>
          </cell>
          <cell r="DU343">
            <v>15.272091426958085</v>
          </cell>
          <cell r="DV343">
            <v>15.506053863395509</v>
          </cell>
          <cell r="DW343">
            <v>15.389428762848762</v>
          </cell>
          <cell r="DX343">
            <v>15.703377427480017</v>
          </cell>
          <cell r="DY343">
            <v>15.453124324672578</v>
          </cell>
          <cell r="DZ343">
            <v>15.632896013674827</v>
          </cell>
          <cell r="EA343">
            <v>15.381918295769433</v>
          </cell>
          <cell r="EB343">
            <v>15.333212016788309</v>
          </cell>
          <cell r="EC343">
            <v>15.757360334610134</v>
          </cell>
          <cell r="ED343">
            <v>15.702348059888571</v>
          </cell>
          <cell r="EE343">
            <v>15.733625641282222</v>
          </cell>
          <cell r="EF343">
            <v>15.733625641282222</v>
          </cell>
          <cell r="EG343">
            <v>15.733625641282222</v>
          </cell>
          <cell r="EH343">
            <v>15.733625641282222</v>
          </cell>
          <cell r="EI343">
            <v>15.733625641282222</v>
          </cell>
          <cell r="EJ343">
            <v>15.733625641282222</v>
          </cell>
          <cell r="EK343">
            <v>15.733625641282222</v>
          </cell>
          <cell r="EL343">
            <v>15.733625641282222</v>
          </cell>
          <cell r="EM343">
            <v>15.733625641282222</v>
          </cell>
          <cell r="EN343">
            <v>15.733625641282222</v>
          </cell>
          <cell r="EO343">
            <v>15.733625641282222</v>
          </cell>
          <cell r="EP343">
            <v>15.733625641282222</v>
          </cell>
          <cell r="EQ343">
            <v>15.733625641282222</v>
          </cell>
          <cell r="ER343">
            <v>15.733625641282222</v>
          </cell>
          <cell r="ES343">
            <v>15.733625641282222</v>
          </cell>
          <cell r="ET343">
            <v>15.733625641282222</v>
          </cell>
        </row>
        <row r="344">
          <cell r="A344">
            <v>37487.767079992816</v>
          </cell>
          <cell r="B344">
            <v>40550.004316459832</v>
          </cell>
          <cell r="C344">
            <v>38242.827070509782</v>
          </cell>
          <cell r="D344">
            <v>17657.477311543433</v>
          </cell>
          <cell r="E344">
            <v>19466.846638176656</v>
          </cell>
          <cell r="F344">
            <v>18487.022837326793</v>
          </cell>
          <cell r="G344">
            <v>20983.98336742416</v>
          </cell>
          <cell r="H344">
            <v>19250.801547052703</v>
          </cell>
          <cell r="I344">
            <v>21226.841815955457</v>
          </cell>
          <cell r="J344">
            <v>22889.247285765712</v>
          </cell>
          <cell r="K344">
            <v>25835.785320499261</v>
          </cell>
          <cell r="L344">
            <v>25001.048795688406</v>
          </cell>
          <cell r="M344">
            <v>26302.178035146073</v>
          </cell>
          <cell r="N344">
            <v>27661.104125801852</v>
          </cell>
          <cell r="O344">
            <v>25335.288714412291</v>
          </cell>
          <cell r="P344">
            <v>26588.463130809952</v>
          </cell>
          <cell r="Q344">
            <v>28458.608071928476</v>
          </cell>
          <cell r="R344">
            <v>29480.376940721872</v>
          </cell>
          <cell r="S344">
            <v>28618.834237098683</v>
          </cell>
          <cell r="T344">
            <v>26257.636690203588</v>
          </cell>
          <cell r="U344">
            <v>24768.201627146107</v>
          </cell>
          <cell r="V344">
            <v>24768.201627146107</v>
          </cell>
          <cell r="W344">
            <v>24768.201627146107</v>
          </cell>
          <cell r="X344">
            <v>24768.201627146107</v>
          </cell>
          <cell r="Y344">
            <v>24768.201627146107</v>
          </cell>
          <cell r="Z344">
            <v>24768.201627146107</v>
          </cell>
          <cell r="AA344">
            <v>24768.201627146107</v>
          </cell>
          <cell r="AB344">
            <v>24768.201627146107</v>
          </cell>
          <cell r="AC344">
            <v>24768.201627146107</v>
          </cell>
          <cell r="AD344">
            <v>24768.201627146107</v>
          </cell>
          <cell r="AE344">
            <v>16945.103326226232</v>
          </cell>
          <cell r="AF344">
            <v>18329.28623236269</v>
          </cell>
          <cell r="AG344">
            <v>17286.40318357724</v>
          </cell>
          <cell r="AH344">
            <v>17657.477311543433</v>
          </cell>
          <cell r="AI344">
            <v>19466.846638176656</v>
          </cell>
          <cell r="AJ344">
            <v>18487.022837326793</v>
          </cell>
          <cell r="AK344">
            <v>20983.98336742416</v>
          </cell>
          <cell r="AL344">
            <v>19250.801547052703</v>
          </cell>
          <cell r="AM344">
            <v>21226.841815955457</v>
          </cell>
          <cell r="AN344">
            <v>22889.247285765712</v>
          </cell>
          <cell r="AO344">
            <v>25835.785320499261</v>
          </cell>
          <cell r="AP344">
            <v>25001.048795688406</v>
          </cell>
          <cell r="AQ344">
            <v>26302.178035146073</v>
          </cell>
          <cell r="AR344">
            <v>27661.104125801852</v>
          </cell>
          <cell r="AS344">
            <v>25335.288714412291</v>
          </cell>
          <cell r="AT344">
            <v>26588.463130809952</v>
          </cell>
          <cell r="AU344">
            <v>28458.608071928476</v>
          </cell>
          <cell r="AV344">
            <v>29480.376940721872</v>
          </cell>
          <cell r="AW344">
            <v>28618.834237098683</v>
          </cell>
          <cell r="AX344">
            <v>26257.636690203588</v>
          </cell>
          <cell r="AY344">
            <v>24768.201627146107</v>
          </cell>
          <cell r="AZ344">
            <v>24768.201627146107</v>
          </cell>
          <cell r="BA344">
            <v>24768.201627146107</v>
          </cell>
          <cell r="BB344">
            <v>24768.201627146107</v>
          </cell>
          <cell r="BC344">
            <v>24768.201627146107</v>
          </cell>
          <cell r="BD344">
            <v>24768.201627146107</v>
          </cell>
          <cell r="BE344">
            <v>24768.201627146107</v>
          </cell>
          <cell r="BF344">
            <v>24768.201627146107</v>
          </cell>
          <cell r="BG344">
            <v>24768.201627146107</v>
          </cell>
          <cell r="BH344">
            <v>24768.201627146107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2.9606125411274071</v>
          </cell>
          <cell r="CN344">
            <v>3.1812558620824731</v>
          </cell>
          <cell r="CO344">
            <v>3.004419719106791</v>
          </cell>
          <cell r="CP344">
            <v>3.0932274110853424</v>
          </cell>
          <cell r="CQ344">
            <v>3.4114310465139734</v>
          </cell>
          <cell r="CR344">
            <v>3.2496707813480654</v>
          </cell>
          <cell r="CS344">
            <v>3.6857761721760824</v>
          </cell>
          <cell r="CT344">
            <v>3.3460539228797761</v>
          </cell>
          <cell r="CU344">
            <v>3.7346375197493331</v>
          </cell>
          <cell r="CV344">
            <v>3.9829694575052703</v>
          </cell>
          <cell r="CW344">
            <v>4.4749565899359309</v>
          </cell>
          <cell r="CX344">
            <v>4.4854948534514545</v>
          </cell>
          <cell r="CY344">
            <v>4.5540884690217673</v>
          </cell>
          <cell r="CZ344">
            <v>4.8529847422467389</v>
          </cell>
          <cell r="DA344">
            <v>4.4538653092438532</v>
          </cell>
          <cell r="DB344">
            <v>4.6741694913884357</v>
          </cell>
          <cell r="DC344">
            <v>5.0029351814264347</v>
          </cell>
          <cell r="DD344">
            <v>5.1825589848131886</v>
          </cell>
          <cell r="DE344">
            <v>5.0311024451481536</v>
          </cell>
          <cell r="DF344">
            <v>4.6160112274820486</v>
          </cell>
          <cell r="DG344">
            <v>4.3541731551987253</v>
          </cell>
          <cell r="DH344">
            <v>4.3541731551987253</v>
          </cell>
          <cell r="DI344">
            <v>4.3541731551987253</v>
          </cell>
          <cell r="DJ344">
            <v>4.3541731551987253</v>
          </cell>
          <cell r="DK344">
            <v>4.3541731551987253</v>
          </cell>
          <cell r="DL344">
            <v>4.3541731551987253</v>
          </cell>
          <cell r="DM344">
            <v>4.3541731551987253</v>
          </cell>
          <cell r="DN344">
            <v>4.3541731551987253</v>
          </cell>
          <cell r="DO344">
            <v>4.3541731551987253</v>
          </cell>
          <cell r="DP344">
            <v>4.3541731551987253</v>
          </cell>
          <cell r="DQ344">
            <v>15.680856571025394</v>
          </cell>
          <cell r="DR344">
            <v>15.785345389209207</v>
          </cell>
          <cell r="DS344">
            <v>15.763446239199054</v>
          </cell>
          <cell r="DT344">
            <v>15.639538818013348</v>
          </cell>
          <cell r="DU344">
            <v>15.633857369171652</v>
          </cell>
          <cell r="DV344">
            <v>15.586002719789606</v>
          </cell>
          <cell r="DW344">
            <v>15.597899249606591</v>
          </cell>
          <cell r="DX344">
            <v>15.76242441464526</v>
          </cell>
          <cell r="DY344">
            <v>15.571988096590717</v>
          </cell>
          <cell r="DZ344">
            <v>15.7446014099297</v>
          </cell>
          <cell r="EA344">
            <v>15.817577681090601</v>
          </cell>
          <cell r="EB344">
            <v>15.270561294941809</v>
          </cell>
          <cell r="EC344">
            <v>15.823311784631427</v>
          </cell>
          <cell r="ED344">
            <v>15.615925238808844</v>
          </cell>
          <cell r="EE344">
            <v>15.584609116588592</v>
          </cell>
          <cell r="EF344">
            <v>15.584609116588592</v>
          </cell>
          <cell r="EG344">
            <v>15.584609116588592</v>
          </cell>
          <cell r="EH344">
            <v>15.584609116588592</v>
          </cell>
          <cell r="EI344">
            <v>15.584609116588592</v>
          </cell>
          <cell r="EJ344">
            <v>15.584609116588592</v>
          </cell>
          <cell r="EK344">
            <v>15.584609116588592</v>
          </cell>
          <cell r="EL344">
            <v>15.584609116588592</v>
          </cell>
          <cell r="EM344">
            <v>15.584609116588592</v>
          </cell>
          <cell r="EN344">
            <v>15.584609116588592</v>
          </cell>
          <cell r="EO344">
            <v>15.584609116588592</v>
          </cell>
          <cell r="EP344">
            <v>15.584609116588592</v>
          </cell>
          <cell r="EQ344">
            <v>15.584609116588592</v>
          </cell>
          <cell r="ER344">
            <v>15.584609116588592</v>
          </cell>
          <cell r="ES344">
            <v>15.584609116588592</v>
          </cell>
          <cell r="ET344">
            <v>15.584609116588592</v>
          </cell>
        </row>
        <row r="345">
          <cell r="A345">
            <v>44026.757271648581</v>
          </cell>
          <cell r="B345">
            <v>31677.790776498558</v>
          </cell>
          <cell r="C345">
            <v>34299.303864254056</v>
          </cell>
          <cell r="D345">
            <v>19688.169781056782</v>
          </cell>
          <cell r="E345">
            <v>18352.219959730523</v>
          </cell>
          <cell r="F345">
            <v>19190.165804086308</v>
          </cell>
          <cell r="G345">
            <v>22448.771960683349</v>
          </cell>
          <cell r="H345">
            <v>19053.578287597466</v>
          </cell>
          <cell r="I345">
            <v>20990.15518509836</v>
          </cell>
          <cell r="J345">
            <v>22921.158005369685</v>
          </cell>
          <cell r="K345">
            <v>22984.534126429036</v>
          </cell>
          <cell r="L345">
            <v>21661.339409241813</v>
          </cell>
          <cell r="M345">
            <v>24067.556667099056</v>
          </cell>
          <cell r="N345">
            <v>22898.707421717787</v>
          </cell>
          <cell r="O345">
            <v>26694.59450058113</v>
          </cell>
          <cell r="P345">
            <v>27396.766475675297</v>
          </cell>
          <cell r="Q345">
            <v>24849.791568886474</v>
          </cell>
          <cell r="R345">
            <v>25874.719440449346</v>
          </cell>
          <cell r="S345">
            <v>27145.545615849249</v>
          </cell>
          <cell r="T345">
            <v>27053.969108365796</v>
          </cell>
          <cell r="U345">
            <v>29664.751899870778</v>
          </cell>
          <cell r="V345">
            <v>29664.751899870778</v>
          </cell>
          <cell r="W345">
            <v>29664.751899870778</v>
          </cell>
          <cell r="X345">
            <v>29664.751899870778</v>
          </cell>
          <cell r="Y345">
            <v>29664.751899870778</v>
          </cell>
          <cell r="Z345">
            <v>29664.751899870778</v>
          </cell>
          <cell r="AA345">
            <v>29664.751899870778</v>
          </cell>
          <cell r="AB345">
            <v>29664.751899870778</v>
          </cell>
          <cell r="AC345">
            <v>29664.751899870778</v>
          </cell>
          <cell r="AD345">
            <v>29664.751899870778</v>
          </cell>
          <cell r="AE345">
            <v>19900.837238314121</v>
          </cell>
          <cell r="AF345">
            <v>14318.895993696706</v>
          </cell>
          <cell r="AG345">
            <v>15503.864147395549</v>
          </cell>
          <cell r="AH345">
            <v>19688.169781056782</v>
          </cell>
          <cell r="AI345">
            <v>18352.219959730523</v>
          </cell>
          <cell r="AJ345">
            <v>19190.165804086308</v>
          </cell>
          <cell r="AK345">
            <v>22448.771960683349</v>
          </cell>
          <cell r="AL345">
            <v>19053.578287597466</v>
          </cell>
          <cell r="AM345">
            <v>20990.15518509836</v>
          </cell>
          <cell r="AN345">
            <v>22921.158005369685</v>
          </cell>
          <cell r="AO345">
            <v>22984.534126429036</v>
          </cell>
          <cell r="AP345">
            <v>21661.339409241813</v>
          </cell>
          <cell r="AQ345">
            <v>24067.556667099056</v>
          </cell>
          <cell r="AR345">
            <v>22898.707421717787</v>
          </cell>
          <cell r="AS345">
            <v>26694.59450058113</v>
          </cell>
          <cell r="AT345">
            <v>27396.766475675297</v>
          </cell>
          <cell r="AU345">
            <v>24849.791568886474</v>
          </cell>
          <cell r="AV345">
            <v>25874.719440449346</v>
          </cell>
          <cell r="AW345">
            <v>27145.545615849249</v>
          </cell>
          <cell r="AX345">
            <v>27053.969108365796</v>
          </cell>
          <cell r="AY345">
            <v>29664.751899870778</v>
          </cell>
          <cell r="AZ345">
            <v>29664.751899870778</v>
          </cell>
          <cell r="BA345">
            <v>29664.751899870778</v>
          </cell>
          <cell r="BB345">
            <v>29664.751899870778</v>
          </cell>
          <cell r="BC345">
            <v>29664.751899870778</v>
          </cell>
          <cell r="BD345">
            <v>29664.751899870778</v>
          </cell>
          <cell r="BE345">
            <v>29664.751899870778</v>
          </cell>
          <cell r="BF345">
            <v>29664.751899870778</v>
          </cell>
          <cell r="BG345">
            <v>29664.751899870778</v>
          </cell>
          <cell r="BH345">
            <v>29664.751899870778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3.4596894195239347</v>
          </cell>
          <cell r="CN345">
            <v>2.4739677165865079</v>
          </cell>
          <cell r="CO345">
            <v>2.7100418918720091</v>
          </cell>
          <cell r="CP345">
            <v>3.3987080040791864</v>
          </cell>
          <cell r="CQ345">
            <v>3.2011100170868292</v>
          </cell>
          <cell r="CR345">
            <v>3.3424431604279099</v>
          </cell>
          <cell r="CS345">
            <v>3.9635638617254396</v>
          </cell>
          <cell r="CT345">
            <v>3.3342786013787298</v>
          </cell>
          <cell r="CU345">
            <v>3.6475175650231169</v>
          </cell>
          <cell r="CV345">
            <v>4.0280778708571816</v>
          </cell>
          <cell r="CW345">
            <v>4.0651623924701354</v>
          </cell>
          <cell r="CX345">
            <v>3.8052615263820697</v>
          </cell>
          <cell r="CY345">
            <v>4.2276943080271847</v>
          </cell>
          <cell r="CZ345">
            <v>4.104396535855007</v>
          </cell>
          <cell r="DA345">
            <v>4.6337514922306902</v>
          </cell>
          <cell r="DB345">
            <v>4.7556372334553538</v>
          </cell>
          <cell r="DC345">
            <v>4.3135234274280734</v>
          </cell>
          <cell r="DD345">
            <v>4.4914343919186521</v>
          </cell>
          <cell r="DE345">
            <v>4.71202933995193</v>
          </cell>
          <cell r="DF345">
            <v>4.6961331337669856</v>
          </cell>
          <cell r="DG345">
            <v>5.1493229604850148</v>
          </cell>
          <cell r="DH345">
            <v>5.1493229604850148</v>
          </cell>
          <cell r="DI345">
            <v>5.1493229604850148</v>
          </cell>
          <cell r="DJ345">
            <v>5.1493229604850148</v>
          </cell>
          <cell r="DK345">
            <v>5.1493229604850148</v>
          </cell>
          <cell r="DL345">
            <v>5.1493229604850148</v>
          </cell>
          <cell r="DM345">
            <v>5.1493229604850148</v>
          </cell>
          <cell r="DN345">
            <v>5.1493229604850148</v>
          </cell>
          <cell r="DO345">
            <v>5.1493229604850148</v>
          </cell>
          <cell r="DP345">
            <v>5.1493229604850148</v>
          </cell>
          <cell r="DQ345">
            <v>15.759461366999915</v>
          </cell>
          <cell r="DR345">
            <v>15.857058996571372</v>
          </cell>
          <cell r="DS345">
            <v>15.673683959368443</v>
          </cell>
          <cell r="DT345">
            <v>15.8707929943489</v>
          </cell>
          <cell r="DU345">
            <v>15.707068615514373</v>
          </cell>
          <cell r="DV345">
            <v>15.729750425073263</v>
          </cell>
          <cell r="DW345">
            <v>15.517218081864328</v>
          </cell>
          <cell r="DX345">
            <v>15.656035559834939</v>
          </cell>
          <cell r="DY345">
            <v>15.766140520109344</v>
          </cell>
          <cell r="DZ345">
            <v>15.589989860854637</v>
          </cell>
          <cell r="EA345">
            <v>15.490482370499986</v>
          </cell>
          <cell r="EB345">
            <v>15.595809895413506</v>
          </cell>
          <cell r="EC345">
            <v>15.596802089382701</v>
          </cell>
          <cell r="ED345">
            <v>15.285117841072866</v>
          </cell>
          <cell r="EE345">
            <v>15.783296852816388</v>
          </cell>
          <cell r="EF345">
            <v>15.783296852816388</v>
          </cell>
          <cell r="EG345">
            <v>15.783296852816388</v>
          </cell>
          <cell r="EH345">
            <v>15.783296852816388</v>
          </cell>
          <cell r="EI345">
            <v>15.783296852816388</v>
          </cell>
          <cell r="EJ345">
            <v>15.783296852816388</v>
          </cell>
          <cell r="EK345">
            <v>15.783296852816388</v>
          </cell>
          <cell r="EL345">
            <v>15.783296852816388</v>
          </cell>
          <cell r="EM345">
            <v>15.783296852816388</v>
          </cell>
          <cell r="EN345">
            <v>15.783296852816388</v>
          </cell>
          <cell r="EO345">
            <v>15.783296852816388</v>
          </cell>
          <cell r="EP345">
            <v>15.783296852816388</v>
          </cell>
          <cell r="EQ345">
            <v>15.783296852816388</v>
          </cell>
          <cell r="ER345">
            <v>15.783296852816388</v>
          </cell>
          <cell r="ES345">
            <v>15.783296852816388</v>
          </cell>
          <cell r="ET345">
            <v>15.783296852816388</v>
          </cell>
        </row>
        <row r="346">
          <cell r="A346">
            <v>35358.116532359527</v>
          </cell>
          <cell r="B346">
            <v>43736.866795778747</v>
          </cell>
          <cell r="C346">
            <v>43604.935616901799</v>
          </cell>
          <cell r="D346">
            <v>16172.232360807942</v>
          </cell>
          <cell r="E346">
            <v>17515.471781316046</v>
          </cell>
          <cell r="F346">
            <v>19213.460036513221</v>
          </cell>
          <cell r="G346">
            <v>18191.468912052002</v>
          </cell>
          <cell r="H346">
            <v>20846.557977623794</v>
          </cell>
          <cell r="I346">
            <v>21391.555207240486</v>
          </cell>
          <cell r="J346">
            <v>21207.009812883509</v>
          </cell>
          <cell r="K346">
            <v>20743.973700614584</v>
          </cell>
          <cell r="L346">
            <v>23604.76356162698</v>
          </cell>
          <cell r="M346">
            <v>23347.973023845003</v>
          </cell>
          <cell r="N346">
            <v>21225.580803177309</v>
          </cell>
          <cell r="O346">
            <v>27004.283284588251</v>
          </cell>
          <cell r="P346">
            <v>28511.635069752203</v>
          </cell>
          <cell r="Q346">
            <v>24839.242331053425</v>
          </cell>
          <cell r="R346">
            <v>25535.485967666002</v>
          </cell>
          <cell r="S346">
            <v>30397.547989404684</v>
          </cell>
          <cell r="T346">
            <v>27276.334737289377</v>
          </cell>
          <cell r="U346">
            <v>28786.049913871531</v>
          </cell>
          <cell r="V346">
            <v>28786.049913871531</v>
          </cell>
          <cell r="W346">
            <v>28786.049913871531</v>
          </cell>
          <cell r="X346">
            <v>28786.049913871531</v>
          </cell>
          <cell r="Y346">
            <v>28786.049913871531</v>
          </cell>
          <cell r="Z346">
            <v>28786.049913871531</v>
          </cell>
          <cell r="AA346">
            <v>28786.049913871531</v>
          </cell>
          <cell r="AB346">
            <v>28786.049913871531</v>
          </cell>
          <cell r="AC346">
            <v>28786.049913871531</v>
          </cell>
          <cell r="AD346">
            <v>28786.049913871531</v>
          </cell>
          <cell r="AE346">
            <v>15982.465340842991</v>
          </cell>
          <cell r="AF346">
            <v>19769.801851319178</v>
          </cell>
          <cell r="AG346">
            <v>19710.166732128153</v>
          </cell>
          <cell r="AH346">
            <v>16172.232360807942</v>
          </cell>
          <cell r="AI346">
            <v>17515.471781316046</v>
          </cell>
          <cell r="AJ346">
            <v>19213.460036513221</v>
          </cell>
          <cell r="AK346">
            <v>18191.468912052002</v>
          </cell>
          <cell r="AL346">
            <v>20846.557977623794</v>
          </cell>
          <cell r="AM346">
            <v>21391.555207240486</v>
          </cell>
          <cell r="AN346">
            <v>21207.009812883509</v>
          </cell>
          <cell r="AO346">
            <v>20743.973700614584</v>
          </cell>
          <cell r="AP346">
            <v>23604.76356162698</v>
          </cell>
          <cell r="AQ346">
            <v>23347.973023845003</v>
          </cell>
          <cell r="AR346">
            <v>21225.580803177309</v>
          </cell>
          <cell r="AS346">
            <v>27004.283284588251</v>
          </cell>
          <cell r="AT346">
            <v>28511.635069752203</v>
          </cell>
          <cell r="AU346">
            <v>24839.242331053425</v>
          </cell>
          <cell r="AV346">
            <v>25535.485967666002</v>
          </cell>
          <cell r="AW346">
            <v>30397.547989404684</v>
          </cell>
          <cell r="AX346">
            <v>27276.334737289377</v>
          </cell>
          <cell r="AY346">
            <v>28786.049913871531</v>
          </cell>
          <cell r="AZ346">
            <v>28786.049913871531</v>
          </cell>
          <cell r="BA346">
            <v>28786.049913871531</v>
          </cell>
          <cell r="BB346">
            <v>28786.049913871531</v>
          </cell>
          <cell r="BC346">
            <v>28786.049913871531</v>
          </cell>
          <cell r="BD346">
            <v>28786.049913871531</v>
          </cell>
          <cell r="BE346">
            <v>28786.049913871531</v>
          </cell>
          <cell r="BF346">
            <v>28786.049913871531</v>
          </cell>
          <cell r="BG346">
            <v>28786.049913871531</v>
          </cell>
          <cell r="BH346">
            <v>28786.049913871531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2.7707126921525416</v>
          </cell>
          <cell r="CN346">
            <v>3.5037528765623165</v>
          </cell>
          <cell r="CO346">
            <v>3.4641802980509024</v>
          </cell>
          <cell r="CP346">
            <v>2.8657861223283518</v>
          </cell>
          <cell r="CQ346">
            <v>3.0360939439700925</v>
          </cell>
          <cell r="CR346">
            <v>3.4038120941759797</v>
          </cell>
          <cell r="CS346">
            <v>3.2147803327111553</v>
          </cell>
          <cell r="CT346">
            <v>3.6895588492737796</v>
          </cell>
          <cell r="CU346">
            <v>3.7832173931367521</v>
          </cell>
          <cell r="CV346">
            <v>3.7267149024304138</v>
          </cell>
          <cell r="CW346">
            <v>3.6356174267699504</v>
          </cell>
          <cell r="CX346">
            <v>4.1826449860881203</v>
          </cell>
          <cell r="CY346">
            <v>4.0544978268727112</v>
          </cell>
          <cell r="CZ346">
            <v>3.7061418170241116</v>
          </cell>
          <cell r="DA346">
            <v>4.7327554195873596</v>
          </cell>
          <cell r="DB346">
            <v>4.9969330411623352</v>
          </cell>
          <cell r="DC346">
            <v>4.3533115662369388</v>
          </cell>
          <cell r="DD346">
            <v>4.475334832316805</v>
          </cell>
          <cell r="DE346">
            <v>5.3274570731202218</v>
          </cell>
          <cell r="DF346">
            <v>4.7804350033633414</v>
          </cell>
          <cell r="DG346">
            <v>5.0450268315819526</v>
          </cell>
          <cell r="DH346">
            <v>5.0450268315819526</v>
          </cell>
          <cell r="DI346">
            <v>5.0450268315819526</v>
          </cell>
          <cell r="DJ346">
            <v>5.0450268315819526</v>
          </cell>
          <cell r="DK346">
            <v>5.0450268315819526</v>
          </cell>
          <cell r="DL346">
            <v>5.0450268315819526</v>
          </cell>
          <cell r="DM346">
            <v>5.0450268315819526</v>
          </cell>
          <cell r="DN346">
            <v>5.0450268315819526</v>
          </cell>
          <cell r="DO346">
            <v>5.0450268315819526</v>
          </cell>
          <cell r="DP346">
            <v>5.0450268315819526</v>
          </cell>
          <cell r="DQ346">
            <v>15.803723136036886</v>
          </cell>
          <cell r="DR346">
            <v>15.458807340798582</v>
          </cell>
          <cell r="DS346">
            <v>15.5882350669606</v>
          </cell>
          <cell r="DT346">
            <v>15.460848796358698</v>
          </cell>
          <cell r="DU346">
            <v>15.805701275061248</v>
          </cell>
          <cell r="DV346">
            <v>15.464900847041552</v>
          </cell>
          <cell r="DW346">
            <v>15.503280379006545</v>
          </cell>
          <cell r="DX346">
            <v>15.479860819724745</v>
          </cell>
          <cell r="DY346">
            <v>15.491311885513866</v>
          </cell>
          <cell r="DZ346">
            <v>15.590512896421094</v>
          </cell>
          <cell r="EA346">
            <v>15.632229134106366</v>
          </cell>
          <cell r="EB346">
            <v>15.461648147392015</v>
          </cell>
          <cell r="EC346">
            <v>15.776811854832319</v>
          </cell>
          <cell r="ED346">
            <v>15.690785470207004</v>
          </cell>
          <cell r="EE346">
            <v>15.632402523865425</v>
          </cell>
          <cell r="EF346">
            <v>15.632402523865425</v>
          </cell>
          <cell r="EG346">
            <v>15.632402523865425</v>
          </cell>
          <cell r="EH346">
            <v>15.632402523865425</v>
          </cell>
          <cell r="EI346">
            <v>15.632402523865425</v>
          </cell>
          <cell r="EJ346">
            <v>15.632402523865425</v>
          </cell>
          <cell r="EK346">
            <v>15.632402523865425</v>
          </cell>
          <cell r="EL346">
            <v>15.632402523865425</v>
          </cell>
          <cell r="EM346">
            <v>15.632402523865425</v>
          </cell>
          <cell r="EN346">
            <v>15.632402523865425</v>
          </cell>
          <cell r="EO346">
            <v>15.632402523865425</v>
          </cell>
          <cell r="EP346">
            <v>15.632402523865425</v>
          </cell>
          <cell r="EQ346">
            <v>15.632402523865425</v>
          </cell>
          <cell r="ER346">
            <v>15.632402523865425</v>
          </cell>
          <cell r="ES346">
            <v>15.632402523865425</v>
          </cell>
          <cell r="ET346">
            <v>15.632402523865425</v>
          </cell>
        </row>
        <row r="347">
          <cell r="A347">
            <v>35298.836066998716</v>
          </cell>
          <cell r="B347">
            <v>42773.840698697742</v>
          </cell>
          <cell r="C347">
            <v>46797.242687086837</v>
          </cell>
          <cell r="D347">
            <v>19563.94456326848</v>
          </cell>
          <cell r="E347">
            <v>17536.60516283329</v>
          </cell>
          <cell r="F347">
            <v>18845.612894872105</v>
          </cell>
          <cell r="G347">
            <v>22786.265615124998</v>
          </cell>
          <cell r="H347">
            <v>20217.319868507024</v>
          </cell>
          <cell r="I347">
            <v>21267.048362521644</v>
          </cell>
          <cell r="J347">
            <v>20882.150866625652</v>
          </cell>
          <cell r="K347">
            <v>24897.904200821944</v>
          </cell>
          <cell r="L347">
            <v>25118.276046097741</v>
          </cell>
          <cell r="M347">
            <v>19799.84236776792</v>
          </cell>
          <cell r="N347">
            <v>28063.594414081213</v>
          </cell>
          <cell r="O347">
            <v>23865.122489233851</v>
          </cell>
          <cell r="P347">
            <v>24454.440706643443</v>
          </cell>
          <cell r="Q347">
            <v>26329.433522757128</v>
          </cell>
          <cell r="R347">
            <v>29245.908928476299</v>
          </cell>
          <cell r="S347">
            <v>25273.533069050427</v>
          </cell>
          <cell r="T347">
            <v>28683.467550878293</v>
          </cell>
          <cell r="U347">
            <v>29844.679110894565</v>
          </cell>
          <cell r="V347">
            <v>29844.679110894565</v>
          </cell>
          <cell r="W347">
            <v>29844.679110894565</v>
          </cell>
          <cell r="X347">
            <v>29844.679110894565</v>
          </cell>
          <cell r="Y347">
            <v>29844.679110894565</v>
          </cell>
          <cell r="Z347">
            <v>29844.679110894565</v>
          </cell>
          <cell r="AA347">
            <v>29844.679110894565</v>
          </cell>
          <cell r="AB347">
            <v>29844.679110894565</v>
          </cell>
          <cell r="AC347">
            <v>29844.679110894565</v>
          </cell>
          <cell r="AD347">
            <v>29844.679110894565</v>
          </cell>
          <cell r="AE347">
            <v>15955.66957014205</v>
          </cell>
          <cell r="AF347">
            <v>19334.497804373172</v>
          </cell>
          <cell r="AG347">
            <v>21153.143398033601</v>
          </cell>
          <cell r="AH347">
            <v>19563.94456326848</v>
          </cell>
          <cell r="AI347">
            <v>17536.60516283329</v>
          </cell>
          <cell r="AJ347">
            <v>18845.612894872105</v>
          </cell>
          <cell r="AK347">
            <v>22786.265615124998</v>
          </cell>
          <cell r="AL347">
            <v>20217.319868507024</v>
          </cell>
          <cell r="AM347">
            <v>21267.048362521644</v>
          </cell>
          <cell r="AN347">
            <v>20882.150866625652</v>
          </cell>
          <cell r="AO347">
            <v>24897.904200821944</v>
          </cell>
          <cell r="AP347">
            <v>25118.276046097741</v>
          </cell>
          <cell r="AQ347">
            <v>19799.84236776792</v>
          </cell>
          <cell r="AR347">
            <v>28063.594414081213</v>
          </cell>
          <cell r="AS347">
            <v>23865.122489233851</v>
          </cell>
          <cell r="AT347">
            <v>24454.440706643443</v>
          </cell>
          <cell r="AU347">
            <v>26329.433522757128</v>
          </cell>
          <cell r="AV347">
            <v>29245.908928476299</v>
          </cell>
          <cell r="AW347">
            <v>25273.533069050427</v>
          </cell>
          <cell r="AX347">
            <v>28683.467550878293</v>
          </cell>
          <cell r="AY347">
            <v>29844.679110894565</v>
          </cell>
          <cell r="AZ347">
            <v>29844.679110894565</v>
          </cell>
          <cell r="BA347">
            <v>29844.679110894565</v>
          </cell>
          <cell r="BB347">
            <v>29844.679110894565</v>
          </cell>
          <cell r="BC347">
            <v>29844.679110894565</v>
          </cell>
          <cell r="BD347">
            <v>29844.679110894565</v>
          </cell>
          <cell r="BE347">
            <v>29844.679110894565</v>
          </cell>
          <cell r="BF347">
            <v>29844.679110894565</v>
          </cell>
          <cell r="BG347">
            <v>29844.679110894565</v>
          </cell>
          <cell r="BH347">
            <v>29844.679110894565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2.8040884320823989</v>
          </cell>
          <cell r="CN347">
            <v>3.4070703975307493</v>
          </cell>
          <cell r="CO347">
            <v>3.6404412196519278</v>
          </cell>
          <cell r="CP347">
            <v>3.4156142043754305</v>
          </cell>
          <cell r="CQ347">
            <v>3.0976863604398801</v>
          </cell>
          <cell r="CR347">
            <v>3.2783982431653977</v>
          </cell>
          <cell r="CS347">
            <v>3.965241809307694</v>
          </cell>
          <cell r="CT347">
            <v>3.5545181848192349</v>
          </cell>
          <cell r="CU347">
            <v>3.7256495672412164</v>
          </cell>
          <cell r="CV347">
            <v>3.611035235285216</v>
          </cell>
          <cell r="CW347">
            <v>4.416220485092019</v>
          </cell>
          <cell r="CX347">
            <v>4.4608810353488728</v>
          </cell>
          <cell r="CY347">
            <v>3.5277423778530221</v>
          </cell>
          <cell r="CZ347">
            <v>4.9384703951794924</v>
          </cell>
          <cell r="DA347">
            <v>4.160404570187505</v>
          </cell>
          <cell r="DB347">
            <v>4.2631403598785775</v>
          </cell>
          <cell r="DC347">
            <v>4.5900076820449405</v>
          </cell>
          <cell r="DD347">
            <v>5.0984365665925608</v>
          </cell>
          <cell r="DE347">
            <v>4.4059326547641797</v>
          </cell>
          <cell r="DF347">
            <v>5.0003862138706365</v>
          </cell>
          <cell r="DG347">
            <v>5.2028201164590557</v>
          </cell>
          <cell r="DH347">
            <v>5.2028201164590557</v>
          </cell>
          <cell r="DI347">
            <v>5.2028201164590557</v>
          </cell>
          <cell r="DJ347">
            <v>5.2028201164590557</v>
          </cell>
          <cell r="DK347">
            <v>5.2028201164590557</v>
          </cell>
          <cell r="DL347">
            <v>5.2028201164590557</v>
          </cell>
          <cell r="DM347">
            <v>5.2028201164590557</v>
          </cell>
          <cell r="DN347">
            <v>5.2028201164590557</v>
          </cell>
          <cell r="DO347">
            <v>5.2028201164590557</v>
          </cell>
          <cell r="DP347">
            <v>5.2028201164590557</v>
          </cell>
          <cell r="DQ347">
            <v>15.589438159553763</v>
          </cell>
          <cell r="DR347">
            <v>15.547441256185049</v>
          </cell>
          <cell r="DS347">
            <v>15.919448778903865</v>
          </cell>
          <cell r="DT347">
            <v>15.692594336292995</v>
          </cell>
          <cell r="DU347">
            <v>15.510122073811548</v>
          </cell>
          <cell r="DV347">
            <v>15.749098285412201</v>
          </cell>
          <cell r="DW347">
            <v>15.743838074743984</v>
          </cell>
          <cell r="DX347">
            <v>15.582960774972461</v>
          </cell>
          <cell r="DY347">
            <v>15.639121413091404</v>
          </cell>
          <cell r="DZ347">
            <v>15.843482134510865</v>
          </cell>
          <cell r="EA347">
            <v>15.446111985781915</v>
          </cell>
          <cell r="EB347">
            <v>15.426816833159757</v>
          </cell>
          <cell r="EC347">
            <v>15.377013869802724</v>
          </cell>
          <cell r="ED347">
            <v>15.568901681303725</v>
          </cell>
          <cell r="EE347">
            <v>15.715754592546968</v>
          </cell>
          <cell r="EF347">
            <v>15.715754592546968</v>
          </cell>
          <cell r="EG347">
            <v>15.715754592546968</v>
          </cell>
          <cell r="EH347">
            <v>15.715754592546968</v>
          </cell>
          <cell r="EI347">
            <v>15.715754592546968</v>
          </cell>
          <cell r="EJ347">
            <v>15.715754592546968</v>
          </cell>
          <cell r="EK347">
            <v>15.715754592546968</v>
          </cell>
          <cell r="EL347">
            <v>15.715754592546968</v>
          </cell>
          <cell r="EM347">
            <v>15.715754592546968</v>
          </cell>
          <cell r="EN347">
            <v>15.715754592546968</v>
          </cell>
          <cell r="EO347">
            <v>15.715754592546968</v>
          </cell>
          <cell r="EP347">
            <v>15.715754592546968</v>
          </cell>
          <cell r="EQ347">
            <v>15.715754592546968</v>
          </cell>
          <cell r="ER347">
            <v>15.715754592546968</v>
          </cell>
          <cell r="ES347">
            <v>15.715754592546968</v>
          </cell>
          <cell r="ET347">
            <v>15.715754592546968</v>
          </cell>
        </row>
        <row r="348">
          <cell r="A348">
            <v>37544.846554562959</v>
          </cell>
          <cell r="B348">
            <v>37937.995287091748</v>
          </cell>
          <cell r="C348">
            <v>39425.278794190614</v>
          </cell>
          <cell r="D348">
            <v>17524.322641696501</v>
          </cell>
          <cell r="E348">
            <v>16703.580530595984</v>
          </cell>
          <cell r="F348">
            <v>21264.775332327488</v>
          </cell>
          <cell r="G348">
            <v>18564.538974845167</v>
          </cell>
          <cell r="H348">
            <v>22627.540436807973</v>
          </cell>
          <cell r="I348">
            <v>21089.887888180492</v>
          </cell>
          <cell r="J348">
            <v>24645.093875708419</v>
          </cell>
          <cell r="K348">
            <v>25212.923123616682</v>
          </cell>
          <cell r="L348">
            <v>23037.644058293212</v>
          </cell>
          <cell r="M348">
            <v>22460.151500564305</v>
          </cell>
          <cell r="N348">
            <v>24837.166516971261</v>
          </cell>
          <cell r="O348">
            <v>24138.880287177552</v>
          </cell>
          <cell r="P348">
            <v>23012.07949933445</v>
          </cell>
          <cell r="Q348">
            <v>23700.075582306374</v>
          </cell>
          <cell r="R348">
            <v>28534.000271781631</v>
          </cell>
          <cell r="S348">
            <v>27843.370132014348</v>
          </cell>
          <cell r="T348">
            <v>31539.001777872836</v>
          </cell>
          <cell r="U348">
            <v>31032.726206919444</v>
          </cell>
          <cell r="V348">
            <v>31032.726206919444</v>
          </cell>
          <cell r="W348">
            <v>31032.726206919444</v>
          </cell>
          <cell r="X348">
            <v>31032.726206919444</v>
          </cell>
          <cell r="Y348">
            <v>31032.726206919444</v>
          </cell>
          <cell r="Z348">
            <v>31032.726206919444</v>
          </cell>
          <cell r="AA348">
            <v>31032.726206919444</v>
          </cell>
          <cell r="AB348">
            <v>31032.726206919444</v>
          </cell>
          <cell r="AC348">
            <v>31032.726206919444</v>
          </cell>
          <cell r="AD348">
            <v>31032.726206919444</v>
          </cell>
          <cell r="AE348">
            <v>16970.904211948069</v>
          </cell>
          <cell r="AF348">
            <v>17148.614073435943</v>
          </cell>
          <cell r="AG348">
            <v>17820.891316553814</v>
          </cell>
          <cell r="AH348">
            <v>17524.322641696501</v>
          </cell>
          <cell r="AI348">
            <v>16703.580530595984</v>
          </cell>
          <cell r="AJ348">
            <v>21264.775332327488</v>
          </cell>
          <cell r="AK348">
            <v>18564.538974845167</v>
          </cell>
          <cell r="AL348">
            <v>22627.540436807973</v>
          </cell>
          <cell r="AM348">
            <v>21089.887888180492</v>
          </cell>
          <cell r="AN348">
            <v>24645.093875708419</v>
          </cell>
          <cell r="AO348">
            <v>25212.923123616682</v>
          </cell>
          <cell r="AP348">
            <v>23037.644058293212</v>
          </cell>
          <cell r="AQ348">
            <v>22460.151500564305</v>
          </cell>
          <cell r="AR348">
            <v>24837.166516971261</v>
          </cell>
          <cell r="AS348">
            <v>24138.880287177552</v>
          </cell>
          <cell r="AT348">
            <v>23012.07949933445</v>
          </cell>
          <cell r="AU348">
            <v>23700.075582306374</v>
          </cell>
          <cell r="AV348">
            <v>28534.000271781631</v>
          </cell>
          <cell r="AW348">
            <v>27843.370132014348</v>
          </cell>
          <cell r="AX348">
            <v>31539.001777872836</v>
          </cell>
          <cell r="AY348">
            <v>31032.726206919444</v>
          </cell>
          <cell r="AZ348">
            <v>31032.726206919444</v>
          </cell>
          <cell r="BA348">
            <v>31032.726206919444</v>
          </cell>
          <cell r="BB348">
            <v>31032.726206919444</v>
          </cell>
          <cell r="BC348">
            <v>31032.726206919444</v>
          </cell>
          <cell r="BD348">
            <v>31032.726206919444</v>
          </cell>
          <cell r="BE348">
            <v>31032.726206919444</v>
          </cell>
          <cell r="BF348">
            <v>31032.726206919444</v>
          </cell>
          <cell r="BG348">
            <v>31032.726206919444</v>
          </cell>
          <cell r="BH348">
            <v>31032.726206919444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3.0112496371205388</v>
          </cell>
          <cell r="CN348">
            <v>3.0088654365162877</v>
          </cell>
          <cell r="CO348">
            <v>3.1223181180962132</v>
          </cell>
          <cell r="CP348">
            <v>3.070565667778038</v>
          </cell>
          <cell r="CQ348">
            <v>2.9093325121310731</v>
          </cell>
          <cell r="CR348">
            <v>3.6333682406090362</v>
          </cell>
          <cell r="CS348">
            <v>3.2493701204662706</v>
          </cell>
          <cell r="CT348">
            <v>3.9134769292730094</v>
          </cell>
          <cell r="CU348">
            <v>3.6990139865282301</v>
          </cell>
          <cell r="CV348">
            <v>4.2844494866271532</v>
          </cell>
          <cell r="CW348">
            <v>4.3269270229882171</v>
          </cell>
          <cell r="CX348">
            <v>3.9797479418252379</v>
          </cell>
          <cell r="CY348">
            <v>3.9022634967796948</v>
          </cell>
          <cell r="CZ348">
            <v>4.3641783138009904</v>
          </cell>
          <cell r="DA348">
            <v>4.1988330808647412</v>
          </cell>
          <cell r="DB348">
            <v>4.00283192558111</v>
          </cell>
          <cell r="DC348">
            <v>4.1225052773820376</v>
          </cell>
          <cell r="DD348">
            <v>4.9633414162214651</v>
          </cell>
          <cell r="DE348">
            <v>4.8432098838969315</v>
          </cell>
          <cell r="DF348">
            <v>5.4860458491411004</v>
          </cell>
          <cell r="DG348">
            <v>5.3979818382978975</v>
          </cell>
          <cell r="DH348">
            <v>5.3979818382978975</v>
          </cell>
          <cell r="DI348">
            <v>5.3979818382978975</v>
          </cell>
          <cell r="DJ348">
            <v>5.3979818382978975</v>
          </cell>
          <cell r="DK348">
            <v>5.3979818382978975</v>
          </cell>
          <cell r="DL348">
            <v>5.3979818382978975</v>
          </cell>
          <cell r="DM348">
            <v>5.3979818382978975</v>
          </cell>
          <cell r="DN348">
            <v>5.3979818382978975</v>
          </cell>
          <cell r="DO348">
            <v>5.3979818382978975</v>
          </cell>
          <cell r="DP348">
            <v>5.3979818382978975</v>
          </cell>
          <cell r="DQ348">
            <v>15.44064211906411</v>
          </cell>
          <cell r="DR348">
            <v>15.614691086079441</v>
          </cell>
          <cell r="DS348">
            <v>15.637215019317198</v>
          </cell>
          <cell r="DT348">
            <v>15.636155695281373</v>
          </cell>
          <cell r="DU348">
            <v>15.729805424295964</v>
          </cell>
          <cell r="DV348">
            <v>16.034614326613696</v>
          </cell>
          <cell r="DW348">
            <v>15.652803075789874</v>
          </cell>
          <cell r="DX348">
            <v>15.840967658961775</v>
          </cell>
          <cell r="DY348">
            <v>15.620518054966638</v>
          </cell>
          <cell r="DZ348">
            <v>15.759505474315109</v>
          </cell>
          <cell r="EA348">
            <v>15.964332502385021</v>
          </cell>
          <cell r="EB348">
            <v>15.859505164408072</v>
          </cell>
          <cell r="EC348">
            <v>15.76896631817983</v>
          </cell>
          <cell r="ED348">
            <v>15.592174897656784</v>
          </cell>
          <cell r="EE348">
            <v>15.750547192837407</v>
          </cell>
          <cell r="EF348">
            <v>15.750547192837407</v>
          </cell>
          <cell r="EG348">
            <v>15.750547192837407</v>
          </cell>
          <cell r="EH348">
            <v>15.750547192837407</v>
          </cell>
          <cell r="EI348">
            <v>15.750547192837407</v>
          </cell>
          <cell r="EJ348">
            <v>15.750547192837407</v>
          </cell>
          <cell r="EK348">
            <v>15.750547192837407</v>
          </cell>
          <cell r="EL348">
            <v>15.750547192837407</v>
          </cell>
          <cell r="EM348">
            <v>15.750547192837407</v>
          </cell>
          <cell r="EN348">
            <v>15.750547192837407</v>
          </cell>
          <cell r="EO348">
            <v>15.750547192837407</v>
          </cell>
          <cell r="EP348">
            <v>15.750547192837407</v>
          </cell>
          <cell r="EQ348">
            <v>15.750547192837407</v>
          </cell>
          <cell r="ER348">
            <v>15.750547192837407</v>
          </cell>
          <cell r="ES348">
            <v>15.750547192837407</v>
          </cell>
          <cell r="ET348">
            <v>15.750547192837407</v>
          </cell>
        </row>
        <row r="349">
          <cell r="A349">
            <v>42543.130696792468</v>
          </cell>
          <cell r="B349">
            <v>35614.352651543733</v>
          </cell>
          <cell r="C349">
            <v>40067.424818010331</v>
          </cell>
          <cell r="D349">
            <v>18131.779732226587</v>
          </cell>
          <cell r="E349">
            <v>20209.292940654737</v>
          </cell>
          <cell r="F349">
            <v>20453.94691033315</v>
          </cell>
          <cell r="G349">
            <v>18812.261531978478</v>
          </cell>
          <cell r="H349">
            <v>22175.264655434719</v>
          </cell>
          <cell r="I349">
            <v>21089.10867321859</v>
          </cell>
          <cell r="J349">
            <v>23710.732088855115</v>
          </cell>
          <cell r="K349">
            <v>26438.327926725109</v>
          </cell>
          <cell r="L349">
            <v>21026.259790634573</v>
          </cell>
          <cell r="M349">
            <v>23043.15489032961</v>
          </cell>
          <cell r="N349">
            <v>25557.794002400333</v>
          </cell>
          <cell r="O349">
            <v>26699.687318953427</v>
          </cell>
          <cell r="P349">
            <v>26475.716750199619</v>
          </cell>
          <cell r="Q349">
            <v>27132.544658879106</v>
          </cell>
          <cell r="R349">
            <v>28090.013509255103</v>
          </cell>
          <cell r="S349">
            <v>25435.808141916514</v>
          </cell>
          <cell r="T349">
            <v>25860.609309096999</v>
          </cell>
          <cell r="U349">
            <v>32843.288423266422</v>
          </cell>
          <cell r="V349">
            <v>32843.288423266422</v>
          </cell>
          <cell r="W349">
            <v>32843.288423266422</v>
          </cell>
          <cell r="X349">
            <v>32843.288423266422</v>
          </cell>
          <cell r="Y349">
            <v>32843.288423266422</v>
          </cell>
          <cell r="Z349">
            <v>32843.288423266422</v>
          </cell>
          <cell r="AA349">
            <v>32843.288423266422</v>
          </cell>
          <cell r="AB349">
            <v>32843.288423266422</v>
          </cell>
          <cell r="AC349">
            <v>32843.288423266422</v>
          </cell>
          <cell r="AD349">
            <v>32843.288423266422</v>
          </cell>
          <cell r="AE349">
            <v>19230.212990280706</v>
          </cell>
          <cell r="AF349">
            <v>16098.288390698768</v>
          </cell>
          <cell r="AG349">
            <v>18111.152155534481</v>
          </cell>
          <cell r="AH349">
            <v>18131.779732226587</v>
          </cell>
          <cell r="AI349">
            <v>20209.292940654737</v>
          </cell>
          <cell r="AJ349">
            <v>20453.94691033315</v>
          </cell>
          <cell r="AK349">
            <v>18812.261531978478</v>
          </cell>
          <cell r="AL349">
            <v>22175.264655434719</v>
          </cell>
          <cell r="AM349">
            <v>21089.10867321859</v>
          </cell>
          <cell r="AN349">
            <v>23710.732088855115</v>
          </cell>
          <cell r="AO349">
            <v>26438.327926725109</v>
          </cell>
          <cell r="AP349">
            <v>21026.259790634573</v>
          </cell>
          <cell r="AQ349">
            <v>23043.15489032961</v>
          </cell>
          <cell r="AR349">
            <v>25557.794002400333</v>
          </cell>
          <cell r="AS349">
            <v>26699.687318953427</v>
          </cell>
          <cell r="AT349">
            <v>26475.716750199619</v>
          </cell>
          <cell r="AU349">
            <v>27132.544658879106</v>
          </cell>
          <cell r="AV349">
            <v>28090.013509255103</v>
          </cell>
          <cell r="AW349">
            <v>25435.808141916514</v>
          </cell>
          <cell r="AX349">
            <v>25860.609309096999</v>
          </cell>
          <cell r="AY349">
            <v>32843.288423266422</v>
          </cell>
          <cell r="AZ349">
            <v>32843.288423266422</v>
          </cell>
          <cell r="BA349">
            <v>32843.288423266422</v>
          </cell>
          <cell r="BB349">
            <v>32843.288423266422</v>
          </cell>
          <cell r="BC349">
            <v>32843.288423266422</v>
          </cell>
          <cell r="BD349">
            <v>32843.288423266422</v>
          </cell>
          <cell r="BE349">
            <v>32843.288423266422</v>
          </cell>
          <cell r="BF349">
            <v>32843.288423266422</v>
          </cell>
          <cell r="BG349">
            <v>32843.288423266422</v>
          </cell>
          <cell r="BH349">
            <v>32843.288423266422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3.3584076335006028</v>
          </cell>
          <cell r="CN349">
            <v>2.8288367800008167</v>
          </cell>
          <cell r="CO349">
            <v>3.1670544822080626</v>
          </cell>
          <cell r="CP349">
            <v>3.1695417405996142</v>
          </cell>
          <cell r="CQ349">
            <v>3.4686840393117016</v>
          </cell>
          <cell r="CR349">
            <v>3.5528315028304038</v>
          </cell>
          <cell r="CS349">
            <v>3.3122748967325077</v>
          </cell>
          <cell r="CT349">
            <v>3.9115195252257071</v>
          </cell>
          <cell r="CU349">
            <v>3.6254486166503828</v>
          </cell>
          <cell r="CV349">
            <v>4.191692937556394</v>
          </cell>
          <cell r="CW349">
            <v>4.6958381760898975</v>
          </cell>
          <cell r="CX349">
            <v>3.715847536041883</v>
          </cell>
          <cell r="CY349">
            <v>4.0149448210203689</v>
          </cell>
          <cell r="CZ349">
            <v>4.5339474710068011</v>
          </cell>
          <cell r="DA349">
            <v>4.7007250342199125</v>
          </cell>
          <cell r="DB349">
            <v>4.6612929597205932</v>
          </cell>
          <cell r="DC349">
            <v>4.7769335421970851</v>
          </cell>
          <cell r="DD349">
            <v>4.9455047221019974</v>
          </cell>
          <cell r="DE349">
            <v>4.478207503705268</v>
          </cell>
          <cell r="DF349">
            <v>4.552997648521445</v>
          </cell>
          <cell r="DG349">
            <v>5.7823624019655808</v>
          </cell>
          <cell r="DH349">
            <v>5.7823624019655808</v>
          </cell>
          <cell r="DI349">
            <v>5.7823624019655808</v>
          </cell>
          <cell r="DJ349">
            <v>5.7823624019655808</v>
          </cell>
          <cell r="DK349">
            <v>5.7823624019655808</v>
          </cell>
          <cell r="DL349">
            <v>5.7823624019655808</v>
          </cell>
          <cell r="DM349">
            <v>5.7823624019655808</v>
          </cell>
          <cell r="DN349">
            <v>5.7823624019655808</v>
          </cell>
          <cell r="DO349">
            <v>5.7823624019655808</v>
          </cell>
          <cell r="DP349">
            <v>5.7823624019655808</v>
          </cell>
          <cell r="DQ349">
            <v>15.687647478024795</v>
          </cell>
          <cell r="DR349">
            <v>15.591178682473096</v>
          </cell>
          <cell r="DS349">
            <v>15.667427013151711</v>
          </cell>
          <cell r="DT349">
            <v>15.672962504042484</v>
          </cell>
          <cell r="DU349">
            <v>15.962228106482213</v>
          </cell>
          <cell r="DV349">
            <v>15.772830957110695</v>
          </cell>
          <cell r="DW349">
            <v>15.560436304429111</v>
          </cell>
          <cell r="DX349">
            <v>15.532109541856713</v>
          </cell>
          <cell r="DY349">
            <v>15.936891137077749</v>
          </cell>
          <cell r="DZ349">
            <v>15.49753543501439</v>
          </cell>
          <cell r="EA349">
            <v>15.425100360256954</v>
          </cell>
          <cell r="EB349">
            <v>15.502840374495037</v>
          </cell>
          <cell r="EC349">
            <v>15.72423383650338</v>
          </cell>
          <cell r="ED349">
            <v>15.443794591578044</v>
          </cell>
          <cell r="EE349">
            <v>15.561392708272827</v>
          </cell>
          <cell r="EF349">
            <v>15.561392708272827</v>
          </cell>
          <cell r="EG349">
            <v>15.561392708272827</v>
          </cell>
          <cell r="EH349">
            <v>15.561392708272827</v>
          </cell>
          <cell r="EI349">
            <v>15.561392708272827</v>
          </cell>
          <cell r="EJ349">
            <v>15.561392708272827</v>
          </cell>
          <cell r="EK349">
            <v>15.561392708272827</v>
          </cell>
          <cell r="EL349">
            <v>15.561392708272827</v>
          </cell>
          <cell r="EM349">
            <v>15.561392708272827</v>
          </cell>
          <cell r="EN349">
            <v>15.561392708272827</v>
          </cell>
          <cell r="EO349">
            <v>15.561392708272827</v>
          </cell>
          <cell r="EP349">
            <v>15.561392708272827</v>
          </cell>
          <cell r="EQ349">
            <v>15.561392708272827</v>
          </cell>
          <cell r="ER349">
            <v>15.561392708272827</v>
          </cell>
          <cell r="ES349">
            <v>15.561392708272827</v>
          </cell>
          <cell r="ET349">
            <v>15.561392708272827</v>
          </cell>
        </row>
        <row r="350">
          <cell r="A350">
            <v>43305.808733536913</v>
          </cell>
          <cell r="B350">
            <v>37674.866170066467</v>
          </cell>
          <cell r="C350">
            <v>47518.428426425795</v>
          </cell>
          <cell r="D350">
            <v>20476.805840721645</v>
          </cell>
          <cell r="E350">
            <v>19776.625332185831</v>
          </cell>
          <cell r="F350">
            <v>18980.824712995662</v>
          </cell>
          <cell r="G350">
            <v>23547.153934140064</v>
          </cell>
          <cell r="H350">
            <v>19496.257843195603</v>
          </cell>
          <cell r="I350">
            <v>21713.175702431508</v>
          </cell>
          <cell r="J350">
            <v>23826.278256097827</v>
          </cell>
          <cell r="K350">
            <v>21230.172572814408</v>
          </cell>
          <cell r="L350">
            <v>21517.490753938117</v>
          </cell>
          <cell r="M350">
            <v>24054.240623682261</v>
          </cell>
          <cell r="N350">
            <v>24855.294494487411</v>
          </cell>
          <cell r="O350">
            <v>27117.096558742287</v>
          </cell>
          <cell r="P350">
            <v>25418.005054932266</v>
          </cell>
          <cell r="Q350">
            <v>29089.553761307267</v>
          </cell>
          <cell r="R350">
            <v>29903.365905557272</v>
          </cell>
          <cell r="S350">
            <v>29738.14065587362</v>
          </cell>
          <cell r="T350">
            <v>32609.162508812627</v>
          </cell>
          <cell r="U350">
            <v>33334.020710263881</v>
          </cell>
          <cell r="V350">
            <v>33334.020710263881</v>
          </cell>
          <cell r="W350">
            <v>33334.020710263881</v>
          </cell>
          <cell r="X350">
            <v>33334.020710263881</v>
          </cell>
          <cell r="Y350">
            <v>33334.020710263881</v>
          </cell>
          <cell r="Z350">
            <v>33334.020710263881</v>
          </cell>
          <cell r="AA350">
            <v>33334.020710263881</v>
          </cell>
          <cell r="AB350">
            <v>33334.020710263881</v>
          </cell>
          <cell r="AC350">
            <v>33334.020710263881</v>
          </cell>
          <cell r="AD350">
            <v>33334.020710263881</v>
          </cell>
          <cell r="AE350">
            <v>19574.956333081067</v>
          </cell>
          <cell r="AF350">
            <v>17029.675272236662</v>
          </cell>
          <cell r="AG350">
            <v>21479.131522224161</v>
          </cell>
          <cell r="AH350">
            <v>20476.805840721645</v>
          </cell>
          <cell r="AI350">
            <v>19776.625332185831</v>
          </cell>
          <cell r="AJ350">
            <v>18980.824712995662</v>
          </cell>
          <cell r="AK350">
            <v>23547.153934140064</v>
          </cell>
          <cell r="AL350">
            <v>19496.257843195603</v>
          </cell>
          <cell r="AM350">
            <v>21713.175702431508</v>
          </cell>
          <cell r="AN350">
            <v>23826.278256097827</v>
          </cell>
          <cell r="AO350">
            <v>21230.172572814408</v>
          </cell>
          <cell r="AP350">
            <v>21517.490753938117</v>
          </cell>
          <cell r="AQ350">
            <v>24054.240623682261</v>
          </cell>
          <cell r="AR350">
            <v>24855.294494487411</v>
          </cell>
          <cell r="AS350">
            <v>27117.096558742287</v>
          </cell>
          <cell r="AT350">
            <v>25418.005054932266</v>
          </cell>
          <cell r="AU350">
            <v>29089.553761307267</v>
          </cell>
          <cell r="AV350">
            <v>29903.365905557272</v>
          </cell>
          <cell r="AW350">
            <v>29738.14065587362</v>
          </cell>
          <cell r="AX350">
            <v>32609.162508812627</v>
          </cell>
          <cell r="AY350">
            <v>33334.020710263881</v>
          </cell>
          <cell r="AZ350">
            <v>33334.020710263881</v>
          </cell>
          <cell r="BA350">
            <v>33334.020710263881</v>
          </cell>
          <cell r="BB350">
            <v>33334.020710263881</v>
          </cell>
          <cell r="BC350">
            <v>33334.020710263881</v>
          </cell>
          <cell r="BD350">
            <v>33334.020710263881</v>
          </cell>
          <cell r="BE350">
            <v>33334.020710263881</v>
          </cell>
          <cell r="BF350">
            <v>33334.020710263881</v>
          </cell>
          <cell r="BG350">
            <v>33334.020710263881</v>
          </cell>
          <cell r="BH350">
            <v>33334.020710263881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3.384367034043287</v>
          </cell>
          <cell r="CN350">
            <v>2.9348183696990886</v>
          </cell>
          <cell r="CO350">
            <v>3.7653331431896615</v>
          </cell>
          <cell r="CP350">
            <v>3.5882062009108213</v>
          </cell>
          <cell r="CQ350">
            <v>3.4313934930207446</v>
          </cell>
          <cell r="CR350">
            <v>3.3394514259331096</v>
          </cell>
          <cell r="CS350">
            <v>4.198036924507683</v>
          </cell>
          <cell r="CT350">
            <v>3.3504494238692786</v>
          </cell>
          <cell r="CU350">
            <v>3.786689227888226</v>
          </cell>
          <cell r="CV350">
            <v>4.1999330588025616</v>
          </cell>
          <cell r="CW350">
            <v>3.6975198535632559</v>
          </cell>
          <cell r="CX350">
            <v>3.7777844297704828</v>
          </cell>
          <cell r="CY350">
            <v>4.3281701486539825</v>
          </cell>
          <cell r="CZ350">
            <v>4.3691261852989749</v>
          </cell>
          <cell r="DA350">
            <v>4.6303948529807109</v>
          </cell>
          <cell r="DB350">
            <v>4.3402655414984759</v>
          </cell>
          <cell r="DC350">
            <v>4.9672028758712425</v>
          </cell>
          <cell r="DD350">
            <v>5.1061658196312942</v>
          </cell>
          <cell r="DE350">
            <v>5.0779526905427756</v>
          </cell>
          <cell r="DF350">
            <v>5.568195618352024</v>
          </cell>
          <cell r="DG350">
            <v>5.6919691823053036</v>
          </cell>
          <cell r="DH350">
            <v>5.6919691823053036</v>
          </cell>
          <cell r="DI350">
            <v>5.6919691823053036</v>
          </cell>
          <cell r="DJ350">
            <v>5.6919691823053036</v>
          </cell>
          <cell r="DK350">
            <v>5.6919691823053036</v>
          </cell>
          <cell r="DL350">
            <v>5.6919691823053036</v>
          </cell>
          <cell r="DM350">
            <v>5.6919691823053036</v>
          </cell>
          <cell r="DN350">
            <v>5.6919691823053036</v>
          </cell>
          <cell r="DO350">
            <v>5.6919691823053036</v>
          </cell>
          <cell r="DP350">
            <v>5.6919691823053036</v>
          </cell>
          <cell r="DQ350">
            <v>15.846395149061451</v>
          </cell>
          <cell r="DR350">
            <v>15.897625918926659</v>
          </cell>
          <cell r="DS350">
            <v>15.628613309757892</v>
          </cell>
          <cell r="DT350">
            <v>15.634786514092983</v>
          </cell>
          <cell r="DU350">
            <v>15.790242438495511</v>
          </cell>
          <cell r="DV350">
            <v>15.572096387995483</v>
          </cell>
          <cell r="DW350">
            <v>15.367361379761789</v>
          </cell>
          <cell r="DX350">
            <v>15.942459739674312</v>
          </cell>
          <cell r="DY350">
            <v>15.709805856599687</v>
          </cell>
          <cell r="DZ350">
            <v>15.542503597153001</v>
          </cell>
          <cell r="EA350">
            <v>15.73077594372409</v>
          </cell>
          <cell r="EB350">
            <v>15.604921497975932</v>
          </cell>
          <cell r="EC350">
            <v>15.22630276595611</v>
          </cell>
          <cell r="ED350">
            <v>15.585884764395104</v>
          </cell>
          <cell r="EE350">
            <v>16.04472568502581</v>
          </cell>
          <cell r="EF350">
            <v>16.04472568502581</v>
          </cell>
          <cell r="EG350">
            <v>16.04472568502581</v>
          </cell>
          <cell r="EH350">
            <v>16.04472568502581</v>
          </cell>
          <cell r="EI350">
            <v>16.04472568502581</v>
          </cell>
          <cell r="EJ350">
            <v>16.04472568502581</v>
          </cell>
          <cell r="EK350">
            <v>16.04472568502581</v>
          </cell>
          <cell r="EL350">
            <v>16.04472568502581</v>
          </cell>
          <cell r="EM350">
            <v>16.04472568502581</v>
          </cell>
          <cell r="EN350">
            <v>16.04472568502581</v>
          </cell>
          <cell r="EO350">
            <v>16.04472568502581</v>
          </cell>
          <cell r="EP350">
            <v>16.04472568502581</v>
          </cell>
          <cell r="EQ350">
            <v>16.04472568502581</v>
          </cell>
          <cell r="ER350">
            <v>16.04472568502581</v>
          </cell>
          <cell r="ES350">
            <v>16.04472568502581</v>
          </cell>
          <cell r="ET350">
            <v>16.04472568502581</v>
          </cell>
        </row>
        <row r="351">
          <cell r="A351">
            <v>37370.230230763627</v>
          </cell>
          <cell r="B351">
            <v>44813.890152865584</v>
          </cell>
          <cell r="C351">
            <v>38836.781592885294</v>
          </cell>
          <cell r="D351">
            <v>18251.444895611705</v>
          </cell>
          <cell r="E351">
            <v>19319.840916282341</v>
          </cell>
          <cell r="F351">
            <v>19399.69669985462</v>
          </cell>
          <cell r="G351">
            <v>20270.582948476895</v>
          </cell>
          <cell r="H351">
            <v>20712.400391359515</v>
          </cell>
          <cell r="I351">
            <v>20942.262002562089</v>
          </cell>
          <cell r="J351">
            <v>22221.237799743798</v>
          </cell>
          <cell r="K351">
            <v>22541.632489742558</v>
          </cell>
          <cell r="L351">
            <v>24492.222577738721</v>
          </cell>
          <cell r="M351">
            <v>23152.456758697383</v>
          </cell>
          <cell r="N351">
            <v>26713.790513985081</v>
          </cell>
          <cell r="O351">
            <v>24970.158534375336</v>
          </cell>
          <cell r="P351">
            <v>26253.975498376632</v>
          </cell>
          <cell r="Q351">
            <v>28784.825101502385</v>
          </cell>
          <cell r="R351">
            <v>29127.694585259611</v>
          </cell>
          <cell r="S351">
            <v>26454.688191383066</v>
          </cell>
          <cell r="T351">
            <v>28339.201821556602</v>
          </cell>
          <cell r="U351">
            <v>31791.437002795308</v>
          </cell>
          <cell r="V351">
            <v>31791.437002795308</v>
          </cell>
          <cell r="W351">
            <v>31791.437002795308</v>
          </cell>
          <cell r="X351">
            <v>31791.437002795308</v>
          </cell>
          <cell r="Y351">
            <v>31791.437002795308</v>
          </cell>
          <cell r="Z351">
            <v>31791.437002795308</v>
          </cell>
          <cell r="AA351">
            <v>31791.437002795308</v>
          </cell>
          <cell r="AB351">
            <v>31791.437002795308</v>
          </cell>
          <cell r="AC351">
            <v>31791.437002795308</v>
          </cell>
          <cell r="AD351">
            <v>31791.437002795308</v>
          </cell>
          <cell r="AE351">
            <v>16891.97468694031</v>
          </cell>
          <cell r="AF351">
            <v>20256.634583491577</v>
          </cell>
          <cell r="AG351">
            <v>17554.880650673538</v>
          </cell>
          <cell r="AH351">
            <v>18251.444895611705</v>
          </cell>
          <cell r="AI351">
            <v>19319.840916282341</v>
          </cell>
          <cell r="AJ351">
            <v>19399.69669985462</v>
          </cell>
          <cell r="AK351">
            <v>20270.582948476895</v>
          </cell>
          <cell r="AL351">
            <v>20712.400391359515</v>
          </cell>
          <cell r="AM351">
            <v>20942.262002562089</v>
          </cell>
          <cell r="AN351">
            <v>22221.237799743798</v>
          </cell>
          <cell r="AO351">
            <v>22541.632489742558</v>
          </cell>
          <cell r="AP351">
            <v>24492.222577738721</v>
          </cell>
          <cell r="AQ351">
            <v>23152.456758697383</v>
          </cell>
          <cell r="AR351">
            <v>26713.790513985081</v>
          </cell>
          <cell r="AS351">
            <v>24970.158534375336</v>
          </cell>
          <cell r="AT351">
            <v>26253.975498376632</v>
          </cell>
          <cell r="AU351">
            <v>28784.825101502385</v>
          </cell>
          <cell r="AV351">
            <v>29127.694585259611</v>
          </cell>
          <cell r="AW351">
            <v>26454.688191383066</v>
          </cell>
          <cell r="AX351">
            <v>28339.201821556602</v>
          </cell>
          <cell r="AY351">
            <v>31791.437002795308</v>
          </cell>
          <cell r="AZ351">
            <v>31791.437002795308</v>
          </cell>
          <cell r="BA351">
            <v>31791.437002795308</v>
          </cell>
          <cell r="BB351">
            <v>31791.437002795308</v>
          </cell>
          <cell r="BC351">
            <v>31791.437002795308</v>
          </cell>
          <cell r="BD351">
            <v>31791.437002795308</v>
          </cell>
          <cell r="BE351">
            <v>31791.437002795308</v>
          </cell>
          <cell r="BF351">
            <v>31791.437002795308</v>
          </cell>
          <cell r="BG351">
            <v>31791.437002795308</v>
          </cell>
          <cell r="BH351">
            <v>31791.437002795308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2.9399072319402837</v>
          </cell>
          <cell r="CN351">
            <v>3.5119478088703437</v>
          </cell>
          <cell r="CO351">
            <v>3.0575291621661389</v>
          </cell>
          <cell r="CP351">
            <v>3.1499093541142673</v>
          </cell>
          <cell r="CQ351">
            <v>3.3614243310102516</v>
          </cell>
          <cell r="CR351">
            <v>3.3840689820999033</v>
          </cell>
          <cell r="CS351">
            <v>3.5763674185111269</v>
          </cell>
          <cell r="CT351">
            <v>3.6650479329353356</v>
          </cell>
          <cell r="CU351">
            <v>3.704618819607584</v>
          </cell>
          <cell r="CV351">
            <v>3.913415540361783</v>
          </cell>
          <cell r="CW351">
            <v>3.9530325100209738</v>
          </cell>
          <cell r="CX351">
            <v>4.3431851101005927</v>
          </cell>
          <cell r="CY351">
            <v>4.0174639384294304</v>
          </cell>
          <cell r="CZ351">
            <v>4.6154513041715601</v>
          </cell>
          <cell r="DA351">
            <v>4.4047611526651211</v>
          </cell>
          <cell r="DB351">
            <v>4.6312277600909626</v>
          </cell>
          <cell r="DC351">
            <v>5.0776721829303115</v>
          </cell>
          <cell r="DD351">
            <v>5.1381547057148209</v>
          </cell>
          <cell r="DE351">
            <v>4.6666336815946021</v>
          </cell>
          <cell r="DF351">
            <v>4.9990637868511998</v>
          </cell>
          <cell r="DG351">
            <v>5.6080415550640152</v>
          </cell>
          <cell r="DH351">
            <v>5.6080415550640152</v>
          </cell>
          <cell r="DI351">
            <v>5.6080415550640152</v>
          </cell>
          <cell r="DJ351">
            <v>5.6080415550640152</v>
          </cell>
          <cell r="DK351">
            <v>5.6080415550640152</v>
          </cell>
          <cell r="DL351">
            <v>5.6080415550640152</v>
          </cell>
          <cell r="DM351">
            <v>5.6080415550640152</v>
          </cell>
          <cell r="DN351">
            <v>5.6080415550640152</v>
          </cell>
          <cell r="DO351">
            <v>5.6080415550640152</v>
          </cell>
          <cell r="DP351">
            <v>5.6080415550640152</v>
          </cell>
          <cell r="DQ351">
            <v>15.74178334647741</v>
          </cell>
          <cell r="DR351">
            <v>15.802520998658791</v>
          </cell>
          <cell r="DS351">
            <v>15.730205952452479</v>
          </cell>
          <cell r="DT351">
            <v>15.874729395879719</v>
          </cell>
          <cell r="DU351">
            <v>15.746619822795539</v>
          </cell>
          <cell r="DV351">
            <v>15.705901461625514</v>
          </cell>
          <cell r="DW351">
            <v>15.528562140177785</v>
          </cell>
          <cell r="DX351">
            <v>15.483099670304387</v>
          </cell>
          <cell r="DY351">
            <v>15.487709552549767</v>
          </cell>
          <cell r="DZ351">
            <v>15.556769510685221</v>
          </cell>
          <cell r="EA351">
            <v>15.622916602789013</v>
          </cell>
          <cell r="EB351">
            <v>15.449946977618792</v>
          </cell>
          <cell r="EC351">
            <v>15.788912944117282</v>
          </cell>
          <cell r="ED351">
            <v>15.857272092861947</v>
          </cell>
          <cell r="EE351">
            <v>15.53123787505965</v>
          </cell>
          <cell r="EF351">
            <v>15.53123787505965</v>
          </cell>
          <cell r="EG351">
            <v>15.53123787505965</v>
          </cell>
          <cell r="EH351">
            <v>15.53123787505965</v>
          </cell>
          <cell r="EI351">
            <v>15.53123787505965</v>
          </cell>
          <cell r="EJ351">
            <v>15.53123787505965</v>
          </cell>
          <cell r="EK351">
            <v>15.53123787505965</v>
          </cell>
          <cell r="EL351">
            <v>15.53123787505965</v>
          </cell>
          <cell r="EM351">
            <v>15.53123787505965</v>
          </cell>
          <cell r="EN351">
            <v>15.53123787505965</v>
          </cell>
          <cell r="EO351">
            <v>15.53123787505965</v>
          </cell>
          <cell r="EP351">
            <v>15.53123787505965</v>
          </cell>
          <cell r="EQ351">
            <v>15.53123787505965</v>
          </cell>
          <cell r="ER351">
            <v>15.53123787505965</v>
          </cell>
          <cell r="ES351">
            <v>15.53123787505965</v>
          </cell>
          <cell r="ET351">
            <v>15.53123787505965</v>
          </cell>
        </row>
        <row r="352">
          <cell r="A352">
            <v>35049.260641098874</v>
          </cell>
          <cell r="B352">
            <v>34646.040936095189</v>
          </cell>
          <cell r="C352">
            <v>35766.61270125868</v>
          </cell>
          <cell r="D352">
            <v>17939.550507525943</v>
          </cell>
          <cell r="E352">
            <v>17651.651225192756</v>
          </cell>
          <cell r="F352">
            <v>16511.164086410838</v>
          </cell>
          <cell r="G352">
            <v>17784.35035134291</v>
          </cell>
          <cell r="H352">
            <v>21030.355596000485</v>
          </cell>
          <cell r="I352">
            <v>20892.250321098338</v>
          </cell>
          <cell r="J352">
            <v>23989.597425280532</v>
          </cell>
          <cell r="K352">
            <v>22030.628961455386</v>
          </cell>
          <cell r="L352">
            <v>24999.860556933825</v>
          </cell>
          <cell r="M352">
            <v>21917.127637661528</v>
          </cell>
          <cell r="N352">
            <v>28142.891923827436</v>
          </cell>
          <cell r="O352">
            <v>25304.950125674648</v>
          </cell>
          <cell r="P352">
            <v>26056.371550766307</v>
          </cell>
          <cell r="Q352">
            <v>25399.419950125142</v>
          </cell>
          <cell r="R352">
            <v>24379.910078138168</v>
          </cell>
          <cell r="S352">
            <v>29257.106195474436</v>
          </cell>
          <cell r="T352">
            <v>30814.000523459035</v>
          </cell>
          <cell r="U352">
            <v>26249.418406842946</v>
          </cell>
          <cell r="V352">
            <v>26249.418406842946</v>
          </cell>
          <cell r="W352">
            <v>26249.418406842946</v>
          </cell>
          <cell r="X352">
            <v>26249.418406842946</v>
          </cell>
          <cell r="Y352">
            <v>26249.418406842946</v>
          </cell>
          <cell r="Z352">
            <v>26249.418406842946</v>
          </cell>
          <cell r="AA352">
            <v>26249.418406842946</v>
          </cell>
          <cell r="AB352">
            <v>26249.418406842946</v>
          </cell>
          <cell r="AC352">
            <v>26249.418406842946</v>
          </cell>
          <cell r="AD352">
            <v>26249.418406842946</v>
          </cell>
          <cell r="AE352">
            <v>15842.857266050012</v>
          </cell>
          <cell r="AF352">
            <v>15660.595155055826</v>
          </cell>
          <cell r="AG352">
            <v>16167.112502558261</v>
          </cell>
          <cell r="AH352">
            <v>17939.550507525943</v>
          </cell>
          <cell r="AI352">
            <v>17651.651225192756</v>
          </cell>
          <cell r="AJ352">
            <v>16511.164086410838</v>
          </cell>
          <cell r="AK352">
            <v>17784.35035134291</v>
          </cell>
          <cell r="AL352">
            <v>21030.355596000485</v>
          </cell>
          <cell r="AM352">
            <v>20892.250321098338</v>
          </cell>
          <cell r="AN352">
            <v>23989.597425280532</v>
          </cell>
          <cell r="AO352">
            <v>22030.628961455386</v>
          </cell>
          <cell r="AP352">
            <v>24999.860556933825</v>
          </cell>
          <cell r="AQ352">
            <v>21917.127637661528</v>
          </cell>
          <cell r="AR352">
            <v>28142.891923827436</v>
          </cell>
          <cell r="AS352">
            <v>25304.950125674648</v>
          </cell>
          <cell r="AT352">
            <v>26056.371550766307</v>
          </cell>
          <cell r="AU352">
            <v>25399.419950125142</v>
          </cell>
          <cell r="AV352">
            <v>24379.910078138168</v>
          </cell>
          <cell r="AW352">
            <v>29257.106195474436</v>
          </cell>
          <cell r="AX352">
            <v>30814.000523459035</v>
          </cell>
          <cell r="AY352">
            <v>26249.418406842946</v>
          </cell>
          <cell r="AZ352">
            <v>26249.418406842946</v>
          </cell>
          <cell r="BA352">
            <v>26249.418406842946</v>
          </cell>
          <cell r="BB352">
            <v>26249.418406842946</v>
          </cell>
          <cell r="BC352">
            <v>26249.418406842946</v>
          </cell>
          <cell r="BD352">
            <v>26249.418406842946</v>
          </cell>
          <cell r="BE352">
            <v>26249.418406842946</v>
          </cell>
          <cell r="BF352">
            <v>26249.418406842946</v>
          </cell>
          <cell r="BG352">
            <v>26249.418406842946</v>
          </cell>
          <cell r="BH352">
            <v>26249.418406842946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2.8113977516693001</v>
          </cell>
          <cell r="CN352">
            <v>2.718703360229247</v>
          </cell>
          <cell r="CO352">
            <v>2.887791333548702</v>
          </cell>
          <cell r="CP352">
            <v>3.1637744010827498</v>
          </cell>
          <cell r="CQ352">
            <v>3.0715536168172348</v>
          </cell>
          <cell r="CR352">
            <v>2.9518148787307106</v>
          </cell>
          <cell r="CS352">
            <v>3.0845281078965816</v>
          </cell>
          <cell r="CT352">
            <v>3.7003834142751324</v>
          </cell>
          <cell r="CU352">
            <v>3.6557304829076105</v>
          </cell>
          <cell r="CV352">
            <v>4.2244318117962498</v>
          </cell>
          <cell r="CW352">
            <v>3.8616604595179358</v>
          </cell>
          <cell r="CX352">
            <v>4.4024540242819468</v>
          </cell>
          <cell r="CY352">
            <v>3.8553827774408123</v>
          </cell>
          <cell r="CZ352">
            <v>4.9007096041356935</v>
          </cell>
          <cell r="DA352">
            <v>4.4917319034459799</v>
          </cell>
          <cell r="DB352">
            <v>4.6251122725537828</v>
          </cell>
          <cell r="DC352">
            <v>4.5085006827674095</v>
          </cell>
          <cell r="DD352">
            <v>4.3275335204083047</v>
          </cell>
          <cell r="DE352">
            <v>5.1932557324973558</v>
          </cell>
          <cell r="DF352">
            <v>5.4696108285782286</v>
          </cell>
          <cell r="DG352">
            <v>4.6593788772296643</v>
          </cell>
          <cell r="DH352">
            <v>4.6593788772296643</v>
          </cell>
          <cell r="DI352">
            <v>4.6593788772296643</v>
          </cell>
          <cell r="DJ352">
            <v>4.6593788772296643</v>
          </cell>
          <cell r="DK352">
            <v>4.6593788772296643</v>
          </cell>
          <cell r="DL352">
            <v>4.6593788772296643</v>
          </cell>
          <cell r="DM352">
            <v>4.6593788772296643</v>
          </cell>
          <cell r="DN352">
            <v>4.6593788772296643</v>
          </cell>
          <cell r="DO352">
            <v>4.6593788772296643</v>
          </cell>
          <cell r="DP352">
            <v>4.6593788772296643</v>
          </cell>
          <cell r="DQ352">
            <v>15.438971015170209</v>
          </cell>
          <cell r="DR352">
            <v>15.78169239737136</v>
          </cell>
          <cell r="DS352">
            <v>15.338178488363249</v>
          </cell>
          <cell r="DT352">
            <v>15.535068944377313</v>
          </cell>
          <cell r="DU352">
            <v>15.744699367582914</v>
          </cell>
          <cell r="DV352">
            <v>15.324831620070404</v>
          </cell>
          <cell r="DW352">
            <v>15.796337667725806</v>
          </cell>
          <cell r="DX352">
            <v>15.570660156325671</v>
          </cell>
          <cell r="DY352">
            <v>15.657347346373964</v>
          </cell>
          <cell r="DZ352">
            <v>15.558287452834231</v>
          </cell>
          <cell r="EA352">
            <v>15.630034851165002</v>
          </cell>
          <cell r="EB352">
            <v>15.557861199994051</v>
          </cell>
          <cell r="EC352">
            <v>15.574828363617899</v>
          </cell>
          <cell r="ED352">
            <v>15.733193704207757</v>
          </cell>
          <cell r="EE352">
            <v>15.434721388449892</v>
          </cell>
          <cell r="EF352">
            <v>15.434721388449892</v>
          </cell>
          <cell r="EG352">
            <v>15.434721388449892</v>
          </cell>
          <cell r="EH352">
            <v>15.434721388449892</v>
          </cell>
          <cell r="EI352">
            <v>15.434721388449892</v>
          </cell>
          <cell r="EJ352">
            <v>15.434721388449892</v>
          </cell>
          <cell r="EK352">
            <v>15.434721388449892</v>
          </cell>
          <cell r="EL352">
            <v>15.434721388449892</v>
          </cell>
          <cell r="EM352">
            <v>15.434721388449892</v>
          </cell>
          <cell r="EN352">
            <v>15.434721388449892</v>
          </cell>
          <cell r="EO352">
            <v>15.434721388449892</v>
          </cell>
          <cell r="EP352">
            <v>15.434721388449892</v>
          </cell>
          <cell r="EQ352">
            <v>15.434721388449892</v>
          </cell>
          <cell r="ER352">
            <v>15.434721388449892</v>
          </cell>
          <cell r="ES352">
            <v>15.434721388449892</v>
          </cell>
          <cell r="ET352">
            <v>15.434721388449892</v>
          </cell>
        </row>
        <row r="353">
          <cell r="A353">
            <v>37689.751112172205</v>
          </cell>
          <cell r="B353">
            <v>39460.928498580979</v>
          </cell>
          <cell r="C353">
            <v>38101.675207798609</v>
          </cell>
          <cell r="D353">
            <v>17556.402760758399</v>
          </cell>
          <cell r="E353">
            <v>16649.077961807885</v>
          </cell>
          <cell r="F353">
            <v>18214.569666419393</v>
          </cell>
          <cell r="G353">
            <v>20330.97541477413</v>
          </cell>
          <cell r="H353">
            <v>21723.391050891187</v>
          </cell>
          <cell r="I353">
            <v>20075.378567116564</v>
          </cell>
          <cell r="J353">
            <v>21836.480536152903</v>
          </cell>
          <cell r="K353">
            <v>23852.732078539048</v>
          </cell>
          <cell r="L353">
            <v>22612.479564373451</v>
          </cell>
          <cell r="M353">
            <v>25714.289199020779</v>
          </cell>
          <cell r="N353">
            <v>25262.258484301514</v>
          </cell>
          <cell r="O353">
            <v>24243.758138367524</v>
          </cell>
          <cell r="P353">
            <v>22674.948858742293</v>
          </cell>
          <cell r="Q353">
            <v>25587.316214466256</v>
          </cell>
          <cell r="R353">
            <v>21911.10942416971</v>
          </cell>
          <cell r="S353">
            <v>24537.759732063201</v>
          </cell>
          <cell r="T353">
            <v>25193.391052922103</v>
          </cell>
          <cell r="U353">
            <v>31836.592597531224</v>
          </cell>
          <cell r="V353">
            <v>31836.592597531224</v>
          </cell>
          <cell r="W353">
            <v>31836.592597531224</v>
          </cell>
          <cell r="X353">
            <v>31836.592597531224</v>
          </cell>
          <cell r="Y353">
            <v>31836.592597531224</v>
          </cell>
          <cell r="Z353">
            <v>31836.592597531224</v>
          </cell>
          <cell r="AA353">
            <v>31836.592597531224</v>
          </cell>
          <cell r="AB353">
            <v>31836.592597531224</v>
          </cell>
          <cell r="AC353">
            <v>31836.592597531224</v>
          </cell>
          <cell r="AD353">
            <v>31836.592597531224</v>
          </cell>
          <cell r="AE353">
            <v>17036.40351725186</v>
          </cell>
          <cell r="AF353">
            <v>17837.005584527022</v>
          </cell>
          <cell r="AG353">
            <v>17222.60015969411</v>
          </cell>
          <cell r="AH353">
            <v>17556.402760758399</v>
          </cell>
          <cell r="AI353">
            <v>16649.077961807885</v>
          </cell>
          <cell r="AJ353">
            <v>18214.569666419393</v>
          </cell>
          <cell r="AK353">
            <v>20330.97541477413</v>
          </cell>
          <cell r="AL353">
            <v>21723.391050891187</v>
          </cell>
          <cell r="AM353">
            <v>20075.378567116564</v>
          </cell>
          <cell r="AN353">
            <v>21836.480536152903</v>
          </cell>
          <cell r="AO353">
            <v>23852.732078539048</v>
          </cell>
          <cell r="AP353">
            <v>22612.479564373451</v>
          </cell>
          <cell r="AQ353">
            <v>25714.289199020779</v>
          </cell>
          <cell r="AR353">
            <v>25262.258484301514</v>
          </cell>
          <cell r="AS353">
            <v>24243.758138367524</v>
          </cell>
          <cell r="AT353">
            <v>22674.948858742293</v>
          </cell>
          <cell r="AU353">
            <v>25587.316214466256</v>
          </cell>
          <cell r="AV353">
            <v>21911.10942416971</v>
          </cell>
          <cell r="AW353">
            <v>24537.759732063201</v>
          </cell>
          <cell r="AX353">
            <v>25193.391052922103</v>
          </cell>
          <cell r="AY353">
            <v>31836.592597531224</v>
          </cell>
          <cell r="AZ353">
            <v>31836.592597531224</v>
          </cell>
          <cell r="BA353">
            <v>31836.592597531224</v>
          </cell>
          <cell r="BB353">
            <v>31836.592597531224</v>
          </cell>
          <cell r="BC353">
            <v>31836.592597531224</v>
          </cell>
          <cell r="BD353">
            <v>31836.592597531224</v>
          </cell>
          <cell r="BE353">
            <v>31836.592597531224</v>
          </cell>
          <cell r="BF353">
            <v>31836.592597531224</v>
          </cell>
          <cell r="BG353">
            <v>31836.592597531224</v>
          </cell>
          <cell r="BH353">
            <v>31836.592597531224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2.9605730772150802</v>
          </cell>
          <cell r="CN353">
            <v>3.1081176742686161</v>
          </cell>
          <cell r="CO353">
            <v>3.0357979821645258</v>
          </cell>
          <cell r="CP353">
            <v>3.0274848681049513</v>
          </cell>
          <cell r="CQ353">
            <v>2.9547026841147699</v>
          </cell>
          <cell r="CR353">
            <v>3.2209350239077819</v>
          </cell>
          <cell r="CS353">
            <v>3.5370063187973337</v>
          </cell>
          <cell r="CT353">
            <v>3.800503932335292</v>
          </cell>
          <cell r="CU353">
            <v>3.5012264568543201</v>
          </cell>
          <cell r="CV353">
            <v>3.8279756633429542</v>
          </cell>
          <cell r="CW353">
            <v>4.1685715680524931</v>
          </cell>
          <cell r="CX353">
            <v>3.9201241983570974</v>
          </cell>
          <cell r="CY353">
            <v>4.4661606873032218</v>
          </cell>
          <cell r="CZ353">
            <v>4.4143646917714712</v>
          </cell>
          <cell r="DA353">
            <v>4.40077168944834</v>
          </cell>
          <cell r="DB353">
            <v>4.1159985356940743</v>
          </cell>
          <cell r="DC353">
            <v>4.6446568293131749</v>
          </cell>
          <cell r="DD353">
            <v>3.9773449928000186</v>
          </cell>
          <cell r="DE353">
            <v>4.4541394009559481</v>
          </cell>
          <cell r="DF353">
            <v>4.5731508074831115</v>
          </cell>
          <cell r="DG353">
            <v>5.7790370037551506</v>
          </cell>
          <cell r="DH353">
            <v>5.7790370037551506</v>
          </cell>
          <cell r="DI353">
            <v>5.7790370037551506</v>
          </cell>
          <cell r="DJ353">
            <v>5.7790370037551506</v>
          </cell>
          <cell r="DK353">
            <v>5.7790370037551506</v>
          </cell>
          <cell r="DL353">
            <v>5.7790370037551506</v>
          </cell>
          <cell r="DM353">
            <v>5.7790370037551506</v>
          </cell>
          <cell r="DN353">
            <v>5.7790370037551506</v>
          </cell>
          <cell r="DO353">
            <v>5.7790370037551506</v>
          </cell>
          <cell r="DP353">
            <v>5.7790370037551506</v>
          </cell>
          <cell r="DQ353">
            <v>15.765555151694803</v>
          </cell>
          <cell r="DR353">
            <v>15.722863022635851</v>
          </cell>
          <cell r="DS353">
            <v>15.542933421191314</v>
          </cell>
          <cell r="DT353">
            <v>15.887687531606669</v>
          </cell>
          <cell r="DU353">
            <v>15.437733369710307</v>
          </cell>
          <cell r="DV353">
            <v>15.493305584409269</v>
          </cell>
          <cell r="DW353">
            <v>15.748148995439244</v>
          </cell>
          <cell r="DX353">
            <v>15.660065329516573</v>
          </cell>
          <cell r="DY353">
            <v>15.709077332746451</v>
          </cell>
          <cell r="DZ353">
            <v>15.628619231974435</v>
          </cell>
          <cell r="EA353">
            <v>15.676821144428065</v>
          </cell>
          <cell r="EB353">
            <v>15.803580619324855</v>
          </cell>
          <cell r="EC353">
            <v>15.774198988150825</v>
          </cell>
          <cell r="ED353">
            <v>15.678737918797481</v>
          </cell>
          <cell r="EE353">
            <v>15.093092725729635</v>
          </cell>
          <cell r="EF353">
            <v>15.093092725729635</v>
          </cell>
          <cell r="EG353">
            <v>15.093092725729635</v>
          </cell>
          <cell r="EH353">
            <v>15.093092725729635</v>
          </cell>
          <cell r="EI353">
            <v>15.093092725729635</v>
          </cell>
          <cell r="EJ353">
            <v>15.093092725729635</v>
          </cell>
          <cell r="EK353">
            <v>15.093092725729635</v>
          </cell>
          <cell r="EL353">
            <v>15.093092725729635</v>
          </cell>
          <cell r="EM353">
            <v>15.093092725729635</v>
          </cell>
          <cell r="EN353">
            <v>15.093092725729635</v>
          </cell>
          <cell r="EO353">
            <v>15.093092725729635</v>
          </cell>
          <cell r="EP353">
            <v>15.093092725729635</v>
          </cell>
          <cell r="EQ353">
            <v>15.093092725729635</v>
          </cell>
          <cell r="ER353">
            <v>15.093092725729635</v>
          </cell>
          <cell r="ES353">
            <v>15.093092725729635</v>
          </cell>
          <cell r="ET353">
            <v>15.093092725729635</v>
          </cell>
        </row>
        <row r="354">
          <cell r="A354">
            <v>43967.684174708746</v>
          </cell>
          <cell r="B354">
            <v>42686.954021176018</v>
          </cell>
          <cell r="C354">
            <v>43712.940493627691</v>
          </cell>
          <cell r="D354">
            <v>17262.554780666578</v>
          </cell>
          <cell r="E354">
            <v>17578.146169783486</v>
          </cell>
          <cell r="F354">
            <v>17550.487711320347</v>
          </cell>
          <cell r="G354">
            <v>17236.42334350272</v>
          </cell>
          <cell r="H354">
            <v>20031.126705523853</v>
          </cell>
          <cell r="I354">
            <v>21283.506460862522</v>
          </cell>
          <cell r="J354">
            <v>23628.169207699528</v>
          </cell>
          <cell r="K354">
            <v>25471.981988515639</v>
          </cell>
          <cell r="L354">
            <v>27969.787088118272</v>
          </cell>
          <cell r="M354">
            <v>26105.837777569297</v>
          </cell>
          <cell r="N354">
            <v>24641.56773192167</v>
          </cell>
          <cell r="O354">
            <v>25452.35363630857</v>
          </cell>
          <cell r="P354">
            <v>24933.612373353779</v>
          </cell>
          <cell r="Q354">
            <v>24561.029602129125</v>
          </cell>
          <cell r="R354">
            <v>27462.41313381102</v>
          </cell>
          <cell r="S354">
            <v>29403.301938577049</v>
          </cell>
          <cell r="T354">
            <v>25555.583301199913</v>
          </cell>
          <cell r="U354">
            <v>28061.178017102371</v>
          </cell>
          <cell r="V354">
            <v>28061.178017102371</v>
          </cell>
          <cell r="W354">
            <v>28061.178017102371</v>
          </cell>
          <cell r="X354">
            <v>28061.178017102371</v>
          </cell>
          <cell r="Y354">
            <v>28061.178017102371</v>
          </cell>
          <cell r="Z354">
            <v>28061.178017102371</v>
          </cell>
          <cell r="AA354">
            <v>28061.178017102371</v>
          </cell>
          <cell r="AB354">
            <v>28061.178017102371</v>
          </cell>
          <cell r="AC354">
            <v>28061.178017102371</v>
          </cell>
          <cell r="AD354">
            <v>28061.178017102371</v>
          </cell>
          <cell r="AE354">
            <v>19874.135201638805</v>
          </cell>
          <cell r="AF354">
            <v>19295.223559920672</v>
          </cell>
          <cell r="AG354">
            <v>19758.986758990548</v>
          </cell>
          <cell r="AH354">
            <v>17262.554780666578</v>
          </cell>
          <cell r="AI354">
            <v>17578.146169783486</v>
          </cell>
          <cell r="AJ354">
            <v>17550.487711320347</v>
          </cell>
          <cell r="AK354">
            <v>17236.42334350272</v>
          </cell>
          <cell r="AL354">
            <v>20031.126705523853</v>
          </cell>
          <cell r="AM354">
            <v>21283.506460862522</v>
          </cell>
          <cell r="AN354">
            <v>23628.169207699528</v>
          </cell>
          <cell r="AO354">
            <v>25471.981988515639</v>
          </cell>
          <cell r="AP354">
            <v>27969.787088118272</v>
          </cell>
          <cell r="AQ354">
            <v>26105.837777569297</v>
          </cell>
          <cell r="AR354">
            <v>24641.56773192167</v>
          </cell>
          <cell r="AS354">
            <v>25452.35363630857</v>
          </cell>
          <cell r="AT354">
            <v>24933.612373353779</v>
          </cell>
          <cell r="AU354">
            <v>24561.029602129125</v>
          </cell>
          <cell r="AV354">
            <v>27462.41313381102</v>
          </cell>
          <cell r="AW354">
            <v>29403.301938577049</v>
          </cell>
          <cell r="AX354">
            <v>25555.583301199913</v>
          </cell>
          <cell r="AY354">
            <v>28061.178017102371</v>
          </cell>
          <cell r="AZ354">
            <v>28061.178017102371</v>
          </cell>
          <cell r="BA354">
            <v>28061.178017102371</v>
          </cell>
          <cell r="BB354">
            <v>28061.178017102371</v>
          </cell>
          <cell r="BC354">
            <v>28061.178017102371</v>
          </cell>
          <cell r="BD354">
            <v>28061.178017102371</v>
          </cell>
          <cell r="BE354">
            <v>28061.178017102371</v>
          </cell>
          <cell r="BF354">
            <v>28061.178017102371</v>
          </cell>
          <cell r="BG354">
            <v>28061.178017102371</v>
          </cell>
          <cell r="BH354">
            <v>28061.178017102371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3.4682712535601858</v>
          </cell>
          <cell r="CN354">
            <v>3.3636519306682255</v>
          </cell>
          <cell r="CO354">
            <v>3.4138745225946607</v>
          </cell>
          <cell r="CP354">
            <v>3.0355765592860062</v>
          </cell>
          <cell r="CQ354">
            <v>3.0850750581654207</v>
          </cell>
          <cell r="CR354">
            <v>3.1425721447079735</v>
          </cell>
          <cell r="CS354">
            <v>3.0141695369189505</v>
          </cell>
          <cell r="CT354">
            <v>3.5228462049880807</v>
          </cell>
          <cell r="CU354">
            <v>3.7723099038649415</v>
          </cell>
          <cell r="CV354">
            <v>4.1963968709418298</v>
          </cell>
          <cell r="CW354">
            <v>4.5067791652480045</v>
          </cell>
          <cell r="CX354">
            <v>4.9127663431887667</v>
          </cell>
          <cell r="CY354">
            <v>4.5812741158980321</v>
          </cell>
          <cell r="CZ354">
            <v>4.3305469503373164</v>
          </cell>
          <cell r="DA354">
            <v>4.4788380965729688</v>
          </cell>
          <cell r="DB354">
            <v>4.3875554527756595</v>
          </cell>
          <cell r="DC354">
            <v>4.3219922465695664</v>
          </cell>
          <cell r="DD354">
            <v>4.8325472734307668</v>
          </cell>
          <cell r="DE354">
            <v>5.1740845176562802</v>
          </cell>
          <cell r="DF354">
            <v>4.4970033697110985</v>
          </cell>
          <cell r="DG354">
            <v>4.9379116341690885</v>
          </cell>
          <cell r="DH354">
            <v>4.9379116341690885</v>
          </cell>
          <cell r="DI354">
            <v>4.9379116341690885</v>
          </cell>
          <cell r="DJ354">
            <v>4.9379116341690885</v>
          </cell>
          <cell r="DK354">
            <v>4.9379116341690885</v>
          </cell>
          <cell r="DL354">
            <v>4.9379116341690885</v>
          </cell>
          <cell r="DM354">
            <v>4.9379116341690885</v>
          </cell>
          <cell r="DN354">
            <v>4.9379116341690885</v>
          </cell>
          <cell r="DO354">
            <v>4.9379116341690885</v>
          </cell>
          <cell r="DP354">
            <v>4.9379116341690885</v>
          </cell>
          <cell r="DQ354">
            <v>15.699373406289732</v>
          </cell>
          <cell r="DR354">
            <v>15.716140457214776</v>
          </cell>
          <cell r="DS354">
            <v>15.857117752957249</v>
          </cell>
          <cell r="DT354">
            <v>15.580127764291124</v>
          </cell>
          <cell r="DU354">
            <v>15.610415846215368</v>
          </cell>
          <cell r="DV354">
            <v>15.300691841615089</v>
          </cell>
          <cell r="DW354">
            <v>15.667027708634794</v>
          </cell>
          <cell r="DX354">
            <v>15.578255762488423</v>
          </cell>
          <cell r="DY354">
            <v>15.457631554968472</v>
          </cell>
          <cell r="DZ354">
            <v>15.426260229660306</v>
          </cell>
          <cell r="EA354">
            <v>15.484728553255003</v>
          </cell>
          <cell r="EB354">
            <v>15.598045645366259</v>
          </cell>
          <cell r="EC354">
            <v>15.611998194567141</v>
          </cell>
          <cell r="ED354">
            <v>15.589519117385315</v>
          </cell>
          <cell r="EE354">
            <v>15.569322715476241</v>
          </cell>
          <cell r="EF354">
            <v>15.569322715476241</v>
          </cell>
          <cell r="EG354">
            <v>15.569322715476241</v>
          </cell>
          <cell r="EH354">
            <v>15.569322715476241</v>
          </cell>
          <cell r="EI354">
            <v>15.569322715476241</v>
          </cell>
          <cell r="EJ354">
            <v>15.569322715476241</v>
          </cell>
          <cell r="EK354">
            <v>15.569322715476241</v>
          </cell>
          <cell r="EL354">
            <v>15.569322715476241</v>
          </cell>
          <cell r="EM354">
            <v>15.569322715476241</v>
          </cell>
          <cell r="EN354">
            <v>15.569322715476241</v>
          </cell>
          <cell r="EO354">
            <v>15.569322715476241</v>
          </cell>
          <cell r="EP354">
            <v>15.569322715476241</v>
          </cell>
          <cell r="EQ354">
            <v>15.569322715476241</v>
          </cell>
          <cell r="ER354">
            <v>15.569322715476241</v>
          </cell>
          <cell r="ES354">
            <v>15.569322715476241</v>
          </cell>
          <cell r="ET354">
            <v>15.569322715476241</v>
          </cell>
        </row>
        <row r="355">
          <cell r="A355">
            <v>40776.15507063979</v>
          </cell>
          <cell r="B355">
            <v>32089.780324919688</v>
          </cell>
          <cell r="C355">
            <v>43501.885769500317</v>
          </cell>
          <cell r="D355">
            <v>17656.805048224531</v>
          </cell>
          <cell r="E355">
            <v>19596.097373357949</v>
          </cell>
          <cell r="F355">
            <v>20239.200994431754</v>
          </cell>
          <cell r="G355">
            <v>20883.606430548381</v>
          </cell>
          <cell r="H355">
            <v>19548.827508089027</v>
          </cell>
          <cell r="I355">
            <v>18575.083539636427</v>
          </cell>
          <cell r="J355">
            <v>21514.372526258147</v>
          </cell>
          <cell r="K355">
            <v>23288.416961974122</v>
          </cell>
          <cell r="L355">
            <v>24227.361294931652</v>
          </cell>
          <cell r="M355">
            <v>25856.902853631742</v>
          </cell>
          <cell r="N355">
            <v>20427.743702742664</v>
          </cell>
          <cell r="O355">
            <v>25746.695228357068</v>
          </cell>
          <cell r="P355">
            <v>26520.709259050574</v>
          </cell>
          <cell r="Q355">
            <v>24047.924207765122</v>
          </cell>
          <cell r="R355">
            <v>27929.295799485837</v>
          </cell>
          <cell r="S355">
            <v>28312.609149844073</v>
          </cell>
          <cell r="T355">
            <v>30930.0907226376</v>
          </cell>
          <cell r="U355">
            <v>27184.800793455775</v>
          </cell>
          <cell r="V355">
            <v>27184.800793455775</v>
          </cell>
          <cell r="W355">
            <v>27184.800793455775</v>
          </cell>
          <cell r="X355">
            <v>27184.800793455775</v>
          </cell>
          <cell r="Y355">
            <v>27184.800793455775</v>
          </cell>
          <cell r="Z355">
            <v>27184.800793455775</v>
          </cell>
          <cell r="AA355">
            <v>27184.800793455775</v>
          </cell>
          <cell r="AB355">
            <v>27184.800793455775</v>
          </cell>
          <cell r="AC355">
            <v>27184.800793455775</v>
          </cell>
          <cell r="AD355">
            <v>27184.800793455775</v>
          </cell>
          <cell r="AE355">
            <v>18431.510189546003</v>
          </cell>
          <cell r="AF355">
            <v>14505.122221906686</v>
          </cell>
          <cell r="AG355">
            <v>19663.586462136507</v>
          </cell>
          <cell r="AH355">
            <v>17656.805048224531</v>
          </cell>
          <cell r="AI355">
            <v>19596.097373357949</v>
          </cell>
          <cell r="AJ355">
            <v>20239.200994431754</v>
          </cell>
          <cell r="AK355">
            <v>20883.606430548381</v>
          </cell>
          <cell r="AL355">
            <v>19548.827508089027</v>
          </cell>
          <cell r="AM355">
            <v>18575.083539636427</v>
          </cell>
          <cell r="AN355">
            <v>21514.372526258147</v>
          </cell>
          <cell r="AO355">
            <v>23288.416961974122</v>
          </cell>
          <cell r="AP355">
            <v>24227.361294931652</v>
          </cell>
          <cell r="AQ355">
            <v>25856.902853631742</v>
          </cell>
          <cell r="AR355">
            <v>20427.743702742664</v>
          </cell>
          <cell r="AS355">
            <v>25746.695228357068</v>
          </cell>
          <cell r="AT355">
            <v>26520.709259050574</v>
          </cell>
          <cell r="AU355">
            <v>24047.924207765122</v>
          </cell>
          <cell r="AV355">
            <v>27929.295799485837</v>
          </cell>
          <cell r="AW355">
            <v>28312.609149844073</v>
          </cell>
          <cell r="AX355">
            <v>30930.0907226376</v>
          </cell>
          <cell r="AY355">
            <v>27184.800793455775</v>
          </cell>
          <cell r="AZ355">
            <v>27184.800793455775</v>
          </cell>
          <cell r="BA355">
            <v>27184.800793455775</v>
          </cell>
          <cell r="BB355">
            <v>27184.800793455775</v>
          </cell>
          <cell r="BC355">
            <v>27184.800793455775</v>
          </cell>
          <cell r="BD355">
            <v>27184.800793455775</v>
          </cell>
          <cell r="BE355">
            <v>27184.800793455775</v>
          </cell>
          <cell r="BF355">
            <v>27184.800793455775</v>
          </cell>
          <cell r="BG355">
            <v>27184.800793455775</v>
          </cell>
          <cell r="BH355">
            <v>27184.800793455775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3.2779551799501321</v>
          </cell>
          <cell r="CN355">
            <v>2.5277706582211543</v>
          </cell>
          <cell r="CO355">
            <v>3.4323923944405492</v>
          </cell>
          <cell r="CP355">
            <v>3.1407789441466352</v>
          </cell>
          <cell r="CQ355">
            <v>3.430550763431492</v>
          </cell>
          <cell r="CR355">
            <v>3.5456421405496652</v>
          </cell>
          <cell r="CS355">
            <v>3.6520211102390618</v>
          </cell>
          <cell r="CT355">
            <v>3.411328209006911</v>
          </cell>
          <cell r="CU355">
            <v>3.2624929577119084</v>
          </cell>
          <cell r="CV355">
            <v>3.7687922550078556</v>
          </cell>
          <cell r="CW355">
            <v>4.1246591048381811</v>
          </cell>
          <cell r="CX355">
            <v>4.244639626725963</v>
          </cell>
          <cell r="CY355">
            <v>4.5527306851541551</v>
          </cell>
          <cell r="CZ355">
            <v>3.6130923295035351</v>
          </cell>
          <cell r="DA355">
            <v>4.4842441059091254</v>
          </cell>
          <cell r="DB355">
            <v>4.6190523919529811</v>
          </cell>
          <cell r="DC355">
            <v>4.1883729710386346</v>
          </cell>
          <cell r="DD355">
            <v>4.8643827473864381</v>
          </cell>
          <cell r="DE355">
            <v>4.9311435730696918</v>
          </cell>
          <cell r="DF355">
            <v>5.3870244622875703</v>
          </cell>
          <cell r="DG355">
            <v>4.7347157235972217</v>
          </cell>
          <cell r="DH355">
            <v>4.7347157235972217</v>
          </cell>
          <cell r="DI355">
            <v>4.7347157235972217</v>
          </cell>
          <cell r="DJ355">
            <v>4.7347157235972217</v>
          </cell>
          <cell r="DK355">
            <v>4.7347157235972217</v>
          </cell>
          <cell r="DL355">
            <v>4.7347157235972217</v>
          </cell>
          <cell r="DM355">
            <v>4.7347157235972217</v>
          </cell>
          <cell r="DN355">
            <v>4.7347157235972217</v>
          </cell>
          <cell r="DO355">
            <v>4.7347157235972217</v>
          </cell>
          <cell r="DP355">
            <v>4.7347157235972217</v>
          </cell>
          <cell r="DQ355">
            <v>15.405118562757536</v>
          </cell>
          <cell r="DR355">
            <v>15.721387046205388</v>
          </cell>
          <cell r="DS355">
            <v>15.695419821332116</v>
          </cell>
          <cell r="DT355">
            <v>15.402169083390794</v>
          </cell>
          <cell r="DU355">
            <v>15.649947110969784</v>
          </cell>
          <cell r="DV355">
            <v>15.638878245499711</v>
          </cell>
          <cell r="DW355">
            <v>15.666765978783971</v>
          </cell>
          <cell r="DX355">
            <v>15.700169625309286</v>
          </cell>
          <cell r="DY355">
            <v>15.598697221498863</v>
          </cell>
          <cell r="DZ355">
            <v>15.639887365770212</v>
          </cell>
          <cell r="EA355">
            <v>15.468886146920376</v>
          </cell>
          <cell r="EB355">
            <v>15.637683796982218</v>
          </cell>
          <cell r="EC355">
            <v>15.560074740853842</v>
          </cell>
          <cell r="ED355">
            <v>15.489895081395483</v>
          </cell>
          <cell r="EE355">
            <v>15.730386074130505</v>
          </cell>
          <cell r="EF355">
            <v>15.730386074130505</v>
          </cell>
          <cell r="EG355">
            <v>15.730386074130505</v>
          </cell>
          <cell r="EH355">
            <v>15.730386074130505</v>
          </cell>
          <cell r="EI355">
            <v>15.730386074130505</v>
          </cell>
          <cell r="EJ355">
            <v>15.730386074130505</v>
          </cell>
          <cell r="EK355">
            <v>15.730386074130505</v>
          </cell>
          <cell r="EL355">
            <v>15.730386074130505</v>
          </cell>
          <cell r="EM355">
            <v>15.730386074130505</v>
          </cell>
          <cell r="EN355">
            <v>15.730386074130505</v>
          </cell>
          <cell r="EO355">
            <v>15.730386074130505</v>
          </cell>
          <cell r="EP355">
            <v>15.730386074130505</v>
          </cell>
          <cell r="EQ355">
            <v>15.730386074130505</v>
          </cell>
          <cell r="ER355">
            <v>15.730386074130505</v>
          </cell>
          <cell r="ES355">
            <v>15.730386074130505</v>
          </cell>
          <cell r="ET355">
            <v>15.730386074130505</v>
          </cell>
        </row>
        <row r="356">
          <cell r="A356">
            <v>36033.615945734062</v>
          </cell>
          <cell r="B356">
            <v>44370.192903772724</v>
          </cell>
          <cell r="C356">
            <v>40193.039065739635</v>
          </cell>
          <cell r="D356">
            <v>17075.288112494316</v>
          </cell>
          <cell r="E356">
            <v>18914.459541709246</v>
          </cell>
          <cell r="F356">
            <v>18876.46629183615</v>
          </cell>
          <cell r="G356">
            <v>19678.096224007488</v>
          </cell>
          <cell r="H356">
            <v>22569.355873408334</v>
          </cell>
          <cell r="I356">
            <v>21668.313287016572</v>
          </cell>
          <cell r="J356">
            <v>21501.580935094007</v>
          </cell>
          <cell r="K356">
            <v>20617.256927654191</v>
          </cell>
          <cell r="L356">
            <v>22332.915982943865</v>
          </cell>
          <cell r="M356">
            <v>24980.846740056528</v>
          </cell>
          <cell r="N356">
            <v>24922.181959810729</v>
          </cell>
          <cell r="O356">
            <v>25328.332171255697</v>
          </cell>
          <cell r="P356">
            <v>28798.80555960946</v>
          </cell>
          <cell r="Q356">
            <v>28185.569763327414</v>
          </cell>
          <cell r="R356">
            <v>29979.801502390736</v>
          </cell>
          <cell r="S356">
            <v>28997.817341603379</v>
          </cell>
          <cell r="T356">
            <v>29507.650760005556</v>
          </cell>
          <cell r="U356">
            <v>29649.177579131887</v>
          </cell>
          <cell r="V356">
            <v>29649.177579131887</v>
          </cell>
          <cell r="W356">
            <v>29649.177579131887</v>
          </cell>
          <cell r="X356">
            <v>29649.177579131887</v>
          </cell>
          <cell r="Y356">
            <v>29649.177579131887</v>
          </cell>
          <cell r="Z356">
            <v>29649.177579131887</v>
          </cell>
          <cell r="AA356">
            <v>29649.177579131887</v>
          </cell>
          <cell r="AB356">
            <v>29649.177579131887</v>
          </cell>
          <cell r="AC356">
            <v>29649.177579131887</v>
          </cell>
          <cell r="AD356">
            <v>29649.177579131887</v>
          </cell>
          <cell r="AE356">
            <v>16287.802474740882</v>
          </cell>
          <cell r="AF356">
            <v>20056.075939510527</v>
          </cell>
          <cell r="AG356">
            <v>18167.931915248551</v>
          </cell>
          <cell r="AH356">
            <v>17075.288112494316</v>
          </cell>
          <cell r="AI356">
            <v>18914.459541709246</v>
          </cell>
          <cell r="AJ356">
            <v>18876.46629183615</v>
          </cell>
          <cell r="AK356">
            <v>19678.096224007488</v>
          </cell>
          <cell r="AL356">
            <v>22569.355873408334</v>
          </cell>
          <cell r="AM356">
            <v>21668.313287016572</v>
          </cell>
          <cell r="AN356">
            <v>21501.580935094007</v>
          </cell>
          <cell r="AO356">
            <v>20617.256927654191</v>
          </cell>
          <cell r="AP356">
            <v>22332.915982943865</v>
          </cell>
          <cell r="AQ356">
            <v>24980.846740056528</v>
          </cell>
          <cell r="AR356">
            <v>24922.181959810729</v>
          </cell>
          <cell r="AS356">
            <v>25328.332171255697</v>
          </cell>
          <cell r="AT356">
            <v>28798.80555960946</v>
          </cell>
          <cell r="AU356">
            <v>28185.569763327414</v>
          </cell>
          <cell r="AV356">
            <v>29979.801502390736</v>
          </cell>
          <cell r="AW356">
            <v>28997.817341603379</v>
          </cell>
          <cell r="AX356">
            <v>29507.650760005556</v>
          </cell>
          <cell r="AY356">
            <v>29649.177579131887</v>
          </cell>
          <cell r="AZ356">
            <v>29649.177579131887</v>
          </cell>
          <cell r="BA356">
            <v>29649.177579131887</v>
          </cell>
          <cell r="BB356">
            <v>29649.177579131887</v>
          </cell>
          <cell r="BC356">
            <v>29649.177579131887</v>
          </cell>
          <cell r="BD356">
            <v>29649.177579131887</v>
          </cell>
          <cell r="BE356">
            <v>29649.177579131887</v>
          </cell>
          <cell r="BF356">
            <v>29649.177579131887</v>
          </cell>
          <cell r="BG356">
            <v>29649.177579131887</v>
          </cell>
          <cell r="BH356">
            <v>29649.177579131887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2.8942886397403385</v>
          </cell>
          <cell r="CN356">
            <v>3.4665240130037631</v>
          </cell>
          <cell r="CO356">
            <v>3.1791955676178136</v>
          </cell>
          <cell r="CP356">
            <v>2.9995476046790492</v>
          </cell>
          <cell r="CQ356">
            <v>3.3203502305849111</v>
          </cell>
          <cell r="CR356">
            <v>3.2846821062575295</v>
          </cell>
          <cell r="CS356">
            <v>3.4855803444249989</v>
          </cell>
          <cell r="CT356">
            <v>3.9782018077065775</v>
          </cell>
          <cell r="CU356">
            <v>3.776799298289363</v>
          </cell>
          <cell r="CV356">
            <v>3.790109880360744</v>
          </cell>
          <cell r="CW356">
            <v>3.6284108243450484</v>
          </cell>
          <cell r="CX356">
            <v>3.9449829030866872</v>
          </cell>
          <cell r="CY356">
            <v>4.3608031238923228</v>
          </cell>
          <cell r="CZ356">
            <v>4.3655863607037757</v>
          </cell>
          <cell r="DA356">
            <v>4.4578737335835763</v>
          </cell>
          <cell r="DB356">
            <v>5.0686890078162987</v>
          </cell>
          <cell r="DC356">
            <v>4.9607573947019787</v>
          </cell>
          <cell r="DD356">
            <v>5.2765483629920089</v>
          </cell>
          <cell r="DE356">
            <v>5.103715767163334</v>
          </cell>
          <cell r="DF356">
            <v>5.1934482054869866</v>
          </cell>
          <cell r="DG356">
            <v>5.2183574132988184</v>
          </cell>
          <cell r="DH356">
            <v>5.2183574132988184</v>
          </cell>
          <cell r="DI356">
            <v>5.2183574132988184</v>
          </cell>
          <cell r="DJ356">
            <v>5.2183574132988184</v>
          </cell>
          <cell r="DK356">
            <v>5.2183574132988184</v>
          </cell>
          <cell r="DL356">
            <v>5.2183574132988184</v>
          </cell>
          <cell r="DM356">
            <v>5.2183574132988184</v>
          </cell>
          <cell r="DN356">
            <v>5.2183574132988184</v>
          </cell>
          <cell r="DO356">
            <v>5.2183574132988184</v>
          </cell>
          <cell r="DP356">
            <v>5.2183574132988184</v>
          </cell>
          <cell r="DQ356">
            <v>15.417991058817327</v>
          </cell>
          <cell r="DR356">
            <v>15.851081098186325</v>
          </cell>
          <cell r="DS356">
            <v>15.656525329608639</v>
          </cell>
          <cell r="DT356">
            <v>15.596222308368175</v>
          </cell>
          <cell r="DU356">
            <v>15.606919000061213</v>
          </cell>
          <cell r="DV356">
            <v>15.744703545742707</v>
          </cell>
          <cell r="DW356">
            <v>15.467321670198018</v>
          </cell>
          <cell r="DX356">
            <v>15.543166158183183</v>
          </cell>
          <cell r="DY356">
            <v>15.718399944928411</v>
          </cell>
          <cell r="DZ356">
            <v>15.542673636802014</v>
          </cell>
          <cell r="EA356">
            <v>15.567596436224028</v>
          </cell>
          <cell r="EB356">
            <v>15.509844450345662</v>
          </cell>
          <cell r="EC356">
            <v>15.694511780450835</v>
          </cell>
          <cell r="ED356">
            <v>15.640499335767695</v>
          </cell>
          <cell r="EE356">
            <v>15.566320409073027</v>
          </cell>
          <cell r="EF356">
            <v>15.566320409073027</v>
          </cell>
          <cell r="EG356">
            <v>15.566320409073027</v>
          </cell>
          <cell r="EH356">
            <v>15.566320409073027</v>
          </cell>
          <cell r="EI356">
            <v>15.566320409073027</v>
          </cell>
          <cell r="EJ356">
            <v>15.566320409073027</v>
          </cell>
          <cell r="EK356">
            <v>15.566320409073027</v>
          </cell>
          <cell r="EL356">
            <v>15.566320409073027</v>
          </cell>
          <cell r="EM356">
            <v>15.566320409073027</v>
          </cell>
          <cell r="EN356">
            <v>15.566320409073027</v>
          </cell>
          <cell r="EO356">
            <v>15.566320409073027</v>
          </cell>
          <cell r="EP356">
            <v>15.566320409073027</v>
          </cell>
          <cell r="EQ356">
            <v>15.566320409073027</v>
          </cell>
          <cell r="ER356">
            <v>15.566320409073027</v>
          </cell>
          <cell r="ES356">
            <v>15.566320409073027</v>
          </cell>
          <cell r="ET356">
            <v>15.566320409073027</v>
          </cell>
        </row>
        <row r="357">
          <cell r="A357">
            <v>35411.590584854232</v>
          </cell>
          <cell r="B357">
            <v>43105.46618702518</v>
          </cell>
          <cell r="C357">
            <v>39147.366199476157</v>
          </cell>
          <cell r="D357">
            <v>18728.643311517026</v>
          </cell>
          <cell r="E357">
            <v>19130.522450745262</v>
          </cell>
          <cell r="F357">
            <v>19940.626652169285</v>
          </cell>
          <cell r="G357">
            <v>20553.725503571022</v>
          </cell>
          <cell r="H357">
            <v>19749.421602479521</v>
          </cell>
          <cell r="I357">
            <v>24112.155884293392</v>
          </cell>
          <cell r="J357">
            <v>20124.194786175827</v>
          </cell>
          <cell r="K357">
            <v>21316.678065965814</v>
          </cell>
          <cell r="L357">
            <v>21086.021549573612</v>
          </cell>
          <cell r="M357">
            <v>23318.800315837401</v>
          </cell>
          <cell r="N357">
            <v>21476.453986381206</v>
          </cell>
          <cell r="O357">
            <v>25378.754845149841</v>
          </cell>
          <cell r="P357">
            <v>29625.049402885641</v>
          </cell>
          <cell r="Q357">
            <v>27330.879480760908</v>
          </cell>
          <cell r="R357">
            <v>28117.306549055549</v>
          </cell>
          <cell r="S357">
            <v>26674.656017203917</v>
          </cell>
          <cell r="T357">
            <v>29253.413424693008</v>
          </cell>
          <cell r="U357">
            <v>31762.860670686387</v>
          </cell>
          <cell r="V357">
            <v>31762.860670686387</v>
          </cell>
          <cell r="W357">
            <v>31762.860670686387</v>
          </cell>
          <cell r="X357">
            <v>31762.860670686387</v>
          </cell>
          <cell r="Y357">
            <v>31762.860670686387</v>
          </cell>
          <cell r="Z357">
            <v>31762.860670686387</v>
          </cell>
          <cell r="AA357">
            <v>31762.860670686387</v>
          </cell>
          <cell r="AB357">
            <v>31762.860670686387</v>
          </cell>
          <cell r="AC357">
            <v>31762.860670686387</v>
          </cell>
          <cell r="AD357">
            <v>31762.860670686387</v>
          </cell>
          <cell r="AE357">
            <v>16006.636514945238</v>
          </cell>
          <cell r="AF357">
            <v>19484.398121277292</v>
          </cell>
          <cell r="AG357">
            <v>17695.270133967842</v>
          </cell>
          <cell r="AH357">
            <v>18728.643311517026</v>
          </cell>
          <cell r="AI357">
            <v>19130.522450745262</v>
          </cell>
          <cell r="AJ357">
            <v>19940.626652169285</v>
          </cell>
          <cell r="AK357">
            <v>20553.725503571022</v>
          </cell>
          <cell r="AL357">
            <v>19749.421602479521</v>
          </cell>
          <cell r="AM357">
            <v>24112.155884293392</v>
          </cell>
          <cell r="AN357">
            <v>20124.194786175827</v>
          </cell>
          <cell r="AO357">
            <v>21316.678065965814</v>
          </cell>
          <cell r="AP357">
            <v>21086.021549573612</v>
          </cell>
          <cell r="AQ357">
            <v>23318.800315837401</v>
          </cell>
          <cell r="AR357">
            <v>21476.453986381206</v>
          </cell>
          <cell r="AS357">
            <v>25378.754845149841</v>
          </cell>
          <cell r="AT357">
            <v>29625.049402885641</v>
          </cell>
          <cell r="AU357">
            <v>27330.879480760908</v>
          </cell>
          <cell r="AV357">
            <v>28117.306549055549</v>
          </cell>
          <cell r="AW357">
            <v>26674.656017203917</v>
          </cell>
          <cell r="AX357">
            <v>29253.413424693008</v>
          </cell>
          <cell r="AY357">
            <v>31762.860670686387</v>
          </cell>
          <cell r="AZ357">
            <v>31762.860670686387</v>
          </cell>
          <cell r="BA357">
            <v>31762.860670686387</v>
          </cell>
          <cell r="BB357">
            <v>31762.860670686387</v>
          </cell>
          <cell r="BC357">
            <v>31762.860670686387</v>
          </cell>
          <cell r="BD357">
            <v>31762.860670686387</v>
          </cell>
          <cell r="BE357">
            <v>31762.860670686387</v>
          </cell>
          <cell r="BF357">
            <v>31762.860670686387</v>
          </cell>
          <cell r="BG357">
            <v>31762.860670686387</v>
          </cell>
          <cell r="BH357">
            <v>31762.860670686387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2.8533807773328488</v>
          </cell>
          <cell r="CN357">
            <v>3.3922842097245058</v>
          </cell>
          <cell r="CO357">
            <v>3.1620745454539843</v>
          </cell>
          <cell r="CP357">
            <v>3.2281473318328793</v>
          </cell>
          <cell r="CQ357">
            <v>3.3812333910971399</v>
          </cell>
          <cell r="CR357">
            <v>3.4452120138704427</v>
          </cell>
          <cell r="CS357">
            <v>3.6150707879997426</v>
          </cell>
          <cell r="CT357">
            <v>3.4589966334293103</v>
          </cell>
          <cell r="CU357">
            <v>4.262626247264552</v>
          </cell>
          <cell r="CV357">
            <v>3.5563431887396981</v>
          </cell>
          <cell r="CW357">
            <v>3.740363917671012</v>
          </cell>
          <cell r="CX357">
            <v>3.7248799417864213</v>
          </cell>
          <cell r="CY357">
            <v>4.0815749589709815</v>
          </cell>
          <cell r="CZ357">
            <v>3.8112076497056719</v>
          </cell>
          <cell r="DA357">
            <v>4.4210158245004925</v>
          </cell>
          <cell r="DB357">
            <v>5.1607264820873047</v>
          </cell>
          <cell r="DC357">
            <v>4.761078761318811</v>
          </cell>
          <cell r="DD357">
            <v>4.8980754948055436</v>
          </cell>
          <cell r="DE357">
            <v>4.646763684220045</v>
          </cell>
          <cell r="DF357">
            <v>5.0959869568202736</v>
          </cell>
          <cell r="DG357">
            <v>5.5331362989758901</v>
          </cell>
          <cell r="DH357">
            <v>5.5331362989758901</v>
          </cell>
          <cell r="DI357">
            <v>5.5331362989758901</v>
          </cell>
          <cell r="DJ357">
            <v>5.5331362989758901</v>
          </cell>
          <cell r="DK357">
            <v>5.5331362989758901</v>
          </cell>
          <cell r="DL357">
            <v>5.5331362989758901</v>
          </cell>
          <cell r="DM357">
            <v>5.5331362989758901</v>
          </cell>
          <cell r="DN357">
            <v>5.5331362989758901</v>
          </cell>
          <cell r="DO357">
            <v>5.5331362989758901</v>
          </cell>
          <cell r="DP357">
            <v>5.5331362989758901</v>
          </cell>
          <cell r="DQ357">
            <v>15.369066413938089</v>
          </cell>
          <cell r="DR357">
            <v>15.736273661271126</v>
          </cell>
          <cell r="DS357">
            <v>15.3317676262742</v>
          </cell>
          <cell r="DT357">
            <v>15.894984417972404</v>
          </cell>
          <cell r="DU357">
            <v>15.500967905385464</v>
          </cell>
          <cell r="DV357">
            <v>15.857327102544499</v>
          </cell>
          <cell r="DW357">
            <v>15.57689462376204</v>
          </cell>
          <cell r="DX357">
            <v>15.642687786229851</v>
          </cell>
          <cell r="DY357">
            <v>15.497652672516532</v>
          </cell>
          <cell r="DZ357">
            <v>15.503222639105564</v>
          </cell>
          <cell r="EA357">
            <v>15.613950674441202</v>
          </cell>
          <cell r="EB357">
            <v>15.509203774745115</v>
          </cell>
          <cell r="EC357">
            <v>15.65256666732539</v>
          </cell>
          <cell r="ED357">
            <v>15.438571017570307</v>
          </cell>
          <cell r="EE357">
            <v>15.727343658636933</v>
          </cell>
          <cell r="EF357">
            <v>15.727343658636933</v>
          </cell>
          <cell r="EG357">
            <v>15.727343658636933</v>
          </cell>
          <cell r="EH357">
            <v>15.727343658636933</v>
          </cell>
          <cell r="EI357">
            <v>15.727343658636933</v>
          </cell>
          <cell r="EJ357">
            <v>15.727343658636933</v>
          </cell>
          <cell r="EK357">
            <v>15.727343658636933</v>
          </cell>
          <cell r="EL357">
            <v>15.727343658636933</v>
          </cell>
          <cell r="EM357">
            <v>15.727343658636933</v>
          </cell>
          <cell r="EN357">
            <v>15.727343658636933</v>
          </cell>
          <cell r="EO357">
            <v>15.727343658636933</v>
          </cell>
          <cell r="EP357">
            <v>15.727343658636933</v>
          </cell>
          <cell r="EQ357">
            <v>15.727343658636933</v>
          </cell>
          <cell r="ER357">
            <v>15.727343658636933</v>
          </cell>
          <cell r="ES357">
            <v>15.727343658636933</v>
          </cell>
          <cell r="ET357">
            <v>15.727343658636933</v>
          </cell>
        </row>
        <row r="358">
          <cell r="A358">
            <v>39585.36174139283</v>
          </cell>
          <cell r="B358">
            <v>44365.481967505053</v>
          </cell>
          <cell r="C358">
            <v>43785.095071896154</v>
          </cell>
          <cell r="D358">
            <v>18063.464404919952</v>
          </cell>
          <cell r="E358">
            <v>17821.471326845833</v>
          </cell>
          <cell r="F358">
            <v>19677.546459302612</v>
          </cell>
          <cell r="G358">
            <v>19156.046059123229</v>
          </cell>
          <cell r="H358">
            <v>20723.599824854082</v>
          </cell>
          <cell r="I358">
            <v>23186.082624901544</v>
          </cell>
          <cell r="J358">
            <v>24611.547649313718</v>
          </cell>
          <cell r="K358">
            <v>23125.396101121736</v>
          </cell>
          <cell r="L358">
            <v>22391.291931691761</v>
          </cell>
          <cell r="M358">
            <v>22475.212595222114</v>
          </cell>
          <cell r="N358">
            <v>26365.925308444039</v>
          </cell>
          <cell r="O358">
            <v>24678.382662615215</v>
          </cell>
          <cell r="P358">
            <v>26098.907581262883</v>
          </cell>
          <cell r="Q358">
            <v>30057.264552812056</v>
          </cell>
          <cell r="R358">
            <v>27410.674349028242</v>
          </cell>
          <cell r="S358">
            <v>28397.749153284316</v>
          </cell>
          <cell r="T358">
            <v>29347.73183299166</v>
          </cell>
          <cell r="U358">
            <v>28132.910610738603</v>
          </cell>
          <cell r="V358">
            <v>28132.910610738603</v>
          </cell>
          <cell r="W358">
            <v>28132.910610738603</v>
          </cell>
          <cell r="X358">
            <v>28132.910610738603</v>
          </cell>
          <cell r="Y358">
            <v>28132.910610738603</v>
          </cell>
          <cell r="Z358">
            <v>28132.910610738603</v>
          </cell>
          <cell r="AA358">
            <v>28132.910610738603</v>
          </cell>
          <cell r="AB358">
            <v>28132.910610738603</v>
          </cell>
          <cell r="AC358">
            <v>28132.910610738603</v>
          </cell>
          <cell r="AD358">
            <v>28132.910610738603</v>
          </cell>
          <cell r="AE358">
            <v>17893.25151008895</v>
          </cell>
          <cell r="AF358">
            <v>20053.946516820492</v>
          </cell>
          <cell r="AG358">
            <v>19791.601845976405</v>
          </cell>
          <cell r="AH358">
            <v>18063.464404919952</v>
          </cell>
          <cell r="AI358">
            <v>17821.471326845833</v>
          </cell>
          <cell r="AJ358">
            <v>19677.546459302612</v>
          </cell>
          <cell r="AK358">
            <v>19156.046059123229</v>
          </cell>
          <cell r="AL358">
            <v>20723.599824854082</v>
          </cell>
          <cell r="AM358">
            <v>23186.082624901544</v>
          </cell>
          <cell r="AN358">
            <v>24611.547649313718</v>
          </cell>
          <cell r="AO358">
            <v>23125.396101121736</v>
          </cell>
          <cell r="AP358">
            <v>22391.291931691761</v>
          </cell>
          <cell r="AQ358">
            <v>22475.212595222114</v>
          </cell>
          <cell r="AR358">
            <v>26365.925308444039</v>
          </cell>
          <cell r="AS358">
            <v>24678.382662615215</v>
          </cell>
          <cell r="AT358">
            <v>26098.907581262883</v>
          </cell>
          <cell r="AU358">
            <v>30057.264552812056</v>
          </cell>
          <cell r="AV358">
            <v>27410.674349028242</v>
          </cell>
          <cell r="AW358">
            <v>28397.749153284316</v>
          </cell>
          <cell r="AX358">
            <v>29347.73183299166</v>
          </cell>
          <cell r="AY358">
            <v>28132.910610738603</v>
          </cell>
          <cell r="AZ358">
            <v>28132.910610738603</v>
          </cell>
          <cell r="BA358">
            <v>28132.910610738603</v>
          </cell>
          <cell r="BB358">
            <v>28132.910610738603</v>
          </cell>
          <cell r="BC358">
            <v>28132.910610738603</v>
          </cell>
          <cell r="BD358">
            <v>28132.910610738603</v>
          </cell>
          <cell r="BE358">
            <v>28132.910610738603</v>
          </cell>
          <cell r="BF358">
            <v>28132.910610738603</v>
          </cell>
          <cell r="BG358">
            <v>28132.910610738603</v>
          </cell>
          <cell r="BH358">
            <v>28132.910610738603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3.0980958811639838</v>
          </cell>
          <cell r="CN358">
            <v>3.5372628640669368</v>
          </cell>
          <cell r="CO358">
            <v>3.4187532076149054</v>
          </cell>
          <cell r="CP358">
            <v>3.142729342154952</v>
          </cell>
          <cell r="CQ358">
            <v>3.1565800621738607</v>
          </cell>
          <cell r="CR358">
            <v>3.4886003555864491</v>
          </cell>
          <cell r="CS358">
            <v>3.423842898670117</v>
          </cell>
          <cell r="CT358">
            <v>3.6489426486908516</v>
          </cell>
          <cell r="CU358">
            <v>4.0612269648818744</v>
          </cell>
          <cell r="CV358">
            <v>4.3038507933510903</v>
          </cell>
          <cell r="CW358">
            <v>4.0028188030152654</v>
          </cell>
          <cell r="CX358">
            <v>3.8769204134805615</v>
          </cell>
          <cell r="CY358">
            <v>3.9566283287285438</v>
          </cell>
          <cell r="CZ358">
            <v>4.6113820609009313</v>
          </cell>
          <cell r="DA358">
            <v>4.2879514504454139</v>
          </cell>
          <cell r="DB358">
            <v>4.5347724017444833</v>
          </cell>
          <cell r="DC358">
            <v>5.2225501524010287</v>
          </cell>
          <cell r="DD358">
            <v>4.7626962609123877</v>
          </cell>
          <cell r="DE358">
            <v>4.9342038064623521</v>
          </cell>
          <cell r="DF358">
            <v>5.0992664714286411</v>
          </cell>
          <cell r="DG358">
            <v>4.8881872247370417</v>
          </cell>
          <cell r="DH358">
            <v>4.8881872247370417</v>
          </cell>
          <cell r="DI358">
            <v>4.8881872247370417</v>
          </cell>
          <cell r="DJ358">
            <v>4.8881872247370417</v>
          </cell>
          <cell r="DK358">
            <v>4.8881872247370417</v>
          </cell>
          <cell r="DL358">
            <v>4.8881872247370417</v>
          </cell>
          <cell r="DM358">
            <v>4.8881872247370417</v>
          </cell>
          <cell r="DN358">
            <v>4.8881872247370417</v>
          </cell>
          <cell r="DO358">
            <v>4.8881872247370417</v>
          </cell>
          <cell r="DP358">
            <v>4.8881872247370417</v>
          </cell>
          <cell r="DQ358">
            <v>15.823463429588166</v>
          </cell>
          <cell r="DR358">
            <v>15.532438875915567</v>
          </cell>
          <cell r="DS358">
            <v>15.860626201542729</v>
          </cell>
          <cell r="DT358">
            <v>15.74712238540684</v>
          </cell>
          <cell r="DU358">
            <v>15.467990001510767</v>
          </cell>
          <cell r="DV358">
            <v>15.453500170502471</v>
          </cell>
          <cell r="DW358">
            <v>15.328483088574455</v>
          </cell>
          <cell r="DX358">
            <v>15.559846039752962</v>
          </cell>
          <cell r="DY358">
            <v>15.641458748827599</v>
          </cell>
          <cell r="DZ358">
            <v>15.667108574842286</v>
          </cell>
          <cell r="EA358">
            <v>15.828158282955064</v>
          </cell>
          <cell r="EB358">
            <v>15.823385251602813</v>
          </cell>
          <cell r="EC358">
            <v>15.562726595096708</v>
          </cell>
          <cell r="ED358">
            <v>15.664590539228396</v>
          </cell>
          <cell r="EE358">
            <v>15.767904109038584</v>
          </cell>
          <cell r="EF358">
            <v>15.767904109038584</v>
          </cell>
          <cell r="EG358">
            <v>15.767904109038584</v>
          </cell>
          <cell r="EH358">
            <v>15.767904109038584</v>
          </cell>
          <cell r="EI358">
            <v>15.767904109038584</v>
          </cell>
          <cell r="EJ358">
            <v>15.767904109038584</v>
          </cell>
          <cell r="EK358">
            <v>15.767904109038584</v>
          </cell>
          <cell r="EL358">
            <v>15.767904109038584</v>
          </cell>
          <cell r="EM358">
            <v>15.767904109038584</v>
          </cell>
          <cell r="EN358">
            <v>15.767904109038584</v>
          </cell>
          <cell r="EO358">
            <v>15.767904109038584</v>
          </cell>
          <cell r="EP358">
            <v>15.767904109038584</v>
          </cell>
          <cell r="EQ358">
            <v>15.767904109038584</v>
          </cell>
          <cell r="ER358">
            <v>15.767904109038584</v>
          </cell>
          <cell r="ES358">
            <v>15.767904109038584</v>
          </cell>
          <cell r="ET358">
            <v>15.767904109038584</v>
          </cell>
        </row>
        <row r="359">
          <cell r="A359">
            <v>38585.579982941257</v>
          </cell>
          <cell r="B359">
            <v>43906.299794738399</v>
          </cell>
          <cell r="C359">
            <v>47004.510774083879</v>
          </cell>
          <cell r="D359">
            <v>18919.634907175132</v>
          </cell>
          <cell r="E359">
            <v>20006.941491755635</v>
          </cell>
          <cell r="F359">
            <v>18740.254387911187</v>
          </cell>
          <cell r="G359">
            <v>20376.869430828199</v>
          </cell>
          <cell r="H359">
            <v>21823.221463571281</v>
          </cell>
          <cell r="I359">
            <v>22737.197568530868</v>
          </cell>
          <cell r="J359">
            <v>20624.303596814916</v>
          </cell>
          <cell r="K359">
            <v>20601.493181846567</v>
          </cell>
          <cell r="L359">
            <v>22393.941744178868</v>
          </cell>
          <cell r="M359">
            <v>26067.63030362437</v>
          </cell>
          <cell r="N359">
            <v>24749.257990594211</v>
          </cell>
          <cell r="O359">
            <v>21167.210040388374</v>
          </cell>
          <cell r="P359">
            <v>25945.10654924504</v>
          </cell>
          <cell r="Q359">
            <v>24241.292575827872</v>
          </cell>
          <cell r="R359">
            <v>25759.336585798312</v>
          </cell>
          <cell r="S359">
            <v>28775.350063040907</v>
          </cell>
          <cell r="T359">
            <v>27016.590379509089</v>
          </cell>
          <cell r="U359">
            <v>30435.282275673282</v>
          </cell>
          <cell r="V359">
            <v>30435.282275673282</v>
          </cell>
          <cell r="W359">
            <v>30435.282275673282</v>
          </cell>
          <cell r="X359">
            <v>30435.282275673282</v>
          </cell>
          <cell r="Y359">
            <v>30435.282275673282</v>
          </cell>
          <cell r="Z359">
            <v>30435.282275673282</v>
          </cell>
          <cell r="AA359">
            <v>30435.282275673282</v>
          </cell>
          <cell r="AB359">
            <v>30435.282275673282</v>
          </cell>
          <cell r="AC359">
            <v>30435.282275673282</v>
          </cell>
          <cell r="AD359">
            <v>30435.282275673282</v>
          </cell>
          <cell r="AE359">
            <v>17441.333283951662</v>
          </cell>
          <cell r="AF359">
            <v>19846.388426030797</v>
          </cell>
          <cell r="AG359">
            <v>21246.832071005228</v>
          </cell>
          <cell r="AH359">
            <v>18919.634907175132</v>
          </cell>
          <cell r="AI359">
            <v>20006.941491755635</v>
          </cell>
          <cell r="AJ359">
            <v>18740.254387911187</v>
          </cell>
          <cell r="AK359">
            <v>20376.869430828199</v>
          </cell>
          <cell r="AL359">
            <v>21823.221463571281</v>
          </cell>
          <cell r="AM359">
            <v>22737.197568530868</v>
          </cell>
          <cell r="AN359">
            <v>20624.303596814916</v>
          </cell>
          <cell r="AO359">
            <v>20601.493181846567</v>
          </cell>
          <cell r="AP359">
            <v>22393.941744178868</v>
          </cell>
          <cell r="AQ359">
            <v>26067.63030362437</v>
          </cell>
          <cell r="AR359">
            <v>24749.257990594211</v>
          </cell>
          <cell r="AS359">
            <v>21167.210040388374</v>
          </cell>
          <cell r="AT359">
            <v>25945.10654924504</v>
          </cell>
          <cell r="AU359">
            <v>24241.292575827872</v>
          </cell>
          <cell r="AV359">
            <v>25759.336585798312</v>
          </cell>
          <cell r="AW359">
            <v>28775.350063040907</v>
          </cell>
          <cell r="AX359">
            <v>27016.590379509089</v>
          </cell>
          <cell r="AY359">
            <v>30435.282275673282</v>
          </cell>
          <cell r="AZ359">
            <v>30435.282275673282</v>
          </cell>
          <cell r="BA359">
            <v>30435.282275673282</v>
          </cell>
          <cell r="BB359">
            <v>30435.282275673282</v>
          </cell>
          <cell r="BC359">
            <v>30435.282275673282</v>
          </cell>
          <cell r="BD359">
            <v>30435.282275673282</v>
          </cell>
          <cell r="BE359">
            <v>30435.282275673282</v>
          </cell>
          <cell r="BF359">
            <v>30435.282275673282</v>
          </cell>
          <cell r="BG359">
            <v>30435.282275673282</v>
          </cell>
          <cell r="BH359">
            <v>30435.282275673282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3.0994971643936249</v>
          </cell>
          <cell r="CN359">
            <v>3.4887074437594179</v>
          </cell>
          <cell r="CO359">
            <v>3.6935120269729222</v>
          </cell>
          <cell r="CP359">
            <v>3.3008852157422823</v>
          </cell>
          <cell r="CQ359">
            <v>3.5118752288405801</v>
          </cell>
          <cell r="CR359">
            <v>3.3118422568676134</v>
          </cell>
          <cell r="CS359">
            <v>3.5721926121259675</v>
          </cell>
          <cell r="CT359">
            <v>3.8307562965768813</v>
          </cell>
          <cell r="CU359">
            <v>4.0109694788502877</v>
          </cell>
          <cell r="CV359">
            <v>3.6255307303179474</v>
          </cell>
          <cell r="CW359">
            <v>3.6240374087471405</v>
          </cell>
          <cell r="CX359">
            <v>3.9076580446162494</v>
          </cell>
          <cell r="CY359">
            <v>4.5963956271162578</v>
          </cell>
          <cell r="CZ359">
            <v>4.3124116521523108</v>
          </cell>
          <cell r="DA359">
            <v>3.7288404962394601</v>
          </cell>
          <cell r="DB359">
            <v>4.5705203376107031</v>
          </cell>
          <cell r="DC359">
            <v>4.2703744737951981</v>
          </cell>
          <cell r="DD359">
            <v>4.5377948834122828</v>
          </cell>
          <cell r="DE359">
            <v>5.0690993477081276</v>
          </cell>
          <cell r="DF359">
            <v>4.7592741832866752</v>
          </cell>
          <cell r="DG359">
            <v>5.3615149491816227</v>
          </cell>
          <cell r="DH359">
            <v>5.3615149491816227</v>
          </cell>
          <cell r="DI359">
            <v>5.3615149491816227</v>
          </cell>
          <cell r="DJ359">
            <v>5.3615149491816227</v>
          </cell>
          <cell r="DK359">
            <v>5.3615149491816227</v>
          </cell>
          <cell r="DL359">
            <v>5.3615149491816227</v>
          </cell>
          <cell r="DM359">
            <v>5.3615149491816227</v>
          </cell>
          <cell r="DN359">
            <v>5.3615149491816227</v>
          </cell>
          <cell r="DO359">
            <v>5.3615149491816227</v>
          </cell>
          <cell r="DP359">
            <v>5.3615149491816227</v>
          </cell>
          <cell r="DQ359">
            <v>15.416847383985553</v>
          </cell>
          <cell r="DR359">
            <v>15.585619544538094</v>
          </cell>
          <cell r="DS359">
            <v>15.760202863717007</v>
          </cell>
          <cell r="DT359">
            <v>15.703247097728969</v>
          </cell>
          <cell r="DU359">
            <v>15.608054034332357</v>
          </cell>
          <cell r="DV359">
            <v>15.502901021369016</v>
          </cell>
          <cell r="DW359">
            <v>15.628227701666543</v>
          </cell>
          <cell r="DX359">
            <v>15.607792095474228</v>
          </cell>
          <cell r="DY359">
            <v>15.530831709652826</v>
          </cell>
          <cell r="DZ359">
            <v>15.585288214115195</v>
          </cell>
          <cell r="EA359">
            <v>15.574465908469984</v>
          </cell>
          <cell r="EB359">
            <v>15.700776360683326</v>
          </cell>
          <cell r="EC359">
            <v>15.537862927655866</v>
          </cell>
          <cell r="ED359">
            <v>15.723495747851143</v>
          </cell>
          <cell r="EE359">
            <v>15.552383196203216</v>
          </cell>
          <cell r="EF359">
            <v>15.552383196203216</v>
          </cell>
          <cell r="EG359">
            <v>15.552383196203216</v>
          </cell>
          <cell r="EH359">
            <v>15.552383196203216</v>
          </cell>
          <cell r="EI359">
            <v>15.552383196203216</v>
          </cell>
          <cell r="EJ359">
            <v>15.552383196203216</v>
          </cell>
          <cell r="EK359">
            <v>15.552383196203216</v>
          </cell>
          <cell r="EL359">
            <v>15.552383196203216</v>
          </cell>
          <cell r="EM359">
            <v>15.552383196203216</v>
          </cell>
          <cell r="EN359">
            <v>15.552383196203216</v>
          </cell>
          <cell r="EO359">
            <v>15.552383196203216</v>
          </cell>
          <cell r="EP359">
            <v>15.552383196203216</v>
          </cell>
          <cell r="EQ359">
            <v>15.552383196203216</v>
          </cell>
          <cell r="ER359">
            <v>15.552383196203216</v>
          </cell>
          <cell r="ES359">
            <v>15.552383196203216</v>
          </cell>
          <cell r="ET359">
            <v>15.552383196203216</v>
          </cell>
        </row>
        <row r="360">
          <cell r="A360">
            <v>30898.872423788162</v>
          </cell>
          <cell r="B360">
            <v>41681.043334017821</v>
          </cell>
          <cell r="C360">
            <v>34899.753796231249</v>
          </cell>
          <cell r="D360">
            <v>17718.14838846881</v>
          </cell>
          <cell r="E360">
            <v>20135.425152173084</v>
          </cell>
          <cell r="F360">
            <v>18847.871504280218</v>
          </cell>
          <cell r="G360">
            <v>19834.299045523225</v>
          </cell>
          <cell r="H360">
            <v>21115.243130372004</v>
          </cell>
          <cell r="I360">
            <v>24439.808777639166</v>
          </cell>
          <cell r="J360">
            <v>23208.235662994568</v>
          </cell>
          <cell r="K360">
            <v>21922.478620490539</v>
          </cell>
          <cell r="L360">
            <v>26956.75402103319</v>
          </cell>
          <cell r="M360">
            <v>23392.352789643981</v>
          </cell>
          <cell r="N360">
            <v>26104.533025988589</v>
          </cell>
          <cell r="O360">
            <v>26381.447360706668</v>
          </cell>
          <cell r="P360">
            <v>28936.477374654231</v>
          </cell>
          <cell r="Q360">
            <v>26397.115490838754</v>
          </cell>
          <cell r="R360">
            <v>31348.474120129915</v>
          </cell>
          <cell r="S360">
            <v>27188.061712659357</v>
          </cell>
          <cell r="T360">
            <v>29401.918706309771</v>
          </cell>
          <cell r="U360">
            <v>31589.980697754349</v>
          </cell>
          <cell r="V360">
            <v>31589.980697754349</v>
          </cell>
          <cell r="W360">
            <v>31589.980697754349</v>
          </cell>
          <cell r="X360">
            <v>31589.980697754349</v>
          </cell>
          <cell r="Y360">
            <v>31589.980697754349</v>
          </cell>
          <cell r="Z360">
            <v>31589.980697754349</v>
          </cell>
          <cell r="AA360">
            <v>31589.980697754349</v>
          </cell>
          <cell r="AB360">
            <v>31589.980697754349</v>
          </cell>
          <cell r="AC360">
            <v>31589.980697754349</v>
          </cell>
          <cell r="AD360">
            <v>31589.980697754349</v>
          </cell>
          <cell r="AE360">
            <v>13966.811754024406</v>
          </cell>
          <cell r="AF360">
            <v>18840.534954582319</v>
          </cell>
          <cell r="AG360">
            <v>15775.277649241838</v>
          </cell>
          <cell r="AH360">
            <v>17718.14838846881</v>
          </cell>
          <cell r="AI360">
            <v>20135.425152173084</v>
          </cell>
          <cell r="AJ360">
            <v>18847.871504280218</v>
          </cell>
          <cell r="AK360">
            <v>19834.299045523225</v>
          </cell>
          <cell r="AL360">
            <v>21115.243130372004</v>
          </cell>
          <cell r="AM360">
            <v>24439.808777639166</v>
          </cell>
          <cell r="AN360">
            <v>23208.235662994568</v>
          </cell>
          <cell r="AO360">
            <v>21922.478620490539</v>
          </cell>
          <cell r="AP360">
            <v>26956.75402103319</v>
          </cell>
          <cell r="AQ360">
            <v>23392.352789643981</v>
          </cell>
          <cell r="AR360">
            <v>26104.533025988589</v>
          </cell>
          <cell r="AS360">
            <v>26381.447360706668</v>
          </cell>
          <cell r="AT360">
            <v>28936.477374654231</v>
          </cell>
          <cell r="AU360">
            <v>26397.115490838754</v>
          </cell>
          <cell r="AV360">
            <v>31348.474120129915</v>
          </cell>
          <cell r="AW360">
            <v>27188.061712659357</v>
          </cell>
          <cell r="AX360">
            <v>29401.918706309771</v>
          </cell>
          <cell r="AY360">
            <v>31589.980697754349</v>
          </cell>
          <cell r="AZ360">
            <v>31589.980697754349</v>
          </cell>
          <cell r="BA360">
            <v>31589.980697754349</v>
          </cell>
          <cell r="BB360">
            <v>31589.980697754349</v>
          </cell>
          <cell r="BC360">
            <v>31589.980697754349</v>
          </cell>
          <cell r="BD360">
            <v>31589.980697754349</v>
          </cell>
          <cell r="BE360">
            <v>31589.980697754349</v>
          </cell>
          <cell r="BF360">
            <v>31589.980697754349</v>
          </cell>
          <cell r="BG360">
            <v>31589.980697754349</v>
          </cell>
          <cell r="BH360">
            <v>31589.980697754349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2.4118105167876194</v>
          </cell>
          <cell r="CN360">
            <v>3.3116725579670931</v>
          </cell>
          <cell r="CO360">
            <v>2.7346078121276869</v>
          </cell>
          <cell r="CP360">
            <v>3.1302655299581996</v>
          </cell>
          <cell r="CQ360">
            <v>3.4693996658443123</v>
          </cell>
          <cell r="CR360">
            <v>3.2889263338439529</v>
          </cell>
          <cell r="CS360">
            <v>3.481664247619328</v>
          </cell>
          <cell r="CT360">
            <v>3.6915048060950753</v>
          </cell>
          <cell r="CU360">
            <v>4.2367603551455977</v>
          </cell>
          <cell r="CV360">
            <v>4.0538787355047434</v>
          </cell>
          <cell r="CW360">
            <v>3.8408388306593557</v>
          </cell>
          <cell r="CX360">
            <v>4.7147228315217147</v>
          </cell>
          <cell r="CY360">
            <v>4.1497164825608968</v>
          </cell>
          <cell r="CZ360">
            <v>4.5874507530874755</v>
          </cell>
          <cell r="DA360">
            <v>4.6183775458866219</v>
          </cell>
          <cell r="DB360">
            <v>5.0656651068813696</v>
          </cell>
          <cell r="DC360">
            <v>4.6211204333180307</v>
          </cell>
          <cell r="DD360">
            <v>5.4879130395951767</v>
          </cell>
          <cell r="DE360">
            <v>4.7595847192578864</v>
          </cell>
          <cell r="DF360">
            <v>5.1471459962978905</v>
          </cell>
          <cell r="DG360">
            <v>5.5301915598004738</v>
          </cell>
          <cell r="DH360">
            <v>5.5301915598004738</v>
          </cell>
          <cell r="DI360">
            <v>5.5301915598004738</v>
          </cell>
          <cell r="DJ360">
            <v>5.5301915598004738</v>
          </cell>
          <cell r="DK360">
            <v>5.5301915598004738</v>
          </cell>
          <cell r="DL360">
            <v>5.5301915598004738</v>
          </cell>
          <cell r="DM360">
            <v>5.5301915598004738</v>
          </cell>
          <cell r="DN360">
            <v>5.5301915598004738</v>
          </cell>
          <cell r="DO360">
            <v>5.5301915598004738</v>
          </cell>
          <cell r="DP360">
            <v>5.5301915598004738</v>
          </cell>
          <cell r="DQ360">
            <v>15.865772794301247</v>
          </cell>
          <cell r="DR360">
            <v>15.586656917809309</v>
          </cell>
          <cell r="DS360">
            <v>15.804803370110488</v>
          </cell>
          <cell r="DT360">
            <v>15.507589318732027</v>
          </cell>
          <cell r="DU360">
            <v>15.90060346901341</v>
          </cell>
          <cell r="DV360">
            <v>15.700565740845715</v>
          </cell>
          <cell r="DW360">
            <v>15.607635161074844</v>
          </cell>
          <cell r="DX360">
            <v>15.671110893201272</v>
          </cell>
          <cell r="DY360">
            <v>15.804146234371801</v>
          </cell>
          <cell r="DZ360">
            <v>15.684782758544635</v>
          </cell>
          <cell r="EA360">
            <v>15.637621860667132</v>
          </cell>
          <cell r="EB360">
            <v>15.664573134988165</v>
          </cell>
          <cell r="EC360">
            <v>15.444100349789625</v>
          </cell>
          <cell r="ED360">
            <v>15.590198655804194</v>
          </cell>
          <cell r="EE360">
            <v>15.650071319724278</v>
          </cell>
          <cell r="EF360">
            <v>15.650071319724278</v>
          </cell>
          <cell r="EG360">
            <v>15.650071319724278</v>
          </cell>
          <cell r="EH360">
            <v>15.650071319724278</v>
          </cell>
          <cell r="EI360">
            <v>15.650071319724278</v>
          </cell>
          <cell r="EJ360">
            <v>15.650071319724278</v>
          </cell>
          <cell r="EK360">
            <v>15.650071319724278</v>
          </cell>
          <cell r="EL360">
            <v>15.650071319724278</v>
          </cell>
          <cell r="EM360">
            <v>15.650071319724278</v>
          </cell>
          <cell r="EN360">
            <v>15.650071319724278</v>
          </cell>
          <cell r="EO360">
            <v>15.650071319724278</v>
          </cell>
          <cell r="EP360">
            <v>15.650071319724278</v>
          </cell>
          <cell r="EQ360">
            <v>15.650071319724278</v>
          </cell>
          <cell r="ER360">
            <v>15.650071319724278</v>
          </cell>
          <cell r="ES360">
            <v>15.650071319724278</v>
          </cell>
          <cell r="ET360">
            <v>15.650071319724278</v>
          </cell>
        </row>
        <row r="361">
          <cell r="A361">
            <v>43208.281571573119</v>
          </cell>
          <cell r="B361">
            <v>42366.612599764936</v>
          </cell>
          <cell r="C361">
            <v>43215.349858758367</v>
          </cell>
          <cell r="D361">
            <v>21863.480118634572</v>
          </cell>
          <cell r="E361">
            <v>22237.679222202965</v>
          </cell>
          <cell r="F361">
            <v>20031.091491933559</v>
          </cell>
          <cell r="G361">
            <v>20023.2979929393</v>
          </cell>
          <cell r="H361">
            <v>21234.858293935777</v>
          </cell>
          <cell r="I361">
            <v>20427.713666704087</v>
          </cell>
          <cell r="J361">
            <v>20847.614380641651</v>
          </cell>
          <cell r="K361">
            <v>24578.033812860023</v>
          </cell>
          <cell r="L361">
            <v>20630.239303612016</v>
          </cell>
          <cell r="M361">
            <v>25635.811100181982</v>
          </cell>
          <cell r="N361">
            <v>25917.548891545786</v>
          </cell>
          <cell r="O361">
            <v>23974.253720393652</v>
          </cell>
          <cell r="P361">
            <v>24259.33084067213</v>
          </cell>
          <cell r="Q361">
            <v>25268.484142194411</v>
          </cell>
          <cell r="R361">
            <v>25950.33542310429</v>
          </cell>
          <cell r="S361">
            <v>26822.140959166783</v>
          </cell>
          <cell r="T361">
            <v>28532.321567519906</v>
          </cell>
          <cell r="U361">
            <v>26894.881710105583</v>
          </cell>
          <cell r="V361">
            <v>26894.881710105583</v>
          </cell>
          <cell r="W361">
            <v>26894.881710105583</v>
          </cell>
          <cell r="X361">
            <v>26894.881710105583</v>
          </cell>
          <cell r="Y361">
            <v>26894.881710105583</v>
          </cell>
          <cell r="Z361">
            <v>26894.881710105583</v>
          </cell>
          <cell r="AA361">
            <v>26894.881710105583</v>
          </cell>
          <cell r="AB361">
            <v>26894.881710105583</v>
          </cell>
          <cell r="AC361">
            <v>26894.881710105583</v>
          </cell>
          <cell r="AD361">
            <v>26894.881710105583</v>
          </cell>
          <cell r="AE361">
            <v>19530.872410102576</v>
          </cell>
          <cell r="AF361">
            <v>19150.423831681375</v>
          </cell>
          <cell r="AG361">
            <v>19534.067395187652</v>
          </cell>
          <cell r="AH361">
            <v>21863.480118634572</v>
          </cell>
          <cell r="AI361">
            <v>22237.679222202965</v>
          </cell>
          <cell r="AJ361">
            <v>20031.091491933559</v>
          </cell>
          <cell r="AK361">
            <v>20023.2979929393</v>
          </cell>
          <cell r="AL361">
            <v>21234.858293935777</v>
          </cell>
          <cell r="AM361">
            <v>20427.713666704087</v>
          </cell>
          <cell r="AN361">
            <v>20847.614380641651</v>
          </cell>
          <cell r="AO361">
            <v>24578.033812860023</v>
          </cell>
          <cell r="AP361">
            <v>20630.239303612016</v>
          </cell>
          <cell r="AQ361">
            <v>25635.811100181982</v>
          </cell>
          <cell r="AR361">
            <v>25917.548891545786</v>
          </cell>
          <cell r="AS361">
            <v>23974.253720393652</v>
          </cell>
          <cell r="AT361">
            <v>24259.33084067213</v>
          </cell>
          <cell r="AU361">
            <v>25268.484142194411</v>
          </cell>
          <cell r="AV361">
            <v>25950.33542310429</v>
          </cell>
          <cell r="AW361">
            <v>26822.140959166783</v>
          </cell>
          <cell r="AX361">
            <v>28532.321567519906</v>
          </cell>
          <cell r="AY361">
            <v>26894.881710105583</v>
          </cell>
          <cell r="AZ361">
            <v>26894.881710105583</v>
          </cell>
          <cell r="BA361">
            <v>26894.881710105583</v>
          </cell>
          <cell r="BB361">
            <v>26894.881710105583</v>
          </cell>
          <cell r="BC361">
            <v>26894.881710105583</v>
          </cell>
          <cell r="BD361">
            <v>26894.881710105583</v>
          </cell>
          <cell r="BE361">
            <v>26894.881710105583</v>
          </cell>
          <cell r="BF361">
            <v>26894.881710105583</v>
          </cell>
          <cell r="BG361">
            <v>26894.881710105583</v>
          </cell>
          <cell r="BH361">
            <v>26894.881710105583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3.4502196706762653</v>
          </cell>
          <cell r="CN361">
            <v>3.3076346460418597</v>
          </cell>
          <cell r="CO361">
            <v>3.4002421324298613</v>
          </cell>
          <cell r="CP361">
            <v>3.8190033177536775</v>
          </cell>
          <cell r="CQ361">
            <v>3.886025869631887</v>
          </cell>
          <cell r="CR361">
            <v>3.5119091707508865</v>
          </cell>
          <cell r="CS361">
            <v>3.5498606112965185</v>
          </cell>
          <cell r="CT361">
            <v>3.7478794284564976</v>
          </cell>
          <cell r="CU361">
            <v>3.5839338075492555</v>
          </cell>
          <cell r="CV361">
            <v>3.7307013615390114</v>
          </cell>
          <cell r="CW361">
            <v>4.2934445368573844</v>
          </cell>
          <cell r="CX361">
            <v>3.6320244493368374</v>
          </cell>
          <cell r="CY361">
            <v>4.5304859964048907</v>
          </cell>
          <cell r="CZ361">
            <v>4.5658812714509702</v>
          </cell>
          <cell r="DA361">
            <v>4.2414627351344922</v>
          </cell>
          <cell r="DB361">
            <v>4.2918978392425329</v>
          </cell>
          <cell r="DC361">
            <v>4.4704346217578381</v>
          </cell>
          <cell r="DD361">
            <v>4.5910659804066736</v>
          </cell>
          <cell r="DE361">
            <v>4.7453035527882301</v>
          </cell>
          <cell r="DF361">
            <v>5.0478642666806124</v>
          </cell>
          <cell r="DG361">
            <v>4.7581726576217278</v>
          </cell>
          <cell r="DH361">
            <v>4.7581726576217278</v>
          </cell>
          <cell r="DI361">
            <v>4.7581726576217278</v>
          </cell>
          <cell r="DJ361">
            <v>4.7581726576217278</v>
          </cell>
          <cell r="DK361">
            <v>4.7581726576217278</v>
          </cell>
          <cell r="DL361">
            <v>4.7581726576217278</v>
          </cell>
          <cell r="DM361">
            <v>4.7581726576217278</v>
          </cell>
          <cell r="DN361">
            <v>4.7581726576217278</v>
          </cell>
          <cell r="DO361">
            <v>4.7581726576217278</v>
          </cell>
          <cell r="DP361">
            <v>4.7581726576217278</v>
          </cell>
          <cell r="DQ361">
            <v>15.508936991610428</v>
          </cell>
          <cell r="DR361">
            <v>15.862366984857806</v>
          </cell>
          <cell r="DS361">
            <v>15.739465243695189</v>
          </cell>
          <cell r="DT361">
            <v>15.684706334777049</v>
          </cell>
          <cell r="DU361">
            <v>15.678008998882966</v>
          </cell>
          <cell r="DV361">
            <v>15.626743189913501</v>
          </cell>
          <cell r="DW361">
            <v>15.453663304698368</v>
          </cell>
          <cell r="DX361">
            <v>15.522829660490959</v>
          </cell>
          <cell r="DY361">
            <v>15.615896335752495</v>
          </cell>
          <cell r="DZ361">
            <v>15.309923307349159</v>
          </cell>
          <cell r="EA361">
            <v>15.683696007083011</v>
          </cell>
          <cell r="EB361">
            <v>15.561900631439812</v>
          </cell>
          <cell r="EC361">
            <v>15.502773645110553</v>
          </cell>
          <cell r="ED361">
            <v>15.551649077800926</v>
          </cell>
          <cell r="EE361">
            <v>15.485904511455139</v>
          </cell>
          <cell r="EF361">
            <v>15.485904511455139</v>
          </cell>
          <cell r="EG361">
            <v>15.485904511455139</v>
          </cell>
          <cell r="EH361">
            <v>15.485904511455139</v>
          </cell>
          <cell r="EI361">
            <v>15.485904511455139</v>
          </cell>
          <cell r="EJ361">
            <v>15.485904511455139</v>
          </cell>
          <cell r="EK361">
            <v>15.485904511455139</v>
          </cell>
          <cell r="EL361">
            <v>15.485904511455139</v>
          </cell>
          <cell r="EM361">
            <v>15.485904511455139</v>
          </cell>
          <cell r="EN361">
            <v>15.485904511455139</v>
          </cell>
          <cell r="EO361">
            <v>15.485904511455139</v>
          </cell>
          <cell r="EP361">
            <v>15.485904511455139</v>
          </cell>
          <cell r="EQ361">
            <v>15.485904511455139</v>
          </cell>
          <cell r="ER361">
            <v>15.485904511455139</v>
          </cell>
          <cell r="ES361">
            <v>15.485904511455139</v>
          </cell>
          <cell r="ET361">
            <v>15.485904511455139</v>
          </cell>
        </row>
        <row r="362">
          <cell r="A362">
            <v>31374.649223261142</v>
          </cell>
          <cell r="B362">
            <v>31924.287839801604</v>
          </cell>
          <cell r="C362">
            <v>38563.393105440489</v>
          </cell>
          <cell r="D362">
            <v>18970.184640249325</v>
          </cell>
          <cell r="E362">
            <v>15904.265634495039</v>
          </cell>
          <cell r="F362">
            <v>21316.063596037231</v>
          </cell>
          <cell r="G362">
            <v>19305.221344572063</v>
          </cell>
          <cell r="H362">
            <v>21107.89640276361</v>
          </cell>
          <cell r="I362">
            <v>25039.555310006668</v>
          </cell>
          <cell r="J362">
            <v>21648.827607547304</v>
          </cell>
          <cell r="K362">
            <v>23309.353032085219</v>
          </cell>
          <cell r="L362">
            <v>24542.148082251166</v>
          </cell>
          <cell r="M362">
            <v>28211.106102210651</v>
          </cell>
          <cell r="N362">
            <v>20238.738550314916</v>
          </cell>
          <cell r="O362">
            <v>26331.172686405909</v>
          </cell>
          <cell r="P362">
            <v>25849.4212888972</v>
          </cell>
          <cell r="Q362">
            <v>27731.887569890489</v>
          </cell>
          <cell r="R362">
            <v>29896.969723036167</v>
          </cell>
          <cell r="S362">
            <v>29004.092512635114</v>
          </cell>
          <cell r="T362">
            <v>24404.296855303197</v>
          </cell>
          <cell r="U362">
            <v>28364.447306112113</v>
          </cell>
          <cell r="V362">
            <v>28364.447306112113</v>
          </cell>
          <cell r="W362">
            <v>28364.447306112113</v>
          </cell>
          <cell r="X362">
            <v>28364.447306112113</v>
          </cell>
          <cell r="Y362">
            <v>28364.447306112113</v>
          </cell>
          <cell r="Z362">
            <v>28364.447306112113</v>
          </cell>
          <cell r="AA362">
            <v>28364.447306112113</v>
          </cell>
          <cell r="AB362">
            <v>28364.447306112113</v>
          </cell>
          <cell r="AC362">
            <v>28364.447306112113</v>
          </cell>
          <cell r="AD362">
            <v>28364.447306112113</v>
          </cell>
          <cell r="AE362">
            <v>14181.870896119684</v>
          </cell>
          <cell r="AF362">
            <v>14430.316825947622</v>
          </cell>
          <cell r="AG362">
            <v>17431.30444091776</v>
          </cell>
          <cell r="AH362">
            <v>18970.184640249325</v>
          </cell>
          <cell r="AI362">
            <v>15904.265634495039</v>
          </cell>
          <cell r="AJ362">
            <v>21316.063596037231</v>
          </cell>
          <cell r="AK362">
            <v>19305.221344572063</v>
          </cell>
          <cell r="AL362">
            <v>21107.89640276361</v>
          </cell>
          <cell r="AM362">
            <v>25039.555310006668</v>
          </cell>
          <cell r="AN362">
            <v>21648.827607547304</v>
          </cell>
          <cell r="AO362">
            <v>23309.353032085219</v>
          </cell>
          <cell r="AP362">
            <v>24542.148082251166</v>
          </cell>
          <cell r="AQ362">
            <v>28211.106102210651</v>
          </cell>
          <cell r="AR362">
            <v>20238.738550314916</v>
          </cell>
          <cell r="AS362">
            <v>26331.172686405909</v>
          </cell>
          <cell r="AT362">
            <v>25849.4212888972</v>
          </cell>
          <cell r="AU362">
            <v>27731.887569890489</v>
          </cell>
          <cell r="AV362">
            <v>29896.969723036167</v>
          </cell>
          <cell r="AW362">
            <v>29004.092512635114</v>
          </cell>
          <cell r="AX362">
            <v>24404.296855303197</v>
          </cell>
          <cell r="AY362">
            <v>28364.447306112113</v>
          </cell>
          <cell r="AZ362">
            <v>28364.447306112113</v>
          </cell>
          <cell r="BA362">
            <v>28364.447306112113</v>
          </cell>
          <cell r="BB362">
            <v>28364.447306112113</v>
          </cell>
          <cell r="BC362">
            <v>28364.447306112113</v>
          </cell>
          <cell r="BD362">
            <v>28364.447306112113</v>
          </cell>
          <cell r="BE362">
            <v>28364.447306112113</v>
          </cell>
          <cell r="BF362">
            <v>28364.447306112113</v>
          </cell>
          <cell r="BG362">
            <v>28364.447306112113</v>
          </cell>
          <cell r="BH362">
            <v>28364.447306112113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2.4967867686882692</v>
          </cell>
          <cell r="CN362">
            <v>2.5324731532076306</v>
          </cell>
          <cell r="CO362">
            <v>3.0125135178649081</v>
          </cell>
          <cell r="CP362">
            <v>3.2734376142683543</v>
          </cell>
          <cell r="CQ362">
            <v>2.7918853368833574</v>
          </cell>
          <cell r="CR362">
            <v>3.6955856782222329</v>
          </cell>
          <cell r="CS362">
            <v>3.384223609685495</v>
          </cell>
          <cell r="CT362">
            <v>3.7381132082471638</v>
          </cell>
          <cell r="CU362">
            <v>4.2828334266165351</v>
          </cell>
          <cell r="CV362">
            <v>3.7931809931200307</v>
          </cell>
          <cell r="CW362">
            <v>4.0798202958198759</v>
          </cell>
          <cell r="CX362">
            <v>4.249899846789309</v>
          </cell>
          <cell r="CY362">
            <v>4.902097442206256</v>
          </cell>
          <cell r="CZ362">
            <v>3.5376997205502438</v>
          </cell>
          <cell r="DA362">
            <v>4.631931428370482</v>
          </cell>
          <cell r="DB362">
            <v>4.5471862685039781</v>
          </cell>
          <cell r="DC362">
            <v>4.8783319730126928</v>
          </cell>
          <cell r="DD362">
            <v>5.2591927948832273</v>
          </cell>
          <cell r="DE362">
            <v>5.1021262615469594</v>
          </cell>
          <cell r="DF362">
            <v>4.2929736148713529</v>
          </cell>
          <cell r="DG362">
            <v>4.9896059127426682</v>
          </cell>
          <cell r="DH362">
            <v>4.9896059127426682</v>
          </cell>
          <cell r="DI362">
            <v>4.9896059127426682</v>
          </cell>
          <cell r="DJ362">
            <v>4.9896059127426682</v>
          </cell>
          <cell r="DK362">
            <v>4.9896059127426682</v>
          </cell>
          <cell r="DL362">
            <v>4.9896059127426682</v>
          </cell>
          <cell r="DM362">
            <v>4.9896059127426682</v>
          </cell>
          <cell r="DN362">
            <v>4.9896059127426682</v>
          </cell>
          <cell r="DO362">
            <v>4.9896059127426682</v>
          </cell>
          <cell r="DP362">
            <v>4.9896059127426682</v>
          </cell>
          <cell r="DQ362">
            <v>15.561777761142041</v>
          </cell>
          <cell r="DR362">
            <v>15.611267010496103</v>
          </cell>
          <cell r="DS362">
            <v>15.852874413693977</v>
          </cell>
          <cell r="DT362">
            <v>15.877225940363404</v>
          </cell>
          <cell r="DU362">
            <v>15.607134694903953</v>
          </cell>
          <cell r="DV362">
            <v>15.802684424248536</v>
          </cell>
          <cell r="DW362">
            <v>15.628700547746758</v>
          </cell>
          <cell r="DX362">
            <v>15.470332206812277</v>
          </cell>
          <cell r="DY362">
            <v>16.017788824319084</v>
          </cell>
          <cell r="DZ362">
            <v>15.636442491568937</v>
          </cell>
          <cell r="EA362">
            <v>15.652954432631853</v>
          </cell>
          <cell r="EB362">
            <v>15.821257980932998</v>
          </cell>
          <cell r="EC362">
            <v>15.766863584642753</v>
          </cell>
          <cell r="ED362">
            <v>15.673630649285789</v>
          </cell>
          <cell r="EE362">
            <v>15.574539532036443</v>
          </cell>
          <cell r="EF362">
            <v>15.574539532036443</v>
          </cell>
          <cell r="EG362">
            <v>15.574539532036443</v>
          </cell>
          <cell r="EH362">
            <v>15.574539532036443</v>
          </cell>
          <cell r="EI362">
            <v>15.574539532036443</v>
          </cell>
          <cell r="EJ362">
            <v>15.574539532036443</v>
          </cell>
          <cell r="EK362">
            <v>15.574539532036443</v>
          </cell>
          <cell r="EL362">
            <v>15.574539532036443</v>
          </cell>
          <cell r="EM362">
            <v>15.574539532036443</v>
          </cell>
          <cell r="EN362">
            <v>15.574539532036443</v>
          </cell>
          <cell r="EO362">
            <v>15.574539532036443</v>
          </cell>
          <cell r="EP362">
            <v>15.574539532036443</v>
          </cell>
          <cell r="EQ362">
            <v>15.574539532036443</v>
          </cell>
          <cell r="ER362">
            <v>15.574539532036443</v>
          </cell>
          <cell r="ES362">
            <v>15.574539532036443</v>
          </cell>
          <cell r="ET362">
            <v>15.574539532036443</v>
          </cell>
        </row>
        <row r="363">
          <cell r="A363">
            <v>39657.137547669488</v>
          </cell>
          <cell r="B363">
            <v>34708.213686944982</v>
          </cell>
          <cell r="C363">
            <v>33539.990332325317</v>
          </cell>
          <cell r="D363">
            <v>19296.250933505275</v>
          </cell>
          <cell r="E363">
            <v>20605.813187992098</v>
          </cell>
          <cell r="F363">
            <v>21428.069007796807</v>
          </cell>
          <cell r="G363">
            <v>24477.822407910488</v>
          </cell>
          <cell r="H363">
            <v>22054.904244338377</v>
          </cell>
          <cell r="I363">
            <v>21001.309893653648</v>
          </cell>
          <cell r="J363">
            <v>23229.876504744545</v>
          </cell>
          <cell r="K363">
            <v>23029.556163579866</v>
          </cell>
          <cell r="L363">
            <v>24504.395790900136</v>
          </cell>
          <cell r="M363">
            <v>26436.318690703039</v>
          </cell>
          <cell r="N363">
            <v>27226.399796328169</v>
          </cell>
          <cell r="O363">
            <v>25312.644188597787</v>
          </cell>
          <cell r="P363">
            <v>27644.500186517784</v>
          </cell>
          <cell r="Q363">
            <v>28162.636894244424</v>
          </cell>
          <cell r="R363">
            <v>25009.069323426651</v>
          </cell>
          <cell r="S363">
            <v>26901.936388345039</v>
          </cell>
          <cell r="T363">
            <v>27948.999453217413</v>
          </cell>
          <cell r="U363">
            <v>34468.771774068671</v>
          </cell>
          <cell r="V363">
            <v>34468.771774068671</v>
          </cell>
          <cell r="W363">
            <v>34468.771774068671</v>
          </cell>
          <cell r="X363">
            <v>34468.771774068671</v>
          </cell>
          <cell r="Y363">
            <v>34468.771774068671</v>
          </cell>
          <cell r="Z363">
            <v>34468.771774068671</v>
          </cell>
          <cell r="AA363">
            <v>34468.771774068671</v>
          </cell>
          <cell r="AB363">
            <v>34468.771774068671</v>
          </cell>
          <cell r="AC363">
            <v>34468.771774068671</v>
          </cell>
          <cell r="AD363">
            <v>34468.771774068671</v>
          </cell>
          <cell r="AE363">
            <v>17925.695385742725</v>
          </cell>
          <cell r="AF363">
            <v>15688.698287605102</v>
          </cell>
          <cell r="AG363">
            <v>15160.641617547903</v>
          </cell>
          <cell r="AH363">
            <v>19296.250933505275</v>
          </cell>
          <cell r="AI363">
            <v>20605.813187992098</v>
          </cell>
          <cell r="AJ363">
            <v>21428.069007796807</v>
          </cell>
          <cell r="AK363">
            <v>24477.822407910488</v>
          </cell>
          <cell r="AL363">
            <v>22054.904244338377</v>
          </cell>
          <cell r="AM363">
            <v>21001.309893653648</v>
          </cell>
          <cell r="AN363">
            <v>23229.876504744545</v>
          </cell>
          <cell r="AO363">
            <v>23029.556163579866</v>
          </cell>
          <cell r="AP363">
            <v>24504.395790900136</v>
          </cell>
          <cell r="AQ363">
            <v>26436.318690703039</v>
          </cell>
          <cell r="AR363">
            <v>27226.399796328169</v>
          </cell>
          <cell r="AS363">
            <v>25312.644188597787</v>
          </cell>
          <cell r="AT363">
            <v>27644.500186517784</v>
          </cell>
          <cell r="AU363">
            <v>28162.636894244424</v>
          </cell>
          <cell r="AV363">
            <v>25009.069323426651</v>
          </cell>
          <cell r="AW363">
            <v>26901.936388345039</v>
          </cell>
          <cell r="AX363">
            <v>27948.999453217413</v>
          </cell>
          <cell r="AY363">
            <v>34468.771774068671</v>
          </cell>
          <cell r="AZ363">
            <v>34468.771774068671</v>
          </cell>
          <cell r="BA363">
            <v>34468.771774068671</v>
          </cell>
          <cell r="BB363">
            <v>34468.771774068671</v>
          </cell>
          <cell r="BC363">
            <v>34468.771774068671</v>
          </cell>
          <cell r="BD363">
            <v>34468.771774068671</v>
          </cell>
          <cell r="BE363">
            <v>34468.771774068671</v>
          </cell>
          <cell r="BF363">
            <v>34468.771774068671</v>
          </cell>
          <cell r="BG363">
            <v>34468.771774068671</v>
          </cell>
          <cell r="BH363">
            <v>34468.771774068671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3.1385846291638502</v>
          </cell>
          <cell r="CN363">
            <v>2.7613954055439223</v>
          </cell>
          <cell r="CO363">
            <v>2.6165954269510325</v>
          </cell>
          <cell r="CP363">
            <v>3.3601571320636126</v>
          </cell>
          <cell r="CQ363">
            <v>3.6237804059713739</v>
          </cell>
          <cell r="CR363">
            <v>3.7543061794702584</v>
          </cell>
          <cell r="CS363">
            <v>4.3361069763676481</v>
          </cell>
          <cell r="CT363">
            <v>3.8325125009119563</v>
          </cell>
          <cell r="CU363">
            <v>3.6908485261517519</v>
          </cell>
          <cell r="CV363">
            <v>4.0567564976843631</v>
          </cell>
          <cell r="CW363">
            <v>4.0447495763769288</v>
          </cell>
          <cell r="CX363">
            <v>4.2616809560926834</v>
          </cell>
          <cell r="CY363">
            <v>4.6496341931677643</v>
          </cell>
          <cell r="CZ363">
            <v>4.7189107843064946</v>
          </cell>
          <cell r="DA363">
            <v>4.3966770757240452</v>
          </cell>
          <cell r="DB363">
            <v>4.8017085585496408</v>
          </cell>
          <cell r="DC363">
            <v>4.8917062596186982</v>
          </cell>
          <cell r="DD363">
            <v>4.3439476713789551</v>
          </cell>
          <cell r="DE363">
            <v>4.6727290175596341</v>
          </cell>
          <cell r="DF363">
            <v>4.8545985267212037</v>
          </cell>
          <cell r="DG363">
            <v>5.9870496957278512</v>
          </cell>
          <cell r="DH363">
            <v>5.9870496957278512</v>
          </cell>
          <cell r="DI363">
            <v>5.9870496957278512</v>
          </cell>
          <cell r="DJ363">
            <v>5.9870496957278512</v>
          </cell>
          <cell r="DK363">
            <v>5.9870496957278512</v>
          </cell>
          <cell r="DL363">
            <v>5.9870496957278512</v>
          </cell>
          <cell r="DM363">
            <v>5.9870496957278512</v>
          </cell>
          <cell r="DN363">
            <v>5.9870496957278512</v>
          </cell>
          <cell r="DO363">
            <v>5.9870496957278512</v>
          </cell>
          <cell r="DP363">
            <v>5.9870496957278512</v>
          </cell>
          <cell r="DQ363">
            <v>15.647656510889785</v>
          </cell>
          <cell r="DR363">
            <v>15.565585047414844</v>
          </cell>
          <cell r="DS363">
            <v>15.874064444130591</v>
          </cell>
          <cell r="DT363">
            <v>15.733324019060261</v>
          </cell>
          <cell r="DU363">
            <v>15.578836569070415</v>
          </cell>
          <cell r="DV363">
            <v>15.637253748390121</v>
          </cell>
          <cell r="DW363">
            <v>15.466068413546946</v>
          </cell>
          <cell r="DX363">
            <v>15.7662617344601</v>
          </cell>
          <cell r="DY363">
            <v>15.589324492021372</v>
          </cell>
          <cell r="DZ363">
            <v>15.68827148230392</v>
          </cell>
          <cell r="EA363">
            <v>15.599154713870718</v>
          </cell>
          <cell r="EB363">
            <v>15.753251270016685</v>
          </cell>
          <cell r="EC363">
            <v>15.577197555006556</v>
          </cell>
          <cell r="ED363">
            <v>15.807223226680719</v>
          </cell>
          <cell r="EE363">
            <v>15.773209838097298</v>
          </cell>
          <cell r="EF363">
            <v>15.773209838097298</v>
          </cell>
          <cell r="EG363">
            <v>15.773209838097298</v>
          </cell>
          <cell r="EH363">
            <v>15.773209838097298</v>
          </cell>
          <cell r="EI363">
            <v>15.773209838097298</v>
          </cell>
          <cell r="EJ363">
            <v>15.773209838097298</v>
          </cell>
          <cell r="EK363">
            <v>15.773209838097298</v>
          </cell>
          <cell r="EL363">
            <v>15.773209838097298</v>
          </cell>
          <cell r="EM363">
            <v>15.773209838097298</v>
          </cell>
          <cell r="EN363">
            <v>15.773209838097298</v>
          </cell>
          <cell r="EO363">
            <v>15.773209838097298</v>
          </cell>
          <cell r="EP363">
            <v>15.773209838097298</v>
          </cell>
          <cell r="EQ363">
            <v>15.773209838097298</v>
          </cell>
          <cell r="ER363">
            <v>15.773209838097298</v>
          </cell>
          <cell r="ES363">
            <v>15.773209838097298</v>
          </cell>
          <cell r="ET363">
            <v>15.773209838097298</v>
          </cell>
        </row>
        <row r="364">
          <cell r="A364">
            <v>33622.511058341028</v>
          </cell>
          <cell r="B364">
            <v>40395.014359292021</v>
          </cell>
          <cell r="C364">
            <v>41230.43849677976</v>
          </cell>
          <cell r="D364">
            <v>19013.098406826844</v>
          </cell>
          <cell r="E364">
            <v>18652.020060295265</v>
          </cell>
          <cell r="F364">
            <v>15877.372138650231</v>
          </cell>
          <cell r="G364">
            <v>18589.020105580814</v>
          </cell>
          <cell r="H364">
            <v>17843.033180285463</v>
          </cell>
          <cell r="I364">
            <v>20708.448914135282</v>
          </cell>
          <cell r="J364">
            <v>18599.008763737125</v>
          </cell>
          <cell r="K364">
            <v>22737.407242506768</v>
          </cell>
          <cell r="L364">
            <v>21552.721498338462</v>
          </cell>
          <cell r="M364">
            <v>25706.661935938933</v>
          </cell>
          <cell r="N364">
            <v>24085.65174379271</v>
          </cell>
          <cell r="O364">
            <v>27343.765491904967</v>
          </cell>
          <cell r="P364">
            <v>27201.215463253291</v>
          </cell>
          <cell r="Q364">
            <v>24091.541536751174</v>
          </cell>
          <cell r="R364">
            <v>30058.770345028592</v>
          </cell>
          <cell r="S364">
            <v>28310.940320605197</v>
          </cell>
          <cell r="T364">
            <v>24666.754565431653</v>
          </cell>
          <cell r="U364">
            <v>33054.908051662991</v>
          </cell>
          <cell r="V364">
            <v>33054.908051662991</v>
          </cell>
          <cell r="W364">
            <v>33054.908051662991</v>
          </cell>
          <cell r="X364">
            <v>33054.908051662991</v>
          </cell>
          <cell r="Y364">
            <v>33054.908051662991</v>
          </cell>
          <cell r="Z364">
            <v>33054.908051662991</v>
          </cell>
          <cell r="AA364">
            <v>33054.908051662991</v>
          </cell>
          <cell r="AB364">
            <v>33054.908051662991</v>
          </cell>
          <cell r="AC364">
            <v>33054.908051662991</v>
          </cell>
          <cell r="AD364">
            <v>33054.908051662991</v>
          </cell>
          <cell r="AE364">
            <v>15197.942378244257</v>
          </cell>
          <cell r="AF364">
            <v>18259.228156267312</v>
          </cell>
          <cell r="AG364">
            <v>18636.853964194088</v>
          </cell>
          <cell r="AH364">
            <v>19013.098406826844</v>
          </cell>
          <cell r="AI364">
            <v>18652.020060295265</v>
          </cell>
          <cell r="AJ364">
            <v>15877.372138650231</v>
          </cell>
          <cell r="AK364">
            <v>18589.020105580814</v>
          </cell>
          <cell r="AL364">
            <v>17843.033180285463</v>
          </cell>
          <cell r="AM364">
            <v>20708.448914135282</v>
          </cell>
          <cell r="AN364">
            <v>18599.008763737125</v>
          </cell>
          <cell r="AO364">
            <v>22737.407242506768</v>
          </cell>
          <cell r="AP364">
            <v>21552.721498338462</v>
          </cell>
          <cell r="AQ364">
            <v>25706.661935938933</v>
          </cell>
          <cell r="AR364">
            <v>24085.65174379271</v>
          </cell>
          <cell r="AS364">
            <v>27343.765491904967</v>
          </cell>
          <cell r="AT364">
            <v>27201.215463253291</v>
          </cell>
          <cell r="AU364">
            <v>24091.541536751174</v>
          </cell>
          <cell r="AV364">
            <v>30058.770345028592</v>
          </cell>
          <cell r="AW364">
            <v>28310.940320605197</v>
          </cell>
          <cell r="AX364">
            <v>24666.754565431653</v>
          </cell>
          <cell r="AY364">
            <v>33054.908051662991</v>
          </cell>
          <cell r="AZ364">
            <v>33054.908051662991</v>
          </cell>
          <cell r="BA364">
            <v>33054.908051662991</v>
          </cell>
          <cell r="BB364">
            <v>33054.908051662991</v>
          </cell>
          <cell r="BC364">
            <v>33054.908051662991</v>
          </cell>
          <cell r="BD364">
            <v>33054.908051662991</v>
          </cell>
          <cell r="BE364">
            <v>33054.908051662991</v>
          </cell>
          <cell r="BF364">
            <v>33054.908051662991</v>
          </cell>
          <cell r="BG364">
            <v>33054.908051662991</v>
          </cell>
          <cell r="BH364">
            <v>33054.908051662991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2.6421832250505424</v>
          </cell>
          <cell r="CN364">
            <v>3.1498248810641116</v>
          </cell>
          <cell r="CO364">
            <v>3.2319666835631753</v>
          </cell>
          <cell r="CP364">
            <v>3.2869036997058134</v>
          </cell>
          <cell r="CQ364">
            <v>3.3450500885927297</v>
          </cell>
          <cell r="CR364">
            <v>2.7997450546233282</v>
          </cell>
          <cell r="CS364">
            <v>3.2698778737797753</v>
          </cell>
          <cell r="CT364">
            <v>3.1150835364220488</v>
          </cell>
          <cell r="CU364">
            <v>3.635067034309722</v>
          </cell>
          <cell r="CV364">
            <v>3.2747013208535702</v>
          </cell>
          <cell r="CW364">
            <v>4.0460734997326373</v>
          </cell>
          <cell r="CX364">
            <v>3.7393148617954033</v>
          </cell>
          <cell r="CY364">
            <v>4.5395057749707677</v>
          </cell>
          <cell r="CZ364">
            <v>4.2034858301946478</v>
          </cell>
          <cell r="DA364">
            <v>4.7948007541652311</v>
          </cell>
          <cell r="DB364">
            <v>4.7698042340229092</v>
          </cell>
          <cell r="DC364">
            <v>4.2245147824872591</v>
          </cell>
          <cell r="DD364">
            <v>5.2708839520398376</v>
          </cell>
          <cell r="DE364">
            <v>4.9643973885217685</v>
          </cell>
          <cell r="DF364">
            <v>4.3253798906428766</v>
          </cell>
          <cell r="DG364">
            <v>5.7962645306439979</v>
          </cell>
          <cell r="DH364">
            <v>5.7962645306439979</v>
          </cell>
          <cell r="DI364">
            <v>5.7962645306439979</v>
          </cell>
          <cell r="DJ364">
            <v>5.7962645306439979</v>
          </cell>
          <cell r="DK364">
            <v>5.7962645306439979</v>
          </cell>
          <cell r="DL364">
            <v>5.7962645306439979</v>
          </cell>
          <cell r="DM364">
            <v>5.7962645306439979</v>
          </cell>
          <cell r="DN364">
            <v>5.7962645306439979</v>
          </cell>
          <cell r="DO364">
            <v>5.7962645306439979</v>
          </cell>
          <cell r="DP364">
            <v>5.7962645306439979</v>
          </cell>
          <cell r="DQ364">
            <v>15.759012434030993</v>
          </cell>
          <cell r="DR364">
            <v>15.881925030387816</v>
          </cell>
          <cell r="DS364">
            <v>15.798391157365495</v>
          </cell>
          <cell r="DT364">
            <v>15.847948502814713</v>
          </cell>
          <cell r="DU364">
            <v>15.276729337175706</v>
          </cell>
          <cell r="DV364">
            <v>15.537003850796868</v>
          </cell>
          <cell r="DW364">
            <v>15.57514505830769</v>
          </cell>
          <cell r="DX364">
            <v>15.693005288676721</v>
          </cell>
          <cell r="DY364">
            <v>15.607821242794962</v>
          </cell>
          <cell r="DZ364">
            <v>15.560560613362538</v>
          </cell>
          <cell r="EA364">
            <v>15.396227088297614</v>
          </cell>
          <cell r="EB364">
            <v>15.791275737045224</v>
          </cell>
          <cell r="EC364">
            <v>15.51473095853653</v>
          </cell>
          <cell r="ED364">
            <v>15.698420224302131</v>
          </cell>
          <cell r="EE364">
            <v>15.624095733308858</v>
          </cell>
          <cell r="EF364">
            <v>15.624095733308858</v>
          </cell>
          <cell r="EG364">
            <v>15.624095733308858</v>
          </cell>
          <cell r="EH364">
            <v>15.624095733308858</v>
          </cell>
          <cell r="EI364">
            <v>15.624095733308858</v>
          </cell>
          <cell r="EJ364">
            <v>15.624095733308858</v>
          </cell>
          <cell r="EK364">
            <v>15.624095733308858</v>
          </cell>
          <cell r="EL364">
            <v>15.624095733308858</v>
          </cell>
          <cell r="EM364">
            <v>15.624095733308858</v>
          </cell>
          <cell r="EN364">
            <v>15.624095733308858</v>
          </cell>
          <cell r="EO364">
            <v>15.624095733308858</v>
          </cell>
          <cell r="EP364">
            <v>15.624095733308858</v>
          </cell>
          <cell r="EQ364">
            <v>15.624095733308858</v>
          </cell>
          <cell r="ER364">
            <v>15.624095733308858</v>
          </cell>
          <cell r="ES364">
            <v>15.624095733308858</v>
          </cell>
          <cell r="ET364">
            <v>15.624095733308858</v>
          </cell>
        </row>
        <row r="365">
          <cell r="A365">
            <v>34349.199777792426</v>
          </cell>
          <cell r="B365">
            <v>34509.474802663455</v>
          </cell>
          <cell r="C365">
            <v>35032.453879916466</v>
          </cell>
          <cell r="D365">
            <v>16620.651531399162</v>
          </cell>
          <cell r="E365">
            <v>18671.175433324508</v>
          </cell>
          <cell r="F365">
            <v>20869.336907673103</v>
          </cell>
          <cell r="G365">
            <v>23101.142944662311</v>
          </cell>
          <cell r="H365">
            <v>18537.499239247598</v>
          </cell>
          <cell r="I365">
            <v>19027.148209221923</v>
          </cell>
          <cell r="J365">
            <v>21439.404957140723</v>
          </cell>
          <cell r="K365">
            <v>23229.096169572218</v>
          </cell>
          <cell r="L365">
            <v>21698.955969400547</v>
          </cell>
          <cell r="M365">
            <v>24971.594495336223</v>
          </cell>
          <cell r="N365">
            <v>24418.678464558663</v>
          </cell>
          <cell r="O365">
            <v>27795.361643703905</v>
          </cell>
          <cell r="P365">
            <v>24736.222328662068</v>
          </cell>
          <cell r="Q365">
            <v>23298.62703846813</v>
          </cell>
          <cell r="R365">
            <v>25261.790865332889</v>
          </cell>
          <cell r="S365">
            <v>26198.051101501871</v>
          </cell>
          <cell r="T365">
            <v>29435.635261080537</v>
          </cell>
          <cell r="U365">
            <v>29930.427490152677</v>
          </cell>
          <cell r="V365">
            <v>29930.427490152677</v>
          </cell>
          <cell r="W365">
            <v>29930.427490152677</v>
          </cell>
          <cell r="X365">
            <v>29930.427490152677</v>
          </cell>
          <cell r="Y365">
            <v>29930.427490152677</v>
          </cell>
          <cell r="Z365">
            <v>29930.427490152677</v>
          </cell>
          <cell r="AA365">
            <v>29930.427490152677</v>
          </cell>
          <cell r="AB365">
            <v>29930.427490152677</v>
          </cell>
          <cell r="AC365">
            <v>29930.427490152677</v>
          </cell>
          <cell r="AD365">
            <v>29930.427490152677</v>
          </cell>
          <cell r="AE365">
            <v>15526.41794230843</v>
          </cell>
          <cell r="AF365">
            <v>15598.864958191181</v>
          </cell>
          <cell r="AG365">
            <v>15835.260326381467</v>
          </cell>
          <cell r="AH365">
            <v>16620.651531399162</v>
          </cell>
          <cell r="AI365">
            <v>18671.175433324508</v>
          </cell>
          <cell r="AJ365">
            <v>20869.336907673103</v>
          </cell>
          <cell r="AK365">
            <v>23101.142944662311</v>
          </cell>
          <cell r="AL365">
            <v>18537.499239247598</v>
          </cell>
          <cell r="AM365">
            <v>19027.148209221923</v>
          </cell>
          <cell r="AN365">
            <v>21439.404957140723</v>
          </cell>
          <cell r="AO365">
            <v>23229.096169572218</v>
          </cell>
          <cell r="AP365">
            <v>21698.955969400547</v>
          </cell>
          <cell r="AQ365">
            <v>24971.594495336223</v>
          </cell>
          <cell r="AR365">
            <v>24418.678464558663</v>
          </cell>
          <cell r="AS365">
            <v>27795.361643703905</v>
          </cell>
          <cell r="AT365">
            <v>24736.222328662068</v>
          </cell>
          <cell r="AU365">
            <v>23298.62703846813</v>
          </cell>
          <cell r="AV365">
            <v>25261.790865332889</v>
          </cell>
          <cell r="AW365">
            <v>26198.051101501871</v>
          </cell>
          <cell r="AX365">
            <v>29435.635261080537</v>
          </cell>
          <cell r="AY365">
            <v>29930.427490152677</v>
          </cell>
          <cell r="AZ365">
            <v>29930.427490152677</v>
          </cell>
          <cell r="BA365">
            <v>29930.427490152677</v>
          </cell>
          <cell r="BB365">
            <v>29930.427490152677</v>
          </cell>
          <cell r="BC365">
            <v>29930.427490152677</v>
          </cell>
          <cell r="BD365">
            <v>29930.427490152677</v>
          </cell>
          <cell r="BE365">
            <v>29930.427490152677</v>
          </cell>
          <cell r="BF365">
            <v>29930.427490152677</v>
          </cell>
          <cell r="BG365">
            <v>29930.427490152677</v>
          </cell>
          <cell r="BH365">
            <v>29930.427490152677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2.7106489904301356</v>
          </cell>
          <cell r="CN365">
            <v>2.7611128756759964</v>
          </cell>
          <cell r="CO365">
            <v>2.7898704618761392</v>
          </cell>
          <cell r="CP365">
            <v>2.9371551763303643</v>
          </cell>
          <cell r="CQ365">
            <v>3.2517263006360353</v>
          </cell>
          <cell r="CR365">
            <v>3.6239147439972021</v>
          </cell>
          <cell r="CS365">
            <v>4.022384880894843</v>
          </cell>
          <cell r="CT365">
            <v>3.2422771429322221</v>
          </cell>
          <cell r="CU365">
            <v>3.3382012459297208</v>
          </cell>
          <cell r="CV365">
            <v>3.8135843779862224</v>
          </cell>
          <cell r="CW365">
            <v>4.1026818461839794</v>
          </cell>
          <cell r="CX365">
            <v>3.8319019197775464</v>
          </cell>
          <cell r="CY365">
            <v>4.3946388340995872</v>
          </cell>
          <cell r="CZ365">
            <v>4.3032770055166454</v>
          </cell>
          <cell r="DA365">
            <v>4.9671382865820446</v>
          </cell>
          <cell r="DB365">
            <v>4.4204582969307999</v>
          </cell>
          <cell r="DC365">
            <v>4.1635544761399004</v>
          </cell>
          <cell r="DD365">
            <v>4.5143794206846204</v>
          </cell>
          <cell r="DE365">
            <v>4.6816927344990757</v>
          </cell>
          <cell r="DF365">
            <v>5.2602615058364144</v>
          </cell>
          <cell r="DG365">
            <v>5.3486827847689087</v>
          </cell>
          <cell r="DH365">
            <v>5.3486827847689087</v>
          </cell>
          <cell r="DI365">
            <v>5.3486827847689087</v>
          </cell>
          <cell r="DJ365">
            <v>5.3486827847689087</v>
          </cell>
          <cell r="DK365">
            <v>5.3486827847689087</v>
          </cell>
          <cell r="DL365">
            <v>5.3486827847689087</v>
          </cell>
          <cell r="DM365">
            <v>5.3486827847689087</v>
          </cell>
          <cell r="DN365">
            <v>5.3486827847689087</v>
          </cell>
          <cell r="DO365">
            <v>5.3486827847689087</v>
          </cell>
          <cell r="DP365">
            <v>5.3486827847689087</v>
          </cell>
          <cell r="DQ365">
            <v>15.692969284835403</v>
          </cell>
          <cell r="DR365">
            <v>15.478040285965619</v>
          </cell>
          <cell r="DS365">
            <v>15.550641314587551</v>
          </cell>
          <cell r="DT365">
            <v>15.50344767611714</v>
          </cell>
          <cell r="DU365">
            <v>15.731307178827999</v>
          </cell>
          <cell r="DV365">
            <v>15.777486375799354</v>
          </cell>
          <cell r="DW365">
            <v>15.734646102298367</v>
          </cell>
          <cell r="DX365">
            <v>15.664197386498753</v>
          </cell>
          <cell r="DY365">
            <v>15.615946833496555</v>
          </cell>
          <cell r="DZ365">
            <v>15.402332805864166</v>
          </cell>
          <cell r="EA365">
            <v>15.51213614769706</v>
          </cell>
          <cell r="EB365">
            <v>15.514278726676029</v>
          </cell>
          <cell r="EC365">
            <v>15.567906707969634</v>
          </cell>
          <cell r="ED365">
            <v>15.546405415740685</v>
          </cell>
          <cell r="EE365">
            <v>15.331096366269295</v>
          </cell>
          <cell r="EF365">
            <v>15.331096366269295</v>
          </cell>
          <cell r="EG365">
            <v>15.331096366269295</v>
          </cell>
          <cell r="EH365">
            <v>15.331096366269295</v>
          </cell>
          <cell r="EI365">
            <v>15.331096366269295</v>
          </cell>
          <cell r="EJ365">
            <v>15.331096366269295</v>
          </cell>
          <cell r="EK365">
            <v>15.331096366269295</v>
          </cell>
          <cell r="EL365">
            <v>15.331096366269295</v>
          </cell>
          <cell r="EM365">
            <v>15.331096366269295</v>
          </cell>
          <cell r="EN365">
            <v>15.331096366269295</v>
          </cell>
          <cell r="EO365">
            <v>15.331096366269295</v>
          </cell>
          <cell r="EP365">
            <v>15.331096366269295</v>
          </cell>
          <cell r="EQ365">
            <v>15.331096366269295</v>
          </cell>
          <cell r="ER365">
            <v>15.331096366269295</v>
          </cell>
          <cell r="ES365">
            <v>15.331096366269295</v>
          </cell>
          <cell r="ET365">
            <v>15.331096366269295</v>
          </cell>
        </row>
        <row r="366">
          <cell r="A366">
            <v>35792.089017640727</v>
          </cell>
          <cell r="B366">
            <v>38133.613425451469</v>
          </cell>
          <cell r="C366">
            <v>45697.917472829518</v>
          </cell>
          <cell r="D366">
            <v>18825.99672332163</v>
          </cell>
          <cell r="E366">
            <v>17836.282132162883</v>
          </cell>
          <cell r="F366">
            <v>18773.791440544308</v>
          </cell>
          <cell r="G366">
            <v>19483.293925961923</v>
          </cell>
          <cell r="H366">
            <v>19417.967918989463</v>
          </cell>
          <cell r="I366">
            <v>27440.595731959009</v>
          </cell>
          <cell r="J366">
            <v>22731.415415281626</v>
          </cell>
          <cell r="K366">
            <v>26055.857677075011</v>
          </cell>
          <cell r="L366">
            <v>22698.199028931132</v>
          </cell>
          <cell r="M366">
            <v>24062.408027207413</v>
          </cell>
          <cell r="N366">
            <v>23820.808465881426</v>
          </cell>
          <cell r="O366">
            <v>27334.6987325314</v>
          </cell>
          <cell r="P366">
            <v>25495.989875221072</v>
          </cell>
          <cell r="Q366">
            <v>26249.617623707902</v>
          </cell>
          <cell r="R366">
            <v>26354.701923910969</v>
          </cell>
          <cell r="S366">
            <v>27807.3601057015</v>
          </cell>
          <cell r="T366">
            <v>29826.478168468049</v>
          </cell>
          <cell r="U366">
            <v>29071.644780458839</v>
          </cell>
          <cell r="V366">
            <v>29071.644780458839</v>
          </cell>
          <cell r="W366">
            <v>29071.644780458839</v>
          </cell>
          <cell r="X366">
            <v>29071.644780458839</v>
          </cell>
          <cell r="Y366">
            <v>29071.644780458839</v>
          </cell>
          <cell r="Z366">
            <v>29071.644780458839</v>
          </cell>
          <cell r="AA366">
            <v>29071.644780458839</v>
          </cell>
          <cell r="AB366">
            <v>29071.644780458839</v>
          </cell>
          <cell r="AC366">
            <v>29071.644780458839</v>
          </cell>
          <cell r="AD366">
            <v>29071.644780458839</v>
          </cell>
          <cell r="AE366">
            <v>16178.628227475785</v>
          </cell>
          <cell r="AF366">
            <v>17237.036773030621</v>
          </cell>
          <cell r="AG366">
            <v>20656.229850076295</v>
          </cell>
          <cell r="AH366">
            <v>18825.99672332163</v>
          </cell>
          <cell r="AI366">
            <v>17836.282132162883</v>
          </cell>
          <cell r="AJ366">
            <v>18773.791440544308</v>
          </cell>
          <cell r="AK366">
            <v>19483.293925961923</v>
          </cell>
          <cell r="AL366">
            <v>19417.967918989463</v>
          </cell>
          <cell r="AM366">
            <v>27440.595731959009</v>
          </cell>
          <cell r="AN366">
            <v>22731.415415281626</v>
          </cell>
          <cell r="AO366">
            <v>26055.857677075011</v>
          </cell>
          <cell r="AP366">
            <v>22698.199028931132</v>
          </cell>
          <cell r="AQ366">
            <v>24062.408027207413</v>
          </cell>
          <cell r="AR366">
            <v>23820.808465881426</v>
          </cell>
          <cell r="AS366">
            <v>27334.6987325314</v>
          </cell>
          <cell r="AT366">
            <v>25495.989875221072</v>
          </cell>
          <cell r="AU366">
            <v>26249.617623707902</v>
          </cell>
          <cell r="AV366">
            <v>26354.701923910969</v>
          </cell>
          <cell r="AW366">
            <v>27807.3601057015</v>
          </cell>
          <cell r="AX366">
            <v>29826.478168468049</v>
          </cell>
          <cell r="AY366">
            <v>29071.644780458839</v>
          </cell>
          <cell r="AZ366">
            <v>29071.644780458839</v>
          </cell>
          <cell r="BA366">
            <v>29071.644780458839</v>
          </cell>
          <cell r="BB366">
            <v>29071.644780458839</v>
          </cell>
          <cell r="BC366">
            <v>29071.644780458839</v>
          </cell>
          <cell r="BD366">
            <v>29071.644780458839</v>
          </cell>
          <cell r="BE366">
            <v>29071.644780458839</v>
          </cell>
          <cell r="BF366">
            <v>29071.644780458839</v>
          </cell>
          <cell r="BG366">
            <v>29071.644780458839</v>
          </cell>
          <cell r="BH366">
            <v>29071.644780458839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2.8540218215147886</v>
          </cell>
          <cell r="CN366">
            <v>3.006487129348276</v>
          </cell>
          <cell r="CO366">
            <v>3.632791545859551</v>
          </cell>
          <cell r="CP366">
            <v>3.2924350269771483</v>
          </cell>
          <cell r="CQ366">
            <v>3.0838922332290579</v>
          </cell>
          <cell r="CR366">
            <v>3.3476513318875232</v>
          </cell>
          <cell r="CS366">
            <v>3.4064903057692995</v>
          </cell>
          <cell r="CT366">
            <v>3.4319968584918557</v>
          </cell>
          <cell r="CU366">
            <v>4.817301342657764</v>
          </cell>
          <cell r="CV366">
            <v>4.0123170647984203</v>
          </cell>
          <cell r="CW366">
            <v>4.5535839916889946</v>
          </cell>
          <cell r="CX366">
            <v>3.9852679871944106</v>
          </cell>
          <cell r="CY366">
            <v>4.2487815880219575</v>
          </cell>
          <cell r="CZ366">
            <v>4.1768126198779063</v>
          </cell>
          <cell r="DA366">
            <v>4.8606790071553858</v>
          </cell>
          <cell r="DB366">
            <v>4.5337182591899259</v>
          </cell>
          <cell r="DC366">
            <v>4.6677289761955665</v>
          </cell>
          <cell r="DD366">
            <v>4.6864151544109047</v>
          </cell>
          <cell r="DE366">
            <v>4.9447280481395799</v>
          </cell>
          <cell r="DF366">
            <v>5.3037693120177698</v>
          </cell>
          <cell r="DG366">
            <v>5.1695442071831659</v>
          </cell>
          <cell r="DH366">
            <v>5.1695442071831659</v>
          </cell>
          <cell r="DI366">
            <v>5.1695442071831659</v>
          </cell>
          <cell r="DJ366">
            <v>5.1695442071831659</v>
          </cell>
          <cell r="DK366">
            <v>5.1695442071831659</v>
          </cell>
          <cell r="DL366">
            <v>5.1695442071831659</v>
          </cell>
          <cell r="DM366">
            <v>5.1695442071831659</v>
          </cell>
          <cell r="DN366">
            <v>5.1695442071831659</v>
          </cell>
          <cell r="DO366">
            <v>5.1695442071831659</v>
          </cell>
          <cell r="DP366">
            <v>5.1695442071831659</v>
          </cell>
          <cell r="DQ366">
            <v>15.530718268605829</v>
          </cell>
          <cell r="DR366">
            <v>15.707620305865971</v>
          </cell>
          <cell r="DS366">
            <v>15.578215769813449</v>
          </cell>
          <cell r="DT366">
            <v>15.665631300835324</v>
          </cell>
          <cell r="DU366">
            <v>15.845730879616559</v>
          </cell>
          <cell r="DV366">
            <v>15.364516774088976</v>
          </cell>
          <cell r="DW366">
            <v>15.669760567932718</v>
          </cell>
          <cell r="DX366">
            <v>15.501154080367785</v>
          </cell>
          <cell r="DY366">
            <v>15.606188815386979</v>
          </cell>
          <cell r="DZ366">
            <v>15.521667267827256</v>
          </cell>
          <cell r="EA366">
            <v>15.676862790788887</v>
          </cell>
          <cell r="EB366">
            <v>15.60418191560181</v>
          </cell>
          <cell r="EC366">
            <v>15.51607306429803</v>
          </cell>
          <cell r="ED366">
            <v>15.62495014428683</v>
          </cell>
          <cell r="EE366">
            <v>15.407227150431972</v>
          </cell>
          <cell r="EF366">
            <v>15.407227150431972</v>
          </cell>
          <cell r="EG366">
            <v>15.407227150431972</v>
          </cell>
          <cell r="EH366">
            <v>15.407227150431972</v>
          </cell>
          <cell r="EI366">
            <v>15.407227150431972</v>
          </cell>
          <cell r="EJ366">
            <v>15.407227150431972</v>
          </cell>
          <cell r="EK366">
            <v>15.407227150431972</v>
          </cell>
          <cell r="EL366">
            <v>15.407227150431972</v>
          </cell>
          <cell r="EM366">
            <v>15.407227150431972</v>
          </cell>
          <cell r="EN366">
            <v>15.407227150431972</v>
          </cell>
          <cell r="EO366">
            <v>15.407227150431972</v>
          </cell>
          <cell r="EP366">
            <v>15.407227150431972</v>
          </cell>
          <cell r="EQ366">
            <v>15.407227150431972</v>
          </cell>
          <cell r="ER366">
            <v>15.407227150431972</v>
          </cell>
          <cell r="ES366">
            <v>15.407227150431972</v>
          </cell>
          <cell r="ET366">
            <v>15.407227150431972</v>
          </cell>
        </row>
        <row r="367">
          <cell r="A367">
            <v>37148.446679103479</v>
          </cell>
          <cell r="B367">
            <v>35458.072541641195</v>
          </cell>
          <cell r="C367">
            <v>38953.321264216109</v>
          </cell>
          <cell r="D367">
            <v>18885.205158907538</v>
          </cell>
          <cell r="E367">
            <v>19583.026144490101</v>
          </cell>
          <cell r="F367">
            <v>16819.904268785547</v>
          </cell>
          <cell r="G367">
            <v>20156.178431428314</v>
          </cell>
          <cell r="H367">
            <v>20053.977191219165</v>
          </cell>
          <cell r="I367">
            <v>23812.624748088045</v>
          </cell>
          <cell r="J367">
            <v>23900.575245016131</v>
          </cell>
          <cell r="K367">
            <v>23756.140292958436</v>
          </cell>
          <cell r="L367">
            <v>25272.894609147643</v>
          </cell>
          <cell r="M367">
            <v>24945.860530721857</v>
          </cell>
          <cell r="N367">
            <v>24295.849843455937</v>
          </cell>
          <cell r="O367">
            <v>21846.78439502931</v>
          </cell>
          <cell r="P367">
            <v>26244.335207955392</v>
          </cell>
          <cell r="Q367">
            <v>23395.624957794382</v>
          </cell>
          <cell r="R367">
            <v>29505.089248869663</v>
          </cell>
          <cell r="S367">
            <v>25769.147828991201</v>
          </cell>
          <cell r="T367">
            <v>30519.809347942057</v>
          </cell>
          <cell r="U367">
            <v>28221.059340041964</v>
          </cell>
          <cell r="V367">
            <v>28221.059340041964</v>
          </cell>
          <cell r="W367">
            <v>28221.059340041964</v>
          </cell>
          <cell r="X367">
            <v>28221.059340041964</v>
          </cell>
          <cell r="Y367">
            <v>28221.059340041964</v>
          </cell>
          <cell r="Z367">
            <v>28221.059340041964</v>
          </cell>
          <cell r="AA367">
            <v>28221.059340041964</v>
          </cell>
          <cell r="AB367">
            <v>28221.059340041964</v>
          </cell>
          <cell r="AC367">
            <v>28221.059340041964</v>
          </cell>
          <cell r="AD367">
            <v>28221.059340041964</v>
          </cell>
          <cell r="AE367">
            <v>16791.724778992488</v>
          </cell>
          <cell r="AF367">
            <v>16027.647143795961</v>
          </cell>
          <cell r="AG367">
            <v>17607.55854872202</v>
          </cell>
          <cell r="AH367">
            <v>18885.205158907538</v>
          </cell>
          <cell r="AI367">
            <v>19583.026144490101</v>
          </cell>
          <cell r="AJ367">
            <v>16819.904268785547</v>
          </cell>
          <cell r="AK367">
            <v>20156.178431428314</v>
          </cell>
          <cell r="AL367">
            <v>20053.977191219165</v>
          </cell>
          <cell r="AM367">
            <v>23812.624748088045</v>
          </cell>
          <cell r="AN367">
            <v>23900.575245016131</v>
          </cell>
          <cell r="AO367">
            <v>23756.140292958436</v>
          </cell>
          <cell r="AP367">
            <v>25272.894609147643</v>
          </cell>
          <cell r="AQ367">
            <v>24945.860530721857</v>
          </cell>
          <cell r="AR367">
            <v>24295.849843455937</v>
          </cell>
          <cell r="AS367">
            <v>21846.78439502931</v>
          </cell>
          <cell r="AT367">
            <v>26244.335207955392</v>
          </cell>
          <cell r="AU367">
            <v>23395.624957794382</v>
          </cell>
          <cell r="AV367">
            <v>29505.089248869663</v>
          </cell>
          <cell r="AW367">
            <v>25769.147828991201</v>
          </cell>
          <cell r="AX367">
            <v>30519.809347942057</v>
          </cell>
          <cell r="AY367">
            <v>28221.059340041964</v>
          </cell>
          <cell r="AZ367">
            <v>28221.059340041964</v>
          </cell>
          <cell r="BA367">
            <v>28221.059340041964</v>
          </cell>
          <cell r="BB367">
            <v>28221.059340041964</v>
          </cell>
          <cell r="BC367">
            <v>28221.059340041964</v>
          </cell>
          <cell r="BD367">
            <v>28221.059340041964</v>
          </cell>
          <cell r="BE367">
            <v>28221.059340041964</v>
          </cell>
          <cell r="BF367">
            <v>28221.059340041964</v>
          </cell>
          <cell r="BG367">
            <v>28221.059340041964</v>
          </cell>
          <cell r="BH367">
            <v>28221.059340041964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2.9531736981204584</v>
          </cell>
          <cell r="CN367">
            <v>2.8036178692719553</v>
          </cell>
          <cell r="CO367">
            <v>3.0871000778173019</v>
          </cell>
          <cell r="CP367">
            <v>3.3249439633307847</v>
          </cell>
          <cell r="CQ367">
            <v>3.4740018096983416</v>
          </cell>
          <cell r="CR367">
            <v>2.9233175646324541</v>
          </cell>
          <cell r="CS367">
            <v>3.5329583668652358</v>
          </cell>
          <cell r="CT367">
            <v>3.4817212634393879</v>
          </cell>
          <cell r="CU367">
            <v>4.3008403777284663</v>
          </cell>
          <cell r="CV367">
            <v>4.1959028227784465</v>
          </cell>
          <cell r="CW367">
            <v>4.2037850007335447</v>
          </cell>
          <cell r="CX367">
            <v>4.4798119307798396</v>
          </cell>
          <cell r="CY367">
            <v>4.3199854050110611</v>
          </cell>
          <cell r="CZ367">
            <v>4.2227328822503809</v>
          </cell>
          <cell r="DA367">
            <v>3.8948923585504698</v>
          </cell>
          <cell r="DB367">
            <v>4.678897306276335</v>
          </cell>
          <cell r="DC367">
            <v>4.1710230313051859</v>
          </cell>
          <cell r="DD367">
            <v>5.2602316467186379</v>
          </cell>
          <cell r="DE367">
            <v>4.5941798642152341</v>
          </cell>
          <cell r="DF367">
            <v>5.441138158564101</v>
          </cell>
          <cell r="DG367">
            <v>5.0313119947637652</v>
          </cell>
          <cell r="DH367">
            <v>5.0313119947637652</v>
          </cell>
          <cell r="DI367">
            <v>5.0313119947637652</v>
          </cell>
          <cell r="DJ367">
            <v>5.0313119947637652</v>
          </cell>
          <cell r="DK367">
            <v>5.0313119947637652</v>
          </cell>
          <cell r="DL367">
            <v>5.0313119947637652</v>
          </cell>
          <cell r="DM367">
            <v>5.0313119947637652</v>
          </cell>
          <cell r="DN367">
            <v>5.0313119947637652</v>
          </cell>
          <cell r="DO367">
            <v>5.0313119947637652</v>
          </cell>
          <cell r="DP367">
            <v>5.0313119947637652</v>
          </cell>
          <cell r="DQ367">
            <v>15.578062831582457</v>
          </cell>
          <cell r="DR367">
            <v>15.662391982542212</v>
          </cell>
          <cell r="DS367">
            <v>15.62627877906773</v>
          </cell>
          <cell r="DT367">
            <v>15.561251160084158</v>
          </cell>
          <cell r="DU367">
            <v>15.443897085338401</v>
          </cell>
          <cell r="DV367">
            <v>15.763572887544253</v>
          </cell>
          <cell r="DW367">
            <v>15.630641781506702</v>
          </cell>
          <cell r="DX367">
            <v>15.780241755866399</v>
          </cell>
          <cell r="DY367">
            <v>15.169144184197362</v>
          </cell>
          <cell r="DZ367">
            <v>15.605944854837476</v>
          </cell>
          <cell r="EA367">
            <v>15.482551048581662</v>
          </cell>
          <cell r="EB367">
            <v>15.456186156523842</v>
          </cell>
          <cell r="EC367">
            <v>15.820614415169699</v>
          </cell>
          <cell r="ED367">
            <v>15.763244806140467</v>
          </cell>
          <cell r="EE367">
            <v>15.367357634569792</v>
          </cell>
          <cell r="EF367">
            <v>15.367357634569792</v>
          </cell>
          <cell r="EG367">
            <v>15.367357634569792</v>
          </cell>
          <cell r="EH367">
            <v>15.367357634569792</v>
          </cell>
          <cell r="EI367">
            <v>15.367357634569792</v>
          </cell>
          <cell r="EJ367">
            <v>15.367357634569792</v>
          </cell>
          <cell r="EK367">
            <v>15.367357634569792</v>
          </cell>
          <cell r="EL367">
            <v>15.367357634569792</v>
          </cell>
          <cell r="EM367">
            <v>15.367357634569792</v>
          </cell>
          <cell r="EN367">
            <v>15.367357634569792</v>
          </cell>
          <cell r="EO367">
            <v>15.367357634569792</v>
          </cell>
          <cell r="EP367">
            <v>15.367357634569792</v>
          </cell>
          <cell r="EQ367">
            <v>15.367357634569792</v>
          </cell>
          <cell r="ER367">
            <v>15.367357634569792</v>
          </cell>
          <cell r="ES367">
            <v>15.367357634569792</v>
          </cell>
          <cell r="ET367">
            <v>15.367357634569792</v>
          </cell>
        </row>
        <row r="368">
          <cell r="A368">
            <v>32481.171206900333</v>
          </cell>
          <cell r="B368">
            <v>45331.648950891613</v>
          </cell>
          <cell r="C368">
            <v>40043.246465272532</v>
          </cell>
          <cell r="D368">
            <v>20178.73896986452</v>
          </cell>
          <cell r="E368">
            <v>21586.465044119243</v>
          </cell>
          <cell r="F368">
            <v>21469.700917075956</v>
          </cell>
          <cell r="G368">
            <v>24121.34778911624</v>
          </cell>
          <cell r="H368">
            <v>18931.117997151719</v>
          </cell>
          <cell r="I368">
            <v>22602.420698176695</v>
          </cell>
          <cell r="J368">
            <v>22054.037647293215</v>
          </cell>
          <cell r="K368">
            <v>19663.636498409807</v>
          </cell>
          <cell r="L368">
            <v>22167.262099621315</v>
          </cell>
          <cell r="M368">
            <v>24743.239888293061</v>
          </cell>
          <cell r="N368">
            <v>21890.557726415656</v>
          </cell>
          <cell r="O368">
            <v>25254.698538670353</v>
          </cell>
          <cell r="P368">
            <v>24263.70409005239</v>
          </cell>
          <cell r="Q368">
            <v>25354.992929808021</v>
          </cell>
          <cell r="R368">
            <v>28734.095439636571</v>
          </cell>
          <cell r="S368">
            <v>28361.654099019175</v>
          </cell>
          <cell r="T368">
            <v>29272.996416967664</v>
          </cell>
          <cell r="U368">
            <v>28928.133791920096</v>
          </cell>
          <cell r="V368">
            <v>28928.133791920096</v>
          </cell>
          <cell r="W368">
            <v>28928.133791920096</v>
          </cell>
          <cell r="X368">
            <v>28928.133791920096</v>
          </cell>
          <cell r="Y368">
            <v>28928.133791920096</v>
          </cell>
          <cell r="Z368">
            <v>28928.133791920096</v>
          </cell>
          <cell r="AA368">
            <v>28928.133791920096</v>
          </cell>
          <cell r="AB368">
            <v>28928.133791920096</v>
          </cell>
          <cell r="AC368">
            <v>28928.133791920096</v>
          </cell>
          <cell r="AD368">
            <v>28928.133791920096</v>
          </cell>
          <cell r="AE368">
            <v>14682.03750528307</v>
          </cell>
          <cell r="AF368">
            <v>20490.670297379056</v>
          </cell>
          <cell r="AG368">
            <v>18100.223132087285</v>
          </cell>
          <cell r="AH368">
            <v>20178.73896986452</v>
          </cell>
          <cell r="AI368">
            <v>21586.465044119243</v>
          </cell>
          <cell r="AJ368">
            <v>21469.700917075956</v>
          </cell>
          <cell r="AK368">
            <v>24121.34778911624</v>
          </cell>
          <cell r="AL368">
            <v>18931.117997151719</v>
          </cell>
          <cell r="AM368">
            <v>22602.420698176695</v>
          </cell>
          <cell r="AN368">
            <v>22054.037647293215</v>
          </cell>
          <cell r="AO368">
            <v>19663.636498409807</v>
          </cell>
          <cell r="AP368">
            <v>22167.262099621315</v>
          </cell>
          <cell r="AQ368">
            <v>24743.239888293061</v>
          </cell>
          <cell r="AR368">
            <v>21890.557726415656</v>
          </cell>
          <cell r="AS368">
            <v>25254.698538670353</v>
          </cell>
          <cell r="AT368">
            <v>24263.70409005239</v>
          </cell>
          <cell r="AU368">
            <v>25354.992929808021</v>
          </cell>
          <cell r="AV368">
            <v>28734.095439636571</v>
          </cell>
          <cell r="AW368">
            <v>28361.654099019175</v>
          </cell>
          <cell r="AX368">
            <v>29272.996416967664</v>
          </cell>
          <cell r="AY368">
            <v>28928.133791920096</v>
          </cell>
          <cell r="AZ368">
            <v>28928.133791920096</v>
          </cell>
          <cell r="BA368">
            <v>28928.133791920096</v>
          </cell>
          <cell r="BB368">
            <v>28928.133791920096</v>
          </cell>
          <cell r="BC368">
            <v>28928.133791920096</v>
          </cell>
          <cell r="BD368">
            <v>28928.133791920096</v>
          </cell>
          <cell r="BE368">
            <v>28928.133791920096</v>
          </cell>
          <cell r="BF368">
            <v>28928.133791920096</v>
          </cell>
          <cell r="BG368">
            <v>28928.133791920096</v>
          </cell>
          <cell r="BH368">
            <v>28928.133791920096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2.5851075691581689</v>
          </cell>
          <cell r="CN368">
            <v>3.6019284807214764</v>
          </cell>
          <cell r="CO368">
            <v>3.1442023730248696</v>
          </cell>
          <cell r="CP368">
            <v>3.549619076586898</v>
          </cell>
          <cell r="CQ368">
            <v>3.8014871868757396</v>
          </cell>
          <cell r="CR368">
            <v>3.7671419114100142</v>
          </cell>
          <cell r="CS368">
            <v>4.2373580203265258</v>
          </cell>
          <cell r="CT368">
            <v>3.3406655880763676</v>
          </cell>
          <cell r="CU368">
            <v>3.9166808516792906</v>
          </cell>
          <cell r="CV368">
            <v>3.8205259032521446</v>
          </cell>
          <cell r="CW368">
            <v>3.458442817244789</v>
          </cell>
          <cell r="CX368">
            <v>3.8379102207428688</v>
          </cell>
          <cell r="CY368">
            <v>4.3421551473378903</v>
          </cell>
          <cell r="CZ368">
            <v>3.8425589968963774</v>
          </cell>
          <cell r="DA368">
            <v>4.3727186445435136</v>
          </cell>
          <cell r="DB368">
            <v>4.2011331514331678</v>
          </cell>
          <cell r="DC368">
            <v>4.3900840925372515</v>
          </cell>
          <cell r="DD368">
            <v>4.9751579758752795</v>
          </cell>
          <cell r="DE368">
            <v>4.9106717104137152</v>
          </cell>
          <cell r="DF368">
            <v>5.068465854705436</v>
          </cell>
          <cell r="DG368">
            <v>5.0087546992528109</v>
          </cell>
          <cell r="DH368">
            <v>5.0087546992528109</v>
          </cell>
          <cell r="DI368">
            <v>5.0087546992528109</v>
          </cell>
          <cell r="DJ368">
            <v>5.0087546992528109</v>
          </cell>
          <cell r="DK368">
            <v>5.0087546992528109</v>
          </cell>
          <cell r="DL368">
            <v>5.0087546992528109</v>
          </cell>
          <cell r="DM368">
            <v>5.0087546992528109</v>
          </cell>
          <cell r="DN368">
            <v>5.0087546992528109</v>
          </cell>
          <cell r="DO368">
            <v>5.0087546992528109</v>
          </cell>
          <cell r="DP368">
            <v>5.0087546992528109</v>
          </cell>
          <cell r="DQ368">
            <v>15.560188198104971</v>
          </cell>
          <cell r="DR368">
            <v>15.585768299680563</v>
          </cell>
          <cell r="DS368">
            <v>15.771775011088085</v>
          </cell>
          <cell r="DT368">
            <v>15.574689892908511</v>
          </cell>
          <cell r="DU368">
            <v>15.557332489519659</v>
          </cell>
          <cell r="DV368">
            <v>15.614250746644029</v>
          </cell>
          <cell r="DW368">
            <v>15.596011485630999</v>
          </cell>
          <cell r="DX368">
            <v>15.525671557682296</v>
          </cell>
          <cell r="DY368">
            <v>15.810438127075615</v>
          </cell>
          <cell r="DZ368">
            <v>15.81510569004525</v>
          </cell>
          <cell r="EA368">
            <v>15.577235060630739</v>
          </cell>
          <cell r="EB368">
            <v>15.824295368408587</v>
          </cell>
          <cell r="EC368">
            <v>15.611993589324282</v>
          </cell>
          <cell r="ED368">
            <v>15.607862053840703</v>
          </cell>
          <cell r="EE368">
            <v>15.823326521775302</v>
          </cell>
          <cell r="EF368">
            <v>15.823326521775302</v>
          </cell>
          <cell r="EG368">
            <v>15.823326521775302</v>
          </cell>
          <cell r="EH368">
            <v>15.823326521775302</v>
          </cell>
          <cell r="EI368">
            <v>15.823326521775302</v>
          </cell>
          <cell r="EJ368">
            <v>15.823326521775302</v>
          </cell>
          <cell r="EK368">
            <v>15.823326521775302</v>
          </cell>
          <cell r="EL368">
            <v>15.823326521775302</v>
          </cell>
          <cell r="EM368">
            <v>15.823326521775302</v>
          </cell>
          <cell r="EN368">
            <v>15.823326521775302</v>
          </cell>
          <cell r="EO368">
            <v>15.823326521775302</v>
          </cell>
          <cell r="EP368">
            <v>15.823326521775302</v>
          </cell>
          <cell r="EQ368">
            <v>15.823326521775302</v>
          </cell>
          <cell r="ER368">
            <v>15.823326521775302</v>
          </cell>
          <cell r="ES368">
            <v>15.823326521775302</v>
          </cell>
          <cell r="ET368">
            <v>15.823326521775302</v>
          </cell>
        </row>
        <row r="369">
          <cell r="A369">
            <v>43932.317953420126</v>
          </cell>
          <cell r="B369">
            <v>43956.374866108301</v>
          </cell>
          <cell r="C369">
            <v>41658.904929962417</v>
          </cell>
          <cell r="D369">
            <v>19219.993506918217</v>
          </cell>
          <cell r="E369">
            <v>17210.575804753447</v>
          </cell>
          <cell r="F369">
            <v>17790.859271841709</v>
          </cell>
          <cell r="G369">
            <v>17360.871408275692</v>
          </cell>
          <cell r="H369">
            <v>17817.12606575487</v>
          </cell>
          <cell r="I369">
            <v>22117.205084740326</v>
          </cell>
          <cell r="J369">
            <v>22013.264498220226</v>
          </cell>
          <cell r="K369">
            <v>23563.536851098906</v>
          </cell>
          <cell r="L369">
            <v>22563.870169681039</v>
          </cell>
          <cell r="M369">
            <v>26227.536890656222</v>
          </cell>
          <cell r="N369">
            <v>25746.401723470561</v>
          </cell>
          <cell r="O369">
            <v>26560.685448390333</v>
          </cell>
          <cell r="P369">
            <v>24456.396805302578</v>
          </cell>
          <cell r="Q369">
            <v>24845.419662343109</v>
          </cell>
          <cell r="R369">
            <v>26021.519296062441</v>
          </cell>
          <cell r="S369">
            <v>24820.526226099457</v>
          </cell>
          <cell r="T369">
            <v>27188.173937334814</v>
          </cell>
          <cell r="U369">
            <v>33044.061887879943</v>
          </cell>
          <cell r="V369">
            <v>33044.061887879943</v>
          </cell>
          <cell r="W369">
            <v>33044.061887879943</v>
          </cell>
          <cell r="X369">
            <v>33044.061887879943</v>
          </cell>
          <cell r="Y369">
            <v>33044.061887879943</v>
          </cell>
          <cell r="Z369">
            <v>33044.061887879943</v>
          </cell>
          <cell r="AA369">
            <v>33044.061887879943</v>
          </cell>
          <cell r="AB369">
            <v>33044.061887879943</v>
          </cell>
          <cell r="AC369">
            <v>33044.061887879943</v>
          </cell>
          <cell r="AD369">
            <v>33044.061887879943</v>
          </cell>
          <cell r="AE369">
            <v>19858.149072811364</v>
          </cell>
          <cell r="AF369">
            <v>19869.023203306824</v>
          </cell>
          <cell r="AG369">
            <v>18830.528022363713</v>
          </cell>
          <cell r="AH369">
            <v>19219.993506918217</v>
          </cell>
          <cell r="AI369">
            <v>17210.575804753447</v>
          </cell>
          <cell r="AJ369">
            <v>17790.859271841709</v>
          </cell>
          <cell r="AK369">
            <v>17360.871408275692</v>
          </cell>
          <cell r="AL369">
            <v>17817.12606575487</v>
          </cell>
          <cell r="AM369">
            <v>22117.205084740326</v>
          </cell>
          <cell r="AN369">
            <v>22013.264498220226</v>
          </cell>
          <cell r="AO369">
            <v>23563.536851098906</v>
          </cell>
          <cell r="AP369">
            <v>22563.870169681039</v>
          </cell>
          <cell r="AQ369">
            <v>26227.536890656222</v>
          </cell>
          <cell r="AR369">
            <v>25746.401723470561</v>
          </cell>
          <cell r="AS369">
            <v>26560.685448390333</v>
          </cell>
          <cell r="AT369">
            <v>24456.396805302578</v>
          </cell>
          <cell r="AU369">
            <v>24845.419662343109</v>
          </cell>
          <cell r="AV369">
            <v>26021.519296062441</v>
          </cell>
          <cell r="AW369">
            <v>24820.526226099457</v>
          </cell>
          <cell r="AX369">
            <v>27188.173937334814</v>
          </cell>
          <cell r="AY369">
            <v>33044.061887879943</v>
          </cell>
          <cell r="AZ369">
            <v>33044.061887879943</v>
          </cell>
          <cell r="BA369">
            <v>33044.061887879943</v>
          </cell>
          <cell r="BB369">
            <v>33044.061887879943</v>
          </cell>
          <cell r="BC369">
            <v>33044.061887879943</v>
          </cell>
          <cell r="BD369">
            <v>33044.061887879943</v>
          </cell>
          <cell r="BE369">
            <v>33044.061887879943</v>
          </cell>
          <cell r="BF369">
            <v>33044.061887879943</v>
          </cell>
          <cell r="BG369">
            <v>33044.061887879943</v>
          </cell>
          <cell r="BH369">
            <v>33044.061887879943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3.4391835970682045</v>
          </cell>
          <cell r="CN369">
            <v>3.460551762879529</v>
          </cell>
          <cell r="CO369">
            <v>3.2885043329057537</v>
          </cell>
          <cell r="CP369">
            <v>3.40255793952509</v>
          </cell>
          <cell r="CQ369">
            <v>3.0481620409445722</v>
          </cell>
          <cell r="CR369">
            <v>3.1090481028969403</v>
          </cell>
          <cell r="CS369">
            <v>3.007930281643032</v>
          </cell>
          <cell r="CT369">
            <v>3.1160866266060112</v>
          </cell>
          <cell r="CU369">
            <v>3.8659830289793753</v>
          </cell>
          <cell r="CV369">
            <v>3.8392054646311613</v>
          </cell>
          <cell r="CW369">
            <v>4.1189265160913608</v>
          </cell>
          <cell r="CX369">
            <v>3.9539881025155323</v>
          </cell>
          <cell r="CY369">
            <v>4.5736935413900577</v>
          </cell>
          <cell r="CZ369">
            <v>4.5024217993233018</v>
          </cell>
          <cell r="DA369">
            <v>4.598686499897819</v>
          </cell>
          <cell r="DB369">
            <v>4.2343523868471928</v>
          </cell>
          <cell r="DC369">
            <v>4.3017073564431447</v>
          </cell>
          <cell r="DD369">
            <v>4.5053358930119414</v>
          </cell>
          <cell r="DE369">
            <v>4.2973973355510937</v>
          </cell>
          <cell r="DF369">
            <v>4.7073291344622499</v>
          </cell>
          <cell r="DG369">
            <v>5.7212108324859061</v>
          </cell>
          <cell r="DH369">
            <v>5.7212108324859061</v>
          </cell>
          <cell r="DI369">
            <v>5.7212108324859061</v>
          </cell>
          <cell r="DJ369">
            <v>5.7212108324859061</v>
          </cell>
          <cell r="DK369">
            <v>5.7212108324859061</v>
          </cell>
          <cell r="DL369">
            <v>5.7212108324859061</v>
          </cell>
          <cell r="DM369">
            <v>5.7212108324859061</v>
          </cell>
          <cell r="DN369">
            <v>5.7212108324859061</v>
          </cell>
          <cell r="DO369">
            <v>5.7212108324859061</v>
          </cell>
          <cell r="DP369">
            <v>5.7212108324859061</v>
          </cell>
          <cell r="DQ369">
            <v>15.819419445096029</v>
          </cell>
          <cell r="DR369">
            <v>15.730346990609323</v>
          </cell>
          <cell r="DS369">
            <v>15.68813129308468</v>
          </cell>
          <cell r="DT369">
            <v>15.47586180550384</v>
          </cell>
          <cell r="DU369">
            <v>15.469080004737842</v>
          </cell>
          <cell r="DV369">
            <v>15.677493105175772</v>
          </cell>
          <cell r="DW369">
            <v>15.812876896059167</v>
          </cell>
          <cell r="DX369">
            <v>15.665175543895003</v>
          </cell>
          <cell r="DY369">
            <v>15.673913198719676</v>
          </cell>
          <cell r="DZ369">
            <v>15.709061223569643</v>
          </cell>
          <cell r="EA369">
            <v>15.673412709909636</v>
          </cell>
          <cell r="EB369">
            <v>15.634549416918722</v>
          </cell>
          <cell r="EC369">
            <v>15.710773973722292</v>
          </cell>
          <cell r="ED369">
            <v>15.666698958373825</v>
          </cell>
          <cell r="EE369">
            <v>15.823866495375052</v>
          </cell>
          <cell r="EF369">
            <v>15.823866495375052</v>
          </cell>
          <cell r="EG369">
            <v>15.823866495375052</v>
          </cell>
          <cell r="EH369">
            <v>15.823866495375052</v>
          </cell>
          <cell r="EI369">
            <v>15.823866495375052</v>
          </cell>
          <cell r="EJ369">
            <v>15.823866495375052</v>
          </cell>
          <cell r="EK369">
            <v>15.823866495375052</v>
          </cell>
          <cell r="EL369">
            <v>15.823866495375052</v>
          </cell>
          <cell r="EM369">
            <v>15.823866495375052</v>
          </cell>
          <cell r="EN369">
            <v>15.823866495375052</v>
          </cell>
          <cell r="EO369">
            <v>15.823866495375052</v>
          </cell>
          <cell r="EP369">
            <v>15.823866495375052</v>
          </cell>
          <cell r="EQ369">
            <v>15.823866495375052</v>
          </cell>
          <cell r="ER369">
            <v>15.823866495375052</v>
          </cell>
          <cell r="ES369">
            <v>15.823866495375052</v>
          </cell>
          <cell r="ET369">
            <v>15.823866495375052</v>
          </cell>
        </row>
        <row r="370">
          <cell r="A370">
            <v>41061.879628005765</v>
          </cell>
          <cell r="B370">
            <v>46768.71325116598</v>
          </cell>
          <cell r="C370">
            <v>42563.171841148585</v>
          </cell>
          <cell r="D370">
            <v>17985.80695426575</v>
          </cell>
          <cell r="E370">
            <v>18888.682970455546</v>
          </cell>
          <cell r="F370">
            <v>21492.5862019167</v>
          </cell>
          <cell r="G370">
            <v>19999.275792660825</v>
          </cell>
          <cell r="H370">
            <v>22136.199211436753</v>
          </cell>
          <cell r="I370">
            <v>19869.664857229636</v>
          </cell>
          <cell r="J370">
            <v>21131.824681888942</v>
          </cell>
          <cell r="K370">
            <v>25218.5133452476</v>
          </cell>
          <cell r="L370">
            <v>22741.63884579777</v>
          </cell>
          <cell r="M370">
            <v>23425.360951173039</v>
          </cell>
          <cell r="N370">
            <v>21530.78890763305</v>
          </cell>
          <cell r="O370">
            <v>28461.168609210807</v>
          </cell>
          <cell r="P370">
            <v>27202.608996455001</v>
          </cell>
          <cell r="Q370">
            <v>23612.932552234844</v>
          </cell>
          <cell r="R370">
            <v>24878.921584033025</v>
          </cell>
          <cell r="S370">
            <v>27337.97298864977</v>
          </cell>
          <cell r="T370">
            <v>29379.162071481813</v>
          </cell>
          <cell r="U370">
            <v>32169.10995289265</v>
          </cell>
          <cell r="V370">
            <v>32169.10995289265</v>
          </cell>
          <cell r="W370">
            <v>32169.10995289265</v>
          </cell>
          <cell r="X370">
            <v>32169.10995289265</v>
          </cell>
          <cell r="Y370">
            <v>32169.10995289265</v>
          </cell>
          <cell r="Z370">
            <v>32169.10995289265</v>
          </cell>
          <cell r="AA370">
            <v>32169.10995289265</v>
          </cell>
          <cell r="AB370">
            <v>32169.10995289265</v>
          </cell>
          <cell r="AC370">
            <v>32169.10995289265</v>
          </cell>
          <cell r="AD370">
            <v>32169.10995289265</v>
          </cell>
          <cell r="AE370">
            <v>18560.662511077331</v>
          </cell>
          <cell r="AF370">
            <v>21140.247611563136</v>
          </cell>
          <cell r="AG370">
            <v>19239.271925723981</v>
          </cell>
          <cell r="AH370">
            <v>17985.80695426575</v>
          </cell>
          <cell r="AI370">
            <v>18888.682970455546</v>
          </cell>
          <cell r="AJ370">
            <v>21492.5862019167</v>
          </cell>
          <cell r="AK370">
            <v>19999.275792660825</v>
          </cell>
          <cell r="AL370">
            <v>22136.199211436753</v>
          </cell>
          <cell r="AM370">
            <v>19869.664857229636</v>
          </cell>
          <cell r="AN370">
            <v>21131.824681888942</v>
          </cell>
          <cell r="AO370">
            <v>25218.5133452476</v>
          </cell>
          <cell r="AP370">
            <v>22741.63884579777</v>
          </cell>
          <cell r="AQ370">
            <v>23425.360951173039</v>
          </cell>
          <cell r="AR370">
            <v>21530.78890763305</v>
          </cell>
          <cell r="AS370">
            <v>28461.168609210807</v>
          </cell>
          <cell r="AT370">
            <v>27202.608996455001</v>
          </cell>
          <cell r="AU370">
            <v>23612.932552234844</v>
          </cell>
          <cell r="AV370">
            <v>24878.921584033025</v>
          </cell>
          <cell r="AW370">
            <v>27337.97298864977</v>
          </cell>
          <cell r="AX370">
            <v>29379.162071481813</v>
          </cell>
          <cell r="AY370">
            <v>32169.10995289265</v>
          </cell>
          <cell r="AZ370">
            <v>32169.10995289265</v>
          </cell>
          <cell r="BA370">
            <v>32169.10995289265</v>
          </cell>
          <cell r="BB370">
            <v>32169.10995289265</v>
          </cell>
          <cell r="BC370">
            <v>32169.10995289265</v>
          </cell>
          <cell r="BD370">
            <v>32169.10995289265</v>
          </cell>
          <cell r="BE370">
            <v>32169.10995289265</v>
          </cell>
          <cell r="BF370">
            <v>32169.10995289265</v>
          </cell>
          <cell r="BG370">
            <v>32169.10995289265</v>
          </cell>
          <cell r="BH370">
            <v>32169.10995289265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3.2264480027748359</v>
          </cell>
          <cell r="CN370">
            <v>3.6961521211103405</v>
          </cell>
          <cell r="CO370">
            <v>3.3240274185273218</v>
          </cell>
          <cell r="CP370">
            <v>3.1448402054946825</v>
          </cell>
          <cell r="CQ370">
            <v>3.3123961179206058</v>
          </cell>
          <cell r="CR370">
            <v>3.8072910166642289</v>
          </cell>
          <cell r="CS370">
            <v>3.4968895595616414</v>
          </cell>
          <cell r="CT370">
            <v>3.9287899109618376</v>
          </cell>
          <cell r="CU370">
            <v>3.4916536526835871</v>
          </cell>
          <cell r="CV370">
            <v>3.7166331541687718</v>
          </cell>
          <cell r="CW370">
            <v>4.4442365653556424</v>
          </cell>
          <cell r="CX370">
            <v>3.9938568976331421</v>
          </cell>
          <cell r="CY370">
            <v>4.1527557938916644</v>
          </cell>
          <cell r="CZ370">
            <v>3.8570546135516772</v>
          </cell>
          <cell r="DA370">
            <v>5.0511275681870451</v>
          </cell>
          <cell r="DB370">
            <v>4.8277655115025446</v>
          </cell>
          <cell r="DC370">
            <v>4.1906899965356681</v>
          </cell>
          <cell r="DD370">
            <v>4.4153705845797138</v>
          </cell>
          <cell r="DE370">
            <v>4.8517891488346248</v>
          </cell>
          <cell r="DF370">
            <v>5.2140478666596781</v>
          </cell>
          <cell r="DG370">
            <v>5.7091920700160586</v>
          </cell>
          <cell r="DH370">
            <v>5.7091920700160586</v>
          </cell>
          <cell r="DI370">
            <v>5.7091920700160586</v>
          </cell>
          <cell r="DJ370">
            <v>5.7091920700160586</v>
          </cell>
          <cell r="DK370">
            <v>5.7091920700160586</v>
          </cell>
          <cell r="DL370">
            <v>5.7091920700160586</v>
          </cell>
          <cell r="DM370">
            <v>5.7091920700160586</v>
          </cell>
          <cell r="DN370">
            <v>5.7091920700160586</v>
          </cell>
          <cell r="DO370">
            <v>5.7091920700160586</v>
          </cell>
          <cell r="DP370">
            <v>5.7091920700160586</v>
          </cell>
          <cell r="DQ370">
            <v>15.760715847148864</v>
          </cell>
          <cell r="DR370">
            <v>15.669941254913319</v>
          </cell>
          <cell r="DS370">
            <v>15.857370414360842</v>
          </cell>
          <cell r="DT370">
            <v>15.668898963530452</v>
          </cell>
          <cell r="DU370">
            <v>15.623076019633482</v>
          </cell>
          <cell r="DV370">
            <v>15.466061710476142</v>
          </cell>
          <cell r="DW370">
            <v>15.66893534524935</v>
          </cell>
          <cell r="DX370">
            <v>15.436590528297424</v>
          </cell>
          <cell r="DY370">
            <v>15.590732466598917</v>
          </cell>
          <cell r="DZ370">
            <v>15.577380840621416</v>
          </cell>
          <cell r="EA370">
            <v>15.546386059381842</v>
          </cell>
          <cell r="EB370">
            <v>15.600423712833759</v>
          </cell>
          <cell r="EC370">
            <v>15.454573850334747</v>
          </cell>
          <cell r="ED370">
            <v>15.293655047917605</v>
          </cell>
          <cell r="EE370">
            <v>15.437306493683325</v>
          </cell>
          <cell r="EF370">
            <v>15.437306493683325</v>
          </cell>
          <cell r="EG370">
            <v>15.437306493683325</v>
          </cell>
          <cell r="EH370">
            <v>15.437306493683325</v>
          </cell>
          <cell r="EI370">
            <v>15.437306493683325</v>
          </cell>
          <cell r="EJ370">
            <v>15.437306493683325</v>
          </cell>
          <cell r="EK370">
            <v>15.437306493683325</v>
          </cell>
          <cell r="EL370">
            <v>15.437306493683325</v>
          </cell>
          <cell r="EM370">
            <v>15.437306493683325</v>
          </cell>
          <cell r="EN370">
            <v>15.437306493683325</v>
          </cell>
          <cell r="EO370">
            <v>15.437306493683325</v>
          </cell>
          <cell r="EP370">
            <v>15.437306493683325</v>
          </cell>
          <cell r="EQ370">
            <v>15.437306493683325</v>
          </cell>
          <cell r="ER370">
            <v>15.437306493683325</v>
          </cell>
          <cell r="ES370">
            <v>15.437306493683325</v>
          </cell>
          <cell r="ET370">
            <v>15.437306493683325</v>
          </cell>
        </row>
        <row r="371">
          <cell r="A371">
            <v>39479.68880897804</v>
          </cell>
          <cell r="B371">
            <v>37635.793546940891</v>
          </cell>
          <cell r="C371">
            <v>36948.257687568926</v>
          </cell>
          <cell r="D371">
            <v>18729.437018342891</v>
          </cell>
          <cell r="E371">
            <v>17117.484506732279</v>
          </cell>
          <cell r="F371">
            <v>19679.0986211622</v>
          </cell>
          <cell r="G371">
            <v>20952.044248773112</v>
          </cell>
          <cell r="H371">
            <v>20018.950162577778</v>
          </cell>
          <cell r="I371">
            <v>23179.956080061085</v>
          </cell>
          <cell r="J371">
            <v>19815.679347629495</v>
          </cell>
          <cell r="K371">
            <v>21065.927864637066</v>
          </cell>
          <cell r="L371">
            <v>21760.982498673544</v>
          </cell>
          <cell r="M371">
            <v>24693.232850976437</v>
          </cell>
          <cell r="N371">
            <v>22433.497484290285</v>
          </cell>
          <cell r="O371">
            <v>23585.294479263714</v>
          </cell>
          <cell r="P371">
            <v>24909.606789010013</v>
          </cell>
          <cell r="Q371">
            <v>27766.017439714353</v>
          </cell>
          <cell r="R371">
            <v>28533.88253749604</v>
          </cell>
          <cell r="S371">
            <v>31079.290925137342</v>
          </cell>
          <cell r="T371">
            <v>34170.230655202227</v>
          </cell>
          <cell r="U371">
            <v>25447.175623659336</v>
          </cell>
          <cell r="V371">
            <v>25447.175623659336</v>
          </cell>
          <cell r="W371">
            <v>25447.175623659336</v>
          </cell>
          <cell r="X371">
            <v>25447.175623659336</v>
          </cell>
          <cell r="Y371">
            <v>25447.175623659336</v>
          </cell>
          <cell r="Z371">
            <v>25447.175623659336</v>
          </cell>
          <cell r="AA371">
            <v>25447.175623659336</v>
          </cell>
          <cell r="AB371">
            <v>25447.175623659336</v>
          </cell>
          <cell r="AC371">
            <v>25447.175623659336</v>
          </cell>
          <cell r="AD371">
            <v>25447.175623659336</v>
          </cell>
          <cell r="AE371">
            <v>17845.485561406724</v>
          </cell>
          <cell r="AF371">
            <v>17012.013787233394</v>
          </cell>
          <cell r="AG371">
            <v>16701.235976629639</v>
          </cell>
          <cell r="AH371">
            <v>18729.437018342891</v>
          </cell>
          <cell r="AI371">
            <v>17117.484506732279</v>
          </cell>
          <cell r="AJ371">
            <v>19679.0986211622</v>
          </cell>
          <cell r="AK371">
            <v>20952.044248773112</v>
          </cell>
          <cell r="AL371">
            <v>20018.950162577778</v>
          </cell>
          <cell r="AM371">
            <v>23179.956080061085</v>
          </cell>
          <cell r="AN371">
            <v>19815.679347629495</v>
          </cell>
          <cell r="AO371">
            <v>21065.927864637066</v>
          </cell>
          <cell r="AP371">
            <v>21760.982498673544</v>
          </cell>
          <cell r="AQ371">
            <v>24693.232850976437</v>
          </cell>
          <cell r="AR371">
            <v>22433.497484290285</v>
          </cell>
          <cell r="AS371">
            <v>23585.294479263714</v>
          </cell>
          <cell r="AT371">
            <v>24909.606789010013</v>
          </cell>
          <cell r="AU371">
            <v>27766.017439714353</v>
          </cell>
          <cell r="AV371">
            <v>28533.88253749604</v>
          </cell>
          <cell r="AW371">
            <v>31079.290925137342</v>
          </cell>
          <cell r="AX371">
            <v>34170.230655202227</v>
          </cell>
          <cell r="AY371">
            <v>25447.175623659336</v>
          </cell>
          <cell r="AZ371">
            <v>25447.175623659336</v>
          </cell>
          <cell r="BA371">
            <v>25447.175623659336</v>
          </cell>
          <cell r="BB371">
            <v>25447.175623659336</v>
          </cell>
          <cell r="BC371">
            <v>25447.175623659336</v>
          </cell>
          <cell r="BD371">
            <v>25447.175623659336</v>
          </cell>
          <cell r="BE371">
            <v>25447.175623659336</v>
          </cell>
          <cell r="BF371">
            <v>25447.175623659336</v>
          </cell>
          <cell r="BG371">
            <v>25447.175623659336</v>
          </cell>
          <cell r="BH371">
            <v>25447.175623659336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3.0689309582395392</v>
          </cell>
          <cell r="CN371">
            <v>2.9907630765169668</v>
          </cell>
          <cell r="CO371">
            <v>2.9428080648686099</v>
          </cell>
          <cell r="CP371">
            <v>3.289743335496107</v>
          </cell>
          <cell r="CQ371">
            <v>3.0201226943127089</v>
          </cell>
          <cell r="CR371">
            <v>3.4215639609035158</v>
          </cell>
          <cell r="CS371">
            <v>3.7347174990657286</v>
          </cell>
          <cell r="CT371">
            <v>3.523185778489482</v>
          </cell>
          <cell r="CU371">
            <v>4.0806361601716086</v>
          </cell>
          <cell r="CV371">
            <v>3.4759614704390898</v>
          </cell>
          <cell r="CW371">
            <v>3.6826460664161424</v>
          </cell>
          <cell r="CX371">
            <v>3.8668415209336211</v>
          </cell>
          <cell r="CY371">
            <v>4.3028066791698416</v>
          </cell>
          <cell r="CZ371">
            <v>3.9294163859240885</v>
          </cell>
          <cell r="DA371">
            <v>4.1702660049722509</v>
          </cell>
          <cell r="DB371">
            <v>4.4044260918923817</v>
          </cell>
          <cell r="DC371">
            <v>4.9094862361846676</v>
          </cell>
          <cell r="DD371">
            <v>5.0452573505330189</v>
          </cell>
          <cell r="DE371">
            <v>5.4953272055897164</v>
          </cell>
          <cell r="DF371">
            <v>6.0418559288600866</v>
          </cell>
          <cell r="DG371">
            <v>4.4994770584360309</v>
          </cell>
          <cell r="DH371">
            <v>4.4994770584360309</v>
          </cell>
          <cell r="DI371">
            <v>4.4994770584360309</v>
          </cell>
          <cell r="DJ371">
            <v>4.4994770584360309</v>
          </cell>
          <cell r="DK371">
            <v>4.4994770584360309</v>
          </cell>
          <cell r="DL371">
            <v>4.4994770584360309</v>
          </cell>
          <cell r="DM371">
            <v>4.4994770584360309</v>
          </cell>
          <cell r="DN371">
            <v>4.4994770584360309</v>
          </cell>
          <cell r="DO371">
            <v>4.4994770584360309</v>
          </cell>
          <cell r="DP371">
            <v>4.4994770584360309</v>
          </cell>
          <cell r="DQ371">
            <v>15.931196214389347</v>
          </cell>
          <cell r="DR371">
            <v>15.584068600179521</v>
          </cell>
          <cell r="DS371">
            <v>15.54869019190304</v>
          </cell>
          <cell r="DT371">
            <v>15.598033294568088</v>
          </cell>
          <cell r="DU371">
            <v>15.528249204900666</v>
          </cell>
          <cell r="DV371">
            <v>15.757513027428093</v>
          </cell>
          <cell r="DW371">
            <v>15.370067741376044</v>
          </cell>
          <cell r="DX371">
            <v>15.56728547681003</v>
          </cell>
          <cell r="DY371">
            <v>15.56294815164261</v>
          </cell>
          <cell r="DZ371">
            <v>15.618565660453347</v>
          </cell>
          <cell r="EA371">
            <v>15.672119943415037</v>
          </cell>
          <cell r="EB371">
            <v>15.418043333453594</v>
          </cell>
          <cell r="EC371">
            <v>15.722921754749558</v>
          </cell>
          <cell r="ED371">
            <v>15.641416156207891</v>
          </cell>
          <cell r="EE371">
            <v>15.494753829042057</v>
          </cell>
          <cell r="EF371">
            <v>15.494753829042057</v>
          </cell>
          <cell r="EG371">
            <v>15.494753829042057</v>
          </cell>
          <cell r="EH371">
            <v>15.494753829042057</v>
          </cell>
          <cell r="EI371">
            <v>15.494753829042057</v>
          </cell>
          <cell r="EJ371">
            <v>15.494753829042057</v>
          </cell>
          <cell r="EK371">
            <v>15.494753829042057</v>
          </cell>
          <cell r="EL371">
            <v>15.494753829042057</v>
          </cell>
          <cell r="EM371">
            <v>15.494753829042057</v>
          </cell>
          <cell r="EN371">
            <v>15.494753829042057</v>
          </cell>
          <cell r="EO371">
            <v>15.494753829042057</v>
          </cell>
          <cell r="EP371">
            <v>15.494753829042057</v>
          </cell>
          <cell r="EQ371">
            <v>15.494753829042057</v>
          </cell>
          <cell r="ER371">
            <v>15.494753829042057</v>
          </cell>
          <cell r="ES371">
            <v>15.494753829042057</v>
          </cell>
          <cell r="ET371">
            <v>15.494753829042057</v>
          </cell>
        </row>
        <row r="372">
          <cell r="A372">
            <v>41675.528254938639</v>
          </cell>
          <cell r="B372">
            <v>36583.97673451178</v>
          </cell>
          <cell r="C372">
            <v>41712.124626721074</v>
          </cell>
          <cell r="D372">
            <v>18676.87927703001</v>
          </cell>
          <cell r="E372">
            <v>20498.254586045237</v>
          </cell>
          <cell r="F372">
            <v>17765.800168976202</v>
          </cell>
          <cell r="G372">
            <v>19905.403089265546</v>
          </cell>
          <cell r="H372">
            <v>21053.189660304703</v>
          </cell>
          <cell r="I372">
            <v>23493.010356549232</v>
          </cell>
          <cell r="J372">
            <v>27013.931137138672</v>
          </cell>
          <cell r="K372">
            <v>22139.079633450503</v>
          </cell>
          <cell r="L372">
            <v>21752.5711780481</v>
          </cell>
          <cell r="M372">
            <v>22879.670845009216</v>
          </cell>
          <cell r="N372">
            <v>25818.848964306548</v>
          </cell>
          <cell r="O372">
            <v>23767.759998157424</v>
          </cell>
          <cell r="P372">
            <v>25968.075281725196</v>
          </cell>
          <cell r="Q372">
            <v>24194.517296895614</v>
          </cell>
          <cell r="R372">
            <v>27002.70047810721</v>
          </cell>
          <cell r="S372">
            <v>28141.28595443023</v>
          </cell>
          <cell r="T372">
            <v>28384.895954018248</v>
          </cell>
          <cell r="U372">
            <v>29364.341504914672</v>
          </cell>
          <cell r="V372">
            <v>29364.341504914672</v>
          </cell>
          <cell r="W372">
            <v>29364.341504914672</v>
          </cell>
          <cell r="X372">
            <v>29364.341504914672</v>
          </cell>
          <cell r="Y372">
            <v>29364.341504914672</v>
          </cell>
          <cell r="Z372">
            <v>29364.341504914672</v>
          </cell>
          <cell r="AA372">
            <v>29364.341504914672</v>
          </cell>
          <cell r="AB372">
            <v>29364.341504914672</v>
          </cell>
          <cell r="AC372">
            <v>29364.341504914672</v>
          </cell>
          <cell r="AD372">
            <v>29364.341504914672</v>
          </cell>
          <cell r="AE372">
            <v>18838.04204577157</v>
          </cell>
          <cell r="AF372">
            <v>16536.574838606724</v>
          </cell>
          <cell r="AG372">
            <v>18854.584223381004</v>
          </cell>
          <cell r="AH372">
            <v>18676.87927703001</v>
          </cell>
          <cell r="AI372">
            <v>20498.254586045237</v>
          </cell>
          <cell r="AJ372">
            <v>17765.800168976202</v>
          </cell>
          <cell r="AK372">
            <v>19905.403089265546</v>
          </cell>
          <cell r="AL372">
            <v>21053.189660304703</v>
          </cell>
          <cell r="AM372">
            <v>23493.010356549232</v>
          </cell>
          <cell r="AN372">
            <v>27013.931137138672</v>
          </cell>
          <cell r="AO372">
            <v>22139.079633450503</v>
          </cell>
          <cell r="AP372">
            <v>21752.5711780481</v>
          </cell>
          <cell r="AQ372">
            <v>22879.670845009216</v>
          </cell>
          <cell r="AR372">
            <v>25818.848964306548</v>
          </cell>
          <cell r="AS372">
            <v>23767.759998157424</v>
          </cell>
          <cell r="AT372">
            <v>25968.075281725196</v>
          </cell>
          <cell r="AU372">
            <v>24194.517296895614</v>
          </cell>
          <cell r="AV372">
            <v>27002.70047810721</v>
          </cell>
          <cell r="AW372">
            <v>28141.28595443023</v>
          </cell>
          <cell r="AX372">
            <v>28384.895954018248</v>
          </cell>
          <cell r="AY372">
            <v>29364.341504914672</v>
          </cell>
          <cell r="AZ372">
            <v>29364.341504914672</v>
          </cell>
          <cell r="BA372">
            <v>29364.341504914672</v>
          </cell>
          <cell r="BB372">
            <v>29364.341504914672</v>
          </cell>
          <cell r="BC372">
            <v>29364.341504914672</v>
          </cell>
          <cell r="BD372">
            <v>29364.341504914672</v>
          </cell>
          <cell r="BE372">
            <v>29364.341504914672</v>
          </cell>
          <cell r="BF372">
            <v>29364.341504914672</v>
          </cell>
          <cell r="BG372">
            <v>29364.341504914672</v>
          </cell>
          <cell r="BH372">
            <v>29364.341504914672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3.3010399964853665</v>
          </cell>
          <cell r="CN372">
            <v>2.9135658843233898</v>
          </cell>
          <cell r="CO372">
            <v>3.312012288845223</v>
          </cell>
          <cell r="CP372">
            <v>3.2487526481157452</v>
          </cell>
          <cell r="CQ372">
            <v>3.5698196370373672</v>
          </cell>
          <cell r="CR372">
            <v>3.0813523941091101</v>
          </cell>
          <cell r="CS372">
            <v>3.5084071774740138</v>
          </cell>
          <cell r="CT372">
            <v>3.7087923891004082</v>
          </cell>
          <cell r="CU372">
            <v>4.1331807852400528</v>
          </cell>
          <cell r="CV372">
            <v>4.8000012611101157</v>
          </cell>
          <cell r="CW372">
            <v>3.795406111352019</v>
          </cell>
          <cell r="CX372">
            <v>3.8079460211745171</v>
          </cell>
          <cell r="CY372">
            <v>4.0300449289183051</v>
          </cell>
          <cell r="CZ372">
            <v>4.5643807178021367</v>
          </cell>
          <cell r="DA372">
            <v>4.2196094069125225</v>
          </cell>
          <cell r="DB372">
            <v>4.6102423933376526</v>
          </cell>
          <cell r="DC372">
            <v>4.2953737663794582</v>
          </cell>
          <cell r="DD372">
            <v>4.7939245834818101</v>
          </cell>
          <cell r="DE372">
            <v>4.9960633625185826</v>
          </cell>
          <cell r="DF372">
            <v>5.039312665185693</v>
          </cell>
          <cell r="DG372">
            <v>5.213198536653664</v>
          </cell>
          <cell r="DH372">
            <v>5.213198536653664</v>
          </cell>
          <cell r="DI372">
            <v>5.213198536653664</v>
          </cell>
          <cell r="DJ372">
            <v>5.213198536653664</v>
          </cell>
          <cell r="DK372">
            <v>5.213198536653664</v>
          </cell>
          <cell r="DL372">
            <v>5.213198536653664</v>
          </cell>
          <cell r="DM372">
            <v>5.213198536653664</v>
          </cell>
          <cell r="DN372">
            <v>5.213198536653664</v>
          </cell>
          <cell r="DO372">
            <v>5.213198536653664</v>
          </cell>
          <cell r="DP372">
            <v>5.213198536653664</v>
          </cell>
          <cell r="DQ372">
            <v>15.63479211186622</v>
          </cell>
          <cell r="DR372">
            <v>15.549909042079106</v>
          </cell>
          <cell r="DS372">
            <v>15.596679790871603</v>
          </cell>
          <cell r="DT372">
            <v>15.750516523784484</v>
          </cell>
          <cell r="DU372">
            <v>15.731775640130342</v>
          </cell>
          <cell r="DV372">
            <v>15.796124199729956</v>
          </cell>
          <cell r="DW372">
            <v>15.544190902254128</v>
          </cell>
          <cell r="DX372">
            <v>15.552224449548747</v>
          </cell>
          <cell r="DY372">
            <v>15.572609880894206</v>
          </cell>
          <cell r="DZ372">
            <v>15.418906415374423</v>
          </cell>
          <cell r="EA372">
            <v>15.981165365404889</v>
          </cell>
          <cell r="EB372">
            <v>15.650454362514346</v>
          </cell>
          <cell r="EC372">
            <v>15.554176397030611</v>
          </cell>
          <cell r="ED372">
            <v>15.497518037673878</v>
          </cell>
          <cell r="EE372">
            <v>15.43203277848634</v>
          </cell>
          <cell r="EF372">
            <v>15.43203277848634</v>
          </cell>
          <cell r="EG372">
            <v>15.43203277848634</v>
          </cell>
          <cell r="EH372">
            <v>15.43203277848634</v>
          </cell>
          <cell r="EI372">
            <v>15.43203277848634</v>
          </cell>
          <cell r="EJ372">
            <v>15.43203277848634</v>
          </cell>
          <cell r="EK372">
            <v>15.43203277848634</v>
          </cell>
          <cell r="EL372">
            <v>15.43203277848634</v>
          </cell>
          <cell r="EM372">
            <v>15.43203277848634</v>
          </cell>
          <cell r="EN372">
            <v>15.43203277848634</v>
          </cell>
          <cell r="EO372">
            <v>15.43203277848634</v>
          </cell>
          <cell r="EP372">
            <v>15.43203277848634</v>
          </cell>
          <cell r="EQ372">
            <v>15.43203277848634</v>
          </cell>
          <cell r="ER372">
            <v>15.43203277848634</v>
          </cell>
          <cell r="ES372">
            <v>15.43203277848634</v>
          </cell>
          <cell r="ET372">
            <v>15.43203277848634</v>
          </cell>
        </row>
        <row r="373">
          <cell r="A373">
            <v>31783.748853966859</v>
          </cell>
          <cell r="B373">
            <v>32191.982991481789</v>
          </cell>
          <cell r="C373">
            <v>36429.65510908045</v>
          </cell>
          <cell r="D373">
            <v>20153.016590343788</v>
          </cell>
          <cell r="E373">
            <v>18706.070131236138</v>
          </cell>
          <cell r="F373">
            <v>16499.236243789746</v>
          </cell>
          <cell r="G373">
            <v>21164.944332831656</v>
          </cell>
          <cell r="H373">
            <v>23097.929991965175</v>
          </cell>
          <cell r="I373">
            <v>24848.134185850711</v>
          </cell>
          <cell r="J373">
            <v>19761.321876227292</v>
          </cell>
          <cell r="K373">
            <v>25982.673364849008</v>
          </cell>
          <cell r="L373">
            <v>23765.582230099833</v>
          </cell>
          <cell r="M373">
            <v>26487.769490711788</v>
          </cell>
          <cell r="N373">
            <v>23510.680246120843</v>
          </cell>
          <cell r="O373">
            <v>25423.376027300226</v>
          </cell>
          <cell r="P373">
            <v>25765.792423422772</v>
          </cell>
          <cell r="Q373">
            <v>26967.583983370056</v>
          </cell>
          <cell r="R373">
            <v>26289.644644153184</v>
          </cell>
          <cell r="S373">
            <v>28739.413468697698</v>
          </cell>
          <cell r="T373">
            <v>28229.031173882053</v>
          </cell>
          <cell r="U373">
            <v>25752.056064857672</v>
          </cell>
          <cell r="V373">
            <v>25752.056064857672</v>
          </cell>
          <cell r="W373">
            <v>25752.056064857672</v>
          </cell>
          <cell r="X373">
            <v>25752.056064857672</v>
          </cell>
          <cell r="Y373">
            <v>25752.056064857672</v>
          </cell>
          <cell r="Z373">
            <v>25752.056064857672</v>
          </cell>
          <cell r="AA373">
            <v>25752.056064857672</v>
          </cell>
          <cell r="AB373">
            <v>25752.056064857672</v>
          </cell>
          <cell r="AC373">
            <v>25752.056064857672</v>
          </cell>
          <cell r="AD373">
            <v>25752.056064857672</v>
          </cell>
          <cell r="AE373">
            <v>14366.790832754936</v>
          </cell>
          <cell r="AF373">
            <v>14551.319551862753</v>
          </cell>
          <cell r="AG373">
            <v>16466.818859734329</v>
          </cell>
          <cell r="AH373">
            <v>20153.016590343788</v>
          </cell>
          <cell r="AI373">
            <v>18706.070131236138</v>
          </cell>
          <cell r="AJ373">
            <v>16499.236243789746</v>
          </cell>
          <cell r="AK373">
            <v>21164.944332831656</v>
          </cell>
          <cell r="AL373">
            <v>23097.929991965175</v>
          </cell>
          <cell r="AM373">
            <v>24848.134185850711</v>
          </cell>
          <cell r="AN373">
            <v>19761.321876227292</v>
          </cell>
          <cell r="AO373">
            <v>25982.673364849008</v>
          </cell>
          <cell r="AP373">
            <v>23765.582230099833</v>
          </cell>
          <cell r="AQ373">
            <v>26487.769490711788</v>
          </cell>
          <cell r="AR373">
            <v>23510.680246120843</v>
          </cell>
          <cell r="AS373">
            <v>25423.376027300226</v>
          </cell>
          <cell r="AT373">
            <v>25765.792423422772</v>
          </cell>
          <cell r="AU373">
            <v>26967.583983370056</v>
          </cell>
          <cell r="AV373">
            <v>26289.644644153184</v>
          </cell>
          <cell r="AW373">
            <v>28739.413468697698</v>
          </cell>
          <cell r="AX373">
            <v>28229.031173882053</v>
          </cell>
          <cell r="AY373">
            <v>25752.056064857672</v>
          </cell>
          <cell r="AZ373">
            <v>25752.056064857672</v>
          </cell>
          <cell r="BA373">
            <v>25752.056064857672</v>
          </cell>
          <cell r="BB373">
            <v>25752.056064857672</v>
          </cell>
          <cell r="BC373">
            <v>25752.056064857672</v>
          </cell>
          <cell r="BD373">
            <v>25752.056064857672</v>
          </cell>
          <cell r="BE373">
            <v>25752.056064857672</v>
          </cell>
          <cell r="BF373">
            <v>25752.056064857672</v>
          </cell>
          <cell r="BG373">
            <v>25752.056064857672</v>
          </cell>
          <cell r="BH373">
            <v>25752.056064857672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2.5001491934438902</v>
          </cell>
          <cell r="CN373">
            <v>2.5380716751984207</v>
          </cell>
          <cell r="CO373">
            <v>2.8393512886388401</v>
          </cell>
          <cell r="CP373">
            <v>3.4990492942492826</v>
          </cell>
          <cell r="CQ373">
            <v>3.2705286277432304</v>
          </cell>
          <cell r="CR373">
            <v>2.8961324560675821</v>
          </cell>
          <cell r="CS373">
            <v>3.6388471409947081</v>
          </cell>
          <cell r="CT373">
            <v>4.0467375001803854</v>
          </cell>
          <cell r="CU373">
            <v>4.3153870518536825</v>
          </cell>
          <cell r="CV373">
            <v>3.4756058731542532</v>
          </cell>
          <cell r="CW373">
            <v>4.5612524473836</v>
          </cell>
          <cell r="CX373">
            <v>4.250129364470169</v>
          </cell>
          <cell r="CY373">
            <v>4.6449469596033692</v>
          </cell>
          <cell r="CZ373">
            <v>4.1425870498942299</v>
          </cell>
          <cell r="DA373">
            <v>4.3668547074817221</v>
          </cell>
          <cell r="DB373">
            <v>4.4256699745698134</v>
          </cell>
          <cell r="DC373">
            <v>4.6320961048104285</v>
          </cell>
          <cell r="DD373">
            <v>4.5156496269049287</v>
          </cell>
          <cell r="DE373">
            <v>4.9364349904308673</v>
          </cell>
          <cell r="DF373">
            <v>4.8487690044368073</v>
          </cell>
          <cell r="DG373">
            <v>4.4233105443352434</v>
          </cell>
          <cell r="DH373">
            <v>4.4233105443352434</v>
          </cell>
          <cell r="DI373">
            <v>4.4233105443352434</v>
          </cell>
          <cell r="DJ373">
            <v>4.4233105443352434</v>
          </cell>
          <cell r="DK373">
            <v>4.4233105443352434</v>
          </cell>
          <cell r="DL373">
            <v>4.4233105443352434</v>
          </cell>
          <cell r="DM373">
            <v>4.4233105443352434</v>
          </cell>
          <cell r="DN373">
            <v>4.4233105443352434</v>
          </cell>
          <cell r="DO373">
            <v>4.4233105443352434</v>
          </cell>
          <cell r="DP373">
            <v>4.4233105443352434</v>
          </cell>
          <cell r="DQ373">
            <v>15.743488779744464</v>
          </cell>
          <cell r="DR373">
            <v>15.707448019999804</v>
          </cell>
          <cell r="DS373">
            <v>15.889042119926538</v>
          </cell>
          <cell r="DT373">
            <v>15.779641679777971</v>
          </cell>
          <cell r="DU373">
            <v>15.670098947958126</v>
          </cell>
          <cell r="DV373">
            <v>15.608190459170125</v>
          </cell>
          <cell r="DW373">
            <v>15.935307697817187</v>
          </cell>
          <cell r="DX373">
            <v>15.637782281446709</v>
          </cell>
          <cell r="DY373">
            <v>15.775428517354472</v>
          </cell>
          <cell r="DZ373">
            <v>15.577315108787056</v>
          </cell>
          <cell r="EA373">
            <v>15.606548267213613</v>
          </cell>
          <cell r="EB373">
            <v>15.319812318270751</v>
          </cell>
          <cell r="EC373">
            <v>15.623263755760696</v>
          </cell>
          <cell r="ED373">
            <v>15.548936405272764</v>
          </cell>
          <cell r="EE373">
            <v>15.950401300726934</v>
          </cell>
          <cell r="EF373">
            <v>15.950401300726934</v>
          </cell>
          <cell r="EG373">
            <v>15.950401300726934</v>
          </cell>
          <cell r="EH373">
            <v>15.950401300726934</v>
          </cell>
          <cell r="EI373">
            <v>15.950401300726934</v>
          </cell>
          <cell r="EJ373">
            <v>15.950401300726934</v>
          </cell>
          <cell r="EK373">
            <v>15.950401300726934</v>
          </cell>
          <cell r="EL373">
            <v>15.950401300726934</v>
          </cell>
          <cell r="EM373">
            <v>15.950401300726934</v>
          </cell>
          <cell r="EN373">
            <v>15.950401300726934</v>
          </cell>
          <cell r="EO373">
            <v>15.950401300726934</v>
          </cell>
          <cell r="EP373">
            <v>15.950401300726934</v>
          </cell>
          <cell r="EQ373">
            <v>15.950401300726934</v>
          </cell>
          <cell r="ER373">
            <v>15.950401300726934</v>
          </cell>
          <cell r="ES373">
            <v>15.950401300726934</v>
          </cell>
          <cell r="ET373">
            <v>15.950401300726934</v>
          </cell>
        </row>
        <row r="374">
          <cell r="A374">
            <v>35193.612928090384</v>
          </cell>
          <cell r="B374">
            <v>39014.790121256323</v>
          </cell>
          <cell r="C374">
            <v>38788.327476959086</v>
          </cell>
          <cell r="D374">
            <v>17176.695927711713</v>
          </cell>
          <cell r="E374">
            <v>20593.656915620079</v>
          </cell>
          <cell r="F374">
            <v>23242.035040957519</v>
          </cell>
          <cell r="G374">
            <v>21876.239531673273</v>
          </cell>
          <cell r="H374">
            <v>20221.96667824695</v>
          </cell>
          <cell r="I374">
            <v>21468.504122835944</v>
          </cell>
          <cell r="J374">
            <v>22791.198809376096</v>
          </cell>
          <cell r="K374">
            <v>20397.938986670903</v>
          </cell>
          <cell r="L374">
            <v>23573.979251260869</v>
          </cell>
          <cell r="M374">
            <v>22519.966792106239</v>
          </cell>
          <cell r="N374">
            <v>21699.90289178005</v>
          </cell>
          <cell r="O374">
            <v>27350.421094602181</v>
          </cell>
          <cell r="P374">
            <v>25759.148611427518</v>
          </cell>
          <cell r="Q374">
            <v>27718.237820160619</v>
          </cell>
          <cell r="R374">
            <v>31042.447384714738</v>
          </cell>
          <cell r="S374">
            <v>28828.707604565316</v>
          </cell>
          <cell r="T374">
            <v>28140.015404229864</v>
          </cell>
          <cell r="U374">
            <v>25892.226888559966</v>
          </cell>
          <cell r="V374">
            <v>25892.226888559966</v>
          </cell>
          <cell r="W374">
            <v>25892.226888559966</v>
          </cell>
          <cell r="X374">
            <v>25892.226888559966</v>
          </cell>
          <cell r="Y374">
            <v>25892.226888559966</v>
          </cell>
          <cell r="Z374">
            <v>25892.226888559966</v>
          </cell>
          <cell r="AA374">
            <v>25892.226888559966</v>
          </cell>
          <cell r="AB374">
            <v>25892.226888559966</v>
          </cell>
          <cell r="AC374">
            <v>25892.226888559966</v>
          </cell>
          <cell r="AD374">
            <v>25892.226888559966</v>
          </cell>
          <cell r="AE374">
            <v>15908.106935715019</v>
          </cell>
          <cell r="AF374">
            <v>17635.343509391158</v>
          </cell>
          <cell r="AG374">
            <v>17532.978572611686</v>
          </cell>
          <cell r="AH374">
            <v>17176.695927711713</v>
          </cell>
          <cell r="AI374">
            <v>20593.656915620079</v>
          </cell>
          <cell r="AJ374">
            <v>23242.035040957519</v>
          </cell>
          <cell r="AK374">
            <v>21876.239531673273</v>
          </cell>
          <cell r="AL374">
            <v>20221.96667824695</v>
          </cell>
          <cell r="AM374">
            <v>21468.504122835944</v>
          </cell>
          <cell r="AN374">
            <v>22791.198809376096</v>
          </cell>
          <cell r="AO374">
            <v>20397.938986670903</v>
          </cell>
          <cell r="AP374">
            <v>23573.979251260869</v>
          </cell>
          <cell r="AQ374">
            <v>22519.966792106239</v>
          </cell>
          <cell r="AR374">
            <v>21699.90289178005</v>
          </cell>
          <cell r="AS374">
            <v>27350.421094602181</v>
          </cell>
          <cell r="AT374">
            <v>25759.148611427518</v>
          </cell>
          <cell r="AU374">
            <v>27718.237820160619</v>
          </cell>
          <cell r="AV374">
            <v>31042.447384714738</v>
          </cell>
          <cell r="AW374">
            <v>28828.707604565316</v>
          </cell>
          <cell r="AX374">
            <v>28140.015404229864</v>
          </cell>
          <cell r="AY374">
            <v>25892.226888559966</v>
          </cell>
          <cell r="AZ374">
            <v>25892.226888559966</v>
          </cell>
          <cell r="BA374">
            <v>25892.226888559966</v>
          </cell>
          <cell r="BB374">
            <v>25892.226888559966</v>
          </cell>
          <cell r="BC374">
            <v>25892.226888559966</v>
          </cell>
          <cell r="BD374">
            <v>25892.226888559966</v>
          </cell>
          <cell r="BE374">
            <v>25892.226888559966</v>
          </cell>
          <cell r="BF374">
            <v>25892.226888559966</v>
          </cell>
          <cell r="BG374">
            <v>25892.226888559966</v>
          </cell>
          <cell r="BH374">
            <v>25892.226888559966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2.7459113703537237</v>
          </cell>
          <cell r="CN374">
            <v>3.0918405874914647</v>
          </cell>
          <cell r="CO374">
            <v>3.0554878895585187</v>
          </cell>
          <cell r="CP374">
            <v>2.9736789393367329</v>
          </cell>
          <cell r="CQ374">
            <v>3.5957484671564166</v>
          </cell>
          <cell r="CR374">
            <v>4.1027505289121917</v>
          </cell>
          <cell r="CS374">
            <v>3.8188734016209391</v>
          </cell>
          <cell r="CT374">
            <v>3.560204661831516</v>
          </cell>
          <cell r="CU374">
            <v>3.7308621518728224</v>
          </cell>
          <cell r="CV374">
            <v>4.0317031224028161</v>
          </cell>
          <cell r="CW374">
            <v>3.6330281813887404</v>
          </cell>
          <cell r="CX374">
            <v>4.0789099839625784</v>
          </cell>
          <cell r="CY374">
            <v>3.8956499102587934</v>
          </cell>
          <cell r="CZ374">
            <v>3.9020836232508707</v>
          </cell>
          <cell r="DA374">
            <v>4.8054983031513689</v>
          </cell>
          <cell r="DB374">
            <v>4.5259100221776443</v>
          </cell>
          <cell r="DC374">
            <v>4.8701240960935692</v>
          </cell>
          <cell r="DD374">
            <v>5.4541912797954337</v>
          </cell>
          <cell r="DE374">
            <v>5.0652348275225201</v>
          </cell>
          <cell r="DF374">
            <v>4.9442308697165922</v>
          </cell>
          <cell r="DG374">
            <v>4.5492920181159997</v>
          </cell>
          <cell r="DH374">
            <v>4.5492920181159997</v>
          </cell>
          <cell r="DI374">
            <v>4.5492920181159997</v>
          </cell>
          <cell r="DJ374">
            <v>4.5492920181159997</v>
          </cell>
          <cell r="DK374">
            <v>4.5492920181159997</v>
          </cell>
          <cell r="DL374">
            <v>4.5492920181159997</v>
          </cell>
          <cell r="DM374">
            <v>4.5492920181159997</v>
          </cell>
          <cell r="DN374">
            <v>4.5492920181159997</v>
          </cell>
          <cell r="DO374">
            <v>4.5492920181159997</v>
          </cell>
          <cell r="DP374">
            <v>4.5492920181159997</v>
          </cell>
          <cell r="DQ374">
            <v>15.872272895968566</v>
          </cell>
          <cell r="DR374">
            <v>15.626940732404003</v>
          </cell>
          <cell r="DS374">
            <v>15.721076132336842</v>
          </cell>
          <cell r="DT374">
            <v>15.825326761179111</v>
          </cell>
          <cell r="DU374">
            <v>15.691024654912153</v>
          </cell>
          <cell r="DV374">
            <v>15.520516756419457</v>
          </cell>
          <cell r="DW374">
            <v>15.694393744778882</v>
          </cell>
          <cell r="DX374">
            <v>15.561647066955944</v>
          </cell>
          <cell r="DY374">
            <v>15.765208447890144</v>
          </cell>
          <cell r="DZ374">
            <v>15.487658361218607</v>
          </cell>
          <cell r="EA374">
            <v>15.382419721743359</v>
          </cell>
          <cell r="EB374">
            <v>15.834192168481774</v>
          </cell>
          <cell r="EC374">
            <v>15.837803852440304</v>
          </cell>
          <cell r="ED374">
            <v>15.23590842347784</v>
          </cell>
          <cell r="EE374">
            <v>15.593109352263641</v>
          </cell>
          <cell r="EF374">
            <v>15.593109352263641</v>
          </cell>
          <cell r="EG374">
            <v>15.593109352263641</v>
          </cell>
          <cell r="EH374">
            <v>15.593109352263641</v>
          </cell>
          <cell r="EI374">
            <v>15.593109352263641</v>
          </cell>
          <cell r="EJ374">
            <v>15.593109352263641</v>
          </cell>
          <cell r="EK374">
            <v>15.593109352263641</v>
          </cell>
          <cell r="EL374">
            <v>15.593109352263641</v>
          </cell>
          <cell r="EM374">
            <v>15.593109352263641</v>
          </cell>
          <cell r="EN374">
            <v>15.593109352263641</v>
          </cell>
          <cell r="EO374">
            <v>15.593109352263641</v>
          </cell>
          <cell r="EP374">
            <v>15.593109352263641</v>
          </cell>
          <cell r="EQ374">
            <v>15.593109352263641</v>
          </cell>
          <cell r="ER374">
            <v>15.593109352263641</v>
          </cell>
          <cell r="ES374">
            <v>15.593109352263641</v>
          </cell>
          <cell r="ET374">
            <v>15.593109352263641</v>
          </cell>
        </row>
        <row r="375">
          <cell r="A375">
            <v>36934.776127517856</v>
          </cell>
          <cell r="B375">
            <v>43792.371678492542</v>
          </cell>
          <cell r="C375">
            <v>46609.006135152798</v>
          </cell>
          <cell r="D375">
            <v>18877.046849853101</v>
          </cell>
          <cell r="E375">
            <v>18754.254080518458</v>
          </cell>
          <cell r="F375">
            <v>20062.358340450464</v>
          </cell>
          <cell r="G375">
            <v>20002.510218277279</v>
          </cell>
          <cell r="H375">
            <v>20144.362818615555</v>
          </cell>
          <cell r="I375">
            <v>21642.249779439135</v>
          </cell>
          <cell r="J375">
            <v>24892.643457718517</v>
          </cell>
          <cell r="K375">
            <v>21973.500449401741</v>
          </cell>
          <cell r="L375">
            <v>18692.257818378104</v>
          </cell>
          <cell r="M375">
            <v>24620.759840051793</v>
          </cell>
          <cell r="N375">
            <v>27455.422657027448</v>
          </cell>
          <cell r="O375">
            <v>23127.830247894974</v>
          </cell>
          <cell r="P375">
            <v>24927.828907862728</v>
          </cell>
          <cell r="Q375">
            <v>26103.149880507641</v>
          </cell>
          <cell r="R375">
            <v>27489.339633676547</v>
          </cell>
          <cell r="S375">
            <v>27651.272315530674</v>
          </cell>
          <cell r="T375">
            <v>31504.481705731574</v>
          </cell>
          <cell r="U375">
            <v>27733.845898336102</v>
          </cell>
          <cell r="V375">
            <v>27733.845898336102</v>
          </cell>
          <cell r="W375">
            <v>27733.845898336102</v>
          </cell>
          <cell r="X375">
            <v>27733.845898336102</v>
          </cell>
          <cell r="Y375">
            <v>27733.845898336102</v>
          </cell>
          <cell r="Z375">
            <v>27733.845898336102</v>
          </cell>
          <cell r="AA375">
            <v>27733.845898336102</v>
          </cell>
          <cell r="AB375">
            <v>27733.845898336102</v>
          </cell>
          <cell r="AC375">
            <v>27733.845898336102</v>
          </cell>
          <cell r="AD375">
            <v>27733.845898336102</v>
          </cell>
          <cell r="AE375">
            <v>16695.142083985229</v>
          </cell>
          <cell r="AF375">
            <v>19794.890994950707</v>
          </cell>
          <cell r="AG375">
            <v>21068.057300067601</v>
          </cell>
          <cell r="AH375">
            <v>18877.046849853101</v>
          </cell>
          <cell r="AI375">
            <v>18754.254080518458</v>
          </cell>
          <cell r="AJ375">
            <v>20062.358340450464</v>
          </cell>
          <cell r="AK375">
            <v>20002.510218277279</v>
          </cell>
          <cell r="AL375">
            <v>20144.362818615555</v>
          </cell>
          <cell r="AM375">
            <v>21642.249779439135</v>
          </cell>
          <cell r="AN375">
            <v>24892.643457718517</v>
          </cell>
          <cell r="AO375">
            <v>21973.500449401741</v>
          </cell>
          <cell r="AP375">
            <v>18692.257818378104</v>
          </cell>
          <cell r="AQ375">
            <v>24620.759840051793</v>
          </cell>
          <cell r="AR375">
            <v>27455.422657027448</v>
          </cell>
          <cell r="AS375">
            <v>23127.830247894974</v>
          </cell>
          <cell r="AT375">
            <v>24927.828907862728</v>
          </cell>
          <cell r="AU375">
            <v>26103.149880507641</v>
          </cell>
          <cell r="AV375">
            <v>27489.339633676547</v>
          </cell>
          <cell r="AW375">
            <v>27651.272315530674</v>
          </cell>
          <cell r="AX375">
            <v>31504.481705731574</v>
          </cell>
          <cell r="AY375">
            <v>27733.845898336102</v>
          </cell>
          <cell r="AZ375">
            <v>27733.845898336102</v>
          </cell>
          <cell r="BA375">
            <v>27733.845898336102</v>
          </cell>
          <cell r="BB375">
            <v>27733.845898336102</v>
          </cell>
          <cell r="BC375">
            <v>27733.845898336102</v>
          </cell>
          <cell r="BD375">
            <v>27733.845898336102</v>
          </cell>
          <cell r="BE375">
            <v>27733.845898336102</v>
          </cell>
          <cell r="BF375">
            <v>27733.845898336102</v>
          </cell>
          <cell r="BG375">
            <v>27733.845898336102</v>
          </cell>
          <cell r="BH375">
            <v>27733.845898336102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2.9540025794170721</v>
          </cell>
          <cell r="CN375">
            <v>3.4859375937459096</v>
          </cell>
          <cell r="CO375">
            <v>3.7008920089979411</v>
          </cell>
          <cell r="CP375">
            <v>3.3635102967292769</v>
          </cell>
          <cell r="CQ375">
            <v>3.2857952026629902</v>
          </cell>
          <cell r="CR375">
            <v>3.5205711893250147</v>
          </cell>
          <cell r="CS375">
            <v>3.503346495072527</v>
          </cell>
          <cell r="CT375">
            <v>3.598852966974349</v>
          </cell>
          <cell r="CU375">
            <v>3.8168328947973671</v>
          </cell>
          <cell r="CV375">
            <v>4.3058357603799537</v>
          </cell>
          <cell r="CW375">
            <v>3.9107162992798705</v>
          </cell>
          <cell r="CX375">
            <v>3.2858731940942185</v>
          </cell>
          <cell r="CY375">
            <v>4.3154801318983571</v>
          </cell>
          <cell r="CZ375">
            <v>4.6842512240174763</v>
          </cell>
          <cell r="DA375">
            <v>4.1088140884769651</v>
          </cell>
          <cell r="DB375">
            <v>4.4285959172971721</v>
          </cell>
          <cell r="DC375">
            <v>4.6373995672342607</v>
          </cell>
          <cell r="DD375">
            <v>4.883665469658947</v>
          </cell>
          <cell r="DE375">
            <v>4.9124338961587766</v>
          </cell>
          <cell r="DF375">
            <v>5.5969823755713746</v>
          </cell>
          <cell r="DG375">
            <v>4.9271036467030518</v>
          </cell>
          <cell r="DH375">
            <v>4.9271036467030518</v>
          </cell>
          <cell r="DI375">
            <v>4.9271036467030518</v>
          </cell>
          <cell r="DJ375">
            <v>4.9271036467030518</v>
          </cell>
          <cell r="DK375">
            <v>4.9271036467030518</v>
          </cell>
          <cell r="DL375">
            <v>4.9271036467030518</v>
          </cell>
          <cell r="DM375">
            <v>4.9271036467030518</v>
          </cell>
          <cell r="DN375">
            <v>4.9271036467030518</v>
          </cell>
          <cell r="DO375">
            <v>4.9271036467030518</v>
          </cell>
          <cell r="DP375">
            <v>4.9271036467030518</v>
          </cell>
          <cell r="DQ375">
            <v>15.484114881042448</v>
          </cell>
          <cell r="DR375">
            <v>15.557529820859759</v>
          </cell>
          <cell r="DS375">
            <v>15.596430479829268</v>
          </cell>
          <cell r="DT375">
            <v>15.376179054730777</v>
          </cell>
          <cell r="DU375">
            <v>15.63746821079271</v>
          </cell>
          <cell r="DV375">
            <v>15.61262714498352</v>
          </cell>
          <cell r="DW375">
            <v>15.642585720645199</v>
          </cell>
          <cell r="DX375">
            <v>15.3354514968958</v>
          </cell>
          <cell r="DY375">
            <v>15.534826031546734</v>
          </cell>
          <cell r="DZ375">
            <v>15.838742341118364</v>
          </cell>
          <cell r="EA375">
            <v>15.393949979275403</v>
          </cell>
          <cell r="EB375">
            <v>15.585405227406346</v>
          </cell>
          <cell r="EC375">
            <v>15.63073736558124</v>
          </cell>
          <cell r="ED375">
            <v>16.058134470024726</v>
          </cell>
          <cell r="EE375">
            <v>15.421461551420769</v>
          </cell>
          <cell r="EF375">
            <v>15.421461551420769</v>
          </cell>
          <cell r="EG375">
            <v>15.421461551420769</v>
          </cell>
          <cell r="EH375">
            <v>15.421461551420769</v>
          </cell>
          <cell r="EI375">
            <v>15.421461551420769</v>
          </cell>
          <cell r="EJ375">
            <v>15.421461551420769</v>
          </cell>
          <cell r="EK375">
            <v>15.421461551420769</v>
          </cell>
          <cell r="EL375">
            <v>15.421461551420769</v>
          </cell>
          <cell r="EM375">
            <v>15.421461551420769</v>
          </cell>
          <cell r="EN375">
            <v>15.421461551420769</v>
          </cell>
          <cell r="EO375">
            <v>15.421461551420769</v>
          </cell>
          <cell r="EP375">
            <v>15.421461551420769</v>
          </cell>
          <cell r="EQ375">
            <v>15.421461551420769</v>
          </cell>
          <cell r="ER375">
            <v>15.421461551420769</v>
          </cell>
          <cell r="ES375">
            <v>15.421461551420769</v>
          </cell>
          <cell r="ET375">
            <v>15.421461551420769</v>
          </cell>
        </row>
        <row r="376">
          <cell r="A376">
            <v>34613.46509793547</v>
          </cell>
          <cell r="B376">
            <v>40245.922464480442</v>
          </cell>
          <cell r="C376">
            <v>41355.85145520974</v>
          </cell>
          <cell r="D376">
            <v>21121.022435582308</v>
          </cell>
          <cell r="E376">
            <v>19576.546709589737</v>
          </cell>
          <cell r="F376">
            <v>19467.957051160145</v>
          </cell>
          <cell r="G376">
            <v>22991.180336381152</v>
          </cell>
          <cell r="H376">
            <v>23579.260934140639</v>
          </cell>
          <cell r="I376">
            <v>20193.629542854665</v>
          </cell>
          <cell r="J376">
            <v>21048.658190121252</v>
          </cell>
          <cell r="K376">
            <v>20608.465589583018</v>
          </cell>
          <cell r="L376">
            <v>22750.217320484866</v>
          </cell>
          <cell r="M376">
            <v>25014.724071328772</v>
          </cell>
          <cell r="N376">
            <v>26165.1774850537</v>
          </cell>
          <cell r="O376">
            <v>26686.777584017473</v>
          </cell>
          <cell r="P376">
            <v>25372.565019893933</v>
          </cell>
          <cell r="Q376">
            <v>25719.663019501782</v>
          </cell>
          <cell r="R376">
            <v>26984.369404144356</v>
          </cell>
          <cell r="S376">
            <v>28747.219177093346</v>
          </cell>
          <cell r="T376">
            <v>31069.551504750409</v>
          </cell>
          <cell r="U376">
            <v>31143.376881559612</v>
          </cell>
          <cell r="V376">
            <v>31143.376881559612</v>
          </cell>
          <cell r="W376">
            <v>31143.376881559612</v>
          </cell>
          <cell r="X376">
            <v>31143.376881559612</v>
          </cell>
          <cell r="Y376">
            <v>31143.376881559612</v>
          </cell>
          <cell r="Z376">
            <v>31143.376881559612</v>
          </cell>
          <cell r="AA376">
            <v>31143.376881559612</v>
          </cell>
          <cell r="AB376">
            <v>31143.376881559612</v>
          </cell>
          <cell r="AC376">
            <v>31143.376881559612</v>
          </cell>
          <cell r="AD376">
            <v>31143.376881559612</v>
          </cell>
          <cell r="AE376">
            <v>15645.870326490365</v>
          </cell>
          <cell r="AF376">
            <v>18191.836103886755</v>
          </cell>
          <cell r="AG376">
            <v>18693.54273774811</v>
          </cell>
          <cell r="AH376">
            <v>21121.022435582308</v>
          </cell>
          <cell r="AI376">
            <v>19576.546709589737</v>
          </cell>
          <cell r="AJ376">
            <v>19467.957051160145</v>
          </cell>
          <cell r="AK376">
            <v>22991.180336381152</v>
          </cell>
          <cell r="AL376">
            <v>23579.260934140639</v>
          </cell>
          <cell r="AM376">
            <v>20193.629542854665</v>
          </cell>
          <cell r="AN376">
            <v>21048.658190121252</v>
          </cell>
          <cell r="AO376">
            <v>20608.465589583018</v>
          </cell>
          <cell r="AP376">
            <v>22750.217320484866</v>
          </cell>
          <cell r="AQ376">
            <v>25014.724071328772</v>
          </cell>
          <cell r="AR376">
            <v>26165.1774850537</v>
          </cell>
          <cell r="AS376">
            <v>26686.777584017473</v>
          </cell>
          <cell r="AT376">
            <v>25372.565019893933</v>
          </cell>
          <cell r="AU376">
            <v>25719.663019501782</v>
          </cell>
          <cell r="AV376">
            <v>26984.369404144356</v>
          </cell>
          <cell r="AW376">
            <v>28747.219177093346</v>
          </cell>
          <cell r="AX376">
            <v>31069.551504750409</v>
          </cell>
          <cell r="AY376">
            <v>31143.376881559612</v>
          </cell>
          <cell r="AZ376">
            <v>31143.376881559612</v>
          </cell>
          <cell r="BA376">
            <v>31143.376881559612</v>
          </cell>
          <cell r="BB376">
            <v>31143.376881559612</v>
          </cell>
          <cell r="BC376">
            <v>31143.376881559612</v>
          </cell>
          <cell r="BD376">
            <v>31143.376881559612</v>
          </cell>
          <cell r="BE376">
            <v>31143.376881559612</v>
          </cell>
          <cell r="BF376">
            <v>31143.376881559612</v>
          </cell>
          <cell r="BG376">
            <v>31143.376881559612</v>
          </cell>
          <cell r="BH376">
            <v>31143.376881559612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2.7409303897446766</v>
          </cell>
          <cell r="CN376">
            <v>3.1750696377655547</v>
          </cell>
          <cell r="CO376">
            <v>3.2730416307644341</v>
          </cell>
          <cell r="CP376">
            <v>3.73932699477926</v>
          </cell>
          <cell r="CQ376">
            <v>3.4556696756873269</v>
          </cell>
          <cell r="CR376">
            <v>3.4068724033135069</v>
          </cell>
          <cell r="CS376">
            <v>4.0123542417390334</v>
          </cell>
          <cell r="CT376">
            <v>4.1328549705648134</v>
          </cell>
          <cell r="CU376">
            <v>3.5224272262025074</v>
          </cell>
          <cell r="CV376">
            <v>3.6755235616677666</v>
          </cell>
          <cell r="CW376">
            <v>3.6316769661025656</v>
          </cell>
          <cell r="CX376">
            <v>3.9832540997166794</v>
          </cell>
          <cell r="CY376">
            <v>4.3925069931716196</v>
          </cell>
          <cell r="CZ376">
            <v>4.6320264586261866</v>
          </cell>
          <cell r="DA376">
            <v>4.6811020875165292</v>
          </cell>
          <cell r="DB376">
            <v>4.4505773207854755</v>
          </cell>
          <cell r="DC376">
            <v>4.5114614483434679</v>
          </cell>
          <cell r="DD376">
            <v>4.7333023835634407</v>
          </cell>
          <cell r="DE376">
            <v>5.0425221732570327</v>
          </cell>
          <cell r="DF376">
            <v>5.4498802618339477</v>
          </cell>
          <cell r="DG376">
            <v>5.4628299004482486</v>
          </cell>
          <cell r="DH376">
            <v>5.4628299004482486</v>
          </cell>
          <cell r="DI376">
            <v>5.4628299004482486</v>
          </cell>
          <cell r="DJ376">
            <v>5.4628299004482486</v>
          </cell>
          <cell r="DK376">
            <v>5.4628299004482486</v>
          </cell>
          <cell r="DL376">
            <v>5.4628299004482486</v>
          </cell>
          <cell r="DM376">
            <v>5.4628299004482486</v>
          </cell>
          <cell r="DN376">
            <v>5.4628299004482486</v>
          </cell>
          <cell r="DO376">
            <v>5.4628299004482486</v>
          </cell>
          <cell r="DP376">
            <v>5.4628299004482486</v>
          </cell>
          <cell r="DQ376">
            <v>15.63899554514448</v>
          </cell>
          <cell r="DR376">
            <v>15.697497235065027</v>
          </cell>
          <cell r="DS376">
            <v>15.647581473294609</v>
          </cell>
          <cell r="DT376">
            <v>15.474927700304601</v>
          </cell>
          <cell r="DU376">
            <v>15.520689064747893</v>
          </cell>
          <cell r="DV376">
            <v>15.655669575837445</v>
          </cell>
          <cell r="DW376">
            <v>15.698896800514461</v>
          </cell>
          <cell r="DX376">
            <v>15.631014237895682</v>
          </cell>
          <cell r="DY376">
            <v>15.706502616896501</v>
          </cell>
          <cell r="DZ376">
            <v>15.689616926056946</v>
          </cell>
          <cell r="EA376">
            <v>15.546963589411614</v>
          </cell>
          <cell r="EB376">
            <v>15.647849964256537</v>
          </cell>
          <cell r="EC376">
            <v>15.602363459618635</v>
          </cell>
          <cell r="ED376">
            <v>15.476038059707369</v>
          </cell>
          <cell r="EE376">
            <v>15.619069562544821</v>
          </cell>
          <cell r="EF376">
            <v>15.619069562544821</v>
          </cell>
          <cell r="EG376">
            <v>15.619069562544821</v>
          </cell>
          <cell r="EH376">
            <v>15.619069562544821</v>
          </cell>
          <cell r="EI376">
            <v>15.619069562544821</v>
          </cell>
          <cell r="EJ376">
            <v>15.619069562544821</v>
          </cell>
          <cell r="EK376">
            <v>15.619069562544821</v>
          </cell>
          <cell r="EL376">
            <v>15.619069562544821</v>
          </cell>
          <cell r="EM376">
            <v>15.619069562544821</v>
          </cell>
          <cell r="EN376">
            <v>15.619069562544821</v>
          </cell>
          <cell r="EO376">
            <v>15.619069562544821</v>
          </cell>
          <cell r="EP376">
            <v>15.619069562544821</v>
          </cell>
          <cell r="EQ376">
            <v>15.619069562544821</v>
          </cell>
          <cell r="ER376">
            <v>15.619069562544821</v>
          </cell>
          <cell r="ES376">
            <v>15.619069562544821</v>
          </cell>
          <cell r="ET376">
            <v>15.619069562544821</v>
          </cell>
        </row>
        <row r="377">
          <cell r="A377">
            <v>45045.599900250309</v>
          </cell>
          <cell r="B377">
            <v>39290.176852629396</v>
          </cell>
          <cell r="C377">
            <v>38897.520289119064</v>
          </cell>
          <cell r="D377">
            <v>19045.018228040517</v>
          </cell>
          <cell r="E377">
            <v>20051.827790850071</v>
          </cell>
          <cell r="F377">
            <v>22219.79674743678</v>
          </cell>
          <cell r="G377">
            <v>18188.830602086855</v>
          </cell>
          <cell r="H377">
            <v>21825.97678141198</v>
          </cell>
          <cell r="I377">
            <v>21073.147741940182</v>
          </cell>
          <cell r="J377">
            <v>21284.996631684451</v>
          </cell>
          <cell r="K377">
            <v>23304.487831985331</v>
          </cell>
          <cell r="L377">
            <v>23799.936141897673</v>
          </cell>
          <cell r="M377">
            <v>22741.046123634493</v>
          </cell>
          <cell r="N377">
            <v>26647.036145164831</v>
          </cell>
          <cell r="O377">
            <v>25677.486271841499</v>
          </cell>
          <cell r="P377">
            <v>28680.192557531736</v>
          </cell>
          <cell r="Q377">
            <v>24943.151471341498</v>
          </cell>
          <cell r="R377">
            <v>23475.944993902027</v>
          </cell>
          <cell r="S377">
            <v>27755.277683787823</v>
          </cell>
          <cell r="T377">
            <v>26499.154195218507</v>
          </cell>
          <cell r="U377">
            <v>25013.911653493178</v>
          </cell>
          <cell r="V377">
            <v>25013.911653493178</v>
          </cell>
          <cell r="W377">
            <v>25013.911653493178</v>
          </cell>
          <cell r="X377">
            <v>25013.911653493178</v>
          </cell>
          <cell r="Y377">
            <v>25013.911653493178</v>
          </cell>
          <cell r="Z377">
            <v>25013.911653493178</v>
          </cell>
          <cell r="AA377">
            <v>25013.911653493178</v>
          </cell>
          <cell r="AB377">
            <v>25013.911653493178</v>
          </cell>
          <cell r="AC377">
            <v>25013.911653493178</v>
          </cell>
          <cell r="AD377">
            <v>25013.911653493178</v>
          </cell>
          <cell r="AE377">
            <v>20361.371299411461</v>
          </cell>
          <cell r="AF377">
            <v>17759.822959122877</v>
          </cell>
          <cell r="AG377">
            <v>17582.3355663367</v>
          </cell>
          <cell r="AH377">
            <v>19045.018228040517</v>
          </cell>
          <cell r="AI377">
            <v>20051.827790850071</v>
          </cell>
          <cell r="AJ377">
            <v>22219.79674743678</v>
          </cell>
          <cell r="AK377">
            <v>18188.830602086855</v>
          </cell>
          <cell r="AL377">
            <v>21825.97678141198</v>
          </cell>
          <cell r="AM377">
            <v>21073.147741940182</v>
          </cell>
          <cell r="AN377">
            <v>21284.996631684451</v>
          </cell>
          <cell r="AO377">
            <v>23304.487831985331</v>
          </cell>
          <cell r="AP377">
            <v>23799.936141897673</v>
          </cell>
          <cell r="AQ377">
            <v>22741.046123634493</v>
          </cell>
          <cell r="AR377">
            <v>26647.036145164831</v>
          </cell>
          <cell r="AS377">
            <v>25677.486271841499</v>
          </cell>
          <cell r="AT377">
            <v>28680.192557531736</v>
          </cell>
          <cell r="AU377">
            <v>24943.151471341498</v>
          </cell>
          <cell r="AV377">
            <v>23475.944993902027</v>
          </cell>
          <cell r="AW377">
            <v>27755.277683787823</v>
          </cell>
          <cell r="AX377">
            <v>26499.154195218507</v>
          </cell>
          <cell r="AY377">
            <v>25013.911653493178</v>
          </cell>
          <cell r="AZ377">
            <v>25013.911653493178</v>
          </cell>
          <cell r="BA377">
            <v>25013.911653493178</v>
          </cell>
          <cell r="BB377">
            <v>25013.911653493178</v>
          </cell>
          <cell r="BC377">
            <v>25013.911653493178</v>
          </cell>
          <cell r="BD377">
            <v>25013.911653493178</v>
          </cell>
          <cell r="BE377">
            <v>25013.911653493178</v>
          </cell>
          <cell r="BF377">
            <v>25013.911653493178</v>
          </cell>
          <cell r="BG377">
            <v>25013.911653493178</v>
          </cell>
          <cell r="BH377">
            <v>25013.911653493178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3.616057640878751</v>
          </cell>
          <cell r="CN377">
            <v>3.1309120832160358</v>
          </cell>
          <cell r="CO377">
            <v>3.1038458411574261</v>
          </cell>
          <cell r="CP377">
            <v>3.3581118223673818</v>
          </cell>
          <cell r="CQ377">
            <v>3.5174088112504056</v>
          </cell>
          <cell r="CR377">
            <v>3.8577277306081736</v>
          </cell>
          <cell r="CS377">
            <v>3.2205026438226145</v>
          </cell>
          <cell r="CT377">
            <v>3.8100093250484641</v>
          </cell>
          <cell r="CU377">
            <v>3.6686226945155003</v>
          </cell>
          <cell r="CV377">
            <v>3.7558865976894924</v>
          </cell>
          <cell r="CW377">
            <v>4.0629436370771073</v>
          </cell>
          <cell r="CX377">
            <v>4.223858231302505</v>
          </cell>
          <cell r="CY377">
            <v>4.0400705028019317</v>
          </cell>
          <cell r="CZ377">
            <v>4.609697171057535</v>
          </cell>
          <cell r="DA377">
            <v>4.5184782196262683</v>
          </cell>
          <cell r="DB377">
            <v>5.0468657264167911</v>
          </cell>
          <cell r="DC377">
            <v>4.3892570113333225</v>
          </cell>
          <cell r="DD377">
            <v>4.131072061224911</v>
          </cell>
          <cell r="DE377">
            <v>4.8841080612864909</v>
          </cell>
          <cell r="DF377">
            <v>4.6630674748298029</v>
          </cell>
          <cell r="DG377">
            <v>4.4017087107903592</v>
          </cell>
          <cell r="DH377">
            <v>4.4017087107903592</v>
          </cell>
          <cell r="DI377">
            <v>4.4017087107903592</v>
          </cell>
          <cell r="DJ377">
            <v>4.4017087107903592</v>
          </cell>
          <cell r="DK377">
            <v>4.4017087107903592</v>
          </cell>
          <cell r="DL377">
            <v>4.4017087107903592</v>
          </cell>
          <cell r="DM377">
            <v>4.4017087107903592</v>
          </cell>
          <cell r="DN377">
            <v>4.4017087107903592</v>
          </cell>
          <cell r="DO377">
            <v>4.4017087107903592</v>
          </cell>
          <cell r="DP377">
            <v>4.4017087107903592</v>
          </cell>
          <cell r="DQ377">
            <v>15.426905332443965</v>
          </cell>
          <cell r="DR377">
            <v>15.540854520928109</v>
          </cell>
          <cell r="DS377">
            <v>15.519708400067412</v>
          </cell>
          <cell r="DT377">
            <v>15.537937654152808</v>
          </cell>
          <cell r="DU377">
            <v>15.618461612925294</v>
          </cell>
          <cell r="DV377">
            <v>15.780314144366109</v>
          </cell>
          <cell r="DW377">
            <v>15.473489116378413</v>
          </cell>
          <cell r="DX377">
            <v>15.694763860096865</v>
          </cell>
          <cell r="DY377">
            <v>15.737418686880279</v>
          </cell>
          <cell r="DZ377">
            <v>15.526309899974766</v>
          </cell>
          <cell r="EA377">
            <v>15.714692984120578</v>
          </cell>
          <cell r="EB377">
            <v>15.437379980019481</v>
          </cell>
          <cell r="EC377">
            <v>15.421571458209158</v>
          </cell>
          <cell r="ED377">
            <v>15.837391431757554</v>
          </cell>
          <cell r="EE377">
            <v>15.569241243995357</v>
          </cell>
          <cell r="EF377">
            <v>15.569241243995357</v>
          </cell>
          <cell r="EG377">
            <v>15.569241243995357</v>
          </cell>
          <cell r="EH377">
            <v>15.569241243995357</v>
          </cell>
          <cell r="EI377">
            <v>15.569241243995357</v>
          </cell>
          <cell r="EJ377">
            <v>15.569241243995357</v>
          </cell>
          <cell r="EK377">
            <v>15.569241243995357</v>
          </cell>
          <cell r="EL377">
            <v>15.569241243995357</v>
          </cell>
          <cell r="EM377">
            <v>15.569241243995357</v>
          </cell>
          <cell r="EN377">
            <v>15.569241243995357</v>
          </cell>
          <cell r="EO377">
            <v>15.569241243995357</v>
          </cell>
          <cell r="EP377">
            <v>15.569241243995357</v>
          </cell>
          <cell r="EQ377">
            <v>15.569241243995357</v>
          </cell>
          <cell r="ER377">
            <v>15.569241243995357</v>
          </cell>
          <cell r="ES377">
            <v>15.569241243995357</v>
          </cell>
          <cell r="ET377">
            <v>15.569241243995357</v>
          </cell>
        </row>
        <row r="378">
          <cell r="A378">
            <v>38298.699407255779</v>
          </cell>
          <cell r="B378">
            <v>41827.583788544049</v>
          </cell>
          <cell r="C378">
            <v>42567.03051758527</v>
          </cell>
          <cell r="D378">
            <v>21968.659107187301</v>
          </cell>
          <cell r="E378">
            <v>18878.704455143405</v>
          </cell>
          <cell r="F378">
            <v>22696.814499603668</v>
          </cell>
          <cell r="G378">
            <v>22462.179658743495</v>
          </cell>
          <cell r="H378">
            <v>21893.152225862741</v>
          </cell>
          <cell r="I378">
            <v>22426.105276672799</v>
          </cell>
          <cell r="J378">
            <v>21894.927223680188</v>
          </cell>
          <cell r="K378">
            <v>24353.86512595079</v>
          </cell>
          <cell r="L378">
            <v>26249.742833354325</v>
          </cell>
          <cell r="M378">
            <v>26672.27487452306</v>
          </cell>
          <cell r="N378">
            <v>25575.153909999804</v>
          </cell>
          <cell r="O378">
            <v>26575.132186666749</v>
          </cell>
          <cell r="P378">
            <v>23520.171486409021</v>
          </cell>
          <cell r="Q378">
            <v>29284.609927551155</v>
          </cell>
          <cell r="R378">
            <v>25628.453493638495</v>
          </cell>
          <cell r="S378">
            <v>27031.02406969888</v>
          </cell>
          <cell r="T378">
            <v>26215.501643810483</v>
          </cell>
          <cell r="U378">
            <v>28583.637371562254</v>
          </cell>
          <cell r="V378">
            <v>28583.637371562254</v>
          </cell>
          <cell r="W378">
            <v>28583.637371562254</v>
          </cell>
          <cell r="X378">
            <v>28583.637371562254</v>
          </cell>
          <cell r="Y378">
            <v>28583.637371562254</v>
          </cell>
          <cell r="Z378">
            <v>28583.637371562254</v>
          </cell>
          <cell r="AA378">
            <v>28583.637371562254</v>
          </cell>
          <cell r="AB378">
            <v>28583.637371562254</v>
          </cell>
          <cell r="AC378">
            <v>28583.637371562254</v>
          </cell>
          <cell r="AD378">
            <v>28583.637371562254</v>
          </cell>
          <cell r="AE378">
            <v>17311.658422632114</v>
          </cell>
          <cell r="AF378">
            <v>18906.773712898346</v>
          </cell>
          <cell r="AG378">
            <v>19241.016112588532</v>
          </cell>
          <cell r="AH378">
            <v>21968.659107187301</v>
          </cell>
          <cell r="AI378">
            <v>18878.704455143405</v>
          </cell>
          <cell r="AJ378">
            <v>22696.814499603668</v>
          </cell>
          <cell r="AK378">
            <v>22462.179658743495</v>
          </cell>
          <cell r="AL378">
            <v>21893.152225862741</v>
          </cell>
          <cell r="AM378">
            <v>22426.105276672799</v>
          </cell>
          <cell r="AN378">
            <v>21894.927223680188</v>
          </cell>
          <cell r="AO378">
            <v>24353.86512595079</v>
          </cell>
          <cell r="AP378">
            <v>26249.742833354325</v>
          </cell>
          <cell r="AQ378">
            <v>26672.27487452306</v>
          </cell>
          <cell r="AR378">
            <v>25575.153909999804</v>
          </cell>
          <cell r="AS378">
            <v>26575.132186666749</v>
          </cell>
          <cell r="AT378">
            <v>23520.171486409021</v>
          </cell>
          <cell r="AU378">
            <v>29284.609927551155</v>
          </cell>
          <cell r="AV378">
            <v>25628.453493638495</v>
          </cell>
          <cell r="AW378">
            <v>27031.02406969888</v>
          </cell>
          <cell r="AX378">
            <v>26215.501643810483</v>
          </cell>
          <cell r="AY378">
            <v>28583.637371562254</v>
          </cell>
          <cell r="AZ378">
            <v>28583.637371562254</v>
          </cell>
          <cell r="BA378">
            <v>28583.637371562254</v>
          </cell>
          <cell r="BB378">
            <v>28583.637371562254</v>
          </cell>
          <cell r="BC378">
            <v>28583.637371562254</v>
          </cell>
          <cell r="BD378">
            <v>28583.637371562254</v>
          </cell>
          <cell r="BE378">
            <v>28583.637371562254</v>
          </cell>
          <cell r="BF378">
            <v>28583.637371562254</v>
          </cell>
          <cell r="BG378">
            <v>28583.637371562254</v>
          </cell>
          <cell r="BH378">
            <v>28583.637371562254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3.0422298593248356</v>
          </cell>
          <cell r="CN378">
            <v>3.3157693503095942</v>
          </cell>
          <cell r="CO378">
            <v>3.3868814588848668</v>
          </cell>
          <cell r="CP378">
            <v>3.7982636703132204</v>
          </cell>
          <cell r="CQ378">
            <v>3.3412868094646448</v>
          </cell>
          <cell r="CR378">
            <v>4.026469518077417</v>
          </cell>
          <cell r="CS378">
            <v>3.9265657235189662</v>
          </cell>
          <cell r="CT378">
            <v>3.8420501599050745</v>
          </cell>
          <cell r="CU378">
            <v>3.9087668517468788</v>
          </cell>
          <cell r="CV378">
            <v>3.8583781290657293</v>
          </cell>
          <cell r="CW378">
            <v>4.3092377158198119</v>
          </cell>
          <cell r="CX378">
            <v>4.5880667905629275</v>
          </cell>
          <cell r="CY378">
            <v>4.6533759945696493</v>
          </cell>
          <cell r="CZ378">
            <v>4.5410141644062145</v>
          </cell>
          <cell r="DA378">
            <v>4.7201784247262921</v>
          </cell>
          <cell r="DB378">
            <v>4.1775674046020717</v>
          </cell>
          <cell r="DC378">
            <v>5.2014260168348008</v>
          </cell>
          <cell r="DD378">
            <v>4.5520327947970465</v>
          </cell>
          <cell r="DE378">
            <v>4.8011522846183512</v>
          </cell>
          <cell r="DF378">
            <v>4.6563021543341385</v>
          </cell>
          <cell r="DG378">
            <v>5.0769218182530871</v>
          </cell>
          <cell r="DH378">
            <v>5.0769218182530871</v>
          </cell>
          <cell r="DI378">
            <v>5.0769218182530871</v>
          </cell>
          <cell r="DJ378">
            <v>5.0769218182530871</v>
          </cell>
          <cell r="DK378">
            <v>5.0769218182530871</v>
          </cell>
          <cell r="DL378">
            <v>5.0769218182530871</v>
          </cell>
          <cell r="DM378">
            <v>5.0769218182530871</v>
          </cell>
          <cell r="DN378">
            <v>5.0769218182530871</v>
          </cell>
          <cell r="DO378">
            <v>5.0769218182530871</v>
          </cell>
          <cell r="DP378">
            <v>5.0769218182530871</v>
          </cell>
          <cell r="DQ378">
            <v>15.590275341134875</v>
          </cell>
          <cell r="DR378">
            <v>15.622130058745315</v>
          </cell>
          <cell r="DS378">
            <v>15.56449886928884</v>
          </cell>
          <cell r="DT378">
            <v>15.846216157504292</v>
          </cell>
          <cell r="DU378">
            <v>15.479807902986993</v>
          </cell>
          <cell r="DV378">
            <v>15.443567409213427</v>
          </cell>
          <cell r="DW378">
            <v>15.672784457554135</v>
          </cell>
          <cell r="DX378">
            <v>15.611779252889392</v>
          </cell>
          <cell r="DY378">
            <v>15.718866499339184</v>
          </cell>
          <cell r="DZ378">
            <v>15.546973359298645</v>
          </cell>
          <cell r="EA378">
            <v>15.483693997279547</v>
          </cell>
          <cell r="EB378">
            <v>15.674816199482954</v>
          </cell>
          <cell r="EC378">
            <v>15.703593642314923</v>
          </cell>
          <cell r="ED378">
            <v>15.430234807708318</v>
          </cell>
          <cell r="EE378">
            <v>15.424963800506227</v>
          </cell>
          <cell r="EF378">
            <v>15.424963800506227</v>
          </cell>
          <cell r="EG378">
            <v>15.424963800506227</v>
          </cell>
          <cell r="EH378">
            <v>15.424963800506227</v>
          </cell>
          <cell r="EI378">
            <v>15.424963800506227</v>
          </cell>
          <cell r="EJ378">
            <v>15.424963800506227</v>
          </cell>
          <cell r="EK378">
            <v>15.424963800506227</v>
          </cell>
          <cell r="EL378">
            <v>15.424963800506227</v>
          </cell>
          <cell r="EM378">
            <v>15.424963800506227</v>
          </cell>
          <cell r="EN378">
            <v>15.424963800506227</v>
          </cell>
          <cell r="EO378">
            <v>15.424963800506227</v>
          </cell>
          <cell r="EP378">
            <v>15.424963800506227</v>
          </cell>
          <cell r="EQ378">
            <v>15.424963800506227</v>
          </cell>
          <cell r="ER378">
            <v>15.424963800506227</v>
          </cell>
          <cell r="ES378">
            <v>15.424963800506227</v>
          </cell>
          <cell r="ET378">
            <v>15.424963800506227</v>
          </cell>
        </row>
        <row r="379">
          <cell r="A379">
            <v>40858.140542549758</v>
          </cell>
          <cell r="B379">
            <v>36028.538998837554</v>
          </cell>
          <cell r="C379">
            <v>36423.865624572005</v>
          </cell>
          <cell r="D379">
            <v>19900.554802983293</v>
          </cell>
          <cell r="E379">
            <v>18250.414153308408</v>
          </cell>
          <cell r="F379">
            <v>18708.126069396923</v>
          </cell>
          <cell r="G379">
            <v>15984.708952812447</v>
          </cell>
          <cell r="H379">
            <v>22608.880377966376</v>
          </cell>
          <cell r="I379">
            <v>20036.39682887221</v>
          </cell>
          <cell r="J379">
            <v>23268.473207321982</v>
          </cell>
          <cell r="K379">
            <v>23161.527087903192</v>
          </cell>
          <cell r="L379">
            <v>24449.354035266053</v>
          </cell>
          <cell r="M379">
            <v>24184.289796624384</v>
          </cell>
          <cell r="N379">
            <v>25224.642972904909</v>
          </cell>
          <cell r="O379">
            <v>25762.645625837842</v>
          </cell>
          <cell r="P379">
            <v>23916.757768269079</v>
          </cell>
          <cell r="Q379">
            <v>25577.334324595489</v>
          </cell>
          <cell r="R379">
            <v>25921.535569574957</v>
          </cell>
          <cell r="S379">
            <v>27564.769506347311</v>
          </cell>
          <cell r="T379">
            <v>27477.430108085577</v>
          </cell>
          <cell r="U379">
            <v>29006.332068330499</v>
          </cell>
          <cell r="V379">
            <v>29006.332068330499</v>
          </cell>
          <cell r="W379">
            <v>29006.332068330499</v>
          </cell>
          <cell r="X379">
            <v>29006.332068330499</v>
          </cell>
          <cell r="Y379">
            <v>29006.332068330499</v>
          </cell>
          <cell r="Z379">
            <v>29006.332068330499</v>
          </cell>
          <cell r="AA379">
            <v>29006.332068330499</v>
          </cell>
          <cell r="AB379">
            <v>29006.332068330499</v>
          </cell>
          <cell r="AC379">
            <v>29006.332068330499</v>
          </cell>
          <cell r="AD379">
            <v>29006.332068330499</v>
          </cell>
          <cell r="AE379">
            <v>18468.569006354148</v>
          </cell>
          <cell r="AF379">
            <v>16285.507609070186</v>
          </cell>
          <cell r="AG379">
            <v>16464.201915038961</v>
          </cell>
          <cell r="AH379">
            <v>19900.554802983293</v>
          </cell>
          <cell r="AI379">
            <v>18250.414153308408</v>
          </cell>
          <cell r="AJ379">
            <v>18708.126069396923</v>
          </cell>
          <cell r="AK379">
            <v>15984.708952812447</v>
          </cell>
          <cell r="AL379">
            <v>22608.880377966376</v>
          </cell>
          <cell r="AM379">
            <v>20036.39682887221</v>
          </cell>
          <cell r="AN379">
            <v>23268.473207321982</v>
          </cell>
          <cell r="AO379">
            <v>23161.527087903192</v>
          </cell>
          <cell r="AP379">
            <v>24449.354035266053</v>
          </cell>
          <cell r="AQ379">
            <v>24184.289796624384</v>
          </cell>
          <cell r="AR379">
            <v>25224.642972904909</v>
          </cell>
          <cell r="AS379">
            <v>25762.645625837842</v>
          </cell>
          <cell r="AT379">
            <v>23916.757768269079</v>
          </cell>
          <cell r="AU379">
            <v>25577.334324595489</v>
          </cell>
          <cell r="AV379">
            <v>25921.535569574957</v>
          </cell>
          <cell r="AW379">
            <v>27564.769506347311</v>
          </cell>
          <cell r="AX379">
            <v>27477.430108085577</v>
          </cell>
          <cell r="AY379">
            <v>29006.332068330499</v>
          </cell>
          <cell r="AZ379">
            <v>29006.332068330499</v>
          </cell>
          <cell r="BA379">
            <v>29006.332068330499</v>
          </cell>
          <cell r="BB379">
            <v>29006.332068330499</v>
          </cell>
          <cell r="BC379">
            <v>29006.332068330499</v>
          </cell>
          <cell r="BD379">
            <v>29006.332068330499</v>
          </cell>
          <cell r="BE379">
            <v>29006.332068330499</v>
          </cell>
          <cell r="BF379">
            <v>29006.332068330499</v>
          </cell>
          <cell r="BG379">
            <v>29006.332068330499</v>
          </cell>
          <cell r="BH379">
            <v>29006.332068330499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3.1646639512180528</v>
          </cell>
          <cell r="CN379">
            <v>2.8773480592796363</v>
          </cell>
          <cell r="CO379">
            <v>2.9172638057369116</v>
          </cell>
          <cell r="CP379">
            <v>3.4715266580195201</v>
          </cell>
          <cell r="CQ379">
            <v>3.2004601036135356</v>
          </cell>
          <cell r="CR379">
            <v>3.2691492513973697</v>
          </cell>
          <cell r="CS379">
            <v>2.811513902709617</v>
          </cell>
          <cell r="CT379">
            <v>3.8940146075004787</v>
          </cell>
          <cell r="CU379">
            <v>3.531146727018982</v>
          </cell>
          <cell r="CV379">
            <v>4.0610685120932875</v>
          </cell>
          <cell r="CW379">
            <v>4.1378103649166844</v>
          </cell>
          <cell r="CX379">
            <v>4.2911900994056831</v>
          </cell>
          <cell r="CY379">
            <v>4.2133693516493471</v>
          </cell>
          <cell r="CZ379">
            <v>4.3496993812960589</v>
          </cell>
          <cell r="DA379">
            <v>4.5095809841998662</v>
          </cell>
          <cell r="DB379">
            <v>4.1864705046958104</v>
          </cell>
          <cell r="DC379">
            <v>4.4771434646851098</v>
          </cell>
          <cell r="DD379">
            <v>4.5373936195659654</v>
          </cell>
          <cell r="DE379">
            <v>4.8250308685303569</v>
          </cell>
          <cell r="DF379">
            <v>4.8097426836407751</v>
          </cell>
          <cell r="DG379">
            <v>5.0773668751450662</v>
          </cell>
          <cell r="DH379">
            <v>5.0773668751450662</v>
          </cell>
          <cell r="DI379">
            <v>5.0773668751450662</v>
          </cell>
          <cell r="DJ379">
            <v>5.0773668751450662</v>
          </cell>
          <cell r="DK379">
            <v>5.0773668751450662</v>
          </cell>
          <cell r="DL379">
            <v>5.0773668751450662</v>
          </cell>
          <cell r="DM379">
            <v>5.0773668751450662</v>
          </cell>
          <cell r="DN379">
            <v>5.0773668751450662</v>
          </cell>
          <cell r="DO379">
            <v>5.0773668751450662</v>
          </cell>
          <cell r="DP379">
            <v>5.0773668751450662</v>
          </cell>
          <cell r="DQ379">
            <v>15.988686310916442</v>
          </cell>
          <cell r="DR379">
            <v>15.506580415966809</v>
          </cell>
          <cell r="DS379">
            <v>15.4622295104922</v>
          </cell>
          <cell r="DT379">
            <v>15.705501735793472</v>
          </cell>
          <cell r="DU379">
            <v>15.62310825563603</v>
          </cell>
          <cell r="DV379">
            <v>15.678433737538104</v>
          </cell>
          <cell r="DW379">
            <v>15.576562903062205</v>
          </cell>
          <cell r="DX379">
            <v>15.907012239377705</v>
          </cell>
          <cell r="DY379">
            <v>15.545725547820329</v>
          </cell>
          <cell r="DZ379">
            <v>15.697652347912777</v>
          </cell>
          <cell r="EA379">
            <v>15.335704877879957</v>
          </cell>
          <cell r="EB379">
            <v>15.609779583697724</v>
          </cell>
          <cell r="EC379">
            <v>15.725734603350789</v>
          </cell>
          <cell r="ED379">
            <v>15.888134978210614</v>
          </cell>
          <cell r="EE379">
            <v>15.651696022982847</v>
          </cell>
          <cell r="EF379">
            <v>15.651696022982847</v>
          </cell>
          <cell r="EG379">
            <v>15.651696022982847</v>
          </cell>
          <cell r="EH379">
            <v>15.651696022982847</v>
          </cell>
          <cell r="EI379">
            <v>15.651696022982847</v>
          </cell>
          <cell r="EJ379">
            <v>15.651696022982847</v>
          </cell>
          <cell r="EK379">
            <v>15.651696022982847</v>
          </cell>
          <cell r="EL379">
            <v>15.651696022982847</v>
          </cell>
          <cell r="EM379">
            <v>15.651696022982847</v>
          </cell>
          <cell r="EN379">
            <v>15.651696022982847</v>
          </cell>
          <cell r="EO379">
            <v>15.651696022982847</v>
          </cell>
          <cell r="EP379">
            <v>15.651696022982847</v>
          </cell>
          <cell r="EQ379">
            <v>15.651696022982847</v>
          </cell>
          <cell r="ER379">
            <v>15.651696022982847</v>
          </cell>
          <cell r="ES379">
            <v>15.651696022982847</v>
          </cell>
          <cell r="ET379">
            <v>15.651696022982847</v>
          </cell>
        </row>
        <row r="380">
          <cell r="A380">
            <v>44624.615585526495</v>
          </cell>
          <cell r="B380">
            <v>40480.608097738717</v>
          </cell>
          <cell r="C380">
            <v>39972.945513715495</v>
          </cell>
          <cell r="D380">
            <v>17510.262867308131</v>
          </cell>
          <cell r="E380">
            <v>22024.845131034555</v>
          </cell>
          <cell r="F380">
            <v>19688.746042571835</v>
          </cell>
          <cell r="G380">
            <v>19751.706975682842</v>
          </cell>
          <cell r="H380">
            <v>23579.669698483642</v>
          </cell>
          <cell r="I380">
            <v>23022.492687653274</v>
          </cell>
          <cell r="J380">
            <v>26015.776932207424</v>
          </cell>
          <cell r="K380">
            <v>22077.313323230843</v>
          </cell>
          <cell r="L380">
            <v>24971.298827709801</v>
          </cell>
          <cell r="M380">
            <v>25863.486280781803</v>
          </cell>
          <cell r="N380">
            <v>22534.586044016494</v>
          </cell>
          <cell r="O380">
            <v>28819.697111305137</v>
          </cell>
          <cell r="P380">
            <v>28239.187485675258</v>
          </cell>
          <cell r="Q380">
            <v>25117.807160335473</v>
          </cell>
          <cell r="R380">
            <v>25452.31995486192</v>
          </cell>
          <cell r="S380">
            <v>30113.667199591502</v>
          </cell>
          <cell r="T380">
            <v>26958.773501630854</v>
          </cell>
          <cell r="U380">
            <v>28311.192143400789</v>
          </cell>
          <cell r="V380">
            <v>28311.192143400789</v>
          </cell>
          <cell r="W380">
            <v>28311.192143400789</v>
          </cell>
          <cell r="X380">
            <v>28311.192143400789</v>
          </cell>
          <cell r="Y380">
            <v>28311.192143400789</v>
          </cell>
          <cell r="Z380">
            <v>28311.192143400789</v>
          </cell>
          <cell r="AA380">
            <v>28311.192143400789</v>
          </cell>
          <cell r="AB380">
            <v>28311.192143400789</v>
          </cell>
          <cell r="AC380">
            <v>28311.192143400789</v>
          </cell>
          <cell r="AD380">
            <v>28311.192143400789</v>
          </cell>
          <cell r="AE380">
            <v>20171.079285045984</v>
          </cell>
          <cell r="AF380">
            <v>18297.917970439546</v>
          </cell>
          <cell r="AG380">
            <v>18068.445915654949</v>
          </cell>
          <cell r="AH380">
            <v>17510.262867308131</v>
          </cell>
          <cell r="AI380">
            <v>22024.845131034555</v>
          </cell>
          <cell r="AJ380">
            <v>19688.746042571835</v>
          </cell>
          <cell r="AK380">
            <v>19751.706975682842</v>
          </cell>
          <cell r="AL380">
            <v>23579.669698483642</v>
          </cell>
          <cell r="AM380">
            <v>23022.492687653274</v>
          </cell>
          <cell r="AN380">
            <v>26015.776932207424</v>
          </cell>
          <cell r="AO380">
            <v>22077.313323230843</v>
          </cell>
          <cell r="AP380">
            <v>24971.298827709801</v>
          </cell>
          <cell r="AQ380">
            <v>25863.486280781803</v>
          </cell>
          <cell r="AR380">
            <v>22534.586044016494</v>
          </cell>
          <cell r="AS380">
            <v>28819.697111305137</v>
          </cell>
          <cell r="AT380">
            <v>28239.187485675258</v>
          </cell>
          <cell r="AU380">
            <v>25117.807160335473</v>
          </cell>
          <cell r="AV380">
            <v>25452.31995486192</v>
          </cell>
          <cell r="AW380">
            <v>30113.667199591502</v>
          </cell>
          <cell r="AX380">
            <v>26958.773501630854</v>
          </cell>
          <cell r="AY380">
            <v>28311.192143400789</v>
          </cell>
          <cell r="AZ380">
            <v>28311.192143400789</v>
          </cell>
          <cell r="BA380">
            <v>28311.192143400789</v>
          </cell>
          <cell r="BB380">
            <v>28311.192143400789</v>
          </cell>
          <cell r="BC380">
            <v>28311.192143400789</v>
          </cell>
          <cell r="BD380">
            <v>28311.192143400789</v>
          </cell>
          <cell r="BE380">
            <v>28311.192143400789</v>
          </cell>
          <cell r="BF380">
            <v>28311.192143400789</v>
          </cell>
          <cell r="BG380">
            <v>28311.192143400789</v>
          </cell>
          <cell r="BH380">
            <v>28311.192143400789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3.5496513731840076</v>
          </cell>
          <cell r="CN380">
            <v>3.2021971292636153</v>
          </cell>
          <cell r="CO380">
            <v>3.2156740515796116</v>
          </cell>
          <cell r="CP380">
            <v>3.0515186057807271</v>
          </cell>
          <cell r="CQ380">
            <v>3.8579176767218146</v>
          </cell>
          <cell r="CR380">
            <v>3.4868085676582918</v>
          </cell>
          <cell r="CS380">
            <v>3.5112350863833157</v>
          </cell>
          <cell r="CT380">
            <v>4.0549284919538975</v>
          </cell>
          <cell r="CU380">
            <v>3.9939219096974443</v>
          </cell>
          <cell r="CV380">
            <v>4.5259507611104839</v>
          </cell>
          <cell r="CW380">
            <v>3.8950144804290665</v>
          </cell>
          <cell r="CX380">
            <v>4.3402170007435812</v>
          </cell>
          <cell r="CY380">
            <v>4.5911532428332871</v>
          </cell>
          <cell r="CZ380">
            <v>3.9177998463962265</v>
          </cell>
          <cell r="DA380">
            <v>5.0493855317008949</v>
          </cell>
          <cell r="DB380">
            <v>4.9476767284005723</v>
          </cell>
          <cell r="DC380">
            <v>4.4007919852044362</v>
          </cell>
          <cell r="DD380">
            <v>4.4594006533777071</v>
          </cell>
          <cell r="DE380">
            <v>5.2760969304020255</v>
          </cell>
          <cell r="DF380">
            <v>4.7233404412893121</v>
          </cell>
          <cell r="DG380">
            <v>4.9602923806584771</v>
          </cell>
          <cell r="DH380">
            <v>4.9602923806584771</v>
          </cell>
          <cell r="DI380">
            <v>4.9602923806584771</v>
          </cell>
          <cell r="DJ380">
            <v>4.9602923806584771</v>
          </cell>
          <cell r="DK380">
            <v>4.9602923806584771</v>
          </cell>
          <cell r="DL380">
            <v>4.9602923806584771</v>
          </cell>
          <cell r="DM380">
            <v>4.9602923806584771</v>
          </cell>
          <cell r="DN380">
            <v>4.9602923806584771</v>
          </cell>
          <cell r="DO380">
            <v>4.9602923806584771</v>
          </cell>
          <cell r="DP380">
            <v>4.9602923806584771</v>
          </cell>
          <cell r="DQ380">
            <v>15.568636214649876</v>
          </cell>
          <cell r="DR380">
            <v>15.655276701319631</v>
          </cell>
          <cell r="DS380">
            <v>15.394157105389088</v>
          </cell>
          <cell r="DT380">
            <v>15.721130729221935</v>
          </cell>
          <cell r="DU380">
            <v>15.641091000719223</v>
          </cell>
          <cell r="DV380">
            <v>15.470241320381879</v>
          </cell>
          <cell r="DW380">
            <v>15.411746680437092</v>
          </cell>
          <cell r="DX380">
            <v>15.93168286902077</v>
          </cell>
          <cell r="DY380">
            <v>15.792828166914507</v>
          </cell>
          <cell r="DZ380">
            <v>15.748315645979691</v>
          </cell>
          <cell r="EA380">
            <v>15.529028256654097</v>
          </cell>
          <cell r="EB380">
            <v>15.762925522956623</v>
          </cell>
          <cell r="EC380">
            <v>15.43378379567255</v>
          </cell>
          <cell r="ED380">
            <v>15.758485456628179</v>
          </cell>
          <cell r="EE380">
            <v>15.637164914787393</v>
          </cell>
          <cell r="EF380">
            <v>15.637164914787393</v>
          </cell>
          <cell r="EG380">
            <v>15.637164914787393</v>
          </cell>
          <cell r="EH380">
            <v>15.637164914787393</v>
          </cell>
          <cell r="EI380">
            <v>15.637164914787393</v>
          </cell>
          <cell r="EJ380">
            <v>15.637164914787393</v>
          </cell>
          <cell r="EK380">
            <v>15.637164914787393</v>
          </cell>
          <cell r="EL380">
            <v>15.637164914787393</v>
          </cell>
          <cell r="EM380">
            <v>15.637164914787393</v>
          </cell>
          <cell r="EN380">
            <v>15.637164914787393</v>
          </cell>
          <cell r="EO380">
            <v>15.637164914787393</v>
          </cell>
          <cell r="EP380">
            <v>15.637164914787393</v>
          </cell>
          <cell r="EQ380">
            <v>15.637164914787393</v>
          </cell>
          <cell r="ER380">
            <v>15.637164914787393</v>
          </cell>
          <cell r="ES380">
            <v>15.637164914787393</v>
          </cell>
          <cell r="ET380">
            <v>15.637164914787393</v>
          </cell>
        </row>
        <row r="381">
          <cell r="A381">
            <v>38315.90901811044</v>
          </cell>
          <cell r="B381">
            <v>42645.623591897856</v>
          </cell>
          <cell r="C381">
            <v>37548.310854742936</v>
          </cell>
          <cell r="D381">
            <v>17975.390180546736</v>
          </cell>
          <cell r="E381">
            <v>21003.908711416974</v>
          </cell>
          <cell r="F381">
            <v>19745.272009989145</v>
          </cell>
          <cell r="G381">
            <v>20726.051704460355</v>
          </cell>
          <cell r="H381">
            <v>22159.108214676238</v>
          </cell>
          <cell r="I381">
            <v>21235.310803348337</v>
          </cell>
          <cell r="J381">
            <v>19985.430094086591</v>
          </cell>
          <cell r="K381">
            <v>23096.926329064045</v>
          </cell>
          <cell r="L381">
            <v>24722.171788718097</v>
          </cell>
          <cell r="M381">
            <v>23126.302481033486</v>
          </cell>
          <cell r="N381">
            <v>23001.601543784047</v>
          </cell>
          <cell r="O381">
            <v>24813.284460969262</v>
          </cell>
          <cell r="P381">
            <v>25570.582124092656</v>
          </cell>
          <cell r="Q381">
            <v>26125.184280529487</v>
          </cell>
          <cell r="R381">
            <v>24274.614884859715</v>
          </cell>
          <cell r="S381">
            <v>26685.601111784916</v>
          </cell>
          <cell r="T381">
            <v>28085.563651657834</v>
          </cell>
          <cell r="U381">
            <v>30679.659227360316</v>
          </cell>
          <cell r="V381">
            <v>30679.659227360316</v>
          </cell>
          <cell r="W381">
            <v>30679.659227360316</v>
          </cell>
          <cell r="X381">
            <v>30679.659227360316</v>
          </cell>
          <cell r="Y381">
            <v>30679.659227360316</v>
          </cell>
          <cell r="Z381">
            <v>30679.659227360316</v>
          </cell>
          <cell r="AA381">
            <v>30679.659227360316</v>
          </cell>
          <cell r="AB381">
            <v>30679.659227360316</v>
          </cell>
          <cell r="AC381">
            <v>30679.659227360316</v>
          </cell>
          <cell r="AD381">
            <v>30679.659227360316</v>
          </cell>
          <cell r="AE381">
            <v>17319.437457150598</v>
          </cell>
          <cell r="AF381">
            <v>19276.541508435948</v>
          </cell>
          <cell r="AG381">
            <v>16972.470134089483</v>
          </cell>
          <cell r="AH381">
            <v>17975.390180546736</v>
          </cell>
          <cell r="AI381">
            <v>21003.908711416974</v>
          </cell>
          <cell r="AJ381">
            <v>19745.272009989145</v>
          </cell>
          <cell r="AK381">
            <v>20726.051704460355</v>
          </cell>
          <cell r="AL381">
            <v>22159.108214676238</v>
          </cell>
          <cell r="AM381">
            <v>21235.310803348337</v>
          </cell>
          <cell r="AN381">
            <v>19985.430094086591</v>
          </cell>
          <cell r="AO381">
            <v>23096.926329064045</v>
          </cell>
          <cell r="AP381">
            <v>24722.171788718097</v>
          </cell>
          <cell r="AQ381">
            <v>23126.302481033486</v>
          </cell>
          <cell r="AR381">
            <v>23001.601543784047</v>
          </cell>
          <cell r="AS381">
            <v>24813.284460969262</v>
          </cell>
          <cell r="AT381">
            <v>25570.582124092656</v>
          </cell>
          <cell r="AU381">
            <v>26125.184280529487</v>
          </cell>
          <cell r="AV381">
            <v>24274.614884859715</v>
          </cell>
          <cell r="AW381">
            <v>26685.601111784916</v>
          </cell>
          <cell r="AX381">
            <v>28085.563651657834</v>
          </cell>
          <cell r="AY381">
            <v>30679.659227360316</v>
          </cell>
          <cell r="AZ381">
            <v>30679.659227360316</v>
          </cell>
          <cell r="BA381">
            <v>30679.659227360316</v>
          </cell>
          <cell r="BB381">
            <v>30679.659227360316</v>
          </cell>
          <cell r="BC381">
            <v>30679.659227360316</v>
          </cell>
          <cell r="BD381">
            <v>30679.659227360316</v>
          </cell>
          <cell r="BE381">
            <v>30679.659227360316</v>
          </cell>
          <cell r="BF381">
            <v>30679.659227360316</v>
          </cell>
          <cell r="BG381">
            <v>30679.659227360316</v>
          </cell>
          <cell r="BH381">
            <v>30679.659227360316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2.9651997157336449</v>
          </cell>
          <cell r="CN381">
            <v>3.3840788259879773</v>
          </cell>
          <cell r="CO381">
            <v>2.9587274811216688</v>
          </cell>
          <cell r="CP381">
            <v>3.1725469612275892</v>
          </cell>
          <cell r="CQ381">
            <v>3.7137850921090929</v>
          </cell>
          <cell r="CR381">
            <v>3.4158900151907381</v>
          </cell>
          <cell r="CS381">
            <v>3.576740330046992</v>
          </cell>
          <cell r="CT381">
            <v>3.8543506286915452</v>
          </cell>
          <cell r="CU381">
            <v>3.7726375283698594</v>
          </cell>
          <cell r="CV381">
            <v>3.4830899940083171</v>
          </cell>
          <cell r="CW381">
            <v>3.9894137985343221</v>
          </cell>
          <cell r="CX381">
            <v>4.3444577505584361</v>
          </cell>
          <cell r="CY381">
            <v>4.0734874410577087</v>
          </cell>
          <cell r="CZ381">
            <v>4.0442706630485956</v>
          </cell>
          <cell r="DA381">
            <v>4.3942611017146715</v>
          </cell>
          <cell r="DB381">
            <v>4.5283732813705759</v>
          </cell>
          <cell r="DC381">
            <v>4.6265894883701328</v>
          </cell>
          <cell r="DD381">
            <v>4.2988664445221252</v>
          </cell>
          <cell r="DE381">
            <v>4.7258354340733524</v>
          </cell>
          <cell r="DF381">
            <v>4.9737591195692366</v>
          </cell>
          <cell r="DG381">
            <v>5.4331555086434085</v>
          </cell>
          <cell r="DH381">
            <v>5.4331555086434085</v>
          </cell>
          <cell r="DI381">
            <v>5.4331555086434085</v>
          </cell>
          <cell r="DJ381">
            <v>5.4331555086434085</v>
          </cell>
          <cell r="DK381">
            <v>5.4331555086434085</v>
          </cell>
          <cell r="DL381">
            <v>5.4331555086434085</v>
          </cell>
          <cell r="DM381">
            <v>5.4331555086434085</v>
          </cell>
          <cell r="DN381">
            <v>5.4331555086434085</v>
          </cell>
          <cell r="DO381">
            <v>5.4331555086434085</v>
          </cell>
          <cell r="DP381">
            <v>5.4331555086434085</v>
          </cell>
          <cell r="DQ381">
            <v>16.002468005597521</v>
          </cell>
          <cell r="DR381">
            <v>15.606150212368972</v>
          </cell>
          <cell r="DS381">
            <v>15.716188284417214</v>
          </cell>
          <cell r="DT381">
            <v>15.523062363498976</v>
          </cell>
          <cell r="DU381">
            <v>15.49496105631272</v>
          </cell>
          <cell r="DV381">
            <v>15.836761547717806</v>
          </cell>
          <cell r="DW381">
            <v>15.875824929998581</v>
          </cell>
          <cell r="DX381">
            <v>15.751002274608938</v>
          </cell>
          <cell r="DY381">
            <v>15.421289024006112</v>
          </cell>
          <cell r="DZ381">
            <v>15.720122963141206</v>
          </cell>
          <cell r="EA381">
            <v>15.861791584483438</v>
          </cell>
          <cell r="EB381">
            <v>15.590433005046716</v>
          </cell>
          <cell r="EC381">
            <v>15.554174093218142</v>
          </cell>
          <cell r="ED381">
            <v>15.58206452330338</v>
          </cell>
          <cell r="EE381">
            <v>15.470542075072094</v>
          </cell>
          <cell r="EF381">
            <v>15.470542075072094</v>
          </cell>
          <cell r="EG381">
            <v>15.470542075072094</v>
          </cell>
          <cell r="EH381">
            <v>15.470542075072094</v>
          </cell>
          <cell r="EI381">
            <v>15.470542075072094</v>
          </cell>
          <cell r="EJ381">
            <v>15.470542075072094</v>
          </cell>
          <cell r="EK381">
            <v>15.470542075072094</v>
          </cell>
          <cell r="EL381">
            <v>15.470542075072094</v>
          </cell>
          <cell r="EM381">
            <v>15.470542075072094</v>
          </cell>
          <cell r="EN381">
            <v>15.470542075072094</v>
          </cell>
          <cell r="EO381">
            <v>15.470542075072094</v>
          </cell>
          <cell r="EP381">
            <v>15.470542075072094</v>
          </cell>
          <cell r="EQ381">
            <v>15.470542075072094</v>
          </cell>
          <cell r="ER381">
            <v>15.470542075072094</v>
          </cell>
          <cell r="ES381">
            <v>15.470542075072094</v>
          </cell>
          <cell r="ET381">
            <v>15.470542075072094</v>
          </cell>
        </row>
        <row r="382">
          <cell r="A382">
            <v>33139.290889454445</v>
          </cell>
          <cell r="B382">
            <v>43669.324864715316</v>
          </cell>
          <cell r="C382">
            <v>43411.089021675645</v>
          </cell>
          <cell r="D382">
            <v>18800.918639794796</v>
          </cell>
          <cell r="E382">
            <v>18149.138053658706</v>
          </cell>
          <cell r="F382">
            <v>21632.604616185603</v>
          </cell>
          <cell r="G382">
            <v>20744.925070239431</v>
          </cell>
          <cell r="H382">
            <v>21532.990767519255</v>
          </cell>
          <cell r="I382">
            <v>23949.123362298895</v>
          </cell>
          <cell r="J382">
            <v>20514.410925084419</v>
          </cell>
          <cell r="K382">
            <v>22568.794975615507</v>
          </cell>
          <cell r="L382">
            <v>23595.182770464511</v>
          </cell>
          <cell r="M382">
            <v>23204.871972071065</v>
          </cell>
          <cell r="N382">
            <v>24948.892271955869</v>
          </cell>
          <cell r="O382">
            <v>24286.079005189422</v>
          </cell>
          <cell r="P382">
            <v>27008.691129469411</v>
          </cell>
          <cell r="Q382">
            <v>24867.541495856894</v>
          </cell>
          <cell r="R382">
            <v>27083.309609832613</v>
          </cell>
          <cell r="S382">
            <v>26103.137806965609</v>
          </cell>
          <cell r="T382">
            <v>30304.242477879961</v>
          </cell>
          <cell r="U382">
            <v>26868.349794269325</v>
          </cell>
          <cell r="V382">
            <v>26868.349794269325</v>
          </cell>
          <cell r="W382">
            <v>26868.349794269325</v>
          </cell>
          <cell r="X382">
            <v>26868.349794269325</v>
          </cell>
          <cell r="Y382">
            <v>26868.349794269325</v>
          </cell>
          <cell r="Z382">
            <v>26868.349794269325</v>
          </cell>
          <cell r="AA382">
            <v>26868.349794269325</v>
          </cell>
          <cell r="AB382">
            <v>26868.349794269325</v>
          </cell>
          <cell r="AC382">
            <v>26868.349794269325</v>
          </cell>
          <cell r="AD382">
            <v>26868.349794269325</v>
          </cell>
          <cell r="AE382">
            <v>14979.518707567171</v>
          </cell>
          <cell r="AF382">
            <v>19739.271758708419</v>
          </cell>
          <cell r="AG382">
            <v>19622.544799924639</v>
          </cell>
          <cell r="AH382">
            <v>18800.918639794796</v>
          </cell>
          <cell r="AI382">
            <v>18149.138053658706</v>
          </cell>
          <cell r="AJ382">
            <v>21632.604616185603</v>
          </cell>
          <cell r="AK382">
            <v>20744.925070239431</v>
          </cell>
          <cell r="AL382">
            <v>21532.990767519255</v>
          </cell>
          <cell r="AM382">
            <v>23949.123362298895</v>
          </cell>
          <cell r="AN382">
            <v>20514.410925084419</v>
          </cell>
          <cell r="AO382">
            <v>22568.794975615507</v>
          </cell>
          <cell r="AP382">
            <v>23595.182770464511</v>
          </cell>
          <cell r="AQ382">
            <v>23204.871972071065</v>
          </cell>
          <cell r="AR382">
            <v>24948.892271955869</v>
          </cell>
          <cell r="AS382">
            <v>24286.079005189422</v>
          </cell>
          <cell r="AT382">
            <v>27008.691129469411</v>
          </cell>
          <cell r="AU382">
            <v>24867.541495856894</v>
          </cell>
          <cell r="AV382">
            <v>27083.309609832613</v>
          </cell>
          <cell r="AW382">
            <v>26103.137806965609</v>
          </cell>
          <cell r="AX382">
            <v>30304.242477879961</v>
          </cell>
          <cell r="AY382">
            <v>26868.349794269325</v>
          </cell>
          <cell r="AZ382">
            <v>26868.349794269325</v>
          </cell>
          <cell r="BA382">
            <v>26868.349794269325</v>
          </cell>
          <cell r="BB382">
            <v>26868.349794269325</v>
          </cell>
          <cell r="BC382">
            <v>26868.349794269325</v>
          </cell>
          <cell r="BD382">
            <v>26868.349794269325</v>
          </cell>
          <cell r="BE382">
            <v>26868.349794269325</v>
          </cell>
          <cell r="BF382">
            <v>26868.349794269325</v>
          </cell>
          <cell r="BG382">
            <v>26868.349794269325</v>
          </cell>
          <cell r="BH382">
            <v>26868.349794269325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2.576130050918592</v>
          </cell>
          <cell r="CN382">
            <v>3.4779254646593514</v>
          </cell>
          <cell r="CO382">
            <v>3.4111375536839303</v>
          </cell>
          <cell r="CP382">
            <v>3.3348250817840874</v>
          </cell>
          <cell r="CQ382">
            <v>3.188558199546879</v>
          </cell>
          <cell r="CR382">
            <v>3.823809470302137</v>
          </cell>
          <cell r="CS382">
            <v>3.6437859929134304</v>
          </cell>
          <cell r="CT382">
            <v>3.7557329890051889</v>
          </cell>
          <cell r="CU382">
            <v>4.2431685553372018</v>
          </cell>
          <cell r="CV382">
            <v>3.5506135960360936</v>
          </cell>
          <cell r="CW382">
            <v>3.9887671897344443</v>
          </cell>
          <cell r="CX382">
            <v>4.152945012074988</v>
          </cell>
          <cell r="CY382">
            <v>4.0829009448299081</v>
          </cell>
          <cell r="CZ382">
            <v>4.3582380329312045</v>
          </cell>
          <cell r="DA382">
            <v>4.2529013420538915</v>
          </cell>
          <cell r="DB382">
            <v>4.7296765660317268</v>
          </cell>
          <cell r="DC382">
            <v>4.3547252143383099</v>
          </cell>
          <cell r="DD382">
            <v>4.7427435183055318</v>
          </cell>
          <cell r="DE382">
            <v>4.571098932328284</v>
          </cell>
          <cell r="DF382">
            <v>5.3067830948158869</v>
          </cell>
          <cell r="DG382">
            <v>4.7051004352907144</v>
          </cell>
          <cell r="DH382">
            <v>4.7051004352907144</v>
          </cell>
          <cell r="DI382">
            <v>4.7051004352907144</v>
          </cell>
          <cell r="DJ382">
            <v>4.7051004352907144</v>
          </cell>
          <cell r="DK382">
            <v>4.7051004352907144</v>
          </cell>
          <cell r="DL382">
            <v>4.7051004352907144</v>
          </cell>
          <cell r="DM382">
            <v>4.7051004352907144</v>
          </cell>
          <cell r="DN382">
            <v>4.7051004352907144</v>
          </cell>
          <cell r="DO382">
            <v>4.7051004352907144</v>
          </cell>
          <cell r="DP382">
            <v>4.7051004352907144</v>
          </cell>
          <cell r="DQ382">
            <v>15.930786284012353</v>
          </cell>
          <cell r="DR382">
            <v>15.549555949008266</v>
          </cell>
          <cell r="DS382">
            <v>15.76025471446105</v>
          </cell>
          <cell r="DT382">
            <v>15.445897422861911</v>
          </cell>
          <cell r="DU382">
            <v>15.594404363546182</v>
          </cell>
          <cell r="DV382">
            <v>15.499571923669832</v>
          </cell>
          <cell r="DW382">
            <v>15.597900442527775</v>
          </cell>
          <cell r="DX382">
            <v>15.707851283939052</v>
          </cell>
          <cell r="DY382">
            <v>15.463452783770867</v>
          </cell>
          <cell r="DZ382">
            <v>15.829338796799098</v>
          </cell>
          <cell r="EA382">
            <v>15.501610412565306</v>
          </cell>
          <cell r="EB382">
            <v>15.565902310162771</v>
          </cell>
          <cell r="EC382">
            <v>15.571034556889744</v>
          </cell>
          <cell r="ED382">
            <v>15.683661377769182</v>
          </cell>
          <cell r="EE382">
            <v>15.64513197049857</v>
          </cell>
          <cell r="EF382">
            <v>15.64513197049857</v>
          </cell>
          <cell r="EG382">
            <v>15.64513197049857</v>
          </cell>
          <cell r="EH382">
            <v>15.64513197049857</v>
          </cell>
          <cell r="EI382">
            <v>15.64513197049857</v>
          </cell>
          <cell r="EJ382">
            <v>15.64513197049857</v>
          </cell>
          <cell r="EK382">
            <v>15.64513197049857</v>
          </cell>
          <cell r="EL382">
            <v>15.64513197049857</v>
          </cell>
          <cell r="EM382">
            <v>15.64513197049857</v>
          </cell>
          <cell r="EN382">
            <v>15.64513197049857</v>
          </cell>
          <cell r="EO382">
            <v>15.64513197049857</v>
          </cell>
          <cell r="EP382">
            <v>15.64513197049857</v>
          </cell>
          <cell r="EQ382">
            <v>15.64513197049857</v>
          </cell>
          <cell r="ER382">
            <v>15.64513197049857</v>
          </cell>
          <cell r="ES382">
            <v>15.64513197049857</v>
          </cell>
          <cell r="ET382">
            <v>15.64513197049857</v>
          </cell>
        </row>
        <row r="383">
          <cell r="A383">
            <v>34309.962065329579</v>
          </cell>
          <cell r="B383">
            <v>31910.320267869072</v>
          </cell>
          <cell r="C383">
            <v>31298.018565764389</v>
          </cell>
          <cell r="D383">
            <v>19791.079860068527</v>
          </cell>
          <cell r="E383">
            <v>17181.561917164549</v>
          </cell>
          <cell r="F383">
            <v>23633.62034113488</v>
          </cell>
          <cell r="G383">
            <v>18425.126369470767</v>
          </cell>
          <cell r="H383">
            <v>18230.979054048446</v>
          </cell>
          <cell r="I383">
            <v>23466.357777552126</v>
          </cell>
          <cell r="J383">
            <v>20622.062774251041</v>
          </cell>
          <cell r="K383">
            <v>26023.188097507096</v>
          </cell>
          <cell r="L383">
            <v>21888.577118145808</v>
          </cell>
          <cell r="M383">
            <v>23457.076552574636</v>
          </cell>
          <cell r="N383">
            <v>24495.34247992501</v>
          </cell>
          <cell r="O383">
            <v>24973.104102554487</v>
          </cell>
          <cell r="P383">
            <v>26093.895730213193</v>
          </cell>
          <cell r="Q383">
            <v>24429.489818329519</v>
          </cell>
          <cell r="R383">
            <v>29217.199328246155</v>
          </cell>
          <cell r="S383">
            <v>26193.273852019043</v>
          </cell>
          <cell r="T383">
            <v>27011.688563920277</v>
          </cell>
          <cell r="U383">
            <v>30465.938250703555</v>
          </cell>
          <cell r="V383">
            <v>30465.938250703555</v>
          </cell>
          <cell r="W383">
            <v>30465.938250703555</v>
          </cell>
          <cell r="X383">
            <v>30465.938250703555</v>
          </cell>
          <cell r="Y383">
            <v>30465.938250703555</v>
          </cell>
          <cell r="Z383">
            <v>30465.938250703555</v>
          </cell>
          <cell r="AA383">
            <v>30465.938250703555</v>
          </cell>
          <cell r="AB383">
            <v>30465.938250703555</v>
          </cell>
          <cell r="AC383">
            <v>30465.938250703555</v>
          </cell>
          <cell r="AD383">
            <v>30465.938250703555</v>
          </cell>
          <cell r="AE383">
            <v>15508.681834138824</v>
          </cell>
          <cell r="AF383">
            <v>14424.003247731345</v>
          </cell>
          <cell r="AG383">
            <v>14147.232545788802</v>
          </cell>
          <cell r="AH383">
            <v>19791.079860068527</v>
          </cell>
          <cell r="AI383">
            <v>17181.561917164549</v>
          </cell>
          <cell r="AJ383">
            <v>23633.62034113488</v>
          </cell>
          <cell r="AK383">
            <v>18425.126369470767</v>
          </cell>
          <cell r="AL383">
            <v>18230.979054048446</v>
          </cell>
          <cell r="AM383">
            <v>23466.357777552126</v>
          </cell>
          <cell r="AN383">
            <v>20622.062774251041</v>
          </cell>
          <cell r="AO383">
            <v>26023.188097507096</v>
          </cell>
          <cell r="AP383">
            <v>21888.577118145808</v>
          </cell>
          <cell r="AQ383">
            <v>23457.076552574636</v>
          </cell>
          <cell r="AR383">
            <v>24495.34247992501</v>
          </cell>
          <cell r="AS383">
            <v>24973.104102554487</v>
          </cell>
          <cell r="AT383">
            <v>26093.895730213193</v>
          </cell>
          <cell r="AU383">
            <v>24429.489818329519</v>
          </cell>
          <cell r="AV383">
            <v>29217.199328246155</v>
          </cell>
          <cell r="AW383">
            <v>26193.273852019043</v>
          </cell>
          <cell r="AX383">
            <v>27011.688563920277</v>
          </cell>
          <cell r="AY383">
            <v>30465.938250703555</v>
          </cell>
          <cell r="AZ383">
            <v>30465.938250703555</v>
          </cell>
          <cell r="BA383">
            <v>30465.938250703555</v>
          </cell>
          <cell r="BB383">
            <v>30465.938250703555</v>
          </cell>
          <cell r="BC383">
            <v>30465.938250703555</v>
          </cell>
          <cell r="BD383">
            <v>30465.938250703555</v>
          </cell>
          <cell r="BE383">
            <v>30465.938250703555</v>
          </cell>
          <cell r="BF383">
            <v>30465.938250703555</v>
          </cell>
          <cell r="BG383">
            <v>30465.938250703555</v>
          </cell>
          <cell r="BH383">
            <v>30465.938250703555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2.6902680154999419</v>
          </cell>
          <cell r="CN383">
            <v>2.5253741115197998</v>
          </cell>
          <cell r="CO383">
            <v>2.4668053779869399</v>
          </cell>
          <cell r="CP383">
            <v>3.4723294395465558</v>
          </cell>
          <cell r="CQ383">
            <v>3.0674901817405824</v>
          </cell>
          <cell r="CR383">
            <v>4.1563486884326064</v>
          </cell>
          <cell r="CS383">
            <v>3.2515960223710105</v>
          </cell>
          <cell r="CT383">
            <v>3.2232072087502424</v>
          </cell>
          <cell r="CU383">
            <v>4.1318234015753275</v>
          </cell>
          <cell r="CV383">
            <v>3.6180246094300554</v>
          </cell>
          <cell r="CW383">
            <v>4.5018987915553286</v>
          </cell>
          <cell r="CX383">
            <v>3.853689374340266</v>
          </cell>
          <cell r="CY383">
            <v>4.0607061211249986</v>
          </cell>
          <cell r="CZ383">
            <v>4.3723992972300119</v>
          </cell>
          <cell r="DA383">
            <v>4.3355253298328256</v>
          </cell>
          <cell r="DB383">
            <v>4.5301034836427823</v>
          </cell>
          <cell r="DC383">
            <v>4.2411496571396103</v>
          </cell>
          <cell r="DD383">
            <v>5.0723333084343576</v>
          </cell>
          <cell r="DE383">
            <v>4.5473562994141465</v>
          </cell>
          <cell r="DF383">
            <v>4.6894394661356067</v>
          </cell>
          <cell r="DG383">
            <v>5.2891241089063117</v>
          </cell>
          <cell r="DH383">
            <v>5.2891241089063117</v>
          </cell>
          <cell r="DI383">
            <v>5.2891241089063117</v>
          </cell>
          <cell r="DJ383">
            <v>5.2891241089063117</v>
          </cell>
          <cell r="DK383">
            <v>5.2891241089063117</v>
          </cell>
          <cell r="DL383">
            <v>5.2891241089063117</v>
          </cell>
          <cell r="DM383">
            <v>5.2891241089063117</v>
          </cell>
          <cell r="DN383">
            <v>5.2891241089063117</v>
          </cell>
          <cell r="DO383">
            <v>5.2891241089063117</v>
          </cell>
          <cell r="DP383">
            <v>5.2891241089063117</v>
          </cell>
          <cell r="DQ383">
            <v>15.793794159842189</v>
          </cell>
          <cell r="DR383">
            <v>15.648302141376545</v>
          </cell>
          <cell r="DS383">
            <v>15.712443943579075</v>
          </cell>
          <cell r="DT383">
            <v>15.615493157241504</v>
          </cell>
          <cell r="DU383">
            <v>15.345696183804193</v>
          </cell>
          <cell r="DV383">
            <v>15.578491994772984</v>
          </cell>
          <cell r="DW383">
            <v>15.524621731980595</v>
          </cell>
          <cell r="DX383">
            <v>15.496331630096307</v>
          </cell>
          <cell r="DY383">
            <v>15.560053013607385</v>
          </cell>
          <cell r="DZ383">
            <v>15.615925323994945</v>
          </cell>
          <cell r="EA383">
            <v>15.836963256555819</v>
          </cell>
          <cell r="EB383">
            <v>15.561374726405537</v>
          </cell>
          <cell r="EC383">
            <v>15.826302431345155</v>
          </cell>
          <cell r="ED383">
            <v>15.34867306944632</v>
          </cell>
          <cell r="EE383">
            <v>15.781124105970342</v>
          </cell>
          <cell r="EF383">
            <v>15.781124105970342</v>
          </cell>
          <cell r="EG383">
            <v>15.781124105970342</v>
          </cell>
          <cell r="EH383">
            <v>15.781124105970342</v>
          </cell>
          <cell r="EI383">
            <v>15.781124105970342</v>
          </cell>
          <cell r="EJ383">
            <v>15.781124105970342</v>
          </cell>
          <cell r="EK383">
            <v>15.781124105970342</v>
          </cell>
          <cell r="EL383">
            <v>15.781124105970342</v>
          </cell>
          <cell r="EM383">
            <v>15.781124105970342</v>
          </cell>
          <cell r="EN383">
            <v>15.781124105970342</v>
          </cell>
          <cell r="EO383">
            <v>15.781124105970342</v>
          </cell>
          <cell r="EP383">
            <v>15.781124105970342</v>
          </cell>
          <cell r="EQ383">
            <v>15.781124105970342</v>
          </cell>
          <cell r="ER383">
            <v>15.781124105970342</v>
          </cell>
          <cell r="ES383">
            <v>15.781124105970342</v>
          </cell>
          <cell r="ET383">
            <v>15.781124105970342</v>
          </cell>
        </row>
        <row r="384">
          <cell r="A384">
            <v>44362.348815023121</v>
          </cell>
          <cell r="B384">
            <v>40283.828895972423</v>
          </cell>
          <cell r="C384">
            <v>45253.780235229402</v>
          </cell>
          <cell r="D384">
            <v>16227.23462495419</v>
          </cell>
          <cell r="E384">
            <v>19264.863002490009</v>
          </cell>
          <cell r="F384">
            <v>17722.937693723314</v>
          </cell>
          <cell r="G384">
            <v>22357.624017061891</v>
          </cell>
          <cell r="H384">
            <v>18855.716222775085</v>
          </cell>
          <cell r="I384">
            <v>23057.610388693043</v>
          </cell>
          <cell r="J384">
            <v>25040.981103211296</v>
          </cell>
          <cell r="K384">
            <v>21342.173952200184</v>
          </cell>
          <cell r="L384">
            <v>24276.594551751095</v>
          </cell>
          <cell r="M384">
            <v>25348.467404672891</v>
          </cell>
          <cell r="N384">
            <v>30199.596948489991</v>
          </cell>
          <cell r="O384">
            <v>24517.549050624992</v>
          </cell>
          <cell r="P384">
            <v>24373.388892988307</v>
          </cell>
          <cell r="Q384">
            <v>24846.622548663239</v>
          </cell>
          <cell r="R384">
            <v>24586.527732114919</v>
          </cell>
          <cell r="S384">
            <v>27826.686847071975</v>
          </cell>
          <cell r="T384">
            <v>29673.389286367918</v>
          </cell>
          <cell r="U384">
            <v>27462.400315416893</v>
          </cell>
          <cell r="V384">
            <v>27462.400315416893</v>
          </cell>
          <cell r="W384">
            <v>27462.400315416893</v>
          </cell>
          <cell r="X384">
            <v>27462.400315416893</v>
          </cell>
          <cell r="Y384">
            <v>27462.400315416893</v>
          </cell>
          <cell r="Z384">
            <v>27462.400315416893</v>
          </cell>
          <cell r="AA384">
            <v>27462.400315416893</v>
          </cell>
          <cell r="AB384">
            <v>27462.400315416893</v>
          </cell>
          <cell r="AC384">
            <v>27462.400315416893</v>
          </cell>
          <cell r="AD384">
            <v>27462.400315416893</v>
          </cell>
          <cell r="AE384">
            <v>20052.530279026709</v>
          </cell>
          <cell r="AF384">
            <v>18208.970450592162</v>
          </cell>
          <cell r="AG384">
            <v>20455.47232386516</v>
          </cell>
          <cell r="AH384">
            <v>16227.23462495419</v>
          </cell>
          <cell r="AI384">
            <v>19264.863002490009</v>
          </cell>
          <cell r="AJ384">
            <v>17722.937693723314</v>
          </cell>
          <cell r="AK384">
            <v>22357.624017061891</v>
          </cell>
          <cell r="AL384">
            <v>18855.716222775085</v>
          </cell>
          <cell r="AM384">
            <v>23057.610388693043</v>
          </cell>
          <cell r="AN384">
            <v>25040.981103211296</v>
          </cell>
          <cell r="AO384">
            <v>21342.173952200184</v>
          </cell>
          <cell r="AP384">
            <v>24276.594551751095</v>
          </cell>
          <cell r="AQ384">
            <v>25348.467404672891</v>
          </cell>
          <cell r="AR384">
            <v>30199.596948489991</v>
          </cell>
          <cell r="AS384">
            <v>24517.549050624992</v>
          </cell>
          <cell r="AT384">
            <v>24373.388892988307</v>
          </cell>
          <cell r="AU384">
            <v>24846.622548663239</v>
          </cell>
          <cell r="AV384">
            <v>24586.527732114919</v>
          </cell>
          <cell r="AW384">
            <v>27826.686847071975</v>
          </cell>
          <cell r="AX384">
            <v>29673.389286367918</v>
          </cell>
          <cell r="AY384">
            <v>27462.400315416893</v>
          </cell>
          <cell r="AZ384">
            <v>27462.400315416893</v>
          </cell>
          <cell r="BA384">
            <v>27462.400315416893</v>
          </cell>
          <cell r="BB384">
            <v>27462.400315416893</v>
          </cell>
          <cell r="BC384">
            <v>27462.400315416893</v>
          </cell>
          <cell r="BD384">
            <v>27462.400315416893</v>
          </cell>
          <cell r="BE384">
            <v>27462.400315416893</v>
          </cell>
          <cell r="BF384">
            <v>27462.400315416893</v>
          </cell>
          <cell r="BG384">
            <v>27462.400315416893</v>
          </cell>
          <cell r="BH384">
            <v>27462.400315416893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3.4855206560920018</v>
          </cell>
          <cell r="CN384">
            <v>3.1993133242795255</v>
          </cell>
          <cell r="CO384">
            <v>3.5884727314263376</v>
          </cell>
          <cell r="CP384">
            <v>2.8003393543828747</v>
          </cell>
          <cell r="CQ384">
            <v>3.3829410169882048</v>
          </cell>
          <cell r="CR384">
            <v>3.091660925159545</v>
          </cell>
          <cell r="CS384">
            <v>3.9470681815703337</v>
          </cell>
          <cell r="CT384">
            <v>3.2891900651839072</v>
          </cell>
          <cell r="CU384">
            <v>4.0050828077726077</v>
          </cell>
          <cell r="CV384">
            <v>4.4198679493853961</v>
          </cell>
          <cell r="CW384">
            <v>3.8077134664800698</v>
          </cell>
          <cell r="CX384">
            <v>4.3085781627640358</v>
          </cell>
          <cell r="CY384">
            <v>4.4684208127948946</v>
          </cell>
          <cell r="CZ384">
            <v>5.236771307218695</v>
          </cell>
          <cell r="DA384">
            <v>4.2579852179358566</v>
          </cell>
          <cell r="DB384">
            <v>4.2329487912129062</v>
          </cell>
          <cell r="DC384">
            <v>4.3151357139894406</v>
          </cell>
          <cell r="DD384">
            <v>4.2699648087803714</v>
          </cell>
          <cell r="DE384">
            <v>4.8326862124067906</v>
          </cell>
          <cell r="DF384">
            <v>5.1534047178418909</v>
          </cell>
          <cell r="DG384">
            <v>4.7694202365265097</v>
          </cell>
          <cell r="DH384">
            <v>4.7694202365265097</v>
          </cell>
          <cell r="DI384">
            <v>4.7694202365265097</v>
          </cell>
          <cell r="DJ384">
            <v>4.7694202365265097</v>
          </cell>
          <cell r="DK384">
            <v>4.7694202365265097</v>
          </cell>
          <cell r="DL384">
            <v>4.7694202365265097</v>
          </cell>
          <cell r="DM384">
            <v>4.7694202365265097</v>
          </cell>
          <cell r="DN384">
            <v>4.7694202365265097</v>
          </cell>
          <cell r="DO384">
            <v>4.7694202365265097</v>
          </cell>
          <cell r="DP384">
            <v>4.7694202365265097</v>
          </cell>
          <cell r="DQ384">
            <v>15.761903182125625</v>
          </cell>
          <cell r="DR384">
            <v>15.593218049948101</v>
          </cell>
          <cell r="DS384">
            <v>15.61733754797744</v>
          </cell>
          <cell r="DT384">
            <v>15.875996237772581</v>
          </cell>
          <cell r="DU384">
            <v>15.601941126704673</v>
          </cell>
          <cell r="DV384">
            <v>15.705471866688617</v>
          </cell>
          <cell r="DW384">
            <v>15.518800692704746</v>
          </cell>
          <cell r="DX384">
            <v>15.705841096739794</v>
          </cell>
          <cell r="DY384">
            <v>15.77284124784928</v>
          </cell>
          <cell r="DZ384">
            <v>15.522053705149915</v>
          </cell>
          <cell r="EA384">
            <v>15.356121192631432</v>
          </cell>
          <cell r="EB384">
            <v>15.436929640690277</v>
          </cell>
          <cell r="EC384">
            <v>15.541923827844531</v>
          </cell>
          <cell r="ED384">
            <v>15.799548409271337</v>
          </cell>
          <cell r="EE384">
            <v>15.775387612676809</v>
          </cell>
          <cell r="EF384">
            <v>15.775387612676809</v>
          </cell>
          <cell r="EG384">
            <v>15.775387612676809</v>
          </cell>
          <cell r="EH384">
            <v>15.775387612676809</v>
          </cell>
          <cell r="EI384">
            <v>15.775387612676809</v>
          </cell>
          <cell r="EJ384">
            <v>15.775387612676809</v>
          </cell>
          <cell r="EK384">
            <v>15.775387612676809</v>
          </cell>
          <cell r="EL384">
            <v>15.775387612676809</v>
          </cell>
          <cell r="EM384">
            <v>15.775387612676809</v>
          </cell>
          <cell r="EN384">
            <v>15.775387612676809</v>
          </cell>
          <cell r="EO384">
            <v>15.775387612676809</v>
          </cell>
          <cell r="EP384">
            <v>15.775387612676809</v>
          </cell>
          <cell r="EQ384">
            <v>15.775387612676809</v>
          </cell>
          <cell r="ER384">
            <v>15.775387612676809</v>
          </cell>
          <cell r="ES384">
            <v>15.775387612676809</v>
          </cell>
          <cell r="ET384">
            <v>15.775387612676809</v>
          </cell>
        </row>
        <row r="385">
          <cell r="A385">
            <v>35937.74815344518</v>
          </cell>
          <cell r="B385">
            <v>38109.660595497247</v>
          </cell>
          <cell r="C385">
            <v>35798.043997444729</v>
          </cell>
          <cell r="D385">
            <v>17936.172129442552</v>
          </cell>
          <cell r="E385">
            <v>17759.612119903588</v>
          </cell>
          <cell r="F385">
            <v>19236.178060474198</v>
          </cell>
          <cell r="G385">
            <v>19271.037390684334</v>
          </cell>
          <cell r="H385">
            <v>17810.602799304608</v>
          </cell>
          <cell r="I385">
            <v>20438.39986725698</v>
          </cell>
          <cell r="J385">
            <v>20460.667419771049</v>
          </cell>
          <cell r="K385">
            <v>24497.163235795728</v>
          </cell>
          <cell r="L385">
            <v>24270.001065892615</v>
          </cell>
          <cell r="M385">
            <v>22479.698635089477</v>
          </cell>
          <cell r="N385">
            <v>23809.688813857883</v>
          </cell>
          <cell r="O385">
            <v>24664.66163361997</v>
          </cell>
          <cell r="P385">
            <v>27431.915936102112</v>
          </cell>
          <cell r="Q385">
            <v>27604.945436607602</v>
          </cell>
          <cell r="R385">
            <v>25006.834947620966</v>
          </cell>
          <cell r="S385">
            <v>27634.743500067649</v>
          </cell>
          <cell r="T385">
            <v>26997.374319157294</v>
          </cell>
          <cell r="U385">
            <v>31423.1742625402</v>
          </cell>
          <cell r="V385">
            <v>31423.1742625402</v>
          </cell>
          <cell r="W385">
            <v>31423.1742625402</v>
          </cell>
          <cell r="X385">
            <v>31423.1742625402</v>
          </cell>
          <cell r="Y385">
            <v>31423.1742625402</v>
          </cell>
          <cell r="Z385">
            <v>31423.1742625402</v>
          </cell>
          <cell r="AA385">
            <v>31423.1742625402</v>
          </cell>
          <cell r="AB385">
            <v>31423.1742625402</v>
          </cell>
          <cell r="AC385">
            <v>31423.1742625402</v>
          </cell>
          <cell r="AD385">
            <v>31423.1742625402</v>
          </cell>
          <cell r="AE385">
            <v>16244.468614857313</v>
          </cell>
          <cell r="AF385">
            <v>17226.209689687312</v>
          </cell>
          <cell r="AG385">
            <v>16181.319978837479</v>
          </cell>
          <cell r="AH385">
            <v>17936.172129442552</v>
          </cell>
          <cell r="AI385">
            <v>17759.612119903588</v>
          </cell>
          <cell r="AJ385">
            <v>19236.178060474198</v>
          </cell>
          <cell r="AK385">
            <v>19271.037390684334</v>
          </cell>
          <cell r="AL385">
            <v>17810.602799304608</v>
          </cell>
          <cell r="AM385">
            <v>20438.39986725698</v>
          </cell>
          <cell r="AN385">
            <v>20460.667419771049</v>
          </cell>
          <cell r="AO385">
            <v>24497.163235795728</v>
          </cell>
          <cell r="AP385">
            <v>24270.001065892615</v>
          </cell>
          <cell r="AQ385">
            <v>22479.698635089477</v>
          </cell>
          <cell r="AR385">
            <v>23809.688813857883</v>
          </cell>
          <cell r="AS385">
            <v>24664.66163361997</v>
          </cell>
          <cell r="AT385">
            <v>27431.915936102112</v>
          </cell>
          <cell r="AU385">
            <v>27604.945436607602</v>
          </cell>
          <cell r="AV385">
            <v>25006.834947620966</v>
          </cell>
          <cell r="AW385">
            <v>27634.743500067649</v>
          </cell>
          <cell r="AX385">
            <v>26997.374319157294</v>
          </cell>
          <cell r="AY385">
            <v>31423.1742625402</v>
          </cell>
          <cell r="AZ385">
            <v>31423.1742625402</v>
          </cell>
          <cell r="BA385">
            <v>31423.1742625402</v>
          </cell>
          <cell r="BB385">
            <v>31423.1742625402</v>
          </cell>
          <cell r="BC385">
            <v>31423.1742625402</v>
          </cell>
          <cell r="BD385">
            <v>31423.1742625402</v>
          </cell>
          <cell r="BE385">
            <v>31423.1742625402</v>
          </cell>
          <cell r="BF385">
            <v>31423.1742625402</v>
          </cell>
          <cell r="BG385">
            <v>31423.1742625402</v>
          </cell>
          <cell r="BH385">
            <v>31423.1742625402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2.8386544906333064</v>
          </cell>
          <cell r="CN385">
            <v>3.0398693560696519</v>
          </cell>
          <cell r="CO385">
            <v>2.8130481943561132</v>
          </cell>
          <cell r="CP385">
            <v>3.0921652647084099</v>
          </cell>
          <cell r="CQ385">
            <v>3.1078094582999127</v>
          </cell>
          <cell r="CR385">
            <v>3.3958705833784575</v>
          </cell>
          <cell r="CS385">
            <v>3.3637435142022531</v>
          </cell>
          <cell r="CT385">
            <v>3.1520133300634821</v>
          </cell>
          <cell r="CU385">
            <v>3.6168024511071919</v>
          </cell>
          <cell r="CV385">
            <v>3.6386440204496711</v>
          </cell>
          <cell r="CW385">
            <v>4.3596141752534638</v>
          </cell>
          <cell r="CX385">
            <v>4.3137720052474746</v>
          </cell>
          <cell r="CY385">
            <v>3.8603658922183866</v>
          </cell>
          <cell r="CZ385">
            <v>4.2136950875106303</v>
          </cell>
          <cell r="DA385">
            <v>4.3359751170079006</v>
          </cell>
          <cell r="DB385">
            <v>4.822450300662573</v>
          </cell>
          <cell r="DC385">
            <v>4.852868378957937</v>
          </cell>
          <cell r="DD385">
            <v>4.3961281812279305</v>
          </cell>
          <cell r="DE385">
            <v>4.8581067910479563</v>
          </cell>
          <cell r="DF385">
            <v>4.7460591599137034</v>
          </cell>
          <cell r="DG385">
            <v>5.5241017989096299</v>
          </cell>
          <cell r="DH385">
            <v>5.5241017989096299</v>
          </cell>
          <cell r="DI385">
            <v>5.5241017989096299</v>
          </cell>
          <cell r="DJ385">
            <v>5.5241017989096299</v>
          </cell>
          <cell r="DK385">
            <v>5.5241017989096299</v>
          </cell>
          <cell r="DL385">
            <v>5.5241017989096299</v>
          </cell>
          <cell r="DM385">
            <v>5.5241017989096299</v>
          </cell>
          <cell r="DN385">
            <v>5.5241017989096299</v>
          </cell>
          <cell r="DO385">
            <v>5.5241017989096299</v>
          </cell>
          <cell r="DP385">
            <v>5.5241017989096299</v>
          </cell>
          <cell r="DQ385">
            <v>15.678341133877588</v>
          </cell>
          <cell r="DR385">
            <v>15.525369518267494</v>
          </cell>
          <cell r="DS385">
            <v>15.759553495247419</v>
          </cell>
          <cell r="DT385">
            <v>15.891840638584046</v>
          </cell>
          <cell r="DU385">
            <v>15.656195212172562</v>
          </cell>
          <cell r="DV385">
            <v>15.519395220149317</v>
          </cell>
          <cell r="DW385">
            <v>15.696013233852375</v>
          </cell>
          <cell r="DX385">
            <v>15.480953582105116</v>
          </cell>
          <cell r="DY385">
            <v>15.482077562056238</v>
          </cell>
          <cell r="DZ385">
            <v>15.405910210732374</v>
          </cell>
          <cell r="EA385">
            <v>15.394829224906539</v>
          </cell>
          <cell r="EB385">
            <v>15.41415576073558</v>
          </cell>
          <cell r="EC385">
            <v>15.953983937830619</v>
          </cell>
          <cell r="ED385">
            <v>15.480955027074272</v>
          </cell>
          <cell r="EE385">
            <v>15.584594839927474</v>
          </cell>
          <cell r="EF385">
            <v>15.584594839927474</v>
          </cell>
          <cell r="EG385">
            <v>15.584594839927474</v>
          </cell>
          <cell r="EH385">
            <v>15.584594839927474</v>
          </cell>
          <cell r="EI385">
            <v>15.584594839927474</v>
          </cell>
          <cell r="EJ385">
            <v>15.584594839927474</v>
          </cell>
          <cell r="EK385">
            <v>15.584594839927474</v>
          </cell>
          <cell r="EL385">
            <v>15.584594839927474</v>
          </cell>
          <cell r="EM385">
            <v>15.584594839927474</v>
          </cell>
          <cell r="EN385">
            <v>15.584594839927474</v>
          </cell>
          <cell r="EO385">
            <v>15.584594839927474</v>
          </cell>
          <cell r="EP385">
            <v>15.584594839927474</v>
          </cell>
          <cell r="EQ385">
            <v>15.584594839927474</v>
          </cell>
          <cell r="ER385">
            <v>15.584594839927474</v>
          </cell>
          <cell r="ES385">
            <v>15.584594839927474</v>
          </cell>
          <cell r="ET385">
            <v>15.584594839927474</v>
          </cell>
        </row>
        <row r="386">
          <cell r="A386">
            <v>33449.968883952439</v>
          </cell>
          <cell r="B386">
            <v>33060.943894319229</v>
          </cell>
          <cell r="C386">
            <v>40320.575738319698</v>
          </cell>
          <cell r="D386">
            <v>18228.735550342069</v>
          </cell>
          <cell r="E386">
            <v>19314.313525240221</v>
          </cell>
          <cell r="F386">
            <v>20574.01671962181</v>
          </cell>
          <cell r="G386">
            <v>19765.597063363279</v>
          </cell>
          <cell r="H386">
            <v>21280.182666171051</v>
          </cell>
          <cell r="I386">
            <v>20212.819295079025</v>
          </cell>
          <cell r="J386">
            <v>24792.923577269998</v>
          </cell>
          <cell r="K386">
            <v>28617.98806285391</v>
          </cell>
          <cell r="L386">
            <v>26970.270144909355</v>
          </cell>
          <cell r="M386">
            <v>22590.938408656752</v>
          </cell>
          <cell r="N386">
            <v>28359.832823575071</v>
          </cell>
          <cell r="O386">
            <v>22848.932363548283</v>
          </cell>
          <cell r="P386">
            <v>24746.142664765797</v>
          </cell>
          <cell r="Q386">
            <v>27657.393567727107</v>
          </cell>
          <cell r="R386">
            <v>25443.278300699105</v>
          </cell>
          <cell r="S386">
            <v>26008.801907859524</v>
          </cell>
          <cell r="T386">
            <v>25343.084213309146</v>
          </cell>
          <cell r="U386">
            <v>30971.330985028304</v>
          </cell>
          <cell r="V386">
            <v>30971.330985028304</v>
          </cell>
          <cell r="W386">
            <v>30971.330985028304</v>
          </cell>
          <cell r="X386">
            <v>30971.330985028304</v>
          </cell>
          <cell r="Y386">
            <v>30971.330985028304</v>
          </cell>
          <cell r="Z386">
            <v>30971.330985028304</v>
          </cell>
          <cell r="AA386">
            <v>30971.330985028304</v>
          </cell>
          <cell r="AB386">
            <v>30971.330985028304</v>
          </cell>
          <cell r="AC386">
            <v>30971.330985028304</v>
          </cell>
          <cell r="AD386">
            <v>30971.330985028304</v>
          </cell>
          <cell r="AE386">
            <v>15119.950403771423</v>
          </cell>
          <cell r="AF386">
            <v>14944.104543660513</v>
          </cell>
          <cell r="AG386">
            <v>18225.580643436093</v>
          </cell>
          <cell r="AH386">
            <v>18228.735550342069</v>
          </cell>
          <cell r="AI386">
            <v>19314.313525240221</v>
          </cell>
          <cell r="AJ386">
            <v>20574.01671962181</v>
          </cell>
          <cell r="AK386">
            <v>19765.597063363279</v>
          </cell>
          <cell r="AL386">
            <v>21280.182666171051</v>
          </cell>
          <cell r="AM386">
            <v>20212.819295079025</v>
          </cell>
          <cell r="AN386">
            <v>24792.923577269998</v>
          </cell>
          <cell r="AO386">
            <v>28617.98806285391</v>
          </cell>
          <cell r="AP386">
            <v>26970.270144909355</v>
          </cell>
          <cell r="AQ386">
            <v>22590.938408656752</v>
          </cell>
          <cell r="AR386">
            <v>28359.832823575071</v>
          </cell>
          <cell r="AS386">
            <v>22848.932363548283</v>
          </cell>
          <cell r="AT386">
            <v>24746.142664765797</v>
          </cell>
          <cell r="AU386">
            <v>27657.393567727107</v>
          </cell>
          <cell r="AV386">
            <v>25443.278300699105</v>
          </cell>
          <cell r="AW386">
            <v>26008.801907859524</v>
          </cell>
          <cell r="AX386">
            <v>25343.084213309146</v>
          </cell>
          <cell r="AY386">
            <v>30971.330985028304</v>
          </cell>
          <cell r="AZ386">
            <v>30971.330985028304</v>
          </cell>
          <cell r="BA386">
            <v>30971.330985028304</v>
          </cell>
          <cell r="BB386">
            <v>30971.330985028304</v>
          </cell>
          <cell r="BC386">
            <v>30971.330985028304</v>
          </cell>
          <cell r="BD386">
            <v>30971.330985028304</v>
          </cell>
          <cell r="BE386">
            <v>30971.330985028304</v>
          </cell>
          <cell r="BF386">
            <v>30971.330985028304</v>
          </cell>
          <cell r="BG386">
            <v>30971.330985028304</v>
          </cell>
          <cell r="BH386">
            <v>30971.330985028304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2.6255535734043254</v>
          </cell>
          <cell r="CN386">
            <v>2.6755753613532121</v>
          </cell>
          <cell r="CO386">
            <v>3.1989748591423743</v>
          </cell>
          <cell r="CP386">
            <v>3.1896463183348889</v>
          </cell>
          <cell r="CQ386">
            <v>3.3572480992257225</v>
          </cell>
          <cell r="CR386">
            <v>3.6386155781224558</v>
          </cell>
          <cell r="CS386">
            <v>3.3851256428185224</v>
          </cell>
          <cell r="CT386">
            <v>3.706622220767565</v>
          </cell>
          <cell r="CU386">
            <v>3.5486593328561278</v>
          </cell>
          <cell r="CV386">
            <v>4.2617255505558091</v>
          </cell>
          <cell r="CW386">
            <v>4.9755817521023529</v>
          </cell>
          <cell r="CX386">
            <v>4.6835421440584684</v>
          </cell>
          <cell r="CY386">
            <v>4.0745555145621148</v>
          </cell>
          <cell r="CZ386">
            <v>4.9189353088377823</v>
          </cell>
          <cell r="DA386">
            <v>3.996712285427424</v>
          </cell>
          <cell r="DB386">
            <v>4.328570404584549</v>
          </cell>
          <cell r="DC386">
            <v>4.8378034866689257</v>
          </cell>
          <cell r="DD386">
            <v>4.4505126693876482</v>
          </cell>
          <cell r="DE386">
            <v>4.5494334903903448</v>
          </cell>
          <cell r="DF386">
            <v>4.4329868203183294</v>
          </cell>
          <cell r="DG386">
            <v>5.4174740891341555</v>
          </cell>
          <cell r="DH386">
            <v>5.4174740891341555</v>
          </cell>
          <cell r="DI386">
            <v>5.4174740891341555</v>
          </cell>
          <cell r="DJ386">
            <v>5.4174740891341555</v>
          </cell>
          <cell r="DK386">
            <v>5.4174740891341555</v>
          </cell>
          <cell r="DL386">
            <v>5.4174740891341555</v>
          </cell>
          <cell r="DM386">
            <v>5.4174740891341555</v>
          </cell>
          <cell r="DN386">
            <v>5.4174740891341555</v>
          </cell>
          <cell r="DO386">
            <v>5.4174740891341555</v>
          </cell>
          <cell r="DP386">
            <v>5.4174740891341555</v>
          </cell>
          <cell r="DQ386">
            <v>15.777442926238496</v>
          </cell>
          <cell r="DR386">
            <v>15.302410377147799</v>
          </cell>
          <cell r="DS386">
            <v>15.609093491480682</v>
          </cell>
          <cell r="DT386">
            <v>15.657454228306193</v>
          </cell>
          <cell r="DU386">
            <v>15.761697051408115</v>
          </cell>
          <cell r="DV386">
            <v>15.491377938842337</v>
          </cell>
          <cell r="DW386">
            <v>15.997137605933865</v>
          </cell>
          <cell r="DX386">
            <v>15.729110453075453</v>
          </cell>
          <cell r="DY386">
            <v>15.605213663954343</v>
          </cell>
          <cell r="DZ386">
            <v>15.938571645248015</v>
          </cell>
          <cell r="EA386">
            <v>15.758046124840776</v>
          </cell>
          <cell r="EB386">
            <v>15.776766560258585</v>
          </cell>
          <cell r="EC386">
            <v>15.190118706279764</v>
          </cell>
          <cell r="ED386">
            <v>15.795729612419283</v>
          </cell>
          <cell r="EE386">
            <v>15.662827400136001</v>
          </cell>
          <cell r="EF386">
            <v>15.662827400136001</v>
          </cell>
          <cell r="EG386">
            <v>15.662827400136001</v>
          </cell>
          <cell r="EH386">
            <v>15.662827400136001</v>
          </cell>
          <cell r="EI386">
            <v>15.662827400136001</v>
          </cell>
          <cell r="EJ386">
            <v>15.662827400136001</v>
          </cell>
          <cell r="EK386">
            <v>15.662827400136001</v>
          </cell>
          <cell r="EL386">
            <v>15.662827400136001</v>
          </cell>
          <cell r="EM386">
            <v>15.662827400136001</v>
          </cell>
          <cell r="EN386">
            <v>15.662827400136001</v>
          </cell>
          <cell r="EO386">
            <v>15.662827400136001</v>
          </cell>
          <cell r="EP386">
            <v>15.662827400136001</v>
          </cell>
          <cell r="EQ386">
            <v>15.662827400136001</v>
          </cell>
          <cell r="ER386">
            <v>15.662827400136001</v>
          </cell>
          <cell r="ES386">
            <v>15.662827400136001</v>
          </cell>
          <cell r="ET386">
            <v>15.662827400136001</v>
          </cell>
        </row>
        <row r="387">
          <cell r="A387">
            <v>41856.335966445316</v>
          </cell>
          <cell r="B387">
            <v>33808.593603319336</v>
          </cell>
          <cell r="C387">
            <v>38400.802590338921</v>
          </cell>
          <cell r="D387">
            <v>18974.344070661857</v>
          </cell>
          <cell r="E387">
            <v>19329.279081276269</v>
          </cell>
          <cell r="F387">
            <v>20538.819019552921</v>
          </cell>
          <cell r="G387">
            <v>22999.919541463376</v>
          </cell>
          <cell r="H387">
            <v>22645.404559251263</v>
          </cell>
          <cell r="I387">
            <v>21277.996805928127</v>
          </cell>
          <cell r="J387">
            <v>22059.338534525374</v>
          </cell>
          <cell r="K387">
            <v>18818.967421497578</v>
          </cell>
          <cell r="L387">
            <v>20132.148509316583</v>
          </cell>
          <cell r="M387">
            <v>17801.98971407723</v>
          </cell>
          <cell r="N387">
            <v>25566.72043115041</v>
          </cell>
          <cell r="O387">
            <v>23888.89065929125</v>
          </cell>
          <cell r="P387">
            <v>26631.70647167489</v>
          </cell>
          <cell r="Q387">
            <v>24577.02983453036</v>
          </cell>
          <cell r="R387">
            <v>22967.991559817667</v>
          </cell>
          <cell r="S387">
            <v>22804.702573121609</v>
          </cell>
          <cell r="T387">
            <v>26768.609428771058</v>
          </cell>
          <cell r="U387">
            <v>30221.058646061778</v>
          </cell>
          <cell r="V387">
            <v>30221.058646061778</v>
          </cell>
          <cell r="W387">
            <v>30221.058646061778</v>
          </cell>
          <cell r="X387">
            <v>30221.058646061778</v>
          </cell>
          <cell r="Y387">
            <v>30221.058646061778</v>
          </cell>
          <cell r="Z387">
            <v>30221.058646061778</v>
          </cell>
          <cell r="AA387">
            <v>30221.058646061778</v>
          </cell>
          <cell r="AB387">
            <v>30221.058646061778</v>
          </cell>
          <cell r="AC387">
            <v>30221.058646061778</v>
          </cell>
          <cell r="AD387">
            <v>30221.058646061778</v>
          </cell>
          <cell r="AE387">
            <v>18919.770182502722</v>
          </cell>
          <cell r="AF387">
            <v>15282.054828717397</v>
          </cell>
          <cell r="AG387">
            <v>17357.81078437691</v>
          </cell>
          <cell r="AH387">
            <v>18974.344070661857</v>
          </cell>
          <cell r="AI387">
            <v>19329.279081276269</v>
          </cell>
          <cell r="AJ387">
            <v>20538.819019552921</v>
          </cell>
          <cell r="AK387">
            <v>22999.919541463376</v>
          </cell>
          <cell r="AL387">
            <v>22645.404559251263</v>
          </cell>
          <cell r="AM387">
            <v>21277.996805928127</v>
          </cell>
          <cell r="AN387">
            <v>22059.338534525374</v>
          </cell>
          <cell r="AO387">
            <v>18818.967421497578</v>
          </cell>
          <cell r="AP387">
            <v>20132.148509316583</v>
          </cell>
          <cell r="AQ387">
            <v>17801.98971407723</v>
          </cell>
          <cell r="AR387">
            <v>25566.72043115041</v>
          </cell>
          <cell r="AS387">
            <v>23888.89065929125</v>
          </cell>
          <cell r="AT387">
            <v>26631.70647167489</v>
          </cell>
          <cell r="AU387">
            <v>24577.02983453036</v>
          </cell>
          <cell r="AV387">
            <v>22967.991559817667</v>
          </cell>
          <cell r="AW387">
            <v>22804.702573121609</v>
          </cell>
          <cell r="AX387">
            <v>26768.609428771058</v>
          </cell>
          <cell r="AY387">
            <v>30221.058646061778</v>
          </cell>
          <cell r="AZ387">
            <v>30221.058646061778</v>
          </cell>
          <cell r="BA387">
            <v>30221.058646061778</v>
          </cell>
          <cell r="BB387">
            <v>30221.058646061778</v>
          </cell>
          <cell r="BC387">
            <v>30221.058646061778</v>
          </cell>
          <cell r="BD387">
            <v>30221.058646061778</v>
          </cell>
          <cell r="BE387">
            <v>30221.058646061778</v>
          </cell>
          <cell r="BF387">
            <v>30221.058646061778</v>
          </cell>
          <cell r="BG387">
            <v>30221.058646061778</v>
          </cell>
          <cell r="BH387">
            <v>30221.058646061778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3.2632469405767268</v>
          </cell>
          <cell r="CN387">
            <v>2.71713258233182</v>
          </cell>
          <cell r="CO387">
            <v>3.0430541099121662</v>
          </cell>
          <cell r="CP387">
            <v>3.3074449481069443</v>
          </cell>
          <cell r="CQ387">
            <v>3.4146308188402288</v>
          </cell>
          <cell r="CR387">
            <v>3.5733786250287345</v>
          </cell>
          <cell r="CS387">
            <v>4.0855836618699035</v>
          </cell>
          <cell r="CT387">
            <v>3.9849205808325046</v>
          </cell>
          <cell r="CU387">
            <v>3.7897529119106803</v>
          </cell>
          <cell r="CV387">
            <v>3.8871432320412356</v>
          </cell>
          <cell r="CW387">
            <v>3.3432331765279515</v>
          </cell>
          <cell r="CX387">
            <v>3.4631807601817663</v>
          </cell>
          <cell r="CY387">
            <v>3.1797391732172371</v>
          </cell>
          <cell r="CZ387">
            <v>4.5608889002380915</v>
          </cell>
          <cell r="DA387">
            <v>4.2356482089356078</v>
          </cell>
          <cell r="DB387">
            <v>4.7219664331200581</v>
          </cell>
          <cell r="DC387">
            <v>4.3576595449440605</v>
          </cell>
          <cell r="DD387">
            <v>4.0723670973542037</v>
          </cell>
          <cell r="DE387">
            <v>4.0434149490982501</v>
          </cell>
          <cell r="DF387">
            <v>4.7462401749732335</v>
          </cell>
          <cell r="DG387">
            <v>5.3583807951560729</v>
          </cell>
          <cell r="DH387">
            <v>5.3583807951560729</v>
          </cell>
          <cell r="DI387">
            <v>5.3583807951560729</v>
          </cell>
          <cell r="DJ387">
            <v>5.3583807951560729</v>
          </cell>
          <cell r="DK387">
            <v>5.3583807951560729</v>
          </cell>
          <cell r="DL387">
            <v>5.3583807951560729</v>
          </cell>
          <cell r="DM387">
            <v>5.3583807951560729</v>
          </cell>
          <cell r="DN387">
            <v>5.3583807951560729</v>
          </cell>
          <cell r="DO387">
            <v>5.3583807951560729</v>
          </cell>
          <cell r="DP387">
            <v>5.3583807951560729</v>
          </cell>
          <cell r="DQ387">
            <v>15.884481850526553</v>
          </cell>
          <cell r="DR387">
            <v>15.409127857286126</v>
          </cell>
          <cell r="DS387">
            <v>15.627604461481923</v>
          </cell>
          <cell r="DT387">
            <v>15.717420884945378</v>
          </cell>
          <cell r="DU387">
            <v>15.508830031524372</v>
          </cell>
          <cell r="DV387">
            <v>15.747208159174157</v>
          </cell>
          <cell r="DW387">
            <v>15.423372377338579</v>
          </cell>
          <cell r="DX387">
            <v>15.569244860322863</v>
          </cell>
          <cell r="DY387">
            <v>15.382501977071115</v>
          </cell>
          <cell r="DZ387">
            <v>15.54780473022852</v>
          </cell>
          <cell r="EA387">
            <v>15.421842309833563</v>
          </cell>
          <cell r="EB387">
            <v>15.926564357416529</v>
          </cell>
          <cell r="EC387">
            <v>15.338545680074747</v>
          </cell>
          <cell r="ED387">
            <v>15.357929327494798</v>
          </cell>
          <cell r="EE387">
            <v>15.451947913623938</v>
          </cell>
          <cell r="EF387">
            <v>15.451947913623938</v>
          </cell>
          <cell r="EG387">
            <v>15.451947913623938</v>
          </cell>
          <cell r="EH387">
            <v>15.451947913623938</v>
          </cell>
          <cell r="EI387">
            <v>15.451947913623938</v>
          </cell>
          <cell r="EJ387">
            <v>15.451947913623938</v>
          </cell>
          <cell r="EK387">
            <v>15.451947913623938</v>
          </cell>
          <cell r="EL387">
            <v>15.451947913623938</v>
          </cell>
          <cell r="EM387">
            <v>15.451947913623938</v>
          </cell>
          <cell r="EN387">
            <v>15.451947913623938</v>
          </cell>
          <cell r="EO387">
            <v>15.451947913623938</v>
          </cell>
          <cell r="EP387">
            <v>15.451947913623938</v>
          </cell>
          <cell r="EQ387">
            <v>15.451947913623938</v>
          </cell>
          <cell r="ER387">
            <v>15.451947913623938</v>
          </cell>
          <cell r="ES387">
            <v>15.451947913623938</v>
          </cell>
          <cell r="ET387">
            <v>15.451947913623938</v>
          </cell>
        </row>
        <row r="388">
          <cell r="A388">
            <v>38605.624169564013</v>
          </cell>
          <cell r="B388">
            <v>34734.12780705779</v>
          </cell>
          <cell r="C388">
            <v>46705.627537350396</v>
          </cell>
          <cell r="D388">
            <v>21884.661738857496</v>
          </cell>
          <cell r="E388">
            <v>19919.555493802127</v>
          </cell>
          <cell r="F388">
            <v>20063.210971326451</v>
          </cell>
          <cell r="G388">
            <v>19127.469401507689</v>
          </cell>
          <cell r="H388">
            <v>18108.360830697609</v>
          </cell>
          <cell r="I388">
            <v>24816.275827775193</v>
          </cell>
          <cell r="J388">
            <v>22020.889219047574</v>
          </cell>
          <cell r="K388">
            <v>21314.394517876342</v>
          </cell>
          <cell r="L388">
            <v>21368.789386385659</v>
          </cell>
          <cell r="M388">
            <v>23416.176205104388</v>
          </cell>
          <cell r="N388">
            <v>21457.059402213916</v>
          </cell>
          <cell r="O388">
            <v>24879.73194969838</v>
          </cell>
          <cell r="P388">
            <v>26466.700980241585</v>
          </cell>
          <cell r="Q388">
            <v>27970.519090145961</v>
          </cell>
          <cell r="R388">
            <v>30451.015595665678</v>
          </cell>
          <cell r="S388">
            <v>32231.764069099707</v>
          </cell>
          <cell r="T388">
            <v>29388.988362008535</v>
          </cell>
          <cell r="U388">
            <v>30184.943068197263</v>
          </cell>
          <cell r="V388">
            <v>30184.943068197263</v>
          </cell>
          <cell r="W388">
            <v>30184.943068197263</v>
          </cell>
          <cell r="X388">
            <v>30184.943068197263</v>
          </cell>
          <cell r="Y388">
            <v>30184.943068197263</v>
          </cell>
          <cell r="Z388">
            <v>30184.943068197263</v>
          </cell>
          <cell r="AA388">
            <v>30184.943068197263</v>
          </cell>
          <cell r="AB388">
            <v>30184.943068197263</v>
          </cell>
          <cell r="AC388">
            <v>30184.943068197263</v>
          </cell>
          <cell r="AD388">
            <v>30184.943068197263</v>
          </cell>
          <cell r="AE388">
            <v>17450.393594550802</v>
          </cell>
          <cell r="AF388">
            <v>15700.411907196869</v>
          </cell>
          <cell r="AG388">
            <v>21111.731804347077</v>
          </cell>
          <cell r="AH388">
            <v>21884.661738857496</v>
          </cell>
          <cell r="AI388">
            <v>19919.555493802127</v>
          </cell>
          <cell r="AJ388">
            <v>20063.210971326451</v>
          </cell>
          <cell r="AK388">
            <v>19127.469401507689</v>
          </cell>
          <cell r="AL388">
            <v>18108.360830697609</v>
          </cell>
          <cell r="AM388">
            <v>24816.275827775193</v>
          </cell>
          <cell r="AN388">
            <v>22020.889219047574</v>
          </cell>
          <cell r="AO388">
            <v>21314.394517876342</v>
          </cell>
          <cell r="AP388">
            <v>21368.789386385659</v>
          </cell>
          <cell r="AQ388">
            <v>23416.176205104388</v>
          </cell>
          <cell r="AR388">
            <v>21457.059402213916</v>
          </cell>
          <cell r="AS388">
            <v>24879.73194969838</v>
          </cell>
          <cell r="AT388">
            <v>26466.700980241585</v>
          </cell>
          <cell r="AU388">
            <v>27970.519090145961</v>
          </cell>
          <cell r="AV388">
            <v>30451.015595665678</v>
          </cell>
          <cell r="AW388">
            <v>32231.764069099707</v>
          </cell>
          <cell r="AX388">
            <v>29388.988362008535</v>
          </cell>
          <cell r="AY388">
            <v>30184.943068197263</v>
          </cell>
          <cell r="AZ388">
            <v>30184.943068197263</v>
          </cell>
          <cell r="BA388">
            <v>30184.943068197263</v>
          </cell>
          <cell r="BB388">
            <v>30184.943068197263</v>
          </cell>
          <cell r="BC388">
            <v>30184.943068197263</v>
          </cell>
          <cell r="BD388">
            <v>30184.943068197263</v>
          </cell>
          <cell r="BE388">
            <v>30184.943068197263</v>
          </cell>
          <cell r="BF388">
            <v>30184.943068197263</v>
          </cell>
          <cell r="BG388">
            <v>30184.943068197263</v>
          </cell>
          <cell r="BH388">
            <v>30184.943068197263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3.1248833414393098</v>
          </cell>
          <cell r="CN388">
            <v>2.7466041781207795</v>
          </cell>
          <cell r="CO388">
            <v>3.6597961629813756</v>
          </cell>
          <cell r="CP388">
            <v>3.8349712536937361</v>
          </cell>
          <cell r="CQ388">
            <v>3.4803356633032236</v>
          </cell>
          <cell r="CR388">
            <v>3.5083198261951236</v>
          </cell>
          <cell r="CS388">
            <v>3.3603775574497146</v>
          </cell>
          <cell r="CT388">
            <v>3.1865307682128083</v>
          </cell>
          <cell r="CU388">
            <v>4.386451130837683</v>
          </cell>
          <cell r="CV388">
            <v>3.857326777174956</v>
          </cell>
          <cell r="CW388">
            <v>3.6875017384160631</v>
          </cell>
          <cell r="CX388">
            <v>3.7409456568278583</v>
          </cell>
          <cell r="CY388">
            <v>4.0916368313260891</v>
          </cell>
          <cell r="CZ388">
            <v>3.7186521721335239</v>
          </cell>
          <cell r="DA388">
            <v>4.3024452192523412</v>
          </cell>
          <cell r="DB388">
            <v>4.5768793382519597</v>
          </cell>
          <cell r="DC388">
            <v>4.8369341913614852</v>
          </cell>
          <cell r="DD388">
            <v>5.2658857714316563</v>
          </cell>
          <cell r="DE388">
            <v>5.5738301163187813</v>
          </cell>
          <cell r="DF388">
            <v>5.0822296933275126</v>
          </cell>
          <cell r="DG388">
            <v>5.2198739222648189</v>
          </cell>
          <cell r="DH388">
            <v>5.2198739222648189</v>
          </cell>
          <cell r="DI388">
            <v>5.2198739222648189</v>
          </cell>
          <cell r="DJ388">
            <v>5.2198739222648189</v>
          </cell>
          <cell r="DK388">
            <v>5.2198739222648189</v>
          </cell>
          <cell r="DL388">
            <v>5.2198739222648189</v>
          </cell>
          <cell r="DM388">
            <v>5.2198739222648189</v>
          </cell>
          <cell r="DN388">
            <v>5.2198739222648189</v>
          </cell>
          <cell r="DO388">
            <v>5.2198739222648189</v>
          </cell>
          <cell r="DP388">
            <v>5.2198739222648189</v>
          </cell>
          <cell r="DQ388">
            <v>15.299546349559556</v>
          </cell>
          <cell r="DR388">
            <v>15.661094338113099</v>
          </cell>
          <cell r="DS388">
            <v>15.804257541130864</v>
          </cell>
          <cell r="DT388">
            <v>15.634531108670773</v>
          </cell>
          <cell r="DU388">
            <v>15.680707242116092</v>
          </cell>
          <cell r="DV388">
            <v>15.667813658516829</v>
          </cell>
          <cell r="DW388">
            <v>15.594683889427653</v>
          </cell>
          <cell r="DX388">
            <v>15.569266732418397</v>
          </cell>
          <cell r="DY388">
            <v>15.499955376327454</v>
          </cell>
          <cell r="DZ388">
            <v>15.640677294144618</v>
          </cell>
          <cell r="EA388">
            <v>15.836087834340292</v>
          </cell>
          <cell r="EB388">
            <v>15.649686957894529</v>
          </cell>
          <cell r="EC388">
            <v>15.67927703653327</v>
          </cell>
          <cell r="ED388">
            <v>15.808540674006265</v>
          </cell>
          <cell r="EE388">
            <v>15.843002224000656</v>
          </cell>
          <cell r="EF388">
            <v>15.843002224000656</v>
          </cell>
          <cell r="EG388">
            <v>15.843002224000656</v>
          </cell>
          <cell r="EH388">
            <v>15.843002224000656</v>
          </cell>
          <cell r="EI388">
            <v>15.843002224000656</v>
          </cell>
          <cell r="EJ388">
            <v>15.843002224000656</v>
          </cell>
          <cell r="EK388">
            <v>15.843002224000656</v>
          </cell>
          <cell r="EL388">
            <v>15.843002224000656</v>
          </cell>
          <cell r="EM388">
            <v>15.843002224000656</v>
          </cell>
          <cell r="EN388">
            <v>15.843002224000656</v>
          </cell>
          <cell r="EO388">
            <v>15.843002224000656</v>
          </cell>
          <cell r="EP388">
            <v>15.843002224000656</v>
          </cell>
          <cell r="EQ388">
            <v>15.843002224000656</v>
          </cell>
          <cell r="ER388">
            <v>15.843002224000656</v>
          </cell>
          <cell r="ES388">
            <v>15.843002224000656</v>
          </cell>
          <cell r="ET388">
            <v>15.843002224000656</v>
          </cell>
        </row>
        <row r="389">
          <cell r="A389">
            <v>35233.288899134946</v>
          </cell>
          <cell r="B389">
            <v>33435.880303390462</v>
          </cell>
          <cell r="C389">
            <v>39292.426556979248</v>
          </cell>
          <cell r="D389">
            <v>18416.72500302038</v>
          </cell>
          <cell r="E389">
            <v>22772.593049177001</v>
          </cell>
          <cell r="F389">
            <v>19866.426181216299</v>
          </cell>
          <cell r="G389">
            <v>18735.658167735513</v>
          </cell>
          <cell r="H389">
            <v>18212.189488258355</v>
          </cell>
          <cell r="I389">
            <v>20959.585505120936</v>
          </cell>
          <cell r="J389">
            <v>24576.390613077267</v>
          </cell>
          <cell r="K389">
            <v>24168.51210839401</v>
          </cell>
          <cell r="L389">
            <v>25814.400304704472</v>
          </cell>
          <cell r="M389">
            <v>22888.744666145929</v>
          </cell>
          <cell r="N389">
            <v>23801.996488321533</v>
          </cell>
          <cell r="O389">
            <v>25291.610445665701</v>
          </cell>
          <cell r="P389">
            <v>26164.039085480457</v>
          </cell>
          <cell r="Q389">
            <v>24102.354663889932</v>
          </cell>
          <cell r="R389">
            <v>27542.896887740499</v>
          </cell>
          <cell r="S389">
            <v>28452.790638399059</v>
          </cell>
          <cell r="T389">
            <v>32529.606806726802</v>
          </cell>
          <cell r="U389">
            <v>30081.95363290195</v>
          </cell>
          <cell r="V389">
            <v>30081.95363290195</v>
          </cell>
          <cell r="W389">
            <v>30081.95363290195</v>
          </cell>
          <cell r="X389">
            <v>30081.95363290195</v>
          </cell>
          <cell r="Y389">
            <v>30081.95363290195</v>
          </cell>
          <cell r="Z389">
            <v>30081.95363290195</v>
          </cell>
          <cell r="AA389">
            <v>30081.95363290195</v>
          </cell>
          <cell r="AB389">
            <v>30081.95363290195</v>
          </cell>
          <cell r="AC389">
            <v>30081.95363290195</v>
          </cell>
          <cell r="AD389">
            <v>30081.95363290195</v>
          </cell>
          <cell r="AE389">
            <v>15926.04114415917</v>
          </cell>
          <cell r="AF389">
            <v>15113.582127612613</v>
          </cell>
          <cell r="AG389">
            <v>17760.839863452777</v>
          </cell>
          <cell r="AH389">
            <v>18416.72500302038</v>
          </cell>
          <cell r="AI389">
            <v>22772.593049177001</v>
          </cell>
          <cell r="AJ389">
            <v>19866.426181216299</v>
          </cell>
          <cell r="AK389">
            <v>18735.658167735513</v>
          </cell>
          <cell r="AL389">
            <v>18212.189488258355</v>
          </cell>
          <cell r="AM389">
            <v>20959.585505120936</v>
          </cell>
          <cell r="AN389">
            <v>24576.390613077267</v>
          </cell>
          <cell r="AO389">
            <v>24168.51210839401</v>
          </cell>
          <cell r="AP389">
            <v>25814.400304704472</v>
          </cell>
          <cell r="AQ389">
            <v>22888.744666145929</v>
          </cell>
          <cell r="AR389">
            <v>23801.996488321533</v>
          </cell>
          <cell r="AS389">
            <v>25291.610445665701</v>
          </cell>
          <cell r="AT389">
            <v>26164.039085480457</v>
          </cell>
          <cell r="AU389">
            <v>24102.354663889932</v>
          </cell>
          <cell r="AV389">
            <v>27542.896887740499</v>
          </cell>
          <cell r="AW389">
            <v>28452.790638399059</v>
          </cell>
          <cell r="AX389">
            <v>32529.606806726802</v>
          </cell>
          <cell r="AY389">
            <v>30081.95363290195</v>
          </cell>
          <cell r="AZ389">
            <v>30081.95363290195</v>
          </cell>
          <cell r="BA389">
            <v>30081.95363290195</v>
          </cell>
          <cell r="BB389">
            <v>30081.95363290195</v>
          </cell>
          <cell r="BC389">
            <v>30081.95363290195</v>
          </cell>
          <cell r="BD389">
            <v>30081.95363290195</v>
          </cell>
          <cell r="BE389">
            <v>30081.95363290195</v>
          </cell>
          <cell r="BF389">
            <v>30081.95363290195</v>
          </cell>
          <cell r="BG389">
            <v>30081.95363290195</v>
          </cell>
          <cell r="BH389">
            <v>30081.95363290195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2.8045664312392975</v>
          </cell>
          <cell r="CN389">
            <v>2.6305300133601803</v>
          </cell>
          <cell r="CO389">
            <v>3.1447644606974308</v>
          </cell>
          <cell r="CP389">
            <v>3.2954103904826098</v>
          </cell>
          <cell r="CQ389">
            <v>3.984497836603035</v>
          </cell>
          <cell r="CR389">
            <v>3.5408749844195149</v>
          </cell>
          <cell r="CS389">
            <v>3.3137286824233967</v>
          </cell>
          <cell r="CT389">
            <v>3.170281126992732</v>
          </cell>
          <cell r="CU389">
            <v>3.6543178305969946</v>
          </cell>
          <cell r="CV389">
            <v>4.3161391157942814</v>
          </cell>
          <cell r="CW389">
            <v>4.1833211919638567</v>
          </cell>
          <cell r="CX389">
            <v>4.5241385196185258</v>
          </cell>
          <cell r="CY389">
            <v>4.1334659975499202</v>
          </cell>
          <cell r="CZ389">
            <v>4.1113941752593801</v>
          </cell>
          <cell r="DA389">
            <v>4.4282289945817155</v>
          </cell>
          <cell r="DB389">
            <v>4.5809797973362807</v>
          </cell>
          <cell r="DC389">
            <v>4.2200059181529896</v>
          </cell>
          <cell r="DD389">
            <v>4.8223996987099209</v>
          </cell>
          <cell r="DE389">
            <v>4.9817101505813417</v>
          </cell>
          <cell r="DF389">
            <v>5.6955071466623979</v>
          </cell>
          <cell r="DG389">
            <v>5.2669552054447264</v>
          </cell>
          <cell r="DH389">
            <v>5.2669552054447264</v>
          </cell>
          <cell r="DI389">
            <v>5.2669552054447264</v>
          </cell>
          <cell r="DJ389">
            <v>5.2669552054447264</v>
          </cell>
          <cell r="DK389">
            <v>5.2669552054447264</v>
          </cell>
          <cell r="DL389">
            <v>5.2669552054447264</v>
          </cell>
          <cell r="DM389">
            <v>5.2669552054447264</v>
          </cell>
          <cell r="DN389">
            <v>5.2669552054447264</v>
          </cell>
          <cell r="DO389">
            <v>5.2669552054447264</v>
          </cell>
          <cell r="DP389">
            <v>5.2669552054447264</v>
          </cell>
          <cell r="DQ389">
            <v>15.55783772851183</v>
          </cell>
          <cell r="DR389">
            <v>15.740962510187773</v>
          </cell>
          <cell r="DS389">
            <v>15.473284517958723</v>
          </cell>
          <cell r="DT389">
            <v>15.311228299794088</v>
          </cell>
          <cell r="DU389">
            <v>15.65835105116961</v>
          </cell>
          <cell r="DV389">
            <v>15.371501428189388</v>
          </cell>
          <cell r="DW389">
            <v>15.490275530048514</v>
          </cell>
          <cell r="DX389">
            <v>15.738796516195073</v>
          </cell>
          <cell r="DY389">
            <v>15.713882752901402</v>
          </cell>
          <cell r="DZ389">
            <v>15.600186929966124</v>
          </cell>
          <cell r="EA389">
            <v>15.828357094366041</v>
          </cell>
          <cell r="EB389">
            <v>15.632674395304338</v>
          </cell>
          <cell r="EC389">
            <v>15.171018591530794</v>
          </cell>
          <cell r="ED389">
            <v>15.861030712035452</v>
          </cell>
          <cell r="EE389">
            <v>15.647809428457071</v>
          </cell>
          <cell r="EF389">
            <v>15.647809428457071</v>
          </cell>
          <cell r="EG389">
            <v>15.647809428457071</v>
          </cell>
          <cell r="EH389">
            <v>15.647809428457071</v>
          </cell>
          <cell r="EI389">
            <v>15.647809428457071</v>
          </cell>
          <cell r="EJ389">
            <v>15.647809428457071</v>
          </cell>
          <cell r="EK389">
            <v>15.647809428457071</v>
          </cell>
          <cell r="EL389">
            <v>15.647809428457071</v>
          </cell>
          <cell r="EM389">
            <v>15.647809428457071</v>
          </cell>
          <cell r="EN389">
            <v>15.647809428457071</v>
          </cell>
          <cell r="EO389">
            <v>15.647809428457071</v>
          </cell>
          <cell r="EP389">
            <v>15.647809428457071</v>
          </cell>
          <cell r="EQ389">
            <v>15.647809428457071</v>
          </cell>
          <cell r="ER389">
            <v>15.647809428457071</v>
          </cell>
          <cell r="ES389">
            <v>15.647809428457071</v>
          </cell>
          <cell r="ET389">
            <v>15.647809428457071</v>
          </cell>
        </row>
        <row r="390">
          <cell r="A390">
            <v>35902.106448415339</v>
          </cell>
          <cell r="B390">
            <v>44950.092274133269</v>
          </cell>
          <cell r="C390">
            <v>44779.168888754932</v>
          </cell>
          <cell r="D390">
            <v>19253.687166328356</v>
          </cell>
          <cell r="E390">
            <v>18565.253188866209</v>
          </cell>
          <cell r="F390">
            <v>19559.160239348323</v>
          </cell>
          <cell r="G390">
            <v>22662.740912893023</v>
          </cell>
          <cell r="H390">
            <v>20924.679815912907</v>
          </cell>
          <cell r="I390">
            <v>19634.388447708399</v>
          </cell>
          <cell r="J390">
            <v>25209.460499714944</v>
          </cell>
          <cell r="K390">
            <v>21130.068672634712</v>
          </cell>
          <cell r="L390">
            <v>26770.915105014228</v>
          </cell>
          <cell r="M390">
            <v>26988.683280361522</v>
          </cell>
          <cell r="N390">
            <v>26340.401004168027</v>
          </cell>
          <cell r="O390">
            <v>22342.646516779598</v>
          </cell>
          <cell r="P390">
            <v>24958.188367880786</v>
          </cell>
          <cell r="Q390">
            <v>29420.933771955148</v>
          </cell>
          <cell r="R390">
            <v>30308.906778632871</v>
          </cell>
          <cell r="S390">
            <v>27193.589019085299</v>
          </cell>
          <cell r="T390">
            <v>30279.159100557194</v>
          </cell>
          <cell r="U390">
            <v>28737.671977266335</v>
          </cell>
          <cell r="V390">
            <v>28737.671977266335</v>
          </cell>
          <cell r="W390">
            <v>28737.671977266335</v>
          </cell>
          <cell r="X390">
            <v>28737.671977266335</v>
          </cell>
          <cell r="Y390">
            <v>28737.671977266335</v>
          </cell>
          <cell r="Z390">
            <v>28737.671977266335</v>
          </cell>
          <cell r="AA390">
            <v>28737.671977266335</v>
          </cell>
          <cell r="AB390">
            <v>28737.671977266335</v>
          </cell>
          <cell r="AC390">
            <v>28737.671977266335</v>
          </cell>
          <cell r="AD390">
            <v>28737.671977266335</v>
          </cell>
          <cell r="AE390">
            <v>16228.357962730055</v>
          </cell>
          <cell r="AF390">
            <v>20318.20024071537</v>
          </cell>
          <cell r="AG390">
            <v>20240.939986192228</v>
          </cell>
          <cell r="AH390">
            <v>19253.687166328356</v>
          </cell>
          <cell r="AI390">
            <v>18565.253188866209</v>
          </cell>
          <cell r="AJ390">
            <v>19559.160239348323</v>
          </cell>
          <cell r="AK390">
            <v>22662.740912893023</v>
          </cell>
          <cell r="AL390">
            <v>20924.679815912907</v>
          </cell>
          <cell r="AM390">
            <v>19634.388447708399</v>
          </cell>
          <cell r="AN390">
            <v>25209.460499714944</v>
          </cell>
          <cell r="AO390">
            <v>21130.068672634712</v>
          </cell>
          <cell r="AP390">
            <v>26770.915105014228</v>
          </cell>
          <cell r="AQ390">
            <v>26988.683280361522</v>
          </cell>
          <cell r="AR390">
            <v>26340.401004168027</v>
          </cell>
          <cell r="AS390">
            <v>22342.646516779598</v>
          </cell>
          <cell r="AT390">
            <v>24958.188367880786</v>
          </cell>
          <cell r="AU390">
            <v>29420.933771955148</v>
          </cell>
          <cell r="AV390">
            <v>30308.906778632871</v>
          </cell>
          <cell r="AW390">
            <v>27193.589019085299</v>
          </cell>
          <cell r="AX390">
            <v>30279.159100557194</v>
          </cell>
          <cell r="AY390">
            <v>28737.671977266335</v>
          </cell>
          <cell r="AZ390">
            <v>28737.671977266335</v>
          </cell>
          <cell r="BA390">
            <v>28737.671977266335</v>
          </cell>
          <cell r="BB390">
            <v>28737.671977266335</v>
          </cell>
          <cell r="BC390">
            <v>28737.671977266335</v>
          </cell>
          <cell r="BD390">
            <v>28737.671977266335</v>
          </cell>
          <cell r="BE390">
            <v>28737.671977266335</v>
          </cell>
          <cell r="BF390">
            <v>28737.671977266335</v>
          </cell>
          <cell r="BG390">
            <v>28737.671977266335</v>
          </cell>
          <cell r="BH390">
            <v>28737.671977266335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2.8396167626513846</v>
          </cell>
          <cell r="CN390">
            <v>3.5578935239028948</v>
          </cell>
          <cell r="CO390">
            <v>3.5873650452083776</v>
          </cell>
          <cell r="CP390">
            <v>3.3730252144941359</v>
          </cell>
          <cell r="CQ390">
            <v>3.2819821153703592</v>
          </cell>
          <cell r="CR390">
            <v>3.4412846324677306</v>
          </cell>
          <cell r="CS390">
            <v>3.9563659471346995</v>
          </cell>
          <cell r="CT390">
            <v>3.6552503643090533</v>
          </cell>
          <cell r="CU390">
            <v>3.4735865984908032</v>
          </cell>
          <cell r="CV390">
            <v>4.4348485862716078</v>
          </cell>
          <cell r="CW390">
            <v>3.7110250950949801</v>
          </cell>
          <cell r="CX390">
            <v>4.7379670209272247</v>
          </cell>
          <cell r="CY390">
            <v>4.7074625548094042</v>
          </cell>
          <cell r="CZ390">
            <v>4.6167388105444491</v>
          </cell>
          <cell r="DA390">
            <v>3.9601065340179438</v>
          </cell>
          <cell r="DB390">
            <v>4.4236963941880161</v>
          </cell>
          <cell r="DC390">
            <v>5.2146925378660187</v>
          </cell>
          <cell r="DD390">
            <v>5.3720806835870327</v>
          </cell>
          <cell r="DE390">
            <v>4.8199083970201189</v>
          </cell>
          <cell r="DF390">
            <v>5.3668080774868159</v>
          </cell>
          <cell r="DG390">
            <v>5.0935882857103971</v>
          </cell>
          <cell r="DH390">
            <v>5.0935882857103971</v>
          </cell>
          <cell r="DI390">
            <v>5.0935882857103971</v>
          </cell>
          <cell r="DJ390">
            <v>5.0935882857103971</v>
          </cell>
          <cell r="DK390">
            <v>5.0935882857103971</v>
          </cell>
          <cell r="DL390">
            <v>5.0935882857103971</v>
          </cell>
          <cell r="DM390">
            <v>5.0935882857103971</v>
          </cell>
          <cell r="DN390">
            <v>5.0935882857103971</v>
          </cell>
          <cell r="DO390">
            <v>5.0935882857103971</v>
          </cell>
          <cell r="DP390">
            <v>5.0935882857103971</v>
          </cell>
          <cell r="DQ390">
            <v>15.657484234209512</v>
          </cell>
          <cell r="DR390">
            <v>15.645859454583405</v>
          </cell>
          <cell r="DS390">
            <v>15.458318124950015</v>
          </cell>
          <cell r="DT390">
            <v>15.638729181828982</v>
          </cell>
          <cell r="DU390">
            <v>15.497862443719306</v>
          </cell>
          <cell r="DV390">
            <v>15.571725708532691</v>
          </cell>
          <cell r="DW390">
            <v>15.693619336750356</v>
          </cell>
          <cell r="DX390">
            <v>15.683710879664273</v>
          </cell>
          <cell r="DY390">
            <v>15.486254203533202</v>
          </cell>
          <cell r="DZ390">
            <v>15.573703075571528</v>
          </cell>
          <cell r="EA390">
            <v>15.599624798987554</v>
          </cell>
          <cell r="EB390">
            <v>15.480262434603494</v>
          </cell>
          <cell r="EC390">
            <v>15.707315176165322</v>
          </cell>
          <cell r="ED390">
            <v>15.631268123372489</v>
          </cell>
          <cell r="EE390">
            <v>15.457344305546009</v>
          </cell>
          <cell r="EF390">
            <v>15.457344305546009</v>
          </cell>
          <cell r="EG390">
            <v>15.457344305546009</v>
          </cell>
          <cell r="EH390">
            <v>15.457344305546009</v>
          </cell>
          <cell r="EI390">
            <v>15.457344305546009</v>
          </cell>
          <cell r="EJ390">
            <v>15.457344305546009</v>
          </cell>
          <cell r="EK390">
            <v>15.457344305546009</v>
          </cell>
          <cell r="EL390">
            <v>15.457344305546009</v>
          </cell>
          <cell r="EM390">
            <v>15.457344305546009</v>
          </cell>
          <cell r="EN390">
            <v>15.457344305546009</v>
          </cell>
          <cell r="EO390">
            <v>15.457344305546009</v>
          </cell>
          <cell r="EP390">
            <v>15.457344305546009</v>
          </cell>
          <cell r="EQ390">
            <v>15.457344305546009</v>
          </cell>
          <cell r="ER390">
            <v>15.457344305546009</v>
          </cell>
          <cell r="ES390">
            <v>15.457344305546009</v>
          </cell>
          <cell r="ET390">
            <v>15.457344305546009</v>
          </cell>
        </row>
        <row r="391">
          <cell r="A391">
            <v>36726.438396228674</v>
          </cell>
          <cell r="B391">
            <v>41623.10874923224</v>
          </cell>
          <cell r="C391">
            <v>42462.002334099474</v>
          </cell>
          <cell r="D391">
            <v>20410.24633107015</v>
          </cell>
          <cell r="E391">
            <v>19600.249609680344</v>
          </cell>
          <cell r="F391">
            <v>23227.096076399452</v>
          </cell>
          <cell r="G391">
            <v>19721.063300090529</v>
          </cell>
          <cell r="H391">
            <v>23115.142426207382</v>
          </cell>
          <cell r="I391">
            <v>19673.496300408184</v>
          </cell>
          <cell r="J391">
            <v>21537.391116957097</v>
          </cell>
          <cell r="K391">
            <v>23410.108741344855</v>
          </cell>
          <cell r="L391">
            <v>23667.757897376465</v>
          </cell>
          <cell r="M391">
            <v>24353.140521754707</v>
          </cell>
          <cell r="N391">
            <v>24181.002488829476</v>
          </cell>
          <cell r="O391">
            <v>23462.447481270967</v>
          </cell>
          <cell r="P391">
            <v>28264.823195939538</v>
          </cell>
          <cell r="Q391">
            <v>26561.343492187611</v>
          </cell>
          <cell r="R391">
            <v>24689.500987729116</v>
          </cell>
          <cell r="S391">
            <v>25956.624705194194</v>
          </cell>
          <cell r="T391">
            <v>26876.834866913578</v>
          </cell>
          <cell r="U391">
            <v>30583.954152438342</v>
          </cell>
          <cell r="V391">
            <v>30583.954152438342</v>
          </cell>
          <cell r="W391">
            <v>30583.954152438342</v>
          </cell>
          <cell r="X391">
            <v>30583.954152438342</v>
          </cell>
          <cell r="Y391">
            <v>30583.954152438342</v>
          </cell>
          <cell r="Z391">
            <v>30583.954152438342</v>
          </cell>
          <cell r="AA391">
            <v>30583.954152438342</v>
          </cell>
          <cell r="AB391">
            <v>30583.954152438342</v>
          </cell>
          <cell r="AC391">
            <v>30583.954152438342</v>
          </cell>
          <cell r="AD391">
            <v>30583.954152438342</v>
          </cell>
          <cell r="AE391">
            <v>16600.969913743298</v>
          </cell>
          <cell r="AF391">
            <v>18814.34754461312</v>
          </cell>
          <cell r="AG391">
            <v>19193.541601302353</v>
          </cell>
          <cell r="AH391">
            <v>20410.24633107015</v>
          </cell>
          <cell r="AI391">
            <v>19600.249609680344</v>
          </cell>
          <cell r="AJ391">
            <v>23227.096076399452</v>
          </cell>
          <cell r="AK391">
            <v>19721.063300090529</v>
          </cell>
          <cell r="AL391">
            <v>23115.142426207382</v>
          </cell>
          <cell r="AM391">
            <v>19673.496300408184</v>
          </cell>
          <cell r="AN391">
            <v>21537.391116957097</v>
          </cell>
          <cell r="AO391">
            <v>23410.108741344855</v>
          </cell>
          <cell r="AP391">
            <v>23667.757897376465</v>
          </cell>
          <cell r="AQ391">
            <v>24353.140521754707</v>
          </cell>
          <cell r="AR391">
            <v>24181.002488829476</v>
          </cell>
          <cell r="AS391">
            <v>23462.447481270967</v>
          </cell>
          <cell r="AT391">
            <v>28264.823195939538</v>
          </cell>
          <cell r="AU391">
            <v>26561.343492187611</v>
          </cell>
          <cell r="AV391">
            <v>24689.500987729116</v>
          </cell>
          <cell r="AW391">
            <v>25956.624705194194</v>
          </cell>
          <cell r="AX391">
            <v>26876.834866913578</v>
          </cell>
          <cell r="AY391">
            <v>30583.954152438342</v>
          </cell>
          <cell r="AZ391">
            <v>30583.954152438342</v>
          </cell>
          <cell r="BA391">
            <v>30583.954152438342</v>
          </cell>
          <cell r="BB391">
            <v>30583.954152438342</v>
          </cell>
          <cell r="BC391">
            <v>30583.954152438342</v>
          </cell>
          <cell r="BD391">
            <v>30583.954152438342</v>
          </cell>
          <cell r="BE391">
            <v>30583.954152438342</v>
          </cell>
          <cell r="BF391">
            <v>30583.954152438342</v>
          </cell>
          <cell r="BG391">
            <v>30583.954152438342</v>
          </cell>
          <cell r="BH391">
            <v>30583.954152438342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2.9185255080174088</v>
          </cell>
          <cell r="CN391">
            <v>3.2557226392125975</v>
          </cell>
          <cell r="CO391">
            <v>3.3367759376618431</v>
          </cell>
          <cell r="CP391">
            <v>3.5178814117808002</v>
          </cell>
          <cell r="CQ391">
            <v>3.4350067200629915</v>
          </cell>
          <cell r="CR391">
            <v>4.193533082411129</v>
          </cell>
          <cell r="CS391">
            <v>3.449788304061236</v>
          </cell>
          <cell r="CT391">
            <v>4.0520525930104263</v>
          </cell>
          <cell r="CU391">
            <v>3.4999731538789907</v>
          </cell>
          <cell r="CV391">
            <v>3.7655863055193759</v>
          </cell>
          <cell r="CW391">
            <v>4.0781993451709875</v>
          </cell>
          <cell r="CX391">
            <v>4.1598332380092264</v>
          </cell>
          <cell r="CY391">
            <v>4.3277310951859862</v>
          </cell>
          <cell r="CZ391">
            <v>4.2256524043472794</v>
          </cell>
          <cell r="DA391">
            <v>4.1273365964695277</v>
          </cell>
          <cell r="DB391">
            <v>4.9721342695584214</v>
          </cell>
          <cell r="DC391">
            <v>4.6724709830129401</v>
          </cell>
          <cell r="DD391">
            <v>4.343190583871043</v>
          </cell>
          <cell r="DE391">
            <v>4.5660934202235968</v>
          </cell>
          <cell r="DF391">
            <v>4.7279698433861563</v>
          </cell>
          <cell r="DG391">
            <v>5.3800982757177813</v>
          </cell>
          <cell r="DH391">
            <v>5.3800982757177813</v>
          </cell>
          <cell r="DI391">
            <v>5.3800982757177813</v>
          </cell>
          <cell r="DJ391">
            <v>5.3800982757177813</v>
          </cell>
          <cell r="DK391">
            <v>5.3800982757177813</v>
          </cell>
          <cell r="DL391">
            <v>5.3800982757177813</v>
          </cell>
          <cell r="DM391">
            <v>5.3800982757177813</v>
          </cell>
          <cell r="DN391">
            <v>5.3800982757177813</v>
          </cell>
          <cell r="DO391">
            <v>5.3800982757177813</v>
          </cell>
          <cell r="DP391">
            <v>5.3800982757177813</v>
          </cell>
          <cell r="DQ391">
            <v>15.583934157086718</v>
          </cell>
          <cell r="DR391">
            <v>15.832478183381379</v>
          </cell>
          <cell r="DS391">
            <v>15.759237798827966</v>
          </cell>
          <cell r="DT391">
            <v>15.895499749241297</v>
          </cell>
          <cell r="DU391">
            <v>15.632957480251884</v>
          </cell>
          <cell r="DV391">
            <v>15.174765146905683</v>
          </cell>
          <cell r="DW391">
            <v>15.661920572807373</v>
          </cell>
          <cell r="DX391">
            <v>15.628908035723528</v>
          </cell>
          <cell r="DY391">
            <v>15.400115227853993</v>
          </cell>
          <cell r="DZ391">
            <v>15.669950498511628</v>
          </cell>
          <cell r="EA391">
            <v>15.726863449872267</v>
          </cell>
          <cell r="EB391">
            <v>15.587925912292434</v>
          </cell>
          <cell r="EC391">
            <v>15.417069930831021</v>
          </cell>
          <cell r="ED391">
            <v>15.67789196741499</v>
          </cell>
          <cell r="EE391">
            <v>15.574372607716137</v>
          </cell>
          <cell r="EF391">
            <v>15.574372607716137</v>
          </cell>
          <cell r="EG391">
            <v>15.574372607716137</v>
          </cell>
          <cell r="EH391">
            <v>15.574372607716137</v>
          </cell>
          <cell r="EI391">
            <v>15.574372607716137</v>
          </cell>
          <cell r="EJ391">
            <v>15.574372607716137</v>
          </cell>
          <cell r="EK391">
            <v>15.574372607716137</v>
          </cell>
          <cell r="EL391">
            <v>15.574372607716137</v>
          </cell>
          <cell r="EM391">
            <v>15.574372607716137</v>
          </cell>
          <cell r="EN391">
            <v>15.574372607716137</v>
          </cell>
          <cell r="EO391">
            <v>15.574372607716137</v>
          </cell>
          <cell r="EP391">
            <v>15.574372607716137</v>
          </cell>
          <cell r="EQ391">
            <v>15.574372607716137</v>
          </cell>
          <cell r="ER391">
            <v>15.574372607716137</v>
          </cell>
          <cell r="ES391">
            <v>15.574372607716137</v>
          </cell>
          <cell r="ET391">
            <v>15.574372607716137</v>
          </cell>
        </row>
        <row r="392">
          <cell r="A392">
            <v>33893.460324335036</v>
          </cell>
          <cell r="B392">
            <v>33528.911961761252</v>
          </cell>
          <cell r="C392">
            <v>45141.874921968389</v>
          </cell>
          <cell r="D392">
            <v>18734.081421245544</v>
          </cell>
          <cell r="E392">
            <v>16532.09245301356</v>
          </cell>
          <cell r="F392">
            <v>20240.720065977384</v>
          </cell>
          <cell r="G392">
            <v>19116.965372980852</v>
          </cell>
          <cell r="H392">
            <v>19786.193076503601</v>
          </cell>
          <cell r="I392">
            <v>25061.241305410094</v>
          </cell>
          <cell r="J392">
            <v>18714.439385478119</v>
          </cell>
          <cell r="K392">
            <v>22218.535157833598</v>
          </cell>
          <cell r="L392">
            <v>22038.659129769963</v>
          </cell>
          <cell r="M392">
            <v>24614.569530254059</v>
          </cell>
          <cell r="N392">
            <v>25672.386668542822</v>
          </cell>
          <cell r="O392">
            <v>24219.486736531406</v>
          </cell>
          <cell r="P392">
            <v>26112.850819336523</v>
          </cell>
          <cell r="Q392">
            <v>27243.559907651157</v>
          </cell>
          <cell r="R392">
            <v>26721.021970456841</v>
          </cell>
          <cell r="S392">
            <v>29301.777632335052</v>
          </cell>
          <cell r="T392">
            <v>27722.188048881053</v>
          </cell>
          <cell r="U392">
            <v>28726.819155706307</v>
          </cell>
          <cell r="V392">
            <v>28726.819155706307</v>
          </cell>
          <cell r="W392">
            <v>28726.819155706307</v>
          </cell>
          <cell r="X392">
            <v>28726.819155706307</v>
          </cell>
          <cell r="Y392">
            <v>28726.819155706307</v>
          </cell>
          <cell r="Z392">
            <v>28726.819155706307</v>
          </cell>
          <cell r="AA392">
            <v>28726.819155706307</v>
          </cell>
          <cell r="AB392">
            <v>28726.819155706307</v>
          </cell>
          <cell r="AC392">
            <v>28726.819155706307</v>
          </cell>
          <cell r="AD392">
            <v>28726.819155706307</v>
          </cell>
          <cell r="AE392">
            <v>15320.416018742415</v>
          </cell>
          <cell r="AF392">
            <v>15155.634007105444</v>
          </cell>
          <cell r="AG392">
            <v>20404.889233869024</v>
          </cell>
          <cell r="AH392">
            <v>18734.081421245544</v>
          </cell>
          <cell r="AI392">
            <v>16532.09245301356</v>
          </cell>
          <cell r="AJ392">
            <v>20240.720065977384</v>
          </cell>
          <cell r="AK392">
            <v>19116.965372980852</v>
          </cell>
          <cell r="AL392">
            <v>19786.193076503601</v>
          </cell>
          <cell r="AM392">
            <v>25061.241305410094</v>
          </cell>
          <cell r="AN392">
            <v>18714.439385478119</v>
          </cell>
          <cell r="AO392">
            <v>22218.535157833598</v>
          </cell>
          <cell r="AP392">
            <v>22038.659129769963</v>
          </cell>
          <cell r="AQ392">
            <v>24614.569530254059</v>
          </cell>
          <cell r="AR392">
            <v>25672.386668542822</v>
          </cell>
          <cell r="AS392">
            <v>24219.486736531406</v>
          </cell>
          <cell r="AT392">
            <v>26112.850819336523</v>
          </cell>
          <cell r="AU392">
            <v>27243.559907651157</v>
          </cell>
          <cell r="AV392">
            <v>26721.021970456841</v>
          </cell>
          <cell r="AW392">
            <v>29301.777632335052</v>
          </cell>
          <cell r="AX392">
            <v>27722.188048881053</v>
          </cell>
          <cell r="AY392">
            <v>28726.819155706307</v>
          </cell>
          <cell r="AZ392">
            <v>28726.819155706307</v>
          </cell>
          <cell r="BA392">
            <v>28726.819155706307</v>
          </cell>
          <cell r="BB392">
            <v>28726.819155706307</v>
          </cell>
          <cell r="BC392">
            <v>28726.819155706307</v>
          </cell>
          <cell r="BD392">
            <v>28726.819155706307</v>
          </cell>
          <cell r="BE392">
            <v>28726.819155706307</v>
          </cell>
          <cell r="BF392">
            <v>28726.819155706307</v>
          </cell>
          <cell r="BG392">
            <v>28726.819155706307</v>
          </cell>
          <cell r="BH392">
            <v>28726.819155706307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2.6169789643202388</v>
          </cell>
          <cell r="CN392">
            <v>2.6632128415579546</v>
          </cell>
          <cell r="CO392">
            <v>3.5782317975771103</v>
          </cell>
          <cell r="CP392">
            <v>3.2619053714341426</v>
          </cell>
          <cell r="CQ392">
            <v>2.9298169132067056</v>
          </cell>
          <cell r="CR392">
            <v>3.4869234605377168</v>
          </cell>
          <cell r="CS392">
            <v>3.4066416960061328</v>
          </cell>
          <cell r="CT392">
            <v>3.4863786403845123</v>
          </cell>
          <cell r="CU392">
            <v>4.3382894442852233</v>
          </cell>
          <cell r="CV392">
            <v>3.3824571441776761</v>
          </cell>
          <cell r="CW392">
            <v>3.9038059687435891</v>
          </cell>
          <cell r="CX392">
            <v>3.9146537867902165</v>
          </cell>
          <cell r="CY392">
            <v>4.296429008168186</v>
          </cell>
          <cell r="CZ392">
            <v>4.481759824707475</v>
          </cell>
          <cell r="DA392">
            <v>4.2121630279109832</v>
          </cell>
          <cell r="DB392">
            <v>4.5414498651888771</v>
          </cell>
          <cell r="DC392">
            <v>4.7380985831791707</v>
          </cell>
          <cell r="DD392">
            <v>4.6472207291736654</v>
          </cell>
          <cell r="DE392">
            <v>5.0960561525370656</v>
          </cell>
          <cell r="DF392">
            <v>4.8213398088309685</v>
          </cell>
          <cell r="DG392">
            <v>4.9960615133366124</v>
          </cell>
          <cell r="DH392">
            <v>4.9960615133366124</v>
          </cell>
          <cell r="DI392">
            <v>4.9960615133366124</v>
          </cell>
          <cell r="DJ392">
            <v>4.9960615133366124</v>
          </cell>
          <cell r="DK392">
            <v>4.9960615133366124</v>
          </cell>
          <cell r="DL392">
            <v>4.9960615133366124</v>
          </cell>
          <cell r="DM392">
            <v>4.9960615133366124</v>
          </cell>
          <cell r="DN392">
            <v>4.9960615133366124</v>
          </cell>
          <cell r="DO392">
            <v>4.9960615133366124</v>
          </cell>
          <cell r="DP392">
            <v>4.9960615133366124</v>
          </cell>
          <cell r="DQ392">
            <v>16.039006461026407</v>
          </cell>
          <cell r="DR392">
            <v>15.591050141784264</v>
          </cell>
          <cell r="DS392">
            <v>15.62330482839112</v>
          </cell>
          <cell r="DT392">
            <v>15.735051948058064</v>
          </cell>
          <cell r="DU392">
            <v>15.459465667185706</v>
          </cell>
          <cell r="DV392">
            <v>15.903425528436662</v>
          </cell>
          <cell r="DW392">
            <v>15.374451518811423</v>
          </cell>
          <cell r="DX392">
            <v>15.548726557372927</v>
          </cell>
          <cell r="DY392">
            <v>15.82672985864545</v>
          </cell>
          <cell r="DZ392">
            <v>15.15834036827327</v>
          </cell>
          <cell r="EA392">
            <v>15.593167168128806</v>
          </cell>
          <cell r="EB392">
            <v>15.424068465649663</v>
          </cell>
          <cell r="EC392">
            <v>15.69609940418146</v>
          </cell>
          <cell r="ED392">
            <v>15.693680315812998</v>
          </cell>
          <cell r="EE392">
            <v>15.753131524727896</v>
          </cell>
          <cell r="EF392">
            <v>15.753131524727896</v>
          </cell>
          <cell r="EG392">
            <v>15.753131524727896</v>
          </cell>
          <cell r="EH392">
            <v>15.753131524727896</v>
          </cell>
          <cell r="EI392">
            <v>15.753131524727896</v>
          </cell>
          <cell r="EJ392">
            <v>15.753131524727896</v>
          </cell>
          <cell r="EK392">
            <v>15.753131524727896</v>
          </cell>
          <cell r="EL392">
            <v>15.753131524727896</v>
          </cell>
          <cell r="EM392">
            <v>15.753131524727896</v>
          </cell>
          <cell r="EN392">
            <v>15.753131524727896</v>
          </cell>
          <cell r="EO392">
            <v>15.753131524727896</v>
          </cell>
          <cell r="EP392">
            <v>15.753131524727896</v>
          </cell>
          <cell r="EQ392">
            <v>15.753131524727896</v>
          </cell>
          <cell r="ER392">
            <v>15.753131524727896</v>
          </cell>
          <cell r="ES392">
            <v>15.753131524727896</v>
          </cell>
          <cell r="ET392">
            <v>15.753131524727896</v>
          </cell>
        </row>
        <row r="393">
          <cell r="A393">
            <v>33647.868779320059</v>
          </cell>
          <cell r="B393">
            <v>40176.681516962715</v>
          </cell>
          <cell r="C393">
            <v>41078.032783873743</v>
          </cell>
          <cell r="D393">
            <v>17018.502283510104</v>
          </cell>
          <cell r="E393">
            <v>17123.088667547687</v>
          </cell>
          <cell r="F393">
            <v>19381.487215228026</v>
          </cell>
          <cell r="G393">
            <v>22464.905351451249</v>
          </cell>
          <cell r="H393">
            <v>18908.596876971085</v>
          </cell>
          <cell r="I393">
            <v>20060.652723092851</v>
          </cell>
          <cell r="J393">
            <v>21882.304014608624</v>
          </cell>
          <cell r="K393">
            <v>22462.825401983726</v>
          </cell>
          <cell r="L393">
            <v>24876.314686450667</v>
          </cell>
          <cell r="M393">
            <v>24419.11084266648</v>
          </cell>
          <cell r="N393">
            <v>27408.240836425077</v>
          </cell>
          <cell r="O393">
            <v>25929.81463789177</v>
          </cell>
          <cell r="P393">
            <v>28645.556771926964</v>
          </cell>
          <cell r="Q393">
            <v>31012.533599791339</v>
          </cell>
          <cell r="R393">
            <v>29786.260370083801</v>
          </cell>
          <cell r="S393">
            <v>27814.819991614746</v>
          </cell>
          <cell r="T393">
            <v>25582.825229647136</v>
          </cell>
          <cell r="U393">
            <v>31422.154548418381</v>
          </cell>
          <cell r="V393">
            <v>31422.154548418381</v>
          </cell>
          <cell r="W393">
            <v>31422.154548418381</v>
          </cell>
          <cell r="X393">
            <v>31422.154548418381</v>
          </cell>
          <cell r="Y393">
            <v>31422.154548418381</v>
          </cell>
          <cell r="Z393">
            <v>31422.154548418381</v>
          </cell>
          <cell r="AA393">
            <v>31422.154548418381</v>
          </cell>
          <cell r="AB393">
            <v>31422.154548418381</v>
          </cell>
          <cell r="AC393">
            <v>31422.154548418381</v>
          </cell>
          <cell r="AD393">
            <v>31422.154548418381</v>
          </cell>
          <cell r="AE393">
            <v>15209.404496038323</v>
          </cell>
          <cell r="AF393">
            <v>18160.538027167746</v>
          </cell>
          <cell r="AG393">
            <v>18567.964010114163</v>
          </cell>
          <cell r="AH393">
            <v>17018.502283510104</v>
          </cell>
          <cell r="AI393">
            <v>17123.088667547687</v>
          </cell>
          <cell r="AJ393">
            <v>19381.487215228026</v>
          </cell>
          <cell r="AK393">
            <v>22464.905351451249</v>
          </cell>
          <cell r="AL393">
            <v>18908.596876971085</v>
          </cell>
          <cell r="AM393">
            <v>20060.652723092851</v>
          </cell>
          <cell r="AN393">
            <v>21882.304014608624</v>
          </cell>
          <cell r="AO393">
            <v>22462.825401983726</v>
          </cell>
          <cell r="AP393">
            <v>24876.314686450667</v>
          </cell>
          <cell r="AQ393">
            <v>24419.11084266648</v>
          </cell>
          <cell r="AR393">
            <v>27408.240836425077</v>
          </cell>
          <cell r="AS393">
            <v>25929.81463789177</v>
          </cell>
          <cell r="AT393">
            <v>28645.556771926964</v>
          </cell>
          <cell r="AU393">
            <v>31012.533599791339</v>
          </cell>
          <cell r="AV393">
            <v>29786.260370083801</v>
          </cell>
          <cell r="AW393">
            <v>27814.819991614746</v>
          </cell>
          <cell r="AX393">
            <v>25582.825229647136</v>
          </cell>
          <cell r="AY393">
            <v>31422.154548418381</v>
          </cell>
          <cell r="AZ393">
            <v>31422.154548418381</v>
          </cell>
          <cell r="BA393">
            <v>31422.154548418381</v>
          </cell>
          <cell r="BB393">
            <v>31422.154548418381</v>
          </cell>
          <cell r="BC393">
            <v>31422.154548418381</v>
          </cell>
          <cell r="BD393">
            <v>31422.154548418381</v>
          </cell>
          <cell r="BE393">
            <v>31422.154548418381</v>
          </cell>
          <cell r="BF393">
            <v>31422.154548418381</v>
          </cell>
          <cell r="BG393">
            <v>31422.154548418381</v>
          </cell>
          <cell r="BH393">
            <v>31422.154548418381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2.6626769840661693</v>
          </cell>
          <cell r="CN393">
            <v>3.2282897613141954</v>
          </cell>
          <cell r="CO393">
            <v>3.2940902699848551</v>
          </cell>
          <cell r="CP393">
            <v>2.9859197906206085</v>
          </cell>
          <cell r="CQ393">
            <v>3.0092554069717878</v>
          </cell>
          <cell r="CR393">
            <v>3.3987316655176052</v>
          </cell>
          <cell r="CS393">
            <v>3.9915544628345123</v>
          </cell>
          <cell r="CT393">
            <v>3.3120700248093038</v>
          </cell>
          <cell r="CU393">
            <v>3.5409694655033959</v>
          </cell>
          <cell r="CV393">
            <v>3.8090587640698015</v>
          </cell>
          <cell r="CW393">
            <v>3.9789713655948513</v>
          </cell>
          <cell r="CX393">
            <v>4.3747041118985415</v>
          </cell>
          <cell r="CY393">
            <v>4.2526675409624177</v>
          </cell>
          <cell r="CZ393">
            <v>4.7299764302838652</v>
          </cell>
          <cell r="DA393">
            <v>4.5159377066987743</v>
          </cell>
          <cell r="DB393">
            <v>4.9889114813295548</v>
          </cell>
          <cell r="DC393">
            <v>5.4011442742402584</v>
          </cell>
          <cell r="DD393">
            <v>5.1875764723069935</v>
          </cell>
          <cell r="DE393">
            <v>4.8442303255656691</v>
          </cell>
          <cell r="DF393">
            <v>4.4555060154429809</v>
          </cell>
          <cell r="DG393">
            <v>5.4724838774418716</v>
          </cell>
          <cell r="DH393">
            <v>5.4724838774418716</v>
          </cell>
          <cell r="DI393">
            <v>5.4724838774418716</v>
          </cell>
          <cell r="DJ393">
            <v>5.4724838774418716</v>
          </cell>
          <cell r="DK393">
            <v>5.4724838774418716</v>
          </cell>
          <cell r="DL393">
            <v>5.4724838774418716</v>
          </cell>
          <cell r="DM393">
            <v>5.4724838774418716</v>
          </cell>
          <cell r="DN393">
            <v>5.4724838774418716</v>
          </cell>
          <cell r="DO393">
            <v>5.4724838774418716</v>
          </cell>
          <cell r="DP393">
            <v>5.4724838774418716</v>
          </cell>
          <cell r="DQ393">
            <v>15.649514232618458</v>
          </cell>
          <cell r="DR393">
            <v>15.412153921497614</v>
          </cell>
          <cell r="DS393">
            <v>15.4431512511402</v>
          </cell>
          <cell r="DT393">
            <v>15.615300116203507</v>
          </cell>
          <cell r="DU393">
            <v>15.589428395883342</v>
          </cell>
          <cell r="DV393">
            <v>15.623464927214455</v>
          </cell>
          <cell r="DW393">
            <v>15.419477917051966</v>
          </cell>
          <cell r="DX393">
            <v>15.641086878404067</v>
          </cell>
          <cell r="DY393">
            <v>15.521368632932228</v>
          </cell>
          <cell r="DZ393">
            <v>15.739194788422589</v>
          </cell>
          <cell r="EA393">
            <v>15.466808315041666</v>
          </cell>
          <cell r="EB393">
            <v>15.579176344023846</v>
          </cell>
          <cell r="EC393">
            <v>15.731696140632602</v>
          </cell>
          <cell r="ED393">
            <v>15.875569760549466</v>
          </cell>
          <cell r="EE393">
            <v>15.731082371583554</v>
          </cell>
          <cell r="EF393">
            <v>15.731082371583554</v>
          </cell>
          <cell r="EG393">
            <v>15.731082371583554</v>
          </cell>
          <cell r="EH393">
            <v>15.731082371583554</v>
          </cell>
          <cell r="EI393">
            <v>15.731082371583554</v>
          </cell>
          <cell r="EJ393">
            <v>15.731082371583554</v>
          </cell>
          <cell r="EK393">
            <v>15.731082371583554</v>
          </cell>
          <cell r="EL393">
            <v>15.731082371583554</v>
          </cell>
          <cell r="EM393">
            <v>15.731082371583554</v>
          </cell>
          <cell r="EN393">
            <v>15.731082371583554</v>
          </cell>
          <cell r="EO393">
            <v>15.731082371583554</v>
          </cell>
          <cell r="EP393">
            <v>15.731082371583554</v>
          </cell>
          <cell r="EQ393">
            <v>15.731082371583554</v>
          </cell>
          <cell r="ER393">
            <v>15.731082371583554</v>
          </cell>
          <cell r="ES393">
            <v>15.731082371583554</v>
          </cell>
          <cell r="ET393">
            <v>15.731082371583554</v>
          </cell>
        </row>
        <row r="394">
          <cell r="A394">
            <v>37331.376139256208</v>
          </cell>
          <cell r="B394">
            <v>46491.247783731684</v>
          </cell>
          <cell r="C394">
            <v>41686.290540416805</v>
          </cell>
          <cell r="D394">
            <v>16336.809065358873</v>
          </cell>
          <cell r="E394">
            <v>18844.062602901762</v>
          </cell>
          <cell r="F394">
            <v>17743.005815614499</v>
          </cell>
          <cell r="G394">
            <v>21723.294939760646</v>
          </cell>
          <cell r="H394">
            <v>20370.832015672775</v>
          </cell>
          <cell r="I394">
            <v>27286.699515203425</v>
          </cell>
          <cell r="J394">
            <v>22084.747358022116</v>
          </cell>
          <cell r="K394">
            <v>21961.114667696875</v>
          </cell>
          <cell r="L394">
            <v>22361.914547218017</v>
          </cell>
          <cell r="M394">
            <v>26899.436849795755</v>
          </cell>
          <cell r="N394">
            <v>25530.277361672688</v>
          </cell>
          <cell r="O394">
            <v>23689.05966950698</v>
          </cell>
          <cell r="P394">
            <v>25736.448994021193</v>
          </cell>
          <cell r="Q394">
            <v>23821.457814835027</v>
          </cell>
          <cell r="R394">
            <v>26987.553851274228</v>
          </cell>
          <cell r="S394">
            <v>23705.846273826632</v>
          </cell>
          <cell r="T394">
            <v>31586.164848316297</v>
          </cell>
          <cell r="U394">
            <v>29945.248396436808</v>
          </cell>
          <cell r="V394">
            <v>29945.248396436808</v>
          </cell>
          <cell r="W394">
            <v>29945.248396436808</v>
          </cell>
          <cell r="X394">
            <v>29945.248396436808</v>
          </cell>
          <cell r="Y394">
            <v>29945.248396436808</v>
          </cell>
          <cell r="Z394">
            <v>29945.248396436808</v>
          </cell>
          <cell r="AA394">
            <v>29945.248396436808</v>
          </cell>
          <cell r="AB394">
            <v>29945.248396436808</v>
          </cell>
          <cell r="AC394">
            <v>29945.248396436808</v>
          </cell>
          <cell r="AD394">
            <v>29945.248396436808</v>
          </cell>
          <cell r="AE394">
            <v>16874.411981916161</v>
          </cell>
          <cell r="AF394">
            <v>21014.828538053076</v>
          </cell>
          <cell r="AG394">
            <v>18842.906780421268</v>
          </cell>
          <cell r="AH394">
            <v>16336.809065358873</v>
          </cell>
          <cell r="AI394">
            <v>18844.062602901762</v>
          </cell>
          <cell r="AJ394">
            <v>17743.005815614499</v>
          </cell>
          <cell r="AK394">
            <v>21723.294939760646</v>
          </cell>
          <cell r="AL394">
            <v>20370.832015672775</v>
          </cell>
          <cell r="AM394">
            <v>27286.699515203425</v>
          </cell>
          <cell r="AN394">
            <v>22084.747358022116</v>
          </cell>
          <cell r="AO394">
            <v>21961.114667696875</v>
          </cell>
          <cell r="AP394">
            <v>22361.914547218017</v>
          </cell>
          <cell r="AQ394">
            <v>26899.436849795755</v>
          </cell>
          <cell r="AR394">
            <v>25530.277361672688</v>
          </cell>
          <cell r="AS394">
            <v>23689.05966950698</v>
          </cell>
          <cell r="AT394">
            <v>25736.448994021193</v>
          </cell>
          <cell r="AU394">
            <v>23821.457814835027</v>
          </cell>
          <cell r="AV394">
            <v>26987.553851274228</v>
          </cell>
          <cell r="AW394">
            <v>23705.846273826632</v>
          </cell>
          <cell r="AX394">
            <v>31586.164848316297</v>
          </cell>
          <cell r="AY394">
            <v>29945.248396436808</v>
          </cell>
          <cell r="AZ394">
            <v>29945.248396436808</v>
          </cell>
          <cell r="BA394">
            <v>29945.248396436808</v>
          </cell>
          <cell r="BB394">
            <v>29945.248396436808</v>
          </cell>
          <cell r="BC394">
            <v>29945.248396436808</v>
          </cell>
          <cell r="BD394">
            <v>29945.248396436808</v>
          </cell>
          <cell r="BE394">
            <v>29945.248396436808</v>
          </cell>
          <cell r="BF394">
            <v>29945.248396436808</v>
          </cell>
          <cell r="BG394">
            <v>29945.248396436808</v>
          </cell>
          <cell r="BH394">
            <v>29945.248396436808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2.9241122935990784</v>
          </cell>
          <cell r="CN394">
            <v>3.6582206429167421</v>
          </cell>
          <cell r="CO394">
            <v>3.3425109316000827</v>
          </cell>
          <cell r="CP394">
            <v>2.8428087697893916</v>
          </cell>
          <cell r="CQ394">
            <v>3.2770348506051268</v>
          </cell>
          <cell r="CR394">
            <v>3.1585352332895513</v>
          </cell>
          <cell r="CS394">
            <v>3.810088430208975</v>
          </cell>
          <cell r="CT394">
            <v>3.6081635459526535</v>
          </cell>
          <cell r="CU394">
            <v>4.7510731848097256</v>
          </cell>
          <cell r="CV394">
            <v>3.8670302923197473</v>
          </cell>
          <cell r="CW394">
            <v>3.8327590140307453</v>
          </cell>
          <cell r="CX394">
            <v>3.9240265569154147</v>
          </cell>
          <cell r="CY394">
            <v>4.7305473503873987</v>
          </cell>
          <cell r="CZ394">
            <v>4.6094355603555215</v>
          </cell>
          <cell r="DA394">
            <v>4.1465136382731922</v>
          </cell>
          <cell r="DB394">
            <v>4.5048869918546774</v>
          </cell>
          <cell r="DC394">
            <v>4.1696885013932974</v>
          </cell>
          <cell r="DD394">
            <v>4.7238793632651506</v>
          </cell>
          <cell r="DE394">
            <v>4.1494519517699215</v>
          </cell>
          <cell r="DF394">
            <v>5.5288164727314673</v>
          </cell>
          <cell r="DG394">
            <v>5.2415917984763079</v>
          </cell>
          <cell r="DH394">
            <v>5.2415917984763079</v>
          </cell>
          <cell r="DI394">
            <v>5.2415917984763079</v>
          </cell>
          <cell r="DJ394">
            <v>5.2415917984763079</v>
          </cell>
          <cell r="DK394">
            <v>5.2415917984763079</v>
          </cell>
          <cell r="DL394">
            <v>5.2415917984763079</v>
          </cell>
          <cell r="DM394">
            <v>5.2415917984763079</v>
          </cell>
          <cell r="DN394">
            <v>5.2415917984763079</v>
          </cell>
          <cell r="DO394">
            <v>5.2415917984763079</v>
          </cell>
          <cell r="DP394">
            <v>5.2415917984763079</v>
          </cell>
          <cell r="DQ394">
            <v>15.810359200322354</v>
          </cell>
          <cell r="DR394">
            <v>15.738491011600003</v>
          </cell>
          <cell r="DS394">
            <v>15.44479679934136</v>
          </cell>
          <cell r="DT394">
            <v>15.744422022554518</v>
          </cell>
          <cell r="DU394">
            <v>15.754354509089197</v>
          </cell>
          <cell r="DV394">
            <v>15.390353833942401</v>
          </cell>
          <cell r="DW394">
            <v>15.620602418412929</v>
          </cell>
          <cell r="DX394">
            <v>15.467840623710034</v>
          </cell>
          <cell r="DY394">
            <v>15.734988276457161</v>
          </cell>
          <cell r="DZ394">
            <v>15.646672658716035</v>
          </cell>
          <cell r="EA394">
            <v>15.698205189913415</v>
          </cell>
          <cell r="EB394">
            <v>15.612921681041326</v>
          </cell>
          <cell r="EC394">
            <v>15.578976765485525</v>
          </cell>
          <cell r="ED394">
            <v>15.174518541062076</v>
          </cell>
          <cell r="EE394">
            <v>15.652072802090947</v>
          </cell>
          <cell r="EF394">
            <v>15.652072802090947</v>
          </cell>
          <cell r="EG394">
            <v>15.652072802090947</v>
          </cell>
          <cell r="EH394">
            <v>15.652072802090947</v>
          </cell>
          <cell r="EI394">
            <v>15.652072802090947</v>
          </cell>
          <cell r="EJ394">
            <v>15.652072802090947</v>
          </cell>
          <cell r="EK394">
            <v>15.652072802090947</v>
          </cell>
          <cell r="EL394">
            <v>15.652072802090947</v>
          </cell>
          <cell r="EM394">
            <v>15.652072802090947</v>
          </cell>
          <cell r="EN394">
            <v>15.652072802090947</v>
          </cell>
          <cell r="EO394">
            <v>15.652072802090947</v>
          </cell>
          <cell r="EP394">
            <v>15.652072802090947</v>
          </cell>
          <cell r="EQ394">
            <v>15.652072802090947</v>
          </cell>
          <cell r="ER394">
            <v>15.652072802090947</v>
          </cell>
          <cell r="ES394">
            <v>15.652072802090947</v>
          </cell>
          <cell r="ET394">
            <v>15.652072802090947</v>
          </cell>
        </row>
        <row r="395">
          <cell r="A395">
            <v>34931.06323941236</v>
          </cell>
          <cell r="B395">
            <v>36565.247909609119</v>
          </cell>
          <cell r="C395">
            <v>34582.368236467293</v>
          </cell>
          <cell r="D395">
            <v>17390.052532613317</v>
          </cell>
          <cell r="E395">
            <v>18340.814681713633</v>
          </cell>
          <cell r="F395">
            <v>20331.063425840897</v>
          </cell>
          <cell r="G395">
            <v>20689.024193942187</v>
          </cell>
          <cell r="H395">
            <v>19196.899906720759</v>
          </cell>
          <cell r="I395">
            <v>22417.867995035045</v>
          </cell>
          <cell r="J395">
            <v>22805.363409127585</v>
          </cell>
          <cell r="K395">
            <v>21631.500646213117</v>
          </cell>
          <cell r="L395">
            <v>22295.603964761045</v>
          </cell>
          <cell r="M395">
            <v>19449.890567147788</v>
          </cell>
          <cell r="N395">
            <v>27897.989368150327</v>
          </cell>
          <cell r="O395">
            <v>30328.290564711398</v>
          </cell>
          <cell r="P395">
            <v>30207.281837695427</v>
          </cell>
          <cell r="Q395">
            <v>23756.511566632853</v>
          </cell>
          <cell r="R395">
            <v>31463.100695561152</v>
          </cell>
          <cell r="S395">
            <v>26198.900319658882</v>
          </cell>
          <cell r="T395">
            <v>30791.287660001843</v>
          </cell>
          <cell r="U395">
            <v>29591.720464588649</v>
          </cell>
          <cell r="V395">
            <v>29591.720464588649</v>
          </cell>
          <cell r="W395">
            <v>29591.720464588649</v>
          </cell>
          <cell r="X395">
            <v>29591.720464588649</v>
          </cell>
          <cell r="Y395">
            <v>29591.720464588649</v>
          </cell>
          <cell r="Z395">
            <v>29591.720464588649</v>
          </cell>
          <cell r="AA395">
            <v>29591.720464588649</v>
          </cell>
          <cell r="AB395">
            <v>29591.720464588649</v>
          </cell>
          <cell r="AC395">
            <v>29591.720464588649</v>
          </cell>
          <cell r="AD395">
            <v>29591.720464588649</v>
          </cell>
          <cell r="AE395">
            <v>15789.43004590656</v>
          </cell>
          <cell r="AF395">
            <v>16528.109093701798</v>
          </cell>
          <cell r="AG395">
            <v>15631.814020347214</v>
          </cell>
          <cell r="AH395">
            <v>17390.052532613317</v>
          </cell>
          <cell r="AI395">
            <v>18340.814681713633</v>
          </cell>
          <cell r="AJ395">
            <v>20331.063425840897</v>
          </cell>
          <cell r="AK395">
            <v>20689.024193942187</v>
          </cell>
          <cell r="AL395">
            <v>19196.899906720759</v>
          </cell>
          <cell r="AM395">
            <v>22417.867995035045</v>
          </cell>
          <cell r="AN395">
            <v>22805.363409127585</v>
          </cell>
          <cell r="AO395">
            <v>21631.500646213117</v>
          </cell>
          <cell r="AP395">
            <v>22295.603964761045</v>
          </cell>
          <cell r="AQ395">
            <v>19449.890567147788</v>
          </cell>
          <cell r="AR395">
            <v>27897.989368150327</v>
          </cell>
          <cell r="AS395">
            <v>30328.290564711398</v>
          </cell>
          <cell r="AT395">
            <v>30207.281837695427</v>
          </cell>
          <cell r="AU395">
            <v>23756.511566632853</v>
          </cell>
          <cell r="AV395">
            <v>31463.100695561152</v>
          </cell>
          <cell r="AW395">
            <v>26198.900319658882</v>
          </cell>
          <cell r="AX395">
            <v>30791.287660001843</v>
          </cell>
          <cell r="AY395">
            <v>29591.720464588649</v>
          </cell>
          <cell r="AZ395">
            <v>29591.720464588649</v>
          </cell>
          <cell r="BA395">
            <v>29591.720464588649</v>
          </cell>
          <cell r="BB395">
            <v>29591.720464588649</v>
          </cell>
          <cell r="BC395">
            <v>29591.720464588649</v>
          </cell>
          <cell r="BD395">
            <v>29591.720464588649</v>
          </cell>
          <cell r="BE395">
            <v>29591.720464588649</v>
          </cell>
          <cell r="BF395">
            <v>29591.720464588649</v>
          </cell>
          <cell r="BG395">
            <v>29591.720464588649</v>
          </cell>
          <cell r="BH395">
            <v>29591.720464588649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2.7708349654123565</v>
          </cell>
          <cell r="CN395">
            <v>2.8997402052398793</v>
          </cell>
          <cell r="CO395">
            <v>2.7393109040657326</v>
          </cell>
          <cell r="CP395">
            <v>3.0458100540828554</v>
          </cell>
          <cell r="CQ395">
            <v>3.2075220182049606</v>
          </cell>
          <cell r="CR395">
            <v>3.568178047363483</v>
          </cell>
          <cell r="CS395">
            <v>3.6136645379429173</v>
          </cell>
          <cell r="CT395">
            <v>3.413513461320262</v>
          </cell>
          <cell r="CU395">
            <v>3.9628543690365206</v>
          </cell>
          <cell r="CV395">
            <v>4.0434511146330969</v>
          </cell>
          <cell r="CW395">
            <v>3.7985497751971962</v>
          </cell>
          <cell r="CX395">
            <v>3.9413129994551923</v>
          </cell>
          <cell r="CY395">
            <v>3.4085167582672966</v>
          </cell>
          <cell r="CZ395">
            <v>4.9763707415296201</v>
          </cell>
          <cell r="DA395">
            <v>5.2404446776650495</v>
          </cell>
          <cell r="DB395">
            <v>5.2195355025142502</v>
          </cell>
          <cell r="DC395">
            <v>4.1049027914585325</v>
          </cell>
          <cell r="DD395">
            <v>5.4365292442410338</v>
          </cell>
          <cell r="DE395">
            <v>4.5269247024618791</v>
          </cell>
          <cell r="DF395">
            <v>5.3204462411759295</v>
          </cell>
          <cell r="DG395">
            <v>5.1131722600957339</v>
          </cell>
          <cell r="DH395">
            <v>5.1131722600957339</v>
          </cell>
          <cell r="DI395">
            <v>5.1131722600957339</v>
          </cell>
          <cell r="DJ395">
            <v>5.1131722600957339</v>
          </cell>
          <cell r="DK395">
            <v>5.1131722600957339</v>
          </cell>
          <cell r="DL395">
            <v>5.1131722600957339</v>
          </cell>
          <cell r="DM395">
            <v>5.1131722600957339</v>
          </cell>
          <cell r="DN395">
            <v>5.1131722600957339</v>
          </cell>
          <cell r="DO395">
            <v>5.1131722600957339</v>
          </cell>
          <cell r="DP395">
            <v>5.1131722600957339</v>
          </cell>
          <cell r="DQ395">
            <v>15.612157704997324</v>
          </cell>
          <cell r="DR395">
            <v>15.616050908922784</v>
          </cell>
          <cell r="DS395">
            <v>15.634182911992305</v>
          </cell>
          <cell r="DT395">
            <v>15.642465779354959</v>
          </cell>
          <cell r="DU395">
            <v>15.665927486066517</v>
          </cell>
          <cell r="DV395">
            <v>15.61064019033426</v>
          </cell>
          <cell r="DW395">
            <v>15.685534025209066</v>
          </cell>
          <cell r="DX395">
            <v>15.407657510581709</v>
          </cell>
          <cell r="DY395">
            <v>15.498630710390238</v>
          </cell>
          <cell r="DZ395">
            <v>15.452257471377751</v>
          </cell>
          <cell r="EA395">
            <v>15.601845135493614</v>
          </cell>
          <cell r="EB395">
            <v>15.498349531549767</v>
          </cell>
          <cell r="EC395">
            <v>15.633595254474161</v>
          </cell>
          <cell r="ED395">
            <v>15.359154603597688</v>
          </cell>
          <cell r="EE395">
            <v>15.855755024138329</v>
          </cell>
          <cell r="EF395">
            <v>15.855755024138329</v>
          </cell>
          <cell r="EG395">
            <v>15.855755024138329</v>
          </cell>
          <cell r="EH395">
            <v>15.855755024138329</v>
          </cell>
          <cell r="EI395">
            <v>15.855755024138329</v>
          </cell>
          <cell r="EJ395">
            <v>15.855755024138329</v>
          </cell>
          <cell r="EK395">
            <v>15.855755024138329</v>
          </cell>
          <cell r="EL395">
            <v>15.855755024138329</v>
          </cell>
          <cell r="EM395">
            <v>15.855755024138329</v>
          </cell>
          <cell r="EN395">
            <v>15.855755024138329</v>
          </cell>
          <cell r="EO395">
            <v>15.855755024138329</v>
          </cell>
          <cell r="EP395">
            <v>15.855755024138329</v>
          </cell>
          <cell r="EQ395">
            <v>15.855755024138329</v>
          </cell>
          <cell r="ER395">
            <v>15.855755024138329</v>
          </cell>
          <cell r="ES395">
            <v>15.855755024138329</v>
          </cell>
          <cell r="ET395">
            <v>15.855755024138329</v>
          </cell>
        </row>
        <row r="396">
          <cell r="A396">
            <v>35339.136490223216</v>
          </cell>
          <cell r="B396">
            <v>45278.352383188176</v>
          </cell>
          <cell r="C396">
            <v>46660.172587690657</v>
          </cell>
          <cell r="D396">
            <v>18158.675660333614</v>
          </cell>
          <cell r="E396">
            <v>19962.952056761853</v>
          </cell>
          <cell r="F396">
            <v>19271.295477725289</v>
          </cell>
          <cell r="G396">
            <v>17268.981736845013</v>
          </cell>
          <cell r="H396">
            <v>22166.921578150774</v>
          </cell>
          <cell r="I396">
            <v>19809.31216886963</v>
          </cell>
          <cell r="J396">
            <v>23321.595841480739</v>
          </cell>
          <cell r="K396">
            <v>21731.6007577077</v>
          </cell>
          <cell r="L396">
            <v>24061.12901340795</v>
          </cell>
          <cell r="M396">
            <v>26687.796868267804</v>
          </cell>
          <cell r="N396">
            <v>20472.847877697946</v>
          </cell>
          <cell r="O396">
            <v>24390.836055192285</v>
          </cell>
          <cell r="P396">
            <v>26829.208861988016</v>
          </cell>
          <cell r="Q396">
            <v>27865.075379879298</v>
          </cell>
          <cell r="R396">
            <v>26650.180701889534</v>
          </cell>
          <cell r="S396">
            <v>31093.032465003827</v>
          </cell>
          <cell r="T396">
            <v>33314.058573605464</v>
          </cell>
          <cell r="U396">
            <v>32421.747021790801</v>
          </cell>
          <cell r="V396">
            <v>32421.747021790801</v>
          </cell>
          <cell r="W396">
            <v>32421.747021790801</v>
          </cell>
          <cell r="X396">
            <v>32421.747021790801</v>
          </cell>
          <cell r="Y396">
            <v>32421.747021790801</v>
          </cell>
          <cell r="Z396">
            <v>32421.747021790801</v>
          </cell>
          <cell r="AA396">
            <v>32421.747021790801</v>
          </cell>
          <cell r="AB396">
            <v>32421.747021790801</v>
          </cell>
          <cell r="AC396">
            <v>32421.747021790801</v>
          </cell>
          <cell r="AD396">
            <v>32421.747021790801</v>
          </cell>
          <cell r="AE396">
            <v>15973.886041509168</v>
          </cell>
          <cell r="AF396">
            <v>20466.579349397525</v>
          </cell>
          <cell r="AG396">
            <v>21091.185400048598</v>
          </cell>
          <cell r="AH396">
            <v>18158.675660333614</v>
          </cell>
          <cell r="AI396">
            <v>19962.952056761853</v>
          </cell>
          <cell r="AJ396">
            <v>19271.295477725289</v>
          </cell>
          <cell r="AK396">
            <v>17268.981736845013</v>
          </cell>
          <cell r="AL396">
            <v>22166.921578150774</v>
          </cell>
          <cell r="AM396">
            <v>19809.31216886963</v>
          </cell>
          <cell r="AN396">
            <v>23321.595841480739</v>
          </cell>
          <cell r="AO396">
            <v>21731.6007577077</v>
          </cell>
          <cell r="AP396">
            <v>24061.12901340795</v>
          </cell>
          <cell r="AQ396">
            <v>26687.796868267804</v>
          </cell>
          <cell r="AR396">
            <v>20472.847877697946</v>
          </cell>
          <cell r="AS396">
            <v>24390.836055192285</v>
          </cell>
          <cell r="AT396">
            <v>26829.208861988016</v>
          </cell>
          <cell r="AU396">
            <v>27865.075379879298</v>
          </cell>
          <cell r="AV396">
            <v>26650.180701889534</v>
          </cell>
          <cell r="AW396">
            <v>31093.032465003827</v>
          </cell>
          <cell r="AX396">
            <v>33314.058573605464</v>
          </cell>
          <cell r="AY396">
            <v>32421.747021790801</v>
          </cell>
          <cell r="AZ396">
            <v>32421.747021790801</v>
          </cell>
          <cell r="BA396">
            <v>32421.747021790801</v>
          </cell>
          <cell r="BB396">
            <v>32421.747021790801</v>
          </cell>
          <cell r="BC396">
            <v>32421.747021790801</v>
          </cell>
          <cell r="BD396">
            <v>32421.747021790801</v>
          </cell>
          <cell r="BE396">
            <v>32421.747021790801</v>
          </cell>
          <cell r="BF396">
            <v>32421.747021790801</v>
          </cell>
          <cell r="BG396">
            <v>32421.747021790801</v>
          </cell>
          <cell r="BH396">
            <v>32421.747021790801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2.820395867369502</v>
          </cell>
          <cell r="CN396">
            <v>3.5516483128479197</v>
          </cell>
          <cell r="CO396">
            <v>3.7081026959985679</v>
          </cell>
          <cell r="CP396">
            <v>3.160458501677057</v>
          </cell>
          <cell r="CQ396">
            <v>3.5154394315629656</v>
          </cell>
          <cell r="CR396">
            <v>3.4129002993999933</v>
          </cell>
          <cell r="CS396">
            <v>2.9789521950725462</v>
          </cell>
          <cell r="CT396">
            <v>3.8719783989184577</v>
          </cell>
          <cell r="CU396">
            <v>3.5021267438941668</v>
          </cell>
          <cell r="CV396">
            <v>4.0611413210459677</v>
          </cell>
          <cell r="CW396">
            <v>3.7430280975792205</v>
          </cell>
          <cell r="CX396">
            <v>4.2235211644754838</v>
          </cell>
          <cell r="CY396">
            <v>4.7492131074042474</v>
          </cell>
          <cell r="CZ396">
            <v>3.6194224838784748</v>
          </cell>
          <cell r="DA396">
            <v>4.2347007947911415</v>
          </cell>
          <cell r="DB396">
            <v>4.6580474664496903</v>
          </cell>
          <cell r="DC396">
            <v>4.8378930755417953</v>
          </cell>
          <cell r="DD396">
            <v>4.6269648627150941</v>
          </cell>
          <cell r="DE396">
            <v>5.3983261989901665</v>
          </cell>
          <cell r="DF396">
            <v>5.7839374591398576</v>
          </cell>
          <cell r="DG396">
            <v>5.6290156504277506</v>
          </cell>
          <cell r="DH396">
            <v>5.6290156504277506</v>
          </cell>
          <cell r="DI396">
            <v>5.6290156504277506</v>
          </cell>
          <cell r="DJ396">
            <v>5.6290156504277506</v>
          </cell>
          <cell r="DK396">
            <v>5.6290156504277506</v>
          </cell>
          <cell r="DL396">
            <v>5.6290156504277506</v>
          </cell>
          <cell r="DM396">
            <v>5.6290156504277506</v>
          </cell>
          <cell r="DN396">
            <v>5.6290156504277506</v>
          </cell>
          <cell r="DO396">
            <v>5.6290156504277506</v>
          </cell>
          <cell r="DP396">
            <v>5.6290156504277506</v>
          </cell>
          <cell r="DQ396">
            <v>15.516995983765176</v>
          </cell>
          <cell r="DR396">
            <v>15.787830099195045</v>
          </cell>
          <cell r="DS396">
            <v>15.583190199001047</v>
          </cell>
          <cell r="DT396">
            <v>15.741322438906266</v>
          </cell>
          <cell r="DU396">
            <v>15.557946708607515</v>
          </cell>
          <cell r="DV396">
            <v>15.470147138862886</v>
          </cell>
          <cell r="DW396">
            <v>15.88218797513467</v>
          </cell>
          <cell r="DX396">
            <v>15.68482200517891</v>
          </cell>
          <cell r="DY396">
            <v>15.496894345274868</v>
          </cell>
          <cell r="DZ396">
            <v>15.733208493933439</v>
          </cell>
          <cell r="EA396">
            <v>15.906541618376854</v>
          </cell>
          <cell r="EB396">
            <v>15.608043345695842</v>
          </cell>
          <cell r="EC396">
            <v>15.395656088772085</v>
          </cell>
          <cell r="ED396">
            <v>15.496945834676175</v>
          </cell>
          <cell r="EE396">
            <v>15.780148730362813</v>
          </cell>
          <cell r="EF396">
            <v>15.780148730362813</v>
          </cell>
          <cell r="EG396">
            <v>15.780148730362813</v>
          </cell>
          <cell r="EH396">
            <v>15.780148730362813</v>
          </cell>
          <cell r="EI396">
            <v>15.780148730362813</v>
          </cell>
          <cell r="EJ396">
            <v>15.780148730362813</v>
          </cell>
          <cell r="EK396">
            <v>15.780148730362813</v>
          </cell>
          <cell r="EL396">
            <v>15.780148730362813</v>
          </cell>
          <cell r="EM396">
            <v>15.780148730362813</v>
          </cell>
          <cell r="EN396">
            <v>15.780148730362813</v>
          </cell>
          <cell r="EO396">
            <v>15.780148730362813</v>
          </cell>
          <cell r="EP396">
            <v>15.780148730362813</v>
          </cell>
          <cell r="EQ396">
            <v>15.780148730362813</v>
          </cell>
          <cell r="ER396">
            <v>15.780148730362813</v>
          </cell>
          <cell r="ES396">
            <v>15.780148730362813</v>
          </cell>
          <cell r="ET396">
            <v>15.780148730362813</v>
          </cell>
        </row>
        <row r="397">
          <cell r="A397">
            <v>36803.150753628877</v>
          </cell>
          <cell r="B397">
            <v>47379.798482229315</v>
          </cell>
          <cell r="C397">
            <v>37232.156921504669</v>
          </cell>
          <cell r="D397">
            <v>18295.652616588239</v>
          </cell>
          <cell r="E397">
            <v>18469.586115995495</v>
          </cell>
          <cell r="F397">
            <v>22106.51022168083</v>
          </cell>
          <cell r="G397">
            <v>18818.93245856159</v>
          </cell>
          <cell r="H397">
            <v>18228.466410313751</v>
          </cell>
          <cell r="I397">
            <v>22430.035049815971</v>
          </cell>
          <cell r="J397">
            <v>22610.71445239037</v>
          </cell>
          <cell r="K397">
            <v>22517.500995192921</v>
          </cell>
          <cell r="L397">
            <v>24610.429630595449</v>
          </cell>
          <cell r="M397">
            <v>23812.777294604155</v>
          </cell>
          <cell r="N397">
            <v>25098.52353007788</v>
          </cell>
          <cell r="O397">
            <v>27727.826952642317</v>
          </cell>
          <cell r="P397">
            <v>23400.176345908563</v>
          </cell>
          <cell r="Q397">
            <v>27719.752064851928</v>
          </cell>
          <cell r="R397">
            <v>29053.127600354826</v>
          </cell>
          <cell r="S397">
            <v>25442.148582211485</v>
          </cell>
          <cell r="T397">
            <v>31155.614270443886</v>
          </cell>
          <cell r="U397">
            <v>27590.250170882155</v>
          </cell>
          <cell r="V397">
            <v>27590.250170882155</v>
          </cell>
          <cell r="W397">
            <v>27590.250170882155</v>
          </cell>
          <cell r="X397">
            <v>27590.250170882155</v>
          </cell>
          <cell r="Y397">
            <v>27590.250170882155</v>
          </cell>
          <cell r="Z397">
            <v>27590.250170882155</v>
          </cell>
          <cell r="AA397">
            <v>27590.250170882155</v>
          </cell>
          <cell r="AB397">
            <v>27590.250170882155</v>
          </cell>
          <cell r="AC397">
            <v>27590.250170882155</v>
          </cell>
          <cell r="AD397">
            <v>27590.250170882155</v>
          </cell>
          <cell r="AE397">
            <v>16635.645193809221</v>
          </cell>
          <cell r="AF397">
            <v>21416.468448067044</v>
          </cell>
          <cell r="AG397">
            <v>16829.563221168162</v>
          </cell>
          <cell r="AH397">
            <v>18295.652616588239</v>
          </cell>
          <cell r="AI397">
            <v>18469.586115995495</v>
          </cell>
          <cell r="AJ397">
            <v>22106.51022168083</v>
          </cell>
          <cell r="AK397">
            <v>18818.93245856159</v>
          </cell>
          <cell r="AL397">
            <v>18228.466410313751</v>
          </cell>
          <cell r="AM397">
            <v>22430.035049815971</v>
          </cell>
          <cell r="AN397">
            <v>22610.71445239037</v>
          </cell>
          <cell r="AO397">
            <v>22517.500995192921</v>
          </cell>
          <cell r="AP397">
            <v>24610.429630595449</v>
          </cell>
          <cell r="AQ397">
            <v>23812.777294604155</v>
          </cell>
          <cell r="AR397">
            <v>25098.52353007788</v>
          </cell>
          <cell r="AS397">
            <v>27727.826952642317</v>
          </cell>
          <cell r="AT397">
            <v>23400.176345908563</v>
          </cell>
          <cell r="AU397">
            <v>27719.752064851928</v>
          </cell>
          <cell r="AV397">
            <v>29053.127600354826</v>
          </cell>
          <cell r="AW397">
            <v>25442.148582211485</v>
          </cell>
          <cell r="AX397">
            <v>31155.614270443886</v>
          </cell>
          <cell r="AY397">
            <v>27590.250170882155</v>
          </cell>
          <cell r="AZ397">
            <v>27590.250170882155</v>
          </cell>
          <cell r="BA397">
            <v>27590.250170882155</v>
          </cell>
          <cell r="BB397">
            <v>27590.250170882155</v>
          </cell>
          <cell r="BC397">
            <v>27590.250170882155</v>
          </cell>
          <cell r="BD397">
            <v>27590.250170882155</v>
          </cell>
          <cell r="BE397">
            <v>27590.250170882155</v>
          </cell>
          <cell r="BF397">
            <v>27590.250170882155</v>
          </cell>
          <cell r="BG397">
            <v>27590.250170882155</v>
          </cell>
          <cell r="BH397">
            <v>27590.250170882155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2.9260762089178667</v>
          </cell>
          <cell r="CN397">
            <v>3.8018193634970987</v>
          </cell>
          <cell r="CO397">
            <v>2.9347485408729685</v>
          </cell>
          <cell r="CP397">
            <v>3.1927534375086224</v>
          </cell>
          <cell r="CQ397">
            <v>3.2514094081701619</v>
          </cell>
          <cell r="CR397">
            <v>3.8481773457784314</v>
          </cell>
          <cell r="CS397">
            <v>3.2769956548404688</v>
          </cell>
          <cell r="CT397">
            <v>3.2221344532017469</v>
          </cell>
          <cell r="CU397">
            <v>3.9750712550090301</v>
          </cell>
          <cell r="CV397">
            <v>3.9186037279853925</v>
          </cell>
          <cell r="CW397">
            <v>3.9774765647627177</v>
          </cell>
          <cell r="CX397">
            <v>4.3569728787218507</v>
          </cell>
          <cell r="CY397">
            <v>4.2277400898538362</v>
          </cell>
          <cell r="CZ397">
            <v>4.4002441330750761</v>
          </cell>
          <cell r="DA397">
            <v>4.8502400618351755</v>
          </cell>
          <cell r="DB397">
            <v>4.0932335938470628</v>
          </cell>
          <cell r="DC397">
            <v>4.8488275766691844</v>
          </cell>
          <cell r="DD397">
            <v>5.0820658845543534</v>
          </cell>
          <cell r="DE397">
            <v>4.4504219001138035</v>
          </cell>
          <cell r="DF397">
            <v>5.4498395688808356</v>
          </cell>
          <cell r="DG397">
            <v>4.826174691706778</v>
          </cell>
          <cell r="DH397">
            <v>4.826174691706778</v>
          </cell>
          <cell r="DI397">
            <v>4.826174691706778</v>
          </cell>
          <cell r="DJ397">
            <v>4.826174691706778</v>
          </cell>
          <cell r="DK397">
            <v>4.826174691706778</v>
          </cell>
          <cell r="DL397">
            <v>4.826174691706778</v>
          </cell>
          <cell r="DM397">
            <v>4.826174691706778</v>
          </cell>
          <cell r="DN397">
            <v>4.826174691706778</v>
          </cell>
          <cell r="DO397">
            <v>4.826174691706778</v>
          </cell>
          <cell r="DP397">
            <v>4.826174691706778</v>
          </cell>
          <cell r="DQ397">
            <v>15.576186970496156</v>
          </cell>
          <cell r="DR397">
            <v>15.433467614339554</v>
          </cell>
          <cell r="DS397">
            <v>15.71119015636233</v>
          </cell>
          <cell r="DT397">
            <v>15.699638773546923</v>
          </cell>
          <cell r="DU397">
            <v>15.562975757557906</v>
          </cell>
          <cell r="DV397">
            <v>15.7388228210701</v>
          </cell>
          <cell r="DW397">
            <v>15.733532935386908</v>
          </cell>
          <cell r="DX397">
            <v>15.499354415284651</v>
          </cell>
          <cell r="DY397">
            <v>15.459383462366143</v>
          </cell>
          <cell r="DZ397">
            <v>15.808478525362187</v>
          </cell>
          <cell r="EA397">
            <v>15.510282095692013</v>
          </cell>
          <cell r="EB397">
            <v>15.475385429562497</v>
          </cell>
          <cell r="EC397">
            <v>15.431527092976298</v>
          </cell>
          <cell r="ED397">
            <v>15.627105243486206</v>
          </cell>
          <cell r="EE397">
            <v>15.662451387319182</v>
          </cell>
          <cell r="EF397">
            <v>15.662451387319182</v>
          </cell>
          <cell r="EG397">
            <v>15.662451387319182</v>
          </cell>
          <cell r="EH397">
            <v>15.662451387319182</v>
          </cell>
          <cell r="EI397">
            <v>15.662451387319182</v>
          </cell>
          <cell r="EJ397">
            <v>15.662451387319182</v>
          </cell>
          <cell r="EK397">
            <v>15.662451387319182</v>
          </cell>
          <cell r="EL397">
            <v>15.662451387319182</v>
          </cell>
          <cell r="EM397">
            <v>15.662451387319182</v>
          </cell>
          <cell r="EN397">
            <v>15.662451387319182</v>
          </cell>
          <cell r="EO397">
            <v>15.662451387319182</v>
          </cell>
          <cell r="EP397">
            <v>15.662451387319182</v>
          </cell>
          <cell r="EQ397">
            <v>15.662451387319182</v>
          </cell>
          <cell r="ER397">
            <v>15.662451387319182</v>
          </cell>
          <cell r="ES397">
            <v>15.662451387319182</v>
          </cell>
          <cell r="ET397">
            <v>15.662451387319182</v>
          </cell>
        </row>
        <row r="398">
          <cell r="A398">
            <v>36043.168539973856</v>
          </cell>
          <cell r="B398">
            <v>34487.032260969216</v>
          </cell>
          <cell r="C398">
            <v>43934.584816155344</v>
          </cell>
          <cell r="D398">
            <v>21283.602227389398</v>
          </cell>
          <cell r="E398">
            <v>19283.225972331256</v>
          </cell>
          <cell r="F398">
            <v>18909.950147550244</v>
          </cell>
          <cell r="G398">
            <v>18388.830446908749</v>
          </cell>
          <cell r="H398">
            <v>24889.823308849278</v>
          </cell>
          <cell r="I398">
            <v>21847.79121960868</v>
          </cell>
          <cell r="J398">
            <v>21768.464753369382</v>
          </cell>
          <cell r="K398">
            <v>21121.312697344943</v>
          </cell>
          <cell r="L398">
            <v>24967.674775727133</v>
          </cell>
          <cell r="M398">
            <v>25158.255475128401</v>
          </cell>
          <cell r="N398">
            <v>26711.435770561046</v>
          </cell>
          <cell r="O398">
            <v>25082.660542003938</v>
          </cell>
          <cell r="P398">
            <v>25710.777189092067</v>
          </cell>
          <cell r="Q398">
            <v>25093.74910820142</v>
          </cell>
          <cell r="R398">
            <v>28046.214283813984</v>
          </cell>
          <cell r="S398">
            <v>28792.298781064244</v>
          </cell>
          <cell r="T398">
            <v>28263.799359815337</v>
          </cell>
          <cell r="U398">
            <v>28882.571075643045</v>
          </cell>
          <cell r="V398">
            <v>28882.571075643045</v>
          </cell>
          <cell r="W398">
            <v>28882.571075643045</v>
          </cell>
          <cell r="X398">
            <v>28882.571075643045</v>
          </cell>
          <cell r="Y398">
            <v>28882.571075643045</v>
          </cell>
          <cell r="Z398">
            <v>28882.571075643045</v>
          </cell>
          <cell r="AA398">
            <v>28882.571075643045</v>
          </cell>
          <cell r="AB398">
            <v>28882.571075643045</v>
          </cell>
          <cell r="AC398">
            <v>28882.571075643045</v>
          </cell>
          <cell r="AD398">
            <v>28882.571075643045</v>
          </cell>
          <cell r="AE398">
            <v>16292.120408537299</v>
          </cell>
          <cell r="AF398">
            <v>15588.720550627491</v>
          </cell>
          <cell r="AG398">
            <v>19859.173733020991</v>
          </cell>
          <cell r="AH398">
            <v>21283.602227389398</v>
          </cell>
          <cell r="AI398">
            <v>19283.225972331256</v>
          </cell>
          <cell r="AJ398">
            <v>18909.950147550244</v>
          </cell>
          <cell r="AK398">
            <v>18388.830446908749</v>
          </cell>
          <cell r="AL398">
            <v>24889.823308849278</v>
          </cell>
          <cell r="AM398">
            <v>21847.79121960868</v>
          </cell>
          <cell r="AN398">
            <v>21768.464753369382</v>
          </cell>
          <cell r="AO398">
            <v>21121.312697344943</v>
          </cell>
          <cell r="AP398">
            <v>24967.674775727133</v>
          </cell>
          <cell r="AQ398">
            <v>25158.255475128401</v>
          </cell>
          <cell r="AR398">
            <v>26711.435770561046</v>
          </cell>
          <cell r="AS398">
            <v>25082.660542003938</v>
          </cell>
          <cell r="AT398">
            <v>25710.777189092067</v>
          </cell>
          <cell r="AU398">
            <v>25093.74910820142</v>
          </cell>
          <cell r="AV398">
            <v>28046.214283813984</v>
          </cell>
          <cell r="AW398">
            <v>28792.298781064244</v>
          </cell>
          <cell r="AX398">
            <v>28263.799359815337</v>
          </cell>
          <cell r="AY398">
            <v>28882.571075643045</v>
          </cell>
          <cell r="AZ398">
            <v>28882.571075643045</v>
          </cell>
          <cell r="BA398">
            <v>28882.571075643045</v>
          </cell>
          <cell r="BB398">
            <v>28882.571075643045</v>
          </cell>
          <cell r="BC398">
            <v>28882.571075643045</v>
          </cell>
          <cell r="BD398">
            <v>28882.571075643045</v>
          </cell>
          <cell r="BE398">
            <v>28882.571075643045</v>
          </cell>
          <cell r="BF398">
            <v>28882.571075643045</v>
          </cell>
          <cell r="BG398">
            <v>28882.571075643045</v>
          </cell>
          <cell r="BH398">
            <v>28882.571075643045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2.8192723957209971</v>
          </cell>
          <cell r="CN398">
            <v>2.7549862076437415</v>
          </cell>
          <cell r="CO398">
            <v>3.4839256579191216</v>
          </cell>
          <cell r="CP398">
            <v>3.7709040620444569</v>
          </cell>
          <cell r="CQ398">
            <v>3.3629807227437301</v>
          </cell>
          <cell r="CR398">
            <v>3.3469066782587866</v>
          </cell>
          <cell r="CS398">
            <v>3.2639992695628632</v>
          </cell>
          <cell r="CT398">
            <v>4.3504666145648612</v>
          </cell>
          <cell r="CU398">
            <v>3.8021932389012219</v>
          </cell>
          <cell r="CV398">
            <v>3.7496987280311522</v>
          </cell>
          <cell r="CW398">
            <v>3.6765959918951077</v>
          </cell>
          <cell r="CX398">
            <v>4.3804735864205391</v>
          </cell>
          <cell r="CY398">
            <v>4.395957436616567</v>
          </cell>
          <cell r="CZ398">
            <v>4.7330221682382527</v>
          </cell>
          <cell r="DA398">
            <v>4.3841829611119563</v>
          </cell>
          <cell r="DB398">
            <v>4.4939710873413494</v>
          </cell>
          <cell r="DC398">
            <v>4.3861211248448164</v>
          </cell>
          <cell r="DD398">
            <v>4.9021807148759651</v>
          </cell>
          <cell r="DE398">
            <v>5.0325883697942597</v>
          </cell>
          <cell r="DF398">
            <v>4.9402122778036661</v>
          </cell>
          <cell r="DG398">
            <v>5.0483670091889952</v>
          </cell>
          <cell r="DH398">
            <v>5.0483670091889952</v>
          </cell>
          <cell r="DI398">
            <v>5.0483670091889952</v>
          </cell>
          <cell r="DJ398">
            <v>5.0483670091889952</v>
          </cell>
          <cell r="DK398">
            <v>5.0483670091889952</v>
          </cell>
          <cell r="DL398">
            <v>5.0483670091889952</v>
          </cell>
          <cell r="DM398">
            <v>5.0483670091889952</v>
          </cell>
          <cell r="DN398">
            <v>5.0483670091889952</v>
          </cell>
          <cell r="DO398">
            <v>5.0483670091889952</v>
          </cell>
          <cell r="DP398">
            <v>5.0483670091889952</v>
          </cell>
          <cell r="DQ398">
            <v>15.832434777322957</v>
          </cell>
          <cell r="DR398">
            <v>15.502372864111102</v>
          </cell>
          <cell r="DS398">
            <v>15.617065489123794</v>
          </cell>
          <cell r="DT398">
            <v>15.463463938548108</v>
          </cell>
          <cell r="DU398">
            <v>15.709503099820372</v>
          </cell>
          <cell r="DV398">
            <v>15.479392638154163</v>
          </cell>
          <cell r="DW398">
            <v>15.43516196789418</v>
          </cell>
          <cell r="DX398">
            <v>15.674478803785497</v>
          </cell>
          <cell r="DY398">
            <v>15.742745958593366</v>
          </cell>
          <cell r="DZ398">
            <v>15.905178998900761</v>
          </cell>
          <cell r="EA398">
            <v>15.739181095033706</v>
          </cell>
          <cell r="EB398">
            <v>15.615797487902631</v>
          </cell>
          <cell r="EC398">
            <v>15.679571133921097</v>
          </cell>
          <cell r="ED398">
            <v>15.462005713993189</v>
          </cell>
          <cell r="EE398">
            <v>15.674441174751788</v>
          </cell>
          <cell r="EF398">
            <v>15.674441174751788</v>
          </cell>
          <cell r="EG398">
            <v>15.674441174751788</v>
          </cell>
          <cell r="EH398">
            <v>15.674441174751788</v>
          </cell>
          <cell r="EI398">
            <v>15.674441174751788</v>
          </cell>
          <cell r="EJ398">
            <v>15.674441174751788</v>
          </cell>
          <cell r="EK398">
            <v>15.674441174751788</v>
          </cell>
          <cell r="EL398">
            <v>15.674441174751788</v>
          </cell>
          <cell r="EM398">
            <v>15.674441174751788</v>
          </cell>
          <cell r="EN398">
            <v>15.674441174751788</v>
          </cell>
          <cell r="EO398">
            <v>15.674441174751788</v>
          </cell>
          <cell r="EP398">
            <v>15.674441174751788</v>
          </cell>
          <cell r="EQ398">
            <v>15.674441174751788</v>
          </cell>
          <cell r="ER398">
            <v>15.674441174751788</v>
          </cell>
          <cell r="ES398">
            <v>15.674441174751788</v>
          </cell>
          <cell r="ET398">
            <v>15.674441174751788</v>
          </cell>
        </row>
        <row r="399">
          <cell r="A399">
            <v>32184.211651247613</v>
          </cell>
          <cell r="B399">
            <v>33270.070908399401</v>
          </cell>
          <cell r="C399">
            <v>40138.051376911513</v>
          </cell>
          <cell r="D399">
            <v>19653.458282044234</v>
          </cell>
          <cell r="E399">
            <v>17771.037166986531</v>
          </cell>
          <cell r="F399">
            <v>18909.13448801895</v>
          </cell>
          <cell r="G399">
            <v>22196.416468727806</v>
          </cell>
          <cell r="H399">
            <v>19161.991666550901</v>
          </cell>
          <cell r="I399">
            <v>23518.554862951307</v>
          </cell>
          <cell r="J399">
            <v>24646.914001308844</v>
          </cell>
          <cell r="K399">
            <v>21669.059047240258</v>
          </cell>
          <cell r="L399">
            <v>25366.396703645074</v>
          </cell>
          <cell r="M399">
            <v>23159.168123948864</v>
          </cell>
          <cell r="N399">
            <v>24142.49013892953</v>
          </cell>
          <cell r="O399">
            <v>25207.822034230758</v>
          </cell>
          <cell r="P399">
            <v>28020.790927328442</v>
          </cell>
          <cell r="Q399">
            <v>27503.378426267875</v>
          </cell>
          <cell r="R399">
            <v>24281.417830363145</v>
          </cell>
          <cell r="S399">
            <v>27072.092579127955</v>
          </cell>
          <cell r="T399">
            <v>29000.184626902861</v>
          </cell>
          <cell r="U399">
            <v>28849.819909259793</v>
          </cell>
          <cell r="V399">
            <v>28849.819909259793</v>
          </cell>
          <cell r="W399">
            <v>28849.819909259793</v>
          </cell>
          <cell r="X399">
            <v>28849.819909259793</v>
          </cell>
          <cell r="Y399">
            <v>28849.819909259793</v>
          </cell>
          <cell r="Z399">
            <v>28849.819909259793</v>
          </cell>
          <cell r="AA399">
            <v>28849.819909259793</v>
          </cell>
          <cell r="AB399">
            <v>28849.819909259793</v>
          </cell>
          <cell r="AC399">
            <v>28849.819909259793</v>
          </cell>
          <cell r="AD399">
            <v>28849.819909259793</v>
          </cell>
          <cell r="AE399">
            <v>14547.80677493554</v>
          </cell>
          <cell r="AF399">
            <v>15038.63348304311</v>
          </cell>
          <cell r="AG399">
            <v>18143.076551980997</v>
          </cell>
          <cell r="AH399">
            <v>19653.458282044234</v>
          </cell>
          <cell r="AI399">
            <v>17771.037166986531</v>
          </cell>
          <cell r="AJ399">
            <v>18909.13448801895</v>
          </cell>
          <cell r="AK399">
            <v>22196.416468727806</v>
          </cell>
          <cell r="AL399">
            <v>19161.991666550901</v>
          </cell>
          <cell r="AM399">
            <v>23518.554862951307</v>
          </cell>
          <cell r="AN399">
            <v>24646.914001308844</v>
          </cell>
          <cell r="AO399">
            <v>21669.059047240258</v>
          </cell>
          <cell r="AP399">
            <v>25366.396703645074</v>
          </cell>
          <cell r="AQ399">
            <v>23159.168123948864</v>
          </cell>
          <cell r="AR399">
            <v>24142.49013892953</v>
          </cell>
          <cell r="AS399">
            <v>25207.822034230758</v>
          </cell>
          <cell r="AT399">
            <v>28020.790927328442</v>
          </cell>
          <cell r="AU399">
            <v>27503.378426267875</v>
          </cell>
          <cell r="AV399">
            <v>24281.417830363145</v>
          </cell>
          <cell r="AW399">
            <v>27072.092579127955</v>
          </cell>
          <cell r="AX399">
            <v>29000.184626902861</v>
          </cell>
          <cell r="AY399">
            <v>28849.819909259793</v>
          </cell>
          <cell r="AZ399">
            <v>28849.819909259793</v>
          </cell>
          <cell r="BA399">
            <v>28849.819909259793</v>
          </cell>
          <cell r="BB399">
            <v>28849.819909259793</v>
          </cell>
          <cell r="BC399">
            <v>28849.819909259793</v>
          </cell>
          <cell r="BD399">
            <v>28849.819909259793</v>
          </cell>
          <cell r="BE399">
            <v>28849.819909259793</v>
          </cell>
          <cell r="BF399">
            <v>28849.819909259793</v>
          </cell>
          <cell r="BG399">
            <v>28849.819909259793</v>
          </cell>
          <cell r="BH399">
            <v>28849.819909259793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2.5694006921674668</v>
          </cell>
          <cell r="CN399">
            <v>2.6282914386157272</v>
          </cell>
          <cell r="CO399">
            <v>3.1936943127130832</v>
          </cell>
          <cell r="CP399">
            <v>3.3961133431467303</v>
          </cell>
          <cell r="CQ399">
            <v>3.1184805110516298</v>
          </cell>
          <cell r="CR399">
            <v>3.3383427627199302</v>
          </cell>
          <cell r="CS399">
            <v>3.9386302093797414</v>
          </cell>
          <cell r="CT399">
            <v>3.335660606241277</v>
          </cell>
          <cell r="CU399">
            <v>4.1278279713592054</v>
          </cell>
          <cell r="CV399">
            <v>4.3136356029985139</v>
          </cell>
          <cell r="CW399">
            <v>3.862969200634828</v>
          </cell>
          <cell r="CX399">
            <v>4.4785402137199766</v>
          </cell>
          <cell r="CY399">
            <v>4.0824937404722013</v>
          </cell>
          <cell r="CZ399">
            <v>4.2923043048663629</v>
          </cell>
          <cell r="DA399">
            <v>4.4601603376164531</v>
          </cell>
          <cell r="DB399">
            <v>4.9578745896016505</v>
          </cell>
          <cell r="DC399">
            <v>4.8663259142625641</v>
          </cell>
          <cell r="DD399">
            <v>4.2962464825804814</v>
          </cell>
          <cell r="DE399">
            <v>4.7900161074503513</v>
          </cell>
          <cell r="DF399">
            <v>5.1311641712172866</v>
          </cell>
          <cell r="DG399">
            <v>5.1045593043272479</v>
          </cell>
          <cell r="DH399">
            <v>5.1045593043272479</v>
          </cell>
          <cell r="DI399">
            <v>5.1045593043272479</v>
          </cell>
          <cell r="DJ399">
            <v>5.1045593043272479</v>
          </cell>
          <cell r="DK399">
            <v>5.1045593043272479</v>
          </cell>
          <cell r="DL399">
            <v>5.1045593043272479</v>
          </cell>
          <cell r="DM399">
            <v>5.1045593043272479</v>
          </cell>
          <cell r="DN399">
            <v>5.1045593043272479</v>
          </cell>
          <cell r="DO399">
            <v>5.1045593043272479</v>
          </cell>
          <cell r="DP399">
            <v>5.1045593043272479</v>
          </cell>
          <cell r="DQ399">
            <v>15.512179546124026</v>
          </cell>
          <cell r="DR399">
            <v>15.67624311544435</v>
          </cell>
          <cell r="DS399">
            <v>15.564125485853562</v>
          </cell>
          <cell r="DT399">
            <v>15.854915823802184</v>
          </cell>
          <cell r="DU399">
            <v>15.61265907793611</v>
          </cell>
          <cell r="DV399">
            <v>15.518432825684931</v>
          </cell>
          <cell r="DW399">
            <v>15.43991100497335</v>
          </cell>
          <cell r="DX399">
            <v>15.73859379080413</v>
          </cell>
          <cell r="DY399">
            <v>15.609758287378735</v>
          </cell>
          <cell r="DZ399">
            <v>15.654032467988014</v>
          </cell>
          <cell r="EA399">
            <v>15.36830401111559</v>
          </cell>
          <cell r="EB399">
            <v>15.51777453228107</v>
          </cell>
          <cell r="EC399">
            <v>15.541916219744838</v>
          </cell>
          <cell r="ED399">
            <v>15.409860042965025</v>
          </cell>
          <cell r="EE399">
            <v>15.484314664366472</v>
          </cell>
          <cell r="EF399">
            <v>15.484314664366472</v>
          </cell>
          <cell r="EG399">
            <v>15.484314664366472</v>
          </cell>
          <cell r="EH399">
            <v>15.484314664366472</v>
          </cell>
          <cell r="EI399">
            <v>15.484314664366472</v>
          </cell>
          <cell r="EJ399">
            <v>15.484314664366472</v>
          </cell>
          <cell r="EK399">
            <v>15.484314664366472</v>
          </cell>
          <cell r="EL399">
            <v>15.484314664366472</v>
          </cell>
          <cell r="EM399">
            <v>15.484314664366472</v>
          </cell>
          <cell r="EN399">
            <v>15.484314664366472</v>
          </cell>
          <cell r="EO399">
            <v>15.484314664366472</v>
          </cell>
          <cell r="EP399">
            <v>15.484314664366472</v>
          </cell>
          <cell r="EQ399">
            <v>15.484314664366472</v>
          </cell>
          <cell r="ER399">
            <v>15.484314664366472</v>
          </cell>
          <cell r="ES399">
            <v>15.484314664366472</v>
          </cell>
          <cell r="ET399">
            <v>15.484314664366472</v>
          </cell>
        </row>
        <row r="400">
          <cell r="A400">
            <v>34802.263246840696</v>
          </cell>
          <cell r="B400">
            <v>39956.302177418605</v>
          </cell>
          <cell r="C400">
            <v>38675.595885982329</v>
          </cell>
          <cell r="D400">
            <v>15995.612703733201</v>
          </cell>
          <cell r="E400">
            <v>17780.150769123789</v>
          </cell>
          <cell r="F400">
            <v>20412.682586820622</v>
          </cell>
          <cell r="G400">
            <v>17453.537058826161</v>
          </cell>
          <cell r="H400">
            <v>21119.312570239475</v>
          </cell>
          <cell r="I400">
            <v>20957.399278517183</v>
          </cell>
          <cell r="J400">
            <v>23143.514211163645</v>
          </cell>
          <cell r="K400">
            <v>25463.700469288837</v>
          </cell>
          <cell r="L400">
            <v>25997.823954977404</v>
          </cell>
          <cell r="M400">
            <v>24218.61664442403</v>
          </cell>
          <cell r="N400">
            <v>25157.759602954498</v>
          </cell>
          <cell r="O400">
            <v>25288.732316687187</v>
          </cell>
          <cell r="P400">
            <v>27344.311981656479</v>
          </cell>
          <cell r="Q400">
            <v>26418.559443516002</v>
          </cell>
          <cell r="R400">
            <v>26437.20991846098</v>
          </cell>
          <cell r="S400">
            <v>28041.181957411798</v>
          </cell>
          <cell r="T400">
            <v>30623.123361841561</v>
          </cell>
          <cell r="U400">
            <v>38009.652308535973</v>
          </cell>
          <cell r="V400">
            <v>38009.652308535973</v>
          </cell>
          <cell r="W400">
            <v>38009.652308535973</v>
          </cell>
          <cell r="X400">
            <v>38009.652308535973</v>
          </cell>
          <cell r="Y400">
            <v>38009.652308535973</v>
          </cell>
          <cell r="Z400">
            <v>38009.652308535973</v>
          </cell>
          <cell r="AA400">
            <v>38009.652308535973</v>
          </cell>
          <cell r="AB400">
            <v>38009.652308535973</v>
          </cell>
          <cell r="AC400">
            <v>38009.652308535973</v>
          </cell>
          <cell r="AD400">
            <v>38009.652308535973</v>
          </cell>
          <cell r="AE400">
            <v>15731.21027576429</v>
          </cell>
          <cell r="AF400">
            <v>18060.922846792455</v>
          </cell>
          <cell r="AG400">
            <v>17482.021991144589</v>
          </cell>
          <cell r="AH400">
            <v>15995.612703733201</v>
          </cell>
          <cell r="AI400">
            <v>17780.150769123789</v>
          </cell>
          <cell r="AJ400">
            <v>20412.682586820622</v>
          </cell>
          <cell r="AK400">
            <v>17453.537058826161</v>
          </cell>
          <cell r="AL400">
            <v>21119.312570239475</v>
          </cell>
          <cell r="AM400">
            <v>20957.399278517183</v>
          </cell>
          <cell r="AN400">
            <v>23143.514211163645</v>
          </cell>
          <cell r="AO400">
            <v>25463.700469288837</v>
          </cell>
          <cell r="AP400">
            <v>25997.823954977404</v>
          </cell>
          <cell r="AQ400">
            <v>24218.61664442403</v>
          </cell>
          <cell r="AR400">
            <v>25157.759602954498</v>
          </cell>
          <cell r="AS400">
            <v>25288.732316687187</v>
          </cell>
          <cell r="AT400">
            <v>27344.311981656479</v>
          </cell>
          <cell r="AU400">
            <v>26418.559443516002</v>
          </cell>
          <cell r="AV400">
            <v>26437.20991846098</v>
          </cell>
          <cell r="AW400">
            <v>28041.181957411798</v>
          </cell>
          <cell r="AX400">
            <v>30623.123361841561</v>
          </cell>
          <cell r="AY400">
            <v>38009.652308535973</v>
          </cell>
          <cell r="AZ400">
            <v>38009.652308535973</v>
          </cell>
          <cell r="BA400">
            <v>38009.652308535973</v>
          </cell>
          <cell r="BB400">
            <v>38009.652308535973</v>
          </cell>
          <cell r="BC400">
            <v>38009.652308535973</v>
          </cell>
          <cell r="BD400">
            <v>38009.652308535973</v>
          </cell>
          <cell r="BE400">
            <v>38009.652308535973</v>
          </cell>
          <cell r="BF400">
            <v>38009.652308535973</v>
          </cell>
          <cell r="BG400">
            <v>38009.652308535973</v>
          </cell>
          <cell r="BH400">
            <v>38009.652308535973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2.7694621254065948</v>
          </cell>
          <cell r="CN400">
            <v>3.136248125540384</v>
          </cell>
          <cell r="CO400">
            <v>3.0153241606367751</v>
          </cell>
          <cell r="CP400">
            <v>2.8476298992065221</v>
          </cell>
          <cell r="CQ400">
            <v>3.1545938946569727</v>
          </cell>
          <cell r="CR400">
            <v>3.5717992008488815</v>
          </cell>
          <cell r="CS400">
            <v>3.0883279979184173</v>
          </cell>
          <cell r="CT400">
            <v>3.6804358965559807</v>
          </cell>
          <cell r="CU400">
            <v>3.6795844176475541</v>
          </cell>
          <cell r="CV400">
            <v>4.100967186921312</v>
          </cell>
          <cell r="CW400">
            <v>4.4905890310049772</v>
          </cell>
          <cell r="CX400">
            <v>4.5738981844383853</v>
          </cell>
          <cell r="CY400">
            <v>4.2350468183059133</v>
          </cell>
          <cell r="CZ400">
            <v>4.4510539633089721</v>
          </cell>
          <cell r="DA400">
            <v>4.3644457397765235</v>
          </cell>
          <cell r="DB400">
            <v>4.7192071330799958</v>
          </cell>
          <cell r="DC400">
            <v>4.5594365020109011</v>
          </cell>
          <cell r="DD400">
            <v>4.5626552867605312</v>
          </cell>
          <cell r="DE400">
            <v>4.8394761587779156</v>
          </cell>
          <cell r="DF400">
            <v>5.2850794820999081</v>
          </cell>
          <cell r="DG400">
            <v>6.5598806223636119</v>
          </cell>
          <cell r="DH400">
            <v>6.5598806223636119</v>
          </cell>
          <cell r="DI400">
            <v>6.5598806223636119</v>
          </cell>
          <cell r="DJ400">
            <v>6.5598806223636119</v>
          </cell>
          <cell r="DK400">
            <v>6.5598806223636119</v>
          </cell>
          <cell r="DL400">
            <v>6.5598806223636119</v>
          </cell>
          <cell r="DM400">
            <v>6.5598806223636119</v>
          </cell>
          <cell r="DN400">
            <v>6.5598806223636119</v>
          </cell>
          <cell r="DO400">
            <v>6.5598806223636119</v>
          </cell>
          <cell r="DP400">
            <v>6.5598806223636119</v>
          </cell>
          <cell r="DQ400">
            <v>15.562302094542314</v>
          </cell>
          <cell r="DR400">
            <v>15.77744439261968</v>
          </cell>
          <cell r="DS400">
            <v>15.884179646726759</v>
          </cell>
          <cell r="DT400">
            <v>15.389498635618112</v>
          </cell>
          <cell r="DU400">
            <v>15.441842424066708</v>
          </cell>
          <cell r="DV400">
            <v>15.65741930812348</v>
          </cell>
          <cell r="DW400">
            <v>15.483429798401822</v>
          </cell>
          <cell r="DX400">
            <v>15.721271054759459</v>
          </cell>
          <cell r="DY400">
            <v>15.604352490061496</v>
          </cell>
          <cell r="DZ400">
            <v>15.461447351244082</v>
          </cell>
          <cell r="EA400">
            <v>15.535503794241807</v>
          </cell>
          <cell r="EB400">
            <v>15.572474959647424</v>
          </cell>
          <cell r="EC400">
            <v>15.667447661139914</v>
          </cell>
          <cell r="ED400">
            <v>15.485179317839089</v>
          </cell>
          <cell r="EE400">
            <v>15.874684268948597</v>
          </cell>
          <cell r="EF400">
            <v>15.874684268948597</v>
          </cell>
          <cell r="EG400">
            <v>15.874684268948597</v>
          </cell>
          <cell r="EH400">
            <v>15.874684268948597</v>
          </cell>
          <cell r="EI400">
            <v>15.874684268948597</v>
          </cell>
          <cell r="EJ400">
            <v>15.874684268948597</v>
          </cell>
          <cell r="EK400">
            <v>15.874684268948597</v>
          </cell>
          <cell r="EL400">
            <v>15.874684268948597</v>
          </cell>
          <cell r="EM400">
            <v>15.874684268948597</v>
          </cell>
          <cell r="EN400">
            <v>15.874684268948597</v>
          </cell>
          <cell r="EO400">
            <v>15.874684268948597</v>
          </cell>
          <cell r="EP400">
            <v>15.874684268948597</v>
          </cell>
          <cell r="EQ400">
            <v>15.874684268948597</v>
          </cell>
          <cell r="ER400">
            <v>15.874684268948597</v>
          </cell>
          <cell r="ES400">
            <v>15.874684268948597</v>
          </cell>
          <cell r="ET400">
            <v>15.874684268948597</v>
          </cell>
        </row>
        <row r="401">
          <cell r="A401">
            <v>35893.796343449962</v>
          </cell>
          <cell r="B401">
            <v>40883.803067494919</v>
          </cell>
          <cell r="C401">
            <v>40560.757429048019</v>
          </cell>
          <cell r="D401">
            <v>17833.39968739725</v>
          </cell>
          <cell r="E401">
            <v>18828.879638636601</v>
          </cell>
          <cell r="F401">
            <v>20834.151088722672</v>
          </cell>
          <cell r="G401">
            <v>19624.681529669113</v>
          </cell>
          <cell r="H401">
            <v>17267.945005132013</v>
          </cell>
          <cell r="I401">
            <v>18989.291724734227</v>
          </cell>
          <cell r="J401">
            <v>22506.498532644146</v>
          </cell>
          <cell r="K401">
            <v>23644.277809111521</v>
          </cell>
          <cell r="L401">
            <v>24851.780704914909</v>
          </cell>
          <cell r="M401">
            <v>23162.979683983005</v>
          </cell>
          <cell r="N401">
            <v>22009.695653622766</v>
          </cell>
          <cell r="O401">
            <v>25445.533046152337</v>
          </cell>
          <cell r="P401">
            <v>26310.900411399856</v>
          </cell>
          <cell r="Q401">
            <v>26967.298474875715</v>
          </cell>
          <cell r="R401">
            <v>26099.479397908661</v>
          </cell>
          <cell r="S401">
            <v>30616.757619003092</v>
          </cell>
          <cell r="T401">
            <v>31283.212902503907</v>
          </cell>
          <cell r="U401">
            <v>28807.446032770607</v>
          </cell>
          <cell r="V401">
            <v>28807.446032770607</v>
          </cell>
          <cell r="W401">
            <v>28807.446032770607</v>
          </cell>
          <cell r="X401">
            <v>28807.446032770607</v>
          </cell>
          <cell r="Y401">
            <v>28807.446032770607</v>
          </cell>
          <cell r="Z401">
            <v>28807.446032770607</v>
          </cell>
          <cell r="AA401">
            <v>28807.446032770607</v>
          </cell>
          <cell r="AB401">
            <v>28807.446032770607</v>
          </cell>
          <cell r="AC401">
            <v>28807.446032770607</v>
          </cell>
          <cell r="AD401">
            <v>28807.446032770607</v>
          </cell>
          <cell r="AE401">
            <v>16224.60165505268</v>
          </cell>
          <cell r="AF401">
            <v>18480.168900684468</v>
          </cell>
          <cell r="AG401">
            <v>18334.146820711321</v>
          </cell>
          <cell r="AH401">
            <v>17833.39968739725</v>
          </cell>
          <cell r="AI401">
            <v>18828.879638636601</v>
          </cell>
          <cell r="AJ401">
            <v>20834.151088722672</v>
          </cell>
          <cell r="AK401">
            <v>19624.681529669113</v>
          </cell>
          <cell r="AL401">
            <v>17267.945005132013</v>
          </cell>
          <cell r="AM401">
            <v>18989.291724734227</v>
          </cell>
          <cell r="AN401">
            <v>22506.498532644146</v>
          </cell>
          <cell r="AO401">
            <v>23644.277809111521</v>
          </cell>
          <cell r="AP401">
            <v>24851.780704914909</v>
          </cell>
          <cell r="AQ401">
            <v>23162.979683983005</v>
          </cell>
          <cell r="AR401">
            <v>22009.695653622766</v>
          </cell>
          <cell r="AS401">
            <v>25445.533046152337</v>
          </cell>
          <cell r="AT401">
            <v>26310.900411399856</v>
          </cell>
          <cell r="AU401">
            <v>26967.298474875715</v>
          </cell>
          <cell r="AV401">
            <v>26099.479397908661</v>
          </cell>
          <cell r="AW401">
            <v>30616.757619003092</v>
          </cell>
          <cell r="AX401">
            <v>31283.212902503907</v>
          </cell>
          <cell r="AY401">
            <v>28807.446032770607</v>
          </cell>
          <cell r="AZ401">
            <v>28807.446032770607</v>
          </cell>
          <cell r="BA401">
            <v>28807.446032770607</v>
          </cell>
          <cell r="BB401">
            <v>28807.446032770607</v>
          </cell>
          <cell r="BC401">
            <v>28807.446032770607</v>
          </cell>
          <cell r="BD401">
            <v>28807.446032770607</v>
          </cell>
          <cell r="BE401">
            <v>28807.446032770607</v>
          </cell>
          <cell r="BF401">
            <v>28807.446032770607</v>
          </cell>
          <cell r="BG401">
            <v>28807.446032770607</v>
          </cell>
          <cell r="BH401">
            <v>28807.446032770607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2.8581468976606641</v>
          </cell>
          <cell r="CN401">
            <v>3.2434590704824031</v>
          </cell>
          <cell r="CO401">
            <v>3.1844941346400564</v>
          </cell>
          <cell r="CP401">
            <v>3.1355910831966907</v>
          </cell>
          <cell r="CQ401">
            <v>3.3096222720653667</v>
          </cell>
          <cell r="CR401">
            <v>3.6123465075418402</v>
          </cell>
          <cell r="CS401">
            <v>3.4473180360370734</v>
          </cell>
          <cell r="CT401">
            <v>3.0816118914489716</v>
          </cell>
          <cell r="CU401">
            <v>3.3250721162452819</v>
          </cell>
          <cell r="CV401">
            <v>3.9038336143129855</v>
          </cell>
          <cell r="CW401">
            <v>4.1862417226258506</v>
          </cell>
          <cell r="CX401">
            <v>4.3784437320088818</v>
          </cell>
          <cell r="CY401">
            <v>4.0544368358233331</v>
          </cell>
          <cell r="CZ401">
            <v>3.8959252887952434</v>
          </cell>
          <cell r="DA401">
            <v>4.463927718830659</v>
          </cell>
          <cell r="DB401">
            <v>4.6157397229923864</v>
          </cell>
          <cell r="DC401">
            <v>4.7308920958989429</v>
          </cell>
          <cell r="DD401">
            <v>4.5786499862297552</v>
          </cell>
          <cell r="DE401">
            <v>5.3711192745814351</v>
          </cell>
          <cell r="DF401">
            <v>5.4880359926546802</v>
          </cell>
          <cell r="DG401">
            <v>5.0537104733142142</v>
          </cell>
          <cell r="DH401">
            <v>5.0537104733142142</v>
          </cell>
          <cell r="DI401">
            <v>5.0537104733142142</v>
          </cell>
          <cell r="DJ401">
            <v>5.0537104733142142</v>
          </cell>
          <cell r="DK401">
            <v>5.0537104733142142</v>
          </cell>
          <cell r="DL401">
            <v>5.0537104733142142</v>
          </cell>
          <cell r="DM401">
            <v>5.0537104733142142</v>
          </cell>
          <cell r="DN401">
            <v>5.0537104733142142</v>
          </cell>
          <cell r="DO401">
            <v>5.0537104733142142</v>
          </cell>
          <cell r="DP401">
            <v>5.0537104733142142</v>
          </cell>
          <cell r="DQ401">
            <v>15.552371879444935</v>
          </cell>
          <cell r="DR401">
            <v>15.610062784104228</v>
          </cell>
          <cell r="DS401">
            <v>15.773475192945552</v>
          </cell>
          <cell r="DT401">
            <v>15.581951850280724</v>
          </cell>
          <cell r="DU401">
            <v>15.586664390106014</v>
          </cell>
          <cell r="DV401">
            <v>15.801326333819137</v>
          </cell>
          <cell r="DW401">
            <v>15.596544967468308</v>
          </cell>
          <cell r="DX401">
            <v>15.352172835749226</v>
          </cell>
          <cell r="DY401">
            <v>15.646414562232607</v>
          </cell>
          <cell r="DZ401">
            <v>15.795150589765827</v>
          </cell>
          <cell r="EA401">
            <v>15.474224281535589</v>
          </cell>
          <cell r="EB401">
            <v>15.550518538509401</v>
          </cell>
          <cell r="EC401">
            <v>15.652042658939429</v>
          </cell>
          <cell r="ED401">
            <v>15.477847126778368</v>
          </cell>
          <cell r="EE401">
            <v>15.61714112741109</v>
          </cell>
          <cell r="EF401">
            <v>15.61714112741109</v>
          </cell>
          <cell r="EG401">
            <v>15.61714112741109</v>
          </cell>
          <cell r="EH401">
            <v>15.61714112741109</v>
          </cell>
          <cell r="EI401">
            <v>15.61714112741109</v>
          </cell>
          <cell r="EJ401">
            <v>15.61714112741109</v>
          </cell>
          <cell r="EK401">
            <v>15.61714112741109</v>
          </cell>
          <cell r="EL401">
            <v>15.61714112741109</v>
          </cell>
          <cell r="EM401">
            <v>15.61714112741109</v>
          </cell>
          <cell r="EN401">
            <v>15.61714112741109</v>
          </cell>
          <cell r="EO401">
            <v>15.61714112741109</v>
          </cell>
          <cell r="EP401">
            <v>15.61714112741109</v>
          </cell>
          <cell r="EQ401">
            <v>15.61714112741109</v>
          </cell>
          <cell r="ER401">
            <v>15.61714112741109</v>
          </cell>
          <cell r="ES401">
            <v>15.61714112741109</v>
          </cell>
          <cell r="ET401">
            <v>15.61714112741109</v>
          </cell>
        </row>
        <row r="402">
          <cell r="A402">
            <v>33006.5399786126</v>
          </cell>
          <cell r="B402">
            <v>35795.825790444091</v>
          </cell>
          <cell r="C402">
            <v>33956.627407789943</v>
          </cell>
          <cell r="D402">
            <v>15574.104189777087</v>
          </cell>
          <cell r="E402">
            <v>19282.563862460029</v>
          </cell>
          <cell r="F402">
            <v>18957.066644871386</v>
          </cell>
          <cell r="G402">
            <v>17770.508123615084</v>
          </cell>
          <cell r="H402">
            <v>21077.511317834262</v>
          </cell>
          <cell r="I402">
            <v>19951.527073848989</v>
          </cell>
          <cell r="J402">
            <v>22644.924773683244</v>
          </cell>
          <cell r="K402">
            <v>24840.788022120661</v>
          </cell>
          <cell r="L402">
            <v>22470.646827103439</v>
          </cell>
          <cell r="M402">
            <v>25613.732898672399</v>
          </cell>
          <cell r="N402">
            <v>24898.259049745426</v>
          </cell>
          <cell r="O402">
            <v>24563.502507988833</v>
          </cell>
          <cell r="P402">
            <v>21943.656362928228</v>
          </cell>
          <cell r="Q402">
            <v>22719.722472967394</v>
          </cell>
          <cell r="R402">
            <v>26723.387123445456</v>
          </cell>
          <cell r="S402">
            <v>25090.351693039589</v>
          </cell>
          <cell r="T402">
            <v>29509.077265166536</v>
          </cell>
          <cell r="U402">
            <v>28388.564247999326</v>
          </cell>
          <cell r="V402">
            <v>28388.564247999326</v>
          </cell>
          <cell r="W402">
            <v>28388.564247999326</v>
          </cell>
          <cell r="X402">
            <v>28388.564247999326</v>
          </cell>
          <cell r="Y402">
            <v>28388.564247999326</v>
          </cell>
          <cell r="Z402">
            <v>28388.564247999326</v>
          </cell>
          <cell r="AA402">
            <v>28388.564247999326</v>
          </cell>
          <cell r="AB402">
            <v>28388.564247999326</v>
          </cell>
          <cell r="AC402">
            <v>28388.564247999326</v>
          </cell>
          <cell r="AD402">
            <v>28388.564247999326</v>
          </cell>
          <cell r="AE402">
            <v>14919.513055695037</v>
          </cell>
          <cell r="AF402">
            <v>16180.317311840947</v>
          </cell>
          <cell r="AG402">
            <v>15348.968606408565</v>
          </cell>
          <cell r="AH402">
            <v>15574.104189777087</v>
          </cell>
          <cell r="AI402">
            <v>19282.563862460029</v>
          </cell>
          <cell r="AJ402">
            <v>18957.066644871386</v>
          </cell>
          <cell r="AK402">
            <v>17770.508123615084</v>
          </cell>
          <cell r="AL402">
            <v>21077.511317834262</v>
          </cell>
          <cell r="AM402">
            <v>19951.527073848989</v>
          </cell>
          <cell r="AN402">
            <v>22644.924773683244</v>
          </cell>
          <cell r="AO402">
            <v>24840.788022120661</v>
          </cell>
          <cell r="AP402">
            <v>22470.646827103439</v>
          </cell>
          <cell r="AQ402">
            <v>25613.732898672399</v>
          </cell>
          <cell r="AR402">
            <v>24898.259049745426</v>
          </cell>
          <cell r="AS402">
            <v>24563.502507988833</v>
          </cell>
          <cell r="AT402">
            <v>21943.656362928228</v>
          </cell>
          <cell r="AU402">
            <v>22719.722472967394</v>
          </cell>
          <cell r="AV402">
            <v>26723.387123445456</v>
          </cell>
          <cell r="AW402">
            <v>25090.351693039589</v>
          </cell>
          <cell r="AX402">
            <v>29509.077265166536</v>
          </cell>
          <cell r="AY402">
            <v>28388.564247999326</v>
          </cell>
          <cell r="AZ402">
            <v>28388.564247999326</v>
          </cell>
          <cell r="BA402">
            <v>28388.564247999326</v>
          </cell>
          <cell r="BB402">
            <v>28388.564247999326</v>
          </cell>
          <cell r="BC402">
            <v>28388.564247999326</v>
          </cell>
          <cell r="BD402">
            <v>28388.564247999326</v>
          </cell>
          <cell r="BE402">
            <v>28388.564247999326</v>
          </cell>
          <cell r="BF402">
            <v>28388.564247999326</v>
          </cell>
          <cell r="BG402">
            <v>28388.564247999326</v>
          </cell>
          <cell r="BH402">
            <v>28388.564247999326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2.6262237621023918</v>
          </cell>
          <cell r="CN402">
            <v>2.8335717356668866</v>
          </cell>
          <cell r="CO402">
            <v>2.6869619836125147</v>
          </cell>
          <cell r="CP402">
            <v>2.7096926440616982</v>
          </cell>
          <cell r="CQ402">
            <v>3.3775225576291867</v>
          </cell>
          <cell r="CR402">
            <v>3.3038906618006258</v>
          </cell>
          <cell r="CS402">
            <v>3.0789956684658075</v>
          </cell>
          <cell r="CT402">
            <v>3.7269218482777973</v>
          </cell>
          <cell r="CU402">
            <v>3.509762975001486</v>
          </cell>
          <cell r="CV402">
            <v>4.0301377945767776</v>
          </cell>
          <cell r="CW402">
            <v>4.3288249778492585</v>
          </cell>
          <cell r="CX402">
            <v>3.8977809032556738</v>
          </cell>
          <cell r="CY402">
            <v>4.5602409699465678</v>
          </cell>
          <cell r="CZ402">
            <v>4.3736647903979256</v>
          </cell>
          <cell r="DA402">
            <v>4.3500911664042983</v>
          </cell>
          <cell r="DB402">
            <v>3.8861276266257199</v>
          </cell>
          <cell r="DC402">
            <v>4.0235656132780369</v>
          </cell>
          <cell r="DD402">
            <v>4.7325974878498913</v>
          </cell>
          <cell r="DE402">
            <v>4.443393902248717</v>
          </cell>
          <cell r="DF402">
            <v>5.2259312896519452</v>
          </cell>
          <cell r="DG402">
            <v>5.0274932299234996</v>
          </cell>
          <cell r="DH402">
            <v>5.0274932299234996</v>
          </cell>
          <cell r="DI402">
            <v>5.0274932299234996</v>
          </cell>
          <cell r="DJ402">
            <v>5.0274932299234996</v>
          </cell>
          <cell r="DK402">
            <v>5.0274932299234996</v>
          </cell>
          <cell r="DL402">
            <v>5.0274932299234996</v>
          </cell>
          <cell r="DM402">
            <v>5.0274932299234996</v>
          </cell>
          <cell r="DN402">
            <v>5.0274932299234996</v>
          </cell>
          <cell r="DO402">
            <v>5.0274932299234996</v>
          </cell>
          <cell r="DP402">
            <v>5.0274932299234996</v>
          </cell>
          <cell r="DQ402">
            <v>15.564316652918651</v>
          </cell>
          <cell r="DR402">
            <v>15.644437694238945</v>
          </cell>
          <cell r="DS402">
            <v>15.650377281536297</v>
          </cell>
          <cell r="DT402">
            <v>15.746722675591196</v>
          </cell>
          <cell r="DU402">
            <v>15.641329165841089</v>
          </cell>
          <cell r="DV402">
            <v>15.720002326515473</v>
          </cell>
          <cell r="DW402">
            <v>15.812404065706907</v>
          </cell>
          <cell r="DX402">
            <v>15.494450568346487</v>
          </cell>
          <cell r="DY402">
            <v>15.574190735920572</v>
          </cell>
          <cell r="DZ402">
            <v>15.394235371902013</v>
          </cell>
          <cell r="EA402">
            <v>15.721807611421525</v>
          </cell>
          <cell r="EB402">
            <v>15.794478317969407</v>
          </cell>
          <cell r="EC402">
            <v>15.388355822371482</v>
          </cell>
          <cell r="ED402">
            <v>15.596624712809923</v>
          </cell>
          <cell r="EE402">
            <v>15.47031190171619</v>
          </cell>
          <cell r="EF402">
            <v>15.47031190171619</v>
          </cell>
          <cell r="EG402">
            <v>15.47031190171619</v>
          </cell>
          <cell r="EH402">
            <v>15.47031190171619</v>
          </cell>
          <cell r="EI402">
            <v>15.47031190171619</v>
          </cell>
          <cell r="EJ402">
            <v>15.47031190171619</v>
          </cell>
          <cell r="EK402">
            <v>15.47031190171619</v>
          </cell>
          <cell r="EL402">
            <v>15.47031190171619</v>
          </cell>
          <cell r="EM402">
            <v>15.47031190171619</v>
          </cell>
          <cell r="EN402">
            <v>15.47031190171619</v>
          </cell>
          <cell r="EO402">
            <v>15.47031190171619</v>
          </cell>
          <cell r="EP402">
            <v>15.47031190171619</v>
          </cell>
          <cell r="EQ402">
            <v>15.47031190171619</v>
          </cell>
          <cell r="ER402">
            <v>15.47031190171619</v>
          </cell>
          <cell r="ES402">
            <v>15.47031190171619</v>
          </cell>
          <cell r="ET402">
            <v>15.47031190171619</v>
          </cell>
        </row>
        <row r="403">
          <cell r="A403">
            <v>39952.170423092342</v>
          </cell>
          <cell r="B403">
            <v>32083.800612891897</v>
          </cell>
          <cell r="C403">
            <v>35248.24187961984</v>
          </cell>
          <cell r="D403">
            <v>16454.823811809943</v>
          </cell>
          <cell r="E403">
            <v>19950.998089120389</v>
          </cell>
          <cell r="F403">
            <v>19061.418117907491</v>
          </cell>
          <cell r="G403">
            <v>18708.070296223526</v>
          </cell>
          <cell r="H403">
            <v>23882.763924822826</v>
          </cell>
          <cell r="I403">
            <v>22931.706455275322</v>
          </cell>
          <cell r="J403">
            <v>23534.622784638017</v>
          </cell>
          <cell r="K403">
            <v>25472.213233210648</v>
          </cell>
          <cell r="L403">
            <v>19227.567952952766</v>
          </cell>
          <cell r="M403">
            <v>23608.661334807661</v>
          </cell>
          <cell r="N403">
            <v>22191.068412055291</v>
          </cell>
          <cell r="O403">
            <v>21431.686613199923</v>
          </cell>
          <cell r="P403">
            <v>29091.652782637339</v>
          </cell>
          <cell r="Q403">
            <v>28845.168938876428</v>
          </cell>
          <cell r="R403">
            <v>25095.83057656969</v>
          </cell>
          <cell r="S403">
            <v>27681.255467323623</v>
          </cell>
          <cell r="T403">
            <v>27850.654682062082</v>
          </cell>
          <cell r="U403">
            <v>31135.245460135622</v>
          </cell>
          <cell r="V403">
            <v>31135.245460135622</v>
          </cell>
          <cell r="W403">
            <v>31135.245460135622</v>
          </cell>
          <cell r="X403">
            <v>31135.245460135622</v>
          </cell>
          <cell r="Y403">
            <v>31135.245460135622</v>
          </cell>
          <cell r="Z403">
            <v>31135.245460135622</v>
          </cell>
          <cell r="AA403">
            <v>31135.245460135622</v>
          </cell>
          <cell r="AB403">
            <v>31135.245460135622</v>
          </cell>
          <cell r="AC403">
            <v>31135.245460135622</v>
          </cell>
          <cell r="AD403">
            <v>31135.245460135622</v>
          </cell>
          <cell r="AE403">
            <v>18059.055224113628</v>
          </cell>
          <cell r="AF403">
            <v>14502.419291162485</v>
          </cell>
          <cell r="AG403">
            <v>15932.800143669887</v>
          </cell>
          <cell r="AH403">
            <v>16454.823811809943</v>
          </cell>
          <cell r="AI403">
            <v>19950.998089120389</v>
          </cell>
          <cell r="AJ403">
            <v>19061.418117907491</v>
          </cell>
          <cell r="AK403">
            <v>18708.070296223526</v>
          </cell>
          <cell r="AL403">
            <v>23882.763924822826</v>
          </cell>
          <cell r="AM403">
            <v>22931.706455275322</v>
          </cell>
          <cell r="AN403">
            <v>23534.622784638017</v>
          </cell>
          <cell r="AO403">
            <v>25472.213233210648</v>
          </cell>
          <cell r="AP403">
            <v>19227.567952952766</v>
          </cell>
          <cell r="AQ403">
            <v>23608.661334807661</v>
          </cell>
          <cell r="AR403">
            <v>22191.068412055291</v>
          </cell>
          <cell r="AS403">
            <v>21431.686613199923</v>
          </cell>
          <cell r="AT403">
            <v>29091.652782637339</v>
          </cell>
          <cell r="AU403">
            <v>28845.168938876428</v>
          </cell>
          <cell r="AV403">
            <v>25095.83057656969</v>
          </cell>
          <cell r="AW403">
            <v>27681.255467323623</v>
          </cell>
          <cell r="AX403">
            <v>27850.654682062082</v>
          </cell>
          <cell r="AY403">
            <v>31135.245460135622</v>
          </cell>
          <cell r="AZ403">
            <v>31135.245460135622</v>
          </cell>
          <cell r="BA403">
            <v>31135.245460135622</v>
          </cell>
          <cell r="BB403">
            <v>31135.245460135622</v>
          </cell>
          <cell r="BC403">
            <v>31135.245460135622</v>
          </cell>
          <cell r="BD403">
            <v>31135.245460135622</v>
          </cell>
          <cell r="BE403">
            <v>31135.245460135622</v>
          </cell>
          <cell r="BF403">
            <v>31135.245460135622</v>
          </cell>
          <cell r="BG403">
            <v>31135.245460135622</v>
          </cell>
          <cell r="BH403">
            <v>31135.245460135622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3.1535253853838419</v>
          </cell>
          <cell r="CN403">
            <v>2.5387829453310347</v>
          </cell>
          <cell r="CO403">
            <v>2.7745920599443394</v>
          </cell>
          <cell r="CP403">
            <v>2.8650412377845367</v>
          </cell>
          <cell r="CQ403">
            <v>3.5223317403699963</v>
          </cell>
          <cell r="CR403">
            <v>3.3849364042667189</v>
          </cell>
          <cell r="CS403">
            <v>3.3355433547937419</v>
          </cell>
          <cell r="CT403">
            <v>4.1970166479479252</v>
          </cell>
          <cell r="CU403">
            <v>4.0439923273811678</v>
          </cell>
          <cell r="CV403">
            <v>4.1171682508468317</v>
          </cell>
          <cell r="CW403">
            <v>4.4069746614519252</v>
          </cell>
          <cell r="CX403">
            <v>3.3538500846954005</v>
          </cell>
          <cell r="CY403">
            <v>4.2047025680199139</v>
          </cell>
          <cell r="CZ403">
            <v>3.9398699268499624</v>
          </cell>
          <cell r="DA403">
            <v>3.7913626382449124</v>
          </cell>
          <cell r="DB403">
            <v>5.1464454214701032</v>
          </cell>
          <cell r="DC403">
            <v>5.1028413107422734</v>
          </cell>
          <cell r="DD403">
            <v>4.4395663365630158</v>
          </cell>
          <cell r="DE403">
            <v>4.8969397347329764</v>
          </cell>
          <cell r="DF403">
            <v>4.926907224706996</v>
          </cell>
          <cell r="DG403">
            <v>5.5079662417906947</v>
          </cell>
          <cell r="DH403">
            <v>5.5079662417906947</v>
          </cell>
          <cell r="DI403">
            <v>5.5079662417906947</v>
          </cell>
          <cell r="DJ403">
            <v>5.5079662417906947</v>
          </cell>
          <cell r="DK403">
            <v>5.5079662417906947</v>
          </cell>
          <cell r="DL403">
            <v>5.5079662417906947</v>
          </cell>
          <cell r="DM403">
            <v>5.5079662417906947</v>
          </cell>
          <cell r="DN403">
            <v>5.5079662417906947</v>
          </cell>
          <cell r="DO403">
            <v>5.5079662417906947</v>
          </cell>
          <cell r="DP403">
            <v>5.5079662417906947</v>
          </cell>
          <cell r="DQ403">
            <v>15.68938174939928</v>
          </cell>
          <cell r="DR403">
            <v>15.650276706520573</v>
          </cell>
          <cell r="DS403">
            <v>15.732585655783533</v>
          </cell>
          <cell r="DT403">
            <v>15.735099543737263</v>
          </cell>
          <cell r="DU403">
            <v>15.518205770014854</v>
          </cell>
          <cell r="DV403">
            <v>15.428078137865626</v>
          </cell>
          <cell r="DW403">
            <v>15.366308172633721</v>
          </cell>
          <cell r="DX403">
            <v>15.590176408524291</v>
          </cell>
          <cell r="DY403">
            <v>15.535784428363932</v>
          </cell>
          <cell r="DZ403">
            <v>15.660865590029568</v>
          </cell>
          <cell r="EA403">
            <v>15.835554077691949</v>
          </cell>
          <cell r="EB403">
            <v>15.706804727092754</v>
          </cell>
          <cell r="EC403">
            <v>15.383077134380926</v>
          </cell>
          <cell r="ED403">
            <v>15.431333732601258</v>
          </cell>
          <cell r="EE403">
            <v>15.487030713681971</v>
          </cell>
          <cell r="EF403">
            <v>15.487030713681971</v>
          </cell>
          <cell r="EG403">
            <v>15.487030713681971</v>
          </cell>
          <cell r="EH403">
            <v>15.487030713681971</v>
          </cell>
          <cell r="EI403">
            <v>15.487030713681971</v>
          </cell>
          <cell r="EJ403">
            <v>15.487030713681971</v>
          </cell>
          <cell r="EK403">
            <v>15.487030713681971</v>
          </cell>
          <cell r="EL403">
            <v>15.487030713681971</v>
          </cell>
          <cell r="EM403">
            <v>15.487030713681971</v>
          </cell>
          <cell r="EN403">
            <v>15.487030713681971</v>
          </cell>
          <cell r="EO403">
            <v>15.487030713681971</v>
          </cell>
          <cell r="EP403">
            <v>15.487030713681971</v>
          </cell>
          <cell r="EQ403">
            <v>15.487030713681971</v>
          </cell>
          <cell r="ER403">
            <v>15.487030713681971</v>
          </cell>
          <cell r="ES403">
            <v>15.487030713681971</v>
          </cell>
          <cell r="ET403">
            <v>15.487030713681971</v>
          </cell>
        </row>
        <row r="404">
          <cell r="A404">
            <v>42496.53816025229</v>
          </cell>
          <cell r="B404">
            <v>43018.875818027249</v>
          </cell>
          <cell r="C404">
            <v>39967.674284276494</v>
          </cell>
          <cell r="D404">
            <v>16490.061376273265</v>
          </cell>
          <cell r="E404">
            <v>20819.510692570933</v>
          </cell>
          <cell r="F404">
            <v>22142.762445900604</v>
          </cell>
          <cell r="G404">
            <v>20076.993311203674</v>
          </cell>
          <cell r="H404">
            <v>18498.897674104341</v>
          </cell>
          <cell r="I404">
            <v>21605.301061117061</v>
          </cell>
          <cell r="J404">
            <v>24282.024406495799</v>
          </cell>
          <cell r="K404">
            <v>21438.30717695555</v>
          </cell>
          <cell r="L404">
            <v>24139.571221419032</v>
          </cell>
          <cell r="M404">
            <v>20403.491196276838</v>
          </cell>
          <cell r="N404">
            <v>25841.292248268936</v>
          </cell>
          <cell r="O404">
            <v>24030.300444130131</v>
          </cell>
          <cell r="P404">
            <v>26997.6840981518</v>
          </cell>
          <cell r="Q404">
            <v>28657.269503780553</v>
          </cell>
          <cell r="R404">
            <v>30535.363494218695</v>
          </cell>
          <cell r="S404">
            <v>31757.089450516371</v>
          </cell>
          <cell r="T404">
            <v>30674.301831107976</v>
          </cell>
          <cell r="U404">
            <v>28967.563066965133</v>
          </cell>
          <cell r="V404">
            <v>28967.563066965133</v>
          </cell>
          <cell r="W404">
            <v>28967.563066965133</v>
          </cell>
          <cell r="X404">
            <v>28967.563066965133</v>
          </cell>
          <cell r="Y404">
            <v>28967.563066965133</v>
          </cell>
          <cell r="Z404">
            <v>28967.563066965133</v>
          </cell>
          <cell r="AA404">
            <v>28967.563066965133</v>
          </cell>
          <cell r="AB404">
            <v>28967.563066965133</v>
          </cell>
          <cell r="AC404">
            <v>28967.563066965133</v>
          </cell>
          <cell r="AD404">
            <v>28967.563066965133</v>
          </cell>
          <cell r="AE404">
            <v>19209.152377515493</v>
          </cell>
          <cell r="AF404">
            <v>19445.257813277749</v>
          </cell>
          <cell r="AG404">
            <v>18066.063230996522</v>
          </cell>
          <cell r="AH404">
            <v>16490.061376273265</v>
          </cell>
          <cell r="AI404">
            <v>20819.510692570933</v>
          </cell>
          <cell r="AJ404">
            <v>22142.762445900604</v>
          </cell>
          <cell r="AK404">
            <v>20076.993311203674</v>
          </cell>
          <cell r="AL404">
            <v>18498.897674104341</v>
          </cell>
          <cell r="AM404">
            <v>21605.301061117061</v>
          </cell>
          <cell r="AN404">
            <v>24282.024406495799</v>
          </cell>
          <cell r="AO404">
            <v>21438.30717695555</v>
          </cell>
          <cell r="AP404">
            <v>24139.571221419032</v>
          </cell>
          <cell r="AQ404">
            <v>20403.491196276838</v>
          </cell>
          <cell r="AR404">
            <v>25841.292248268936</v>
          </cell>
          <cell r="AS404">
            <v>24030.300444130131</v>
          </cell>
          <cell r="AT404">
            <v>26997.6840981518</v>
          </cell>
          <cell r="AU404">
            <v>28657.269503780553</v>
          </cell>
          <cell r="AV404">
            <v>30535.363494218695</v>
          </cell>
          <cell r="AW404">
            <v>31757.089450516371</v>
          </cell>
          <cell r="AX404">
            <v>30674.301831107976</v>
          </cell>
          <cell r="AY404">
            <v>28967.563066965133</v>
          </cell>
          <cell r="AZ404">
            <v>28967.563066965133</v>
          </cell>
          <cell r="BA404">
            <v>28967.563066965133</v>
          </cell>
          <cell r="BB404">
            <v>28967.563066965133</v>
          </cell>
          <cell r="BC404">
            <v>28967.563066965133</v>
          </cell>
          <cell r="BD404">
            <v>28967.563066965133</v>
          </cell>
          <cell r="BE404">
            <v>28967.563066965133</v>
          </cell>
          <cell r="BF404">
            <v>28967.563066965133</v>
          </cell>
          <cell r="BG404">
            <v>28967.563066965133</v>
          </cell>
          <cell r="BH404">
            <v>28967.563066965133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3.3313004438240355</v>
          </cell>
          <cell r="CN404">
            <v>3.3816238086925487</v>
          </cell>
          <cell r="CO404">
            <v>3.135180396596164</v>
          </cell>
          <cell r="CP404">
            <v>2.8910232961739726</v>
          </cell>
          <cell r="CQ404">
            <v>3.5916792636572961</v>
          </cell>
          <cell r="CR404">
            <v>3.82126656806666</v>
          </cell>
          <cell r="CS404">
            <v>3.554434147746798</v>
          </cell>
          <cell r="CT404">
            <v>3.2465111086352443</v>
          </cell>
          <cell r="CU404">
            <v>3.8020356240266993</v>
          </cell>
          <cell r="CV404">
            <v>4.3044057127361404</v>
          </cell>
          <cell r="CW404">
            <v>3.7029255074416949</v>
          </cell>
          <cell r="CX404">
            <v>4.1659500397757476</v>
          </cell>
          <cell r="CY404">
            <v>3.6169721475638301</v>
          </cell>
          <cell r="CZ404">
            <v>4.5636931786245283</v>
          </cell>
          <cell r="DA404">
            <v>4.1948005380274891</v>
          </cell>
          <cell r="DB404">
            <v>4.7127958322338346</v>
          </cell>
          <cell r="DC404">
            <v>5.0024979842572632</v>
          </cell>
          <cell r="DD404">
            <v>5.3303436431108766</v>
          </cell>
          <cell r="DE404">
            <v>5.5436117506285045</v>
          </cell>
          <cell r="DF404">
            <v>5.3545971313970862</v>
          </cell>
          <cell r="DG404">
            <v>5.0566637492180213</v>
          </cell>
          <cell r="DH404">
            <v>5.0566637492180213</v>
          </cell>
          <cell r="DI404">
            <v>5.0566637492180213</v>
          </cell>
          <cell r="DJ404">
            <v>5.0566637492180213</v>
          </cell>
          <cell r="DK404">
            <v>5.0566637492180213</v>
          </cell>
          <cell r="DL404">
            <v>5.0566637492180213</v>
          </cell>
          <cell r="DM404">
            <v>5.0566637492180213</v>
          </cell>
          <cell r="DN404">
            <v>5.0566637492180213</v>
          </cell>
          <cell r="DO404">
            <v>5.0566637492180213</v>
          </cell>
          <cell r="DP404">
            <v>5.0566637492180213</v>
          </cell>
          <cell r="DQ404">
            <v>15.797979083659932</v>
          </cell>
          <cell r="DR404">
            <v>15.754170763626364</v>
          </cell>
          <cell r="DS404">
            <v>15.787309623491915</v>
          </cell>
          <cell r="DT404">
            <v>15.627079313315733</v>
          </cell>
          <cell r="DU404">
            <v>15.881082673298152</v>
          </cell>
          <cell r="DV404">
            <v>15.875653140367419</v>
          </cell>
          <cell r="DW404">
            <v>15.475166746711031</v>
          </cell>
          <cell r="DX404">
            <v>15.611192982243567</v>
          </cell>
          <cell r="DY404">
            <v>15.568661501442152</v>
          </cell>
          <cell r="DZ404">
            <v>15.455349403410221</v>
          </cell>
          <cell r="EA404">
            <v>15.861806573749289</v>
          </cell>
          <cell r="EB404">
            <v>15.87532518010986</v>
          </cell>
          <cell r="EC404">
            <v>15.454909133834857</v>
          </cell>
          <cell r="ED404">
            <v>15.513326199439993</v>
          </cell>
          <cell r="EE404">
            <v>15.694772367869815</v>
          </cell>
          <cell r="EF404">
            <v>15.694772367869815</v>
          </cell>
          <cell r="EG404">
            <v>15.694772367869815</v>
          </cell>
          <cell r="EH404">
            <v>15.694772367869815</v>
          </cell>
          <cell r="EI404">
            <v>15.694772367869815</v>
          </cell>
          <cell r="EJ404">
            <v>15.694772367869815</v>
          </cell>
          <cell r="EK404">
            <v>15.694772367869815</v>
          </cell>
          <cell r="EL404">
            <v>15.694772367869815</v>
          </cell>
          <cell r="EM404">
            <v>15.694772367869815</v>
          </cell>
          <cell r="EN404">
            <v>15.694772367869815</v>
          </cell>
          <cell r="EO404">
            <v>15.694772367869815</v>
          </cell>
          <cell r="EP404">
            <v>15.694772367869815</v>
          </cell>
          <cell r="EQ404">
            <v>15.694772367869815</v>
          </cell>
          <cell r="ER404">
            <v>15.694772367869815</v>
          </cell>
          <cell r="ES404">
            <v>15.694772367869815</v>
          </cell>
          <cell r="ET404">
            <v>15.694772367869815</v>
          </cell>
        </row>
        <row r="405">
          <cell r="A405">
            <v>40727.876443185203</v>
          </cell>
          <cell r="B405">
            <v>41899.906120515509</v>
          </cell>
          <cell r="C405">
            <v>41251.672350586457</v>
          </cell>
          <cell r="D405">
            <v>21489.833034652482</v>
          </cell>
          <cell r="E405">
            <v>17916.478352546674</v>
          </cell>
          <cell r="F405">
            <v>16930.182863352522</v>
          </cell>
          <cell r="G405">
            <v>19430.260761909696</v>
          </cell>
          <cell r="H405">
            <v>23252.759054424489</v>
          </cell>
          <cell r="I405">
            <v>20707.686188023647</v>
          </cell>
          <cell r="J405">
            <v>22381.794400277206</v>
          </cell>
          <cell r="K405">
            <v>23648.234346670444</v>
          </cell>
          <cell r="L405">
            <v>23523.923444098567</v>
          </cell>
          <cell r="M405">
            <v>21333.317516795847</v>
          </cell>
          <cell r="N405">
            <v>25196.669822205095</v>
          </cell>
          <cell r="O405">
            <v>25591.952128055858</v>
          </cell>
          <cell r="P405">
            <v>25082.115927888488</v>
          </cell>
          <cell r="Q405">
            <v>26842.846635407121</v>
          </cell>
          <cell r="R405">
            <v>27897.200165572391</v>
          </cell>
          <cell r="S405">
            <v>26322.463786097265</v>
          </cell>
          <cell r="T405">
            <v>27529.786258371991</v>
          </cell>
          <cell r="U405">
            <v>31662.795708293394</v>
          </cell>
          <cell r="V405">
            <v>31662.795708293394</v>
          </cell>
          <cell r="W405">
            <v>31662.795708293394</v>
          </cell>
          <cell r="X405">
            <v>31662.795708293394</v>
          </cell>
          <cell r="Y405">
            <v>31662.795708293394</v>
          </cell>
          <cell r="Z405">
            <v>31662.795708293394</v>
          </cell>
          <cell r="AA405">
            <v>31662.795708293394</v>
          </cell>
          <cell r="AB405">
            <v>31662.795708293394</v>
          </cell>
          <cell r="AC405">
            <v>31662.795708293394</v>
          </cell>
          <cell r="AD405">
            <v>31662.795708293394</v>
          </cell>
          <cell r="AE405">
            <v>18409.687435234689</v>
          </cell>
          <cell r="AF405">
            <v>18939.464627388799</v>
          </cell>
          <cell r="AG405">
            <v>18646.452024435999</v>
          </cell>
          <cell r="AH405">
            <v>21489.833034652482</v>
          </cell>
          <cell r="AI405">
            <v>17916.478352546674</v>
          </cell>
          <cell r="AJ405">
            <v>16930.182863352522</v>
          </cell>
          <cell r="AK405">
            <v>19430.260761909696</v>
          </cell>
          <cell r="AL405">
            <v>23252.759054424489</v>
          </cell>
          <cell r="AM405">
            <v>20707.686188023647</v>
          </cell>
          <cell r="AN405">
            <v>22381.794400277206</v>
          </cell>
          <cell r="AO405">
            <v>23648.234346670444</v>
          </cell>
          <cell r="AP405">
            <v>23523.923444098567</v>
          </cell>
          <cell r="AQ405">
            <v>21333.317516795847</v>
          </cell>
          <cell r="AR405">
            <v>25196.669822205095</v>
          </cell>
          <cell r="AS405">
            <v>25591.952128055858</v>
          </cell>
          <cell r="AT405">
            <v>25082.115927888488</v>
          </cell>
          <cell r="AU405">
            <v>26842.846635407121</v>
          </cell>
          <cell r="AV405">
            <v>27897.200165572391</v>
          </cell>
          <cell r="AW405">
            <v>26322.463786097265</v>
          </cell>
          <cell r="AX405">
            <v>27529.786258371991</v>
          </cell>
          <cell r="AY405">
            <v>31662.795708293394</v>
          </cell>
          <cell r="AZ405">
            <v>31662.795708293394</v>
          </cell>
          <cell r="BA405">
            <v>31662.795708293394</v>
          </cell>
          <cell r="BB405">
            <v>31662.795708293394</v>
          </cell>
          <cell r="BC405">
            <v>31662.795708293394</v>
          </cell>
          <cell r="BD405">
            <v>31662.795708293394</v>
          </cell>
          <cell r="BE405">
            <v>31662.795708293394</v>
          </cell>
          <cell r="BF405">
            <v>31662.795708293394</v>
          </cell>
          <cell r="BG405">
            <v>31662.795708293394</v>
          </cell>
          <cell r="BH405">
            <v>31662.795708293394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3.2598206411325634</v>
          </cell>
          <cell r="CN405">
            <v>3.3751924149750621</v>
          </cell>
          <cell r="CO405">
            <v>3.243338522520967</v>
          </cell>
          <cell r="CP405">
            <v>3.7700199940283543</v>
          </cell>
          <cell r="CQ405">
            <v>3.2075992849369421</v>
          </cell>
          <cell r="CR405">
            <v>2.9812625863237407</v>
          </cell>
          <cell r="CS405">
            <v>3.4556145241562106</v>
          </cell>
          <cell r="CT405">
            <v>4.0216308996537746</v>
          </cell>
          <cell r="CU405">
            <v>3.5979095532764309</v>
          </cell>
          <cell r="CV405">
            <v>3.9388132213014964</v>
          </cell>
          <cell r="CW405">
            <v>4.169811887351087</v>
          </cell>
          <cell r="CX405">
            <v>4.0892533445891948</v>
          </cell>
          <cell r="CY405">
            <v>3.7207884299034415</v>
          </cell>
          <cell r="CZ405">
            <v>4.4726347620789868</v>
          </cell>
          <cell r="DA405">
            <v>4.4722349710442559</v>
          </cell>
          <cell r="DB405">
            <v>4.3831402715667123</v>
          </cell>
          <cell r="DC405">
            <v>4.6908308066753568</v>
          </cell>
          <cell r="DD405">
            <v>4.8750807890860299</v>
          </cell>
          <cell r="DE405">
            <v>4.5998930632249904</v>
          </cell>
          <cell r="DF405">
            <v>4.8108746153479869</v>
          </cell>
          <cell r="DG405">
            <v>5.533124692446699</v>
          </cell>
          <cell r="DH405">
            <v>5.533124692446699</v>
          </cell>
          <cell r="DI405">
            <v>5.533124692446699</v>
          </cell>
          <cell r="DJ405">
            <v>5.533124692446699</v>
          </cell>
          <cell r="DK405">
            <v>5.533124692446699</v>
          </cell>
          <cell r="DL405">
            <v>5.533124692446699</v>
          </cell>
          <cell r="DM405">
            <v>5.533124692446699</v>
          </cell>
          <cell r="DN405">
            <v>5.533124692446699</v>
          </cell>
          <cell r="DO405">
            <v>5.533124692446699</v>
          </cell>
          <cell r="DP405">
            <v>5.533124692446699</v>
          </cell>
          <cell r="DQ405">
            <v>15.472476978069945</v>
          </cell>
          <cell r="DR405">
            <v>15.373625501884232</v>
          </cell>
          <cell r="DS405">
            <v>15.751106329244234</v>
          </cell>
          <cell r="DT405">
            <v>15.616960913395104</v>
          </cell>
          <cell r="DU405">
            <v>15.303109179592143</v>
          </cell>
          <cell r="DV405">
            <v>15.558529749142014</v>
          </cell>
          <cell r="DW405">
            <v>15.404956414089112</v>
          </cell>
          <cell r="DX405">
            <v>15.840884153662286</v>
          </cell>
          <cell r="DY405">
            <v>15.768430522340109</v>
          </cell>
          <cell r="DZ405">
            <v>15.568137206067323</v>
          </cell>
          <cell r="EA405">
            <v>15.537795203207866</v>
          </cell>
          <cell r="EB405">
            <v>15.760604661869385</v>
          </cell>
          <cell r="EC405">
            <v>15.708349548112373</v>
          </cell>
          <cell r="ED405">
            <v>15.43429673733133</v>
          </cell>
          <cell r="EE405">
            <v>15.677829494895182</v>
          </cell>
          <cell r="EF405">
            <v>15.677829494895182</v>
          </cell>
          <cell r="EG405">
            <v>15.677829494895182</v>
          </cell>
          <cell r="EH405">
            <v>15.677829494895182</v>
          </cell>
          <cell r="EI405">
            <v>15.677829494895182</v>
          </cell>
          <cell r="EJ405">
            <v>15.677829494895182</v>
          </cell>
          <cell r="EK405">
            <v>15.677829494895182</v>
          </cell>
          <cell r="EL405">
            <v>15.677829494895182</v>
          </cell>
          <cell r="EM405">
            <v>15.677829494895182</v>
          </cell>
          <cell r="EN405">
            <v>15.677829494895182</v>
          </cell>
          <cell r="EO405">
            <v>15.677829494895182</v>
          </cell>
          <cell r="EP405">
            <v>15.677829494895182</v>
          </cell>
          <cell r="EQ405">
            <v>15.677829494895182</v>
          </cell>
          <cell r="ER405">
            <v>15.677829494895182</v>
          </cell>
          <cell r="ES405">
            <v>15.677829494895182</v>
          </cell>
          <cell r="ET405">
            <v>15.677829494895182</v>
          </cell>
        </row>
        <row r="406">
          <cell r="A406">
            <v>33898.792158920893</v>
          </cell>
          <cell r="B406">
            <v>33559.626363157549</v>
          </cell>
          <cell r="C406">
            <v>36969.90407992863</v>
          </cell>
          <cell r="D406">
            <v>22485.44624943467</v>
          </cell>
          <cell r="E406">
            <v>20020.603424644192</v>
          </cell>
          <cell r="F406">
            <v>19092.572030215797</v>
          </cell>
          <cell r="G406">
            <v>22142.211671876412</v>
          </cell>
          <cell r="H406">
            <v>21040.001271115776</v>
          </cell>
          <cell r="I406">
            <v>21226.88769642061</v>
          </cell>
          <cell r="J406">
            <v>25154.107240292436</v>
          </cell>
          <cell r="K406">
            <v>22855.137339202338</v>
          </cell>
          <cell r="L406">
            <v>22681.690877057601</v>
          </cell>
          <cell r="M406">
            <v>23490.362894185957</v>
          </cell>
          <cell r="N406">
            <v>24304.359455544025</v>
          </cell>
          <cell r="O406">
            <v>25637.943728777082</v>
          </cell>
          <cell r="P406">
            <v>24290.106753657386</v>
          </cell>
          <cell r="Q406">
            <v>26970.213896543508</v>
          </cell>
          <cell r="R406">
            <v>25877.833497312964</v>
          </cell>
          <cell r="S406">
            <v>29667.347211603468</v>
          </cell>
          <cell r="T406">
            <v>29340.080366165359</v>
          </cell>
          <cell r="U406">
            <v>30519.347507895152</v>
          </cell>
          <cell r="V406">
            <v>30519.347507895152</v>
          </cell>
          <cell r="W406">
            <v>30519.347507895152</v>
          </cell>
          <cell r="X406">
            <v>30519.347507895152</v>
          </cell>
          <cell r="Y406">
            <v>30519.347507895152</v>
          </cell>
          <cell r="Z406">
            <v>30519.347507895152</v>
          </cell>
          <cell r="AA406">
            <v>30519.347507895152</v>
          </cell>
          <cell r="AB406">
            <v>30519.347507895152</v>
          </cell>
          <cell r="AC406">
            <v>30519.347507895152</v>
          </cell>
          <cell r="AD406">
            <v>30519.347507895152</v>
          </cell>
          <cell r="AE406">
            <v>15322.826097949928</v>
          </cell>
          <cell r="AF406">
            <v>15169.517434842093</v>
          </cell>
          <cell r="AG406">
            <v>16711.020511259092</v>
          </cell>
          <cell r="AH406">
            <v>22485.44624943467</v>
          </cell>
          <cell r="AI406">
            <v>20020.603424644192</v>
          </cell>
          <cell r="AJ406">
            <v>19092.572030215797</v>
          </cell>
          <cell r="AK406">
            <v>22142.211671876412</v>
          </cell>
          <cell r="AL406">
            <v>21040.001271115776</v>
          </cell>
          <cell r="AM406">
            <v>21226.88769642061</v>
          </cell>
          <cell r="AN406">
            <v>25154.107240292436</v>
          </cell>
          <cell r="AO406">
            <v>22855.137339202338</v>
          </cell>
          <cell r="AP406">
            <v>22681.690877057601</v>
          </cell>
          <cell r="AQ406">
            <v>23490.362894185957</v>
          </cell>
          <cell r="AR406">
            <v>24304.359455544025</v>
          </cell>
          <cell r="AS406">
            <v>25637.943728777082</v>
          </cell>
          <cell r="AT406">
            <v>24290.106753657386</v>
          </cell>
          <cell r="AU406">
            <v>26970.213896543508</v>
          </cell>
          <cell r="AV406">
            <v>25877.833497312964</v>
          </cell>
          <cell r="AW406">
            <v>29667.347211603468</v>
          </cell>
          <cell r="AX406">
            <v>29340.080366165359</v>
          </cell>
          <cell r="AY406">
            <v>30519.347507895152</v>
          </cell>
          <cell r="AZ406">
            <v>30519.347507895152</v>
          </cell>
          <cell r="BA406">
            <v>30519.347507895152</v>
          </cell>
          <cell r="BB406">
            <v>30519.347507895152</v>
          </cell>
          <cell r="BC406">
            <v>30519.347507895152</v>
          </cell>
          <cell r="BD406">
            <v>30519.347507895152</v>
          </cell>
          <cell r="BE406">
            <v>30519.347507895152</v>
          </cell>
          <cell r="BF406">
            <v>30519.347507895152</v>
          </cell>
          <cell r="BG406">
            <v>30519.347507895152</v>
          </cell>
          <cell r="BH406">
            <v>30519.347507895152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2.7522307107145045</v>
          </cell>
          <cell r="CN406">
            <v>2.6352614159007399</v>
          </cell>
          <cell r="CO406">
            <v>2.9587961140754433</v>
          </cell>
          <cell r="CP406">
            <v>3.9773746869865998</v>
          </cell>
          <cell r="CQ406">
            <v>3.5100377956829107</v>
          </cell>
          <cell r="CR406">
            <v>3.3385271969572923</v>
          </cell>
          <cell r="CS406">
            <v>3.8637787445124587</v>
          </cell>
          <cell r="CT406">
            <v>3.7162132461477508</v>
          </cell>
          <cell r="CU406">
            <v>3.7277426556155162</v>
          </cell>
          <cell r="CV406">
            <v>4.4025461623980737</v>
          </cell>
          <cell r="CW406">
            <v>4.0243465654058399</v>
          </cell>
          <cell r="CX406">
            <v>3.9160107623225393</v>
          </cell>
          <cell r="CY406">
            <v>4.1471494353723513</v>
          </cell>
          <cell r="CZ406">
            <v>4.2805930700613182</v>
          </cell>
          <cell r="DA406">
            <v>4.4978738026309477</v>
          </cell>
          <cell r="DB406">
            <v>4.2614117569715084</v>
          </cell>
          <cell r="DC406">
            <v>4.7316048361731289</v>
          </cell>
          <cell r="DD406">
            <v>4.5399596234296586</v>
          </cell>
          <cell r="DE406">
            <v>5.2047849557782211</v>
          </cell>
          <cell r="DF406">
            <v>5.1473698609430798</v>
          </cell>
          <cell r="DG406">
            <v>5.3542583243550759</v>
          </cell>
          <cell r="DH406">
            <v>5.3542583243550759</v>
          </cell>
          <cell r="DI406">
            <v>5.3542583243550759</v>
          </cell>
          <cell r="DJ406">
            <v>5.3542583243550759</v>
          </cell>
          <cell r="DK406">
            <v>5.3542583243550759</v>
          </cell>
          <cell r="DL406">
            <v>5.3542583243550759</v>
          </cell>
          <cell r="DM406">
            <v>5.3542583243550759</v>
          </cell>
          <cell r="DN406">
            <v>5.3542583243550759</v>
          </cell>
          <cell r="DO406">
            <v>5.3542583243550759</v>
          </cell>
          <cell r="DP406">
            <v>5.3542583243550759</v>
          </cell>
          <cell r="DQ406">
            <v>15.253207265802558</v>
          </cell>
          <cell r="DR406">
            <v>15.77085350566178</v>
          </cell>
          <cell r="DS406">
            <v>15.473731907807492</v>
          </cell>
          <cell r="DT406">
            <v>15.488599182968006</v>
          </cell>
          <cell r="DU406">
            <v>15.626888221590972</v>
          </cell>
          <cell r="DV406">
            <v>15.668111545957345</v>
          </cell>
          <cell r="DW406">
            <v>15.700586817435349</v>
          </cell>
          <cell r="DX406">
            <v>15.511445463658816</v>
          </cell>
          <cell r="DY406">
            <v>15.600823896712811</v>
          </cell>
          <cell r="DZ406">
            <v>15.653524065408723</v>
          </cell>
          <cell r="EA406">
            <v>15.559498569586276</v>
          </cell>
          <cell r="EB406">
            <v>15.868602670641858</v>
          </cell>
          <cell r="EC406">
            <v>15.518408395242647</v>
          </cell>
          <cell r="ED406">
            <v>15.555621636937994</v>
          </cell>
          <cell r="EE406">
            <v>15.616476763218834</v>
          </cell>
          <cell r="EF406">
            <v>15.616476763218834</v>
          </cell>
          <cell r="EG406">
            <v>15.616476763218834</v>
          </cell>
          <cell r="EH406">
            <v>15.616476763218834</v>
          </cell>
          <cell r="EI406">
            <v>15.616476763218834</v>
          </cell>
          <cell r="EJ406">
            <v>15.616476763218834</v>
          </cell>
          <cell r="EK406">
            <v>15.616476763218834</v>
          </cell>
          <cell r="EL406">
            <v>15.616476763218834</v>
          </cell>
          <cell r="EM406">
            <v>15.616476763218834</v>
          </cell>
          <cell r="EN406">
            <v>15.616476763218834</v>
          </cell>
          <cell r="EO406">
            <v>15.616476763218834</v>
          </cell>
          <cell r="EP406">
            <v>15.616476763218834</v>
          </cell>
          <cell r="EQ406">
            <v>15.616476763218834</v>
          </cell>
          <cell r="ER406">
            <v>15.616476763218834</v>
          </cell>
          <cell r="ES406">
            <v>15.616476763218834</v>
          </cell>
          <cell r="ET406">
            <v>15.616476763218834</v>
          </cell>
        </row>
        <row r="407">
          <cell r="A407">
            <v>41523.113995450542</v>
          </cell>
          <cell r="B407">
            <v>36849.557433254049</v>
          </cell>
          <cell r="C407">
            <v>38717.238615221271</v>
          </cell>
          <cell r="D407">
            <v>16850.878226675646</v>
          </cell>
          <cell r="E407">
            <v>21131.239024297916</v>
          </cell>
          <cell r="F407">
            <v>17729.977773292008</v>
          </cell>
          <cell r="G407">
            <v>17910.200634040379</v>
          </cell>
          <cell r="H407">
            <v>25823.896521276405</v>
          </cell>
          <cell r="I407">
            <v>23118.009957393799</v>
          </cell>
          <cell r="J407">
            <v>20305.520096035416</v>
          </cell>
          <cell r="K407">
            <v>19637.145086437115</v>
          </cell>
          <cell r="L407">
            <v>21668.62605664233</v>
          </cell>
          <cell r="M407">
            <v>24688.355130527223</v>
          </cell>
          <cell r="N407">
            <v>23901.504873263853</v>
          </cell>
          <cell r="O407">
            <v>26978.247976278191</v>
          </cell>
          <cell r="P407">
            <v>27361.320658908306</v>
          </cell>
          <cell r="Q407">
            <v>27709.362634706653</v>
          </cell>
          <cell r="R407">
            <v>29347.644743837729</v>
          </cell>
          <cell r="S407">
            <v>27892.617414111541</v>
          </cell>
          <cell r="T407">
            <v>23459.98041693274</v>
          </cell>
          <cell r="U407">
            <v>31920.689603247243</v>
          </cell>
          <cell r="V407">
            <v>31920.689603247243</v>
          </cell>
          <cell r="W407">
            <v>31920.689603247243</v>
          </cell>
          <cell r="X407">
            <v>31920.689603247243</v>
          </cell>
          <cell r="Y407">
            <v>31920.689603247243</v>
          </cell>
          <cell r="Z407">
            <v>31920.689603247243</v>
          </cell>
          <cell r="AA407">
            <v>31920.689603247243</v>
          </cell>
          <cell r="AB407">
            <v>31920.689603247243</v>
          </cell>
          <cell r="AC407">
            <v>31920.689603247243</v>
          </cell>
          <cell r="AD407">
            <v>31920.689603247243</v>
          </cell>
          <cell r="AE407">
            <v>18769.148228492319</v>
          </cell>
          <cell r="AF407">
            <v>16656.621796112518</v>
          </cell>
          <cell r="AG407">
            <v>17500.845207481649</v>
          </cell>
          <cell r="AH407">
            <v>16850.878226675646</v>
          </cell>
          <cell r="AI407">
            <v>21131.239024297916</v>
          </cell>
          <cell r="AJ407">
            <v>17729.977773292008</v>
          </cell>
          <cell r="AK407">
            <v>17910.200634040379</v>
          </cell>
          <cell r="AL407">
            <v>25823.896521276405</v>
          </cell>
          <cell r="AM407">
            <v>23118.009957393799</v>
          </cell>
          <cell r="AN407">
            <v>20305.520096035416</v>
          </cell>
          <cell r="AO407">
            <v>19637.145086437115</v>
          </cell>
          <cell r="AP407">
            <v>21668.62605664233</v>
          </cell>
          <cell r="AQ407">
            <v>24688.355130527223</v>
          </cell>
          <cell r="AR407">
            <v>23901.504873263853</v>
          </cell>
          <cell r="AS407">
            <v>26978.247976278191</v>
          </cell>
          <cell r="AT407">
            <v>27361.320658908306</v>
          </cell>
          <cell r="AU407">
            <v>27709.362634706653</v>
          </cell>
          <cell r="AV407">
            <v>29347.644743837729</v>
          </cell>
          <cell r="AW407">
            <v>27892.617414111541</v>
          </cell>
          <cell r="AX407">
            <v>23459.98041693274</v>
          </cell>
          <cell r="AY407">
            <v>31920.689603247243</v>
          </cell>
          <cell r="AZ407">
            <v>31920.689603247243</v>
          </cell>
          <cell r="BA407">
            <v>31920.689603247243</v>
          </cell>
          <cell r="BB407">
            <v>31920.689603247243</v>
          </cell>
          <cell r="BC407">
            <v>31920.689603247243</v>
          </cell>
          <cell r="BD407">
            <v>31920.689603247243</v>
          </cell>
          <cell r="BE407">
            <v>31920.689603247243</v>
          </cell>
          <cell r="BF407">
            <v>31920.689603247243</v>
          </cell>
          <cell r="BG407">
            <v>31920.689603247243</v>
          </cell>
          <cell r="BH407">
            <v>31920.689603247243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3.251350506409254</v>
          </cell>
          <cell r="CN407">
            <v>2.9151896804342385</v>
          </cell>
          <cell r="CO407">
            <v>3.0448441599331222</v>
          </cell>
          <cell r="CP407">
            <v>2.9220844530821997</v>
          </cell>
          <cell r="CQ407">
            <v>3.6857305831568552</v>
          </cell>
          <cell r="CR407">
            <v>3.1199395367832712</v>
          </cell>
          <cell r="CS407">
            <v>3.1391175890122791</v>
          </cell>
          <cell r="CT407">
            <v>4.6168628952416908</v>
          </cell>
          <cell r="CU407">
            <v>3.9924778885816536</v>
          </cell>
          <cell r="CV407">
            <v>3.6479762956362785</v>
          </cell>
          <cell r="CW407">
            <v>3.445584535701228</v>
          </cell>
          <cell r="CX407">
            <v>3.7766819220609213</v>
          </cell>
          <cell r="CY407">
            <v>4.3303144716837929</v>
          </cell>
          <cell r="CZ407">
            <v>4.1712450084420887</v>
          </cell>
          <cell r="DA407">
            <v>4.8022180042794993</v>
          </cell>
          <cell r="DB407">
            <v>4.8704062178021683</v>
          </cell>
          <cell r="DC407">
            <v>4.9323588488215533</v>
          </cell>
          <cell r="DD407">
            <v>5.2239785213620378</v>
          </cell>
          <cell r="DE407">
            <v>4.9649788099770085</v>
          </cell>
          <cell r="DF407">
            <v>4.1759546593722492</v>
          </cell>
          <cell r="DG407">
            <v>5.6819890771453494</v>
          </cell>
          <cell r="DH407">
            <v>5.6819890771453494</v>
          </cell>
          <cell r="DI407">
            <v>5.6819890771453494</v>
          </cell>
          <cell r="DJ407">
            <v>5.6819890771453494</v>
          </cell>
          <cell r="DK407">
            <v>5.6819890771453494</v>
          </cell>
          <cell r="DL407">
            <v>5.6819890771453494</v>
          </cell>
          <cell r="DM407">
            <v>5.6819890771453494</v>
          </cell>
          <cell r="DN407">
            <v>5.6819890771453494</v>
          </cell>
          <cell r="DO407">
            <v>5.6819890771453494</v>
          </cell>
          <cell r="DP407">
            <v>5.6819890771453494</v>
          </cell>
          <cell r="DQ407">
            <v>15.815681456770308</v>
          </cell>
          <cell r="DR407">
            <v>15.654068951192354</v>
          </cell>
          <cell r="DS407">
            <v>15.747118275321261</v>
          </cell>
          <cell r="DT407">
            <v>15.799266038812998</v>
          </cell>
          <cell r="DU407">
            <v>15.707552204327214</v>
          </cell>
          <cell r="DV407">
            <v>15.569302224601845</v>
          </cell>
          <cell r="DW407">
            <v>15.631476503059854</v>
          </cell>
          <cell r="DX407">
            <v>15.324345347372674</v>
          </cell>
          <cell r="DY407">
            <v>15.864086251558826</v>
          </cell>
          <cell r="DZ407">
            <v>15.24997900164346</v>
          </cell>
          <cell r="EA407">
            <v>15.614301997132339</v>
          </cell>
          <cell r="EB407">
            <v>15.719115353226673</v>
          </cell>
          <cell r="EC407">
            <v>15.619957757578593</v>
          </cell>
          <cell r="ED407">
            <v>15.698808116692426</v>
          </cell>
          <cell r="EE407">
            <v>15.391431227886617</v>
          </cell>
          <cell r="EF407">
            <v>15.391431227886617</v>
          </cell>
          <cell r="EG407">
            <v>15.391431227886617</v>
          </cell>
          <cell r="EH407">
            <v>15.391431227886617</v>
          </cell>
          <cell r="EI407">
            <v>15.391431227886617</v>
          </cell>
          <cell r="EJ407">
            <v>15.391431227886617</v>
          </cell>
          <cell r="EK407">
            <v>15.391431227886617</v>
          </cell>
          <cell r="EL407">
            <v>15.391431227886617</v>
          </cell>
          <cell r="EM407">
            <v>15.391431227886617</v>
          </cell>
          <cell r="EN407">
            <v>15.391431227886617</v>
          </cell>
          <cell r="EO407">
            <v>15.391431227886617</v>
          </cell>
          <cell r="EP407">
            <v>15.391431227886617</v>
          </cell>
          <cell r="EQ407">
            <v>15.391431227886617</v>
          </cell>
          <cell r="ER407">
            <v>15.391431227886617</v>
          </cell>
          <cell r="ES407">
            <v>15.391431227886617</v>
          </cell>
          <cell r="ET407">
            <v>15.391431227886617</v>
          </cell>
        </row>
        <row r="408">
          <cell r="A408">
            <v>32589.790653413678</v>
          </cell>
          <cell r="B408">
            <v>39770.619206474606</v>
          </cell>
          <cell r="C408">
            <v>38022.950459156491</v>
          </cell>
          <cell r="D408">
            <v>20139.648302635065</v>
          </cell>
          <cell r="E408">
            <v>22111.938955640337</v>
          </cell>
          <cell r="F408">
            <v>19797.390647087879</v>
          </cell>
          <cell r="G408">
            <v>18221.395791851799</v>
          </cell>
          <cell r="H408">
            <v>22691.546780000481</v>
          </cell>
          <cell r="I408">
            <v>24169.955617201515</v>
          </cell>
          <cell r="J408">
            <v>23335.991977495414</v>
          </cell>
          <cell r="K408">
            <v>24114.499882469321</v>
          </cell>
          <cell r="L408">
            <v>22535.85037324877</v>
          </cell>
          <cell r="M408">
            <v>23795.275477419338</v>
          </cell>
          <cell r="N408">
            <v>23820.609241753726</v>
          </cell>
          <cell r="O408">
            <v>23291.532983271518</v>
          </cell>
          <cell r="P408">
            <v>27576.810947659636</v>
          </cell>
          <cell r="Q408">
            <v>29518.857959582925</v>
          </cell>
          <cell r="R408">
            <v>27781.181631271207</v>
          </cell>
          <cell r="S408">
            <v>23442.131371006217</v>
          </cell>
          <cell r="T408">
            <v>25737.770046224377</v>
          </cell>
          <cell r="U408">
            <v>27791.365862405219</v>
          </cell>
          <cell r="V408">
            <v>27791.365862405219</v>
          </cell>
          <cell r="W408">
            <v>27791.365862405219</v>
          </cell>
          <cell r="X408">
            <v>27791.365862405219</v>
          </cell>
          <cell r="Y408">
            <v>27791.365862405219</v>
          </cell>
          <cell r="Z408">
            <v>27791.365862405219</v>
          </cell>
          <cell r="AA408">
            <v>27791.365862405219</v>
          </cell>
          <cell r="AB408">
            <v>27791.365862405219</v>
          </cell>
          <cell r="AC408">
            <v>27791.365862405219</v>
          </cell>
          <cell r="AD408">
            <v>27791.365862405219</v>
          </cell>
          <cell r="AE408">
            <v>14731.135328060265</v>
          </cell>
          <cell r="AF408">
            <v>17976.991010525635</v>
          </cell>
          <cell r="AG408">
            <v>17187.015244827737</v>
          </cell>
          <cell r="AH408">
            <v>20139.648302635065</v>
          </cell>
          <cell r="AI408">
            <v>22111.938955640337</v>
          </cell>
          <cell r="AJ408">
            <v>19797.390647087879</v>
          </cell>
          <cell r="AK408">
            <v>18221.395791851799</v>
          </cell>
          <cell r="AL408">
            <v>22691.546780000481</v>
          </cell>
          <cell r="AM408">
            <v>24169.955617201515</v>
          </cell>
          <cell r="AN408">
            <v>23335.991977495414</v>
          </cell>
          <cell r="AO408">
            <v>24114.499882469321</v>
          </cell>
          <cell r="AP408">
            <v>22535.85037324877</v>
          </cell>
          <cell r="AQ408">
            <v>23795.275477419338</v>
          </cell>
          <cell r="AR408">
            <v>23820.609241753726</v>
          </cell>
          <cell r="AS408">
            <v>23291.532983271518</v>
          </cell>
          <cell r="AT408">
            <v>27576.810947659636</v>
          </cell>
          <cell r="AU408">
            <v>29518.857959582925</v>
          </cell>
          <cell r="AV408">
            <v>27781.181631271207</v>
          </cell>
          <cell r="AW408">
            <v>23442.131371006217</v>
          </cell>
          <cell r="AX408">
            <v>25737.770046224377</v>
          </cell>
          <cell r="AY408">
            <v>27791.365862405219</v>
          </cell>
          <cell r="AZ408">
            <v>27791.365862405219</v>
          </cell>
          <cell r="BA408">
            <v>27791.365862405219</v>
          </cell>
          <cell r="BB408">
            <v>27791.365862405219</v>
          </cell>
          <cell r="BC408">
            <v>27791.365862405219</v>
          </cell>
          <cell r="BD408">
            <v>27791.365862405219</v>
          </cell>
          <cell r="BE408">
            <v>27791.365862405219</v>
          </cell>
          <cell r="BF408">
            <v>27791.365862405219</v>
          </cell>
          <cell r="BG408">
            <v>27791.365862405219</v>
          </cell>
          <cell r="BH408">
            <v>27791.365862405219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2.5842483634468381</v>
          </cell>
          <cell r="CN408">
            <v>3.1592834575520441</v>
          </cell>
          <cell r="CO408">
            <v>3.0621461599659057</v>
          </cell>
          <cell r="CP408">
            <v>3.5098599737767366</v>
          </cell>
          <cell r="CQ408">
            <v>3.8980721226231752</v>
          </cell>
          <cell r="CR408">
            <v>3.4729221678050699</v>
          </cell>
          <cell r="CS408">
            <v>3.2034785242861443</v>
          </cell>
          <cell r="CT408">
            <v>3.9754258401663134</v>
          </cell>
          <cell r="CU408">
            <v>4.2675456245559698</v>
          </cell>
          <cell r="CV408">
            <v>4.0839773537197868</v>
          </cell>
          <cell r="CW408">
            <v>4.2085781451751778</v>
          </cell>
          <cell r="CX408">
            <v>3.9952947266727836</v>
          </cell>
          <cell r="CY408">
            <v>4.2432901667808887</v>
          </cell>
          <cell r="CZ408">
            <v>4.1796426768368518</v>
          </cell>
          <cell r="DA408">
            <v>4.1509300408022334</v>
          </cell>
          <cell r="DB408">
            <v>4.9146362789593407</v>
          </cell>
          <cell r="DC408">
            <v>5.2607406460798902</v>
          </cell>
          <cell r="DD408">
            <v>4.9510584590997313</v>
          </cell>
          <cell r="DE408">
            <v>4.1777691231500258</v>
          </cell>
          <cell r="DF408">
            <v>4.5868892762388951</v>
          </cell>
          <cell r="DG408">
            <v>4.9528734547458741</v>
          </cell>
          <cell r="DH408">
            <v>4.9528734547458741</v>
          </cell>
          <cell r="DI408">
            <v>4.9528734547458741</v>
          </cell>
          <cell r="DJ408">
            <v>4.9528734547458741</v>
          </cell>
          <cell r="DK408">
            <v>4.9528734547458741</v>
          </cell>
          <cell r="DL408">
            <v>4.9528734547458741</v>
          </cell>
          <cell r="DM408">
            <v>4.9528734547458741</v>
          </cell>
          <cell r="DN408">
            <v>4.9528734547458741</v>
          </cell>
          <cell r="DO408">
            <v>4.9528734547458741</v>
          </cell>
          <cell r="DP408">
            <v>4.9528734547458741</v>
          </cell>
          <cell r="DQ408">
            <v>15.617413342410824</v>
          </cell>
          <cell r="DR408">
            <v>15.589620503374002</v>
          </cell>
          <cell r="DS408">
            <v>15.377356448606726</v>
          </cell>
          <cell r="DT408">
            <v>15.720603969845486</v>
          </cell>
          <cell r="DU408">
            <v>15.54118363315966</v>
          </cell>
          <cell r="DV408">
            <v>15.617806506921443</v>
          </cell>
          <cell r="DW408">
            <v>15.583570149753918</v>
          </cell>
          <cell r="DX408">
            <v>15.638229416064007</v>
          </cell>
          <cell r="DY408">
            <v>15.516894794153156</v>
          </cell>
          <cell r="DZ408">
            <v>15.654892047245312</v>
          </cell>
          <cell r="EA408">
            <v>15.698205115048276</v>
          </cell>
          <cell r="EB408">
            <v>15.453692415962939</v>
          </cell>
          <cell r="EC408">
            <v>15.363676060840993</v>
          </cell>
          <cell r="ED408">
            <v>15.614239822405716</v>
          </cell>
          <cell r="EE408">
            <v>15.373041343746175</v>
          </cell>
          <cell r="EF408">
            <v>15.373041343746175</v>
          </cell>
          <cell r="EG408">
            <v>15.373041343746175</v>
          </cell>
          <cell r="EH408">
            <v>15.373041343746175</v>
          </cell>
          <cell r="EI408">
            <v>15.373041343746175</v>
          </cell>
          <cell r="EJ408">
            <v>15.373041343746175</v>
          </cell>
          <cell r="EK408">
            <v>15.373041343746175</v>
          </cell>
          <cell r="EL408">
            <v>15.373041343746175</v>
          </cell>
          <cell r="EM408">
            <v>15.373041343746175</v>
          </cell>
          <cell r="EN408">
            <v>15.373041343746175</v>
          </cell>
          <cell r="EO408">
            <v>15.373041343746175</v>
          </cell>
          <cell r="EP408">
            <v>15.373041343746175</v>
          </cell>
          <cell r="EQ408">
            <v>15.373041343746175</v>
          </cell>
          <cell r="ER408">
            <v>15.373041343746175</v>
          </cell>
          <cell r="ES408">
            <v>15.373041343746175</v>
          </cell>
          <cell r="ET408">
            <v>15.373041343746175</v>
          </cell>
        </row>
        <row r="409">
          <cell r="A409">
            <v>34401.006864240786</v>
          </cell>
          <cell r="B409">
            <v>39563.325189408162</v>
          </cell>
          <cell r="C409">
            <v>38126.028068915155</v>
          </cell>
          <cell r="D409">
            <v>20059.43845220673</v>
          </cell>
          <cell r="E409">
            <v>19625.664952501895</v>
          </cell>
          <cell r="F409">
            <v>20331.575410089161</v>
          </cell>
          <cell r="G409">
            <v>22030.452900688466</v>
          </cell>
          <cell r="H409">
            <v>19334.136466839729</v>
          </cell>
          <cell r="I409">
            <v>23612.205287434474</v>
          </cell>
          <cell r="J409">
            <v>22179.7727139866</v>
          </cell>
          <cell r="K409">
            <v>22527.746571084674</v>
          </cell>
          <cell r="L409">
            <v>25145.488691828843</v>
          </cell>
          <cell r="M409">
            <v>24075.070631433344</v>
          </cell>
          <cell r="N409">
            <v>21686.986905669393</v>
          </cell>
          <cell r="O409">
            <v>23872.076940885876</v>
          </cell>
          <cell r="P409">
            <v>27462.397229410406</v>
          </cell>
          <cell r="Q409">
            <v>28276.752684085863</v>
          </cell>
          <cell r="R409">
            <v>28918.747563382149</v>
          </cell>
          <cell r="S409">
            <v>28446.040215036919</v>
          </cell>
          <cell r="T409">
            <v>24752.823449956202</v>
          </cell>
          <cell r="U409">
            <v>27164.442476724111</v>
          </cell>
          <cell r="V409">
            <v>27164.442476724111</v>
          </cell>
          <cell r="W409">
            <v>27164.442476724111</v>
          </cell>
          <cell r="X409">
            <v>27164.442476724111</v>
          </cell>
          <cell r="Y409">
            <v>27164.442476724111</v>
          </cell>
          <cell r="Z409">
            <v>27164.442476724111</v>
          </cell>
          <cell r="AA409">
            <v>27164.442476724111</v>
          </cell>
          <cell r="AB409">
            <v>27164.442476724111</v>
          </cell>
          <cell r="AC409">
            <v>27164.442476724111</v>
          </cell>
          <cell r="AD409">
            <v>27164.442476724111</v>
          </cell>
          <cell r="AE409">
            <v>15549.835619627671</v>
          </cell>
          <cell r="AF409">
            <v>17883.290616725066</v>
          </cell>
          <cell r="AG409">
            <v>17233.608063873311</v>
          </cell>
          <cell r="AH409">
            <v>20059.43845220673</v>
          </cell>
          <cell r="AI409">
            <v>19625.664952501895</v>
          </cell>
          <cell r="AJ409">
            <v>20331.575410089161</v>
          </cell>
          <cell r="AK409">
            <v>22030.452900688466</v>
          </cell>
          <cell r="AL409">
            <v>19334.136466839729</v>
          </cell>
          <cell r="AM409">
            <v>23612.205287434474</v>
          </cell>
          <cell r="AN409">
            <v>22179.7727139866</v>
          </cell>
          <cell r="AO409">
            <v>22527.746571084674</v>
          </cell>
          <cell r="AP409">
            <v>25145.488691828843</v>
          </cell>
          <cell r="AQ409">
            <v>24075.070631433344</v>
          </cell>
          <cell r="AR409">
            <v>21686.986905669393</v>
          </cell>
          <cell r="AS409">
            <v>23872.076940885876</v>
          </cell>
          <cell r="AT409">
            <v>27462.397229410406</v>
          </cell>
          <cell r="AU409">
            <v>28276.752684085863</v>
          </cell>
          <cell r="AV409">
            <v>28918.747563382149</v>
          </cell>
          <cell r="AW409">
            <v>28446.040215036919</v>
          </cell>
          <cell r="AX409">
            <v>24752.823449956202</v>
          </cell>
          <cell r="AY409">
            <v>27164.442476724111</v>
          </cell>
          <cell r="AZ409">
            <v>27164.442476724111</v>
          </cell>
          <cell r="BA409">
            <v>27164.442476724111</v>
          </cell>
          <cell r="BB409">
            <v>27164.442476724111</v>
          </cell>
          <cell r="BC409">
            <v>27164.442476724111</v>
          </cell>
          <cell r="BD409">
            <v>27164.442476724111</v>
          </cell>
          <cell r="BE409">
            <v>27164.442476724111</v>
          </cell>
          <cell r="BF409">
            <v>27164.442476724111</v>
          </cell>
          <cell r="BG409">
            <v>27164.442476724111</v>
          </cell>
          <cell r="BH409">
            <v>27164.442476724111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2.7967538178763731</v>
          </cell>
          <cell r="CN409">
            <v>3.0943959032051023</v>
          </cell>
          <cell r="CO409">
            <v>3.0365082783335304</v>
          </cell>
          <cell r="CP409">
            <v>3.5191845757671452</v>
          </cell>
          <cell r="CQ409">
            <v>3.4535819025670818</v>
          </cell>
          <cell r="CR409">
            <v>3.511181759199058</v>
          </cell>
          <cell r="CS409">
            <v>3.8642851348387066</v>
          </cell>
          <cell r="CT409">
            <v>3.4006593236824578</v>
          </cell>
          <cell r="CU409">
            <v>4.1928319636505043</v>
          </cell>
          <cell r="CV409">
            <v>3.8682953573343521</v>
          </cell>
          <cell r="CW409">
            <v>3.9518509351547841</v>
          </cell>
          <cell r="CX409">
            <v>4.3259202790029319</v>
          </cell>
          <cell r="CY409">
            <v>4.1785348934058923</v>
          </cell>
          <cell r="CZ409">
            <v>3.8432563626789071</v>
          </cell>
          <cell r="DA409">
            <v>4.1868284202702597</v>
          </cell>
          <cell r="DB409">
            <v>4.8165203846138356</v>
          </cell>
          <cell r="DC409">
            <v>4.9593469417785254</v>
          </cell>
          <cell r="DD409">
            <v>5.0719438646588317</v>
          </cell>
          <cell r="DE409">
            <v>4.9890376070498546</v>
          </cell>
          <cell r="DF409">
            <v>4.3412990398297078</v>
          </cell>
          <cell r="DG409">
            <v>4.7642632881914873</v>
          </cell>
          <cell r="DH409">
            <v>4.7642632881914873</v>
          </cell>
          <cell r="DI409">
            <v>4.7642632881914873</v>
          </cell>
          <cell r="DJ409">
            <v>4.7642632881914873</v>
          </cell>
          <cell r="DK409">
            <v>4.7642632881914873</v>
          </cell>
          <cell r="DL409">
            <v>4.7642632881914873</v>
          </cell>
          <cell r="DM409">
            <v>4.7642632881914873</v>
          </cell>
          <cell r="DN409">
            <v>4.7642632881914873</v>
          </cell>
          <cell r="DO409">
            <v>4.7642632881914873</v>
          </cell>
          <cell r="DP409">
            <v>4.7642632881914873</v>
          </cell>
          <cell r="DQ409">
            <v>15.232763461887982</v>
          </cell>
          <cell r="DR409">
            <v>15.833564382438158</v>
          </cell>
          <cell r="DS409">
            <v>15.549229651522419</v>
          </cell>
          <cell r="DT409">
            <v>15.616505596471612</v>
          </cell>
          <cell r="DU409">
            <v>15.569037188717216</v>
          </cell>
          <cell r="DV409">
            <v>15.864443981879736</v>
          </cell>
          <cell r="DW409">
            <v>15.619293892991918</v>
          </cell>
          <cell r="DX409">
            <v>15.576460872326269</v>
          </cell>
          <cell r="DY409">
            <v>15.428944911474106</v>
          </cell>
          <cell r="DZ409">
            <v>15.708857512922421</v>
          </cell>
          <cell r="EA409">
            <v>15.617960958588803</v>
          </cell>
          <cell r="EB409">
            <v>15.925339672811914</v>
          </cell>
          <cell r="EC409">
            <v>15.78522120862381</v>
          </cell>
          <cell r="ED409">
            <v>15.459911302890641</v>
          </cell>
          <cell r="EE409">
            <v>15.621120322564652</v>
          </cell>
          <cell r="EF409">
            <v>15.621120322564652</v>
          </cell>
          <cell r="EG409">
            <v>15.621120322564652</v>
          </cell>
          <cell r="EH409">
            <v>15.621120322564652</v>
          </cell>
          <cell r="EI409">
            <v>15.621120322564652</v>
          </cell>
          <cell r="EJ409">
            <v>15.621120322564652</v>
          </cell>
          <cell r="EK409">
            <v>15.621120322564652</v>
          </cell>
          <cell r="EL409">
            <v>15.621120322564652</v>
          </cell>
          <cell r="EM409">
            <v>15.621120322564652</v>
          </cell>
          <cell r="EN409">
            <v>15.621120322564652</v>
          </cell>
          <cell r="EO409">
            <v>15.621120322564652</v>
          </cell>
          <cell r="EP409">
            <v>15.621120322564652</v>
          </cell>
          <cell r="EQ409">
            <v>15.621120322564652</v>
          </cell>
          <cell r="ER409">
            <v>15.621120322564652</v>
          </cell>
          <cell r="ES409">
            <v>15.621120322564652</v>
          </cell>
          <cell r="ET409">
            <v>15.621120322564652</v>
          </cell>
        </row>
        <row r="410">
          <cell r="A410">
            <v>31817.673747180521</v>
          </cell>
          <cell r="B410">
            <v>43987.558655636305</v>
          </cell>
          <cell r="C410">
            <v>42232.829747319534</v>
          </cell>
          <cell r="D410">
            <v>19331.395237866054</v>
          </cell>
          <cell r="E410">
            <v>15775.537412361031</v>
          </cell>
          <cell r="F410">
            <v>20601.098641531546</v>
          </cell>
          <cell r="G410">
            <v>20092.071061160539</v>
          </cell>
          <cell r="H410">
            <v>21333.534409304277</v>
          </cell>
          <cell r="I410">
            <v>24411.540567974538</v>
          </cell>
          <cell r="J410">
            <v>24928.176283724188</v>
          </cell>
          <cell r="K410">
            <v>21443.640501353788</v>
          </cell>
          <cell r="L410">
            <v>22706.30191522371</v>
          </cell>
          <cell r="M410">
            <v>25321.017250287598</v>
          </cell>
          <cell r="N410">
            <v>26782.587407793195</v>
          </cell>
          <cell r="O410">
            <v>27412.729182499577</v>
          </cell>
          <cell r="P410">
            <v>24811.056030835127</v>
          </cell>
          <cell r="Q410">
            <v>26000.861975979897</v>
          </cell>
          <cell r="R410">
            <v>27222.206512104807</v>
          </cell>
          <cell r="S410">
            <v>29545.848663941149</v>
          </cell>
          <cell r="T410">
            <v>28367.378617731458</v>
          </cell>
          <cell r="U410">
            <v>30632.555612682438</v>
          </cell>
          <cell r="V410">
            <v>30632.555612682438</v>
          </cell>
          <cell r="W410">
            <v>30632.555612682438</v>
          </cell>
          <cell r="X410">
            <v>30632.555612682438</v>
          </cell>
          <cell r="Y410">
            <v>30632.555612682438</v>
          </cell>
          <cell r="Z410">
            <v>30632.555612682438</v>
          </cell>
          <cell r="AA410">
            <v>30632.555612682438</v>
          </cell>
          <cell r="AB410">
            <v>30632.555612682438</v>
          </cell>
          <cell r="AC410">
            <v>30632.555612682438</v>
          </cell>
          <cell r="AD410">
            <v>30632.555612682438</v>
          </cell>
          <cell r="AE410">
            <v>14382.125456970083</v>
          </cell>
          <cell r="AF410">
            <v>19883.118802399931</v>
          </cell>
          <cell r="AG410">
            <v>19089.951724790422</v>
          </cell>
          <cell r="AH410">
            <v>19331.395237866054</v>
          </cell>
          <cell r="AI410">
            <v>15775.537412361031</v>
          </cell>
          <cell r="AJ410">
            <v>20601.098641531546</v>
          </cell>
          <cell r="AK410">
            <v>20092.071061160539</v>
          </cell>
          <cell r="AL410">
            <v>21333.534409304277</v>
          </cell>
          <cell r="AM410">
            <v>24411.540567974538</v>
          </cell>
          <cell r="AN410">
            <v>24928.176283724188</v>
          </cell>
          <cell r="AO410">
            <v>21443.640501353788</v>
          </cell>
          <cell r="AP410">
            <v>22706.30191522371</v>
          </cell>
          <cell r="AQ410">
            <v>25321.017250287598</v>
          </cell>
          <cell r="AR410">
            <v>26782.587407793195</v>
          </cell>
          <cell r="AS410">
            <v>27412.729182499577</v>
          </cell>
          <cell r="AT410">
            <v>24811.056030835127</v>
          </cell>
          <cell r="AU410">
            <v>26000.861975979897</v>
          </cell>
          <cell r="AV410">
            <v>27222.206512104807</v>
          </cell>
          <cell r="AW410">
            <v>29545.848663941149</v>
          </cell>
          <cell r="AX410">
            <v>28367.378617731458</v>
          </cell>
          <cell r="AY410">
            <v>30632.555612682438</v>
          </cell>
          <cell r="AZ410">
            <v>30632.555612682438</v>
          </cell>
          <cell r="BA410">
            <v>30632.555612682438</v>
          </cell>
          <cell r="BB410">
            <v>30632.555612682438</v>
          </cell>
          <cell r="BC410">
            <v>30632.555612682438</v>
          </cell>
          <cell r="BD410">
            <v>30632.555612682438</v>
          </cell>
          <cell r="BE410">
            <v>30632.555612682438</v>
          </cell>
          <cell r="BF410">
            <v>30632.555612682438</v>
          </cell>
          <cell r="BG410">
            <v>30632.555612682438</v>
          </cell>
          <cell r="BH410">
            <v>30632.555612682438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2.5319878990355971</v>
          </cell>
          <cell r="CN410">
            <v>3.5149211280264594</v>
          </cell>
          <cell r="CO410">
            <v>3.3759158815181061</v>
          </cell>
          <cell r="CP410">
            <v>3.4412638594182705</v>
          </cell>
          <cell r="CQ410">
            <v>2.7308138205550576</v>
          </cell>
          <cell r="CR410">
            <v>3.5783830694545329</v>
          </cell>
          <cell r="CS410">
            <v>3.5377802077779097</v>
          </cell>
          <cell r="CT410">
            <v>3.7778396975465571</v>
          </cell>
          <cell r="CU410">
            <v>4.3241021952445573</v>
          </cell>
          <cell r="CV410">
            <v>4.3884892989426234</v>
          </cell>
          <cell r="CW410">
            <v>3.7503021754673558</v>
          </cell>
          <cell r="CX410">
            <v>3.9909548041066301</v>
          </cell>
          <cell r="CY410">
            <v>4.3925467160032907</v>
          </cell>
          <cell r="CZ410">
            <v>4.7585184169823203</v>
          </cell>
          <cell r="DA410">
            <v>4.7909002422054492</v>
          </cell>
          <cell r="DB410">
            <v>4.336207954930166</v>
          </cell>
          <cell r="DC410">
            <v>4.5441493661199219</v>
          </cell>
          <cell r="DD410">
            <v>4.7576027510412837</v>
          </cell>
          <cell r="DE410">
            <v>5.1637037880419507</v>
          </cell>
          <cell r="DF410">
            <v>4.9577435426307686</v>
          </cell>
          <cell r="DG410">
            <v>5.3536266720156744</v>
          </cell>
          <cell r="DH410">
            <v>5.3536266720156744</v>
          </cell>
          <cell r="DI410">
            <v>5.3536266720156744</v>
          </cell>
          <cell r="DJ410">
            <v>5.3536266720156744</v>
          </cell>
          <cell r="DK410">
            <v>5.3536266720156744</v>
          </cell>
          <cell r="DL410">
            <v>5.3536266720156744</v>
          </cell>
          <cell r="DM410">
            <v>5.3536266720156744</v>
          </cell>
          <cell r="DN410">
            <v>5.3536266720156744</v>
          </cell>
          <cell r="DO410">
            <v>5.3536266720156744</v>
          </cell>
          <cell r="DP410">
            <v>5.3536266720156744</v>
          </cell>
          <cell r="DQ410">
            <v>15.56211364942218</v>
          </cell>
          <cell r="DR410">
            <v>15.498014352132246</v>
          </cell>
          <cell r="DS410">
            <v>15.49245876903969</v>
          </cell>
          <cell r="DT410">
            <v>15.390486996262524</v>
          </cell>
          <cell r="DU410">
            <v>15.827022010618004</v>
          </cell>
          <cell r="DV410">
            <v>15.772868652037833</v>
          </cell>
          <cell r="DW410">
            <v>15.559691896504745</v>
          </cell>
          <cell r="DX410">
            <v>15.471286279167398</v>
          </cell>
          <cell r="DY410">
            <v>15.467010270131084</v>
          </cell>
          <cell r="DZ410">
            <v>15.562615908969363</v>
          </cell>
          <cell r="EA410">
            <v>15.665324353866959</v>
          </cell>
          <cell r="EB410">
            <v>15.587509605236953</v>
          </cell>
          <cell r="EC410">
            <v>15.793264018807983</v>
          </cell>
          <cell r="ED410">
            <v>15.420125629923723</v>
          </cell>
          <cell r="EE410">
            <v>15.676253694798984</v>
          </cell>
          <cell r="EF410">
            <v>15.676253694798984</v>
          </cell>
          <cell r="EG410">
            <v>15.676253694798984</v>
          </cell>
          <cell r="EH410">
            <v>15.676253694798984</v>
          </cell>
          <cell r="EI410">
            <v>15.676253694798984</v>
          </cell>
          <cell r="EJ410">
            <v>15.676253694798984</v>
          </cell>
          <cell r="EK410">
            <v>15.676253694798984</v>
          </cell>
          <cell r="EL410">
            <v>15.676253694798984</v>
          </cell>
          <cell r="EM410">
            <v>15.676253694798984</v>
          </cell>
          <cell r="EN410">
            <v>15.676253694798984</v>
          </cell>
          <cell r="EO410">
            <v>15.676253694798984</v>
          </cell>
          <cell r="EP410">
            <v>15.676253694798984</v>
          </cell>
          <cell r="EQ410">
            <v>15.676253694798984</v>
          </cell>
          <cell r="ER410">
            <v>15.676253694798984</v>
          </cell>
          <cell r="ES410">
            <v>15.676253694798984</v>
          </cell>
          <cell r="ET410">
            <v>15.676253694798984</v>
          </cell>
        </row>
        <row r="411">
          <cell r="A411">
            <v>36600.704876977405</v>
          </cell>
          <cell r="B411">
            <v>40145.357466602138</v>
          </cell>
          <cell r="C411">
            <v>37480.353014273227</v>
          </cell>
          <cell r="D411">
            <v>16068.665745031582</v>
          </cell>
          <cell r="E411">
            <v>17595.254599319673</v>
          </cell>
          <cell r="F411">
            <v>18846.378008414813</v>
          </cell>
          <cell r="G411">
            <v>17264.730199175265</v>
          </cell>
          <cell r="H411">
            <v>23155.748563295292</v>
          </cell>
          <cell r="I411">
            <v>21776.982151642078</v>
          </cell>
          <cell r="J411">
            <v>20827.740582583479</v>
          </cell>
          <cell r="K411">
            <v>21407.405914280698</v>
          </cell>
          <cell r="L411">
            <v>20571.596845565062</v>
          </cell>
          <cell r="M411">
            <v>23104.591805538646</v>
          </cell>
          <cell r="N411">
            <v>23880.679598709965</v>
          </cell>
          <cell r="O411">
            <v>24151.374923214527</v>
          </cell>
          <cell r="P411">
            <v>26916.002392022223</v>
          </cell>
          <cell r="Q411">
            <v>27415.897907825081</v>
          </cell>
          <cell r="R411">
            <v>26745.469577452139</v>
          </cell>
          <cell r="S411">
            <v>26335.954536213736</v>
          </cell>
          <cell r="T411">
            <v>25670.390101781246</v>
          </cell>
          <cell r="U411">
            <v>25932.239803410117</v>
          </cell>
          <cell r="V411">
            <v>25932.239803410117</v>
          </cell>
          <cell r="W411">
            <v>25932.239803410117</v>
          </cell>
          <cell r="X411">
            <v>25932.239803410117</v>
          </cell>
          <cell r="Y411">
            <v>25932.239803410117</v>
          </cell>
          <cell r="Z411">
            <v>25932.239803410117</v>
          </cell>
          <cell r="AA411">
            <v>25932.239803410117</v>
          </cell>
          <cell r="AB411">
            <v>25932.239803410117</v>
          </cell>
          <cell r="AC411">
            <v>25932.239803410117</v>
          </cell>
          <cell r="AD411">
            <v>25932.239803410117</v>
          </cell>
          <cell r="AE411">
            <v>16544.136241288586</v>
          </cell>
          <cell r="AF411">
            <v>18146.379027811417</v>
          </cell>
          <cell r="AG411">
            <v>16941.752043408618</v>
          </cell>
          <cell r="AH411">
            <v>16068.665745031582</v>
          </cell>
          <cell r="AI411">
            <v>17595.254599319673</v>
          </cell>
          <cell r="AJ411">
            <v>18846.378008414813</v>
          </cell>
          <cell r="AK411">
            <v>17264.730199175265</v>
          </cell>
          <cell r="AL411">
            <v>23155.748563295292</v>
          </cell>
          <cell r="AM411">
            <v>21776.982151642078</v>
          </cell>
          <cell r="AN411">
            <v>20827.740582583479</v>
          </cell>
          <cell r="AO411">
            <v>21407.405914280698</v>
          </cell>
          <cell r="AP411">
            <v>20571.596845565062</v>
          </cell>
          <cell r="AQ411">
            <v>23104.591805538646</v>
          </cell>
          <cell r="AR411">
            <v>23880.679598709965</v>
          </cell>
          <cell r="AS411">
            <v>24151.374923214527</v>
          </cell>
          <cell r="AT411">
            <v>26916.002392022223</v>
          </cell>
          <cell r="AU411">
            <v>27415.897907825081</v>
          </cell>
          <cell r="AV411">
            <v>26745.469577452139</v>
          </cell>
          <cell r="AW411">
            <v>26335.954536213736</v>
          </cell>
          <cell r="AX411">
            <v>25670.390101781246</v>
          </cell>
          <cell r="AY411">
            <v>25932.239803410117</v>
          </cell>
          <cell r="AZ411">
            <v>25932.239803410117</v>
          </cell>
          <cell r="BA411">
            <v>25932.239803410117</v>
          </cell>
          <cell r="BB411">
            <v>25932.239803410117</v>
          </cell>
          <cell r="BC411">
            <v>25932.239803410117</v>
          </cell>
          <cell r="BD411">
            <v>25932.239803410117</v>
          </cell>
          <cell r="BE411">
            <v>25932.239803410117</v>
          </cell>
          <cell r="BF411">
            <v>25932.239803410117</v>
          </cell>
          <cell r="BG411">
            <v>25932.239803410117</v>
          </cell>
          <cell r="BH411">
            <v>25932.239803410117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2.8880086889663841</v>
          </cell>
          <cell r="CN411">
            <v>3.1964848569565785</v>
          </cell>
          <cell r="CO411">
            <v>2.964679312696576</v>
          </cell>
          <cell r="CP411">
            <v>2.8228333489137287</v>
          </cell>
          <cell r="CQ411">
            <v>3.0740988471745463</v>
          </cell>
          <cell r="CR411">
            <v>3.2699880050869399</v>
          </cell>
          <cell r="CS411">
            <v>3.0237369579271629</v>
          </cell>
          <cell r="CT411">
            <v>4.071974012061216</v>
          </cell>
          <cell r="CU411">
            <v>3.8154017472025346</v>
          </cell>
          <cell r="CV411">
            <v>3.6455263806476412</v>
          </cell>
          <cell r="CW411">
            <v>3.7989330253977394</v>
          </cell>
          <cell r="CX411">
            <v>3.6162336589902835</v>
          </cell>
          <cell r="CY411">
            <v>4.0608529937980533</v>
          </cell>
          <cell r="CZ411">
            <v>4.2200726086173761</v>
          </cell>
          <cell r="DA411">
            <v>4.2424183172416674</v>
          </cell>
          <cell r="DB411">
            <v>4.7280513816659004</v>
          </cell>
          <cell r="DC411">
            <v>4.8158627754143577</v>
          </cell>
          <cell r="DD411">
            <v>4.698095673615196</v>
          </cell>
          <cell r="DE411">
            <v>4.6261604683666606</v>
          </cell>
          <cell r="DF411">
            <v>4.5092477560710584</v>
          </cell>
          <cell r="DG411">
            <v>4.5552441423673438</v>
          </cell>
          <cell r="DH411">
            <v>4.5552441423673438</v>
          </cell>
          <cell r="DI411">
            <v>4.5552441423673438</v>
          </cell>
          <cell r="DJ411">
            <v>4.5552441423673438</v>
          </cell>
          <cell r="DK411">
            <v>4.5552441423673438</v>
          </cell>
          <cell r="DL411">
            <v>4.5552441423673438</v>
          </cell>
          <cell r="DM411">
            <v>4.5552441423673438</v>
          </cell>
          <cell r="DN411">
            <v>4.5552441423673438</v>
          </cell>
          <cell r="DO411">
            <v>4.5552441423673438</v>
          </cell>
          <cell r="DP411">
            <v>4.5552441423673438</v>
          </cell>
          <cell r="DQ411">
            <v>15.694689851257651</v>
          </cell>
          <cell r="DR411">
            <v>15.553368512699976</v>
          </cell>
          <cell r="DS411">
            <v>15.656249505387159</v>
          </cell>
          <cell r="DT411">
            <v>15.595586535121122</v>
          </cell>
          <cell r="DU411">
            <v>15.681401080757222</v>
          </cell>
          <cell r="DV411">
            <v>15.790245184843911</v>
          </cell>
          <cell r="DW411">
            <v>15.643103663057239</v>
          </cell>
          <cell r="DX411">
            <v>15.579767168163622</v>
          </cell>
          <cell r="DY411">
            <v>15.637400397681445</v>
          </cell>
          <cell r="DZ411">
            <v>15.652692370818835</v>
          </cell>
          <cell r="EA411">
            <v>15.438657846902238</v>
          </cell>
          <cell r="EB411">
            <v>15.585425229036456</v>
          </cell>
          <cell r="EC411">
            <v>15.587919981023479</v>
          </cell>
          <cell r="ED411">
            <v>15.503647808077918</v>
          </cell>
          <cell r="EE411">
            <v>15.596800109420023</v>
          </cell>
          <cell r="EF411">
            <v>15.596800109420023</v>
          </cell>
          <cell r="EG411">
            <v>15.596800109420023</v>
          </cell>
          <cell r="EH411">
            <v>15.596800109420023</v>
          </cell>
          <cell r="EI411">
            <v>15.596800109420023</v>
          </cell>
          <cell r="EJ411">
            <v>15.596800109420023</v>
          </cell>
          <cell r="EK411">
            <v>15.596800109420023</v>
          </cell>
          <cell r="EL411">
            <v>15.596800109420023</v>
          </cell>
          <cell r="EM411">
            <v>15.596800109420023</v>
          </cell>
          <cell r="EN411">
            <v>15.596800109420023</v>
          </cell>
          <cell r="EO411">
            <v>15.596800109420023</v>
          </cell>
          <cell r="EP411">
            <v>15.596800109420023</v>
          </cell>
          <cell r="EQ411">
            <v>15.596800109420023</v>
          </cell>
          <cell r="ER411">
            <v>15.596800109420023</v>
          </cell>
          <cell r="ES411">
            <v>15.596800109420023</v>
          </cell>
          <cell r="ET411">
            <v>15.596800109420023</v>
          </cell>
        </row>
        <row r="412">
          <cell r="A412">
            <v>34327.863727443269</v>
          </cell>
          <cell r="B412">
            <v>37809.336587348247</v>
          </cell>
          <cell r="C412">
            <v>43623.262164826025</v>
          </cell>
          <cell r="D412">
            <v>19483.350861329462</v>
          </cell>
          <cell r="E412">
            <v>20864.308354470912</v>
          </cell>
          <cell r="F412">
            <v>22749.681362973421</v>
          </cell>
          <cell r="G412">
            <v>19879.345785028261</v>
          </cell>
          <cell r="H412">
            <v>20474.933337461331</v>
          </cell>
          <cell r="I412">
            <v>23463.368881113129</v>
          </cell>
          <cell r="J412">
            <v>22722.083895587813</v>
          </cell>
          <cell r="K412">
            <v>19409.343135137507</v>
          </cell>
          <cell r="L412">
            <v>22703.084197142056</v>
          </cell>
          <cell r="M412">
            <v>23883.107430305157</v>
          </cell>
          <cell r="N412">
            <v>24153.435988932764</v>
          </cell>
          <cell r="O412">
            <v>25183.597150454461</v>
          </cell>
          <cell r="P412">
            <v>25308.216988932269</v>
          </cell>
          <cell r="Q412">
            <v>29563.262374125465</v>
          </cell>
          <cell r="R412">
            <v>29178.469533792962</v>
          </cell>
          <cell r="S412">
            <v>31386.583751349488</v>
          </cell>
          <cell r="T412">
            <v>31367.185795076795</v>
          </cell>
          <cell r="U412">
            <v>29606.458029675137</v>
          </cell>
          <cell r="V412">
            <v>29606.458029675137</v>
          </cell>
          <cell r="W412">
            <v>29606.458029675137</v>
          </cell>
          <cell r="X412">
            <v>29606.458029675137</v>
          </cell>
          <cell r="Y412">
            <v>29606.458029675137</v>
          </cell>
          <cell r="Z412">
            <v>29606.458029675137</v>
          </cell>
          <cell r="AA412">
            <v>29606.458029675137</v>
          </cell>
          <cell r="AB412">
            <v>29606.458029675137</v>
          </cell>
          <cell r="AC412">
            <v>29606.458029675137</v>
          </cell>
          <cell r="AD412">
            <v>29606.458029675137</v>
          </cell>
          <cell r="AE412">
            <v>15516.773687504759</v>
          </cell>
          <cell r="AF412">
            <v>17090.45817003632</v>
          </cell>
          <cell r="AG412">
            <v>19718.4506410504</v>
          </cell>
          <cell r="AH412">
            <v>19483.350861329462</v>
          </cell>
          <cell r="AI412">
            <v>20864.308354470912</v>
          </cell>
          <cell r="AJ412">
            <v>22749.681362973421</v>
          </cell>
          <cell r="AK412">
            <v>19879.345785028261</v>
          </cell>
          <cell r="AL412">
            <v>20474.933337461331</v>
          </cell>
          <cell r="AM412">
            <v>23463.368881113129</v>
          </cell>
          <cell r="AN412">
            <v>22722.083895587813</v>
          </cell>
          <cell r="AO412">
            <v>19409.343135137507</v>
          </cell>
          <cell r="AP412">
            <v>22703.084197142056</v>
          </cell>
          <cell r="AQ412">
            <v>23883.107430305157</v>
          </cell>
          <cell r="AR412">
            <v>24153.435988932764</v>
          </cell>
          <cell r="AS412">
            <v>25183.597150454461</v>
          </cell>
          <cell r="AT412">
            <v>25308.216988932269</v>
          </cell>
          <cell r="AU412">
            <v>29563.262374125465</v>
          </cell>
          <cell r="AV412">
            <v>29178.469533792962</v>
          </cell>
          <cell r="AW412">
            <v>31386.583751349488</v>
          </cell>
          <cell r="AX412">
            <v>31367.185795076795</v>
          </cell>
          <cell r="AY412">
            <v>29606.458029675137</v>
          </cell>
          <cell r="AZ412">
            <v>29606.458029675137</v>
          </cell>
          <cell r="BA412">
            <v>29606.458029675137</v>
          </cell>
          <cell r="BB412">
            <v>29606.458029675137</v>
          </cell>
          <cell r="BC412">
            <v>29606.458029675137</v>
          </cell>
          <cell r="BD412">
            <v>29606.458029675137</v>
          </cell>
          <cell r="BE412">
            <v>29606.458029675137</v>
          </cell>
          <cell r="BF412">
            <v>29606.458029675137</v>
          </cell>
          <cell r="BG412">
            <v>29606.458029675137</v>
          </cell>
          <cell r="BH412">
            <v>29606.458029675137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2.6843416676523444</v>
          </cell>
          <cell r="CN412">
            <v>2.9873215850983512</v>
          </cell>
          <cell r="CO412">
            <v>3.4837136805028073</v>
          </cell>
          <cell r="CP412">
            <v>3.3864938931701913</v>
          </cell>
          <cell r="CQ412">
            <v>3.6376723751761695</v>
          </cell>
          <cell r="CR412">
            <v>4.0063370263378024</v>
          </cell>
          <cell r="CS412">
            <v>3.5095776554791533</v>
          </cell>
          <cell r="CT412">
            <v>3.6539555183355739</v>
          </cell>
          <cell r="CU412">
            <v>4.1148392511126763</v>
          </cell>
          <cell r="CV412">
            <v>3.9264551660300939</v>
          </cell>
          <cell r="CW412">
            <v>3.4365898813295535</v>
          </cell>
          <cell r="CX412">
            <v>3.9996262393754223</v>
          </cell>
          <cell r="CY412">
            <v>4.1422850419430697</v>
          </cell>
          <cell r="CZ412">
            <v>4.3214634832649246</v>
          </cell>
          <cell r="DA412">
            <v>4.4467846413908019</v>
          </cell>
          <cell r="DB412">
            <v>4.4687893447080045</v>
          </cell>
          <cell r="DC412">
            <v>5.2201224586494526</v>
          </cell>
          <cell r="DD412">
            <v>5.1521778007721384</v>
          </cell>
          <cell r="DE412">
            <v>5.5420747773797805</v>
          </cell>
          <cell r="DF412">
            <v>5.5386495902028869</v>
          </cell>
          <cell r="DG412">
            <v>5.2277497160474136</v>
          </cell>
          <cell r="DH412">
            <v>5.2277497160474136</v>
          </cell>
          <cell r="DI412">
            <v>5.2277497160474136</v>
          </cell>
          <cell r="DJ412">
            <v>5.2277497160474136</v>
          </cell>
          <cell r="DK412">
            <v>5.2277497160474136</v>
          </cell>
          <cell r="DL412">
            <v>5.2277497160474136</v>
          </cell>
          <cell r="DM412">
            <v>5.2277497160474136</v>
          </cell>
          <cell r="DN412">
            <v>5.2277497160474136</v>
          </cell>
          <cell r="DO412">
            <v>5.2277497160474136</v>
          </cell>
          <cell r="DP412">
            <v>5.2277497160474136</v>
          </cell>
          <cell r="DQ412">
            <v>15.836921672519203</v>
          </cell>
          <cell r="DR412">
            <v>15.673964698732329</v>
          </cell>
          <cell r="DS412">
            <v>15.507345722349019</v>
          </cell>
          <cell r="DT412">
            <v>15.762332707391225</v>
          </cell>
          <cell r="DU412">
            <v>15.714028847806208</v>
          </cell>
          <cell r="DV412">
            <v>15.557326738960517</v>
          </cell>
          <cell r="DW412">
            <v>15.518665321407777</v>
          </cell>
          <cell r="DX412">
            <v>15.352049988670636</v>
          </cell>
          <cell r="DY412">
            <v>15.622287649906619</v>
          </cell>
          <cell r="DZ412">
            <v>15.854576714392296</v>
          </cell>
          <cell r="EA412">
            <v>15.473560825782226</v>
          </cell>
          <cell r="EB412">
            <v>15.551510804873271</v>
          </cell>
          <cell r="EC412">
            <v>15.796395076481371</v>
          </cell>
          <cell r="ED412">
            <v>15.312821104751665</v>
          </cell>
          <cell r="EE412">
            <v>15.515965386398371</v>
          </cell>
          <cell r="EF412">
            <v>15.515965386398371</v>
          </cell>
          <cell r="EG412">
            <v>15.515965386398371</v>
          </cell>
          <cell r="EH412">
            <v>15.515965386398371</v>
          </cell>
          <cell r="EI412">
            <v>15.515965386398371</v>
          </cell>
          <cell r="EJ412">
            <v>15.515965386398371</v>
          </cell>
          <cell r="EK412">
            <v>15.515965386398371</v>
          </cell>
          <cell r="EL412">
            <v>15.515965386398371</v>
          </cell>
          <cell r="EM412">
            <v>15.515965386398371</v>
          </cell>
          <cell r="EN412">
            <v>15.515965386398371</v>
          </cell>
          <cell r="EO412">
            <v>15.515965386398371</v>
          </cell>
          <cell r="EP412">
            <v>15.515965386398371</v>
          </cell>
          <cell r="EQ412">
            <v>15.515965386398371</v>
          </cell>
          <cell r="ER412">
            <v>15.515965386398371</v>
          </cell>
          <cell r="ES412">
            <v>15.515965386398371</v>
          </cell>
          <cell r="ET412">
            <v>15.515965386398371</v>
          </cell>
        </row>
        <row r="413">
          <cell r="A413">
            <v>39482.474308042409</v>
          </cell>
          <cell r="B413">
            <v>36507.654839990268</v>
          </cell>
          <cell r="C413">
            <v>46266.488626417908</v>
          </cell>
          <cell r="D413">
            <v>19974.005261532722</v>
          </cell>
          <cell r="E413">
            <v>20102.397390429862</v>
          </cell>
          <cell r="F413">
            <v>18696.042169744407</v>
          </cell>
          <cell r="G413">
            <v>17917.338662590671</v>
          </cell>
          <cell r="H413">
            <v>18659.53734231686</v>
          </cell>
          <cell r="I413">
            <v>17778.628041555021</v>
          </cell>
          <cell r="J413">
            <v>20888.069647700981</v>
          </cell>
          <cell r="K413">
            <v>19209.424458617428</v>
          </cell>
          <cell r="L413">
            <v>21646.721454749255</v>
          </cell>
          <cell r="M413">
            <v>22852.832001109382</v>
          </cell>
          <cell r="N413">
            <v>25101.440929709282</v>
          </cell>
          <cell r="O413">
            <v>26356.412938581976</v>
          </cell>
          <cell r="P413">
            <v>26753.640631631817</v>
          </cell>
          <cell r="Q413">
            <v>24701.223493386031</v>
          </cell>
          <cell r="R413">
            <v>24371.18116673801</v>
          </cell>
          <cell r="S413">
            <v>26903.878770529082</v>
          </cell>
          <cell r="T413">
            <v>30267.298039649846</v>
          </cell>
          <cell r="U413">
            <v>29838.422615063919</v>
          </cell>
          <cell r="V413">
            <v>29838.422615063919</v>
          </cell>
          <cell r="W413">
            <v>29838.422615063919</v>
          </cell>
          <cell r="X413">
            <v>29838.422615063919</v>
          </cell>
          <cell r="Y413">
            <v>29838.422615063919</v>
          </cell>
          <cell r="Z413">
            <v>29838.422615063919</v>
          </cell>
          <cell r="AA413">
            <v>29838.422615063919</v>
          </cell>
          <cell r="AB413">
            <v>29838.422615063919</v>
          </cell>
          <cell r="AC413">
            <v>29838.422615063919</v>
          </cell>
          <cell r="AD413">
            <v>29838.422615063919</v>
          </cell>
          <cell r="AE413">
            <v>17846.744653989117</v>
          </cell>
          <cell r="AF413">
            <v>16502.07605435103</v>
          </cell>
          <cell r="AG413">
            <v>20913.233606136469</v>
          </cell>
          <cell r="AH413">
            <v>19974.005261532722</v>
          </cell>
          <cell r="AI413">
            <v>20102.397390429862</v>
          </cell>
          <cell r="AJ413">
            <v>18696.042169744407</v>
          </cell>
          <cell r="AK413">
            <v>17917.338662590671</v>
          </cell>
          <cell r="AL413">
            <v>18659.53734231686</v>
          </cell>
          <cell r="AM413">
            <v>17778.628041555021</v>
          </cell>
          <cell r="AN413">
            <v>20888.069647700981</v>
          </cell>
          <cell r="AO413">
            <v>19209.424458617428</v>
          </cell>
          <cell r="AP413">
            <v>21646.721454749255</v>
          </cell>
          <cell r="AQ413">
            <v>22852.832001109382</v>
          </cell>
          <cell r="AR413">
            <v>25101.440929709282</v>
          </cell>
          <cell r="AS413">
            <v>26356.412938581976</v>
          </cell>
          <cell r="AT413">
            <v>26753.640631631817</v>
          </cell>
          <cell r="AU413">
            <v>24701.223493386031</v>
          </cell>
          <cell r="AV413">
            <v>24371.18116673801</v>
          </cell>
          <cell r="AW413">
            <v>26903.878770529082</v>
          </cell>
          <cell r="AX413">
            <v>30267.298039649846</v>
          </cell>
          <cell r="AY413">
            <v>29838.422615063919</v>
          </cell>
          <cell r="AZ413">
            <v>29838.422615063919</v>
          </cell>
          <cell r="BA413">
            <v>29838.422615063919</v>
          </cell>
          <cell r="BB413">
            <v>29838.422615063919</v>
          </cell>
          <cell r="BC413">
            <v>29838.422615063919</v>
          </cell>
          <cell r="BD413">
            <v>29838.422615063919</v>
          </cell>
          <cell r="BE413">
            <v>29838.422615063919</v>
          </cell>
          <cell r="BF413">
            <v>29838.422615063919</v>
          </cell>
          <cell r="BG413">
            <v>29838.422615063919</v>
          </cell>
          <cell r="BH413">
            <v>29838.422615063919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3.1061362383973745</v>
          </cell>
          <cell r="CN413">
            <v>2.9259475660215961</v>
          </cell>
          <cell r="CO413">
            <v>3.6438917085284577</v>
          </cell>
          <cell r="CP413">
            <v>3.5397553722385848</v>
          </cell>
          <cell r="CQ413">
            <v>3.5293353996172088</v>
          </cell>
          <cell r="CR413">
            <v>3.2881073190437298</v>
          </cell>
          <cell r="CS413">
            <v>3.1433567721778837</v>
          </cell>
          <cell r="CT413">
            <v>3.2999216863003142</v>
          </cell>
          <cell r="CU413">
            <v>3.1367811298759656</v>
          </cell>
          <cell r="CV413">
            <v>3.6512305684022777</v>
          </cell>
          <cell r="CW413">
            <v>3.3696928298943685</v>
          </cell>
          <cell r="CX413">
            <v>3.7796014789950649</v>
          </cell>
          <cell r="CY413">
            <v>4.0514895138842126</v>
          </cell>
          <cell r="CZ413">
            <v>4.4613571935291523</v>
          </cell>
          <cell r="DA413">
            <v>4.6640972236588985</v>
          </cell>
          <cell r="DB413">
            <v>4.7343916368110799</v>
          </cell>
          <cell r="DC413">
            <v>4.3711907301251367</v>
          </cell>
          <cell r="DD413">
            <v>4.3127856086468803</v>
          </cell>
          <cell r="DE413">
            <v>4.7609781563101983</v>
          </cell>
          <cell r="DF413">
            <v>5.3561773024027621</v>
          </cell>
          <cell r="DG413">
            <v>5.2802824269594284</v>
          </cell>
          <cell r="DH413">
            <v>5.2802824269594284</v>
          </cell>
          <cell r="DI413">
            <v>5.2802824269594284</v>
          </cell>
          <cell r="DJ413">
            <v>5.2802824269594284</v>
          </cell>
          <cell r="DK413">
            <v>5.2802824269594284</v>
          </cell>
          <cell r="DL413">
            <v>5.2802824269594284</v>
          </cell>
          <cell r="DM413">
            <v>5.2802824269594284</v>
          </cell>
          <cell r="DN413">
            <v>5.2802824269594284</v>
          </cell>
          <cell r="DO413">
            <v>5.2802824269594284</v>
          </cell>
          <cell r="DP413">
            <v>5.2802824269594284</v>
          </cell>
          <cell r="DQ413">
            <v>15.74148301301639</v>
          </cell>
          <cell r="DR413">
            <v>15.451803647208934</v>
          </cell>
          <cell r="DS413">
            <v>15.723993743740994</v>
          </cell>
          <cell r="DT413">
            <v>15.459628231818552</v>
          </cell>
          <cell r="DU413">
            <v>15.604938354574319</v>
          </cell>
          <cell r="DV413">
            <v>15.577968834868276</v>
          </cell>
          <cell r="DW413">
            <v>15.616617085937627</v>
          </cell>
          <cell r="DX413">
            <v>15.491888891839649</v>
          </cell>
          <cell r="DY413">
            <v>15.528201669202561</v>
          </cell>
          <cell r="DZ413">
            <v>15.673507055714373</v>
          </cell>
          <cell r="EA413">
            <v>15.618207005012225</v>
          </cell>
          <cell r="EB413">
            <v>15.691095081580862</v>
          </cell>
          <cell r="EC413">
            <v>15.453698798581103</v>
          </cell>
          <cell r="ED413">
            <v>15.414831867765809</v>
          </cell>
          <cell r="EE413">
            <v>15.481956540351884</v>
          </cell>
          <cell r="EF413">
            <v>15.481956540351884</v>
          </cell>
          <cell r="EG413">
            <v>15.481956540351884</v>
          </cell>
          <cell r="EH413">
            <v>15.481956540351884</v>
          </cell>
          <cell r="EI413">
            <v>15.481956540351884</v>
          </cell>
          <cell r="EJ413">
            <v>15.481956540351884</v>
          </cell>
          <cell r="EK413">
            <v>15.481956540351884</v>
          </cell>
          <cell r="EL413">
            <v>15.481956540351884</v>
          </cell>
          <cell r="EM413">
            <v>15.481956540351884</v>
          </cell>
          <cell r="EN413">
            <v>15.481956540351884</v>
          </cell>
          <cell r="EO413">
            <v>15.481956540351884</v>
          </cell>
          <cell r="EP413">
            <v>15.481956540351884</v>
          </cell>
          <cell r="EQ413">
            <v>15.481956540351884</v>
          </cell>
          <cell r="ER413">
            <v>15.481956540351884</v>
          </cell>
          <cell r="ES413">
            <v>15.481956540351884</v>
          </cell>
          <cell r="ET413">
            <v>15.481956540351884</v>
          </cell>
        </row>
        <row r="414">
          <cell r="A414">
            <v>39970.78814410304</v>
          </cell>
          <cell r="B414">
            <v>39362.058774025856</v>
          </cell>
          <cell r="C414">
            <v>45479.522176987608</v>
          </cell>
          <cell r="D414">
            <v>20192.262227842079</v>
          </cell>
          <cell r="E414">
            <v>20426.534967111485</v>
          </cell>
          <cell r="F414">
            <v>17933.980129798583</v>
          </cell>
          <cell r="G414">
            <v>20912.110582980084</v>
          </cell>
          <cell r="H414">
            <v>18328.920459718429</v>
          </cell>
          <cell r="I414">
            <v>17005.653957354069</v>
          </cell>
          <cell r="J414">
            <v>21241.906398544637</v>
          </cell>
          <cell r="K414">
            <v>25234.097370553376</v>
          </cell>
          <cell r="L414">
            <v>24150.484929650789</v>
          </cell>
          <cell r="M414">
            <v>24083.522434456347</v>
          </cell>
          <cell r="N414">
            <v>25576.809172482397</v>
          </cell>
          <cell r="O414">
            <v>24622.322450671592</v>
          </cell>
          <cell r="P414">
            <v>28179.897208033966</v>
          </cell>
          <cell r="Q414">
            <v>25637.884879106488</v>
          </cell>
          <cell r="R414">
            <v>28384.621957158965</v>
          </cell>
          <cell r="S414">
            <v>25546.280739967468</v>
          </cell>
          <cell r="T414">
            <v>24668.866055867296</v>
          </cell>
          <cell r="U414">
            <v>27605.249460770512</v>
          </cell>
          <cell r="V414">
            <v>27605.249460770512</v>
          </cell>
          <cell r="W414">
            <v>27605.249460770512</v>
          </cell>
          <cell r="X414">
            <v>27605.249460770512</v>
          </cell>
          <cell r="Y414">
            <v>27605.249460770512</v>
          </cell>
          <cell r="Z414">
            <v>27605.249460770512</v>
          </cell>
          <cell r="AA414">
            <v>27605.249460770512</v>
          </cell>
          <cell r="AB414">
            <v>27605.249460770512</v>
          </cell>
          <cell r="AC414">
            <v>27605.249460770512</v>
          </cell>
          <cell r="AD414">
            <v>27605.249460770512</v>
          </cell>
          <cell r="AE414">
            <v>18067.470748184511</v>
          </cell>
          <cell r="AF414">
            <v>17792.314800601504</v>
          </cell>
          <cell r="AG414">
            <v>20557.51149093514</v>
          </cell>
          <cell r="AH414">
            <v>20192.262227842079</v>
          </cell>
          <cell r="AI414">
            <v>20426.534967111485</v>
          </cell>
          <cell r="AJ414">
            <v>17933.980129798583</v>
          </cell>
          <cell r="AK414">
            <v>20912.110582980084</v>
          </cell>
          <cell r="AL414">
            <v>18328.920459718429</v>
          </cell>
          <cell r="AM414">
            <v>17005.653957354069</v>
          </cell>
          <cell r="AN414">
            <v>21241.906398544637</v>
          </cell>
          <cell r="AO414">
            <v>25234.097370553376</v>
          </cell>
          <cell r="AP414">
            <v>24150.484929650789</v>
          </cell>
          <cell r="AQ414">
            <v>24083.522434456347</v>
          </cell>
          <cell r="AR414">
            <v>25576.809172482397</v>
          </cell>
          <cell r="AS414">
            <v>24622.322450671592</v>
          </cell>
          <cell r="AT414">
            <v>28179.897208033966</v>
          </cell>
          <cell r="AU414">
            <v>25637.884879106488</v>
          </cell>
          <cell r="AV414">
            <v>28384.621957158965</v>
          </cell>
          <cell r="AW414">
            <v>25546.280739967468</v>
          </cell>
          <cell r="AX414">
            <v>24668.866055867296</v>
          </cell>
          <cell r="AY414">
            <v>27605.249460770512</v>
          </cell>
          <cell r="AZ414">
            <v>27605.249460770512</v>
          </cell>
          <cell r="BA414">
            <v>27605.249460770512</v>
          </cell>
          <cell r="BB414">
            <v>27605.249460770512</v>
          </cell>
          <cell r="BC414">
            <v>27605.249460770512</v>
          </cell>
          <cell r="BD414">
            <v>27605.249460770512</v>
          </cell>
          <cell r="BE414">
            <v>27605.249460770512</v>
          </cell>
          <cell r="BF414">
            <v>27605.249460770512</v>
          </cell>
          <cell r="BG414">
            <v>27605.249460770512</v>
          </cell>
          <cell r="BH414">
            <v>27605.249460770512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3.1368135436214142</v>
          </cell>
          <cell r="CN414">
            <v>3.1104167338814377</v>
          </cell>
          <cell r="CO414">
            <v>3.5735779277119661</v>
          </cell>
          <cell r="CP414">
            <v>3.5632218493198664</v>
          </cell>
          <cell r="CQ414">
            <v>3.6280545265436275</v>
          </cell>
          <cell r="CR414">
            <v>3.147755622181831</v>
          </cell>
          <cell r="CS414">
            <v>3.7025098721221208</v>
          </cell>
          <cell r="CT414">
            <v>3.2177694506476282</v>
          </cell>
          <cell r="CU414">
            <v>2.9576041853047066</v>
          </cell>
          <cell r="CV414">
            <v>3.7275833340017832</v>
          </cell>
          <cell r="CW414">
            <v>4.4889252562598427</v>
          </cell>
          <cell r="CX414">
            <v>4.2881411891625651</v>
          </cell>
          <cell r="CY414">
            <v>4.2556793011710905</v>
          </cell>
          <cell r="CZ414">
            <v>4.5091860754481088</v>
          </cell>
          <cell r="DA414">
            <v>4.3000969463964074</v>
          </cell>
          <cell r="DB414">
            <v>4.9213996842416599</v>
          </cell>
          <cell r="DC414">
            <v>4.4774570189946239</v>
          </cell>
          <cell r="DD414">
            <v>4.9571532680202752</v>
          </cell>
          <cell r="DE414">
            <v>4.4614590691757909</v>
          </cell>
          <cell r="DF414">
            <v>4.3082254247305407</v>
          </cell>
          <cell r="DG414">
            <v>4.8210419284608381</v>
          </cell>
          <cell r="DH414">
            <v>4.8210419284608381</v>
          </cell>
          <cell r="DI414">
            <v>4.8210419284608381</v>
          </cell>
          <cell r="DJ414">
            <v>4.8210419284608381</v>
          </cell>
          <cell r="DK414">
            <v>4.8210419284608381</v>
          </cell>
          <cell r="DL414">
            <v>4.8210419284608381</v>
          </cell>
          <cell r="DM414">
            <v>4.8210419284608381</v>
          </cell>
          <cell r="DN414">
            <v>4.8210419284608381</v>
          </cell>
          <cell r="DO414">
            <v>4.8210419284608381</v>
          </cell>
          <cell r="DP414">
            <v>4.8210419284608381</v>
          </cell>
          <cell r="DQ414">
            <v>15.780319476972382</v>
          </cell>
          <cell r="DR414">
            <v>15.671876831122889</v>
          </cell>
          <cell r="DS414">
            <v>15.760660724221056</v>
          </cell>
          <cell r="DT414">
            <v>15.52563065592142</v>
          </cell>
          <cell r="DU414">
            <v>15.425101549466094</v>
          </cell>
          <cell r="DV414">
            <v>15.609277858227655</v>
          </cell>
          <cell r="DW414">
            <v>15.474220361541418</v>
          </cell>
          <cell r="DX414">
            <v>15.605909996901087</v>
          </cell>
          <cell r="DY414">
            <v>15.752896547606875</v>
          </cell>
          <cell r="DZ414">
            <v>15.612529249386677</v>
          </cell>
          <cell r="EA414">
            <v>15.401128198241487</v>
          </cell>
          <cell r="EB414">
            <v>15.429928544155777</v>
          </cell>
          <cell r="EC414">
            <v>15.504517275756349</v>
          </cell>
          <cell r="ED414">
            <v>15.54015483396509</v>
          </cell>
          <cell r="EE414">
            <v>15.687650421371258</v>
          </cell>
          <cell r="EF414">
            <v>15.687650421371258</v>
          </cell>
          <cell r="EG414">
            <v>15.687650421371258</v>
          </cell>
          <cell r="EH414">
            <v>15.687650421371258</v>
          </cell>
          <cell r="EI414">
            <v>15.687650421371258</v>
          </cell>
          <cell r="EJ414">
            <v>15.687650421371258</v>
          </cell>
          <cell r="EK414">
            <v>15.687650421371258</v>
          </cell>
          <cell r="EL414">
            <v>15.687650421371258</v>
          </cell>
          <cell r="EM414">
            <v>15.687650421371258</v>
          </cell>
          <cell r="EN414">
            <v>15.687650421371258</v>
          </cell>
          <cell r="EO414">
            <v>15.687650421371258</v>
          </cell>
          <cell r="EP414">
            <v>15.687650421371258</v>
          </cell>
          <cell r="EQ414">
            <v>15.687650421371258</v>
          </cell>
          <cell r="ER414">
            <v>15.687650421371258</v>
          </cell>
          <cell r="ES414">
            <v>15.687650421371258</v>
          </cell>
          <cell r="ET414">
            <v>15.687650421371258</v>
          </cell>
        </row>
        <row r="415">
          <cell r="A415">
            <v>37212.277632673686</v>
          </cell>
          <cell r="B415">
            <v>40067.077575291049</v>
          </cell>
          <cell r="C415">
            <v>40907.938319023815</v>
          </cell>
          <cell r="D415">
            <v>16947.892475850913</v>
          </cell>
          <cell r="E415">
            <v>14868.954659111276</v>
          </cell>
          <cell r="F415">
            <v>17658.868760089586</v>
          </cell>
          <cell r="G415">
            <v>18836.221758905431</v>
          </cell>
          <cell r="H415">
            <v>22687.404373850619</v>
          </cell>
          <cell r="I415">
            <v>21979.961391374596</v>
          </cell>
          <cell r="J415">
            <v>19645.954124783948</v>
          </cell>
          <cell r="K415">
            <v>23589.15937260678</v>
          </cell>
          <cell r="L415">
            <v>19104.867758335306</v>
          </cell>
          <cell r="M415">
            <v>25239.12362990417</v>
          </cell>
          <cell r="N415">
            <v>27047.285348969664</v>
          </cell>
          <cell r="O415">
            <v>24611.220679669172</v>
          </cell>
          <cell r="P415">
            <v>25424.96963444939</v>
          </cell>
          <cell r="Q415">
            <v>27456.03077196993</v>
          </cell>
          <cell r="R415">
            <v>25525.493211158231</v>
          </cell>
          <cell r="S415">
            <v>26748.880343029086</v>
          </cell>
          <cell r="T415">
            <v>26567.233430499684</v>
          </cell>
          <cell r="U415">
            <v>30740.72080398901</v>
          </cell>
          <cell r="V415">
            <v>30740.72080398901</v>
          </cell>
          <cell r="W415">
            <v>30740.72080398901</v>
          </cell>
          <cell r="X415">
            <v>30740.72080398901</v>
          </cell>
          <cell r="Y415">
            <v>30740.72080398901</v>
          </cell>
          <cell r="Z415">
            <v>30740.72080398901</v>
          </cell>
          <cell r="AA415">
            <v>30740.72080398901</v>
          </cell>
          <cell r="AB415">
            <v>30740.72080398901</v>
          </cell>
          <cell r="AC415">
            <v>30740.72080398901</v>
          </cell>
          <cell r="AD415">
            <v>30740.72080398901</v>
          </cell>
          <cell r="AE415">
            <v>16820.577447153559</v>
          </cell>
          <cell r="AF415">
            <v>18110.995195965643</v>
          </cell>
          <cell r="AG415">
            <v>18491.078441657904</v>
          </cell>
          <cell r="AH415">
            <v>16947.892475850913</v>
          </cell>
          <cell r="AI415">
            <v>14868.954659111276</v>
          </cell>
          <cell r="AJ415">
            <v>17658.868760089586</v>
          </cell>
          <cell r="AK415">
            <v>18836.221758905431</v>
          </cell>
          <cell r="AL415">
            <v>22687.404373850619</v>
          </cell>
          <cell r="AM415">
            <v>21979.961391374596</v>
          </cell>
          <cell r="AN415">
            <v>19645.954124783948</v>
          </cell>
          <cell r="AO415">
            <v>23589.15937260678</v>
          </cell>
          <cell r="AP415">
            <v>19104.867758335306</v>
          </cell>
          <cell r="AQ415">
            <v>25239.12362990417</v>
          </cell>
          <cell r="AR415">
            <v>27047.285348969664</v>
          </cell>
          <cell r="AS415">
            <v>24611.220679669172</v>
          </cell>
          <cell r="AT415">
            <v>25424.96963444939</v>
          </cell>
          <cell r="AU415">
            <v>27456.03077196993</v>
          </cell>
          <cell r="AV415">
            <v>25525.493211158231</v>
          </cell>
          <cell r="AW415">
            <v>26748.880343029086</v>
          </cell>
          <cell r="AX415">
            <v>26567.233430499684</v>
          </cell>
          <cell r="AY415">
            <v>30740.72080398901</v>
          </cell>
          <cell r="AZ415">
            <v>30740.72080398901</v>
          </cell>
          <cell r="BA415">
            <v>30740.72080398901</v>
          </cell>
          <cell r="BB415">
            <v>30740.72080398901</v>
          </cell>
          <cell r="BC415">
            <v>30740.72080398901</v>
          </cell>
          <cell r="BD415">
            <v>30740.72080398901</v>
          </cell>
          <cell r="BE415">
            <v>30740.72080398901</v>
          </cell>
          <cell r="BF415">
            <v>30740.72080398901</v>
          </cell>
          <cell r="BG415">
            <v>30740.72080398901</v>
          </cell>
          <cell r="BH415">
            <v>30740.72080398901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3.0230621989344582</v>
          </cell>
          <cell r="CN415">
            <v>3.1499573896887316</v>
          </cell>
          <cell r="CO415">
            <v>3.2370937076829418</v>
          </cell>
          <cell r="CP415">
            <v>2.9098285001304234</v>
          </cell>
          <cell r="CQ415">
            <v>2.587273551594317</v>
          </cell>
          <cell r="CR415">
            <v>3.1327774289490509</v>
          </cell>
          <cell r="CS415">
            <v>3.353453411351929</v>
          </cell>
          <cell r="CT415">
            <v>3.907691246653386</v>
          </cell>
          <cell r="CU415">
            <v>3.8676307318379313</v>
          </cell>
          <cell r="CV415">
            <v>3.4838886981891419</v>
          </cell>
          <cell r="CW415">
            <v>4.1786478898196862</v>
          </cell>
          <cell r="CX415">
            <v>3.3216056584615323</v>
          </cell>
          <cell r="CY415">
            <v>4.432258678427484</v>
          </cell>
          <cell r="CZ415">
            <v>4.7235851439158214</v>
          </cell>
          <cell r="DA415">
            <v>4.3564726536054064</v>
          </cell>
          <cell r="DB415">
            <v>4.5005156945638953</v>
          </cell>
          <cell r="DC415">
            <v>4.8600371672520941</v>
          </cell>
          <cell r="DD415">
            <v>4.5183095382205991</v>
          </cell>
          <cell r="DE415">
            <v>4.7348633066881201</v>
          </cell>
          <cell r="DF415">
            <v>4.7027096879243055</v>
          </cell>
          <cell r="DG415">
            <v>5.4414655525528817</v>
          </cell>
          <cell r="DH415">
            <v>5.4414655525528817</v>
          </cell>
          <cell r="DI415">
            <v>5.4414655525528817</v>
          </cell>
          <cell r="DJ415">
            <v>5.4414655525528817</v>
          </cell>
          <cell r="DK415">
            <v>5.4414655525528817</v>
          </cell>
          <cell r="DL415">
            <v>5.4414655525528817</v>
          </cell>
          <cell r="DM415">
            <v>5.4414655525528817</v>
          </cell>
          <cell r="DN415">
            <v>5.4414655525528817</v>
          </cell>
          <cell r="DO415">
            <v>5.4414655525528817</v>
          </cell>
          <cell r="DP415">
            <v>5.4414655525528817</v>
          </cell>
          <cell r="DQ415">
            <v>15.244070679082014</v>
          </cell>
          <cell r="DR415">
            <v>15.752328930823097</v>
          </cell>
          <cell r="DS415">
            <v>15.649991460246133</v>
          </cell>
          <cell r="DT415">
            <v>15.957154218380142</v>
          </cell>
          <cell r="DU415">
            <v>15.745092765569474</v>
          </cell>
          <cell r="DV415">
            <v>15.443312987810934</v>
          </cell>
          <cell r="DW415">
            <v>15.388938112575437</v>
          </cell>
          <cell r="DX415">
            <v>15.906392888731306</v>
          </cell>
          <cell r="DY415">
            <v>15.57001598146865</v>
          </cell>
          <cell r="DZ415">
            <v>15.449555514417005</v>
          </cell>
          <cell r="EA415">
            <v>15.466207156387513</v>
          </cell>
          <cell r="EB415">
            <v>15.758072700218504</v>
          </cell>
          <cell r="EC415">
            <v>15.601139043192919</v>
          </cell>
          <cell r="ED415">
            <v>15.687692585886698</v>
          </cell>
          <cell r="EE415">
            <v>15.477659846275879</v>
          </cell>
          <cell r="EF415">
            <v>15.477659846275879</v>
          </cell>
          <cell r="EG415">
            <v>15.477659846275879</v>
          </cell>
          <cell r="EH415">
            <v>15.477659846275879</v>
          </cell>
          <cell r="EI415">
            <v>15.477659846275879</v>
          </cell>
          <cell r="EJ415">
            <v>15.477659846275879</v>
          </cell>
          <cell r="EK415">
            <v>15.477659846275879</v>
          </cell>
          <cell r="EL415">
            <v>15.477659846275879</v>
          </cell>
          <cell r="EM415">
            <v>15.477659846275879</v>
          </cell>
          <cell r="EN415">
            <v>15.477659846275879</v>
          </cell>
          <cell r="EO415">
            <v>15.477659846275879</v>
          </cell>
          <cell r="EP415">
            <v>15.477659846275879</v>
          </cell>
          <cell r="EQ415">
            <v>15.477659846275879</v>
          </cell>
          <cell r="ER415">
            <v>15.477659846275879</v>
          </cell>
          <cell r="ES415">
            <v>15.477659846275879</v>
          </cell>
          <cell r="ET415">
            <v>15.477659846275879</v>
          </cell>
        </row>
        <row r="416">
          <cell r="A416">
            <v>36700.41967804281</v>
          </cell>
          <cell r="B416">
            <v>35029.412980326677</v>
          </cell>
          <cell r="C416">
            <v>39987.677956488827</v>
          </cell>
          <cell r="D416">
            <v>18901.868230163054</v>
          </cell>
          <cell r="E416">
            <v>16798.674754156531</v>
          </cell>
          <cell r="F416">
            <v>17612.128611875443</v>
          </cell>
          <cell r="G416">
            <v>22241.750139155105</v>
          </cell>
          <cell r="H416">
            <v>18396.179238514003</v>
          </cell>
          <cell r="I416">
            <v>18332.038909661089</v>
          </cell>
          <cell r="J416">
            <v>22176.823709952765</v>
          </cell>
          <cell r="K416">
            <v>22845.687375135531</v>
          </cell>
          <cell r="L416">
            <v>22655.731640500835</v>
          </cell>
          <cell r="M416">
            <v>22884.026353388934</v>
          </cell>
          <cell r="N416">
            <v>23546.960907004712</v>
          </cell>
          <cell r="O416">
            <v>23648.514022944099</v>
          </cell>
          <cell r="P416">
            <v>30050.899201965094</v>
          </cell>
          <cell r="Q416">
            <v>26289.417164257291</v>
          </cell>
          <cell r="R416">
            <v>28178.678418486423</v>
          </cell>
          <cell r="S416">
            <v>27938.831254747711</v>
          </cell>
          <cell r="T416">
            <v>28993.759230746262</v>
          </cell>
          <cell r="U416">
            <v>28928.375687894732</v>
          </cell>
          <cell r="V416">
            <v>28928.375687894732</v>
          </cell>
          <cell r="W416">
            <v>28928.375687894732</v>
          </cell>
          <cell r="X416">
            <v>28928.375687894732</v>
          </cell>
          <cell r="Y416">
            <v>28928.375687894732</v>
          </cell>
          <cell r="Z416">
            <v>28928.375687894732</v>
          </cell>
          <cell r="AA416">
            <v>28928.375687894732</v>
          </cell>
          <cell r="AB416">
            <v>28928.375687894732</v>
          </cell>
          <cell r="AC416">
            <v>28928.375687894732</v>
          </cell>
          <cell r="AD416">
            <v>28928.375687894732</v>
          </cell>
          <cell r="AE416">
            <v>16589.209014057418</v>
          </cell>
          <cell r="AF416">
            <v>15833.885788451702</v>
          </cell>
          <cell r="AG416">
            <v>18075.105228398468</v>
          </cell>
          <cell r="AH416">
            <v>18901.868230163054</v>
          </cell>
          <cell r="AI416">
            <v>16798.674754156531</v>
          </cell>
          <cell r="AJ416">
            <v>17612.128611875443</v>
          </cell>
          <cell r="AK416">
            <v>22241.750139155105</v>
          </cell>
          <cell r="AL416">
            <v>18396.179238514003</v>
          </cell>
          <cell r="AM416">
            <v>18332.038909661089</v>
          </cell>
          <cell r="AN416">
            <v>22176.823709952765</v>
          </cell>
          <cell r="AO416">
            <v>22845.687375135531</v>
          </cell>
          <cell r="AP416">
            <v>22655.731640500835</v>
          </cell>
          <cell r="AQ416">
            <v>22884.026353388934</v>
          </cell>
          <cell r="AR416">
            <v>23546.960907004712</v>
          </cell>
          <cell r="AS416">
            <v>23648.514022944099</v>
          </cell>
          <cell r="AT416">
            <v>30050.899201965094</v>
          </cell>
          <cell r="AU416">
            <v>26289.417164257291</v>
          </cell>
          <cell r="AV416">
            <v>28178.678418486423</v>
          </cell>
          <cell r="AW416">
            <v>27938.831254747711</v>
          </cell>
          <cell r="AX416">
            <v>28993.759230746262</v>
          </cell>
          <cell r="AY416">
            <v>28928.375687894732</v>
          </cell>
          <cell r="AZ416">
            <v>28928.375687894732</v>
          </cell>
          <cell r="BA416">
            <v>28928.375687894732</v>
          </cell>
          <cell r="BB416">
            <v>28928.375687894732</v>
          </cell>
          <cell r="BC416">
            <v>28928.375687894732</v>
          </cell>
          <cell r="BD416">
            <v>28928.375687894732</v>
          </cell>
          <cell r="BE416">
            <v>28928.375687894732</v>
          </cell>
          <cell r="BF416">
            <v>28928.375687894732</v>
          </cell>
          <cell r="BG416">
            <v>28928.375687894732</v>
          </cell>
          <cell r="BH416">
            <v>28928.375687894732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2.9346071220425052</v>
          </cell>
          <cell r="CN416">
            <v>2.7659813484715521</v>
          </cell>
          <cell r="CO416">
            <v>3.1288394473503192</v>
          </cell>
          <cell r="CP416">
            <v>3.2505865490354076</v>
          </cell>
          <cell r="CQ416">
            <v>2.9734787854500246</v>
          </cell>
          <cell r="CR416">
            <v>3.0987103205079176</v>
          </cell>
          <cell r="CS416">
            <v>3.9954141574211679</v>
          </cell>
          <cell r="CT416">
            <v>3.2614788941669506</v>
          </cell>
          <cell r="CU416">
            <v>3.2801099530546076</v>
          </cell>
          <cell r="CV416">
            <v>3.8835277969382052</v>
          </cell>
          <cell r="CW416">
            <v>4.0454863590118251</v>
          </cell>
          <cell r="CX416">
            <v>4.0312470949635557</v>
          </cell>
          <cell r="CY416">
            <v>4.0566351066238973</v>
          </cell>
          <cell r="CZ416">
            <v>4.1092031262518942</v>
          </cell>
          <cell r="DA416">
            <v>4.1498292783304676</v>
          </cell>
          <cell r="DB416">
            <v>5.273316590948629</v>
          </cell>
          <cell r="DC416">
            <v>4.6132536256879177</v>
          </cell>
          <cell r="DD416">
            <v>4.9447802349120256</v>
          </cell>
          <cell r="DE416">
            <v>4.9026919759439664</v>
          </cell>
          <cell r="DF416">
            <v>5.0878102035451311</v>
          </cell>
          <cell r="DG416">
            <v>5.0763367325192981</v>
          </cell>
          <cell r="DH416">
            <v>5.0763367325192981</v>
          </cell>
          <cell r="DI416">
            <v>5.0763367325192981</v>
          </cell>
          <cell r="DJ416">
            <v>5.0763367325192981</v>
          </cell>
          <cell r="DK416">
            <v>5.0763367325192981</v>
          </cell>
          <cell r="DL416">
            <v>5.0763367325192981</v>
          </cell>
          <cell r="DM416">
            <v>5.0763367325192981</v>
          </cell>
          <cell r="DN416">
            <v>5.0763367325192981</v>
          </cell>
          <cell r="DO416">
            <v>5.0763367325192981</v>
          </cell>
          <cell r="DP416">
            <v>5.0763367325192981</v>
          </cell>
          <cell r="DQ416">
            <v>15.487554490126415</v>
          </cell>
          <cell r="DR416">
            <v>15.683586960348906</v>
          </cell>
          <cell r="DS416">
            <v>15.827221906232571</v>
          </cell>
          <cell r="DT416">
            <v>15.931260274235209</v>
          </cell>
          <cell r="DU416">
            <v>15.478088047895186</v>
          </cell>
          <cell r="DV416">
            <v>15.571770886900442</v>
          </cell>
          <cell r="DW416">
            <v>15.251560751949954</v>
          </cell>
          <cell r="DX416">
            <v>15.453262982802549</v>
          </cell>
          <cell r="DY416">
            <v>15.311914800077323</v>
          </cell>
          <cell r="DZ416">
            <v>15.645161899204258</v>
          </cell>
          <cell r="EA416">
            <v>15.471792205159886</v>
          </cell>
          <cell r="EB416">
            <v>15.397343844974333</v>
          </cell>
          <cell r="EC416">
            <v>15.455164431637211</v>
          </cell>
          <cell r="ED416">
            <v>15.699448209529081</v>
          </cell>
          <cell r="EE416">
            <v>15.612798752047725</v>
          </cell>
          <cell r="EF416">
            <v>15.612798752047725</v>
          </cell>
          <cell r="EG416">
            <v>15.612798752047725</v>
          </cell>
          <cell r="EH416">
            <v>15.612798752047725</v>
          </cell>
          <cell r="EI416">
            <v>15.612798752047725</v>
          </cell>
          <cell r="EJ416">
            <v>15.612798752047725</v>
          </cell>
          <cell r="EK416">
            <v>15.612798752047725</v>
          </cell>
          <cell r="EL416">
            <v>15.612798752047725</v>
          </cell>
          <cell r="EM416">
            <v>15.612798752047725</v>
          </cell>
          <cell r="EN416">
            <v>15.612798752047725</v>
          </cell>
          <cell r="EO416">
            <v>15.612798752047725</v>
          </cell>
          <cell r="EP416">
            <v>15.612798752047725</v>
          </cell>
          <cell r="EQ416">
            <v>15.612798752047725</v>
          </cell>
          <cell r="ER416">
            <v>15.612798752047725</v>
          </cell>
          <cell r="ES416">
            <v>15.612798752047725</v>
          </cell>
          <cell r="ET416">
            <v>15.612798752047725</v>
          </cell>
        </row>
        <row r="417">
          <cell r="A417">
            <v>37897.792573708444</v>
          </cell>
          <cell r="B417">
            <v>36765.62040258156</v>
          </cell>
          <cell r="C417">
            <v>43421.991599943387</v>
          </cell>
          <cell r="D417">
            <v>19190.852002803666</v>
          </cell>
          <cell r="E417">
            <v>17624.263838222974</v>
          </cell>
          <cell r="F417">
            <v>19940.462053020146</v>
          </cell>
          <cell r="G417">
            <v>21505.141906355766</v>
          </cell>
          <cell r="H417">
            <v>18120.365516295707</v>
          </cell>
          <cell r="I417">
            <v>21004.730470334634</v>
          </cell>
          <cell r="J417">
            <v>20347.073533519728</v>
          </cell>
          <cell r="K417">
            <v>23284.626858660147</v>
          </cell>
          <cell r="L417">
            <v>26598.831648648822</v>
          </cell>
          <cell r="M417">
            <v>21644.712003081211</v>
          </cell>
          <cell r="N417">
            <v>24584.201860291174</v>
          </cell>
          <cell r="O417">
            <v>29523.316740660786</v>
          </cell>
          <cell r="P417">
            <v>26747.981124824644</v>
          </cell>
          <cell r="Q417">
            <v>28202.874037576941</v>
          </cell>
          <cell r="R417">
            <v>24540.043256406909</v>
          </cell>
          <cell r="S417">
            <v>29361.476675810984</v>
          </cell>
          <cell r="T417">
            <v>28122.588883083572</v>
          </cell>
          <cell r="U417">
            <v>28363.657721846128</v>
          </cell>
          <cell r="V417">
            <v>28363.657721846128</v>
          </cell>
          <cell r="W417">
            <v>28363.657721846128</v>
          </cell>
          <cell r="X417">
            <v>28363.657721846128</v>
          </cell>
          <cell r="Y417">
            <v>28363.657721846128</v>
          </cell>
          <cell r="Z417">
            <v>28363.657721846128</v>
          </cell>
          <cell r="AA417">
            <v>28363.657721846128</v>
          </cell>
          <cell r="AB417">
            <v>28363.657721846128</v>
          </cell>
          <cell r="AC417">
            <v>28363.657721846128</v>
          </cell>
          <cell r="AD417">
            <v>28363.657721846128</v>
          </cell>
          <cell r="AE417">
            <v>17130.441768565899</v>
          </cell>
          <cell r="AF417">
            <v>16618.680841811165</v>
          </cell>
          <cell r="AG417">
            <v>19627.472949282666</v>
          </cell>
          <cell r="AH417">
            <v>19190.852002803666</v>
          </cell>
          <cell r="AI417">
            <v>17624.263838222974</v>
          </cell>
          <cell r="AJ417">
            <v>19940.462053020146</v>
          </cell>
          <cell r="AK417">
            <v>21505.141906355766</v>
          </cell>
          <cell r="AL417">
            <v>18120.365516295707</v>
          </cell>
          <cell r="AM417">
            <v>21004.730470334634</v>
          </cell>
          <cell r="AN417">
            <v>20347.073533519728</v>
          </cell>
          <cell r="AO417">
            <v>23284.626858660147</v>
          </cell>
          <cell r="AP417">
            <v>26598.831648648822</v>
          </cell>
          <cell r="AQ417">
            <v>21644.712003081211</v>
          </cell>
          <cell r="AR417">
            <v>24584.201860291174</v>
          </cell>
          <cell r="AS417">
            <v>29523.316740660786</v>
          </cell>
          <cell r="AT417">
            <v>26747.981124824644</v>
          </cell>
          <cell r="AU417">
            <v>28202.874037576941</v>
          </cell>
          <cell r="AV417">
            <v>24540.043256406909</v>
          </cell>
          <cell r="AW417">
            <v>29361.476675810984</v>
          </cell>
          <cell r="AX417">
            <v>28122.588883083572</v>
          </cell>
          <cell r="AY417">
            <v>28363.657721846128</v>
          </cell>
          <cell r="AZ417">
            <v>28363.657721846128</v>
          </cell>
          <cell r="BA417">
            <v>28363.657721846128</v>
          </cell>
          <cell r="BB417">
            <v>28363.657721846128</v>
          </cell>
          <cell r="BC417">
            <v>28363.657721846128</v>
          </cell>
          <cell r="BD417">
            <v>28363.657721846128</v>
          </cell>
          <cell r="BE417">
            <v>28363.657721846128</v>
          </cell>
          <cell r="BF417">
            <v>28363.657721846128</v>
          </cell>
          <cell r="BG417">
            <v>28363.657721846128</v>
          </cell>
          <cell r="BH417">
            <v>28363.657721846128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2.9586389547610499</v>
          </cell>
          <cell r="CN417">
            <v>2.9098594729751164</v>
          </cell>
          <cell r="CO417">
            <v>3.4284028460422227</v>
          </cell>
          <cell r="CP417">
            <v>3.3897577199764872</v>
          </cell>
          <cell r="CQ417">
            <v>3.075717127648494</v>
          </cell>
          <cell r="CR417">
            <v>3.52569741162216</v>
          </cell>
          <cell r="CS417">
            <v>3.7135241398221113</v>
          </cell>
          <cell r="CT417">
            <v>3.2404110320472217</v>
          </cell>
          <cell r="CU417">
            <v>3.7014044362545602</v>
          </cell>
          <cell r="CV417">
            <v>3.5143218615102914</v>
          </cell>
          <cell r="CW417">
            <v>4.0290978861597857</v>
          </cell>
          <cell r="CX417">
            <v>4.6462928821130474</v>
          </cell>
          <cell r="CY417">
            <v>3.7884261304988498</v>
          </cell>
          <cell r="CZ417">
            <v>4.2854744666158355</v>
          </cell>
          <cell r="DA417">
            <v>5.2131545782082469</v>
          </cell>
          <cell r="DB417">
            <v>4.7230926485526838</v>
          </cell>
          <cell r="DC417">
            <v>4.9799940568714707</v>
          </cell>
          <cell r="DD417">
            <v>4.3332204160982339</v>
          </cell>
          <cell r="DE417">
            <v>5.1845772580371934</v>
          </cell>
          <cell r="DF417">
            <v>4.9658175019679076</v>
          </cell>
          <cell r="DG417">
            <v>5.0083848439606022</v>
          </cell>
          <cell r="DH417">
            <v>5.0083848439606022</v>
          </cell>
          <cell r="DI417">
            <v>5.0083848439606022</v>
          </cell>
          <cell r="DJ417">
            <v>5.0083848439606022</v>
          </cell>
          <cell r="DK417">
            <v>5.0083848439606022</v>
          </cell>
          <cell r="DL417">
            <v>5.0083848439606022</v>
          </cell>
          <cell r="DM417">
            <v>5.0083848439606022</v>
          </cell>
          <cell r="DN417">
            <v>5.0083848439606022</v>
          </cell>
          <cell r="DO417">
            <v>5.0083848439606022</v>
          </cell>
          <cell r="DP417">
            <v>5.0083848439606022</v>
          </cell>
          <cell r="DQ417">
            <v>15.862941674119748</v>
          </cell>
          <cell r="DR417">
            <v>15.6470210558885</v>
          </cell>
          <cell r="DS417">
            <v>15.6848249479382</v>
          </cell>
          <cell r="DT417">
            <v>15.510747688591366</v>
          </cell>
          <cell r="DU417">
            <v>15.698990624736707</v>
          </cell>
          <cell r="DV417">
            <v>15.495204638066488</v>
          </cell>
          <cell r="DW417">
            <v>15.86584462233677</v>
          </cell>
          <cell r="DX417">
            <v>15.320536975083254</v>
          </cell>
          <cell r="DY417">
            <v>15.547397686233914</v>
          </cell>
          <cell r="DZ417">
            <v>15.862351013345478</v>
          </cell>
          <cell r="EA417">
            <v>15.833196423953696</v>
          </cell>
          <cell r="EB417">
            <v>15.684226805138387</v>
          </cell>
          <cell r="EC417">
            <v>15.653091491730088</v>
          </cell>
          <cell r="ED417">
            <v>15.716807607680401</v>
          </cell>
          <cell r="EE417">
            <v>15.515710895586361</v>
          </cell>
          <cell r="EF417">
            <v>15.515710895586361</v>
          </cell>
          <cell r="EG417">
            <v>15.515710895586361</v>
          </cell>
          <cell r="EH417">
            <v>15.515710895586361</v>
          </cell>
          <cell r="EI417">
            <v>15.515710895586361</v>
          </cell>
          <cell r="EJ417">
            <v>15.515710895586361</v>
          </cell>
          <cell r="EK417">
            <v>15.515710895586361</v>
          </cell>
          <cell r="EL417">
            <v>15.515710895586361</v>
          </cell>
          <cell r="EM417">
            <v>15.515710895586361</v>
          </cell>
          <cell r="EN417">
            <v>15.515710895586361</v>
          </cell>
          <cell r="EO417">
            <v>15.515710895586361</v>
          </cell>
          <cell r="EP417">
            <v>15.515710895586361</v>
          </cell>
          <cell r="EQ417">
            <v>15.515710895586361</v>
          </cell>
          <cell r="ER417">
            <v>15.515710895586361</v>
          </cell>
          <cell r="ES417">
            <v>15.515710895586361</v>
          </cell>
          <cell r="ET417">
            <v>15.515710895586361</v>
          </cell>
        </row>
        <row r="418">
          <cell r="A418">
            <v>38069.636320132064</v>
          </cell>
          <cell r="B418">
            <v>38015.110752399523</v>
          </cell>
          <cell r="C418">
            <v>41019.487858433589</v>
          </cell>
          <cell r="D418">
            <v>16917.02238256541</v>
          </cell>
          <cell r="E418">
            <v>18850.417530061786</v>
          </cell>
          <cell r="F418">
            <v>22137.203922850535</v>
          </cell>
          <cell r="G418">
            <v>20217.805970948019</v>
          </cell>
          <cell r="H418">
            <v>20041.832203506692</v>
          </cell>
          <cell r="I418">
            <v>18515.139378653683</v>
          </cell>
          <cell r="J418">
            <v>22652.017048802118</v>
          </cell>
          <cell r="K418">
            <v>16876.954339022766</v>
          </cell>
          <cell r="L418">
            <v>21839.448459682597</v>
          </cell>
          <cell r="M418">
            <v>22536.389106286548</v>
          </cell>
          <cell r="N418">
            <v>24490.096464520815</v>
          </cell>
          <cell r="O418">
            <v>24948.478896515458</v>
          </cell>
          <cell r="P418">
            <v>27485.44612322632</v>
          </cell>
          <cell r="Q418">
            <v>24441.260948668358</v>
          </cell>
          <cell r="R418">
            <v>25750.517888267816</v>
          </cell>
          <cell r="S418">
            <v>31235.997725542435</v>
          </cell>
          <cell r="T418">
            <v>27272.878440366898</v>
          </cell>
          <cell r="U418">
            <v>32310.968322975099</v>
          </cell>
          <cell r="V418">
            <v>32310.968322975099</v>
          </cell>
          <cell r="W418">
            <v>32310.968322975099</v>
          </cell>
          <cell r="X418">
            <v>32310.968322975099</v>
          </cell>
          <cell r="Y418">
            <v>32310.968322975099</v>
          </cell>
          <cell r="Z418">
            <v>32310.968322975099</v>
          </cell>
          <cell r="AA418">
            <v>32310.968322975099</v>
          </cell>
          <cell r="AB418">
            <v>32310.968322975099</v>
          </cell>
          <cell r="AC418">
            <v>32310.968322975099</v>
          </cell>
          <cell r="AD418">
            <v>32310.968322975099</v>
          </cell>
          <cell r="AE418">
            <v>17208.118041812599</v>
          </cell>
          <cell r="AF418">
            <v>17183.471565078537</v>
          </cell>
          <cell r="AG418">
            <v>18541.500715869599</v>
          </cell>
          <cell r="AH418">
            <v>16917.02238256541</v>
          </cell>
          <cell r="AI418">
            <v>18850.417530061786</v>
          </cell>
          <cell r="AJ418">
            <v>22137.203922850535</v>
          </cell>
          <cell r="AK418">
            <v>20217.805970948019</v>
          </cell>
          <cell r="AL418">
            <v>20041.832203506692</v>
          </cell>
          <cell r="AM418">
            <v>18515.139378653683</v>
          </cell>
          <cell r="AN418">
            <v>22652.017048802118</v>
          </cell>
          <cell r="AO418">
            <v>16876.954339022766</v>
          </cell>
          <cell r="AP418">
            <v>21839.448459682597</v>
          </cell>
          <cell r="AQ418">
            <v>22536.389106286548</v>
          </cell>
          <cell r="AR418">
            <v>24490.096464520815</v>
          </cell>
          <cell r="AS418">
            <v>24948.478896515458</v>
          </cell>
          <cell r="AT418">
            <v>27485.44612322632</v>
          </cell>
          <cell r="AU418">
            <v>24441.260948668358</v>
          </cell>
          <cell r="AV418">
            <v>25750.517888267816</v>
          </cell>
          <cell r="AW418">
            <v>31235.997725542435</v>
          </cell>
          <cell r="AX418">
            <v>27272.878440366898</v>
          </cell>
          <cell r="AY418">
            <v>32310.968322975099</v>
          </cell>
          <cell r="AZ418">
            <v>32310.968322975099</v>
          </cell>
          <cell r="BA418">
            <v>32310.968322975099</v>
          </cell>
          <cell r="BB418">
            <v>32310.968322975099</v>
          </cell>
          <cell r="BC418">
            <v>32310.968322975099</v>
          </cell>
          <cell r="BD418">
            <v>32310.968322975099</v>
          </cell>
          <cell r="BE418">
            <v>32310.968322975099</v>
          </cell>
          <cell r="BF418">
            <v>32310.968322975099</v>
          </cell>
          <cell r="BG418">
            <v>32310.968322975099</v>
          </cell>
          <cell r="BH418">
            <v>32310.968322975099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2.9871796656673326</v>
          </cell>
          <cell r="CN418">
            <v>2.9918783333704169</v>
          </cell>
          <cell r="CO418">
            <v>3.3436677728468869</v>
          </cell>
          <cell r="CP418">
            <v>3.0365739971662227</v>
          </cell>
          <cell r="CQ418">
            <v>3.3337221324277038</v>
          </cell>
          <cell r="CR418">
            <v>3.9270962676016485</v>
          </cell>
          <cell r="CS418">
            <v>3.50831149804878</v>
          </cell>
          <cell r="CT418">
            <v>3.5042377118512533</v>
          </cell>
          <cell r="CU418">
            <v>3.2591768143930975</v>
          </cell>
          <cell r="CV418">
            <v>3.9814296546143879</v>
          </cell>
          <cell r="CW418">
            <v>2.9925829377193831</v>
          </cell>
          <cell r="CX418">
            <v>3.8450066712306157</v>
          </cell>
          <cell r="CY418">
            <v>3.9816855361165562</v>
          </cell>
          <cell r="CZ418">
            <v>4.294250566577773</v>
          </cell>
          <cell r="DA418">
            <v>4.4345448291776348</v>
          </cell>
          <cell r="DB418">
            <v>4.8854859444123244</v>
          </cell>
          <cell r="DC418">
            <v>4.3443878004777572</v>
          </cell>
          <cell r="DD418">
            <v>4.577105739541234</v>
          </cell>
          <cell r="DE418">
            <v>5.5521393818264109</v>
          </cell>
          <cell r="DF418">
            <v>4.8477024417473107</v>
          </cell>
          <cell r="DG418">
            <v>5.7432133677049171</v>
          </cell>
          <cell r="DH418">
            <v>5.7432133677049171</v>
          </cell>
          <cell r="DI418">
            <v>5.7432133677049171</v>
          </cell>
          <cell r="DJ418">
            <v>5.7432133677049171</v>
          </cell>
          <cell r="DK418">
            <v>5.7432133677049171</v>
          </cell>
          <cell r="DL418">
            <v>5.7432133677049171</v>
          </cell>
          <cell r="DM418">
            <v>5.7432133677049171</v>
          </cell>
          <cell r="DN418">
            <v>5.7432133677049171</v>
          </cell>
          <cell r="DO418">
            <v>5.7432133677049171</v>
          </cell>
          <cell r="DP418">
            <v>5.7432133677049171</v>
          </cell>
          <cell r="DQ418">
            <v>15.782622459418119</v>
          </cell>
          <cell r="DR418">
            <v>15.735266960154757</v>
          </cell>
          <cell r="DS418">
            <v>15.192487875379312</v>
          </cell>
          <cell r="DT418">
            <v>15.263256080974523</v>
          </cell>
          <cell r="DU418">
            <v>15.491686914172005</v>
          </cell>
          <cell r="DV418">
            <v>15.443948818263721</v>
          </cell>
          <cell r="DW418">
            <v>15.788577857548002</v>
          </cell>
          <cell r="DX418">
            <v>15.669350609113765</v>
          </cell>
          <cell r="DY418">
            <v>15.564178363250713</v>
          </cell>
          <cell r="DZ418">
            <v>15.587446235480542</v>
          </cell>
          <cell r="EA418">
            <v>15.450943892988136</v>
          </cell>
          <cell r="EB418">
            <v>15.561508856847622</v>
          </cell>
          <cell r="EC418">
            <v>15.506883011727101</v>
          </cell>
          <cell r="ED418">
            <v>15.62464827262942</v>
          </cell>
          <cell r="EE418">
            <v>15.413531627197514</v>
          </cell>
          <cell r="EF418">
            <v>15.413531627197514</v>
          </cell>
          <cell r="EG418">
            <v>15.413531627197514</v>
          </cell>
          <cell r="EH418">
            <v>15.413531627197514</v>
          </cell>
          <cell r="EI418">
            <v>15.413531627197514</v>
          </cell>
          <cell r="EJ418">
            <v>15.413531627197514</v>
          </cell>
          <cell r="EK418">
            <v>15.413531627197514</v>
          </cell>
          <cell r="EL418">
            <v>15.413531627197514</v>
          </cell>
          <cell r="EM418">
            <v>15.413531627197514</v>
          </cell>
          <cell r="EN418">
            <v>15.413531627197514</v>
          </cell>
          <cell r="EO418">
            <v>15.413531627197514</v>
          </cell>
          <cell r="EP418">
            <v>15.413531627197514</v>
          </cell>
          <cell r="EQ418">
            <v>15.413531627197514</v>
          </cell>
          <cell r="ER418">
            <v>15.413531627197514</v>
          </cell>
          <cell r="ES418">
            <v>15.413531627197514</v>
          </cell>
          <cell r="ET418">
            <v>15.413531627197514</v>
          </cell>
        </row>
        <row r="419">
          <cell r="A419">
            <v>38756.400559797708</v>
          </cell>
          <cell r="B419">
            <v>34890.922426956757</v>
          </cell>
          <cell r="C419">
            <v>32580.373358578305</v>
          </cell>
          <cell r="D419">
            <v>21024.531890168499</v>
          </cell>
          <cell r="E419">
            <v>19799.296151067501</v>
          </cell>
          <cell r="F419">
            <v>17775.680922527998</v>
          </cell>
          <cell r="G419">
            <v>20577.821722701785</v>
          </cell>
          <cell r="H419">
            <v>23646.678012169097</v>
          </cell>
          <cell r="I419">
            <v>21218.343654794466</v>
          </cell>
          <cell r="J419">
            <v>21587.972807911054</v>
          </cell>
          <cell r="K419">
            <v>21757.252379080637</v>
          </cell>
          <cell r="L419">
            <v>26785.808570858935</v>
          </cell>
          <cell r="M419">
            <v>27123.444320646857</v>
          </cell>
          <cell r="N419">
            <v>27298.321562032037</v>
          </cell>
          <cell r="O419">
            <v>24285.465559403186</v>
          </cell>
          <cell r="P419">
            <v>24686.518362072762</v>
          </cell>
          <cell r="Q419">
            <v>28170.35191329072</v>
          </cell>
          <cell r="R419">
            <v>28329.593216336758</v>
          </cell>
          <cell r="S419">
            <v>31298.145705560491</v>
          </cell>
          <cell r="T419">
            <v>28516.693638307206</v>
          </cell>
          <cell r="U419">
            <v>31111.448318342846</v>
          </cell>
          <cell r="V419">
            <v>31111.448318342846</v>
          </cell>
          <cell r="W419">
            <v>31111.448318342846</v>
          </cell>
          <cell r="X419">
            <v>31111.448318342846</v>
          </cell>
          <cell r="Y419">
            <v>31111.448318342846</v>
          </cell>
          <cell r="Z419">
            <v>31111.448318342846</v>
          </cell>
          <cell r="AA419">
            <v>31111.448318342846</v>
          </cell>
          <cell r="AB419">
            <v>31111.448318342846</v>
          </cell>
          <cell r="AC419">
            <v>31111.448318342846</v>
          </cell>
          <cell r="AD419">
            <v>31111.448318342846</v>
          </cell>
          <cell r="AE419">
            <v>17518.547067288011</v>
          </cell>
          <cell r="AF419">
            <v>15771.285721300408</v>
          </cell>
          <cell r="AG419">
            <v>14726.878551877819</v>
          </cell>
          <cell r="AH419">
            <v>21024.531890168499</v>
          </cell>
          <cell r="AI419">
            <v>19799.296151067501</v>
          </cell>
          <cell r="AJ419">
            <v>17775.680922527998</v>
          </cell>
          <cell r="AK419">
            <v>20577.821722701785</v>
          </cell>
          <cell r="AL419">
            <v>23646.678012169097</v>
          </cell>
          <cell r="AM419">
            <v>21218.343654794466</v>
          </cell>
          <cell r="AN419">
            <v>21587.972807911054</v>
          </cell>
          <cell r="AO419">
            <v>21757.252379080637</v>
          </cell>
          <cell r="AP419">
            <v>26785.808570858935</v>
          </cell>
          <cell r="AQ419">
            <v>27123.444320646857</v>
          </cell>
          <cell r="AR419">
            <v>27298.321562032037</v>
          </cell>
          <cell r="AS419">
            <v>24285.465559403186</v>
          </cell>
          <cell r="AT419">
            <v>24686.518362072762</v>
          </cell>
          <cell r="AU419">
            <v>28170.35191329072</v>
          </cell>
          <cell r="AV419">
            <v>28329.593216336758</v>
          </cell>
          <cell r="AW419">
            <v>31298.145705560491</v>
          </cell>
          <cell r="AX419">
            <v>28516.693638307206</v>
          </cell>
          <cell r="AY419">
            <v>31111.448318342846</v>
          </cell>
          <cell r="AZ419">
            <v>31111.448318342846</v>
          </cell>
          <cell r="BA419">
            <v>31111.448318342846</v>
          </cell>
          <cell r="BB419">
            <v>31111.448318342846</v>
          </cell>
          <cell r="BC419">
            <v>31111.448318342846</v>
          </cell>
          <cell r="BD419">
            <v>31111.448318342846</v>
          </cell>
          <cell r="BE419">
            <v>31111.448318342846</v>
          </cell>
          <cell r="BF419">
            <v>31111.448318342846</v>
          </cell>
          <cell r="BG419">
            <v>31111.448318342846</v>
          </cell>
          <cell r="BH419">
            <v>31111.448318342846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3.1001293538525831</v>
          </cell>
          <cell r="CN419">
            <v>2.7566281376499586</v>
          </cell>
          <cell r="CO419">
            <v>2.6274220466520668</v>
          </cell>
          <cell r="CP419">
            <v>3.6467346913025676</v>
          </cell>
          <cell r="CQ419">
            <v>3.41614526116728</v>
          </cell>
          <cell r="CR419">
            <v>3.0809129252982435</v>
          </cell>
          <cell r="CS419">
            <v>3.6308514834137688</v>
          </cell>
          <cell r="CT419">
            <v>4.1548659731740125</v>
          </cell>
          <cell r="CU419">
            <v>3.7276476371240967</v>
          </cell>
          <cell r="CV419">
            <v>3.7426416219009009</v>
          </cell>
          <cell r="CW419">
            <v>3.7938944207328933</v>
          </cell>
          <cell r="CX419">
            <v>4.7626623189066883</v>
          </cell>
          <cell r="CY419">
            <v>4.7599430539621217</v>
          </cell>
          <cell r="CZ419">
            <v>4.8120331216547045</v>
          </cell>
          <cell r="DA419">
            <v>4.2580103689672555</v>
          </cell>
          <cell r="DB419">
            <v>4.3283276123445082</v>
          </cell>
          <cell r="DC419">
            <v>4.9391538428961548</v>
          </cell>
          <cell r="DD419">
            <v>4.9670738808249864</v>
          </cell>
          <cell r="DE419">
            <v>5.4875550405960434</v>
          </cell>
          <cell r="DF419">
            <v>4.9998785036080919</v>
          </cell>
          <cell r="DG419">
            <v>5.4548210825548713</v>
          </cell>
          <cell r="DH419">
            <v>5.4548210825548713</v>
          </cell>
          <cell r="DI419">
            <v>5.4548210825548713</v>
          </cell>
          <cell r="DJ419">
            <v>5.4548210825548713</v>
          </cell>
          <cell r="DK419">
            <v>5.4548210825548713</v>
          </cell>
          <cell r="DL419">
            <v>5.4548210825548713</v>
          </cell>
          <cell r="DM419">
            <v>5.4548210825548713</v>
          </cell>
          <cell r="DN419">
            <v>5.4548210825548713</v>
          </cell>
          <cell r="DO419">
            <v>5.4548210825548713</v>
          </cell>
          <cell r="DP419">
            <v>5.4548210825548713</v>
          </cell>
          <cell r="DQ419">
            <v>15.481940875398454</v>
          </cell>
          <cell r="DR419">
            <v>15.674584970681401</v>
          </cell>
          <cell r="DS419">
            <v>15.356349971376</v>
          </cell>
          <cell r="DT419">
            <v>15.795351762418406</v>
          </cell>
          <cell r="DU419">
            <v>15.87890526958766</v>
          </cell>
          <cell r="DV419">
            <v>15.807163934516101</v>
          </cell>
          <cell r="DW419">
            <v>15.527375332857167</v>
          </cell>
          <cell r="DX419">
            <v>15.592661623674681</v>
          </cell>
          <cell r="DY419">
            <v>15.594941911985396</v>
          </cell>
          <cell r="DZ419">
            <v>15.803044201314206</v>
          </cell>
          <cell r="EA419">
            <v>15.711800070625873</v>
          </cell>
          <cell r="EB419">
            <v>15.408561848934358</v>
          </cell>
          <cell r="EC419">
            <v>15.611700710595928</v>
          </cell>
          <cell r="ED419">
            <v>15.542270844146049</v>
          </cell>
          <cell r="EE419">
            <v>15.625965254916535</v>
          </cell>
          <cell r="EF419">
            <v>15.625965254916535</v>
          </cell>
          <cell r="EG419">
            <v>15.625965254916535</v>
          </cell>
          <cell r="EH419">
            <v>15.625965254916535</v>
          </cell>
          <cell r="EI419">
            <v>15.625965254916535</v>
          </cell>
          <cell r="EJ419">
            <v>15.625965254916535</v>
          </cell>
          <cell r="EK419">
            <v>15.625965254916535</v>
          </cell>
          <cell r="EL419">
            <v>15.625965254916535</v>
          </cell>
          <cell r="EM419">
            <v>15.625965254916535</v>
          </cell>
          <cell r="EN419">
            <v>15.625965254916535</v>
          </cell>
          <cell r="EO419">
            <v>15.625965254916535</v>
          </cell>
          <cell r="EP419">
            <v>15.625965254916535</v>
          </cell>
          <cell r="EQ419">
            <v>15.625965254916535</v>
          </cell>
          <cell r="ER419">
            <v>15.625965254916535</v>
          </cell>
          <cell r="ES419">
            <v>15.625965254916535</v>
          </cell>
          <cell r="ET419">
            <v>15.625965254916535</v>
          </cell>
        </row>
        <row r="420">
          <cell r="A420">
            <v>47783.163199500181</v>
          </cell>
          <cell r="B420">
            <v>40616.928604692315</v>
          </cell>
          <cell r="C420">
            <v>39988.713095368461</v>
          </cell>
          <cell r="D420">
            <v>17634.092639517698</v>
          </cell>
          <cell r="E420">
            <v>17407.66900778401</v>
          </cell>
          <cell r="F420">
            <v>18888.308680013724</v>
          </cell>
          <cell r="G420">
            <v>20483.057693412153</v>
          </cell>
          <cell r="H420">
            <v>22921.037198002836</v>
          </cell>
          <cell r="I420">
            <v>20113.016948243781</v>
          </cell>
          <cell r="J420">
            <v>23234.519938519101</v>
          </cell>
          <cell r="K420">
            <v>25072.034019255465</v>
          </cell>
          <cell r="L420">
            <v>25753.916382985335</v>
          </cell>
          <cell r="M420">
            <v>25285.197553114012</v>
          </cell>
          <cell r="N420">
            <v>23585.414191030806</v>
          </cell>
          <cell r="O420">
            <v>27424.552021237825</v>
          </cell>
          <cell r="P420">
            <v>24248.884019951747</v>
          </cell>
          <cell r="Q420">
            <v>26132.034981674009</v>
          </cell>
          <cell r="R420">
            <v>27284.010675506575</v>
          </cell>
          <cell r="S420">
            <v>29581.338649111156</v>
          </cell>
          <cell r="T420">
            <v>29227.874109922061</v>
          </cell>
          <cell r="U420">
            <v>29197.892669845405</v>
          </cell>
          <cell r="V420">
            <v>29197.892669845405</v>
          </cell>
          <cell r="W420">
            <v>29197.892669845405</v>
          </cell>
          <cell r="X420">
            <v>29197.892669845405</v>
          </cell>
          <cell r="Y420">
            <v>29197.892669845405</v>
          </cell>
          <cell r="Z420">
            <v>29197.892669845405</v>
          </cell>
          <cell r="AA420">
            <v>29197.892669845405</v>
          </cell>
          <cell r="AB420">
            <v>29197.892669845405</v>
          </cell>
          <cell r="AC420">
            <v>29197.892669845405</v>
          </cell>
          <cell r="AD420">
            <v>29197.892669845405</v>
          </cell>
          <cell r="AE420">
            <v>21598.796107053073</v>
          </cell>
          <cell r="AF420">
            <v>18359.537139991131</v>
          </cell>
          <cell r="AG420">
            <v>18075.57312864003</v>
          </cell>
          <cell r="AH420">
            <v>17634.092639517698</v>
          </cell>
          <cell r="AI420">
            <v>17407.66900778401</v>
          </cell>
          <cell r="AJ420">
            <v>18888.308680013724</v>
          </cell>
          <cell r="AK420">
            <v>20483.057693412153</v>
          </cell>
          <cell r="AL420">
            <v>22921.037198002836</v>
          </cell>
          <cell r="AM420">
            <v>20113.016948243781</v>
          </cell>
          <cell r="AN420">
            <v>23234.519938519101</v>
          </cell>
          <cell r="AO420">
            <v>25072.034019255465</v>
          </cell>
          <cell r="AP420">
            <v>25753.916382985335</v>
          </cell>
          <cell r="AQ420">
            <v>25285.197553114012</v>
          </cell>
          <cell r="AR420">
            <v>23585.414191030806</v>
          </cell>
          <cell r="AS420">
            <v>27424.552021237825</v>
          </cell>
          <cell r="AT420">
            <v>24248.884019951747</v>
          </cell>
          <cell r="AU420">
            <v>26132.034981674009</v>
          </cell>
          <cell r="AV420">
            <v>27284.010675506575</v>
          </cell>
          <cell r="AW420">
            <v>29581.338649111156</v>
          </cell>
          <cell r="AX420">
            <v>29227.874109922061</v>
          </cell>
          <cell r="AY420">
            <v>29197.892669845405</v>
          </cell>
          <cell r="AZ420">
            <v>29197.892669845405</v>
          </cell>
          <cell r="BA420">
            <v>29197.892669845405</v>
          </cell>
          <cell r="BB420">
            <v>29197.892669845405</v>
          </cell>
          <cell r="BC420">
            <v>29197.892669845405</v>
          </cell>
          <cell r="BD420">
            <v>29197.892669845405</v>
          </cell>
          <cell r="BE420">
            <v>29197.892669845405</v>
          </cell>
          <cell r="BF420">
            <v>29197.892669845405</v>
          </cell>
          <cell r="BG420">
            <v>29197.892669845405</v>
          </cell>
          <cell r="BH420">
            <v>29197.892669845405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3.8188794969520643</v>
          </cell>
          <cell r="CN420">
            <v>3.2295030351716942</v>
          </cell>
          <cell r="CO420">
            <v>3.136369845069769</v>
          </cell>
          <cell r="CP420">
            <v>3.0542623538394635</v>
          </cell>
          <cell r="CQ420">
            <v>3.072961153256863</v>
          </cell>
          <cell r="CR420">
            <v>3.3421518437099049</v>
          </cell>
          <cell r="CS420">
            <v>3.6210596368406818</v>
          </cell>
          <cell r="CT420">
            <v>4.0183016974698305</v>
          </cell>
          <cell r="CU420">
            <v>3.5091895673523816</v>
          </cell>
          <cell r="CV420">
            <v>4.0429154125017952</v>
          </cell>
          <cell r="CW420">
            <v>4.3787287180735115</v>
          </cell>
          <cell r="CX420">
            <v>4.587952433551937</v>
          </cell>
          <cell r="CY420">
            <v>4.4339992808534392</v>
          </cell>
          <cell r="CZ420">
            <v>4.1305098126636253</v>
          </cell>
          <cell r="DA420">
            <v>4.8343317193843278</v>
          </cell>
          <cell r="DB420">
            <v>4.2745328742851552</v>
          </cell>
          <cell r="DC420">
            <v>4.606490035138429</v>
          </cell>
          <cell r="DD420">
            <v>4.8095574410286632</v>
          </cell>
          <cell r="DE420">
            <v>5.2145246938765828</v>
          </cell>
          <cell r="DF420">
            <v>5.1522168453415871</v>
          </cell>
          <cell r="DG420">
            <v>5.1469317917646622</v>
          </cell>
          <cell r="DH420">
            <v>5.1469317917646622</v>
          </cell>
          <cell r="DI420">
            <v>5.1469317917646622</v>
          </cell>
          <cell r="DJ420">
            <v>5.1469317917646622</v>
          </cell>
          <cell r="DK420">
            <v>5.1469317917646622</v>
          </cell>
          <cell r="DL420">
            <v>5.1469317917646622</v>
          </cell>
          <cell r="DM420">
            <v>5.1469317917646622</v>
          </cell>
          <cell r="DN420">
            <v>5.1469317917646622</v>
          </cell>
          <cell r="DO420">
            <v>5.1469317917646622</v>
          </cell>
          <cell r="DP420">
            <v>5.1469317917646622</v>
          </cell>
          <cell r="DQ420">
            <v>15.495326286720669</v>
          </cell>
          <cell r="DR420">
            <v>15.575183303930906</v>
          </cell>
          <cell r="DS420">
            <v>15.789629605865565</v>
          </cell>
          <cell r="DT420">
            <v>15.818085343352424</v>
          </cell>
          <cell r="DU420">
            <v>15.519963149028456</v>
          </cell>
          <cell r="DV420">
            <v>15.483674388266042</v>
          </cell>
          <cell r="DW420">
            <v>15.497664195412982</v>
          </cell>
          <cell r="DX420">
            <v>15.627836562359223</v>
          </cell>
          <cell r="DY420">
            <v>15.70281541220948</v>
          </cell>
          <cell r="DZ420">
            <v>15.745127591044573</v>
          </cell>
          <cell r="EA420">
            <v>15.687316704234005</v>
          </cell>
          <cell r="EB420">
            <v>15.379120870102822</v>
          </cell>
          <cell r="EC420">
            <v>15.6234833287601</v>
          </cell>
          <cell r="ED420">
            <v>15.64397037092187</v>
          </cell>
          <cell r="EE420">
            <v>15.542119019475201</v>
          </cell>
          <cell r="EF420">
            <v>15.542119019475201</v>
          </cell>
          <cell r="EG420">
            <v>15.542119019475201</v>
          </cell>
          <cell r="EH420">
            <v>15.542119019475201</v>
          </cell>
          <cell r="EI420">
            <v>15.542119019475201</v>
          </cell>
          <cell r="EJ420">
            <v>15.542119019475201</v>
          </cell>
          <cell r="EK420">
            <v>15.542119019475201</v>
          </cell>
          <cell r="EL420">
            <v>15.542119019475201</v>
          </cell>
          <cell r="EM420">
            <v>15.542119019475201</v>
          </cell>
          <cell r="EN420">
            <v>15.542119019475201</v>
          </cell>
          <cell r="EO420">
            <v>15.542119019475201</v>
          </cell>
          <cell r="EP420">
            <v>15.542119019475201</v>
          </cell>
          <cell r="EQ420">
            <v>15.542119019475201</v>
          </cell>
          <cell r="ER420">
            <v>15.542119019475201</v>
          </cell>
          <cell r="ES420">
            <v>15.542119019475201</v>
          </cell>
          <cell r="ET420">
            <v>15.542119019475201</v>
          </cell>
        </row>
        <row r="421">
          <cell r="A421">
            <v>35140.260762132042</v>
          </cell>
          <cell r="B421">
            <v>47741.884647062841</v>
          </cell>
          <cell r="C421">
            <v>37958.432374949865</v>
          </cell>
          <cell r="D421">
            <v>19138.764835605718</v>
          </cell>
          <cell r="E421">
            <v>19639.106775475218</v>
          </cell>
          <cell r="F421">
            <v>23387.190269262137</v>
          </cell>
          <cell r="G421">
            <v>19772.660070909904</v>
          </cell>
          <cell r="H421">
            <v>18115.461096673691</v>
          </cell>
          <cell r="I421">
            <v>20135.255993361363</v>
          </cell>
          <cell r="J421">
            <v>23197.864423530027</v>
          </cell>
          <cell r="K421">
            <v>21363.837629854392</v>
          </cell>
          <cell r="L421">
            <v>23001.721553587511</v>
          </cell>
          <cell r="M421">
            <v>23405.208147440106</v>
          </cell>
          <cell r="N421">
            <v>22942.697139965563</v>
          </cell>
          <cell r="O421">
            <v>27569.140619961261</v>
          </cell>
          <cell r="P421">
            <v>23102.799694220674</v>
          </cell>
          <cell r="Q421">
            <v>26901.982398702534</v>
          </cell>
          <cell r="R421">
            <v>28721.802998622061</v>
          </cell>
          <cell r="S421">
            <v>29615.716539442077</v>
          </cell>
          <cell r="T421">
            <v>26129.9075673999</v>
          </cell>
          <cell r="U421">
            <v>27289.902405632914</v>
          </cell>
          <cell r="V421">
            <v>27289.902405632914</v>
          </cell>
          <cell r="W421">
            <v>27289.902405632914</v>
          </cell>
          <cell r="X421">
            <v>27289.902405632914</v>
          </cell>
          <cell r="Y421">
            <v>27289.902405632914</v>
          </cell>
          <cell r="Z421">
            <v>27289.902405632914</v>
          </cell>
          <cell r="AA421">
            <v>27289.902405632914</v>
          </cell>
          <cell r="AB421">
            <v>27289.902405632914</v>
          </cell>
          <cell r="AC421">
            <v>27289.902405632914</v>
          </cell>
          <cell r="AD421">
            <v>27289.902405632914</v>
          </cell>
          <cell r="AE421">
            <v>15883.990856384049</v>
          </cell>
          <cell r="AF421">
            <v>21580.137504775827</v>
          </cell>
          <cell r="AG421">
            <v>17157.851982023669</v>
          </cell>
          <cell r="AH421">
            <v>19138.764835605718</v>
          </cell>
          <cell r="AI421">
            <v>19639.106775475218</v>
          </cell>
          <cell r="AJ421">
            <v>23387.190269262137</v>
          </cell>
          <cell r="AK421">
            <v>19772.660070909904</v>
          </cell>
          <cell r="AL421">
            <v>18115.461096673691</v>
          </cell>
          <cell r="AM421">
            <v>20135.255993361363</v>
          </cell>
          <cell r="AN421">
            <v>23197.864423530027</v>
          </cell>
          <cell r="AO421">
            <v>21363.837629854392</v>
          </cell>
          <cell r="AP421">
            <v>23001.721553587511</v>
          </cell>
          <cell r="AQ421">
            <v>23405.208147440106</v>
          </cell>
          <cell r="AR421">
            <v>22942.697139965563</v>
          </cell>
          <cell r="AS421">
            <v>27569.140619961261</v>
          </cell>
          <cell r="AT421">
            <v>23102.799694220674</v>
          </cell>
          <cell r="AU421">
            <v>26901.982398702534</v>
          </cell>
          <cell r="AV421">
            <v>28721.802998622061</v>
          </cell>
          <cell r="AW421">
            <v>29615.716539442077</v>
          </cell>
          <cell r="AX421">
            <v>26129.9075673999</v>
          </cell>
          <cell r="AY421">
            <v>27289.902405632914</v>
          </cell>
          <cell r="AZ421">
            <v>27289.902405632914</v>
          </cell>
          <cell r="BA421">
            <v>27289.902405632914</v>
          </cell>
          <cell r="BB421">
            <v>27289.902405632914</v>
          </cell>
          <cell r="BC421">
            <v>27289.902405632914</v>
          </cell>
          <cell r="BD421">
            <v>27289.902405632914</v>
          </cell>
          <cell r="BE421">
            <v>27289.902405632914</v>
          </cell>
          <cell r="BF421">
            <v>27289.902405632914</v>
          </cell>
          <cell r="BG421">
            <v>27289.902405632914</v>
          </cell>
          <cell r="BH421">
            <v>27289.902405632914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2.8631699497991434</v>
          </cell>
          <cell r="CN421">
            <v>3.8332683473678912</v>
          </cell>
          <cell r="CO421">
            <v>2.9362642086649173</v>
          </cell>
          <cell r="CP421">
            <v>3.3673198217843545</v>
          </cell>
          <cell r="CQ421">
            <v>3.442509885103926</v>
          </cell>
          <cell r="CR421">
            <v>4.084194501938021</v>
          </cell>
          <cell r="CS421">
            <v>3.4980165337416569</v>
          </cell>
          <cell r="CT421">
            <v>3.1549172940008674</v>
          </cell>
          <cell r="CU421">
            <v>3.5285168552144612</v>
          </cell>
          <cell r="CV421">
            <v>4.0562938736503957</v>
          </cell>
          <cell r="CW421">
            <v>3.728040102201938</v>
          </cell>
          <cell r="CX421">
            <v>3.9949084408230982</v>
          </cell>
          <cell r="CY421">
            <v>4.1417078049633886</v>
          </cell>
          <cell r="CZ421">
            <v>4.0024494376955166</v>
          </cell>
          <cell r="DA421">
            <v>4.9147747495312748</v>
          </cell>
          <cell r="DB421">
            <v>4.1185562562810913</v>
          </cell>
          <cell r="DC421">
            <v>4.7958398714012498</v>
          </cell>
          <cell r="DD421">
            <v>5.1202608773533003</v>
          </cell>
          <cell r="DE421">
            <v>5.2796196241219713</v>
          </cell>
          <cell r="DF421">
            <v>4.658201417669857</v>
          </cell>
          <cell r="DG421">
            <v>4.8649947094566306</v>
          </cell>
          <cell r="DH421">
            <v>4.8649947094566306</v>
          </cell>
          <cell r="DI421">
            <v>4.8649947094566306</v>
          </cell>
          <cell r="DJ421">
            <v>4.8649947094566306</v>
          </cell>
          <cell r="DK421">
            <v>4.8649947094566306</v>
          </cell>
          <cell r="DL421">
            <v>4.8649947094566306</v>
          </cell>
          <cell r="DM421">
            <v>4.8649947094566306</v>
          </cell>
          <cell r="DN421">
            <v>4.8649947094566306</v>
          </cell>
          <cell r="DO421">
            <v>4.8649947094566306</v>
          </cell>
          <cell r="DP421">
            <v>4.8649947094566306</v>
          </cell>
          <cell r="DQ421">
            <v>15.199161744215822</v>
          </cell>
          <cell r="DR421">
            <v>15.423826103185103</v>
          </cell>
          <cell r="DS421">
            <v>16.009395036951997</v>
          </cell>
          <cell r="DT421">
            <v>15.571723188609676</v>
          </cell>
          <cell r="DU421">
            <v>15.629809000818309</v>
          </cell>
          <cell r="DV421">
            <v>15.688404129133652</v>
          </cell>
          <cell r="DW421">
            <v>15.486396620660233</v>
          </cell>
          <cell r="DX421">
            <v>15.731442583054218</v>
          </cell>
          <cell r="DY421">
            <v>15.634071531157787</v>
          </cell>
          <cell r="DZ421">
            <v>15.66843895459235</v>
          </cell>
          <cell r="EA421">
            <v>15.700223279526996</v>
          </cell>
          <cell r="EB421">
            <v>15.774683237126741</v>
          </cell>
          <cell r="EC421">
            <v>15.482467850905987</v>
          </cell>
          <cell r="ED421">
            <v>15.704559288385973</v>
          </cell>
          <cell r="EE421">
            <v>15.368332417815575</v>
          </cell>
          <cell r="EF421">
            <v>15.368332417815575</v>
          </cell>
          <cell r="EG421">
            <v>15.368332417815575</v>
          </cell>
          <cell r="EH421">
            <v>15.368332417815575</v>
          </cell>
          <cell r="EI421">
            <v>15.368332417815575</v>
          </cell>
          <cell r="EJ421">
            <v>15.368332417815575</v>
          </cell>
          <cell r="EK421">
            <v>15.368332417815575</v>
          </cell>
          <cell r="EL421">
            <v>15.368332417815575</v>
          </cell>
          <cell r="EM421">
            <v>15.368332417815575</v>
          </cell>
          <cell r="EN421">
            <v>15.368332417815575</v>
          </cell>
          <cell r="EO421">
            <v>15.368332417815575</v>
          </cell>
          <cell r="EP421">
            <v>15.368332417815575</v>
          </cell>
          <cell r="EQ421">
            <v>15.368332417815575</v>
          </cell>
          <cell r="ER421">
            <v>15.368332417815575</v>
          </cell>
          <cell r="ES421">
            <v>15.368332417815575</v>
          </cell>
          <cell r="ET421">
            <v>15.368332417815575</v>
          </cell>
        </row>
        <row r="422">
          <cell r="A422">
            <v>37414.351553118271</v>
          </cell>
          <cell r="B422">
            <v>43172.073222198123</v>
          </cell>
          <cell r="C422">
            <v>49921.250978827054</v>
          </cell>
          <cell r="D422">
            <v>17250.683072051863</v>
          </cell>
          <cell r="E422">
            <v>18133.864641757489</v>
          </cell>
          <cell r="F422">
            <v>22204.326040509677</v>
          </cell>
          <cell r="G422">
            <v>19847.93258087377</v>
          </cell>
          <cell r="H422">
            <v>21904.794179993496</v>
          </cell>
          <cell r="I422">
            <v>21773.817097634466</v>
          </cell>
          <cell r="J422">
            <v>22640.216169403666</v>
          </cell>
          <cell r="K422">
            <v>22432.466411288286</v>
          </cell>
          <cell r="L422">
            <v>20901.653217580631</v>
          </cell>
          <cell r="M422">
            <v>21381.640526226234</v>
          </cell>
          <cell r="N422">
            <v>23998.508835887216</v>
          </cell>
          <cell r="O422">
            <v>26962.010734694657</v>
          </cell>
          <cell r="P422">
            <v>26336.671565698351</v>
          </cell>
          <cell r="Q422">
            <v>27371.439854085304</v>
          </cell>
          <cell r="R422">
            <v>27943.592735010567</v>
          </cell>
          <cell r="S422">
            <v>26341.879349524166</v>
          </cell>
          <cell r="T422">
            <v>28716.168290622005</v>
          </cell>
          <cell r="U422">
            <v>30823.640475937573</v>
          </cell>
          <cell r="V422">
            <v>30823.640475937573</v>
          </cell>
          <cell r="W422">
            <v>30823.640475937573</v>
          </cell>
          <cell r="X422">
            <v>30823.640475937573</v>
          </cell>
          <cell r="Y422">
            <v>30823.640475937573</v>
          </cell>
          <cell r="Z422">
            <v>30823.640475937573</v>
          </cell>
          <cell r="AA422">
            <v>30823.640475937573</v>
          </cell>
          <cell r="AB422">
            <v>30823.640475937573</v>
          </cell>
          <cell r="AC422">
            <v>30823.640475937573</v>
          </cell>
          <cell r="AD422">
            <v>30823.640475937573</v>
          </cell>
          <cell r="AE422">
            <v>16911.91826919192</v>
          </cell>
          <cell r="AF422">
            <v>19514.505625169179</v>
          </cell>
          <cell r="AG422">
            <v>22565.247863540098</v>
          </cell>
          <cell r="AH422">
            <v>17250.683072051863</v>
          </cell>
          <cell r="AI422">
            <v>18133.864641757489</v>
          </cell>
          <cell r="AJ422">
            <v>22204.326040509677</v>
          </cell>
          <cell r="AK422">
            <v>19847.93258087377</v>
          </cell>
          <cell r="AL422">
            <v>21904.794179993496</v>
          </cell>
          <cell r="AM422">
            <v>21773.817097634466</v>
          </cell>
          <cell r="AN422">
            <v>22640.216169403666</v>
          </cell>
          <cell r="AO422">
            <v>22432.466411288286</v>
          </cell>
          <cell r="AP422">
            <v>20901.653217580631</v>
          </cell>
          <cell r="AQ422">
            <v>21381.640526226234</v>
          </cell>
          <cell r="AR422">
            <v>23998.508835887216</v>
          </cell>
          <cell r="AS422">
            <v>26962.010734694657</v>
          </cell>
          <cell r="AT422">
            <v>26336.671565698351</v>
          </cell>
          <cell r="AU422">
            <v>27371.439854085304</v>
          </cell>
          <cell r="AV422">
            <v>27943.592735010567</v>
          </cell>
          <cell r="AW422">
            <v>26341.879349524166</v>
          </cell>
          <cell r="AX422">
            <v>28716.168290622005</v>
          </cell>
          <cell r="AY422">
            <v>30823.640475937573</v>
          </cell>
          <cell r="AZ422">
            <v>30823.640475937573</v>
          </cell>
          <cell r="BA422">
            <v>30823.640475937573</v>
          </cell>
          <cell r="BB422">
            <v>30823.640475937573</v>
          </cell>
          <cell r="BC422">
            <v>30823.640475937573</v>
          </cell>
          <cell r="BD422">
            <v>30823.640475937573</v>
          </cell>
          <cell r="BE422">
            <v>30823.640475937573</v>
          </cell>
          <cell r="BF422">
            <v>30823.640475937573</v>
          </cell>
          <cell r="BG422">
            <v>30823.640475937573</v>
          </cell>
          <cell r="BH422">
            <v>30823.640475937573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3.0011182476817133</v>
          </cell>
          <cell r="CN422">
            <v>3.3612989900604773</v>
          </cell>
          <cell r="CO422">
            <v>3.9253787220245293</v>
          </cell>
          <cell r="CP422">
            <v>3.0090846510269791</v>
          </cell>
          <cell r="CQ422">
            <v>3.2140872718213616</v>
          </cell>
          <cell r="CR422">
            <v>3.8884511032932316</v>
          </cell>
          <cell r="CS422">
            <v>3.4656700003368228</v>
          </cell>
          <cell r="CT422">
            <v>3.8578024513063958</v>
          </cell>
          <cell r="CU422">
            <v>3.8360554739592114</v>
          </cell>
          <cell r="CV422">
            <v>3.9914466237029216</v>
          </cell>
          <cell r="CW422">
            <v>4.0145034567072715</v>
          </cell>
          <cell r="CX422">
            <v>3.6628354614566292</v>
          </cell>
          <cell r="CY422">
            <v>3.7510014108318277</v>
          </cell>
          <cell r="CZ422">
            <v>4.2383177909809708</v>
          </cell>
          <cell r="DA422">
            <v>4.7469429785819619</v>
          </cell>
          <cell r="DB422">
            <v>4.6368455008118969</v>
          </cell>
          <cell r="DC422">
            <v>4.8190272419791826</v>
          </cell>
          <cell r="DD422">
            <v>4.9197607194452644</v>
          </cell>
          <cell r="DE422">
            <v>4.6377623854281511</v>
          </cell>
          <cell r="DF422">
            <v>5.0557806975255568</v>
          </cell>
          <cell r="DG422">
            <v>5.4268231390956627</v>
          </cell>
          <cell r="DH422">
            <v>5.4268231390956627</v>
          </cell>
          <cell r="DI422">
            <v>5.4268231390956627</v>
          </cell>
          <cell r="DJ422">
            <v>5.4268231390956627</v>
          </cell>
          <cell r="DK422">
            <v>5.4268231390956627</v>
          </cell>
          <cell r="DL422">
            <v>5.4268231390956627</v>
          </cell>
          <cell r="DM422">
            <v>5.4268231390956627</v>
          </cell>
          <cell r="DN422">
            <v>5.4268231390956627</v>
          </cell>
          <cell r="DO422">
            <v>5.4268231390956627</v>
          </cell>
          <cell r="DP422">
            <v>5.4268231390956627</v>
          </cell>
          <cell r="DQ422">
            <v>15.438919373174372</v>
          </cell>
          <cell r="DR422">
            <v>15.905874226352088</v>
          </cell>
          <cell r="DS422">
            <v>15.74946043792839</v>
          </cell>
          <cell r="DT422">
            <v>15.706485820115292</v>
          </cell>
          <cell r="DU422">
            <v>15.457520824619102</v>
          </cell>
          <cell r="DV422">
            <v>15.644730603009869</v>
          </cell>
          <cell r="DW422">
            <v>15.69044296674555</v>
          </cell>
          <cell r="DX422">
            <v>15.556300639340805</v>
          </cell>
          <cell r="DY422">
            <v>15.550946492597808</v>
          </cell>
          <cell r="DZ422">
            <v>15.540227730183519</v>
          </cell>
          <cell r="EA422">
            <v>15.30919396346226</v>
          </cell>
          <cell r="EB422">
            <v>15.634009209101734</v>
          </cell>
          <cell r="EC422">
            <v>15.617119441488908</v>
          </cell>
          <cell r="ED422">
            <v>15.513074412757863</v>
          </cell>
          <cell r="EE422">
            <v>15.561282891768331</v>
          </cell>
          <cell r="EF422">
            <v>15.561282891768331</v>
          </cell>
          <cell r="EG422">
            <v>15.561282891768331</v>
          </cell>
          <cell r="EH422">
            <v>15.561282891768331</v>
          </cell>
          <cell r="EI422">
            <v>15.561282891768331</v>
          </cell>
          <cell r="EJ422">
            <v>15.561282891768331</v>
          </cell>
          <cell r="EK422">
            <v>15.561282891768331</v>
          </cell>
          <cell r="EL422">
            <v>15.561282891768331</v>
          </cell>
          <cell r="EM422">
            <v>15.561282891768331</v>
          </cell>
          <cell r="EN422">
            <v>15.561282891768331</v>
          </cell>
          <cell r="EO422">
            <v>15.561282891768331</v>
          </cell>
          <cell r="EP422">
            <v>15.561282891768331</v>
          </cell>
          <cell r="EQ422">
            <v>15.561282891768331</v>
          </cell>
          <cell r="ER422">
            <v>15.561282891768331</v>
          </cell>
          <cell r="ES422">
            <v>15.561282891768331</v>
          </cell>
          <cell r="ET422">
            <v>15.561282891768331</v>
          </cell>
        </row>
        <row r="423">
          <cell r="A423">
            <v>30462.091287362309</v>
          </cell>
          <cell r="B423">
            <v>37484.919048600386</v>
          </cell>
          <cell r="C423">
            <v>33340.938328038144</v>
          </cell>
          <cell r="D423">
            <v>20549.648035685739</v>
          </cell>
          <cell r="E423">
            <v>19373.862301513094</v>
          </cell>
          <cell r="F423">
            <v>20296.729740697254</v>
          </cell>
          <cell r="G423">
            <v>21004.296421680789</v>
          </cell>
          <cell r="H423">
            <v>18978.86637453927</v>
          </cell>
          <cell r="I423">
            <v>22151.966023169723</v>
          </cell>
          <cell r="J423">
            <v>25018.285693878228</v>
          </cell>
          <cell r="K423">
            <v>20570.201367025435</v>
          </cell>
          <cell r="L423">
            <v>22289.651370223004</v>
          </cell>
          <cell r="M423">
            <v>20030.938915788232</v>
          </cell>
          <cell r="N423">
            <v>22053.588990576438</v>
          </cell>
          <cell r="O423">
            <v>25046.013564107965</v>
          </cell>
          <cell r="P423">
            <v>24776.621968361262</v>
          </cell>
          <cell r="Q423">
            <v>27882.371119388357</v>
          </cell>
          <cell r="R423">
            <v>30340.722535622779</v>
          </cell>
          <cell r="S423">
            <v>25034.558992598977</v>
          </cell>
          <cell r="T423">
            <v>27098.61609860426</v>
          </cell>
          <cell r="U423">
            <v>30171.332360127803</v>
          </cell>
          <cell r="V423">
            <v>30171.332360127803</v>
          </cell>
          <cell r="W423">
            <v>30171.332360127803</v>
          </cell>
          <cell r="X423">
            <v>30171.332360127803</v>
          </cell>
          <cell r="Y423">
            <v>30171.332360127803</v>
          </cell>
          <cell r="Z423">
            <v>30171.332360127803</v>
          </cell>
          <cell r="AA423">
            <v>30171.332360127803</v>
          </cell>
          <cell r="AB423">
            <v>30171.332360127803</v>
          </cell>
          <cell r="AC423">
            <v>30171.332360127803</v>
          </cell>
          <cell r="AD423">
            <v>30171.332360127803</v>
          </cell>
          <cell r="AE423">
            <v>13769.379309678239</v>
          </cell>
          <cell r="AF423">
            <v>16943.815967976319</v>
          </cell>
          <cell r="AG423">
            <v>15070.666752607531</v>
          </cell>
          <cell r="AH423">
            <v>20549.648035685739</v>
          </cell>
          <cell r="AI423">
            <v>19373.862301513094</v>
          </cell>
          <cell r="AJ423">
            <v>20296.729740697254</v>
          </cell>
          <cell r="AK423">
            <v>21004.296421680789</v>
          </cell>
          <cell r="AL423">
            <v>18978.86637453927</v>
          </cell>
          <cell r="AM423">
            <v>22151.966023169723</v>
          </cell>
          <cell r="AN423">
            <v>25018.285693878228</v>
          </cell>
          <cell r="AO423">
            <v>20570.201367025435</v>
          </cell>
          <cell r="AP423">
            <v>22289.651370223004</v>
          </cell>
          <cell r="AQ423">
            <v>20030.938915788232</v>
          </cell>
          <cell r="AR423">
            <v>22053.588990576438</v>
          </cell>
          <cell r="AS423">
            <v>25046.013564107965</v>
          </cell>
          <cell r="AT423">
            <v>24776.621968361262</v>
          </cell>
          <cell r="AU423">
            <v>27882.371119388357</v>
          </cell>
          <cell r="AV423">
            <v>30340.722535622779</v>
          </cell>
          <cell r="AW423">
            <v>25034.558992598977</v>
          </cell>
          <cell r="AX423">
            <v>27098.61609860426</v>
          </cell>
          <cell r="AY423">
            <v>30171.332360127803</v>
          </cell>
          <cell r="AZ423">
            <v>30171.332360127803</v>
          </cell>
          <cell r="BA423">
            <v>30171.332360127803</v>
          </cell>
          <cell r="BB423">
            <v>30171.332360127803</v>
          </cell>
          <cell r="BC423">
            <v>30171.332360127803</v>
          </cell>
          <cell r="BD423">
            <v>30171.332360127803</v>
          </cell>
          <cell r="BE423">
            <v>30171.332360127803</v>
          </cell>
          <cell r="BF423">
            <v>30171.332360127803</v>
          </cell>
          <cell r="BG423">
            <v>30171.332360127803</v>
          </cell>
          <cell r="BH423">
            <v>30171.332360127803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2.417228477386546</v>
          </cell>
          <cell r="CN423">
            <v>2.9897978996850636</v>
          </cell>
          <cell r="CO423">
            <v>2.6518217181058099</v>
          </cell>
          <cell r="CP423">
            <v>3.6005765624203598</v>
          </cell>
          <cell r="CQ423">
            <v>3.4427682129102029</v>
          </cell>
          <cell r="CR423">
            <v>3.5486292040318452</v>
          </cell>
          <cell r="CS423">
            <v>3.7002391095799756</v>
          </cell>
          <cell r="CT423">
            <v>3.338019779043135</v>
          </cell>
          <cell r="CU423">
            <v>3.7921036172281517</v>
          </cell>
          <cell r="CV423">
            <v>4.3504779964317839</v>
          </cell>
          <cell r="CW423">
            <v>3.6510738381107917</v>
          </cell>
          <cell r="CX423">
            <v>4.010957385107293</v>
          </cell>
          <cell r="CY423">
            <v>3.518022629629074</v>
          </cell>
          <cell r="CZ423">
            <v>3.8798119415460399</v>
          </cell>
          <cell r="DA423">
            <v>4.4145609215634671</v>
          </cell>
          <cell r="DB423">
            <v>4.3670784905515605</v>
          </cell>
          <cell r="DC423">
            <v>4.9144917065992795</v>
          </cell>
          <cell r="DD423">
            <v>5.3477958755761286</v>
          </cell>
          <cell r="DE423">
            <v>4.412541961395319</v>
          </cell>
          <cell r="DF423">
            <v>4.7763485934057739</v>
          </cell>
          <cell r="DG423">
            <v>5.317939497541242</v>
          </cell>
          <cell r="DH423">
            <v>5.317939497541242</v>
          </cell>
          <cell r="DI423">
            <v>5.317939497541242</v>
          </cell>
          <cell r="DJ423">
            <v>5.317939497541242</v>
          </cell>
          <cell r="DK423">
            <v>5.317939497541242</v>
          </cell>
          <cell r="DL423">
            <v>5.317939497541242</v>
          </cell>
          <cell r="DM423">
            <v>5.317939497541242</v>
          </cell>
          <cell r="DN423">
            <v>5.317939497541242</v>
          </cell>
          <cell r="DO423">
            <v>5.317939497541242</v>
          </cell>
          <cell r="DP423">
            <v>5.317939497541242</v>
          </cell>
          <cell r="DQ423">
            <v>15.60643821167352</v>
          </cell>
          <cell r="DR423">
            <v>15.526605867167117</v>
          </cell>
          <cell r="DS423">
            <v>15.570239006052939</v>
          </cell>
          <cell r="DT423">
            <v>15.636497266808638</v>
          </cell>
          <cell r="DU423">
            <v>15.41755689494931</v>
          </cell>
          <cell r="DV423">
            <v>15.670129377974114</v>
          </cell>
          <cell r="DW423">
            <v>15.551972694050628</v>
          </cell>
          <cell r="DX423">
            <v>15.577167787701114</v>
          </cell>
          <cell r="DY423">
            <v>16.004393338824329</v>
          </cell>
          <cell r="DZ423">
            <v>15.755337352032848</v>
          </cell>
          <cell r="EA423">
            <v>15.435654980673702</v>
          </cell>
          <cell r="EB423">
            <v>15.225177466944693</v>
          </cell>
          <cell r="EC423">
            <v>15.599468928537258</v>
          </cell>
          <cell r="ED423">
            <v>15.573123817678459</v>
          </cell>
          <cell r="EE423">
            <v>15.543836966651066</v>
          </cell>
          <cell r="EF423">
            <v>15.543836966651066</v>
          </cell>
          <cell r="EG423">
            <v>15.543836966651066</v>
          </cell>
          <cell r="EH423">
            <v>15.543836966651066</v>
          </cell>
          <cell r="EI423">
            <v>15.543836966651066</v>
          </cell>
          <cell r="EJ423">
            <v>15.543836966651066</v>
          </cell>
          <cell r="EK423">
            <v>15.543836966651066</v>
          </cell>
          <cell r="EL423">
            <v>15.543836966651066</v>
          </cell>
          <cell r="EM423">
            <v>15.543836966651066</v>
          </cell>
          <cell r="EN423">
            <v>15.543836966651066</v>
          </cell>
          <cell r="EO423">
            <v>15.543836966651066</v>
          </cell>
          <cell r="EP423">
            <v>15.543836966651066</v>
          </cell>
          <cell r="EQ423">
            <v>15.543836966651066</v>
          </cell>
          <cell r="ER423">
            <v>15.543836966651066</v>
          </cell>
          <cell r="ES423">
            <v>15.543836966651066</v>
          </cell>
          <cell r="ET423">
            <v>15.543836966651066</v>
          </cell>
        </row>
        <row r="424">
          <cell r="A424">
            <v>42988.424604911059</v>
          </cell>
          <cell r="B424">
            <v>43309.706359914613</v>
          </cell>
          <cell r="C424">
            <v>39662.080986124995</v>
          </cell>
          <cell r="D424">
            <v>21051.562157750952</v>
          </cell>
          <cell r="E424">
            <v>23263.211933198843</v>
          </cell>
          <cell r="F424">
            <v>20999.15585855626</v>
          </cell>
          <cell r="G424">
            <v>22349.468392469695</v>
          </cell>
          <cell r="H424">
            <v>18324.489985980246</v>
          </cell>
          <cell r="I424">
            <v>22897.240679280236</v>
          </cell>
          <cell r="J424">
            <v>20979.150287077315</v>
          </cell>
          <cell r="K424">
            <v>20698.535808415178</v>
          </cell>
          <cell r="L424">
            <v>23777.721084715078</v>
          </cell>
          <cell r="M424">
            <v>22278.517212107061</v>
          </cell>
          <cell r="N424">
            <v>27565.782529585886</v>
          </cell>
          <cell r="O424">
            <v>23629.839342614207</v>
          </cell>
          <cell r="P424">
            <v>23393.198061194638</v>
          </cell>
          <cell r="Q424">
            <v>24883.558009579669</v>
          </cell>
          <cell r="R424">
            <v>28866.959274306253</v>
          </cell>
          <cell r="S424">
            <v>27096.783263578138</v>
          </cell>
          <cell r="T424">
            <v>26740.41592175495</v>
          </cell>
          <cell r="U424">
            <v>29397.263377571791</v>
          </cell>
          <cell r="V424">
            <v>29397.263377571791</v>
          </cell>
          <cell r="W424">
            <v>29397.263377571791</v>
          </cell>
          <cell r="X424">
            <v>29397.263377571791</v>
          </cell>
          <cell r="Y424">
            <v>29397.263377571791</v>
          </cell>
          <cell r="Z424">
            <v>29397.263377571791</v>
          </cell>
          <cell r="AA424">
            <v>29397.263377571791</v>
          </cell>
          <cell r="AB424">
            <v>29397.263377571791</v>
          </cell>
          <cell r="AC424">
            <v>29397.263377571791</v>
          </cell>
          <cell r="AD424">
            <v>29397.263377571791</v>
          </cell>
          <cell r="AE424">
            <v>19431.493351085006</v>
          </cell>
          <cell r="AF424">
            <v>19576.718125976233</v>
          </cell>
          <cell r="AG424">
            <v>17927.929903345135</v>
          </cell>
          <cell r="AH424">
            <v>21051.562157750952</v>
          </cell>
          <cell r="AI424">
            <v>23263.211933198843</v>
          </cell>
          <cell r="AJ424">
            <v>20999.15585855626</v>
          </cell>
          <cell r="AK424">
            <v>22349.468392469695</v>
          </cell>
          <cell r="AL424">
            <v>18324.489985980246</v>
          </cell>
          <cell r="AM424">
            <v>22897.240679280236</v>
          </cell>
          <cell r="AN424">
            <v>20979.150287077315</v>
          </cell>
          <cell r="AO424">
            <v>20698.535808415178</v>
          </cell>
          <cell r="AP424">
            <v>23777.721084715078</v>
          </cell>
          <cell r="AQ424">
            <v>22278.517212107061</v>
          </cell>
          <cell r="AR424">
            <v>27565.782529585886</v>
          </cell>
          <cell r="AS424">
            <v>23629.839342614207</v>
          </cell>
          <cell r="AT424">
            <v>23393.198061194638</v>
          </cell>
          <cell r="AU424">
            <v>24883.558009579669</v>
          </cell>
          <cell r="AV424">
            <v>28866.959274306253</v>
          </cell>
          <cell r="AW424">
            <v>27096.783263578138</v>
          </cell>
          <cell r="AX424">
            <v>26740.41592175495</v>
          </cell>
          <cell r="AY424">
            <v>29397.263377571791</v>
          </cell>
          <cell r="AZ424">
            <v>29397.263377571791</v>
          </cell>
          <cell r="BA424">
            <v>29397.263377571791</v>
          </cell>
          <cell r="BB424">
            <v>29397.263377571791</v>
          </cell>
          <cell r="BC424">
            <v>29397.263377571791</v>
          </cell>
          <cell r="BD424">
            <v>29397.263377571791</v>
          </cell>
          <cell r="BE424">
            <v>29397.263377571791</v>
          </cell>
          <cell r="BF424">
            <v>29397.263377571791</v>
          </cell>
          <cell r="BG424">
            <v>29397.263377571791</v>
          </cell>
          <cell r="BH424">
            <v>29397.263377571791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3.4327818316313761</v>
          </cell>
          <cell r="CN424">
            <v>3.4126220318312477</v>
          </cell>
          <cell r="CO424">
            <v>3.1907711550113707</v>
          </cell>
          <cell r="CP424">
            <v>3.7302725026798771</v>
          </cell>
          <cell r="CQ424">
            <v>4.0285201002050792</v>
          </cell>
          <cell r="CR424">
            <v>3.6973956420992331</v>
          </cell>
          <cell r="CS424">
            <v>3.9110717243060118</v>
          </cell>
          <cell r="CT424">
            <v>3.2223711029044466</v>
          </cell>
          <cell r="CU424">
            <v>4.0814292999585904</v>
          </cell>
          <cell r="CV424">
            <v>3.6954247166844194</v>
          </cell>
          <cell r="CW424">
            <v>3.6718497714399292</v>
          </cell>
          <cell r="CX424">
            <v>4.1726171894039901</v>
          </cell>
          <cell r="CY424">
            <v>3.8649387422669839</v>
          </cell>
          <cell r="CZ424">
            <v>4.8714968666124356</v>
          </cell>
          <cell r="DA424">
            <v>4.1425187311825438</v>
          </cell>
          <cell r="DB424">
            <v>4.1010334325887561</v>
          </cell>
          <cell r="DC424">
            <v>4.3623066436704443</v>
          </cell>
          <cell r="DD424">
            <v>5.0606319311889054</v>
          </cell>
          <cell r="DE424">
            <v>4.7503045025674657</v>
          </cell>
          <cell r="DF424">
            <v>4.6878301722396243</v>
          </cell>
          <cell r="DG424">
            <v>5.1535989060865619</v>
          </cell>
          <cell r="DH424">
            <v>5.1535989060865619</v>
          </cell>
          <cell r="DI424">
            <v>5.1535989060865619</v>
          </cell>
          <cell r="DJ424">
            <v>5.1535989060865619</v>
          </cell>
          <cell r="DK424">
            <v>5.1535989060865619</v>
          </cell>
          <cell r="DL424">
            <v>5.1535989060865619</v>
          </cell>
          <cell r="DM424">
            <v>5.1535989060865619</v>
          </cell>
          <cell r="DN424">
            <v>5.1535989060865619</v>
          </cell>
          <cell r="DO424">
            <v>5.1535989060865619</v>
          </cell>
          <cell r="DP424">
            <v>5.1535989060865619</v>
          </cell>
          <cell r="DQ424">
            <v>15.508404173726461</v>
          </cell>
          <cell r="DR424">
            <v>15.716608426153716</v>
          </cell>
          <cell r="DS424">
            <v>15.393650558864127</v>
          </cell>
          <cell r="DT424">
            <v>15.461474388138308</v>
          </cell>
          <cell r="DU424">
            <v>15.820903366225943</v>
          </cell>
          <cell r="DV424">
            <v>15.560123781179641</v>
          </cell>
          <cell r="DW424">
            <v>15.655918522999382</v>
          </cell>
          <cell r="DX424">
            <v>15.579857362834364</v>
          </cell>
          <cell r="DY424">
            <v>15.370146493837307</v>
          </cell>
          <cell r="DZ424">
            <v>15.553590853760811</v>
          </cell>
          <cell r="EA424">
            <v>15.44407337261265</v>
          </cell>
          <cell r="EB424">
            <v>15.612369496395532</v>
          </cell>
          <cell r="EC424">
            <v>15.792496991045772</v>
          </cell>
          <cell r="ED424">
            <v>15.502974533245766</v>
          </cell>
          <cell r="EE424">
            <v>15.628000757813135</v>
          </cell>
          <cell r="EF424">
            <v>15.628000757813135</v>
          </cell>
          <cell r="EG424">
            <v>15.628000757813135</v>
          </cell>
          <cell r="EH424">
            <v>15.628000757813135</v>
          </cell>
          <cell r="EI424">
            <v>15.628000757813135</v>
          </cell>
          <cell r="EJ424">
            <v>15.628000757813135</v>
          </cell>
          <cell r="EK424">
            <v>15.628000757813135</v>
          </cell>
          <cell r="EL424">
            <v>15.628000757813135</v>
          </cell>
          <cell r="EM424">
            <v>15.628000757813135</v>
          </cell>
          <cell r="EN424">
            <v>15.628000757813135</v>
          </cell>
          <cell r="EO424">
            <v>15.628000757813135</v>
          </cell>
          <cell r="EP424">
            <v>15.628000757813135</v>
          </cell>
          <cell r="EQ424">
            <v>15.628000757813135</v>
          </cell>
          <cell r="ER424">
            <v>15.628000757813135</v>
          </cell>
          <cell r="ES424">
            <v>15.628000757813135</v>
          </cell>
          <cell r="ET424">
            <v>15.628000757813135</v>
          </cell>
        </row>
        <row r="425">
          <cell r="A425">
            <v>40817.053267738986</v>
          </cell>
          <cell r="B425">
            <v>38396.641003561657</v>
          </cell>
          <cell r="C425">
            <v>40308.774056822498</v>
          </cell>
          <cell r="D425">
            <v>19611.127202056919</v>
          </cell>
          <cell r="E425">
            <v>20369.690773440761</v>
          </cell>
          <cell r="F425">
            <v>17442.85125844938</v>
          </cell>
          <cell r="G425">
            <v>20765.54383317439</v>
          </cell>
          <cell r="H425">
            <v>21263.648437558815</v>
          </cell>
          <cell r="I425">
            <v>19994.264835859052</v>
          </cell>
          <cell r="J425">
            <v>21852.111101334827</v>
          </cell>
          <cell r="K425">
            <v>24384.747433006993</v>
          </cell>
          <cell r="L425">
            <v>24638.74878929984</v>
          </cell>
          <cell r="M425">
            <v>23919.060114528434</v>
          </cell>
          <cell r="N425">
            <v>25025.362927258622</v>
          </cell>
          <cell r="O425">
            <v>27934.382327022642</v>
          </cell>
          <cell r="P425">
            <v>29843.645059986742</v>
          </cell>
          <cell r="Q425">
            <v>29029.356655572723</v>
          </cell>
          <cell r="R425">
            <v>26240.153918549058</v>
          </cell>
          <cell r="S425">
            <v>27762.36319189411</v>
          </cell>
          <cell r="T425">
            <v>26770.85022531401</v>
          </cell>
          <cell r="U425">
            <v>28770.99196477962</v>
          </cell>
          <cell r="V425">
            <v>28770.99196477962</v>
          </cell>
          <cell r="W425">
            <v>28770.99196477962</v>
          </cell>
          <cell r="X425">
            <v>28770.99196477962</v>
          </cell>
          <cell r="Y425">
            <v>28770.99196477962</v>
          </cell>
          <cell r="Z425">
            <v>28770.99196477962</v>
          </cell>
          <cell r="AA425">
            <v>28770.99196477962</v>
          </cell>
          <cell r="AB425">
            <v>28770.99196477962</v>
          </cell>
          <cell r="AC425">
            <v>28770.99196477962</v>
          </cell>
          <cell r="AD425">
            <v>28770.99196477962</v>
          </cell>
          <cell r="AE425">
            <v>18449.996864791916</v>
          </cell>
          <cell r="AF425">
            <v>17355.929676926808</v>
          </cell>
          <cell r="AG425">
            <v>18220.24608424598</v>
          </cell>
          <cell r="AH425">
            <v>19611.127202056919</v>
          </cell>
          <cell r="AI425">
            <v>20369.690773440761</v>
          </cell>
          <cell r="AJ425">
            <v>17442.85125844938</v>
          </cell>
          <cell r="AK425">
            <v>20765.54383317439</v>
          </cell>
          <cell r="AL425">
            <v>21263.648437558815</v>
          </cell>
          <cell r="AM425">
            <v>19994.264835859052</v>
          </cell>
          <cell r="AN425">
            <v>21852.111101334827</v>
          </cell>
          <cell r="AO425">
            <v>24384.747433006993</v>
          </cell>
          <cell r="AP425">
            <v>24638.74878929984</v>
          </cell>
          <cell r="AQ425">
            <v>23919.060114528434</v>
          </cell>
          <cell r="AR425">
            <v>25025.362927258622</v>
          </cell>
          <cell r="AS425">
            <v>27934.382327022642</v>
          </cell>
          <cell r="AT425">
            <v>29843.645059986742</v>
          </cell>
          <cell r="AU425">
            <v>29029.356655572723</v>
          </cell>
          <cell r="AV425">
            <v>26240.153918549058</v>
          </cell>
          <cell r="AW425">
            <v>27762.36319189411</v>
          </cell>
          <cell r="AX425">
            <v>26770.85022531401</v>
          </cell>
          <cell r="AY425">
            <v>28770.99196477962</v>
          </cell>
          <cell r="AZ425">
            <v>28770.99196477962</v>
          </cell>
          <cell r="BA425">
            <v>28770.99196477962</v>
          </cell>
          <cell r="BB425">
            <v>28770.99196477962</v>
          </cell>
          <cell r="BC425">
            <v>28770.99196477962</v>
          </cell>
          <cell r="BD425">
            <v>28770.99196477962</v>
          </cell>
          <cell r="BE425">
            <v>28770.99196477962</v>
          </cell>
          <cell r="BF425">
            <v>28770.99196477962</v>
          </cell>
          <cell r="BG425">
            <v>28770.99196477962</v>
          </cell>
          <cell r="BH425">
            <v>28770.99196477962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3.2421197385830411</v>
          </cell>
          <cell r="CN425">
            <v>3.0044985047895776</v>
          </cell>
          <cell r="CO425">
            <v>3.1912041358590781</v>
          </cell>
          <cell r="CP425">
            <v>3.4303794216043335</v>
          </cell>
          <cell r="CQ425">
            <v>3.6333568798440634</v>
          </cell>
          <cell r="CR425">
            <v>3.0130990491478475</v>
          </cell>
          <cell r="CS425">
            <v>3.6934531300850391</v>
          </cell>
          <cell r="CT425">
            <v>3.7583211921793676</v>
          </cell>
          <cell r="CU425">
            <v>3.4886442904200923</v>
          </cell>
          <cell r="CV425">
            <v>3.8659893447677685</v>
          </cell>
          <cell r="CW425">
            <v>4.2660178540560993</v>
          </cell>
          <cell r="CX425">
            <v>4.2941873837173183</v>
          </cell>
          <cell r="CY425">
            <v>4.1350786531410266</v>
          </cell>
          <cell r="CZ425">
            <v>4.3097123729440963</v>
          </cell>
          <cell r="DA425">
            <v>4.8300423290322438</v>
          </cell>
          <cell r="DB425">
            <v>5.160166679358027</v>
          </cell>
          <cell r="DC425">
            <v>5.0193707449673415</v>
          </cell>
          <cell r="DD425">
            <v>4.5370988577151703</v>
          </cell>
          <cell r="DE425">
            <v>4.8002990651809947</v>
          </cell>
          <cell r="DF425">
            <v>4.6288598136413794</v>
          </cell>
          <cell r="DG425">
            <v>4.9746977545912179</v>
          </cell>
          <cell r="DH425">
            <v>4.9746977545912179</v>
          </cell>
          <cell r="DI425">
            <v>4.9746977545912179</v>
          </cell>
          <cell r="DJ425">
            <v>4.9746977545912179</v>
          </cell>
          <cell r="DK425">
            <v>4.9746977545912179</v>
          </cell>
          <cell r="DL425">
            <v>4.9746977545912179</v>
          </cell>
          <cell r="DM425">
            <v>4.9746977545912179</v>
          </cell>
          <cell r="DN425">
            <v>4.9746977545912179</v>
          </cell>
          <cell r="DO425">
            <v>4.9746977545912179</v>
          </cell>
          <cell r="DP425">
            <v>4.9746977545912179</v>
          </cell>
          <cell r="DQ425">
            <v>15.591014734687155</v>
          </cell>
          <cell r="DR425">
            <v>15.826432327974526</v>
          </cell>
          <cell r="DS425">
            <v>15.642522476599128</v>
          </cell>
          <cell r="DT425">
            <v>15.662732607271035</v>
          </cell>
          <cell r="DU425">
            <v>15.359727609368401</v>
          </cell>
          <cell r="DV425">
            <v>15.860292942679138</v>
          </cell>
          <cell r="DW425">
            <v>15.403444665208641</v>
          </cell>
          <cell r="DX425">
            <v>15.500689824762761</v>
          </cell>
          <cell r="DY425">
            <v>15.702032998864597</v>
          </cell>
          <cell r="DZ425">
            <v>15.486022386204992</v>
          </cell>
          <cell r="EA425">
            <v>15.660395595906303</v>
          </cell>
          <cell r="EB425">
            <v>15.719719543796968</v>
          </cell>
          <cell r="EC425">
            <v>15.847744878292715</v>
          </cell>
          <cell r="ED425">
            <v>15.908866352033536</v>
          </cell>
          <cell r="EE425">
            <v>15.845110478761409</v>
          </cell>
          <cell r="EF425">
            <v>15.845110478761409</v>
          </cell>
          <cell r="EG425">
            <v>15.845110478761409</v>
          </cell>
          <cell r="EH425">
            <v>15.845110478761409</v>
          </cell>
          <cell r="EI425">
            <v>15.845110478761409</v>
          </cell>
          <cell r="EJ425">
            <v>15.845110478761409</v>
          </cell>
          <cell r="EK425">
            <v>15.845110478761409</v>
          </cell>
          <cell r="EL425">
            <v>15.845110478761409</v>
          </cell>
          <cell r="EM425">
            <v>15.845110478761409</v>
          </cell>
          <cell r="EN425">
            <v>15.845110478761409</v>
          </cell>
          <cell r="EO425">
            <v>15.845110478761409</v>
          </cell>
          <cell r="EP425">
            <v>15.845110478761409</v>
          </cell>
          <cell r="EQ425">
            <v>15.845110478761409</v>
          </cell>
          <cell r="ER425">
            <v>15.845110478761409</v>
          </cell>
          <cell r="ES425">
            <v>15.845110478761409</v>
          </cell>
          <cell r="ET425">
            <v>15.845110478761409</v>
          </cell>
        </row>
        <row r="426">
          <cell r="A426">
            <v>38420.201195342255</v>
          </cell>
          <cell r="B426">
            <v>40403.806506095956</v>
          </cell>
          <cell r="C426">
            <v>36839.235169849591</v>
          </cell>
          <cell r="D426">
            <v>17497.511256954418</v>
          </cell>
          <cell r="E426">
            <v>18083.335044441443</v>
          </cell>
          <cell r="F426">
            <v>16978.221609419863</v>
          </cell>
          <cell r="G426">
            <v>20428.694831513982</v>
          </cell>
          <cell r="H426">
            <v>20054.207333513164</v>
          </cell>
          <cell r="I426">
            <v>17938.515242675625</v>
          </cell>
          <cell r="J426">
            <v>21238.735264284071</v>
          </cell>
          <cell r="K426">
            <v>22922.233318543451</v>
          </cell>
          <cell r="L426">
            <v>21606.333579002479</v>
          </cell>
          <cell r="M426">
            <v>25694.938473846727</v>
          </cell>
          <cell r="N426">
            <v>27626.434996083281</v>
          </cell>
          <cell r="O426">
            <v>26753.965302604171</v>
          </cell>
          <cell r="P426">
            <v>27044.869751514805</v>
          </cell>
          <cell r="Q426">
            <v>26484.691634286071</v>
          </cell>
          <cell r="R426">
            <v>28773.987113757426</v>
          </cell>
          <cell r="S426">
            <v>30102.343557349057</v>
          </cell>
          <cell r="T426">
            <v>29156.087748987298</v>
          </cell>
          <cell r="U426">
            <v>26404.229014919274</v>
          </cell>
          <cell r="V426">
            <v>26404.229014919274</v>
          </cell>
          <cell r="W426">
            <v>26404.229014919274</v>
          </cell>
          <cell r="X426">
            <v>26404.229014919274</v>
          </cell>
          <cell r="Y426">
            <v>26404.229014919274</v>
          </cell>
          <cell r="Z426">
            <v>26404.229014919274</v>
          </cell>
          <cell r="AA426">
            <v>26404.229014919274</v>
          </cell>
          <cell r="AB426">
            <v>26404.229014919274</v>
          </cell>
          <cell r="AC426">
            <v>26404.229014919274</v>
          </cell>
          <cell r="AD426">
            <v>26404.229014919274</v>
          </cell>
          <cell r="AE426">
            <v>17366.579281189875</v>
          </cell>
          <cell r="AF426">
            <v>18263.202354990164</v>
          </cell>
          <cell r="AG426">
            <v>16651.95595886551</v>
          </cell>
          <cell r="AH426">
            <v>17497.511256954418</v>
          </cell>
          <cell r="AI426">
            <v>18083.335044441443</v>
          </cell>
          <cell r="AJ426">
            <v>16978.221609419863</v>
          </cell>
          <cell r="AK426">
            <v>20428.694831513982</v>
          </cell>
          <cell r="AL426">
            <v>20054.207333513164</v>
          </cell>
          <cell r="AM426">
            <v>17938.515242675625</v>
          </cell>
          <cell r="AN426">
            <v>21238.735264284071</v>
          </cell>
          <cell r="AO426">
            <v>22922.233318543451</v>
          </cell>
          <cell r="AP426">
            <v>21606.333579002479</v>
          </cell>
          <cell r="AQ426">
            <v>25694.938473846727</v>
          </cell>
          <cell r="AR426">
            <v>27626.434996083281</v>
          </cell>
          <cell r="AS426">
            <v>26753.965302604171</v>
          </cell>
          <cell r="AT426">
            <v>27044.869751514805</v>
          </cell>
          <cell r="AU426">
            <v>26484.691634286071</v>
          </cell>
          <cell r="AV426">
            <v>28773.987113757426</v>
          </cell>
          <cell r="AW426">
            <v>30102.343557349057</v>
          </cell>
          <cell r="AX426">
            <v>29156.087748987298</v>
          </cell>
          <cell r="AY426">
            <v>26404.229014919274</v>
          </cell>
          <cell r="AZ426">
            <v>26404.229014919274</v>
          </cell>
          <cell r="BA426">
            <v>26404.229014919274</v>
          </cell>
          <cell r="BB426">
            <v>26404.229014919274</v>
          </cell>
          <cell r="BC426">
            <v>26404.229014919274</v>
          </cell>
          <cell r="BD426">
            <v>26404.229014919274</v>
          </cell>
          <cell r="BE426">
            <v>26404.229014919274</v>
          </cell>
          <cell r="BF426">
            <v>26404.229014919274</v>
          </cell>
          <cell r="BG426">
            <v>26404.229014919274</v>
          </cell>
          <cell r="BH426">
            <v>26404.229014919274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3.0482372756837015</v>
          </cell>
          <cell r="CN426">
            <v>3.1910137821092479</v>
          </cell>
          <cell r="CO426">
            <v>2.8905334583021602</v>
          </cell>
          <cell r="CP426">
            <v>3.1290383580986756</v>
          </cell>
          <cell r="CQ426">
            <v>3.1539280439853972</v>
          </cell>
          <cell r="CR426">
            <v>3.0026942179911877</v>
          </cell>
          <cell r="CS426">
            <v>3.5588550098294434</v>
          </cell>
          <cell r="CT426">
            <v>3.5016288171951331</v>
          </cell>
          <cell r="CU426">
            <v>3.1516146144727966</v>
          </cell>
          <cell r="CV426">
            <v>3.7288855971510668</v>
          </cell>
          <cell r="CW426">
            <v>4.0706531028715682</v>
          </cell>
          <cell r="CX426">
            <v>3.8402675053465529</v>
          </cell>
          <cell r="CY426">
            <v>4.5801681355121264</v>
          </cell>
          <cell r="CZ426">
            <v>4.8505549195531446</v>
          </cell>
          <cell r="DA426">
            <v>4.6883313371562254</v>
          </cell>
          <cell r="DB426">
            <v>4.7393090680652632</v>
          </cell>
          <cell r="DC426">
            <v>4.6411441571188847</v>
          </cell>
          <cell r="DD426">
            <v>5.0423174267639235</v>
          </cell>
          <cell r="DE426">
            <v>5.2750969445275144</v>
          </cell>
          <cell r="DF426">
            <v>5.1092762630273887</v>
          </cell>
          <cell r="DG426">
            <v>4.6270439885801178</v>
          </cell>
          <cell r="DH426">
            <v>4.6270439885801178</v>
          </cell>
          <cell r="DI426">
            <v>4.6270439885801178</v>
          </cell>
          <cell r="DJ426">
            <v>4.6270439885801178</v>
          </cell>
          <cell r="DK426">
            <v>4.6270439885801178</v>
          </cell>
          <cell r="DL426">
            <v>4.6270439885801178</v>
          </cell>
          <cell r="DM426">
            <v>4.6270439885801178</v>
          </cell>
          <cell r="DN426">
            <v>4.6270439885801178</v>
          </cell>
          <cell r="DO426">
            <v>4.6270439885801178</v>
          </cell>
          <cell r="DP426">
            <v>4.6270439885801178</v>
          </cell>
          <cell r="DQ426">
            <v>15.6089126142131</v>
          </cell>
          <cell r="DR426">
            <v>15.680336799584669</v>
          </cell>
          <cell r="DS426">
            <v>15.783175599141497</v>
          </cell>
          <cell r="DT426">
            <v>15.320485567483994</v>
          </cell>
          <cell r="DU426">
            <v>15.708469880243914</v>
          </cell>
          <cell r="DV426">
            <v>15.491312889450775</v>
          </cell>
          <cell r="DW426">
            <v>15.726694900767265</v>
          </cell>
          <cell r="DX426">
            <v>15.690707570329334</v>
          </cell>
          <cell r="DY426">
            <v>15.594107502081805</v>
          </cell>
          <cell r="DZ426">
            <v>15.604746854399602</v>
          </cell>
          <cell r="EA426">
            <v>15.427656850588571</v>
          </cell>
          <cell r="EB426">
            <v>15.414403913427011</v>
          </cell>
          <cell r="EC426">
            <v>15.369979796887467</v>
          </cell>
          <cell r="ED426">
            <v>15.604165762118759</v>
          </cell>
          <cell r="EE426">
            <v>15.634248052119998</v>
          </cell>
          <cell r="EF426">
            <v>15.634248052119998</v>
          </cell>
          <cell r="EG426">
            <v>15.634248052119998</v>
          </cell>
          <cell r="EH426">
            <v>15.634248052119998</v>
          </cell>
          <cell r="EI426">
            <v>15.634248052119998</v>
          </cell>
          <cell r="EJ426">
            <v>15.634248052119998</v>
          </cell>
          <cell r="EK426">
            <v>15.634248052119998</v>
          </cell>
          <cell r="EL426">
            <v>15.634248052119998</v>
          </cell>
          <cell r="EM426">
            <v>15.634248052119998</v>
          </cell>
          <cell r="EN426">
            <v>15.634248052119998</v>
          </cell>
          <cell r="EO426">
            <v>15.634248052119998</v>
          </cell>
          <cell r="EP426">
            <v>15.634248052119998</v>
          </cell>
          <cell r="EQ426">
            <v>15.634248052119998</v>
          </cell>
          <cell r="ER426">
            <v>15.634248052119998</v>
          </cell>
          <cell r="ES426">
            <v>15.634248052119998</v>
          </cell>
          <cell r="ET426">
            <v>15.634248052119998</v>
          </cell>
        </row>
        <row r="427">
          <cell r="A427">
            <v>44639.923757184122</v>
          </cell>
          <cell r="B427">
            <v>40735.009727762088</v>
          </cell>
          <cell r="C427">
            <v>39597.199020047621</v>
          </cell>
          <cell r="D427">
            <v>16402.591756468322</v>
          </cell>
          <cell r="E427">
            <v>18625.613898721283</v>
          </cell>
          <cell r="F427">
            <v>23598.533892872685</v>
          </cell>
          <cell r="G427">
            <v>21694.631408170153</v>
          </cell>
          <cell r="H427">
            <v>22643.353740551123</v>
          </cell>
          <cell r="I427">
            <v>24414.685477011793</v>
          </cell>
          <cell r="J427">
            <v>19592.944120038515</v>
          </cell>
          <cell r="K427">
            <v>23942.501189393945</v>
          </cell>
          <cell r="L427">
            <v>23256.914082382569</v>
          </cell>
          <cell r="M427">
            <v>20762.13787991185</v>
          </cell>
          <cell r="N427">
            <v>22630.946781959374</v>
          </cell>
          <cell r="O427">
            <v>25958.472420388087</v>
          </cell>
          <cell r="P427">
            <v>29833.212518178843</v>
          </cell>
          <cell r="Q427">
            <v>27498.825464289672</v>
          </cell>
          <cell r="R427">
            <v>28297.094984238236</v>
          </cell>
          <cell r="S427">
            <v>30219.129614310506</v>
          </cell>
          <cell r="T427">
            <v>28621.035082412902</v>
          </cell>
          <cell r="U427">
            <v>31252.36206555607</v>
          </cell>
          <cell r="V427">
            <v>31252.36206555607</v>
          </cell>
          <cell r="W427">
            <v>31252.36206555607</v>
          </cell>
          <cell r="X427">
            <v>31252.36206555607</v>
          </cell>
          <cell r="Y427">
            <v>31252.36206555607</v>
          </cell>
          <cell r="Z427">
            <v>31252.36206555607</v>
          </cell>
          <cell r="AA427">
            <v>31252.36206555607</v>
          </cell>
          <cell r="AB427">
            <v>31252.36206555607</v>
          </cell>
          <cell r="AC427">
            <v>31252.36206555607</v>
          </cell>
          <cell r="AD427">
            <v>31252.36206555607</v>
          </cell>
          <cell r="AE427">
            <v>20177.998836960633</v>
          </cell>
          <cell r="AF427">
            <v>18412.91180023762</v>
          </cell>
          <cell r="AG427">
            <v>17898.602159794988</v>
          </cell>
          <cell r="AH427">
            <v>16402.591756468322</v>
          </cell>
          <cell r="AI427">
            <v>18625.613898721283</v>
          </cell>
          <cell r="AJ427">
            <v>23598.533892872685</v>
          </cell>
          <cell r="AK427">
            <v>21694.631408170153</v>
          </cell>
          <cell r="AL427">
            <v>22643.353740551123</v>
          </cell>
          <cell r="AM427">
            <v>24414.685477011793</v>
          </cell>
          <cell r="AN427">
            <v>19592.944120038515</v>
          </cell>
          <cell r="AO427">
            <v>23942.501189393945</v>
          </cell>
          <cell r="AP427">
            <v>23256.914082382569</v>
          </cell>
          <cell r="AQ427">
            <v>20762.13787991185</v>
          </cell>
          <cell r="AR427">
            <v>22630.946781959374</v>
          </cell>
          <cell r="AS427">
            <v>25958.472420388087</v>
          </cell>
          <cell r="AT427">
            <v>29833.212518178843</v>
          </cell>
          <cell r="AU427">
            <v>27498.825464289672</v>
          </cell>
          <cell r="AV427">
            <v>28297.094984238236</v>
          </cell>
          <cell r="AW427">
            <v>30219.129614310506</v>
          </cell>
          <cell r="AX427">
            <v>28621.035082412902</v>
          </cell>
          <cell r="AY427">
            <v>31252.36206555607</v>
          </cell>
          <cell r="AZ427">
            <v>31252.36206555607</v>
          </cell>
          <cell r="BA427">
            <v>31252.36206555607</v>
          </cell>
          <cell r="BB427">
            <v>31252.36206555607</v>
          </cell>
          <cell r="BC427">
            <v>31252.36206555607</v>
          </cell>
          <cell r="BD427">
            <v>31252.36206555607</v>
          </cell>
          <cell r="BE427">
            <v>31252.36206555607</v>
          </cell>
          <cell r="BF427">
            <v>31252.36206555607</v>
          </cell>
          <cell r="BG427">
            <v>31252.36206555607</v>
          </cell>
          <cell r="BH427">
            <v>31252.36206555607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3.5030570319354073</v>
          </cell>
          <cell r="CN427">
            <v>3.2128137526396916</v>
          </cell>
          <cell r="CO427">
            <v>3.112695287514887</v>
          </cell>
          <cell r="CP427">
            <v>2.849739898956575</v>
          </cell>
          <cell r="CQ427">
            <v>3.2564117562888684</v>
          </cell>
          <cell r="CR427">
            <v>4.1069786619217448</v>
          </cell>
          <cell r="CS427">
            <v>3.8352230625851771</v>
          </cell>
          <cell r="CT427">
            <v>3.9597504711532747</v>
          </cell>
          <cell r="CU427">
            <v>4.2704475168311111</v>
          </cell>
          <cell r="CV427">
            <v>3.4466895792755352</v>
          </cell>
          <cell r="CW427">
            <v>4.2746903850534776</v>
          </cell>
          <cell r="CX427">
            <v>4.0421170339808645</v>
          </cell>
          <cell r="CY427">
            <v>3.6440769552104091</v>
          </cell>
          <cell r="CZ427">
            <v>3.9416524820748884</v>
          </cell>
          <cell r="DA427">
            <v>4.5307582891700422</v>
          </cell>
          <cell r="DB427">
            <v>5.2070504273259344</v>
          </cell>
          <cell r="DC427">
            <v>4.7996095223583266</v>
          </cell>
          <cell r="DD427">
            <v>4.9389384545823232</v>
          </cell>
          <cell r="DE427">
            <v>5.2744078994419619</v>
          </cell>
          <cell r="DF427">
            <v>4.995478541426829</v>
          </cell>
          <cell r="DG427">
            <v>5.4547469585864263</v>
          </cell>
          <cell r="DH427">
            <v>5.4547469585864263</v>
          </cell>
          <cell r="DI427">
            <v>5.4547469585864263</v>
          </cell>
          <cell r="DJ427">
            <v>5.4547469585864263</v>
          </cell>
          <cell r="DK427">
            <v>5.4547469585864263</v>
          </cell>
          <cell r="DL427">
            <v>5.4547469585864263</v>
          </cell>
          <cell r="DM427">
            <v>5.4547469585864263</v>
          </cell>
          <cell r="DN427">
            <v>5.4547469585864263</v>
          </cell>
          <cell r="DO427">
            <v>5.4547469585864263</v>
          </cell>
          <cell r="DP427">
            <v>5.4547469585864263</v>
          </cell>
          <cell r="DQ427">
            <v>15.781127195599719</v>
          </cell>
          <cell r="DR427">
            <v>15.701605378722547</v>
          </cell>
          <cell r="DS427">
            <v>15.753956510908433</v>
          </cell>
          <cell r="DT427">
            <v>15.769371642802264</v>
          </cell>
          <cell r="DU427">
            <v>15.670339930455709</v>
          </cell>
          <cell r="DV427">
            <v>15.742355350944749</v>
          </cell>
          <cell r="DW427">
            <v>15.497754720866066</v>
          </cell>
          <cell r="DX427">
            <v>15.666791643182231</v>
          </cell>
          <cell r="DY427">
            <v>15.663358228489026</v>
          </cell>
          <cell r="DZ427">
            <v>15.57416115503287</v>
          </cell>
          <cell r="EA427">
            <v>15.345180062380548</v>
          </cell>
          <cell r="EB427">
            <v>15.763416123974364</v>
          </cell>
          <cell r="EC427">
            <v>15.609596129047901</v>
          </cell>
          <cell r="ED427">
            <v>15.730101576721996</v>
          </cell>
          <cell r="EE427">
            <v>15.696953574329608</v>
          </cell>
          <cell r="EF427">
            <v>15.696953574329608</v>
          </cell>
          <cell r="EG427">
            <v>15.696953574329608</v>
          </cell>
          <cell r="EH427">
            <v>15.696953574329608</v>
          </cell>
          <cell r="EI427">
            <v>15.696953574329608</v>
          </cell>
          <cell r="EJ427">
            <v>15.696953574329608</v>
          </cell>
          <cell r="EK427">
            <v>15.696953574329608</v>
          </cell>
          <cell r="EL427">
            <v>15.696953574329608</v>
          </cell>
          <cell r="EM427">
            <v>15.696953574329608</v>
          </cell>
          <cell r="EN427">
            <v>15.696953574329608</v>
          </cell>
          <cell r="EO427">
            <v>15.696953574329608</v>
          </cell>
          <cell r="EP427">
            <v>15.696953574329608</v>
          </cell>
          <cell r="EQ427">
            <v>15.696953574329608</v>
          </cell>
          <cell r="ER427">
            <v>15.696953574329608</v>
          </cell>
          <cell r="ES427">
            <v>15.696953574329608</v>
          </cell>
          <cell r="ET427">
            <v>15.696953574329608</v>
          </cell>
        </row>
        <row r="428">
          <cell r="A428">
            <v>37697.837139051277</v>
          </cell>
          <cell r="B428">
            <v>42462.661203751828</v>
          </cell>
          <cell r="C428">
            <v>40951.433364871591</v>
          </cell>
          <cell r="D428">
            <v>21052.364630373053</v>
          </cell>
          <cell r="E428">
            <v>18659.982860488784</v>
          </cell>
          <cell r="F428">
            <v>19201.646426529227</v>
          </cell>
          <cell r="G428">
            <v>20515.271936662728</v>
          </cell>
          <cell r="H428">
            <v>20514.490980425213</v>
          </cell>
          <cell r="I428">
            <v>22339.670675494021</v>
          </cell>
          <cell r="J428">
            <v>22217.097729270656</v>
          </cell>
          <cell r="K428">
            <v>21333.091251035527</v>
          </cell>
          <cell r="L428">
            <v>22677.357255271269</v>
          </cell>
          <cell r="M428">
            <v>23469.425485771018</v>
          </cell>
          <cell r="N428">
            <v>27151.059200577318</v>
          </cell>
          <cell r="O428">
            <v>24521.839600982585</v>
          </cell>
          <cell r="P428">
            <v>21606.18478421984</v>
          </cell>
          <cell r="Q428">
            <v>26819.434227550119</v>
          </cell>
          <cell r="R428">
            <v>23499.749936276698</v>
          </cell>
          <cell r="S428">
            <v>29568.720883136066</v>
          </cell>
          <cell r="T428">
            <v>31048.187120222097</v>
          </cell>
          <cell r="U428">
            <v>28717.935966633868</v>
          </cell>
          <cell r="V428">
            <v>28717.935966633868</v>
          </cell>
          <cell r="W428">
            <v>28717.935966633868</v>
          </cell>
          <cell r="X428">
            <v>28717.935966633868</v>
          </cell>
          <cell r="Y428">
            <v>28717.935966633868</v>
          </cell>
          <cell r="Z428">
            <v>28717.935966633868</v>
          </cell>
          <cell r="AA428">
            <v>28717.935966633868</v>
          </cell>
          <cell r="AB428">
            <v>28717.935966633868</v>
          </cell>
          <cell r="AC428">
            <v>28717.935966633868</v>
          </cell>
          <cell r="AD428">
            <v>28717.935966633868</v>
          </cell>
          <cell r="AE428">
            <v>17040.058537852899</v>
          </cell>
          <cell r="AF428">
            <v>19193.839421503642</v>
          </cell>
          <cell r="AG428">
            <v>18510.738936359994</v>
          </cell>
          <cell r="AH428">
            <v>21052.364630373053</v>
          </cell>
          <cell r="AI428">
            <v>18659.982860488784</v>
          </cell>
          <cell r="AJ428">
            <v>19201.646426529227</v>
          </cell>
          <cell r="AK428">
            <v>20515.271936662728</v>
          </cell>
          <cell r="AL428">
            <v>20514.490980425213</v>
          </cell>
          <cell r="AM428">
            <v>22339.670675494021</v>
          </cell>
          <cell r="AN428">
            <v>22217.097729270656</v>
          </cell>
          <cell r="AO428">
            <v>21333.091251035527</v>
          </cell>
          <cell r="AP428">
            <v>22677.357255271269</v>
          </cell>
          <cell r="AQ428">
            <v>23469.425485771018</v>
          </cell>
          <cell r="AR428">
            <v>27151.059200577318</v>
          </cell>
          <cell r="AS428">
            <v>24521.839600982585</v>
          </cell>
          <cell r="AT428">
            <v>21606.18478421984</v>
          </cell>
          <cell r="AU428">
            <v>26819.434227550119</v>
          </cell>
          <cell r="AV428">
            <v>23499.749936276698</v>
          </cell>
          <cell r="AW428">
            <v>29568.720883136066</v>
          </cell>
          <cell r="AX428">
            <v>31048.187120222097</v>
          </cell>
          <cell r="AY428">
            <v>28717.935966633868</v>
          </cell>
          <cell r="AZ428">
            <v>28717.935966633868</v>
          </cell>
          <cell r="BA428">
            <v>28717.935966633868</v>
          </cell>
          <cell r="BB428">
            <v>28717.935966633868</v>
          </cell>
          <cell r="BC428">
            <v>28717.935966633868</v>
          </cell>
          <cell r="BD428">
            <v>28717.935966633868</v>
          </cell>
          <cell r="BE428">
            <v>28717.935966633868</v>
          </cell>
          <cell r="BF428">
            <v>28717.935966633868</v>
          </cell>
          <cell r="BG428">
            <v>28717.935966633868</v>
          </cell>
          <cell r="BH428">
            <v>28717.935966633868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3.0432911004607868</v>
          </cell>
          <cell r="CN428">
            <v>3.3378761916273088</v>
          </cell>
          <cell r="CO428">
            <v>3.2433207396481101</v>
          </cell>
          <cell r="CP428">
            <v>3.70351409360527</v>
          </cell>
          <cell r="CQ428">
            <v>3.2403619926429568</v>
          </cell>
          <cell r="CR428">
            <v>3.4754645918692968</v>
          </cell>
          <cell r="CS428">
            <v>3.5920571776242398</v>
          </cell>
          <cell r="CT428">
            <v>3.5747314504032963</v>
          </cell>
          <cell r="CU428">
            <v>3.8560870104298899</v>
          </cell>
          <cell r="CV428">
            <v>3.9313074027843729</v>
          </cell>
          <cell r="CW428">
            <v>3.7316842328676008</v>
          </cell>
          <cell r="CX428">
            <v>3.9694010802669766</v>
          </cell>
          <cell r="CY428">
            <v>4.1515011223871818</v>
          </cell>
          <cell r="CZ428">
            <v>4.7164278492719456</v>
          </cell>
          <cell r="DA428">
            <v>4.3111511969532597</v>
          </cell>
          <cell r="DB428">
            <v>3.79855389765906</v>
          </cell>
          <cell r="DC428">
            <v>4.7150881766259882</v>
          </cell>
          <cell r="DD428">
            <v>4.1314590061107026</v>
          </cell>
          <cell r="DE428">
            <v>5.1984365162636896</v>
          </cell>
          <cell r="DF428">
            <v>5.4585394588916083</v>
          </cell>
          <cell r="DG428">
            <v>5.0488611797142555</v>
          </cell>
          <cell r="DH428">
            <v>5.0488611797142555</v>
          </cell>
          <cell r="DI428">
            <v>5.0488611797142555</v>
          </cell>
          <cell r="DJ428">
            <v>5.0488611797142555</v>
          </cell>
          <cell r="DK428">
            <v>5.0488611797142555</v>
          </cell>
          <cell r="DL428">
            <v>5.0488611797142555</v>
          </cell>
          <cell r="DM428">
            <v>5.0488611797142555</v>
          </cell>
          <cell r="DN428">
            <v>5.0488611797142555</v>
          </cell>
          <cell r="DO428">
            <v>5.0488611797142555</v>
          </cell>
          <cell r="DP428">
            <v>5.0488611797142555</v>
          </cell>
          <cell r="DQ428">
            <v>15.340330695758903</v>
          </cell>
          <cell r="DR428">
            <v>15.754287579833814</v>
          </cell>
          <cell r="DS428">
            <v>15.636551954403282</v>
          </cell>
          <cell r="DT428">
            <v>15.573779350720081</v>
          </cell>
          <cell r="DU428">
            <v>15.777015293272816</v>
          </cell>
          <cell r="DV428">
            <v>15.136753401750708</v>
          </cell>
          <cell r="DW428">
            <v>15.647363531440737</v>
          </cell>
          <cell r="DX428">
            <v>15.72260340606465</v>
          </cell>
          <cell r="DY428">
            <v>15.872198170733448</v>
          </cell>
          <cell r="DZ428">
            <v>15.483083530685162</v>
          </cell>
          <cell r="EA428">
            <v>15.662318057492644</v>
          </cell>
          <cell r="EB428">
            <v>15.652171359986133</v>
          </cell>
          <cell r="EC428">
            <v>15.488324332778694</v>
          </cell>
          <cell r="ED428">
            <v>15.771780241418989</v>
          </cell>
          <cell r="EE428">
            <v>15.583569010975982</v>
          </cell>
          <cell r="EF428">
            <v>15.583569010975982</v>
          </cell>
          <cell r="EG428">
            <v>15.583569010975982</v>
          </cell>
          <cell r="EH428">
            <v>15.583569010975982</v>
          </cell>
          <cell r="EI428">
            <v>15.583569010975982</v>
          </cell>
          <cell r="EJ428">
            <v>15.583569010975982</v>
          </cell>
          <cell r="EK428">
            <v>15.583569010975982</v>
          </cell>
          <cell r="EL428">
            <v>15.583569010975982</v>
          </cell>
          <cell r="EM428">
            <v>15.583569010975982</v>
          </cell>
          <cell r="EN428">
            <v>15.583569010975982</v>
          </cell>
          <cell r="EO428">
            <v>15.583569010975982</v>
          </cell>
          <cell r="EP428">
            <v>15.583569010975982</v>
          </cell>
          <cell r="EQ428">
            <v>15.583569010975982</v>
          </cell>
          <cell r="ER428">
            <v>15.583569010975982</v>
          </cell>
          <cell r="ES428">
            <v>15.583569010975982</v>
          </cell>
          <cell r="ET428">
            <v>15.583569010975982</v>
          </cell>
        </row>
        <row r="429">
          <cell r="A429">
            <v>38134.093984219435</v>
          </cell>
          <cell r="B429">
            <v>37831.315295801505</v>
          </cell>
          <cell r="C429">
            <v>33479.542855360502</v>
          </cell>
          <cell r="D429">
            <v>16338.182294060342</v>
          </cell>
          <cell r="E429">
            <v>21692.007349673662</v>
          </cell>
          <cell r="F429">
            <v>18248.242902137732</v>
          </cell>
          <cell r="G429">
            <v>19696.57475562911</v>
          </cell>
          <cell r="H429">
            <v>21447.08098789589</v>
          </cell>
          <cell r="I429">
            <v>21571.520187945753</v>
          </cell>
          <cell r="J429">
            <v>20973.021798157639</v>
          </cell>
          <cell r="K429">
            <v>25391.844794090925</v>
          </cell>
          <cell r="L429">
            <v>22458.561681099294</v>
          </cell>
          <cell r="M429">
            <v>23174.563945535476</v>
          </cell>
          <cell r="N429">
            <v>22790.089750022325</v>
          </cell>
          <cell r="O429">
            <v>24397.306217929345</v>
          </cell>
          <cell r="P429">
            <v>27731.860648225938</v>
          </cell>
          <cell r="Q429">
            <v>27544.812080463587</v>
          </cell>
          <cell r="R429">
            <v>29569.857015729198</v>
          </cell>
          <cell r="S429">
            <v>29103.265621405037</v>
          </cell>
          <cell r="T429">
            <v>26414.154700811501</v>
          </cell>
          <cell r="U429">
            <v>25860.013671642304</v>
          </cell>
          <cell r="V429">
            <v>25860.013671642304</v>
          </cell>
          <cell r="W429">
            <v>25860.013671642304</v>
          </cell>
          <cell r="X429">
            <v>25860.013671642304</v>
          </cell>
          <cell r="Y429">
            <v>25860.013671642304</v>
          </cell>
          <cell r="Z429">
            <v>25860.013671642304</v>
          </cell>
          <cell r="AA429">
            <v>25860.013671642304</v>
          </cell>
          <cell r="AB429">
            <v>25860.013671642304</v>
          </cell>
          <cell r="AC429">
            <v>25860.013671642304</v>
          </cell>
          <cell r="AD429">
            <v>25860.013671642304</v>
          </cell>
          <cell r="AE429">
            <v>17237.253993703172</v>
          </cell>
          <cell r="AF429">
            <v>17100.392917147903</v>
          </cell>
          <cell r="AG429">
            <v>15133.318337908633</v>
          </cell>
          <cell r="AH429">
            <v>16338.182294060342</v>
          </cell>
          <cell r="AI429">
            <v>21692.007349673662</v>
          </cell>
          <cell r="AJ429">
            <v>18248.242902137732</v>
          </cell>
          <cell r="AK429">
            <v>19696.57475562911</v>
          </cell>
          <cell r="AL429">
            <v>21447.08098789589</v>
          </cell>
          <cell r="AM429">
            <v>21571.520187945753</v>
          </cell>
          <cell r="AN429">
            <v>20973.021798157639</v>
          </cell>
          <cell r="AO429">
            <v>25391.844794090925</v>
          </cell>
          <cell r="AP429">
            <v>22458.561681099294</v>
          </cell>
          <cell r="AQ429">
            <v>23174.563945535476</v>
          </cell>
          <cell r="AR429">
            <v>22790.089750022325</v>
          </cell>
          <cell r="AS429">
            <v>24397.306217929345</v>
          </cell>
          <cell r="AT429">
            <v>27731.860648225938</v>
          </cell>
          <cell r="AU429">
            <v>27544.812080463587</v>
          </cell>
          <cell r="AV429">
            <v>29569.857015729198</v>
          </cell>
          <cell r="AW429">
            <v>29103.265621405037</v>
          </cell>
          <cell r="AX429">
            <v>26414.154700811501</v>
          </cell>
          <cell r="AY429">
            <v>25860.013671642304</v>
          </cell>
          <cell r="AZ429">
            <v>25860.013671642304</v>
          </cell>
          <cell r="BA429">
            <v>25860.013671642304</v>
          </cell>
          <cell r="BB429">
            <v>25860.013671642304</v>
          </cell>
          <cell r="BC429">
            <v>25860.013671642304</v>
          </cell>
          <cell r="BD429">
            <v>25860.013671642304</v>
          </cell>
          <cell r="BE429">
            <v>25860.013671642304</v>
          </cell>
          <cell r="BF429">
            <v>25860.013671642304</v>
          </cell>
          <cell r="BG429">
            <v>25860.013671642304</v>
          </cell>
          <cell r="BH429">
            <v>25860.013671642304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3.0433814929447238</v>
          </cell>
          <cell r="CN429">
            <v>3.0298788001521157</v>
          </cell>
          <cell r="CO429">
            <v>2.6717003518671389</v>
          </cell>
          <cell r="CP429">
            <v>2.8692538909429968</v>
          </cell>
          <cell r="CQ429">
            <v>3.8364350929311084</v>
          </cell>
          <cell r="CR429">
            <v>3.2306613343977255</v>
          </cell>
          <cell r="CS429">
            <v>3.4404503142125287</v>
          </cell>
          <cell r="CT429">
            <v>3.714625278237941</v>
          </cell>
          <cell r="CU429">
            <v>3.7201500428436529</v>
          </cell>
          <cell r="CV429">
            <v>3.6598627297920197</v>
          </cell>
          <cell r="CW429">
            <v>4.4319674151833803</v>
          </cell>
          <cell r="CX429">
            <v>3.9137240603643915</v>
          </cell>
          <cell r="CY429">
            <v>4.0877735012497025</v>
          </cell>
          <cell r="CZ429">
            <v>4.0233131324530209</v>
          </cell>
          <cell r="DA429">
            <v>4.2475448160526543</v>
          </cell>
          <cell r="DB429">
            <v>4.8280871619056969</v>
          </cell>
          <cell r="DC429">
            <v>4.7955222071007606</v>
          </cell>
          <cell r="DD429">
            <v>5.1480803559483572</v>
          </cell>
          <cell r="DE429">
            <v>5.0668472951967605</v>
          </cell>
          <cell r="DF429">
            <v>4.5986759713411933</v>
          </cell>
          <cell r="DG429">
            <v>4.5022006131690695</v>
          </cell>
          <cell r="DH429">
            <v>4.5022006131690695</v>
          </cell>
          <cell r="DI429">
            <v>4.5022006131690695</v>
          </cell>
          <cell r="DJ429">
            <v>4.5022006131690695</v>
          </cell>
          <cell r="DK429">
            <v>4.5022006131690695</v>
          </cell>
          <cell r="DL429">
            <v>4.5022006131690695</v>
          </cell>
          <cell r="DM429">
            <v>4.5022006131690695</v>
          </cell>
          <cell r="DN429">
            <v>4.5022006131690695</v>
          </cell>
          <cell r="DO429">
            <v>4.5022006131690695</v>
          </cell>
          <cell r="DP429">
            <v>4.5022006131690695</v>
          </cell>
          <cell r="DQ429">
            <v>15.517395212163004</v>
          </cell>
          <cell r="DR429">
            <v>15.462793941288258</v>
          </cell>
          <cell r="DS429">
            <v>15.518636325470061</v>
          </cell>
          <cell r="DT429">
            <v>15.600621266975736</v>
          </cell>
          <cell r="DU429">
            <v>15.49098464663137</v>
          </cell>
          <cell r="DV429">
            <v>15.475217256894673</v>
          </cell>
          <cell r="DW429">
            <v>15.684928884352843</v>
          </cell>
          <cell r="DX429">
            <v>15.818318563240956</v>
          </cell>
          <cell r="DY429">
            <v>15.886470875853387</v>
          </cell>
          <cell r="DZ429">
            <v>15.700133566716556</v>
          </cell>
          <cell r="EA429">
            <v>15.696572548723056</v>
          </cell>
          <cell r="EB429">
            <v>15.721677110236959</v>
          </cell>
          <cell r="EC429">
            <v>15.532160966295002</v>
          </cell>
          <cell r="ED429">
            <v>15.519200221133859</v>
          </cell>
          <cell r="EE429">
            <v>15.736604965538623</v>
          </cell>
          <cell r="EF429">
            <v>15.736604965538623</v>
          </cell>
          <cell r="EG429">
            <v>15.736604965538623</v>
          </cell>
          <cell r="EH429">
            <v>15.736604965538623</v>
          </cell>
          <cell r="EI429">
            <v>15.736604965538623</v>
          </cell>
          <cell r="EJ429">
            <v>15.736604965538623</v>
          </cell>
          <cell r="EK429">
            <v>15.736604965538623</v>
          </cell>
          <cell r="EL429">
            <v>15.736604965538623</v>
          </cell>
          <cell r="EM429">
            <v>15.736604965538623</v>
          </cell>
          <cell r="EN429">
            <v>15.736604965538623</v>
          </cell>
          <cell r="EO429">
            <v>15.736604965538623</v>
          </cell>
          <cell r="EP429">
            <v>15.736604965538623</v>
          </cell>
          <cell r="EQ429">
            <v>15.736604965538623</v>
          </cell>
          <cell r="ER429">
            <v>15.736604965538623</v>
          </cell>
          <cell r="ES429">
            <v>15.736604965538623</v>
          </cell>
          <cell r="ET429">
            <v>15.736604965538623</v>
          </cell>
        </row>
        <row r="430">
          <cell r="A430">
            <v>37334.759837613426</v>
          </cell>
          <cell r="B430">
            <v>41868.166883464735</v>
          </cell>
          <cell r="C430">
            <v>38693.957415095676</v>
          </cell>
          <cell r="D430">
            <v>18823.642081788428</v>
          </cell>
          <cell r="E430">
            <v>15229.428262909376</v>
          </cell>
          <cell r="F430">
            <v>16592.247966464376</v>
          </cell>
          <cell r="G430">
            <v>19354.933953319727</v>
          </cell>
          <cell r="H430">
            <v>21590.301962493962</v>
          </cell>
          <cell r="I430">
            <v>21482.810111985196</v>
          </cell>
          <cell r="J430">
            <v>21355.129183736888</v>
          </cell>
          <cell r="K430">
            <v>22933.122751215495</v>
          </cell>
          <cell r="L430">
            <v>27786.211957277625</v>
          </cell>
          <cell r="M430">
            <v>24448.402812704153</v>
          </cell>
          <cell r="N430">
            <v>22814.964954594241</v>
          </cell>
          <cell r="O430">
            <v>23441.91727830327</v>
          </cell>
          <cell r="P430">
            <v>25105.275022434722</v>
          </cell>
          <cell r="Q430">
            <v>25802.868321767553</v>
          </cell>
          <cell r="R430">
            <v>26653.038015660266</v>
          </cell>
          <cell r="S430">
            <v>25802.303258030835</v>
          </cell>
          <cell r="T430">
            <v>29262.377001232362</v>
          </cell>
          <cell r="U430">
            <v>27045.785445492933</v>
          </cell>
          <cell r="V430">
            <v>27045.785445492933</v>
          </cell>
          <cell r="W430">
            <v>27045.785445492933</v>
          </cell>
          <cell r="X430">
            <v>27045.785445492933</v>
          </cell>
          <cell r="Y430">
            <v>27045.785445492933</v>
          </cell>
          <cell r="Z430">
            <v>27045.785445492933</v>
          </cell>
          <cell r="AA430">
            <v>27045.785445492933</v>
          </cell>
          <cell r="AB430">
            <v>27045.785445492933</v>
          </cell>
          <cell r="AC430">
            <v>27045.785445492933</v>
          </cell>
          <cell r="AD430">
            <v>27045.785445492933</v>
          </cell>
          <cell r="AE430">
            <v>16875.941470673526</v>
          </cell>
          <cell r="AF430">
            <v>18925.117956642222</v>
          </cell>
          <cell r="AG430">
            <v>17490.321712154629</v>
          </cell>
          <cell r="AH430">
            <v>18823.642081788428</v>
          </cell>
          <cell r="AI430">
            <v>15229.428262909376</v>
          </cell>
          <cell r="AJ430">
            <v>16592.247966464376</v>
          </cell>
          <cell r="AK430">
            <v>19354.933953319727</v>
          </cell>
          <cell r="AL430">
            <v>21590.301962493962</v>
          </cell>
          <cell r="AM430">
            <v>21482.810111985196</v>
          </cell>
          <cell r="AN430">
            <v>21355.129183736888</v>
          </cell>
          <cell r="AO430">
            <v>22933.122751215495</v>
          </cell>
          <cell r="AP430">
            <v>27786.211957277625</v>
          </cell>
          <cell r="AQ430">
            <v>24448.402812704153</v>
          </cell>
          <cell r="AR430">
            <v>22814.964954594241</v>
          </cell>
          <cell r="AS430">
            <v>23441.91727830327</v>
          </cell>
          <cell r="AT430">
            <v>25105.275022434722</v>
          </cell>
          <cell r="AU430">
            <v>25802.868321767553</v>
          </cell>
          <cell r="AV430">
            <v>26653.038015660266</v>
          </cell>
          <cell r="AW430">
            <v>25802.303258030835</v>
          </cell>
          <cell r="AX430">
            <v>29262.377001232362</v>
          </cell>
          <cell r="AY430">
            <v>27045.785445492933</v>
          </cell>
          <cell r="AZ430">
            <v>27045.785445492933</v>
          </cell>
          <cell r="BA430">
            <v>27045.785445492933</v>
          </cell>
          <cell r="BB430">
            <v>27045.785445492933</v>
          </cell>
          <cell r="BC430">
            <v>27045.785445492933</v>
          </cell>
          <cell r="BD430">
            <v>27045.785445492933</v>
          </cell>
          <cell r="BE430">
            <v>27045.785445492933</v>
          </cell>
          <cell r="BF430">
            <v>27045.785445492933</v>
          </cell>
          <cell r="BG430">
            <v>27045.785445492933</v>
          </cell>
          <cell r="BH430">
            <v>27045.785445492933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2.9560483089086245</v>
          </cell>
          <cell r="CN430">
            <v>3.3035444535809417</v>
          </cell>
          <cell r="CO430">
            <v>3.0614920902558409</v>
          </cell>
          <cell r="CP430">
            <v>3.2925086679150133</v>
          </cell>
          <cell r="CQ430">
            <v>2.7140822679482981</v>
          </cell>
          <cell r="CR430">
            <v>2.9109710251051357</v>
          </cell>
          <cell r="CS430">
            <v>3.4175106783654385</v>
          </cell>
          <cell r="CT430">
            <v>3.7609867417202669</v>
          </cell>
          <cell r="CU430">
            <v>3.708424221203924</v>
          </cell>
          <cell r="CV430">
            <v>3.811879276194635</v>
          </cell>
          <cell r="CW430">
            <v>4.0233243950399586</v>
          </cell>
          <cell r="CX430">
            <v>4.9237568490212817</v>
          </cell>
          <cell r="CY430">
            <v>4.29271181640335</v>
          </cell>
          <cell r="CZ430">
            <v>4.0922015637471132</v>
          </cell>
          <cell r="DA430">
            <v>4.1232827898625501</v>
          </cell>
          <cell r="DB430">
            <v>4.4158567409748901</v>
          </cell>
          <cell r="DC430">
            <v>4.5385589249009781</v>
          </cell>
          <cell r="DD430">
            <v>4.6880983173351902</v>
          </cell>
          <cell r="DE430">
            <v>4.5384595338164893</v>
          </cell>
          <cell r="DF430">
            <v>5.1470642971394485</v>
          </cell>
          <cell r="DG430">
            <v>4.7571800694361857</v>
          </cell>
          <cell r="DH430">
            <v>4.7571800694361857</v>
          </cell>
          <cell r="DI430">
            <v>4.7571800694361857</v>
          </cell>
          <cell r="DJ430">
            <v>4.7571800694361857</v>
          </cell>
          <cell r="DK430">
            <v>4.7571800694361857</v>
          </cell>
          <cell r="DL430">
            <v>4.7571800694361857</v>
          </cell>
          <cell r="DM430">
            <v>4.7571800694361857</v>
          </cell>
          <cell r="DN430">
            <v>4.7571800694361857</v>
          </cell>
          <cell r="DO430">
            <v>4.7571800694361857</v>
          </cell>
          <cell r="DP430">
            <v>4.7571800694361857</v>
          </cell>
          <cell r="DQ430">
            <v>15.640967688077883</v>
          </cell>
          <cell r="DR430">
            <v>15.695153785859464</v>
          </cell>
          <cell r="DS430">
            <v>15.652070366230152</v>
          </cell>
          <cell r="DT430">
            <v>15.663321601684325</v>
          </cell>
          <cell r="DU430">
            <v>15.373322130656614</v>
          </cell>
          <cell r="DV430">
            <v>15.616168355749918</v>
          </cell>
          <cell r="DW430">
            <v>15.516327906787229</v>
          </cell>
          <cell r="DX430">
            <v>15.727657736691485</v>
          </cell>
          <cell r="DY430">
            <v>15.871165350745986</v>
          </cell>
          <cell r="DZ430">
            <v>15.348650627131608</v>
          </cell>
          <cell r="EA430">
            <v>15.616556638699112</v>
          </cell>
          <cell r="EB430">
            <v>15.461081941376232</v>
          </cell>
          <cell r="EC430">
            <v>15.603639000015329</v>
          </cell>
          <cell r="ED430">
            <v>15.274602760041597</v>
          </cell>
          <cell r="EE430">
            <v>15.576043209396737</v>
          </cell>
          <cell r="EF430">
            <v>15.576043209396737</v>
          </cell>
          <cell r="EG430">
            <v>15.576043209396737</v>
          </cell>
          <cell r="EH430">
            <v>15.576043209396737</v>
          </cell>
          <cell r="EI430">
            <v>15.576043209396737</v>
          </cell>
          <cell r="EJ430">
            <v>15.576043209396737</v>
          </cell>
          <cell r="EK430">
            <v>15.576043209396737</v>
          </cell>
          <cell r="EL430">
            <v>15.576043209396737</v>
          </cell>
          <cell r="EM430">
            <v>15.576043209396737</v>
          </cell>
          <cell r="EN430">
            <v>15.576043209396737</v>
          </cell>
          <cell r="EO430">
            <v>15.576043209396737</v>
          </cell>
          <cell r="EP430">
            <v>15.576043209396737</v>
          </cell>
          <cell r="EQ430">
            <v>15.576043209396737</v>
          </cell>
          <cell r="ER430">
            <v>15.576043209396737</v>
          </cell>
          <cell r="ES430">
            <v>15.576043209396737</v>
          </cell>
          <cell r="ET430">
            <v>15.576043209396737</v>
          </cell>
        </row>
        <row r="431">
          <cell r="A431">
            <v>36971.372601385105</v>
          </cell>
          <cell r="B431">
            <v>39513.662660767397</v>
          </cell>
          <cell r="C431">
            <v>39172.755247787602</v>
          </cell>
          <cell r="D431">
            <v>20540.831819200816</v>
          </cell>
          <cell r="E431">
            <v>18562.62137402219</v>
          </cell>
          <cell r="F431">
            <v>22071.197113107504</v>
          </cell>
          <cell r="G431">
            <v>19101.778514965594</v>
          </cell>
          <cell r="H431">
            <v>22065.253999655852</v>
          </cell>
          <cell r="I431">
            <v>19349.285583047935</v>
          </cell>
          <cell r="J431">
            <v>24951.660193614938</v>
          </cell>
          <cell r="K431">
            <v>24086.56606375863</v>
          </cell>
          <cell r="L431">
            <v>26805.883503556022</v>
          </cell>
          <cell r="M431">
            <v>23012.709559145631</v>
          </cell>
          <cell r="N431">
            <v>21919.993012270745</v>
          </cell>
          <cell r="O431">
            <v>22804.117776912375</v>
          </cell>
          <cell r="P431">
            <v>26168.32717304433</v>
          </cell>
          <cell r="Q431">
            <v>24776.296997275131</v>
          </cell>
          <cell r="R431">
            <v>28360.05790114628</v>
          </cell>
          <cell r="S431">
            <v>29466.052795052503</v>
          </cell>
          <cell r="T431">
            <v>29309.676626019169</v>
          </cell>
          <cell r="U431">
            <v>29298.726852678996</v>
          </cell>
          <cell r="V431">
            <v>29298.726852678996</v>
          </cell>
          <cell r="W431">
            <v>29298.726852678996</v>
          </cell>
          <cell r="X431">
            <v>29298.726852678996</v>
          </cell>
          <cell r="Y431">
            <v>29298.726852678996</v>
          </cell>
          <cell r="Z431">
            <v>29298.726852678996</v>
          </cell>
          <cell r="AA431">
            <v>29298.726852678996</v>
          </cell>
          <cell r="AB431">
            <v>29298.726852678996</v>
          </cell>
          <cell r="AC431">
            <v>29298.726852678996</v>
          </cell>
          <cell r="AD431">
            <v>29298.726852678996</v>
          </cell>
          <cell r="AE431">
            <v>16711.68430773872</v>
          </cell>
          <cell r="AF431">
            <v>17860.842315724272</v>
          </cell>
          <cell r="AG431">
            <v>17706.746412244807</v>
          </cell>
          <cell r="AH431">
            <v>20540.831819200816</v>
          </cell>
          <cell r="AI431">
            <v>18562.62137402219</v>
          </cell>
          <cell r="AJ431">
            <v>22071.197113107504</v>
          </cell>
          <cell r="AK431">
            <v>19101.778514965594</v>
          </cell>
          <cell r="AL431">
            <v>22065.253999655852</v>
          </cell>
          <cell r="AM431">
            <v>19349.285583047935</v>
          </cell>
          <cell r="AN431">
            <v>24951.660193614938</v>
          </cell>
          <cell r="AO431">
            <v>24086.56606375863</v>
          </cell>
          <cell r="AP431">
            <v>26805.883503556022</v>
          </cell>
          <cell r="AQ431">
            <v>23012.709559145631</v>
          </cell>
          <cell r="AR431">
            <v>21919.993012270745</v>
          </cell>
          <cell r="AS431">
            <v>22804.117776912375</v>
          </cell>
          <cell r="AT431">
            <v>26168.32717304433</v>
          </cell>
          <cell r="AU431">
            <v>24776.296997275131</v>
          </cell>
          <cell r="AV431">
            <v>28360.05790114628</v>
          </cell>
          <cell r="AW431">
            <v>29466.052795052503</v>
          </cell>
          <cell r="AX431">
            <v>29309.676626019169</v>
          </cell>
          <cell r="AY431">
            <v>29298.726852678996</v>
          </cell>
          <cell r="AZ431">
            <v>29298.726852678996</v>
          </cell>
          <cell r="BA431">
            <v>29298.726852678996</v>
          </cell>
          <cell r="BB431">
            <v>29298.726852678996</v>
          </cell>
          <cell r="BC431">
            <v>29298.726852678996</v>
          </cell>
          <cell r="BD431">
            <v>29298.726852678996</v>
          </cell>
          <cell r="BE431">
            <v>29298.726852678996</v>
          </cell>
          <cell r="BF431">
            <v>29298.726852678996</v>
          </cell>
          <cell r="BG431">
            <v>29298.726852678996</v>
          </cell>
          <cell r="BH431">
            <v>29298.726852678996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2.909700043928058</v>
          </cell>
          <cell r="CN431">
            <v>3.110786722328454</v>
          </cell>
          <cell r="CO431">
            <v>3.0753828093819116</v>
          </cell>
          <cell r="CP431">
            <v>3.6675688406385745</v>
          </cell>
          <cell r="CQ431">
            <v>3.253040867442774</v>
          </cell>
          <cell r="CR431">
            <v>3.8360736348258708</v>
          </cell>
          <cell r="CS431">
            <v>3.3173634435999086</v>
          </cell>
          <cell r="CT431">
            <v>3.8492609693582764</v>
          </cell>
          <cell r="CU431">
            <v>3.4068708222519111</v>
          </cell>
          <cell r="CV431">
            <v>4.4055224404357123</v>
          </cell>
          <cell r="CW431">
            <v>4.1881889407604858</v>
          </cell>
          <cell r="CX431">
            <v>4.6317645529334817</v>
          </cell>
          <cell r="CY431">
            <v>3.9902589232811922</v>
          </cell>
          <cell r="CZ431">
            <v>3.8196658206856378</v>
          </cell>
          <cell r="DA431">
            <v>4.0086215565979684</v>
          </cell>
          <cell r="DB431">
            <v>4.5999990629840068</v>
          </cell>
          <cell r="DC431">
            <v>4.3553010560445431</v>
          </cell>
          <cell r="DD431">
            <v>4.985272421457128</v>
          </cell>
          <cell r="DE431">
            <v>5.1796897199718908</v>
          </cell>
          <cell r="DF431">
            <v>5.1522011370651724</v>
          </cell>
          <cell r="DG431">
            <v>5.1502763312962898</v>
          </cell>
          <cell r="DH431">
            <v>5.1502763312962898</v>
          </cell>
          <cell r="DI431">
            <v>5.1502763312962898</v>
          </cell>
          <cell r="DJ431">
            <v>5.1502763312962898</v>
          </cell>
          <cell r="DK431">
            <v>5.1502763312962898</v>
          </cell>
          <cell r="DL431">
            <v>5.1502763312962898</v>
          </cell>
          <cell r="DM431">
            <v>5.1502763312962898</v>
          </cell>
          <cell r="DN431">
            <v>5.1502763312962898</v>
          </cell>
          <cell r="DO431">
            <v>5.1502763312962898</v>
          </cell>
          <cell r="DP431">
            <v>5.1502763312962898</v>
          </cell>
          <cell r="DQ431">
            <v>15.735448935742662</v>
          </cell>
          <cell r="DR431">
            <v>15.730366280784658</v>
          </cell>
          <cell r="DS431">
            <v>15.774177399365769</v>
          </cell>
          <cell r="DT431">
            <v>15.344293182961991</v>
          </cell>
          <cell r="DU431">
            <v>15.633525365178627</v>
          </cell>
          <cell r="DV431">
            <v>15.763261851291533</v>
          </cell>
          <cell r="DW431">
            <v>15.775672655944518</v>
          </cell>
          <cell r="DX431">
            <v>15.705027839166467</v>
          </cell>
          <cell r="DY431">
            <v>15.560244015468339</v>
          </cell>
          <cell r="DZ431">
            <v>15.517050198581678</v>
          </cell>
          <cell r="EA431">
            <v>15.7563550472297</v>
          </cell>
          <cell r="EB431">
            <v>15.855895929675075</v>
          </cell>
          <cell r="EC431">
            <v>15.800608570102559</v>
          </cell>
          <cell r="ED431">
            <v>15.72252081604989</v>
          </cell>
          <cell r="EE431">
            <v>15.585665576837918</v>
          </cell>
          <cell r="EF431">
            <v>15.585665576837918</v>
          </cell>
          <cell r="EG431">
            <v>15.585665576837918</v>
          </cell>
          <cell r="EH431">
            <v>15.585665576837918</v>
          </cell>
          <cell r="EI431">
            <v>15.585665576837918</v>
          </cell>
          <cell r="EJ431">
            <v>15.585665576837918</v>
          </cell>
          <cell r="EK431">
            <v>15.585665576837918</v>
          </cell>
          <cell r="EL431">
            <v>15.585665576837918</v>
          </cell>
          <cell r="EM431">
            <v>15.585665576837918</v>
          </cell>
          <cell r="EN431">
            <v>15.585665576837918</v>
          </cell>
          <cell r="EO431">
            <v>15.585665576837918</v>
          </cell>
          <cell r="EP431">
            <v>15.585665576837918</v>
          </cell>
          <cell r="EQ431">
            <v>15.585665576837918</v>
          </cell>
          <cell r="ER431">
            <v>15.585665576837918</v>
          </cell>
          <cell r="ES431">
            <v>15.585665576837918</v>
          </cell>
          <cell r="ET431">
            <v>15.585665576837918</v>
          </cell>
        </row>
        <row r="432">
          <cell r="A432">
            <v>28391.514442012158</v>
          </cell>
          <cell r="B432">
            <v>34598.396670296679</v>
          </cell>
          <cell r="C432">
            <v>40108.923991064839</v>
          </cell>
          <cell r="D432">
            <v>15888.020543919507</v>
          </cell>
          <cell r="E432">
            <v>19003.009065276903</v>
          </cell>
          <cell r="F432">
            <v>19082.730545030085</v>
          </cell>
          <cell r="G432">
            <v>16824.538123522248</v>
          </cell>
          <cell r="H432">
            <v>22853.805661356211</v>
          </cell>
          <cell r="I432">
            <v>19898.068951362762</v>
          </cell>
          <cell r="J432">
            <v>17342.040293738381</v>
          </cell>
          <cell r="K432">
            <v>19594.111416840173</v>
          </cell>
          <cell r="L432">
            <v>23575.920657299597</v>
          </cell>
          <cell r="M432">
            <v>22331.880063693254</v>
          </cell>
          <cell r="N432">
            <v>23639.979201571354</v>
          </cell>
          <cell r="O432">
            <v>23572.5147208054</v>
          </cell>
          <cell r="P432">
            <v>25793.36751625282</v>
          </cell>
          <cell r="Q432">
            <v>26039.151064398542</v>
          </cell>
          <cell r="R432">
            <v>26592.925213116279</v>
          </cell>
          <cell r="S432">
            <v>28004.923807017625</v>
          </cell>
          <cell r="T432">
            <v>27582.244669004012</v>
          </cell>
          <cell r="U432">
            <v>29356.596394279579</v>
          </cell>
          <cell r="V432">
            <v>29356.596394279579</v>
          </cell>
          <cell r="W432">
            <v>29356.596394279579</v>
          </cell>
          <cell r="X432">
            <v>29356.596394279579</v>
          </cell>
          <cell r="Y432">
            <v>29356.596394279579</v>
          </cell>
          <cell r="Z432">
            <v>29356.596394279579</v>
          </cell>
          <cell r="AA432">
            <v>29356.596394279579</v>
          </cell>
          <cell r="AB432">
            <v>29356.596394279579</v>
          </cell>
          <cell r="AC432">
            <v>29356.596394279579</v>
          </cell>
          <cell r="AD432">
            <v>29356.596394279579</v>
          </cell>
          <cell r="AE432">
            <v>12833.443634595704</v>
          </cell>
          <cell r="AF432">
            <v>15639.059142917913</v>
          </cell>
          <cell r="AG432">
            <v>18129.91048205366</v>
          </cell>
          <cell r="AH432">
            <v>15888.020543919507</v>
          </cell>
          <cell r="AI432">
            <v>19003.009065276903</v>
          </cell>
          <cell r="AJ432">
            <v>19082.730545030085</v>
          </cell>
          <cell r="AK432">
            <v>16824.538123522248</v>
          </cell>
          <cell r="AL432">
            <v>22853.805661356211</v>
          </cell>
          <cell r="AM432">
            <v>19898.068951362762</v>
          </cell>
          <cell r="AN432">
            <v>17342.040293738381</v>
          </cell>
          <cell r="AO432">
            <v>19594.111416840173</v>
          </cell>
          <cell r="AP432">
            <v>23575.920657299597</v>
          </cell>
          <cell r="AQ432">
            <v>22331.880063693254</v>
          </cell>
          <cell r="AR432">
            <v>23639.979201571354</v>
          </cell>
          <cell r="AS432">
            <v>23572.5147208054</v>
          </cell>
          <cell r="AT432">
            <v>25793.36751625282</v>
          </cell>
          <cell r="AU432">
            <v>26039.151064398542</v>
          </cell>
          <cell r="AV432">
            <v>26592.925213116279</v>
          </cell>
          <cell r="AW432">
            <v>28004.923807017625</v>
          </cell>
          <cell r="AX432">
            <v>27582.244669004012</v>
          </cell>
          <cell r="AY432">
            <v>29356.596394279579</v>
          </cell>
          <cell r="AZ432">
            <v>29356.596394279579</v>
          </cell>
          <cell r="BA432">
            <v>29356.596394279579</v>
          </cell>
          <cell r="BB432">
            <v>29356.596394279579</v>
          </cell>
          <cell r="BC432">
            <v>29356.596394279579</v>
          </cell>
          <cell r="BD432">
            <v>29356.596394279579</v>
          </cell>
          <cell r="BE432">
            <v>29356.596394279579</v>
          </cell>
          <cell r="BF432">
            <v>29356.596394279579</v>
          </cell>
          <cell r="BG432">
            <v>29356.596394279579</v>
          </cell>
          <cell r="BH432">
            <v>29356.596394279579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2.231143158805271</v>
          </cell>
          <cell r="CN432">
            <v>2.7983391227676471</v>
          </cell>
          <cell r="CO432">
            <v>3.1856427264145668</v>
          </cell>
          <cell r="CP432">
            <v>2.7637662184787111</v>
          </cell>
          <cell r="CQ432">
            <v>3.3578342692126451</v>
          </cell>
          <cell r="CR432">
            <v>3.3083751266412982</v>
          </cell>
          <cell r="CS432">
            <v>2.927918602488345</v>
          </cell>
          <cell r="CT432">
            <v>3.9765049151484817</v>
          </cell>
          <cell r="CU432">
            <v>3.5032732141138609</v>
          </cell>
          <cell r="CV432">
            <v>3.0173754989026826</v>
          </cell>
          <cell r="CW432">
            <v>3.5501555208396902</v>
          </cell>
          <cell r="CX432">
            <v>4.1483490696545617</v>
          </cell>
          <cell r="CY432">
            <v>3.8595796268799769</v>
          </cell>
          <cell r="CZ432">
            <v>4.0919702219327823</v>
          </cell>
          <cell r="DA432">
            <v>4.1101397348680129</v>
          </cell>
          <cell r="DB432">
            <v>4.4973710263943536</v>
          </cell>
          <cell r="DC432">
            <v>4.5402262219208174</v>
          </cell>
          <cell r="DD432">
            <v>4.6367831298173927</v>
          </cell>
          <cell r="DE432">
            <v>4.8829813651397131</v>
          </cell>
          <cell r="DF432">
            <v>4.8092823838971146</v>
          </cell>
          <cell r="DG432">
            <v>5.1186610656399649</v>
          </cell>
          <cell r="DH432">
            <v>5.1186610656399649</v>
          </cell>
          <cell r="DI432">
            <v>5.1186610656399649</v>
          </cell>
          <cell r="DJ432">
            <v>5.1186610656399649</v>
          </cell>
          <cell r="DK432">
            <v>5.1186610656399649</v>
          </cell>
          <cell r="DL432">
            <v>5.1186610656399649</v>
          </cell>
          <cell r="DM432">
            <v>5.1186610656399649</v>
          </cell>
          <cell r="DN432">
            <v>5.1186610656399649</v>
          </cell>
          <cell r="DO432">
            <v>5.1186610656399649</v>
          </cell>
          <cell r="DP432">
            <v>5.1186610656399649</v>
          </cell>
          <cell r="DQ432">
            <v>15.758791365796997</v>
          </cell>
          <cell r="DR432">
            <v>15.311488528767198</v>
          </cell>
          <cell r="DS432">
            <v>15.592140075911587</v>
          </cell>
          <cell r="DT432">
            <v>15.74982106553089</v>
          </cell>
          <cell r="DU432">
            <v>15.504945855238146</v>
          </cell>
          <cell r="DV432">
            <v>15.802758619184875</v>
          </cell>
          <cell r="DW432">
            <v>15.743137448143882</v>
          </cell>
          <cell r="DX432">
            <v>15.745778650234238</v>
          </cell>
          <cell r="DY432">
            <v>15.561234899226461</v>
          </cell>
          <cell r="DZ432">
            <v>15.746279897283495</v>
          </cell>
          <cell r="EA432">
            <v>15.121167711475842</v>
          </cell>
          <cell r="EB432">
            <v>15.570426297330627</v>
          </cell>
          <cell r="EC432">
            <v>15.852304905203873</v>
          </cell>
          <cell r="ED432">
            <v>15.82784399518019</v>
          </cell>
          <cell r="EE432">
            <v>15.712904250898788</v>
          </cell>
          <cell r="EF432">
            <v>15.712904250898788</v>
          </cell>
          <cell r="EG432">
            <v>15.712904250898788</v>
          </cell>
          <cell r="EH432">
            <v>15.712904250898788</v>
          </cell>
          <cell r="EI432">
            <v>15.712904250898788</v>
          </cell>
          <cell r="EJ432">
            <v>15.712904250898788</v>
          </cell>
          <cell r="EK432">
            <v>15.712904250898788</v>
          </cell>
          <cell r="EL432">
            <v>15.712904250898788</v>
          </cell>
          <cell r="EM432">
            <v>15.712904250898788</v>
          </cell>
          <cell r="EN432">
            <v>15.712904250898788</v>
          </cell>
          <cell r="EO432">
            <v>15.712904250898788</v>
          </cell>
          <cell r="EP432">
            <v>15.712904250898788</v>
          </cell>
          <cell r="EQ432">
            <v>15.712904250898788</v>
          </cell>
          <cell r="ER432">
            <v>15.712904250898788</v>
          </cell>
          <cell r="ES432">
            <v>15.712904250898788</v>
          </cell>
          <cell r="ET432">
            <v>15.712904250898788</v>
          </cell>
        </row>
        <row r="433">
          <cell r="A433">
            <v>32662.800512043028</v>
          </cell>
          <cell r="B433">
            <v>44888.931477258404</v>
          </cell>
          <cell r="C433">
            <v>34184.280117474475</v>
          </cell>
          <cell r="D433">
            <v>18319.318118769919</v>
          </cell>
          <cell r="E433">
            <v>19161.669354541104</v>
          </cell>
          <cell r="F433">
            <v>18114.906643556904</v>
          </cell>
          <cell r="G433">
            <v>22387.682073623633</v>
          </cell>
          <cell r="H433">
            <v>22150.879235008557</v>
          </cell>
          <cell r="I433">
            <v>18994.607369096339</v>
          </cell>
          <cell r="J433">
            <v>22470.794339832835</v>
          </cell>
          <cell r="K433">
            <v>22292.244574544642</v>
          </cell>
          <cell r="L433">
            <v>24268.711674719816</v>
          </cell>
          <cell r="M433">
            <v>25458.628933171611</v>
          </cell>
          <cell r="N433">
            <v>25730.89815163604</v>
          </cell>
          <cell r="O433">
            <v>25926.24629149348</v>
          </cell>
          <cell r="P433">
            <v>23868.908043980355</v>
          </cell>
          <cell r="Q433">
            <v>27781.496738755883</v>
          </cell>
          <cell r="R433">
            <v>27459.800717020571</v>
          </cell>
          <cell r="S433">
            <v>26726.200342298824</v>
          </cell>
          <cell r="T433">
            <v>28565.571928900965</v>
          </cell>
          <cell r="U433">
            <v>29676.867476439256</v>
          </cell>
          <cell r="V433">
            <v>29676.867476439256</v>
          </cell>
          <cell r="W433">
            <v>29676.867476439256</v>
          </cell>
          <cell r="X433">
            <v>29676.867476439256</v>
          </cell>
          <cell r="Y433">
            <v>29676.867476439256</v>
          </cell>
          <cell r="Z433">
            <v>29676.867476439256</v>
          </cell>
          <cell r="AA433">
            <v>29676.867476439256</v>
          </cell>
          <cell r="AB433">
            <v>29676.867476439256</v>
          </cell>
          <cell r="AC433">
            <v>29676.867476439256</v>
          </cell>
          <cell r="AD433">
            <v>29676.867476439256</v>
          </cell>
          <cell r="AE433">
            <v>14764.137016202094</v>
          </cell>
          <cell r="AF433">
            <v>20290.554528439479</v>
          </cell>
          <cell r="AG433">
            <v>15451.871472825445</v>
          </cell>
          <cell r="AH433">
            <v>18319.318118769919</v>
          </cell>
          <cell r="AI433">
            <v>19161.669354541104</v>
          </cell>
          <cell r="AJ433">
            <v>18114.906643556904</v>
          </cell>
          <cell r="AK433">
            <v>22387.682073623633</v>
          </cell>
          <cell r="AL433">
            <v>22150.879235008557</v>
          </cell>
          <cell r="AM433">
            <v>18994.607369096339</v>
          </cell>
          <cell r="AN433">
            <v>22470.794339832835</v>
          </cell>
          <cell r="AO433">
            <v>22292.244574544642</v>
          </cell>
          <cell r="AP433">
            <v>24268.711674719816</v>
          </cell>
          <cell r="AQ433">
            <v>25458.628933171611</v>
          </cell>
          <cell r="AR433">
            <v>25730.89815163604</v>
          </cell>
          <cell r="AS433">
            <v>25926.24629149348</v>
          </cell>
          <cell r="AT433">
            <v>23868.908043980355</v>
          </cell>
          <cell r="AU433">
            <v>27781.496738755883</v>
          </cell>
          <cell r="AV433">
            <v>27459.800717020571</v>
          </cell>
          <cell r="AW433">
            <v>26726.200342298824</v>
          </cell>
          <cell r="AX433">
            <v>28565.571928900965</v>
          </cell>
          <cell r="AY433">
            <v>29676.867476439256</v>
          </cell>
          <cell r="AZ433">
            <v>29676.867476439256</v>
          </cell>
          <cell r="BA433">
            <v>29676.867476439256</v>
          </cell>
          <cell r="BB433">
            <v>29676.867476439256</v>
          </cell>
          <cell r="BC433">
            <v>29676.867476439256</v>
          </cell>
          <cell r="BD433">
            <v>29676.867476439256</v>
          </cell>
          <cell r="BE433">
            <v>29676.867476439256</v>
          </cell>
          <cell r="BF433">
            <v>29676.867476439256</v>
          </cell>
          <cell r="BG433">
            <v>29676.867476439256</v>
          </cell>
          <cell r="BH433">
            <v>29676.867476439256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2.5621872905704675</v>
          </cell>
          <cell r="CN433">
            <v>3.5765850670203192</v>
          </cell>
          <cell r="CO433">
            <v>2.6737379394484484</v>
          </cell>
          <cell r="CP433">
            <v>3.2032567304345059</v>
          </cell>
          <cell r="CQ433">
            <v>3.4125063822729014</v>
          </cell>
          <cell r="CR433">
            <v>3.153150609194753</v>
          </cell>
          <cell r="CS433">
            <v>3.8987722845612693</v>
          </cell>
          <cell r="CT433">
            <v>3.8811869583927692</v>
          </cell>
          <cell r="CU433">
            <v>3.3296465804921138</v>
          </cell>
          <cell r="CV433">
            <v>3.8984901431608194</v>
          </cell>
          <cell r="CW433">
            <v>3.884291730095033</v>
          </cell>
          <cell r="CX433">
            <v>4.2686488695948581</v>
          </cell>
          <cell r="CY433">
            <v>4.4155971573975714</v>
          </cell>
          <cell r="CZ433">
            <v>4.5082317525054387</v>
          </cell>
          <cell r="DA433">
            <v>4.5015960436747013</v>
          </cell>
          <cell r="DB433">
            <v>4.1443786659109021</v>
          </cell>
          <cell r="DC433">
            <v>4.82372474597598</v>
          </cell>
          <cell r="DD433">
            <v>4.7678683939831847</v>
          </cell>
          <cell r="DE433">
            <v>4.6404927412428485</v>
          </cell>
          <cell r="DF433">
            <v>4.9598643835547014</v>
          </cell>
          <cell r="DG433">
            <v>5.1528195681929443</v>
          </cell>
          <cell r="DH433">
            <v>5.1528195681929443</v>
          </cell>
          <cell r="DI433">
            <v>5.1528195681929443</v>
          </cell>
          <cell r="DJ433">
            <v>5.1528195681929443</v>
          </cell>
          <cell r="DK433">
            <v>5.1528195681929443</v>
          </cell>
          <cell r="DL433">
            <v>5.1528195681929443</v>
          </cell>
          <cell r="DM433">
            <v>5.1528195681929443</v>
          </cell>
          <cell r="DN433">
            <v>5.1528195681929443</v>
          </cell>
          <cell r="DO433">
            <v>5.1528195681929443</v>
          </cell>
          <cell r="DP433">
            <v>5.1528195681929443</v>
          </cell>
          <cell r="DQ433">
            <v>15.787171610839634</v>
          </cell>
          <cell r="DR433">
            <v>15.542915745102608</v>
          </cell>
          <cell r="DS433">
            <v>15.833225022355762</v>
          </cell>
          <cell r="DT433">
            <v>15.668401529388545</v>
          </cell>
          <cell r="DU433">
            <v>15.38391972883303</v>
          </cell>
          <cell r="DV433">
            <v>15.739775027079599</v>
          </cell>
          <cell r="DW433">
            <v>15.732161509685072</v>
          </cell>
          <cell r="DX433">
            <v>15.636283698896477</v>
          </cell>
          <cell r="DY433">
            <v>15.629292458304581</v>
          </cell>
          <cell r="DZ433">
            <v>15.791708545713115</v>
          </cell>
          <cell r="EA433">
            <v>15.723495276316713</v>
          </cell>
          <cell r="EB433">
            <v>15.576268523801122</v>
          </cell>
          <cell r="EC433">
            <v>15.796202829147505</v>
          </cell>
          <cell r="ED433">
            <v>15.637086832363387</v>
          </cell>
          <cell r="EE433">
            <v>15.779028386459389</v>
          </cell>
          <cell r="EF433">
            <v>15.779028386459389</v>
          </cell>
          <cell r="EG433">
            <v>15.779028386459389</v>
          </cell>
          <cell r="EH433">
            <v>15.779028386459389</v>
          </cell>
          <cell r="EI433">
            <v>15.779028386459389</v>
          </cell>
          <cell r="EJ433">
            <v>15.779028386459389</v>
          </cell>
          <cell r="EK433">
            <v>15.779028386459389</v>
          </cell>
          <cell r="EL433">
            <v>15.779028386459389</v>
          </cell>
          <cell r="EM433">
            <v>15.779028386459389</v>
          </cell>
          <cell r="EN433">
            <v>15.779028386459389</v>
          </cell>
          <cell r="EO433">
            <v>15.779028386459389</v>
          </cell>
          <cell r="EP433">
            <v>15.779028386459389</v>
          </cell>
          <cell r="EQ433">
            <v>15.779028386459389</v>
          </cell>
          <cell r="ER433">
            <v>15.779028386459389</v>
          </cell>
          <cell r="ES433">
            <v>15.779028386459389</v>
          </cell>
          <cell r="ET433">
            <v>15.779028386459389</v>
          </cell>
        </row>
        <row r="434">
          <cell r="A434">
            <v>36020.175032835643</v>
          </cell>
          <cell r="B434">
            <v>38537.384736180029</v>
          </cell>
          <cell r="C434">
            <v>36673.515531579505</v>
          </cell>
          <cell r="D434">
            <v>17229.90348080645</v>
          </cell>
          <cell r="E434">
            <v>18717.244419248818</v>
          </cell>
          <cell r="F434">
            <v>18555.130350361782</v>
          </cell>
          <cell r="G434">
            <v>20800.836163253603</v>
          </cell>
          <cell r="H434">
            <v>20441.406573652097</v>
          </cell>
          <cell r="I434">
            <v>20501.933023050307</v>
          </cell>
          <cell r="J434">
            <v>22446.472472456258</v>
          </cell>
          <cell r="K434">
            <v>24223.235267783602</v>
          </cell>
          <cell r="L434">
            <v>21511.703191015378</v>
          </cell>
          <cell r="M434">
            <v>24813.460445587083</v>
          </cell>
          <cell r="N434">
            <v>26078.758711130413</v>
          </cell>
          <cell r="O434">
            <v>26382.79362782645</v>
          </cell>
          <cell r="P434">
            <v>26363.56911361438</v>
          </cell>
          <cell r="Q434">
            <v>25972.201929932813</v>
          </cell>
          <cell r="R434">
            <v>26029.455715361335</v>
          </cell>
          <cell r="S434">
            <v>24904.101584923843</v>
          </cell>
          <cell r="T434">
            <v>26068.6495708974</v>
          </cell>
          <cell r="U434">
            <v>31269.895250055026</v>
          </cell>
          <cell r="V434">
            <v>31269.895250055026</v>
          </cell>
          <cell r="W434">
            <v>31269.895250055026</v>
          </cell>
          <cell r="X434">
            <v>31269.895250055026</v>
          </cell>
          <cell r="Y434">
            <v>31269.895250055026</v>
          </cell>
          <cell r="Z434">
            <v>31269.895250055026</v>
          </cell>
          <cell r="AA434">
            <v>31269.895250055026</v>
          </cell>
          <cell r="AB434">
            <v>31269.895250055026</v>
          </cell>
          <cell r="AC434">
            <v>31269.895250055026</v>
          </cell>
          <cell r="AD434">
            <v>31269.895250055026</v>
          </cell>
          <cell r="AE434">
            <v>16281.726955295393</v>
          </cell>
          <cell r="AF434">
            <v>17419.548219120799</v>
          </cell>
          <cell r="AG434">
            <v>16577.047885848533</v>
          </cell>
          <cell r="AH434">
            <v>17229.90348080645</v>
          </cell>
          <cell r="AI434">
            <v>18717.244419248818</v>
          </cell>
          <cell r="AJ434">
            <v>18555.130350361782</v>
          </cell>
          <cell r="AK434">
            <v>20800.836163253603</v>
          </cell>
          <cell r="AL434">
            <v>20441.406573652097</v>
          </cell>
          <cell r="AM434">
            <v>20501.933023050307</v>
          </cell>
          <cell r="AN434">
            <v>22446.472472456258</v>
          </cell>
          <cell r="AO434">
            <v>24223.235267783602</v>
          </cell>
          <cell r="AP434">
            <v>21511.703191015378</v>
          </cell>
          <cell r="AQ434">
            <v>24813.460445587083</v>
          </cell>
          <cell r="AR434">
            <v>26078.758711130413</v>
          </cell>
          <cell r="AS434">
            <v>26382.79362782645</v>
          </cell>
          <cell r="AT434">
            <v>26363.56911361438</v>
          </cell>
          <cell r="AU434">
            <v>25972.201929932813</v>
          </cell>
          <cell r="AV434">
            <v>26029.455715361335</v>
          </cell>
          <cell r="AW434">
            <v>24904.101584923843</v>
          </cell>
          <cell r="AX434">
            <v>26068.6495708974</v>
          </cell>
          <cell r="AY434">
            <v>31269.895250055026</v>
          </cell>
          <cell r="AZ434">
            <v>31269.895250055026</v>
          </cell>
          <cell r="BA434">
            <v>31269.895250055026</v>
          </cell>
          <cell r="BB434">
            <v>31269.895250055026</v>
          </cell>
          <cell r="BC434">
            <v>31269.895250055026</v>
          </cell>
          <cell r="BD434">
            <v>31269.895250055026</v>
          </cell>
          <cell r="BE434">
            <v>31269.895250055026</v>
          </cell>
          <cell r="BF434">
            <v>31269.895250055026</v>
          </cell>
          <cell r="BG434">
            <v>31269.895250055026</v>
          </cell>
          <cell r="BH434">
            <v>31269.895250055026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2.883474622517697</v>
          </cell>
          <cell r="CN434">
            <v>3.0181156504249387</v>
          </cell>
          <cell r="CO434">
            <v>2.8986746312929434</v>
          </cell>
          <cell r="CP434">
            <v>2.9702192146471815</v>
          </cell>
          <cell r="CQ434">
            <v>3.3298611638414179</v>
          </cell>
          <cell r="CR434">
            <v>3.2804392384158678</v>
          </cell>
          <cell r="CS434">
            <v>3.6426587875535219</v>
          </cell>
          <cell r="CT434">
            <v>3.5728619738266887</v>
          </cell>
          <cell r="CU434">
            <v>3.6193980672554864</v>
          </cell>
          <cell r="CV434">
            <v>4.0173915504945716</v>
          </cell>
          <cell r="CW434">
            <v>4.2209126506916776</v>
          </cell>
          <cell r="CX434">
            <v>3.7949731078363995</v>
          </cell>
          <cell r="CY434">
            <v>4.3646856394719666</v>
          </cell>
          <cell r="CZ434">
            <v>4.5647990565161534</v>
          </cell>
          <cell r="DA434">
            <v>4.7390307984842162</v>
          </cell>
          <cell r="DB434">
            <v>4.7355775794573729</v>
          </cell>
          <cell r="DC434">
            <v>4.665277930256206</v>
          </cell>
          <cell r="DD434">
            <v>4.6755621881063449</v>
          </cell>
          <cell r="DE434">
            <v>4.4734195356421349</v>
          </cell>
          <cell r="DF434">
            <v>4.6826024163367954</v>
          </cell>
          <cell r="DG434">
            <v>5.6168804087179085</v>
          </cell>
          <cell r="DH434">
            <v>5.6168804087179085</v>
          </cell>
          <cell r="DI434">
            <v>5.6168804087179085</v>
          </cell>
          <cell r="DJ434">
            <v>5.6168804087179085</v>
          </cell>
          <cell r="DK434">
            <v>5.6168804087179085</v>
          </cell>
          <cell r="DL434">
            <v>5.6168804087179085</v>
          </cell>
          <cell r="DM434">
            <v>5.6168804087179085</v>
          </cell>
          <cell r="DN434">
            <v>5.6168804087179085</v>
          </cell>
          <cell r="DO434">
            <v>5.6168804087179085</v>
          </cell>
          <cell r="DP434">
            <v>5.6168804087179085</v>
          </cell>
          <cell r="DQ434">
            <v>15.470041165630048</v>
          </cell>
          <cell r="DR434">
            <v>15.812776967213759</v>
          </cell>
          <cell r="DS434">
            <v>15.668046720377188</v>
          </cell>
          <cell r="DT434">
            <v>15.89283874507403</v>
          </cell>
          <cell r="DU434">
            <v>15.400078013286887</v>
          </cell>
          <cell r="DV434">
            <v>15.496697200580931</v>
          </cell>
          <cell r="DW434">
            <v>15.644779143963321</v>
          </cell>
          <cell r="DX434">
            <v>15.674787897406953</v>
          </cell>
          <cell r="DY434">
            <v>15.519066560644603</v>
          </cell>
          <cell r="DZ434">
            <v>15.307739881235566</v>
          </cell>
          <cell r="EA434">
            <v>15.722909622410405</v>
          </cell>
          <cell r="EB434">
            <v>15.530063442180854</v>
          </cell>
          <cell r="EC434">
            <v>15.575482183131916</v>
          </cell>
          <cell r="ED434">
            <v>15.652091826715919</v>
          </cell>
          <cell r="EE434">
            <v>15.252406969105595</v>
          </cell>
          <cell r="EF434">
            <v>15.252406969105595</v>
          </cell>
          <cell r="EG434">
            <v>15.252406969105595</v>
          </cell>
          <cell r="EH434">
            <v>15.252406969105595</v>
          </cell>
          <cell r="EI434">
            <v>15.252406969105595</v>
          </cell>
          <cell r="EJ434">
            <v>15.252406969105595</v>
          </cell>
          <cell r="EK434">
            <v>15.252406969105595</v>
          </cell>
          <cell r="EL434">
            <v>15.252406969105595</v>
          </cell>
          <cell r="EM434">
            <v>15.252406969105595</v>
          </cell>
          <cell r="EN434">
            <v>15.252406969105595</v>
          </cell>
          <cell r="EO434">
            <v>15.252406969105595</v>
          </cell>
          <cell r="EP434">
            <v>15.252406969105595</v>
          </cell>
          <cell r="EQ434">
            <v>15.252406969105595</v>
          </cell>
          <cell r="ER434">
            <v>15.252406969105595</v>
          </cell>
          <cell r="ES434">
            <v>15.252406969105595</v>
          </cell>
          <cell r="ET434">
            <v>15.252406969105595</v>
          </cell>
        </row>
        <row r="435">
          <cell r="A435">
            <v>39630.938437716031</v>
          </cell>
          <cell r="B435">
            <v>37951.990481095607</v>
          </cell>
          <cell r="C435">
            <v>39249.124716957012</v>
          </cell>
          <cell r="D435">
            <v>20318.717388778266</v>
          </cell>
          <cell r="E435">
            <v>25939.881671027211</v>
          </cell>
          <cell r="F435">
            <v>20128.451117680936</v>
          </cell>
          <cell r="G435">
            <v>21021.415379253947</v>
          </cell>
          <cell r="H435">
            <v>18858.528657060542</v>
          </cell>
          <cell r="I435">
            <v>24011.511372794659</v>
          </cell>
          <cell r="J435">
            <v>22408.666423091508</v>
          </cell>
          <cell r="K435">
            <v>25426.913232224084</v>
          </cell>
          <cell r="L435">
            <v>24243.153486050542</v>
          </cell>
          <cell r="M435">
            <v>22734.807583726335</v>
          </cell>
          <cell r="N435">
            <v>26190.580170228732</v>
          </cell>
          <cell r="O435">
            <v>21966.840982784895</v>
          </cell>
          <cell r="P435">
            <v>28374.59697718548</v>
          </cell>
          <cell r="Q435">
            <v>28468.276561187817</v>
          </cell>
          <cell r="R435">
            <v>28457.46741982278</v>
          </cell>
          <cell r="S435">
            <v>28312.229361046393</v>
          </cell>
          <cell r="T435">
            <v>27306.839101119844</v>
          </cell>
          <cell r="U435">
            <v>29600.221238454291</v>
          </cell>
          <cell r="V435">
            <v>29600.221238454291</v>
          </cell>
          <cell r="W435">
            <v>29600.221238454291</v>
          </cell>
          <cell r="X435">
            <v>29600.221238454291</v>
          </cell>
          <cell r="Y435">
            <v>29600.221238454291</v>
          </cell>
          <cell r="Z435">
            <v>29600.221238454291</v>
          </cell>
          <cell r="AA435">
            <v>29600.221238454291</v>
          </cell>
          <cell r="AB435">
            <v>29600.221238454291</v>
          </cell>
          <cell r="AC435">
            <v>29600.221238454291</v>
          </cell>
          <cell r="AD435">
            <v>29600.221238454291</v>
          </cell>
          <cell r="AE435">
            <v>17913.852945933788</v>
          </cell>
          <cell r="AF435">
            <v>17154.940137294587</v>
          </cell>
          <cell r="AG435">
            <v>17741.266701044169</v>
          </cell>
          <cell r="AH435">
            <v>20318.717388778266</v>
          </cell>
          <cell r="AI435">
            <v>25939.881671027211</v>
          </cell>
          <cell r="AJ435">
            <v>20128.451117680936</v>
          </cell>
          <cell r="AK435">
            <v>21021.415379253947</v>
          </cell>
          <cell r="AL435">
            <v>18858.528657060542</v>
          </cell>
          <cell r="AM435">
            <v>24011.511372794659</v>
          </cell>
          <cell r="AN435">
            <v>22408.666423091508</v>
          </cell>
          <cell r="AO435">
            <v>25426.913232224084</v>
          </cell>
          <cell r="AP435">
            <v>24243.153486050542</v>
          </cell>
          <cell r="AQ435">
            <v>22734.807583726335</v>
          </cell>
          <cell r="AR435">
            <v>26190.580170228732</v>
          </cell>
          <cell r="AS435">
            <v>21966.840982784895</v>
          </cell>
          <cell r="AT435">
            <v>28374.59697718548</v>
          </cell>
          <cell r="AU435">
            <v>28468.276561187817</v>
          </cell>
          <cell r="AV435">
            <v>28457.46741982278</v>
          </cell>
          <cell r="AW435">
            <v>28312.229361046393</v>
          </cell>
          <cell r="AX435">
            <v>27306.839101119844</v>
          </cell>
          <cell r="AY435">
            <v>29600.221238454291</v>
          </cell>
          <cell r="AZ435">
            <v>29600.221238454291</v>
          </cell>
          <cell r="BA435">
            <v>29600.221238454291</v>
          </cell>
          <cell r="BB435">
            <v>29600.221238454291</v>
          </cell>
          <cell r="BC435">
            <v>29600.221238454291</v>
          </cell>
          <cell r="BD435">
            <v>29600.221238454291</v>
          </cell>
          <cell r="BE435">
            <v>29600.221238454291</v>
          </cell>
          <cell r="BF435">
            <v>29600.221238454291</v>
          </cell>
          <cell r="BG435">
            <v>29600.221238454291</v>
          </cell>
          <cell r="BH435">
            <v>29600.221238454291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3.1289372124204955</v>
          </cell>
          <cell r="CN435">
            <v>2.9853543996190628</v>
          </cell>
          <cell r="CO435">
            <v>3.0653346531676484</v>
          </cell>
          <cell r="CP435">
            <v>3.5510217627757519</v>
          </cell>
          <cell r="CQ435">
            <v>4.5191683857932921</v>
          </cell>
          <cell r="CR435">
            <v>3.557125146066106</v>
          </cell>
          <cell r="CS435">
            <v>3.7531812312602733</v>
          </cell>
          <cell r="CT435">
            <v>3.3221357589720455</v>
          </cell>
          <cell r="CU435">
            <v>4.2514615325828196</v>
          </cell>
          <cell r="CV435">
            <v>3.9818407331315178</v>
          </cell>
          <cell r="CW435">
            <v>4.3871760000896813</v>
          </cell>
          <cell r="CX435">
            <v>4.2280255572618586</v>
          </cell>
          <cell r="CY435">
            <v>4.0261038099485082</v>
          </cell>
          <cell r="CZ435">
            <v>4.5398940429198085</v>
          </cell>
          <cell r="DA435">
            <v>3.7897330988312139</v>
          </cell>
          <cell r="DB435">
            <v>4.8952031570997097</v>
          </cell>
          <cell r="DC435">
            <v>4.9113648173246203</v>
          </cell>
          <cell r="DD435">
            <v>4.9095000175187158</v>
          </cell>
          <cell r="DE435">
            <v>4.8844434570881008</v>
          </cell>
          <cell r="DF435">
            <v>4.7109929027606885</v>
          </cell>
          <cell r="DG435">
            <v>5.1066486186160489</v>
          </cell>
          <cell r="DH435">
            <v>5.1066486186160489</v>
          </cell>
          <cell r="DI435">
            <v>5.1066486186160489</v>
          </cell>
          <cell r="DJ435">
            <v>5.1066486186160489</v>
          </cell>
          <cell r="DK435">
            <v>5.1066486186160489</v>
          </cell>
          <cell r="DL435">
            <v>5.1066486186160489</v>
          </cell>
          <cell r="DM435">
            <v>5.1066486186160489</v>
          </cell>
          <cell r="DN435">
            <v>5.1066486186160489</v>
          </cell>
          <cell r="DO435">
            <v>5.1066486186160489</v>
          </cell>
          <cell r="DP435">
            <v>5.1066486186160489</v>
          </cell>
          <cell r="DQ435">
            <v>15.685533404799491</v>
          </cell>
          <cell r="DR435">
            <v>15.743469518588878</v>
          </cell>
          <cell r="DS435">
            <v>15.856738542272529</v>
          </cell>
          <cell r="DT435">
            <v>15.676535541660815</v>
          </cell>
          <cell r="DU435">
            <v>15.725939574442993</v>
          </cell>
          <cell r="DV435">
            <v>15.503092849935701</v>
          </cell>
          <cell r="DW435">
            <v>15.345094014533394</v>
          </cell>
          <cell r="DX435">
            <v>15.552405304518029</v>
          </cell>
          <cell r="DY435">
            <v>15.473493564747274</v>
          </cell>
          <cell r="DZ435">
            <v>15.418398362288057</v>
          </cell>
          <cell r="EA435">
            <v>15.878728361313085</v>
          </cell>
          <cell r="EB435">
            <v>15.709365445495028</v>
          </cell>
          <cell r="EC435">
            <v>15.47082415289244</v>
          </cell>
          <cell r="ED435">
            <v>15.805438075568251</v>
          </cell>
          <cell r="EE435">
            <v>15.880571114307122</v>
          </cell>
          <cell r="EF435">
            <v>15.880571114307122</v>
          </cell>
          <cell r="EG435">
            <v>15.880571114307122</v>
          </cell>
          <cell r="EH435">
            <v>15.880571114307122</v>
          </cell>
          <cell r="EI435">
            <v>15.880571114307122</v>
          </cell>
          <cell r="EJ435">
            <v>15.880571114307122</v>
          </cell>
          <cell r="EK435">
            <v>15.880571114307122</v>
          </cell>
          <cell r="EL435">
            <v>15.880571114307122</v>
          </cell>
          <cell r="EM435">
            <v>15.880571114307122</v>
          </cell>
          <cell r="EN435">
            <v>15.880571114307122</v>
          </cell>
          <cell r="EO435">
            <v>15.880571114307122</v>
          </cell>
          <cell r="EP435">
            <v>15.880571114307122</v>
          </cell>
          <cell r="EQ435">
            <v>15.880571114307122</v>
          </cell>
          <cell r="ER435">
            <v>15.880571114307122</v>
          </cell>
          <cell r="ES435">
            <v>15.880571114307122</v>
          </cell>
          <cell r="ET435">
            <v>15.880571114307122</v>
          </cell>
        </row>
        <row r="436">
          <cell r="A436">
            <v>38544.168507380644</v>
          </cell>
          <cell r="B436">
            <v>38181.870483591316</v>
          </cell>
          <cell r="C436">
            <v>38739.399298004231</v>
          </cell>
          <cell r="D436">
            <v>18749.38904014316</v>
          </cell>
          <cell r="E436">
            <v>17296.707882758674</v>
          </cell>
          <cell r="F436">
            <v>22047.638338918787</v>
          </cell>
          <cell r="G436">
            <v>18747.125961649846</v>
          </cell>
          <cell r="H436">
            <v>19373.900795420395</v>
          </cell>
          <cell r="I436">
            <v>22487.159087464403</v>
          </cell>
          <cell r="J436">
            <v>22698.148686619876</v>
          </cell>
          <cell r="K436">
            <v>19573.989907006995</v>
          </cell>
          <cell r="L436">
            <v>24506.919077576626</v>
          </cell>
          <cell r="M436">
            <v>24120.647415127783</v>
          </cell>
          <cell r="N436">
            <v>22863.042236626981</v>
          </cell>
          <cell r="O436">
            <v>26210.992308379718</v>
          </cell>
          <cell r="P436">
            <v>24501.340251249036</v>
          </cell>
          <cell r="Q436">
            <v>25468.414756323702</v>
          </cell>
          <cell r="R436">
            <v>26717.58321358863</v>
          </cell>
          <cell r="S436">
            <v>30279.586920677124</v>
          </cell>
          <cell r="T436">
            <v>28946.093322039782</v>
          </cell>
          <cell r="U436">
            <v>28278.209041114224</v>
          </cell>
          <cell r="V436">
            <v>28278.209041114224</v>
          </cell>
          <cell r="W436">
            <v>28278.209041114224</v>
          </cell>
          <cell r="X436">
            <v>28278.209041114224</v>
          </cell>
          <cell r="Y436">
            <v>28278.209041114224</v>
          </cell>
          <cell r="Z436">
            <v>28278.209041114224</v>
          </cell>
          <cell r="AA436">
            <v>28278.209041114224</v>
          </cell>
          <cell r="AB436">
            <v>28278.209041114224</v>
          </cell>
          <cell r="AC436">
            <v>28278.209041114224</v>
          </cell>
          <cell r="AD436">
            <v>28278.209041114224</v>
          </cell>
          <cell r="AE436">
            <v>17422.614598179614</v>
          </cell>
          <cell r="AF436">
            <v>17258.849777647687</v>
          </cell>
          <cell r="AG436">
            <v>17510.86221006107</v>
          </cell>
          <cell r="AH436">
            <v>18749.38904014316</v>
          </cell>
          <cell r="AI436">
            <v>17296.707882758674</v>
          </cell>
          <cell r="AJ436">
            <v>22047.638338918787</v>
          </cell>
          <cell r="AK436">
            <v>18747.125961649846</v>
          </cell>
          <cell r="AL436">
            <v>19373.900795420395</v>
          </cell>
          <cell r="AM436">
            <v>22487.159087464403</v>
          </cell>
          <cell r="AN436">
            <v>22698.148686619876</v>
          </cell>
          <cell r="AO436">
            <v>19573.989907006995</v>
          </cell>
          <cell r="AP436">
            <v>24506.919077576626</v>
          </cell>
          <cell r="AQ436">
            <v>24120.647415127783</v>
          </cell>
          <cell r="AR436">
            <v>22863.042236626981</v>
          </cell>
          <cell r="AS436">
            <v>26210.992308379718</v>
          </cell>
          <cell r="AT436">
            <v>24501.340251249036</v>
          </cell>
          <cell r="AU436">
            <v>25468.414756323702</v>
          </cell>
          <cell r="AV436">
            <v>26717.58321358863</v>
          </cell>
          <cell r="AW436">
            <v>30279.586920677124</v>
          </cell>
          <cell r="AX436">
            <v>28946.093322039782</v>
          </cell>
          <cell r="AY436">
            <v>28278.209041114224</v>
          </cell>
          <cell r="AZ436">
            <v>28278.209041114224</v>
          </cell>
          <cell r="BA436">
            <v>28278.209041114224</v>
          </cell>
          <cell r="BB436">
            <v>28278.209041114224</v>
          </cell>
          <cell r="BC436">
            <v>28278.209041114224</v>
          </cell>
          <cell r="BD436">
            <v>28278.209041114224</v>
          </cell>
          <cell r="BE436">
            <v>28278.209041114224</v>
          </cell>
          <cell r="BF436">
            <v>28278.209041114224</v>
          </cell>
          <cell r="BG436">
            <v>28278.209041114224</v>
          </cell>
          <cell r="BH436">
            <v>28278.209041114224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3.0871310836423649</v>
          </cell>
          <cell r="CN436">
            <v>3.0046818555491352</v>
          </cell>
          <cell r="CO436">
            <v>3.0816544307024967</v>
          </cell>
          <cell r="CP436">
            <v>3.2848185087301611</v>
          </cell>
          <cell r="CQ436">
            <v>3.0071303611940152</v>
          </cell>
          <cell r="CR436">
            <v>3.8627524445465204</v>
          </cell>
          <cell r="CS436">
            <v>3.2670239258229739</v>
          </cell>
          <cell r="CT436">
            <v>3.4042640159507678</v>
          </cell>
          <cell r="CU436">
            <v>3.9637009367675105</v>
          </cell>
          <cell r="CV436">
            <v>3.9322575070625692</v>
          </cell>
          <cell r="CW436">
            <v>3.443522974516064</v>
          </cell>
          <cell r="CX436">
            <v>4.2799424509659323</v>
          </cell>
          <cell r="CY436">
            <v>4.2466771578129023</v>
          </cell>
          <cell r="CZ436">
            <v>4.0372418528771661</v>
          </cell>
          <cell r="DA436">
            <v>4.5997872951087819</v>
          </cell>
          <cell r="DB436">
            <v>4.2997591344453587</v>
          </cell>
          <cell r="DC436">
            <v>4.4694717866612734</v>
          </cell>
          <cell r="DD436">
            <v>4.6886893245391077</v>
          </cell>
          <cell r="DE436">
            <v>5.313788107684295</v>
          </cell>
          <cell r="DF436">
            <v>5.0797722855835827</v>
          </cell>
          <cell r="DG436">
            <v>4.962564757007029</v>
          </cell>
          <cell r="DH436">
            <v>4.962564757007029</v>
          </cell>
          <cell r="DI436">
            <v>4.962564757007029</v>
          </cell>
          <cell r="DJ436">
            <v>4.962564757007029</v>
          </cell>
          <cell r="DK436">
            <v>4.962564757007029</v>
          </cell>
          <cell r="DL436">
            <v>4.962564757007029</v>
          </cell>
          <cell r="DM436">
            <v>4.962564757007029</v>
          </cell>
          <cell r="DN436">
            <v>4.962564757007029</v>
          </cell>
          <cell r="DO436">
            <v>4.962564757007029</v>
          </cell>
          <cell r="DP436">
            <v>4.962564757007029</v>
          </cell>
          <cell r="DQ436">
            <v>15.461990238401519</v>
          </cell>
          <cell r="DR436">
            <v>15.736947274945047</v>
          </cell>
          <cell r="DS436">
            <v>15.567924969489527</v>
          </cell>
          <cell r="DT436">
            <v>15.63806006771892</v>
          </cell>
          <cell r="DU436">
            <v>15.758625361311328</v>
          </cell>
          <cell r="DV436">
            <v>15.637680505531041</v>
          </cell>
          <cell r="DW436">
            <v>15.721338472624966</v>
          </cell>
          <cell r="DX436">
            <v>15.591969369215153</v>
          </cell>
          <cell r="DY436">
            <v>15.543214792686234</v>
          </cell>
          <cell r="DZ436">
            <v>15.814505692664932</v>
          </cell>
          <cell r="EA436">
            <v>15.573402589473032</v>
          </cell>
          <cell r="EB436">
            <v>15.687651134888959</v>
          </cell>
          <cell r="EC436">
            <v>15.561334913184734</v>
          </cell>
          <cell r="ED436">
            <v>15.515164600934202</v>
          </cell>
          <cell r="EE436">
            <v>15.611795334001206</v>
          </cell>
          <cell r="EF436">
            <v>15.611795334001206</v>
          </cell>
          <cell r="EG436">
            <v>15.611795334001206</v>
          </cell>
          <cell r="EH436">
            <v>15.611795334001206</v>
          </cell>
          <cell r="EI436">
            <v>15.611795334001206</v>
          </cell>
          <cell r="EJ436">
            <v>15.611795334001206</v>
          </cell>
          <cell r="EK436">
            <v>15.611795334001206</v>
          </cell>
          <cell r="EL436">
            <v>15.611795334001206</v>
          </cell>
          <cell r="EM436">
            <v>15.611795334001206</v>
          </cell>
          <cell r="EN436">
            <v>15.611795334001206</v>
          </cell>
          <cell r="EO436">
            <v>15.611795334001206</v>
          </cell>
          <cell r="EP436">
            <v>15.611795334001206</v>
          </cell>
          <cell r="EQ436">
            <v>15.611795334001206</v>
          </cell>
          <cell r="ER436">
            <v>15.611795334001206</v>
          </cell>
          <cell r="ES436">
            <v>15.611795334001206</v>
          </cell>
          <cell r="ET436">
            <v>15.611795334001206</v>
          </cell>
        </row>
        <row r="437">
          <cell r="A437">
            <v>36757.896026632377</v>
          </cell>
          <cell r="B437">
            <v>38404.191041864513</v>
          </cell>
          <cell r="C437">
            <v>40215.833269485978</v>
          </cell>
          <cell r="D437">
            <v>19145.501191094107</v>
          </cell>
          <cell r="E437">
            <v>18558.556029107403</v>
          </cell>
          <cell r="F437">
            <v>18530.456973459906</v>
          </cell>
          <cell r="G437">
            <v>19260.46843334506</v>
          </cell>
          <cell r="H437">
            <v>20606.688076390565</v>
          </cell>
          <cell r="I437">
            <v>20304.307252132916</v>
          </cell>
          <cell r="J437">
            <v>23080.291943078872</v>
          </cell>
          <cell r="K437">
            <v>25548.016950822956</v>
          </cell>
          <cell r="L437">
            <v>27319.363109718968</v>
          </cell>
          <cell r="M437">
            <v>20500.091111520731</v>
          </cell>
          <cell r="N437">
            <v>24501.274746596595</v>
          </cell>
          <cell r="O437">
            <v>24710.063424117354</v>
          </cell>
          <cell r="P437">
            <v>26481.421483029135</v>
          </cell>
          <cell r="Q437">
            <v>30246.390403333491</v>
          </cell>
          <cell r="R437">
            <v>26648.159278739906</v>
          </cell>
          <cell r="S437">
            <v>26444.733087709938</v>
          </cell>
          <cell r="T437">
            <v>29848.965767825317</v>
          </cell>
          <cell r="U437">
            <v>30538.882220088504</v>
          </cell>
          <cell r="V437">
            <v>30538.882220088504</v>
          </cell>
          <cell r="W437">
            <v>30538.882220088504</v>
          </cell>
          <cell r="X437">
            <v>30538.882220088504</v>
          </cell>
          <cell r="Y437">
            <v>30538.882220088504</v>
          </cell>
          <cell r="Z437">
            <v>30538.882220088504</v>
          </cell>
          <cell r="AA437">
            <v>30538.882220088504</v>
          </cell>
          <cell r="AB437">
            <v>30538.882220088504</v>
          </cell>
          <cell r="AC437">
            <v>30538.882220088504</v>
          </cell>
          <cell r="AD437">
            <v>30538.882220088504</v>
          </cell>
          <cell r="AE437">
            <v>16615.189293533283</v>
          </cell>
          <cell r="AF437">
            <v>17359.342421646597</v>
          </cell>
          <cell r="AG437">
            <v>18178.235279994089</v>
          </cell>
          <cell r="AH437">
            <v>19145.501191094107</v>
          </cell>
          <cell r="AI437">
            <v>18558.556029107403</v>
          </cell>
          <cell r="AJ437">
            <v>18530.456973459906</v>
          </cell>
          <cell r="AK437">
            <v>19260.46843334506</v>
          </cell>
          <cell r="AL437">
            <v>20606.688076390565</v>
          </cell>
          <cell r="AM437">
            <v>20304.307252132916</v>
          </cell>
          <cell r="AN437">
            <v>23080.291943078872</v>
          </cell>
          <cell r="AO437">
            <v>25548.016950822956</v>
          </cell>
          <cell r="AP437">
            <v>27319.363109718968</v>
          </cell>
          <cell r="AQ437">
            <v>20500.091111520731</v>
          </cell>
          <cell r="AR437">
            <v>24501.274746596595</v>
          </cell>
          <cell r="AS437">
            <v>24710.063424117354</v>
          </cell>
          <cell r="AT437">
            <v>26481.421483029135</v>
          </cell>
          <cell r="AU437">
            <v>30246.390403333491</v>
          </cell>
          <cell r="AV437">
            <v>26648.159278739906</v>
          </cell>
          <cell r="AW437">
            <v>26444.733087709938</v>
          </cell>
          <cell r="AX437">
            <v>29848.965767825317</v>
          </cell>
          <cell r="AY437">
            <v>30538.882220088504</v>
          </cell>
          <cell r="AZ437">
            <v>30538.882220088504</v>
          </cell>
          <cell r="BA437">
            <v>30538.882220088504</v>
          </cell>
          <cell r="BB437">
            <v>30538.882220088504</v>
          </cell>
          <cell r="BC437">
            <v>30538.882220088504</v>
          </cell>
          <cell r="BD437">
            <v>30538.882220088504</v>
          </cell>
          <cell r="BE437">
            <v>30538.882220088504</v>
          </cell>
          <cell r="BF437">
            <v>30538.882220088504</v>
          </cell>
          <cell r="BG437">
            <v>30538.882220088504</v>
          </cell>
          <cell r="BH437">
            <v>30538.882220088504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2.9156994148676425</v>
          </cell>
          <cell r="CN437">
            <v>3.0116122880733638</v>
          </cell>
          <cell r="CO437">
            <v>3.1774242046574184</v>
          </cell>
          <cell r="CP437">
            <v>3.395276821318022</v>
          </cell>
          <cell r="CQ437">
            <v>3.2172081251189399</v>
          </cell>
          <cell r="CR437">
            <v>3.2367226506462181</v>
          </cell>
          <cell r="CS437">
            <v>3.4301855904156699</v>
          </cell>
          <cell r="CT437">
            <v>3.682551681734088</v>
          </cell>
          <cell r="CU437">
            <v>3.5683727870163811</v>
          </cell>
          <cell r="CV437">
            <v>4.037522059608996</v>
          </cell>
          <cell r="CW437">
            <v>4.4890887610411845</v>
          </cell>
          <cell r="CX437">
            <v>4.7696595190949811</v>
          </cell>
          <cell r="CY437">
            <v>3.6083504210997819</v>
          </cell>
          <cell r="CZ437">
            <v>4.2539209522968591</v>
          </cell>
          <cell r="DA437">
            <v>4.3174041353670152</v>
          </cell>
          <cell r="DB437">
            <v>4.6269002494602391</v>
          </cell>
          <cell r="DC437">
            <v>5.284725043636417</v>
          </cell>
          <cell r="DD437">
            <v>4.6560330945026775</v>
          </cell>
          <cell r="DE437">
            <v>4.6204899611921606</v>
          </cell>
          <cell r="DF437">
            <v>5.2152860164923167</v>
          </cell>
          <cell r="DG437">
            <v>5.3358299460215148</v>
          </cell>
          <cell r="DH437">
            <v>5.3358299460215148</v>
          </cell>
          <cell r="DI437">
            <v>5.3358299460215148</v>
          </cell>
          <cell r="DJ437">
            <v>5.3358299460215148</v>
          </cell>
          <cell r="DK437">
            <v>5.3358299460215148</v>
          </cell>
          <cell r="DL437">
            <v>5.3358299460215148</v>
          </cell>
          <cell r="DM437">
            <v>5.3358299460215148</v>
          </cell>
          <cell r="DN437">
            <v>5.3358299460215148</v>
          </cell>
          <cell r="DO437">
            <v>5.3358299460215148</v>
          </cell>
          <cell r="DP437">
            <v>5.3358299460215148</v>
          </cell>
          <cell r="DQ437">
            <v>15.612400347410935</v>
          </cell>
          <cell r="DR437">
            <v>15.792153073433067</v>
          </cell>
          <cell r="DS437">
            <v>15.674137641347954</v>
          </cell>
          <cell r="DT437">
            <v>15.448940007325744</v>
          </cell>
          <cell r="DU437">
            <v>15.804187048662307</v>
          </cell>
          <cell r="DV437">
            <v>15.685117555443671</v>
          </cell>
          <cell r="DW437">
            <v>15.383542748864594</v>
          </cell>
          <cell r="DX437">
            <v>15.330858747041116</v>
          </cell>
          <cell r="DY437">
            <v>15.589245397606529</v>
          </cell>
          <cell r="DZ437">
            <v>15.661506147288812</v>
          </cell>
          <cell r="EA437">
            <v>15.592154825720518</v>
          </cell>
          <cell r="EB437">
            <v>15.692434620116357</v>
          </cell>
          <cell r="EC437">
            <v>15.565182598072132</v>
          </cell>
          <cell r="ED437">
            <v>15.779978255453365</v>
          </cell>
          <cell r="EE437">
            <v>15.680441714297942</v>
          </cell>
          <cell r="EF437">
            <v>15.680441714297942</v>
          </cell>
          <cell r="EG437">
            <v>15.680441714297942</v>
          </cell>
          <cell r="EH437">
            <v>15.680441714297942</v>
          </cell>
          <cell r="EI437">
            <v>15.680441714297942</v>
          </cell>
          <cell r="EJ437">
            <v>15.680441714297942</v>
          </cell>
          <cell r="EK437">
            <v>15.680441714297942</v>
          </cell>
          <cell r="EL437">
            <v>15.680441714297942</v>
          </cell>
          <cell r="EM437">
            <v>15.680441714297942</v>
          </cell>
          <cell r="EN437">
            <v>15.680441714297942</v>
          </cell>
          <cell r="EO437">
            <v>15.680441714297942</v>
          </cell>
          <cell r="EP437">
            <v>15.680441714297942</v>
          </cell>
          <cell r="EQ437">
            <v>15.680441714297942</v>
          </cell>
          <cell r="ER437">
            <v>15.680441714297942</v>
          </cell>
          <cell r="ES437">
            <v>15.680441714297942</v>
          </cell>
          <cell r="ET437">
            <v>15.680441714297942</v>
          </cell>
        </row>
        <row r="438">
          <cell r="A438">
            <v>34860.665620550826</v>
          </cell>
          <cell r="B438">
            <v>38003.254782895674</v>
          </cell>
          <cell r="C438">
            <v>41491.515254518221</v>
          </cell>
          <cell r="D438">
            <v>16635.589060104277</v>
          </cell>
          <cell r="E438">
            <v>18823.677039618211</v>
          </cell>
          <cell r="F438">
            <v>19101.437668646202</v>
          </cell>
          <cell r="G438">
            <v>20411.763632067134</v>
          </cell>
          <cell r="H438">
            <v>23261.902508866187</v>
          </cell>
          <cell r="I438">
            <v>24089.655803655489</v>
          </cell>
          <cell r="J438">
            <v>23915.013560413125</v>
          </cell>
          <cell r="K438">
            <v>22573.903107651076</v>
          </cell>
          <cell r="L438">
            <v>22538.418942040793</v>
          </cell>
          <cell r="M438">
            <v>25257.420561269806</v>
          </cell>
          <cell r="N438">
            <v>25154.582957361854</v>
          </cell>
          <cell r="O438">
            <v>27703.713894718763</v>
          </cell>
          <cell r="P438">
            <v>25038.114673144657</v>
          </cell>
          <cell r="Q438">
            <v>25085.216519282654</v>
          </cell>
          <cell r="R438">
            <v>30275.752492576998</v>
          </cell>
          <cell r="S438">
            <v>30624.124759270355</v>
          </cell>
          <cell r="T438">
            <v>28348.027276250796</v>
          </cell>
          <cell r="U438">
            <v>27804.557700511021</v>
          </cell>
          <cell r="V438">
            <v>27804.557700511021</v>
          </cell>
          <cell r="W438">
            <v>27804.557700511021</v>
          </cell>
          <cell r="X438">
            <v>27804.557700511021</v>
          </cell>
          <cell r="Y438">
            <v>27804.557700511021</v>
          </cell>
          <cell r="Z438">
            <v>27804.557700511021</v>
          </cell>
          <cell r="AA438">
            <v>27804.557700511021</v>
          </cell>
          <cell r="AB438">
            <v>27804.557700511021</v>
          </cell>
          <cell r="AC438">
            <v>27804.557700511021</v>
          </cell>
          <cell r="AD438">
            <v>27804.557700511021</v>
          </cell>
          <cell r="AE438">
            <v>15757.60913422132</v>
          </cell>
          <cell r="AF438">
            <v>17178.112466793307</v>
          </cell>
          <cell r="AG438">
            <v>18754.865064362162</v>
          </cell>
          <cell r="AH438">
            <v>16635.589060104277</v>
          </cell>
          <cell r="AI438">
            <v>18823.677039618211</v>
          </cell>
          <cell r="AJ438">
            <v>19101.437668646202</v>
          </cell>
          <cell r="AK438">
            <v>20411.763632067134</v>
          </cell>
          <cell r="AL438">
            <v>23261.902508866187</v>
          </cell>
          <cell r="AM438">
            <v>24089.655803655489</v>
          </cell>
          <cell r="AN438">
            <v>23915.013560413125</v>
          </cell>
          <cell r="AO438">
            <v>22573.903107651076</v>
          </cell>
          <cell r="AP438">
            <v>22538.418942040793</v>
          </cell>
          <cell r="AQ438">
            <v>25257.420561269806</v>
          </cell>
          <cell r="AR438">
            <v>25154.582957361854</v>
          </cell>
          <cell r="AS438">
            <v>27703.713894718763</v>
          </cell>
          <cell r="AT438">
            <v>25038.114673144657</v>
          </cell>
          <cell r="AU438">
            <v>25085.216519282654</v>
          </cell>
          <cell r="AV438">
            <v>30275.752492576998</v>
          </cell>
          <cell r="AW438">
            <v>30624.124759270355</v>
          </cell>
          <cell r="AX438">
            <v>28348.027276250796</v>
          </cell>
          <cell r="AY438">
            <v>27804.557700511021</v>
          </cell>
          <cell r="AZ438">
            <v>27804.557700511021</v>
          </cell>
          <cell r="BA438">
            <v>27804.557700511021</v>
          </cell>
          <cell r="BB438">
            <v>27804.557700511021</v>
          </cell>
          <cell r="BC438">
            <v>27804.557700511021</v>
          </cell>
          <cell r="BD438">
            <v>27804.557700511021</v>
          </cell>
          <cell r="BE438">
            <v>27804.557700511021</v>
          </cell>
          <cell r="BF438">
            <v>27804.557700511021</v>
          </cell>
          <cell r="BG438">
            <v>27804.557700511021</v>
          </cell>
          <cell r="BH438">
            <v>27804.557700511021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2.7476168388689151</v>
          </cell>
          <cell r="CN438">
            <v>3.0088502945947568</v>
          </cell>
          <cell r="CO438">
            <v>3.2143697904939046</v>
          </cell>
          <cell r="CP438">
            <v>2.9711040825248909</v>
          </cell>
          <cell r="CQ438">
            <v>3.3338435694576329</v>
          </cell>
          <cell r="CR438">
            <v>3.3902922884520486</v>
          </cell>
          <cell r="CS438">
            <v>3.5988303623218094</v>
          </cell>
          <cell r="CT438">
            <v>4.0621767437117198</v>
          </cell>
          <cell r="CU438">
            <v>4.1974093225485474</v>
          </cell>
          <cell r="CV438">
            <v>4.2074238519482714</v>
          </cell>
          <cell r="CW438">
            <v>3.9408760778982601</v>
          </cell>
          <cell r="CX438">
            <v>3.9666386054761129</v>
          </cell>
          <cell r="CY438">
            <v>4.4615607876367296</v>
          </cell>
          <cell r="CZ438">
            <v>4.4137740184032159</v>
          </cell>
          <cell r="DA438">
            <v>4.8807077891599064</v>
          </cell>
          <cell r="DB438">
            <v>4.4110952695909891</v>
          </cell>
          <cell r="DC438">
            <v>4.4193934475249357</v>
          </cell>
          <cell r="DD438">
            <v>5.3338372456036396</v>
          </cell>
          <cell r="DE438">
            <v>5.3952118050594278</v>
          </cell>
          <cell r="DF438">
            <v>4.9942198385498928</v>
          </cell>
          <cell r="DG438">
            <v>4.898473968463132</v>
          </cell>
          <cell r="DH438">
            <v>4.898473968463132</v>
          </cell>
          <cell r="DI438">
            <v>4.898473968463132</v>
          </cell>
          <cell r="DJ438">
            <v>4.898473968463132</v>
          </cell>
          <cell r="DK438">
            <v>4.898473968463132</v>
          </cell>
          <cell r="DL438">
            <v>4.898473968463132</v>
          </cell>
          <cell r="DM438">
            <v>4.898473968463132</v>
          </cell>
          <cell r="DN438">
            <v>4.898473968463132</v>
          </cell>
          <cell r="DO438">
            <v>4.898473968463132</v>
          </cell>
          <cell r="DP438">
            <v>4.898473968463132</v>
          </cell>
          <cell r="DQ438">
            <v>15.712355254144887</v>
          </cell>
          <cell r="DR438">
            <v>15.641629598979314</v>
          </cell>
          <cell r="DS438">
            <v>15.985463809769477</v>
          </cell>
          <cell r="DT438">
            <v>15.340073946625527</v>
          </cell>
          <cell r="DU438">
            <v>15.469147499668733</v>
          </cell>
          <cell r="DV438">
            <v>15.436045476005459</v>
          </cell>
          <cell r="DW438">
            <v>15.539115339622814</v>
          </cell>
          <cell r="DX438">
            <v>15.688938165719836</v>
          </cell>
          <cell r="DY438">
            <v>15.723760044503754</v>
          </cell>
          <cell r="DZ438">
            <v>15.572613409671714</v>
          </cell>
          <cell r="EA438">
            <v>15.693543430819904</v>
          </cell>
          <cell r="EB438">
            <v>15.567108358862171</v>
          </cell>
          <cell r="EC438">
            <v>15.509911394322549</v>
          </cell>
          <cell r="ED438">
            <v>15.613999572533622</v>
          </cell>
          <cell r="EE438">
            <v>15.551143254571388</v>
          </cell>
          <cell r="EF438">
            <v>15.551143254571388</v>
          </cell>
          <cell r="EG438">
            <v>15.551143254571388</v>
          </cell>
          <cell r="EH438">
            <v>15.551143254571388</v>
          </cell>
          <cell r="EI438">
            <v>15.551143254571388</v>
          </cell>
          <cell r="EJ438">
            <v>15.551143254571388</v>
          </cell>
          <cell r="EK438">
            <v>15.551143254571388</v>
          </cell>
          <cell r="EL438">
            <v>15.551143254571388</v>
          </cell>
          <cell r="EM438">
            <v>15.551143254571388</v>
          </cell>
          <cell r="EN438">
            <v>15.551143254571388</v>
          </cell>
          <cell r="EO438">
            <v>15.551143254571388</v>
          </cell>
          <cell r="EP438">
            <v>15.551143254571388</v>
          </cell>
          <cell r="EQ438">
            <v>15.551143254571388</v>
          </cell>
          <cell r="ER438">
            <v>15.551143254571388</v>
          </cell>
          <cell r="ES438">
            <v>15.551143254571388</v>
          </cell>
          <cell r="ET438">
            <v>15.551143254571388</v>
          </cell>
        </row>
        <row r="439">
          <cell r="A439">
            <v>41335.546913544618</v>
          </cell>
          <cell r="B439">
            <v>38717.864825494376</v>
          </cell>
          <cell r="C439">
            <v>44169.906723156651</v>
          </cell>
          <cell r="D439">
            <v>18845.938767292049</v>
          </cell>
          <cell r="E439">
            <v>18429.509788823758</v>
          </cell>
          <cell r="F439">
            <v>21280.35887877005</v>
          </cell>
          <cell r="G439">
            <v>18670.288357611447</v>
          </cell>
          <cell r="H439">
            <v>21437.810483658432</v>
          </cell>
          <cell r="I439">
            <v>23736.79729066561</v>
          </cell>
          <cell r="J439">
            <v>25024.965322736756</v>
          </cell>
          <cell r="K439">
            <v>22843.79656896312</v>
          </cell>
          <cell r="L439">
            <v>23571.315417652451</v>
          </cell>
          <cell r="M439">
            <v>23758.465840727549</v>
          </cell>
          <cell r="N439">
            <v>23146.754953573251</v>
          </cell>
          <cell r="O439">
            <v>21986.627325301495</v>
          </cell>
          <cell r="P439">
            <v>23170.310171283647</v>
          </cell>
          <cell r="Q439">
            <v>24789.285490284419</v>
          </cell>
          <cell r="R439">
            <v>26607.282570130879</v>
          </cell>
          <cell r="S439">
            <v>26271.096370785293</v>
          </cell>
          <cell r="T439">
            <v>28296.376530544476</v>
          </cell>
          <cell r="U439">
            <v>28846.215295169746</v>
          </cell>
          <cell r="V439">
            <v>28846.215295169746</v>
          </cell>
          <cell r="W439">
            <v>28846.215295169746</v>
          </cell>
          <cell r="X439">
            <v>28846.215295169746</v>
          </cell>
          <cell r="Y439">
            <v>28846.215295169746</v>
          </cell>
          <cell r="Z439">
            <v>28846.215295169746</v>
          </cell>
          <cell r="AA439">
            <v>28846.215295169746</v>
          </cell>
          <cell r="AB439">
            <v>28846.215295169746</v>
          </cell>
          <cell r="AC439">
            <v>28846.215295169746</v>
          </cell>
          <cell r="AD439">
            <v>28846.215295169746</v>
          </cell>
          <cell r="AE439">
            <v>18684.364742276335</v>
          </cell>
          <cell r="AF439">
            <v>17501.128265092393</v>
          </cell>
          <cell r="AG439">
            <v>19965.543206042767</v>
          </cell>
          <cell r="AH439">
            <v>18845.938767292049</v>
          </cell>
          <cell r="AI439">
            <v>18429.509788823758</v>
          </cell>
          <cell r="AJ439">
            <v>21280.35887877005</v>
          </cell>
          <cell r="AK439">
            <v>18670.288357611447</v>
          </cell>
          <cell r="AL439">
            <v>21437.810483658432</v>
          </cell>
          <cell r="AM439">
            <v>23736.79729066561</v>
          </cell>
          <cell r="AN439">
            <v>25024.965322736756</v>
          </cell>
          <cell r="AO439">
            <v>22843.79656896312</v>
          </cell>
          <cell r="AP439">
            <v>23571.315417652451</v>
          </cell>
          <cell r="AQ439">
            <v>23758.465840727549</v>
          </cell>
          <cell r="AR439">
            <v>23146.754953573251</v>
          </cell>
          <cell r="AS439">
            <v>21986.627325301495</v>
          </cell>
          <cell r="AT439">
            <v>23170.310171283647</v>
          </cell>
          <cell r="AU439">
            <v>24789.285490284419</v>
          </cell>
          <cell r="AV439">
            <v>26607.282570130879</v>
          </cell>
          <cell r="AW439">
            <v>26271.096370785293</v>
          </cell>
          <cell r="AX439">
            <v>28296.376530544476</v>
          </cell>
          <cell r="AY439">
            <v>28846.215295169746</v>
          </cell>
          <cell r="AZ439">
            <v>28846.215295169746</v>
          </cell>
          <cell r="BA439">
            <v>28846.215295169746</v>
          </cell>
          <cell r="BB439">
            <v>28846.215295169746</v>
          </cell>
          <cell r="BC439">
            <v>28846.215295169746</v>
          </cell>
          <cell r="BD439">
            <v>28846.215295169746</v>
          </cell>
          <cell r="BE439">
            <v>28846.215295169746</v>
          </cell>
          <cell r="BF439">
            <v>28846.215295169746</v>
          </cell>
          <cell r="BG439">
            <v>28846.215295169746</v>
          </cell>
          <cell r="BH439">
            <v>28846.215295169746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3.2458009015605769</v>
          </cell>
          <cell r="CN439">
            <v>3.0632750084364986</v>
          </cell>
          <cell r="CO439">
            <v>3.5223966340848123</v>
          </cell>
          <cell r="CP439">
            <v>3.3100554503504651</v>
          </cell>
          <cell r="CQ439">
            <v>3.2467516899429314</v>
          </cell>
          <cell r="CR439">
            <v>3.7553464426917174</v>
          </cell>
          <cell r="CS439">
            <v>3.2423080699534097</v>
          </cell>
          <cell r="CT439">
            <v>3.7975167914581598</v>
          </cell>
          <cell r="CU439">
            <v>4.1343229628762295</v>
          </cell>
          <cell r="CV439">
            <v>4.3363707934520699</v>
          </cell>
          <cell r="CW439">
            <v>3.9924896532527563</v>
          </cell>
          <cell r="CX439">
            <v>4.088688596957212</v>
          </cell>
          <cell r="CY439">
            <v>4.1344187840936</v>
          </cell>
          <cell r="CZ439">
            <v>4.0822377104229544</v>
          </cell>
          <cell r="DA439">
            <v>3.8654800280774322</v>
          </cell>
          <cell r="DB439">
            <v>4.0735839056310637</v>
          </cell>
          <cell r="DC439">
            <v>4.3582167721892793</v>
          </cell>
          <cell r="DD439">
            <v>4.6778397547993791</v>
          </cell>
          <cell r="DE439">
            <v>4.6187346897041897</v>
          </cell>
          <cell r="DF439">
            <v>4.9748002150338335</v>
          </cell>
          <cell r="DG439">
            <v>5.0714676452802152</v>
          </cell>
          <cell r="DH439">
            <v>5.0714676452802152</v>
          </cell>
          <cell r="DI439">
            <v>5.0714676452802152</v>
          </cell>
          <cell r="DJ439">
            <v>5.0714676452802152</v>
          </cell>
          <cell r="DK439">
            <v>5.0714676452802152</v>
          </cell>
          <cell r="DL439">
            <v>5.0714676452802152</v>
          </cell>
          <cell r="DM439">
            <v>5.0714676452802152</v>
          </cell>
          <cell r="DN439">
            <v>5.0714676452802152</v>
          </cell>
          <cell r="DO439">
            <v>5.0714676452802152</v>
          </cell>
          <cell r="DP439">
            <v>5.0714676452802152</v>
          </cell>
          <cell r="DQ439">
            <v>15.771158472839808</v>
          </cell>
          <cell r="DR439">
            <v>15.6526255346445</v>
          </cell>
          <cell r="DS439">
            <v>15.529233091869584</v>
          </cell>
          <cell r="DT439">
            <v>15.598744409559135</v>
          </cell>
          <cell r="DU439">
            <v>15.551484210207814</v>
          </cell>
          <cell r="DV439">
            <v>15.525159657635033</v>
          </cell>
          <cell r="DW439">
            <v>15.776253782415917</v>
          </cell>
          <cell r="DX439">
            <v>15.466350928217079</v>
          </cell>
          <cell r="DY439">
            <v>15.729859986324497</v>
          </cell>
          <cell r="DZ439">
            <v>15.81081325723895</v>
          </cell>
          <cell r="EA439">
            <v>15.675868808718567</v>
          </cell>
          <cell r="EB439">
            <v>15.794537739507033</v>
          </cell>
          <cell r="EC439">
            <v>15.743854368429739</v>
          </cell>
          <cell r="ED439">
            <v>15.534560085556775</v>
          </cell>
          <cell r="EE439">
            <v>15.583403535982688</v>
          </cell>
          <cell r="EF439">
            <v>15.583403535982688</v>
          </cell>
          <cell r="EG439">
            <v>15.583403535982688</v>
          </cell>
          <cell r="EH439">
            <v>15.583403535982688</v>
          </cell>
          <cell r="EI439">
            <v>15.583403535982688</v>
          </cell>
          <cell r="EJ439">
            <v>15.583403535982688</v>
          </cell>
          <cell r="EK439">
            <v>15.583403535982688</v>
          </cell>
          <cell r="EL439">
            <v>15.583403535982688</v>
          </cell>
          <cell r="EM439">
            <v>15.583403535982688</v>
          </cell>
          <cell r="EN439">
            <v>15.583403535982688</v>
          </cell>
          <cell r="EO439">
            <v>15.583403535982688</v>
          </cell>
          <cell r="EP439">
            <v>15.583403535982688</v>
          </cell>
          <cell r="EQ439">
            <v>15.583403535982688</v>
          </cell>
          <cell r="ER439">
            <v>15.583403535982688</v>
          </cell>
          <cell r="ES439">
            <v>15.583403535982688</v>
          </cell>
          <cell r="ET439">
            <v>15.583403535982688</v>
          </cell>
        </row>
        <row r="440">
          <cell r="A440">
            <v>36859.677635141023</v>
          </cell>
          <cell r="B440">
            <v>33241.910288403655</v>
          </cell>
          <cell r="C440">
            <v>37843.482466113914</v>
          </cell>
          <cell r="D440">
            <v>20795.993285253138</v>
          </cell>
          <cell r="E440">
            <v>21222.951942473679</v>
          </cell>
          <cell r="F440">
            <v>17204.938827888887</v>
          </cell>
          <cell r="G440">
            <v>21003.07690098348</v>
          </cell>
          <cell r="H440">
            <v>24345.406129789866</v>
          </cell>
          <cell r="I440">
            <v>24268.559671880623</v>
          </cell>
          <cell r="J440">
            <v>21033.21314418377</v>
          </cell>
          <cell r="K440">
            <v>23165.241566336514</v>
          </cell>
          <cell r="L440">
            <v>22536.273687318662</v>
          </cell>
          <cell r="M440">
            <v>27295.195992006851</v>
          </cell>
          <cell r="N440">
            <v>23900.883419881615</v>
          </cell>
          <cell r="O440">
            <v>25560.830183856942</v>
          </cell>
          <cell r="P440">
            <v>27038.780251021388</v>
          </cell>
          <cell r="Q440">
            <v>25870.965122879625</v>
          </cell>
          <cell r="R440">
            <v>27268.183072688229</v>
          </cell>
          <cell r="S440">
            <v>27099.889568367907</v>
          </cell>
          <cell r="T440">
            <v>25711.555885043668</v>
          </cell>
          <cell r="U440">
            <v>33193.728444458502</v>
          </cell>
          <cell r="V440">
            <v>33193.728444458502</v>
          </cell>
          <cell r="W440">
            <v>33193.728444458502</v>
          </cell>
          <cell r="X440">
            <v>33193.728444458502</v>
          </cell>
          <cell r="Y440">
            <v>33193.728444458502</v>
          </cell>
          <cell r="Z440">
            <v>33193.728444458502</v>
          </cell>
          <cell r="AA440">
            <v>33193.728444458502</v>
          </cell>
          <cell r="AB440">
            <v>33193.728444458502</v>
          </cell>
          <cell r="AC440">
            <v>33193.728444458502</v>
          </cell>
          <cell r="AD440">
            <v>33193.728444458502</v>
          </cell>
          <cell r="AE440">
            <v>16661.196298143841</v>
          </cell>
          <cell r="AF440">
            <v>15025.904407594573</v>
          </cell>
          <cell r="AG440">
            <v>17105.892683450107</v>
          </cell>
          <cell r="AH440">
            <v>20795.993285253138</v>
          </cell>
          <cell r="AI440">
            <v>21222.951942473679</v>
          </cell>
          <cell r="AJ440">
            <v>17204.938827888887</v>
          </cell>
          <cell r="AK440">
            <v>21003.07690098348</v>
          </cell>
          <cell r="AL440">
            <v>24345.406129789866</v>
          </cell>
          <cell r="AM440">
            <v>24268.559671880623</v>
          </cell>
          <cell r="AN440">
            <v>21033.21314418377</v>
          </cell>
          <cell r="AO440">
            <v>23165.241566336514</v>
          </cell>
          <cell r="AP440">
            <v>22536.273687318662</v>
          </cell>
          <cell r="AQ440">
            <v>27295.195992006851</v>
          </cell>
          <cell r="AR440">
            <v>23900.883419881615</v>
          </cell>
          <cell r="AS440">
            <v>25560.830183856942</v>
          </cell>
          <cell r="AT440">
            <v>27038.780251021388</v>
          </cell>
          <cell r="AU440">
            <v>25870.965122879625</v>
          </cell>
          <cell r="AV440">
            <v>27268.183072688229</v>
          </cell>
          <cell r="AW440">
            <v>27099.889568367907</v>
          </cell>
          <cell r="AX440">
            <v>25711.555885043668</v>
          </cell>
          <cell r="AY440">
            <v>33193.728444458502</v>
          </cell>
          <cell r="AZ440">
            <v>33193.728444458502</v>
          </cell>
          <cell r="BA440">
            <v>33193.728444458502</v>
          </cell>
          <cell r="BB440">
            <v>33193.728444458502</v>
          </cell>
          <cell r="BC440">
            <v>33193.728444458502</v>
          </cell>
          <cell r="BD440">
            <v>33193.728444458502</v>
          </cell>
          <cell r="BE440">
            <v>33193.728444458502</v>
          </cell>
          <cell r="BF440">
            <v>33193.728444458502</v>
          </cell>
          <cell r="BG440">
            <v>33193.728444458502</v>
          </cell>
          <cell r="BH440">
            <v>33193.728444458502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2.8962939639187106</v>
          </cell>
          <cell r="CN440">
            <v>2.6625734647544395</v>
          </cell>
          <cell r="CO440">
            <v>3.0458003471165078</v>
          </cell>
          <cell r="CP440">
            <v>3.6263038416885909</v>
          </cell>
          <cell r="CQ440">
            <v>3.7316360567375106</v>
          </cell>
          <cell r="CR440">
            <v>3.0286568012943573</v>
          </cell>
          <cell r="CS440">
            <v>3.6605914886073592</v>
          </cell>
          <cell r="CT440">
            <v>4.2266145285515258</v>
          </cell>
          <cell r="CU440">
            <v>4.2009663573428906</v>
          </cell>
          <cell r="CV440">
            <v>3.6467787164066334</v>
          </cell>
          <cell r="CW440">
            <v>4.0518544751295469</v>
          </cell>
          <cell r="CX440">
            <v>3.9118877562918466</v>
          </cell>
          <cell r="CY440">
            <v>4.7911341335593685</v>
          </cell>
          <cell r="CZ440">
            <v>4.1927044959435609</v>
          </cell>
          <cell r="DA440">
            <v>4.40251417093278</v>
          </cell>
          <cell r="DB440">
            <v>4.6570714786501108</v>
          </cell>
          <cell r="DC440">
            <v>4.4559308031050415</v>
          </cell>
          <cell r="DD440">
            <v>4.6965830737734215</v>
          </cell>
          <cell r="DE440">
            <v>4.6675967485125902</v>
          </cell>
          <cell r="DF440">
            <v>4.4284746749784354</v>
          </cell>
          <cell r="DG440">
            <v>5.7171797164520832</v>
          </cell>
          <cell r="DH440">
            <v>5.7171797164520832</v>
          </cell>
          <cell r="DI440">
            <v>5.7171797164520832</v>
          </cell>
          <cell r="DJ440">
            <v>5.7171797164520832</v>
          </cell>
          <cell r="DK440">
            <v>5.7171797164520832</v>
          </cell>
          <cell r="DL440">
            <v>5.7171797164520832</v>
          </cell>
          <cell r="DM440">
            <v>5.7171797164520832</v>
          </cell>
          <cell r="DN440">
            <v>5.7171797164520832</v>
          </cell>
          <cell r="DO440">
            <v>5.7171797164520832</v>
          </cell>
          <cell r="DP440">
            <v>5.7171797164520832</v>
          </cell>
          <cell r="DQ440">
            <v>15.760524903293529</v>
          </cell>
          <cell r="DR440">
            <v>15.461305363255677</v>
          </cell>
          <cell r="DS440">
            <v>15.386911177904572</v>
          </cell>
          <cell r="DT440">
            <v>15.711679593471706</v>
          </cell>
          <cell r="DU440">
            <v>15.581657195646075</v>
          </cell>
          <cell r="DV440">
            <v>15.563605188412248</v>
          </cell>
          <cell r="DW440">
            <v>15.719502331832786</v>
          </cell>
          <cell r="DX440">
            <v>15.780890916541736</v>
          </cell>
          <cell r="DY440">
            <v>15.82712141083397</v>
          </cell>
          <cell r="DZ440">
            <v>15.801683066664292</v>
          </cell>
          <cell r="EA440">
            <v>15.663547553298507</v>
          </cell>
          <cell r="EB440">
            <v>15.783483430062047</v>
          </cell>
          <cell r="EC440">
            <v>15.608279125062804</v>
          </cell>
          <cell r="ED440">
            <v>15.618050937429759</v>
          </cell>
          <cell r="EE440">
            <v>15.906745331783195</v>
          </cell>
          <cell r="EF440">
            <v>15.906745331783195</v>
          </cell>
          <cell r="EG440">
            <v>15.906745331783195</v>
          </cell>
          <cell r="EH440">
            <v>15.906745331783195</v>
          </cell>
          <cell r="EI440">
            <v>15.906745331783195</v>
          </cell>
          <cell r="EJ440">
            <v>15.906745331783195</v>
          </cell>
          <cell r="EK440">
            <v>15.906745331783195</v>
          </cell>
          <cell r="EL440">
            <v>15.906745331783195</v>
          </cell>
          <cell r="EM440">
            <v>15.906745331783195</v>
          </cell>
          <cell r="EN440">
            <v>15.906745331783195</v>
          </cell>
          <cell r="EO440">
            <v>15.906745331783195</v>
          </cell>
          <cell r="EP440">
            <v>15.906745331783195</v>
          </cell>
          <cell r="EQ440">
            <v>15.906745331783195</v>
          </cell>
          <cell r="ER440">
            <v>15.906745331783195</v>
          </cell>
          <cell r="ES440">
            <v>15.906745331783195</v>
          </cell>
          <cell r="ET440">
            <v>15.906745331783195</v>
          </cell>
        </row>
        <row r="441">
          <cell r="A441">
            <v>38414.314339031451</v>
          </cell>
          <cell r="B441">
            <v>40740.60679175346</v>
          </cell>
          <cell r="C441">
            <v>44266.508013631115</v>
          </cell>
          <cell r="D441">
            <v>13974.537364385398</v>
          </cell>
          <cell r="E441">
            <v>18871.113951915388</v>
          </cell>
          <cell r="F441">
            <v>18916.380202048622</v>
          </cell>
          <cell r="G441">
            <v>20209.430799016784</v>
          </cell>
          <cell r="H441">
            <v>22813.587180900253</v>
          </cell>
          <cell r="I441">
            <v>21010.528441329341</v>
          </cell>
          <cell r="J441">
            <v>19188.35070059439</v>
          </cell>
          <cell r="K441">
            <v>20156.917481806944</v>
          </cell>
          <cell r="L441">
            <v>21217.181431881101</v>
          </cell>
          <cell r="M441">
            <v>24823.826945774908</v>
          </cell>
          <cell r="N441">
            <v>21728.280406570058</v>
          </cell>
          <cell r="O441">
            <v>23566.739847918485</v>
          </cell>
          <cell r="P441">
            <v>26972.864665248708</v>
          </cell>
          <cell r="Q441">
            <v>27640.582974750887</v>
          </cell>
          <cell r="R441">
            <v>25343.142472280295</v>
          </cell>
          <cell r="S441">
            <v>25340.001440183376</v>
          </cell>
          <cell r="T441">
            <v>30201.977448661244</v>
          </cell>
          <cell r="U441">
            <v>28141.610106634955</v>
          </cell>
          <cell r="V441">
            <v>28141.610106634955</v>
          </cell>
          <cell r="W441">
            <v>28141.610106634955</v>
          </cell>
          <cell r="X441">
            <v>28141.610106634955</v>
          </cell>
          <cell r="Y441">
            <v>28141.610106634955</v>
          </cell>
          <cell r="Z441">
            <v>28141.610106634955</v>
          </cell>
          <cell r="AA441">
            <v>28141.610106634955</v>
          </cell>
          <cell r="AB441">
            <v>28141.610106634955</v>
          </cell>
          <cell r="AC441">
            <v>28141.610106634955</v>
          </cell>
          <cell r="AD441">
            <v>28141.610106634955</v>
          </cell>
          <cell r="AE441">
            <v>17363.91832279669</v>
          </cell>
          <cell r="AF441">
            <v>18415.441767612181</v>
          </cell>
          <cell r="AG441">
            <v>20009.208619484001</v>
          </cell>
          <cell r="AH441">
            <v>13974.537364385398</v>
          </cell>
          <cell r="AI441">
            <v>18871.113951915388</v>
          </cell>
          <cell r="AJ441">
            <v>18916.380202048622</v>
          </cell>
          <cell r="AK441">
            <v>20209.430799016784</v>
          </cell>
          <cell r="AL441">
            <v>22813.587180900253</v>
          </cell>
          <cell r="AM441">
            <v>21010.528441329341</v>
          </cell>
          <cell r="AN441">
            <v>19188.35070059439</v>
          </cell>
          <cell r="AO441">
            <v>20156.917481806944</v>
          </cell>
          <cell r="AP441">
            <v>21217.181431881101</v>
          </cell>
          <cell r="AQ441">
            <v>24823.826945774908</v>
          </cell>
          <cell r="AR441">
            <v>21728.280406570058</v>
          </cell>
          <cell r="AS441">
            <v>23566.739847918485</v>
          </cell>
          <cell r="AT441">
            <v>26972.864665248708</v>
          </cell>
          <cell r="AU441">
            <v>27640.582974750887</v>
          </cell>
          <cell r="AV441">
            <v>25343.142472280295</v>
          </cell>
          <cell r="AW441">
            <v>25340.001440183376</v>
          </cell>
          <cell r="AX441">
            <v>30201.977448661244</v>
          </cell>
          <cell r="AY441">
            <v>28141.610106634955</v>
          </cell>
          <cell r="AZ441">
            <v>28141.610106634955</v>
          </cell>
          <cell r="BA441">
            <v>28141.610106634955</v>
          </cell>
          <cell r="BB441">
            <v>28141.610106634955</v>
          </cell>
          <cell r="BC441">
            <v>28141.610106634955</v>
          </cell>
          <cell r="BD441">
            <v>28141.610106634955</v>
          </cell>
          <cell r="BE441">
            <v>28141.610106634955</v>
          </cell>
          <cell r="BF441">
            <v>28141.610106634955</v>
          </cell>
          <cell r="BG441">
            <v>28141.610106634955</v>
          </cell>
          <cell r="BH441">
            <v>28141.610106634955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3.0660644702551139</v>
          </cell>
          <cell r="CN441">
            <v>3.1882255089983658</v>
          </cell>
          <cell r="CO441">
            <v>3.4820463119870357</v>
          </cell>
          <cell r="CP441">
            <v>2.4493760587105635</v>
          </cell>
          <cell r="CQ441">
            <v>3.3053210116663405</v>
          </cell>
          <cell r="CR441">
            <v>3.3754377249630867</v>
          </cell>
          <cell r="CS441">
            <v>3.5278583286831413</v>
          </cell>
          <cell r="CT441">
            <v>4.0248332375132518</v>
          </cell>
          <cell r="CU441">
            <v>3.7145837323973439</v>
          </cell>
          <cell r="CV441">
            <v>3.3740340895614533</v>
          </cell>
          <cell r="CW441">
            <v>3.5347154100274252</v>
          </cell>
          <cell r="CX441">
            <v>3.6876951666092261</v>
          </cell>
          <cell r="CY441">
            <v>4.2840756493240084</v>
          </cell>
          <cell r="CZ441">
            <v>3.868963239569545</v>
          </cell>
          <cell r="DA441">
            <v>4.1439440570107786</v>
          </cell>
          <cell r="DB441">
            <v>4.742872495364935</v>
          </cell>
          <cell r="DC441">
            <v>4.8602831910434565</v>
          </cell>
          <cell r="DD441">
            <v>4.4563043217562077</v>
          </cell>
          <cell r="DE441">
            <v>4.455752006867729</v>
          </cell>
          <cell r="DF441">
            <v>5.310675374108123</v>
          </cell>
          <cell r="DG441">
            <v>4.9483831326972672</v>
          </cell>
          <cell r="DH441">
            <v>4.9483831326972672</v>
          </cell>
          <cell r="DI441">
            <v>4.9483831326972672</v>
          </cell>
          <cell r="DJ441">
            <v>4.9483831326972672</v>
          </cell>
          <cell r="DK441">
            <v>4.9483831326972672</v>
          </cell>
          <cell r="DL441">
            <v>4.9483831326972672</v>
          </cell>
          <cell r="DM441">
            <v>4.9483831326972672</v>
          </cell>
          <cell r="DN441">
            <v>4.9483831326972672</v>
          </cell>
          <cell r="DO441">
            <v>4.9483831326972672</v>
          </cell>
          <cell r="DP441">
            <v>4.9483831326972672</v>
          </cell>
          <cell r="DQ441">
            <v>15.515779080342686</v>
          </cell>
          <cell r="DR441">
            <v>15.824873420762646</v>
          </cell>
          <cell r="DS441">
            <v>15.743544091789788</v>
          </cell>
          <cell r="DT441">
            <v>15.631084333451629</v>
          </cell>
          <cell r="DU441">
            <v>15.641954859318592</v>
          </cell>
          <cell r="DV441">
            <v>15.353771393978722</v>
          </cell>
          <cell r="DW441">
            <v>15.694593830137633</v>
          </cell>
          <cell r="DX441">
            <v>15.529333736178955</v>
          </cell>
          <cell r="DY441">
            <v>15.496512063528023</v>
          </cell>
          <cell r="DZ441">
            <v>15.58099961108511</v>
          </cell>
          <cell r="EA441">
            <v>15.623444903185812</v>
          </cell>
          <cell r="EB441">
            <v>15.763033973977683</v>
          </cell>
          <cell r="EC441">
            <v>15.875182968273785</v>
          </cell>
          <cell r="ED441">
            <v>15.38643085352475</v>
          </cell>
          <cell r="EE441">
            <v>15.580907863128155</v>
          </cell>
          <cell r="EF441">
            <v>15.580907863128155</v>
          </cell>
          <cell r="EG441">
            <v>15.580907863128155</v>
          </cell>
          <cell r="EH441">
            <v>15.580907863128155</v>
          </cell>
          <cell r="EI441">
            <v>15.580907863128155</v>
          </cell>
          <cell r="EJ441">
            <v>15.580907863128155</v>
          </cell>
          <cell r="EK441">
            <v>15.580907863128155</v>
          </cell>
          <cell r="EL441">
            <v>15.580907863128155</v>
          </cell>
          <cell r="EM441">
            <v>15.580907863128155</v>
          </cell>
          <cell r="EN441">
            <v>15.580907863128155</v>
          </cell>
          <cell r="EO441">
            <v>15.580907863128155</v>
          </cell>
          <cell r="EP441">
            <v>15.580907863128155</v>
          </cell>
          <cell r="EQ441">
            <v>15.580907863128155</v>
          </cell>
          <cell r="ER441">
            <v>15.580907863128155</v>
          </cell>
          <cell r="ES441">
            <v>15.580907863128155</v>
          </cell>
          <cell r="ET441">
            <v>15.580907863128155</v>
          </cell>
        </row>
        <row r="442">
          <cell r="A442">
            <v>36498.24404051622</v>
          </cell>
          <cell r="B442">
            <v>42004.471839657592</v>
          </cell>
          <cell r="C442">
            <v>36027.869644803461</v>
          </cell>
          <cell r="D442">
            <v>16594.064768814398</v>
          </cell>
          <cell r="E442">
            <v>20248.289917336209</v>
          </cell>
          <cell r="F442">
            <v>20967.869812435991</v>
          </cell>
          <cell r="G442">
            <v>22033.267930292732</v>
          </cell>
          <cell r="H442">
            <v>17926.788469533163</v>
          </cell>
          <cell r="I442">
            <v>19800.075348680482</v>
          </cell>
          <cell r="J442">
            <v>22177.197790743943</v>
          </cell>
          <cell r="K442">
            <v>23292.742429995433</v>
          </cell>
          <cell r="L442">
            <v>21854.051356853775</v>
          </cell>
          <cell r="M442">
            <v>21001.265797591805</v>
          </cell>
          <cell r="N442">
            <v>21316.161647797013</v>
          </cell>
          <cell r="O442">
            <v>25664.80558955095</v>
          </cell>
          <cell r="P442">
            <v>24449.390399031465</v>
          </cell>
          <cell r="Q442">
            <v>28631.359603792385</v>
          </cell>
          <cell r="R442">
            <v>27868.014215524643</v>
          </cell>
          <cell r="S442">
            <v>24233.823010010703</v>
          </cell>
          <cell r="T442">
            <v>26482.24690294245</v>
          </cell>
          <cell r="U442">
            <v>25310.100381367964</v>
          </cell>
          <cell r="V442">
            <v>25310.100381367964</v>
          </cell>
          <cell r="W442">
            <v>25310.100381367964</v>
          </cell>
          <cell r="X442">
            <v>25310.100381367964</v>
          </cell>
          <cell r="Y442">
            <v>25310.100381367964</v>
          </cell>
          <cell r="Z442">
            <v>25310.100381367964</v>
          </cell>
          <cell r="AA442">
            <v>25310.100381367964</v>
          </cell>
          <cell r="AB442">
            <v>25310.100381367964</v>
          </cell>
          <cell r="AC442">
            <v>25310.100381367964</v>
          </cell>
          <cell r="AD442">
            <v>25310.100381367964</v>
          </cell>
          <cell r="AE442">
            <v>16497.822214181517</v>
          </cell>
          <cell r="AF442">
            <v>18986.730096987532</v>
          </cell>
          <cell r="AG442">
            <v>16285.205049751421</v>
          </cell>
          <cell r="AH442">
            <v>16594.064768814398</v>
          </cell>
          <cell r="AI442">
            <v>20248.289917336209</v>
          </cell>
          <cell r="AJ442">
            <v>20967.869812435991</v>
          </cell>
          <cell r="AK442">
            <v>22033.267930292732</v>
          </cell>
          <cell r="AL442">
            <v>17926.788469533163</v>
          </cell>
          <cell r="AM442">
            <v>19800.075348680482</v>
          </cell>
          <cell r="AN442">
            <v>22177.197790743943</v>
          </cell>
          <cell r="AO442">
            <v>23292.742429995433</v>
          </cell>
          <cell r="AP442">
            <v>21854.051356853775</v>
          </cell>
          <cell r="AQ442">
            <v>21001.265797591805</v>
          </cell>
          <cell r="AR442">
            <v>21316.161647797013</v>
          </cell>
          <cell r="AS442">
            <v>25664.80558955095</v>
          </cell>
          <cell r="AT442">
            <v>24449.390399031465</v>
          </cell>
          <cell r="AU442">
            <v>28631.359603792385</v>
          </cell>
          <cell r="AV442">
            <v>27868.014215524643</v>
          </cell>
          <cell r="AW442">
            <v>24233.823010010703</v>
          </cell>
          <cell r="AX442">
            <v>26482.24690294245</v>
          </cell>
          <cell r="AY442">
            <v>25310.100381367964</v>
          </cell>
          <cell r="AZ442">
            <v>25310.100381367964</v>
          </cell>
          <cell r="BA442">
            <v>25310.100381367964</v>
          </cell>
          <cell r="BB442">
            <v>25310.100381367964</v>
          </cell>
          <cell r="BC442">
            <v>25310.100381367964</v>
          </cell>
          <cell r="BD442">
            <v>25310.100381367964</v>
          </cell>
          <cell r="BE442">
            <v>25310.100381367964</v>
          </cell>
          <cell r="BF442">
            <v>25310.100381367964</v>
          </cell>
          <cell r="BG442">
            <v>25310.100381367964</v>
          </cell>
          <cell r="BH442">
            <v>25310.100381367964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2.8987533246938475</v>
          </cell>
          <cell r="CN442">
            <v>3.3231895275570889</v>
          </cell>
          <cell r="CO442">
            <v>2.89993172316461</v>
          </cell>
          <cell r="CP442">
            <v>2.9282755982188853</v>
          </cell>
          <cell r="CQ442">
            <v>3.5964247965706151</v>
          </cell>
          <cell r="CR442">
            <v>3.6587663961711812</v>
          </cell>
          <cell r="CS442">
            <v>3.8610711925932737</v>
          </cell>
          <cell r="CT442">
            <v>3.1814604145104042</v>
          </cell>
          <cell r="CU442">
            <v>3.4195517203107215</v>
          </cell>
          <cell r="CV442">
            <v>3.8789806951070367</v>
          </cell>
          <cell r="CW442">
            <v>4.0400231290515602</v>
          </cell>
          <cell r="CX442">
            <v>3.8176521765395859</v>
          </cell>
          <cell r="CY442">
            <v>3.6581329861810441</v>
          </cell>
          <cell r="CZ442">
            <v>3.7318234759869555</v>
          </cell>
          <cell r="DA442">
            <v>4.5404410249860732</v>
          </cell>
          <cell r="DB442">
            <v>4.3254181223511621</v>
          </cell>
          <cell r="DC442">
            <v>5.065263373711864</v>
          </cell>
          <cell r="DD442">
            <v>4.9302175536673172</v>
          </cell>
          <cell r="DE442">
            <v>4.2872814213602348</v>
          </cell>
          <cell r="DF442">
            <v>4.6850571243323458</v>
          </cell>
          <cell r="DG442">
            <v>4.4776890172457167</v>
          </cell>
          <cell r="DH442">
            <v>4.4776890172457167</v>
          </cell>
          <cell r="DI442">
            <v>4.4776890172457167</v>
          </cell>
          <cell r="DJ442">
            <v>4.4776890172457167</v>
          </cell>
          <cell r="DK442">
            <v>4.4776890172457167</v>
          </cell>
          <cell r="DL442">
            <v>4.4776890172457167</v>
          </cell>
          <cell r="DM442">
            <v>4.4776890172457167</v>
          </cell>
          <cell r="DN442">
            <v>4.4776890172457167</v>
          </cell>
          <cell r="DO442">
            <v>4.4776890172457167</v>
          </cell>
          <cell r="DP442">
            <v>4.4776890172457167</v>
          </cell>
          <cell r="DQ442">
            <v>15.592742069675609</v>
          </cell>
          <cell r="DR442">
            <v>15.653166390459512</v>
          </cell>
          <cell r="DS442">
            <v>15.385534693767221</v>
          </cell>
          <cell r="DT442">
            <v>15.525584810080566</v>
          </cell>
          <cell r="DU442">
            <v>15.424976201284595</v>
          </cell>
          <cell r="DV442">
            <v>15.700980178544443</v>
          </cell>
          <cell r="DW442">
            <v>15.63429281828299</v>
          </cell>
          <cell r="DX442">
            <v>15.437718078658964</v>
          </cell>
          <cell r="DY442">
            <v>15.863711449370214</v>
          </cell>
          <cell r="DZ442">
            <v>15.663766019428873</v>
          </cell>
          <cell r="EA442">
            <v>15.795883005229337</v>
          </cell>
          <cell r="EB442">
            <v>15.683490935709097</v>
          </cell>
          <cell r="EC442">
            <v>15.728710446368272</v>
          </cell>
          <cell r="ED442">
            <v>15.64930475582894</v>
          </cell>
          <cell r="EE442">
            <v>15.486278860322626</v>
          </cell>
          <cell r="EF442">
            <v>15.486278860322626</v>
          </cell>
          <cell r="EG442">
            <v>15.486278860322626</v>
          </cell>
          <cell r="EH442">
            <v>15.486278860322626</v>
          </cell>
          <cell r="EI442">
            <v>15.486278860322626</v>
          </cell>
          <cell r="EJ442">
            <v>15.486278860322626</v>
          </cell>
          <cell r="EK442">
            <v>15.486278860322626</v>
          </cell>
          <cell r="EL442">
            <v>15.486278860322626</v>
          </cell>
          <cell r="EM442">
            <v>15.486278860322626</v>
          </cell>
          <cell r="EN442">
            <v>15.486278860322626</v>
          </cell>
          <cell r="EO442">
            <v>15.486278860322626</v>
          </cell>
          <cell r="EP442">
            <v>15.486278860322626</v>
          </cell>
          <cell r="EQ442">
            <v>15.486278860322626</v>
          </cell>
          <cell r="ER442">
            <v>15.486278860322626</v>
          </cell>
          <cell r="ES442">
            <v>15.486278860322626</v>
          </cell>
          <cell r="ET442">
            <v>15.486278860322626</v>
          </cell>
        </row>
        <row r="443">
          <cell r="A443">
            <v>44085.289568831715</v>
          </cell>
          <cell r="B443">
            <v>37619.419055609113</v>
          </cell>
          <cell r="C443">
            <v>40420.457312484163</v>
          </cell>
          <cell r="D443">
            <v>19513.305916652407</v>
          </cell>
          <cell r="E443">
            <v>20011.973776851213</v>
          </cell>
          <cell r="F443">
            <v>21726.338340972812</v>
          </cell>
          <cell r="G443">
            <v>21002.729620510243</v>
          </cell>
          <cell r="H443">
            <v>20230.763946198957</v>
          </cell>
          <cell r="I443">
            <v>22985.20029374076</v>
          </cell>
          <cell r="J443">
            <v>22872.534657975517</v>
          </cell>
          <cell r="K443">
            <v>25034.286189241979</v>
          </cell>
          <cell r="L443">
            <v>21136.442962855137</v>
          </cell>
          <cell r="M443">
            <v>22614.175875900368</v>
          </cell>
          <cell r="N443">
            <v>22634.650058821604</v>
          </cell>
          <cell r="O443">
            <v>23834.863207501716</v>
          </cell>
          <cell r="P443">
            <v>29021.095339262956</v>
          </cell>
          <cell r="Q443">
            <v>28275.460116809219</v>
          </cell>
          <cell r="R443">
            <v>23758.367128400874</v>
          </cell>
          <cell r="S443">
            <v>27962.934410827474</v>
          </cell>
          <cell r="T443">
            <v>32257.708839139472</v>
          </cell>
          <cell r="U443">
            <v>31174.4931830694</v>
          </cell>
          <cell r="V443">
            <v>31174.4931830694</v>
          </cell>
          <cell r="W443">
            <v>31174.4931830694</v>
          </cell>
          <cell r="X443">
            <v>31174.4931830694</v>
          </cell>
          <cell r="Y443">
            <v>31174.4931830694</v>
          </cell>
          <cell r="Z443">
            <v>31174.4931830694</v>
          </cell>
          <cell r="AA443">
            <v>31174.4931830694</v>
          </cell>
          <cell r="AB443">
            <v>31174.4931830694</v>
          </cell>
          <cell r="AC443">
            <v>31174.4931830694</v>
          </cell>
          <cell r="AD443">
            <v>31174.4931830694</v>
          </cell>
          <cell r="AE443">
            <v>19927.294824373414</v>
          </cell>
          <cell r="AF443">
            <v>17004.612240831888</v>
          </cell>
          <cell r="AG443">
            <v>18270.728800459994</v>
          </cell>
          <cell r="AH443">
            <v>19513.305916652407</v>
          </cell>
          <cell r="AI443">
            <v>20011.973776851213</v>
          </cell>
          <cell r="AJ443">
            <v>21726.338340972812</v>
          </cell>
          <cell r="AK443">
            <v>21002.729620510243</v>
          </cell>
          <cell r="AL443">
            <v>20230.763946198957</v>
          </cell>
          <cell r="AM443">
            <v>22985.20029374076</v>
          </cell>
          <cell r="AN443">
            <v>22872.534657975517</v>
          </cell>
          <cell r="AO443">
            <v>25034.286189241979</v>
          </cell>
          <cell r="AP443">
            <v>21136.442962855137</v>
          </cell>
          <cell r="AQ443">
            <v>22614.175875900368</v>
          </cell>
          <cell r="AR443">
            <v>22634.650058821604</v>
          </cell>
          <cell r="AS443">
            <v>23834.863207501716</v>
          </cell>
          <cell r="AT443">
            <v>29021.095339262956</v>
          </cell>
          <cell r="AU443">
            <v>28275.460116809219</v>
          </cell>
          <cell r="AV443">
            <v>23758.367128400874</v>
          </cell>
          <cell r="AW443">
            <v>27962.934410827474</v>
          </cell>
          <cell r="AX443">
            <v>32257.708839139472</v>
          </cell>
          <cell r="AY443">
            <v>31174.4931830694</v>
          </cell>
          <cell r="AZ443">
            <v>31174.4931830694</v>
          </cell>
          <cell r="BA443">
            <v>31174.4931830694</v>
          </cell>
          <cell r="BB443">
            <v>31174.4931830694</v>
          </cell>
          <cell r="BC443">
            <v>31174.4931830694</v>
          </cell>
          <cell r="BD443">
            <v>31174.4931830694</v>
          </cell>
          <cell r="BE443">
            <v>31174.4931830694</v>
          </cell>
          <cell r="BF443">
            <v>31174.4931830694</v>
          </cell>
          <cell r="BG443">
            <v>31174.4931830694</v>
          </cell>
          <cell r="BH443">
            <v>31174.4931830694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3.5133136487658043</v>
          </cell>
          <cell r="CN443">
            <v>2.9724390155164042</v>
          </cell>
          <cell r="CO443">
            <v>3.1991861335223568</v>
          </cell>
          <cell r="CP443">
            <v>3.364102332534785</v>
          </cell>
          <cell r="CQ443">
            <v>3.5402647964533767</v>
          </cell>
          <cell r="CR443">
            <v>3.8841639390490705</v>
          </cell>
          <cell r="CS443">
            <v>3.6773316201471911</v>
          </cell>
          <cell r="CT443">
            <v>3.6025022375014628</v>
          </cell>
          <cell r="CU443">
            <v>3.9717188883715386</v>
          </cell>
          <cell r="CV443">
            <v>4.0546074071891516</v>
          </cell>
          <cell r="CW443">
            <v>4.330720838479496</v>
          </cell>
          <cell r="CX443">
            <v>3.8103154420026404</v>
          </cell>
          <cell r="CY443">
            <v>3.9504163779651447</v>
          </cell>
          <cell r="CZ443">
            <v>3.991118071689939</v>
          </cell>
          <cell r="DA443">
            <v>4.2037810922533012</v>
          </cell>
          <cell r="DB443">
            <v>5.1184825690661659</v>
          </cell>
          <cell r="DC443">
            <v>4.986974063119189</v>
          </cell>
          <cell r="DD443">
            <v>4.1902893944761379</v>
          </cell>
          <cell r="DE443">
            <v>4.9318535599213496</v>
          </cell>
          <cell r="DF443">
            <v>5.6893276591034505</v>
          </cell>
          <cell r="DG443">
            <v>5.4982797200329658</v>
          </cell>
          <cell r="DH443">
            <v>5.4982797200329658</v>
          </cell>
          <cell r="DI443">
            <v>5.4982797200329658</v>
          </cell>
          <cell r="DJ443">
            <v>5.4982797200329658</v>
          </cell>
          <cell r="DK443">
            <v>5.4982797200329658</v>
          </cell>
          <cell r="DL443">
            <v>5.4982797200329658</v>
          </cell>
          <cell r="DM443">
            <v>5.4982797200329658</v>
          </cell>
          <cell r="DN443">
            <v>5.4982797200329658</v>
          </cell>
          <cell r="DO443">
            <v>5.4982797200329658</v>
          </cell>
          <cell r="DP443">
            <v>5.4982797200329658</v>
          </cell>
          <cell r="DQ443">
            <v>15.539554319362693</v>
          </cell>
          <cell r="DR443">
            <v>15.673316928896321</v>
          </cell>
          <cell r="DS443">
            <v>15.646726743912087</v>
          </cell>
          <cell r="DT443">
            <v>15.891642648140154</v>
          </cell>
          <cell r="DU443">
            <v>15.486786601656609</v>
          </cell>
          <cell r="DV443">
            <v>15.324846110222389</v>
          </cell>
          <cell r="DW443">
            <v>15.647684498303718</v>
          </cell>
          <cell r="DX443">
            <v>15.385625568958131</v>
          </cell>
          <cell r="DY443">
            <v>15.855389885239486</v>
          </cell>
          <cell r="DZ443">
            <v>15.455128504893509</v>
          </cell>
          <cell r="EA443">
            <v>15.837337018023714</v>
          </cell>
          <cell r="EB443">
            <v>15.197708376998925</v>
          </cell>
          <cell r="EC443">
            <v>15.683573655913525</v>
          </cell>
          <cell r="ED443">
            <v>15.537686125363045</v>
          </cell>
          <cell r="EE443">
            <v>15.533871449534331</v>
          </cell>
          <cell r="EF443">
            <v>15.533871449534331</v>
          </cell>
          <cell r="EG443">
            <v>15.533871449534331</v>
          </cell>
          <cell r="EH443">
            <v>15.533871449534331</v>
          </cell>
          <cell r="EI443">
            <v>15.533871449534331</v>
          </cell>
          <cell r="EJ443">
            <v>15.533871449534331</v>
          </cell>
          <cell r="EK443">
            <v>15.533871449534331</v>
          </cell>
          <cell r="EL443">
            <v>15.533871449534331</v>
          </cell>
          <cell r="EM443">
            <v>15.533871449534331</v>
          </cell>
          <cell r="EN443">
            <v>15.533871449534331</v>
          </cell>
          <cell r="EO443">
            <v>15.533871449534331</v>
          </cell>
          <cell r="EP443">
            <v>15.533871449534331</v>
          </cell>
          <cell r="EQ443">
            <v>15.533871449534331</v>
          </cell>
          <cell r="ER443">
            <v>15.533871449534331</v>
          </cell>
          <cell r="ES443">
            <v>15.533871449534331</v>
          </cell>
          <cell r="ET443">
            <v>15.533871449534331</v>
          </cell>
        </row>
        <row r="444">
          <cell r="A444">
            <v>35099.703012872473</v>
          </cell>
          <cell r="B444">
            <v>33491.440904821546</v>
          </cell>
          <cell r="C444">
            <v>40507.499662363087</v>
          </cell>
          <cell r="D444">
            <v>21298.550526143328</v>
          </cell>
          <cell r="E444">
            <v>18566.56419058461</v>
          </cell>
          <cell r="F444">
            <v>21946.70283217567</v>
          </cell>
          <cell r="G444">
            <v>21855.580158066867</v>
          </cell>
          <cell r="H444">
            <v>18778.652797412622</v>
          </cell>
          <cell r="I444">
            <v>18594.622933200339</v>
          </cell>
          <cell r="J444">
            <v>21376.571021887801</v>
          </cell>
          <cell r="K444">
            <v>28101.323649385904</v>
          </cell>
          <cell r="L444">
            <v>25207.568957195355</v>
          </cell>
          <cell r="M444">
            <v>23942.418284986437</v>
          </cell>
          <cell r="N444">
            <v>23126.118521765748</v>
          </cell>
          <cell r="O444">
            <v>25255.527627066585</v>
          </cell>
          <cell r="P444">
            <v>26335.143222078608</v>
          </cell>
          <cell r="Q444">
            <v>27159.700608398245</v>
          </cell>
          <cell r="R444">
            <v>25540.752890832773</v>
          </cell>
          <cell r="S444">
            <v>28259.509017122207</v>
          </cell>
          <cell r="T444">
            <v>29705.224153614268</v>
          </cell>
          <cell r="U444">
            <v>28322.705879396988</v>
          </cell>
          <cell r="V444">
            <v>28322.705879396988</v>
          </cell>
          <cell r="W444">
            <v>28322.705879396988</v>
          </cell>
          <cell r="X444">
            <v>28322.705879396988</v>
          </cell>
          <cell r="Y444">
            <v>28322.705879396988</v>
          </cell>
          <cell r="Z444">
            <v>28322.705879396988</v>
          </cell>
          <cell r="AA444">
            <v>28322.705879396988</v>
          </cell>
          <cell r="AB444">
            <v>28322.705879396988</v>
          </cell>
          <cell r="AC444">
            <v>28322.705879396988</v>
          </cell>
          <cell r="AD444">
            <v>28322.705879396988</v>
          </cell>
          <cell r="AE444">
            <v>15865.658069306704</v>
          </cell>
          <cell r="AF444">
            <v>15138.696457044609</v>
          </cell>
          <cell r="AG444">
            <v>18310.073411444922</v>
          </cell>
          <cell r="AH444">
            <v>21298.550526143328</v>
          </cell>
          <cell r="AI444">
            <v>18566.56419058461</v>
          </cell>
          <cell r="AJ444">
            <v>21946.70283217567</v>
          </cell>
          <cell r="AK444">
            <v>21855.580158066867</v>
          </cell>
          <cell r="AL444">
            <v>18778.652797412622</v>
          </cell>
          <cell r="AM444">
            <v>18594.622933200339</v>
          </cell>
          <cell r="AN444">
            <v>21376.571021887801</v>
          </cell>
          <cell r="AO444">
            <v>28101.323649385904</v>
          </cell>
          <cell r="AP444">
            <v>25207.568957195355</v>
          </cell>
          <cell r="AQ444">
            <v>23942.418284986437</v>
          </cell>
          <cell r="AR444">
            <v>23126.118521765748</v>
          </cell>
          <cell r="AS444">
            <v>25255.527627066585</v>
          </cell>
          <cell r="AT444">
            <v>26335.143222078608</v>
          </cell>
          <cell r="AU444">
            <v>27159.700608398245</v>
          </cell>
          <cell r="AV444">
            <v>25540.752890832773</v>
          </cell>
          <cell r="AW444">
            <v>28259.509017122207</v>
          </cell>
          <cell r="AX444">
            <v>29705.224153614268</v>
          </cell>
          <cell r="AY444">
            <v>28322.705879396988</v>
          </cell>
          <cell r="AZ444">
            <v>28322.705879396988</v>
          </cell>
          <cell r="BA444">
            <v>28322.705879396988</v>
          </cell>
          <cell r="BB444">
            <v>28322.705879396988</v>
          </cell>
          <cell r="BC444">
            <v>28322.705879396988</v>
          </cell>
          <cell r="BD444">
            <v>28322.705879396988</v>
          </cell>
          <cell r="BE444">
            <v>28322.705879396988</v>
          </cell>
          <cell r="BF444">
            <v>28322.705879396988</v>
          </cell>
          <cell r="BG444">
            <v>28322.705879396988</v>
          </cell>
          <cell r="BH444">
            <v>28322.705879396988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2.7694867379803938</v>
          </cell>
          <cell r="CN444">
            <v>2.6347690859046775</v>
          </cell>
          <cell r="CO444">
            <v>3.2259218475379821</v>
          </cell>
          <cell r="CP444">
            <v>3.7257764640369788</v>
          </cell>
          <cell r="CQ444">
            <v>3.3038434386670783</v>
          </cell>
          <cell r="CR444">
            <v>3.8597037178960463</v>
          </cell>
          <cell r="CS444">
            <v>3.8656186002488013</v>
          </cell>
          <cell r="CT444">
            <v>3.2741719044423925</v>
          </cell>
          <cell r="CU444">
            <v>3.2459672270474109</v>
          </cell>
          <cell r="CV444">
            <v>3.7380025148600478</v>
          </cell>
          <cell r="CW444">
            <v>4.958033243648921</v>
          </cell>
          <cell r="CX444">
            <v>4.3953624891722134</v>
          </cell>
          <cell r="CY444">
            <v>4.1571126546169177</v>
          </cell>
          <cell r="CZ444">
            <v>4.0869822789159445</v>
          </cell>
          <cell r="DA444">
            <v>4.4153582355505279</v>
          </cell>
          <cell r="DB444">
            <v>4.6041046232346394</v>
          </cell>
          <cell r="DC444">
            <v>4.7482598473950981</v>
          </cell>
          <cell r="DD444">
            <v>4.465223426884223</v>
          </cell>
          <cell r="DE444">
            <v>4.9405364922030568</v>
          </cell>
          <cell r="DF444">
            <v>5.1932871109360894</v>
          </cell>
          <cell r="DG444">
            <v>4.951585035334932</v>
          </cell>
          <cell r="DH444">
            <v>4.951585035334932</v>
          </cell>
          <cell r="DI444">
            <v>4.951585035334932</v>
          </cell>
          <cell r="DJ444">
            <v>4.951585035334932</v>
          </cell>
          <cell r="DK444">
            <v>4.951585035334932</v>
          </cell>
          <cell r="DL444">
            <v>4.951585035334932</v>
          </cell>
          <cell r="DM444">
            <v>4.951585035334932</v>
          </cell>
          <cell r="DN444">
            <v>4.951585035334932</v>
          </cell>
          <cell r="DO444">
            <v>4.951585035334932</v>
          </cell>
          <cell r="DP444">
            <v>4.951585035334932</v>
          </cell>
          <cell r="DQ444">
            <v>15.695166818514178</v>
          </cell>
          <cell r="DR444">
            <v>15.741751687507218</v>
          </cell>
          <cell r="DS444">
            <v>15.550464970865839</v>
          </cell>
          <cell r="DT444">
            <v>15.661753673510601</v>
          </cell>
          <cell r="DU444">
            <v>15.396401220757847</v>
          </cell>
          <cell r="DV444">
            <v>15.578385637755909</v>
          </cell>
          <cell r="DW444">
            <v>15.489966288725174</v>
          </cell>
          <cell r="DX444">
            <v>15.713397258929092</v>
          </cell>
          <cell r="DY444">
            <v>15.694604675989495</v>
          </cell>
          <cell r="DZ444">
            <v>15.667712306866862</v>
          </cell>
          <cell r="EA444">
            <v>15.528320207444819</v>
          </cell>
          <cell r="EB444">
            <v>15.71243166623235</v>
          </cell>
          <cell r="EC444">
            <v>15.779140952881903</v>
          </cell>
          <cell r="ED444">
            <v>15.502692329647502</v>
          </cell>
          <cell r="EE444">
            <v>15.67103339847068</v>
          </cell>
          <cell r="EF444">
            <v>15.67103339847068</v>
          </cell>
          <cell r="EG444">
            <v>15.67103339847068</v>
          </cell>
          <cell r="EH444">
            <v>15.67103339847068</v>
          </cell>
          <cell r="EI444">
            <v>15.67103339847068</v>
          </cell>
          <cell r="EJ444">
            <v>15.67103339847068</v>
          </cell>
          <cell r="EK444">
            <v>15.67103339847068</v>
          </cell>
          <cell r="EL444">
            <v>15.67103339847068</v>
          </cell>
          <cell r="EM444">
            <v>15.67103339847068</v>
          </cell>
          <cell r="EN444">
            <v>15.67103339847068</v>
          </cell>
          <cell r="EO444">
            <v>15.67103339847068</v>
          </cell>
          <cell r="EP444">
            <v>15.67103339847068</v>
          </cell>
          <cell r="EQ444">
            <v>15.67103339847068</v>
          </cell>
          <cell r="ER444">
            <v>15.67103339847068</v>
          </cell>
          <cell r="ES444">
            <v>15.67103339847068</v>
          </cell>
          <cell r="ET444">
            <v>15.67103339847068</v>
          </cell>
        </row>
        <row r="445">
          <cell r="A445">
            <v>48018.021871660712</v>
          </cell>
          <cell r="B445">
            <v>46584.378937342335</v>
          </cell>
          <cell r="C445">
            <v>33411.965257466843</v>
          </cell>
          <cell r="D445">
            <v>18489.903586337408</v>
          </cell>
          <cell r="E445">
            <v>21645.676221005506</v>
          </cell>
          <cell r="F445">
            <v>18850.686549945091</v>
          </cell>
          <cell r="G445">
            <v>21434.962884744546</v>
          </cell>
          <cell r="H445">
            <v>18813.386110771189</v>
          </cell>
          <cell r="I445">
            <v>21799.939606077318</v>
          </cell>
          <cell r="J445">
            <v>21077.127699384277</v>
          </cell>
          <cell r="K445">
            <v>24184.826892235367</v>
          </cell>
          <cell r="L445">
            <v>24640.173665870632</v>
          </cell>
          <cell r="M445">
            <v>22504.005953483636</v>
          </cell>
          <cell r="N445">
            <v>25802.528404801116</v>
          </cell>
          <cell r="O445">
            <v>22156.622615005501</v>
          </cell>
          <cell r="P445">
            <v>24835.2774996062</v>
          </cell>
          <cell r="Q445">
            <v>27475.102979595926</v>
          </cell>
          <cell r="R445">
            <v>32446.971924166573</v>
          </cell>
          <cell r="S445">
            <v>27684.830393173052</v>
          </cell>
          <cell r="T445">
            <v>28312.777106239864</v>
          </cell>
          <cell r="U445">
            <v>29104.097281994123</v>
          </cell>
          <cell r="V445">
            <v>29104.097281994123</v>
          </cell>
          <cell r="W445">
            <v>29104.097281994123</v>
          </cell>
          <cell r="X445">
            <v>29104.097281994123</v>
          </cell>
          <cell r="Y445">
            <v>29104.097281994123</v>
          </cell>
          <cell r="Z445">
            <v>29104.097281994123</v>
          </cell>
          <cell r="AA445">
            <v>29104.097281994123</v>
          </cell>
          <cell r="AB445">
            <v>29104.097281994123</v>
          </cell>
          <cell r="AC445">
            <v>29104.097281994123</v>
          </cell>
          <cell r="AD445">
            <v>29104.097281994123</v>
          </cell>
          <cell r="AE445">
            <v>21704.95619010973</v>
          </cell>
          <cell r="AF445">
            <v>21056.92539107331</v>
          </cell>
          <cell r="AG445">
            <v>15102.772123288734</v>
          </cell>
          <cell r="AH445">
            <v>18489.903586337408</v>
          </cell>
          <cell r="AI445">
            <v>21645.676221005506</v>
          </cell>
          <cell r="AJ445">
            <v>18850.686549945091</v>
          </cell>
          <cell r="AK445">
            <v>21434.962884744546</v>
          </cell>
          <cell r="AL445">
            <v>18813.386110771189</v>
          </cell>
          <cell r="AM445">
            <v>21799.939606077318</v>
          </cell>
          <cell r="AN445">
            <v>21077.127699384277</v>
          </cell>
          <cell r="AO445">
            <v>24184.826892235367</v>
          </cell>
          <cell r="AP445">
            <v>24640.173665870632</v>
          </cell>
          <cell r="AQ445">
            <v>22504.005953483636</v>
          </cell>
          <cell r="AR445">
            <v>25802.528404801116</v>
          </cell>
          <cell r="AS445">
            <v>22156.622615005501</v>
          </cell>
          <cell r="AT445">
            <v>24835.2774996062</v>
          </cell>
          <cell r="AU445">
            <v>27475.102979595926</v>
          </cell>
          <cell r="AV445">
            <v>32446.971924166573</v>
          </cell>
          <cell r="AW445">
            <v>27684.830393173052</v>
          </cell>
          <cell r="AX445">
            <v>28312.777106239864</v>
          </cell>
          <cell r="AY445">
            <v>29104.097281994123</v>
          </cell>
          <cell r="AZ445">
            <v>29104.097281994123</v>
          </cell>
          <cell r="BA445">
            <v>29104.097281994123</v>
          </cell>
          <cell r="BB445">
            <v>29104.097281994123</v>
          </cell>
          <cell r="BC445">
            <v>29104.097281994123</v>
          </cell>
          <cell r="BD445">
            <v>29104.097281994123</v>
          </cell>
          <cell r="BE445">
            <v>29104.097281994123</v>
          </cell>
          <cell r="BF445">
            <v>29104.097281994123</v>
          </cell>
          <cell r="BG445">
            <v>29104.097281994123</v>
          </cell>
          <cell r="BH445">
            <v>29104.097281994123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3.7503053899078931</v>
          </cell>
          <cell r="CN445">
            <v>3.7318207733629247</v>
          </cell>
          <cell r="CO445">
            <v>2.6530889668443924</v>
          </cell>
          <cell r="CP445">
            <v>3.2004583177684469</v>
          </cell>
          <cell r="CQ445">
            <v>3.7901624595407735</v>
          </cell>
          <cell r="CR445">
            <v>3.3176028774744015</v>
          </cell>
          <cell r="CS445">
            <v>3.7648249177113637</v>
          </cell>
          <cell r="CT445">
            <v>3.3121139055696358</v>
          </cell>
          <cell r="CU445">
            <v>3.8335944040828895</v>
          </cell>
          <cell r="CV445">
            <v>3.7978750180162115</v>
          </cell>
          <cell r="CW445">
            <v>4.2669628406432301</v>
          </cell>
          <cell r="CX445">
            <v>4.3571967248013879</v>
          </cell>
          <cell r="CY445">
            <v>4.0007467657595921</v>
          </cell>
          <cell r="CZ445">
            <v>4.4951142994280717</v>
          </cell>
          <cell r="DA445">
            <v>3.8676977752970565</v>
          </cell>
          <cell r="DB445">
            <v>4.3352883335684371</v>
          </cell>
          <cell r="DC445">
            <v>4.7961007648463898</v>
          </cell>
          <cell r="DD445">
            <v>5.6639986746551338</v>
          </cell>
          <cell r="DE445">
            <v>4.8327111393157232</v>
          </cell>
          <cell r="DF445">
            <v>4.9423265869105553</v>
          </cell>
          <cell r="DG445">
            <v>5.0804607843689551</v>
          </cell>
          <cell r="DH445">
            <v>5.0804607843689551</v>
          </cell>
          <cell r="DI445">
            <v>5.0804607843689551</v>
          </cell>
          <cell r="DJ445">
            <v>5.0804607843689551</v>
          </cell>
          <cell r="DK445">
            <v>5.0804607843689551</v>
          </cell>
          <cell r="DL445">
            <v>5.0804607843689551</v>
          </cell>
          <cell r="DM445">
            <v>5.0804607843689551</v>
          </cell>
          <cell r="DN445">
            <v>5.0804607843689551</v>
          </cell>
          <cell r="DO445">
            <v>5.0804607843689551</v>
          </cell>
          <cell r="DP445">
            <v>5.0804607843689551</v>
          </cell>
          <cell r="DQ445">
            <v>15.856210952202314</v>
          </cell>
          <cell r="DR445">
            <v>15.458997110115323</v>
          </cell>
          <cell r="DS445">
            <v>15.595955653623877</v>
          </cell>
          <cell r="DT445">
            <v>15.828129933239017</v>
          </cell>
          <cell r="DU445">
            <v>15.646617567545666</v>
          </cell>
          <cell r="DV445">
            <v>15.567178617384272</v>
          </cell>
          <cell r="DW445">
            <v>15.598580809258022</v>
          </cell>
          <cell r="DX445">
            <v>15.562122880037002</v>
          </cell>
          <cell r="DY445">
            <v>15.57959858008156</v>
          </cell>
          <cell r="DZ445">
            <v>15.204701330835725</v>
          </cell>
          <cell r="EA445">
            <v>15.528562628580563</v>
          </cell>
          <cell r="EB445">
            <v>15.493292907276638</v>
          </cell>
          <cell r="EC445">
            <v>15.410825638637009</v>
          </cell>
          <cell r="ED445">
            <v>15.726376224134077</v>
          </cell>
          <cell r="EE445">
            <v>15.694885997882047</v>
          </cell>
          <cell r="EF445">
            <v>15.694885997882047</v>
          </cell>
          <cell r="EG445">
            <v>15.694885997882047</v>
          </cell>
          <cell r="EH445">
            <v>15.694885997882047</v>
          </cell>
          <cell r="EI445">
            <v>15.694885997882047</v>
          </cell>
          <cell r="EJ445">
            <v>15.694885997882047</v>
          </cell>
          <cell r="EK445">
            <v>15.694885997882047</v>
          </cell>
          <cell r="EL445">
            <v>15.694885997882047</v>
          </cell>
          <cell r="EM445">
            <v>15.694885997882047</v>
          </cell>
          <cell r="EN445">
            <v>15.694885997882047</v>
          </cell>
          <cell r="EO445">
            <v>15.694885997882047</v>
          </cell>
          <cell r="EP445">
            <v>15.694885997882047</v>
          </cell>
          <cell r="EQ445">
            <v>15.694885997882047</v>
          </cell>
          <cell r="ER445">
            <v>15.694885997882047</v>
          </cell>
          <cell r="ES445">
            <v>15.694885997882047</v>
          </cell>
          <cell r="ET445">
            <v>15.694885997882047</v>
          </cell>
        </row>
        <row r="446">
          <cell r="A446">
            <v>43056.890372350841</v>
          </cell>
          <cell r="B446">
            <v>38751.123951008558</v>
          </cell>
          <cell r="C446">
            <v>41934.024614706243</v>
          </cell>
          <cell r="D446">
            <v>16574.137549191091</v>
          </cell>
          <cell r="E446">
            <v>16731.735299203261</v>
          </cell>
          <cell r="F446">
            <v>18042.794172507234</v>
          </cell>
          <cell r="G446">
            <v>18763.634415162829</v>
          </cell>
          <cell r="H446">
            <v>20562.581098866103</v>
          </cell>
          <cell r="I446">
            <v>20257.10619973109</v>
          </cell>
          <cell r="J446">
            <v>22025.341887791565</v>
          </cell>
          <cell r="K446">
            <v>20294.631027907857</v>
          </cell>
          <cell r="L446">
            <v>24613.208002134888</v>
          </cell>
          <cell r="M446">
            <v>22973.648053057674</v>
          </cell>
          <cell r="N446">
            <v>23599.956933299633</v>
          </cell>
          <cell r="O446">
            <v>25063.524275525266</v>
          </cell>
          <cell r="P446">
            <v>29201.08659624862</v>
          </cell>
          <cell r="Q446">
            <v>26200.884144599644</v>
          </cell>
          <cell r="R446">
            <v>24637.90173427535</v>
          </cell>
          <cell r="S446">
            <v>26467.167779929863</v>
          </cell>
          <cell r="T446">
            <v>31550.475435648106</v>
          </cell>
          <cell r="U446">
            <v>33239.129603650414</v>
          </cell>
          <cell r="V446">
            <v>33239.129603650414</v>
          </cell>
          <cell r="W446">
            <v>33239.129603650414</v>
          </cell>
          <cell r="X446">
            <v>33239.129603650414</v>
          </cell>
          <cell r="Y446">
            <v>33239.129603650414</v>
          </cell>
          <cell r="Z446">
            <v>33239.129603650414</v>
          </cell>
          <cell r="AA446">
            <v>33239.129603650414</v>
          </cell>
          <cell r="AB446">
            <v>33239.129603650414</v>
          </cell>
          <cell r="AC446">
            <v>33239.129603650414</v>
          </cell>
          <cell r="AD446">
            <v>33239.129603650414</v>
          </cell>
          <cell r="AE446">
            <v>19462.441033327621</v>
          </cell>
          <cell r="AF446">
            <v>17516.161951072547</v>
          </cell>
          <cell r="AG446">
            <v>18954.886762512597</v>
          </cell>
          <cell r="AH446">
            <v>16574.137549191091</v>
          </cell>
          <cell r="AI446">
            <v>16731.735299203261</v>
          </cell>
          <cell r="AJ446">
            <v>18042.794172507234</v>
          </cell>
          <cell r="AK446">
            <v>18763.634415162829</v>
          </cell>
          <cell r="AL446">
            <v>20562.581098866103</v>
          </cell>
          <cell r="AM446">
            <v>20257.10619973109</v>
          </cell>
          <cell r="AN446">
            <v>22025.341887791565</v>
          </cell>
          <cell r="AO446">
            <v>20294.631027907857</v>
          </cell>
          <cell r="AP446">
            <v>24613.208002134888</v>
          </cell>
          <cell r="AQ446">
            <v>22973.648053057674</v>
          </cell>
          <cell r="AR446">
            <v>23599.956933299633</v>
          </cell>
          <cell r="AS446">
            <v>25063.524275525266</v>
          </cell>
          <cell r="AT446">
            <v>29201.08659624862</v>
          </cell>
          <cell r="AU446">
            <v>26200.884144599644</v>
          </cell>
          <cell r="AV446">
            <v>24637.90173427535</v>
          </cell>
          <cell r="AW446">
            <v>26467.167779929863</v>
          </cell>
          <cell r="AX446">
            <v>31550.475435648106</v>
          </cell>
          <cell r="AY446">
            <v>33239.129603650414</v>
          </cell>
          <cell r="AZ446">
            <v>33239.129603650414</v>
          </cell>
          <cell r="BA446">
            <v>33239.129603650414</v>
          </cell>
          <cell r="BB446">
            <v>33239.129603650414</v>
          </cell>
          <cell r="BC446">
            <v>33239.129603650414</v>
          </cell>
          <cell r="BD446">
            <v>33239.129603650414</v>
          </cell>
          <cell r="BE446">
            <v>33239.129603650414</v>
          </cell>
          <cell r="BF446">
            <v>33239.129603650414</v>
          </cell>
          <cell r="BG446">
            <v>33239.129603650414</v>
          </cell>
          <cell r="BH446">
            <v>33239.129603650414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3.3570297827117184</v>
          </cell>
          <cell r="CN446">
            <v>3.0928651386619523</v>
          </cell>
          <cell r="CO446">
            <v>3.3342107795054896</v>
          </cell>
          <cell r="CP446">
            <v>2.9289009111482049</v>
          </cell>
          <cell r="CQ446">
            <v>2.9406068084490133</v>
          </cell>
          <cell r="CR446">
            <v>3.1432322963830166</v>
          </cell>
          <cell r="CS446">
            <v>3.2909744156295431</v>
          </cell>
          <cell r="CT446">
            <v>3.6105133847587711</v>
          </cell>
          <cell r="CU446">
            <v>3.5390619278913285</v>
          </cell>
          <cell r="CV446">
            <v>3.8960024494486425</v>
          </cell>
          <cell r="CW446">
            <v>3.506161778835386</v>
          </cell>
          <cell r="CX446">
            <v>4.3025817763868446</v>
          </cell>
          <cell r="CY446">
            <v>4.056351990905843</v>
          </cell>
          <cell r="CZ446">
            <v>4.1583457387007021</v>
          </cell>
          <cell r="DA446">
            <v>4.3732384406183487</v>
          </cell>
          <cell r="DB446">
            <v>5.0951858568127628</v>
          </cell>
          <cell r="DC446">
            <v>4.5716920118549291</v>
          </cell>
          <cell r="DD446">
            <v>4.2989731921191412</v>
          </cell>
          <cell r="DE446">
            <v>4.6181548244000457</v>
          </cell>
          <cell r="DF446">
            <v>5.505121725028018</v>
          </cell>
          <cell r="DG446">
            <v>5.7997685288547842</v>
          </cell>
          <cell r="DH446">
            <v>5.7997685288547842</v>
          </cell>
          <cell r="DI446">
            <v>5.7997685288547842</v>
          </cell>
          <cell r="DJ446">
            <v>5.7997685288547842</v>
          </cell>
          <cell r="DK446">
            <v>5.7997685288547842</v>
          </cell>
          <cell r="DL446">
            <v>5.7997685288547842</v>
          </cell>
          <cell r="DM446">
            <v>5.7997685288547842</v>
          </cell>
          <cell r="DN446">
            <v>5.7997685288547842</v>
          </cell>
          <cell r="DO446">
            <v>5.7997685288547842</v>
          </cell>
          <cell r="DP446">
            <v>5.7997685288547842</v>
          </cell>
          <cell r="DQ446">
            <v>15.883611319235968</v>
          </cell>
          <cell r="DR446">
            <v>15.516190537237724</v>
          </cell>
          <cell r="DS446">
            <v>15.575259047457605</v>
          </cell>
          <cell r="DT446">
            <v>15.503629997294695</v>
          </cell>
          <cell r="DU446">
            <v>15.588745340260774</v>
          </cell>
          <cell r="DV446">
            <v>15.726585928209149</v>
          </cell>
          <cell r="DW446">
            <v>15.620667645316438</v>
          </cell>
          <cell r="DX446">
            <v>15.603276493820388</v>
          </cell>
          <cell r="DY446">
            <v>15.681816884233351</v>
          </cell>
          <cell r="DZ446">
            <v>15.488543247924646</v>
          </cell>
          <cell r="EA446">
            <v>15.858289591546443</v>
          </cell>
          <cell r="EB446">
            <v>15.672786732671863</v>
          </cell>
          <cell r="EC446">
            <v>15.516775086663703</v>
          </cell>
          <cell r="ED446">
            <v>15.548831270537404</v>
          </cell>
          <cell r="EE446">
            <v>15.701679825683257</v>
          </cell>
          <cell r="EF446">
            <v>15.701679825683257</v>
          </cell>
          <cell r="EG446">
            <v>15.701679825683257</v>
          </cell>
          <cell r="EH446">
            <v>15.701679825683257</v>
          </cell>
          <cell r="EI446">
            <v>15.701679825683257</v>
          </cell>
          <cell r="EJ446">
            <v>15.701679825683257</v>
          </cell>
          <cell r="EK446">
            <v>15.701679825683257</v>
          </cell>
          <cell r="EL446">
            <v>15.701679825683257</v>
          </cell>
          <cell r="EM446">
            <v>15.701679825683257</v>
          </cell>
          <cell r="EN446">
            <v>15.701679825683257</v>
          </cell>
          <cell r="EO446">
            <v>15.701679825683257</v>
          </cell>
          <cell r="EP446">
            <v>15.701679825683257</v>
          </cell>
          <cell r="EQ446">
            <v>15.701679825683257</v>
          </cell>
          <cell r="ER446">
            <v>15.701679825683257</v>
          </cell>
          <cell r="ES446">
            <v>15.701679825683257</v>
          </cell>
          <cell r="ET446">
            <v>15.701679825683257</v>
          </cell>
        </row>
        <row r="447">
          <cell r="A447">
            <v>39433.720228204875</v>
          </cell>
          <cell r="B447">
            <v>40958.556831841706</v>
          </cell>
          <cell r="C447">
            <v>36445.46222796604</v>
          </cell>
          <cell r="D447">
            <v>19128.409555286762</v>
          </cell>
          <cell r="E447">
            <v>20123.410570209118</v>
          </cell>
          <cell r="F447">
            <v>19786.818492445564</v>
          </cell>
          <cell r="G447">
            <v>18507.163325774025</v>
          </cell>
          <cell r="H447">
            <v>22662.304229155783</v>
          </cell>
          <cell r="I447">
            <v>19920.003804458782</v>
          </cell>
          <cell r="J447">
            <v>21171.230632125978</v>
          </cell>
          <cell r="K447">
            <v>20572.426735092537</v>
          </cell>
          <cell r="L447">
            <v>20786.675543923851</v>
          </cell>
          <cell r="M447">
            <v>21393.461176648514</v>
          </cell>
          <cell r="N447">
            <v>22344.640008866649</v>
          </cell>
          <cell r="O447">
            <v>25987.767131589735</v>
          </cell>
          <cell r="P447">
            <v>27685.689465021096</v>
          </cell>
          <cell r="Q447">
            <v>25960.270696744967</v>
          </cell>
          <cell r="R447">
            <v>28178.450472700213</v>
          </cell>
          <cell r="S447">
            <v>28578.708599008463</v>
          </cell>
          <cell r="T447">
            <v>28182.387431791438</v>
          </cell>
          <cell r="U447">
            <v>34003.626678961547</v>
          </cell>
          <cell r="V447">
            <v>34003.626678961547</v>
          </cell>
          <cell r="W447">
            <v>34003.626678961547</v>
          </cell>
          <cell r="X447">
            <v>34003.626678961547</v>
          </cell>
          <cell r="Y447">
            <v>34003.626678961547</v>
          </cell>
          <cell r="Z447">
            <v>34003.626678961547</v>
          </cell>
          <cell r="AA447">
            <v>34003.626678961547</v>
          </cell>
          <cell r="AB447">
            <v>34003.626678961547</v>
          </cell>
          <cell r="AC447">
            <v>34003.626678961547</v>
          </cell>
          <cell r="AD447">
            <v>34003.626678961547</v>
          </cell>
          <cell r="AE447">
            <v>17824.706987177455</v>
          </cell>
          <cell r="AF447">
            <v>18513.958863638993</v>
          </cell>
          <cell r="AG447">
            <v>16473.963944215753</v>
          </cell>
          <cell r="AH447">
            <v>19128.409555286762</v>
          </cell>
          <cell r="AI447">
            <v>20123.410570209118</v>
          </cell>
          <cell r="AJ447">
            <v>19786.818492445564</v>
          </cell>
          <cell r="AK447">
            <v>18507.163325774025</v>
          </cell>
          <cell r="AL447">
            <v>22662.304229155783</v>
          </cell>
          <cell r="AM447">
            <v>19920.003804458782</v>
          </cell>
          <cell r="AN447">
            <v>21171.230632125978</v>
          </cell>
          <cell r="AO447">
            <v>20572.426735092537</v>
          </cell>
          <cell r="AP447">
            <v>20786.675543923851</v>
          </cell>
          <cell r="AQ447">
            <v>21393.461176648514</v>
          </cell>
          <cell r="AR447">
            <v>22344.640008866649</v>
          </cell>
          <cell r="AS447">
            <v>25987.767131589735</v>
          </cell>
          <cell r="AT447">
            <v>27685.689465021096</v>
          </cell>
          <cell r="AU447">
            <v>25960.270696744967</v>
          </cell>
          <cell r="AV447">
            <v>28178.450472700213</v>
          </cell>
          <cell r="AW447">
            <v>28578.708599008463</v>
          </cell>
          <cell r="AX447">
            <v>28182.387431791438</v>
          </cell>
          <cell r="AY447">
            <v>34003.626678961547</v>
          </cell>
          <cell r="AZ447">
            <v>34003.626678961547</v>
          </cell>
          <cell r="BA447">
            <v>34003.626678961547</v>
          </cell>
          <cell r="BB447">
            <v>34003.626678961547</v>
          </cell>
          <cell r="BC447">
            <v>34003.626678961547</v>
          </cell>
          <cell r="BD447">
            <v>34003.626678961547</v>
          </cell>
          <cell r="BE447">
            <v>34003.626678961547</v>
          </cell>
          <cell r="BF447">
            <v>34003.626678961547</v>
          </cell>
          <cell r="BG447">
            <v>34003.626678961547</v>
          </cell>
          <cell r="BH447">
            <v>34003.626678961547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3.1399812631868222</v>
          </cell>
          <cell r="CN447">
            <v>3.2357943001548026</v>
          </cell>
          <cell r="CO447">
            <v>2.8688987152664978</v>
          </cell>
          <cell r="CP447">
            <v>3.3164036532416041</v>
          </cell>
          <cell r="CQ447">
            <v>3.5491018999579418</v>
          </cell>
          <cell r="CR447">
            <v>3.4324415821594165</v>
          </cell>
          <cell r="CS447">
            <v>3.2300341620185189</v>
          </cell>
          <cell r="CT447">
            <v>3.9650742084680553</v>
          </cell>
          <cell r="CU447">
            <v>3.4929960870259857</v>
          </cell>
          <cell r="CV447">
            <v>3.7304908092879807</v>
          </cell>
          <cell r="CW447">
            <v>3.6200985782572306</v>
          </cell>
          <cell r="CX447">
            <v>3.6796035760287413</v>
          </cell>
          <cell r="CY447">
            <v>3.7883018726442299</v>
          </cell>
          <cell r="CZ447">
            <v>3.8795436712800146</v>
          </cell>
          <cell r="DA447">
            <v>4.5383716125403595</v>
          </cell>
          <cell r="DB447">
            <v>4.8348881420030354</v>
          </cell>
          <cell r="DC447">
            <v>4.5335697748636674</v>
          </cell>
          <cell r="DD447">
            <v>4.9209414207512232</v>
          </cell>
          <cell r="DE447">
            <v>4.9908404662878381</v>
          </cell>
          <cell r="DF447">
            <v>4.9216289512839104</v>
          </cell>
          <cell r="DG447">
            <v>5.9382205967065289</v>
          </cell>
          <cell r="DH447">
            <v>5.9382205967065289</v>
          </cell>
          <cell r="DI447">
            <v>5.9382205967065289</v>
          </cell>
          <cell r="DJ447">
            <v>5.9382205967065289</v>
          </cell>
          <cell r="DK447">
            <v>5.9382205967065289</v>
          </cell>
          <cell r="DL447">
            <v>5.9382205967065289</v>
          </cell>
          <cell r="DM447">
            <v>5.9382205967065289</v>
          </cell>
          <cell r="DN447">
            <v>5.9382205967065289</v>
          </cell>
          <cell r="DO447">
            <v>5.9382205967065289</v>
          </cell>
          <cell r="DP447">
            <v>5.9382205967065289</v>
          </cell>
          <cell r="DQ447">
            <v>15.552581232263968</v>
          </cell>
          <cell r="DR447">
            <v>15.6756487785541</v>
          </cell>
          <cell r="DS447">
            <v>15.732220713194234</v>
          </cell>
          <cell r="DT447">
            <v>15.80223850920831</v>
          </cell>
          <cell r="DU447">
            <v>15.534248734829621</v>
          </cell>
          <cell r="DV447">
            <v>15.793556955172903</v>
          </cell>
          <cell r="DW447">
            <v>15.69783925295352</v>
          </cell>
          <cell r="DX447">
            <v>15.658850622470846</v>
          </cell>
          <cell r="DY447">
            <v>15.62422388379909</v>
          </cell>
          <cell r="DZ447">
            <v>15.548455836012769</v>
          </cell>
          <cell r="EA447">
            <v>15.56941385833481</v>
          </cell>
          <cell r="EB447">
            <v>15.477155306010998</v>
          </cell>
          <cell r="EC447">
            <v>15.471898589978387</v>
          </cell>
          <cell r="ED447">
            <v>15.779740348925062</v>
          </cell>
          <cell r="EE447">
            <v>15.68830586891969</v>
          </cell>
          <cell r="EF447">
            <v>15.68830586891969</v>
          </cell>
          <cell r="EG447">
            <v>15.68830586891969</v>
          </cell>
          <cell r="EH447">
            <v>15.68830586891969</v>
          </cell>
          <cell r="EI447">
            <v>15.68830586891969</v>
          </cell>
          <cell r="EJ447">
            <v>15.68830586891969</v>
          </cell>
          <cell r="EK447">
            <v>15.68830586891969</v>
          </cell>
          <cell r="EL447">
            <v>15.68830586891969</v>
          </cell>
          <cell r="EM447">
            <v>15.68830586891969</v>
          </cell>
          <cell r="EN447">
            <v>15.68830586891969</v>
          </cell>
          <cell r="EO447">
            <v>15.68830586891969</v>
          </cell>
          <cell r="EP447">
            <v>15.68830586891969</v>
          </cell>
          <cell r="EQ447">
            <v>15.68830586891969</v>
          </cell>
          <cell r="ER447">
            <v>15.68830586891969</v>
          </cell>
          <cell r="ES447">
            <v>15.68830586891969</v>
          </cell>
          <cell r="ET447">
            <v>15.68830586891969</v>
          </cell>
        </row>
        <row r="448">
          <cell r="A448">
            <v>41010.195826833915</v>
          </cell>
          <cell r="B448">
            <v>40273.827026438827</v>
          </cell>
          <cell r="C448">
            <v>40387.553300761661</v>
          </cell>
          <cell r="D448">
            <v>16352.905974503978</v>
          </cell>
          <cell r="E448">
            <v>16647.500097279077</v>
          </cell>
          <cell r="F448">
            <v>18159.71019074769</v>
          </cell>
          <cell r="G448">
            <v>20619.762130344501</v>
          </cell>
          <cell r="H448">
            <v>20777.426309776296</v>
          </cell>
          <cell r="I448">
            <v>21289.778455206761</v>
          </cell>
          <cell r="J448">
            <v>24894.834504014383</v>
          </cell>
          <cell r="K448">
            <v>21770.66203947776</v>
          </cell>
          <cell r="L448">
            <v>24085.830050239321</v>
          </cell>
          <cell r="M448">
            <v>22795.992485794566</v>
          </cell>
          <cell r="N448">
            <v>28107.546995898218</v>
          </cell>
          <cell r="O448">
            <v>26686.848388750961</v>
          </cell>
          <cell r="P448">
            <v>25333.42537419268</v>
          </cell>
          <cell r="Q448">
            <v>21930.377820837166</v>
          </cell>
          <cell r="R448">
            <v>25757.301482349809</v>
          </cell>
          <cell r="S448">
            <v>24143.302559429161</v>
          </cell>
          <cell r="T448">
            <v>27865.769596293052</v>
          </cell>
          <cell r="U448">
            <v>26692.701077985254</v>
          </cell>
          <cell r="V448">
            <v>26692.701077985254</v>
          </cell>
          <cell r="W448">
            <v>26692.701077985254</v>
          </cell>
          <cell r="X448">
            <v>26692.701077985254</v>
          </cell>
          <cell r="Y448">
            <v>26692.701077985254</v>
          </cell>
          <cell r="Z448">
            <v>26692.701077985254</v>
          </cell>
          <cell r="AA448">
            <v>26692.701077985254</v>
          </cell>
          <cell r="AB448">
            <v>26692.701077985254</v>
          </cell>
          <cell r="AC448">
            <v>26692.701077985254</v>
          </cell>
          <cell r="AD448">
            <v>26692.701077985254</v>
          </cell>
          <cell r="AE448">
            <v>18537.300560783508</v>
          </cell>
          <cell r="AF448">
            <v>18204.449436781426</v>
          </cell>
          <cell r="AG448">
            <v>18255.855631906223</v>
          </cell>
          <cell r="AH448">
            <v>16352.905974503978</v>
          </cell>
          <cell r="AI448">
            <v>16647.500097279077</v>
          </cell>
          <cell r="AJ448">
            <v>18159.71019074769</v>
          </cell>
          <cell r="AK448">
            <v>20619.762130344501</v>
          </cell>
          <cell r="AL448">
            <v>20777.426309776296</v>
          </cell>
          <cell r="AM448">
            <v>21289.778455206761</v>
          </cell>
          <cell r="AN448">
            <v>24894.834504014383</v>
          </cell>
          <cell r="AO448">
            <v>21770.66203947776</v>
          </cell>
          <cell r="AP448">
            <v>24085.830050239321</v>
          </cell>
          <cell r="AQ448">
            <v>22795.992485794566</v>
          </cell>
          <cell r="AR448">
            <v>28107.546995898218</v>
          </cell>
          <cell r="AS448">
            <v>26686.848388750961</v>
          </cell>
          <cell r="AT448">
            <v>25333.42537419268</v>
          </cell>
          <cell r="AU448">
            <v>21930.377820837166</v>
          </cell>
          <cell r="AV448">
            <v>25757.301482349809</v>
          </cell>
          <cell r="AW448">
            <v>24143.302559429161</v>
          </cell>
          <cell r="AX448">
            <v>27865.769596293052</v>
          </cell>
          <cell r="AY448">
            <v>26692.701077985254</v>
          </cell>
          <cell r="AZ448">
            <v>26692.701077985254</v>
          </cell>
          <cell r="BA448">
            <v>26692.701077985254</v>
          </cell>
          <cell r="BB448">
            <v>26692.701077985254</v>
          </cell>
          <cell r="BC448">
            <v>26692.701077985254</v>
          </cell>
          <cell r="BD448">
            <v>26692.701077985254</v>
          </cell>
          <cell r="BE448">
            <v>26692.701077985254</v>
          </cell>
          <cell r="BF448">
            <v>26692.701077985254</v>
          </cell>
          <cell r="BG448">
            <v>26692.701077985254</v>
          </cell>
          <cell r="BH448">
            <v>26692.701077985254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3.2380099449226929</v>
          </cell>
          <cell r="CN448">
            <v>3.2505392749007354</v>
          </cell>
          <cell r="CO448">
            <v>3.2004594714757668</v>
          </cell>
          <cell r="CP448">
            <v>2.9044437321734269</v>
          </cell>
          <cell r="CQ448">
            <v>2.93974202207019</v>
          </cell>
          <cell r="CR448">
            <v>3.1492449715181965</v>
          </cell>
          <cell r="CS448">
            <v>3.6671621598230302</v>
          </cell>
          <cell r="CT448">
            <v>3.6980001067379789</v>
          </cell>
          <cell r="CU448">
            <v>3.7783585949284841</v>
          </cell>
          <cell r="CV448">
            <v>4.4055920014829342</v>
          </cell>
          <cell r="CW448">
            <v>3.8674612517710574</v>
          </cell>
          <cell r="CX448">
            <v>4.1893644420360605</v>
          </cell>
          <cell r="CY448">
            <v>3.9985929031599512</v>
          </cell>
          <cell r="CZ448">
            <v>4.9426173971404772</v>
          </cell>
          <cell r="DA448">
            <v>4.675349745955681</v>
          </cell>
          <cell r="DB448">
            <v>4.4382394714448514</v>
          </cell>
          <cell r="DC448">
            <v>3.8420492701034905</v>
          </cell>
          <cell r="DD448">
            <v>4.5124996098366319</v>
          </cell>
          <cell r="DE448">
            <v>4.229738253219093</v>
          </cell>
          <cell r="DF448">
            <v>4.8818885207068821</v>
          </cell>
          <cell r="DG448">
            <v>4.6763750962977708</v>
          </cell>
          <cell r="DH448">
            <v>4.6763750962977708</v>
          </cell>
          <cell r="DI448">
            <v>4.6763750962977708</v>
          </cell>
          <cell r="DJ448">
            <v>4.6763750962977708</v>
          </cell>
          <cell r="DK448">
            <v>4.6763750962977708</v>
          </cell>
          <cell r="DL448">
            <v>4.6763750962977708</v>
          </cell>
          <cell r="DM448">
            <v>4.6763750962977708</v>
          </cell>
          <cell r="DN448">
            <v>4.6763750962977708</v>
          </cell>
          <cell r="DO448">
            <v>4.6763750962977708</v>
          </cell>
          <cell r="DP448">
            <v>4.6763750962977708</v>
          </cell>
          <cell r="DQ448">
            <v>15.684672279558717</v>
          </cell>
          <cell r="DR448">
            <v>15.343670609213159</v>
          </cell>
          <cell r="DS448">
            <v>15.627769472761795</v>
          </cell>
          <cell r="DT448">
            <v>15.425494949562173</v>
          </cell>
          <cell r="DU448">
            <v>15.514827139660122</v>
          </cell>
          <cell r="DV448">
            <v>15.798272636630688</v>
          </cell>
          <cell r="DW448">
            <v>15.404963436351402</v>
          </cell>
          <cell r="DX448">
            <v>15.393308274789646</v>
          </cell>
          <cell r="DY448">
            <v>15.437433659563863</v>
          </cell>
          <cell r="DZ448">
            <v>15.481466739416081</v>
          </cell>
          <cell r="EA448">
            <v>15.422429738866223</v>
          </cell>
          <cell r="EB448">
            <v>15.751452611278864</v>
          </cell>
          <cell r="EC448">
            <v>15.619187910909329</v>
          </cell>
          <cell r="ED448">
            <v>15.580202124385748</v>
          </cell>
          <cell r="EE448">
            <v>15.638328059438127</v>
          </cell>
          <cell r="EF448">
            <v>15.638328059438127</v>
          </cell>
          <cell r="EG448">
            <v>15.638328059438127</v>
          </cell>
          <cell r="EH448">
            <v>15.638328059438127</v>
          </cell>
          <cell r="EI448">
            <v>15.638328059438127</v>
          </cell>
          <cell r="EJ448">
            <v>15.638328059438127</v>
          </cell>
          <cell r="EK448">
            <v>15.638328059438127</v>
          </cell>
          <cell r="EL448">
            <v>15.638328059438127</v>
          </cell>
          <cell r="EM448">
            <v>15.638328059438127</v>
          </cell>
          <cell r="EN448">
            <v>15.638328059438127</v>
          </cell>
          <cell r="EO448">
            <v>15.638328059438127</v>
          </cell>
          <cell r="EP448">
            <v>15.638328059438127</v>
          </cell>
          <cell r="EQ448">
            <v>15.638328059438127</v>
          </cell>
          <cell r="ER448">
            <v>15.638328059438127</v>
          </cell>
          <cell r="ES448">
            <v>15.638328059438127</v>
          </cell>
          <cell r="ET448">
            <v>15.638328059438127</v>
          </cell>
        </row>
        <row r="449">
          <cell r="A449">
            <v>33210.168011349269</v>
          </cell>
          <cell r="B449">
            <v>39309.450091128601</v>
          </cell>
          <cell r="C449">
            <v>32614.784942571012</v>
          </cell>
          <cell r="D449">
            <v>18679.348181659934</v>
          </cell>
          <cell r="E449">
            <v>22890.550865142013</v>
          </cell>
          <cell r="F449">
            <v>21278.733778120841</v>
          </cell>
          <cell r="G449">
            <v>22270.653651322598</v>
          </cell>
          <cell r="H449">
            <v>21253.543420577025</v>
          </cell>
          <cell r="I449">
            <v>22948.262382132776</v>
          </cell>
          <cell r="J449">
            <v>21593.732422934019</v>
          </cell>
          <cell r="K449">
            <v>27712.588955452837</v>
          </cell>
          <cell r="L449">
            <v>20285.374298704115</v>
          </cell>
          <cell r="M449">
            <v>22020.415864635459</v>
          </cell>
          <cell r="N449">
            <v>21916.075295545204</v>
          </cell>
          <cell r="O449">
            <v>22253.973304322179</v>
          </cell>
          <cell r="P449">
            <v>23650.196077292934</v>
          </cell>
          <cell r="Q449">
            <v>28764.605866160142</v>
          </cell>
          <cell r="R449">
            <v>31576.85760363386</v>
          </cell>
          <cell r="S449">
            <v>27373.800348084587</v>
          </cell>
          <cell r="T449">
            <v>27044.156879817601</v>
          </cell>
          <cell r="U449">
            <v>27375.122582974942</v>
          </cell>
          <cell r="V449">
            <v>27375.122582974942</v>
          </cell>
          <cell r="W449">
            <v>27375.122582974942</v>
          </cell>
          <cell r="X449">
            <v>27375.122582974942</v>
          </cell>
          <cell r="Y449">
            <v>27375.122582974942</v>
          </cell>
          <cell r="Z449">
            <v>27375.122582974942</v>
          </cell>
          <cell r="AA449">
            <v>27375.122582974942</v>
          </cell>
          <cell r="AB449">
            <v>27375.122582974942</v>
          </cell>
          <cell r="AC449">
            <v>27375.122582974942</v>
          </cell>
          <cell r="AD449">
            <v>27375.122582974942</v>
          </cell>
          <cell r="AE449">
            <v>15011.556362715062</v>
          </cell>
          <cell r="AF449">
            <v>17768.534788160421</v>
          </cell>
          <cell r="AG449">
            <v>14742.433168538006</v>
          </cell>
          <cell r="AH449">
            <v>18679.348181659934</v>
          </cell>
          <cell r="AI449">
            <v>22890.550865142013</v>
          </cell>
          <cell r="AJ449">
            <v>21278.733778120841</v>
          </cell>
          <cell r="AK449">
            <v>22270.653651322598</v>
          </cell>
          <cell r="AL449">
            <v>21253.543420577025</v>
          </cell>
          <cell r="AM449">
            <v>22948.262382132776</v>
          </cell>
          <cell r="AN449">
            <v>21593.732422934019</v>
          </cell>
          <cell r="AO449">
            <v>27712.588955452837</v>
          </cell>
          <cell r="AP449">
            <v>20285.374298704115</v>
          </cell>
          <cell r="AQ449">
            <v>22020.415864635459</v>
          </cell>
          <cell r="AR449">
            <v>21916.075295545204</v>
          </cell>
          <cell r="AS449">
            <v>22253.973304322179</v>
          </cell>
          <cell r="AT449">
            <v>23650.196077292934</v>
          </cell>
          <cell r="AU449">
            <v>28764.605866160142</v>
          </cell>
          <cell r="AV449">
            <v>31576.85760363386</v>
          </cell>
          <cell r="AW449">
            <v>27373.800348084587</v>
          </cell>
          <cell r="AX449">
            <v>27044.156879817601</v>
          </cell>
          <cell r="AY449">
            <v>27375.122582974942</v>
          </cell>
          <cell r="AZ449">
            <v>27375.122582974942</v>
          </cell>
          <cell r="BA449">
            <v>27375.122582974942</v>
          </cell>
          <cell r="BB449">
            <v>27375.122582974942</v>
          </cell>
          <cell r="BC449">
            <v>27375.122582974942</v>
          </cell>
          <cell r="BD449">
            <v>27375.122582974942</v>
          </cell>
          <cell r="BE449">
            <v>27375.122582974942</v>
          </cell>
          <cell r="BF449">
            <v>27375.122582974942</v>
          </cell>
          <cell r="BG449">
            <v>27375.122582974942</v>
          </cell>
          <cell r="BH449">
            <v>27375.122582974942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2.6214118580463661</v>
          </cell>
          <cell r="CN449">
            <v>3.0760479355920136</v>
          </cell>
          <cell r="CO449">
            <v>2.6041443561021902</v>
          </cell>
          <cell r="CP449">
            <v>3.2967201913143249</v>
          </cell>
          <cell r="CQ449">
            <v>4.0762021404257869</v>
          </cell>
          <cell r="CR449">
            <v>3.7582434672750868</v>
          </cell>
          <cell r="CS449">
            <v>3.9047921270765538</v>
          </cell>
          <cell r="CT449">
            <v>3.7360140388704184</v>
          </cell>
          <cell r="CU449">
            <v>4.0749281318451365</v>
          </cell>
          <cell r="CV449">
            <v>3.7577736370445547</v>
          </cell>
          <cell r="CW449">
            <v>4.7625432344010088</v>
          </cell>
          <cell r="CX449">
            <v>3.4849368505482072</v>
          </cell>
          <cell r="CY449">
            <v>3.8945683187040938</v>
          </cell>
          <cell r="CZ449">
            <v>3.8443711772325853</v>
          </cell>
          <cell r="DA449">
            <v>3.9073948096944662</v>
          </cell>
          <cell r="DB449">
            <v>4.1525462503688182</v>
          </cell>
          <cell r="DC449">
            <v>5.0505440142013551</v>
          </cell>
          <cell r="DD449">
            <v>5.5443245041970384</v>
          </cell>
          <cell r="DE449">
            <v>4.8063437454085749</v>
          </cell>
          <cell r="DF449">
            <v>4.7484643204923085</v>
          </cell>
          <cell r="DG449">
            <v>4.8065759059165929</v>
          </cell>
          <cell r="DH449">
            <v>4.8065759059165929</v>
          </cell>
          <cell r="DI449">
            <v>4.8065759059165929</v>
          </cell>
          <cell r="DJ449">
            <v>4.8065759059165929</v>
          </cell>
          <cell r="DK449">
            <v>4.8065759059165929</v>
          </cell>
          <cell r="DL449">
            <v>4.8065759059165929</v>
          </cell>
          <cell r="DM449">
            <v>4.8065759059165929</v>
          </cell>
          <cell r="DN449">
            <v>4.8065759059165929</v>
          </cell>
          <cell r="DO449">
            <v>4.8065759059165929</v>
          </cell>
          <cell r="DP449">
            <v>4.8065759059165929</v>
          </cell>
          <cell r="DQ449">
            <v>15.689084320127449</v>
          </cell>
          <cell r="DR449">
            <v>15.825799287639409</v>
          </cell>
          <cell r="DS449">
            <v>15.509980375843368</v>
          </cell>
          <cell r="DT449">
            <v>15.523397018327666</v>
          </cell>
          <cell r="DU449">
            <v>15.385360152953446</v>
          </cell>
          <cell r="DV449">
            <v>15.512007476259587</v>
          </cell>
          <cell r="DW449">
            <v>15.6257970898337</v>
          </cell>
          <cell r="DX449">
            <v>15.585831712071975</v>
          </cell>
          <cell r="DY449">
            <v>15.428971922359294</v>
          </cell>
          <cell r="DZ449">
            <v>15.743606843304644</v>
          </cell>
          <cell r="EA449">
            <v>15.942091758746031</v>
          </cell>
          <cell r="EB449">
            <v>15.947596850402762</v>
          </cell>
          <cell r="EC449">
            <v>15.490781401551562</v>
          </cell>
          <cell r="ED449">
            <v>15.618690063332203</v>
          </cell>
          <cell r="EE449">
            <v>15.60369321359229</v>
          </cell>
          <cell r="EF449">
            <v>15.60369321359229</v>
          </cell>
          <cell r="EG449">
            <v>15.60369321359229</v>
          </cell>
          <cell r="EH449">
            <v>15.60369321359229</v>
          </cell>
          <cell r="EI449">
            <v>15.60369321359229</v>
          </cell>
          <cell r="EJ449">
            <v>15.60369321359229</v>
          </cell>
          <cell r="EK449">
            <v>15.60369321359229</v>
          </cell>
          <cell r="EL449">
            <v>15.60369321359229</v>
          </cell>
          <cell r="EM449">
            <v>15.60369321359229</v>
          </cell>
          <cell r="EN449">
            <v>15.60369321359229</v>
          </cell>
          <cell r="EO449">
            <v>15.60369321359229</v>
          </cell>
          <cell r="EP449">
            <v>15.60369321359229</v>
          </cell>
          <cell r="EQ449">
            <v>15.60369321359229</v>
          </cell>
          <cell r="ER449">
            <v>15.60369321359229</v>
          </cell>
          <cell r="ES449">
            <v>15.60369321359229</v>
          </cell>
          <cell r="ET449">
            <v>15.60369321359229</v>
          </cell>
        </row>
        <row r="450">
          <cell r="A450">
            <v>43809.091144253878</v>
          </cell>
          <cell r="B450">
            <v>38313.013543087887</v>
          </cell>
          <cell r="C450">
            <v>37896.096520337844</v>
          </cell>
          <cell r="D450">
            <v>20464.431837510994</v>
          </cell>
          <cell r="E450">
            <v>22257.242397194121</v>
          </cell>
          <cell r="F450">
            <v>16173.281732383817</v>
          </cell>
          <cell r="G450">
            <v>22827.398557569162</v>
          </cell>
          <cell r="H450">
            <v>21824.983343819971</v>
          </cell>
          <cell r="I450">
            <v>20374.711037486395</v>
          </cell>
          <cell r="J450">
            <v>22784.022788742826</v>
          </cell>
          <cell r="K450">
            <v>23345.967291989309</v>
          </cell>
          <cell r="L450">
            <v>26571.57153507866</v>
          </cell>
          <cell r="M450">
            <v>27926.308378854952</v>
          </cell>
          <cell r="N450">
            <v>26001.607314144203</v>
          </cell>
          <cell r="O450">
            <v>25236.352113311958</v>
          </cell>
          <cell r="P450">
            <v>25053.468180912234</v>
          </cell>
          <cell r="Q450">
            <v>28487.848965676225</v>
          </cell>
          <cell r="R450">
            <v>30922.19485630569</v>
          </cell>
          <cell r="S450">
            <v>28198.819701838125</v>
          </cell>
          <cell r="T450">
            <v>29737.899670606686</v>
          </cell>
          <cell r="U450">
            <v>27104.650770959634</v>
          </cell>
          <cell r="V450">
            <v>27104.650770959634</v>
          </cell>
          <cell r="W450">
            <v>27104.650770959634</v>
          </cell>
          <cell r="X450">
            <v>27104.650770959634</v>
          </cell>
          <cell r="Y450">
            <v>27104.650770959634</v>
          </cell>
          <cell r="Z450">
            <v>27104.650770959634</v>
          </cell>
          <cell r="AA450">
            <v>27104.650770959634</v>
          </cell>
          <cell r="AB450">
            <v>27104.650770959634</v>
          </cell>
          <cell r="AC450">
            <v>27104.650770959634</v>
          </cell>
          <cell r="AD450">
            <v>27104.650770959634</v>
          </cell>
          <cell r="AE450">
            <v>19802.448475615816</v>
          </cell>
          <cell r="AF450">
            <v>17318.128653579271</v>
          </cell>
          <cell r="AG450">
            <v>17129.675123821493</v>
          </cell>
          <cell r="AH450">
            <v>20464.431837510994</v>
          </cell>
          <cell r="AI450">
            <v>22257.242397194121</v>
          </cell>
          <cell r="AJ450">
            <v>16173.281732383817</v>
          </cell>
          <cell r="AK450">
            <v>22827.398557569162</v>
          </cell>
          <cell r="AL450">
            <v>21824.983343819971</v>
          </cell>
          <cell r="AM450">
            <v>20374.711037486395</v>
          </cell>
          <cell r="AN450">
            <v>22784.022788742826</v>
          </cell>
          <cell r="AO450">
            <v>23345.967291989309</v>
          </cell>
          <cell r="AP450">
            <v>26571.57153507866</v>
          </cell>
          <cell r="AQ450">
            <v>27926.308378854952</v>
          </cell>
          <cell r="AR450">
            <v>26001.607314144203</v>
          </cell>
          <cell r="AS450">
            <v>25236.352113311958</v>
          </cell>
          <cell r="AT450">
            <v>25053.468180912234</v>
          </cell>
          <cell r="AU450">
            <v>28487.848965676225</v>
          </cell>
          <cell r="AV450">
            <v>30922.19485630569</v>
          </cell>
          <cell r="AW450">
            <v>28198.819701838125</v>
          </cell>
          <cell r="AX450">
            <v>29737.899670606686</v>
          </cell>
          <cell r="AY450">
            <v>27104.650770959634</v>
          </cell>
          <cell r="AZ450">
            <v>27104.650770959634</v>
          </cell>
          <cell r="BA450">
            <v>27104.650770959634</v>
          </cell>
          <cell r="BB450">
            <v>27104.650770959634</v>
          </cell>
          <cell r="BC450">
            <v>27104.650770959634</v>
          </cell>
          <cell r="BD450">
            <v>27104.650770959634</v>
          </cell>
          <cell r="BE450">
            <v>27104.650770959634</v>
          </cell>
          <cell r="BF450">
            <v>27104.650770959634</v>
          </cell>
          <cell r="BG450">
            <v>27104.650770959634</v>
          </cell>
          <cell r="BH450">
            <v>27104.650770959634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3.5122605629919761</v>
          </cell>
          <cell r="CN450">
            <v>3.0420429732946999</v>
          </cell>
          <cell r="CO450">
            <v>3.0250093755063641</v>
          </cell>
          <cell r="CP450">
            <v>3.6007045275179372</v>
          </cell>
          <cell r="CQ450">
            <v>3.9160791129652019</v>
          </cell>
          <cell r="CR450">
            <v>2.821080314045517</v>
          </cell>
          <cell r="CS450">
            <v>4.0105862854763963</v>
          </cell>
          <cell r="CT450">
            <v>3.8499819477880908</v>
          </cell>
          <cell r="CU450">
            <v>3.5139918392790137</v>
          </cell>
          <cell r="CV450">
            <v>3.9575412779433083</v>
          </cell>
          <cell r="CW450">
            <v>4.0891261437262676</v>
          </cell>
          <cell r="CX450">
            <v>4.6595131495580162</v>
          </cell>
          <cell r="CY450">
            <v>4.8670087377259712</v>
          </cell>
          <cell r="CZ450">
            <v>4.5070035485644766</v>
          </cell>
          <cell r="DA450">
            <v>4.5073197785028984</v>
          </cell>
          <cell r="DB450">
            <v>4.4746559306545866</v>
          </cell>
          <cell r="DC450">
            <v>5.0880509399083822</v>
          </cell>
          <cell r="DD450">
            <v>5.5228354654723448</v>
          </cell>
          <cell r="DE450">
            <v>5.0364290845937063</v>
          </cell>
          <cell r="DF450">
            <v>5.3113153103358526</v>
          </cell>
          <cell r="DG450">
            <v>4.8410058617353391</v>
          </cell>
          <cell r="DH450">
            <v>4.8410058617353391</v>
          </cell>
          <cell r="DI450">
            <v>4.8410058617353391</v>
          </cell>
          <cell r="DJ450">
            <v>4.8410058617353391</v>
          </cell>
          <cell r="DK450">
            <v>4.8410058617353391</v>
          </cell>
          <cell r="DL450">
            <v>4.8410058617353391</v>
          </cell>
          <cell r="DM450">
            <v>4.8410058617353391</v>
          </cell>
          <cell r="DN450">
            <v>4.8410058617353391</v>
          </cell>
          <cell r="DO450">
            <v>4.8410058617353391</v>
          </cell>
          <cell r="DP450">
            <v>4.8410058617353391</v>
          </cell>
          <cell r="DQ450">
            <v>15.44682762620018</v>
          </cell>
          <cell r="DR450">
            <v>15.597060342194236</v>
          </cell>
          <cell r="DS450">
            <v>15.514205396384034</v>
          </cell>
          <cell r="DT450">
            <v>15.571101742073367</v>
          </cell>
          <cell r="DU450">
            <v>15.571377527026069</v>
          </cell>
          <cell r="DV450">
            <v>15.706876791146071</v>
          </cell>
          <cell r="DW450">
            <v>15.593934032144633</v>
          </cell>
          <cell r="DX450">
            <v>15.531105268929551</v>
          </cell>
          <cell r="DY450">
            <v>15.885388664292647</v>
          </cell>
          <cell r="DZ450">
            <v>15.772919562716744</v>
          </cell>
          <cell r="EA450">
            <v>15.641863805732946</v>
          </cell>
          <cell r="EB450">
            <v>15.62369796733133</v>
          </cell>
          <cell r="EC450">
            <v>15.720217085621943</v>
          </cell>
          <cell r="ED450">
            <v>15.805907305179201</v>
          </cell>
          <cell r="EE450">
            <v>15.339646201975851</v>
          </cell>
          <cell r="EF450">
            <v>15.339646201975851</v>
          </cell>
          <cell r="EG450">
            <v>15.339646201975851</v>
          </cell>
          <cell r="EH450">
            <v>15.339646201975851</v>
          </cell>
          <cell r="EI450">
            <v>15.339646201975851</v>
          </cell>
          <cell r="EJ450">
            <v>15.339646201975851</v>
          </cell>
          <cell r="EK450">
            <v>15.339646201975851</v>
          </cell>
          <cell r="EL450">
            <v>15.339646201975851</v>
          </cell>
          <cell r="EM450">
            <v>15.339646201975851</v>
          </cell>
          <cell r="EN450">
            <v>15.339646201975851</v>
          </cell>
          <cell r="EO450">
            <v>15.339646201975851</v>
          </cell>
          <cell r="EP450">
            <v>15.339646201975851</v>
          </cell>
          <cell r="EQ450">
            <v>15.339646201975851</v>
          </cell>
          <cell r="ER450">
            <v>15.339646201975851</v>
          </cell>
          <cell r="ES450">
            <v>15.339646201975851</v>
          </cell>
          <cell r="ET450">
            <v>15.339646201975851</v>
          </cell>
        </row>
        <row r="451">
          <cell r="A451">
            <v>35361.283327902689</v>
          </cell>
          <cell r="B451">
            <v>40396.665095016135</v>
          </cell>
          <cell r="C451">
            <v>47223.381283525574</v>
          </cell>
          <cell r="D451">
            <v>22754.825297275802</v>
          </cell>
          <cell r="E451">
            <v>19782.41369726546</v>
          </cell>
          <cell r="F451">
            <v>21498.674220143061</v>
          </cell>
          <cell r="G451">
            <v>21643.114881986436</v>
          </cell>
          <cell r="H451">
            <v>22697.305651844399</v>
          </cell>
          <cell r="I451">
            <v>21842.979320985156</v>
          </cell>
          <cell r="J451">
            <v>19345.781959982589</v>
          </cell>
          <cell r="K451">
            <v>22207.81439384897</v>
          </cell>
          <cell r="L451">
            <v>23953.786712997742</v>
          </cell>
          <cell r="M451">
            <v>24470.729333840656</v>
          </cell>
          <cell r="N451">
            <v>22232.306939176422</v>
          </cell>
          <cell r="O451">
            <v>23150.155579652597</v>
          </cell>
          <cell r="P451">
            <v>25996.219692632571</v>
          </cell>
          <cell r="Q451">
            <v>25077.667382637883</v>
          </cell>
          <cell r="R451">
            <v>26545.778700984356</v>
          </cell>
          <cell r="S451">
            <v>28454.833161498918</v>
          </cell>
          <cell r="T451">
            <v>25474.004100485799</v>
          </cell>
          <cell r="U451">
            <v>25572.131547327685</v>
          </cell>
          <cell r="V451">
            <v>25572.131547327685</v>
          </cell>
          <cell r="W451">
            <v>25572.131547327685</v>
          </cell>
          <cell r="X451">
            <v>25572.131547327685</v>
          </cell>
          <cell r="Y451">
            <v>25572.131547327685</v>
          </cell>
          <cell r="Z451">
            <v>25572.131547327685</v>
          </cell>
          <cell r="AA451">
            <v>25572.131547327685</v>
          </cell>
          <cell r="AB451">
            <v>25572.131547327685</v>
          </cell>
          <cell r="AC451">
            <v>25572.131547327685</v>
          </cell>
          <cell r="AD451">
            <v>25572.131547327685</v>
          </cell>
          <cell r="AE451">
            <v>15983.896785868181</v>
          </cell>
          <cell r="AF451">
            <v>18259.974316670778</v>
          </cell>
          <cell r="AG451">
            <v>21345.765234712722</v>
          </cell>
          <cell r="AH451">
            <v>22754.825297275802</v>
          </cell>
          <cell r="AI451">
            <v>19782.41369726546</v>
          </cell>
          <cell r="AJ451">
            <v>21498.674220143061</v>
          </cell>
          <cell r="AK451">
            <v>21643.114881986436</v>
          </cell>
          <cell r="AL451">
            <v>22697.305651844399</v>
          </cell>
          <cell r="AM451">
            <v>21842.979320985156</v>
          </cell>
          <cell r="AN451">
            <v>19345.781959982589</v>
          </cell>
          <cell r="AO451">
            <v>22207.81439384897</v>
          </cell>
          <cell r="AP451">
            <v>23953.786712997742</v>
          </cell>
          <cell r="AQ451">
            <v>24470.729333840656</v>
          </cell>
          <cell r="AR451">
            <v>22232.306939176422</v>
          </cell>
          <cell r="AS451">
            <v>23150.155579652597</v>
          </cell>
          <cell r="AT451">
            <v>25996.219692632571</v>
          </cell>
          <cell r="AU451">
            <v>25077.667382637883</v>
          </cell>
          <cell r="AV451">
            <v>26545.778700984356</v>
          </cell>
          <cell r="AW451">
            <v>28454.833161498918</v>
          </cell>
          <cell r="AX451">
            <v>25474.004100485799</v>
          </cell>
          <cell r="AY451">
            <v>25572.131547327685</v>
          </cell>
          <cell r="AZ451">
            <v>25572.131547327685</v>
          </cell>
          <cell r="BA451">
            <v>25572.131547327685</v>
          </cell>
          <cell r="BB451">
            <v>25572.131547327685</v>
          </cell>
          <cell r="BC451">
            <v>25572.131547327685</v>
          </cell>
          <cell r="BD451">
            <v>25572.131547327685</v>
          </cell>
          <cell r="BE451">
            <v>25572.131547327685</v>
          </cell>
          <cell r="BF451">
            <v>25572.131547327685</v>
          </cell>
          <cell r="BG451">
            <v>25572.131547327685</v>
          </cell>
          <cell r="BH451">
            <v>25572.131547327685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2.8217477778273756</v>
          </cell>
          <cell r="CN451">
            <v>3.1637989578652554</v>
          </cell>
          <cell r="CO451">
            <v>3.6799051700929639</v>
          </cell>
          <cell r="CP451">
            <v>3.9496357342104833</v>
          </cell>
          <cell r="CQ451">
            <v>3.3961343456717201</v>
          </cell>
          <cell r="CR451">
            <v>3.734977854562997</v>
          </cell>
          <cell r="CS451">
            <v>3.8447838089650372</v>
          </cell>
          <cell r="CT451">
            <v>4.0056085367506595</v>
          </cell>
          <cell r="CU451">
            <v>3.8639210958310151</v>
          </cell>
          <cell r="CV451">
            <v>3.4130708513460704</v>
          </cell>
          <cell r="CW451">
            <v>3.9090677387864332</v>
          </cell>
          <cell r="CX451">
            <v>4.2135389172503821</v>
          </cell>
          <cell r="CY451">
            <v>4.252605166905016</v>
          </cell>
          <cell r="CZ451">
            <v>3.9042962132763104</v>
          </cell>
          <cell r="DA451">
            <v>4.0807025345632795</v>
          </cell>
          <cell r="DB451">
            <v>4.5823812813607665</v>
          </cell>
          <cell r="DC451">
            <v>4.4204670891806153</v>
          </cell>
          <cell r="DD451">
            <v>4.6792526319898009</v>
          </cell>
          <cell r="DE451">
            <v>5.015763691228134</v>
          </cell>
          <cell r="DF451">
            <v>4.490329783774512</v>
          </cell>
          <cell r="DG451">
            <v>4.507626813146957</v>
          </cell>
          <cell r="DH451">
            <v>4.507626813146957</v>
          </cell>
          <cell r="DI451">
            <v>4.507626813146957</v>
          </cell>
          <cell r="DJ451">
            <v>4.507626813146957</v>
          </cell>
          <cell r="DK451">
            <v>4.507626813146957</v>
          </cell>
          <cell r="DL451">
            <v>4.507626813146957</v>
          </cell>
          <cell r="DM451">
            <v>4.507626813146957</v>
          </cell>
          <cell r="DN451">
            <v>4.507626813146957</v>
          </cell>
          <cell r="DO451">
            <v>4.507626813146957</v>
          </cell>
          <cell r="DP451">
            <v>4.507626813146957</v>
          </cell>
          <cell r="DQ451">
            <v>15.519281484893039</v>
          </cell>
          <cell r="DR451">
            <v>15.812422837620476</v>
          </cell>
          <cell r="DS451">
            <v>15.892134684214334</v>
          </cell>
          <cell r="DT451">
            <v>15.784237157831477</v>
          </cell>
          <cell r="DU451">
            <v>15.958848553860246</v>
          </cell>
          <cell r="DV451">
            <v>15.769966947327982</v>
          </cell>
          <cell r="DW451">
            <v>15.422506986703354</v>
          </cell>
          <cell r="DX451">
            <v>15.524332564108445</v>
          </cell>
          <cell r="DY451">
            <v>15.487836701989522</v>
          </cell>
          <cell r="DZ451">
            <v>15.529165571002819</v>
          </cell>
          <cell r="EA451">
            <v>15.564664306718894</v>
          </cell>
          <cell r="EB451">
            <v>15.575224105239425</v>
          </cell>
          <cell r="EC451">
            <v>15.76518191415119</v>
          </cell>
          <cell r="ED451">
            <v>15.600873151792205</v>
          </cell>
          <cell r="EE451">
            <v>15.542687378622647</v>
          </cell>
          <cell r="EF451">
            <v>15.542687378622647</v>
          </cell>
          <cell r="EG451">
            <v>15.542687378622647</v>
          </cell>
          <cell r="EH451">
            <v>15.542687378622647</v>
          </cell>
          <cell r="EI451">
            <v>15.542687378622647</v>
          </cell>
          <cell r="EJ451">
            <v>15.542687378622647</v>
          </cell>
          <cell r="EK451">
            <v>15.542687378622647</v>
          </cell>
          <cell r="EL451">
            <v>15.542687378622647</v>
          </cell>
          <cell r="EM451">
            <v>15.542687378622647</v>
          </cell>
          <cell r="EN451">
            <v>15.542687378622647</v>
          </cell>
          <cell r="EO451">
            <v>15.542687378622647</v>
          </cell>
          <cell r="EP451">
            <v>15.542687378622647</v>
          </cell>
          <cell r="EQ451">
            <v>15.542687378622647</v>
          </cell>
          <cell r="ER451">
            <v>15.542687378622647</v>
          </cell>
          <cell r="ES451">
            <v>15.542687378622647</v>
          </cell>
          <cell r="ET451">
            <v>15.542687378622647</v>
          </cell>
        </row>
        <row r="452">
          <cell r="A452">
            <v>39008.754410526592</v>
          </cell>
          <cell r="B452">
            <v>44006.807956997538</v>
          </cell>
          <cell r="C452">
            <v>42737.640823469315</v>
          </cell>
          <cell r="D452">
            <v>17752.676387021023</v>
          </cell>
          <cell r="E452">
            <v>20938.450280192246</v>
          </cell>
          <cell r="F452">
            <v>19656.920705188772</v>
          </cell>
          <cell r="G452">
            <v>19283.677904706175</v>
          </cell>
          <cell r="H452">
            <v>20248.683185718288</v>
          </cell>
          <cell r="I452">
            <v>19143.642449230345</v>
          </cell>
          <cell r="J452">
            <v>22961.890979598214</v>
          </cell>
          <cell r="K452">
            <v>24451.389384045917</v>
          </cell>
          <cell r="L452">
            <v>24269.321593273769</v>
          </cell>
          <cell r="M452">
            <v>24544.531682607914</v>
          </cell>
          <cell r="N452">
            <v>23045.789890192304</v>
          </cell>
          <cell r="O452">
            <v>22611.751364142852</v>
          </cell>
          <cell r="P452">
            <v>24573.353111340373</v>
          </cell>
          <cell r="Q452">
            <v>27029.208481652084</v>
          </cell>
          <cell r="R452">
            <v>24792.977777061125</v>
          </cell>
          <cell r="S452">
            <v>26253.384756714935</v>
          </cell>
          <cell r="T452">
            <v>30387.763598733072</v>
          </cell>
          <cell r="U452">
            <v>28133.441168947451</v>
          </cell>
          <cell r="V452">
            <v>28133.441168947451</v>
          </cell>
          <cell r="W452">
            <v>28133.441168947451</v>
          </cell>
          <cell r="X452">
            <v>28133.441168947451</v>
          </cell>
          <cell r="Y452">
            <v>28133.441168947451</v>
          </cell>
          <cell r="Z452">
            <v>28133.441168947451</v>
          </cell>
          <cell r="AA452">
            <v>28133.441168947451</v>
          </cell>
          <cell r="AB452">
            <v>28133.441168947451</v>
          </cell>
          <cell r="AC452">
            <v>28133.441168947451</v>
          </cell>
          <cell r="AD452">
            <v>28133.441168947451</v>
          </cell>
          <cell r="AE452">
            <v>17632.6152662887</v>
          </cell>
          <cell r="AF452">
            <v>19891.819811447163</v>
          </cell>
          <cell r="AG452">
            <v>19318.134849897029</v>
          </cell>
          <cell r="AH452">
            <v>17752.676387021023</v>
          </cell>
          <cell r="AI452">
            <v>20938.450280192246</v>
          </cell>
          <cell r="AJ452">
            <v>19656.920705188772</v>
          </cell>
          <cell r="AK452">
            <v>19283.677904706175</v>
          </cell>
          <cell r="AL452">
            <v>20248.683185718288</v>
          </cell>
          <cell r="AM452">
            <v>19143.642449230345</v>
          </cell>
          <cell r="AN452">
            <v>22961.890979598214</v>
          </cell>
          <cell r="AO452">
            <v>24451.389384045917</v>
          </cell>
          <cell r="AP452">
            <v>24269.321593273769</v>
          </cell>
          <cell r="AQ452">
            <v>24544.531682607914</v>
          </cell>
          <cell r="AR452">
            <v>23045.789890192304</v>
          </cell>
          <cell r="AS452">
            <v>22611.751364142852</v>
          </cell>
          <cell r="AT452">
            <v>24573.353111340373</v>
          </cell>
          <cell r="AU452">
            <v>27029.208481652084</v>
          </cell>
          <cell r="AV452">
            <v>24792.977777061125</v>
          </cell>
          <cell r="AW452">
            <v>26253.384756714935</v>
          </cell>
          <cell r="AX452">
            <v>30387.763598733072</v>
          </cell>
          <cell r="AY452">
            <v>28133.441168947451</v>
          </cell>
          <cell r="AZ452">
            <v>28133.441168947451</v>
          </cell>
          <cell r="BA452">
            <v>28133.441168947451</v>
          </cell>
          <cell r="BB452">
            <v>28133.441168947451</v>
          </cell>
          <cell r="BC452">
            <v>28133.441168947451</v>
          </cell>
          <cell r="BD452">
            <v>28133.441168947451</v>
          </cell>
          <cell r="BE452">
            <v>28133.441168947451</v>
          </cell>
          <cell r="BF452">
            <v>28133.441168947451</v>
          </cell>
          <cell r="BG452">
            <v>28133.441168947451</v>
          </cell>
          <cell r="BH452">
            <v>28133.441168947451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3.0971486259261165</v>
          </cell>
          <cell r="CN452">
            <v>3.5401390633303378</v>
          </cell>
          <cell r="CO452">
            <v>3.4082758328214591</v>
          </cell>
          <cell r="CP452">
            <v>3.0966655584591538</v>
          </cell>
          <cell r="CQ452">
            <v>3.647135535203045</v>
          </cell>
          <cell r="CR452">
            <v>3.4658649988230366</v>
          </cell>
          <cell r="CS452">
            <v>3.3327708345464391</v>
          </cell>
          <cell r="CT452">
            <v>3.5777659911768844</v>
          </cell>
          <cell r="CU452">
            <v>3.353994118601388</v>
          </cell>
          <cell r="CV452">
            <v>3.9872982603883655</v>
          </cell>
          <cell r="CW452">
            <v>4.234665774316106</v>
          </cell>
          <cell r="CX452">
            <v>4.2299991051700276</v>
          </cell>
          <cell r="CY452">
            <v>4.3232953809227777</v>
          </cell>
          <cell r="CZ452">
            <v>4.006555141708052</v>
          </cell>
          <cell r="DA452">
            <v>3.9604190430545945</v>
          </cell>
          <cell r="DB452">
            <v>4.3039910552079625</v>
          </cell>
          <cell r="DC452">
            <v>4.7341309510054188</v>
          </cell>
          <cell r="DD452">
            <v>4.3424580317122361</v>
          </cell>
          <cell r="DE452">
            <v>4.5982464277407997</v>
          </cell>
          <cell r="DF452">
            <v>5.3223775414012797</v>
          </cell>
          <cell r="DG452">
            <v>4.9275358798099544</v>
          </cell>
          <cell r="DH452">
            <v>4.9275358798099544</v>
          </cell>
          <cell r="DI452">
            <v>4.9275358798099544</v>
          </cell>
          <cell r="DJ452">
            <v>4.9275358798099544</v>
          </cell>
          <cell r="DK452">
            <v>4.9275358798099544</v>
          </cell>
          <cell r="DL452">
            <v>4.9275358798099544</v>
          </cell>
          <cell r="DM452">
            <v>4.9275358798099544</v>
          </cell>
          <cell r="DN452">
            <v>4.9275358798099544</v>
          </cell>
          <cell r="DO452">
            <v>4.9275358798099544</v>
          </cell>
          <cell r="DP452">
            <v>4.9275358798099544</v>
          </cell>
          <cell r="DQ452">
            <v>15.59774515557454</v>
          </cell>
          <cell r="DR452">
            <v>15.394349062222959</v>
          </cell>
          <cell r="DS452">
            <v>15.528789172330313</v>
          </cell>
          <cell r="DT452">
            <v>15.70640052511302</v>
          </cell>
          <cell r="DU452">
            <v>15.728951296791461</v>
          </cell>
          <cell r="DV452">
            <v>15.538567512807946</v>
          </cell>
          <cell r="DW452">
            <v>15.852273343198211</v>
          </cell>
          <cell r="DX452">
            <v>15.505721861419234</v>
          </cell>
          <cell r="DY452">
            <v>15.637575267786787</v>
          </cell>
          <cell r="DZ452">
            <v>15.777422767700402</v>
          </cell>
          <cell r="EA452">
            <v>15.819455766214395</v>
          </cell>
          <cell r="EB452">
            <v>15.718984894133641</v>
          </cell>
          <cell r="EC452">
            <v>15.554174849548337</v>
          </cell>
          <cell r="ED452">
            <v>15.758962038688273</v>
          </cell>
          <cell r="EE452">
            <v>15.642285087488329</v>
          </cell>
          <cell r="EF452">
            <v>15.642285087488329</v>
          </cell>
          <cell r="EG452">
            <v>15.642285087488329</v>
          </cell>
          <cell r="EH452">
            <v>15.642285087488329</v>
          </cell>
          <cell r="EI452">
            <v>15.642285087488329</v>
          </cell>
          <cell r="EJ452">
            <v>15.642285087488329</v>
          </cell>
          <cell r="EK452">
            <v>15.642285087488329</v>
          </cell>
          <cell r="EL452">
            <v>15.642285087488329</v>
          </cell>
          <cell r="EM452">
            <v>15.642285087488329</v>
          </cell>
          <cell r="EN452">
            <v>15.642285087488329</v>
          </cell>
          <cell r="EO452">
            <v>15.642285087488329</v>
          </cell>
          <cell r="EP452">
            <v>15.642285087488329</v>
          </cell>
          <cell r="EQ452">
            <v>15.642285087488329</v>
          </cell>
          <cell r="ER452">
            <v>15.642285087488329</v>
          </cell>
          <cell r="ES452">
            <v>15.642285087488329</v>
          </cell>
          <cell r="ET452">
            <v>15.642285087488329</v>
          </cell>
        </row>
        <row r="453">
          <cell r="A453">
            <v>38480.383584217758</v>
          </cell>
          <cell r="B453">
            <v>42912.177218972436</v>
          </cell>
          <cell r="C453">
            <v>43691.881105031018</v>
          </cell>
          <cell r="D453">
            <v>20595.670801069376</v>
          </cell>
          <cell r="E453">
            <v>18424.319188889767</v>
          </cell>
          <cell r="F453">
            <v>19663.046554356457</v>
          </cell>
          <cell r="G453">
            <v>21421.272287209598</v>
          </cell>
          <cell r="H453">
            <v>21138.667602543257</v>
          </cell>
          <cell r="I453">
            <v>23025.086830189743</v>
          </cell>
          <cell r="J453">
            <v>21466.73085520207</v>
          </cell>
          <cell r="K453">
            <v>23479.787733519017</v>
          </cell>
          <cell r="L453">
            <v>23574.68523532727</v>
          </cell>
          <cell r="M453">
            <v>27596.131448412598</v>
          </cell>
          <cell r="N453">
            <v>28163.71769100356</v>
          </cell>
          <cell r="O453">
            <v>25866.258841341034</v>
          </cell>
          <cell r="P453">
            <v>25578.785494640506</v>
          </cell>
          <cell r="Q453">
            <v>25411.598416682522</v>
          </cell>
          <cell r="R453">
            <v>23335.562824082201</v>
          </cell>
          <cell r="S453">
            <v>26949.817003389348</v>
          </cell>
          <cell r="T453">
            <v>31122.273972938208</v>
          </cell>
          <cell r="U453">
            <v>27721.860061887583</v>
          </cell>
          <cell r="V453">
            <v>27721.860061887583</v>
          </cell>
          <cell r="W453">
            <v>27721.860061887583</v>
          </cell>
          <cell r="X453">
            <v>27721.860061887583</v>
          </cell>
          <cell r="Y453">
            <v>27721.860061887583</v>
          </cell>
          <cell r="Z453">
            <v>27721.860061887583</v>
          </cell>
          <cell r="AA453">
            <v>27721.860061887583</v>
          </cell>
          <cell r="AB453">
            <v>27721.860061887583</v>
          </cell>
          <cell r="AC453">
            <v>27721.860061887583</v>
          </cell>
          <cell r="AD453">
            <v>27721.860061887583</v>
          </cell>
          <cell r="AE453">
            <v>17393.782736539411</v>
          </cell>
          <cell r="AF453">
            <v>19397.02824596611</v>
          </cell>
          <cell r="AG453">
            <v>19749.46755996767</v>
          </cell>
          <cell r="AH453">
            <v>20595.670801069376</v>
          </cell>
          <cell r="AI453">
            <v>18424.319188889767</v>
          </cell>
          <cell r="AJ453">
            <v>19663.046554356457</v>
          </cell>
          <cell r="AK453">
            <v>21421.272287209598</v>
          </cell>
          <cell r="AL453">
            <v>21138.667602543257</v>
          </cell>
          <cell r="AM453">
            <v>23025.086830189743</v>
          </cell>
          <cell r="AN453">
            <v>21466.73085520207</v>
          </cell>
          <cell r="AO453">
            <v>23479.787733519017</v>
          </cell>
          <cell r="AP453">
            <v>23574.68523532727</v>
          </cell>
          <cell r="AQ453">
            <v>27596.131448412598</v>
          </cell>
          <cell r="AR453">
            <v>28163.71769100356</v>
          </cell>
          <cell r="AS453">
            <v>25866.258841341034</v>
          </cell>
          <cell r="AT453">
            <v>25578.785494640506</v>
          </cell>
          <cell r="AU453">
            <v>25411.598416682522</v>
          </cell>
          <cell r="AV453">
            <v>23335.562824082201</v>
          </cell>
          <cell r="AW453">
            <v>26949.817003389348</v>
          </cell>
          <cell r="AX453">
            <v>31122.273972938208</v>
          </cell>
          <cell r="AY453">
            <v>27721.860061887583</v>
          </cell>
          <cell r="AZ453">
            <v>27721.860061887583</v>
          </cell>
          <cell r="BA453">
            <v>27721.860061887583</v>
          </cell>
          <cell r="BB453">
            <v>27721.860061887583</v>
          </cell>
          <cell r="BC453">
            <v>27721.860061887583</v>
          </cell>
          <cell r="BD453">
            <v>27721.860061887583</v>
          </cell>
          <cell r="BE453">
            <v>27721.860061887583</v>
          </cell>
          <cell r="BF453">
            <v>27721.860061887583</v>
          </cell>
          <cell r="BG453">
            <v>27721.860061887583</v>
          </cell>
          <cell r="BH453">
            <v>27721.860061887583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3.045429269449933</v>
          </cell>
          <cell r="CN453">
            <v>3.3660246306409789</v>
          </cell>
          <cell r="CO453">
            <v>3.5084481882317888</v>
          </cell>
          <cell r="CP453">
            <v>3.6148049927370089</v>
          </cell>
          <cell r="CQ453">
            <v>3.2001913001063342</v>
          </cell>
          <cell r="CR453">
            <v>3.4482940792187411</v>
          </cell>
          <cell r="CS453">
            <v>3.8017845157498016</v>
          </cell>
          <cell r="CT453">
            <v>3.6701484192190605</v>
          </cell>
          <cell r="CU453">
            <v>4.0246443692150722</v>
          </cell>
          <cell r="CV453">
            <v>3.7631743935315662</v>
          </cell>
          <cell r="CW453">
            <v>4.148558390484097</v>
          </cell>
          <cell r="CX453">
            <v>4.1210379334126568</v>
          </cell>
          <cell r="CY453">
            <v>4.8600465540637678</v>
          </cell>
          <cell r="CZ453">
            <v>4.9193282892863461</v>
          </cell>
          <cell r="DA453">
            <v>4.5602968533557737</v>
          </cell>
          <cell r="DB453">
            <v>4.5096144641311362</v>
          </cell>
          <cell r="DC453">
            <v>4.4801388948108842</v>
          </cell>
          <cell r="DD453">
            <v>4.1141277666279956</v>
          </cell>
          <cell r="DE453">
            <v>4.7513313167130855</v>
          </cell>
          <cell r="DF453">
            <v>5.4869476462993676</v>
          </cell>
          <cell r="DG453">
            <v>4.887444759013353</v>
          </cell>
          <cell r="DH453">
            <v>4.887444759013353</v>
          </cell>
          <cell r="DI453">
            <v>4.887444759013353</v>
          </cell>
          <cell r="DJ453">
            <v>4.887444759013353</v>
          </cell>
          <cell r="DK453">
            <v>4.887444759013353</v>
          </cell>
          <cell r="DL453">
            <v>4.887444759013353</v>
          </cell>
          <cell r="DM453">
            <v>4.887444759013353</v>
          </cell>
          <cell r="DN453">
            <v>4.887444759013353</v>
          </cell>
          <cell r="DO453">
            <v>4.887444759013353</v>
          </cell>
          <cell r="DP453">
            <v>4.887444759013353</v>
          </cell>
          <cell r="DQ453">
            <v>15.647777394218549</v>
          </cell>
          <cell r="DR453">
            <v>15.787924620597163</v>
          </cell>
          <cell r="DS453">
            <v>15.422240089727836</v>
          </cell>
          <cell r="DT453">
            <v>15.609831085983785</v>
          </cell>
          <cell r="DU453">
            <v>15.773302932608694</v>
          </cell>
          <cell r="DV453">
            <v>15.622611988795255</v>
          </cell>
          <cell r="DW453">
            <v>15.437070928691771</v>
          </cell>
          <cell r="DX453">
            <v>15.779786319243749</v>
          </cell>
          <cell r="DY453">
            <v>15.674038221681611</v>
          </cell>
          <cell r="DZ453">
            <v>15.628550552486006</v>
          </cell>
          <cell r="EA453">
            <v>15.506154070011414</v>
          </cell>
          <cell r="EB453">
            <v>15.672794031633231</v>
          </cell>
          <cell r="EC453">
            <v>15.556608099046624</v>
          </cell>
          <cell r="ED453">
            <v>15.685245189746212</v>
          </cell>
          <cell r="EE453">
            <v>15.539879279321084</v>
          </cell>
          <cell r="EF453">
            <v>15.539879279321084</v>
          </cell>
          <cell r="EG453">
            <v>15.539879279321084</v>
          </cell>
          <cell r="EH453">
            <v>15.539879279321084</v>
          </cell>
          <cell r="EI453">
            <v>15.539879279321084</v>
          </cell>
          <cell r="EJ453">
            <v>15.539879279321084</v>
          </cell>
          <cell r="EK453">
            <v>15.539879279321084</v>
          </cell>
          <cell r="EL453">
            <v>15.539879279321084</v>
          </cell>
          <cell r="EM453">
            <v>15.539879279321084</v>
          </cell>
          <cell r="EN453">
            <v>15.539879279321084</v>
          </cell>
          <cell r="EO453">
            <v>15.539879279321084</v>
          </cell>
          <cell r="EP453">
            <v>15.539879279321084</v>
          </cell>
          <cell r="EQ453">
            <v>15.539879279321084</v>
          </cell>
          <cell r="ER453">
            <v>15.539879279321084</v>
          </cell>
          <cell r="ES453">
            <v>15.539879279321084</v>
          </cell>
          <cell r="ET453">
            <v>15.539879279321084</v>
          </cell>
        </row>
        <row r="454">
          <cell r="A454">
            <v>41733.268042073527</v>
          </cell>
          <cell r="B454">
            <v>39203.597776325179</v>
          </cell>
          <cell r="C454">
            <v>41677.978211223985</v>
          </cell>
          <cell r="D454">
            <v>20286.277399425748</v>
          </cell>
          <cell r="E454">
            <v>16301.521861022975</v>
          </cell>
          <cell r="F454">
            <v>20708.206528202241</v>
          </cell>
          <cell r="G454">
            <v>21240.563630993227</v>
          </cell>
          <cell r="H454">
            <v>20888.580900028865</v>
          </cell>
          <cell r="I454">
            <v>22692.237899946205</v>
          </cell>
          <cell r="J454">
            <v>23092.156784013245</v>
          </cell>
          <cell r="K454">
            <v>23716.215317465259</v>
          </cell>
          <cell r="L454">
            <v>26062.854861505366</v>
          </cell>
          <cell r="M454">
            <v>19028.084029331203</v>
          </cell>
          <cell r="N454">
            <v>25068.052973643538</v>
          </cell>
          <cell r="O454">
            <v>26421.094474495389</v>
          </cell>
          <cell r="P454">
            <v>25662.952940974479</v>
          </cell>
          <cell r="Q454">
            <v>29490.392393914477</v>
          </cell>
          <cell r="R454">
            <v>32540.908892573541</v>
          </cell>
          <cell r="S454">
            <v>30505.337860333355</v>
          </cell>
          <cell r="T454">
            <v>28817.526909557811</v>
          </cell>
          <cell r="U454">
            <v>28477.29268558048</v>
          </cell>
          <cell r="V454">
            <v>28477.29268558048</v>
          </cell>
          <cell r="W454">
            <v>28477.29268558048</v>
          </cell>
          <cell r="X454">
            <v>28477.29268558048</v>
          </cell>
          <cell r="Y454">
            <v>28477.29268558048</v>
          </cell>
          <cell r="Z454">
            <v>28477.29268558048</v>
          </cell>
          <cell r="AA454">
            <v>28477.29268558048</v>
          </cell>
          <cell r="AB454">
            <v>28477.29268558048</v>
          </cell>
          <cell r="AC454">
            <v>28477.29268558048</v>
          </cell>
          <cell r="AD454">
            <v>28477.29268558048</v>
          </cell>
          <cell r="AE454">
            <v>18864.141403915448</v>
          </cell>
          <cell r="AF454">
            <v>17720.68775561146</v>
          </cell>
          <cell r="AG454">
            <v>18839.149467355557</v>
          </cell>
          <cell r="AH454">
            <v>20286.277399425748</v>
          </cell>
          <cell r="AI454">
            <v>16301.521861022975</v>
          </cell>
          <cell r="AJ454">
            <v>20708.206528202241</v>
          </cell>
          <cell r="AK454">
            <v>21240.563630993227</v>
          </cell>
          <cell r="AL454">
            <v>20888.580900028865</v>
          </cell>
          <cell r="AM454">
            <v>22692.237899946205</v>
          </cell>
          <cell r="AN454">
            <v>23092.156784013245</v>
          </cell>
          <cell r="AO454">
            <v>23716.215317465259</v>
          </cell>
          <cell r="AP454">
            <v>26062.854861505366</v>
          </cell>
          <cell r="AQ454">
            <v>19028.084029331203</v>
          </cell>
          <cell r="AR454">
            <v>25068.052973643538</v>
          </cell>
          <cell r="AS454">
            <v>26421.094474495389</v>
          </cell>
          <cell r="AT454">
            <v>25662.952940974479</v>
          </cell>
          <cell r="AU454">
            <v>29490.392393914477</v>
          </cell>
          <cell r="AV454">
            <v>32540.908892573541</v>
          </cell>
          <cell r="AW454">
            <v>30505.337860333355</v>
          </cell>
          <cell r="AX454">
            <v>28817.526909557811</v>
          </cell>
          <cell r="AY454">
            <v>28477.29268558048</v>
          </cell>
          <cell r="AZ454">
            <v>28477.29268558048</v>
          </cell>
          <cell r="BA454">
            <v>28477.29268558048</v>
          </cell>
          <cell r="BB454">
            <v>28477.29268558048</v>
          </cell>
          <cell r="BC454">
            <v>28477.29268558048</v>
          </cell>
          <cell r="BD454">
            <v>28477.29268558048</v>
          </cell>
          <cell r="BE454">
            <v>28477.29268558048</v>
          </cell>
          <cell r="BF454">
            <v>28477.29268558048</v>
          </cell>
          <cell r="BG454">
            <v>28477.29268558048</v>
          </cell>
          <cell r="BH454">
            <v>28477.29268558048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3.3167834761509969</v>
          </cell>
          <cell r="CN454">
            <v>3.090534423794479</v>
          </cell>
          <cell r="CO454">
            <v>3.3418491897293028</v>
          </cell>
          <cell r="CP454">
            <v>3.5736559575948896</v>
          </cell>
          <cell r="CQ454">
            <v>2.8539251435532873</v>
          </cell>
          <cell r="CR454">
            <v>3.6566815213358321</v>
          </cell>
          <cell r="CS454">
            <v>3.7077793315769969</v>
          </cell>
          <cell r="CT454">
            <v>3.7115432483582622</v>
          </cell>
          <cell r="CU454">
            <v>3.959640114178681</v>
          </cell>
          <cell r="CV454">
            <v>3.9904326571324944</v>
          </cell>
          <cell r="CW454">
            <v>4.0811534879070388</v>
          </cell>
          <cell r="CX454">
            <v>4.5594368262945162</v>
          </cell>
          <cell r="CY454">
            <v>3.3362915610976294</v>
          </cell>
          <cell r="CZ454">
            <v>4.4120007735486526</v>
          </cell>
          <cell r="DA454">
            <v>4.6449509547731429</v>
          </cell>
          <cell r="DB454">
            <v>4.5116661567727983</v>
          </cell>
          <cell r="DC454">
            <v>5.1845477650056306</v>
          </cell>
          <cell r="DD454">
            <v>5.7208427143566363</v>
          </cell>
          <cell r="DE454">
            <v>5.3629798855158493</v>
          </cell>
          <cell r="DF454">
            <v>5.0662548919752037</v>
          </cell>
          <cell r="DG454">
            <v>5.0064401373277176</v>
          </cell>
          <cell r="DH454">
            <v>5.0064401373277176</v>
          </cell>
          <cell r="DI454">
            <v>5.0064401373277176</v>
          </cell>
          <cell r="DJ454">
            <v>5.0064401373277176</v>
          </cell>
          <cell r="DK454">
            <v>5.0064401373277176</v>
          </cell>
          <cell r="DL454">
            <v>5.0064401373277176</v>
          </cell>
          <cell r="DM454">
            <v>5.0064401373277176</v>
          </cell>
          <cell r="DN454">
            <v>5.0064401373277176</v>
          </cell>
          <cell r="DO454">
            <v>5.0064401373277176</v>
          </cell>
          <cell r="DP454">
            <v>5.0064401373277176</v>
          </cell>
          <cell r="DQ454">
            <v>15.582138406208278</v>
          </cell>
          <cell r="DR454">
            <v>15.709201972848573</v>
          </cell>
          <cell r="DS454">
            <v>15.444774793659109</v>
          </cell>
          <cell r="DT454">
            <v>15.552376291872459</v>
          </cell>
          <cell r="DU454">
            <v>15.649220453352148</v>
          </cell>
          <cell r="DV454">
            <v>15.515382478621651</v>
          </cell>
          <cell r="DW454">
            <v>15.694926750581175</v>
          </cell>
          <cell r="DX454">
            <v>15.419189522449088</v>
          </cell>
          <cell r="DY454">
            <v>15.701051863716847</v>
          </cell>
          <cell r="DZ454">
            <v>15.854467022972409</v>
          </cell>
          <cell r="EA454">
            <v>15.920972482203588</v>
          </cell>
          <cell r="EB454">
            <v>15.660943342946775</v>
          </cell>
          <cell r="EC454">
            <v>15.62565384708453</v>
          </cell>
          <cell r="ED454">
            <v>15.566542417630686</v>
          </cell>
          <cell r="EE454">
            <v>15.583923470647772</v>
          </cell>
          <cell r="EF454">
            <v>15.583923470647772</v>
          </cell>
          <cell r="EG454">
            <v>15.583923470647772</v>
          </cell>
          <cell r="EH454">
            <v>15.583923470647772</v>
          </cell>
          <cell r="EI454">
            <v>15.583923470647772</v>
          </cell>
          <cell r="EJ454">
            <v>15.583923470647772</v>
          </cell>
          <cell r="EK454">
            <v>15.583923470647772</v>
          </cell>
          <cell r="EL454">
            <v>15.583923470647772</v>
          </cell>
          <cell r="EM454">
            <v>15.583923470647772</v>
          </cell>
          <cell r="EN454">
            <v>15.583923470647772</v>
          </cell>
          <cell r="EO454">
            <v>15.583923470647772</v>
          </cell>
          <cell r="EP454">
            <v>15.583923470647772</v>
          </cell>
          <cell r="EQ454">
            <v>15.583923470647772</v>
          </cell>
          <cell r="ER454">
            <v>15.583923470647772</v>
          </cell>
          <cell r="ES454">
            <v>15.583923470647772</v>
          </cell>
          <cell r="ET454">
            <v>15.583923470647772</v>
          </cell>
        </row>
        <row r="455">
          <cell r="A455">
            <v>39308.651949721097</v>
          </cell>
          <cell r="B455">
            <v>49013.077876333664</v>
          </cell>
          <cell r="C455">
            <v>44756.880111812286</v>
          </cell>
          <cell r="D455">
            <v>19705.524189235472</v>
          </cell>
          <cell r="E455">
            <v>17035.884508726114</v>
          </cell>
          <cell r="F455">
            <v>18509.126100699563</v>
          </cell>
          <cell r="G455">
            <v>16462.682011935452</v>
          </cell>
          <cell r="H455">
            <v>19497.812758954275</v>
          </cell>
          <cell r="I455">
            <v>23563.206580948783</v>
          </cell>
          <cell r="J455">
            <v>18130.904601900831</v>
          </cell>
          <cell r="K455">
            <v>22221.795545822879</v>
          </cell>
          <cell r="L455">
            <v>25786.023289556691</v>
          </cell>
          <cell r="M455">
            <v>22694.576836607837</v>
          </cell>
          <cell r="N455">
            <v>22498.275188468</v>
          </cell>
          <cell r="O455">
            <v>21988.901816929214</v>
          </cell>
          <cell r="P455">
            <v>23559.181239417678</v>
          </cell>
          <cell r="Q455">
            <v>23520.689135254357</v>
          </cell>
          <cell r="R455">
            <v>29290.825875777162</v>
          </cell>
          <cell r="S455">
            <v>26465.668303292543</v>
          </cell>
          <cell r="T455">
            <v>28664.033125803857</v>
          </cell>
          <cell r="U455">
            <v>27068.284200144353</v>
          </cell>
          <cell r="V455">
            <v>27068.284200144353</v>
          </cell>
          <cell r="W455">
            <v>27068.284200144353</v>
          </cell>
          <cell r="X455">
            <v>27068.284200144353</v>
          </cell>
          <cell r="Y455">
            <v>27068.284200144353</v>
          </cell>
          <cell r="Z455">
            <v>27068.284200144353</v>
          </cell>
          <cell r="AA455">
            <v>27068.284200144353</v>
          </cell>
          <cell r="AB455">
            <v>27068.284200144353</v>
          </cell>
          <cell r="AC455">
            <v>27068.284200144353</v>
          </cell>
          <cell r="AD455">
            <v>27068.284200144353</v>
          </cell>
          <cell r="AE455">
            <v>17768.174014775588</v>
          </cell>
          <cell r="AF455">
            <v>22154.738295791984</v>
          </cell>
          <cell r="AG455">
            <v>20230.865082891047</v>
          </cell>
          <cell r="AH455">
            <v>19705.524189235472</v>
          </cell>
          <cell r="AI455">
            <v>17035.884508726114</v>
          </cell>
          <cell r="AJ455">
            <v>18509.126100699563</v>
          </cell>
          <cell r="AK455">
            <v>16462.682011935452</v>
          </cell>
          <cell r="AL455">
            <v>19497.812758954275</v>
          </cell>
          <cell r="AM455">
            <v>23563.206580948783</v>
          </cell>
          <cell r="AN455">
            <v>18130.904601900831</v>
          </cell>
          <cell r="AO455">
            <v>22221.795545822879</v>
          </cell>
          <cell r="AP455">
            <v>25786.023289556691</v>
          </cell>
          <cell r="AQ455">
            <v>22694.576836607837</v>
          </cell>
          <cell r="AR455">
            <v>22498.275188468</v>
          </cell>
          <cell r="AS455">
            <v>21988.901816929214</v>
          </cell>
          <cell r="AT455">
            <v>23559.181239417678</v>
          </cell>
          <cell r="AU455">
            <v>23520.689135254357</v>
          </cell>
          <cell r="AV455">
            <v>29290.825875777162</v>
          </cell>
          <cell r="AW455">
            <v>26465.668303292543</v>
          </cell>
          <cell r="AX455">
            <v>28664.033125803857</v>
          </cell>
          <cell r="AY455">
            <v>27068.284200144353</v>
          </cell>
          <cell r="AZ455">
            <v>27068.284200144353</v>
          </cell>
          <cell r="BA455">
            <v>27068.284200144353</v>
          </cell>
          <cell r="BB455">
            <v>27068.284200144353</v>
          </cell>
          <cell r="BC455">
            <v>27068.284200144353</v>
          </cell>
          <cell r="BD455">
            <v>27068.284200144353</v>
          </cell>
          <cell r="BE455">
            <v>27068.284200144353</v>
          </cell>
          <cell r="BF455">
            <v>27068.284200144353</v>
          </cell>
          <cell r="BG455">
            <v>27068.284200144353</v>
          </cell>
          <cell r="BH455">
            <v>27068.284200144353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3.1639801059210839</v>
          </cell>
          <cell r="CN455">
            <v>3.893163396188696</v>
          </cell>
          <cell r="CO455">
            <v>3.6177950083771067</v>
          </cell>
          <cell r="CP455">
            <v>3.4796607302124412</v>
          </cell>
          <cell r="CQ455">
            <v>2.9644572588626343</v>
          </cell>
          <cell r="CR455">
            <v>3.2809466059393859</v>
          </cell>
          <cell r="CS455">
            <v>2.8906410759700552</v>
          </cell>
          <cell r="CT455">
            <v>3.3763153960002525</v>
          </cell>
          <cell r="CU455">
            <v>4.0977097006479699</v>
          </cell>
          <cell r="CV455">
            <v>3.2228342704099369</v>
          </cell>
          <cell r="CW455">
            <v>3.9069072453008045</v>
          </cell>
          <cell r="CX455">
            <v>4.5663823800100714</v>
          </cell>
          <cell r="CY455">
            <v>4.0102709117055966</v>
          </cell>
          <cell r="CZ455">
            <v>3.9790456161872072</v>
          </cell>
          <cell r="DA455">
            <v>3.8809801106099706</v>
          </cell>
          <cell r="DB455">
            <v>4.1581300682347715</v>
          </cell>
          <cell r="DC455">
            <v>4.151336318737088</v>
          </cell>
          <cell r="DD455">
            <v>5.1697494305837157</v>
          </cell>
          <cell r="DE455">
            <v>4.6711169641041712</v>
          </cell>
          <cell r="DF455">
            <v>5.0591222507284632</v>
          </cell>
          <cell r="DG455">
            <v>4.7774769965191899</v>
          </cell>
          <cell r="DH455">
            <v>4.7774769965191899</v>
          </cell>
          <cell r="DI455">
            <v>4.7774769965191899</v>
          </cell>
          <cell r="DJ455">
            <v>4.7774769965191899</v>
          </cell>
          <cell r="DK455">
            <v>4.7774769965191899</v>
          </cell>
          <cell r="DL455">
            <v>4.7774769965191899</v>
          </cell>
          <cell r="DM455">
            <v>4.7774769965191899</v>
          </cell>
          <cell r="DN455">
            <v>4.7774769965191899</v>
          </cell>
          <cell r="DO455">
            <v>4.7774769965191899</v>
          </cell>
          <cell r="DP455">
            <v>4.7774769965191899</v>
          </cell>
          <cell r="DQ455">
            <v>15.38566210214298</v>
          </cell>
          <cell r="DR455">
            <v>15.590897931121455</v>
          </cell>
          <cell r="DS455">
            <v>15.320665625337028</v>
          </cell>
          <cell r="DT455">
            <v>15.515230274032676</v>
          </cell>
          <cell r="DU455">
            <v>15.744418661714114</v>
          </cell>
          <cell r="DV455">
            <v>15.455885332198363</v>
          </cell>
          <cell r="DW455">
            <v>15.603195693788544</v>
          </cell>
          <cell r="DX455">
            <v>15.821586204981845</v>
          </cell>
          <cell r="DY455">
            <v>15.754344518001226</v>
          </cell>
          <cell r="DZ455">
            <v>15.41305170239675</v>
          </cell>
          <cell r="EA455">
            <v>15.583075770641695</v>
          </cell>
          <cell r="EB455">
            <v>15.471030078150086</v>
          </cell>
          <cell r="EC455">
            <v>15.504419578870095</v>
          </cell>
          <cell r="ED455">
            <v>15.490928240339068</v>
          </cell>
          <cell r="EE455">
            <v>15.522771285796525</v>
          </cell>
          <cell r="EF455">
            <v>15.522771285796525</v>
          </cell>
          <cell r="EG455">
            <v>15.522771285796525</v>
          </cell>
          <cell r="EH455">
            <v>15.522771285796525</v>
          </cell>
          <cell r="EI455">
            <v>15.522771285796525</v>
          </cell>
          <cell r="EJ455">
            <v>15.522771285796525</v>
          </cell>
          <cell r="EK455">
            <v>15.522771285796525</v>
          </cell>
          <cell r="EL455">
            <v>15.522771285796525</v>
          </cell>
          <cell r="EM455">
            <v>15.522771285796525</v>
          </cell>
          <cell r="EN455">
            <v>15.522771285796525</v>
          </cell>
          <cell r="EO455">
            <v>15.522771285796525</v>
          </cell>
          <cell r="EP455">
            <v>15.522771285796525</v>
          </cell>
          <cell r="EQ455">
            <v>15.522771285796525</v>
          </cell>
          <cell r="ER455">
            <v>15.522771285796525</v>
          </cell>
          <cell r="ES455">
            <v>15.522771285796525</v>
          </cell>
          <cell r="ET455">
            <v>15.522771285796525</v>
          </cell>
        </row>
        <row r="456">
          <cell r="A456">
            <v>37115.925226931453</v>
          </cell>
          <cell r="B456">
            <v>42158.98316802887</v>
          </cell>
          <cell r="C456">
            <v>48700.902301357193</v>
          </cell>
          <cell r="D456">
            <v>20995.634203223286</v>
          </cell>
          <cell r="E456">
            <v>17031.881067971888</v>
          </cell>
          <cell r="F456">
            <v>19928.938951983942</v>
          </cell>
          <cell r="G456">
            <v>21149.67394039077</v>
          </cell>
          <cell r="H456">
            <v>19635.401571960698</v>
          </cell>
          <cell r="I456">
            <v>19018.823292121178</v>
          </cell>
          <cell r="J456">
            <v>24607.937218539337</v>
          </cell>
          <cell r="K456">
            <v>28574.455781952343</v>
          </cell>
          <cell r="L456">
            <v>23767.682856911531</v>
          </cell>
          <cell r="M456">
            <v>26175.687664267742</v>
          </cell>
          <cell r="N456">
            <v>21084.589151074706</v>
          </cell>
          <cell r="O456">
            <v>26415.427667850308</v>
          </cell>
          <cell r="P456">
            <v>26494.255666034489</v>
          </cell>
          <cell r="Q456">
            <v>25625.423631537618</v>
          </cell>
          <cell r="R456">
            <v>24743.336274929934</v>
          </cell>
          <cell r="S456">
            <v>27417.041176904531</v>
          </cell>
          <cell r="T456">
            <v>34592.339347448622</v>
          </cell>
          <cell r="U456">
            <v>32060.890096080497</v>
          </cell>
          <cell r="V456">
            <v>32060.890096080497</v>
          </cell>
          <cell r="W456">
            <v>32060.890096080497</v>
          </cell>
          <cell r="X456">
            <v>32060.890096080497</v>
          </cell>
          <cell r="Y456">
            <v>32060.890096080497</v>
          </cell>
          <cell r="Z456">
            <v>32060.890096080497</v>
          </cell>
          <cell r="AA456">
            <v>32060.890096080497</v>
          </cell>
          <cell r="AB456">
            <v>32060.890096080497</v>
          </cell>
          <cell r="AC456">
            <v>32060.890096080497</v>
          </cell>
          <cell r="AD456">
            <v>32060.890096080497</v>
          </cell>
          <cell r="AE456">
            <v>16777.024533811225</v>
          </cell>
          <cell r="AF456">
            <v>19056.571824790011</v>
          </cell>
          <cell r="AG456">
            <v>22013.629667939789</v>
          </cell>
          <cell r="AH456">
            <v>20995.634203223286</v>
          </cell>
          <cell r="AI456">
            <v>17031.881067971888</v>
          </cell>
          <cell r="AJ456">
            <v>19928.938951983942</v>
          </cell>
          <cell r="AK456">
            <v>21149.67394039077</v>
          </cell>
          <cell r="AL456">
            <v>19635.401571960698</v>
          </cell>
          <cell r="AM456">
            <v>19018.823292121178</v>
          </cell>
          <cell r="AN456">
            <v>24607.937218539337</v>
          </cell>
          <cell r="AO456">
            <v>28574.455781952343</v>
          </cell>
          <cell r="AP456">
            <v>23767.682856911531</v>
          </cell>
          <cell r="AQ456">
            <v>26175.687664267742</v>
          </cell>
          <cell r="AR456">
            <v>21084.589151074706</v>
          </cell>
          <cell r="AS456">
            <v>26415.427667850308</v>
          </cell>
          <cell r="AT456">
            <v>26494.255666034489</v>
          </cell>
          <cell r="AU456">
            <v>25625.423631537618</v>
          </cell>
          <cell r="AV456">
            <v>24743.336274929934</v>
          </cell>
          <cell r="AW456">
            <v>27417.041176904531</v>
          </cell>
          <cell r="AX456">
            <v>34592.339347448622</v>
          </cell>
          <cell r="AY456">
            <v>32060.890096080497</v>
          </cell>
          <cell r="AZ456">
            <v>32060.890096080497</v>
          </cell>
          <cell r="BA456">
            <v>32060.890096080497</v>
          </cell>
          <cell r="BB456">
            <v>32060.890096080497</v>
          </cell>
          <cell r="BC456">
            <v>32060.890096080497</v>
          </cell>
          <cell r="BD456">
            <v>32060.890096080497</v>
          </cell>
          <cell r="BE456">
            <v>32060.890096080497</v>
          </cell>
          <cell r="BF456">
            <v>32060.890096080497</v>
          </cell>
          <cell r="BG456">
            <v>32060.890096080497</v>
          </cell>
          <cell r="BH456">
            <v>32060.890096080497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2.957386796061487</v>
          </cell>
          <cell r="CN456">
            <v>3.3400164408234869</v>
          </cell>
          <cell r="CO456">
            <v>3.8398088953799072</v>
          </cell>
          <cell r="CP456">
            <v>3.7260713081672971</v>
          </cell>
          <cell r="CQ456">
            <v>2.9925447718927196</v>
          </cell>
          <cell r="CR456">
            <v>3.4931294755780247</v>
          </cell>
          <cell r="CS456">
            <v>3.6663258337684828</v>
          </cell>
          <cell r="CT456">
            <v>3.4223782912041929</v>
          </cell>
          <cell r="CU456">
            <v>3.3387728838326809</v>
          </cell>
          <cell r="CV456">
            <v>4.3538266945070481</v>
          </cell>
          <cell r="CW456">
            <v>5.0658145768753275</v>
          </cell>
          <cell r="CX456">
            <v>4.1375910573187165</v>
          </cell>
          <cell r="CY456">
            <v>4.5054995840294252</v>
          </cell>
          <cell r="CZ456">
            <v>3.7544632292171127</v>
          </cell>
          <cell r="DA456">
            <v>4.5644146480685164</v>
          </cell>
          <cell r="DB456">
            <v>4.5780356151077024</v>
          </cell>
          <cell r="DC456">
            <v>4.4279070722412444</v>
          </cell>
          <cell r="DD456">
            <v>4.2754880956491528</v>
          </cell>
          <cell r="DE456">
            <v>4.7374869689075476</v>
          </cell>
          <cell r="DF456">
            <v>5.9773319748527411</v>
          </cell>
          <cell r="DG456">
            <v>5.5399139557665071</v>
          </cell>
          <cell r="DH456">
            <v>5.5399139557665071</v>
          </cell>
          <cell r="DI456">
            <v>5.5399139557665071</v>
          </cell>
          <cell r="DJ456">
            <v>5.5399139557665071</v>
          </cell>
          <cell r="DK456">
            <v>5.5399139557665071</v>
          </cell>
          <cell r="DL456">
            <v>5.5399139557665071</v>
          </cell>
          <cell r="DM456">
            <v>5.5399139557665071</v>
          </cell>
          <cell r="DN456">
            <v>5.5399139557665071</v>
          </cell>
          <cell r="DO456">
            <v>5.5399139557665071</v>
          </cell>
          <cell r="DP456">
            <v>5.5399139557665071</v>
          </cell>
          <cell r="DQ456">
            <v>15.542251976906897</v>
          </cell>
          <cell r="DR456">
            <v>15.631595456599035</v>
          </cell>
          <cell r="DS456">
            <v>15.706853075762773</v>
          </cell>
          <cell r="DT456">
            <v>15.43778439296049</v>
          </cell>
          <cell r="DU456">
            <v>15.59297902431852</v>
          </cell>
          <cell r="DV456">
            <v>15.630635258982661</v>
          </cell>
          <cell r="DW456">
            <v>15.804463321770644</v>
          </cell>
          <cell r="DX456">
            <v>15.71878272000415</v>
          </cell>
          <cell r="DY456">
            <v>15.606441946443249</v>
          </cell>
          <cell r="DZ456">
            <v>15.484999934252855</v>
          </cell>
          <cell r="EA456">
            <v>15.453818736653227</v>
          </cell>
          <cell r="EB456">
            <v>15.737886715223601</v>
          </cell>
          <cell r="EC456">
            <v>15.917039041135414</v>
          </cell>
          <cell r="ED456">
            <v>15.385953769541311</v>
          </cell>
          <cell r="EE456">
            <v>15.855490854027432</v>
          </cell>
          <cell r="EF456">
            <v>15.855490854027432</v>
          </cell>
          <cell r="EG456">
            <v>15.855490854027432</v>
          </cell>
          <cell r="EH456">
            <v>15.855490854027432</v>
          </cell>
          <cell r="EI456">
            <v>15.855490854027432</v>
          </cell>
          <cell r="EJ456">
            <v>15.855490854027432</v>
          </cell>
          <cell r="EK456">
            <v>15.855490854027432</v>
          </cell>
          <cell r="EL456">
            <v>15.855490854027432</v>
          </cell>
          <cell r="EM456">
            <v>15.855490854027432</v>
          </cell>
          <cell r="EN456">
            <v>15.855490854027432</v>
          </cell>
          <cell r="EO456">
            <v>15.855490854027432</v>
          </cell>
          <cell r="EP456">
            <v>15.855490854027432</v>
          </cell>
          <cell r="EQ456">
            <v>15.855490854027432</v>
          </cell>
          <cell r="ER456">
            <v>15.855490854027432</v>
          </cell>
          <cell r="ES456">
            <v>15.855490854027432</v>
          </cell>
          <cell r="ET456">
            <v>15.855490854027432</v>
          </cell>
        </row>
        <row r="457">
          <cell r="A457">
            <v>40434.514587883568</v>
          </cell>
          <cell r="B457">
            <v>37498.777746613341</v>
          </cell>
          <cell r="C457">
            <v>47759.983098857061</v>
          </cell>
          <cell r="D457">
            <v>16841.863539072368</v>
          </cell>
          <cell r="E457">
            <v>17870.940178392171</v>
          </cell>
          <cell r="F457">
            <v>22248.315750644229</v>
          </cell>
          <cell r="G457">
            <v>22338.702952221804</v>
          </cell>
          <cell r="H457">
            <v>20630.164925717752</v>
          </cell>
          <cell r="I457">
            <v>19282.707861780054</v>
          </cell>
          <cell r="J457">
            <v>21684.213164623703</v>
          </cell>
          <cell r="K457">
            <v>21445.818570115112</v>
          </cell>
          <cell r="L457">
            <v>25986.637840597905</v>
          </cell>
          <cell r="M457">
            <v>25537.711488473316</v>
          </cell>
          <cell r="N457">
            <v>23588.090427000039</v>
          </cell>
          <cell r="O457">
            <v>23029.326630106705</v>
          </cell>
          <cell r="P457">
            <v>26209.115839400121</v>
          </cell>
          <cell r="Q457">
            <v>23505.16589661406</v>
          </cell>
          <cell r="R457">
            <v>26294.138628786131</v>
          </cell>
          <cell r="S457">
            <v>24741.62207522129</v>
          </cell>
          <cell r="T457">
            <v>30194.577517683378</v>
          </cell>
          <cell r="U457">
            <v>33984.447222214541</v>
          </cell>
          <cell r="V457">
            <v>33984.447222214541</v>
          </cell>
          <cell r="W457">
            <v>33984.447222214541</v>
          </cell>
          <cell r="X457">
            <v>33984.447222214541</v>
          </cell>
          <cell r="Y457">
            <v>33984.447222214541</v>
          </cell>
          <cell r="Z457">
            <v>33984.447222214541</v>
          </cell>
          <cell r="AA457">
            <v>33984.447222214541</v>
          </cell>
          <cell r="AB457">
            <v>33984.447222214541</v>
          </cell>
          <cell r="AC457">
            <v>33984.447222214541</v>
          </cell>
          <cell r="AD457">
            <v>33984.447222214541</v>
          </cell>
          <cell r="AE457">
            <v>18277.082926157051</v>
          </cell>
          <cell r="AF457">
            <v>16950.080333343711</v>
          </cell>
          <cell r="AG457">
            <v>21588.31831039819</v>
          </cell>
          <cell r="AH457">
            <v>16841.863539072368</v>
          </cell>
          <cell r="AI457">
            <v>17870.940178392171</v>
          </cell>
          <cell r="AJ457">
            <v>22248.315750644229</v>
          </cell>
          <cell r="AK457">
            <v>22338.702952221804</v>
          </cell>
          <cell r="AL457">
            <v>20630.164925717752</v>
          </cell>
          <cell r="AM457">
            <v>19282.707861780054</v>
          </cell>
          <cell r="AN457">
            <v>21684.213164623703</v>
          </cell>
          <cell r="AO457">
            <v>21445.818570115112</v>
          </cell>
          <cell r="AP457">
            <v>25986.637840597905</v>
          </cell>
          <cell r="AQ457">
            <v>25537.711488473316</v>
          </cell>
          <cell r="AR457">
            <v>23588.090427000039</v>
          </cell>
          <cell r="AS457">
            <v>23029.326630106705</v>
          </cell>
          <cell r="AT457">
            <v>26209.115839400121</v>
          </cell>
          <cell r="AU457">
            <v>23505.16589661406</v>
          </cell>
          <cell r="AV457">
            <v>26294.138628786131</v>
          </cell>
          <cell r="AW457">
            <v>24741.62207522129</v>
          </cell>
          <cell r="AX457">
            <v>30194.577517683378</v>
          </cell>
          <cell r="AY457">
            <v>33984.447222214541</v>
          </cell>
          <cell r="AZ457">
            <v>33984.447222214541</v>
          </cell>
          <cell r="BA457">
            <v>33984.447222214541</v>
          </cell>
          <cell r="BB457">
            <v>33984.447222214541</v>
          </cell>
          <cell r="BC457">
            <v>33984.447222214541</v>
          </cell>
          <cell r="BD457">
            <v>33984.447222214541</v>
          </cell>
          <cell r="BE457">
            <v>33984.447222214541</v>
          </cell>
          <cell r="BF457">
            <v>33984.447222214541</v>
          </cell>
          <cell r="BG457">
            <v>33984.447222214541</v>
          </cell>
          <cell r="BH457">
            <v>33984.447222214541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3.1717551748024539</v>
          </cell>
          <cell r="CN457">
            <v>3.0351439918579586</v>
          </cell>
          <cell r="CO457">
            <v>3.7497201770810658</v>
          </cell>
          <cell r="CP457">
            <v>2.9919577490997749</v>
          </cell>
          <cell r="CQ457">
            <v>3.1410988208884434</v>
          </cell>
          <cell r="CR457">
            <v>3.9331065289438052</v>
          </cell>
          <cell r="CS457">
            <v>3.9218340438625314</v>
          </cell>
          <cell r="CT457">
            <v>3.5656301198508236</v>
          </cell>
          <cell r="CU457">
            <v>3.3275414322410786</v>
          </cell>
          <cell r="CV457">
            <v>3.8191417409037314</v>
          </cell>
          <cell r="CW457">
            <v>3.7643241062726722</v>
          </cell>
          <cell r="CX457">
            <v>4.5931698882263046</v>
          </cell>
          <cell r="CY457">
            <v>4.5119285254375585</v>
          </cell>
          <cell r="CZ457">
            <v>4.126969220788717</v>
          </cell>
          <cell r="DA457">
            <v>4.069166314573784</v>
          </cell>
          <cell r="DB457">
            <v>4.631019092370007</v>
          </cell>
          <cell r="DC457">
            <v>4.1532447223154989</v>
          </cell>
          <cell r="DD457">
            <v>4.646042192094006</v>
          </cell>
          <cell r="DE457">
            <v>4.3717203170320884</v>
          </cell>
          <cell r="DF457">
            <v>5.3352301476812576</v>
          </cell>
          <cell r="DG457">
            <v>6.0048810838984261</v>
          </cell>
          <cell r="DH457">
            <v>6.0048810838984261</v>
          </cell>
          <cell r="DI457">
            <v>6.0048810838984261</v>
          </cell>
          <cell r="DJ457">
            <v>6.0048810838984261</v>
          </cell>
          <cell r="DK457">
            <v>6.0048810838984261</v>
          </cell>
          <cell r="DL457">
            <v>6.0048810838984261</v>
          </cell>
          <cell r="DM457">
            <v>6.0048810838984261</v>
          </cell>
          <cell r="DN457">
            <v>6.0048810838984261</v>
          </cell>
          <cell r="DO457">
            <v>6.0048810838984261</v>
          </cell>
          <cell r="DP457">
            <v>6.0048810838984261</v>
          </cell>
          <cell r="DQ457">
            <v>15.787536249801914</v>
          </cell>
          <cell r="DR457">
            <v>15.300287689912494</v>
          </cell>
          <cell r="DS457">
            <v>15.773464357219442</v>
          </cell>
          <cell r="DT457">
            <v>15.422039934137707</v>
          </cell>
          <cell r="DU457">
            <v>15.587373315097413</v>
          </cell>
          <cell r="DV457">
            <v>15.497746953770166</v>
          </cell>
          <cell r="DW457">
            <v>15.605434909280763</v>
          </cell>
          <cell r="DX457">
            <v>15.85161609495594</v>
          </cell>
          <cell r="DY457">
            <v>15.876387321806046</v>
          </cell>
          <cell r="DZ457">
            <v>15.555537662944095</v>
          </cell>
          <cell r="EA457">
            <v>15.608556983038868</v>
          </cell>
          <cell r="EB457">
            <v>15.500464774649499</v>
          </cell>
          <cell r="EC457">
            <v>15.506968350822261</v>
          </cell>
          <cell r="ED457">
            <v>15.65916822299477</v>
          </cell>
          <cell r="EE457">
            <v>15.505398571683799</v>
          </cell>
          <cell r="EF457">
            <v>15.505398571683799</v>
          </cell>
          <cell r="EG457">
            <v>15.505398571683799</v>
          </cell>
          <cell r="EH457">
            <v>15.505398571683799</v>
          </cell>
          <cell r="EI457">
            <v>15.505398571683799</v>
          </cell>
          <cell r="EJ457">
            <v>15.505398571683799</v>
          </cell>
          <cell r="EK457">
            <v>15.505398571683799</v>
          </cell>
          <cell r="EL457">
            <v>15.505398571683799</v>
          </cell>
          <cell r="EM457">
            <v>15.505398571683799</v>
          </cell>
          <cell r="EN457">
            <v>15.505398571683799</v>
          </cell>
          <cell r="EO457">
            <v>15.505398571683799</v>
          </cell>
          <cell r="EP457">
            <v>15.505398571683799</v>
          </cell>
          <cell r="EQ457">
            <v>15.505398571683799</v>
          </cell>
          <cell r="ER457">
            <v>15.505398571683799</v>
          </cell>
          <cell r="ES457">
            <v>15.505398571683799</v>
          </cell>
          <cell r="ET457">
            <v>15.505398571683799</v>
          </cell>
        </row>
        <row r="458">
          <cell r="A458">
            <v>38863.548264294179</v>
          </cell>
          <cell r="B458">
            <v>40714.806459161766</v>
          </cell>
          <cell r="C458">
            <v>41601.037950805112</v>
          </cell>
          <cell r="D458">
            <v>16258.932753059458</v>
          </cell>
          <cell r="E458">
            <v>22241.507394188702</v>
          </cell>
          <cell r="F458">
            <v>20991.58188078236</v>
          </cell>
          <cell r="G458">
            <v>17853.734727496128</v>
          </cell>
          <cell r="H458">
            <v>23799.980572013894</v>
          </cell>
          <cell r="I458">
            <v>20488.444562340508</v>
          </cell>
          <cell r="J458">
            <v>26308.161711722496</v>
          </cell>
          <cell r="K458">
            <v>21009.901737016691</v>
          </cell>
          <cell r="L458">
            <v>24493.338858490773</v>
          </cell>
          <cell r="M458">
            <v>23989.633383096731</v>
          </cell>
          <cell r="N458">
            <v>25136.689761894595</v>
          </cell>
          <cell r="O458">
            <v>26052.882458704495</v>
          </cell>
          <cell r="P458">
            <v>27384.169729169022</v>
          </cell>
          <cell r="Q458">
            <v>28381.204024718303</v>
          </cell>
          <cell r="R458">
            <v>27162.662453538229</v>
          </cell>
          <cell r="S458">
            <v>27083.533547059153</v>
          </cell>
          <cell r="T458">
            <v>28250.805087234337</v>
          </cell>
          <cell r="U458">
            <v>30277.874231300939</v>
          </cell>
          <cell r="V458">
            <v>30277.874231300939</v>
          </cell>
          <cell r="W458">
            <v>30277.874231300939</v>
          </cell>
          <cell r="X458">
            <v>30277.874231300939</v>
          </cell>
          <cell r="Y458">
            <v>30277.874231300939</v>
          </cell>
          <cell r="Z458">
            <v>30277.874231300939</v>
          </cell>
          <cell r="AA458">
            <v>30277.874231300939</v>
          </cell>
          <cell r="AB458">
            <v>30277.874231300939</v>
          </cell>
          <cell r="AC458">
            <v>30277.874231300939</v>
          </cell>
          <cell r="AD458">
            <v>30277.874231300939</v>
          </cell>
          <cell r="AE458">
            <v>17566.979637837932</v>
          </cell>
          <cell r="AF458">
            <v>18403.779581900119</v>
          </cell>
          <cell r="AG458">
            <v>18804.371171279334</v>
          </cell>
          <cell r="AH458">
            <v>16258.932753059458</v>
          </cell>
          <cell r="AI458">
            <v>22241.507394188702</v>
          </cell>
          <cell r="AJ458">
            <v>20991.58188078236</v>
          </cell>
          <cell r="AK458">
            <v>17853.734727496128</v>
          </cell>
          <cell r="AL458">
            <v>23799.980572013894</v>
          </cell>
          <cell r="AM458">
            <v>20488.444562340508</v>
          </cell>
          <cell r="AN458">
            <v>26308.161711722496</v>
          </cell>
          <cell r="AO458">
            <v>21009.901737016691</v>
          </cell>
          <cell r="AP458">
            <v>24493.338858490773</v>
          </cell>
          <cell r="AQ458">
            <v>23989.633383096731</v>
          </cell>
          <cell r="AR458">
            <v>25136.689761894595</v>
          </cell>
          <cell r="AS458">
            <v>26052.882458704495</v>
          </cell>
          <cell r="AT458">
            <v>27384.169729169022</v>
          </cell>
          <cell r="AU458">
            <v>28381.204024718303</v>
          </cell>
          <cell r="AV458">
            <v>27162.662453538229</v>
          </cell>
          <cell r="AW458">
            <v>27083.533547059153</v>
          </cell>
          <cell r="AX458">
            <v>28250.805087234337</v>
          </cell>
          <cell r="AY458">
            <v>30277.874231300939</v>
          </cell>
          <cell r="AZ458">
            <v>30277.874231300939</v>
          </cell>
          <cell r="BA458">
            <v>30277.874231300939</v>
          </cell>
          <cell r="BB458">
            <v>30277.874231300939</v>
          </cell>
          <cell r="BC458">
            <v>30277.874231300939</v>
          </cell>
          <cell r="BD458">
            <v>30277.874231300939</v>
          </cell>
          <cell r="BE458">
            <v>30277.874231300939</v>
          </cell>
          <cell r="BF458">
            <v>30277.874231300939</v>
          </cell>
          <cell r="BG458">
            <v>30277.874231300939</v>
          </cell>
          <cell r="BH458">
            <v>30277.874231300939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3.0885294491209234</v>
          </cell>
          <cell r="CN458">
            <v>3.2549129418724436</v>
          </cell>
          <cell r="CO458">
            <v>3.3209372862767785</v>
          </cell>
          <cell r="CP458">
            <v>2.8425134052604597</v>
          </cell>
          <cell r="CQ458">
            <v>3.8841687544953385</v>
          </cell>
          <cell r="CR458">
            <v>3.7152586909797161</v>
          </cell>
          <cell r="CS458">
            <v>3.1786325086262832</v>
          </cell>
          <cell r="CT458">
            <v>4.1674247757460448</v>
          </cell>
          <cell r="CU458">
            <v>3.5518410931836453</v>
          </cell>
          <cell r="CV458">
            <v>4.5931459994680433</v>
          </cell>
          <cell r="CW458">
            <v>3.6784238726533154</v>
          </cell>
          <cell r="CX458">
            <v>4.3030857986981346</v>
          </cell>
          <cell r="CY458">
            <v>4.2042482499676099</v>
          </cell>
          <cell r="CZ458">
            <v>4.4423012816326528</v>
          </cell>
          <cell r="DA458">
            <v>4.5874078293186873</v>
          </cell>
          <cell r="DB458">
            <v>4.8218217241067789</v>
          </cell>
          <cell r="DC458">
            <v>4.9973801461259848</v>
          </cell>
          <cell r="DD458">
            <v>4.7828185845466784</v>
          </cell>
          <cell r="DE458">
            <v>4.7688855172293509</v>
          </cell>
          <cell r="DF458">
            <v>4.9744194196997649</v>
          </cell>
          <cell r="DG458">
            <v>5.3313470217338574</v>
          </cell>
          <cell r="DH458">
            <v>5.3313470217338574</v>
          </cell>
          <cell r="DI458">
            <v>5.3313470217338574</v>
          </cell>
          <cell r="DJ458">
            <v>5.3313470217338574</v>
          </cell>
          <cell r="DK458">
            <v>5.3313470217338574</v>
          </cell>
          <cell r="DL458">
            <v>5.3313470217338574</v>
          </cell>
          <cell r="DM458">
            <v>5.3313470217338574</v>
          </cell>
          <cell r="DN458">
            <v>5.3313470217338574</v>
          </cell>
          <cell r="DO458">
            <v>5.3313470217338574</v>
          </cell>
          <cell r="DP458">
            <v>5.3313470217338574</v>
          </cell>
          <cell r="DQ458">
            <v>15.583050810877317</v>
          </cell>
          <cell r="DR458">
            <v>15.490833341308452</v>
          </cell>
          <cell r="DS458">
            <v>15.513338761224333</v>
          </cell>
          <cell r="DT458">
            <v>15.670997772190674</v>
          </cell>
          <cell r="DU458">
            <v>15.688205262936531</v>
          </cell>
          <cell r="DV458">
            <v>15.479725106262904</v>
          </cell>
          <cell r="DW458">
            <v>15.388485956279009</v>
          </cell>
          <cell r="DX458">
            <v>15.646455481136465</v>
          </cell>
          <cell r="DY458">
            <v>15.8038390107189</v>
          </cell>
          <cell r="DZ458">
            <v>15.69232839167965</v>
          </cell>
          <cell r="EA458">
            <v>15.648380016749796</v>
          </cell>
          <cell r="EB458">
            <v>15.59463164521841</v>
          </cell>
          <cell r="EC458">
            <v>15.633002396538942</v>
          </cell>
          <cell r="ED458">
            <v>15.502695296245719</v>
          </cell>
          <cell r="EE458">
            <v>15.559497392983069</v>
          </cell>
          <cell r="EF458">
            <v>15.559497392983069</v>
          </cell>
          <cell r="EG458">
            <v>15.559497392983069</v>
          </cell>
          <cell r="EH458">
            <v>15.559497392983069</v>
          </cell>
          <cell r="EI458">
            <v>15.559497392983069</v>
          </cell>
          <cell r="EJ458">
            <v>15.559497392983069</v>
          </cell>
          <cell r="EK458">
            <v>15.559497392983069</v>
          </cell>
          <cell r="EL458">
            <v>15.559497392983069</v>
          </cell>
          <cell r="EM458">
            <v>15.559497392983069</v>
          </cell>
          <cell r="EN458">
            <v>15.559497392983069</v>
          </cell>
          <cell r="EO458">
            <v>15.559497392983069</v>
          </cell>
          <cell r="EP458">
            <v>15.559497392983069</v>
          </cell>
          <cell r="EQ458">
            <v>15.559497392983069</v>
          </cell>
          <cell r="ER458">
            <v>15.559497392983069</v>
          </cell>
          <cell r="ES458">
            <v>15.559497392983069</v>
          </cell>
          <cell r="ET458">
            <v>15.559497392983069</v>
          </cell>
        </row>
        <row r="459">
          <cell r="A459">
            <v>37793.406260011296</v>
          </cell>
          <cell r="B459">
            <v>39676.331880289428</v>
          </cell>
          <cell r="C459">
            <v>39581.716287942574</v>
          </cell>
          <cell r="D459">
            <v>16822.934629926851</v>
          </cell>
          <cell r="E459">
            <v>18844.316427823072</v>
          </cell>
          <cell r="F459">
            <v>19872.481147442544</v>
          </cell>
          <cell r="G459">
            <v>18986.847919054446</v>
          </cell>
          <cell r="H459">
            <v>21264.593198677121</v>
          </cell>
          <cell r="I459">
            <v>20575.250225605098</v>
          </cell>
          <cell r="J459">
            <v>22794.537415833143</v>
          </cell>
          <cell r="K459">
            <v>22662.654956493578</v>
          </cell>
          <cell r="L459">
            <v>23666.592926210749</v>
          </cell>
          <cell r="M459">
            <v>26181.748692578665</v>
          </cell>
          <cell r="N459">
            <v>24939.927686017676</v>
          </cell>
          <cell r="O459">
            <v>28922.206808381703</v>
          </cell>
          <cell r="P459">
            <v>23640.033721839889</v>
          </cell>
          <cell r="Q459">
            <v>27758.772961548115</v>
          </cell>
          <cell r="R459">
            <v>26455.301545168484</v>
          </cell>
          <cell r="S459">
            <v>26621.30328324372</v>
          </cell>
          <cell r="T459">
            <v>29588.249823401206</v>
          </cell>
          <cell r="U459">
            <v>29186.061283256015</v>
          </cell>
          <cell r="V459">
            <v>29186.061283256015</v>
          </cell>
          <cell r="W459">
            <v>29186.061283256015</v>
          </cell>
          <cell r="X459">
            <v>29186.061283256015</v>
          </cell>
          <cell r="Y459">
            <v>29186.061283256015</v>
          </cell>
          <cell r="Z459">
            <v>29186.061283256015</v>
          </cell>
          <cell r="AA459">
            <v>29186.061283256015</v>
          </cell>
          <cell r="AB459">
            <v>29186.061283256015</v>
          </cell>
          <cell r="AC459">
            <v>29186.061283256015</v>
          </cell>
          <cell r="AD459">
            <v>29186.061283256015</v>
          </cell>
          <cell r="AE459">
            <v>17083.257393255746</v>
          </cell>
          <cell r="AF459">
            <v>17934.371547991308</v>
          </cell>
          <cell r="AG459">
            <v>17891.603703612403</v>
          </cell>
          <cell r="AH459">
            <v>16822.934629926851</v>
          </cell>
          <cell r="AI459">
            <v>18844.316427823072</v>
          </cell>
          <cell r="AJ459">
            <v>19872.481147442544</v>
          </cell>
          <cell r="AK459">
            <v>18986.847919054446</v>
          </cell>
          <cell r="AL459">
            <v>21264.593198677121</v>
          </cell>
          <cell r="AM459">
            <v>20575.250225605098</v>
          </cell>
          <cell r="AN459">
            <v>22794.537415833143</v>
          </cell>
          <cell r="AO459">
            <v>22662.654956493578</v>
          </cell>
          <cell r="AP459">
            <v>23666.592926210749</v>
          </cell>
          <cell r="AQ459">
            <v>26181.748692578665</v>
          </cell>
          <cell r="AR459">
            <v>24939.927686017676</v>
          </cell>
          <cell r="AS459">
            <v>28922.206808381703</v>
          </cell>
          <cell r="AT459">
            <v>23640.033721839889</v>
          </cell>
          <cell r="AU459">
            <v>27758.772961548115</v>
          </cell>
          <cell r="AV459">
            <v>26455.301545168484</v>
          </cell>
          <cell r="AW459">
            <v>26621.30328324372</v>
          </cell>
          <cell r="AX459">
            <v>29588.249823401206</v>
          </cell>
          <cell r="AY459">
            <v>29186.061283256015</v>
          </cell>
          <cell r="AZ459">
            <v>29186.061283256015</v>
          </cell>
          <cell r="BA459">
            <v>29186.061283256015</v>
          </cell>
          <cell r="BB459">
            <v>29186.061283256015</v>
          </cell>
          <cell r="BC459">
            <v>29186.061283256015</v>
          </cell>
          <cell r="BD459">
            <v>29186.061283256015</v>
          </cell>
          <cell r="BE459">
            <v>29186.061283256015</v>
          </cell>
          <cell r="BF459">
            <v>29186.061283256015</v>
          </cell>
          <cell r="BG459">
            <v>29186.061283256015</v>
          </cell>
          <cell r="BH459">
            <v>29186.061283256015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2.9675211514365887</v>
          </cell>
          <cell r="CN459">
            <v>3.1642393544306642</v>
          </cell>
          <cell r="CO459">
            <v>3.0466691927723164</v>
          </cell>
          <cell r="CP459">
            <v>2.9215792341438385</v>
          </cell>
          <cell r="CQ459">
            <v>3.2702593777950493</v>
          </cell>
          <cell r="CR459">
            <v>3.4786769965898916</v>
          </cell>
          <cell r="CS459">
            <v>3.317586981557294</v>
          </cell>
          <cell r="CT459">
            <v>3.738158150580476</v>
          </cell>
          <cell r="CU459">
            <v>3.6370956346759122</v>
          </cell>
          <cell r="CV459">
            <v>3.9603422338765335</v>
          </cell>
          <cell r="CW459">
            <v>3.9289911129158166</v>
          </cell>
          <cell r="CX459">
            <v>4.1199451984697317</v>
          </cell>
          <cell r="CY459">
            <v>4.6782306797412589</v>
          </cell>
          <cell r="CZ459">
            <v>4.3314042695716166</v>
          </cell>
          <cell r="DA459">
            <v>5.1202104936708492</v>
          </cell>
          <cell r="DB459">
            <v>4.185086896557948</v>
          </cell>
          <cell r="DC459">
            <v>4.9142432854727938</v>
          </cell>
          <cell r="DD459">
            <v>4.6834846829717955</v>
          </cell>
          <cell r="DE459">
            <v>4.7128726147742235</v>
          </cell>
          <cell r="DF459">
            <v>5.2381226729638461</v>
          </cell>
          <cell r="DG459">
            <v>5.1669216751517153</v>
          </cell>
          <cell r="DH459">
            <v>5.1669216751517153</v>
          </cell>
          <cell r="DI459">
            <v>5.1669216751517153</v>
          </cell>
          <cell r="DJ459">
            <v>5.1669216751517153</v>
          </cell>
          <cell r="DK459">
            <v>5.1669216751517153</v>
          </cell>
          <cell r="DL459">
            <v>5.1669216751517153</v>
          </cell>
          <cell r="DM459">
            <v>5.1669216751517153</v>
          </cell>
          <cell r="DN459">
            <v>5.1669216751517153</v>
          </cell>
          <cell r="DO459">
            <v>5.1669216751517153</v>
          </cell>
          <cell r="DP459">
            <v>5.1669216751517153</v>
          </cell>
          <cell r="DQ459">
            <v>15.771899347835046</v>
          </cell>
          <cell r="DR459">
            <v>15.528302069261601</v>
          </cell>
          <cell r="DS459">
            <v>16.089076049001601</v>
          </cell>
          <cell r="DT459">
            <v>15.775793900835252</v>
          </cell>
          <cell r="DU459">
            <v>15.787207747608893</v>
          </cell>
          <cell r="DV459">
            <v>15.651109281483073</v>
          </cell>
          <cell r="DW459">
            <v>15.679697837989789</v>
          </cell>
          <cell r="DX459">
            <v>15.584990549258531</v>
          </cell>
          <cell r="DY459">
            <v>15.498780957494564</v>
          </cell>
          <cell r="DZ459">
            <v>15.769038066063686</v>
          </cell>
          <cell r="EA459">
            <v>15.802903048093334</v>
          </cell>
          <cell r="EB459">
            <v>15.738068711166097</v>
          </cell>
          <cell r="EC459">
            <v>15.332894687399042</v>
          </cell>
          <cell r="ED459">
            <v>15.77515391089227</v>
          </cell>
          <cell r="EE459">
            <v>15.475715863759456</v>
          </cell>
          <cell r="EF459">
            <v>15.475715863759456</v>
          </cell>
          <cell r="EG459">
            <v>15.475715863759456</v>
          </cell>
          <cell r="EH459">
            <v>15.475715863759456</v>
          </cell>
          <cell r="EI459">
            <v>15.475715863759456</v>
          </cell>
          <cell r="EJ459">
            <v>15.475715863759456</v>
          </cell>
          <cell r="EK459">
            <v>15.475715863759456</v>
          </cell>
          <cell r="EL459">
            <v>15.475715863759456</v>
          </cell>
          <cell r="EM459">
            <v>15.475715863759456</v>
          </cell>
          <cell r="EN459">
            <v>15.475715863759456</v>
          </cell>
          <cell r="EO459">
            <v>15.475715863759456</v>
          </cell>
          <cell r="EP459">
            <v>15.475715863759456</v>
          </cell>
          <cell r="EQ459">
            <v>15.475715863759456</v>
          </cell>
          <cell r="ER459">
            <v>15.475715863759456</v>
          </cell>
          <cell r="ES459">
            <v>15.475715863759456</v>
          </cell>
          <cell r="ET459">
            <v>15.475715863759456</v>
          </cell>
        </row>
        <row r="460">
          <cell r="A460">
            <v>43763.034996168855</v>
          </cell>
          <cell r="B460">
            <v>41886.427975396131</v>
          </cell>
          <cell r="C460">
            <v>38431.375027386675</v>
          </cell>
          <cell r="D460">
            <v>17565.722719996382</v>
          </cell>
          <cell r="E460">
            <v>18218.506945176894</v>
          </cell>
          <cell r="F460">
            <v>18884.538365254179</v>
          </cell>
          <cell r="G460">
            <v>13804.244844052719</v>
          </cell>
          <cell r="H460">
            <v>20859.313667804163</v>
          </cell>
          <cell r="I460">
            <v>17516.169532318814</v>
          </cell>
          <cell r="J460">
            <v>20348.829023600752</v>
          </cell>
          <cell r="K460">
            <v>21395.666047751347</v>
          </cell>
          <cell r="L460">
            <v>21390.198479095092</v>
          </cell>
          <cell r="M460">
            <v>21413.587963714879</v>
          </cell>
          <cell r="N460">
            <v>26196.582584681732</v>
          </cell>
          <cell r="O460">
            <v>26075.4492529081</v>
          </cell>
          <cell r="P460">
            <v>23593.022069674098</v>
          </cell>
          <cell r="Q460">
            <v>27539.722289064168</v>
          </cell>
          <cell r="R460">
            <v>28598.89117546114</v>
          </cell>
          <cell r="S460">
            <v>27861.774583656537</v>
          </cell>
          <cell r="T460">
            <v>29565.788199437167</v>
          </cell>
          <cell r="U460">
            <v>32109.238806892823</v>
          </cell>
          <cell r="V460">
            <v>32109.238806892823</v>
          </cell>
          <cell r="W460">
            <v>32109.238806892823</v>
          </cell>
          <cell r="X460">
            <v>32109.238806892823</v>
          </cell>
          <cell r="Y460">
            <v>32109.238806892823</v>
          </cell>
          <cell r="Z460">
            <v>32109.238806892823</v>
          </cell>
          <cell r="AA460">
            <v>32109.238806892823</v>
          </cell>
          <cell r="AB460">
            <v>32109.238806892823</v>
          </cell>
          <cell r="AC460">
            <v>32109.238806892823</v>
          </cell>
          <cell r="AD460">
            <v>32109.238806892823</v>
          </cell>
          <cell r="AE460">
            <v>19781.630319483884</v>
          </cell>
          <cell r="AF460">
            <v>18933.37227835114</v>
          </cell>
          <cell r="AG460">
            <v>17371.630041832366</v>
          </cell>
          <cell r="AH460">
            <v>17565.722719996382</v>
          </cell>
          <cell r="AI460">
            <v>18218.506945176894</v>
          </cell>
          <cell r="AJ460">
            <v>18884.538365254179</v>
          </cell>
          <cell r="AK460">
            <v>13804.244844052719</v>
          </cell>
          <cell r="AL460">
            <v>20859.313667804163</v>
          </cell>
          <cell r="AM460">
            <v>17516.169532318814</v>
          </cell>
          <cell r="AN460">
            <v>20348.829023600752</v>
          </cell>
          <cell r="AO460">
            <v>21395.666047751347</v>
          </cell>
          <cell r="AP460">
            <v>21390.198479095092</v>
          </cell>
          <cell r="AQ460">
            <v>21413.587963714879</v>
          </cell>
          <cell r="AR460">
            <v>26196.582584681732</v>
          </cell>
          <cell r="AS460">
            <v>26075.4492529081</v>
          </cell>
          <cell r="AT460">
            <v>23593.022069674098</v>
          </cell>
          <cell r="AU460">
            <v>27539.722289064168</v>
          </cell>
          <cell r="AV460">
            <v>28598.89117546114</v>
          </cell>
          <cell r="AW460">
            <v>27861.774583656537</v>
          </cell>
          <cell r="AX460">
            <v>29565.788199437167</v>
          </cell>
          <cell r="AY460">
            <v>32109.238806892823</v>
          </cell>
          <cell r="AZ460">
            <v>32109.238806892823</v>
          </cell>
          <cell r="BA460">
            <v>32109.238806892823</v>
          </cell>
          <cell r="BB460">
            <v>32109.238806892823</v>
          </cell>
          <cell r="BC460">
            <v>32109.238806892823</v>
          </cell>
          <cell r="BD460">
            <v>32109.238806892823</v>
          </cell>
          <cell r="BE460">
            <v>32109.238806892823</v>
          </cell>
          <cell r="BF460">
            <v>32109.238806892823</v>
          </cell>
          <cell r="BG460">
            <v>32109.238806892823</v>
          </cell>
          <cell r="BH460">
            <v>32109.238806892823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3.5089425118256767</v>
          </cell>
          <cell r="CN460">
            <v>3.2822749022133473</v>
          </cell>
          <cell r="CO460">
            <v>2.9748575144048721</v>
          </cell>
          <cell r="CP460">
            <v>3.1451370501568738</v>
          </cell>
          <cell r="CQ460">
            <v>3.1671060370025597</v>
          </cell>
          <cell r="CR460">
            <v>3.3540079274536603</v>
          </cell>
          <cell r="CS460">
            <v>2.4424722769390477</v>
          </cell>
          <cell r="CT460">
            <v>3.6664694718584823</v>
          </cell>
          <cell r="CU460">
            <v>3.0738740445322796</v>
          </cell>
          <cell r="CV460">
            <v>3.4923505887936117</v>
          </cell>
          <cell r="CW460">
            <v>3.7511332139047262</v>
          </cell>
          <cell r="CX460">
            <v>3.795479929648943</v>
          </cell>
          <cell r="CY460">
            <v>3.7391653601326662</v>
          </cell>
          <cell r="CZ460">
            <v>4.539139328129969</v>
          </cell>
          <cell r="DA460">
            <v>4.5299514143331674</v>
          </cell>
          <cell r="DB460">
            <v>4.098692323814686</v>
          </cell>
          <cell r="DC460">
            <v>4.7843319102076673</v>
          </cell>
          <cell r="DD460">
            <v>4.968335780991084</v>
          </cell>
          <cell r="DE460">
            <v>4.8402803708929696</v>
          </cell>
          <cell r="DF460">
            <v>5.1363097437325411</v>
          </cell>
          <cell r="DG460">
            <v>5.5781701145656655</v>
          </cell>
          <cell r="DH460">
            <v>5.5781701145656655</v>
          </cell>
          <cell r="DI460">
            <v>5.5781701145656655</v>
          </cell>
          <cell r="DJ460">
            <v>5.5781701145656655</v>
          </cell>
          <cell r="DK460">
            <v>5.5781701145656655</v>
          </cell>
          <cell r="DL460">
            <v>5.5781701145656655</v>
          </cell>
          <cell r="DM460">
            <v>5.5781701145656655</v>
          </cell>
          <cell r="DN460">
            <v>5.5781701145656655</v>
          </cell>
          <cell r="DO460">
            <v>5.5781701145656655</v>
          </cell>
          <cell r="DP460">
            <v>5.5781701145656655</v>
          </cell>
          <cell r="DQ460">
            <v>15.445179642582081</v>
          </cell>
          <cell r="DR460">
            <v>15.803750253344472</v>
          </cell>
          <cell r="DS460">
            <v>15.998583708116016</v>
          </cell>
          <cell r="DT460">
            <v>15.301485104954992</v>
          </cell>
          <cell r="DU460">
            <v>15.760039946518074</v>
          </cell>
          <cell r="DV460">
            <v>15.425861355655311</v>
          </cell>
          <cell r="DW460">
            <v>15.484248990212578</v>
          </cell>
          <cell r="DX460">
            <v>15.586875878270586</v>
          </cell>
          <cell r="DY460">
            <v>15.612059854358421</v>
          </cell>
          <cell r="DZ460">
            <v>15.963522299825566</v>
          </cell>
          <cell r="EA460">
            <v>15.626814565592515</v>
          </cell>
          <cell r="EB460">
            <v>15.440282807605449</v>
          </cell>
          <cell r="EC460">
            <v>15.689962500633785</v>
          </cell>
          <cell r="ED460">
            <v>15.811688945376055</v>
          </cell>
          <cell r="EE460">
            <v>15.770497398322547</v>
          </cell>
          <cell r="EF460">
            <v>15.770497398322547</v>
          </cell>
          <cell r="EG460">
            <v>15.770497398322547</v>
          </cell>
          <cell r="EH460">
            <v>15.770497398322547</v>
          </cell>
          <cell r="EI460">
            <v>15.770497398322547</v>
          </cell>
          <cell r="EJ460">
            <v>15.770497398322547</v>
          </cell>
          <cell r="EK460">
            <v>15.770497398322547</v>
          </cell>
          <cell r="EL460">
            <v>15.770497398322547</v>
          </cell>
          <cell r="EM460">
            <v>15.770497398322547</v>
          </cell>
          <cell r="EN460">
            <v>15.770497398322547</v>
          </cell>
          <cell r="EO460">
            <v>15.770497398322547</v>
          </cell>
          <cell r="EP460">
            <v>15.770497398322547</v>
          </cell>
          <cell r="EQ460">
            <v>15.770497398322547</v>
          </cell>
          <cell r="ER460">
            <v>15.770497398322547</v>
          </cell>
          <cell r="ES460">
            <v>15.770497398322547</v>
          </cell>
          <cell r="ET460">
            <v>15.770497398322547</v>
          </cell>
        </row>
        <row r="461">
          <cell r="A461">
            <v>41845.610650038296</v>
          </cell>
          <cell r="B461">
            <v>44122.889705292488</v>
          </cell>
          <cell r="C461">
            <v>35819.882802789783</v>
          </cell>
          <cell r="D461">
            <v>18475.428610087336</v>
          </cell>
          <cell r="E461">
            <v>19306.691627385666</v>
          </cell>
          <cell r="F461">
            <v>21234.183836649219</v>
          </cell>
          <cell r="G461">
            <v>21185.323747151942</v>
          </cell>
          <cell r="H461">
            <v>21715.553106664567</v>
          </cell>
          <cell r="I461">
            <v>23635.356700181415</v>
          </cell>
          <cell r="J461">
            <v>21872.958553067914</v>
          </cell>
          <cell r="K461">
            <v>25157.774082222382</v>
          </cell>
          <cell r="L461">
            <v>22481.894114071165</v>
          </cell>
          <cell r="M461">
            <v>22267.291186023147</v>
          </cell>
          <cell r="N461">
            <v>23768.082696298396</v>
          </cell>
          <cell r="O461">
            <v>22112.184401963954</v>
          </cell>
          <cell r="P461">
            <v>27126.835097204719</v>
          </cell>
          <cell r="Q461">
            <v>30522.799781360583</v>
          </cell>
          <cell r="R461">
            <v>28873.955965941099</v>
          </cell>
          <cell r="S461">
            <v>29253.937002366903</v>
          </cell>
          <cell r="T461">
            <v>31643.715461025316</v>
          </cell>
          <cell r="U461">
            <v>29474.153036054275</v>
          </cell>
          <cell r="V461">
            <v>29474.153036054275</v>
          </cell>
          <cell r="W461">
            <v>29474.153036054275</v>
          </cell>
          <cell r="X461">
            <v>29474.153036054275</v>
          </cell>
          <cell r="Y461">
            <v>29474.153036054275</v>
          </cell>
          <cell r="Z461">
            <v>29474.153036054275</v>
          </cell>
          <cell r="AA461">
            <v>29474.153036054275</v>
          </cell>
          <cell r="AB461">
            <v>29474.153036054275</v>
          </cell>
          <cell r="AC461">
            <v>29474.153036054275</v>
          </cell>
          <cell r="AD461">
            <v>29474.153036054275</v>
          </cell>
          <cell r="AE461">
            <v>18914.922158497033</v>
          </cell>
          <cell r="AF461">
            <v>19944.290720555982</v>
          </cell>
          <cell r="AG461">
            <v>16191.191487383281</v>
          </cell>
          <cell r="AH461">
            <v>18475.428610087336</v>
          </cell>
          <cell r="AI461">
            <v>19306.691627385666</v>
          </cell>
          <cell r="AJ461">
            <v>21234.183836649219</v>
          </cell>
          <cell r="AK461">
            <v>21185.323747151942</v>
          </cell>
          <cell r="AL461">
            <v>21715.553106664567</v>
          </cell>
          <cell r="AM461">
            <v>23635.356700181415</v>
          </cell>
          <cell r="AN461">
            <v>21872.958553067914</v>
          </cell>
          <cell r="AO461">
            <v>25157.774082222382</v>
          </cell>
          <cell r="AP461">
            <v>22481.894114071165</v>
          </cell>
          <cell r="AQ461">
            <v>22267.291186023147</v>
          </cell>
          <cell r="AR461">
            <v>23768.082696298396</v>
          </cell>
          <cell r="AS461">
            <v>22112.184401963954</v>
          </cell>
          <cell r="AT461">
            <v>27126.835097204719</v>
          </cell>
          <cell r="AU461">
            <v>30522.799781360583</v>
          </cell>
          <cell r="AV461">
            <v>28873.955965941099</v>
          </cell>
          <cell r="AW461">
            <v>29253.937002366903</v>
          </cell>
          <cell r="AX461">
            <v>31643.715461025316</v>
          </cell>
          <cell r="AY461">
            <v>29474.153036054275</v>
          </cell>
          <cell r="AZ461">
            <v>29474.153036054275</v>
          </cell>
          <cell r="BA461">
            <v>29474.153036054275</v>
          </cell>
          <cell r="BB461">
            <v>29474.153036054275</v>
          </cell>
          <cell r="BC461">
            <v>29474.153036054275</v>
          </cell>
          <cell r="BD461">
            <v>29474.153036054275</v>
          </cell>
          <cell r="BE461">
            <v>29474.153036054275</v>
          </cell>
          <cell r="BF461">
            <v>29474.153036054275</v>
          </cell>
          <cell r="BG461">
            <v>29474.153036054275</v>
          </cell>
          <cell r="BH461">
            <v>29474.153036054275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3.3232420120135751</v>
          </cell>
          <cell r="CN461">
            <v>3.50457042126776</v>
          </cell>
          <cell r="CO461">
            <v>2.8187721392131828</v>
          </cell>
          <cell r="CP461">
            <v>3.260114019010556</v>
          </cell>
          <cell r="CQ461">
            <v>3.428339974367614</v>
          </cell>
          <cell r="CR461">
            <v>3.6995460757483989</v>
          </cell>
          <cell r="CS461">
            <v>3.7954667086052409</v>
          </cell>
          <cell r="CT461">
            <v>3.7663056225469203</v>
          </cell>
          <cell r="CU461">
            <v>4.1449088709556428</v>
          </cell>
          <cell r="CV461">
            <v>3.7917946366470225</v>
          </cell>
          <cell r="CW461">
            <v>4.4484387543150845</v>
          </cell>
          <cell r="CX461">
            <v>3.8794536400090625</v>
          </cell>
          <cell r="CY461">
            <v>3.9038369349302831</v>
          </cell>
          <cell r="CZ461">
            <v>4.2142060804404249</v>
          </cell>
          <cell r="DA461">
            <v>3.8776331795530283</v>
          </cell>
          <cell r="DB461">
            <v>4.7570115153273624</v>
          </cell>
          <cell r="DC461">
            <v>5.3525341057912668</v>
          </cell>
          <cell r="DD461">
            <v>5.0633898326454831</v>
          </cell>
          <cell r="DE461">
            <v>5.1300240035469686</v>
          </cell>
          <cell r="DF461">
            <v>5.5490999335691482</v>
          </cell>
          <cell r="DG461">
            <v>5.1686414907826439</v>
          </cell>
          <cell r="DH461">
            <v>5.1686414907826439</v>
          </cell>
          <cell r="DI461">
            <v>5.1686414907826439</v>
          </cell>
          <cell r="DJ461">
            <v>5.1686414907826439</v>
          </cell>
          <cell r="DK461">
            <v>5.1686414907826439</v>
          </cell>
          <cell r="DL461">
            <v>5.1686414907826439</v>
          </cell>
          <cell r="DM461">
            <v>5.1686414907826439</v>
          </cell>
          <cell r="DN461">
            <v>5.1686414907826439</v>
          </cell>
          <cell r="DO461">
            <v>5.1686414907826439</v>
          </cell>
          <cell r="DP461">
            <v>5.1686414907826439</v>
          </cell>
          <cell r="DQ461">
            <v>15.593719734070273</v>
          </cell>
          <cell r="DR461">
            <v>15.591609189384892</v>
          </cell>
          <cell r="DS461">
            <v>15.737146013135773</v>
          </cell>
          <cell r="DT461">
            <v>15.526332004099261</v>
          </cell>
          <cell r="DU461">
            <v>15.428763176918652</v>
          </cell>
          <cell r="DV461">
            <v>15.725130850286115</v>
          </cell>
          <cell r="DW461">
            <v>15.2924494732925</v>
          </cell>
          <cell r="DX461">
            <v>15.796558221269301</v>
          </cell>
          <cell r="DY461">
            <v>15.622635849018218</v>
          </cell>
          <cell r="DZ461">
            <v>15.804103224591426</v>
          </cell>
          <cell r="EA461">
            <v>15.494291874331349</v>
          </cell>
          <cell r="EB461">
            <v>15.877037378223744</v>
          </cell>
          <cell r="EC461">
            <v>15.627260625595445</v>
          </cell>
          <cell r="ED461">
            <v>15.452029051596288</v>
          </cell>
          <cell r="EE461">
            <v>15.623274385033895</v>
          </cell>
          <cell r="EF461">
            <v>15.623274385033895</v>
          </cell>
          <cell r="EG461">
            <v>15.623274385033895</v>
          </cell>
          <cell r="EH461">
            <v>15.623274385033895</v>
          </cell>
          <cell r="EI461">
            <v>15.623274385033895</v>
          </cell>
          <cell r="EJ461">
            <v>15.623274385033895</v>
          </cell>
          <cell r="EK461">
            <v>15.623274385033895</v>
          </cell>
          <cell r="EL461">
            <v>15.623274385033895</v>
          </cell>
          <cell r="EM461">
            <v>15.623274385033895</v>
          </cell>
          <cell r="EN461">
            <v>15.623274385033895</v>
          </cell>
          <cell r="EO461">
            <v>15.623274385033895</v>
          </cell>
          <cell r="EP461">
            <v>15.623274385033895</v>
          </cell>
          <cell r="EQ461">
            <v>15.623274385033895</v>
          </cell>
          <cell r="ER461">
            <v>15.623274385033895</v>
          </cell>
          <cell r="ES461">
            <v>15.623274385033895</v>
          </cell>
          <cell r="ET461">
            <v>15.623274385033895</v>
          </cell>
        </row>
        <row r="462">
          <cell r="A462">
            <v>37724.873526700292</v>
          </cell>
          <cell r="B462">
            <v>43924.118175701427</v>
          </cell>
          <cell r="C462">
            <v>51913.841504830809</v>
          </cell>
          <cell r="D462">
            <v>17489.484500525348</v>
          </cell>
          <cell r="E462">
            <v>16720.087240413566</v>
          </cell>
          <cell r="F462">
            <v>20281.77832354874</v>
          </cell>
          <cell r="G462">
            <v>22574.136474529329</v>
          </cell>
          <cell r="H462">
            <v>22113.286805916618</v>
          </cell>
          <cell r="I462">
            <v>20967.528287106004</v>
          </cell>
          <cell r="J462">
            <v>22342.017481597897</v>
          </cell>
          <cell r="K462">
            <v>24665.941324995121</v>
          </cell>
          <cell r="L462">
            <v>22367.255367795933</v>
          </cell>
          <cell r="M462">
            <v>29030.072526514577</v>
          </cell>
          <cell r="N462">
            <v>23413.766917394525</v>
          </cell>
          <cell r="O462">
            <v>23816.624964542531</v>
          </cell>
          <cell r="P462">
            <v>26598.968364621305</v>
          </cell>
          <cell r="Q462">
            <v>28020.534109944943</v>
          </cell>
          <cell r="R462">
            <v>27496.26538119512</v>
          </cell>
          <cell r="S462">
            <v>31347.585043523111</v>
          </cell>
          <cell r="T462">
            <v>28073.959595510441</v>
          </cell>
          <cell r="U462">
            <v>29739.434909026575</v>
          </cell>
          <cell r="V462">
            <v>29739.434909026575</v>
          </cell>
          <cell r="W462">
            <v>29739.434909026575</v>
          </cell>
          <cell r="X462">
            <v>29739.434909026575</v>
          </cell>
          <cell r="Y462">
            <v>29739.434909026575</v>
          </cell>
          <cell r="Z462">
            <v>29739.434909026575</v>
          </cell>
          <cell r="AA462">
            <v>29739.434909026575</v>
          </cell>
          <cell r="AB462">
            <v>29739.434909026575</v>
          </cell>
          <cell r="AC462">
            <v>29739.434909026575</v>
          </cell>
          <cell r="AD462">
            <v>29739.434909026575</v>
          </cell>
          <cell r="AE462">
            <v>17052.279441309296</v>
          </cell>
          <cell r="AF462">
            <v>19854.442634911269</v>
          </cell>
          <cell r="AG462">
            <v>23465.932406258922</v>
          </cell>
          <cell r="AH462">
            <v>17489.484500525348</v>
          </cell>
          <cell r="AI462">
            <v>16720.087240413566</v>
          </cell>
          <cell r="AJ462">
            <v>20281.77832354874</v>
          </cell>
          <cell r="AK462">
            <v>22574.136474529329</v>
          </cell>
          <cell r="AL462">
            <v>22113.286805916618</v>
          </cell>
          <cell r="AM462">
            <v>20967.528287106004</v>
          </cell>
          <cell r="AN462">
            <v>22342.017481597897</v>
          </cell>
          <cell r="AO462">
            <v>24665.941324995121</v>
          </cell>
          <cell r="AP462">
            <v>22367.255367795933</v>
          </cell>
          <cell r="AQ462">
            <v>29030.072526514577</v>
          </cell>
          <cell r="AR462">
            <v>23413.766917394525</v>
          </cell>
          <cell r="AS462">
            <v>23816.624964542531</v>
          </cell>
          <cell r="AT462">
            <v>26598.968364621305</v>
          </cell>
          <cell r="AU462">
            <v>28020.534109944943</v>
          </cell>
          <cell r="AV462">
            <v>27496.26538119512</v>
          </cell>
          <cell r="AW462">
            <v>31347.585043523111</v>
          </cell>
          <cell r="AX462">
            <v>28073.959595510441</v>
          </cell>
          <cell r="AY462">
            <v>29739.434909026575</v>
          </cell>
          <cell r="AZ462">
            <v>29739.434909026575</v>
          </cell>
          <cell r="BA462">
            <v>29739.434909026575</v>
          </cell>
          <cell r="BB462">
            <v>29739.434909026575</v>
          </cell>
          <cell r="BC462">
            <v>29739.434909026575</v>
          </cell>
          <cell r="BD462">
            <v>29739.434909026575</v>
          </cell>
          <cell r="BE462">
            <v>29739.434909026575</v>
          </cell>
          <cell r="BF462">
            <v>29739.434909026575</v>
          </cell>
          <cell r="BG462">
            <v>29739.434909026575</v>
          </cell>
          <cell r="BH462">
            <v>29739.434909026575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2.9856444703524847</v>
          </cell>
          <cell r="CN462">
            <v>3.4562576703835846</v>
          </cell>
          <cell r="CO462">
            <v>4.0832185120375035</v>
          </cell>
          <cell r="CP462">
            <v>3.0845505813185028</v>
          </cell>
          <cell r="CQ462">
            <v>2.9237263819266643</v>
          </cell>
          <cell r="CR462">
            <v>3.5348510290714805</v>
          </cell>
          <cell r="CS462">
            <v>3.931588924411733</v>
          </cell>
          <cell r="CT462">
            <v>3.8898963836649521</v>
          </cell>
          <cell r="CU462">
            <v>3.724330579145438</v>
          </cell>
          <cell r="CV462">
            <v>3.9026693311359359</v>
          </cell>
          <cell r="CW462">
            <v>4.3557463806402383</v>
          </cell>
          <cell r="CX462">
            <v>3.9427113525034958</v>
          </cell>
          <cell r="CY462">
            <v>5.037751100764833</v>
          </cell>
          <cell r="CZ462">
            <v>4.0394460889820563</v>
          </cell>
          <cell r="DA462">
            <v>4.191782971158081</v>
          </cell>
          <cell r="DB462">
            <v>4.681482065875648</v>
          </cell>
          <cell r="DC462">
            <v>4.931681037917266</v>
          </cell>
          <cell r="DD462">
            <v>4.839408487429699</v>
          </cell>
          <cell r="DE462">
            <v>5.5172499616548381</v>
          </cell>
          <cell r="DF462">
            <v>4.9410840511885725</v>
          </cell>
          <cell r="DG462">
            <v>5.2342116907460099</v>
          </cell>
          <cell r="DH462">
            <v>5.2342116907460099</v>
          </cell>
          <cell r="DI462">
            <v>5.2342116907460099</v>
          </cell>
          <cell r="DJ462">
            <v>5.2342116907460099</v>
          </cell>
          <cell r="DK462">
            <v>5.2342116907460099</v>
          </cell>
          <cell r="DL462">
            <v>5.2342116907460099</v>
          </cell>
          <cell r="DM462">
            <v>5.2342116907460099</v>
          </cell>
          <cell r="DN462">
            <v>5.2342116907460099</v>
          </cell>
          <cell r="DO462">
            <v>5.2342116907460099</v>
          </cell>
          <cell r="DP462">
            <v>5.2342116907460099</v>
          </cell>
          <cell r="DQ462">
            <v>15.647735112376157</v>
          </cell>
          <cell r="DR462">
            <v>15.738332738454439</v>
          </cell>
          <cell r="DS462">
            <v>15.74498782787207</v>
          </cell>
          <cell r="DT462">
            <v>15.534320034190598</v>
          </cell>
          <cell r="DU462">
            <v>15.667833514135895</v>
          </cell>
          <cell r="DV462">
            <v>15.719620288927432</v>
          </cell>
          <cell r="DW462">
            <v>15.73077715761948</v>
          </cell>
          <cell r="DX462">
            <v>15.574797227989219</v>
          </cell>
          <cell r="DY462">
            <v>15.424324387324836</v>
          </cell>
          <cell r="DZ462">
            <v>15.684394860345977</v>
          </cell>
          <cell r="EA462">
            <v>15.514659379320824</v>
          </cell>
          <cell r="EB462">
            <v>15.542642160116706</v>
          </cell>
          <cell r="EC462">
            <v>15.787688531505099</v>
          </cell>
          <cell r="ED462">
            <v>15.880223478651221</v>
          </cell>
          <cell r="EE462">
            <v>15.566413564128142</v>
          </cell>
          <cell r="EF462">
            <v>15.566413564128142</v>
          </cell>
          <cell r="EG462">
            <v>15.566413564128142</v>
          </cell>
          <cell r="EH462">
            <v>15.566413564128142</v>
          </cell>
          <cell r="EI462">
            <v>15.566413564128142</v>
          </cell>
          <cell r="EJ462">
            <v>15.566413564128142</v>
          </cell>
          <cell r="EK462">
            <v>15.566413564128142</v>
          </cell>
          <cell r="EL462">
            <v>15.566413564128142</v>
          </cell>
          <cell r="EM462">
            <v>15.566413564128142</v>
          </cell>
          <cell r="EN462">
            <v>15.566413564128142</v>
          </cell>
          <cell r="EO462">
            <v>15.566413564128142</v>
          </cell>
          <cell r="EP462">
            <v>15.566413564128142</v>
          </cell>
          <cell r="EQ462">
            <v>15.566413564128142</v>
          </cell>
          <cell r="ER462">
            <v>15.566413564128142</v>
          </cell>
          <cell r="ES462">
            <v>15.566413564128142</v>
          </cell>
          <cell r="ET462">
            <v>15.566413564128142</v>
          </cell>
        </row>
        <row r="463">
          <cell r="A463">
            <v>38436.75576620434</v>
          </cell>
          <cell r="B463">
            <v>37480.633577327317</v>
          </cell>
          <cell r="C463">
            <v>41236.743140545535</v>
          </cell>
          <cell r="D463">
            <v>20074.373496824835</v>
          </cell>
          <cell r="E463">
            <v>18809.096857607849</v>
          </cell>
          <cell r="F463">
            <v>19256.666999109675</v>
          </cell>
          <cell r="G463">
            <v>20494.59361235032</v>
          </cell>
          <cell r="H463">
            <v>16912.625667644057</v>
          </cell>
          <cell r="I463">
            <v>20347.065209354256</v>
          </cell>
          <cell r="J463">
            <v>23793.27307083987</v>
          </cell>
          <cell r="K463">
            <v>21165.800897375109</v>
          </cell>
          <cell r="L463">
            <v>20244.389616791439</v>
          </cell>
          <cell r="M463">
            <v>25098.585797090291</v>
          </cell>
          <cell r="N463">
            <v>25303.079001802489</v>
          </cell>
          <cell r="O463">
            <v>26764.26416593586</v>
          </cell>
          <cell r="P463">
            <v>21900.972003348543</v>
          </cell>
          <cell r="Q463">
            <v>26251.882689790666</v>
          </cell>
          <cell r="R463">
            <v>26312.669581294773</v>
          </cell>
          <cell r="S463">
            <v>27924.27513814349</v>
          </cell>
          <cell r="T463">
            <v>31862.186298752491</v>
          </cell>
          <cell r="U463">
            <v>28108.973676846585</v>
          </cell>
          <cell r="V463">
            <v>28108.973676846585</v>
          </cell>
          <cell r="W463">
            <v>28108.973676846585</v>
          </cell>
          <cell r="X463">
            <v>28108.973676846585</v>
          </cell>
          <cell r="Y463">
            <v>28108.973676846585</v>
          </cell>
          <cell r="Z463">
            <v>28108.973676846585</v>
          </cell>
          <cell r="AA463">
            <v>28108.973676846585</v>
          </cell>
          <cell r="AB463">
            <v>28108.973676846585</v>
          </cell>
          <cell r="AC463">
            <v>28108.973676846585</v>
          </cell>
          <cell r="AD463">
            <v>28108.973676846585</v>
          </cell>
          <cell r="AE463">
            <v>17374.062226577917</v>
          </cell>
          <cell r="AF463">
            <v>16941.878862643567</v>
          </cell>
          <cell r="AG463">
            <v>18639.703769567084</v>
          </cell>
          <cell r="AH463">
            <v>20074.373496824835</v>
          </cell>
          <cell r="AI463">
            <v>18809.096857607849</v>
          </cell>
          <cell r="AJ463">
            <v>19256.666999109675</v>
          </cell>
          <cell r="AK463">
            <v>20494.59361235032</v>
          </cell>
          <cell r="AL463">
            <v>16912.625667644057</v>
          </cell>
          <cell r="AM463">
            <v>20347.065209354256</v>
          </cell>
          <cell r="AN463">
            <v>23793.27307083987</v>
          </cell>
          <cell r="AO463">
            <v>21165.800897375109</v>
          </cell>
          <cell r="AP463">
            <v>20244.389616791439</v>
          </cell>
          <cell r="AQ463">
            <v>25098.585797090291</v>
          </cell>
          <cell r="AR463">
            <v>25303.079001802489</v>
          </cell>
          <cell r="AS463">
            <v>26764.26416593586</v>
          </cell>
          <cell r="AT463">
            <v>21900.972003348543</v>
          </cell>
          <cell r="AU463">
            <v>26251.882689790666</v>
          </cell>
          <cell r="AV463">
            <v>26312.669581294773</v>
          </cell>
          <cell r="AW463">
            <v>27924.27513814349</v>
          </cell>
          <cell r="AX463">
            <v>31862.186298752491</v>
          </cell>
          <cell r="AY463">
            <v>28108.973676846585</v>
          </cell>
          <cell r="AZ463">
            <v>28108.973676846585</v>
          </cell>
          <cell r="BA463">
            <v>28108.973676846585</v>
          </cell>
          <cell r="BB463">
            <v>28108.973676846585</v>
          </cell>
          <cell r="BC463">
            <v>28108.973676846585</v>
          </cell>
          <cell r="BD463">
            <v>28108.973676846585</v>
          </cell>
          <cell r="BE463">
            <v>28108.973676846585</v>
          </cell>
          <cell r="BF463">
            <v>28108.973676846585</v>
          </cell>
          <cell r="BG463">
            <v>28108.973676846585</v>
          </cell>
          <cell r="BH463">
            <v>28108.973676846585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3.0684941220485853</v>
          </cell>
          <cell r="CN463">
            <v>3.0042695302597502</v>
          </cell>
          <cell r="CO463">
            <v>3.3505447782500455</v>
          </cell>
          <cell r="CP463">
            <v>3.5545933986002858</v>
          </cell>
          <cell r="CQ463">
            <v>3.2506237605527937</v>
          </cell>
          <cell r="CR463">
            <v>3.3695215535342555</v>
          </cell>
          <cell r="CS463">
            <v>3.5490976644780368</v>
          </cell>
          <cell r="CT463">
            <v>2.9846233045383488</v>
          </cell>
          <cell r="CU463">
            <v>3.5794417317948124</v>
          </cell>
          <cell r="CV463">
            <v>4.163213189613832</v>
          </cell>
          <cell r="CW463">
            <v>3.6869360909510136</v>
          </cell>
          <cell r="CX463">
            <v>3.568860537295274</v>
          </cell>
          <cell r="CY463">
            <v>4.388210304120669</v>
          </cell>
          <cell r="CZ463">
            <v>4.4014001955056239</v>
          </cell>
          <cell r="DA463">
            <v>4.7453743561830022</v>
          </cell>
          <cell r="DB463">
            <v>3.8830998780996384</v>
          </cell>
          <cell r="DC463">
            <v>4.6545277742479305</v>
          </cell>
          <cell r="DD463">
            <v>4.6653054498211226</v>
          </cell>
          <cell r="DE463">
            <v>4.9510473493307492</v>
          </cell>
          <cell r="DF463">
            <v>5.6492493444472238</v>
          </cell>
          <cell r="DG463">
            <v>4.9837948855137784</v>
          </cell>
          <cell r="DH463">
            <v>4.9837948855137784</v>
          </cell>
          <cell r="DI463">
            <v>4.9837948855137784</v>
          </cell>
          <cell r="DJ463">
            <v>4.9837948855137784</v>
          </cell>
          <cell r="DK463">
            <v>4.9837948855137784</v>
          </cell>
          <cell r="DL463">
            <v>4.9837948855137784</v>
          </cell>
          <cell r="DM463">
            <v>4.9837948855137784</v>
          </cell>
          <cell r="DN463">
            <v>4.9837948855137784</v>
          </cell>
          <cell r="DO463">
            <v>4.9837948855137784</v>
          </cell>
          <cell r="DP463">
            <v>4.9837948855137784</v>
          </cell>
          <cell r="DQ463">
            <v>15.512550648784146</v>
          </cell>
          <cell r="DR463">
            <v>15.450047342783829</v>
          </cell>
          <cell r="DS463">
            <v>15.241605452331809</v>
          </cell>
          <cell r="DT463">
            <v>15.472454198165611</v>
          </cell>
          <cell r="DU463">
            <v>15.852887325188586</v>
          </cell>
          <cell r="DV463">
            <v>15.657413356814819</v>
          </cell>
          <cell r="DW463">
            <v>15.820802031646455</v>
          </cell>
          <cell r="DX463">
            <v>15.524894100643793</v>
          </cell>
          <cell r="DY463">
            <v>15.573764936596733</v>
          </cell>
          <cell r="DZ463">
            <v>15.657869664656037</v>
          </cell>
          <cell r="EA463">
            <v>15.728098936016339</v>
          </cell>
          <cell r="EB463">
            <v>15.541117553427521</v>
          </cell>
          <cell r="EC463">
            <v>15.669998471718777</v>
          </cell>
          <cell r="ED463">
            <v>15.750329675841627</v>
          </cell>
          <cell r="EE463">
            <v>15.452258480726384</v>
          </cell>
          <cell r="EF463">
            <v>15.452258480726384</v>
          </cell>
          <cell r="EG463">
            <v>15.452258480726384</v>
          </cell>
          <cell r="EH463">
            <v>15.452258480726384</v>
          </cell>
          <cell r="EI463">
            <v>15.452258480726384</v>
          </cell>
          <cell r="EJ463">
            <v>15.452258480726384</v>
          </cell>
          <cell r="EK463">
            <v>15.452258480726384</v>
          </cell>
          <cell r="EL463">
            <v>15.452258480726384</v>
          </cell>
          <cell r="EM463">
            <v>15.452258480726384</v>
          </cell>
          <cell r="EN463">
            <v>15.452258480726384</v>
          </cell>
          <cell r="EO463">
            <v>15.452258480726384</v>
          </cell>
          <cell r="EP463">
            <v>15.452258480726384</v>
          </cell>
          <cell r="EQ463">
            <v>15.452258480726384</v>
          </cell>
          <cell r="ER463">
            <v>15.452258480726384</v>
          </cell>
          <cell r="ES463">
            <v>15.452258480726384</v>
          </cell>
          <cell r="ET463">
            <v>15.452258480726384</v>
          </cell>
        </row>
        <row r="464">
          <cell r="A464">
            <v>44840.928958363642</v>
          </cell>
          <cell r="B464">
            <v>43580.521646421497</v>
          </cell>
          <cell r="C464">
            <v>35101.943731914471</v>
          </cell>
          <cell r="D464">
            <v>17690.537959042453</v>
          </cell>
          <cell r="E464">
            <v>21176.688864261552</v>
          </cell>
          <cell r="F464">
            <v>17259.691851452684</v>
          </cell>
          <cell r="G464">
            <v>20811.904419118466</v>
          </cell>
          <cell r="H464">
            <v>20875.583847961501</v>
          </cell>
          <cell r="I464">
            <v>21134.841170210977</v>
          </cell>
          <cell r="J464">
            <v>20504.206785657469</v>
          </cell>
          <cell r="K464">
            <v>21370.814310849208</v>
          </cell>
          <cell r="L464">
            <v>25231.778622718171</v>
          </cell>
          <cell r="M464">
            <v>24905.123024938541</v>
          </cell>
          <cell r="N464">
            <v>26412.411170139687</v>
          </cell>
          <cell r="O464">
            <v>23436.429614215325</v>
          </cell>
          <cell r="P464">
            <v>28340.128286259056</v>
          </cell>
          <cell r="Q464">
            <v>29865.86412550183</v>
          </cell>
          <cell r="R464">
            <v>23488.087363429757</v>
          </cell>
          <cell r="S464">
            <v>26460.057197814247</v>
          </cell>
          <cell r="T464">
            <v>29159.736807994213</v>
          </cell>
          <cell r="U464">
            <v>25555.072246860069</v>
          </cell>
          <cell r="V464">
            <v>25555.072246860069</v>
          </cell>
          <cell r="W464">
            <v>25555.072246860069</v>
          </cell>
          <cell r="X464">
            <v>25555.072246860069</v>
          </cell>
          <cell r="Y464">
            <v>25555.072246860069</v>
          </cell>
          <cell r="Z464">
            <v>25555.072246860069</v>
          </cell>
          <cell r="AA464">
            <v>25555.072246860069</v>
          </cell>
          <cell r="AB464">
            <v>25555.072246860069</v>
          </cell>
          <cell r="AC464">
            <v>25555.072246860069</v>
          </cell>
          <cell r="AD464">
            <v>25555.072246860069</v>
          </cell>
          <cell r="AE464">
            <v>20268.856579856543</v>
          </cell>
          <cell r="AF464">
            <v>19699.131205485304</v>
          </cell>
          <cell r="AG464">
            <v>15866.670912125823</v>
          </cell>
          <cell r="AH464">
            <v>17690.537959042453</v>
          </cell>
          <cell r="AI464">
            <v>21176.688864261552</v>
          </cell>
          <cell r="AJ464">
            <v>17259.691851452684</v>
          </cell>
          <cell r="AK464">
            <v>20811.904419118466</v>
          </cell>
          <cell r="AL464">
            <v>20875.583847961501</v>
          </cell>
          <cell r="AM464">
            <v>21134.841170210977</v>
          </cell>
          <cell r="AN464">
            <v>20504.206785657469</v>
          </cell>
          <cell r="AO464">
            <v>21370.814310849208</v>
          </cell>
          <cell r="AP464">
            <v>25231.778622718171</v>
          </cell>
          <cell r="AQ464">
            <v>24905.123024938541</v>
          </cell>
          <cell r="AR464">
            <v>26412.411170139687</v>
          </cell>
          <cell r="AS464">
            <v>23436.429614215325</v>
          </cell>
          <cell r="AT464">
            <v>28340.128286259056</v>
          </cell>
          <cell r="AU464">
            <v>29865.86412550183</v>
          </cell>
          <cell r="AV464">
            <v>23488.087363429757</v>
          </cell>
          <cell r="AW464">
            <v>26460.057197814247</v>
          </cell>
          <cell r="AX464">
            <v>29159.736807994213</v>
          </cell>
          <cell r="AY464">
            <v>25555.072246860069</v>
          </cell>
          <cell r="AZ464">
            <v>25555.072246860069</v>
          </cell>
          <cell r="BA464">
            <v>25555.072246860069</v>
          </cell>
          <cell r="BB464">
            <v>25555.072246860069</v>
          </cell>
          <cell r="BC464">
            <v>25555.072246860069</v>
          </cell>
          <cell r="BD464">
            <v>25555.072246860069</v>
          </cell>
          <cell r="BE464">
            <v>25555.072246860069</v>
          </cell>
          <cell r="BF464">
            <v>25555.072246860069</v>
          </cell>
          <cell r="BG464">
            <v>25555.072246860069</v>
          </cell>
          <cell r="BH464">
            <v>25555.072246860069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3.6014442422348041</v>
          </cell>
          <cell r="CN464">
            <v>3.4006050218743304</v>
          </cell>
          <cell r="CO464">
            <v>2.7780957489752223</v>
          </cell>
          <cell r="CP464">
            <v>3.0872782239158938</v>
          </cell>
          <cell r="CQ464">
            <v>3.7339156354197036</v>
          </cell>
          <cell r="CR464">
            <v>3.0487148284390586</v>
          </cell>
          <cell r="CS464">
            <v>3.6601299619102501</v>
          </cell>
          <cell r="CT464">
            <v>3.6765914695701238</v>
          </cell>
          <cell r="CU464">
            <v>3.726718500497332</v>
          </cell>
          <cell r="CV464">
            <v>3.6803944680326395</v>
          </cell>
          <cell r="CW464">
            <v>3.7972492825362085</v>
          </cell>
          <cell r="CX464">
            <v>4.4564821025749266</v>
          </cell>
          <cell r="CY464">
            <v>4.3816950623542503</v>
          </cell>
          <cell r="CZ464">
            <v>4.6303091492548587</v>
          </cell>
          <cell r="DA464">
            <v>4.1127568718364502</v>
          </cell>
          <cell r="DB464">
            <v>4.9732855762014889</v>
          </cell>
          <cell r="DC464">
            <v>5.2410303078327427</v>
          </cell>
          <cell r="DD464">
            <v>4.1218220650660706</v>
          </cell>
          <cell r="DE464">
            <v>4.6433600962618131</v>
          </cell>
          <cell r="DF464">
            <v>5.1171151029455029</v>
          </cell>
          <cell r="DG464">
            <v>4.4845482321164392</v>
          </cell>
          <cell r="DH464">
            <v>4.4845482321164392</v>
          </cell>
          <cell r="DI464">
            <v>4.4845482321164392</v>
          </cell>
          <cell r="DJ464">
            <v>4.4845482321164392</v>
          </cell>
          <cell r="DK464">
            <v>4.4845482321164392</v>
          </cell>
          <cell r="DL464">
            <v>4.4845482321164392</v>
          </cell>
          <cell r="DM464">
            <v>4.4845482321164392</v>
          </cell>
          <cell r="DN464">
            <v>4.4845482321164392</v>
          </cell>
          <cell r="DO464">
            <v>4.4845482321164392</v>
          </cell>
          <cell r="DP464">
            <v>4.4845482321164392</v>
          </cell>
          <cell r="DQ464">
            <v>15.419123602190343</v>
          </cell>
          <cell r="DR464">
            <v>15.870770681575534</v>
          </cell>
          <cell r="DS464">
            <v>15.647528089027666</v>
          </cell>
          <cell r="DT464">
            <v>15.699015044900014</v>
          </cell>
          <cell r="DU464">
            <v>15.538199391853603</v>
          </cell>
          <cell r="DV464">
            <v>15.510413289291533</v>
          </cell>
          <cell r="DW464">
            <v>15.578385688524651</v>
          </cell>
          <cell r="DX464">
            <v>15.556087990396486</v>
          </cell>
          <cell r="DY464">
            <v>15.537442506378444</v>
          </cell>
          <cell r="DZ464">
            <v>15.263556526273717</v>
          </cell>
          <cell r="EA464">
            <v>15.419102576010328</v>
          </cell>
          <cell r="EB464">
            <v>15.511822782872832</v>
          </cell>
          <cell r="EC464">
            <v>15.57233280635776</v>
          </cell>
          <cell r="ED464">
            <v>15.628064562556247</v>
          </cell>
          <cell r="EE464">
            <v>15.61225187976126</v>
          </cell>
          <cell r="EF464">
            <v>15.61225187976126</v>
          </cell>
          <cell r="EG464">
            <v>15.61225187976126</v>
          </cell>
          <cell r="EH464">
            <v>15.61225187976126</v>
          </cell>
          <cell r="EI464">
            <v>15.61225187976126</v>
          </cell>
          <cell r="EJ464">
            <v>15.61225187976126</v>
          </cell>
          <cell r="EK464">
            <v>15.61225187976126</v>
          </cell>
          <cell r="EL464">
            <v>15.61225187976126</v>
          </cell>
          <cell r="EM464">
            <v>15.61225187976126</v>
          </cell>
          <cell r="EN464">
            <v>15.61225187976126</v>
          </cell>
          <cell r="EO464">
            <v>15.61225187976126</v>
          </cell>
          <cell r="EP464">
            <v>15.61225187976126</v>
          </cell>
          <cell r="EQ464">
            <v>15.61225187976126</v>
          </cell>
          <cell r="ER464">
            <v>15.61225187976126</v>
          </cell>
          <cell r="ES464">
            <v>15.61225187976126</v>
          </cell>
          <cell r="ET464">
            <v>15.61225187976126</v>
          </cell>
        </row>
        <row r="465">
          <cell r="A465">
            <v>43351.653169053279</v>
          </cell>
          <cell r="B465">
            <v>38572.438381062289</v>
          </cell>
          <cell r="C465">
            <v>34209.803533340324</v>
          </cell>
          <cell r="D465">
            <v>18044.452017563322</v>
          </cell>
          <cell r="E465">
            <v>16868.536475694877</v>
          </cell>
          <cell r="F465">
            <v>18770.750139623269</v>
          </cell>
          <cell r="G465">
            <v>21060.387435713696</v>
          </cell>
          <cell r="H465">
            <v>24420.933005306535</v>
          </cell>
          <cell r="I465">
            <v>22149.592512620555</v>
          </cell>
          <cell r="J465">
            <v>21586.869823695197</v>
          </cell>
          <cell r="K465">
            <v>23718.725153428353</v>
          </cell>
          <cell r="L465">
            <v>21693.143554571863</v>
          </cell>
          <cell r="M465">
            <v>24686.838387180491</v>
          </cell>
          <cell r="N465">
            <v>27994.431885524253</v>
          </cell>
          <cell r="O465">
            <v>24062.562958592898</v>
          </cell>
          <cell r="P465">
            <v>27974.329544829132</v>
          </cell>
          <cell r="Q465">
            <v>29076.981709032243</v>
          </cell>
          <cell r="R465">
            <v>28592.784167385493</v>
          </cell>
          <cell r="S465">
            <v>27011.619494089719</v>
          </cell>
          <cell r="T465">
            <v>30844.98317156743</v>
          </cell>
          <cell r="U465">
            <v>32185.527499048472</v>
          </cell>
          <cell r="V465">
            <v>32185.527499048472</v>
          </cell>
          <cell r="W465">
            <v>32185.527499048472</v>
          </cell>
          <cell r="X465">
            <v>32185.527499048472</v>
          </cell>
          <cell r="Y465">
            <v>32185.527499048472</v>
          </cell>
          <cell r="Z465">
            <v>32185.527499048472</v>
          </cell>
          <cell r="AA465">
            <v>32185.527499048472</v>
          </cell>
          <cell r="AB465">
            <v>32185.527499048472</v>
          </cell>
          <cell r="AC465">
            <v>32185.527499048472</v>
          </cell>
          <cell r="AD465">
            <v>32185.527499048472</v>
          </cell>
          <cell r="AE465">
            <v>19595.678791559316</v>
          </cell>
          <cell r="AF465">
            <v>17435.393058137841</v>
          </cell>
          <cell r="AG465">
            <v>15463.408487504452</v>
          </cell>
          <cell r="AH465">
            <v>18044.452017563322</v>
          </cell>
          <cell r="AI465">
            <v>16868.536475694877</v>
          </cell>
          <cell r="AJ465">
            <v>18770.750139623269</v>
          </cell>
          <cell r="AK465">
            <v>21060.387435713696</v>
          </cell>
          <cell r="AL465">
            <v>24420.933005306535</v>
          </cell>
          <cell r="AM465">
            <v>22149.592512620555</v>
          </cell>
          <cell r="AN465">
            <v>21586.869823695197</v>
          </cell>
          <cell r="AO465">
            <v>23718.725153428353</v>
          </cell>
          <cell r="AP465">
            <v>21693.143554571863</v>
          </cell>
          <cell r="AQ465">
            <v>24686.838387180491</v>
          </cell>
          <cell r="AR465">
            <v>27994.431885524253</v>
          </cell>
          <cell r="AS465">
            <v>24062.562958592898</v>
          </cell>
          <cell r="AT465">
            <v>27974.329544829132</v>
          </cell>
          <cell r="AU465">
            <v>29076.981709032243</v>
          </cell>
          <cell r="AV465">
            <v>28592.784167385493</v>
          </cell>
          <cell r="AW465">
            <v>27011.619494089719</v>
          </cell>
          <cell r="AX465">
            <v>30844.98317156743</v>
          </cell>
          <cell r="AY465">
            <v>32185.527499048472</v>
          </cell>
          <cell r="AZ465">
            <v>32185.527499048472</v>
          </cell>
          <cell r="BA465">
            <v>32185.527499048472</v>
          </cell>
          <cell r="BB465">
            <v>32185.527499048472</v>
          </cell>
          <cell r="BC465">
            <v>32185.527499048472</v>
          </cell>
          <cell r="BD465">
            <v>32185.527499048472</v>
          </cell>
          <cell r="BE465">
            <v>32185.527499048472</v>
          </cell>
          <cell r="BF465">
            <v>32185.527499048472</v>
          </cell>
          <cell r="BG465">
            <v>32185.527499048472</v>
          </cell>
          <cell r="BH465">
            <v>32185.527499048472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3.4579799842917933</v>
          </cell>
          <cell r="CN465">
            <v>3.1140567940122814</v>
          </cell>
          <cell r="CO465">
            <v>2.7138419471616317</v>
          </cell>
          <cell r="CP465">
            <v>3.1496542004348451</v>
          </cell>
          <cell r="CQ465">
            <v>2.9505009424111286</v>
          </cell>
          <cell r="CR465">
            <v>3.3152293236567125</v>
          </cell>
          <cell r="CS465">
            <v>3.705712698420577</v>
          </cell>
          <cell r="CT465">
            <v>4.2763879650296763</v>
          </cell>
          <cell r="CU465">
            <v>3.8858819888142535</v>
          </cell>
          <cell r="CV465">
            <v>3.7497193867065888</v>
          </cell>
          <cell r="CW465">
            <v>4.1452260114181652</v>
          </cell>
          <cell r="CX465">
            <v>3.8077790459770036</v>
          </cell>
          <cell r="CY465">
            <v>4.3764944509071819</v>
          </cell>
          <cell r="CZ465">
            <v>4.9281526386057335</v>
          </cell>
          <cell r="DA465">
            <v>4.19431738465763</v>
          </cell>
          <cell r="DB465">
            <v>4.8761728721884943</v>
          </cell>
          <cell r="DC465">
            <v>5.0683748894676182</v>
          </cell>
          <cell r="DD465">
            <v>4.9839749787003313</v>
          </cell>
          <cell r="DE465">
            <v>4.7083640020714812</v>
          </cell>
          <cell r="DF465">
            <v>5.376553169693719</v>
          </cell>
          <cell r="DG465">
            <v>5.6102218934840087</v>
          </cell>
          <cell r="DH465">
            <v>5.6102218934840087</v>
          </cell>
          <cell r="DI465">
            <v>5.6102218934840087</v>
          </cell>
          <cell r="DJ465">
            <v>5.6102218934840087</v>
          </cell>
          <cell r="DK465">
            <v>5.6102218934840087</v>
          </cell>
          <cell r="DL465">
            <v>5.6102218934840087</v>
          </cell>
          <cell r="DM465">
            <v>5.6102218934840087</v>
          </cell>
          <cell r="DN465">
            <v>5.6102218934840087</v>
          </cell>
          <cell r="DO465">
            <v>5.6102218934840087</v>
          </cell>
          <cell r="DP465">
            <v>5.6102218934840087</v>
          </cell>
          <cell r="DQ465">
            <v>15.525477722146732</v>
          </cell>
          <cell r="DR465">
            <v>15.339540451262998</v>
          </cell>
          <cell r="DS465">
            <v>15.610895376497927</v>
          </cell>
          <cell r="DT465">
            <v>15.695962698322225</v>
          </cell>
          <cell r="DU465">
            <v>15.663498954450288</v>
          </cell>
          <cell r="DV465">
            <v>15.512264067021684</v>
          </cell>
          <cell r="DW465">
            <v>15.570470864966788</v>
          </cell>
          <cell r="DX465">
            <v>15.645602390403978</v>
          </cell>
          <cell r="DY465">
            <v>15.616484308517874</v>
          </cell>
          <cell r="DZ465">
            <v>15.772409347665684</v>
          </cell>
          <cell r="EA465">
            <v>15.676541752013616</v>
          </cell>
          <cell r="EB465">
            <v>15.608382023982752</v>
          </cell>
          <cell r="EC465">
            <v>15.454189288298638</v>
          </cell>
          <cell r="ED465">
            <v>15.563047511586326</v>
          </cell>
          <cell r="EE465">
            <v>15.717654144316366</v>
          </cell>
          <cell r="EF465">
            <v>15.717654144316366</v>
          </cell>
          <cell r="EG465">
            <v>15.717654144316366</v>
          </cell>
          <cell r="EH465">
            <v>15.717654144316366</v>
          </cell>
          <cell r="EI465">
            <v>15.717654144316366</v>
          </cell>
          <cell r="EJ465">
            <v>15.717654144316366</v>
          </cell>
          <cell r="EK465">
            <v>15.717654144316366</v>
          </cell>
          <cell r="EL465">
            <v>15.717654144316366</v>
          </cell>
          <cell r="EM465">
            <v>15.717654144316366</v>
          </cell>
          <cell r="EN465">
            <v>15.717654144316366</v>
          </cell>
          <cell r="EO465">
            <v>15.717654144316366</v>
          </cell>
          <cell r="EP465">
            <v>15.717654144316366</v>
          </cell>
          <cell r="EQ465">
            <v>15.717654144316366</v>
          </cell>
          <cell r="ER465">
            <v>15.717654144316366</v>
          </cell>
          <cell r="ES465">
            <v>15.717654144316366</v>
          </cell>
          <cell r="ET465">
            <v>15.717654144316366</v>
          </cell>
        </row>
        <row r="466">
          <cell r="A466">
            <v>29982.485527254899</v>
          </cell>
          <cell r="B466">
            <v>41980.456614401119</v>
          </cell>
          <cell r="C466">
            <v>36034.273772320688</v>
          </cell>
          <cell r="D466">
            <v>15623.046683366616</v>
          </cell>
          <cell r="E466">
            <v>19523.256682144704</v>
          </cell>
          <cell r="F466">
            <v>21373.803768505502</v>
          </cell>
          <cell r="G466">
            <v>19839.534336794808</v>
          </cell>
          <cell r="H466">
            <v>23708.279006892204</v>
          </cell>
          <cell r="I466">
            <v>19290.507940405674</v>
          </cell>
          <cell r="J466">
            <v>22707.143120066336</v>
          </cell>
          <cell r="K466">
            <v>20806.449229633541</v>
          </cell>
          <cell r="L466">
            <v>22252.571503948086</v>
          </cell>
          <cell r="M466">
            <v>21966.09305999523</v>
          </cell>
          <cell r="N466">
            <v>27348.900467953157</v>
          </cell>
          <cell r="O466">
            <v>27164.02274268946</v>
          </cell>
          <cell r="P466">
            <v>23752.434588674703</v>
          </cell>
          <cell r="Q466">
            <v>23976.856248664877</v>
          </cell>
          <cell r="R466">
            <v>24206.937849751444</v>
          </cell>
          <cell r="S466">
            <v>29736.261076032377</v>
          </cell>
          <cell r="T466">
            <v>29467.463007777395</v>
          </cell>
          <cell r="U466">
            <v>30404.207219383392</v>
          </cell>
          <cell r="V466">
            <v>30404.207219383392</v>
          </cell>
          <cell r="W466">
            <v>30404.207219383392</v>
          </cell>
          <cell r="X466">
            <v>30404.207219383392</v>
          </cell>
          <cell r="Y466">
            <v>30404.207219383392</v>
          </cell>
          <cell r="Z466">
            <v>30404.207219383392</v>
          </cell>
          <cell r="AA466">
            <v>30404.207219383392</v>
          </cell>
          <cell r="AB466">
            <v>30404.207219383392</v>
          </cell>
          <cell r="AC466">
            <v>30404.207219383392</v>
          </cell>
          <cell r="AD466">
            <v>30404.207219383392</v>
          </cell>
          <cell r="AE466">
            <v>13552.589412762491</v>
          </cell>
          <cell r="AF466">
            <v>18975.87480991468</v>
          </cell>
          <cell r="AG466">
            <v>16288.099823458862</v>
          </cell>
          <cell r="AH466">
            <v>15623.046683366616</v>
          </cell>
          <cell r="AI466">
            <v>19523.256682144704</v>
          </cell>
          <cell r="AJ466">
            <v>21373.803768505502</v>
          </cell>
          <cell r="AK466">
            <v>19839.534336794808</v>
          </cell>
          <cell r="AL466">
            <v>23708.279006892204</v>
          </cell>
          <cell r="AM466">
            <v>19290.507940405674</v>
          </cell>
          <cell r="AN466">
            <v>22707.143120066336</v>
          </cell>
          <cell r="AO466">
            <v>20806.449229633541</v>
          </cell>
          <cell r="AP466">
            <v>22252.571503948086</v>
          </cell>
          <cell r="AQ466">
            <v>21966.09305999523</v>
          </cell>
          <cell r="AR466">
            <v>27348.900467953157</v>
          </cell>
          <cell r="AS466">
            <v>27164.02274268946</v>
          </cell>
          <cell r="AT466">
            <v>23752.434588674703</v>
          </cell>
          <cell r="AU466">
            <v>23976.856248664877</v>
          </cell>
          <cell r="AV466">
            <v>24206.937849751444</v>
          </cell>
          <cell r="AW466">
            <v>29736.261076032377</v>
          </cell>
          <cell r="AX466">
            <v>29467.463007777395</v>
          </cell>
          <cell r="AY466">
            <v>30404.207219383392</v>
          </cell>
          <cell r="AZ466">
            <v>30404.207219383392</v>
          </cell>
          <cell r="BA466">
            <v>30404.207219383392</v>
          </cell>
          <cell r="BB466">
            <v>30404.207219383392</v>
          </cell>
          <cell r="BC466">
            <v>30404.207219383392</v>
          </cell>
          <cell r="BD466">
            <v>30404.207219383392</v>
          </cell>
          <cell r="BE466">
            <v>30404.207219383392</v>
          </cell>
          <cell r="BF466">
            <v>30404.207219383392</v>
          </cell>
          <cell r="BG466">
            <v>30404.207219383392</v>
          </cell>
          <cell r="BH466">
            <v>30404.207219383392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2.3511040403074324</v>
          </cell>
          <cell r="CN466">
            <v>3.3237842708457723</v>
          </cell>
          <cell r="CO466">
            <v>2.8664248958439935</v>
          </cell>
          <cell r="CP466">
            <v>2.7462233401783398</v>
          </cell>
          <cell r="CQ466">
            <v>3.3469727518642345</v>
          </cell>
          <cell r="CR466">
            <v>3.8141014423435493</v>
          </cell>
          <cell r="CS466">
            <v>3.5000558237583324</v>
          </cell>
          <cell r="CT466">
            <v>4.211895488500879</v>
          </cell>
          <cell r="CU466">
            <v>3.4280444381855388</v>
          </cell>
          <cell r="CV466">
            <v>3.9970707019881417</v>
          </cell>
          <cell r="CW466">
            <v>3.6598253174532709</v>
          </cell>
          <cell r="CX466">
            <v>3.8914022335516734</v>
          </cell>
          <cell r="CY466">
            <v>3.8799839533477445</v>
          </cell>
          <cell r="CZ466">
            <v>4.8338138170429845</v>
          </cell>
          <cell r="DA466">
            <v>4.8128667769917817</v>
          </cell>
          <cell r="DB466">
            <v>4.2084084668670316</v>
          </cell>
          <cell r="DC466">
            <v>4.2481710440683313</v>
          </cell>
          <cell r="DD466">
            <v>4.2889364382205892</v>
          </cell>
          <cell r="DE466">
            <v>5.2686107783246685</v>
          </cell>
          <cell r="DF466">
            <v>5.2209856785860023</v>
          </cell>
          <cell r="DG466">
            <v>5.3869561291810344</v>
          </cell>
          <cell r="DH466">
            <v>5.3869561291810344</v>
          </cell>
          <cell r="DI466">
            <v>5.3869561291810344</v>
          </cell>
          <cell r="DJ466">
            <v>5.3869561291810344</v>
          </cell>
          <cell r="DK466">
            <v>5.3869561291810344</v>
          </cell>
          <cell r="DL466">
            <v>5.3869561291810344</v>
          </cell>
          <cell r="DM466">
            <v>5.3869561291810344</v>
          </cell>
          <cell r="DN466">
            <v>5.3869561291810344</v>
          </cell>
          <cell r="DO466">
            <v>5.3869561291810344</v>
          </cell>
          <cell r="DP466">
            <v>5.3869561291810344</v>
          </cell>
          <cell r="DQ466">
            <v>15.792743033149117</v>
          </cell>
          <cell r="DR466">
            <v>15.641417695296514</v>
          </cell>
          <cell r="DS466">
            <v>15.568149400277781</v>
          </cell>
          <cell r="DT466">
            <v>15.586083986483905</v>
          </cell>
          <cell r="DU466">
            <v>15.981120384633179</v>
          </cell>
          <cell r="DV466">
            <v>15.353122452106405</v>
          </cell>
          <cell r="DW466">
            <v>15.529720476170157</v>
          </cell>
          <cell r="DX466">
            <v>15.421605127029755</v>
          </cell>
          <cell r="DY466">
            <v>15.417159152702462</v>
          </cell>
          <cell r="DZ466">
            <v>15.564235824734464</v>
          </cell>
          <cell r="EA466">
            <v>15.575598709671072</v>
          </cell>
          <cell r="EB466">
            <v>15.666833102020833</v>
          </cell>
          <cell r="EC466">
            <v>15.51065097183548</v>
          </cell>
          <cell r="ED466">
            <v>15.500906172382287</v>
          </cell>
          <cell r="EE466">
            <v>15.463129059116383</v>
          </cell>
          <cell r="EF466">
            <v>15.463129059116383</v>
          </cell>
          <cell r="EG466">
            <v>15.463129059116383</v>
          </cell>
          <cell r="EH466">
            <v>15.463129059116383</v>
          </cell>
          <cell r="EI466">
            <v>15.463129059116383</v>
          </cell>
          <cell r="EJ466">
            <v>15.463129059116383</v>
          </cell>
          <cell r="EK466">
            <v>15.463129059116383</v>
          </cell>
          <cell r="EL466">
            <v>15.463129059116383</v>
          </cell>
          <cell r="EM466">
            <v>15.463129059116383</v>
          </cell>
          <cell r="EN466">
            <v>15.463129059116383</v>
          </cell>
          <cell r="EO466">
            <v>15.463129059116383</v>
          </cell>
          <cell r="EP466">
            <v>15.463129059116383</v>
          </cell>
          <cell r="EQ466">
            <v>15.463129059116383</v>
          </cell>
          <cell r="ER466">
            <v>15.463129059116383</v>
          </cell>
          <cell r="ES466">
            <v>15.463129059116383</v>
          </cell>
          <cell r="ET466">
            <v>15.463129059116383</v>
          </cell>
        </row>
        <row r="467">
          <cell r="A467">
            <v>34219.506355606762</v>
          </cell>
          <cell r="B467">
            <v>34390.504577037231</v>
          </cell>
          <cell r="C467">
            <v>39398.460505900082</v>
          </cell>
          <cell r="D467">
            <v>21185.598982581629</v>
          </cell>
          <cell r="E467">
            <v>23195.635061622801</v>
          </cell>
          <cell r="F467">
            <v>19699.413306951148</v>
          </cell>
          <cell r="G467">
            <v>19366.075454985279</v>
          </cell>
          <cell r="H467">
            <v>19960.682815446515</v>
          </cell>
          <cell r="I467">
            <v>22913.231414905171</v>
          </cell>
          <cell r="J467">
            <v>22305.901558798083</v>
          </cell>
          <cell r="K467">
            <v>20818.184571351572</v>
          </cell>
          <cell r="L467">
            <v>20378.27758516074</v>
          </cell>
          <cell r="M467">
            <v>25910.3351676805</v>
          </cell>
          <cell r="N467">
            <v>29607.664412680042</v>
          </cell>
          <cell r="O467">
            <v>25652.56709444664</v>
          </cell>
          <cell r="P467">
            <v>29126.192882211395</v>
          </cell>
          <cell r="Q467">
            <v>26954.955280621398</v>
          </cell>
          <cell r="R467">
            <v>27390.984938616992</v>
          </cell>
          <cell r="S467">
            <v>25072.137093292364</v>
          </cell>
          <cell r="T467">
            <v>27492.064794723046</v>
          </cell>
          <cell r="U467">
            <v>27531.909930956903</v>
          </cell>
          <cell r="V467">
            <v>27531.909930956903</v>
          </cell>
          <cell r="W467">
            <v>27531.909930956903</v>
          </cell>
          <cell r="X467">
            <v>27531.909930956903</v>
          </cell>
          <cell r="Y467">
            <v>27531.909930956903</v>
          </cell>
          <cell r="Z467">
            <v>27531.909930956903</v>
          </cell>
          <cell r="AA467">
            <v>27531.909930956903</v>
          </cell>
          <cell r="AB467">
            <v>27531.909930956903</v>
          </cell>
          <cell r="AC467">
            <v>27531.909930956903</v>
          </cell>
          <cell r="AD467">
            <v>27531.909930956903</v>
          </cell>
          <cell r="AE467">
            <v>15467.79432690401</v>
          </cell>
          <cell r="AF467">
            <v>15545.088408585572</v>
          </cell>
          <cell r="AG467">
            <v>17808.768997687879</v>
          </cell>
          <cell r="AH467">
            <v>21185.598982581629</v>
          </cell>
          <cell r="AI467">
            <v>23195.635061622801</v>
          </cell>
          <cell r="AJ467">
            <v>19699.413306951148</v>
          </cell>
          <cell r="AK467">
            <v>19366.075454985279</v>
          </cell>
          <cell r="AL467">
            <v>19960.682815446515</v>
          </cell>
          <cell r="AM467">
            <v>22913.231414905171</v>
          </cell>
          <cell r="AN467">
            <v>22305.901558798083</v>
          </cell>
          <cell r="AO467">
            <v>20818.184571351572</v>
          </cell>
          <cell r="AP467">
            <v>20378.27758516074</v>
          </cell>
          <cell r="AQ467">
            <v>25910.3351676805</v>
          </cell>
          <cell r="AR467">
            <v>29607.664412680042</v>
          </cell>
          <cell r="AS467">
            <v>25652.56709444664</v>
          </cell>
          <cell r="AT467">
            <v>29126.192882211395</v>
          </cell>
          <cell r="AU467">
            <v>26954.955280621398</v>
          </cell>
          <cell r="AV467">
            <v>27390.984938616992</v>
          </cell>
          <cell r="AW467">
            <v>25072.137093292364</v>
          </cell>
          <cell r="AX467">
            <v>27492.064794723046</v>
          </cell>
          <cell r="AY467">
            <v>27531.909930956903</v>
          </cell>
          <cell r="AZ467">
            <v>27531.909930956903</v>
          </cell>
          <cell r="BA467">
            <v>27531.909930956903</v>
          </cell>
          <cell r="BB467">
            <v>27531.909930956903</v>
          </cell>
          <cell r="BC467">
            <v>27531.909930956903</v>
          </cell>
          <cell r="BD467">
            <v>27531.909930956903</v>
          </cell>
          <cell r="BE467">
            <v>27531.909930956903</v>
          </cell>
          <cell r="BF467">
            <v>27531.909930956903</v>
          </cell>
          <cell r="BG467">
            <v>27531.909930956903</v>
          </cell>
          <cell r="BH467">
            <v>27531.909930956903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2.6960505917690347</v>
          </cell>
          <cell r="CN467">
            <v>2.7219821956148533</v>
          </cell>
          <cell r="CO467">
            <v>3.1133342639025137</v>
          </cell>
          <cell r="CP467">
            <v>3.7041811234631594</v>
          </cell>
          <cell r="CQ467">
            <v>4.0639906448754326</v>
          </cell>
          <cell r="CR467">
            <v>3.4513809340888444</v>
          </cell>
          <cell r="CS467">
            <v>3.4078337518662014</v>
          </cell>
          <cell r="CT467">
            <v>3.5368808825779001</v>
          </cell>
          <cell r="CU467">
            <v>3.9924497945358453</v>
          </cell>
          <cell r="CV467">
            <v>3.9033737834096311</v>
          </cell>
          <cell r="CW467">
            <v>3.6570778841446678</v>
          </cell>
          <cell r="CX467">
            <v>3.5164218096674165</v>
          </cell>
          <cell r="CY467">
            <v>4.5886916767773878</v>
          </cell>
          <cell r="CZ467">
            <v>5.1335495540555121</v>
          </cell>
          <cell r="DA467">
            <v>4.5017587728508186</v>
          </cell>
          <cell r="DB467">
            <v>5.111343977563374</v>
          </cell>
          <cell r="DC467">
            <v>4.7303143564375683</v>
          </cell>
          <cell r="DD467">
            <v>4.80683302729331</v>
          </cell>
          <cell r="DE467">
            <v>4.3998993433402438</v>
          </cell>
          <cell r="DF467">
            <v>4.8245714909452557</v>
          </cell>
          <cell r="DG467">
            <v>4.8315638980184268</v>
          </cell>
          <cell r="DH467">
            <v>4.8315638980184268</v>
          </cell>
          <cell r="DI467">
            <v>4.8315638980184268</v>
          </cell>
          <cell r="DJ467">
            <v>4.8315638980184268</v>
          </cell>
          <cell r="DK467">
            <v>4.8315638980184268</v>
          </cell>
          <cell r="DL467">
            <v>4.8315638980184268</v>
          </cell>
          <cell r="DM467">
            <v>4.8315638980184268</v>
          </cell>
          <cell r="DN467">
            <v>4.8315638980184268</v>
          </cell>
          <cell r="DO467">
            <v>4.8315638980184268</v>
          </cell>
          <cell r="DP467">
            <v>4.8315638980184268</v>
          </cell>
          <cell r="DQ467">
            <v>15.718369244710747</v>
          </cell>
          <cell r="DR467">
            <v>15.646422441632868</v>
          </cell>
          <cell r="DS467">
            <v>15.671670242600932</v>
          </cell>
          <cell r="DT467">
            <v>15.669519120143283</v>
          </cell>
          <cell r="DU467">
            <v>15.637261660646448</v>
          </cell>
          <cell r="DV467">
            <v>15.637507534577084</v>
          </cell>
          <cell r="DW467">
            <v>15.569345465724927</v>
          </cell>
          <cell r="DX467">
            <v>15.461872777078337</v>
          </cell>
          <cell r="DY467">
            <v>15.723673360929633</v>
          </cell>
          <cell r="DZ467">
            <v>15.656214970993197</v>
          </cell>
          <cell r="EA467">
            <v>15.596091721363985</v>
          </cell>
          <cell r="EB467">
            <v>15.877190085700088</v>
          </cell>
          <cell r="EC467">
            <v>15.470034737076679</v>
          </cell>
          <cell r="ED467">
            <v>15.8013257586616</v>
          </cell>
          <cell r="EE467">
            <v>15.611899545142281</v>
          </cell>
          <cell r="EF467">
            <v>15.611899545142281</v>
          </cell>
          <cell r="EG467">
            <v>15.611899545142281</v>
          </cell>
          <cell r="EH467">
            <v>15.611899545142281</v>
          </cell>
          <cell r="EI467">
            <v>15.611899545142281</v>
          </cell>
          <cell r="EJ467">
            <v>15.611899545142281</v>
          </cell>
          <cell r="EK467">
            <v>15.611899545142281</v>
          </cell>
          <cell r="EL467">
            <v>15.611899545142281</v>
          </cell>
          <cell r="EM467">
            <v>15.611899545142281</v>
          </cell>
          <cell r="EN467">
            <v>15.611899545142281</v>
          </cell>
          <cell r="EO467">
            <v>15.611899545142281</v>
          </cell>
          <cell r="EP467">
            <v>15.611899545142281</v>
          </cell>
          <cell r="EQ467">
            <v>15.611899545142281</v>
          </cell>
          <cell r="ER467">
            <v>15.611899545142281</v>
          </cell>
          <cell r="ES467">
            <v>15.611899545142281</v>
          </cell>
          <cell r="ET467">
            <v>15.611899545142281</v>
          </cell>
        </row>
        <row r="468">
          <cell r="A468">
            <v>33183.610762839482</v>
          </cell>
          <cell r="B468">
            <v>38499.019607155482</v>
          </cell>
          <cell r="C468">
            <v>36786.501421169334</v>
          </cell>
          <cell r="D468">
            <v>19508.758739580513</v>
          </cell>
          <cell r="E468">
            <v>22947.586646497672</v>
          </cell>
          <cell r="F468">
            <v>20519.9391908256</v>
          </cell>
          <cell r="G468">
            <v>20782.962946405645</v>
          </cell>
          <cell r="H468">
            <v>20128.967367604178</v>
          </cell>
          <cell r="I468">
            <v>22925.604110185192</v>
          </cell>
          <cell r="J468">
            <v>25377.711005197536</v>
          </cell>
          <cell r="K468">
            <v>22755.554166212805</v>
          </cell>
          <cell r="L468">
            <v>23811.541241410137</v>
          </cell>
          <cell r="M468">
            <v>24833.526662273125</v>
          </cell>
          <cell r="N468">
            <v>25742.59937216598</v>
          </cell>
          <cell r="O468">
            <v>25187.79103725596</v>
          </cell>
          <cell r="P468">
            <v>28836.732964645689</v>
          </cell>
          <cell r="Q468">
            <v>27618.84597074398</v>
          </cell>
          <cell r="R468">
            <v>28312.951498892286</v>
          </cell>
          <cell r="S468">
            <v>27233.395888487059</v>
          </cell>
          <cell r="T468">
            <v>30524.936243279721</v>
          </cell>
          <cell r="U468">
            <v>26911.265148038354</v>
          </cell>
          <cell r="V468">
            <v>26911.265148038354</v>
          </cell>
          <cell r="W468">
            <v>26911.265148038354</v>
          </cell>
          <cell r="X468">
            <v>26911.265148038354</v>
          </cell>
          <cell r="Y468">
            <v>26911.265148038354</v>
          </cell>
          <cell r="Z468">
            <v>26911.265148038354</v>
          </cell>
          <cell r="AA468">
            <v>26911.265148038354</v>
          </cell>
          <cell r="AB468">
            <v>26911.265148038354</v>
          </cell>
          <cell r="AC468">
            <v>26911.265148038354</v>
          </cell>
          <cell r="AD468">
            <v>26911.265148038354</v>
          </cell>
          <cell r="AE468">
            <v>14999.552038235073</v>
          </cell>
          <cell r="AF468">
            <v>17402.206533390152</v>
          </cell>
          <cell r="AG468">
            <v>16628.119414580025</v>
          </cell>
          <cell r="AH468">
            <v>19508.758739580513</v>
          </cell>
          <cell r="AI468">
            <v>22947.586646497672</v>
          </cell>
          <cell r="AJ468">
            <v>20519.9391908256</v>
          </cell>
          <cell r="AK468">
            <v>20782.962946405645</v>
          </cell>
          <cell r="AL468">
            <v>20128.967367604178</v>
          </cell>
          <cell r="AM468">
            <v>22925.604110185192</v>
          </cell>
          <cell r="AN468">
            <v>25377.711005197536</v>
          </cell>
          <cell r="AO468">
            <v>22755.554166212805</v>
          </cell>
          <cell r="AP468">
            <v>23811.541241410137</v>
          </cell>
          <cell r="AQ468">
            <v>24833.526662273125</v>
          </cell>
          <cell r="AR468">
            <v>25742.59937216598</v>
          </cell>
          <cell r="AS468">
            <v>25187.79103725596</v>
          </cell>
          <cell r="AT468">
            <v>28836.732964645689</v>
          </cell>
          <cell r="AU468">
            <v>27618.84597074398</v>
          </cell>
          <cell r="AV468">
            <v>28312.951498892286</v>
          </cell>
          <cell r="AW468">
            <v>27233.395888487059</v>
          </cell>
          <cell r="AX468">
            <v>30524.936243279721</v>
          </cell>
          <cell r="AY468">
            <v>26911.265148038354</v>
          </cell>
          <cell r="AZ468">
            <v>26911.265148038354</v>
          </cell>
          <cell r="BA468">
            <v>26911.265148038354</v>
          </cell>
          <cell r="BB468">
            <v>26911.265148038354</v>
          </cell>
          <cell r="BC468">
            <v>26911.265148038354</v>
          </cell>
          <cell r="BD468">
            <v>26911.265148038354</v>
          </cell>
          <cell r="BE468">
            <v>26911.265148038354</v>
          </cell>
          <cell r="BF468">
            <v>26911.265148038354</v>
          </cell>
          <cell r="BG468">
            <v>26911.265148038354</v>
          </cell>
          <cell r="BH468">
            <v>26911.265148038354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2.6081150096873058</v>
          </cell>
          <cell r="CN468">
            <v>3.1115026930133798</v>
          </cell>
          <cell r="CO468">
            <v>2.9210389067062597</v>
          </cell>
          <cell r="CP468">
            <v>3.4251908990460556</v>
          </cell>
          <cell r="CQ468">
            <v>3.9847913564747408</v>
          </cell>
          <cell r="CR468">
            <v>3.6057484645213136</v>
          </cell>
          <cell r="CS468">
            <v>3.6232415165515288</v>
          </cell>
          <cell r="CT468">
            <v>3.5108971299383254</v>
          </cell>
          <cell r="CU468">
            <v>3.9675774447611452</v>
          </cell>
          <cell r="CV468">
            <v>4.5082693944620207</v>
          </cell>
          <cell r="CW468">
            <v>4.0003422782553999</v>
          </cell>
          <cell r="CX468">
            <v>4.1653911958544727</v>
          </cell>
          <cell r="CY468">
            <v>4.4246388860704693</v>
          </cell>
          <cell r="CZ468">
            <v>4.4925226232348612</v>
          </cell>
          <cell r="DA468">
            <v>4.4347179612359424</v>
          </cell>
          <cell r="DB468">
            <v>5.0771732000048697</v>
          </cell>
          <cell r="DC468">
            <v>4.8627444984715433</v>
          </cell>
          <cell r="DD468">
            <v>4.9849530021120358</v>
          </cell>
          <cell r="DE468">
            <v>4.7948797778052379</v>
          </cell>
          <cell r="DF468">
            <v>5.3744086896475283</v>
          </cell>
          <cell r="DG468">
            <v>4.73816345129526</v>
          </cell>
          <cell r="DH468">
            <v>4.73816345129526</v>
          </cell>
          <cell r="DI468">
            <v>4.73816345129526</v>
          </cell>
          <cell r="DJ468">
            <v>4.73816345129526</v>
          </cell>
          <cell r="DK468">
            <v>4.73816345129526</v>
          </cell>
          <cell r="DL468">
            <v>4.73816345129526</v>
          </cell>
          <cell r="DM468">
            <v>4.73816345129526</v>
          </cell>
          <cell r="DN468">
            <v>4.73816345129526</v>
          </cell>
          <cell r="DO468">
            <v>4.73816345129526</v>
          </cell>
          <cell r="DP468">
            <v>4.73816345129526</v>
          </cell>
          <cell r="DQ468">
            <v>15.756461262564953</v>
          </cell>
          <cell r="DR468">
            <v>15.322910785430784</v>
          </cell>
          <cell r="DS468">
            <v>15.595989304423107</v>
          </cell>
          <cell r="DT468">
            <v>15.604576695543715</v>
          </cell>
          <cell r="DU468">
            <v>15.777513745909975</v>
          </cell>
          <cell r="DV468">
            <v>15.591495645045615</v>
          </cell>
          <cell r="DW468">
            <v>15.715106003999836</v>
          </cell>
          <cell r="DX468">
            <v>15.707625077190469</v>
          </cell>
          <cell r="DY468">
            <v>15.830787211832545</v>
          </cell>
          <cell r="DZ468">
            <v>15.422320467830533</v>
          </cell>
          <cell r="EA468">
            <v>15.584662431488335</v>
          </cell>
          <cell r="EB468">
            <v>15.661698079272989</v>
          </cell>
          <cell r="EC468">
            <v>15.376861502276705</v>
          </cell>
          <cell r="ED468">
            <v>15.698901358453201</v>
          </cell>
          <cell r="EE468">
            <v>15.56077461534473</v>
          </cell>
          <cell r="EF468">
            <v>15.56077461534473</v>
          </cell>
          <cell r="EG468">
            <v>15.56077461534473</v>
          </cell>
          <cell r="EH468">
            <v>15.56077461534473</v>
          </cell>
          <cell r="EI468">
            <v>15.56077461534473</v>
          </cell>
          <cell r="EJ468">
            <v>15.56077461534473</v>
          </cell>
          <cell r="EK468">
            <v>15.56077461534473</v>
          </cell>
          <cell r="EL468">
            <v>15.56077461534473</v>
          </cell>
          <cell r="EM468">
            <v>15.56077461534473</v>
          </cell>
          <cell r="EN468">
            <v>15.56077461534473</v>
          </cell>
          <cell r="EO468">
            <v>15.56077461534473</v>
          </cell>
          <cell r="EP468">
            <v>15.56077461534473</v>
          </cell>
          <cell r="EQ468">
            <v>15.56077461534473</v>
          </cell>
          <cell r="ER468">
            <v>15.56077461534473</v>
          </cell>
          <cell r="ES468">
            <v>15.56077461534473</v>
          </cell>
          <cell r="ET468">
            <v>15.56077461534473</v>
          </cell>
        </row>
        <row r="469">
          <cell r="A469">
            <v>44331.265542754998</v>
          </cell>
          <cell r="B469">
            <v>40458.484821506441</v>
          </cell>
          <cell r="C469">
            <v>35403.051879080202</v>
          </cell>
          <cell r="D469">
            <v>18213.254407803433</v>
          </cell>
          <cell r="E469">
            <v>16536.104457269656</v>
          </cell>
          <cell r="F469">
            <v>19994.379436140654</v>
          </cell>
          <cell r="G469">
            <v>19982.635732886683</v>
          </cell>
          <cell r="H469">
            <v>20361.494804209207</v>
          </cell>
          <cell r="I469">
            <v>21282.934495685691</v>
          </cell>
          <cell r="J469">
            <v>20941.712386350675</v>
          </cell>
          <cell r="K469">
            <v>24428.659561945511</v>
          </cell>
          <cell r="L469">
            <v>21971.9316137186</v>
          </cell>
          <cell r="M469">
            <v>24082.733885424306</v>
          </cell>
          <cell r="N469">
            <v>24661.13277954474</v>
          </cell>
          <cell r="O469">
            <v>27676.193369410285</v>
          </cell>
          <cell r="P469">
            <v>30731.585159491657</v>
          </cell>
          <cell r="Q469">
            <v>27063.225773574271</v>
          </cell>
          <cell r="R469">
            <v>25697.799355943062</v>
          </cell>
          <cell r="S469">
            <v>26747.956372577348</v>
          </cell>
          <cell r="T469">
            <v>29622.671133635857</v>
          </cell>
          <cell r="U469">
            <v>28203.457014709416</v>
          </cell>
          <cell r="V469">
            <v>28203.457014709416</v>
          </cell>
          <cell r="W469">
            <v>28203.457014709416</v>
          </cell>
          <cell r="X469">
            <v>28203.457014709416</v>
          </cell>
          <cell r="Y469">
            <v>28203.457014709416</v>
          </cell>
          <cell r="Z469">
            <v>28203.457014709416</v>
          </cell>
          <cell r="AA469">
            <v>28203.457014709416</v>
          </cell>
          <cell r="AB469">
            <v>28203.457014709416</v>
          </cell>
          <cell r="AC469">
            <v>28203.457014709416</v>
          </cell>
          <cell r="AD469">
            <v>28203.457014709416</v>
          </cell>
          <cell r="AE469">
            <v>20038.480115431295</v>
          </cell>
          <cell r="AF469">
            <v>18287.917876252275</v>
          </cell>
          <cell r="AG469">
            <v>16002.776875844713</v>
          </cell>
          <cell r="AH469">
            <v>18213.254407803433</v>
          </cell>
          <cell r="AI469">
            <v>16536.104457269656</v>
          </cell>
          <cell r="AJ469">
            <v>19994.379436140654</v>
          </cell>
          <cell r="AK469">
            <v>19982.635732886683</v>
          </cell>
          <cell r="AL469">
            <v>20361.494804209207</v>
          </cell>
          <cell r="AM469">
            <v>21282.934495685691</v>
          </cell>
          <cell r="AN469">
            <v>20941.712386350675</v>
          </cell>
          <cell r="AO469">
            <v>24428.659561945511</v>
          </cell>
          <cell r="AP469">
            <v>21971.9316137186</v>
          </cell>
          <cell r="AQ469">
            <v>24082.733885424306</v>
          </cell>
          <cell r="AR469">
            <v>24661.13277954474</v>
          </cell>
          <cell r="AS469">
            <v>27676.193369410285</v>
          </cell>
          <cell r="AT469">
            <v>30731.585159491657</v>
          </cell>
          <cell r="AU469">
            <v>27063.225773574271</v>
          </cell>
          <cell r="AV469">
            <v>25697.799355943062</v>
          </cell>
          <cell r="AW469">
            <v>26747.956372577348</v>
          </cell>
          <cell r="AX469">
            <v>29622.671133635857</v>
          </cell>
          <cell r="AY469">
            <v>28203.457014709416</v>
          </cell>
          <cell r="AZ469">
            <v>28203.457014709416</v>
          </cell>
          <cell r="BA469">
            <v>28203.457014709416</v>
          </cell>
          <cell r="BB469">
            <v>28203.457014709416</v>
          </cell>
          <cell r="BC469">
            <v>28203.457014709416</v>
          </cell>
          <cell r="BD469">
            <v>28203.457014709416</v>
          </cell>
          <cell r="BE469">
            <v>28203.457014709416</v>
          </cell>
          <cell r="BF469">
            <v>28203.457014709416</v>
          </cell>
          <cell r="BG469">
            <v>28203.457014709416</v>
          </cell>
          <cell r="BH469">
            <v>28203.457014709416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3.481828221798358</v>
          </cell>
          <cell r="CN469">
            <v>3.1891726257781605</v>
          </cell>
          <cell r="CO469">
            <v>2.8181719124423208</v>
          </cell>
          <cell r="CP469">
            <v>3.2125228093076164</v>
          </cell>
          <cell r="CQ469">
            <v>2.8544274347133141</v>
          </cell>
          <cell r="CR469">
            <v>3.5181830668330139</v>
          </cell>
          <cell r="CS469">
            <v>3.4963288800624599</v>
          </cell>
          <cell r="CT469">
            <v>3.6293954300482931</v>
          </cell>
          <cell r="CU469">
            <v>3.7385816869178581</v>
          </cell>
          <cell r="CV469">
            <v>3.6985913023253922</v>
          </cell>
          <cell r="CW469">
            <v>4.2511910045909049</v>
          </cell>
          <cell r="CX469">
            <v>3.8561312472908251</v>
          </cell>
          <cell r="CY469">
            <v>4.2443704034344156</v>
          </cell>
          <cell r="CZ469">
            <v>4.4160677488883016</v>
          </cell>
          <cell r="DA469">
            <v>4.8473160446235495</v>
          </cell>
          <cell r="DB469">
            <v>5.3824492346901458</v>
          </cell>
          <cell r="DC469">
            <v>4.7399585181577075</v>
          </cell>
          <cell r="DD469">
            <v>4.5008124299080121</v>
          </cell>
          <cell r="DE469">
            <v>4.6847410102644318</v>
          </cell>
          <cell r="DF469">
            <v>5.1882297234339472</v>
          </cell>
          <cell r="DG469">
            <v>4.9396630481832959</v>
          </cell>
          <cell r="DH469">
            <v>4.9396630481832959</v>
          </cell>
          <cell r="DI469">
            <v>4.9396630481832959</v>
          </cell>
          <cell r="DJ469">
            <v>4.9396630481832959</v>
          </cell>
          <cell r="DK469">
            <v>4.9396630481832959</v>
          </cell>
          <cell r="DL469">
            <v>4.9396630481832959</v>
          </cell>
          <cell r="DM469">
            <v>4.9396630481832959</v>
          </cell>
          <cell r="DN469">
            <v>4.9396630481832959</v>
          </cell>
          <cell r="DO469">
            <v>4.9396630481832959</v>
          </cell>
          <cell r="DP469">
            <v>4.9396630481832959</v>
          </cell>
          <cell r="DQ469">
            <v>15.767562907906425</v>
          </cell>
          <cell r="DR469">
            <v>15.710621678952421</v>
          </cell>
          <cell r="DS469">
            <v>15.55732782794886</v>
          </cell>
          <cell r="DT469">
            <v>15.532754195579258</v>
          </cell>
          <cell r="DU469">
            <v>15.871622876933177</v>
          </cell>
          <cell r="DV469">
            <v>15.570287475734455</v>
          </cell>
          <cell r="DW469">
            <v>15.658408888699896</v>
          </cell>
          <cell r="DX469">
            <v>15.370305701592779</v>
          </cell>
          <cell r="DY469">
            <v>15.596665917788789</v>
          </cell>
          <cell r="DZ469">
            <v>15.512542423132773</v>
          </cell>
          <cell r="EA469">
            <v>15.743313895803086</v>
          </cell>
          <cell r="EB469">
            <v>15.610742750675245</v>
          </cell>
          <cell r="EC469">
            <v>15.545319226472278</v>
          </cell>
          <cell r="ED469">
            <v>15.299753351435148</v>
          </cell>
          <cell r="EE469">
            <v>15.642715807143444</v>
          </cell>
          <cell r="EF469">
            <v>15.642715807143444</v>
          </cell>
          <cell r="EG469">
            <v>15.642715807143444</v>
          </cell>
          <cell r="EH469">
            <v>15.642715807143444</v>
          </cell>
          <cell r="EI469">
            <v>15.642715807143444</v>
          </cell>
          <cell r="EJ469">
            <v>15.642715807143444</v>
          </cell>
          <cell r="EK469">
            <v>15.642715807143444</v>
          </cell>
          <cell r="EL469">
            <v>15.642715807143444</v>
          </cell>
          <cell r="EM469">
            <v>15.642715807143444</v>
          </cell>
          <cell r="EN469">
            <v>15.642715807143444</v>
          </cell>
          <cell r="EO469">
            <v>15.642715807143444</v>
          </cell>
          <cell r="EP469">
            <v>15.642715807143444</v>
          </cell>
          <cell r="EQ469">
            <v>15.642715807143444</v>
          </cell>
          <cell r="ER469">
            <v>15.642715807143444</v>
          </cell>
          <cell r="ES469">
            <v>15.642715807143444</v>
          </cell>
          <cell r="ET469">
            <v>15.642715807143444</v>
          </cell>
        </row>
        <row r="470">
          <cell r="A470">
            <v>35796.20244002746</v>
          </cell>
          <cell r="B470">
            <v>38301.956126151847</v>
          </cell>
          <cell r="C470">
            <v>42918.397056086884</v>
          </cell>
          <cell r="D470">
            <v>16989.138181476577</v>
          </cell>
          <cell r="E470">
            <v>19555.391404713759</v>
          </cell>
          <cell r="F470">
            <v>18420.55146221555</v>
          </cell>
          <cell r="G470">
            <v>17952.900352548433</v>
          </cell>
          <cell r="H470">
            <v>17565.349808403884</v>
          </cell>
          <cell r="I470">
            <v>19221.248751003626</v>
          </cell>
          <cell r="J470">
            <v>20519.606639017849</v>
          </cell>
          <cell r="K470">
            <v>20920.047811873701</v>
          </cell>
          <cell r="L470">
            <v>21374.803054256725</v>
          </cell>
          <cell r="M470">
            <v>24637.992955808066</v>
          </cell>
          <cell r="N470">
            <v>24689.283393078309</v>
          </cell>
          <cell r="O470">
            <v>21816.952294629784</v>
          </cell>
          <cell r="P470">
            <v>25098.454948593138</v>
          </cell>
          <cell r="Q470">
            <v>29700.049830137479</v>
          </cell>
          <cell r="R470">
            <v>28769.531434808196</v>
          </cell>
          <cell r="S470">
            <v>29374.780172807106</v>
          </cell>
          <cell r="T470">
            <v>28985.242523693872</v>
          </cell>
          <cell r="U470">
            <v>28811.010689575767</v>
          </cell>
          <cell r="V470">
            <v>28811.010689575767</v>
          </cell>
          <cell r="W470">
            <v>28811.010689575767</v>
          </cell>
          <cell r="X470">
            <v>28811.010689575767</v>
          </cell>
          <cell r="Y470">
            <v>28811.010689575767</v>
          </cell>
          <cell r="Z470">
            <v>28811.010689575767</v>
          </cell>
          <cell r="AA470">
            <v>28811.010689575767</v>
          </cell>
          <cell r="AB470">
            <v>28811.010689575767</v>
          </cell>
          <cell r="AC470">
            <v>28811.010689575767</v>
          </cell>
          <cell r="AD470">
            <v>28811.010689575767</v>
          </cell>
          <cell r="AE470">
            <v>16180.48756380859</v>
          </cell>
          <cell r="AF470">
            <v>17313.130514530265</v>
          </cell>
          <cell r="AG470">
            <v>19399.839717301595</v>
          </cell>
          <cell r="AH470">
            <v>16989.138181476577</v>
          </cell>
          <cell r="AI470">
            <v>19555.391404713759</v>
          </cell>
          <cell r="AJ470">
            <v>18420.55146221555</v>
          </cell>
          <cell r="AK470">
            <v>17952.900352548433</v>
          </cell>
          <cell r="AL470">
            <v>17565.349808403884</v>
          </cell>
          <cell r="AM470">
            <v>19221.248751003626</v>
          </cell>
          <cell r="AN470">
            <v>20519.606639017849</v>
          </cell>
          <cell r="AO470">
            <v>20920.047811873701</v>
          </cell>
          <cell r="AP470">
            <v>21374.803054256725</v>
          </cell>
          <cell r="AQ470">
            <v>24637.992955808066</v>
          </cell>
          <cell r="AR470">
            <v>24689.283393078309</v>
          </cell>
          <cell r="AS470">
            <v>21816.952294629784</v>
          </cell>
          <cell r="AT470">
            <v>25098.454948593138</v>
          </cell>
          <cell r="AU470">
            <v>29700.049830137479</v>
          </cell>
          <cell r="AV470">
            <v>28769.531434808196</v>
          </cell>
          <cell r="AW470">
            <v>29374.780172807106</v>
          </cell>
          <cell r="AX470">
            <v>28985.242523693872</v>
          </cell>
          <cell r="AY470">
            <v>28811.010689575767</v>
          </cell>
          <cell r="AZ470">
            <v>28811.010689575767</v>
          </cell>
          <cell r="BA470">
            <v>28811.010689575767</v>
          </cell>
          <cell r="BB470">
            <v>28811.010689575767</v>
          </cell>
          <cell r="BC470">
            <v>28811.010689575767</v>
          </cell>
          <cell r="BD470">
            <v>28811.010689575767</v>
          </cell>
          <cell r="BE470">
            <v>28811.010689575767</v>
          </cell>
          <cell r="BF470">
            <v>28811.010689575767</v>
          </cell>
          <cell r="BG470">
            <v>28811.010689575767</v>
          </cell>
          <cell r="BH470">
            <v>28811.010689575767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2.7930616554939185</v>
          </cell>
          <cell r="CN470">
            <v>3.007766485286957</v>
          </cell>
          <cell r="CO470">
            <v>3.4038494777746418</v>
          </cell>
          <cell r="CP470">
            <v>2.90204438767582</v>
          </cell>
          <cell r="CQ470">
            <v>3.4930796852868542</v>
          </cell>
          <cell r="CR470">
            <v>3.2094549041864671</v>
          </cell>
          <cell r="CS470">
            <v>3.2072726838579615</v>
          </cell>
          <cell r="CT470">
            <v>3.1099035930176147</v>
          </cell>
          <cell r="CU470">
            <v>3.4098277786051159</v>
          </cell>
          <cell r="CV470">
            <v>3.5784501641760067</v>
          </cell>
          <cell r="CW470">
            <v>3.6149406027573456</v>
          </cell>
          <cell r="CX470">
            <v>3.7686628378231894</v>
          </cell>
          <cell r="CY470">
            <v>4.2557242913852162</v>
          </cell>
          <cell r="CZ470">
            <v>4.2967111453166149</v>
          </cell>
          <cell r="DA470">
            <v>3.7634378878635903</v>
          </cell>
          <cell r="DB470">
            <v>4.3294991438205228</v>
          </cell>
          <cell r="DC470">
            <v>5.1232771329700846</v>
          </cell>
          <cell r="DD470">
            <v>4.9627621289931882</v>
          </cell>
          <cell r="DE470">
            <v>5.0671679140636998</v>
          </cell>
          <cell r="DF470">
            <v>4.9999724264619356</v>
          </cell>
          <cell r="DG470">
            <v>4.9699173263298499</v>
          </cell>
          <cell r="DH470">
            <v>4.9699173263298499</v>
          </cell>
          <cell r="DI470">
            <v>4.9699173263298499</v>
          </cell>
          <cell r="DJ470">
            <v>4.9699173263298499</v>
          </cell>
          <cell r="DK470">
            <v>4.9699173263298499</v>
          </cell>
          <cell r="DL470">
            <v>4.9699173263298499</v>
          </cell>
          <cell r="DM470">
            <v>4.9699173263298499</v>
          </cell>
          <cell r="DN470">
            <v>4.9699173263298499</v>
          </cell>
          <cell r="DO470">
            <v>4.9699173263298499</v>
          </cell>
          <cell r="DP470">
            <v>4.9699173263298499</v>
          </cell>
          <cell r="DQ470">
            <v>15.87150889682199</v>
          </cell>
          <cell r="DR470">
            <v>15.770251619736001</v>
          </cell>
          <cell r="DS470">
            <v>15.614746230075571</v>
          </cell>
          <cell r="DT470">
            <v>16.038894600132984</v>
          </cell>
          <cell r="DU470">
            <v>15.337873634289913</v>
          </cell>
          <cell r="DV470">
            <v>15.724559399233888</v>
          </cell>
          <cell r="DW470">
            <v>15.33578002603182</v>
          </cell>
          <cell r="DX470">
            <v>15.474513794726827</v>
          </cell>
          <cell r="DY470">
            <v>15.44387543928806</v>
          </cell>
          <cell r="DZ470">
            <v>15.710181168281244</v>
          </cell>
          <cell r="EA470">
            <v>15.855087478025926</v>
          </cell>
          <cell r="EB470">
            <v>15.538960840567785</v>
          </cell>
          <cell r="EC470">
            <v>15.861307251623289</v>
          </cell>
          <cell r="ED470">
            <v>15.742708788681957</v>
          </cell>
          <cell r="EE470">
            <v>15.882412257376975</v>
          </cell>
          <cell r="EF470">
            <v>15.882412257376975</v>
          </cell>
          <cell r="EG470">
            <v>15.882412257376975</v>
          </cell>
          <cell r="EH470">
            <v>15.882412257376975</v>
          </cell>
          <cell r="EI470">
            <v>15.882412257376975</v>
          </cell>
          <cell r="EJ470">
            <v>15.882412257376975</v>
          </cell>
          <cell r="EK470">
            <v>15.882412257376975</v>
          </cell>
          <cell r="EL470">
            <v>15.882412257376975</v>
          </cell>
          <cell r="EM470">
            <v>15.882412257376975</v>
          </cell>
          <cell r="EN470">
            <v>15.882412257376975</v>
          </cell>
          <cell r="EO470">
            <v>15.882412257376975</v>
          </cell>
          <cell r="EP470">
            <v>15.882412257376975</v>
          </cell>
          <cell r="EQ470">
            <v>15.882412257376975</v>
          </cell>
          <cell r="ER470">
            <v>15.882412257376975</v>
          </cell>
          <cell r="ES470">
            <v>15.882412257376975</v>
          </cell>
          <cell r="ET470">
            <v>15.882412257376975</v>
          </cell>
        </row>
        <row r="471">
          <cell r="A471">
            <v>44432.588714430305</v>
          </cell>
          <cell r="B471">
            <v>39020.48064917748</v>
          </cell>
          <cell r="C471">
            <v>39210.109820591206</v>
          </cell>
          <cell r="D471">
            <v>20653.534969590743</v>
          </cell>
          <cell r="E471">
            <v>19834.050049003534</v>
          </cell>
          <cell r="F471">
            <v>18755.640389212782</v>
          </cell>
          <cell r="G471">
            <v>25635.121854187306</v>
          </cell>
          <cell r="H471">
            <v>23296.607925518132</v>
          </cell>
          <cell r="I471">
            <v>20886.813506596329</v>
          </cell>
          <cell r="J471">
            <v>22348.916841158443</v>
          </cell>
          <cell r="K471">
            <v>23558.796034423274</v>
          </cell>
          <cell r="L471">
            <v>23640.586674210947</v>
          </cell>
          <cell r="M471">
            <v>22102.619648463606</v>
          </cell>
          <cell r="N471">
            <v>28101.202058602325</v>
          </cell>
          <cell r="O471">
            <v>25457.324676835819</v>
          </cell>
          <cell r="P471">
            <v>25845.299540401473</v>
          </cell>
          <cell r="Q471">
            <v>28276.923603341507</v>
          </cell>
          <cell r="R471">
            <v>30003.835666292041</v>
          </cell>
          <cell r="S471">
            <v>26231.470037404368</v>
          </cell>
          <cell r="T471">
            <v>30383.420097102982</v>
          </cell>
          <cell r="U471">
            <v>31689.003611428183</v>
          </cell>
          <cell r="V471">
            <v>31689.003611428183</v>
          </cell>
          <cell r="W471">
            <v>31689.003611428183</v>
          </cell>
          <cell r="X471">
            <v>31689.003611428183</v>
          </cell>
          <cell r="Y471">
            <v>31689.003611428183</v>
          </cell>
          <cell r="Z471">
            <v>31689.003611428183</v>
          </cell>
          <cell r="AA471">
            <v>31689.003611428183</v>
          </cell>
          <cell r="AB471">
            <v>31689.003611428183</v>
          </cell>
          <cell r="AC471">
            <v>31689.003611428183</v>
          </cell>
          <cell r="AD471">
            <v>31689.003611428183</v>
          </cell>
          <cell r="AE471">
            <v>20084.279898857054</v>
          </cell>
          <cell r="AF471">
            <v>17637.915724039176</v>
          </cell>
          <cell r="AG471">
            <v>17723.631309510452</v>
          </cell>
          <cell r="AH471">
            <v>20653.534969590743</v>
          </cell>
          <cell r="AI471">
            <v>19834.050049003534</v>
          </cell>
          <cell r="AJ471">
            <v>18755.640389212782</v>
          </cell>
          <cell r="AK471">
            <v>25635.121854187306</v>
          </cell>
          <cell r="AL471">
            <v>23296.607925518132</v>
          </cell>
          <cell r="AM471">
            <v>20886.813506596329</v>
          </cell>
          <cell r="AN471">
            <v>22348.916841158443</v>
          </cell>
          <cell r="AO471">
            <v>23558.796034423274</v>
          </cell>
          <cell r="AP471">
            <v>23640.586674210947</v>
          </cell>
          <cell r="AQ471">
            <v>22102.619648463606</v>
          </cell>
          <cell r="AR471">
            <v>28101.202058602325</v>
          </cell>
          <cell r="AS471">
            <v>25457.324676835819</v>
          </cell>
          <cell r="AT471">
            <v>25845.299540401473</v>
          </cell>
          <cell r="AU471">
            <v>28276.923603341507</v>
          </cell>
          <cell r="AV471">
            <v>30003.835666292041</v>
          </cell>
          <cell r="AW471">
            <v>26231.470037404368</v>
          </cell>
          <cell r="AX471">
            <v>30383.420097102982</v>
          </cell>
          <cell r="AY471">
            <v>31689.003611428183</v>
          </cell>
          <cell r="AZ471">
            <v>31689.003611428183</v>
          </cell>
          <cell r="BA471">
            <v>31689.003611428183</v>
          </cell>
          <cell r="BB471">
            <v>31689.003611428183</v>
          </cell>
          <cell r="BC471">
            <v>31689.003611428183</v>
          </cell>
          <cell r="BD471">
            <v>31689.003611428183</v>
          </cell>
          <cell r="BE471">
            <v>31689.003611428183</v>
          </cell>
          <cell r="BF471">
            <v>31689.003611428183</v>
          </cell>
          <cell r="BG471">
            <v>31689.003611428183</v>
          </cell>
          <cell r="BH471">
            <v>31689.003611428183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3.4810172625654072</v>
          </cell>
          <cell r="CN471">
            <v>3.0566890003525611</v>
          </cell>
          <cell r="CO471">
            <v>3.0937500917927543</v>
          </cell>
          <cell r="CP471">
            <v>3.6299880503124036</v>
          </cell>
          <cell r="CQ471">
            <v>3.4596473455748051</v>
          </cell>
          <cell r="CR471">
            <v>3.3609295366102057</v>
          </cell>
          <cell r="CS471">
            <v>4.4334641514709503</v>
          </cell>
          <cell r="CT471">
            <v>4.088039772310597</v>
          </cell>
          <cell r="CU471">
            <v>3.6699024226686503</v>
          </cell>
          <cell r="CV471">
            <v>3.9034769861452516</v>
          </cell>
          <cell r="CW471">
            <v>4.1428590493185622</v>
          </cell>
          <cell r="CX471">
            <v>4.1345243689175097</v>
          </cell>
          <cell r="CY471">
            <v>3.8829005519671735</v>
          </cell>
          <cell r="CZ471">
            <v>4.9946714082439705</v>
          </cell>
          <cell r="DA471">
            <v>4.3970504405620785</v>
          </cell>
          <cell r="DB471">
            <v>4.4640623935628057</v>
          </cell>
          <cell r="DC471">
            <v>4.8840583590839071</v>
          </cell>
          <cell r="DD471">
            <v>5.1823347704350944</v>
          </cell>
          <cell r="DE471">
            <v>4.5307626920243989</v>
          </cell>
          <cell r="DF471">
            <v>5.2478975076792969</v>
          </cell>
          <cell r="DG471">
            <v>5.4734010372028772</v>
          </cell>
          <cell r="DH471">
            <v>5.4734010372028772</v>
          </cell>
          <cell r="DI471">
            <v>5.4734010372028772</v>
          </cell>
          <cell r="DJ471">
            <v>5.4734010372028772</v>
          </cell>
          <cell r="DK471">
            <v>5.4734010372028772</v>
          </cell>
          <cell r="DL471">
            <v>5.4734010372028772</v>
          </cell>
          <cell r="DM471">
            <v>5.4734010372028772</v>
          </cell>
          <cell r="DN471">
            <v>5.4734010372028772</v>
          </cell>
          <cell r="DO471">
            <v>5.4734010372028772</v>
          </cell>
          <cell r="DP471">
            <v>5.4734010372028772</v>
          </cell>
          <cell r="DQ471">
            <v>15.807282822802829</v>
          </cell>
          <cell r="DR471">
            <v>15.808954320382579</v>
          </cell>
          <cell r="DS471">
            <v>15.69548042276441</v>
          </cell>
          <cell r="DT471">
            <v>15.588213109703606</v>
          </cell>
          <cell r="DU471">
            <v>15.706763643832188</v>
          </cell>
          <cell r="DV471">
            <v>15.289019176122379</v>
          </cell>
          <cell r="DW471">
            <v>15.8416101179289</v>
          </cell>
          <cell r="DX471">
            <v>15.612940831917618</v>
          </cell>
          <cell r="DY471">
            <v>15.592825095279455</v>
          </cell>
          <cell r="DZ471">
            <v>15.685992096580618</v>
          </cell>
          <cell r="EA471">
            <v>15.579735130083519</v>
          </cell>
          <cell r="EB471">
            <v>15.665340154043921</v>
          </cell>
          <cell r="EC471">
            <v>15.595331766578235</v>
          </cell>
          <cell r="ED471">
            <v>15.414346287931345</v>
          </cell>
          <cell r="EE471">
            <v>15.86201840252575</v>
          </cell>
          <cell r="EF471">
            <v>15.86201840252575</v>
          </cell>
          <cell r="EG471">
            <v>15.86201840252575</v>
          </cell>
          <cell r="EH471">
            <v>15.86201840252575</v>
          </cell>
          <cell r="EI471">
            <v>15.86201840252575</v>
          </cell>
          <cell r="EJ471">
            <v>15.86201840252575</v>
          </cell>
          <cell r="EK471">
            <v>15.86201840252575</v>
          </cell>
          <cell r="EL471">
            <v>15.86201840252575</v>
          </cell>
          <cell r="EM471">
            <v>15.86201840252575</v>
          </cell>
          <cell r="EN471">
            <v>15.86201840252575</v>
          </cell>
          <cell r="EO471">
            <v>15.86201840252575</v>
          </cell>
          <cell r="EP471">
            <v>15.86201840252575</v>
          </cell>
          <cell r="EQ471">
            <v>15.86201840252575</v>
          </cell>
          <cell r="ER471">
            <v>15.86201840252575</v>
          </cell>
          <cell r="ES471">
            <v>15.86201840252575</v>
          </cell>
          <cell r="ET471">
            <v>15.86201840252575</v>
          </cell>
        </row>
        <row r="472">
          <cell r="A472">
            <v>38477.03626012351</v>
          </cell>
          <cell r="B472">
            <v>40269.997393907273</v>
          </cell>
          <cell r="C472">
            <v>43223.566395547336</v>
          </cell>
          <cell r="D472">
            <v>19379.617971411022</v>
          </cell>
          <cell r="E472">
            <v>18381.431236104527</v>
          </cell>
          <cell r="F472">
            <v>17986.43146505368</v>
          </cell>
          <cell r="G472">
            <v>18139.447525829295</v>
          </cell>
          <cell r="H472">
            <v>18878.453460238299</v>
          </cell>
          <cell r="I472">
            <v>19470.815965898626</v>
          </cell>
          <cell r="J472">
            <v>21032.521817993442</v>
          </cell>
          <cell r="K472">
            <v>27465.976371383396</v>
          </cell>
          <cell r="L472">
            <v>20333.424353672068</v>
          </cell>
          <cell r="M472">
            <v>24679.41955839295</v>
          </cell>
          <cell r="N472">
            <v>20375.618161341212</v>
          </cell>
          <cell r="O472">
            <v>22825.921508339787</v>
          </cell>
          <cell r="P472">
            <v>24494.009454178733</v>
          </cell>
          <cell r="Q472">
            <v>24866.538982312155</v>
          </cell>
          <cell r="R472">
            <v>26127.947726790058</v>
          </cell>
          <cell r="S472">
            <v>26402.241473721744</v>
          </cell>
          <cell r="T472">
            <v>27689.348416946483</v>
          </cell>
          <cell r="U472">
            <v>29624.603284091714</v>
          </cell>
          <cell r="V472">
            <v>29624.603284091714</v>
          </cell>
          <cell r="W472">
            <v>29624.603284091714</v>
          </cell>
          <cell r="X472">
            <v>29624.603284091714</v>
          </cell>
          <cell r="Y472">
            <v>29624.603284091714</v>
          </cell>
          <cell r="Z472">
            <v>29624.603284091714</v>
          </cell>
          <cell r="AA472">
            <v>29624.603284091714</v>
          </cell>
          <cell r="AB472">
            <v>29624.603284091714</v>
          </cell>
          <cell r="AC472">
            <v>29624.603284091714</v>
          </cell>
          <cell r="AD472">
            <v>29624.603284091714</v>
          </cell>
          <cell r="AE472">
            <v>17392.269689562723</v>
          </cell>
          <cell r="AF472">
            <v>18202.718378252113</v>
          </cell>
          <cell r="AG472">
            <v>19537.781408470324</v>
          </cell>
          <cell r="AH472">
            <v>19379.617971411022</v>
          </cell>
          <cell r="AI472">
            <v>18381.431236104527</v>
          </cell>
          <cell r="AJ472">
            <v>17986.43146505368</v>
          </cell>
          <cell r="AK472">
            <v>18139.447525829295</v>
          </cell>
          <cell r="AL472">
            <v>18878.453460238299</v>
          </cell>
          <cell r="AM472">
            <v>19470.815965898626</v>
          </cell>
          <cell r="AN472">
            <v>21032.521817993442</v>
          </cell>
          <cell r="AO472">
            <v>27465.976371383396</v>
          </cell>
          <cell r="AP472">
            <v>20333.424353672068</v>
          </cell>
          <cell r="AQ472">
            <v>24679.41955839295</v>
          </cell>
          <cell r="AR472">
            <v>20375.618161341212</v>
          </cell>
          <cell r="AS472">
            <v>22825.921508339787</v>
          </cell>
          <cell r="AT472">
            <v>24494.009454178733</v>
          </cell>
          <cell r="AU472">
            <v>24866.538982312155</v>
          </cell>
          <cell r="AV472">
            <v>26127.947726790058</v>
          </cell>
          <cell r="AW472">
            <v>26402.241473721744</v>
          </cell>
          <cell r="AX472">
            <v>27689.348416946483</v>
          </cell>
          <cell r="AY472">
            <v>29624.603284091714</v>
          </cell>
          <cell r="AZ472">
            <v>29624.603284091714</v>
          </cell>
          <cell r="BA472">
            <v>29624.603284091714</v>
          </cell>
          <cell r="BB472">
            <v>29624.603284091714</v>
          </cell>
          <cell r="BC472">
            <v>29624.603284091714</v>
          </cell>
          <cell r="BD472">
            <v>29624.603284091714</v>
          </cell>
          <cell r="BE472">
            <v>29624.603284091714</v>
          </cell>
          <cell r="BF472">
            <v>29624.603284091714</v>
          </cell>
          <cell r="BG472">
            <v>29624.603284091714</v>
          </cell>
          <cell r="BH472">
            <v>29624.603284091714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3.0575626912324751</v>
          </cell>
          <cell r="CN472">
            <v>3.2379656273989803</v>
          </cell>
          <cell r="CO472">
            <v>3.3977999449563989</v>
          </cell>
          <cell r="CP472">
            <v>3.3691299841242555</v>
          </cell>
          <cell r="CQ472">
            <v>3.235204047021174</v>
          </cell>
          <cell r="CR472">
            <v>3.1014007909389103</v>
          </cell>
          <cell r="CS472">
            <v>3.16223100678129</v>
          </cell>
          <cell r="CT472">
            <v>3.3149739755363545</v>
          </cell>
          <cell r="CU472">
            <v>3.3953642357349607</v>
          </cell>
          <cell r="CV472">
            <v>3.7360091380549689</v>
          </cell>
          <cell r="CW472">
            <v>4.7432705711772547</v>
          </cell>
          <cell r="CX472">
            <v>3.566163967249917</v>
          </cell>
          <cell r="CY472">
            <v>4.2439765743380171</v>
          </cell>
          <cell r="CZ472">
            <v>3.5705250768420114</v>
          </cell>
          <cell r="DA472">
            <v>3.9787700872621303</v>
          </cell>
          <cell r="DB472">
            <v>4.2695333065872134</v>
          </cell>
          <cell r="DC472">
            <v>4.3344686627618847</v>
          </cell>
          <cell r="DD472">
            <v>4.5543439207446061</v>
          </cell>
          <cell r="DE472">
            <v>4.6021558680088646</v>
          </cell>
          <cell r="DF472">
            <v>4.8265105606743459</v>
          </cell>
          <cell r="DG472">
            <v>5.1638434553753383</v>
          </cell>
          <cell r="DH472">
            <v>5.1638434553753383</v>
          </cell>
          <cell r="DI472">
            <v>5.1638434553753383</v>
          </cell>
          <cell r="DJ472">
            <v>5.1638434553753383</v>
          </cell>
          <cell r="DK472">
            <v>5.1638434553753383</v>
          </cell>
          <cell r="DL472">
            <v>5.1638434553753383</v>
          </cell>
          <cell r="DM472">
            <v>5.1638434553753383</v>
          </cell>
          <cell r="DN472">
            <v>5.1638434553753383</v>
          </cell>
          <cell r="DO472">
            <v>5.1638434553753383</v>
          </cell>
          <cell r="DP472">
            <v>5.1638434553753383</v>
          </cell>
          <cell r="DQ472">
            <v>15.584326064889339</v>
          </cell>
          <cell r="DR472">
            <v>15.401788360038928</v>
          </cell>
          <cell r="DS472">
            <v>15.753772767534533</v>
          </cell>
          <cell r="DT472">
            <v>15.759214992440109</v>
          </cell>
          <cell r="DU472">
            <v>15.566277998674551</v>
          </cell>
          <cell r="DV472">
            <v>15.888915282660495</v>
          </cell>
          <cell r="DW472">
            <v>15.715839988459948</v>
          </cell>
          <cell r="DX472">
            <v>15.602472503167775</v>
          </cell>
          <cell r="DY472">
            <v>15.711039397482372</v>
          </cell>
          <cell r="DZ472">
            <v>15.423770477327336</v>
          </cell>
          <cell r="EA472">
            <v>15.864422913129493</v>
          </cell>
          <cell r="EB472">
            <v>15.621270485447832</v>
          </cell>
          <cell r="EC472">
            <v>15.931956013619811</v>
          </cell>
          <cell r="ED472">
            <v>15.634566401171618</v>
          </cell>
          <cell r="EE472">
            <v>15.717613705786709</v>
          </cell>
          <cell r="EF472">
            <v>15.717613705786709</v>
          </cell>
          <cell r="EG472">
            <v>15.717613705786709</v>
          </cell>
          <cell r="EH472">
            <v>15.717613705786709</v>
          </cell>
          <cell r="EI472">
            <v>15.717613705786709</v>
          </cell>
          <cell r="EJ472">
            <v>15.717613705786709</v>
          </cell>
          <cell r="EK472">
            <v>15.717613705786709</v>
          </cell>
          <cell r="EL472">
            <v>15.717613705786709</v>
          </cell>
          <cell r="EM472">
            <v>15.717613705786709</v>
          </cell>
          <cell r="EN472">
            <v>15.717613705786709</v>
          </cell>
          <cell r="EO472">
            <v>15.717613705786709</v>
          </cell>
          <cell r="EP472">
            <v>15.717613705786709</v>
          </cell>
          <cell r="EQ472">
            <v>15.717613705786709</v>
          </cell>
          <cell r="ER472">
            <v>15.717613705786709</v>
          </cell>
          <cell r="ES472">
            <v>15.717613705786709</v>
          </cell>
          <cell r="ET472">
            <v>15.717613705786709</v>
          </cell>
        </row>
        <row r="473">
          <cell r="A473">
            <v>38776.212711125692</v>
          </cell>
          <cell r="B473">
            <v>34750.735688802262</v>
          </cell>
          <cell r="C473">
            <v>37961.455762131125</v>
          </cell>
          <cell r="D473">
            <v>19713.266532516987</v>
          </cell>
          <cell r="E473">
            <v>20248.337266000821</v>
          </cell>
          <cell r="F473">
            <v>21341.259550337509</v>
          </cell>
          <cell r="G473">
            <v>20170.923554224795</v>
          </cell>
          <cell r="H473">
            <v>22744.854921507813</v>
          </cell>
          <cell r="I473">
            <v>19578.968687685741</v>
          </cell>
          <cell r="J473">
            <v>24780.751605197362</v>
          </cell>
          <cell r="K473">
            <v>24795.526053578524</v>
          </cell>
          <cell r="L473">
            <v>23993.129178178773</v>
          </cell>
          <cell r="M473">
            <v>22785.020039485811</v>
          </cell>
          <cell r="N473">
            <v>24217.27360026836</v>
          </cell>
          <cell r="O473">
            <v>25650.409397650266</v>
          </cell>
          <cell r="P473">
            <v>28123.51165182389</v>
          </cell>
          <cell r="Q473">
            <v>26104.72071590933</v>
          </cell>
          <cell r="R473">
            <v>26888.528211393721</v>
          </cell>
          <cell r="S473">
            <v>28072.094394951131</v>
          </cell>
          <cell r="T473">
            <v>31507.217242372462</v>
          </cell>
          <cell r="U473">
            <v>27163.185075225469</v>
          </cell>
          <cell r="V473">
            <v>27163.185075225469</v>
          </cell>
          <cell r="W473">
            <v>27163.185075225469</v>
          </cell>
          <cell r="X473">
            <v>27163.185075225469</v>
          </cell>
          <cell r="Y473">
            <v>27163.185075225469</v>
          </cell>
          <cell r="Z473">
            <v>27163.185075225469</v>
          </cell>
          <cell r="AA473">
            <v>27163.185075225469</v>
          </cell>
          <cell r="AB473">
            <v>27163.185075225469</v>
          </cell>
          <cell r="AC473">
            <v>27163.185075225469</v>
          </cell>
          <cell r="AD473">
            <v>27163.185075225469</v>
          </cell>
          <cell r="AE473">
            <v>17527.502494018321</v>
          </cell>
          <cell r="AF473">
            <v>15707.918950003375</v>
          </cell>
          <cell r="AG473">
            <v>17159.21860404926</v>
          </cell>
          <cell r="AH473">
            <v>19713.266532516987</v>
          </cell>
          <cell r="AI473">
            <v>20248.337266000821</v>
          </cell>
          <cell r="AJ473">
            <v>21341.259550337509</v>
          </cell>
          <cell r="AK473">
            <v>20170.923554224795</v>
          </cell>
          <cell r="AL473">
            <v>22744.854921507813</v>
          </cell>
          <cell r="AM473">
            <v>19578.968687685741</v>
          </cell>
          <cell r="AN473">
            <v>24780.751605197362</v>
          </cell>
          <cell r="AO473">
            <v>24795.526053578524</v>
          </cell>
          <cell r="AP473">
            <v>23993.129178178773</v>
          </cell>
          <cell r="AQ473">
            <v>22785.020039485811</v>
          </cell>
          <cell r="AR473">
            <v>24217.27360026836</v>
          </cell>
          <cell r="AS473">
            <v>25650.409397650266</v>
          </cell>
          <cell r="AT473">
            <v>28123.51165182389</v>
          </cell>
          <cell r="AU473">
            <v>26104.72071590933</v>
          </cell>
          <cell r="AV473">
            <v>26888.528211393721</v>
          </cell>
          <cell r="AW473">
            <v>28072.094394951131</v>
          </cell>
          <cell r="AX473">
            <v>31507.217242372462</v>
          </cell>
          <cell r="AY473">
            <v>27163.185075225469</v>
          </cell>
          <cell r="AZ473">
            <v>27163.185075225469</v>
          </cell>
          <cell r="BA473">
            <v>27163.185075225469</v>
          </cell>
          <cell r="BB473">
            <v>27163.185075225469</v>
          </cell>
          <cell r="BC473">
            <v>27163.185075225469</v>
          </cell>
          <cell r="BD473">
            <v>27163.185075225469</v>
          </cell>
          <cell r="BE473">
            <v>27163.185075225469</v>
          </cell>
          <cell r="BF473">
            <v>27163.185075225469</v>
          </cell>
          <cell r="BG473">
            <v>27163.185075225469</v>
          </cell>
          <cell r="BH473">
            <v>27163.185075225469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3.1209787264928486</v>
          </cell>
          <cell r="CN473">
            <v>2.7594891570254592</v>
          </cell>
          <cell r="CO473">
            <v>3.0271562511847709</v>
          </cell>
          <cell r="CP473">
            <v>3.4288560991132306</v>
          </cell>
          <cell r="CQ473">
            <v>3.5079955218185379</v>
          </cell>
          <cell r="CR473">
            <v>3.7125517625694151</v>
          </cell>
          <cell r="CS473">
            <v>3.5194207040979992</v>
          </cell>
          <cell r="CT473">
            <v>3.9827294610175348</v>
          </cell>
          <cell r="CU473">
            <v>3.5705516877478636</v>
          </cell>
          <cell r="CV473">
            <v>4.3134457912550159</v>
          </cell>
          <cell r="CW473">
            <v>4.4491147039107046</v>
          </cell>
          <cell r="CX473">
            <v>4.2358262779694362</v>
          </cell>
          <cell r="CY473">
            <v>4.0961002653157825</v>
          </cell>
          <cell r="CZ473">
            <v>4.1943878602345928</v>
          </cell>
          <cell r="DA473">
            <v>4.5253440836129171</v>
          </cell>
          <cell r="DB473">
            <v>4.9616583147268898</v>
          </cell>
          <cell r="DC473">
            <v>4.6054954373137429</v>
          </cell>
          <cell r="DD473">
            <v>4.7437777764917941</v>
          </cell>
          <cell r="DE473">
            <v>4.9525870841052813</v>
          </cell>
          <cell r="DF473">
            <v>5.558624695944947</v>
          </cell>
          <cell r="DG473">
            <v>4.7922337989472688</v>
          </cell>
          <cell r="DH473">
            <v>4.7922337989472688</v>
          </cell>
          <cell r="DI473">
            <v>4.7922337989472688</v>
          </cell>
          <cell r="DJ473">
            <v>4.7922337989472688</v>
          </cell>
          <cell r="DK473">
            <v>4.7922337989472688</v>
          </cell>
          <cell r="DL473">
            <v>4.7922337989472688</v>
          </cell>
          <cell r="DM473">
            <v>4.7922337989472688</v>
          </cell>
          <cell r="DN473">
            <v>4.7922337989472688</v>
          </cell>
          <cell r="DO473">
            <v>4.7922337989472688</v>
          </cell>
          <cell r="DP473">
            <v>4.7922337989472688</v>
          </cell>
          <cell r="DQ473">
            <v>15.386376834453703</v>
          </cell>
          <cell r="DR473">
            <v>15.595420722710903</v>
          </cell>
          <cell r="DS473">
            <v>15.529940947354012</v>
          </cell>
          <cell r="DT473">
            <v>15.751302429438173</v>
          </cell>
          <cell r="DU473">
            <v>15.813844765235689</v>
          </cell>
          <cell r="DV473">
            <v>15.749061019699871</v>
          </cell>
          <cell r="DW473">
            <v>15.702244461368979</v>
          </cell>
          <cell r="DX473">
            <v>15.646222428050399</v>
          </cell>
          <cell r="DY473">
            <v>15.023171429590153</v>
          </cell>
          <cell r="DZ473">
            <v>15.73972954264763</v>
          </cell>
          <cell r="EA473">
            <v>15.268868665553603</v>
          </cell>
          <cell r="EB473">
            <v>15.51871964864262</v>
          </cell>
          <cell r="EC473">
            <v>15.240035251464942</v>
          </cell>
          <cell r="ED473">
            <v>15.818445266896441</v>
          </cell>
          <cell r="EE473">
            <v>15.529226715514614</v>
          </cell>
          <cell r="EF473">
            <v>15.529226715514614</v>
          </cell>
          <cell r="EG473">
            <v>15.529226715514614</v>
          </cell>
          <cell r="EH473">
            <v>15.529226715514614</v>
          </cell>
          <cell r="EI473">
            <v>15.529226715514614</v>
          </cell>
          <cell r="EJ473">
            <v>15.529226715514614</v>
          </cell>
          <cell r="EK473">
            <v>15.529226715514614</v>
          </cell>
          <cell r="EL473">
            <v>15.529226715514614</v>
          </cell>
          <cell r="EM473">
            <v>15.529226715514614</v>
          </cell>
          <cell r="EN473">
            <v>15.529226715514614</v>
          </cell>
          <cell r="EO473">
            <v>15.529226715514614</v>
          </cell>
          <cell r="EP473">
            <v>15.529226715514614</v>
          </cell>
          <cell r="EQ473">
            <v>15.529226715514614</v>
          </cell>
          <cell r="ER473">
            <v>15.529226715514614</v>
          </cell>
          <cell r="ES473">
            <v>15.529226715514614</v>
          </cell>
          <cell r="ET473">
            <v>15.529226715514614</v>
          </cell>
        </row>
        <row r="474">
          <cell r="A474">
            <v>36791.098519249026</v>
          </cell>
          <cell r="B474">
            <v>37284.535879571813</v>
          </cell>
          <cell r="C474">
            <v>34095.441819230655</v>
          </cell>
          <cell r="D474">
            <v>21257.028984835775</v>
          </cell>
          <cell r="E474">
            <v>18893.881204785583</v>
          </cell>
          <cell r="F474">
            <v>20571.638335968033</v>
          </cell>
          <cell r="G474">
            <v>23993.616481535628</v>
          </cell>
          <cell r="H474">
            <v>20791.986151039884</v>
          </cell>
          <cell r="I474">
            <v>21489.996902195082</v>
          </cell>
          <cell r="J474">
            <v>22820.783095099712</v>
          </cell>
          <cell r="K474">
            <v>22173.512235735197</v>
          </cell>
          <cell r="L474">
            <v>22726.416196292543</v>
          </cell>
          <cell r="M474">
            <v>23721.891385276398</v>
          </cell>
          <cell r="N474">
            <v>27673.375881977674</v>
          </cell>
          <cell r="O474">
            <v>26755.049694396133</v>
          </cell>
          <cell r="P474">
            <v>23318.656014031822</v>
          </cell>
          <cell r="Q474">
            <v>26510.614246069534</v>
          </cell>
          <cell r="R474">
            <v>30685.565314595715</v>
          </cell>
          <cell r="S474">
            <v>28587.858772748139</v>
          </cell>
          <cell r="T474">
            <v>26428.70954585358</v>
          </cell>
          <cell r="U474">
            <v>30190.67316968978</v>
          </cell>
          <cell r="V474">
            <v>30190.67316968978</v>
          </cell>
          <cell r="W474">
            <v>30190.67316968978</v>
          </cell>
          <cell r="X474">
            <v>30190.67316968978</v>
          </cell>
          <cell r="Y474">
            <v>30190.67316968978</v>
          </cell>
          <cell r="Z474">
            <v>30190.67316968978</v>
          </cell>
          <cell r="AA474">
            <v>30190.67316968978</v>
          </cell>
          <cell r="AB474">
            <v>30190.67316968978</v>
          </cell>
          <cell r="AC474">
            <v>30190.67316968978</v>
          </cell>
          <cell r="AD474">
            <v>30190.67316968978</v>
          </cell>
          <cell r="AE474">
            <v>16630.197380488076</v>
          </cell>
          <cell r="AF474">
            <v>16853.239394109427</v>
          </cell>
          <cell r="AG474">
            <v>15411.715062872958</v>
          </cell>
          <cell r="AH474">
            <v>21257.028984835775</v>
          </cell>
          <cell r="AI474">
            <v>18893.881204785583</v>
          </cell>
          <cell r="AJ474">
            <v>20571.638335968033</v>
          </cell>
          <cell r="AK474">
            <v>23993.616481535628</v>
          </cell>
          <cell r="AL474">
            <v>20791.986151039884</v>
          </cell>
          <cell r="AM474">
            <v>21489.996902195082</v>
          </cell>
          <cell r="AN474">
            <v>22820.783095099712</v>
          </cell>
          <cell r="AO474">
            <v>22173.512235735197</v>
          </cell>
          <cell r="AP474">
            <v>22726.416196292543</v>
          </cell>
          <cell r="AQ474">
            <v>23721.891385276398</v>
          </cell>
          <cell r="AR474">
            <v>27673.375881977674</v>
          </cell>
          <cell r="AS474">
            <v>26755.049694396133</v>
          </cell>
          <cell r="AT474">
            <v>23318.656014031822</v>
          </cell>
          <cell r="AU474">
            <v>26510.614246069534</v>
          </cell>
          <cell r="AV474">
            <v>30685.565314595715</v>
          </cell>
          <cell r="AW474">
            <v>28587.858772748139</v>
          </cell>
          <cell r="AX474">
            <v>26428.70954585358</v>
          </cell>
          <cell r="AY474">
            <v>30190.67316968978</v>
          </cell>
          <cell r="AZ474">
            <v>30190.67316968978</v>
          </cell>
          <cell r="BA474">
            <v>30190.67316968978</v>
          </cell>
          <cell r="BB474">
            <v>30190.67316968978</v>
          </cell>
          <cell r="BC474">
            <v>30190.67316968978</v>
          </cell>
          <cell r="BD474">
            <v>30190.67316968978</v>
          </cell>
          <cell r="BE474">
            <v>30190.67316968978</v>
          </cell>
          <cell r="BF474">
            <v>30190.67316968978</v>
          </cell>
          <cell r="BG474">
            <v>30190.67316968978</v>
          </cell>
          <cell r="BH474">
            <v>30190.67316968978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2.8929594161437753</v>
          </cell>
          <cell r="CN474">
            <v>2.989806921180842</v>
          </cell>
          <cell r="CO474">
            <v>2.7119760186339796</v>
          </cell>
          <cell r="CP474">
            <v>3.732994201417275</v>
          </cell>
          <cell r="CQ474">
            <v>3.3163938757154359</v>
          </cell>
          <cell r="CR474">
            <v>3.6601341124855828</v>
          </cell>
          <cell r="CS474">
            <v>4.1692583941308472</v>
          </cell>
          <cell r="CT474">
            <v>3.6114300971178728</v>
          </cell>
          <cell r="CU474">
            <v>3.7225269899733973</v>
          </cell>
          <cell r="CV474">
            <v>4.0246536890567182</v>
          </cell>
          <cell r="CW474">
            <v>3.8727675071169041</v>
          </cell>
          <cell r="CX474">
            <v>3.986159957214257</v>
          </cell>
          <cell r="CY474">
            <v>4.0805798016298729</v>
          </cell>
          <cell r="CZ474">
            <v>4.8756311944067825</v>
          </cell>
          <cell r="DA474">
            <v>4.5960723345732761</v>
          </cell>
          <cell r="DB474">
            <v>4.0057570817358688</v>
          </cell>
          <cell r="DC474">
            <v>4.5540823919465501</v>
          </cell>
          <cell r="DD474">
            <v>5.2712695145056738</v>
          </cell>
          <cell r="DE474">
            <v>4.910918436366642</v>
          </cell>
          <cell r="DF474">
            <v>4.5400125273402843</v>
          </cell>
          <cell r="DG474">
            <v>5.1862552789957235</v>
          </cell>
          <cell r="DH474">
            <v>5.1862552789957235</v>
          </cell>
          <cell r="DI474">
            <v>5.1862552789957235</v>
          </cell>
          <cell r="DJ474">
            <v>5.1862552789957235</v>
          </cell>
          <cell r="DK474">
            <v>5.1862552789957235</v>
          </cell>
          <cell r="DL474">
            <v>5.1862552789957235</v>
          </cell>
          <cell r="DM474">
            <v>5.1862552789957235</v>
          </cell>
          <cell r="DN474">
            <v>5.1862552789957235</v>
          </cell>
          <cell r="DO474">
            <v>5.1862552789957235</v>
          </cell>
          <cell r="DP474">
            <v>5.1862552789957235</v>
          </cell>
          <cell r="DQ474">
            <v>15.749334176560932</v>
          </cell>
          <cell r="DR474">
            <v>15.44355867494013</v>
          </cell>
          <cell r="DS474">
            <v>15.569413812829946</v>
          </cell>
          <cell r="DT474">
            <v>15.600998135164964</v>
          </cell>
          <cell r="DU474">
            <v>15.608537476308074</v>
          </cell>
          <cell r="DV474">
            <v>15.398521268112928</v>
          </cell>
          <cell r="DW474">
            <v>15.766817345355447</v>
          </cell>
          <cell r="DX474">
            <v>15.773348531582586</v>
          </cell>
          <cell r="DY474">
            <v>15.816326919916065</v>
          </cell>
          <cell r="DZ474">
            <v>15.534925049883212</v>
          </cell>
          <cell r="EA474">
            <v>15.686288546734996</v>
          </cell>
          <cell r="EB474">
            <v>15.620084148845564</v>
          </cell>
          <cell r="EC474">
            <v>15.927021748569549</v>
          </cell>
          <cell r="ED474">
            <v>15.550287777463149</v>
          </cell>
          <cell r="EE474">
            <v>15.948727669197988</v>
          </cell>
          <cell r="EF474">
            <v>15.948727669197988</v>
          </cell>
          <cell r="EG474">
            <v>15.948727669197988</v>
          </cell>
          <cell r="EH474">
            <v>15.948727669197988</v>
          </cell>
          <cell r="EI474">
            <v>15.948727669197988</v>
          </cell>
          <cell r="EJ474">
            <v>15.948727669197988</v>
          </cell>
          <cell r="EK474">
            <v>15.948727669197988</v>
          </cell>
          <cell r="EL474">
            <v>15.948727669197988</v>
          </cell>
          <cell r="EM474">
            <v>15.948727669197988</v>
          </cell>
          <cell r="EN474">
            <v>15.948727669197988</v>
          </cell>
          <cell r="EO474">
            <v>15.948727669197988</v>
          </cell>
          <cell r="EP474">
            <v>15.948727669197988</v>
          </cell>
          <cell r="EQ474">
            <v>15.948727669197988</v>
          </cell>
          <cell r="ER474">
            <v>15.948727669197988</v>
          </cell>
          <cell r="ES474">
            <v>15.948727669197988</v>
          </cell>
          <cell r="ET474">
            <v>15.948727669197988</v>
          </cell>
        </row>
        <row r="475">
          <cell r="A475">
            <v>36335.404183937571</v>
          </cell>
          <cell r="B475">
            <v>33011.671999432103</v>
          </cell>
          <cell r="C475">
            <v>48529.723852373878</v>
          </cell>
          <cell r="D475">
            <v>17561.372246461673</v>
          </cell>
          <cell r="E475">
            <v>17178.602603521096</v>
          </cell>
          <cell r="F475">
            <v>21278.400491369903</v>
          </cell>
          <cell r="G475">
            <v>16490.428822753209</v>
          </cell>
          <cell r="H475">
            <v>19338.864245216762</v>
          </cell>
          <cell r="I475">
            <v>19133.007268179012</v>
          </cell>
          <cell r="J475">
            <v>24138.652702322095</v>
          </cell>
          <cell r="K475">
            <v>23104.444240677261</v>
          </cell>
          <cell r="L475">
            <v>21186.626900419069</v>
          </cell>
          <cell r="M475">
            <v>28679.861714423107</v>
          </cell>
          <cell r="N475">
            <v>26051.089413058187</v>
          </cell>
          <cell r="O475">
            <v>22744.889811286717</v>
          </cell>
          <cell r="P475">
            <v>21481.262892526636</v>
          </cell>
          <cell r="Q475">
            <v>27148.745041303329</v>
          </cell>
          <cell r="R475">
            <v>26782.074714059781</v>
          </cell>
          <cell r="S475">
            <v>29405.198723587968</v>
          </cell>
          <cell r="T475">
            <v>28456.229844556001</v>
          </cell>
          <cell r="U475">
            <v>26296.662846314397</v>
          </cell>
          <cell r="V475">
            <v>26296.662846314397</v>
          </cell>
          <cell r="W475">
            <v>26296.662846314397</v>
          </cell>
          <cell r="X475">
            <v>26296.662846314397</v>
          </cell>
          <cell r="Y475">
            <v>26296.662846314397</v>
          </cell>
          <cell r="Z475">
            <v>26296.662846314397</v>
          </cell>
          <cell r="AA475">
            <v>26296.662846314397</v>
          </cell>
          <cell r="AB475">
            <v>26296.662846314397</v>
          </cell>
          <cell r="AC475">
            <v>26296.662846314397</v>
          </cell>
          <cell r="AD475">
            <v>26296.662846314397</v>
          </cell>
          <cell r="AE475">
            <v>16424.215851085391</v>
          </cell>
          <cell r="AF475">
            <v>14921.832815708303</v>
          </cell>
          <cell r="AG475">
            <v>21936.254120363013</v>
          </cell>
          <cell r="AH475">
            <v>17561.372246461673</v>
          </cell>
          <cell r="AI475">
            <v>17178.602603521096</v>
          </cell>
          <cell r="AJ475">
            <v>21278.400491369903</v>
          </cell>
          <cell r="AK475">
            <v>16490.428822753209</v>
          </cell>
          <cell r="AL475">
            <v>19338.864245216762</v>
          </cell>
          <cell r="AM475">
            <v>19133.007268179012</v>
          </cell>
          <cell r="AN475">
            <v>24138.652702322095</v>
          </cell>
          <cell r="AO475">
            <v>23104.444240677261</v>
          </cell>
          <cell r="AP475">
            <v>21186.626900419069</v>
          </cell>
          <cell r="AQ475">
            <v>28679.861714423107</v>
          </cell>
          <cell r="AR475">
            <v>26051.089413058187</v>
          </cell>
          <cell r="AS475">
            <v>22744.889811286717</v>
          </cell>
          <cell r="AT475">
            <v>21481.262892526636</v>
          </cell>
          <cell r="AU475">
            <v>27148.745041303329</v>
          </cell>
          <cell r="AV475">
            <v>26782.074714059781</v>
          </cell>
          <cell r="AW475">
            <v>29405.198723587968</v>
          </cell>
          <cell r="AX475">
            <v>28456.229844556001</v>
          </cell>
          <cell r="AY475">
            <v>26296.662846314397</v>
          </cell>
          <cell r="AZ475">
            <v>26296.662846314397</v>
          </cell>
          <cell r="BA475">
            <v>26296.662846314397</v>
          </cell>
          <cell r="BB475">
            <v>26296.662846314397</v>
          </cell>
          <cell r="BC475">
            <v>26296.662846314397</v>
          </cell>
          <cell r="BD475">
            <v>26296.662846314397</v>
          </cell>
          <cell r="BE475">
            <v>26296.662846314397</v>
          </cell>
          <cell r="BF475">
            <v>26296.662846314397</v>
          </cell>
          <cell r="BG475">
            <v>26296.662846314397</v>
          </cell>
          <cell r="BH475">
            <v>26296.662846314397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2.9152884789896265</v>
          </cell>
          <cell r="CN475">
            <v>2.6429533914920911</v>
          </cell>
          <cell r="CO475">
            <v>3.8213355403009395</v>
          </cell>
          <cell r="CP475">
            <v>3.0846360573883351</v>
          </cell>
          <cell r="CQ475">
            <v>2.9841221894329362</v>
          </cell>
          <cell r="CR475">
            <v>3.7768384276268492</v>
          </cell>
          <cell r="CS475">
            <v>2.8774946405776021</v>
          </cell>
          <cell r="CT475">
            <v>3.4028683178566275</v>
          </cell>
          <cell r="CU475">
            <v>3.2866246780552206</v>
          </cell>
          <cell r="CV475">
            <v>4.2229142588988511</v>
          </cell>
          <cell r="CW475">
            <v>4.0039956170855886</v>
          </cell>
          <cell r="CX475">
            <v>3.7258914049501684</v>
          </cell>
          <cell r="CY475">
            <v>5.0801936537489594</v>
          </cell>
          <cell r="CZ475">
            <v>4.5449815355941841</v>
          </cell>
          <cell r="DA475">
            <v>4.0817695051665437</v>
          </cell>
          <cell r="DB475">
            <v>3.8550005972625367</v>
          </cell>
          <cell r="DC475">
            <v>4.8720798620067862</v>
          </cell>
          <cell r="DD475">
            <v>4.8062776632443436</v>
          </cell>
          <cell r="DE475">
            <v>5.2770202203284944</v>
          </cell>
          <cell r="DF475">
            <v>5.1067194510601972</v>
          </cell>
          <cell r="DG475">
            <v>4.7191662559942698</v>
          </cell>
          <cell r="DH475">
            <v>4.7191662559942698</v>
          </cell>
          <cell r="DI475">
            <v>4.7191662559942698</v>
          </cell>
          <cell r="DJ475">
            <v>4.7191662559942698</v>
          </cell>
          <cell r="DK475">
            <v>4.7191662559942698</v>
          </cell>
          <cell r="DL475">
            <v>4.7191662559942698</v>
          </cell>
          <cell r="DM475">
            <v>4.7191662559942698</v>
          </cell>
          <cell r="DN475">
            <v>4.7191662559942698</v>
          </cell>
          <cell r="DO475">
            <v>4.7191662559942698</v>
          </cell>
          <cell r="DP475">
            <v>4.7191662559942698</v>
          </cell>
          <cell r="DQ475">
            <v>15.435128280136631</v>
          </cell>
          <cell r="DR475">
            <v>15.468200791307417</v>
          </cell>
          <cell r="DS475">
            <v>15.727309398333016</v>
          </cell>
          <cell r="DT475">
            <v>15.597739157979955</v>
          </cell>
          <cell r="DU475">
            <v>15.771694883621585</v>
          </cell>
          <cell r="DV475">
            <v>15.43539358770486</v>
          </cell>
          <cell r="DW475">
            <v>15.700900502657429</v>
          </cell>
          <cell r="DX475">
            <v>15.570155752102474</v>
          </cell>
          <cell r="DY475">
            <v>15.949249801784109</v>
          </cell>
          <cell r="DZ475">
            <v>15.660582010514153</v>
          </cell>
          <cell r="EA475">
            <v>15.809169961281487</v>
          </cell>
          <cell r="EB475">
            <v>15.578970732940453</v>
          </cell>
          <cell r="EC475">
            <v>15.466922908179757</v>
          </cell>
          <cell r="ED475">
            <v>15.703660652535053</v>
          </cell>
          <cell r="EE475">
            <v>15.266605948079476</v>
          </cell>
          <cell r="EF475">
            <v>15.266605948079476</v>
          </cell>
          <cell r="EG475">
            <v>15.266605948079476</v>
          </cell>
          <cell r="EH475">
            <v>15.266605948079476</v>
          </cell>
          <cell r="EI475">
            <v>15.266605948079476</v>
          </cell>
          <cell r="EJ475">
            <v>15.266605948079476</v>
          </cell>
          <cell r="EK475">
            <v>15.266605948079476</v>
          </cell>
          <cell r="EL475">
            <v>15.266605948079476</v>
          </cell>
          <cell r="EM475">
            <v>15.266605948079476</v>
          </cell>
          <cell r="EN475">
            <v>15.266605948079476</v>
          </cell>
          <cell r="EO475">
            <v>15.266605948079476</v>
          </cell>
          <cell r="EP475">
            <v>15.266605948079476</v>
          </cell>
          <cell r="EQ475">
            <v>15.266605948079476</v>
          </cell>
          <cell r="ER475">
            <v>15.266605948079476</v>
          </cell>
          <cell r="ES475">
            <v>15.266605948079476</v>
          </cell>
          <cell r="ET475">
            <v>15.266605948079476</v>
          </cell>
        </row>
        <row r="476">
          <cell r="A476">
            <v>34916.736122209135</v>
          </cell>
          <cell r="B476">
            <v>37350.862905707676</v>
          </cell>
          <cell r="C476">
            <v>39162.216932064432</v>
          </cell>
          <cell r="D476">
            <v>17276.912261312929</v>
          </cell>
          <cell r="E476">
            <v>20790.719654468292</v>
          </cell>
          <cell r="F476">
            <v>21597.257353642526</v>
          </cell>
          <cell r="G476">
            <v>17914.759482647096</v>
          </cell>
          <cell r="H476">
            <v>22486.979894120141</v>
          </cell>
          <cell r="I476">
            <v>21042.753452627207</v>
          </cell>
          <cell r="J476">
            <v>23237.585550921231</v>
          </cell>
          <cell r="K476">
            <v>22170.022896741386</v>
          </cell>
          <cell r="L476">
            <v>21520.660346176363</v>
          </cell>
          <cell r="M476">
            <v>22492.663733388188</v>
          </cell>
          <cell r="N476">
            <v>27715.616611273352</v>
          </cell>
          <cell r="O476">
            <v>26481.900390515253</v>
          </cell>
          <cell r="P476">
            <v>25767.033284093457</v>
          </cell>
          <cell r="Q476">
            <v>27211.171606973494</v>
          </cell>
          <cell r="R476">
            <v>27061.312921137607</v>
          </cell>
          <cell r="S476">
            <v>27701.120939735101</v>
          </cell>
          <cell r="T476">
            <v>30006.983740415351</v>
          </cell>
          <cell r="U476">
            <v>27453.468590577453</v>
          </cell>
          <cell r="V476">
            <v>27453.468590577453</v>
          </cell>
          <cell r="W476">
            <v>27453.468590577453</v>
          </cell>
          <cell r="X476">
            <v>27453.468590577453</v>
          </cell>
          <cell r="Y476">
            <v>27453.468590577453</v>
          </cell>
          <cell r="Z476">
            <v>27453.468590577453</v>
          </cell>
          <cell r="AA476">
            <v>27453.468590577453</v>
          </cell>
          <cell r="AB476">
            <v>27453.468590577453</v>
          </cell>
          <cell r="AC476">
            <v>27453.468590577453</v>
          </cell>
          <cell r="AD476">
            <v>27453.468590577453</v>
          </cell>
          <cell r="AE476">
            <v>15782.953947160597</v>
          </cell>
          <cell r="AF476">
            <v>16883.220329191405</v>
          </cell>
          <cell r="AG476">
            <v>17701.982915703855</v>
          </cell>
          <cell r="AH476">
            <v>17276.912261312929</v>
          </cell>
          <cell r="AI476">
            <v>20790.719654468292</v>
          </cell>
          <cell r="AJ476">
            <v>21597.257353642526</v>
          </cell>
          <cell r="AK476">
            <v>17914.759482647096</v>
          </cell>
          <cell r="AL476">
            <v>22486.979894120141</v>
          </cell>
          <cell r="AM476">
            <v>21042.753452627207</v>
          </cell>
          <cell r="AN476">
            <v>23237.585550921231</v>
          </cell>
          <cell r="AO476">
            <v>22170.022896741386</v>
          </cell>
          <cell r="AP476">
            <v>21520.660346176363</v>
          </cell>
          <cell r="AQ476">
            <v>22492.663733388188</v>
          </cell>
          <cell r="AR476">
            <v>27715.616611273352</v>
          </cell>
          <cell r="AS476">
            <v>26481.900390515253</v>
          </cell>
          <cell r="AT476">
            <v>25767.033284093457</v>
          </cell>
          <cell r="AU476">
            <v>27211.171606973494</v>
          </cell>
          <cell r="AV476">
            <v>27061.312921137607</v>
          </cell>
          <cell r="AW476">
            <v>27701.120939735101</v>
          </cell>
          <cell r="AX476">
            <v>30006.983740415351</v>
          </cell>
          <cell r="AY476">
            <v>27453.468590577453</v>
          </cell>
          <cell r="AZ476">
            <v>27453.468590577453</v>
          </cell>
          <cell r="BA476">
            <v>27453.468590577453</v>
          </cell>
          <cell r="BB476">
            <v>27453.468590577453</v>
          </cell>
          <cell r="BC476">
            <v>27453.468590577453</v>
          </cell>
          <cell r="BD476">
            <v>27453.468590577453</v>
          </cell>
          <cell r="BE476">
            <v>27453.468590577453</v>
          </cell>
          <cell r="BF476">
            <v>27453.468590577453</v>
          </cell>
          <cell r="BG476">
            <v>27453.468590577453</v>
          </cell>
          <cell r="BH476">
            <v>27453.468590577453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2.7554823758587532</v>
          </cell>
          <cell r="CN476">
            <v>2.9667308632732166</v>
          </cell>
          <cell r="CO476">
            <v>3.0992617383887473</v>
          </cell>
          <cell r="CP476">
            <v>2.9930322984075892</v>
          </cell>
          <cell r="CQ476">
            <v>3.6349264890261916</v>
          </cell>
          <cell r="CR476">
            <v>3.7210221516334805</v>
          </cell>
          <cell r="CS476">
            <v>3.1285321463263287</v>
          </cell>
          <cell r="CT476">
            <v>4.0176713044218442</v>
          </cell>
          <cell r="CU476">
            <v>3.6347982540356392</v>
          </cell>
          <cell r="CV476">
            <v>4.0533700779314961</v>
          </cell>
          <cell r="CW476">
            <v>3.891450032568168</v>
          </cell>
          <cell r="CX476">
            <v>3.7742518234020443</v>
          </cell>
          <cell r="CY476">
            <v>3.9430070660145433</v>
          </cell>
          <cell r="CZ476">
            <v>4.8848869456534256</v>
          </cell>
          <cell r="DA476">
            <v>4.6579033083832835</v>
          </cell>
          <cell r="DB476">
            <v>4.5321652831300403</v>
          </cell>
          <cell r="DC476">
            <v>4.7861748735563845</v>
          </cell>
          <cell r="DD476">
            <v>4.7598162188431088</v>
          </cell>
          <cell r="DE476">
            <v>4.8723520958990765</v>
          </cell>
          <cell r="DF476">
            <v>5.2779304648824938</v>
          </cell>
          <cell r="DG476">
            <v>4.8287925069171829</v>
          </cell>
          <cell r="DH476">
            <v>4.8287925069171829</v>
          </cell>
          <cell r="DI476">
            <v>4.8287925069171829</v>
          </cell>
          <cell r="DJ476">
            <v>4.8287925069171829</v>
          </cell>
          <cell r="DK476">
            <v>4.8287925069171829</v>
          </cell>
          <cell r="DL476">
            <v>4.8287925069171829</v>
          </cell>
          <cell r="DM476">
            <v>4.8287925069171829</v>
          </cell>
          <cell r="DN476">
            <v>4.8287925069171829</v>
          </cell>
          <cell r="DO476">
            <v>4.8287925069171829</v>
          </cell>
          <cell r="DP476">
            <v>4.8287925069171829</v>
          </cell>
          <cell r="DQ476">
            <v>15.69270415121855</v>
          </cell>
          <cell r="DR476">
            <v>15.591369859257913</v>
          </cell>
          <cell r="DS476">
            <v>15.648430956950758</v>
          </cell>
          <cell r="DT476">
            <v>15.814732844868209</v>
          </cell>
          <cell r="DU476">
            <v>15.670434034259259</v>
          </cell>
          <cell r="DV476">
            <v>15.901697351142131</v>
          </cell>
          <cell r="DW476">
            <v>15.688358160808416</v>
          </cell>
          <cell r="DX476">
            <v>15.334296766804682</v>
          </cell>
          <cell r="DY476">
            <v>15.860957140676851</v>
          </cell>
          <cell r="DZ476">
            <v>15.706589016964012</v>
          </cell>
          <cell r="EA476">
            <v>15.608523365289175</v>
          </cell>
          <cell r="EB476">
            <v>15.621828122758743</v>
          </cell>
          <cell r="EC476">
            <v>15.628614208430829</v>
          </cell>
          <cell r="ED476">
            <v>15.544514548660098</v>
          </cell>
          <cell r="EE476">
            <v>15.576354198734721</v>
          </cell>
          <cell r="EF476">
            <v>15.576354198734721</v>
          </cell>
          <cell r="EG476">
            <v>15.576354198734721</v>
          </cell>
          <cell r="EH476">
            <v>15.576354198734721</v>
          </cell>
          <cell r="EI476">
            <v>15.576354198734721</v>
          </cell>
          <cell r="EJ476">
            <v>15.576354198734721</v>
          </cell>
          <cell r="EK476">
            <v>15.576354198734721</v>
          </cell>
          <cell r="EL476">
            <v>15.576354198734721</v>
          </cell>
          <cell r="EM476">
            <v>15.576354198734721</v>
          </cell>
          <cell r="EN476">
            <v>15.576354198734721</v>
          </cell>
          <cell r="EO476">
            <v>15.576354198734721</v>
          </cell>
          <cell r="EP476">
            <v>15.576354198734721</v>
          </cell>
          <cell r="EQ476">
            <v>15.576354198734721</v>
          </cell>
          <cell r="ER476">
            <v>15.576354198734721</v>
          </cell>
          <cell r="ES476">
            <v>15.576354198734721</v>
          </cell>
          <cell r="ET476">
            <v>15.576354198734721</v>
          </cell>
        </row>
        <row r="477">
          <cell r="A477">
            <v>40299.83130228379</v>
          </cell>
          <cell r="B477">
            <v>46998.102779178822</v>
          </cell>
          <cell r="C477">
            <v>45644.007680365496</v>
          </cell>
          <cell r="D477">
            <v>21584.840712018591</v>
          </cell>
          <cell r="E477">
            <v>20247.325840728001</v>
          </cell>
          <cell r="F477">
            <v>22005.532100954213</v>
          </cell>
          <cell r="G477">
            <v>20067.712251569617</v>
          </cell>
          <cell r="H477">
            <v>18472.519348453017</v>
          </cell>
          <cell r="I477">
            <v>24871.331772251437</v>
          </cell>
          <cell r="J477">
            <v>23883.131661045209</v>
          </cell>
          <cell r="K477">
            <v>21377.061478545151</v>
          </cell>
          <cell r="L477">
            <v>21039.109043637261</v>
          </cell>
          <cell r="M477">
            <v>23024.587629367154</v>
          </cell>
          <cell r="N477">
            <v>22684.14334296816</v>
          </cell>
          <cell r="O477">
            <v>25347.243257488139</v>
          </cell>
          <cell r="P477">
            <v>22710.995081402372</v>
          </cell>
          <cell r="Q477">
            <v>29700.874557846942</v>
          </cell>
          <cell r="R477">
            <v>27234.252986010291</v>
          </cell>
          <cell r="S477">
            <v>22753.726352951711</v>
          </cell>
          <cell r="T477">
            <v>28747.239051132328</v>
          </cell>
          <cell r="U477">
            <v>26934.165038810967</v>
          </cell>
          <cell r="V477">
            <v>26934.165038810967</v>
          </cell>
          <cell r="W477">
            <v>26934.165038810967</v>
          </cell>
          <cell r="X477">
            <v>26934.165038810967</v>
          </cell>
          <cell r="Y477">
            <v>26934.165038810967</v>
          </cell>
          <cell r="Z477">
            <v>26934.165038810967</v>
          </cell>
          <cell r="AA477">
            <v>26934.165038810967</v>
          </cell>
          <cell r="AB477">
            <v>26934.165038810967</v>
          </cell>
          <cell r="AC477">
            <v>26934.165038810967</v>
          </cell>
          <cell r="AD477">
            <v>26934.165038810967</v>
          </cell>
          <cell r="AE477">
            <v>18216.203808285503</v>
          </cell>
          <cell r="AF477">
            <v>21243.935549173228</v>
          </cell>
          <cell r="AG477">
            <v>20631.861714154813</v>
          </cell>
          <cell r="AH477">
            <v>21584.840712018591</v>
          </cell>
          <cell r="AI477">
            <v>20247.325840728001</v>
          </cell>
          <cell r="AJ477">
            <v>22005.532100954213</v>
          </cell>
          <cell r="AK477">
            <v>20067.712251569617</v>
          </cell>
          <cell r="AL477">
            <v>18472.519348453017</v>
          </cell>
          <cell r="AM477">
            <v>24871.331772251437</v>
          </cell>
          <cell r="AN477">
            <v>23883.131661045209</v>
          </cell>
          <cell r="AO477">
            <v>21377.061478545151</v>
          </cell>
          <cell r="AP477">
            <v>21039.109043637261</v>
          </cell>
          <cell r="AQ477">
            <v>23024.587629367154</v>
          </cell>
          <cell r="AR477">
            <v>22684.14334296816</v>
          </cell>
          <cell r="AS477">
            <v>25347.243257488139</v>
          </cell>
          <cell r="AT477">
            <v>22710.995081402372</v>
          </cell>
          <cell r="AU477">
            <v>29700.874557846942</v>
          </cell>
          <cell r="AV477">
            <v>27234.252986010291</v>
          </cell>
          <cell r="AW477">
            <v>22753.726352951711</v>
          </cell>
          <cell r="AX477">
            <v>28747.239051132328</v>
          </cell>
          <cell r="AY477">
            <v>26934.165038810967</v>
          </cell>
          <cell r="AZ477">
            <v>26934.165038810967</v>
          </cell>
          <cell r="BA477">
            <v>26934.165038810967</v>
          </cell>
          <cell r="BB477">
            <v>26934.165038810967</v>
          </cell>
          <cell r="BC477">
            <v>26934.165038810967</v>
          </cell>
          <cell r="BD477">
            <v>26934.165038810967</v>
          </cell>
          <cell r="BE477">
            <v>26934.165038810967</v>
          </cell>
          <cell r="BF477">
            <v>26934.165038810967</v>
          </cell>
          <cell r="BG477">
            <v>26934.165038810967</v>
          </cell>
          <cell r="BH477">
            <v>26934.165038810967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3.2233971719032013</v>
          </cell>
          <cell r="CN477">
            <v>3.7411324199145466</v>
          </cell>
          <cell r="CO477">
            <v>3.6010304890401836</v>
          </cell>
          <cell r="CP477">
            <v>3.7527409248176209</v>
          </cell>
          <cell r="CQ477">
            <v>3.5276408089490228</v>
          </cell>
          <cell r="CR477">
            <v>3.8610992843229623</v>
          </cell>
          <cell r="CS477">
            <v>3.4662883674267952</v>
          </cell>
          <cell r="CT477">
            <v>3.2021086229719589</v>
          </cell>
          <cell r="CU477">
            <v>4.3582232492121307</v>
          </cell>
          <cell r="CV477">
            <v>4.1532034950949388</v>
          </cell>
          <cell r="CW477">
            <v>3.7090003859650928</v>
          </cell>
          <cell r="CX477">
            <v>3.7293882289172244</v>
          </cell>
          <cell r="CY477">
            <v>4.0081673577730061</v>
          </cell>
          <cell r="CZ477">
            <v>3.9565826582485588</v>
          </cell>
          <cell r="DA477">
            <v>4.475700733248515</v>
          </cell>
          <cell r="DB477">
            <v>4.0102040409702964</v>
          </cell>
          <cell r="DC477">
            <v>5.2444451132730814</v>
          </cell>
          <cell r="DD477">
            <v>4.8089003139602617</v>
          </cell>
          <cell r="DE477">
            <v>4.0177493342182915</v>
          </cell>
          <cell r="DF477">
            <v>5.076056500227617</v>
          </cell>
          <cell r="DG477">
            <v>4.7559121514340559</v>
          </cell>
          <cell r="DH477">
            <v>4.7559121514340559</v>
          </cell>
          <cell r="DI477">
            <v>4.7559121514340559</v>
          </cell>
          <cell r="DJ477">
            <v>4.7559121514340559</v>
          </cell>
          <cell r="DK477">
            <v>4.7559121514340559</v>
          </cell>
          <cell r="DL477">
            <v>4.7559121514340559</v>
          </cell>
          <cell r="DM477">
            <v>4.7559121514340559</v>
          </cell>
          <cell r="DN477">
            <v>4.7559121514340559</v>
          </cell>
          <cell r="DO477">
            <v>4.7559121514340559</v>
          </cell>
          <cell r="DP477">
            <v>4.7559121514340559</v>
          </cell>
          <cell r="DQ477">
            <v>15.482860172786554</v>
          </cell>
          <cell r="DR477">
            <v>15.557472074123812</v>
          </cell>
          <cell r="DS477">
            <v>15.697075796488829</v>
          </cell>
          <cell r="DT477">
            <v>15.758228740188166</v>
          </cell>
          <cell r="DU477">
            <v>15.724992592871788</v>
          </cell>
          <cell r="DV477">
            <v>15.61449851561685</v>
          </cell>
          <cell r="DW477">
            <v>15.861355934087698</v>
          </cell>
          <cell r="DX477">
            <v>15.805098455274797</v>
          </cell>
          <cell r="DY477">
            <v>15.634957434727095</v>
          </cell>
          <cell r="DZ477">
            <v>15.754883550685584</v>
          </cell>
          <cell r="EA477">
            <v>15.79058658059485</v>
          </cell>
          <cell r="EB477">
            <v>15.455992002430236</v>
          </cell>
          <cell r="EC477">
            <v>15.73813076341076</v>
          </cell>
          <cell r="ED477">
            <v>15.707579821787691</v>
          </cell>
          <cell r="EE477">
            <v>15.515894876399912</v>
          </cell>
          <cell r="EF477">
            <v>15.515894876399912</v>
          </cell>
          <cell r="EG477">
            <v>15.515894876399912</v>
          </cell>
          <cell r="EH477">
            <v>15.515894876399912</v>
          </cell>
          <cell r="EI477">
            <v>15.515894876399912</v>
          </cell>
          <cell r="EJ477">
            <v>15.515894876399912</v>
          </cell>
          <cell r="EK477">
            <v>15.515894876399912</v>
          </cell>
          <cell r="EL477">
            <v>15.515894876399912</v>
          </cell>
          <cell r="EM477">
            <v>15.515894876399912</v>
          </cell>
          <cell r="EN477">
            <v>15.515894876399912</v>
          </cell>
          <cell r="EO477">
            <v>15.515894876399912</v>
          </cell>
          <cell r="EP477">
            <v>15.515894876399912</v>
          </cell>
          <cell r="EQ477">
            <v>15.515894876399912</v>
          </cell>
          <cell r="ER477">
            <v>15.515894876399912</v>
          </cell>
          <cell r="ES477">
            <v>15.515894876399912</v>
          </cell>
          <cell r="ET477">
            <v>15.515894876399912</v>
          </cell>
        </row>
        <row r="478">
          <cell r="A478">
            <v>39992.377147137617</v>
          </cell>
          <cell r="B478">
            <v>42044.420095316789</v>
          </cell>
          <cell r="C478">
            <v>37924.214450499072</v>
          </cell>
          <cell r="D478">
            <v>19941.708197930711</v>
          </cell>
          <cell r="E478">
            <v>18217.496612827137</v>
          </cell>
          <cell r="F478">
            <v>17482.669443154809</v>
          </cell>
          <cell r="G478">
            <v>21034.153556904388</v>
          </cell>
          <cell r="H478">
            <v>23014.66805310874</v>
          </cell>
          <cell r="I478">
            <v>24648.426412923483</v>
          </cell>
          <cell r="J478">
            <v>23312.108541399761</v>
          </cell>
          <cell r="K478">
            <v>22565.489219598508</v>
          </cell>
          <cell r="L478">
            <v>22350.452555918953</v>
          </cell>
          <cell r="M478">
            <v>23007.000166981728</v>
          </cell>
          <cell r="N478">
            <v>25645.211091039535</v>
          </cell>
          <cell r="O478">
            <v>25130.544622463054</v>
          </cell>
          <cell r="P478">
            <v>25668.757998020843</v>
          </cell>
          <cell r="Q478">
            <v>25123.234002356552</v>
          </cell>
          <cell r="R478">
            <v>29289.440209270415</v>
          </cell>
          <cell r="S478">
            <v>27139.970058507133</v>
          </cell>
          <cell r="T478">
            <v>29118.572659176152</v>
          </cell>
          <cell r="U478">
            <v>29754.568679915381</v>
          </cell>
          <cell r="V478">
            <v>29754.568679915381</v>
          </cell>
          <cell r="W478">
            <v>29754.568679915381</v>
          </cell>
          <cell r="X478">
            <v>29754.568679915381</v>
          </cell>
          <cell r="Y478">
            <v>29754.568679915381</v>
          </cell>
          <cell r="Z478">
            <v>29754.568679915381</v>
          </cell>
          <cell r="AA478">
            <v>29754.568679915381</v>
          </cell>
          <cell r="AB478">
            <v>29754.568679915381</v>
          </cell>
          <cell r="AC478">
            <v>29754.568679915381</v>
          </cell>
          <cell r="AD478">
            <v>29754.568679915381</v>
          </cell>
          <cell r="AE478">
            <v>18077.22934187057</v>
          </cell>
          <cell r="AF478">
            <v>19004.787382672301</v>
          </cell>
          <cell r="AG478">
            <v>17142.384902744441</v>
          </cell>
          <cell r="AH478">
            <v>19941.708197930711</v>
          </cell>
          <cell r="AI478">
            <v>18217.496612827137</v>
          </cell>
          <cell r="AJ478">
            <v>17482.669443154809</v>
          </cell>
          <cell r="AK478">
            <v>21034.153556904388</v>
          </cell>
          <cell r="AL478">
            <v>23014.66805310874</v>
          </cell>
          <cell r="AM478">
            <v>24648.426412923483</v>
          </cell>
          <cell r="AN478">
            <v>23312.108541399761</v>
          </cell>
          <cell r="AO478">
            <v>22565.489219598508</v>
          </cell>
          <cell r="AP478">
            <v>22350.452555918953</v>
          </cell>
          <cell r="AQ478">
            <v>23007.000166981728</v>
          </cell>
          <cell r="AR478">
            <v>25645.211091039535</v>
          </cell>
          <cell r="AS478">
            <v>25130.544622463054</v>
          </cell>
          <cell r="AT478">
            <v>25668.757998020843</v>
          </cell>
          <cell r="AU478">
            <v>25123.234002356552</v>
          </cell>
          <cell r="AV478">
            <v>29289.440209270415</v>
          </cell>
          <cell r="AW478">
            <v>27139.970058507133</v>
          </cell>
          <cell r="AX478">
            <v>29118.572659176152</v>
          </cell>
          <cell r="AY478">
            <v>29754.568679915381</v>
          </cell>
          <cell r="AZ478">
            <v>29754.568679915381</v>
          </cell>
          <cell r="BA478">
            <v>29754.568679915381</v>
          </cell>
          <cell r="BB478">
            <v>29754.568679915381</v>
          </cell>
          <cell r="BC478">
            <v>29754.568679915381</v>
          </cell>
          <cell r="BD478">
            <v>29754.568679915381</v>
          </cell>
          <cell r="BE478">
            <v>29754.568679915381</v>
          </cell>
          <cell r="BF478">
            <v>29754.568679915381</v>
          </cell>
          <cell r="BG478">
            <v>29754.568679915381</v>
          </cell>
          <cell r="BH478">
            <v>29754.568679915381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3.2056260791912181</v>
          </cell>
          <cell r="CN478">
            <v>3.3888535181764308</v>
          </cell>
          <cell r="CO478">
            <v>2.9541852068588077</v>
          </cell>
          <cell r="CP478">
            <v>3.4869801360447421</v>
          </cell>
          <cell r="CQ478">
            <v>3.1795715672094151</v>
          </cell>
          <cell r="CR478">
            <v>3.0871782314868459</v>
          </cell>
          <cell r="CS478">
            <v>3.6698742987800466</v>
          </cell>
          <cell r="CT478">
            <v>3.9303816838801513</v>
          </cell>
          <cell r="CU478">
            <v>4.2848870436606763</v>
          </cell>
          <cell r="CV478">
            <v>4.0757871725641222</v>
          </cell>
          <cell r="CW478">
            <v>4.015961672577709</v>
          </cell>
          <cell r="CX478">
            <v>3.9362320132901742</v>
          </cell>
          <cell r="CY478">
            <v>4.0490347933253963</v>
          </cell>
          <cell r="CZ478">
            <v>4.4509372498599662</v>
          </cell>
          <cell r="DA478">
            <v>4.342487622197198</v>
          </cell>
          <cell r="DB478">
            <v>4.4354893838610323</v>
          </cell>
          <cell r="DC478">
            <v>4.3412243675483237</v>
          </cell>
          <cell r="DD478">
            <v>5.0611331143278591</v>
          </cell>
          <cell r="DE478">
            <v>4.68971070131622</v>
          </cell>
          <cell r="DF478">
            <v>5.0316076809372809</v>
          </cell>
          <cell r="DG478">
            <v>5.1415060094183165</v>
          </cell>
          <cell r="DH478">
            <v>5.1415060094183165</v>
          </cell>
          <cell r="DI478">
            <v>5.1415060094183165</v>
          </cell>
          <cell r="DJ478">
            <v>5.1415060094183165</v>
          </cell>
          <cell r="DK478">
            <v>5.1415060094183165</v>
          </cell>
          <cell r="DL478">
            <v>5.1415060094183165</v>
          </cell>
          <cell r="DM478">
            <v>5.1415060094183165</v>
          </cell>
          <cell r="DN478">
            <v>5.1415060094183165</v>
          </cell>
          <cell r="DO478">
            <v>5.1415060094183165</v>
          </cell>
          <cell r="DP478">
            <v>5.1415060094183165</v>
          </cell>
          <cell r="DQ478">
            <v>15.449916648933632</v>
          </cell>
          <cell r="DR478">
            <v>15.364461862452089</v>
          </cell>
          <cell r="DS478">
            <v>15.897932865099293</v>
          </cell>
          <cell r="DT478">
            <v>15.668232926214484</v>
          </cell>
          <cell r="DU478">
            <v>15.6973820432005</v>
          </cell>
          <cell r="DV478">
            <v>15.515049961571382</v>
          </cell>
          <cell r="DW478">
            <v>15.702940556650256</v>
          </cell>
          <cell r="DX478">
            <v>16.042687491552268</v>
          </cell>
          <cell r="DY478">
            <v>15.760026971488191</v>
          </cell>
          <cell r="DZ478">
            <v>15.67029577852132</v>
          </cell>
          <cell r="EA478">
            <v>15.394384502729601</v>
          </cell>
          <cell r="EB478">
            <v>15.556531318481678</v>
          </cell>
          <cell r="EC478">
            <v>15.567383435113738</v>
          </cell>
          <cell r="ED478">
            <v>15.78563083683744</v>
          </cell>
          <cell r="EE478">
            <v>15.855153353319952</v>
          </cell>
          <cell r="EF478">
            <v>15.855153353319952</v>
          </cell>
          <cell r="EG478">
            <v>15.855153353319952</v>
          </cell>
          <cell r="EH478">
            <v>15.855153353319952</v>
          </cell>
          <cell r="EI478">
            <v>15.855153353319952</v>
          </cell>
          <cell r="EJ478">
            <v>15.855153353319952</v>
          </cell>
          <cell r="EK478">
            <v>15.855153353319952</v>
          </cell>
          <cell r="EL478">
            <v>15.855153353319952</v>
          </cell>
          <cell r="EM478">
            <v>15.855153353319952</v>
          </cell>
          <cell r="EN478">
            <v>15.855153353319952</v>
          </cell>
          <cell r="EO478">
            <v>15.855153353319952</v>
          </cell>
          <cell r="EP478">
            <v>15.855153353319952</v>
          </cell>
          <cell r="EQ478">
            <v>15.855153353319952</v>
          </cell>
          <cell r="ER478">
            <v>15.855153353319952</v>
          </cell>
          <cell r="ES478">
            <v>15.855153353319952</v>
          </cell>
          <cell r="ET478">
            <v>15.855153353319952</v>
          </cell>
        </row>
        <row r="479">
          <cell r="A479">
            <v>39439.967075316643</v>
          </cell>
          <cell r="B479">
            <v>37160.520807898334</v>
          </cell>
          <cell r="C479">
            <v>43524.939604348947</v>
          </cell>
          <cell r="D479">
            <v>18499.073906458427</v>
          </cell>
          <cell r="E479">
            <v>20018.988247619654</v>
          </cell>
          <cell r="F479">
            <v>20289.899873024809</v>
          </cell>
          <cell r="G479">
            <v>20456.311976455559</v>
          </cell>
          <cell r="H479">
            <v>24676.756161754056</v>
          </cell>
          <cell r="I479">
            <v>21721.736983449522</v>
          </cell>
          <cell r="J479">
            <v>19660.39400808324</v>
          </cell>
          <cell r="K479">
            <v>21124.892952748382</v>
          </cell>
          <cell r="L479">
            <v>23295.563257656442</v>
          </cell>
          <cell r="M479">
            <v>23608.094017625648</v>
          </cell>
          <cell r="N479">
            <v>27625.581259539747</v>
          </cell>
          <cell r="O479">
            <v>26146.891881262924</v>
          </cell>
          <cell r="P479">
            <v>25740.49934192836</v>
          </cell>
          <cell r="Q479">
            <v>26327.082690959443</v>
          </cell>
          <cell r="R479">
            <v>26530.513421530017</v>
          </cell>
          <cell r="S479">
            <v>31064.711873103184</v>
          </cell>
          <cell r="T479">
            <v>28507.558651715124</v>
          </cell>
          <cell r="U479">
            <v>30028.818954980507</v>
          </cell>
          <cell r="V479">
            <v>30028.818954980507</v>
          </cell>
          <cell r="W479">
            <v>30028.818954980507</v>
          </cell>
          <cell r="X479">
            <v>30028.818954980507</v>
          </cell>
          <cell r="Y479">
            <v>30028.818954980507</v>
          </cell>
          <cell r="Z479">
            <v>30028.818954980507</v>
          </cell>
          <cell r="AA479">
            <v>30028.818954980507</v>
          </cell>
          <cell r="AB479">
            <v>30028.818954980507</v>
          </cell>
          <cell r="AC479">
            <v>30028.818954980507</v>
          </cell>
          <cell r="AD479">
            <v>30028.818954980507</v>
          </cell>
          <cell r="AE479">
            <v>17827.530667487525</v>
          </cell>
          <cell r="AF479">
            <v>16797.182488958682</v>
          </cell>
          <cell r="AG479">
            <v>19674.007184521546</v>
          </cell>
          <cell r="AH479">
            <v>18499.073906458427</v>
          </cell>
          <cell r="AI479">
            <v>20018.988247619654</v>
          </cell>
          <cell r="AJ479">
            <v>20289.899873024809</v>
          </cell>
          <cell r="AK479">
            <v>20456.311976455559</v>
          </cell>
          <cell r="AL479">
            <v>24676.756161754056</v>
          </cell>
          <cell r="AM479">
            <v>21721.736983449522</v>
          </cell>
          <cell r="AN479">
            <v>19660.39400808324</v>
          </cell>
          <cell r="AO479">
            <v>21124.892952748382</v>
          </cell>
          <cell r="AP479">
            <v>23295.563257656442</v>
          </cell>
          <cell r="AQ479">
            <v>23608.094017625648</v>
          </cell>
          <cell r="AR479">
            <v>27625.581259539747</v>
          </cell>
          <cell r="AS479">
            <v>26146.891881262924</v>
          </cell>
          <cell r="AT479">
            <v>25740.49934192836</v>
          </cell>
          <cell r="AU479">
            <v>26327.082690959443</v>
          </cell>
          <cell r="AV479">
            <v>26530.513421530017</v>
          </cell>
          <cell r="AW479">
            <v>31064.711873103184</v>
          </cell>
          <cell r="AX479">
            <v>28507.558651715124</v>
          </cell>
          <cell r="AY479">
            <v>30028.818954980507</v>
          </cell>
          <cell r="AZ479">
            <v>30028.818954980507</v>
          </cell>
          <cell r="BA479">
            <v>30028.818954980507</v>
          </cell>
          <cell r="BB479">
            <v>30028.818954980507</v>
          </cell>
          <cell r="BC479">
            <v>30028.818954980507</v>
          </cell>
          <cell r="BD479">
            <v>30028.818954980507</v>
          </cell>
          <cell r="BE479">
            <v>30028.818954980507</v>
          </cell>
          <cell r="BF479">
            <v>30028.818954980507</v>
          </cell>
          <cell r="BG479">
            <v>30028.818954980507</v>
          </cell>
          <cell r="BH479">
            <v>30028.818954980507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3.098858149585507</v>
          </cell>
          <cell r="CN479">
            <v>2.9329732615141482</v>
          </cell>
          <cell r="CO479">
            <v>3.4336157492162172</v>
          </cell>
          <cell r="CP479">
            <v>3.2591385201885501</v>
          </cell>
          <cell r="CQ479">
            <v>3.4547659248806144</v>
          </cell>
          <cell r="CR479">
            <v>3.5550694339035012</v>
          </cell>
          <cell r="CS479">
            <v>3.6006856174623043</v>
          </cell>
          <cell r="CT479">
            <v>4.2884113027824791</v>
          </cell>
          <cell r="CU479">
            <v>3.8151358805407471</v>
          </cell>
          <cell r="CV479">
            <v>3.5458718617063005</v>
          </cell>
          <cell r="CW479">
            <v>3.7490189577053603</v>
          </cell>
          <cell r="CX479">
            <v>4.0886164515763452</v>
          </cell>
          <cell r="CY479">
            <v>4.2305339260202599</v>
          </cell>
          <cell r="CZ479">
            <v>4.8450266592180045</v>
          </cell>
          <cell r="DA479">
            <v>4.5318202733797097</v>
          </cell>
          <cell r="DB479">
            <v>4.4613836816398544</v>
          </cell>
          <cell r="DC479">
            <v>4.5630512268776497</v>
          </cell>
          <cell r="DD479">
            <v>4.5983101598787384</v>
          </cell>
          <cell r="DE479">
            <v>5.3841845406532727</v>
          </cell>
          <cell r="DF479">
            <v>4.9409747372299782</v>
          </cell>
          <cell r="DG479">
            <v>5.2046419568265909</v>
          </cell>
          <cell r="DH479">
            <v>5.2046419568265909</v>
          </cell>
          <cell r="DI479">
            <v>5.2046419568265909</v>
          </cell>
          <cell r="DJ479">
            <v>5.2046419568265909</v>
          </cell>
          <cell r="DK479">
            <v>5.2046419568265909</v>
          </cell>
          <cell r="DL479">
            <v>5.2046419568265909</v>
          </cell>
          <cell r="DM479">
            <v>5.2046419568265909</v>
          </cell>
          <cell r="DN479">
            <v>5.2046419568265909</v>
          </cell>
          <cell r="DO479">
            <v>5.2046419568265909</v>
          </cell>
          <cell r="DP479">
            <v>5.2046419568265909</v>
          </cell>
          <cell r="DQ479">
            <v>15.76146677784249</v>
          </cell>
          <cell r="DR479">
            <v>15.690452639238833</v>
          </cell>
          <cell r="DS479">
            <v>15.698142565585073</v>
          </cell>
          <cell r="DT479">
            <v>15.550856138921505</v>
          </cell>
          <cell r="DU479">
            <v>15.875617722511478</v>
          </cell>
          <cell r="DV479">
            <v>15.63647850173588</v>
          </cell>
          <cell r="DW479">
            <v>15.56500519641391</v>
          </cell>
          <cell r="DX479">
            <v>15.765174176326566</v>
          </cell>
          <cell r="DY479">
            <v>15.598817456902555</v>
          </cell>
          <cell r="DZ479">
            <v>15.190648526963685</v>
          </cell>
          <cell r="EA479">
            <v>15.437750435929985</v>
          </cell>
          <cell r="EB479">
            <v>15.610038685647282</v>
          </cell>
          <cell r="EC479">
            <v>15.288781692427159</v>
          </cell>
          <cell r="ED479">
            <v>15.621487624787388</v>
          </cell>
          <cell r="EE479">
            <v>15.807184729595301</v>
          </cell>
          <cell r="EF479">
            <v>15.807184729595301</v>
          </cell>
          <cell r="EG479">
            <v>15.807184729595301</v>
          </cell>
          <cell r="EH479">
            <v>15.807184729595301</v>
          </cell>
          <cell r="EI479">
            <v>15.807184729595301</v>
          </cell>
          <cell r="EJ479">
            <v>15.807184729595301</v>
          </cell>
          <cell r="EK479">
            <v>15.807184729595301</v>
          </cell>
          <cell r="EL479">
            <v>15.807184729595301</v>
          </cell>
          <cell r="EM479">
            <v>15.807184729595301</v>
          </cell>
          <cell r="EN479">
            <v>15.807184729595301</v>
          </cell>
          <cell r="EO479">
            <v>15.807184729595301</v>
          </cell>
          <cell r="EP479">
            <v>15.807184729595301</v>
          </cell>
          <cell r="EQ479">
            <v>15.807184729595301</v>
          </cell>
          <cell r="ER479">
            <v>15.807184729595301</v>
          </cell>
          <cell r="ES479">
            <v>15.807184729595301</v>
          </cell>
          <cell r="ET479">
            <v>15.807184729595301</v>
          </cell>
        </row>
        <row r="480">
          <cell r="A480">
            <v>34468.2212235228</v>
          </cell>
          <cell r="B480">
            <v>35353.676321953193</v>
          </cell>
          <cell r="C480">
            <v>38863.024054267131</v>
          </cell>
          <cell r="D480">
            <v>15706.469716338219</v>
          </cell>
          <cell r="E480">
            <v>20891.725211667381</v>
          </cell>
          <cell r="F480">
            <v>21135.813239775365</v>
          </cell>
          <cell r="G480">
            <v>19686.165127819462</v>
          </cell>
          <cell r="H480">
            <v>23648.767405753704</v>
          </cell>
          <cell r="I480">
            <v>19798.729481043651</v>
          </cell>
          <cell r="J480">
            <v>22278.08005032023</v>
          </cell>
          <cell r="K480">
            <v>24939.452936081947</v>
          </cell>
          <cell r="L480">
            <v>26577.885293347281</v>
          </cell>
          <cell r="M480">
            <v>23020.072204209369</v>
          </cell>
          <cell r="N480">
            <v>25620.576441342917</v>
          </cell>
          <cell r="O480">
            <v>25626.736900761203</v>
          </cell>
          <cell r="P480">
            <v>25422.300119316958</v>
          </cell>
          <cell r="Q480">
            <v>29473.738790319563</v>
          </cell>
          <cell r="R480">
            <v>25020.224117758025</v>
          </cell>
          <cell r="S480">
            <v>24545.017196830286</v>
          </cell>
          <cell r="T480">
            <v>28205.351315479202</v>
          </cell>
          <cell r="U480">
            <v>27495.908465741355</v>
          </cell>
          <cell r="V480">
            <v>27495.908465741355</v>
          </cell>
          <cell r="W480">
            <v>27495.908465741355</v>
          </cell>
          <cell r="X480">
            <v>27495.908465741355</v>
          </cell>
          <cell r="Y480">
            <v>27495.908465741355</v>
          </cell>
          <cell r="Z480">
            <v>27495.908465741355</v>
          </cell>
          <cell r="AA480">
            <v>27495.908465741355</v>
          </cell>
          <cell r="AB480">
            <v>27495.908465741355</v>
          </cell>
          <cell r="AC480">
            <v>27495.908465741355</v>
          </cell>
          <cell r="AD480">
            <v>27495.908465741355</v>
          </cell>
          <cell r="AE480">
            <v>15580.217644265455</v>
          </cell>
          <cell r="AF480">
            <v>15980.458290810784</v>
          </cell>
          <cell r="AG480">
            <v>17566.742686059664</v>
          </cell>
          <cell r="AH480">
            <v>15706.469716338219</v>
          </cell>
          <cell r="AI480">
            <v>20891.725211667381</v>
          </cell>
          <cell r="AJ480">
            <v>21135.813239775365</v>
          </cell>
          <cell r="AK480">
            <v>19686.165127819462</v>
          </cell>
          <cell r="AL480">
            <v>23648.767405753704</v>
          </cell>
          <cell r="AM480">
            <v>19798.729481043651</v>
          </cell>
          <cell r="AN480">
            <v>22278.08005032023</v>
          </cell>
          <cell r="AO480">
            <v>24939.452936081947</v>
          </cell>
          <cell r="AP480">
            <v>26577.885293347281</v>
          </cell>
          <cell r="AQ480">
            <v>23020.072204209369</v>
          </cell>
          <cell r="AR480">
            <v>25620.576441342917</v>
          </cell>
          <cell r="AS480">
            <v>25626.736900761203</v>
          </cell>
          <cell r="AT480">
            <v>25422.300119316958</v>
          </cell>
          <cell r="AU480">
            <v>29473.738790319563</v>
          </cell>
          <cell r="AV480">
            <v>25020.224117758025</v>
          </cell>
          <cell r="AW480">
            <v>24545.017196830286</v>
          </cell>
          <cell r="AX480">
            <v>28205.351315479202</v>
          </cell>
          <cell r="AY480">
            <v>27495.908465741355</v>
          </cell>
          <cell r="AZ480">
            <v>27495.908465741355</v>
          </cell>
          <cell r="BA480">
            <v>27495.908465741355</v>
          </cell>
          <cell r="BB480">
            <v>27495.908465741355</v>
          </cell>
          <cell r="BC480">
            <v>27495.908465741355</v>
          </cell>
          <cell r="BD480">
            <v>27495.908465741355</v>
          </cell>
          <cell r="BE480">
            <v>27495.908465741355</v>
          </cell>
          <cell r="BF480">
            <v>27495.908465741355</v>
          </cell>
          <cell r="BG480">
            <v>27495.908465741355</v>
          </cell>
          <cell r="BH480">
            <v>27495.908465741355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2.7564491785792171</v>
          </cell>
          <cell r="CN480">
            <v>2.8182150772010979</v>
          </cell>
          <cell r="CO480">
            <v>3.0621216971068339</v>
          </cell>
          <cell r="CP480">
            <v>2.7685433718699737</v>
          </cell>
          <cell r="CQ480">
            <v>3.6578286101862112</v>
          </cell>
          <cell r="CR480">
            <v>3.7425549254256385</v>
          </cell>
          <cell r="CS480">
            <v>3.4647023104480397</v>
          </cell>
          <cell r="CT480">
            <v>4.0715732307584878</v>
          </cell>
          <cell r="CU480">
            <v>3.4547940619021258</v>
          </cell>
          <cell r="CV480">
            <v>3.8525883861635837</v>
          </cell>
          <cell r="CW480">
            <v>4.4078526988838123</v>
          </cell>
          <cell r="CX480">
            <v>4.6621826443475518</v>
          </cell>
          <cell r="CY480">
            <v>4.0627364330125664</v>
          </cell>
          <cell r="CZ480">
            <v>4.4892885664806075</v>
          </cell>
          <cell r="DA480">
            <v>4.4835579981475551</v>
          </cell>
          <cell r="DB480">
            <v>4.4477905038267052</v>
          </cell>
          <cell r="DC480">
            <v>5.1566150540502056</v>
          </cell>
          <cell r="DD480">
            <v>4.3774447910801397</v>
          </cell>
          <cell r="DE480">
            <v>4.2943043663217564</v>
          </cell>
          <cell r="DF480">
            <v>4.9347027274987214</v>
          </cell>
          <cell r="DG480">
            <v>4.8105812610986725</v>
          </cell>
          <cell r="DH480">
            <v>4.8105812610986725</v>
          </cell>
          <cell r="DI480">
            <v>4.8105812610986725</v>
          </cell>
          <cell r="DJ480">
            <v>4.8105812610986725</v>
          </cell>
          <cell r="DK480">
            <v>4.8105812610986725</v>
          </cell>
          <cell r="DL480">
            <v>4.8105812610986725</v>
          </cell>
          <cell r="DM480">
            <v>4.8105812610986725</v>
          </cell>
          <cell r="DN480">
            <v>4.8105812610986725</v>
          </cell>
          <cell r="DO480">
            <v>4.8105812610986725</v>
          </cell>
          <cell r="DP480">
            <v>4.8105812610986725</v>
          </cell>
          <cell r="DQ480">
            <v>15.485693741144868</v>
          </cell>
          <cell r="DR480">
            <v>15.535392548021097</v>
          </cell>
          <cell r="DS480">
            <v>15.717227110555624</v>
          </cell>
          <cell r="DT480">
            <v>15.542983475571745</v>
          </cell>
          <cell r="DU480">
            <v>15.647972996942256</v>
          </cell>
          <cell r="DV480">
            <v>15.47240823369734</v>
          </cell>
          <cell r="DW480">
            <v>15.56690709550533</v>
          </cell>
          <cell r="DX480">
            <v>15.913048815614097</v>
          </cell>
          <cell r="DY480">
            <v>15.700818484893368</v>
          </cell>
          <cell r="DZ480">
            <v>15.842812581149273</v>
          </cell>
          <cell r="EA480">
            <v>15.501259453460197</v>
          </cell>
          <cell r="EB480">
            <v>15.618462348240465</v>
          </cell>
          <cell r="EC480">
            <v>15.523697392220559</v>
          </cell>
          <cell r="ED480">
            <v>15.635742517727387</v>
          </cell>
          <cell r="EE480">
            <v>15.659491438113573</v>
          </cell>
          <cell r="EF480">
            <v>15.659491438113573</v>
          </cell>
          <cell r="EG480">
            <v>15.659491438113573</v>
          </cell>
          <cell r="EH480">
            <v>15.659491438113573</v>
          </cell>
          <cell r="EI480">
            <v>15.659491438113573</v>
          </cell>
          <cell r="EJ480">
            <v>15.659491438113573</v>
          </cell>
          <cell r="EK480">
            <v>15.659491438113573</v>
          </cell>
          <cell r="EL480">
            <v>15.659491438113573</v>
          </cell>
          <cell r="EM480">
            <v>15.659491438113573</v>
          </cell>
          <cell r="EN480">
            <v>15.659491438113573</v>
          </cell>
          <cell r="EO480">
            <v>15.659491438113573</v>
          </cell>
          <cell r="EP480">
            <v>15.659491438113573</v>
          </cell>
          <cell r="EQ480">
            <v>15.659491438113573</v>
          </cell>
          <cell r="ER480">
            <v>15.659491438113573</v>
          </cell>
          <cell r="ES480">
            <v>15.659491438113573</v>
          </cell>
          <cell r="ET480">
            <v>15.659491438113573</v>
          </cell>
        </row>
        <row r="481">
          <cell r="A481">
            <v>40527.047013047741</v>
          </cell>
          <cell r="B481">
            <v>47036.008594134597</v>
          </cell>
          <cell r="C481">
            <v>36584.643241543301</v>
          </cell>
          <cell r="D481">
            <v>20861.481723374411</v>
          </cell>
          <cell r="E481">
            <v>18699.016747125337</v>
          </cell>
          <cell r="F481">
            <v>21907.897014930273</v>
          </cell>
          <cell r="G481">
            <v>20408.860109210607</v>
          </cell>
          <cell r="H481">
            <v>20109.114442808208</v>
          </cell>
          <cell r="I481">
            <v>21691.923983026973</v>
          </cell>
          <cell r="J481">
            <v>22445.524030964665</v>
          </cell>
          <cell r="K481">
            <v>21294.196616702073</v>
          </cell>
          <cell r="L481">
            <v>20589.441757864261</v>
          </cell>
          <cell r="M481">
            <v>25779.833125916248</v>
          </cell>
          <cell r="N481">
            <v>26095.647153752194</v>
          </cell>
          <cell r="O481">
            <v>24145.536860508226</v>
          </cell>
          <cell r="P481">
            <v>23355.138234693404</v>
          </cell>
          <cell r="Q481">
            <v>26639.215534595205</v>
          </cell>
          <cell r="R481">
            <v>30146.776577435143</v>
          </cell>
          <cell r="S481">
            <v>25865.601495386822</v>
          </cell>
          <cell r="T481">
            <v>28860.48536520424</v>
          </cell>
          <cell r="U481">
            <v>29592.77201374319</v>
          </cell>
          <cell r="V481">
            <v>29592.77201374319</v>
          </cell>
          <cell r="W481">
            <v>29592.77201374319</v>
          </cell>
          <cell r="X481">
            <v>29592.77201374319</v>
          </cell>
          <cell r="Y481">
            <v>29592.77201374319</v>
          </cell>
          <cell r="Z481">
            <v>29592.77201374319</v>
          </cell>
          <cell r="AA481">
            <v>29592.77201374319</v>
          </cell>
          <cell r="AB481">
            <v>29592.77201374319</v>
          </cell>
          <cell r="AC481">
            <v>29592.77201374319</v>
          </cell>
          <cell r="AD481">
            <v>29592.77201374319</v>
          </cell>
          <cell r="AE481">
            <v>18318.90914381593</v>
          </cell>
          <cell r="AF481">
            <v>21261.069617193862</v>
          </cell>
          <cell r="AG481">
            <v>16536.876111032281</v>
          </cell>
          <cell r="AH481">
            <v>20861.481723374411</v>
          </cell>
          <cell r="AI481">
            <v>18699.016747125337</v>
          </cell>
          <cell r="AJ481">
            <v>21907.897014930273</v>
          </cell>
          <cell r="AK481">
            <v>20408.860109210607</v>
          </cell>
          <cell r="AL481">
            <v>20109.114442808208</v>
          </cell>
          <cell r="AM481">
            <v>21691.923983026973</v>
          </cell>
          <cell r="AN481">
            <v>22445.524030964665</v>
          </cell>
          <cell r="AO481">
            <v>21294.196616702073</v>
          </cell>
          <cell r="AP481">
            <v>20589.441757864261</v>
          </cell>
          <cell r="AQ481">
            <v>25779.833125916248</v>
          </cell>
          <cell r="AR481">
            <v>26095.647153752194</v>
          </cell>
          <cell r="AS481">
            <v>24145.536860508226</v>
          </cell>
          <cell r="AT481">
            <v>23355.138234693404</v>
          </cell>
          <cell r="AU481">
            <v>26639.215534595205</v>
          </cell>
          <cell r="AV481">
            <v>30146.776577435143</v>
          </cell>
          <cell r="AW481">
            <v>25865.601495386822</v>
          </cell>
          <cell r="AX481">
            <v>28860.48536520424</v>
          </cell>
          <cell r="AY481">
            <v>29592.77201374319</v>
          </cell>
          <cell r="AZ481">
            <v>29592.77201374319</v>
          </cell>
          <cell r="BA481">
            <v>29592.77201374319</v>
          </cell>
          <cell r="BB481">
            <v>29592.77201374319</v>
          </cell>
          <cell r="BC481">
            <v>29592.77201374319</v>
          </cell>
          <cell r="BD481">
            <v>29592.77201374319</v>
          </cell>
          <cell r="BE481">
            <v>29592.77201374319</v>
          </cell>
          <cell r="BF481">
            <v>29592.77201374319</v>
          </cell>
          <cell r="BG481">
            <v>29592.77201374319</v>
          </cell>
          <cell r="BH481">
            <v>29592.77201374319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3.1773094210451043</v>
          </cell>
          <cell r="CN481">
            <v>3.7007394380944274</v>
          </cell>
          <cell r="CO481">
            <v>2.9237557558263476</v>
          </cell>
          <cell r="CP481">
            <v>3.6951522169274522</v>
          </cell>
          <cell r="CQ481">
            <v>3.3050176843712915</v>
          </cell>
          <cell r="CR481">
            <v>3.8372443921568045</v>
          </cell>
          <cell r="CS481">
            <v>3.5798982607109231</v>
          </cell>
          <cell r="CT481">
            <v>3.5031806345403687</v>
          </cell>
          <cell r="CU481">
            <v>3.757800401229543</v>
          </cell>
          <cell r="CV481">
            <v>3.9011371584525061</v>
          </cell>
          <cell r="CW481">
            <v>3.7367654830389836</v>
          </cell>
          <cell r="CX481">
            <v>3.6207246256145407</v>
          </cell>
          <cell r="CY481">
            <v>4.5488926775482286</v>
          </cell>
          <cell r="CZ481">
            <v>4.5501282046491855</v>
          </cell>
          <cell r="DA481">
            <v>4.2843600345244885</v>
          </cell>
          <cell r="DB481">
            <v>4.1441124888456544</v>
          </cell>
          <cell r="DC481">
            <v>4.726835897120794</v>
          </cell>
          <cell r="DD481">
            <v>5.349214038365492</v>
          </cell>
          <cell r="DE481">
            <v>4.5895665917879116</v>
          </cell>
          <cell r="DF481">
            <v>5.1209758055906534</v>
          </cell>
          <cell r="DG481">
            <v>5.2509120198459502</v>
          </cell>
          <cell r="DH481">
            <v>5.2509120198459502</v>
          </cell>
          <cell r="DI481">
            <v>5.2509120198459502</v>
          </cell>
          <cell r="DJ481">
            <v>5.2509120198459502</v>
          </cell>
          <cell r="DK481">
            <v>5.2509120198459502</v>
          </cell>
          <cell r="DL481">
            <v>5.2509120198459502</v>
          </cell>
          <cell r="DM481">
            <v>5.2509120198459502</v>
          </cell>
          <cell r="DN481">
            <v>5.2509120198459502</v>
          </cell>
          <cell r="DO481">
            <v>5.2509120198459502</v>
          </cell>
          <cell r="DP481">
            <v>5.2509120198459502</v>
          </cell>
          <cell r="DQ481">
            <v>15.796003953033221</v>
          </cell>
          <cell r="DR481">
            <v>15.739964073375772</v>
          </cell>
          <cell r="DS481">
            <v>15.495996819486052</v>
          </cell>
          <cell r="DT481">
            <v>15.467493919675585</v>
          </cell>
          <cell r="DU481">
            <v>15.500728819422939</v>
          </cell>
          <cell r="DV481">
            <v>15.641858980894042</v>
          </cell>
          <cell r="DW481">
            <v>15.619071034608128</v>
          </cell>
          <cell r="DX481">
            <v>15.726698099340311</v>
          </cell>
          <cell r="DY481">
            <v>15.815083925473136</v>
          </cell>
          <cell r="DZ481">
            <v>15.763246430073762</v>
          </cell>
          <cell r="EA481">
            <v>15.612503639336555</v>
          </cell>
          <cell r="EB481">
            <v>15.579596712364289</v>
          </cell>
          <cell r="EC481">
            <v>15.526785264826019</v>
          </cell>
          <cell r="ED481">
            <v>15.712727310817032</v>
          </cell>
          <cell r="EE481">
            <v>15.440382052195201</v>
          </cell>
          <cell r="EF481">
            <v>15.440382052195201</v>
          </cell>
          <cell r="EG481">
            <v>15.440382052195201</v>
          </cell>
          <cell r="EH481">
            <v>15.440382052195201</v>
          </cell>
          <cell r="EI481">
            <v>15.440382052195201</v>
          </cell>
          <cell r="EJ481">
            <v>15.440382052195201</v>
          </cell>
          <cell r="EK481">
            <v>15.440382052195201</v>
          </cell>
          <cell r="EL481">
            <v>15.440382052195201</v>
          </cell>
          <cell r="EM481">
            <v>15.440382052195201</v>
          </cell>
          <cell r="EN481">
            <v>15.440382052195201</v>
          </cell>
          <cell r="EO481">
            <v>15.440382052195201</v>
          </cell>
          <cell r="EP481">
            <v>15.440382052195201</v>
          </cell>
          <cell r="EQ481">
            <v>15.440382052195201</v>
          </cell>
          <cell r="ER481">
            <v>15.440382052195201</v>
          </cell>
          <cell r="ES481">
            <v>15.440382052195201</v>
          </cell>
          <cell r="ET481">
            <v>15.440382052195201</v>
          </cell>
        </row>
        <row r="482">
          <cell r="A482">
            <v>36373.222914867802</v>
          </cell>
          <cell r="B482">
            <v>30702.170484816324</v>
          </cell>
          <cell r="C482">
            <v>39498.414519606318</v>
          </cell>
          <cell r="D482">
            <v>15558.703002489512</v>
          </cell>
          <cell r="E482">
            <v>17901.990939405856</v>
          </cell>
          <cell r="F482">
            <v>21261.772460041298</v>
          </cell>
          <cell r="G482">
            <v>18637.404774155351</v>
          </cell>
          <cell r="H482">
            <v>22081.386999678773</v>
          </cell>
          <cell r="I482">
            <v>22699.128162227556</v>
          </cell>
          <cell r="J482">
            <v>19399.571562250287</v>
          </cell>
          <cell r="K482">
            <v>22334.023267511304</v>
          </cell>
          <cell r="L482">
            <v>22621.111805396184</v>
          </cell>
          <cell r="M482">
            <v>23814.95717309861</v>
          </cell>
          <cell r="N482">
            <v>22628.251911897671</v>
          </cell>
          <cell r="O482">
            <v>27524.596963819295</v>
          </cell>
          <cell r="P482">
            <v>29645.595681506187</v>
          </cell>
          <cell r="Q482">
            <v>27426.1784341032</v>
          </cell>
          <cell r="R482">
            <v>25668.386247670885</v>
          </cell>
          <cell r="S482">
            <v>25657.208430510578</v>
          </cell>
          <cell r="T482">
            <v>27203.922488501539</v>
          </cell>
          <cell r="U482">
            <v>30714.042680468465</v>
          </cell>
          <cell r="V482">
            <v>30714.042680468465</v>
          </cell>
          <cell r="W482">
            <v>30714.042680468465</v>
          </cell>
          <cell r="X482">
            <v>30714.042680468465</v>
          </cell>
          <cell r="Y482">
            <v>30714.042680468465</v>
          </cell>
          <cell r="Z482">
            <v>30714.042680468465</v>
          </cell>
          <cell r="AA482">
            <v>30714.042680468465</v>
          </cell>
          <cell r="AB482">
            <v>30714.042680468465</v>
          </cell>
          <cell r="AC482">
            <v>30714.042680468465</v>
          </cell>
          <cell r="AD482">
            <v>30714.042680468465</v>
          </cell>
          <cell r="AE482">
            <v>16441.310555656939</v>
          </cell>
          <cell r="AF482">
            <v>13877.899158263912</v>
          </cell>
          <cell r="AG482">
            <v>17853.949898607079</v>
          </cell>
          <cell r="AH482">
            <v>15558.703002489512</v>
          </cell>
          <cell r="AI482">
            <v>17901.990939405856</v>
          </cell>
          <cell r="AJ482">
            <v>21261.772460041298</v>
          </cell>
          <cell r="AK482">
            <v>18637.404774155351</v>
          </cell>
          <cell r="AL482">
            <v>22081.386999678773</v>
          </cell>
          <cell r="AM482">
            <v>22699.128162227556</v>
          </cell>
          <cell r="AN482">
            <v>19399.571562250287</v>
          </cell>
          <cell r="AO482">
            <v>22334.023267511304</v>
          </cell>
          <cell r="AP482">
            <v>22621.111805396184</v>
          </cell>
          <cell r="AQ482">
            <v>23814.95717309861</v>
          </cell>
          <cell r="AR482">
            <v>22628.251911897671</v>
          </cell>
          <cell r="AS482">
            <v>27524.596963819295</v>
          </cell>
          <cell r="AT482">
            <v>29645.595681506187</v>
          </cell>
          <cell r="AU482">
            <v>27426.1784341032</v>
          </cell>
          <cell r="AV482">
            <v>25668.386247670885</v>
          </cell>
          <cell r="AW482">
            <v>25657.208430510578</v>
          </cell>
          <cell r="AX482">
            <v>27203.922488501539</v>
          </cell>
          <cell r="AY482">
            <v>30714.042680468465</v>
          </cell>
          <cell r="AZ482">
            <v>30714.042680468465</v>
          </cell>
          <cell r="BA482">
            <v>30714.042680468465</v>
          </cell>
          <cell r="BB482">
            <v>30714.042680468465</v>
          </cell>
          <cell r="BC482">
            <v>30714.042680468465</v>
          </cell>
          <cell r="BD482">
            <v>30714.042680468465</v>
          </cell>
          <cell r="BE482">
            <v>30714.042680468465</v>
          </cell>
          <cell r="BF482">
            <v>30714.042680468465</v>
          </cell>
          <cell r="BG482">
            <v>30714.042680468465</v>
          </cell>
          <cell r="BH482">
            <v>30714.042680468465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2.9160458635030722</v>
          </cell>
          <cell r="CN482">
            <v>2.4196015869051117</v>
          </cell>
          <cell r="CO482">
            <v>3.1136357451595646</v>
          </cell>
          <cell r="CP482">
            <v>2.6785456301738253</v>
          </cell>
          <cell r="CQ482">
            <v>3.107515500807581</v>
          </cell>
          <cell r="CR482">
            <v>3.7314157160652726</v>
          </cell>
          <cell r="CS482">
            <v>3.2908790008346962</v>
          </cell>
          <cell r="CT482">
            <v>3.8704224826476974</v>
          </cell>
          <cell r="CU482">
            <v>3.9851357450962843</v>
          </cell>
          <cell r="CV482">
            <v>3.3699411058098367</v>
          </cell>
          <cell r="CW482">
            <v>3.8938970820829035</v>
          </cell>
          <cell r="CX482">
            <v>4.044832234126134</v>
          </cell>
          <cell r="CY482">
            <v>4.1586018354422931</v>
          </cell>
          <cell r="CZ482">
            <v>3.9726253450445377</v>
          </cell>
          <cell r="DA482">
            <v>4.8536079483457737</v>
          </cell>
          <cell r="DB482">
            <v>5.2276187376092205</v>
          </cell>
          <cell r="DC482">
            <v>4.8362531090097995</v>
          </cell>
          <cell r="DD482">
            <v>4.526289110669599</v>
          </cell>
          <cell r="DE482">
            <v>4.5243180466687081</v>
          </cell>
          <cell r="DF482">
            <v>4.7970611373505117</v>
          </cell>
          <cell r="DG482">
            <v>5.4160255961498258</v>
          </cell>
          <cell r="DH482">
            <v>5.4160255961498258</v>
          </cell>
          <cell r="DI482">
            <v>5.4160255961498258</v>
          </cell>
          <cell r="DJ482">
            <v>5.4160255961498258</v>
          </cell>
          <cell r="DK482">
            <v>5.4160255961498258</v>
          </cell>
          <cell r="DL482">
            <v>5.4160255961498258</v>
          </cell>
          <cell r="DM482">
            <v>5.4160255961498258</v>
          </cell>
          <cell r="DN482">
            <v>5.4160255961498258</v>
          </cell>
          <cell r="DO482">
            <v>5.4160255961498258</v>
          </cell>
          <cell r="DP482">
            <v>5.4160255961498258</v>
          </cell>
          <cell r="DQ482">
            <v>15.447180381361369</v>
          </cell>
          <cell r="DR482">
            <v>15.714009172114684</v>
          </cell>
          <cell r="DS482">
            <v>15.70990804081797</v>
          </cell>
          <cell r="DT482">
            <v>15.914077807103906</v>
          </cell>
          <cell r="DU482">
            <v>15.78320381866927</v>
          </cell>
          <cell r="DV482">
            <v>15.611080573675338</v>
          </cell>
          <cell r="DW482">
            <v>15.51603171369722</v>
          </cell>
          <cell r="DX482">
            <v>15.630580629189188</v>
          </cell>
          <cell r="DY482">
            <v>15.605338488608604</v>
          </cell>
          <cell r="DZ482">
            <v>15.771643913248859</v>
          </cell>
          <cell r="EA482">
            <v>15.714104290030633</v>
          </cell>
          <cell r="EB482">
            <v>15.322180301823293</v>
          </cell>
          <cell r="EC482">
            <v>15.689517917396381</v>
          </cell>
          <cell r="ED482">
            <v>15.605602173097152</v>
          </cell>
          <cell r="EE482">
            <v>15.536865667342747</v>
          </cell>
          <cell r="EF482">
            <v>15.536865667342747</v>
          </cell>
          <cell r="EG482">
            <v>15.536865667342747</v>
          </cell>
          <cell r="EH482">
            <v>15.536865667342747</v>
          </cell>
          <cell r="EI482">
            <v>15.536865667342747</v>
          </cell>
          <cell r="EJ482">
            <v>15.536865667342747</v>
          </cell>
          <cell r="EK482">
            <v>15.536865667342747</v>
          </cell>
          <cell r="EL482">
            <v>15.536865667342747</v>
          </cell>
          <cell r="EM482">
            <v>15.536865667342747</v>
          </cell>
          <cell r="EN482">
            <v>15.536865667342747</v>
          </cell>
          <cell r="EO482">
            <v>15.536865667342747</v>
          </cell>
          <cell r="EP482">
            <v>15.536865667342747</v>
          </cell>
          <cell r="EQ482">
            <v>15.536865667342747</v>
          </cell>
          <cell r="ER482">
            <v>15.536865667342747</v>
          </cell>
          <cell r="ES482">
            <v>15.536865667342747</v>
          </cell>
          <cell r="ET482">
            <v>15.536865667342747</v>
          </cell>
        </row>
        <row r="483">
          <cell r="A483">
            <v>39234.983277391941</v>
          </cell>
          <cell r="B483">
            <v>39664.097495043519</v>
          </cell>
          <cell r="C483">
            <v>37845.392982753787</v>
          </cell>
          <cell r="D483">
            <v>19897.46475064884</v>
          </cell>
          <cell r="E483">
            <v>19269.335242113051</v>
          </cell>
          <cell r="F483">
            <v>19969.683275884916</v>
          </cell>
          <cell r="G483">
            <v>20553.710923761522</v>
          </cell>
          <cell r="H483">
            <v>24129.549343212453</v>
          </cell>
          <cell r="I483">
            <v>21459.464173294273</v>
          </cell>
          <cell r="J483">
            <v>20882.457424779623</v>
          </cell>
          <cell r="K483">
            <v>22593.054013566034</v>
          </cell>
          <cell r="L483">
            <v>26465.597914758258</v>
          </cell>
          <cell r="M483">
            <v>24496.438780413671</v>
          </cell>
          <cell r="N483">
            <v>23895.14198133022</v>
          </cell>
          <cell r="O483">
            <v>21023.241373030171</v>
          </cell>
          <cell r="P483">
            <v>24749.690099098258</v>
          </cell>
          <cell r="Q483">
            <v>26409.714300832158</v>
          </cell>
          <cell r="R483">
            <v>29454.839011363838</v>
          </cell>
          <cell r="S483">
            <v>27234.186770134143</v>
          </cell>
          <cell r="T483">
            <v>32387.193704749116</v>
          </cell>
          <cell r="U483">
            <v>30255.119519516149</v>
          </cell>
          <cell r="V483">
            <v>30255.119519516149</v>
          </cell>
          <cell r="W483">
            <v>30255.119519516149</v>
          </cell>
          <cell r="X483">
            <v>30255.119519516149</v>
          </cell>
          <cell r="Y483">
            <v>30255.119519516149</v>
          </cell>
          <cell r="Z483">
            <v>30255.119519516149</v>
          </cell>
          <cell r="AA483">
            <v>30255.119519516149</v>
          </cell>
          <cell r="AB483">
            <v>30255.119519516149</v>
          </cell>
          <cell r="AC483">
            <v>30255.119519516149</v>
          </cell>
          <cell r="AD483">
            <v>30255.119519516149</v>
          </cell>
          <cell r="AE483">
            <v>17734.874531723966</v>
          </cell>
          <cell r="AF483">
            <v>17928.841399404904</v>
          </cell>
          <cell r="AG483">
            <v>17106.756269211299</v>
          </cell>
          <cell r="AH483">
            <v>19897.46475064884</v>
          </cell>
          <cell r="AI483">
            <v>19269.335242113051</v>
          </cell>
          <cell r="AJ483">
            <v>19969.683275884916</v>
          </cell>
          <cell r="AK483">
            <v>20553.710923761522</v>
          </cell>
          <cell r="AL483">
            <v>24129.549343212453</v>
          </cell>
          <cell r="AM483">
            <v>21459.464173294273</v>
          </cell>
          <cell r="AN483">
            <v>20882.457424779623</v>
          </cell>
          <cell r="AO483">
            <v>22593.054013566034</v>
          </cell>
          <cell r="AP483">
            <v>26465.597914758258</v>
          </cell>
          <cell r="AQ483">
            <v>24496.438780413671</v>
          </cell>
          <cell r="AR483">
            <v>23895.14198133022</v>
          </cell>
          <cell r="AS483">
            <v>21023.241373030171</v>
          </cell>
          <cell r="AT483">
            <v>24749.690099098258</v>
          </cell>
          <cell r="AU483">
            <v>26409.714300832158</v>
          </cell>
          <cell r="AV483">
            <v>29454.839011363838</v>
          </cell>
          <cell r="AW483">
            <v>27234.186770134143</v>
          </cell>
          <cell r="AX483">
            <v>32387.193704749116</v>
          </cell>
          <cell r="AY483">
            <v>30255.119519516149</v>
          </cell>
          <cell r="AZ483">
            <v>30255.119519516149</v>
          </cell>
          <cell r="BA483">
            <v>30255.119519516149</v>
          </cell>
          <cell r="BB483">
            <v>30255.119519516149</v>
          </cell>
          <cell r="BC483">
            <v>30255.119519516149</v>
          </cell>
          <cell r="BD483">
            <v>30255.119519516149</v>
          </cell>
          <cell r="BE483">
            <v>30255.119519516149</v>
          </cell>
          <cell r="BF483">
            <v>30255.119519516149</v>
          </cell>
          <cell r="BG483">
            <v>30255.119519516149</v>
          </cell>
          <cell r="BH483">
            <v>30255.119519516149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3.083574810238296</v>
          </cell>
          <cell r="CN483">
            <v>3.1734429235801236</v>
          </cell>
          <cell r="CO483">
            <v>3.0533411324519899</v>
          </cell>
          <cell r="CP483">
            <v>3.4614980673554374</v>
          </cell>
          <cell r="CQ483">
            <v>3.4301470645134557</v>
          </cell>
          <cell r="CR483">
            <v>3.4496965433824696</v>
          </cell>
          <cell r="CS483">
            <v>3.617928762212884</v>
          </cell>
          <cell r="CT483">
            <v>4.1623230655537595</v>
          </cell>
          <cell r="CU483">
            <v>3.7862496902228862</v>
          </cell>
          <cell r="CV483">
            <v>3.6559900446278841</v>
          </cell>
          <cell r="CW483">
            <v>3.991745519717758</v>
          </cell>
          <cell r="CX483">
            <v>4.6469015313365123</v>
          </cell>
          <cell r="CY483">
            <v>4.2255039321721108</v>
          </cell>
          <cell r="CZ483">
            <v>4.190159716508437</v>
          </cell>
          <cell r="DA483">
            <v>3.7079427982071458</v>
          </cell>
          <cell r="DB483">
            <v>4.3651896266832813</v>
          </cell>
          <cell r="DC483">
            <v>4.6579739159587268</v>
          </cell>
          <cell r="DD483">
            <v>5.1950532387763539</v>
          </cell>
          <cell r="DE483">
            <v>4.8033890163528161</v>
          </cell>
          <cell r="DF483">
            <v>5.7122429182458276</v>
          </cell>
          <cell r="DG483">
            <v>5.3362015181542262</v>
          </cell>
          <cell r="DH483">
            <v>5.3362015181542262</v>
          </cell>
          <cell r="DI483">
            <v>5.3362015181542262</v>
          </cell>
          <cell r="DJ483">
            <v>5.3362015181542262</v>
          </cell>
          <cell r="DK483">
            <v>5.3362015181542262</v>
          </cell>
          <cell r="DL483">
            <v>5.3362015181542262</v>
          </cell>
          <cell r="DM483">
            <v>5.3362015181542262</v>
          </cell>
          <cell r="DN483">
            <v>5.3362015181542262</v>
          </cell>
          <cell r="DO483">
            <v>5.3362015181542262</v>
          </cell>
          <cell r="DP483">
            <v>5.3362015181542262</v>
          </cell>
          <cell r="DQ483">
            <v>15.75726237802353</v>
          </cell>
          <cell r="DR483">
            <v>15.478492793439694</v>
          </cell>
          <cell r="DS483">
            <v>15.349685266730145</v>
          </cell>
          <cell r="DT483">
            <v>15.748557704156168</v>
          </cell>
          <cell r="DU483">
            <v>15.390797624867643</v>
          </cell>
          <cell r="DV483">
            <v>15.859789503738909</v>
          </cell>
          <cell r="DW483">
            <v>15.56457865217507</v>
          </cell>
          <cell r="DX483">
            <v>15.88256205099988</v>
          </cell>
          <cell r="DY483">
            <v>15.528044196713388</v>
          </cell>
          <cell r="DZ483">
            <v>15.648897131640604</v>
          </cell>
          <cell r="EA483">
            <v>15.506694455746679</v>
          </cell>
          <cell r="EB483">
            <v>15.603620379887721</v>
          </cell>
          <cell r="EC483">
            <v>15.882964962889854</v>
          </cell>
          <cell r="ED483">
            <v>15.623782109469269</v>
          </cell>
          <cell r="EE483">
            <v>15.533659688006855</v>
          </cell>
          <cell r="EF483">
            <v>15.533659688006855</v>
          </cell>
          <cell r="EG483">
            <v>15.533659688006855</v>
          </cell>
          <cell r="EH483">
            <v>15.533659688006855</v>
          </cell>
          <cell r="EI483">
            <v>15.533659688006855</v>
          </cell>
          <cell r="EJ483">
            <v>15.533659688006855</v>
          </cell>
          <cell r="EK483">
            <v>15.533659688006855</v>
          </cell>
          <cell r="EL483">
            <v>15.533659688006855</v>
          </cell>
          <cell r="EM483">
            <v>15.533659688006855</v>
          </cell>
          <cell r="EN483">
            <v>15.533659688006855</v>
          </cell>
          <cell r="EO483">
            <v>15.533659688006855</v>
          </cell>
          <cell r="EP483">
            <v>15.533659688006855</v>
          </cell>
          <cell r="EQ483">
            <v>15.533659688006855</v>
          </cell>
          <cell r="ER483">
            <v>15.533659688006855</v>
          </cell>
          <cell r="ES483">
            <v>15.533659688006855</v>
          </cell>
          <cell r="ET483">
            <v>15.533659688006855</v>
          </cell>
        </row>
        <row r="484">
          <cell r="A484">
            <v>40970.521760487798</v>
          </cell>
          <cell r="B484">
            <v>37663.317585689976</v>
          </cell>
          <cell r="C484">
            <v>44731.719005797015</v>
          </cell>
          <cell r="D484">
            <v>20535.71806361535</v>
          </cell>
          <cell r="E484">
            <v>21010.121787649652</v>
          </cell>
          <cell r="F484">
            <v>17797.751913296568</v>
          </cell>
          <cell r="G484">
            <v>17985.700025740865</v>
          </cell>
          <cell r="H484">
            <v>22360.054570308472</v>
          </cell>
          <cell r="I484">
            <v>19766.297933732429</v>
          </cell>
          <cell r="J484">
            <v>22524.226534523521</v>
          </cell>
          <cell r="K484">
            <v>20792.191359173143</v>
          </cell>
          <cell r="L484">
            <v>20974.85161258599</v>
          </cell>
          <cell r="M484">
            <v>24812.866603290695</v>
          </cell>
          <cell r="N484">
            <v>26333.531185702235</v>
          </cell>
          <cell r="O484">
            <v>26610.45560385134</v>
          </cell>
          <cell r="P484">
            <v>25300.96036461433</v>
          </cell>
          <cell r="Q484">
            <v>26561.505269514779</v>
          </cell>
          <cell r="R484">
            <v>27195.375210690345</v>
          </cell>
          <cell r="S484">
            <v>27848.540924029301</v>
          </cell>
          <cell r="T484">
            <v>28476.917189856726</v>
          </cell>
          <cell r="U484">
            <v>30611.062153692881</v>
          </cell>
          <cell r="V484">
            <v>30611.062153692881</v>
          </cell>
          <cell r="W484">
            <v>30611.062153692881</v>
          </cell>
          <cell r="X484">
            <v>30611.062153692881</v>
          </cell>
          <cell r="Y484">
            <v>30611.062153692881</v>
          </cell>
          <cell r="Z484">
            <v>30611.062153692881</v>
          </cell>
          <cell r="AA484">
            <v>30611.062153692881</v>
          </cell>
          <cell r="AB484">
            <v>30611.062153692881</v>
          </cell>
          <cell r="AC484">
            <v>30611.062153692881</v>
          </cell>
          <cell r="AD484">
            <v>30611.062153692881</v>
          </cell>
          <cell r="AE484">
            <v>18519.367213295198</v>
          </cell>
          <cell r="AF484">
            <v>17024.455117216134</v>
          </cell>
          <cell r="AG484">
            <v>20219.491838378479</v>
          </cell>
          <cell r="AH484">
            <v>20535.71806361535</v>
          </cell>
          <cell r="AI484">
            <v>21010.121787649652</v>
          </cell>
          <cell r="AJ484">
            <v>17797.751913296568</v>
          </cell>
          <cell r="AK484">
            <v>17985.700025740865</v>
          </cell>
          <cell r="AL484">
            <v>22360.054570308472</v>
          </cell>
          <cell r="AM484">
            <v>19766.297933732429</v>
          </cell>
          <cell r="AN484">
            <v>22524.226534523521</v>
          </cell>
          <cell r="AO484">
            <v>20792.191359173143</v>
          </cell>
          <cell r="AP484">
            <v>20974.85161258599</v>
          </cell>
          <cell r="AQ484">
            <v>24812.866603290695</v>
          </cell>
          <cell r="AR484">
            <v>26333.531185702235</v>
          </cell>
          <cell r="AS484">
            <v>26610.45560385134</v>
          </cell>
          <cell r="AT484">
            <v>25300.96036461433</v>
          </cell>
          <cell r="AU484">
            <v>26561.505269514779</v>
          </cell>
          <cell r="AV484">
            <v>27195.375210690345</v>
          </cell>
          <cell r="AW484">
            <v>27848.540924029301</v>
          </cell>
          <cell r="AX484">
            <v>28476.917189856726</v>
          </cell>
          <cell r="AY484">
            <v>30611.062153692881</v>
          </cell>
          <cell r="AZ484">
            <v>30611.062153692881</v>
          </cell>
          <cell r="BA484">
            <v>30611.062153692881</v>
          </cell>
          <cell r="BB484">
            <v>30611.062153692881</v>
          </cell>
          <cell r="BC484">
            <v>30611.062153692881</v>
          </cell>
          <cell r="BD484">
            <v>30611.062153692881</v>
          </cell>
          <cell r="BE484">
            <v>30611.062153692881</v>
          </cell>
          <cell r="BF484">
            <v>30611.062153692881</v>
          </cell>
          <cell r="BG484">
            <v>30611.062153692881</v>
          </cell>
          <cell r="BH484">
            <v>30611.062153692881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3.239842096043331</v>
          </cell>
          <cell r="CN484">
            <v>2.9224307895568811</v>
          </cell>
          <cell r="CO484">
            <v>3.5860697275249449</v>
          </cell>
          <cell r="CP484">
            <v>3.5730945780091261</v>
          </cell>
          <cell r="CQ484">
            <v>3.6863473265943263</v>
          </cell>
          <cell r="CR484">
            <v>3.1226673994620762</v>
          </cell>
          <cell r="CS484">
            <v>3.1813180663251042</v>
          </cell>
          <cell r="CT484">
            <v>3.9463608695961114</v>
          </cell>
          <cell r="CU484">
            <v>3.4004204525587256</v>
          </cell>
          <cell r="CV484">
            <v>3.9677394277235987</v>
          </cell>
          <cell r="CW484">
            <v>3.6586314015774684</v>
          </cell>
          <cell r="CX484">
            <v>3.7118192743324325</v>
          </cell>
          <cell r="CY484">
            <v>4.3242222666047816</v>
          </cell>
          <cell r="CZ484">
            <v>4.652479100495011</v>
          </cell>
          <cell r="DA484">
            <v>4.7460834759895532</v>
          </cell>
          <cell r="DB484">
            <v>4.5125296500291183</v>
          </cell>
          <cell r="DC484">
            <v>4.7373529838703092</v>
          </cell>
          <cell r="DD484">
            <v>4.8504062776028825</v>
          </cell>
          <cell r="DE484">
            <v>4.9669010511351441</v>
          </cell>
          <cell r="DF484">
            <v>5.078974525424548</v>
          </cell>
          <cell r="DG484">
            <v>5.459607998936483</v>
          </cell>
          <cell r="DH484">
            <v>5.459607998936483</v>
          </cell>
          <cell r="DI484">
            <v>5.459607998936483</v>
          </cell>
          <cell r="DJ484">
            <v>5.459607998936483</v>
          </cell>
          <cell r="DK484">
            <v>5.459607998936483</v>
          </cell>
          <cell r="DL484">
            <v>5.459607998936483</v>
          </cell>
          <cell r="DM484">
            <v>5.459607998936483</v>
          </cell>
          <cell r="DN484">
            <v>5.459607998936483</v>
          </cell>
          <cell r="DO484">
            <v>5.459607998936483</v>
          </cell>
          <cell r="DP484">
            <v>5.459607998936483</v>
          </cell>
          <cell r="DQ484">
            <v>15.660637420310168</v>
          </cell>
          <cell r="DR484">
            <v>15.960118868705782</v>
          </cell>
          <cell r="DS484">
            <v>15.447515597691808</v>
          </cell>
          <cell r="DT484">
            <v>15.74608229416852</v>
          </cell>
          <cell r="DU484">
            <v>15.614908851681454</v>
          </cell>
          <cell r="DV484">
            <v>15.615164187648601</v>
          </cell>
          <cell r="DW484">
            <v>15.489143007446222</v>
          </cell>
          <cell r="DX484">
            <v>15.523269539860113</v>
          </cell>
          <cell r="DY484">
            <v>15.925748497832322</v>
          </cell>
          <cell r="DZ484">
            <v>15.552989506428082</v>
          </cell>
          <cell r="EA484">
            <v>15.570004622162781</v>
          </cell>
          <cell r="EB484">
            <v>15.481720050643448</v>
          </cell>
          <cell r="EC484">
            <v>15.720851578877671</v>
          </cell>
          <cell r="ED484">
            <v>15.50714344424882</v>
          </cell>
          <cell r="EE484">
            <v>15.361162142975186</v>
          </cell>
          <cell r="EF484">
            <v>15.361162142975186</v>
          </cell>
          <cell r="EG484">
            <v>15.361162142975186</v>
          </cell>
          <cell r="EH484">
            <v>15.361162142975186</v>
          </cell>
          <cell r="EI484">
            <v>15.361162142975186</v>
          </cell>
          <cell r="EJ484">
            <v>15.361162142975186</v>
          </cell>
          <cell r="EK484">
            <v>15.361162142975186</v>
          </cell>
          <cell r="EL484">
            <v>15.361162142975186</v>
          </cell>
          <cell r="EM484">
            <v>15.361162142975186</v>
          </cell>
          <cell r="EN484">
            <v>15.361162142975186</v>
          </cell>
          <cell r="EO484">
            <v>15.361162142975186</v>
          </cell>
          <cell r="EP484">
            <v>15.361162142975186</v>
          </cell>
          <cell r="EQ484">
            <v>15.361162142975186</v>
          </cell>
          <cell r="ER484">
            <v>15.361162142975186</v>
          </cell>
          <cell r="ES484">
            <v>15.361162142975186</v>
          </cell>
          <cell r="ET484">
            <v>15.361162142975186</v>
          </cell>
        </row>
        <row r="485">
          <cell r="A485">
            <v>39591.682960658567</v>
          </cell>
          <cell r="B485">
            <v>39719.038374833908</v>
          </cell>
          <cell r="C485">
            <v>42399.475215043494</v>
          </cell>
          <cell r="D485">
            <v>18162.736381060451</v>
          </cell>
          <cell r="E485">
            <v>19610.096021115962</v>
          </cell>
          <cell r="F485">
            <v>17468.04644526853</v>
          </cell>
          <cell r="G485">
            <v>17878.949936793564</v>
          </cell>
          <cell r="H485">
            <v>20737.37306175609</v>
          </cell>
          <cell r="I485">
            <v>25019.096213184352</v>
          </cell>
          <cell r="J485">
            <v>23789.231992439352</v>
          </cell>
          <cell r="K485">
            <v>23021.632892319813</v>
          </cell>
          <cell r="L485">
            <v>22084.895603615205</v>
          </cell>
          <cell r="M485">
            <v>22640.787518880079</v>
          </cell>
          <cell r="N485">
            <v>22333.987286849653</v>
          </cell>
          <cell r="O485">
            <v>21978.914324179765</v>
          </cell>
          <cell r="P485">
            <v>24559.884384999219</v>
          </cell>
          <cell r="Q485">
            <v>26773.640943802755</v>
          </cell>
          <cell r="R485">
            <v>24666.482131464458</v>
          </cell>
          <cell r="S485">
            <v>27860.199557696935</v>
          </cell>
          <cell r="T485">
            <v>29446.803568305586</v>
          </cell>
          <cell r="U485">
            <v>28880.741514412312</v>
          </cell>
          <cell r="V485">
            <v>28880.741514412312</v>
          </cell>
          <cell r="W485">
            <v>28880.741514412312</v>
          </cell>
          <cell r="X485">
            <v>28880.741514412312</v>
          </cell>
          <cell r="Y485">
            <v>28880.741514412312</v>
          </cell>
          <cell r="Z485">
            <v>28880.741514412312</v>
          </cell>
          <cell r="AA485">
            <v>28880.741514412312</v>
          </cell>
          <cell r="AB485">
            <v>28880.741514412312</v>
          </cell>
          <cell r="AC485">
            <v>28880.741514412312</v>
          </cell>
          <cell r="AD485">
            <v>28880.741514412312</v>
          </cell>
          <cell r="AE485">
            <v>17896.10880786764</v>
          </cell>
          <cell r="AF485">
            <v>17953.67560419751</v>
          </cell>
          <cell r="AG485">
            <v>19165.278288343914</v>
          </cell>
          <cell r="AH485">
            <v>18162.736381060451</v>
          </cell>
          <cell r="AI485">
            <v>19610.096021115962</v>
          </cell>
          <cell r="AJ485">
            <v>17468.04644526853</v>
          </cell>
          <cell r="AK485">
            <v>17878.949936793564</v>
          </cell>
          <cell r="AL485">
            <v>20737.37306175609</v>
          </cell>
          <cell r="AM485">
            <v>25019.096213184352</v>
          </cell>
          <cell r="AN485">
            <v>23789.231992439352</v>
          </cell>
          <cell r="AO485">
            <v>23021.632892319813</v>
          </cell>
          <cell r="AP485">
            <v>22084.895603615205</v>
          </cell>
          <cell r="AQ485">
            <v>22640.787518880079</v>
          </cell>
          <cell r="AR485">
            <v>22333.987286849653</v>
          </cell>
          <cell r="AS485">
            <v>21978.914324179765</v>
          </cell>
          <cell r="AT485">
            <v>24559.884384999219</v>
          </cell>
          <cell r="AU485">
            <v>26773.640943802755</v>
          </cell>
          <cell r="AV485">
            <v>24666.482131464458</v>
          </cell>
          <cell r="AW485">
            <v>27860.199557696935</v>
          </cell>
          <cell r="AX485">
            <v>29446.803568305586</v>
          </cell>
          <cell r="AY485">
            <v>28880.741514412312</v>
          </cell>
          <cell r="AZ485">
            <v>28880.741514412312</v>
          </cell>
          <cell r="BA485">
            <v>28880.741514412312</v>
          </cell>
          <cell r="BB485">
            <v>28880.741514412312</v>
          </cell>
          <cell r="BC485">
            <v>28880.741514412312</v>
          </cell>
          <cell r="BD485">
            <v>28880.741514412312</v>
          </cell>
          <cell r="BE485">
            <v>28880.741514412312</v>
          </cell>
          <cell r="BF485">
            <v>28880.741514412312</v>
          </cell>
          <cell r="BG485">
            <v>28880.741514412312</v>
          </cell>
          <cell r="BH485">
            <v>28880.741514412312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3.1382007819398967</v>
          </cell>
          <cell r="CN485">
            <v>3.1272908301320412</v>
          </cell>
          <cell r="CO485">
            <v>3.3777533062373091</v>
          </cell>
          <cell r="CP485">
            <v>3.2074754583526524</v>
          </cell>
          <cell r="CQ485">
            <v>3.3548124899269935</v>
          </cell>
          <cell r="CR485">
            <v>3.098199444741951</v>
          </cell>
          <cell r="CS485">
            <v>3.0975240032099172</v>
          </cell>
          <cell r="CT485">
            <v>3.5564152925565722</v>
          </cell>
          <cell r="CU485">
            <v>4.3426408972820756</v>
          </cell>
          <cell r="CV485">
            <v>4.175789084274574</v>
          </cell>
          <cell r="CW485">
            <v>3.9763547688970857</v>
          </cell>
          <cell r="CX485">
            <v>3.8456261674972221</v>
          </cell>
          <cell r="CY485">
            <v>4.0325786380592374</v>
          </cell>
          <cell r="CZ485">
            <v>3.8987491110730144</v>
          </cell>
          <cell r="DA485">
            <v>3.8757439417241026</v>
          </cell>
          <cell r="DB485">
            <v>4.3308701108082346</v>
          </cell>
          <cell r="DC485">
            <v>4.7212421485114655</v>
          </cell>
          <cell r="DD485">
            <v>4.3496674710404264</v>
          </cell>
          <cell r="DE485">
            <v>4.9128450140131346</v>
          </cell>
          <cell r="DF485">
            <v>5.1926254795690072</v>
          </cell>
          <cell r="DG485">
            <v>5.0928065556832545</v>
          </cell>
          <cell r="DH485">
            <v>5.0928065556832545</v>
          </cell>
          <cell r="DI485">
            <v>5.0928065556832545</v>
          </cell>
          <cell r="DJ485">
            <v>5.0928065556832545</v>
          </cell>
          <cell r="DK485">
            <v>5.0928065556832545</v>
          </cell>
          <cell r="DL485">
            <v>5.0928065556832545</v>
          </cell>
          <cell r="DM485">
            <v>5.0928065556832545</v>
          </cell>
          <cell r="DN485">
            <v>5.0928065556832545</v>
          </cell>
          <cell r="DO485">
            <v>5.0928065556832545</v>
          </cell>
          <cell r="DP485">
            <v>5.0928065556832545</v>
          </cell>
          <cell r="DQ485">
            <v>15.623740638972082</v>
          </cell>
          <cell r="DR485">
            <v>15.728678595009441</v>
          </cell>
          <cell r="DS485">
            <v>15.545129258530414</v>
          </cell>
          <cell r="DT485">
            <v>15.514045933652589</v>
          </cell>
          <cell r="DU485">
            <v>16.014692514150031</v>
          </cell>
          <cell r="DV485">
            <v>15.446927270969299</v>
          </cell>
          <cell r="DW485">
            <v>15.813735239373496</v>
          </cell>
          <cell r="DX485">
            <v>15.975277363150136</v>
          </cell>
          <cell r="DY485">
            <v>15.784282121995833</v>
          </cell>
          <cell r="DZ485">
            <v>15.608062750803464</v>
          </cell>
          <cell r="EA485">
            <v>15.862006911865134</v>
          </cell>
          <cell r="EB485">
            <v>15.733865087815925</v>
          </cell>
          <cell r="EC485">
            <v>15.382106689951572</v>
          </cell>
          <cell r="ED485">
            <v>15.694522658961521</v>
          </cell>
          <cell r="EE485">
            <v>15.536682642946461</v>
          </cell>
          <cell r="EF485">
            <v>15.536682642946461</v>
          </cell>
          <cell r="EG485">
            <v>15.536682642946461</v>
          </cell>
          <cell r="EH485">
            <v>15.536682642946461</v>
          </cell>
          <cell r="EI485">
            <v>15.536682642946461</v>
          </cell>
          <cell r="EJ485">
            <v>15.536682642946461</v>
          </cell>
          <cell r="EK485">
            <v>15.536682642946461</v>
          </cell>
          <cell r="EL485">
            <v>15.536682642946461</v>
          </cell>
          <cell r="EM485">
            <v>15.536682642946461</v>
          </cell>
          <cell r="EN485">
            <v>15.536682642946461</v>
          </cell>
          <cell r="EO485">
            <v>15.536682642946461</v>
          </cell>
          <cell r="EP485">
            <v>15.536682642946461</v>
          </cell>
          <cell r="EQ485">
            <v>15.536682642946461</v>
          </cell>
          <cell r="ER485">
            <v>15.536682642946461</v>
          </cell>
          <cell r="ES485">
            <v>15.536682642946461</v>
          </cell>
          <cell r="ET485">
            <v>15.536682642946461</v>
          </cell>
        </row>
        <row r="486">
          <cell r="A486">
            <v>38852.687027280299</v>
          </cell>
          <cell r="B486">
            <v>41804.611699293448</v>
          </cell>
          <cell r="C486">
            <v>41144.675419389969</v>
          </cell>
          <cell r="D486">
            <v>18282.244482878126</v>
          </cell>
          <cell r="E486">
            <v>21828.224217959636</v>
          </cell>
          <cell r="F486">
            <v>19247.214213296367</v>
          </cell>
          <cell r="G486">
            <v>22581.749949041186</v>
          </cell>
          <cell r="H486">
            <v>21189.055822009941</v>
          </cell>
          <cell r="I486">
            <v>21339.657630616359</v>
          </cell>
          <cell r="J486">
            <v>24281.447507063407</v>
          </cell>
          <cell r="K486">
            <v>24084.160169182713</v>
          </cell>
          <cell r="L486">
            <v>22528.915013243019</v>
          </cell>
          <cell r="M486">
            <v>20762.6908359544</v>
          </cell>
          <cell r="N486">
            <v>22334.95492200357</v>
          </cell>
          <cell r="O486">
            <v>22613.130694384683</v>
          </cell>
          <cell r="P486">
            <v>25880.710470172155</v>
          </cell>
          <cell r="Q486">
            <v>29649.877285018294</v>
          </cell>
          <cell r="R486">
            <v>29846.006127963668</v>
          </cell>
          <cell r="S486">
            <v>26785.09667868607</v>
          </cell>
          <cell r="T486">
            <v>27256.647443668448</v>
          </cell>
          <cell r="U486">
            <v>28969.446111761554</v>
          </cell>
          <cell r="V486">
            <v>28969.446111761554</v>
          </cell>
          <cell r="W486">
            <v>28969.446111761554</v>
          </cell>
          <cell r="X486">
            <v>28969.446111761554</v>
          </cell>
          <cell r="Y486">
            <v>28969.446111761554</v>
          </cell>
          <cell r="Z486">
            <v>28969.446111761554</v>
          </cell>
          <cell r="AA486">
            <v>28969.446111761554</v>
          </cell>
          <cell r="AB486">
            <v>28969.446111761554</v>
          </cell>
          <cell r="AC486">
            <v>28969.446111761554</v>
          </cell>
          <cell r="AD486">
            <v>28969.446111761554</v>
          </cell>
          <cell r="AE486">
            <v>17562.070175424287</v>
          </cell>
          <cell r="AF486">
            <v>18896.389940903071</v>
          </cell>
          <cell r="AG486">
            <v>18598.08760596197</v>
          </cell>
          <cell r="AH486">
            <v>18282.244482878126</v>
          </cell>
          <cell r="AI486">
            <v>21828.224217959636</v>
          </cell>
          <cell r="AJ486">
            <v>19247.214213296367</v>
          </cell>
          <cell r="AK486">
            <v>22581.749949041186</v>
          </cell>
          <cell r="AL486">
            <v>21189.055822009941</v>
          </cell>
          <cell r="AM486">
            <v>21339.657630616359</v>
          </cell>
          <cell r="AN486">
            <v>24281.447507063407</v>
          </cell>
          <cell r="AO486">
            <v>24084.160169182713</v>
          </cell>
          <cell r="AP486">
            <v>22528.915013243019</v>
          </cell>
          <cell r="AQ486">
            <v>20762.6908359544</v>
          </cell>
          <cell r="AR486">
            <v>22334.95492200357</v>
          </cell>
          <cell r="AS486">
            <v>22613.130694384683</v>
          </cell>
          <cell r="AT486">
            <v>25880.710470172155</v>
          </cell>
          <cell r="AU486">
            <v>29649.877285018294</v>
          </cell>
          <cell r="AV486">
            <v>29846.006127963668</v>
          </cell>
          <cell r="AW486">
            <v>26785.09667868607</v>
          </cell>
          <cell r="AX486">
            <v>27256.647443668448</v>
          </cell>
          <cell r="AY486">
            <v>28969.446111761554</v>
          </cell>
          <cell r="AZ486">
            <v>28969.446111761554</v>
          </cell>
          <cell r="BA486">
            <v>28969.446111761554</v>
          </cell>
          <cell r="BB486">
            <v>28969.446111761554</v>
          </cell>
          <cell r="BC486">
            <v>28969.446111761554</v>
          </cell>
          <cell r="BD486">
            <v>28969.446111761554</v>
          </cell>
          <cell r="BE486">
            <v>28969.446111761554</v>
          </cell>
          <cell r="BF486">
            <v>28969.446111761554</v>
          </cell>
          <cell r="BG486">
            <v>28969.446111761554</v>
          </cell>
          <cell r="BH486">
            <v>28969.446111761554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3.1123785281638807</v>
          </cell>
          <cell r="CN486">
            <v>3.3210971934795777</v>
          </cell>
          <cell r="CO486">
            <v>3.3023111944288854</v>
          </cell>
          <cell r="CP486">
            <v>3.2303559888041153</v>
          </cell>
          <cell r="CQ486">
            <v>3.7780402828780484</v>
          </cell>
          <cell r="CR486">
            <v>3.4378871872126826</v>
          </cell>
          <cell r="CS486">
            <v>3.9494748771868693</v>
          </cell>
          <cell r="CT486">
            <v>3.734588341738132</v>
          </cell>
          <cell r="CU486">
            <v>3.7765125618477646</v>
          </cell>
          <cell r="CV486">
            <v>4.2662553958855964</v>
          </cell>
          <cell r="CW486">
            <v>4.2304141130661064</v>
          </cell>
          <cell r="CX486">
            <v>3.9666092455824136</v>
          </cell>
          <cell r="CY486">
            <v>3.6441068033984512</v>
          </cell>
          <cell r="CZ486">
            <v>3.8899515362205892</v>
          </cell>
          <cell r="DA486">
            <v>3.9486130095392795</v>
          </cell>
          <cell r="DB486">
            <v>4.5191845145094343</v>
          </cell>
          <cell r="DC486">
            <v>5.177341110399138</v>
          </cell>
          <cell r="DD486">
            <v>5.2115883321247125</v>
          </cell>
          <cell r="DE486">
            <v>4.6771047599123721</v>
          </cell>
          <cell r="DF486">
            <v>4.7594450386836789</v>
          </cell>
          <cell r="DG486">
            <v>5.0585269833713911</v>
          </cell>
          <cell r="DH486">
            <v>5.0585269833713911</v>
          </cell>
          <cell r="DI486">
            <v>5.0585269833713911</v>
          </cell>
          <cell r="DJ486">
            <v>5.0585269833713911</v>
          </cell>
          <cell r="DK486">
            <v>5.0585269833713911</v>
          </cell>
          <cell r="DL486">
            <v>5.0585269833713911</v>
          </cell>
          <cell r="DM486">
            <v>5.0585269833713911</v>
          </cell>
          <cell r="DN486">
            <v>5.0585269833713911</v>
          </cell>
          <cell r="DO486">
            <v>5.0585269833713911</v>
          </cell>
          <cell r="DP486">
            <v>5.0585269833713911</v>
          </cell>
          <cell r="DQ486">
            <v>15.459321647155894</v>
          </cell>
          <cell r="DR486">
            <v>15.588502331875</v>
          </cell>
          <cell r="DS486">
            <v>15.429698073224905</v>
          </cell>
          <cell r="DT486">
            <v>15.505517417454655</v>
          </cell>
          <cell r="DU486">
            <v>15.829199676042105</v>
          </cell>
          <cell r="DV486">
            <v>15.338517776614962</v>
          </cell>
          <cell r="DW486">
            <v>15.664818742594985</v>
          </cell>
          <cell r="DX486">
            <v>15.544473023368283</v>
          </cell>
          <cell r="DY486">
            <v>15.481165352655584</v>
          </cell>
          <cell r="DZ486">
            <v>15.593185954628639</v>
          </cell>
          <cell r="EA486">
            <v>15.597527499663762</v>
          </cell>
          <cell r="EB486">
            <v>15.560659245561771</v>
          </cell>
          <cell r="EC486">
            <v>15.609883999288225</v>
          </cell>
          <cell r="ED486">
            <v>15.730699149020889</v>
          </cell>
          <cell r="EE486">
            <v>15.690011296288137</v>
          </cell>
          <cell r="EF486">
            <v>15.690011296288137</v>
          </cell>
          <cell r="EG486">
            <v>15.690011296288137</v>
          </cell>
          <cell r="EH486">
            <v>15.690011296288137</v>
          </cell>
          <cell r="EI486">
            <v>15.690011296288137</v>
          </cell>
          <cell r="EJ486">
            <v>15.690011296288137</v>
          </cell>
          <cell r="EK486">
            <v>15.690011296288137</v>
          </cell>
          <cell r="EL486">
            <v>15.690011296288137</v>
          </cell>
          <cell r="EM486">
            <v>15.690011296288137</v>
          </cell>
          <cell r="EN486">
            <v>15.690011296288137</v>
          </cell>
          <cell r="EO486">
            <v>15.690011296288137</v>
          </cell>
          <cell r="EP486">
            <v>15.690011296288137</v>
          </cell>
          <cell r="EQ486">
            <v>15.690011296288137</v>
          </cell>
          <cell r="ER486">
            <v>15.690011296288137</v>
          </cell>
          <cell r="ES486">
            <v>15.690011296288137</v>
          </cell>
          <cell r="ET486">
            <v>15.690011296288137</v>
          </cell>
        </row>
        <row r="487">
          <cell r="A487">
            <v>33477.43831650936</v>
          </cell>
          <cell r="B487">
            <v>47092.811137362587</v>
          </cell>
          <cell r="C487">
            <v>43017.755437793123</v>
          </cell>
          <cell r="D487">
            <v>16672.256960435661</v>
          </cell>
          <cell r="E487">
            <v>17410.759631643701</v>
          </cell>
          <cell r="F487">
            <v>23400.445725015485</v>
          </cell>
          <cell r="G487">
            <v>18727.906544267415</v>
          </cell>
          <cell r="H487">
            <v>18897.096617103958</v>
          </cell>
          <cell r="I487">
            <v>23144.941653258476</v>
          </cell>
          <cell r="J487">
            <v>21653.235906142108</v>
          </cell>
          <cell r="K487">
            <v>23017.609872442823</v>
          </cell>
          <cell r="L487">
            <v>24536.843716830303</v>
          </cell>
          <cell r="M487">
            <v>24076.780860839553</v>
          </cell>
          <cell r="N487">
            <v>23687.385177793745</v>
          </cell>
          <cell r="O487">
            <v>23905.325398332276</v>
          </cell>
          <cell r="P487">
            <v>23132.79826202297</v>
          </cell>
          <cell r="Q487">
            <v>25049.50792326482</v>
          </cell>
          <cell r="R487">
            <v>22651.896639545907</v>
          </cell>
          <cell r="S487">
            <v>25888.529119374893</v>
          </cell>
          <cell r="T487">
            <v>29027.448940748876</v>
          </cell>
          <cell r="U487">
            <v>28179.45408737045</v>
          </cell>
          <cell r="V487">
            <v>28179.45408737045</v>
          </cell>
          <cell r="W487">
            <v>28179.45408737045</v>
          </cell>
          <cell r="X487">
            <v>28179.45408737045</v>
          </cell>
          <cell r="Y487">
            <v>28179.45408737045</v>
          </cell>
          <cell r="Z487">
            <v>28179.45408737045</v>
          </cell>
          <cell r="AA487">
            <v>28179.45408737045</v>
          </cell>
          <cell r="AB487">
            <v>28179.45408737045</v>
          </cell>
          <cell r="AC487">
            <v>28179.45408737045</v>
          </cell>
          <cell r="AD487">
            <v>28179.45408737045</v>
          </cell>
          <cell r="AE487">
            <v>15132.367050833825</v>
          </cell>
          <cell r="AF487">
            <v>21286.745325275831</v>
          </cell>
          <cell r="AG487">
            <v>19444.751382505507</v>
          </cell>
          <cell r="AH487">
            <v>16672.256960435661</v>
          </cell>
          <cell r="AI487">
            <v>17410.759631643701</v>
          </cell>
          <cell r="AJ487">
            <v>23400.445725015485</v>
          </cell>
          <cell r="AK487">
            <v>18727.906544267415</v>
          </cell>
          <cell r="AL487">
            <v>18897.096617103958</v>
          </cell>
          <cell r="AM487">
            <v>23144.941653258476</v>
          </cell>
          <cell r="AN487">
            <v>21653.235906142108</v>
          </cell>
          <cell r="AO487">
            <v>23017.609872442823</v>
          </cell>
          <cell r="AP487">
            <v>24536.843716830303</v>
          </cell>
          <cell r="AQ487">
            <v>24076.780860839553</v>
          </cell>
          <cell r="AR487">
            <v>23687.385177793745</v>
          </cell>
          <cell r="AS487">
            <v>23905.325398332276</v>
          </cell>
          <cell r="AT487">
            <v>23132.79826202297</v>
          </cell>
          <cell r="AU487">
            <v>25049.50792326482</v>
          </cell>
          <cell r="AV487">
            <v>22651.896639545907</v>
          </cell>
          <cell r="AW487">
            <v>25888.529119374893</v>
          </cell>
          <cell r="AX487">
            <v>29027.448940748876</v>
          </cell>
          <cell r="AY487">
            <v>28179.45408737045</v>
          </cell>
          <cell r="AZ487">
            <v>28179.45408737045</v>
          </cell>
          <cell r="BA487">
            <v>28179.45408737045</v>
          </cell>
          <cell r="BB487">
            <v>28179.45408737045</v>
          </cell>
          <cell r="BC487">
            <v>28179.45408737045</v>
          </cell>
          <cell r="BD487">
            <v>28179.45408737045</v>
          </cell>
          <cell r="BE487">
            <v>28179.45408737045</v>
          </cell>
          <cell r="BF487">
            <v>28179.45408737045</v>
          </cell>
          <cell r="BG487">
            <v>28179.45408737045</v>
          </cell>
          <cell r="BH487">
            <v>28179.45408737045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2.6854775949186003</v>
          </cell>
          <cell r="CN487">
            <v>3.704780267098513</v>
          </cell>
          <cell r="CO487">
            <v>3.4271445299432819</v>
          </cell>
          <cell r="CP487">
            <v>2.9397048789265159</v>
          </cell>
          <cell r="CQ487">
            <v>3.071181425240026</v>
          </cell>
          <cell r="CR487">
            <v>4.1502783312322258</v>
          </cell>
          <cell r="CS487">
            <v>3.324642037751806</v>
          </cell>
          <cell r="CT487">
            <v>3.3266896122782597</v>
          </cell>
          <cell r="CU487">
            <v>4.0724852432545662</v>
          </cell>
          <cell r="CV487">
            <v>3.7420833935530955</v>
          </cell>
          <cell r="CW487">
            <v>4.0288543281446687</v>
          </cell>
          <cell r="CX487">
            <v>4.2421721467700602</v>
          </cell>
          <cell r="CY487">
            <v>4.2551515313726505</v>
          </cell>
          <cell r="CZ487">
            <v>4.0754646391547835</v>
          </cell>
          <cell r="DA487">
            <v>4.2205086595778836</v>
          </cell>
          <cell r="DB487">
            <v>4.0841182355102914</v>
          </cell>
          <cell r="DC487">
            <v>4.4225152072466463</v>
          </cell>
          <cell r="DD487">
            <v>3.9992145821088152</v>
          </cell>
          <cell r="DE487">
            <v>4.5706452228288219</v>
          </cell>
          <cell r="DF487">
            <v>5.1248245978041487</v>
          </cell>
          <cell r="DG487">
            <v>4.9751102742245656</v>
          </cell>
          <cell r="DH487">
            <v>4.9751102742245656</v>
          </cell>
          <cell r="DI487">
            <v>4.9751102742245656</v>
          </cell>
          <cell r="DJ487">
            <v>4.9751102742245656</v>
          </cell>
          <cell r="DK487">
            <v>4.9751102742245656</v>
          </cell>
          <cell r="DL487">
            <v>4.9751102742245656</v>
          </cell>
          <cell r="DM487">
            <v>4.9751102742245656</v>
          </cell>
          <cell r="DN487">
            <v>4.9751102742245656</v>
          </cell>
          <cell r="DO487">
            <v>4.9751102742245656</v>
          </cell>
          <cell r="DP487">
            <v>4.9751102742245656</v>
          </cell>
          <cell r="DQ487">
            <v>15.438050923882239</v>
          </cell>
          <cell r="DR487">
            <v>15.741783858050438</v>
          </cell>
          <cell r="DS487">
            <v>15.544512638281073</v>
          </cell>
          <cell r="DT487">
            <v>15.538095901191488</v>
          </cell>
          <cell r="DU487">
            <v>15.531713928571891</v>
          </cell>
          <cell r="DV487">
            <v>15.447351981930147</v>
          </cell>
          <cell r="DW487">
            <v>15.433039832670042</v>
          </cell>
          <cell r="DX487">
            <v>15.5628788610261</v>
          </cell>
          <cell r="DY487">
            <v>15.570541146847193</v>
          </cell>
          <cell r="DZ487">
            <v>15.853183307361453</v>
          </cell>
          <cell r="EA487">
            <v>15.652575079588059</v>
          </cell>
          <cell r="EB487">
            <v>15.846652855038579</v>
          </cell>
          <cell r="EC487">
            <v>15.502099677071516</v>
          </cell>
          <cell r="ED487">
            <v>15.923815181486811</v>
          </cell>
          <cell r="EE487">
            <v>15.518044735812042</v>
          </cell>
          <cell r="EF487">
            <v>15.518044735812042</v>
          </cell>
          <cell r="EG487">
            <v>15.518044735812042</v>
          </cell>
          <cell r="EH487">
            <v>15.518044735812042</v>
          </cell>
          <cell r="EI487">
            <v>15.518044735812042</v>
          </cell>
          <cell r="EJ487">
            <v>15.518044735812042</v>
          </cell>
          <cell r="EK487">
            <v>15.518044735812042</v>
          </cell>
          <cell r="EL487">
            <v>15.518044735812042</v>
          </cell>
          <cell r="EM487">
            <v>15.518044735812042</v>
          </cell>
          <cell r="EN487">
            <v>15.518044735812042</v>
          </cell>
          <cell r="EO487">
            <v>15.518044735812042</v>
          </cell>
          <cell r="EP487">
            <v>15.518044735812042</v>
          </cell>
          <cell r="EQ487">
            <v>15.518044735812042</v>
          </cell>
          <cell r="ER487">
            <v>15.518044735812042</v>
          </cell>
          <cell r="ES487">
            <v>15.518044735812042</v>
          </cell>
          <cell r="ET487">
            <v>15.518044735812042</v>
          </cell>
        </row>
        <row r="488">
          <cell r="A488">
            <v>40571.956331707639</v>
          </cell>
          <cell r="B488">
            <v>37799.399322940546</v>
          </cell>
          <cell r="C488">
            <v>42128.178527767603</v>
          </cell>
          <cell r="D488">
            <v>17696.180471859043</v>
          </cell>
          <cell r="E488">
            <v>18009.150710575377</v>
          </cell>
          <cell r="F488">
            <v>20807.076935008532</v>
          </cell>
          <cell r="G488">
            <v>22747.666109046564</v>
          </cell>
          <cell r="H488">
            <v>24335.287288738924</v>
          </cell>
          <cell r="I488">
            <v>20408.553874237947</v>
          </cell>
          <cell r="J488">
            <v>21903.998610945626</v>
          </cell>
          <cell r="K488">
            <v>23798.256194622078</v>
          </cell>
          <cell r="L488">
            <v>25479.010309063327</v>
          </cell>
          <cell r="M488">
            <v>24181.967879525851</v>
          </cell>
          <cell r="N488">
            <v>23132.656264053654</v>
          </cell>
          <cell r="O488">
            <v>28422.420053036662</v>
          </cell>
          <cell r="P488">
            <v>24496.362188962503</v>
          </cell>
          <cell r="Q488">
            <v>27414.143314279572</v>
          </cell>
          <cell r="R488">
            <v>31886.349618595537</v>
          </cell>
          <cell r="S488">
            <v>31392.923514585695</v>
          </cell>
          <cell r="T488">
            <v>29050.118105218695</v>
          </cell>
          <cell r="U488">
            <v>29753.395530469079</v>
          </cell>
          <cell r="V488">
            <v>29753.395530469079</v>
          </cell>
          <cell r="W488">
            <v>29753.395530469079</v>
          </cell>
          <cell r="X488">
            <v>29753.395530469079</v>
          </cell>
          <cell r="Y488">
            <v>29753.395530469079</v>
          </cell>
          <cell r="Z488">
            <v>29753.395530469079</v>
          </cell>
          <cell r="AA488">
            <v>29753.395530469079</v>
          </cell>
          <cell r="AB488">
            <v>29753.395530469079</v>
          </cell>
          <cell r="AC488">
            <v>29753.395530469079</v>
          </cell>
          <cell r="AD488">
            <v>29753.395530469079</v>
          </cell>
          <cell r="AE488">
            <v>18339.208913694954</v>
          </cell>
          <cell r="AF488">
            <v>17085.966358832706</v>
          </cell>
          <cell r="AG488">
            <v>19042.647607563613</v>
          </cell>
          <cell r="AH488">
            <v>17696.180471859043</v>
          </cell>
          <cell r="AI488">
            <v>18009.150710575377</v>
          </cell>
          <cell r="AJ488">
            <v>20807.076935008532</v>
          </cell>
          <cell r="AK488">
            <v>22747.666109046564</v>
          </cell>
          <cell r="AL488">
            <v>24335.287288738924</v>
          </cell>
          <cell r="AM488">
            <v>20408.553874237947</v>
          </cell>
          <cell r="AN488">
            <v>21903.998610945626</v>
          </cell>
          <cell r="AO488">
            <v>23798.256194622078</v>
          </cell>
          <cell r="AP488">
            <v>25479.010309063327</v>
          </cell>
          <cell r="AQ488">
            <v>24181.967879525851</v>
          </cell>
          <cell r="AR488">
            <v>23132.656264053654</v>
          </cell>
          <cell r="AS488">
            <v>28422.420053036662</v>
          </cell>
          <cell r="AT488">
            <v>24496.362188962503</v>
          </cell>
          <cell r="AU488">
            <v>27414.143314279572</v>
          </cell>
          <cell r="AV488">
            <v>31886.349618595537</v>
          </cell>
          <cell r="AW488">
            <v>31392.923514585695</v>
          </cell>
          <cell r="AX488">
            <v>29050.118105218695</v>
          </cell>
          <cell r="AY488">
            <v>29753.395530469079</v>
          </cell>
          <cell r="AZ488">
            <v>29753.395530469079</v>
          </cell>
          <cell r="BA488">
            <v>29753.395530469079</v>
          </cell>
          <cell r="BB488">
            <v>29753.395530469079</v>
          </cell>
          <cell r="BC488">
            <v>29753.395530469079</v>
          </cell>
          <cell r="BD488">
            <v>29753.395530469079</v>
          </cell>
          <cell r="BE488">
            <v>29753.395530469079</v>
          </cell>
          <cell r="BF488">
            <v>29753.395530469079</v>
          </cell>
          <cell r="BG488">
            <v>29753.395530469079</v>
          </cell>
          <cell r="BH488">
            <v>29753.395530469079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3.2068449394243559</v>
          </cell>
          <cell r="CN488">
            <v>2.9953847123519939</v>
          </cell>
          <cell r="CO488">
            <v>3.3834032757951369</v>
          </cell>
          <cell r="CP488">
            <v>3.1133864628166026</v>
          </cell>
          <cell r="CQ488">
            <v>3.1777245918462751</v>
          </cell>
          <cell r="CR488">
            <v>3.6115821962293442</v>
          </cell>
          <cell r="CS488">
            <v>4.0302297125899997</v>
          </cell>
          <cell r="CT488">
            <v>4.1560854618708722</v>
          </cell>
          <cell r="CU488">
            <v>3.5663233662775764</v>
          </cell>
          <cell r="CV488">
            <v>3.8790532588977413</v>
          </cell>
          <cell r="CW488">
            <v>4.2334338833320055</v>
          </cell>
          <cell r="CX488">
            <v>4.3485894152754367</v>
          </cell>
          <cell r="CY488">
            <v>4.1919726253852643</v>
          </cell>
          <cell r="CZ488">
            <v>3.984265352199504</v>
          </cell>
          <cell r="DA488">
            <v>5.0208774131432508</v>
          </cell>
          <cell r="DB488">
            <v>4.327331430231169</v>
          </cell>
          <cell r="DC488">
            <v>4.8427633083493369</v>
          </cell>
          <cell r="DD488">
            <v>5.6327875067939672</v>
          </cell>
          <cell r="DE488">
            <v>5.5456227975237722</v>
          </cell>
          <cell r="DF488">
            <v>5.131761530913443</v>
          </cell>
          <cell r="DG488">
            <v>5.2559968962702337</v>
          </cell>
          <cell r="DH488">
            <v>5.2559968962702337</v>
          </cell>
          <cell r="DI488">
            <v>5.2559968962702337</v>
          </cell>
          <cell r="DJ488">
            <v>5.2559968962702337</v>
          </cell>
          <cell r="DK488">
            <v>5.2559968962702337</v>
          </cell>
          <cell r="DL488">
            <v>5.2559968962702337</v>
          </cell>
          <cell r="DM488">
            <v>5.2559968962702337</v>
          </cell>
          <cell r="DN488">
            <v>5.2559968962702337</v>
          </cell>
          <cell r="DO488">
            <v>5.2559968962702337</v>
          </cell>
          <cell r="DP488">
            <v>5.2559968962702337</v>
          </cell>
          <cell r="DQ488">
            <v>15.6678632524543</v>
          </cell>
          <cell r="DR488">
            <v>15.627664300847616</v>
          </cell>
          <cell r="DS488">
            <v>15.419869589366433</v>
          </cell>
          <cell r="DT488">
            <v>15.572331544221555</v>
          </cell>
          <cell r="DU488">
            <v>15.52687701750023</v>
          </cell>
          <cell r="DV488">
            <v>15.784132032884816</v>
          </cell>
          <cell r="DW488">
            <v>15.463727218031545</v>
          </cell>
          <cell r="DX488">
            <v>16.042023336819248</v>
          </cell>
          <cell r="DY488">
            <v>15.678288390643086</v>
          </cell>
          <cell r="DZ488">
            <v>15.470515894781419</v>
          </cell>
          <cell r="EA488">
            <v>15.401374794061203</v>
          </cell>
          <cell r="EB488">
            <v>16.052448513730855</v>
          </cell>
          <cell r="EC488">
            <v>15.804484598019675</v>
          </cell>
          <cell r="ED488">
            <v>15.906857311718674</v>
          </cell>
          <cell r="EE488">
            <v>15.509170524076419</v>
          </cell>
          <cell r="EF488">
            <v>15.509170524076419</v>
          </cell>
          <cell r="EG488">
            <v>15.509170524076419</v>
          </cell>
          <cell r="EH488">
            <v>15.509170524076419</v>
          </cell>
          <cell r="EI488">
            <v>15.509170524076419</v>
          </cell>
          <cell r="EJ488">
            <v>15.509170524076419</v>
          </cell>
          <cell r="EK488">
            <v>15.509170524076419</v>
          </cell>
          <cell r="EL488">
            <v>15.509170524076419</v>
          </cell>
          <cell r="EM488">
            <v>15.509170524076419</v>
          </cell>
          <cell r="EN488">
            <v>15.509170524076419</v>
          </cell>
          <cell r="EO488">
            <v>15.509170524076419</v>
          </cell>
          <cell r="EP488">
            <v>15.509170524076419</v>
          </cell>
          <cell r="EQ488">
            <v>15.509170524076419</v>
          </cell>
          <cell r="ER488">
            <v>15.509170524076419</v>
          </cell>
          <cell r="ES488">
            <v>15.509170524076419</v>
          </cell>
          <cell r="ET488">
            <v>15.509170524076419</v>
          </cell>
        </row>
        <row r="489">
          <cell r="A489">
            <v>41258.961352853832</v>
          </cell>
          <cell r="B489">
            <v>36686.565359830762</v>
          </cell>
          <cell r="C489">
            <v>41446.472857773319</v>
          </cell>
          <cell r="D489">
            <v>16615.888798007763</v>
          </cell>
          <cell r="E489">
            <v>21325.678693743841</v>
          </cell>
          <cell r="F489">
            <v>20066.188317056938</v>
          </cell>
          <cell r="G489">
            <v>20344.702976845907</v>
          </cell>
          <cell r="H489">
            <v>20503.972269724367</v>
          </cell>
          <cell r="I489">
            <v>21175.709786313768</v>
          </cell>
          <cell r="J489">
            <v>21511.731346839464</v>
          </cell>
          <cell r="K489">
            <v>20454.406886361048</v>
          </cell>
          <cell r="L489">
            <v>24122.751149637079</v>
          </cell>
          <cell r="M489">
            <v>25887.066579040813</v>
          </cell>
          <cell r="N489">
            <v>26458.052940740814</v>
          </cell>
          <cell r="O489">
            <v>28042.724270240731</v>
          </cell>
          <cell r="P489">
            <v>26994.732328434544</v>
          </cell>
          <cell r="Q489">
            <v>28170.562953830224</v>
          </cell>
          <cell r="R489">
            <v>26404.32199285398</v>
          </cell>
          <cell r="S489">
            <v>28731.483377633595</v>
          </cell>
          <cell r="T489">
            <v>32496.296357001454</v>
          </cell>
          <cell r="U489">
            <v>30402.95673389587</v>
          </cell>
          <cell r="V489">
            <v>30402.95673389587</v>
          </cell>
          <cell r="W489">
            <v>30402.95673389587</v>
          </cell>
          <cell r="X489">
            <v>30402.95673389587</v>
          </cell>
          <cell r="Y489">
            <v>30402.95673389587</v>
          </cell>
          <cell r="Z489">
            <v>30402.95673389587</v>
          </cell>
          <cell r="AA489">
            <v>30402.95673389587</v>
          </cell>
          <cell r="AB489">
            <v>30402.95673389587</v>
          </cell>
          <cell r="AC489">
            <v>30402.95673389587</v>
          </cell>
          <cell r="AD489">
            <v>30402.95673389587</v>
          </cell>
          <cell r="AE489">
            <v>18649.746776462769</v>
          </cell>
          <cell r="AF489">
            <v>16582.946628433954</v>
          </cell>
          <cell r="AG489">
            <v>18734.50514094302</v>
          </cell>
          <cell r="AH489">
            <v>16615.888798007763</v>
          </cell>
          <cell r="AI489">
            <v>21325.678693743841</v>
          </cell>
          <cell r="AJ489">
            <v>20066.188317056938</v>
          </cell>
          <cell r="AK489">
            <v>20344.702976845907</v>
          </cell>
          <cell r="AL489">
            <v>20503.972269724367</v>
          </cell>
          <cell r="AM489">
            <v>21175.709786313768</v>
          </cell>
          <cell r="AN489">
            <v>21511.731346839464</v>
          </cell>
          <cell r="AO489">
            <v>20454.406886361048</v>
          </cell>
          <cell r="AP489">
            <v>24122.751149637079</v>
          </cell>
          <cell r="AQ489">
            <v>25887.066579040813</v>
          </cell>
          <cell r="AR489">
            <v>26458.052940740814</v>
          </cell>
          <cell r="AS489">
            <v>28042.724270240731</v>
          </cell>
          <cell r="AT489">
            <v>26994.732328434544</v>
          </cell>
          <cell r="AU489">
            <v>28170.562953830224</v>
          </cell>
          <cell r="AV489">
            <v>26404.32199285398</v>
          </cell>
          <cell r="AW489">
            <v>28731.483377633595</v>
          </cell>
          <cell r="AX489">
            <v>32496.296357001454</v>
          </cell>
          <cell r="AY489">
            <v>30402.95673389587</v>
          </cell>
          <cell r="AZ489">
            <v>30402.95673389587</v>
          </cell>
          <cell r="BA489">
            <v>30402.95673389587</v>
          </cell>
          <cell r="BB489">
            <v>30402.95673389587</v>
          </cell>
          <cell r="BC489">
            <v>30402.95673389587</v>
          </cell>
          <cell r="BD489">
            <v>30402.95673389587</v>
          </cell>
          <cell r="BE489">
            <v>30402.95673389587</v>
          </cell>
          <cell r="BF489">
            <v>30402.95673389587</v>
          </cell>
          <cell r="BG489">
            <v>30402.95673389587</v>
          </cell>
          <cell r="BH489">
            <v>30402.95673389587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3.2574221321243759</v>
          </cell>
          <cell r="CN489">
            <v>2.9144479588212957</v>
          </cell>
          <cell r="CO489">
            <v>3.2534866108385159</v>
          </cell>
          <cell r="CP489">
            <v>2.9207749378094756</v>
          </cell>
          <cell r="CQ489">
            <v>3.6962084125763073</v>
          </cell>
          <cell r="CR489">
            <v>3.5497002630925003</v>
          </cell>
          <cell r="CS489">
            <v>3.5949724335229352</v>
          </cell>
          <cell r="CT489">
            <v>3.5800491291233851</v>
          </cell>
          <cell r="CU489">
            <v>3.719670491565406</v>
          </cell>
          <cell r="CV489">
            <v>3.7553818862331649</v>
          </cell>
          <cell r="CW489">
            <v>3.604504827622923</v>
          </cell>
          <cell r="CX489">
            <v>4.2097790440043541</v>
          </cell>
          <cell r="CY489">
            <v>4.4831637106170428</v>
          </cell>
          <cell r="CZ489">
            <v>4.6148572513950956</v>
          </cell>
          <cell r="DA489">
            <v>4.9714789208741523</v>
          </cell>
          <cell r="DB489">
            <v>4.785688489184019</v>
          </cell>
          <cell r="DC489">
            <v>4.9941424579332798</v>
          </cell>
          <cell r="DD489">
            <v>4.6810191813906998</v>
          </cell>
          <cell r="DE489">
            <v>5.0935837260623371</v>
          </cell>
          <cell r="DF489">
            <v>5.7610184655545744</v>
          </cell>
          <cell r="DG489">
            <v>5.3899063827836402</v>
          </cell>
          <cell r="DH489">
            <v>5.3899063827836402</v>
          </cell>
          <cell r="DI489">
            <v>5.3899063827836402</v>
          </cell>
          <cell r="DJ489">
            <v>5.3899063827836402</v>
          </cell>
          <cell r="DK489">
            <v>5.3899063827836402</v>
          </cell>
          <cell r="DL489">
            <v>5.3899063827836402</v>
          </cell>
          <cell r="DM489">
            <v>5.3899063827836402</v>
          </cell>
          <cell r="DN489">
            <v>5.3899063827836402</v>
          </cell>
          <cell r="DO489">
            <v>5.3899063827836402</v>
          </cell>
          <cell r="DP489">
            <v>5.3899063827836402</v>
          </cell>
          <cell r="DQ489">
            <v>15.685776842966531</v>
          </cell>
          <cell r="DR489">
            <v>15.588794561023738</v>
          </cell>
          <cell r="DS489">
            <v>15.776124965155716</v>
          </cell>
          <cell r="DT489">
            <v>15.585926330353205</v>
          </cell>
          <cell r="DU489">
            <v>15.807148961180232</v>
          </cell>
          <cell r="DV489">
            <v>15.487464948660408</v>
          </cell>
          <cell r="DW489">
            <v>15.504684193283021</v>
          </cell>
          <cell r="DX489">
            <v>15.691199887569885</v>
          </cell>
          <cell r="DY489">
            <v>15.596984566705286</v>
          </cell>
          <cell r="DZ489">
            <v>15.693810123909818</v>
          </cell>
          <cell r="EA489">
            <v>15.547065020438241</v>
          </cell>
          <cell r="EB489">
            <v>15.699096908949205</v>
          </cell>
          <cell r="EC489">
            <v>15.819959889397452</v>
          </cell>
          <cell r="ED489">
            <v>15.707488298600957</v>
          </cell>
          <cell r="EE489">
            <v>15.454029431707655</v>
          </cell>
          <cell r="EF489">
            <v>15.454029431707655</v>
          </cell>
          <cell r="EG489">
            <v>15.454029431707655</v>
          </cell>
          <cell r="EH489">
            <v>15.454029431707655</v>
          </cell>
          <cell r="EI489">
            <v>15.454029431707655</v>
          </cell>
          <cell r="EJ489">
            <v>15.454029431707655</v>
          </cell>
          <cell r="EK489">
            <v>15.454029431707655</v>
          </cell>
          <cell r="EL489">
            <v>15.454029431707655</v>
          </cell>
          <cell r="EM489">
            <v>15.454029431707655</v>
          </cell>
          <cell r="EN489">
            <v>15.454029431707655</v>
          </cell>
          <cell r="EO489">
            <v>15.454029431707655</v>
          </cell>
          <cell r="EP489">
            <v>15.454029431707655</v>
          </cell>
          <cell r="EQ489">
            <v>15.454029431707655</v>
          </cell>
          <cell r="ER489">
            <v>15.454029431707655</v>
          </cell>
          <cell r="ES489">
            <v>15.454029431707655</v>
          </cell>
          <cell r="ET489">
            <v>15.454029431707655</v>
          </cell>
        </row>
        <row r="490">
          <cell r="A490">
            <v>35263.455191563131</v>
          </cell>
          <cell r="B490">
            <v>38466.091198799157</v>
          </cell>
          <cell r="C490">
            <v>32560.748075209711</v>
          </cell>
          <cell r="D490">
            <v>17987.615928218715</v>
          </cell>
          <cell r="E490">
            <v>19867.307082814881</v>
          </cell>
          <cell r="F490">
            <v>19932.337639573369</v>
          </cell>
          <cell r="G490">
            <v>17806.168675245302</v>
          </cell>
          <cell r="H490">
            <v>20213.875135143782</v>
          </cell>
          <cell r="I490">
            <v>20395.297171947936</v>
          </cell>
          <cell r="J490">
            <v>23963.598085907819</v>
          </cell>
          <cell r="K490">
            <v>23796.333763410999</v>
          </cell>
          <cell r="L490">
            <v>22307.689286028199</v>
          </cell>
          <cell r="M490">
            <v>25685.886103758974</v>
          </cell>
          <cell r="N490">
            <v>25951.131404062184</v>
          </cell>
          <cell r="O490">
            <v>24532.331355287166</v>
          </cell>
          <cell r="P490">
            <v>29076.926613436161</v>
          </cell>
          <cell r="Q490">
            <v>33562.779328326615</v>
          </cell>
          <cell r="R490">
            <v>29055.153487385134</v>
          </cell>
          <cell r="S490">
            <v>30016.532897254041</v>
          </cell>
          <cell r="T490">
            <v>28812.090683424685</v>
          </cell>
          <cell r="U490">
            <v>25931.564038138349</v>
          </cell>
          <cell r="V490">
            <v>25931.564038138349</v>
          </cell>
          <cell r="W490">
            <v>25931.564038138349</v>
          </cell>
          <cell r="X490">
            <v>25931.564038138349</v>
          </cell>
          <cell r="Y490">
            <v>25931.564038138349</v>
          </cell>
          <cell r="Z490">
            <v>25931.564038138349</v>
          </cell>
          <cell r="AA490">
            <v>25931.564038138349</v>
          </cell>
          <cell r="AB490">
            <v>25931.564038138349</v>
          </cell>
          <cell r="AC490">
            <v>25931.564038138349</v>
          </cell>
          <cell r="AD490">
            <v>25931.564038138349</v>
          </cell>
          <cell r="AE490">
            <v>15939.676817392898</v>
          </cell>
          <cell r="AF490">
            <v>17387.322337146205</v>
          </cell>
          <cell r="AG490">
            <v>14718.007592618562</v>
          </cell>
          <cell r="AH490">
            <v>17987.615928218715</v>
          </cell>
          <cell r="AI490">
            <v>19867.307082814881</v>
          </cell>
          <cell r="AJ490">
            <v>19932.337639573369</v>
          </cell>
          <cell r="AK490">
            <v>17806.168675245302</v>
          </cell>
          <cell r="AL490">
            <v>20213.875135143782</v>
          </cell>
          <cell r="AM490">
            <v>20395.297171947936</v>
          </cell>
          <cell r="AN490">
            <v>23963.598085907819</v>
          </cell>
          <cell r="AO490">
            <v>23796.333763410999</v>
          </cell>
          <cell r="AP490">
            <v>22307.689286028199</v>
          </cell>
          <cell r="AQ490">
            <v>25685.886103758974</v>
          </cell>
          <cell r="AR490">
            <v>25951.131404062184</v>
          </cell>
          <cell r="AS490">
            <v>24532.331355287166</v>
          </cell>
          <cell r="AT490">
            <v>29076.926613436161</v>
          </cell>
          <cell r="AU490">
            <v>33562.779328326615</v>
          </cell>
          <cell r="AV490">
            <v>29055.153487385134</v>
          </cell>
          <cell r="AW490">
            <v>30016.532897254041</v>
          </cell>
          <cell r="AX490">
            <v>28812.090683424685</v>
          </cell>
          <cell r="AY490">
            <v>25931.564038138349</v>
          </cell>
          <cell r="AZ490">
            <v>25931.564038138349</v>
          </cell>
          <cell r="BA490">
            <v>25931.564038138349</v>
          </cell>
          <cell r="BB490">
            <v>25931.564038138349</v>
          </cell>
          <cell r="BC490">
            <v>25931.564038138349</v>
          </cell>
          <cell r="BD490">
            <v>25931.564038138349</v>
          </cell>
          <cell r="BE490">
            <v>25931.564038138349</v>
          </cell>
          <cell r="BF490">
            <v>25931.564038138349</v>
          </cell>
          <cell r="BG490">
            <v>25931.564038138349</v>
          </cell>
          <cell r="BH490">
            <v>25931.564038138349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2.7811552263994095</v>
          </cell>
          <cell r="CN490">
            <v>3.0595663307933498</v>
          </cell>
          <cell r="CO490">
            <v>2.6146558737858281</v>
          </cell>
          <cell r="CP490">
            <v>3.1460364636064813</v>
          </cell>
          <cell r="CQ490">
            <v>3.4362028877950408</v>
          </cell>
          <cell r="CR490">
            <v>3.4387785618181463</v>
          </cell>
          <cell r="CS490">
            <v>3.0876903470330954</v>
          </cell>
          <cell r="CT490">
            <v>3.5115039644126917</v>
          </cell>
          <cell r="CU490">
            <v>3.5852214170819021</v>
          </cell>
          <cell r="CV490">
            <v>4.2327560147326473</v>
          </cell>
          <cell r="CW490">
            <v>4.2224059150210609</v>
          </cell>
          <cell r="CX490">
            <v>3.8978436422374494</v>
          </cell>
          <cell r="CY490">
            <v>4.5558861621810127</v>
          </cell>
          <cell r="CZ490">
            <v>4.5639659592791357</v>
          </cell>
          <cell r="DA490">
            <v>4.3469172394945934</v>
          </cell>
          <cell r="DB490">
            <v>5.1521802692520851</v>
          </cell>
          <cell r="DC490">
            <v>5.9470346276817585</v>
          </cell>
          <cell r="DD490">
            <v>5.1483222593622715</v>
          </cell>
          <cell r="DE490">
            <v>5.3186703877130501</v>
          </cell>
          <cell r="DF490">
            <v>5.1052536297439186</v>
          </cell>
          <cell r="DG490">
            <v>4.5948491862412384</v>
          </cell>
          <cell r="DH490">
            <v>4.5948491862412384</v>
          </cell>
          <cell r="DI490">
            <v>4.5948491862412384</v>
          </cell>
          <cell r="DJ490">
            <v>4.5948491862412384</v>
          </cell>
          <cell r="DK490">
            <v>4.5948491862412384</v>
          </cell>
          <cell r="DL490">
            <v>4.5948491862412384</v>
          </cell>
          <cell r="DM490">
            <v>4.5948491862412384</v>
          </cell>
          <cell r="DN490">
            <v>4.5948491862412384</v>
          </cell>
          <cell r="DO490">
            <v>4.5948491862412384</v>
          </cell>
          <cell r="DP490">
            <v>4.5948491862412384</v>
          </cell>
          <cell r="DQ490">
            <v>15.702233025464515</v>
          </cell>
          <cell r="DR490">
            <v>15.569690081362937</v>
          </cell>
          <cell r="DS490">
            <v>15.42203273371589</v>
          </cell>
          <cell r="DT490">
            <v>15.66451632059997</v>
          </cell>
          <cell r="DU490">
            <v>15.840443677645995</v>
          </cell>
          <cell r="DV490">
            <v>15.880389864108132</v>
          </cell>
          <cell r="DW490">
            <v>15.799519474053161</v>
          </cell>
          <cell r="DX490">
            <v>15.771156855741799</v>
          </cell>
          <cell r="DY490">
            <v>15.585516206128089</v>
          </cell>
          <cell r="DZ490">
            <v>15.51086175473681</v>
          </cell>
          <cell r="EA490">
            <v>15.440352320538118</v>
          </cell>
          <cell r="EB490">
            <v>15.679684091417265</v>
          </cell>
          <cell r="EC490">
            <v>15.446455023261851</v>
          </cell>
          <cell r="ED490">
            <v>15.578334891732068</v>
          </cell>
          <cell r="EE490">
            <v>15.461961436981193</v>
          </cell>
          <cell r="EF490">
            <v>15.461961436981193</v>
          </cell>
          <cell r="EG490">
            <v>15.461961436981193</v>
          </cell>
          <cell r="EH490">
            <v>15.461961436981193</v>
          </cell>
          <cell r="EI490">
            <v>15.461961436981193</v>
          </cell>
          <cell r="EJ490">
            <v>15.461961436981193</v>
          </cell>
          <cell r="EK490">
            <v>15.461961436981193</v>
          </cell>
          <cell r="EL490">
            <v>15.461961436981193</v>
          </cell>
          <cell r="EM490">
            <v>15.461961436981193</v>
          </cell>
          <cell r="EN490">
            <v>15.461961436981193</v>
          </cell>
          <cell r="EO490">
            <v>15.461961436981193</v>
          </cell>
          <cell r="EP490">
            <v>15.461961436981193</v>
          </cell>
          <cell r="EQ490">
            <v>15.461961436981193</v>
          </cell>
          <cell r="ER490">
            <v>15.461961436981193</v>
          </cell>
          <cell r="ES490">
            <v>15.461961436981193</v>
          </cell>
          <cell r="ET490">
            <v>15.461961436981193</v>
          </cell>
        </row>
        <row r="491">
          <cell r="A491">
            <v>44506.992789130534</v>
          </cell>
          <cell r="B491">
            <v>36399.401320897807</v>
          </cell>
          <cell r="C491">
            <v>40120.25040777299</v>
          </cell>
          <cell r="D491">
            <v>14341.806127362333</v>
          </cell>
          <cell r="E491">
            <v>17168.501031599924</v>
          </cell>
          <cell r="F491">
            <v>18140.896393090607</v>
          </cell>
          <cell r="G491">
            <v>19930.347936480048</v>
          </cell>
          <cell r="H491">
            <v>20421.800860199895</v>
          </cell>
          <cell r="I491">
            <v>20558.720648361061</v>
          </cell>
          <cell r="J491">
            <v>19247.047529580221</v>
          </cell>
          <cell r="K491">
            <v>22282.424042877421</v>
          </cell>
          <cell r="L491">
            <v>22069.532164589669</v>
          </cell>
          <cell r="M491">
            <v>22230.595796972953</v>
          </cell>
          <cell r="N491">
            <v>24761.017491341681</v>
          </cell>
          <cell r="O491">
            <v>22536.531381339333</v>
          </cell>
          <cell r="P491">
            <v>25652.441854135144</v>
          </cell>
          <cell r="Q491">
            <v>25743.43985923475</v>
          </cell>
          <cell r="R491">
            <v>30945.030665115399</v>
          </cell>
          <cell r="S491">
            <v>29982.330442429367</v>
          </cell>
          <cell r="T491">
            <v>28278.035229135967</v>
          </cell>
          <cell r="U491">
            <v>25533.005912932887</v>
          </cell>
          <cell r="V491">
            <v>25533.005912932887</v>
          </cell>
          <cell r="W491">
            <v>25533.005912932887</v>
          </cell>
          <cell r="X491">
            <v>25533.005912932887</v>
          </cell>
          <cell r="Y491">
            <v>25533.005912932887</v>
          </cell>
          <cell r="Z491">
            <v>25533.005912932887</v>
          </cell>
          <cell r="AA491">
            <v>25533.005912932887</v>
          </cell>
          <cell r="AB491">
            <v>25533.005912932887</v>
          </cell>
          <cell r="AC491">
            <v>25533.005912932887</v>
          </cell>
          <cell r="AD491">
            <v>25533.005912932887</v>
          </cell>
          <cell r="AE491">
            <v>20117.911796190325</v>
          </cell>
          <cell r="AF491">
            <v>16453.143636943103</v>
          </cell>
          <cell r="AG491">
            <v>18135.030213539023</v>
          </cell>
          <cell r="AH491">
            <v>14341.806127362333</v>
          </cell>
          <cell r="AI491">
            <v>17168.501031599924</v>
          </cell>
          <cell r="AJ491">
            <v>18140.896393090607</v>
          </cell>
          <cell r="AK491">
            <v>19930.347936480048</v>
          </cell>
          <cell r="AL491">
            <v>20421.800860199895</v>
          </cell>
          <cell r="AM491">
            <v>20558.720648361061</v>
          </cell>
          <cell r="AN491">
            <v>19247.047529580221</v>
          </cell>
          <cell r="AO491">
            <v>22282.424042877421</v>
          </cell>
          <cell r="AP491">
            <v>22069.532164589669</v>
          </cell>
          <cell r="AQ491">
            <v>22230.595796972953</v>
          </cell>
          <cell r="AR491">
            <v>24761.017491341681</v>
          </cell>
          <cell r="AS491">
            <v>22536.531381339333</v>
          </cell>
          <cell r="AT491">
            <v>25652.441854135144</v>
          </cell>
          <cell r="AU491">
            <v>25743.43985923475</v>
          </cell>
          <cell r="AV491">
            <v>30945.030665115399</v>
          </cell>
          <cell r="AW491">
            <v>29982.330442429367</v>
          </cell>
          <cell r="AX491">
            <v>28278.035229135967</v>
          </cell>
          <cell r="AY491">
            <v>25533.005912932887</v>
          </cell>
          <cell r="AZ491">
            <v>25533.005912932887</v>
          </cell>
          <cell r="BA491">
            <v>25533.005912932887</v>
          </cell>
          <cell r="BB491">
            <v>25533.005912932887</v>
          </cell>
          <cell r="BC491">
            <v>25533.005912932887</v>
          </cell>
          <cell r="BD491">
            <v>25533.005912932887</v>
          </cell>
          <cell r="BE491">
            <v>25533.005912932887</v>
          </cell>
          <cell r="BF491">
            <v>25533.005912932887</v>
          </cell>
          <cell r="BG491">
            <v>25533.005912932887</v>
          </cell>
          <cell r="BH491">
            <v>25533.005912932887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3.5457591693314616</v>
          </cell>
          <cell r="CN491">
            <v>2.8676437304681657</v>
          </cell>
          <cell r="CO491">
            <v>3.1975149740001587</v>
          </cell>
          <cell r="CP491">
            <v>2.5239025722354782</v>
          </cell>
          <cell r="CQ491">
            <v>2.9914148316781901</v>
          </cell>
          <cell r="CR491">
            <v>3.2227476201590584</v>
          </cell>
          <cell r="CS491">
            <v>3.4556403956399486</v>
          </cell>
          <cell r="CT491">
            <v>3.589395344004664</v>
          </cell>
          <cell r="CU491">
            <v>3.5508462721581551</v>
          </cell>
          <cell r="CV491">
            <v>3.3541257691835136</v>
          </cell>
          <cell r="CW491">
            <v>3.8940302460245468</v>
          </cell>
          <cell r="CX491">
            <v>3.8543151820187904</v>
          </cell>
          <cell r="CY491">
            <v>3.9227781133527131</v>
          </cell>
          <cell r="CZ491">
            <v>4.3826296866842727</v>
          </cell>
          <cell r="DA491">
            <v>3.9731460801925773</v>
          </cell>
          <cell r="DB491">
            <v>4.5224749574602887</v>
          </cell>
          <cell r="DC491">
            <v>4.5385177264715937</v>
          </cell>
          <cell r="DD491">
            <v>5.4555479371748632</v>
          </cell>
          <cell r="DE491">
            <v>5.2858257846641772</v>
          </cell>
          <cell r="DF491">
            <v>4.9853618964282749</v>
          </cell>
          <cell r="DG491">
            <v>4.5014186363435984</v>
          </cell>
          <cell r="DH491">
            <v>4.5014186363435984</v>
          </cell>
          <cell r="DI491">
            <v>4.5014186363435984</v>
          </cell>
          <cell r="DJ491">
            <v>4.5014186363435984</v>
          </cell>
          <cell r="DK491">
            <v>4.5014186363435984</v>
          </cell>
          <cell r="DL491">
            <v>4.5014186363435984</v>
          </cell>
          <cell r="DM491">
            <v>4.5014186363435984</v>
          </cell>
          <cell r="DN491">
            <v>4.5014186363435984</v>
          </cell>
          <cell r="DO491">
            <v>4.5014186363435984</v>
          </cell>
          <cell r="DP491">
            <v>4.5014186363435984</v>
          </cell>
          <cell r="DQ491">
            <v>15.544644724220564</v>
          </cell>
          <cell r="DR491">
            <v>15.719214132391349</v>
          </cell>
          <cell r="DS491">
            <v>15.538633810215298</v>
          </cell>
          <cell r="DT491">
            <v>15.568199802664221</v>
          </cell>
          <cell r="DU491">
            <v>15.723994087868842</v>
          </cell>
          <cell r="DV491">
            <v>15.421960347616182</v>
          </cell>
          <cell r="DW491">
            <v>15.801323843057352</v>
          </cell>
          <cell r="DX491">
            <v>15.58762242127116</v>
          </cell>
          <cell r="DY491">
            <v>15.862489596337991</v>
          </cell>
          <cell r="DZ491">
            <v>15.721425103322646</v>
          </cell>
          <cell r="EA491">
            <v>15.677263207212626</v>
          </cell>
          <cell r="EB491">
            <v>15.687474642937111</v>
          </cell>
          <cell r="EC491">
            <v>15.526175620843395</v>
          </cell>
          <cell r="ED491">
            <v>15.478926794107382</v>
          </cell>
          <cell r="EE491">
            <v>15.540309957523078</v>
          </cell>
          <cell r="EF491">
            <v>15.540309957523078</v>
          </cell>
          <cell r="EG491">
            <v>15.540309957523078</v>
          </cell>
          <cell r="EH491">
            <v>15.540309957523078</v>
          </cell>
          <cell r="EI491">
            <v>15.540309957523078</v>
          </cell>
          <cell r="EJ491">
            <v>15.540309957523078</v>
          </cell>
          <cell r="EK491">
            <v>15.540309957523078</v>
          </cell>
          <cell r="EL491">
            <v>15.540309957523078</v>
          </cell>
          <cell r="EM491">
            <v>15.540309957523078</v>
          </cell>
          <cell r="EN491">
            <v>15.540309957523078</v>
          </cell>
          <cell r="EO491">
            <v>15.540309957523078</v>
          </cell>
          <cell r="EP491">
            <v>15.540309957523078</v>
          </cell>
          <cell r="EQ491">
            <v>15.540309957523078</v>
          </cell>
          <cell r="ER491">
            <v>15.540309957523078</v>
          </cell>
          <cell r="ES491">
            <v>15.540309957523078</v>
          </cell>
          <cell r="ET491">
            <v>15.540309957523078</v>
          </cell>
        </row>
        <row r="492">
          <cell r="A492">
            <v>39581.782016612509</v>
          </cell>
          <cell r="B492">
            <v>45379.893384258539</v>
          </cell>
          <cell r="C492">
            <v>37935.969478331659</v>
          </cell>
          <cell r="D492">
            <v>15995.763268876757</v>
          </cell>
          <cell r="E492">
            <v>20303.8060895198</v>
          </cell>
          <cell r="F492">
            <v>23406.953706246612</v>
          </cell>
          <cell r="G492">
            <v>19150.587934172083</v>
          </cell>
          <cell r="H492">
            <v>22690.236549209083</v>
          </cell>
          <cell r="I492">
            <v>22363.366609252491</v>
          </cell>
          <cell r="J492">
            <v>21137.253452763689</v>
          </cell>
          <cell r="K492">
            <v>22249.60897206558</v>
          </cell>
          <cell r="L492">
            <v>21494.638405832979</v>
          </cell>
          <cell r="M492">
            <v>22202.727405947648</v>
          </cell>
          <cell r="N492">
            <v>25769.83473383103</v>
          </cell>
          <cell r="O492">
            <v>24872.678036152349</v>
          </cell>
          <cell r="P492">
            <v>26286.6344455613</v>
          </cell>
          <cell r="Q492">
            <v>24619.794559145656</v>
          </cell>
          <cell r="R492">
            <v>31240.442082000747</v>
          </cell>
          <cell r="S492">
            <v>28211.313801992783</v>
          </cell>
          <cell r="T492">
            <v>29450.54205576381</v>
          </cell>
          <cell r="U492">
            <v>28203.951643766399</v>
          </cell>
          <cell r="V492">
            <v>28203.951643766399</v>
          </cell>
          <cell r="W492">
            <v>28203.951643766399</v>
          </cell>
          <cell r="X492">
            <v>28203.951643766399</v>
          </cell>
          <cell r="Y492">
            <v>28203.951643766399</v>
          </cell>
          <cell r="Z492">
            <v>28203.951643766399</v>
          </cell>
          <cell r="AA492">
            <v>28203.951643766399</v>
          </cell>
          <cell r="AB492">
            <v>28203.951643766399</v>
          </cell>
          <cell r="AC492">
            <v>28203.951643766399</v>
          </cell>
          <cell r="AD492">
            <v>28203.951643766399</v>
          </cell>
          <cell r="AE492">
            <v>17891.633414080385</v>
          </cell>
          <cell r="AF492">
            <v>20512.477595385728</v>
          </cell>
          <cell r="AG492">
            <v>17147.698373690862</v>
          </cell>
          <cell r="AH492">
            <v>15995.763268876757</v>
          </cell>
          <cell r="AI492">
            <v>20303.8060895198</v>
          </cell>
          <cell r="AJ492">
            <v>23406.953706246612</v>
          </cell>
          <cell r="AK492">
            <v>19150.587934172083</v>
          </cell>
          <cell r="AL492">
            <v>22690.236549209083</v>
          </cell>
          <cell r="AM492">
            <v>22363.366609252491</v>
          </cell>
          <cell r="AN492">
            <v>21137.253452763689</v>
          </cell>
          <cell r="AO492">
            <v>22249.60897206558</v>
          </cell>
          <cell r="AP492">
            <v>21494.638405832979</v>
          </cell>
          <cell r="AQ492">
            <v>22202.727405947648</v>
          </cell>
          <cell r="AR492">
            <v>25769.83473383103</v>
          </cell>
          <cell r="AS492">
            <v>24872.678036152349</v>
          </cell>
          <cell r="AT492">
            <v>26286.6344455613</v>
          </cell>
          <cell r="AU492">
            <v>24619.794559145656</v>
          </cell>
          <cell r="AV492">
            <v>31240.442082000747</v>
          </cell>
          <cell r="AW492">
            <v>28211.313801992783</v>
          </cell>
          <cell r="AX492">
            <v>29450.54205576381</v>
          </cell>
          <cell r="AY492">
            <v>28203.951643766399</v>
          </cell>
          <cell r="AZ492">
            <v>28203.951643766399</v>
          </cell>
          <cell r="BA492">
            <v>28203.951643766399</v>
          </cell>
          <cell r="BB492">
            <v>28203.951643766399</v>
          </cell>
          <cell r="BC492">
            <v>28203.951643766399</v>
          </cell>
          <cell r="BD492">
            <v>28203.951643766399</v>
          </cell>
          <cell r="BE492">
            <v>28203.951643766399</v>
          </cell>
          <cell r="BF492">
            <v>28203.951643766399</v>
          </cell>
          <cell r="BG492">
            <v>28203.951643766399</v>
          </cell>
          <cell r="BH492">
            <v>28203.951643766399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3.0870326879864316</v>
          </cell>
          <cell r="CN492">
            <v>3.5450286391374881</v>
          </cell>
          <cell r="CO492">
            <v>2.995133827954541</v>
          </cell>
          <cell r="CP492">
            <v>2.8113532290588048</v>
          </cell>
          <cell r="CQ492">
            <v>3.5806898758436909</v>
          </cell>
          <cell r="CR492">
            <v>4.0382937618493147</v>
          </cell>
          <cell r="CS492">
            <v>3.2915245296699198</v>
          </cell>
          <cell r="CT492">
            <v>4.0250833159828554</v>
          </cell>
          <cell r="CU492">
            <v>3.9021861794510948</v>
          </cell>
          <cell r="CV492">
            <v>3.7254755816881562</v>
          </cell>
          <cell r="CW492">
            <v>3.9090793050376877</v>
          </cell>
          <cell r="CX492">
            <v>3.7479234558754677</v>
          </cell>
          <cell r="CY492">
            <v>3.8896512489226573</v>
          </cell>
          <cell r="CZ492">
            <v>4.405808738753338</v>
          </cell>
          <cell r="DA492">
            <v>4.3419488924921916</v>
          </cell>
          <cell r="DB492">
            <v>4.5887790270254305</v>
          </cell>
          <cell r="DC492">
            <v>4.2978037814863379</v>
          </cell>
          <cell r="DD492">
            <v>5.4535503857586605</v>
          </cell>
          <cell r="DE492">
            <v>4.9247645364230754</v>
          </cell>
          <cell r="DF492">
            <v>5.1410929002681494</v>
          </cell>
          <cell r="DG492">
            <v>4.9234793465166673</v>
          </cell>
          <cell r="DH492">
            <v>4.9234793465166673</v>
          </cell>
          <cell r="DI492">
            <v>4.9234793465166673</v>
          </cell>
          <cell r="DJ492">
            <v>4.9234793465166673</v>
          </cell>
          <cell r="DK492">
            <v>4.9234793465166673</v>
          </cell>
          <cell r="DL492">
            <v>4.9234793465166673</v>
          </cell>
          <cell r="DM492">
            <v>4.9234793465166673</v>
          </cell>
          <cell r="DN492">
            <v>4.9234793465166673</v>
          </cell>
          <cell r="DO492">
            <v>4.9234793465166673</v>
          </cell>
          <cell r="DP492">
            <v>4.9234793465166673</v>
          </cell>
          <cell r="DQ492">
            <v>15.878734918475855</v>
          </cell>
          <cell r="DR492">
            <v>15.852782720580405</v>
          </cell>
          <cell r="DS492">
            <v>15.685441199948803</v>
          </cell>
          <cell r="DT492">
            <v>15.588225806295531</v>
          </cell>
          <cell r="DU492">
            <v>15.535237042995085</v>
          </cell>
          <cell r="DV492">
            <v>15.880132569087607</v>
          </cell>
          <cell r="DW492">
            <v>15.94014072514681</v>
          </cell>
          <cell r="DX492">
            <v>15.444408664740669</v>
          </cell>
          <cell r="DY492">
            <v>15.701326062359845</v>
          </cell>
          <cell r="DZ492">
            <v>15.544400214801009</v>
          </cell>
          <cell r="EA492">
            <v>15.593910494888762</v>
          </cell>
          <cell r="EB492">
            <v>15.712546156094731</v>
          </cell>
          <cell r="EC492">
            <v>15.638777427701148</v>
          </cell>
          <cell r="ED492">
            <v>16.024818853571105</v>
          </cell>
          <cell r="EE492">
            <v>15.694409370996832</v>
          </cell>
          <cell r="EF492">
            <v>15.694409370996832</v>
          </cell>
          <cell r="EG492">
            <v>15.694409370996832</v>
          </cell>
          <cell r="EH492">
            <v>15.694409370996832</v>
          </cell>
          <cell r="EI492">
            <v>15.694409370996832</v>
          </cell>
          <cell r="EJ492">
            <v>15.694409370996832</v>
          </cell>
          <cell r="EK492">
            <v>15.694409370996832</v>
          </cell>
          <cell r="EL492">
            <v>15.694409370996832</v>
          </cell>
          <cell r="EM492">
            <v>15.694409370996832</v>
          </cell>
          <cell r="EN492">
            <v>15.694409370996832</v>
          </cell>
          <cell r="EO492">
            <v>15.694409370996832</v>
          </cell>
          <cell r="EP492">
            <v>15.694409370996832</v>
          </cell>
          <cell r="EQ492">
            <v>15.694409370996832</v>
          </cell>
          <cell r="ER492">
            <v>15.694409370996832</v>
          </cell>
          <cell r="ES492">
            <v>15.694409370996832</v>
          </cell>
          <cell r="ET492">
            <v>15.694409370996832</v>
          </cell>
        </row>
        <row r="493">
          <cell r="A493">
            <v>38540.070752200445</v>
          </cell>
          <cell r="B493">
            <v>39231.207555355453</v>
          </cell>
          <cell r="C493">
            <v>44171.516854777256</v>
          </cell>
          <cell r="D493">
            <v>21325.369048138007</v>
          </cell>
          <cell r="E493">
            <v>20004.042954152032</v>
          </cell>
          <cell r="F493">
            <v>19124.865665489389</v>
          </cell>
          <cell r="G493">
            <v>19310.232507752185</v>
          </cell>
          <cell r="H493">
            <v>24467.829733841099</v>
          </cell>
          <cell r="I493">
            <v>23181.583662070232</v>
          </cell>
          <cell r="J493">
            <v>24805.005004916344</v>
          </cell>
          <cell r="K493">
            <v>22927.556224396645</v>
          </cell>
          <cell r="L493">
            <v>21921.968911216733</v>
          </cell>
          <cell r="M493">
            <v>22696.435188395139</v>
          </cell>
          <cell r="N493">
            <v>23809.140411196877</v>
          </cell>
          <cell r="O493">
            <v>27168.869003629228</v>
          </cell>
          <cell r="P493">
            <v>25959.865194018465</v>
          </cell>
          <cell r="Q493">
            <v>29994.974835202862</v>
          </cell>
          <cell r="R493">
            <v>26886.98397659609</v>
          </cell>
          <cell r="S493">
            <v>28403.580957005131</v>
          </cell>
          <cell r="T493">
            <v>27039.584023513446</v>
          </cell>
          <cell r="U493">
            <v>31970.830010710673</v>
          </cell>
          <cell r="V493">
            <v>31970.830010710673</v>
          </cell>
          <cell r="W493">
            <v>31970.830010710673</v>
          </cell>
          <cell r="X493">
            <v>31970.830010710673</v>
          </cell>
          <cell r="Y493">
            <v>31970.830010710673</v>
          </cell>
          <cell r="Z493">
            <v>31970.830010710673</v>
          </cell>
          <cell r="AA493">
            <v>31970.830010710673</v>
          </cell>
          <cell r="AB493">
            <v>31970.830010710673</v>
          </cell>
          <cell r="AC493">
            <v>31970.830010710673</v>
          </cell>
          <cell r="AD493">
            <v>31970.830010710673</v>
          </cell>
          <cell r="AE493">
            <v>17420.762343688548</v>
          </cell>
          <cell r="AF493">
            <v>17733.167841648166</v>
          </cell>
          <cell r="AG493">
            <v>19966.271012706242</v>
          </cell>
          <cell r="AH493">
            <v>21325.369048138007</v>
          </cell>
          <cell r="AI493">
            <v>20004.042954152032</v>
          </cell>
          <cell r="AJ493">
            <v>19124.865665489389</v>
          </cell>
          <cell r="AK493">
            <v>19310.232507752185</v>
          </cell>
          <cell r="AL493">
            <v>24467.829733841099</v>
          </cell>
          <cell r="AM493">
            <v>23181.583662070232</v>
          </cell>
          <cell r="AN493">
            <v>24805.005004916344</v>
          </cell>
          <cell r="AO493">
            <v>22927.556224396645</v>
          </cell>
          <cell r="AP493">
            <v>21921.968911216733</v>
          </cell>
          <cell r="AQ493">
            <v>22696.435188395139</v>
          </cell>
          <cell r="AR493">
            <v>23809.140411196877</v>
          </cell>
          <cell r="AS493">
            <v>27168.869003629228</v>
          </cell>
          <cell r="AT493">
            <v>25959.865194018465</v>
          </cell>
          <cell r="AU493">
            <v>29994.974835202862</v>
          </cell>
          <cell r="AV493">
            <v>26886.98397659609</v>
          </cell>
          <cell r="AW493">
            <v>28403.580957005131</v>
          </cell>
          <cell r="AX493">
            <v>27039.584023513446</v>
          </cell>
          <cell r="AY493">
            <v>31970.830010710673</v>
          </cell>
          <cell r="AZ493">
            <v>31970.830010710673</v>
          </cell>
          <cell r="BA493">
            <v>31970.830010710673</v>
          </cell>
          <cell r="BB493">
            <v>31970.830010710673</v>
          </cell>
          <cell r="BC493">
            <v>31970.830010710673</v>
          </cell>
          <cell r="BD493">
            <v>31970.830010710673</v>
          </cell>
          <cell r="BE493">
            <v>31970.830010710673</v>
          </cell>
          <cell r="BF493">
            <v>31970.830010710673</v>
          </cell>
          <cell r="BG493">
            <v>31970.830010710673</v>
          </cell>
          <cell r="BH493">
            <v>31970.830010710673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3.0238155276292371</v>
          </cell>
          <cell r="CN493">
            <v>3.1618271344831617</v>
          </cell>
          <cell r="CO493">
            <v>3.4903423545993459</v>
          </cell>
          <cell r="CP493">
            <v>3.7294415351132848</v>
          </cell>
          <cell r="CQ493">
            <v>3.5308802691958863</v>
          </cell>
          <cell r="CR493">
            <v>3.350594029186492</v>
          </cell>
          <cell r="CS493">
            <v>3.4290740030966549</v>
          </cell>
          <cell r="CT493">
            <v>4.2876549081926898</v>
          </cell>
          <cell r="CU493">
            <v>4.0657362436097317</v>
          </cell>
          <cell r="CV493">
            <v>4.2998003645638194</v>
          </cell>
          <cell r="CW493">
            <v>4.0098835519777634</v>
          </cell>
          <cell r="CX493">
            <v>3.8631700803223539</v>
          </cell>
          <cell r="CY493">
            <v>3.9416551104829352</v>
          </cell>
          <cell r="CZ493">
            <v>4.1160740005461598</v>
          </cell>
          <cell r="DA493">
            <v>4.7996060492154857</v>
          </cell>
          <cell r="DB493">
            <v>4.5860254987200912</v>
          </cell>
          <cell r="DC493">
            <v>5.2988610842017438</v>
          </cell>
          <cell r="DD493">
            <v>4.7498087212239968</v>
          </cell>
          <cell r="DE493">
            <v>5.0177281565314003</v>
          </cell>
          <cell r="DF493">
            <v>4.7767667851830549</v>
          </cell>
          <cell r="DG493">
            <v>5.647912288779831</v>
          </cell>
          <cell r="DH493">
            <v>5.647912288779831</v>
          </cell>
          <cell r="DI493">
            <v>5.647912288779831</v>
          </cell>
          <cell r="DJ493">
            <v>5.647912288779831</v>
          </cell>
          <cell r="DK493">
            <v>5.647912288779831</v>
          </cell>
          <cell r="DL493">
            <v>5.647912288779831</v>
          </cell>
          <cell r="DM493">
            <v>5.647912288779831</v>
          </cell>
          <cell r="DN493">
            <v>5.647912288779831</v>
          </cell>
          <cell r="DO493">
            <v>5.647912288779831</v>
          </cell>
          <cell r="DP493">
            <v>5.647912288779831</v>
          </cell>
          <cell r="DQ493">
            <v>15.784070018162085</v>
          </cell>
          <cell r="DR493">
            <v>15.365805724831068</v>
          </cell>
          <cell r="DS493">
            <v>15.672420297537824</v>
          </cell>
          <cell r="DT493">
            <v>15.666063692096706</v>
          </cell>
          <cell r="DU493">
            <v>15.521794271190167</v>
          </cell>
          <cell r="DV493">
            <v>15.638090373765518</v>
          </cell>
          <cell r="DW493">
            <v>15.428289546625484</v>
          </cell>
          <cell r="DX493">
            <v>15.634455521977946</v>
          </cell>
          <cell r="DY493">
            <v>15.621079260880192</v>
          </cell>
          <cell r="DZ493">
            <v>15.805133275898616</v>
          </cell>
          <cell r="EA493">
            <v>15.665098928274785</v>
          </cell>
          <cell r="EB493">
            <v>15.546866316805412</v>
          </cell>
          <cell r="EC493">
            <v>15.775610110942102</v>
          </cell>
          <cell r="ED493">
            <v>15.847752413065601</v>
          </cell>
          <cell r="EE493">
            <v>15.508618161766922</v>
          </cell>
          <cell r="EF493">
            <v>15.508618161766922</v>
          </cell>
          <cell r="EG493">
            <v>15.508618161766922</v>
          </cell>
          <cell r="EH493">
            <v>15.508618161766922</v>
          </cell>
          <cell r="EI493">
            <v>15.508618161766922</v>
          </cell>
          <cell r="EJ493">
            <v>15.508618161766922</v>
          </cell>
          <cell r="EK493">
            <v>15.508618161766922</v>
          </cell>
          <cell r="EL493">
            <v>15.508618161766922</v>
          </cell>
          <cell r="EM493">
            <v>15.508618161766922</v>
          </cell>
          <cell r="EN493">
            <v>15.508618161766922</v>
          </cell>
          <cell r="EO493">
            <v>15.508618161766922</v>
          </cell>
          <cell r="EP493">
            <v>15.508618161766922</v>
          </cell>
          <cell r="EQ493">
            <v>15.508618161766922</v>
          </cell>
          <cell r="ER493">
            <v>15.508618161766922</v>
          </cell>
          <cell r="ES493">
            <v>15.508618161766922</v>
          </cell>
          <cell r="ET493">
            <v>15.508618161766922</v>
          </cell>
        </row>
        <row r="494">
          <cell r="A494">
            <v>33364.530058687014</v>
          </cell>
          <cell r="B494">
            <v>39722.628475196019</v>
          </cell>
          <cell r="C494">
            <v>38112.126746619622</v>
          </cell>
          <cell r="D494">
            <v>22830.901489070409</v>
          </cell>
          <cell r="E494">
            <v>20933.742784254959</v>
          </cell>
          <cell r="F494">
            <v>17946.924850417723</v>
          </cell>
          <cell r="G494">
            <v>18261.141513882958</v>
          </cell>
          <cell r="H494">
            <v>19249.449361705065</v>
          </cell>
          <cell r="I494">
            <v>19452.143930076742</v>
          </cell>
          <cell r="J494">
            <v>22406.748242893365</v>
          </cell>
          <cell r="K494">
            <v>21081.77787106586</v>
          </cell>
          <cell r="L494">
            <v>24213.65531493846</v>
          </cell>
          <cell r="M494">
            <v>25341.116479014894</v>
          </cell>
          <cell r="N494">
            <v>23674.017949735146</v>
          </cell>
          <cell r="O494">
            <v>27692.62888455209</v>
          </cell>
          <cell r="P494">
            <v>26563.557494786342</v>
          </cell>
          <cell r="Q494">
            <v>25941.575639326249</v>
          </cell>
          <cell r="R494">
            <v>26716.7600477694</v>
          </cell>
          <cell r="S494">
            <v>29278.975167660843</v>
          </cell>
          <cell r="T494">
            <v>32817.662392231003</v>
          </cell>
          <cell r="U494">
            <v>33481.323877246898</v>
          </cell>
          <cell r="V494">
            <v>33481.323877246898</v>
          </cell>
          <cell r="W494">
            <v>33481.323877246898</v>
          </cell>
          <cell r="X494">
            <v>33481.323877246898</v>
          </cell>
          <cell r="Y494">
            <v>33481.323877246898</v>
          </cell>
          <cell r="Z494">
            <v>33481.323877246898</v>
          </cell>
          <cell r="AA494">
            <v>33481.323877246898</v>
          </cell>
          <cell r="AB494">
            <v>33481.323877246898</v>
          </cell>
          <cell r="AC494">
            <v>33481.323877246898</v>
          </cell>
          <cell r="AD494">
            <v>33481.323877246898</v>
          </cell>
          <cell r="AE494">
            <v>15081.330612971273</v>
          </cell>
          <cell r="AF494">
            <v>17955.298390144122</v>
          </cell>
          <cell r="AG494">
            <v>17227.324431610919</v>
          </cell>
          <cell r="AH494">
            <v>22830.901489070409</v>
          </cell>
          <cell r="AI494">
            <v>20933.742784254959</v>
          </cell>
          <cell r="AJ494">
            <v>17946.924850417723</v>
          </cell>
          <cell r="AK494">
            <v>18261.141513882958</v>
          </cell>
          <cell r="AL494">
            <v>19249.449361705065</v>
          </cell>
          <cell r="AM494">
            <v>19452.143930076742</v>
          </cell>
          <cell r="AN494">
            <v>22406.748242893365</v>
          </cell>
          <cell r="AO494">
            <v>21081.77787106586</v>
          </cell>
          <cell r="AP494">
            <v>24213.65531493846</v>
          </cell>
          <cell r="AQ494">
            <v>25341.116479014894</v>
          </cell>
          <cell r="AR494">
            <v>23674.017949735146</v>
          </cell>
          <cell r="AS494">
            <v>27692.62888455209</v>
          </cell>
          <cell r="AT494">
            <v>26563.557494786342</v>
          </cell>
          <cell r="AU494">
            <v>25941.575639326249</v>
          </cell>
          <cell r="AV494">
            <v>26716.7600477694</v>
          </cell>
          <cell r="AW494">
            <v>29278.975167660843</v>
          </cell>
          <cell r="AX494">
            <v>32817.662392231003</v>
          </cell>
          <cell r="AY494">
            <v>33481.323877246898</v>
          </cell>
          <cell r="AZ494">
            <v>33481.323877246898</v>
          </cell>
          <cell r="BA494">
            <v>33481.323877246898</v>
          </cell>
          <cell r="BB494">
            <v>33481.323877246898</v>
          </cell>
          <cell r="BC494">
            <v>33481.323877246898</v>
          </cell>
          <cell r="BD494">
            <v>33481.323877246898</v>
          </cell>
          <cell r="BE494">
            <v>33481.323877246898</v>
          </cell>
          <cell r="BF494">
            <v>33481.323877246898</v>
          </cell>
          <cell r="BG494">
            <v>33481.323877246898</v>
          </cell>
          <cell r="BH494">
            <v>33481.323877246898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2.6558518936772395</v>
          </cell>
          <cell r="CN494">
            <v>3.1593270516379799</v>
          </cell>
          <cell r="CO494">
            <v>3.0327368496103393</v>
          </cell>
          <cell r="CP494">
            <v>3.9829000111676183</v>
          </cell>
          <cell r="CQ494">
            <v>3.6874359699032997</v>
          </cell>
          <cell r="CR494">
            <v>3.1713744233160397</v>
          </cell>
          <cell r="CS494">
            <v>3.2873553602671746</v>
          </cell>
          <cell r="CT494">
            <v>3.3558257701576188</v>
          </cell>
          <cell r="CU494">
            <v>3.4171620657183204</v>
          </cell>
          <cell r="CV494">
            <v>3.9524179516368974</v>
          </cell>
          <cell r="CW494">
            <v>3.7110786864530638</v>
          </cell>
          <cell r="CX494">
            <v>4.2381041595424884</v>
          </cell>
          <cell r="CY494">
            <v>4.4835059434818083</v>
          </cell>
          <cell r="CZ494">
            <v>4.2766205791755203</v>
          </cell>
          <cell r="DA494">
            <v>4.8514944501225497</v>
          </cell>
          <cell r="DB494">
            <v>4.6536915039278552</v>
          </cell>
          <cell r="DC494">
            <v>4.5447259906708295</v>
          </cell>
          <cell r="DD494">
            <v>4.6805311852972364</v>
          </cell>
          <cell r="DE494">
            <v>5.1294077612985713</v>
          </cell>
          <cell r="DF494">
            <v>5.7493532891245183</v>
          </cell>
          <cell r="DG494">
            <v>5.8656206909929915</v>
          </cell>
          <cell r="DH494">
            <v>5.8656206909929915</v>
          </cell>
          <cell r="DI494">
            <v>5.8656206909929915</v>
          </cell>
          <cell r="DJ494">
            <v>5.8656206909929915</v>
          </cell>
          <cell r="DK494">
            <v>5.8656206909929915</v>
          </cell>
          <cell r="DL494">
            <v>5.8656206909929915</v>
          </cell>
          <cell r="DM494">
            <v>5.8656206909929915</v>
          </cell>
          <cell r="DN494">
            <v>5.8656206909929915</v>
          </cell>
          <cell r="DO494">
            <v>5.8656206909929915</v>
          </cell>
          <cell r="DP494">
            <v>5.8656206909929915</v>
          </cell>
          <cell r="DQ494">
            <v>15.557612269911411</v>
          </cell>
          <cell r="DR494">
            <v>15.570593840121004</v>
          </cell>
          <cell r="DS494">
            <v>15.562889715856949</v>
          </cell>
          <cell r="DT494">
            <v>15.704741485642248</v>
          </cell>
          <cell r="DU494">
            <v>15.553550061607424</v>
          </cell>
          <cell r="DV494">
            <v>15.504210654830073</v>
          </cell>
          <cell r="DW494">
            <v>15.219080145781255</v>
          </cell>
          <cell r="DX494">
            <v>15.715421789270035</v>
          </cell>
          <cell r="DY494">
            <v>15.595849418018769</v>
          </cell>
          <cell r="DZ494">
            <v>15.53184711271963</v>
          </cell>
          <cell r="EA494">
            <v>15.563748553219272</v>
          </cell>
          <cell r="EB494">
            <v>15.652938008943204</v>
          </cell>
          <cell r="EC494">
            <v>15.485139811579336</v>
          </cell>
          <cell r="ED494">
            <v>15.166256147620084</v>
          </cell>
          <cell r="EE494">
            <v>15.638524768413172</v>
          </cell>
          <cell r="EF494">
            <v>15.638524768413172</v>
          </cell>
          <cell r="EG494">
            <v>15.638524768413172</v>
          </cell>
          <cell r="EH494">
            <v>15.638524768413172</v>
          </cell>
          <cell r="EI494">
            <v>15.638524768413172</v>
          </cell>
          <cell r="EJ494">
            <v>15.638524768413172</v>
          </cell>
          <cell r="EK494">
            <v>15.638524768413172</v>
          </cell>
          <cell r="EL494">
            <v>15.638524768413172</v>
          </cell>
          <cell r="EM494">
            <v>15.638524768413172</v>
          </cell>
          <cell r="EN494">
            <v>15.638524768413172</v>
          </cell>
          <cell r="EO494">
            <v>15.638524768413172</v>
          </cell>
          <cell r="EP494">
            <v>15.638524768413172</v>
          </cell>
          <cell r="EQ494">
            <v>15.638524768413172</v>
          </cell>
          <cell r="ER494">
            <v>15.638524768413172</v>
          </cell>
          <cell r="ES494">
            <v>15.638524768413172</v>
          </cell>
          <cell r="ET494">
            <v>15.638524768413172</v>
          </cell>
        </row>
        <row r="495">
          <cell r="A495">
            <v>34603.30275570917</v>
          </cell>
          <cell r="B495">
            <v>39964.558708686091</v>
          </cell>
          <cell r="C495">
            <v>41385.577518650833</v>
          </cell>
          <cell r="D495">
            <v>19806.863886994463</v>
          </cell>
          <cell r="E495">
            <v>17050.519668195859</v>
          </cell>
          <cell r="F495">
            <v>21049.123672843787</v>
          </cell>
          <cell r="G495">
            <v>19007.122037185658</v>
          </cell>
          <cell r="H495">
            <v>20359.517164958859</v>
          </cell>
          <cell r="I495">
            <v>21201.327030327549</v>
          </cell>
          <cell r="J495">
            <v>23058.496792897902</v>
          </cell>
          <cell r="K495">
            <v>23080.072314973833</v>
          </cell>
          <cell r="L495">
            <v>24250.945501278053</v>
          </cell>
          <cell r="M495">
            <v>23521.515875609002</v>
          </cell>
          <cell r="N495">
            <v>26090.890547787742</v>
          </cell>
          <cell r="O495">
            <v>24649.426722172258</v>
          </cell>
          <cell r="P495">
            <v>25694.359198713777</v>
          </cell>
          <cell r="Q495">
            <v>25480.582084645514</v>
          </cell>
          <cell r="R495">
            <v>29630.466105429543</v>
          </cell>
          <cell r="S495">
            <v>29365.022527150009</v>
          </cell>
          <cell r="T495">
            <v>30634.958298262372</v>
          </cell>
          <cell r="U495">
            <v>27883.323988328466</v>
          </cell>
          <cell r="V495">
            <v>27883.323988328466</v>
          </cell>
          <cell r="W495">
            <v>27883.323988328466</v>
          </cell>
          <cell r="X495">
            <v>27883.323988328466</v>
          </cell>
          <cell r="Y495">
            <v>27883.323988328466</v>
          </cell>
          <cell r="Z495">
            <v>27883.323988328466</v>
          </cell>
          <cell r="AA495">
            <v>27883.323988328466</v>
          </cell>
          <cell r="AB495">
            <v>27883.323988328466</v>
          </cell>
          <cell r="AC495">
            <v>27883.323988328466</v>
          </cell>
          <cell r="AD495">
            <v>27883.323988328466</v>
          </cell>
          <cell r="AE495">
            <v>15641.276776314548</v>
          </cell>
          <cell r="AF495">
            <v>18064.654938254331</v>
          </cell>
          <cell r="AG495">
            <v>18706.979420050808</v>
          </cell>
          <cell r="AH495">
            <v>19806.863886994463</v>
          </cell>
          <cell r="AI495">
            <v>17050.519668195859</v>
          </cell>
          <cell r="AJ495">
            <v>21049.123672843787</v>
          </cell>
          <cell r="AK495">
            <v>19007.122037185658</v>
          </cell>
          <cell r="AL495">
            <v>20359.517164958859</v>
          </cell>
          <cell r="AM495">
            <v>21201.327030327549</v>
          </cell>
          <cell r="AN495">
            <v>23058.496792897902</v>
          </cell>
          <cell r="AO495">
            <v>23080.072314973833</v>
          </cell>
          <cell r="AP495">
            <v>24250.945501278053</v>
          </cell>
          <cell r="AQ495">
            <v>23521.515875609002</v>
          </cell>
          <cell r="AR495">
            <v>26090.890547787742</v>
          </cell>
          <cell r="AS495">
            <v>24649.426722172258</v>
          </cell>
          <cell r="AT495">
            <v>25694.359198713777</v>
          </cell>
          <cell r="AU495">
            <v>25480.582084645514</v>
          </cell>
          <cell r="AV495">
            <v>29630.466105429543</v>
          </cell>
          <cell r="AW495">
            <v>29365.022527150009</v>
          </cell>
          <cell r="AX495">
            <v>30634.958298262372</v>
          </cell>
          <cell r="AY495">
            <v>27883.323988328466</v>
          </cell>
          <cell r="AZ495">
            <v>27883.323988328466</v>
          </cell>
          <cell r="BA495">
            <v>27883.323988328466</v>
          </cell>
          <cell r="BB495">
            <v>27883.323988328466</v>
          </cell>
          <cell r="BC495">
            <v>27883.323988328466</v>
          </cell>
          <cell r="BD495">
            <v>27883.323988328466</v>
          </cell>
          <cell r="BE495">
            <v>27883.323988328466</v>
          </cell>
          <cell r="BF495">
            <v>27883.323988328466</v>
          </cell>
          <cell r="BG495">
            <v>27883.323988328466</v>
          </cell>
          <cell r="BH495">
            <v>27883.323988328466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2.7583395711311898</v>
          </cell>
          <cell r="CN495">
            <v>3.2020251476859483</v>
          </cell>
          <cell r="CO495">
            <v>3.3302158761185408</v>
          </cell>
          <cell r="CP495">
            <v>3.4677592963761179</v>
          </cell>
          <cell r="CQ495">
            <v>3.037195620050174</v>
          </cell>
          <cell r="CR495">
            <v>3.6625855730765799</v>
          </cell>
          <cell r="CS495">
            <v>3.3825321037557927</v>
          </cell>
          <cell r="CT495">
            <v>3.5877311521209534</v>
          </cell>
          <cell r="CU495">
            <v>3.6611249889426758</v>
          </cell>
          <cell r="CV495">
            <v>4.1132835269932402</v>
          </cell>
          <cell r="CW495">
            <v>4.0779866211144675</v>
          </cell>
          <cell r="CX495">
            <v>4.1936632139130987</v>
          </cell>
          <cell r="CY495">
            <v>4.1138959433077309</v>
          </cell>
          <cell r="CZ495">
            <v>4.5948970472593453</v>
          </cell>
          <cell r="DA495">
            <v>4.3357943538072528</v>
          </cell>
          <cell r="DB495">
            <v>4.5195962889582733</v>
          </cell>
          <cell r="DC495">
            <v>4.4819932398246136</v>
          </cell>
          <cell r="DD495">
            <v>5.211951137388434</v>
          </cell>
          <cell r="DE495">
            <v>5.1652600406367384</v>
          </cell>
          <cell r="DF495">
            <v>5.3886396919425437</v>
          </cell>
          <cell r="DG495">
            <v>4.9046316604688469</v>
          </cell>
          <cell r="DH495">
            <v>4.9046316604688469</v>
          </cell>
          <cell r="DI495">
            <v>4.9046316604688469</v>
          </cell>
          <cell r="DJ495">
            <v>4.9046316604688469</v>
          </cell>
          <cell r="DK495">
            <v>4.9046316604688469</v>
          </cell>
          <cell r="DL495">
            <v>4.9046316604688469</v>
          </cell>
          <cell r="DM495">
            <v>4.9046316604688469</v>
          </cell>
          <cell r="DN495">
            <v>4.9046316604688469</v>
          </cell>
          <cell r="DO495">
            <v>4.9046316604688469</v>
          </cell>
          <cell r="DP495">
            <v>4.9046316604688469</v>
          </cell>
          <cell r="DQ495">
            <v>15.535727919176907</v>
          </cell>
          <cell r="DR495">
            <v>15.456532359233046</v>
          </cell>
          <cell r="DS495">
            <v>15.389992816571919</v>
          </cell>
          <cell r="DT495">
            <v>15.648543014223065</v>
          </cell>
          <cell r="DU495">
            <v>15.380554419090526</v>
          </cell>
          <cell r="DV495">
            <v>15.745388286437221</v>
          </cell>
          <cell r="DW495">
            <v>15.395066581444388</v>
          </cell>
          <cell r="DX495">
            <v>15.547290673969256</v>
          </cell>
          <cell r="DY495">
            <v>15.865568003217639</v>
          </cell>
          <cell r="DZ495">
            <v>15.358524011676392</v>
          </cell>
          <cell r="EA495">
            <v>15.505954460013374</v>
          </cell>
          <cell r="EB495">
            <v>15.843176523669401</v>
          </cell>
          <cell r="EC495">
            <v>15.664593887717437</v>
          </cell>
          <cell r="ED495">
            <v>15.556799461781859</v>
          </cell>
          <cell r="EE495">
            <v>15.575617854628314</v>
          </cell>
          <cell r="EF495">
            <v>15.575617854628314</v>
          </cell>
          <cell r="EG495">
            <v>15.575617854628314</v>
          </cell>
          <cell r="EH495">
            <v>15.575617854628314</v>
          </cell>
          <cell r="EI495">
            <v>15.575617854628314</v>
          </cell>
          <cell r="EJ495">
            <v>15.575617854628314</v>
          </cell>
          <cell r="EK495">
            <v>15.575617854628314</v>
          </cell>
          <cell r="EL495">
            <v>15.575617854628314</v>
          </cell>
          <cell r="EM495">
            <v>15.575617854628314</v>
          </cell>
          <cell r="EN495">
            <v>15.575617854628314</v>
          </cell>
          <cell r="EO495">
            <v>15.575617854628314</v>
          </cell>
          <cell r="EP495">
            <v>15.575617854628314</v>
          </cell>
          <cell r="EQ495">
            <v>15.575617854628314</v>
          </cell>
          <cell r="ER495">
            <v>15.575617854628314</v>
          </cell>
          <cell r="ES495">
            <v>15.575617854628314</v>
          </cell>
          <cell r="ET495">
            <v>15.575617854628314</v>
          </cell>
        </row>
        <row r="496">
          <cell r="A496">
            <v>38645.91845010448</v>
          </cell>
          <cell r="B496">
            <v>34420.519014003832</v>
          </cell>
          <cell r="C496">
            <v>41108.940016623987</v>
          </cell>
          <cell r="D496">
            <v>18787.533950264042</v>
          </cell>
          <cell r="E496">
            <v>20959.510527045459</v>
          </cell>
          <cell r="F496">
            <v>20169.155833506542</v>
          </cell>
          <cell r="G496">
            <v>25068.985875834882</v>
          </cell>
          <cell r="H496">
            <v>21439.945985335904</v>
          </cell>
          <cell r="I496">
            <v>24160.94220651565</v>
          </cell>
          <cell r="J496">
            <v>23991.392492504583</v>
          </cell>
          <cell r="K496">
            <v>23394.106878465162</v>
          </cell>
          <cell r="L496">
            <v>21963.040727730833</v>
          </cell>
          <cell r="M496">
            <v>28586.508127470381</v>
          </cell>
          <cell r="N496">
            <v>24715.129662592819</v>
          </cell>
          <cell r="O496">
            <v>26668.747321782321</v>
          </cell>
          <cell r="P496">
            <v>26535.727138202466</v>
          </cell>
          <cell r="Q496">
            <v>28834.340286621296</v>
          </cell>
          <cell r="R496">
            <v>23892.386426627316</v>
          </cell>
          <cell r="S496">
            <v>29612.723615916973</v>
          </cell>
          <cell r="T496">
            <v>29234.10802983597</v>
          </cell>
          <cell r="U496">
            <v>28710.552388292974</v>
          </cell>
          <cell r="V496">
            <v>28710.552388292974</v>
          </cell>
          <cell r="W496">
            <v>28710.552388292974</v>
          </cell>
          <cell r="X496">
            <v>28710.552388292974</v>
          </cell>
          <cell r="Y496">
            <v>28710.552388292974</v>
          </cell>
          <cell r="Z496">
            <v>28710.552388292974</v>
          </cell>
          <cell r="AA496">
            <v>28710.552388292974</v>
          </cell>
          <cell r="AB496">
            <v>28710.552388292974</v>
          </cell>
          <cell r="AC496">
            <v>28710.552388292974</v>
          </cell>
          <cell r="AD496">
            <v>28710.552388292974</v>
          </cell>
          <cell r="AE496">
            <v>17468.607289321077</v>
          </cell>
          <cell r="AF496">
            <v>15558.655440588096</v>
          </cell>
          <cell r="AG496">
            <v>18581.934600876823</v>
          </cell>
          <cell r="AH496">
            <v>18787.533950264042</v>
          </cell>
          <cell r="AI496">
            <v>20959.510527045459</v>
          </cell>
          <cell r="AJ496">
            <v>20169.155833506542</v>
          </cell>
          <cell r="AK496">
            <v>25068.985875834882</v>
          </cell>
          <cell r="AL496">
            <v>21439.945985335904</v>
          </cell>
          <cell r="AM496">
            <v>24160.94220651565</v>
          </cell>
          <cell r="AN496">
            <v>23991.392492504583</v>
          </cell>
          <cell r="AO496">
            <v>23394.106878465162</v>
          </cell>
          <cell r="AP496">
            <v>21963.040727730833</v>
          </cell>
          <cell r="AQ496">
            <v>28586.508127470381</v>
          </cell>
          <cell r="AR496">
            <v>24715.129662592819</v>
          </cell>
          <cell r="AS496">
            <v>26668.747321782321</v>
          </cell>
          <cell r="AT496">
            <v>26535.727138202466</v>
          </cell>
          <cell r="AU496">
            <v>28834.340286621296</v>
          </cell>
          <cell r="AV496">
            <v>23892.386426627316</v>
          </cell>
          <cell r="AW496">
            <v>29612.723615916973</v>
          </cell>
          <cell r="AX496">
            <v>29234.10802983597</v>
          </cell>
          <cell r="AY496">
            <v>28710.552388292974</v>
          </cell>
          <cell r="AZ496">
            <v>28710.552388292974</v>
          </cell>
          <cell r="BA496">
            <v>28710.552388292974</v>
          </cell>
          <cell r="BB496">
            <v>28710.552388292974</v>
          </cell>
          <cell r="BC496">
            <v>28710.552388292974</v>
          </cell>
          <cell r="BD496">
            <v>28710.552388292974</v>
          </cell>
          <cell r="BE496">
            <v>28710.552388292974</v>
          </cell>
          <cell r="BF496">
            <v>28710.552388292974</v>
          </cell>
          <cell r="BG496">
            <v>28710.552388292974</v>
          </cell>
          <cell r="BH496">
            <v>28710.552388292974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3.0635799168070292</v>
          </cell>
          <cell r="CN496">
            <v>2.7478119118182724</v>
          </cell>
          <cell r="CO496">
            <v>3.2888755071475924</v>
          </cell>
          <cell r="CP496">
            <v>3.2229246448871991</v>
          </cell>
          <cell r="CQ496">
            <v>3.7524170164606994</v>
          </cell>
          <cell r="CR496">
            <v>3.5712145045150336</v>
          </cell>
          <cell r="CS496">
            <v>4.3147137324335292</v>
          </cell>
          <cell r="CT496">
            <v>3.7382947974213709</v>
          </cell>
          <cell r="CU496">
            <v>4.2760130939904242</v>
          </cell>
          <cell r="CV496">
            <v>4.1549779121393549</v>
          </cell>
          <cell r="CW496">
            <v>4.1257383407527026</v>
          </cell>
          <cell r="CX496">
            <v>3.815660537433649</v>
          </cell>
          <cell r="CY496">
            <v>4.9595658302299555</v>
          </cell>
          <cell r="CZ496">
            <v>4.3208254815590523</v>
          </cell>
          <cell r="DA496">
            <v>4.7116282315499616</v>
          </cell>
          <cell r="DB496">
            <v>4.6881272532415847</v>
          </cell>
          <cell r="DC496">
            <v>5.0942284650017742</v>
          </cell>
          <cell r="DD496">
            <v>4.2211222390206737</v>
          </cell>
          <cell r="DE496">
            <v>5.2317472177585591</v>
          </cell>
          <cell r="DF496">
            <v>5.1648563412295729</v>
          </cell>
          <cell r="DG496">
            <v>5.0723585755221281</v>
          </cell>
          <cell r="DH496">
            <v>5.0723585755221281</v>
          </cell>
          <cell r="DI496">
            <v>5.0723585755221281</v>
          </cell>
          <cell r="DJ496">
            <v>5.0723585755221281</v>
          </cell>
          <cell r="DK496">
            <v>5.0723585755221281</v>
          </cell>
          <cell r="DL496">
            <v>5.0723585755221281</v>
          </cell>
          <cell r="DM496">
            <v>5.0723585755221281</v>
          </cell>
          <cell r="DN496">
            <v>5.0723585755221281</v>
          </cell>
          <cell r="DO496">
            <v>5.0723585755221281</v>
          </cell>
          <cell r="DP496">
            <v>5.0723585755221281</v>
          </cell>
          <cell r="DQ496">
            <v>15.621984525481219</v>
          </cell>
          <cell r="DR496">
            <v>15.512871561022736</v>
          </cell>
          <cell r="DS496">
            <v>15.479275440732373</v>
          </cell>
          <cell r="DT496">
            <v>15.970803362034419</v>
          </cell>
          <cell r="DU496">
            <v>15.303021028994081</v>
          </cell>
          <cell r="DV496">
            <v>15.473156573996699</v>
          </cell>
          <cell r="DW496">
            <v>15.918125128023707</v>
          </cell>
          <cell r="DX496">
            <v>15.712933630203269</v>
          </cell>
          <cell r="DY496">
            <v>15.480392775845917</v>
          </cell>
          <cell r="DZ496">
            <v>15.819540761740038</v>
          </cell>
          <cell r="EA496">
            <v>15.535023845198825</v>
          </cell>
          <cell r="EB496">
            <v>15.769933863933664</v>
          </cell>
          <cell r="EC496">
            <v>15.791543661313307</v>
          </cell>
          <cell r="ED496">
            <v>15.671237891022468</v>
          </cell>
          <cell r="EE496">
            <v>15.507390983505534</v>
          </cell>
          <cell r="EF496">
            <v>15.507390983505534</v>
          </cell>
          <cell r="EG496">
            <v>15.507390983505534</v>
          </cell>
          <cell r="EH496">
            <v>15.507390983505534</v>
          </cell>
          <cell r="EI496">
            <v>15.507390983505534</v>
          </cell>
          <cell r="EJ496">
            <v>15.507390983505534</v>
          </cell>
          <cell r="EK496">
            <v>15.507390983505534</v>
          </cell>
          <cell r="EL496">
            <v>15.507390983505534</v>
          </cell>
          <cell r="EM496">
            <v>15.507390983505534</v>
          </cell>
          <cell r="EN496">
            <v>15.507390983505534</v>
          </cell>
          <cell r="EO496">
            <v>15.507390983505534</v>
          </cell>
          <cell r="EP496">
            <v>15.507390983505534</v>
          </cell>
          <cell r="EQ496">
            <v>15.507390983505534</v>
          </cell>
          <cell r="ER496">
            <v>15.507390983505534</v>
          </cell>
          <cell r="ES496">
            <v>15.507390983505534</v>
          </cell>
          <cell r="ET496">
            <v>15.507390983505534</v>
          </cell>
        </row>
        <row r="497">
          <cell r="A497">
            <v>37902.984386425589</v>
          </cell>
          <cell r="B497">
            <v>38486.894855561484</v>
          </cell>
          <cell r="C497">
            <v>40547.2435716338</v>
          </cell>
          <cell r="D497">
            <v>17995.000550736331</v>
          </cell>
          <cell r="E497">
            <v>20450.972174937051</v>
          </cell>
          <cell r="F497">
            <v>22332.25207980167</v>
          </cell>
          <cell r="G497">
            <v>19783.855204548829</v>
          </cell>
          <cell r="H497">
            <v>18855.363348115861</v>
          </cell>
          <cell r="I497">
            <v>20005.025843177249</v>
          </cell>
          <cell r="J497">
            <v>24698.133567918831</v>
          </cell>
          <cell r="K497">
            <v>22755.936066988099</v>
          </cell>
          <cell r="L497">
            <v>23370.475549605169</v>
          </cell>
          <cell r="M497">
            <v>27518.078391278123</v>
          </cell>
          <cell r="N497">
            <v>24748.762413460125</v>
          </cell>
          <cell r="O497">
            <v>25545.436970255305</v>
          </cell>
          <cell r="P497">
            <v>24016.130516150719</v>
          </cell>
          <cell r="Q497">
            <v>25017.739553805932</v>
          </cell>
          <cell r="R497">
            <v>25203.713925716755</v>
          </cell>
          <cell r="S497">
            <v>29940.311236882313</v>
          </cell>
          <cell r="T497">
            <v>28132.117071888635</v>
          </cell>
          <cell r="U497">
            <v>25844.210757051427</v>
          </cell>
          <cell r="V497">
            <v>25844.210757051427</v>
          </cell>
          <cell r="W497">
            <v>25844.210757051427</v>
          </cell>
          <cell r="X497">
            <v>25844.210757051427</v>
          </cell>
          <cell r="Y497">
            <v>25844.210757051427</v>
          </cell>
          <cell r="Z497">
            <v>25844.210757051427</v>
          </cell>
          <cell r="AA497">
            <v>25844.210757051427</v>
          </cell>
          <cell r="AB497">
            <v>25844.210757051427</v>
          </cell>
          <cell r="AC497">
            <v>25844.210757051427</v>
          </cell>
          <cell r="AD497">
            <v>25844.210757051427</v>
          </cell>
          <cell r="AE497">
            <v>17132.788555525887</v>
          </cell>
          <cell r="AF497">
            <v>17396.725941064487</v>
          </cell>
          <cell r="AG497">
            <v>18328.038329113755</v>
          </cell>
          <cell r="AH497">
            <v>17995.000550736331</v>
          </cell>
          <cell r="AI497">
            <v>20450.972174937051</v>
          </cell>
          <cell r="AJ497">
            <v>22332.25207980167</v>
          </cell>
          <cell r="AK497">
            <v>19783.855204548829</v>
          </cell>
          <cell r="AL497">
            <v>18855.363348115861</v>
          </cell>
          <cell r="AM497">
            <v>20005.025843177249</v>
          </cell>
          <cell r="AN497">
            <v>24698.133567918831</v>
          </cell>
          <cell r="AO497">
            <v>22755.936066988099</v>
          </cell>
          <cell r="AP497">
            <v>23370.475549605169</v>
          </cell>
          <cell r="AQ497">
            <v>27518.078391278123</v>
          </cell>
          <cell r="AR497">
            <v>24748.762413460125</v>
          </cell>
          <cell r="AS497">
            <v>25545.436970255305</v>
          </cell>
          <cell r="AT497">
            <v>24016.130516150719</v>
          </cell>
          <cell r="AU497">
            <v>25017.739553805932</v>
          </cell>
          <cell r="AV497">
            <v>25203.713925716755</v>
          </cell>
          <cell r="AW497">
            <v>29940.311236882313</v>
          </cell>
          <cell r="AX497">
            <v>28132.117071888635</v>
          </cell>
          <cell r="AY497">
            <v>25844.210757051427</v>
          </cell>
          <cell r="AZ497">
            <v>25844.210757051427</v>
          </cell>
          <cell r="BA497">
            <v>25844.210757051427</v>
          </cell>
          <cell r="BB497">
            <v>25844.210757051427</v>
          </cell>
          <cell r="BC497">
            <v>25844.210757051427</v>
          </cell>
          <cell r="BD497">
            <v>25844.210757051427</v>
          </cell>
          <cell r="BE497">
            <v>25844.210757051427</v>
          </cell>
          <cell r="BF497">
            <v>25844.210757051427</v>
          </cell>
          <cell r="BG497">
            <v>25844.210757051427</v>
          </cell>
          <cell r="BH497">
            <v>25844.210757051427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2.9922823967022083</v>
          </cell>
          <cell r="CN497">
            <v>3.0612831369679614</v>
          </cell>
          <cell r="CO497">
            <v>3.1940077328578518</v>
          </cell>
          <cell r="CP497">
            <v>3.1981674356506242</v>
          </cell>
          <cell r="CQ497">
            <v>3.6032497713925991</v>
          </cell>
          <cell r="CR497">
            <v>3.9138326005740542</v>
          </cell>
          <cell r="CS497">
            <v>3.475095245910317</v>
          </cell>
          <cell r="CT497">
            <v>3.2928895027482472</v>
          </cell>
          <cell r="CU497">
            <v>3.4889880036522798</v>
          </cell>
          <cell r="CV497">
            <v>4.3456500128219133</v>
          </cell>
          <cell r="CW497">
            <v>3.984077500008834</v>
          </cell>
          <cell r="CX497">
            <v>4.1367562490796974</v>
          </cell>
          <cell r="CY497">
            <v>4.7712387626254582</v>
          </cell>
          <cell r="CZ497">
            <v>4.3774761834117513</v>
          </cell>
          <cell r="DA497">
            <v>4.4524808835225542</v>
          </cell>
          <cell r="DB497">
            <v>4.1859280835106825</v>
          </cell>
          <cell r="DC497">
            <v>4.3605050577905118</v>
          </cell>
          <cell r="DD497">
            <v>4.3929197444808281</v>
          </cell>
          <cell r="DE497">
            <v>5.2184921942872409</v>
          </cell>
          <cell r="DF497">
            <v>4.9033302355113637</v>
          </cell>
          <cell r="DG497">
            <v>4.504556116205257</v>
          </cell>
          <cell r="DH497">
            <v>4.504556116205257</v>
          </cell>
          <cell r="DI497">
            <v>4.504556116205257</v>
          </cell>
          <cell r="DJ497">
            <v>4.504556116205257</v>
          </cell>
          <cell r="DK497">
            <v>4.504556116205257</v>
          </cell>
          <cell r="DL497">
            <v>4.504556116205257</v>
          </cell>
          <cell r="DM497">
            <v>4.504556116205257</v>
          </cell>
          <cell r="DN497">
            <v>4.504556116205257</v>
          </cell>
          <cell r="DO497">
            <v>4.504556116205257</v>
          </cell>
          <cell r="DP497">
            <v>4.504556116205257</v>
          </cell>
          <cell r="DQ497">
            <v>15.686736913334041</v>
          </cell>
          <cell r="DR497">
            <v>15.56937425247062</v>
          </cell>
          <cell r="DS497">
            <v>15.721252996616427</v>
          </cell>
          <cell r="DT497">
            <v>15.415506649935811</v>
          </cell>
          <cell r="DU497">
            <v>15.549868676352531</v>
          </cell>
          <cell r="DV497">
            <v>15.632822994129883</v>
          </cell>
          <cell r="DW497">
            <v>15.597369047639621</v>
          </cell>
          <cell r="DX497">
            <v>15.687902578495615</v>
          </cell>
          <cell r="DY497">
            <v>15.708936208417484</v>
          </cell>
          <cell r="DZ497">
            <v>15.571000693684754</v>
          </cell>
          <cell r="EA497">
            <v>15.648548583800665</v>
          </cell>
          <cell r="EB497">
            <v>15.477996836325325</v>
          </cell>
          <cell r="EC497">
            <v>15.801346221260372</v>
          </cell>
          <cell r="ED497">
            <v>15.489479711385085</v>
          </cell>
          <cell r="EE497">
            <v>15.718764522414855</v>
          </cell>
          <cell r="EF497">
            <v>15.718764522414855</v>
          </cell>
          <cell r="EG497">
            <v>15.718764522414855</v>
          </cell>
          <cell r="EH497">
            <v>15.718764522414855</v>
          </cell>
          <cell r="EI497">
            <v>15.718764522414855</v>
          </cell>
          <cell r="EJ497">
            <v>15.718764522414855</v>
          </cell>
          <cell r="EK497">
            <v>15.718764522414855</v>
          </cell>
          <cell r="EL497">
            <v>15.718764522414855</v>
          </cell>
          <cell r="EM497">
            <v>15.718764522414855</v>
          </cell>
          <cell r="EN497">
            <v>15.718764522414855</v>
          </cell>
          <cell r="EO497">
            <v>15.718764522414855</v>
          </cell>
          <cell r="EP497">
            <v>15.718764522414855</v>
          </cell>
          <cell r="EQ497">
            <v>15.718764522414855</v>
          </cell>
          <cell r="ER497">
            <v>15.718764522414855</v>
          </cell>
          <cell r="ES497">
            <v>15.718764522414855</v>
          </cell>
          <cell r="ET497">
            <v>15.718764522414855</v>
          </cell>
        </row>
        <row r="498">
          <cell r="A498">
            <v>33668.8880555</v>
          </cell>
          <cell r="B498">
            <v>41498.173392227982</v>
          </cell>
          <cell r="C498">
            <v>41784.512472662987</v>
          </cell>
          <cell r="D498">
            <v>17702.136798835538</v>
          </cell>
          <cell r="E498">
            <v>20034.978039911301</v>
          </cell>
          <cell r="F498">
            <v>18235.436917433679</v>
          </cell>
          <cell r="G498">
            <v>20626.402954800877</v>
          </cell>
          <cell r="H498">
            <v>20492.513253729172</v>
          </cell>
          <cell r="I498">
            <v>21565.208384635342</v>
          </cell>
          <cell r="J498">
            <v>22958.645102531365</v>
          </cell>
          <cell r="K498">
            <v>21056.793603191407</v>
          </cell>
          <cell r="L498">
            <v>20413.045286795415</v>
          </cell>
          <cell r="M498">
            <v>24324.985938580652</v>
          </cell>
          <cell r="N498">
            <v>25362.118536645179</v>
          </cell>
          <cell r="O498">
            <v>27276.563198473883</v>
          </cell>
          <cell r="P498">
            <v>24741.39821577265</v>
          </cell>
          <cell r="Q498">
            <v>27440.011329669684</v>
          </cell>
          <cell r="R498">
            <v>27152.413259622474</v>
          </cell>
          <cell r="S498">
            <v>31302.784702818251</v>
          </cell>
          <cell r="T498">
            <v>26911.696758908853</v>
          </cell>
          <cell r="U498">
            <v>29414.87753118989</v>
          </cell>
          <cell r="V498">
            <v>29414.87753118989</v>
          </cell>
          <cell r="W498">
            <v>29414.87753118989</v>
          </cell>
          <cell r="X498">
            <v>29414.87753118989</v>
          </cell>
          <cell r="Y498">
            <v>29414.87753118989</v>
          </cell>
          <cell r="Z498">
            <v>29414.87753118989</v>
          </cell>
          <cell r="AA498">
            <v>29414.87753118989</v>
          </cell>
          <cell r="AB498">
            <v>29414.87753118989</v>
          </cell>
          <cell r="AC498">
            <v>29414.87753118989</v>
          </cell>
          <cell r="AD498">
            <v>29414.87753118989</v>
          </cell>
          <cell r="AE498">
            <v>15218.905563571938</v>
          </cell>
          <cell r="AF498">
            <v>18757.874654963041</v>
          </cell>
          <cell r="AG498">
            <v>18887.304751291653</v>
          </cell>
          <cell r="AH498">
            <v>17702.136798835538</v>
          </cell>
          <cell r="AI498">
            <v>20034.978039911301</v>
          </cell>
          <cell r="AJ498">
            <v>18235.436917433679</v>
          </cell>
          <cell r="AK498">
            <v>20626.402954800877</v>
          </cell>
          <cell r="AL498">
            <v>20492.513253729172</v>
          </cell>
          <cell r="AM498">
            <v>21565.208384635342</v>
          </cell>
          <cell r="AN498">
            <v>22958.645102531365</v>
          </cell>
          <cell r="AO498">
            <v>21056.793603191407</v>
          </cell>
          <cell r="AP498">
            <v>20413.045286795415</v>
          </cell>
          <cell r="AQ498">
            <v>24324.985938580652</v>
          </cell>
          <cell r="AR498">
            <v>25362.118536645179</v>
          </cell>
          <cell r="AS498">
            <v>27276.563198473883</v>
          </cell>
          <cell r="AT498">
            <v>24741.39821577265</v>
          </cell>
          <cell r="AU498">
            <v>27440.011329669684</v>
          </cell>
          <cell r="AV498">
            <v>27152.413259622474</v>
          </cell>
          <cell r="AW498">
            <v>31302.784702818251</v>
          </cell>
          <cell r="AX498">
            <v>26911.696758908853</v>
          </cell>
          <cell r="AY498">
            <v>29414.87753118989</v>
          </cell>
          <cell r="AZ498">
            <v>29414.87753118989</v>
          </cell>
          <cell r="BA498">
            <v>29414.87753118989</v>
          </cell>
          <cell r="BB498">
            <v>29414.87753118989</v>
          </cell>
          <cell r="BC498">
            <v>29414.87753118989</v>
          </cell>
          <cell r="BD498">
            <v>29414.87753118989</v>
          </cell>
          <cell r="BE498">
            <v>29414.87753118989</v>
          </cell>
          <cell r="BF498">
            <v>29414.87753118989</v>
          </cell>
          <cell r="BG498">
            <v>29414.87753118989</v>
          </cell>
          <cell r="BH498">
            <v>29414.87753118989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2.6317761029809428</v>
          </cell>
          <cell r="CN498">
            <v>3.2753583022893977</v>
          </cell>
          <cell r="CO498">
            <v>3.3496863639576113</v>
          </cell>
          <cell r="CP498">
            <v>3.1150760037293814</v>
          </cell>
          <cell r="CQ498">
            <v>3.5077435905849517</v>
          </cell>
          <cell r="CR498">
            <v>3.156477664756395</v>
          </cell>
          <cell r="CS498">
            <v>3.59153971127787</v>
          </cell>
          <cell r="CT498">
            <v>3.6093681716093795</v>
          </cell>
          <cell r="CU498">
            <v>3.7835690221693472</v>
          </cell>
          <cell r="CV498">
            <v>4.0553798524794997</v>
          </cell>
          <cell r="CW498">
            <v>3.6688277554782585</v>
          </cell>
          <cell r="CX498">
            <v>3.5380684884576916</v>
          </cell>
          <cell r="CY498">
            <v>4.2501186274231921</v>
          </cell>
          <cell r="CZ498">
            <v>4.4546759079611542</v>
          </cell>
          <cell r="DA498">
            <v>4.7864926681589397</v>
          </cell>
          <cell r="DB498">
            <v>4.3416217907695307</v>
          </cell>
          <cell r="DC498">
            <v>4.8151745543592055</v>
          </cell>
          <cell r="DD498">
            <v>4.7647068307079117</v>
          </cell>
          <cell r="DE498">
            <v>5.49301421820548</v>
          </cell>
          <cell r="DF498">
            <v>4.7224658871774929</v>
          </cell>
          <cell r="DG498">
            <v>5.1617241737298833</v>
          </cell>
          <cell r="DH498">
            <v>5.1617241737298833</v>
          </cell>
          <cell r="DI498">
            <v>5.1617241737298833</v>
          </cell>
          <cell r="DJ498">
            <v>5.1617241737298833</v>
          </cell>
          <cell r="DK498">
            <v>5.1617241737298833</v>
          </cell>
          <cell r="DL498">
            <v>5.1617241737298833</v>
          </cell>
          <cell r="DM498">
            <v>5.1617241737298833</v>
          </cell>
          <cell r="DN498">
            <v>5.1617241737298833</v>
          </cell>
          <cell r="DO498">
            <v>5.1617241737298833</v>
          </cell>
          <cell r="DP498">
            <v>5.1617241737298833</v>
          </cell>
          <cell r="DQ498">
            <v>15.843153083498052</v>
          </cell>
          <cell r="DR498">
            <v>15.690325353087708</v>
          </cell>
          <cell r="DS498">
            <v>15.448025514054514</v>
          </cell>
          <cell r="DT498">
            <v>15.569124114549158</v>
          </cell>
          <cell r="DU498">
            <v>15.648336138823652</v>
          </cell>
          <cell r="DV498">
            <v>15.827801255013679</v>
          </cell>
          <cell r="DW498">
            <v>15.73439181234758</v>
          </cell>
          <cell r="DX498">
            <v>15.55504156368486</v>
          </cell>
          <cell r="DY498">
            <v>15.615616459338536</v>
          </cell>
          <cell r="DZ498">
            <v>15.510359036459654</v>
          </cell>
          <cell r="EA498">
            <v>15.724326496945437</v>
          </cell>
          <cell r="EB498">
            <v>15.80697254819157</v>
          </cell>
          <cell r="EC498">
            <v>15.680455755280251</v>
          </cell>
          <cell r="ED498">
            <v>15.598274195570781</v>
          </cell>
          <cell r="EE498">
            <v>15.612749316411085</v>
          </cell>
          <cell r="EF498">
            <v>15.612749316411085</v>
          </cell>
          <cell r="EG498">
            <v>15.612749316411085</v>
          </cell>
          <cell r="EH498">
            <v>15.612749316411085</v>
          </cell>
          <cell r="EI498">
            <v>15.612749316411085</v>
          </cell>
          <cell r="EJ498">
            <v>15.612749316411085</v>
          </cell>
          <cell r="EK498">
            <v>15.612749316411085</v>
          </cell>
          <cell r="EL498">
            <v>15.612749316411085</v>
          </cell>
          <cell r="EM498">
            <v>15.612749316411085</v>
          </cell>
          <cell r="EN498">
            <v>15.612749316411085</v>
          </cell>
          <cell r="EO498">
            <v>15.612749316411085</v>
          </cell>
          <cell r="EP498">
            <v>15.612749316411085</v>
          </cell>
          <cell r="EQ498">
            <v>15.612749316411085</v>
          </cell>
          <cell r="ER498">
            <v>15.612749316411085</v>
          </cell>
          <cell r="ES498">
            <v>15.612749316411085</v>
          </cell>
          <cell r="ET498">
            <v>15.612749316411085</v>
          </cell>
        </row>
        <row r="499">
          <cell r="A499">
            <v>33249.002875689548</v>
          </cell>
          <cell r="B499">
            <v>41936.644580254928</v>
          </cell>
          <cell r="C499">
            <v>40910.833674736146</v>
          </cell>
          <cell r="D499">
            <v>17073.92506243398</v>
          </cell>
          <cell r="E499">
            <v>18683.603666999756</v>
          </cell>
          <cell r="F499">
            <v>17980.412146232247</v>
          </cell>
          <cell r="G499">
            <v>21114.96629772758</v>
          </cell>
          <cell r="H499">
            <v>20232.856935126667</v>
          </cell>
          <cell r="I499">
            <v>21741.746991025961</v>
          </cell>
          <cell r="J499">
            <v>21281.72885593379</v>
          </cell>
          <cell r="K499">
            <v>23315.578170703673</v>
          </cell>
          <cell r="L499">
            <v>21691.267071626869</v>
          </cell>
          <cell r="M499">
            <v>25820.291823801374</v>
          </cell>
          <cell r="N499">
            <v>23589.358127315736</v>
          </cell>
          <cell r="O499">
            <v>26246.578552326897</v>
          </cell>
          <cell r="P499">
            <v>23524.893409088003</v>
          </cell>
          <cell r="Q499">
            <v>24331.145493500462</v>
          </cell>
          <cell r="R499">
            <v>27789.326873406735</v>
          </cell>
          <cell r="S499">
            <v>28160.435690859227</v>
          </cell>
          <cell r="T499">
            <v>29129.9812881506</v>
          </cell>
          <cell r="U499">
            <v>27661.846225632486</v>
          </cell>
          <cell r="V499">
            <v>27661.846225632486</v>
          </cell>
          <cell r="W499">
            <v>27661.846225632486</v>
          </cell>
          <cell r="X499">
            <v>27661.846225632486</v>
          </cell>
          <cell r="Y499">
            <v>27661.846225632486</v>
          </cell>
          <cell r="Z499">
            <v>27661.846225632486</v>
          </cell>
          <cell r="AA499">
            <v>27661.846225632486</v>
          </cell>
          <cell r="AB499">
            <v>27661.846225632486</v>
          </cell>
          <cell r="AC499">
            <v>27661.846225632486</v>
          </cell>
          <cell r="AD499">
            <v>27661.846225632486</v>
          </cell>
          <cell r="AE499">
            <v>15029.110376735209</v>
          </cell>
          <cell r="AF499">
            <v>18956.071031152525</v>
          </cell>
          <cell r="AG499">
            <v>18492.387191299003</v>
          </cell>
          <cell r="AH499">
            <v>17073.92506243398</v>
          </cell>
          <cell r="AI499">
            <v>18683.603666999756</v>
          </cell>
          <cell r="AJ499">
            <v>17980.412146232247</v>
          </cell>
          <cell r="AK499">
            <v>21114.96629772758</v>
          </cell>
          <cell r="AL499">
            <v>20232.856935126667</v>
          </cell>
          <cell r="AM499">
            <v>21741.746991025961</v>
          </cell>
          <cell r="AN499">
            <v>21281.72885593379</v>
          </cell>
          <cell r="AO499">
            <v>23315.578170703673</v>
          </cell>
          <cell r="AP499">
            <v>21691.267071626869</v>
          </cell>
          <cell r="AQ499">
            <v>25820.291823801374</v>
          </cell>
          <cell r="AR499">
            <v>23589.358127315736</v>
          </cell>
          <cell r="AS499">
            <v>26246.578552326897</v>
          </cell>
          <cell r="AT499">
            <v>23524.893409088003</v>
          </cell>
          <cell r="AU499">
            <v>24331.145493500462</v>
          </cell>
          <cell r="AV499">
            <v>27789.326873406735</v>
          </cell>
          <cell r="AW499">
            <v>28160.435690859227</v>
          </cell>
          <cell r="AX499">
            <v>29129.9812881506</v>
          </cell>
          <cell r="AY499">
            <v>27661.846225632486</v>
          </cell>
          <cell r="AZ499">
            <v>27661.846225632486</v>
          </cell>
          <cell r="BA499">
            <v>27661.846225632486</v>
          </cell>
          <cell r="BB499">
            <v>27661.846225632486</v>
          </cell>
          <cell r="BC499">
            <v>27661.846225632486</v>
          </cell>
          <cell r="BD499">
            <v>27661.846225632486</v>
          </cell>
          <cell r="BE499">
            <v>27661.846225632486</v>
          </cell>
          <cell r="BF499">
            <v>27661.846225632486</v>
          </cell>
          <cell r="BG499">
            <v>27661.846225632486</v>
          </cell>
          <cell r="BH499">
            <v>27661.846225632486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2.6069903157460566</v>
          </cell>
          <cell r="CN499">
            <v>3.2932331316446302</v>
          </cell>
          <cell r="CO499">
            <v>3.2537845935278553</v>
          </cell>
          <cell r="CP499">
            <v>2.9795479263537632</v>
          </cell>
          <cell r="CQ499">
            <v>3.2800069814219177</v>
          </cell>
          <cell r="CR499">
            <v>3.1532782882608017</v>
          </cell>
          <cell r="CS499">
            <v>3.668791239618022</v>
          </cell>
          <cell r="CT499">
            <v>3.5591371268041168</v>
          </cell>
          <cell r="CU499">
            <v>3.7845413962669099</v>
          </cell>
          <cell r="CV499">
            <v>3.712232926618944</v>
          </cell>
          <cell r="CW499">
            <v>4.0735837291143602</v>
          </cell>
          <cell r="CX499">
            <v>3.7944542876769494</v>
          </cell>
          <cell r="CY499">
            <v>4.4246384588709615</v>
          </cell>
          <cell r="CZ499">
            <v>4.1355894151994379</v>
          </cell>
          <cell r="DA499">
            <v>4.5708538116230981</v>
          </cell>
          <cell r="DB499">
            <v>4.0968710833139808</v>
          </cell>
          <cell r="DC499">
            <v>4.237280257249493</v>
          </cell>
          <cell r="DD499">
            <v>4.8395241463002154</v>
          </cell>
          <cell r="DE499">
            <v>4.9041529187475588</v>
          </cell>
          <cell r="DF499">
            <v>5.0729997335842594</v>
          </cell>
          <cell r="DG499">
            <v>4.8173233324445954</v>
          </cell>
          <cell r="DH499">
            <v>4.8173233324445954</v>
          </cell>
          <cell r="DI499">
            <v>4.8173233324445954</v>
          </cell>
          <cell r="DJ499">
            <v>4.8173233324445954</v>
          </cell>
          <cell r="DK499">
            <v>4.8173233324445954</v>
          </cell>
          <cell r="DL499">
            <v>4.8173233324445954</v>
          </cell>
          <cell r="DM499">
            <v>4.8173233324445954</v>
          </cell>
          <cell r="DN499">
            <v>4.8173233324445954</v>
          </cell>
          <cell r="DO499">
            <v>4.8173233324445954</v>
          </cell>
          <cell r="DP499">
            <v>4.8173233324445954</v>
          </cell>
          <cell r="DQ499">
            <v>15.794322141923352</v>
          </cell>
          <cell r="DR499">
            <v>15.770046973657129</v>
          </cell>
          <cell r="DS499">
            <v>15.570813936941667</v>
          </cell>
          <cell r="DT499">
            <v>15.699655800007697</v>
          </cell>
          <cell r="DU499">
            <v>15.60605070110662</v>
          </cell>
          <cell r="DV499">
            <v>15.622282157510611</v>
          </cell>
          <cell r="DW499">
            <v>15.767924353069274</v>
          </cell>
          <cell r="DX499">
            <v>15.574697680599511</v>
          </cell>
          <cell r="DY499">
            <v>15.739405089122954</v>
          </cell>
          <cell r="DZ499">
            <v>15.706478447654311</v>
          </cell>
          <cell r="EA499">
            <v>15.681105534064981</v>
          </cell>
          <cell r="EB499">
            <v>15.661838161119217</v>
          </cell>
          <cell r="EC499">
            <v>15.987865721058757</v>
          </cell>
          <cell r="ED499">
            <v>15.627368179605744</v>
          </cell>
          <cell r="EE499">
            <v>15.731947980283843</v>
          </cell>
          <cell r="EF499">
            <v>15.731947980283843</v>
          </cell>
          <cell r="EG499">
            <v>15.731947980283843</v>
          </cell>
          <cell r="EH499">
            <v>15.731947980283843</v>
          </cell>
          <cell r="EI499">
            <v>15.731947980283843</v>
          </cell>
          <cell r="EJ499">
            <v>15.731947980283843</v>
          </cell>
          <cell r="EK499">
            <v>15.731947980283843</v>
          </cell>
          <cell r="EL499">
            <v>15.731947980283843</v>
          </cell>
          <cell r="EM499">
            <v>15.731947980283843</v>
          </cell>
          <cell r="EN499">
            <v>15.731947980283843</v>
          </cell>
          <cell r="EO499">
            <v>15.731947980283843</v>
          </cell>
          <cell r="EP499">
            <v>15.731947980283843</v>
          </cell>
          <cell r="EQ499">
            <v>15.731947980283843</v>
          </cell>
          <cell r="ER499">
            <v>15.731947980283843</v>
          </cell>
          <cell r="ES499">
            <v>15.731947980283843</v>
          </cell>
          <cell r="ET499">
            <v>15.731947980283843</v>
          </cell>
        </row>
        <row r="500">
          <cell r="A500">
            <v>33740.655778608088</v>
          </cell>
          <cell r="B500">
            <v>35940.353552494569</v>
          </cell>
          <cell r="C500">
            <v>41422.724266431302</v>
          </cell>
          <cell r="D500">
            <v>20768.017546141917</v>
          </cell>
          <cell r="E500">
            <v>20273.19548059822</v>
          </cell>
          <cell r="F500">
            <v>22084.204843346684</v>
          </cell>
          <cell r="G500">
            <v>21925.304847084117</v>
          </cell>
          <cell r="H500">
            <v>21472.239725512045</v>
          </cell>
          <cell r="I500">
            <v>21225.945705701972</v>
          </cell>
          <cell r="J500">
            <v>22140.850321058762</v>
          </cell>
          <cell r="K500">
            <v>24839.465172043048</v>
          </cell>
          <cell r="L500">
            <v>24964.133488198277</v>
          </cell>
          <cell r="M500">
            <v>24791.903490581677</v>
          </cell>
          <cell r="N500">
            <v>23848.655288676469</v>
          </cell>
          <cell r="O500">
            <v>24453.908857546972</v>
          </cell>
          <cell r="P500">
            <v>27602.353996061123</v>
          </cell>
          <cell r="Q500">
            <v>26480.435138348894</v>
          </cell>
          <cell r="R500">
            <v>25298.473207861884</v>
          </cell>
          <cell r="S500">
            <v>32014.61224544884</v>
          </cell>
          <cell r="T500">
            <v>26235.954850715159</v>
          </cell>
          <cell r="U500">
            <v>28995.767815272979</v>
          </cell>
          <cell r="V500">
            <v>28995.767815272979</v>
          </cell>
          <cell r="W500">
            <v>28995.767815272979</v>
          </cell>
          <cell r="X500">
            <v>28995.767815272979</v>
          </cell>
          <cell r="Y500">
            <v>28995.767815272979</v>
          </cell>
          <cell r="Z500">
            <v>28995.767815272979</v>
          </cell>
          <cell r="AA500">
            <v>28995.767815272979</v>
          </cell>
          <cell r="AB500">
            <v>28995.767815272979</v>
          </cell>
          <cell r="AC500">
            <v>28995.767815272979</v>
          </cell>
          <cell r="AD500">
            <v>28995.767815272979</v>
          </cell>
          <cell r="AE500">
            <v>15251.345785497124</v>
          </cell>
          <cell r="AF500">
            <v>16245.646299193746</v>
          </cell>
          <cell r="AG500">
            <v>18723.770376898949</v>
          </cell>
          <cell r="AH500">
            <v>20768.017546141917</v>
          </cell>
          <cell r="AI500">
            <v>20273.19548059822</v>
          </cell>
          <cell r="AJ500">
            <v>22084.204843346684</v>
          </cell>
          <cell r="AK500">
            <v>21925.304847084117</v>
          </cell>
          <cell r="AL500">
            <v>21472.239725512045</v>
          </cell>
          <cell r="AM500">
            <v>21225.945705701972</v>
          </cell>
          <cell r="AN500">
            <v>22140.850321058762</v>
          </cell>
          <cell r="AO500">
            <v>24839.465172043048</v>
          </cell>
          <cell r="AP500">
            <v>24964.133488198277</v>
          </cell>
          <cell r="AQ500">
            <v>24791.903490581677</v>
          </cell>
          <cell r="AR500">
            <v>23848.655288676469</v>
          </cell>
          <cell r="AS500">
            <v>24453.908857546972</v>
          </cell>
          <cell r="AT500">
            <v>27602.353996061123</v>
          </cell>
          <cell r="AU500">
            <v>26480.435138348894</v>
          </cell>
          <cell r="AV500">
            <v>25298.473207861884</v>
          </cell>
          <cell r="AW500">
            <v>32014.61224544884</v>
          </cell>
          <cell r="AX500">
            <v>26235.954850715159</v>
          </cell>
          <cell r="AY500">
            <v>28995.767815272979</v>
          </cell>
          <cell r="AZ500">
            <v>28995.767815272979</v>
          </cell>
          <cell r="BA500">
            <v>28995.767815272979</v>
          </cell>
          <cell r="BB500">
            <v>28995.767815272979</v>
          </cell>
          <cell r="BC500">
            <v>28995.767815272979</v>
          </cell>
          <cell r="BD500">
            <v>28995.767815272979</v>
          </cell>
          <cell r="BE500">
            <v>28995.767815272979</v>
          </cell>
          <cell r="BF500">
            <v>28995.767815272979</v>
          </cell>
          <cell r="BG500">
            <v>28995.767815272979</v>
          </cell>
          <cell r="BH500">
            <v>28995.767815272979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2.6898209124028134</v>
          </cell>
          <cell r="CN500">
            <v>2.8395339602843399</v>
          </cell>
          <cell r="CO500">
            <v>3.3341005103218149</v>
          </cell>
          <cell r="CP500">
            <v>3.6293398434393223</v>
          </cell>
          <cell r="CQ500">
            <v>3.5647611577514695</v>
          </cell>
          <cell r="CR500">
            <v>3.8796308076393835</v>
          </cell>
          <cell r="CS500">
            <v>3.9054691057536011</v>
          </cell>
          <cell r="CT500">
            <v>3.7821566022223188</v>
          </cell>
          <cell r="CU500">
            <v>3.6459446721682518</v>
          </cell>
          <cell r="CV500">
            <v>3.8653124812111783</v>
          </cell>
          <cell r="CW500">
            <v>4.3059982233852692</v>
          </cell>
          <cell r="CX500">
            <v>4.3894638046491519</v>
          </cell>
          <cell r="CY500">
            <v>4.3298085487256044</v>
          </cell>
          <cell r="CZ500">
            <v>4.1300345395140141</v>
          </cell>
          <cell r="DA500">
            <v>4.3058087066279302</v>
          </cell>
          <cell r="DB500">
            <v>4.8601823476162398</v>
          </cell>
          <cell r="DC500">
            <v>4.6626365068343683</v>
          </cell>
          <cell r="DD500">
            <v>4.4545183691231012</v>
          </cell>
          <cell r="DE500">
            <v>5.6370863631164561</v>
          </cell>
          <cell r="DF500">
            <v>4.6195887733523922</v>
          </cell>
          <cell r="DG500">
            <v>5.1055326263650889</v>
          </cell>
          <cell r="DH500">
            <v>5.1055326263650889</v>
          </cell>
          <cell r="DI500">
            <v>5.1055326263650889</v>
          </cell>
          <cell r="DJ500">
            <v>5.1055326263650889</v>
          </cell>
          <cell r="DK500">
            <v>5.1055326263650889</v>
          </cell>
          <cell r="DL500">
            <v>5.1055326263650889</v>
          </cell>
          <cell r="DM500">
            <v>5.1055326263650889</v>
          </cell>
          <cell r="DN500">
            <v>5.1055326263650889</v>
          </cell>
          <cell r="DO500">
            <v>5.1055326263650889</v>
          </cell>
          <cell r="DP500">
            <v>5.1055326263650889</v>
          </cell>
          <cell r="DQ500">
            <v>15.534308923204829</v>
          </cell>
          <cell r="DR500">
            <v>15.674621476734924</v>
          </cell>
          <cell r="DS500">
            <v>15.385859206640552</v>
          </cell>
          <cell r="DT500">
            <v>15.677418115435643</v>
          </cell>
          <cell r="DU500">
            <v>15.581128400687046</v>
          </cell>
          <cell r="DV500">
            <v>15.595471271273999</v>
          </cell>
          <cell r="DW500">
            <v>15.380822820920679</v>
          </cell>
          <cell r="DX500">
            <v>15.554103182277693</v>
          </cell>
          <cell r="DY500">
            <v>15.950125724603746</v>
          </cell>
          <cell r="DZ500">
            <v>15.693391980123735</v>
          </cell>
          <cell r="EA500">
            <v>15.804309641579987</v>
          </cell>
          <cell r="EB500">
            <v>15.581603884418671</v>
          </cell>
          <cell r="EC500">
            <v>15.687304068411859</v>
          </cell>
          <cell r="ED500">
            <v>15.820395928335438</v>
          </cell>
          <cell r="EE500">
            <v>15.559681150138735</v>
          </cell>
          <cell r="EF500">
            <v>15.559681150138735</v>
          </cell>
          <cell r="EG500">
            <v>15.559681150138735</v>
          </cell>
          <cell r="EH500">
            <v>15.559681150138735</v>
          </cell>
          <cell r="EI500">
            <v>15.559681150138735</v>
          </cell>
          <cell r="EJ500">
            <v>15.559681150138735</v>
          </cell>
          <cell r="EK500">
            <v>15.559681150138735</v>
          </cell>
          <cell r="EL500">
            <v>15.559681150138735</v>
          </cell>
          <cell r="EM500">
            <v>15.559681150138735</v>
          </cell>
          <cell r="EN500">
            <v>15.559681150138735</v>
          </cell>
          <cell r="EO500">
            <v>15.559681150138735</v>
          </cell>
          <cell r="EP500">
            <v>15.559681150138735</v>
          </cell>
          <cell r="EQ500">
            <v>15.559681150138735</v>
          </cell>
          <cell r="ER500">
            <v>15.559681150138735</v>
          </cell>
          <cell r="ES500">
            <v>15.559681150138735</v>
          </cell>
          <cell r="ET500">
            <v>15.559681150138735</v>
          </cell>
        </row>
        <row r="501">
          <cell r="A501">
            <v>38003.050054614549</v>
          </cell>
          <cell r="B501">
            <v>32674.730250777098</v>
          </cell>
          <cell r="C501">
            <v>42533.004079142345</v>
          </cell>
          <cell r="D501">
            <v>16755.110030163847</v>
          </cell>
          <cell r="E501">
            <v>16838.375461130443</v>
          </cell>
          <cell r="F501">
            <v>16784.332984515229</v>
          </cell>
          <cell r="G501">
            <v>20170.746360685189</v>
          </cell>
          <cell r="H501">
            <v>20827.405807045841</v>
          </cell>
          <cell r="I501">
            <v>21789.390589027102</v>
          </cell>
          <cell r="J501">
            <v>24015.447470014431</v>
          </cell>
          <cell r="K501">
            <v>22238.304760684008</v>
          </cell>
          <cell r="L501">
            <v>23287.356506221542</v>
          </cell>
          <cell r="M501">
            <v>24501.907984666206</v>
          </cell>
          <cell r="N501">
            <v>30148.513748855243</v>
          </cell>
          <cell r="O501">
            <v>25204.63873988024</v>
          </cell>
          <cell r="P501">
            <v>29276.837741032719</v>
          </cell>
          <cell r="Q501">
            <v>22369.178094985815</v>
          </cell>
          <cell r="R501">
            <v>28369.253286106243</v>
          </cell>
          <cell r="S501">
            <v>28810.619504882918</v>
          </cell>
          <cell r="T501">
            <v>28171.724182422964</v>
          </cell>
          <cell r="U501">
            <v>31179.212027896607</v>
          </cell>
          <cell r="V501">
            <v>31179.212027896607</v>
          </cell>
          <cell r="W501">
            <v>31179.212027896607</v>
          </cell>
          <cell r="X501">
            <v>31179.212027896607</v>
          </cell>
          <cell r="Y501">
            <v>31179.212027896607</v>
          </cell>
          <cell r="Z501">
            <v>31179.212027896607</v>
          </cell>
          <cell r="AA501">
            <v>31179.212027896607</v>
          </cell>
          <cell r="AB501">
            <v>31179.212027896607</v>
          </cell>
          <cell r="AC501">
            <v>31179.212027896607</v>
          </cell>
          <cell r="AD501">
            <v>31179.212027896607</v>
          </cell>
          <cell r="AE501">
            <v>17178.019926155448</v>
          </cell>
          <cell r="AF501">
            <v>14769.529459424233</v>
          </cell>
          <cell r="AG501">
            <v>19225.635588216177</v>
          </cell>
          <cell r="AH501">
            <v>16755.110030163847</v>
          </cell>
          <cell r="AI501">
            <v>16838.375461130443</v>
          </cell>
          <cell r="AJ501">
            <v>16784.332984515229</v>
          </cell>
          <cell r="AK501">
            <v>20170.746360685189</v>
          </cell>
          <cell r="AL501">
            <v>20827.405807045841</v>
          </cell>
          <cell r="AM501">
            <v>21789.390589027102</v>
          </cell>
          <cell r="AN501">
            <v>24015.447470014431</v>
          </cell>
          <cell r="AO501">
            <v>22238.304760684008</v>
          </cell>
          <cell r="AP501">
            <v>23287.356506221542</v>
          </cell>
          <cell r="AQ501">
            <v>24501.907984666206</v>
          </cell>
          <cell r="AR501">
            <v>30148.513748855243</v>
          </cell>
          <cell r="AS501">
            <v>25204.63873988024</v>
          </cell>
          <cell r="AT501">
            <v>29276.837741032719</v>
          </cell>
          <cell r="AU501">
            <v>22369.178094985815</v>
          </cell>
          <cell r="AV501">
            <v>28369.253286106243</v>
          </cell>
          <cell r="AW501">
            <v>28810.619504882918</v>
          </cell>
          <cell r="AX501">
            <v>28171.724182422964</v>
          </cell>
          <cell r="AY501">
            <v>31179.212027896607</v>
          </cell>
          <cell r="AZ501">
            <v>31179.212027896607</v>
          </cell>
          <cell r="BA501">
            <v>31179.212027896607</v>
          </cell>
          <cell r="BB501">
            <v>31179.212027896607</v>
          </cell>
          <cell r="BC501">
            <v>31179.212027896607</v>
          </cell>
          <cell r="BD501">
            <v>31179.212027896607</v>
          </cell>
          <cell r="BE501">
            <v>31179.212027896607</v>
          </cell>
          <cell r="BF501">
            <v>31179.212027896607</v>
          </cell>
          <cell r="BG501">
            <v>31179.212027896607</v>
          </cell>
          <cell r="BH501">
            <v>31179.212027896607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3.0702419752803642</v>
          </cell>
          <cell r="CN501">
            <v>2.6041384928595717</v>
          </cell>
          <cell r="CO501">
            <v>3.3774573330143753</v>
          </cell>
          <cell r="CP501">
            <v>2.9243698076869804</v>
          </cell>
          <cell r="CQ501">
            <v>2.9939332369697316</v>
          </cell>
          <cell r="CR501">
            <v>2.9671766622532409</v>
          </cell>
          <cell r="CS501">
            <v>3.5043177576967985</v>
          </cell>
          <cell r="CT501">
            <v>3.6171535394371959</v>
          </cell>
          <cell r="CU501">
            <v>3.7903919311634611</v>
          </cell>
          <cell r="CV501">
            <v>4.21493007883209</v>
          </cell>
          <cell r="CW501">
            <v>3.8747463624912579</v>
          </cell>
          <cell r="CX501">
            <v>4.0365338655001475</v>
          </cell>
          <cell r="CY501">
            <v>4.2771272042912605</v>
          </cell>
          <cell r="CZ501">
            <v>5.3030521645370916</v>
          </cell>
          <cell r="DA501">
            <v>4.3411064247165605</v>
          </cell>
          <cell r="DB501">
            <v>5.0424792723525975</v>
          </cell>
          <cell r="DC501">
            <v>3.8527424949806388</v>
          </cell>
          <cell r="DD501">
            <v>4.8861619869149679</v>
          </cell>
          <cell r="DE501">
            <v>4.9621804431903449</v>
          </cell>
          <cell r="DF501">
            <v>4.8521406756032839</v>
          </cell>
          <cell r="DG501">
            <v>5.3701336110697584</v>
          </cell>
          <cell r="DH501">
            <v>5.3701336110697584</v>
          </cell>
          <cell r="DI501">
            <v>5.3701336110697584</v>
          </cell>
          <cell r="DJ501">
            <v>5.3701336110697584</v>
          </cell>
          <cell r="DK501">
            <v>5.3701336110697584</v>
          </cell>
          <cell r="DL501">
            <v>5.3701336110697584</v>
          </cell>
          <cell r="DM501">
            <v>5.3701336110697584</v>
          </cell>
          <cell r="DN501">
            <v>5.3701336110697584</v>
          </cell>
          <cell r="DO501">
            <v>5.3701336110697584</v>
          </cell>
          <cell r="DP501">
            <v>5.3701336110697584</v>
          </cell>
          <cell r="DQ501">
            <v>15.328781467310636</v>
          </cell>
          <cell r="DR501">
            <v>15.538522387863344</v>
          </cell>
          <cell r="DS501">
            <v>15.595452146624263</v>
          </cell>
          <cell r="DT501">
            <v>15.697197707649948</v>
          </cell>
          <cell r="DU501">
            <v>15.408672090710622</v>
          </cell>
          <cell r="DV501">
            <v>15.497720279067781</v>
          </cell>
          <cell r="DW501">
            <v>15.769779631148163</v>
          </cell>
          <cell r="DX501">
            <v>15.775218041091694</v>
          </cell>
          <cell r="DY501">
            <v>15.749548226681267</v>
          </cell>
          <cell r="DZ501">
            <v>15.610163220411355</v>
          </cell>
          <cell r="EA501">
            <v>15.724090471528468</v>
          </cell>
          <cell r="EB501">
            <v>15.805881693369322</v>
          </cell>
          <cell r="EC501">
            <v>15.694767029405257</v>
          </cell>
          <cell r="ED501">
            <v>15.575684576033767</v>
          </cell>
          <cell r="EE501">
            <v>15.906959657480373</v>
          </cell>
          <cell r="EF501">
            <v>15.906959657480373</v>
          </cell>
          <cell r="EG501">
            <v>15.906959657480373</v>
          </cell>
          <cell r="EH501">
            <v>15.906959657480373</v>
          </cell>
          <cell r="EI501">
            <v>15.906959657480373</v>
          </cell>
          <cell r="EJ501">
            <v>15.906959657480373</v>
          </cell>
          <cell r="EK501">
            <v>15.906959657480373</v>
          </cell>
          <cell r="EL501">
            <v>15.906959657480373</v>
          </cell>
          <cell r="EM501">
            <v>15.906959657480373</v>
          </cell>
          <cell r="EN501">
            <v>15.906959657480373</v>
          </cell>
          <cell r="EO501">
            <v>15.906959657480373</v>
          </cell>
          <cell r="EP501">
            <v>15.906959657480373</v>
          </cell>
          <cell r="EQ501">
            <v>15.906959657480373</v>
          </cell>
          <cell r="ER501">
            <v>15.906959657480373</v>
          </cell>
          <cell r="ES501">
            <v>15.906959657480373</v>
          </cell>
          <cell r="ET501">
            <v>15.906959657480373</v>
          </cell>
        </row>
        <row r="502">
          <cell r="A502">
            <v>35295.061550077633</v>
          </cell>
          <cell r="B502">
            <v>37262.258624341004</v>
          </cell>
          <cell r="C502">
            <v>44906.831677285249</v>
          </cell>
          <cell r="D502">
            <v>17980.791090718943</v>
          </cell>
          <cell r="E502">
            <v>21391.066014050964</v>
          </cell>
          <cell r="F502">
            <v>22355.997477531302</v>
          </cell>
          <cell r="G502">
            <v>23006.179413092035</v>
          </cell>
          <cell r="H502">
            <v>21098.849418247562</v>
          </cell>
          <cell r="I502">
            <v>21045.684846871387</v>
          </cell>
          <cell r="J502">
            <v>21555.615369845575</v>
          </cell>
          <cell r="K502">
            <v>25506.9410771068</v>
          </cell>
          <cell r="L502">
            <v>20202.491349362066</v>
          </cell>
          <cell r="M502">
            <v>21986.314167849374</v>
          </cell>
          <cell r="N502">
            <v>24304.709877843197</v>
          </cell>
          <cell r="O502">
            <v>24114.653773102949</v>
          </cell>
          <cell r="P502">
            <v>26294.775411665265</v>
          </cell>
          <cell r="Q502">
            <v>29213.992720372255</v>
          </cell>
          <cell r="R502">
            <v>25144.369434188226</v>
          </cell>
          <cell r="S502">
            <v>23538.145665373249</v>
          </cell>
          <cell r="T502">
            <v>29454.870305519195</v>
          </cell>
          <cell r="U502">
            <v>32311.446448089784</v>
          </cell>
          <cell r="V502">
            <v>32311.446448089784</v>
          </cell>
          <cell r="W502">
            <v>32311.446448089784</v>
          </cell>
          <cell r="X502">
            <v>32311.446448089784</v>
          </cell>
          <cell r="Y502">
            <v>32311.446448089784</v>
          </cell>
          <cell r="Z502">
            <v>32311.446448089784</v>
          </cell>
          <cell r="AA502">
            <v>32311.446448089784</v>
          </cell>
          <cell r="AB502">
            <v>32311.446448089784</v>
          </cell>
          <cell r="AC502">
            <v>32311.446448089784</v>
          </cell>
          <cell r="AD502">
            <v>32311.446448089784</v>
          </cell>
          <cell r="AE502">
            <v>15953.963424798754</v>
          </cell>
          <cell r="AF502">
            <v>16843.169698816426</v>
          </cell>
          <cell r="AG502">
            <v>20298.645720917491</v>
          </cell>
          <cell r="AH502">
            <v>17980.791090718943</v>
          </cell>
          <cell r="AI502">
            <v>21391.066014050964</v>
          </cell>
          <cell r="AJ502">
            <v>22355.997477531302</v>
          </cell>
          <cell r="AK502">
            <v>23006.179413092035</v>
          </cell>
          <cell r="AL502">
            <v>21098.849418247562</v>
          </cell>
          <cell r="AM502">
            <v>21045.684846871387</v>
          </cell>
          <cell r="AN502">
            <v>21555.615369845575</v>
          </cell>
          <cell r="AO502">
            <v>25506.9410771068</v>
          </cell>
          <cell r="AP502">
            <v>20202.491349362066</v>
          </cell>
          <cell r="AQ502">
            <v>21986.314167849374</v>
          </cell>
          <cell r="AR502">
            <v>24304.709877843197</v>
          </cell>
          <cell r="AS502">
            <v>24114.653773102949</v>
          </cell>
          <cell r="AT502">
            <v>26294.775411665265</v>
          </cell>
          <cell r="AU502">
            <v>29213.992720372255</v>
          </cell>
          <cell r="AV502">
            <v>25144.369434188226</v>
          </cell>
          <cell r="AW502">
            <v>23538.145665373249</v>
          </cell>
          <cell r="AX502">
            <v>29454.870305519195</v>
          </cell>
          <cell r="AY502">
            <v>32311.446448089784</v>
          </cell>
          <cell r="AZ502">
            <v>32311.446448089784</v>
          </cell>
          <cell r="BA502">
            <v>32311.446448089784</v>
          </cell>
          <cell r="BB502">
            <v>32311.446448089784</v>
          </cell>
          <cell r="BC502">
            <v>32311.446448089784</v>
          </cell>
          <cell r="BD502">
            <v>32311.446448089784</v>
          </cell>
          <cell r="BE502">
            <v>32311.446448089784</v>
          </cell>
          <cell r="BF502">
            <v>32311.446448089784</v>
          </cell>
          <cell r="BG502">
            <v>32311.446448089784</v>
          </cell>
          <cell r="BH502">
            <v>32311.446448089784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2.7772524899432081</v>
          </cell>
          <cell r="CN502">
            <v>3.0074829664186677</v>
          </cell>
          <cell r="CO502">
            <v>3.5735451683507322</v>
          </cell>
          <cell r="CP502">
            <v>3.1578017304085368</v>
          </cell>
          <cell r="CQ502">
            <v>3.7099401999294606</v>
          </cell>
          <cell r="CR502">
            <v>3.9460786187676198</v>
          </cell>
          <cell r="CS502">
            <v>3.9714910777357919</v>
          </cell>
          <cell r="CT502">
            <v>3.6776234277255457</v>
          </cell>
          <cell r="CU502">
            <v>3.6852046021820044</v>
          </cell>
          <cell r="CV502">
            <v>3.7608179454171982</v>
          </cell>
          <cell r="CW502">
            <v>4.4883356035079176</v>
          </cell>
          <cell r="CX502">
            <v>3.5458208568965404</v>
          </cell>
          <cell r="CY502">
            <v>3.8719989955428384</v>
          </cell>
          <cell r="CZ502">
            <v>4.2489065517382576</v>
          </cell>
          <cell r="DA502">
            <v>4.2136104966793821</v>
          </cell>
          <cell r="DB502">
            <v>4.5945483076352307</v>
          </cell>
          <cell r="DC502">
            <v>5.1046300533568134</v>
          </cell>
          <cell r="DD502">
            <v>4.3935351499200399</v>
          </cell>
          <cell r="DE502">
            <v>4.1128758712932152</v>
          </cell>
          <cell r="DF502">
            <v>5.146719163602385</v>
          </cell>
          <cell r="DG502">
            <v>5.645855470188077</v>
          </cell>
          <cell r="DH502">
            <v>5.645855470188077</v>
          </cell>
          <cell r="DI502">
            <v>5.645855470188077</v>
          </cell>
          <cell r="DJ502">
            <v>5.645855470188077</v>
          </cell>
          <cell r="DK502">
            <v>5.645855470188077</v>
          </cell>
          <cell r="DL502">
            <v>5.645855470188077</v>
          </cell>
          <cell r="DM502">
            <v>5.645855470188077</v>
          </cell>
          <cell r="DN502">
            <v>5.645855470188077</v>
          </cell>
          <cell r="DO502">
            <v>5.645855470188077</v>
          </cell>
          <cell r="DP502">
            <v>5.645855470188077</v>
          </cell>
          <cell r="DQ502">
            <v>15.738392167562299</v>
          </cell>
          <cell r="DR502">
            <v>15.343618209305049</v>
          </cell>
          <cell r="DS502">
            <v>15.562340863927052</v>
          </cell>
          <cell r="DT502">
            <v>15.600232551035493</v>
          </cell>
          <cell r="DU502">
            <v>15.796928563318271</v>
          </cell>
          <cell r="DV502">
            <v>15.521563069300548</v>
          </cell>
          <cell r="DW502">
            <v>15.87077178200637</v>
          </cell>
          <cell r="DX502">
            <v>15.718049451044086</v>
          </cell>
          <cell r="DY502">
            <v>15.646189767925939</v>
          </cell>
          <cell r="DZ502">
            <v>15.70309473163797</v>
          </cell>
          <cell r="EA502">
            <v>15.569698106714789</v>
          </cell>
          <cell r="EB502">
            <v>15.609725815804298</v>
          </cell>
          <cell r="EC502">
            <v>15.556945454151688</v>
          </cell>
          <cell r="ED502">
            <v>15.671854730112756</v>
          </cell>
          <cell r="EE502">
            <v>15.679556673762209</v>
          </cell>
          <cell r="EF502">
            <v>15.679556673762209</v>
          </cell>
          <cell r="EG502">
            <v>15.679556673762209</v>
          </cell>
          <cell r="EH502">
            <v>15.679556673762209</v>
          </cell>
          <cell r="EI502">
            <v>15.679556673762209</v>
          </cell>
          <cell r="EJ502">
            <v>15.679556673762209</v>
          </cell>
          <cell r="EK502">
            <v>15.679556673762209</v>
          </cell>
          <cell r="EL502">
            <v>15.679556673762209</v>
          </cell>
          <cell r="EM502">
            <v>15.679556673762209</v>
          </cell>
          <cell r="EN502">
            <v>15.679556673762209</v>
          </cell>
          <cell r="EO502">
            <v>15.679556673762209</v>
          </cell>
          <cell r="EP502">
            <v>15.679556673762209</v>
          </cell>
          <cell r="EQ502">
            <v>15.679556673762209</v>
          </cell>
          <cell r="ER502">
            <v>15.679556673762209</v>
          </cell>
          <cell r="ES502">
            <v>15.679556673762209</v>
          </cell>
          <cell r="ET502">
            <v>15.679556673762209</v>
          </cell>
        </row>
        <row r="503">
          <cell r="A503">
            <v>41977.848155774605</v>
          </cell>
          <cell r="B503">
            <v>40327.673976458515</v>
          </cell>
          <cell r="C503">
            <v>48010.814327651562</v>
          </cell>
          <cell r="D503">
            <v>18873.881090432682</v>
          </cell>
          <cell r="E503">
            <v>20377.037341494979</v>
          </cell>
          <cell r="F503">
            <v>17436.074367363934</v>
          </cell>
          <cell r="G503">
            <v>23066.576095452194</v>
          </cell>
          <cell r="H503">
            <v>20911.475380894542</v>
          </cell>
          <cell r="I503">
            <v>20783.215172467459</v>
          </cell>
          <cell r="J503">
            <v>21612.734555989449</v>
          </cell>
          <cell r="K503">
            <v>26663.705690920586</v>
          </cell>
          <cell r="L503">
            <v>22850.901108990682</v>
          </cell>
          <cell r="M503">
            <v>25243.718458005409</v>
          </cell>
          <cell r="N503">
            <v>21860.166879525797</v>
          </cell>
          <cell r="O503">
            <v>24879.84896418664</v>
          </cell>
          <cell r="P503">
            <v>23739.318603520096</v>
          </cell>
          <cell r="Q503">
            <v>24156.459934518163</v>
          </cell>
          <cell r="R503">
            <v>28099.026267829951</v>
          </cell>
          <cell r="S503">
            <v>29505.826811102692</v>
          </cell>
          <cell r="T503">
            <v>26146.81156289237</v>
          </cell>
          <cell r="U503">
            <v>31679.143698328822</v>
          </cell>
          <cell r="V503">
            <v>31679.143698328822</v>
          </cell>
          <cell r="W503">
            <v>31679.143698328822</v>
          </cell>
          <cell r="X503">
            <v>31679.143698328822</v>
          </cell>
          <cell r="Y503">
            <v>31679.143698328822</v>
          </cell>
          <cell r="Z503">
            <v>31679.143698328822</v>
          </cell>
          <cell r="AA503">
            <v>31679.143698328822</v>
          </cell>
          <cell r="AB503">
            <v>31679.143698328822</v>
          </cell>
          <cell r="AC503">
            <v>31679.143698328822</v>
          </cell>
          <cell r="AD503">
            <v>31679.143698328822</v>
          </cell>
          <cell r="AE503">
            <v>18974.695742597753</v>
          </cell>
          <cell r="AF503">
            <v>18228.789166857605</v>
          </cell>
          <cell r="AG503">
            <v>21701.698258590284</v>
          </cell>
          <cell r="AH503">
            <v>18873.881090432682</v>
          </cell>
          <cell r="AI503">
            <v>20377.037341494979</v>
          </cell>
          <cell r="AJ503">
            <v>17436.074367363934</v>
          </cell>
          <cell r="AK503">
            <v>23066.576095452194</v>
          </cell>
          <cell r="AL503">
            <v>20911.475380894542</v>
          </cell>
          <cell r="AM503">
            <v>20783.215172467459</v>
          </cell>
          <cell r="AN503">
            <v>21612.734555989449</v>
          </cell>
          <cell r="AO503">
            <v>26663.705690920586</v>
          </cell>
          <cell r="AP503">
            <v>22850.901108990682</v>
          </cell>
          <cell r="AQ503">
            <v>25243.718458005409</v>
          </cell>
          <cell r="AR503">
            <v>21860.166879525797</v>
          </cell>
          <cell r="AS503">
            <v>24879.84896418664</v>
          </cell>
          <cell r="AT503">
            <v>23739.318603520096</v>
          </cell>
          <cell r="AU503">
            <v>24156.459934518163</v>
          </cell>
          <cell r="AV503">
            <v>28099.026267829951</v>
          </cell>
          <cell r="AW503">
            <v>29505.826811102692</v>
          </cell>
          <cell r="AX503">
            <v>26146.81156289237</v>
          </cell>
          <cell r="AY503">
            <v>31679.143698328822</v>
          </cell>
          <cell r="AZ503">
            <v>31679.143698328822</v>
          </cell>
          <cell r="BA503">
            <v>31679.143698328822</v>
          </cell>
          <cell r="BB503">
            <v>31679.143698328822</v>
          </cell>
          <cell r="BC503">
            <v>31679.143698328822</v>
          </cell>
          <cell r="BD503">
            <v>31679.143698328822</v>
          </cell>
          <cell r="BE503">
            <v>31679.143698328822</v>
          </cell>
          <cell r="BF503">
            <v>31679.143698328822</v>
          </cell>
          <cell r="BG503">
            <v>31679.143698328822</v>
          </cell>
          <cell r="BH503">
            <v>31679.143698328822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3.3231929764885635</v>
          </cell>
          <cell r="CN503">
            <v>3.1625455034976313</v>
          </cell>
          <cell r="CO503">
            <v>3.769283172039628</v>
          </cell>
          <cell r="CP503">
            <v>3.3163907655473177</v>
          </cell>
          <cell r="CQ503">
            <v>3.5936500283076831</v>
          </cell>
          <cell r="CR503">
            <v>3.0795798246068653</v>
          </cell>
          <cell r="CS503">
            <v>4.0257855432322396</v>
          </cell>
          <cell r="CT503">
            <v>3.6322684276913066</v>
          </cell>
          <cell r="CU503">
            <v>3.6379745495311044</v>
          </cell>
          <cell r="CV503">
            <v>3.7820127651362334</v>
          </cell>
          <cell r="CW503">
            <v>4.7162424116227646</v>
          </cell>
          <cell r="CX503">
            <v>4.0050799288477865</v>
          </cell>
          <cell r="CY503">
            <v>4.4125649275938743</v>
          </cell>
          <cell r="CZ503">
            <v>3.8337435799037376</v>
          </cell>
          <cell r="DA503">
            <v>4.3125954023589799</v>
          </cell>
          <cell r="DB503">
            <v>4.1148994277274005</v>
          </cell>
          <cell r="DC503">
            <v>4.18720540469638</v>
          </cell>
          <cell r="DD503">
            <v>4.8705975533790467</v>
          </cell>
          <cell r="DE503">
            <v>5.114447970786614</v>
          </cell>
          <cell r="DF503">
            <v>4.5322067467045235</v>
          </cell>
          <cell r="DG503">
            <v>5.4911639399716359</v>
          </cell>
          <cell r="DH503">
            <v>5.4911639399716359</v>
          </cell>
          <cell r="DI503">
            <v>5.4911639399716359</v>
          </cell>
          <cell r="DJ503">
            <v>5.4911639399716359</v>
          </cell>
          <cell r="DK503">
            <v>5.4911639399716359</v>
          </cell>
          <cell r="DL503">
            <v>5.4911639399716359</v>
          </cell>
          <cell r="DM503">
            <v>5.4911639399716359</v>
          </cell>
          <cell r="DN503">
            <v>5.4911639399716359</v>
          </cell>
          <cell r="DO503">
            <v>5.4911639399716359</v>
          </cell>
          <cell r="DP503">
            <v>5.4911639399716359</v>
          </cell>
          <cell r="DQ503">
            <v>15.643228712787318</v>
          </cell>
          <cell r="DR503">
            <v>15.791674166630502</v>
          </cell>
          <cell r="DS503">
            <v>15.774009233062873</v>
          </cell>
          <cell r="DT503">
            <v>15.592029684392637</v>
          </cell>
          <cell r="DU503">
            <v>15.535040731840514</v>
          </cell>
          <cell r="DV503">
            <v>15.511878074470582</v>
          </cell>
          <cell r="DW503">
            <v>15.697830451472758</v>
          </cell>
          <cell r="DX503">
            <v>15.772984434613715</v>
          </cell>
          <cell r="DY503">
            <v>15.651653073918762</v>
          </cell>
          <cell r="DZ503">
            <v>15.656470525989759</v>
          </cell>
          <cell r="EA503">
            <v>15.489290433470339</v>
          </cell>
          <cell r="EB503">
            <v>15.631450465407681</v>
          </cell>
          <cell r="EC503">
            <v>15.673621492839711</v>
          </cell>
          <cell r="ED503">
            <v>15.622032855047701</v>
          </cell>
          <cell r="EE503">
            <v>15.80578825632689</v>
          </cell>
          <cell r="EF503">
            <v>15.80578825632689</v>
          </cell>
          <cell r="EG503">
            <v>15.80578825632689</v>
          </cell>
          <cell r="EH503">
            <v>15.80578825632689</v>
          </cell>
          <cell r="EI503">
            <v>15.80578825632689</v>
          </cell>
          <cell r="EJ503">
            <v>15.80578825632689</v>
          </cell>
          <cell r="EK503">
            <v>15.80578825632689</v>
          </cell>
          <cell r="EL503">
            <v>15.80578825632689</v>
          </cell>
          <cell r="EM503">
            <v>15.80578825632689</v>
          </cell>
          <cell r="EN503">
            <v>15.80578825632689</v>
          </cell>
          <cell r="EO503">
            <v>15.80578825632689</v>
          </cell>
          <cell r="EP503">
            <v>15.80578825632689</v>
          </cell>
          <cell r="EQ503">
            <v>15.80578825632689</v>
          </cell>
          <cell r="ER503">
            <v>15.80578825632689</v>
          </cell>
          <cell r="ES503">
            <v>15.80578825632689</v>
          </cell>
          <cell r="ET503">
            <v>15.80578825632689</v>
          </cell>
        </row>
        <row r="504">
          <cell r="A504">
            <v>41436.207815944203</v>
          </cell>
          <cell r="B504">
            <v>41289.479246439718</v>
          </cell>
          <cell r="C504">
            <v>47447.119875415126</v>
          </cell>
          <cell r="D504">
            <v>22015.353213441562</v>
          </cell>
          <cell r="E504">
            <v>18842.912625128363</v>
          </cell>
          <cell r="F504">
            <v>18966.050520020752</v>
          </cell>
          <cell r="G504">
            <v>21273.595628866067</v>
          </cell>
          <cell r="H504">
            <v>19112.647437642787</v>
          </cell>
          <cell r="I504">
            <v>22243.196874490466</v>
          </cell>
          <cell r="J504">
            <v>23264.528948804211</v>
          </cell>
          <cell r="K504">
            <v>20146.88502454491</v>
          </cell>
          <cell r="L504">
            <v>20801.517528394634</v>
          </cell>
          <cell r="M504">
            <v>22440.069847053557</v>
          </cell>
          <cell r="N504">
            <v>20964.229137226535</v>
          </cell>
          <cell r="O504">
            <v>25731.307702994334</v>
          </cell>
          <cell r="P504">
            <v>28736.541997469059</v>
          </cell>
          <cell r="Q504">
            <v>27097.207761657275</v>
          </cell>
          <cell r="R504">
            <v>27485.987571098474</v>
          </cell>
          <cell r="S504">
            <v>27618.595445613795</v>
          </cell>
          <cell r="T504">
            <v>30765.794245438647</v>
          </cell>
          <cell r="U504">
            <v>28284.305613476561</v>
          </cell>
          <cell r="V504">
            <v>28284.305613476561</v>
          </cell>
          <cell r="W504">
            <v>28284.305613476561</v>
          </cell>
          <cell r="X504">
            <v>28284.305613476561</v>
          </cell>
          <cell r="Y504">
            <v>28284.305613476561</v>
          </cell>
          <cell r="Z504">
            <v>28284.305613476561</v>
          </cell>
          <cell r="AA504">
            <v>28284.305613476561</v>
          </cell>
          <cell r="AB504">
            <v>28284.305613476561</v>
          </cell>
          <cell r="AC504">
            <v>28284.305613476561</v>
          </cell>
          <cell r="AD504">
            <v>28284.305613476561</v>
          </cell>
          <cell r="AE504">
            <v>18729.865168813682</v>
          </cell>
          <cell r="AF504">
            <v>18663.541379353042</v>
          </cell>
          <cell r="AG504">
            <v>21446.898853835541</v>
          </cell>
          <cell r="AH504">
            <v>22015.353213441562</v>
          </cell>
          <cell r="AI504">
            <v>18842.912625128363</v>
          </cell>
          <cell r="AJ504">
            <v>18966.050520020752</v>
          </cell>
          <cell r="AK504">
            <v>21273.595628866067</v>
          </cell>
          <cell r="AL504">
            <v>19112.647437642787</v>
          </cell>
          <cell r="AM504">
            <v>22243.196874490466</v>
          </cell>
          <cell r="AN504">
            <v>23264.528948804211</v>
          </cell>
          <cell r="AO504">
            <v>20146.88502454491</v>
          </cell>
          <cell r="AP504">
            <v>20801.517528394634</v>
          </cell>
          <cell r="AQ504">
            <v>22440.069847053557</v>
          </cell>
          <cell r="AR504">
            <v>20964.229137226535</v>
          </cell>
          <cell r="AS504">
            <v>25731.307702994334</v>
          </cell>
          <cell r="AT504">
            <v>28736.541997469059</v>
          </cell>
          <cell r="AU504">
            <v>27097.207761657275</v>
          </cell>
          <cell r="AV504">
            <v>27485.987571098474</v>
          </cell>
          <cell r="AW504">
            <v>27618.595445613795</v>
          </cell>
          <cell r="AX504">
            <v>30765.794245438647</v>
          </cell>
          <cell r="AY504">
            <v>28284.305613476561</v>
          </cell>
          <cell r="AZ504">
            <v>28284.305613476561</v>
          </cell>
          <cell r="BA504">
            <v>28284.305613476561</v>
          </cell>
          <cell r="BB504">
            <v>28284.305613476561</v>
          </cell>
          <cell r="BC504">
            <v>28284.305613476561</v>
          </cell>
          <cell r="BD504">
            <v>28284.305613476561</v>
          </cell>
          <cell r="BE504">
            <v>28284.305613476561</v>
          </cell>
          <cell r="BF504">
            <v>28284.305613476561</v>
          </cell>
          <cell r="BG504">
            <v>28284.305613476561</v>
          </cell>
          <cell r="BH504">
            <v>28284.305613476561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3.2700786689816748</v>
          </cell>
          <cell r="CN504">
            <v>3.2424085875603015</v>
          </cell>
          <cell r="CO504">
            <v>3.7245719083307649</v>
          </cell>
          <cell r="CP504">
            <v>3.8601622703000693</v>
          </cell>
          <cell r="CQ504">
            <v>3.2856035973904985</v>
          </cell>
          <cell r="CR504">
            <v>3.3449390727500492</v>
          </cell>
          <cell r="CS504">
            <v>3.666763105081468</v>
          </cell>
          <cell r="CT504">
            <v>3.3384853248813293</v>
          </cell>
          <cell r="CU504">
            <v>3.9137514757816594</v>
          </cell>
          <cell r="CV504">
            <v>4.0438201719768356</v>
          </cell>
          <cell r="CW504">
            <v>3.478176097317867</v>
          </cell>
          <cell r="CX504">
            <v>3.6195572464286201</v>
          </cell>
          <cell r="CY504">
            <v>3.9799654346021232</v>
          </cell>
          <cell r="CZ504">
            <v>3.7161020486353462</v>
          </cell>
          <cell r="DA504">
            <v>4.5377967459694819</v>
          </cell>
          <cell r="DB504">
            <v>5.0677792311098058</v>
          </cell>
          <cell r="DC504">
            <v>4.7786775015479845</v>
          </cell>
          <cell r="DD504">
            <v>4.8472400392372608</v>
          </cell>
          <cell r="DE504">
            <v>4.8706258534528173</v>
          </cell>
          <cell r="DF504">
            <v>5.4256442239766889</v>
          </cell>
          <cell r="DG504">
            <v>4.9880259276486152</v>
          </cell>
          <cell r="DH504">
            <v>4.9880259276486152</v>
          </cell>
          <cell r="DI504">
            <v>4.9880259276486152</v>
          </cell>
          <cell r="DJ504">
            <v>4.9880259276486152</v>
          </cell>
          <cell r="DK504">
            <v>4.9880259276486152</v>
          </cell>
          <cell r="DL504">
            <v>4.9880259276486152</v>
          </cell>
          <cell r="DM504">
            <v>4.9880259276486152</v>
          </cell>
          <cell r="DN504">
            <v>4.9880259276486152</v>
          </cell>
          <cell r="DO504">
            <v>4.9880259276486152</v>
          </cell>
          <cell r="DP504">
            <v>4.9880259276486152</v>
          </cell>
          <cell r="DQ504">
            <v>15.692191010383238</v>
          </cell>
          <cell r="DR504">
            <v>15.770063734901926</v>
          </cell>
          <cell r="DS504">
            <v>15.775941086110874</v>
          </cell>
          <cell r="DT504">
            <v>15.625259245000883</v>
          </cell>
          <cell r="DU504">
            <v>15.712308749612372</v>
          </cell>
          <cell r="DV504">
            <v>15.53444804718422</v>
          </cell>
          <cell r="DW504">
            <v>15.895170200648675</v>
          </cell>
          <cell r="DX504">
            <v>15.684782930486245</v>
          </cell>
          <cell r="DY504">
            <v>15.57080611445617</v>
          </cell>
          <cell r="DZ504">
            <v>15.761936180514466</v>
          </cell>
          <cell r="EA504">
            <v>15.869508537905803</v>
          </cell>
          <cell r="EB504">
            <v>15.745146464566906</v>
          </cell>
          <cell r="EC504">
            <v>15.447280743213589</v>
          </cell>
          <cell r="ED504">
            <v>15.456046001931432</v>
          </cell>
          <cell r="EE504">
            <v>15.535454181696684</v>
          </cell>
          <cell r="EF504">
            <v>15.535454181696684</v>
          </cell>
          <cell r="EG504">
            <v>15.535454181696684</v>
          </cell>
          <cell r="EH504">
            <v>15.535454181696684</v>
          </cell>
          <cell r="EI504">
            <v>15.535454181696684</v>
          </cell>
          <cell r="EJ504">
            <v>15.535454181696684</v>
          </cell>
          <cell r="EK504">
            <v>15.535454181696684</v>
          </cell>
          <cell r="EL504">
            <v>15.535454181696684</v>
          </cell>
          <cell r="EM504">
            <v>15.535454181696684</v>
          </cell>
          <cell r="EN504">
            <v>15.535454181696684</v>
          </cell>
          <cell r="EO504">
            <v>15.535454181696684</v>
          </cell>
          <cell r="EP504">
            <v>15.535454181696684</v>
          </cell>
          <cell r="EQ504">
            <v>15.535454181696684</v>
          </cell>
          <cell r="ER504">
            <v>15.535454181696684</v>
          </cell>
          <cell r="ES504">
            <v>15.535454181696684</v>
          </cell>
          <cell r="ET504">
            <v>15.535454181696684</v>
          </cell>
        </row>
        <row r="505">
          <cell r="A505">
            <v>45748.112087344824</v>
          </cell>
          <cell r="B505">
            <v>42541.055952814131</v>
          </cell>
          <cell r="C505">
            <v>38064.290736658775</v>
          </cell>
          <cell r="D505">
            <v>18823.088131716169</v>
          </cell>
          <cell r="E505">
            <v>20093.959697613478</v>
          </cell>
          <cell r="F505">
            <v>22616.820982977675</v>
          </cell>
          <cell r="G505">
            <v>19178.772650185918</v>
          </cell>
          <cell r="H505">
            <v>19402.852896615692</v>
          </cell>
          <cell r="I505">
            <v>21225.218041187833</v>
          </cell>
          <cell r="J505">
            <v>24758.394164600933</v>
          </cell>
          <cell r="K505">
            <v>24883.313919171829</v>
          </cell>
          <cell r="L505">
            <v>25650.854777157496</v>
          </cell>
          <cell r="M505">
            <v>24870.301231996233</v>
          </cell>
          <cell r="N505">
            <v>20011.327891602505</v>
          </cell>
          <cell r="O505">
            <v>20933.674959213618</v>
          </cell>
          <cell r="P505">
            <v>24072.981469876497</v>
          </cell>
          <cell r="Q505">
            <v>26770.311142949944</v>
          </cell>
          <cell r="R505">
            <v>31463.499532066398</v>
          </cell>
          <cell r="S505">
            <v>27931.311746339146</v>
          </cell>
          <cell r="T505">
            <v>28439.774148412755</v>
          </cell>
          <cell r="U505">
            <v>31027.052162459884</v>
          </cell>
          <cell r="V505">
            <v>31027.052162459884</v>
          </cell>
          <cell r="W505">
            <v>31027.052162459884</v>
          </cell>
          <cell r="X505">
            <v>31027.052162459884</v>
          </cell>
          <cell r="Y505">
            <v>31027.052162459884</v>
          </cell>
          <cell r="Z505">
            <v>31027.052162459884</v>
          </cell>
          <cell r="AA505">
            <v>31027.052162459884</v>
          </cell>
          <cell r="AB505">
            <v>31027.052162459884</v>
          </cell>
          <cell r="AC505">
            <v>31027.052162459884</v>
          </cell>
          <cell r="AD505">
            <v>31027.052162459884</v>
          </cell>
          <cell r="AE505">
            <v>20678.91866287134</v>
          </cell>
          <cell r="AF505">
            <v>19229.275170991197</v>
          </cell>
          <cell r="AG505">
            <v>17205.701747875952</v>
          </cell>
          <cell r="AH505">
            <v>18823.088131716169</v>
          </cell>
          <cell r="AI505">
            <v>20093.959697613478</v>
          </cell>
          <cell r="AJ505">
            <v>22616.820982977675</v>
          </cell>
          <cell r="AK505">
            <v>19178.772650185918</v>
          </cell>
          <cell r="AL505">
            <v>19402.852896615692</v>
          </cell>
          <cell r="AM505">
            <v>21225.218041187833</v>
          </cell>
          <cell r="AN505">
            <v>24758.394164600933</v>
          </cell>
          <cell r="AO505">
            <v>24883.313919171829</v>
          </cell>
          <cell r="AP505">
            <v>25650.854777157496</v>
          </cell>
          <cell r="AQ505">
            <v>24870.301231996233</v>
          </cell>
          <cell r="AR505">
            <v>20011.327891602505</v>
          </cell>
          <cell r="AS505">
            <v>20933.674959213618</v>
          </cell>
          <cell r="AT505">
            <v>24072.981469876497</v>
          </cell>
          <cell r="AU505">
            <v>26770.311142949944</v>
          </cell>
          <cell r="AV505">
            <v>31463.499532066398</v>
          </cell>
          <cell r="AW505">
            <v>27931.311746339146</v>
          </cell>
          <cell r="AX505">
            <v>28439.774148412755</v>
          </cell>
          <cell r="AY505">
            <v>31027.052162459884</v>
          </cell>
          <cell r="AZ505">
            <v>31027.052162459884</v>
          </cell>
          <cell r="BA505">
            <v>31027.052162459884</v>
          </cell>
          <cell r="BB505">
            <v>31027.052162459884</v>
          </cell>
          <cell r="BC505">
            <v>31027.052162459884</v>
          </cell>
          <cell r="BD505">
            <v>31027.052162459884</v>
          </cell>
          <cell r="BE505">
            <v>31027.052162459884</v>
          </cell>
          <cell r="BF505">
            <v>31027.052162459884</v>
          </cell>
          <cell r="BG505">
            <v>31027.052162459884</v>
          </cell>
          <cell r="BH505">
            <v>31027.052162459884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3.5982871583105549</v>
          </cell>
          <cell r="CN505">
            <v>3.3269314859030916</v>
          </cell>
          <cell r="CO505">
            <v>3.0318503283271565</v>
          </cell>
          <cell r="CP505">
            <v>3.3753614786538386</v>
          </cell>
          <cell r="CQ505">
            <v>3.5517737075192137</v>
          </cell>
          <cell r="CR505">
            <v>3.9587868548968506</v>
          </cell>
          <cell r="CS505">
            <v>3.3009759510184407</v>
          </cell>
          <cell r="CT505">
            <v>3.4462624347612074</v>
          </cell>
          <cell r="CU505">
            <v>3.6959046598080074</v>
          </cell>
          <cell r="CV505">
            <v>4.3083186685278347</v>
          </cell>
          <cell r="CW505">
            <v>4.4048894012423849</v>
          </cell>
          <cell r="CX505">
            <v>4.4805906637688588</v>
          </cell>
          <cell r="CY505">
            <v>4.3962536674700905</v>
          </cell>
          <cell r="CZ505">
            <v>3.5457665731932795</v>
          </cell>
          <cell r="DA505">
            <v>3.7276617643208323</v>
          </cell>
          <cell r="DB505">
            <v>4.286678414244065</v>
          </cell>
          <cell r="DC505">
            <v>4.7669922008904217</v>
          </cell>
          <cell r="DD505">
            <v>5.6027087649886864</v>
          </cell>
          <cell r="DE505">
            <v>4.9737317039179354</v>
          </cell>
          <cell r="DF505">
            <v>5.0642736588540567</v>
          </cell>
          <cell r="DG505">
            <v>5.5249905346736341</v>
          </cell>
          <cell r="DH505">
            <v>5.5249905346736341</v>
          </cell>
          <cell r="DI505">
            <v>5.5249905346736341</v>
          </cell>
          <cell r="DJ505">
            <v>5.5249905346736341</v>
          </cell>
          <cell r="DK505">
            <v>5.5249905346736341</v>
          </cell>
          <cell r="DL505">
            <v>5.5249905346736341</v>
          </cell>
          <cell r="DM505">
            <v>5.5249905346736341</v>
          </cell>
          <cell r="DN505">
            <v>5.5249905346736341</v>
          </cell>
          <cell r="DO505">
            <v>5.5249905346736341</v>
          </cell>
          <cell r="DP505">
            <v>5.5249905346736341</v>
          </cell>
          <cell r="DQ505">
            <v>15.744872264641508</v>
          </cell>
          <cell r="DR505">
            <v>15.835296247361033</v>
          </cell>
          <cell r="DS505">
            <v>15.547901048367214</v>
          </cell>
          <cell r="DT505">
            <v>15.278394565023728</v>
          </cell>
          <cell r="DU505">
            <v>15.499845685685598</v>
          </cell>
          <cell r="DV505">
            <v>15.652242814588952</v>
          </cell>
          <cell r="DW505">
            <v>15.917893187630664</v>
          </cell>
          <cell r="DX505">
            <v>15.42497186239437</v>
          </cell>
          <cell r="DY505">
            <v>15.733977918046458</v>
          </cell>
          <cell r="DZ505">
            <v>15.744243197427119</v>
          </cell>
          <cell r="EA505">
            <v>15.476770602463588</v>
          </cell>
          <cell r="EB505">
            <v>15.684609403451432</v>
          </cell>
          <cell r="EC505">
            <v>15.499062781270638</v>
          </cell>
          <cell r="ED505">
            <v>15.462257521940824</v>
          </cell>
          <cell r="EE505">
            <v>15.385659365283447</v>
          </cell>
          <cell r="EF505">
            <v>15.385659365283447</v>
          </cell>
          <cell r="EG505">
            <v>15.385659365283447</v>
          </cell>
          <cell r="EH505">
            <v>15.385659365283447</v>
          </cell>
          <cell r="EI505">
            <v>15.385659365283447</v>
          </cell>
          <cell r="EJ505">
            <v>15.385659365283447</v>
          </cell>
          <cell r="EK505">
            <v>15.385659365283447</v>
          </cell>
          <cell r="EL505">
            <v>15.385659365283447</v>
          </cell>
          <cell r="EM505">
            <v>15.385659365283447</v>
          </cell>
          <cell r="EN505">
            <v>15.385659365283447</v>
          </cell>
          <cell r="EO505">
            <v>15.385659365283447</v>
          </cell>
          <cell r="EP505">
            <v>15.385659365283447</v>
          </cell>
          <cell r="EQ505">
            <v>15.385659365283447</v>
          </cell>
          <cell r="ER505">
            <v>15.385659365283447</v>
          </cell>
          <cell r="ES505">
            <v>15.385659365283447</v>
          </cell>
          <cell r="ET505">
            <v>15.385659365283447</v>
          </cell>
        </row>
        <row r="506">
          <cell r="A506">
            <v>38848.43398387597</v>
          </cell>
          <cell r="B506">
            <v>39435.681925273151</v>
          </cell>
          <cell r="C506">
            <v>40874.551912385803</v>
          </cell>
          <cell r="D506">
            <v>16941.2194520353</v>
          </cell>
          <cell r="E506">
            <v>19698.05785362994</v>
          </cell>
          <cell r="F506">
            <v>20006.6994562127</v>
          </cell>
          <cell r="G506">
            <v>20083.943018849848</v>
          </cell>
          <cell r="H506">
            <v>20064.763945199484</v>
          </cell>
          <cell r="I506">
            <v>21907.206261978296</v>
          </cell>
          <cell r="J506">
            <v>20323.698663273608</v>
          </cell>
          <cell r="K506">
            <v>27459.58569882865</v>
          </cell>
          <cell r="L506">
            <v>24571.797982346197</v>
          </cell>
          <cell r="M506">
            <v>25405.719427111912</v>
          </cell>
          <cell r="N506">
            <v>25452.50382306481</v>
          </cell>
          <cell r="O506">
            <v>23648.428333297212</v>
          </cell>
          <cell r="P506">
            <v>25492.778156950768</v>
          </cell>
          <cell r="Q506">
            <v>28888.86473277571</v>
          </cell>
          <cell r="R506">
            <v>27876.206666903247</v>
          </cell>
          <cell r="S506">
            <v>29680.776218230465</v>
          </cell>
          <cell r="T506">
            <v>28320.299432548461</v>
          </cell>
          <cell r="U506">
            <v>26950.368483758346</v>
          </cell>
          <cell r="V506">
            <v>26950.368483758346</v>
          </cell>
          <cell r="W506">
            <v>26950.368483758346</v>
          </cell>
          <cell r="X506">
            <v>26950.368483758346</v>
          </cell>
          <cell r="Y506">
            <v>26950.368483758346</v>
          </cell>
          <cell r="Z506">
            <v>26950.368483758346</v>
          </cell>
          <cell r="AA506">
            <v>26950.368483758346</v>
          </cell>
          <cell r="AB506">
            <v>26950.368483758346</v>
          </cell>
          <cell r="AC506">
            <v>26950.368483758346</v>
          </cell>
          <cell r="AD506">
            <v>26950.368483758346</v>
          </cell>
          <cell r="AE506">
            <v>17560.147728035423</v>
          </cell>
          <cell r="AF506">
            <v>17825.593707355958</v>
          </cell>
          <cell r="AG506">
            <v>18475.98722246191</v>
          </cell>
          <cell r="AH506">
            <v>16941.2194520353</v>
          </cell>
          <cell r="AI506">
            <v>19698.05785362994</v>
          </cell>
          <cell r="AJ506">
            <v>20006.6994562127</v>
          </cell>
          <cell r="AK506">
            <v>20083.943018849848</v>
          </cell>
          <cell r="AL506">
            <v>20064.763945199484</v>
          </cell>
          <cell r="AM506">
            <v>21907.206261978296</v>
          </cell>
          <cell r="AN506">
            <v>20323.698663273608</v>
          </cell>
          <cell r="AO506">
            <v>27459.58569882865</v>
          </cell>
          <cell r="AP506">
            <v>24571.797982346197</v>
          </cell>
          <cell r="AQ506">
            <v>25405.719427111912</v>
          </cell>
          <cell r="AR506">
            <v>25452.50382306481</v>
          </cell>
          <cell r="AS506">
            <v>23648.428333297212</v>
          </cell>
          <cell r="AT506">
            <v>25492.778156950768</v>
          </cell>
          <cell r="AU506">
            <v>28888.86473277571</v>
          </cell>
          <cell r="AV506">
            <v>27876.206666903247</v>
          </cell>
          <cell r="AW506">
            <v>29680.776218230465</v>
          </cell>
          <cell r="AX506">
            <v>28320.299432548461</v>
          </cell>
          <cell r="AY506">
            <v>26950.368483758346</v>
          </cell>
          <cell r="AZ506">
            <v>26950.368483758346</v>
          </cell>
          <cell r="BA506">
            <v>26950.368483758346</v>
          </cell>
          <cell r="BB506">
            <v>26950.368483758346</v>
          </cell>
          <cell r="BC506">
            <v>26950.368483758346</v>
          </cell>
          <cell r="BD506">
            <v>26950.368483758346</v>
          </cell>
          <cell r="BE506">
            <v>26950.368483758346</v>
          </cell>
          <cell r="BF506">
            <v>26950.368483758346</v>
          </cell>
          <cell r="BG506">
            <v>26950.368483758346</v>
          </cell>
          <cell r="BH506">
            <v>26950.368483758346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3.0497932082361801</v>
          </cell>
          <cell r="CN506">
            <v>3.1186954336529173</v>
          </cell>
          <cell r="CO506">
            <v>3.2807874913024722</v>
          </cell>
          <cell r="CP506">
            <v>2.9674916026451936</v>
          </cell>
          <cell r="CQ506">
            <v>3.4120660617478555</v>
          </cell>
          <cell r="CR506">
            <v>3.5162049425199022</v>
          </cell>
          <cell r="CS506">
            <v>3.5431148031863242</v>
          </cell>
          <cell r="CT506">
            <v>3.5380035685714692</v>
          </cell>
          <cell r="CU506">
            <v>3.8272901053900275</v>
          </cell>
          <cell r="CV506">
            <v>3.5381881387737075</v>
          </cell>
          <cell r="CW506">
            <v>4.875536870737851</v>
          </cell>
          <cell r="CX506">
            <v>4.3822227527531039</v>
          </cell>
          <cell r="CY506">
            <v>4.4444314227992638</v>
          </cell>
          <cell r="CZ506">
            <v>4.4229253788652372</v>
          </cell>
          <cell r="DA506">
            <v>4.1809423327852295</v>
          </cell>
          <cell r="DB506">
            <v>4.5070155984373406</v>
          </cell>
          <cell r="DC506">
            <v>5.1074293735328311</v>
          </cell>
          <cell r="DD506">
            <v>4.928395700911075</v>
          </cell>
          <cell r="DE506">
            <v>5.2474359822889314</v>
          </cell>
          <cell r="DF506">
            <v>5.006909427802408</v>
          </cell>
          <cell r="DG506">
            <v>4.7647114171750076</v>
          </cell>
          <cell r="DH506">
            <v>4.7647114171750076</v>
          </cell>
          <cell r="DI506">
            <v>4.7647114171750076</v>
          </cell>
          <cell r="DJ506">
            <v>4.7647114171750076</v>
          </cell>
          <cell r="DK506">
            <v>4.7647114171750076</v>
          </cell>
          <cell r="DL506">
            <v>4.7647114171750076</v>
          </cell>
          <cell r="DM506">
            <v>4.7647114171750076</v>
          </cell>
          <cell r="DN506">
            <v>4.7647114171750076</v>
          </cell>
          <cell r="DO506">
            <v>4.7647114171750076</v>
          </cell>
          <cell r="DP506">
            <v>4.7647114171750076</v>
          </cell>
          <cell r="DQ506">
            <v>15.77483799410239</v>
          </cell>
          <cell r="DR506">
            <v>15.659510225610278</v>
          </cell>
          <cell r="DS506">
            <v>15.428961250746026</v>
          </cell>
          <cell r="DT506">
            <v>15.640920374371609</v>
          </cell>
          <cell r="DU506">
            <v>15.816599331351112</v>
          </cell>
          <cell r="DV506">
            <v>15.588646315711813</v>
          </cell>
          <cell r="DW506">
            <v>15.529979827925104</v>
          </cell>
          <cell r="DX506">
            <v>15.537563755607248</v>
          </cell>
          <cell r="DY506">
            <v>15.682046965547638</v>
          </cell>
          <cell r="DZ506">
            <v>15.737254215104594</v>
          </cell>
          <cell r="EA506">
            <v>15.430452816828163</v>
          </cell>
          <cell r="EB506">
            <v>15.362065844299677</v>
          </cell>
          <cell r="EC506">
            <v>15.661105805829074</v>
          </cell>
          <cell r="ED506">
            <v>15.766236418930919</v>
          </cell>
          <cell r="EE506">
            <v>15.496557822315552</v>
          </cell>
          <cell r="EF506">
            <v>15.496557822315552</v>
          </cell>
          <cell r="EG506">
            <v>15.496557822315552</v>
          </cell>
          <cell r="EH506">
            <v>15.496557822315552</v>
          </cell>
          <cell r="EI506">
            <v>15.496557822315552</v>
          </cell>
          <cell r="EJ506">
            <v>15.496557822315552</v>
          </cell>
          <cell r="EK506">
            <v>15.496557822315552</v>
          </cell>
          <cell r="EL506">
            <v>15.496557822315552</v>
          </cell>
          <cell r="EM506">
            <v>15.496557822315552</v>
          </cell>
          <cell r="EN506">
            <v>15.496557822315552</v>
          </cell>
          <cell r="EO506">
            <v>15.496557822315552</v>
          </cell>
          <cell r="EP506">
            <v>15.496557822315552</v>
          </cell>
          <cell r="EQ506">
            <v>15.496557822315552</v>
          </cell>
          <cell r="ER506">
            <v>15.496557822315552</v>
          </cell>
          <cell r="ES506">
            <v>15.496557822315552</v>
          </cell>
          <cell r="ET506">
            <v>15.496557822315552</v>
          </cell>
        </row>
        <row r="507">
          <cell r="A507">
            <v>30457.202335207603</v>
          </cell>
          <cell r="B507">
            <v>34348.62862188532</v>
          </cell>
          <cell r="C507">
            <v>35238.01047642318</v>
          </cell>
          <cell r="D507">
            <v>19996.545902741203</v>
          </cell>
          <cell r="E507">
            <v>16189.879352062278</v>
          </cell>
          <cell r="F507">
            <v>18852.630794234043</v>
          </cell>
          <cell r="G507">
            <v>20826.607111503799</v>
          </cell>
          <cell r="H507">
            <v>22011.402380677377</v>
          </cell>
          <cell r="I507">
            <v>20626.682984721207</v>
          </cell>
          <cell r="J507">
            <v>21797.288591632641</v>
          </cell>
          <cell r="K507">
            <v>25595.744694354242</v>
          </cell>
          <cell r="L507">
            <v>24362.896002879032</v>
          </cell>
          <cell r="M507">
            <v>27631.606534687227</v>
          </cell>
          <cell r="N507">
            <v>22633.94308474995</v>
          </cell>
          <cell r="O507">
            <v>28027.258843275038</v>
          </cell>
          <cell r="P507">
            <v>26587.568750042297</v>
          </cell>
          <cell r="Q507">
            <v>31274.176502909966</v>
          </cell>
          <cell r="R507">
            <v>26117.902049375862</v>
          </cell>
          <cell r="S507">
            <v>29664.374124067272</v>
          </cell>
          <cell r="T507">
            <v>30202.607823654689</v>
          </cell>
          <cell r="U507">
            <v>32572.358378457546</v>
          </cell>
          <cell r="V507">
            <v>32572.358378457546</v>
          </cell>
          <cell r="W507">
            <v>32572.358378457546</v>
          </cell>
          <cell r="X507">
            <v>32572.358378457546</v>
          </cell>
          <cell r="Y507">
            <v>32572.358378457546</v>
          </cell>
          <cell r="Z507">
            <v>32572.358378457546</v>
          </cell>
          <cell r="AA507">
            <v>32572.358378457546</v>
          </cell>
          <cell r="AB507">
            <v>32572.358378457546</v>
          </cell>
          <cell r="AC507">
            <v>32572.358378457546</v>
          </cell>
          <cell r="AD507">
            <v>32572.358378457546</v>
          </cell>
          <cell r="AE507">
            <v>13767.169420803246</v>
          </cell>
          <cell r="AF507">
            <v>15526.159770200162</v>
          </cell>
          <cell r="AG507">
            <v>15928.175376770068</v>
          </cell>
          <cell r="AH507">
            <v>19996.545902741203</v>
          </cell>
          <cell r="AI507">
            <v>16189.879352062278</v>
          </cell>
          <cell r="AJ507">
            <v>18852.630794234043</v>
          </cell>
          <cell r="AK507">
            <v>20826.607111503799</v>
          </cell>
          <cell r="AL507">
            <v>22011.402380677377</v>
          </cell>
          <cell r="AM507">
            <v>20626.682984721207</v>
          </cell>
          <cell r="AN507">
            <v>21797.288591632641</v>
          </cell>
          <cell r="AO507">
            <v>25595.744694354242</v>
          </cell>
          <cell r="AP507">
            <v>24362.896002879032</v>
          </cell>
          <cell r="AQ507">
            <v>27631.606534687227</v>
          </cell>
          <cell r="AR507">
            <v>22633.94308474995</v>
          </cell>
          <cell r="AS507">
            <v>28027.258843275038</v>
          </cell>
          <cell r="AT507">
            <v>26587.568750042297</v>
          </cell>
          <cell r="AU507">
            <v>31274.176502909966</v>
          </cell>
          <cell r="AV507">
            <v>26117.902049375862</v>
          </cell>
          <cell r="AW507">
            <v>29664.374124067272</v>
          </cell>
          <cell r="AX507">
            <v>30202.607823654689</v>
          </cell>
          <cell r="AY507">
            <v>32572.358378457546</v>
          </cell>
          <cell r="AZ507">
            <v>32572.358378457546</v>
          </cell>
          <cell r="BA507">
            <v>32572.358378457546</v>
          </cell>
          <cell r="BB507">
            <v>32572.358378457546</v>
          </cell>
          <cell r="BC507">
            <v>32572.358378457546</v>
          </cell>
          <cell r="BD507">
            <v>32572.358378457546</v>
          </cell>
          <cell r="BE507">
            <v>32572.358378457546</v>
          </cell>
          <cell r="BF507">
            <v>32572.358378457546</v>
          </cell>
          <cell r="BG507">
            <v>32572.358378457546</v>
          </cell>
          <cell r="BH507">
            <v>32572.358378457546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2.3929755207972225</v>
          </cell>
          <cell r="CN507">
            <v>2.6961082739416233</v>
          </cell>
          <cell r="CO507">
            <v>2.7822357549157695</v>
          </cell>
          <cell r="CP507">
            <v>3.5152546574933492</v>
          </cell>
          <cell r="CQ507">
            <v>2.8396734298236397</v>
          </cell>
          <cell r="CR507">
            <v>3.3288354848797312</v>
          </cell>
          <cell r="CS507">
            <v>3.6657507462467955</v>
          </cell>
          <cell r="CT507">
            <v>3.9088552105150902</v>
          </cell>
          <cell r="CU507">
            <v>3.5728744003836912</v>
          </cell>
          <cell r="CV507">
            <v>3.8670298657272895</v>
          </cell>
          <cell r="CW507">
            <v>4.5640693604530478</v>
          </cell>
          <cell r="CX507">
            <v>4.2991553498416915</v>
          </cell>
          <cell r="CY507">
            <v>4.79923441798518</v>
          </cell>
          <cell r="CZ507">
            <v>3.8878907471971957</v>
          </cell>
          <cell r="DA507">
            <v>4.8950391508982518</v>
          </cell>
          <cell r="DB507">
            <v>4.6435932492158045</v>
          </cell>
          <cell r="DC507">
            <v>5.4621224019764965</v>
          </cell>
          <cell r="DD507">
            <v>4.5615646462585433</v>
          </cell>
          <cell r="DE507">
            <v>5.180965913798028</v>
          </cell>
          <cell r="DF507">
            <v>5.2749699349028392</v>
          </cell>
          <cell r="DG507">
            <v>5.6888534976332759</v>
          </cell>
          <cell r="DH507">
            <v>5.6888534976332759</v>
          </cell>
          <cell r="DI507">
            <v>5.6888534976332759</v>
          </cell>
          <cell r="DJ507">
            <v>5.6888534976332759</v>
          </cell>
          <cell r="DK507">
            <v>5.6888534976332759</v>
          </cell>
          <cell r="DL507">
            <v>5.6888534976332759</v>
          </cell>
          <cell r="DM507">
            <v>5.6888534976332759</v>
          </cell>
          <cell r="DN507">
            <v>5.6888534976332759</v>
          </cell>
          <cell r="DO507">
            <v>5.6888534976332759</v>
          </cell>
          <cell r="DP507">
            <v>5.6888534976332759</v>
          </cell>
          <cell r="DQ507">
            <v>15.762080329679442</v>
          </cell>
          <cell r="DR507">
            <v>15.777342638304843</v>
          </cell>
          <cell r="DS507">
            <v>15.684809086211409</v>
          </cell>
          <cell r="DT507">
            <v>15.584946925822477</v>
          </cell>
          <cell r="DU507">
            <v>15.620047493989924</v>
          </cell>
          <cell r="DV507">
            <v>15.516249903752819</v>
          </cell>
          <cell r="DW507">
            <v>15.565487540085559</v>
          </cell>
          <cell r="DX507">
            <v>15.427844919819657</v>
          </cell>
          <cell r="DY507">
            <v>15.816805714201465</v>
          </cell>
          <cell r="DZ507">
            <v>15.443014653302601</v>
          </cell>
          <cell r="EA507">
            <v>15.36464991907501</v>
          </cell>
          <cell r="EB507">
            <v>15.525761422954448</v>
          </cell>
          <cell r="EC507">
            <v>15.773980807894054</v>
          </cell>
          <cell r="ED507">
            <v>15.949728787163487</v>
          </cell>
          <cell r="EE507">
            <v>15.68669997571522</v>
          </cell>
          <cell r="EF507">
            <v>15.68669997571522</v>
          </cell>
          <cell r="EG507">
            <v>15.68669997571522</v>
          </cell>
          <cell r="EH507">
            <v>15.68669997571522</v>
          </cell>
          <cell r="EI507">
            <v>15.68669997571522</v>
          </cell>
          <cell r="EJ507">
            <v>15.68669997571522</v>
          </cell>
          <cell r="EK507">
            <v>15.68669997571522</v>
          </cell>
          <cell r="EL507">
            <v>15.68669997571522</v>
          </cell>
          <cell r="EM507">
            <v>15.68669997571522</v>
          </cell>
          <cell r="EN507">
            <v>15.68669997571522</v>
          </cell>
          <cell r="EO507">
            <v>15.68669997571522</v>
          </cell>
          <cell r="EP507">
            <v>15.68669997571522</v>
          </cell>
          <cell r="EQ507">
            <v>15.68669997571522</v>
          </cell>
          <cell r="ER507">
            <v>15.68669997571522</v>
          </cell>
          <cell r="ES507">
            <v>15.68669997571522</v>
          </cell>
          <cell r="ET507">
            <v>15.68669997571522</v>
          </cell>
        </row>
        <row r="508">
          <cell r="A508">
            <v>37612.872056696695</v>
          </cell>
          <cell r="B508">
            <v>38941.619532945122</v>
          </cell>
          <cell r="C508">
            <v>37704.221526240603</v>
          </cell>
          <cell r="D508">
            <v>19690.858525587268</v>
          </cell>
          <cell r="E508">
            <v>20041.81041795342</v>
          </cell>
          <cell r="F508">
            <v>23130.419337539581</v>
          </cell>
          <cell r="G508">
            <v>18348.773967785113</v>
          </cell>
          <cell r="H508">
            <v>21245.027804306483</v>
          </cell>
          <cell r="I508">
            <v>20513.667603990485</v>
          </cell>
          <cell r="J508">
            <v>19535.892097776617</v>
          </cell>
          <cell r="K508">
            <v>23630.109258085151</v>
          </cell>
          <cell r="L508">
            <v>23854.430352155334</v>
          </cell>
          <cell r="M508">
            <v>25689.43874112055</v>
          </cell>
          <cell r="N508">
            <v>21960.231344833042</v>
          </cell>
          <cell r="O508">
            <v>26001.175702650966</v>
          </cell>
          <cell r="P508">
            <v>30859.257798187969</v>
          </cell>
          <cell r="Q508">
            <v>23916.277737562781</v>
          </cell>
          <cell r="R508">
            <v>28393.570255079307</v>
          </cell>
          <cell r="S508">
            <v>29973.740076920902</v>
          </cell>
          <cell r="T508">
            <v>32047.966587009076</v>
          </cell>
          <cell r="U508">
            <v>30587.330619412449</v>
          </cell>
          <cell r="V508">
            <v>30587.330619412449</v>
          </cell>
          <cell r="W508">
            <v>30587.330619412449</v>
          </cell>
          <cell r="X508">
            <v>30587.330619412449</v>
          </cell>
          <cell r="Y508">
            <v>30587.330619412449</v>
          </cell>
          <cell r="Z508">
            <v>30587.330619412449</v>
          </cell>
          <cell r="AA508">
            <v>30587.330619412449</v>
          </cell>
          <cell r="AB508">
            <v>30587.330619412449</v>
          </cell>
          <cell r="AC508">
            <v>30587.330619412449</v>
          </cell>
          <cell r="AD508">
            <v>30587.330619412449</v>
          </cell>
          <cell r="AE508">
            <v>17001.652886842865</v>
          </cell>
          <cell r="AF508">
            <v>17602.269168720813</v>
          </cell>
          <cell r="AG508">
            <v>17042.944388599008</v>
          </cell>
          <cell r="AH508">
            <v>19690.858525587268</v>
          </cell>
          <cell r="AI508">
            <v>20041.81041795342</v>
          </cell>
          <cell r="AJ508">
            <v>23130.419337539581</v>
          </cell>
          <cell r="AK508">
            <v>18348.773967785113</v>
          </cell>
          <cell r="AL508">
            <v>21245.027804306483</v>
          </cell>
          <cell r="AM508">
            <v>20513.667603990485</v>
          </cell>
          <cell r="AN508">
            <v>19535.892097776617</v>
          </cell>
          <cell r="AO508">
            <v>23630.109258085151</v>
          </cell>
          <cell r="AP508">
            <v>23854.430352155334</v>
          </cell>
          <cell r="AQ508">
            <v>25689.43874112055</v>
          </cell>
          <cell r="AR508">
            <v>21960.231344833042</v>
          </cell>
          <cell r="AS508">
            <v>26001.175702650966</v>
          </cell>
          <cell r="AT508">
            <v>30859.257798187969</v>
          </cell>
          <cell r="AU508">
            <v>23916.277737562781</v>
          </cell>
          <cell r="AV508">
            <v>28393.570255079307</v>
          </cell>
          <cell r="AW508">
            <v>29973.740076920902</v>
          </cell>
          <cell r="AX508">
            <v>32047.966587009076</v>
          </cell>
          <cell r="AY508">
            <v>30587.330619412449</v>
          </cell>
          <cell r="AZ508">
            <v>30587.330619412449</v>
          </cell>
          <cell r="BA508">
            <v>30587.330619412449</v>
          </cell>
          <cell r="BB508">
            <v>30587.330619412449</v>
          </cell>
          <cell r="BC508">
            <v>30587.330619412449</v>
          </cell>
          <cell r="BD508">
            <v>30587.330619412449</v>
          </cell>
          <cell r="BE508">
            <v>30587.330619412449</v>
          </cell>
          <cell r="BF508">
            <v>30587.330619412449</v>
          </cell>
          <cell r="BG508">
            <v>30587.330619412449</v>
          </cell>
          <cell r="BH508">
            <v>30587.330619412449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2.9866675967381617</v>
          </cell>
          <cell r="CN508">
            <v>3.0455010119898986</v>
          </cell>
          <cell r="CO508">
            <v>2.9623469025690334</v>
          </cell>
          <cell r="CP508">
            <v>3.4889558645341725</v>
          </cell>
          <cell r="CQ508">
            <v>3.5575694731045928</v>
          </cell>
          <cell r="CR508">
            <v>4.0129190665299781</v>
          </cell>
          <cell r="CS508">
            <v>3.1596233419069288</v>
          </cell>
          <cell r="CT508">
            <v>3.7397627173940156</v>
          </cell>
          <cell r="CU508">
            <v>3.6350674311236002</v>
          </cell>
          <cell r="CV508">
            <v>3.4627938339093745</v>
          </cell>
          <cell r="CW508">
            <v>4.0939781662362931</v>
          </cell>
          <cell r="CX508">
            <v>4.1312871370527082</v>
          </cell>
          <cell r="CY508">
            <v>4.4829700971764082</v>
          </cell>
          <cell r="CZ508">
            <v>3.838498543377717</v>
          </cell>
          <cell r="DA508">
            <v>4.5607471395340164</v>
          </cell>
          <cell r="DB508">
            <v>5.4128810689464011</v>
          </cell>
          <cell r="DC508">
            <v>4.1950447367181791</v>
          </cell>
          <cell r="DD508">
            <v>4.9803861103407039</v>
          </cell>
          <cell r="DE508">
            <v>5.2575564613032286</v>
          </cell>
          <cell r="DF508">
            <v>5.621387033074865</v>
          </cell>
          <cell r="DG508">
            <v>5.365183567997029</v>
          </cell>
          <cell r="DH508">
            <v>5.365183567997029</v>
          </cell>
          <cell r="DI508">
            <v>5.365183567997029</v>
          </cell>
          <cell r="DJ508">
            <v>5.365183567997029</v>
          </cell>
          <cell r="DK508">
            <v>5.365183567997029</v>
          </cell>
          <cell r="DL508">
            <v>5.365183567997029</v>
          </cell>
          <cell r="DM508">
            <v>5.365183567997029</v>
          </cell>
          <cell r="DN508">
            <v>5.365183567997029</v>
          </cell>
          <cell r="DO508">
            <v>5.365183567997029</v>
          </cell>
          <cell r="DP508">
            <v>5.365183567997029</v>
          </cell>
          <cell r="DQ508">
            <v>15.595934068367228</v>
          </cell>
          <cell r="DR508">
            <v>15.834962718100291</v>
          </cell>
          <cell r="DS508">
            <v>15.762164209882124</v>
          </cell>
          <cell r="DT508">
            <v>15.462378917639729</v>
          </cell>
          <cell r="DU508">
            <v>15.434433551711056</v>
          </cell>
          <cell r="DV508">
            <v>15.791749305940476</v>
          </cell>
          <cell r="DW508">
            <v>15.91031846853946</v>
          </cell>
          <cell r="DX508">
            <v>15.563970237340728</v>
          </cell>
          <cell r="DY508">
            <v>15.461014167392413</v>
          </cell>
          <cell r="DZ508">
            <v>15.456592166873952</v>
          </cell>
          <cell r="EA508">
            <v>15.813475972719743</v>
          </cell>
          <cell r="EB508">
            <v>15.819429039047535</v>
          </cell>
          <cell r="EC508">
            <v>15.699864692964489</v>
          </cell>
          <cell r="ED508">
            <v>15.674101918549002</v>
          </cell>
          <cell r="EE508">
            <v>15.619392094331387</v>
          </cell>
          <cell r="EF508">
            <v>15.619392094331387</v>
          </cell>
          <cell r="EG508">
            <v>15.619392094331387</v>
          </cell>
          <cell r="EH508">
            <v>15.619392094331387</v>
          </cell>
          <cell r="EI508">
            <v>15.619392094331387</v>
          </cell>
          <cell r="EJ508">
            <v>15.619392094331387</v>
          </cell>
          <cell r="EK508">
            <v>15.619392094331387</v>
          </cell>
          <cell r="EL508">
            <v>15.619392094331387</v>
          </cell>
          <cell r="EM508">
            <v>15.619392094331387</v>
          </cell>
          <cell r="EN508">
            <v>15.619392094331387</v>
          </cell>
          <cell r="EO508">
            <v>15.619392094331387</v>
          </cell>
          <cell r="EP508">
            <v>15.619392094331387</v>
          </cell>
          <cell r="EQ508">
            <v>15.619392094331387</v>
          </cell>
          <cell r="ER508">
            <v>15.619392094331387</v>
          </cell>
          <cell r="ES508">
            <v>15.619392094331387</v>
          </cell>
          <cell r="ET508">
            <v>15.619392094331387</v>
          </cell>
        </row>
        <row r="509">
          <cell r="A509">
            <v>36423.554195378383</v>
          </cell>
          <cell r="B509">
            <v>38454.964308375296</v>
          </cell>
          <cell r="C509">
            <v>40210.645288729633</v>
          </cell>
          <cell r="D509">
            <v>18602.608019807998</v>
          </cell>
          <cell r="E509">
            <v>17699.563208477997</v>
          </cell>
          <cell r="F509">
            <v>22268.895619298753</v>
          </cell>
          <cell r="G509">
            <v>19346.758477198957</v>
          </cell>
          <cell r="H509">
            <v>18275.770164555288</v>
          </cell>
          <cell r="I509">
            <v>20927.137464364812</v>
          </cell>
          <cell r="J509">
            <v>23713.788714385293</v>
          </cell>
          <cell r="K509">
            <v>22922.209280262632</v>
          </cell>
          <cell r="L509">
            <v>23511.685345485243</v>
          </cell>
          <cell r="M509">
            <v>27552.972618499247</v>
          </cell>
          <cell r="N509">
            <v>27805.672278122518</v>
          </cell>
          <cell r="O509">
            <v>22904.520681128779</v>
          </cell>
          <cell r="P509">
            <v>28762.235150940116</v>
          </cell>
          <cell r="Q509">
            <v>30605.001603080782</v>
          </cell>
          <cell r="R509">
            <v>27190.862254647443</v>
          </cell>
          <cell r="S509">
            <v>26842.110974117448</v>
          </cell>
          <cell r="T509">
            <v>24978.806336602014</v>
          </cell>
          <cell r="U509">
            <v>32234.451942699518</v>
          </cell>
          <cell r="V509">
            <v>32234.451942699518</v>
          </cell>
          <cell r="W509">
            <v>32234.451942699518</v>
          </cell>
          <cell r="X509">
            <v>32234.451942699518</v>
          </cell>
          <cell r="Y509">
            <v>32234.451942699518</v>
          </cell>
          <cell r="Z509">
            <v>32234.451942699518</v>
          </cell>
          <cell r="AA509">
            <v>32234.451942699518</v>
          </cell>
          <cell r="AB509">
            <v>32234.451942699518</v>
          </cell>
          <cell r="AC509">
            <v>32234.451942699518</v>
          </cell>
          <cell r="AD509">
            <v>32234.451942699518</v>
          </cell>
          <cell r="AE509">
            <v>16464.061143788076</v>
          </cell>
          <cell r="AF509">
            <v>17382.292794908339</v>
          </cell>
          <cell r="AG509">
            <v>18175.890225145045</v>
          </cell>
          <cell r="AH509">
            <v>18602.608019807998</v>
          </cell>
          <cell r="AI509">
            <v>17699.563208477997</v>
          </cell>
          <cell r="AJ509">
            <v>22268.895619298753</v>
          </cell>
          <cell r="AK509">
            <v>19346.758477198957</v>
          </cell>
          <cell r="AL509">
            <v>18275.770164555288</v>
          </cell>
          <cell r="AM509">
            <v>20927.137464364812</v>
          </cell>
          <cell r="AN509">
            <v>23713.788714385293</v>
          </cell>
          <cell r="AO509">
            <v>22922.209280262632</v>
          </cell>
          <cell r="AP509">
            <v>23511.685345485243</v>
          </cell>
          <cell r="AQ509">
            <v>27552.972618499247</v>
          </cell>
          <cell r="AR509">
            <v>27805.672278122518</v>
          </cell>
          <cell r="AS509">
            <v>22904.520681128779</v>
          </cell>
          <cell r="AT509">
            <v>28762.235150940116</v>
          </cell>
          <cell r="AU509">
            <v>30605.001603080782</v>
          </cell>
          <cell r="AV509">
            <v>27190.862254647443</v>
          </cell>
          <cell r="AW509">
            <v>26842.110974117448</v>
          </cell>
          <cell r="AX509">
            <v>24978.806336602014</v>
          </cell>
          <cell r="AY509">
            <v>32234.451942699518</v>
          </cell>
          <cell r="AZ509">
            <v>32234.451942699518</v>
          </cell>
          <cell r="BA509">
            <v>32234.451942699518</v>
          </cell>
          <cell r="BB509">
            <v>32234.451942699518</v>
          </cell>
          <cell r="BC509">
            <v>32234.451942699518</v>
          </cell>
          <cell r="BD509">
            <v>32234.451942699518</v>
          </cell>
          <cell r="BE509">
            <v>32234.451942699518</v>
          </cell>
          <cell r="BF509">
            <v>32234.451942699518</v>
          </cell>
          <cell r="BG509">
            <v>32234.451942699518</v>
          </cell>
          <cell r="BH509">
            <v>32234.451942699518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2.8542550231410595</v>
          </cell>
          <cell r="CN509">
            <v>3.0300963054548919</v>
          </cell>
          <cell r="CO509">
            <v>3.1702086861500955</v>
          </cell>
          <cell r="CP509">
            <v>3.2402971608131934</v>
          </cell>
          <cell r="CQ509">
            <v>3.1191184110179333</v>
          </cell>
          <cell r="CR509">
            <v>3.9416023888583336</v>
          </cell>
          <cell r="CS509">
            <v>3.4149894800329155</v>
          </cell>
          <cell r="CT509">
            <v>3.2349528872017062</v>
          </cell>
          <cell r="CU509">
            <v>3.6710260280093294</v>
          </cell>
          <cell r="CV509">
            <v>4.1907916083991035</v>
          </cell>
          <cell r="CW509">
            <v>4.0606871944736556</v>
          </cell>
          <cell r="CX509">
            <v>4.0857732900421366</v>
          </cell>
          <cell r="CY509">
            <v>4.7789959918762124</v>
          </cell>
          <cell r="CZ509">
            <v>4.8309395189519249</v>
          </cell>
          <cell r="DA509">
            <v>4.030902152993284</v>
          </cell>
          <cell r="DB509">
            <v>5.061784841904406</v>
          </cell>
          <cell r="DC509">
            <v>5.3860881252085449</v>
          </cell>
          <cell r="DD509">
            <v>4.7852433469304421</v>
          </cell>
          <cell r="DE509">
            <v>4.7238675902787977</v>
          </cell>
          <cell r="DF509">
            <v>4.3959498495145679</v>
          </cell>
          <cell r="DG509">
            <v>5.6728505060330576</v>
          </cell>
          <cell r="DH509">
            <v>5.6728505060330576</v>
          </cell>
          <cell r="DI509">
            <v>5.6728505060330576</v>
          </cell>
          <cell r="DJ509">
            <v>5.6728505060330576</v>
          </cell>
          <cell r="DK509">
            <v>5.6728505060330576</v>
          </cell>
          <cell r="DL509">
            <v>5.6728505060330576</v>
          </cell>
          <cell r="DM509">
            <v>5.6728505060330576</v>
          </cell>
          <cell r="DN509">
            <v>5.6728505060330576</v>
          </cell>
          <cell r="DO509">
            <v>5.6728505060330576</v>
          </cell>
          <cell r="DP509">
            <v>5.6728505060330576</v>
          </cell>
          <cell r="DQ509">
            <v>15.803429079247653</v>
          </cell>
          <cell r="DR509">
            <v>15.716569767211046</v>
          </cell>
          <cell r="DS509">
            <v>15.707785969578804</v>
          </cell>
          <cell r="DT509">
            <v>15.728819561890557</v>
          </cell>
          <cell r="DU509">
            <v>15.546685827808838</v>
          </cell>
          <cell r="DV509">
            <v>15.478647237997304</v>
          </cell>
          <cell r="DW509">
            <v>15.521224312890029</v>
          </cell>
          <cell r="DX509">
            <v>15.478000742655153</v>
          </cell>
          <cell r="DY509">
            <v>15.618146739518261</v>
          </cell>
          <cell r="DZ509">
            <v>15.502866813704269</v>
          </cell>
          <cell r="EA509">
            <v>15.465503832959666</v>
          </cell>
          <cell r="EB509">
            <v>15.765822456668012</v>
          </cell>
          <cell r="EC509">
            <v>15.795701930570221</v>
          </cell>
          <cell r="ED509">
            <v>15.769173625708735</v>
          </cell>
          <cell r="EE509">
            <v>15.567758549670726</v>
          </cell>
          <cell r="EF509">
            <v>15.567758549670726</v>
          </cell>
          <cell r="EG509">
            <v>15.567758549670726</v>
          </cell>
          <cell r="EH509">
            <v>15.567758549670726</v>
          </cell>
          <cell r="EI509">
            <v>15.567758549670726</v>
          </cell>
          <cell r="EJ509">
            <v>15.567758549670726</v>
          </cell>
          <cell r="EK509">
            <v>15.567758549670726</v>
          </cell>
          <cell r="EL509">
            <v>15.567758549670726</v>
          </cell>
          <cell r="EM509">
            <v>15.567758549670726</v>
          </cell>
          <cell r="EN509">
            <v>15.567758549670726</v>
          </cell>
          <cell r="EO509">
            <v>15.567758549670726</v>
          </cell>
          <cell r="EP509">
            <v>15.567758549670726</v>
          </cell>
          <cell r="EQ509">
            <v>15.567758549670726</v>
          </cell>
          <cell r="ER509">
            <v>15.567758549670726</v>
          </cell>
          <cell r="ES509">
            <v>15.567758549670726</v>
          </cell>
          <cell r="ET509">
            <v>15.567758549670726</v>
          </cell>
        </row>
        <row r="510">
          <cell r="A510">
            <v>48694.755968264377</v>
          </cell>
          <cell r="B510">
            <v>31066.166064950059</v>
          </cell>
          <cell r="C510">
            <v>33757.79078383954</v>
          </cell>
          <cell r="D510">
            <v>17888.939323225331</v>
          </cell>
          <cell r="E510">
            <v>16782.059059356216</v>
          </cell>
          <cell r="F510">
            <v>21767.209333599527</v>
          </cell>
          <cell r="G510">
            <v>21256.037320074644</v>
          </cell>
          <cell r="H510">
            <v>19037.166574162813</v>
          </cell>
          <cell r="I510">
            <v>19583.946850855511</v>
          </cell>
          <cell r="J510">
            <v>21716.245614088562</v>
          </cell>
          <cell r="K510">
            <v>19613.219756872928</v>
          </cell>
          <cell r="L510">
            <v>28454.531873608175</v>
          </cell>
          <cell r="M510">
            <v>28245.350353457892</v>
          </cell>
          <cell r="N510">
            <v>23890.987168241314</v>
          </cell>
          <cell r="O510">
            <v>21684.53091441037</v>
          </cell>
          <cell r="P510">
            <v>25559.768582977682</v>
          </cell>
          <cell r="Q510">
            <v>26521.780967205959</v>
          </cell>
          <cell r="R510">
            <v>28243.902216831786</v>
          </cell>
          <cell r="S510">
            <v>28722.903844156117</v>
          </cell>
          <cell r="T510">
            <v>27782.841165307611</v>
          </cell>
          <cell r="U510">
            <v>30093.244427183097</v>
          </cell>
          <cell r="V510">
            <v>30093.244427183097</v>
          </cell>
          <cell r="W510">
            <v>30093.244427183097</v>
          </cell>
          <cell r="X510">
            <v>30093.244427183097</v>
          </cell>
          <cell r="Y510">
            <v>30093.244427183097</v>
          </cell>
          <cell r="Z510">
            <v>30093.244427183097</v>
          </cell>
          <cell r="AA510">
            <v>30093.244427183097</v>
          </cell>
          <cell r="AB510">
            <v>30093.244427183097</v>
          </cell>
          <cell r="AC510">
            <v>30093.244427183097</v>
          </cell>
          <cell r="AD510">
            <v>30093.244427183097</v>
          </cell>
          <cell r="AE510">
            <v>22010.851421662461</v>
          </cell>
          <cell r="AF510">
            <v>14042.431302909776</v>
          </cell>
          <cell r="AG510">
            <v>15259.091097014956</v>
          </cell>
          <cell r="AH510">
            <v>17888.939323225331</v>
          </cell>
          <cell r="AI510">
            <v>16782.059059356216</v>
          </cell>
          <cell r="AJ510">
            <v>21767.209333599527</v>
          </cell>
          <cell r="AK510">
            <v>21256.037320074644</v>
          </cell>
          <cell r="AL510">
            <v>19037.166574162813</v>
          </cell>
          <cell r="AM510">
            <v>19583.946850855511</v>
          </cell>
          <cell r="AN510">
            <v>21716.245614088562</v>
          </cell>
          <cell r="AO510">
            <v>19613.219756872928</v>
          </cell>
          <cell r="AP510">
            <v>28454.531873608175</v>
          </cell>
          <cell r="AQ510">
            <v>28245.350353457892</v>
          </cell>
          <cell r="AR510">
            <v>23890.987168241314</v>
          </cell>
          <cell r="AS510">
            <v>21684.53091441037</v>
          </cell>
          <cell r="AT510">
            <v>25559.768582977682</v>
          </cell>
          <cell r="AU510">
            <v>26521.780967205959</v>
          </cell>
          <cell r="AV510">
            <v>28243.902216831786</v>
          </cell>
          <cell r="AW510">
            <v>28722.903844156117</v>
          </cell>
          <cell r="AX510">
            <v>27782.841165307611</v>
          </cell>
          <cell r="AY510">
            <v>30093.244427183097</v>
          </cell>
          <cell r="AZ510">
            <v>30093.244427183097</v>
          </cell>
          <cell r="BA510">
            <v>30093.244427183097</v>
          </cell>
          <cell r="BB510">
            <v>30093.244427183097</v>
          </cell>
          <cell r="BC510">
            <v>30093.244427183097</v>
          </cell>
          <cell r="BD510">
            <v>30093.244427183097</v>
          </cell>
          <cell r="BE510">
            <v>30093.244427183097</v>
          </cell>
          <cell r="BF510">
            <v>30093.244427183097</v>
          </cell>
          <cell r="BG510">
            <v>30093.244427183097</v>
          </cell>
          <cell r="BH510">
            <v>30093.244427183097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3.856216576596553</v>
          </cell>
          <cell r="CN510">
            <v>2.4564241322430491</v>
          </cell>
          <cell r="CO510">
            <v>2.740858696924811</v>
          </cell>
          <cell r="CP510">
            <v>3.0873157098453152</v>
          </cell>
          <cell r="CQ510">
            <v>3.0034671638734092</v>
          </cell>
          <cell r="CR510">
            <v>3.7435850333817986</v>
          </cell>
          <cell r="CS510">
            <v>3.7225686415974741</v>
          </cell>
          <cell r="CT510">
            <v>3.3676651009634981</v>
          </cell>
          <cell r="CU510">
            <v>3.4336959512257894</v>
          </cell>
          <cell r="CV510">
            <v>3.8240276728354332</v>
          </cell>
          <cell r="CW510">
            <v>3.4228264216966244</v>
          </cell>
          <cell r="CX510">
            <v>4.9474299137436031</v>
          </cell>
          <cell r="CY510">
            <v>4.9312610500834344</v>
          </cell>
          <cell r="CZ510">
            <v>4.1496320745405946</v>
          </cell>
          <cell r="DA510">
            <v>3.8320050265856653</v>
          </cell>
          <cell r="DB510">
            <v>4.5168217876111756</v>
          </cell>
          <cell r="DC510">
            <v>4.6868248329410891</v>
          </cell>
          <cell r="DD510">
            <v>4.9911513277591384</v>
          </cell>
          <cell r="DE510">
            <v>5.0757986116175946</v>
          </cell>
          <cell r="DF510">
            <v>4.9096744319029595</v>
          </cell>
          <cell r="DG510">
            <v>5.3179598104473138</v>
          </cell>
          <cell r="DH510">
            <v>5.3179598104473138</v>
          </cell>
          <cell r="DI510">
            <v>5.3179598104473138</v>
          </cell>
          <cell r="DJ510">
            <v>5.3179598104473138</v>
          </cell>
          <cell r="DK510">
            <v>5.3179598104473138</v>
          </cell>
          <cell r="DL510">
            <v>5.3179598104473138</v>
          </cell>
          <cell r="DM510">
            <v>5.3179598104473138</v>
          </cell>
          <cell r="DN510">
            <v>5.3179598104473138</v>
          </cell>
          <cell r="DO510">
            <v>5.3179598104473138</v>
          </cell>
          <cell r="DP510">
            <v>5.3179598104473138</v>
          </cell>
          <cell r="DQ510">
            <v>15.638048674726123</v>
          </cell>
          <cell r="DR510">
            <v>15.661959196512775</v>
          </cell>
          <cell r="DS510">
            <v>15.252785223777821</v>
          </cell>
          <cell r="DT510">
            <v>15.874888502681305</v>
          </cell>
          <cell r="DU510">
            <v>15.308389101527768</v>
          </cell>
          <cell r="DV510">
            <v>15.930235168504867</v>
          </cell>
          <cell r="DW510">
            <v>15.6439610097143</v>
          </cell>
          <cell r="DX510">
            <v>15.487472532886017</v>
          </cell>
          <cell r="DY510">
            <v>15.625917282308986</v>
          </cell>
          <cell r="DZ510">
            <v>15.558612127446931</v>
          </cell>
          <cell r="EA510">
            <v>15.698969807043756</v>
          </cell>
          <cell r="EB510">
            <v>15.75719574217082</v>
          </cell>
          <cell r="EC510">
            <v>15.692643469972793</v>
          </cell>
          <cell r="ED510">
            <v>15.773629610835123</v>
          </cell>
          <cell r="EE510">
            <v>15.503547966648913</v>
          </cell>
          <cell r="EF510">
            <v>15.503547966648913</v>
          </cell>
          <cell r="EG510">
            <v>15.503547966648913</v>
          </cell>
          <cell r="EH510">
            <v>15.503547966648913</v>
          </cell>
          <cell r="EI510">
            <v>15.503547966648913</v>
          </cell>
          <cell r="EJ510">
            <v>15.503547966648913</v>
          </cell>
          <cell r="EK510">
            <v>15.503547966648913</v>
          </cell>
          <cell r="EL510">
            <v>15.503547966648913</v>
          </cell>
          <cell r="EM510">
            <v>15.503547966648913</v>
          </cell>
          <cell r="EN510">
            <v>15.503547966648913</v>
          </cell>
          <cell r="EO510">
            <v>15.503547966648913</v>
          </cell>
          <cell r="EP510">
            <v>15.503547966648913</v>
          </cell>
          <cell r="EQ510">
            <v>15.503547966648913</v>
          </cell>
          <cell r="ER510">
            <v>15.503547966648913</v>
          </cell>
          <cell r="ES510">
            <v>15.503547966648913</v>
          </cell>
          <cell r="ET510">
            <v>15.503547966648913</v>
          </cell>
        </row>
        <row r="511">
          <cell r="A511">
            <v>44282.731854530939</v>
          </cell>
          <cell r="B511">
            <v>37718.574115195552</v>
          </cell>
          <cell r="C511">
            <v>34935.338363221977</v>
          </cell>
          <cell r="D511">
            <v>20182.667727381238</v>
          </cell>
          <cell r="E511">
            <v>21070.375697892345</v>
          </cell>
          <cell r="F511">
            <v>21050.035297370508</v>
          </cell>
          <cell r="G511">
            <v>21223.678061212551</v>
          </cell>
          <cell r="H511">
            <v>19431.890602536227</v>
          </cell>
          <cell r="I511">
            <v>22763.663065201588</v>
          </cell>
          <cell r="J511">
            <v>20747.608672211169</v>
          </cell>
          <cell r="K511">
            <v>22598.879993881008</v>
          </cell>
          <cell r="L511">
            <v>25152.382585163075</v>
          </cell>
          <cell r="M511">
            <v>24446.240957031336</v>
          </cell>
          <cell r="N511">
            <v>24496.539399860314</v>
          </cell>
          <cell r="O511">
            <v>24827.513444479355</v>
          </cell>
          <cell r="P511">
            <v>24033.977395585393</v>
          </cell>
          <cell r="Q511">
            <v>29630.915118893507</v>
          </cell>
          <cell r="R511">
            <v>28672.148352189957</v>
          </cell>
          <cell r="S511">
            <v>29428.575355807672</v>
          </cell>
          <cell r="T511">
            <v>26747.347066070139</v>
          </cell>
          <cell r="U511">
            <v>29509.896808921985</v>
          </cell>
          <cell r="V511">
            <v>29509.896808921985</v>
          </cell>
          <cell r="W511">
            <v>29509.896808921985</v>
          </cell>
          <cell r="X511">
            <v>29509.896808921985</v>
          </cell>
          <cell r="Y511">
            <v>29509.896808921985</v>
          </cell>
          <cell r="Z511">
            <v>29509.896808921985</v>
          </cell>
          <cell r="AA511">
            <v>29509.896808921985</v>
          </cell>
          <cell r="AB511">
            <v>29509.896808921985</v>
          </cell>
          <cell r="AC511">
            <v>29509.896808921985</v>
          </cell>
          <cell r="AD511">
            <v>29509.896808921985</v>
          </cell>
          <cell r="AE511">
            <v>20016.542069348034</v>
          </cell>
          <cell r="AF511">
            <v>17049.432001006589</v>
          </cell>
          <cell r="AG511">
            <v>15791.362474011214</v>
          </cell>
          <cell r="AH511">
            <v>20182.667727381238</v>
          </cell>
          <cell r="AI511">
            <v>21070.375697892345</v>
          </cell>
          <cell r="AJ511">
            <v>21050.035297370508</v>
          </cell>
          <cell r="AK511">
            <v>21223.678061212551</v>
          </cell>
          <cell r="AL511">
            <v>19431.890602536227</v>
          </cell>
          <cell r="AM511">
            <v>22763.663065201588</v>
          </cell>
          <cell r="AN511">
            <v>20747.608672211169</v>
          </cell>
          <cell r="AO511">
            <v>22598.879993881008</v>
          </cell>
          <cell r="AP511">
            <v>25152.382585163075</v>
          </cell>
          <cell r="AQ511">
            <v>24446.240957031336</v>
          </cell>
          <cell r="AR511">
            <v>24496.539399860314</v>
          </cell>
          <cell r="AS511">
            <v>24827.513444479355</v>
          </cell>
          <cell r="AT511">
            <v>24033.977395585393</v>
          </cell>
          <cell r="AU511">
            <v>29630.915118893507</v>
          </cell>
          <cell r="AV511">
            <v>28672.148352189957</v>
          </cell>
          <cell r="AW511">
            <v>29428.575355807672</v>
          </cell>
          <cell r="AX511">
            <v>26747.347066070139</v>
          </cell>
          <cell r="AY511">
            <v>29509.896808921985</v>
          </cell>
          <cell r="AZ511">
            <v>29509.896808921985</v>
          </cell>
          <cell r="BA511">
            <v>29509.896808921985</v>
          </cell>
          <cell r="BB511">
            <v>29509.896808921985</v>
          </cell>
          <cell r="BC511">
            <v>29509.896808921985</v>
          </cell>
          <cell r="BD511">
            <v>29509.896808921985</v>
          </cell>
          <cell r="BE511">
            <v>29509.896808921985</v>
          </cell>
          <cell r="BF511">
            <v>29509.896808921985</v>
          </cell>
          <cell r="BG511">
            <v>29509.896808921985</v>
          </cell>
          <cell r="BH511">
            <v>29509.896808921985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3.5578908857633174</v>
          </cell>
          <cell r="CN511">
            <v>3.004424396141868</v>
          </cell>
          <cell r="CO511">
            <v>2.7161767791509468</v>
          </cell>
          <cell r="CP511">
            <v>3.5472035889680664</v>
          </cell>
          <cell r="CQ511">
            <v>3.6580007699061485</v>
          </cell>
          <cell r="CR511">
            <v>3.7128683841561538</v>
          </cell>
          <cell r="CS511">
            <v>3.6455788893501784</v>
          </cell>
          <cell r="CT511">
            <v>3.3962850989739852</v>
          </cell>
          <cell r="CU511">
            <v>4.0451226279660446</v>
          </cell>
          <cell r="CV511">
            <v>3.6112469072426605</v>
          </cell>
          <cell r="CW511">
            <v>3.9952974884651891</v>
          </cell>
          <cell r="CX511">
            <v>4.4239321590492073</v>
          </cell>
          <cell r="CY511">
            <v>4.2497344536619019</v>
          </cell>
          <cell r="CZ511">
            <v>4.270206977070182</v>
          </cell>
          <cell r="DA511">
            <v>4.3995222525476825</v>
          </cell>
          <cell r="DB511">
            <v>4.2589048881420632</v>
          </cell>
          <cell r="DC511">
            <v>5.2507018361079902</v>
          </cell>
          <cell r="DD511">
            <v>5.0808050103727735</v>
          </cell>
          <cell r="DE511">
            <v>5.2148465221128104</v>
          </cell>
          <cell r="DF511">
            <v>4.7397234876921548</v>
          </cell>
          <cell r="DG511">
            <v>5.2292569681442265</v>
          </cell>
          <cell r="DH511">
            <v>5.2292569681442265</v>
          </cell>
          <cell r="DI511">
            <v>5.2292569681442265</v>
          </cell>
          <cell r="DJ511">
            <v>5.2292569681442265</v>
          </cell>
          <cell r="DK511">
            <v>5.2292569681442265</v>
          </cell>
          <cell r="DL511">
            <v>5.2292569681442265</v>
          </cell>
          <cell r="DM511">
            <v>5.2292569681442265</v>
          </cell>
          <cell r="DN511">
            <v>5.2292569681442265</v>
          </cell>
          <cell r="DO511">
            <v>5.2292569681442265</v>
          </cell>
          <cell r="DP511">
            <v>5.2292569681442265</v>
          </cell>
          <cell r="DQ511">
            <v>15.413581542178061</v>
          </cell>
          <cell r="DR511">
            <v>15.547328355301984</v>
          </cell>
          <cell r="DS511">
            <v>15.928273560911919</v>
          </cell>
          <cell r="DT511">
            <v>15.588329986749706</v>
          </cell>
          <cell r="DU511">
            <v>15.781040064689611</v>
          </cell>
          <cell r="DV511">
            <v>15.532823578647893</v>
          </cell>
          <cell r="DW511">
            <v>15.950021915934705</v>
          </cell>
          <cell r="DX511">
            <v>15.675379096233087</v>
          </cell>
          <cell r="DY511">
            <v>15.417629059614752</v>
          </cell>
          <cell r="DZ511">
            <v>15.740481043128648</v>
          </cell>
          <cell r="EA511">
            <v>15.496903519203984</v>
          </cell>
          <cell r="EB511">
            <v>15.576784349793273</v>
          </cell>
          <cell r="EC511">
            <v>15.760044151533263</v>
          </cell>
          <cell r="ED511">
            <v>15.716757275547097</v>
          </cell>
          <cell r="EE511">
            <v>15.460902542317184</v>
          </cell>
          <cell r="EF511">
            <v>15.460902542317184</v>
          </cell>
          <cell r="EG511">
            <v>15.460902542317184</v>
          </cell>
          <cell r="EH511">
            <v>15.460902542317184</v>
          </cell>
          <cell r="EI511">
            <v>15.460902542317184</v>
          </cell>
          <cell r="EJ511">
            <v>15.460902542317184</v>
          </cell>
          <cell r="EK511">
            <v>15.460902542317184</v>
          </cell>
          <cell r="EL511">
            <v>15.460902542317184</v>
          </cell>
          <cell r="EM511">
            <v>15.460902542317184</v>
          </cell>
          <cell r="EN511">
            <v>15.460902542317184</v>
          </cell>
          <cell r="EO511">
            <v>15.460902542317184</v>
          </cell>
          <cell r="EP511">
            <v>15.460902542317184</v>
          </cell>
          <cell r="EQ511">
            <v>15.460902542317184</v>
          </cell>
          <cell r="ER511">
            <v>15.460902542317184</v>
          </cell>
          <cell r="ES511">
            <v>15.460902542317184</v>
          </cell>
          <cell r="ET511">
            <v>15.460902542317184</v>
          </cell>
        </row>
        <row r="512">
          <cell r="A512">
            <v>38152.058975194115</v>
          </cell>
          <cell r="B512">
            <v>39906.323594022659</v>
          </cell>
          <cell r="C512">
            <v>32656.122665480234</v>
          </cell>
          <cell r="D512">
            <v>18979.786032065091</v>
          </cell>
          <cell r="E512">
            <v>19025.424586168097</v>
          </cell>
          <cell r="F512">
            <v>18818.566417740971</v>
          </cell>
          <cell r="G512">
            <v>18307.894799881022</v>
          </cell>
          <cell r="H512">
            <v>21139.644974379444</v>
          </cell>
          <cell r="I512">
            <v>19934.707719304854</v>
          </cell>
          <cell r="J512">
            <v>20188.084719741193</v>
          </cell>
          <cell r="K512">
            <v>19820.274701593942</v>
          </cell>
          <cell r="L512">
            <v>23634.395519628415</v>
          </cell>
          <cell r="M512">
            <v>24986.545810283271</v>
          </cell>
          <cell r="N512">
            <v>30303.082269039784</v>
          </cell>
          <cell r="O512">
            <v>25216.394700135988</v>
          </cell>
          <cell r="P512">
            <v>24244.041599114436</v>
          </cell>
          <cell r="Q512">
            <v>27055.968412152139</v>
          </cell>
          <cell r="R512">
            <v>25096.806524540374</v>
          </cell>
          <cell r="S512">
            <v>27041.700303844929</v>
          </cell>
          <cell r="T512">
            <v>26920.960115512622</v>
          </cell>
          <cell r="U512">
            <v>26195.901629664364</v>
          </cell>
          <cell r="V512">
            <v>26195.901629664364</v>
          </cell>
          <cell r="W512">
            <v>26195.901629664364</v>
          </cell>
          <cell r="X512">
            <v>26195.901629664364</v>
          </cell>
          <cell r="Y512">
            <v>26195.901629664364</v>
          </cell>
          <cell r="Z512">
            <v>26195.901629664364</v>
          </cell>
          <cell r="AA512">
            <v>26195.901629664364</v>
          </cell>
          <cell r="AB512">
            <v>26195.901629664364</v>
          </cell>
          <cell r="AC512">
            <v>26195.901629664364</v>
          </cell>
          <cell r="AD512">
            <v>26195.901629664364</v>
          </cell>
          <cell r="AE512">
            <v>17245.374472782951</v>
          </cell>
          <cell r="AF512">
            <v>18038.331683708893</v>
          </cell>
          <cell r="AG512">
            <v>14761.118516867049</v>
          </cell>
          <cell r="AH512">
            <v>18979.786032065091</v>
          </cell>
          <cell r="AI512">
            <v>19025.424586168097</v>
          </cell>
          <cell r="AJ512">
            <v>18818.566417740971</v>
          </cell>
          <cell r="AK512">
            <v>18307.894799881022</v>
          </cell>
          <cell r="AL512">
            <v>21139.644974379444</v>
          </cell>
          <cell r="AM512">
            <v>19934.707719304854</v>
          </cell>
          <cell r="AN512">
            <v>20188.084719741193</v>
          </cell>
          <cell r="AO512">
            <v>19820.274701593942</v>
          </cell>
          <cell r="AP512">
            <v>23634.395519628415</v>
          </cell>
          <cell r="AQ512">
            <v>24986.545810283271</v>
          </cell>
          <cell r="AR512">
            <v>30303.082269039784</v>
          </cell>
          <cell r="AS512">
            <v>25216.394700135988</v>
          </cell>
          <cell r="AT512">
            <v>24244.041599114436</v>
          </cell>
          <cell r="AU512">
            <v>27055.968412152139</v>
          </cell>
          <cell r="AV512">
            <v>25096.806524540374</v>
          </cell>
          <cell r="AW512">
            <v>27041.700303844929</v>
          </cell>
          <cell r="AX512">
            <v>26920.960115512622</v>
          </cell>
          <cell r="AY512">
            <v>26195.901629664364</v>
          </cell>
          <cell r="AZ512">
            <v>26195.901629664364</v>
          </cell>
          <cell r="BA512">
            <v>26195.901629664364</v>
          </cell>
          <cell r="BB512">
            <v>26195.901629664364</v>
          </cell>
          <cell r="BC512">
            <v>26195.901629664364</v>
          </cell>
          <cell r="BD512">
            <v>26195.901629664364</v>
          </cell>
          <cell r="BE512">
            <v>26195.901629664364</v>
          </cell>
          <cell r="BF512">
            <v>26195.901629664364</v>
          </cell>
          <cell r="BG512">
            <v>26195.901629664364</v>
          </cell>
          <cell r="BH512">
            <v>26195.901629664364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2.9459072170776417</v>
          </cell>
          <cell r="CN512">
            <v>3.1465470337583277</v>
          </cell>
          <cell r="CO512">
            <v>2.6167650447771926</v>
          </cell>
          <cell r="CP512">
            <v>3.3421535297154459</v>
          </cell>
          <cell r="CQ512">
            <v>3.3526204530968884</v>
          </cell>
          <cell r="CR512">
            <v>3.3612793004689969</v>
          </cell>
          <cell r="CS512">
            <v>3.1665446469780836</v>
          </cell>
          <cell r="CT512">
            <v>3.7593079543275718</v>
          </cell>
          <cell r="CU512">
            <v>3.4900567962218378</v>
          </cell>
          <cell r="CV512">
            <v>3.5532344010971157</v>
          </cell>
          <cell r="CW512">
            <v>3.4689459799546918</v>
          </cell>
          <cell r="CX512">
            <v>4.1981792985575312</v>
          </cell>
          <cell r="CY512">
            <v>4.3631956707180706</v>
          </cell>
          <cell r="CZ512">
            <v>5.3154302531047106</v>
          </cell>
          <cell r="DA512">
            <v>4.4878420825823344</v>
          </cell>
          <cell r="DB512">
            <v>4.3147893041107794</v>
          </cell>
          <cell r="DC512">
            <v>4.8152368754134356</v>
          </cell>
          <cell r="DD512">
            <v>4.4665585940662567</v>
          </cell>
          <cell r="DE512">
            <v>4.8126975347320489</v>
          </cell>
          <cell r="DF512">
            <v>4.7912090188398979</v>
          </cell>
          <cell r="DG512">
            <v>4.6621680506992105</v>
          </cell>
          <cell r="DH512">
            <v>4.6621680506992105</v>
          </cell>
          <cell r="DI512">
            <v>4.6621680506992105</v>
          </cell>
          <cell r="DJ512">
            <v>4.6621680506992105</v>
          </cell>
          <cell r="DK512">
            <v>4.6621680506992105</v>
          </cell>
          <cell r="DL512">
            <v>4.6621680506992105</v>
          </cell>
          <cell r="DM512">
            <v>4.6621680506992105</v>
          </cell>
          <cell r="DN512">
            <v>4.6621680506992105</v>
          </cell>
          <cell r="DO512">
            <v>4.6621680506992105</v>
          </cell>
          <cell r="DP512">
            <v>4.6621680506992105</v>
          </cell>
          <cell r="DQ512">
            <v>16.038387435082111</v>
          </cell>
          <cell r="DR512">
            <v>15.706133191231247</v>
          </cell>
          <cell r="DS512">
            <v>15.45473892464034</v>
          </cell>
          <cell r="DT512">
            <v>15.558655018133466</v>
          </cell>
          <cell r="DU512">
            <v>15.547376045164908</v>
          </cell>
          <cell r="DV512">
            <v>15.338718268902898</v>
          </cell>
          <cell r="DW512">
            <v>15.8401732746616</v>
          </cell>
          <cell r="DX512">
            <v>15.406249301702832</v>
          </cell>
          <cell r="DY512">
            <v>15.648925153957597</v>
          </cell>
          <cell r="DZ512">
            <v>15.566049099631062</v>
          </cell>
          <cell r="EA512">
            <v>15.653781518624177</v>
          </cell>
          <cell r="EB512">
            <v>15.423773960577501</v>
          </cell>
          <cell r="EC512">
            <v>15.689484281121155</v>
          </cell>
          <cell r="ED512">
            <v>15.619082416584433</v>
          </cell>
          <cell r="EE512">
            <v>15.394038294086394</v>
          </cell>
          <cell r="EF512">
            <v>15.394038294086394</v>
          </cell>
          <cell r="EG512">
            <v>15.394038294086394</v>
          </cell>
          <cell r="EH512">
            <v>15.394038294086394</v>
          </cell>
          <cell r="EI512">
            <v>15.394038294086394</v>
          </cell>
          <cell r="EJ512">
            <v>15.394038294086394</v>
          </cell>
          <cell r="EK512">
            <v>15.394038294086394</v>
          </cell>
          <cell r="EL512">
            <v>15.394038294086394</v>
          </cell>
          <cell r="EM512">
            <v>15.394038294086394</v>
          </cell>
          <cell r="EN512">
            <v>15.394038294086394</v>
          </cell>
          <cell r="EO512">
            <v>15.394038294086394</v>
          </cell>
          <cell r="EP512">
            <v>15.394038294086394</v>
          </cell>
          <cell r="EQ512">
            <v>15.394038294086394</v>
          </cell>
          <cell r="ER512">
            <v>15.394038294086394</v>
          </cell>
          <cell r="ES512">
            <v>15.394038294086394</v>
          </cell>
          <cell r="ET512">
            <v>15.394038294086394</v>
          </cell>
        </row>
        <row r="513">
          <cell r="A513">
            <v>33919.964687329164</v>
          </cell>
          <cell r="B513">
            <v>40273.056581985344</v>
          </cell>
          <cell r="C513">
            <v>38613.588894521119</v>
          </cell>
          <cell r="D513">
            <v>15224.951841039101</v>
          </cell>
          <cell r="E513">
            <v>19982.264568192604</v>
          </cell>
          <cell r="F513">
            <v>21606.763370905584</v>
          </cell>
          <cell r="G513">
            <v>18331.6109845463</v>
          </cell>
          <cell r="H513">
            <v>20228.34973400622</v>
          </cell>
          <cell r="I513">
            <v>21700.647673899293</v>
          </cell>
          <cell r="J513">
            <v>18108.73238919743</v>
          </cell>
          <cell r="K513">
            <v>23820.161955162774</v>
          </cell>
          <cell r="L513">
            <v>24707.514376475454</v>
          </cell>
          <cell r="M513">
            <v>22853.128313207173</v>
          </cell>
          <cell r="N513">
            <v>23148.530060140041</v>
          </cell>
          <cell r="O513">
            <v>24144.916289100322</v>
          </cell>
          <cell r="P513">
            <v>27967.462313938355</v>
          </cell>
          <cell r="Q513">
            <v>24609.18908292177</v>
          </cell>
          <cell r="R513">
            <v>30954.392552502894</v>
          </cell>
          <cell r="S513">
            <v>28148.531776578271</v>
          </cell>
          <cell r="T513">
            <v>27307.373021766529</v>
          </cell>
          <cell r="U513">
            <v>28880.625144442627</v>
          </cell>
          <cell r="V513">
            <v>28880.625144442627</v>
          </cell>
          <cell r="W513">
            <v>28880.625144442627</v>
          </cell>
          <cell r="X513">
            <v>28880.625144442627</v>
          </cell>
          <cell r="Y513">
            <v>28880.625144442627</v>
          </cell>
          <cell r="Z513">
            <v>28880.625144442627</v>
          </cell>
          <cell r="AA513">
            <v>28880.625144442627</v>
          </cell>
          <cell r="AB513">
            <v>28880.625144442627</v>
          </cell>
          <cell r="AC513">
            <v>28880.625144442627</v>
          </cell>
          <cell r="AD513">
            <v>28880.625144442627</v>
          </cell>
          <cell r="AE513">
            <v>15332.396438076881</v>
          </cell>
          <cell r="AF513">
            <v>18204.1011828872</v>
          </cell>
          <cell r="AG513">
            <v>17453.993784636146</v>
          </cell>
          <cell r="AH513">
            <v>15224.951841039101</v>
          </cell>
          <cell r="AI513">
            <v>19982.264568192604</v>
          </cell>
          <cell r="AJ513">
            <v>21606.763370905584</v>
          </cell>
          <cell r="AK513">
            <v>18331.6109845463</v>
          </cell>
          <cell r="AL513">
            <v>20228.34973400622</v>
          </cell>
          <cell r="AM513">
            <v>21700.647673899293</v>
          </cell>
          <cell r="AN513">
            <v>18108.73238919743</v>
          </cell>
          <cell r="AO513">
            <v>23820.161955162774</v>
          </cell>
          <cell r="AP513">
            <v>24707.514376475454</v>
          </cell>
          <cell r="AQ513">
            <v>22853.128313207173</v>
          </cell>
          <cell r="AR513">
            <v>23148.530060140041</v>
          </cell>
          <cell r="AS513">
            <v>24144.916289100322</v>
          </cell>
          <cell r="AT513">
            <v>27967.462313938355</v>
          </cell>
          <cell r="AU513">
            <v>24609.18908292177</v>
          </cell>
          <cell r="AV513">
            <v>30954.392552502894</v>
          </cell>
          <cell r="AW513">
            <v>28148.531776578271</v>
          </cell>
          <cell r="AX513">
            <v>27307.373021766529</v>
          </cell>
          <cell r="AY513">
            <v>28880.625144442627</v>
          </cell>
          <cell r="AZ513">
            <v>28880.625144442627</v>
          </cell>
          <cell r="BA513">
            <v>28880.625144442627</v>
          </cell>
          <cell r="BB513">
            <v>28880.625144442627</v>
          </cell>
          <cell r="BC513">
            <v>28880.625144442627</v>
          </cell>
          <cell r="BD513">
            <v>28880.625144442627</v>
          </cell>
          <cell r="BE513">
            <v>28880.625144442627</v>
          </cell>
          <cell r="BF513">
            <v>28880.625144442627</v>
          </cell>
          <cell r="BG513">
            <v>28880.625144442627</v>
          </cell>
          <cell r="BH513">
            <v>28880.625144442627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2.6970500553919141</v>
          </cell>
          <cell r="CN513">
            <v>3.1849125411943757</v>
          </cell>
          <cell r="CO513">
            <v>3.0867747672238508</v>
          </cell>
          <cell r="CP513">
            <v>2.6945012488274123</v>
          </cell>
          <cell r="CQ513">
            <v>3.5460636113184898</v>
          </cell>
          <cell r="CR513">
            <v>3.7255678995687376</v>
          </cell>
          <cell r="CS513">
            <v>3.1993840112462606</v>
          </cell>
          <cell r="CT513">
            <v>3.603120547498476</v>
          </cell>
          <cell r="CU513">
            <v>3.7814461020648547</v>
          </cell>
          <cell r="CV513">
            <v>3.2106570813170556</v>
          </cell>
          <cell r="CW513">
            <v>4.2099105529406486</v>
          </cell>
          <cell r="CX513">
            <v>4.3620302735761163</v>
          </cell>
          <cell r="CY513">
            <v>3.9774171226651891</v>
          </cell>
          <cell r="CZ513">
            <v>4.0435357858126206</v>
          </cell>
          <cell r="DA513">
            <v>4.2497601510421203</v>
          </cell>
          <cell r="DB513">
            <v>4.9225686038597649</v>
          </cell>
          <cell r="DC513">
            <v>4.3314770638187481</v>
          </cell>
          <cell r="DD513">
            <v>5.4482998571722732</v>
          </cell>
          <cell r="DE513">
            <v>4.9544387407318116</v>
          </cell>
          <cell r="DF513">
            <v>4.8063859202499737</v>
          </cell>
          <cell r="DG513">
            <v>5.0832949017695963</v>
          </cell>
          <cell r="DH513">
            <v>5.0832949017695963</v>
          </cell>
          <cell r="DI513">
            <v>5.0832949017695963</v>
          </cell>
          <cell r="DJ513">
            <v>5.0832949017695963</v>
          </cell>
          <cell r="DK513">
            <v>5.0832949017695963</v>
          </cell>
          <cell r="DL513">
            <v>5.0832949017695963</v>
          </cell>
          <cell r="DM513">
            <v>5.0832949017695963</v>
          </cell>
          <cell r="DN513">
            <v>5.0832949017695963</v>
          </cell>
          <cell r="DO513">
            <v>5.0832949017695963</v>
          </cell>
          <cell r="DP513">
            <v>5.0832949017695963</v>
          </cell>
          <cell r="DQ513">
            <v>15.575004067793698</v>
          </cell>
          <cell r="DR513">
            <v>15.659535127274152</v>
          </cell>
          <cell r="DS513">
            <v>15.491626263617777</v>
          </cell>
          <cell r="DT513">
            <v>15.480488956134979</v>
          </cell>
          <cell r="DU513">
            <v>15.438507687531258</v>
          </cell>
          <cell r="DV513">
            <v>15.889285491733016</v>
          </cell>
          <cell r="DW513">
            <v>15.697894207741365</v>
          </cell>
          <cell r="DX513">
            <v>15.381149624879356</v>
          </cell>
          <cell r="DY513">
            <v>15.722511345882994</v>
          </cell>
          <cell r="DZ513">
            <v>15.452589358905954</v>
          </cell>
          <cell r="EA513">
            <v>15.501687474046792</v>
          </cell>
          <cell r="EB513">
            <v>15.518420543658015</v>
          </cell>
          <cell r="EC513">
            <v>15.741700836543975</v>
          </cell>
          <cell r="ED513">
            <v>15.684448873749249</v>
          </cell>
          <cell r="EE513">
            <v>15.565691529757251</v>
          </cell>
          <cell r="EF513">
            <v>15.565691529757251</v>
          </cell>
          <cell r="EG513">
            <v>15.565691529757251</v>
          </cell>
          <cell r="EH513">
            <v>15.565691529757251</v>
          </cell>
          <cell r="EI513">
            <v>15.565691529757251</v>
          </cell>
          <cell r="EJ513">
            <v>15.565691529757251</v>
          </cell>
          <cell r="EK513">
            <v>15.565691529757251</v>
          </cell>
          <cell r="EL513">
            <v>15.565691529757251</v>
          </cell>
          <cell r="EM513">
            <v>15.565691529757251</v>
          </cell>
          <cell r="EN513">
            <v>15.565691529757251</v>
          </cell>
          <cell r="EO513">
            <v>15.565691529757251</v>
          </cell>
          <cell r="EP513">
            <v>15.565691529757251</v>
          </cell>
          <cell r="EQ513">
            <v>15.565691529757251</v>
          </cell>
          <cell r="ER513">
            <v>15.565691529757251</v>
          </cell>
          <cell r="ES513">
            <v>15.565691529757251</v>
          </cell>
          <cell r="ET513">
            <v>15.565691529757251</v>
          </cell>
        </row>
        <row r="514">
          <cell r="A514">
            <v>37400.986170140517</v>
          </cell>
          <cell r="B514">
            <v>34442.622854855035</v>
          </cell>
          <cell r="C514">
            <v>46440.308382135336</v>
          </cell>
          <cell r="D514">
            <v>19294.160602176398</v>
          </cell>
          <cell r="E514">
            <v>19565.390755593216</v>
          </cell>
          <cell r="F514">
            <v>19066.687313140352</v>
          </cell>
          <cell r="G514">
            <v>19058.510234645219</v>
          </cell>
          <cell r="H514">
            <v>18554.935306533538</v>
          </cell>
          <cell r="I514">
            <v>23689.082364748931</v>
          </cell>
          <cell r="J514">
            <v>24281.833497492386</v>
          </cell>
          <cell r="K514">
            <v>24549.065533518115</v>
          </cell>
          <cell r="L514">
            <v>23169.280710595744</v>
          </cell>
          <cell r="M514">
            <v>24872.847306302065</v>
          </cell>
          <cell r="N514">
            <v>28515.929024583107</v>
          </cell>
          <cell r="O514">
            <v>22605.672348602828</v>
          </cell>
          <cell r="P514">
            <v>21078.2924266298</v>
          </cell>
          <cell r="Q514">
            <v>23333.168272675532</v>
          </cell>
          <cell r="R514">
            <v>27027.329695729568</v>
          </cell>
          <cell r="S514">
            <v>27049.645145819406</v>
          </cell>
          <cell r="T514">
            <v>27233.380682368548</v>
          </cell>
          <cell r="U514">
            <v>31119.045837280959</v>
          </cell>
          <cell r="V514">
            <v>31119.045837280959</v>
          </cell>
          <cell r="W514">
            <v>31119.045837280959</v>
          </cell>
          <cell r="X514">
            <v>31119.045837280959</v>
          </cell>
          <cell r="Y514">
            <v>31119.045837280959</v>
          </cell>
          <cell r="Z514">
            <v>31119.045837280959</v>
          </cell>
          <cell r="AA514">
            <v>31119.045837280959</v>
          </cell>
          <cell r="AB514">
            <v>31119.045837280959</v>
          </cell>
          <cell r="AC514">
            <v>31119.045837280959</v>
          </cell>
          <cell r="AD514">
            <v>31119.045837280959</v>
          </cell>
          <cell r="AE514">
            <v>16905.87689054514</v>
          </cell>
          <cell r="AF514">
            <v>15568.646749655152</v>
          </cell>
          <cell r="AG514">
            <v>20991.803068929119</v>
          </cell>
          <cell r="AH514">
            <v>19294.160602176398</v>
          </cell>
          <cell r="AI514">
            <v>19565.390755593216</v>
          </cell>
          <cell r="AJ514">
            <v>19066.687313140352</v>
          </cell>
          <cell r="AK514">
            <v>19058.510234645219</v>
          </cell>
          <cell r="AL514">
            <v>18554.935306533538</v>
          </cell>
          <cell r="AM514">
            <v>23689.082364748931</v>
          </cell>
          <cell r="AN514">
            <v>24281.833497492386</v>
          </cell>
          <cell r="AO514">
            <v>24549.065533518115</v>
          </cell>
          <cell r="AP514">
            <v>23169.280710595744</v>
          </cell>
          <cell r="AQ514">
            <v>24872.847306302065</v>
          </cell>
          <cell r="AR514">
            <v>28515.929024583107</v>
          </cell>
          <cell r="AS514">
            <v>22605.672348602828</v>
          </cell>
          <cell r="AT514">
            <v>21078.2924266298</v>
          </cell>
          <cell r="AU514">
            <v>23333.168272675532</v>
          </cell>
          <cell r="AV514">
            <v>27027.329695729568</v>
          </cell>
          <cell r="AW514">
            <v>27049.645145819406</v>
          </cell>
          <cell r="AX514">
            <v>27233.380682368548</v>
          </cell>
          <cell r="AY514">
            <v>31119.045837280959</v>
          </cell>
          <cell r="AZ514">
            <v>31119.045837280959</v>
          </cell>
          <cell r="BA514">
            <v>31119.045837280959</v>
          </cell>
          <cell r="BB514">
            <v>31119.045837280959</v>
          </cell>
          <cell r="BC514">
            <v>31119.045837280959</v>
          </cell>
          <cell r="BD514">
            <v>31119.045837280959</v>
          </cell>
          <cell r="BE514">
            <v>31119.045837280959</v>
          </cell>
          <cell r="BF514">
            <v>31119.045837280959</v>
          </cell>
          <cell r="BG514">
            <v>31119.045837280959</v>
          </cell>
          <cell r="BH514">
            <v>31119.045837280959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3.0101368789512932</v>
          </cell>
          <cell r="CN514">
            <v>2.7517340232877676</v>
          </cell>
          <cell r="CO514">
            <v>3.6398920369003611</v>
          </cell>
          <cell r="CP514">
            <v>3.3461055182429789</v>
          </cell>
          <cell r="CQ514">
            <v>3.4420804931117508</v>
          </cell>
          <cell r="CR514">
            <v>3.3683691751414755</v>
          </cell>
          <cell r="CS514">
            <v>3.3590613921829622</v>
          </cell>
          <cell r="CT514">
            <v>3.2806196801562044</v>
          </cell>
          <cell r="CU514">
            <v>4.1387368479810318</v>
          </cell>
          <cell r="CV514">
            <v>4.2288288882710203</v>
          </cell>
          <cell r="CW514">
            <v>4.2608547271817683</v>
          </cell>
          <cell r="CX514">
            <v>4.1185400187686199</v>
          </cell>
          <cell r="CY514">
            <v>4.2977314021341213</v>
          </cell>
          <cell r="CZ514">
            <v>4.8494965619153012</v>
          </cell>
          <cell r="DA514">
            <v>3.9039198305932068</v>
          </cell>
          <cell r="DB514">
            <v>3.6401467087727912</v>
          </cell>
          <cell r="DC514">
            <v>4.0295558090709136</v>
          </cell>
          <cell r="DD514">
            <v>4.6675244487324727</v>
          </cell>
          <cell r="DE514">
            <v>4.6713782482032826</v>
          </cell>
          <cell r="DF514">
            <v>4.7031087268927694</v>
          </cell>
          <cell r="DG514">
            <v>5.3741493851568061</v>
          </cell>
          <cell r="DH514">
            <v>5.3741493851568061</v>
          </cell>
          <cell r="DI514">
            <v>5.3741493851568061</v>
          </cell>
          <cell r="DJ514">
            <v>5.3741493851568061</v>
          </cell>
          <cell r="DK514">
            <v>5.3741493851568061</v>
          </cell>
          <cell r="DL514">
            <v>5.3741493851568061</v>
          </cell>
          <cell r="DM514">
            <v>5.3741493851568061</v>
          </cell>
          <cell r="DN514">
            <v>5.3741493851568061</v>
          </cell>
          <cell r="DO514">
            <v>5.3741493851568061</v>
          </cell>
          <cell r="DP514">
            <v>5.3741493851568061</v>
          </cell>
          <cell r="DQ514">
            <v>15.387164370125587</v>
          </cell>
          <cell r="DR514">
            <v>15.500708408010034</v>
          </cell>
          <cell r="DS514">
            <v>15.800410739357632</v>
          </cell>
          <cell r="DT514">
            <v>15.797682915367936</v>
          </cell>
          <cell r="DU514">
            <v>15.57308447509225</v>
          </cell>
          <cell r="DV514">
            <v>15.508246505035101</v>
          </cell>
          <cell r="DW514">
            <v>15.544549633652693</v>
          </cell>
          <cell r="DX514">
            <v>15.495681960172172</v>
          </cell>
          <cell r="DY514">
            <v>15.681498462875341</v>
          </cell>
          <cell r="DZ514">
            <v>15.731440780335255</v>
          </cell>
          <cell r="EA514">
            <v>15.785028614422265</v>
          </cell>
          <cell r="EB514">
            <v>15.412617361885252</v>
          </cell>
          <cell r="EC514">
            <v>15.855990233990658</v>
          </cell>
          <cell r="ED514">
            <v>16.110091418068276</v>
          </cell>
          <cell r="EE514">
            <v>15.864400804273394</v>
          </cell>
          <cell r="EF514">
            <v>15.864400804273394</v>
          </cell>
          <cell r="EG514">
            <v>15.864400804273394</v>
          </cell>
          <cell r="EH514">
            <v>15.864400804273394</v>
          </cell>
          <cell r="EI514">
            <v>15.864400804273394</v>
          </cell>
          <cell r="EJ514">
            <v>15.864400804273394</v>
          </cell>
          <cell r="EK514">
            <v>15.864400804273394</v>
          </cell>
          <cell r="EL514">
            <v>15.864400804273394</v>
          </cell>
          <cell r="EM514">
            <v>15.864400804273394</v>
          </cell>
          <cell r="EN514">
            <v>15.864400804273394</v>
          </cell>
          <cell r="EO514">
            <v>15.864400804273394</v>
          </cell>
          <cell r="EP514">
            <v>15.864400804273394</v>
          </cell>
          <cell r="EQ514">
            <v>15.864400804273394</v>
          </cell>
          <cell r="ER514">
            <v>15.864400804273394</v>
          </cell>
          <cell r="ES514">
            <v>15.864400804273394</v>
          </cell>
          <cell r="ET514">
            <v>15.864400804273394</v>
          </cell>
        </row>
        <row r="515">
          <cell r="A515">
            <v>39394.275558315749</v>
          </cell>
          <cell r="B515">
            <v>38013.444731988231</v>
          </cell>
          <cell r="C515">
            <v>38628.645751944234</v>
          </cell>
          <cell r="D515">
            <v>17979.684364335753</v>
          </cell>
          <cell r="E515">
            <v>21504.294007004111</v>
          </cell>
          <cell r="F515">
            <v>18985.905286334277</v>
          </cell>
          <cell r="G515">
            <v>18106.489424748877</v>
          </cell>
          <cell r="H515">
            <v>21296.46893906968</v>
          </cell>
          <cell r="I515">
            <v>23529.031681396784</v>
          </cell>
          <cell r="J515">
            <v>21090.865273234933</v>
          </cell>
          <cell r="K515">
            <v>22118.622258242201</v>
          </cell>
          <cell r="L515">
            <v>21016.319471285591</v>
          </cell>
          <cell r="M515">
            <v>23326.42478661237</v>
          </cell>
          <cell r="N515">
            <v>25180.921426150362</v>
          </cell>
          <cell r="O515">
            <v>28595.167995015974</v>
          </cell>
          <cell r="P515">
            <v>27559.991862553125</v>
          </cell>
          <cell r="Q515">
            <v>28797.466844248898</v>
          </cell>
          <cell r="R515">
            <v>27123.690577289894</v>
          </cell>
          <cell r="S515">
            <v>26941.037895397483</v>
          </cell>
          <cell r="T515">
            <v>33135.605007596147</v>
          </cell>
          <cell r="U515">
            <v>31277.036872430395</v>
          </cell>
          <cell r="V515">
            <v>31277.036872430395</v>
          </cell>
          <cell r="W515">
            <v>31277.036872430395</v>
          </cell>
          <cell r="X515">
            <v>31277.036872430395</v>
          </cell>
          <cell r="Y515">
            <v>31277.036872430395</v>
          </cell>
          <cell r="Z515">
            <v>31277.036872430395</v>
          </cell>
          <cell r="AA515">
            <v>31277.036872430395</v>
          </cell>
          <cell r="AB515">
            <v>31277.036872430395</v>
          </cell>
          <cell r="AC515">
            <v>31277.036872430395</v>
          </cell>
          <cell r="AD515">
            <v>31277.036872430395</v>
          </cell>
          <cell r="AE515">
            <v>17806.877330758765</v>
          </cell>
          <cell r="AF515">
            <v>17182.718495738536</v>
          </cell>
          <cell r="AG515">
            <v>17460.799738275866</v>
          </cell>
          <cell r="AH515">
            <v>17979.684364335753</v>
          </cell>
          <cell r="AI515">
            <v>21504.294007004111</v>
          </cell>
          <cell r="AJ515">
            <v>18985.905286334277</v>
          </cell>
          <cell r="AK515">
            <v>18106.489424748877</v>
          </cell>
          <cell r="AL515">
            <v>21296.46893906968</v>
          </cell>
          <cell r="AM515">
            <v>23529.031681396784</v>
          </cell>
          <cell r="AN515">
            <v>21090.865273234933</v>
          </cell>
          <cell r="AO515">
            <v>22118.622258242201</v>
          </cell>
          <cell r="AP515">
            <v>21016.319471285591</v>
          </cell>
          <cell r="AQ515">
            <v>23326.42478661237</v>
          </cell>
          <cell r="AR515">
            <v>25180.921426150362</v>
          </cell>
          <cell r="AS515">
            <v>28595.167995015974</v>
          </cell>
          <cell r="AT515">
            <v>27559.991862553125</v>
          </cell>
          <cell r="AU515">
            <v>28797.466844248898</v>
          </cell>
          <cell r="AV515">
            <v>27123.690577289894</v>
          </cell>
          <cell r="AW515">
            <v>26941.037895397483</v>
          </cell>
          <cell r="AX515">
            <v>33135.605007596147</v>
          </cell>
          <cell r="AY515">
            <v>31277.036872430395</v>
          </cell>
          <cell r="AZ515">
            <v>31277.036872430395</v>
          </cell>
          <cell r="BA515">
            <v>31277.036872430395</v>
          </cell>
          <cell r="BB515">
            <v>31277.036872430395</v>
          </cell>
          <cell r="BC515">
            <v>31277.036872430395</v>
          </cell>
          <cell r="BD515">
            <v>31277.036872430395</v>
          </cell>
          <cell r="BE515">
            <v>31277.036872430395</v>
          </cell>
          <cell r="BF515">
            <v>31277.036872430395</v>
          </cell>
          <cell r="BG515">
            <v>31277.036872430395</v>
          </cell>
          <cell r="BH515">
            <v>31277.036872430395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3.1543442541312108</v>
          </cell>
          <cell r="CN515">
            <v>3.0062920409036411</v>
          </cell>
          <cell r="CO515">
            <v>3.0485345188728332</v>
          </cell>
          <cell r="CP515">
            <v>3.1745542667225877</v>
          </cell>
          <cell r="CQ515">
            <v>3.7554712478930026</v>
          </cell>
          <cell r="CR515">
            <v>3.3277647360470084</v>
          </cell>
          <cell r="CS515">
            <v>3.16115275376904</v>
          </cell>
          <cell r="CT515">
            <v>3.748886236048349</v>
          </cell>
          <cell r="CU515">
            <v>4.1162779062132691</v>
          </cell>
          <cell r="CV515">
            <v>3.6884152444077607</v>
          </cell>
          <cell r="CW515">
            <v>3.906055524734402</v>
          </cell>
          <cell r="CX515">
            <v>3.6751947225458519</v>
          </cell>
          <cell r="CY515">
            <v>4.134730898177188</v>
          </cell>
          <cell r="CZ515">
            <v>4.4104446751141735</v>
          </cell>
          <cell r="DA515">
            <v>5.0015754867803617</v>
          </cell>
          <cell r="DB515">
            <v>4.8205130230267397</v>
          </cell>
          <cell r="DC515">
            <v>5.0369595406702921</v>
          </cell>
          <cell r="DD515">
            <v>4.7441996468086431</v>
          </cell>
          <cell r="DE515">
            <v>4.7122519003744552</v>
          </cell>
          <cell r="DF515">
            <v>5.7957424755999201</v>
          </cell>
          <cell r="DG515">
            <v>5.4706606706258647</v>
          </cell>
          <cell r="DH515">
            <v>5.4706606706258647</v>
          </cell>
          <cell r="DI515">
            <v>5.4706606706258647</v>
          </cell>
          <cell r="DJ515">
            <v>5.4706606706258647</v>
          </cell>
          <cell r="DK515">
            <v>5.4706606706258647</v>
          </cell>
          <cell r="DL515">
            <v>5.4706606706258647</v>
          </cell>
          <cell r="DM515">
            <v>5.4706606706258647</v>
          </cell>
          <cell r="DN515">
            <v>5.4706606706258647</v>
          </cell>
          <cell r="DO515">
            <v>5.4706606706258647</v>
          </cell>
          <cell r="DP515">
            <v>5.4706606706258647</v>
          </cell>
          <cell r="DQ515">
            <v>15.466278046809759</v>
          </cell>
          <cell r="DR515">
            <v>15.659137716395952</v>
          </cell>
          <cell r="DS515">
            <v>15.692066862281498</v>
          </cell>
          <cell r="DT515">
            <v>15.516952957371769</v>
          </cell>
          <cell r="DU515">
            <v>15.688010932009314</v>
          </cell>
          <cell r="DV515">
            <v>15.630966427169467</v>
          </cell>
          <cell r="DW515">
            <v>15.692636264613146</v>
          </cell>
          <cell r="DX515">
            <v>15.563686537879255</v>
          </cell>
          <cell r="DY515">
            <v>15.660531666162381</v>
          </cell>
          <cell r="DZ515">
            <v>15.666129950259673</v>
          </cell>
          <cell r="EA515">
            <v>15.514107443517471</v>
          </cell>
          <cell r="EB515">
            <v>15.666913402534307</v>
          </cell>
          <cell r="EC515">
            <v>15.456389953256833</v>
          </cell>
          <cell r="ED515">
            <v>15.642147426616017</v>
          </cell>
          <cell r="EE515">
            <v>15.663649628164203</v>
          </cell>
          <cell r="EF515">
            <v>15.663649628164203</v>
          </cell>
          <cell r="EG515">
            <v>15.663649628164203</v>
          </cell>
          <cell r="EH515">
            <v>15.663649628164203</v>
          </cell>
          <cell r="EI515">
            <v>15.663649628164203</v>
          </cell>
          <cell r="EJ515">
            <v>15.663649628164203</v>
          </cell>
          <cell r="EK515">
            <v>15.663649628164203</v>
          </cell>
          <cell r="EL515">
            <v>15.663649628164203</v>
          </cell>
          <cell r="EM515">
            <v>15.663649628164203</v>
          </cell>
          <cell r="EN515">
            <v>15.663649628164203</v>
          </cell>
          <cell r="EO515">
            <v>15.663649628164203</v>
          </cell>
          <cell r="EP515">
            <v>15.663649628164203</v>
          </cell>
          <cell r="EQ515">
            <v>15.663649628164203</v>
          </cell>
          <cell r="ER515">
            <v>15.663649628164203</v>
          </cell>
          <cell r="ES515">
            <v>15.663649628164203</v>
          </cell>
          <cell r="ET515">
            <v>15.663649628164203</v>
          </cell>
        </row>
        <row r="516">
          <cell r="A516">
            <v>31253.293673685708</v>
          </cell>
          <cell r="B516">
            <v>32533.938327560572</v>
          </cell>
          <cell r="C516">
            <v>34622.026088532642</v>
          </cell>
          <cell r="D516">
            <v>19481.400336293565</v>
          </cell>
          <cell r="E516">
            <v>20501.256587706415</v>
          </cell>
          <cell r="F516">
            <v>18485.057406072694</v>
          </cell>
          <cell r="G516">
            <v>20525.592545070387</v>
          </cell>
          <cell r="H516">
            <v>24024.384744149876</v>
          </cell>
          <cell r="I516">
            <v>23994.272933421464</v>
          </cell>
          <cell r="J516">
            <v>23375.728143097705</v>
          </cell>
          <cell r="K516">
            <v>22263.437928714986</v>
          </cell>
          <cell r="L516">
            <v>23136.11434467556</v>
          </cell>
          <cell r="M516">
            <v>24627.467521881532</v>
          </cell>
          <cell r="N516">
            <v>25699.685873900573</v>
          </cell>
          <cell r="O516">
            <v>26145.226700879572</v>
          </cell>
          <cell r="P516">
            <v>24954.769854427606</v>
          </cell>
          <cell r="Q516">
            <v>28479.278859749902</v>
          </cell>
          <cell r="R516">
            <v>31014.582896635806</v>
          </cell>
          <cell r="S516">
            <v>29358.113261510716</v>
          </cell>
          <cell r="T516">
            <v>27850.329064586589</v>
          </cell>
          <cell r="U516">
            <v>26184.849361306842</v>
          </cell>
          <cell r="V516">
            <v>26184.849361306842</v>
          </cell>
          <cell r="W516">
            <v>26184.849361306842</v>
          </cell>
          <cell r="X516">
            <v>26184.849361306842</v>
          </cell>
          <cell r="Y516">
            <v>26184.849361306842</v>
          </cell>
          <cell r="Z516">
            <v>26184.849361306842</v>
          </cell>
          <cell r="AA516">
            <v>26184.849361306842</v>
          </cell>
          <cell r="AB516">
            <v>26184.849361306842</v>
          </cell>
          <cell r="AC516">
            <v>26184.849361306842</v>
          </cell>
          <cell r="AD516">
            <v>26184.849361306842</v>
          </cell>
          <cell r="AE516">
            <v>14127.016139836687</v>
          </cell>
          <cell r="AF516">
            <v>14705.889134266659</v>
          </cell>
          <cell r="AG516">
            <v>15649.740038707003</v>
          </cell>
          <cell r="AH516">
            <v>19481.400336293565</v>
          </cell>
          <cell r="AI516">
            <v>20501.256587706415</v>
          </cell>
          <cell r="AJ516">
            <v>18485.057406072694</v>
          </cell>
          <cell r="AK516">
            <v>20525.592545070387</v>
          </cell>
          <cell r="AL516">
            <v>24024.384744149876</v>
          </cell>
          <cell r="AM516">
            <v>23994.272933421464</v>
          </cell>
          <cell r="AN516">
            <v>23375.728143097705</v>
          </cell>
          <cell r="AO516">
            <v>22263.437928714986</v>
          </cell>
          <cell r="AP516">
            <v>23136.11434467556</v>
          </cell>
          <cell r="AQ516">
            <v>24627.467521881532</v>
          </cell>
          <cell r="AR516">
            <v>25699.685873900573</v>
          </cell>
          <cell r="AS516">
            <v>26145.226700879572</v>
          </cell>
          <cell r="AT516">
            <v>24954.769854427606</v>
          </cell>
          <cell r="AU516">
            <v>28479.278859749902</v>
          </cell>
          <cell r="AV516">
            <v>31014.582896635806</v>
          </cell>
          <cell r="AW516">
            <v>29358.113261510716</v>
          </cell>
          <cell r="AX516">
            <v>27850.329064586589</v>
          </cell>
          <cell r="AY516">
            <v>26184.849361306842</v>
          </cell>
          <cell r="AZ516">
            <v>26184.849361306842</v>
          </cell>
          <cell r="BA516">
            <v>26184.849361306842</v>
          </cell>
          <cell r="BB516">
            <v>26184.849361306842</v>
          </cell>
          <cell r="BC516">
            <v>26184.849361306842</v>
          </cell>
          <cell r="BD516">
            <v>26184.849361306842</v>
          </cell>
          <cell r="BE516">
            <v>26184.849361306842</v>
          </cell>
          <cell r="BF516">
            <v>26184.849361306842</v>
          </cell>
          <cell r="BG516">
            <v>26184.849361306842</v>
          </cell>
          <cell r="BH516">
            <v>26184.849361306842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2.4877093705155762</v>
          </cell>
          <cell r="CN516">
            <v>2.5935829870384146</v>
          </cell>
          <cell r="CO516">
            <v>2.7269484104714277</v>
          </cell>
          <cell r="CP516">
            <v>3.4366464539128962</v>
          </cell>
          <cell r="CQ516">
            <v>3.5693146164083416</v>
          </cell>
          <cell r="CR516">
            <v>3.2586799508917426</v>
          </cell>
          <cell r="CS516">
            <v>3.6005036678073097</v>
          </cell>
          <cell r="CT516">
            <v>4.179185587671415</v>
          </cell>
          <cell r="CU516">
            <v>4.0738206469165599</v>
          </cell>
          <cell r="CV516">
            <v>4.1159603440975117</v>
          </cell>
          <cell r="CW516">
            <v>3.8949299539622442</v>
          </cell>
          <cell r="CX516">
            <v>4.0089672480624161</v>
          </cell>
          <cell r="CY516">
            <v>4.4093526810056654</v>
          </cell>
          <cell r="CZ516">
            <v>4.5222533293844371</v>
          </cell>
          <cell r="DA516">
            <v>4.5375746954733494</v>
          </cell>
          <cell r="DB516">
            <v>4.3309676951090452</v>
          </cell>
          <cell r="DC516">
            <v>4.9426557504273942</v>
          </cell>
          <cell r="DD516">
            <v>5.3826646122636506</v>
          </cell>
          <cell r="DE516">
            <v>5.0951798340226295</v>
          </cell>
          <cell r="DF516">
            <v>4.8334998150856601</v>
          </cell>
          <cell r="DG516">
            <v>4.5444513151859667</v>
          </cell>
          <cell r="DH516">
            <v>4.5444513151859667</v>
          </cell>
          <cell r="DI516">
            <v>4.5444513151859667</v>
          </cell>
          <cell r="DJ516">
            <v>4.5444513151859667</v>
          </cell>
          <cell r="DK516">
            <v>4.5444513151859667</v>
          </cell>
          <cell r="DL516">
            <v>4.5444513151859667</v>
          </cell>
          <cell r="DM516">
            <v>4.5444513151859667</v>
          </cell>
          <cell r="DN516">
            <v>4.5444513151859667</v>
          </cell>
          <cell r="DO516">
            <v>4.5444513151859667</v>
          </cell>
          <cell r="DP516">
            <v>4.5444513151859667</v>
          </cell>
          <cell r="DQ516">
            <v>15.558149302524971</v>
          </cell>
          <cell r="DR516">
            <v>15.534535589769497</v>
          </cell>
          <cell r="DS516">
            <v>15.72306976597122</v>
          </cell>
          <cell r="DT516">
            <v>15.530750767428813</v>
          </cell>
          <cell r="DU516">
            <v>15.736305790888293</v>
          </cell>
          <cell r="DV516">
            <v>15.541260159498341</v>
          </cell>
          <cell r="DW516">
            <v>15.618509328648196</v>
          </cell>
          <cell r="DX516">
            <v>15.74953559610336</v>
          </cell>
          <cell r="DY516">
            <v>16.136629410507975</v>
          </cell>
          <cell r="DZ516">
            <v>15.55969578153209</v>
          </cell>
          <cell r="EA516">
            <v>15.660286853321692</v>
          </cell>
          <cell r="EB516">
            <v>15.811207904874324</v>
          </cell>
          <cell r="EC516">
            <v>15.302135855277221</v>
          </cell>
          <cell r="ED516">
            <v>15.5696935037125</v>
          </cell>
          <cell r="EE516">
            <v>15.786133097943241</v>
          </cell>
          <cell r="EF516">
            <v>15.786133097943241</v>
          </cell>
          <cell r="EG516">
            <v>15.786133097943241</v>
          </cell>
          <cell r="EH516">
            <v>15.786133097943241</v>
          </cell>
          <cell r="EI516">
            <v>15.786133097943241</v>
          </cell>
          <cell r="EJ516">
            <v>15.786133097943241</v>
          </cell>
          <cell r="EK516">
            <v>15.786133097943241</v>
          </cell>
          <cell r="EL516">
            <v>15.786133097943241</v>
          </cell>
          <cell r="EM516">
            <v>15.786133097943241</v>
          </cell>
          <cell r="EN516">
            <v>15.786133097943241</v>
          </cell>
          <cell r="EO516">
            <v>15.786133097943241</v>
          </cell>
          <cell r="EP516">
            <v>15.786133097943241</v>
          </cell>
          <cell r="EQ516">
            <v>15.786133097943241</v>
          </cell>
          <cell r="ER516">
            <v>15.786133097943241</v>
          </cell>
          <cell r="ES516">
            <v>15.786133097943241</v>
          </cell>
          <cell r="ET516">
            <v>15.786133097943241</v>
          </cell>
        </row>
        <row r="517">
          <cell r="A517">
            <v>33407.18523353176</v>
          </cell>
          <cell r="B517">
            <v>39614.604498096422</v>
          </cell>
          <cell r="C517">
            <v>43169.198913458335</v>
          </cell>
          <cell r="D517">
            <v>18917.067917657008</v>
          </cell>
          <cell r="E517">
            <v>20406.91168368515</v>
          </cell>
          <cell r="F517">
            <v>18925.263101408487</v>
          </cell>
          <cell r="G517">
            <v>19418.081007152945</v>
          </cell>
          <cell r="H517">
            <v>22519.212113410067</v>
          </cell>
          <cell r="I517">
            <v>24889.910356249111</v>
          </cell>
          <cell r="J517">
            <v>24758.864664143392</v>
          </cell>
          <cell r="K517">
            <v>23130.625510006586</v>
          </cell>
          <cell r="L517">
            <v>21103.87030131356</v>
          </cell>
          <cell r="M517">
            <v>22594.968112896269</v>
          </cell>
          <cell r="N517">
            <v>25083.234852837137</v>
          </cell>
          <cell r="O517">
            <v>23046.190038502318</v>
          </cell>
          <cell r="P517">
            <v>24858.035264140704</v>
          </cell>
          <cell r="Q517">
            <v>27705.480642996172</v>
          </cell>
          <cell r="R517">
            <v>29371.251959014975</v>
          </cell>
          <cell r="S517">
            <v>25024.702701051101</v>
          </cell>
          <cell r="T517">
            <v>29884.061574598483</v>
          </cell>
          <cell r="U517">
            <v>29118.833197539003</v>
          </cell>
          <cell r="V517">
            <v>29118.833197539003</v>
          </cell>
          <cell r="W517">
            <v>29118.833197539003</v>
          </cell>
          <cell r="X517">
            <v>29118.833197539003</v>
          </cell>
          <cell r="Y517">
            <v>29118.833197539003</v>
          </cell>
          <cell r="Z517">
            <v>29118.833197539003</v>
          </cell>
          <cell r="AA517">
            <v>29118.833197539003</v>
          </cell>
          <cell r="AB517">
            <v>29118.833197539003</v>
          </cell>
          <cell r="AC517">
            <v>29118.833197539003</v>
          </cell>
          <cell r="AD517">
            <v>29118.833197539003</v>
          </cell>
          <cell r="AE517">
            <v>15100.611471807177</v>
          </cell>
          <cell r="AF517">
            <v>17906.469729590488</v>
          </cell>
          <cell r="AG517">
            <v>19513.206389114832</v>
          </cell>
          <cell r="AH517">
            <v>18917.067917657008</v>
          </cell>
          <cell r="AI517">
            <v>20406.91168368515</v>
          </cell>
          <cell r="AJ517">
            <v>18925.263101408487</v>
          </cell>
          <cell r="AK517">
            <v>19418.081007152945</v>
          </cell>
          <cell r="AL517">
            <v>22519.212113410067</v>
          </cell>
          <cell r="AM517">
            <v>24889.910356249111</v>
          </cell>
          <cell r="AN517">
            <v>24758.864664143392</v>
          </cell>
          <cell r="AO517">
            <v>23130.625510006586</v>
          </cell>
          <cell r="AP517">
            <v>21103.87030131356</v>
          </cell>
          <cell r="AQ517">
            <v>22594.968112896269</v>
          </cell>
          <cell r="AR517">
            <v>25083.234852837137</v>
          </cell>
          <cell r="AS517">
            <v>23046.190038502318</v>
          </cell>
          <cell r="AT517">
            <v>24858.035264140704</v>
          </cell>
          <cell r="AU517">
            <v>27705.480642996172</v>
          </cell>
          <cell r="AV517">
            <v>29371.251959014975</v>
          </cell>
          <cell r="AW517">
            <v>25024.702701051101</v>
          </cell>
          <cell r="AX517">
            <v>29884.061574598483</v>
          </cell>
          <cell r="AY517">
            <v>29118.833197539003</v>
          </cell>
          <cell r="AZ517">
            <v>29118.833197539003</v>
          </cell>
          <cell r="BA517">
            <v>29118.833197539003</v>
          </cell>
          <cell r="BB517">
            <v>29118.833197539003</v>
          </cell>
          <cell r="BC517">
            <v>29118.833197539003</v>
          </cell>
          <cell r="BD517">
            <v>29118.833197539003</v>
          </cell>
          <cell r="BE517">
            <v>29118.833197539003</v>
          </cell>
          <cell r="BF517">
            <v>29118.833197539003</v>
          </cell>
          <cell r="BG517">
            <v>29118.833197539003</v>
          </cell>
          <cell r="BH517">
            <v>29118.833197539003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2.6389477925344558</v>
          </cell>
          <cell r="CN517">
            <v>3.1118289793393021</v>
          </cell>
          <cell r="CO517">
            <v>3.3821689803298938</v>
          </cell>
          <cell r="CP517">
            <v>3.3505674923549638</v>
          </cell>
          <cell r="CQ517">
            <v>3.6398169854217617</v>
          </cell>
          <cell r="CR517">
            <v>3.3428623195599609</v>
          </cell>
          <cell r="CS517">
            <v>3.3571115392306257</v>
          </cell>
          <cell r="CT517">
            <v>3.9769310913703433</v>
          </cell>
          <cell r="CU517">
            <v>4.3108205761726035</v>
          </cell>
          <cell r="CV517">
            <v>4.3050847254986317</v>
          </cell>
          <cell r="CW517">
            <v>3.9970261721513336</v>
          </cell>
          <cell r="CX517">
            <v>3.6648429590538338</v>
          </cell>
          <cell r="CY517">
            <v>3.9694614317657622</v>
          </cell>
          <cell r="CZ517">
            <v>4.3170601611011312</v>
          </cell>
          <cell r="DA517">
            <v>4.0730842263800175</v>
          </cell>
          <cell r="DB517">
            <v>4.3933019368501869</v>
          </cell>
          <cell r="DC517">
            <v>4.8965471517303376</v>
          </cell>
          <cell r="DD517">
            <v>5.1909483894489084</v>
          </cell>
          <cell r="DE517">
            <v>4.4227580207927737</v>
          </cell>
          <cell r="DF517">
            <v>5.2815801490967997</v>
          </cell>
          <cell r="DG517">
            <v>5.1463369862585102</v>
          </cell>
          <cell r="DH517">
            <v>5.1463369862585102</v>
          </cell>
          <cell r="DI517">
            <v>5.1463369862585102</v>
          </cell>
          <cell r="DJ517">
            <v>5.1463369862585102</v>
          </cell>
          <cell r="DK517">
            <v>5.1463369862585102</v>
          </cell>
          <cell r="DL517">
            <v>5.1463369862585102</v>
          </cell>
          <cell r="DM517">
            <v>5.1463369862585102</v>
          </cell>
          <cell r="DN517">
            <v>5.1463369862585102</v>
          </cell>
          <cell r="DO517">
            <v>5.1463369862585102</v>
          </cell>
          <cell r="DP517">
            <v>5.1463369862585102</v>
          </cell>
          <cell r="DQ517">
            <v>15.677285619656152</v>
          </cell>
          <cell r="DR517">
            <v>15.765269075737036</v>
          </cell>
          <cell r="DS517">
            <v>15.806673094440685</v>
          </cell>
          <cell r="DT517">
            <v>15.468300057916254</v>
          </cell>
          <cell r="DU517">
            <v>15.360483041460116</v>
          </cell>
          <cell r="DV517">
            <v>15.510670478673836</v>
          </cell>
          <cell r="DW517">
            <v>15.847022452401932</v>
          </cell>
          <cell r="DX517">
            <v>15.513588273497161</v>
          </cell>
          <cell r="DY517">
            <v>15.81869020471845</v>
          </cell>
          <cell r="DZ517">
            <v>15.756369561647443</v>
          </cell>
          <cell r="EA517">
            <v>15.854681458249086</v>
          </cell>
          <cell r="EB517">
            <v>15.776616730734929</v>
          </cell>
          <cell r="EC517">
            <v>15.595068321290096</v>
          </cell>
          <cell r="ED517">
            <v>15.918516030155951</v>
          </cell>
          <cell r="EE517">
            <v>15.501826913347337</v>
          </cell>
          <cell r="EF517">
            <v>15.501826913347337</v>
          </cell>
          <cell r="EG517">
            <v>15.501826913347337</v>
          </cell>
          <cell r="EH517">
            <v>15.501826913347337</v>
          </cell>
          <cell r="EI517">
            <v>15.501826913347337</v>
          </cell>
          <cell r="EJ517">
            <v>15.501826913347337</v>
          </cell>
          <cell r="EK517">
            <v>15.501826913347337</v>
          </cell>
          <cell r="EL517">
            <v>15.501826913347337</v>
          </cell>
          <cell r="EM517">
            <v>15.501826913347337</v>
          </cell>
          <cell r="EN517">
            <v>15.501826913347337</v>
          </cell>
          <cell r="EO517">
            <v>15.501826913347337</v>
          </cell>
          <cell r="EP517">
            <v>15.501826913347337</v>
          </cell>
          <cell r="EQ517">
            <v>15.501826913347337</v>
          </cell>
          <cell r="ER517">
            <v>15.501826913347337</v>
          </cell>
          <cell r="ES517">
            <v>15.501826913347337</v>
          </cell>
          <cell r="ET517">
            <v>15.501826913347337</v>
          </cell>
        </row>
        <row r="518">
          <cell r="A518">
            <v>46623.605316367568</v>
          </cell>
          <cell r="B518">
            <v>42950.033199550031</v>
          </cell>
          <cell r="C518">
            <v>41025.944000111762</v>
          </cell>
          <cell r="D518">
            <v>17802.97091411729</v>
          </cell>
          <cell r="E518">
            <v>19159.046092137942</v>
          </cell>
          <cell r="F518">
            <v>22680.155304830972</v>
          </cell>
          <cell r="G518">
            <v>19655.195047309957</v>
          </cell>
          <cell r="H518">
            <v>19898.05481915917</v>
          </cell>
          <cell r="I518">
            <v>24207.454708873018</v>
          </cell>
          <cell r="J518">
            <v>21061.050900288647</v>
          </cell>
          <cell r="K518">
            <v>20144.246240004461</v>
          </cell>
          <cell r="L518">
            <v>24862.330008375844</v>
          </cell>
          <cell r="M518">
            <v>22053.093651486201</v>
          </cell>
          <cell r="N518">
            <v>23060.180305647093</v>
          </cell>
          <cell r="O518">
            <v>26603.329039393306</v>
          </cell>
          <cell r="P518">
            <v>25262.200252407409</v>
          </cell>
          <cell r="Q518">
            <v>25380.726975551697</v>
          </cell>
          <cell r="R518">
            <v>25234.267449977302</v>
          </cell>
          <cell r="S518">
            <v>25459.471589729634</v>
          </cell>
          <cell r="T518">
            <v>31044.392412127228</v>
          </cell>
          <cell r="U518">
            <v>28627.414784835502</v>
          </cell>
          <cell r="V518">
            <v>28627.414784835502</v>
          </cell>
          <cell r="W518">
            <v>28627.414784835502</v>
          </cell>
          <cell r="X518">
            <v>28627.414784835502</v>
          </cell>
          <cell r="Y518">
            <v>28627.414784835502</v>
          </cell>
          <cell r="Z518">
            <v>28627.414784835502</v>
          </cell>
          <cell r="AA518">
            <v>28627.414784835502</v>
          </cell>
          <cell r="AB518">
            <v>28627.414784835502</v>
          </cell>
          <cell r="AC518">
            <v>28627.414784835502</v>
          </cell>
          <cell r="AD518">
            <v>28627.414784835502</v>
          </cell>
          <cell r="AE518">
            <v>21074.656376337858</v>
          </cell>
          <cell r="AF518">
            <v>19414.139788006862</v>
          </cell>
          <cell r="AG518">
            <v>18544.419000855523</v>
          </cell>
          <cell r="AH518">
            <v>17802.97091411729</v>
          </cell>
          <cell r="AI518">
            <v>19159.046092137942</v>
          </cell>
          <cell r="AJ518">
            <v>22680.155304830972</v>
          </cell>
          <cell r="AK518">
            <v>19655.195047309957</v>
          </cell>
          <cell r="AL518">
            <v>19898.05481915917</v>
          </cell>
          <cell r="AM518">
            <v>24207.454708873018</v>
          </cell>
          <cell r="AN518">
            <v>21061.050900288647</v>
          </cell>
          <cell r="AO518">
            <v>20144.246240004461</v>
          </cell>
          <cell r="AP518">
            <v>24862.330008375844</v>
          </cell>
          <cell r="AQ518">
            <v>22053.093651486201</v>
          </cell>
          <cell r="AR518">
            <v>23060.180305647093</v>
          </cell>
          <cell r="AS518">
            <v>26603.329039393306</v>
          </cell>
          <cell r="AT518">
            <v>25262.200252407409</v>
          </cell>
          <cell r="AU518">
            <v>25380.726975551697</v>
          </cell>
          <cell r="AV518">
            <v>25234.267449977302</v>
          </cell>
          <cell r="AW518">
            <v>25459.471589729634</v>
          </cell>
          <cell r="AX518">
            <v>31044.392412127228</v>
          </cell>
          <cell r="AY518">
            <v>28627.414784835502</v>
          </cell>
          <cell r="AZ518">
            <v>28627.414784835502</v>
          </cell>
          <cell r="BA518">
            <v>28627.414784835502</v>
          </cell>
          <cell r="BB518">
            <v>28627.414784835502</v>
          </cell>
          <cell r="BC518">
            <v>28627.414784835502</v>
          </cell>
          <cell r="BD518">
            <v>28627.414784835502</v>
          </cell>
          <cell r="BE518">
            <v>28627.414784835502</v>
          </cell>
          <cell r="BF518">
            <v>28627.414784835502</v>
          </cell>
          <cell r="BG518">
            <v>28627.414784835502</v>
          </cell>
          <cell r="BH518">
            <v>28627.414784835502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3.6697698023800309</v>
          </cell>
          <cell r="CN518">
            <v>3.4602071488771293</v>
          </cell>
          <cell r="CO518">
            <v>3.2987183015228214</v>
          </cell>
          <cell r="CP518">
            <v>3.1232514439754659</v>
          </cell>
          <cell r="CQ518">
            <v>3.383549123816517</v>
          </cell>
          <cell r="CR518">
            <v>3.9580073516717644</v>
          </cell>
          <cell r="CS518">
            <v>3.5377098647856662</v>
          </cell>
          <cell r="CT518">
            <v>3.4540087355957834</v>
          </cell>
          <cell r="CU518">
            <v>4.2269108380616736</v>
          </cell>
          <cell r="CV518">
            <v>3.643209391625815</v>
          </cell>
          <cell r="CW518">
            <v>3.5711083156344827</v>
          </cell>
          <cell r="CX518">
            <v>4.3544550764185397</v>
          </cell>
          <cell r="CY518">
            <v>3.9216047354131951</v>
          </cell>
          <cell r="CZ518">
            <v>4.0242051995098453</v>
          </cell>
          <cell r="DA518">
            <v>4.6553618341591987</v>
          </cell>
          <cell r="DB518">
            <v>4.420675424786098</v>
          </cell>
          <cell r="DC518">
            <v>4.441416617831405</v>
          </cell>
          <cell r="DD518">
            <v>4.4157874161401995</v>
          </cell>
          <cell r="DE518">
            <v>4.4551962719095366</v>
          </cell>
          <cell r="DF518">
            <v>5.4325110735605291</v>
          </cell>
          <cell r="DG518">
            <v>5.0095600442570491</v>
          </cell>
          <cell r="DH518">
            <v>5.0095600442570491</v>
          </cell>
          <cell r="DI518">
            <v>5.0095600442570491</v>
          </cell>
          <cell r="DJ518">
            <v>5.0095600442570491</v>
          </cell>
          <cell r="DK518">
            <v>5.0095600442570491</v>
          </cell>
          <cell r="DL518">
            <v>5.0095600442570491</v>
          </cell>
          <cell r="DM518">
            <v>5.0095600442570491</v>
          </cell>
          <cell r="DN518">
            <v>5.0095600442570491</v>
          </cell>
          <cell r="DO518">
            <v>5.0095600442570491</v>
          </cell>
          <cell r="DP518">
            <v>5.0095600442570491</v>
          </cell>
          <cell r="DQ518">
            <v>15.733625731853792</v>
          </cell>
          <cell r="DR518">
            <v>15.371745617597378</v>
          </cell>
          <cell r="DS518">
            <v>15.4019297058951</v>
          </cell>
          <cell r="DT518">
            <v>15.616822293474838</v>
          </cell>
          <cell r="DU518">
            <v>15.513455049095528</v>
          </cell>
          <cell r="DV518">
            <v>15.699165330709191</v>
          </cell>
          <cell r="DW518">
            <v>15.22166924447529</v>
          </cell>
          <cell r="DX518">
            <v>15.783173366301433</v>
          </cell>
          <cell r="DY518">
            <v>15.690369696407609</v>
          </cell>
          <cell r="DZ518">
            <v>15.838098531610747</v>
          </cell>
          <cell r="EA518">
            <v>15.45450623393763</v>
          </cell>
          <cell r="EB518">
            <v>15.642823597967027</v>
          </cell>
          <cell r="EC518">
            <v>15.406813980001994</v>
          </cell>
          <cell r="ED518">
            <v>15.699640810451292</v>
          </cell>
          <cell r="EE518">
            <v>15.656319654861596</v>
          </cell>
          <cell r="EF518">
            <v>15.656319654861596</v>
          </cell>
          <cell r="EG518">
            <v>15.656319654861596</v>
          </cell>
          <cell r="EH518">
            <v>15.656319654861596</v>
          </cell>
          <cell r="EI518">
            <v>15.656319654861596</v>
          </cell>
          <cell r="EJ518">
            <v>15.656319654861596</v>
          </cell>
          <cell r="EK518">
            <v>15.656319654861596</v>
          </cell>
          <cell r="EL518">
            <v>15.656319654861596</v>
          </cell>
          <cell r="EM518">
            <v>15.656319654861596</v>
          </cell>
          <cell r="EN518">
            <v>15.656319654861596</v>
          </cell>
          <cell r="EO518">
            <v>15.656319654861596</v>
          </cell>
          <cell r="EP518">
            <v>15.656319654861596</v>
          </cell>
          <cell r="EQ518">
            <v>15.656319654861596</v>
          </cell>
          <cell r="ER518">
            <v>15.656319654861596</v>
          </cell>
          <cell r="ES518">
            <v>15.656319654861596</v>
          </cell>
          <cell r="ET518">
            <v>15.656319654861596</v>
          </cell>
        </row>
        <row r="519">
          <cell r="A519">
            <v>34258.573545020954</v>
          </cell>
          <cell r="B519">
            <v>36691.711078901055</v>
          </cell>
          <cell r="C519">
            <v>44905.94428529853</v>
          </cell>
          <cell r="D519">
            <v>17566.036987827461</v>
          </cell>
          <cell r="E519">
            <v>18251.064422365158</v>
          </cell>
          <cell r="F519">
            <v>18419.716630244104</v>
          </cell>
          <cell r="G519">
            <v>20398.477318755376</v>
          </cell>
          <cell r="H519">
            <v>22368.414659376591</v>
          </cell>
          <cell r="I519">
            <v>21755.873328026544</v>
          </cell>
          <cell r="J519">
            <v>22859.863262576953</v>
          </cell>
          <cell r="K519">
            <v>19815.649066967195</v>
          </cell>
          <cell r="L519">
            <v>23722.315895097527</v>
          </cell>
          <cell r="M519">
            <v>26849.324950458602</v>
          </cell>
          <cell r="N519">
            <v>26051.157634016341</v>
          </cell>
          <cell r="O519">
            <v>25396.803188079259</v>
          </cell>
          <cell r="P519">
            <v>26360.613716322881</v>
          </cell>
          <cell r="Q519">
            <v>25985.49581110946</v>
          </cell>
          <cell r="R519">
            <v>27028.306472615383</v>
          </cell>
          <cell r="S519">
            <v>27565.612831257251</v>
          </cell>
          <cell r="T519">
            <v>28979.559717722423</v>
          </cell>
          <cell r="U519">
            <v>30861.232974323291</v>
          </cell>
          <cell r="V519">
            <v>30861.232974323291</v>
          </cell>
          <cell r="W519">
            <v>30861.232974323291</v>
          </cell>
          <cell r="X519">
            <v>30861.232974323291</v>
          </cell>
          <cell r="Y519">
            <v>30861.232974323291</v>
          </cell>
          <cell r="Z519">
            <v>30861.232974323291</v>
          </cell>
          <cell r="AA519">
            <v>30861.232974323291</v>
          </cell>
          <cell r="AB519">
            <v>30861.232974323291</v>
          </cell>
          <cell r="AC519">
            <v>30861.232974323291</v>
          </cell>
          <cell r="AD519">
            <v>30861.232974323291</v>
          </cell>
          <cell r="AE519">
            <v>15485.453355778047</v>
          </cell>
          <cell r="AF519">
            <v>16585.272580287732</v>
          </cell>
          <cell r="AG519">
            <v>20298.244604764754</v>
          </cell>
          <cell r="AH519">
            <v>17566.036987827461</v>
          </cell>
          <cell r="AI519">
            <v>18251.064422365158</v>
          </cell>
          <cell r="AJ519">
            <v>18419.716630244104</v>
          </cell>
          <cell r="AK519">
            <v>20398.477318755376</v>
          </cell>
          <cell r="AL519">
            <v>22368.414659376591</v>
          </cell>
          <cell r="AM519">
            <v>21755.873328026544</v>
          </cell>
          <cell r="AN519">
            <v>22859.863262576953</v>
          </cell>
          <cell r="AO519">
            <v>19815.649066967195</v>
          </cell>
          <cell r="AP519">
            <v>23722.315895097527</v>
          </cell>
          <cell r="AQ519">
            <v>26849.324950458602</v>
          </cell>
          <cell r="AR519">
            <v>26051.157634016341</v>
          </cell>
          <cell r="AS519">
            <v>25396.803188079259</v>
          </cell>
          <cell r="AT519">
            <v>26360.613716322881</v>
          </cell>
          <cell r="AU519">
            <v>25985.49581110946</v>
          </cell>
          <cell r="AV519">
            <v>27028.306472615383</v>
          </cell>
          <cell r="AW519">
            <v>27565.612831257251</v>
          </cell>
          <cell r="AX519">
            <v>28979.559717722423</v>
          </cell>
          <cell r="AY519">
            <v>30861.232974323291</v>
          </cell>
          <cell r="AZ519">
            <v>30861.232974323291</v>
          </cell>
          <cell r="BA519">
            <v>30861.232974323291</v>
          </cell>
          <cell r="BB519">
            <v>30861.232974323291</v>
          </cell>
          <cell r="BC519">
            <v>30861.232974323291</v>
          </cell>
          <cell r="BD519">
            <v>30861.232974323291</v>
          </cell>
          <cell r="BE519">
            <v>30861.232974323291</v>
          </cell>
          <cell r="BF519">
            <v>30861.232974323291</v>
          </cell>
          <cell r="BG519">
            <v>30861.232974323291</v>
          </cell>
          <cell r="BH519">
            <v>30861.232974323291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2.7069898527919283</v>
          </cell>
          <cell r="CN519">
            <v>2.9140138070372488</v>
          </cell>
          <cell r="CO519">
            <v>3.5265669989738213</v>
          </cell>
          <cell r="CP519">
            <v>3.0953023372293464</v>
          </cell>
          <cell r="CQ519">
            <v>3.2223781525140809</v>
          </cell>
          <cell r="CR519">
            <v>3.2137781852300549</v>
          </cell>
          <cell r="CS519">
            <v>3.5615393747609194</v>
          </cell>
          <cell r="CT519">
            <v>3.89398441103573</v>
          </cell>
          <cell r="CU519">
            <v>3.7707902291209243</v>
          </cell>
          <cell r="CV519">
            <v>4.0359549200593374</v>
          </cell>
          <cell r="CW519">
            <v>3.475048752879319</v>
          </cell>
          <cell r="CX519">
            <v>4.137878799894346</v>
          </cell>
          <cell r="CY519">
            <v>4.7002809096591029</v>
          </cell>
          <cell r="CZ519">
            <v>4.5549421864447641</v>
          </cell>
          <cell r="DA519">
            <v>4.4676857585384981</v>
          </cell>
          <cell r="DB519">
            <v>4.6372347580355946</v>
          </cell>
          <cell r="DC519">
            <v>4.5712457864912768</v>
          </cell>
          <cell r="DD519">
            <v>4.7546921165966713</v>
          </cell>
          <cell r="DE519">
            <v>4.8492125154318764</v>
          </cell>
          <cell r="DF519">
            <v>5.097947378682516</v>
          </cell>
          <cell r="DG519">
            <v>5.4289624575678923</v>
          </cell>
          <cell r="DH519">
            <v>5.4289624575678923</v>
          </cell>
          <cell r="DI519">
            <v>5.4289624575678923</v>
          </cell>
          <cell r="DJ519">
            <v>5.4289624575678923</v>
          </cell>
          <cell r="DK519">
            <v>5.4289624575678923</v>
          </cell>
          <cell r="DL519">
            <v>5.4289624575678923</v>
          </cell>
          <cell r="DM519">
            <v>5.4289624575678923</v>
          </cell>
          <cell r="DN519">
            <v>5.4289624575678923</v>
          </cell>
          <cell r="DO519">
            <v>5.4289624575678923</v>
          </cell>
          <cell r="DP519">
            <v>5.4289624575678923</v>
          </cell>
          <cell r="DQ519">
            <v>15.672722068431193</v>
          </cell>
          <cell r="DR519">
            <v>15.593303933549821</v>
          </cell>
          <cell r="DS519">
            <v>15.769338586316996</v>
          </cell>
          <cell r="DT519">
            <v>15.548118888073571</v>
          </cell>
          <cell r="DU519">
            <v>15.517395494580914</v>
          </cell>
          <cell r="DV519">
            <v>15.702694511117747</v>
          </cell>
          <cell r="DW519">
            <v>15.69159662406325</v>
          </cell>
          <cell r="DX519">
            <v>15.737948939967175</v>
          </cell>
          <cell r="DY519">
            <v>15.807066631613656</v>
          </cell>
          <cell r="DZ519">
            <v>15.517953892880383</v>
          </cell>
          <cell r="EA519">
            <v>15.622643985514644</v>
          </cell>
          <cell r="EB519">
            <v>15.706754458249939</v>
          </cell>
          <cell r="EC519">
            <v>15.650084707416596</v>
          </cell>
          <cell r="ED519">
            <v>15.669361254714778</v>
          </cell>
          <cell r="EE519">
            <v>15.574121920747638</v>
          </cell>
          <cell r="EF519">
            <v>15.574121920747638</v>
          </cell>
          <cell r="EG519">
            <v>15.574121920747638</v>
          </cell>
          <cell r="EH519">
            <v>15.574121920747638</v>
          </cell>
          <cell r="EI519">
            <v>15.574121920747638</v>
          </cell>
          <cell r="EJ519">
            <v>15.574121920747638</v>
          </cell>
          <cell r="EK519">
            <v>15.574121920747638</v>
          </cell>
          <cell r="EL519">
            <v>15.574121920747638</v>
          </cell>
          <cell r="EM519">
            <v>15.574121920747638</v>
          </cell>
          <cell r="EN519">
            <v>15.574121920747638</v>
          </cell>
          <cell r="EO519">
            <v>15.574121920747638</v>
          </cell>
          <cell r="EP519">
            <v>15.574121920747638</v>
          </cell>
          <cell r="EQ519">
            <v>15.574121920747638</v>
          </cell>
          <cell r="ER519">
            <v>15.574121920747638</v>
          </cell>
          <cell r="ES519">
            <v>15.574121920747638</v>
          </cell>
          <cell r="ET519">
            <v>15.574121920747638</v>
          </cell>
        </row>
        <row r="520">
          <cell r="A520">
            <v>35406.946932423227</v>
          </cell>
          <cell r="B520">
            <v>38850.741832180713</v>
          </cell>
          <cell r="C520">
            <v>38013.862855483327</v>
          </cell>
          <cell r="D520">
            <v>17857.592475004432</v>
          </cell>
          <cell r="E520">
            <v>19029.643329511135</v>
          </cell>
          <cell r="F520">
            <v>14943.94936207341</v>
          </cell>
          <cell r="G520">
            <v>22122.724669746629</v>
          </cell>
          <cell r="H520">
            <v>22474.002381469141</v>
          </cell>
          <cell r="I520">
            <v>17926.264152232226</v>
          </cell>
          <cell r="J520">
            <v>22070.372324609591</v>
          </cell>
          <cell r="K520">
            <v>25135.77385071776</v>
          </cell>
          <cell r="L520">
            <v>23987.256435924835</v>
          </cell>
          <cell r="M520">
            <v>25015.24227419413</v>
          </cell>
          <cell r="N520">
            <v>26018.511368820848</v>
          </cell>
          <cell r="O520">
            <v>27291.233969684774</v>
          </cell>
          <cell r="P520">
            <v>26151.85351109835</v>
          </cell>
          <cell r="Q520">
            <v>27049.947515028307</v>
          </cell>
          <cell r="R520">
            <v>27256.922507681025</v>
          </cell>
          <cell r="S520">
            <v>27706.983691156456</v>
          </cell>
          <cell r="T520">
            <v>29752.901897210293</v>
          </cell>
          <cell r="U520">
            <v>30853.89858186456</v>
          </cell>
          <cell r="V520">
            <v>30853.89858186456</v>
          </cell>
          <cell r="W520">
            <v>30853.89858186456</v>
          </cell>
          <cell r="X520">
            <v>30853.89858186456</v>
          </cell>
          <cell r="Y520">
            <v>30853.89858186456</v>
          </cell>
          <cell r="Z520">
            <v>30853.89858186456</v>
          </cell>
          <cell r="AA520">
            <v>30853.89858186456</v>
          </cell>
          <cell r="AB520">
            <v>30853.89858186456</v>
          </cell>
          <cell r="AC520">
            <v>30853.89858186456</v>
          </cell>
          <cell r="AD520">
            <v>30853.89858186456</v>
          </cell>
          <cell r="AE520">
            <v>16004.537505684788</v>
          </cell>
          <cell r="AF520">
            <v>17561.190914414103</v>
          </cell>
          <cell r="AG520">
            <v>17182.907494614152</v>
          </cell>
          <cell r="AH520">
            <v>17857.592475004432</v>
          </cell>
          <cell r="AI520">
            <v>19029.643329511135</v>
          </cell>
          <cell r="AJ520">
            <v>14943.94936207341</v>
          </cell>
          <cell r="AK520">
            <v>22122.724669746629</v>
          </cell>
          <cell r="AL520">
            <v>22474.002381469141</v>
          </cell>
          <cell r="AM520">
            <v>17926.264152232226</v>
          </cell>
          <cell r="AN520">
            <v>22070.372324609591</v>
          </cell>
          <cell r="AO520">
            <v>25135.77385071776</v>
          </cell>
          <cell r="AP520">
            <v>23987.256435924835</v>
          </cell>
          <cell r="AQ520">
            <v>25015.24227419413</v>
          </cell>
          <cell r="AR520">
            <v>26018.511368820848</v>
          </cell>
          <cell r="AS520">
            <v>27291.233969684774</v>
          </cell>
          <cell r="AT520">
            <v>26151.85351109835</v>
          </cell>
          <cell r="AU520">
            <v>27049.947515028307</v>
          </cell>
          <cell r="AV520">
            <v>27256.922507681025</v>
          </cell>
          <cell r="AW520">
            <v>27706.983691156456</v>
          </cell>
          <cell r="AX520">
            <v>29752.901897210293</v>
          </cell>
          <cell r="AY520">
            <v>30853.89858186456</v>
          </cell>
          <cell r="AZ520">
            <v>30853.89858186456</v>
          </cell>
          <cell r="BA520">
            <v>30853.89858186456</v>
          </cell>
          <cell r="BB520">
            <v>30853.89858186456</v>
          </cell>
          <cell r="BC520">
            <v>30853.89858186456</v>
          </cell>
          <cell r="BD520">
            <v>30853.89858186456</v>
          </cell>
          <cell r="BE520">
            <v>30853.89858186456</v>
          </cell>
          <cell r="BF520">
            <v>30853.89858186456</v>
          </cell>
          <cell r="BG520">
            <v>30853.89858186456</v>
          </cell>
          <cell r="BH520">
            <v>30853.89858186456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2.8177476216486128</v>
          </cell>
          <cell r="CN520">
            <v>3.0346567080551581</v>
          </cell>
          <cell r="CO520">
            <v>3.016880703462606</v>
          </cell>
          <cell r="CP520">
            <v>3.1388561691330312</v>
          </cell>
          <cell r="CQ520">
            <v>3.3327583097845888</v>
          </cell>
          <cell r="CR520">
            <v>2.6002673471599325</v>
          </cell>
          <cell r="CS520">
            <v>3.8640058860400188</v>
          </cell>
          <cell r="CT520">
            <v>3.9594097702432105</v>
          </cell>
          <cell r="CU520">
            <v>3.1870111706007038</v>
          </cell>
          <cell r="CV520">
            <v>3.9097955096216452</v>
          </cell>
          <cell r="CW520">
            <v>4.3741169016184571</v>
          </cell>
          <cell r="CX520">
            <v>4.2350104661320316</v>
          </cell>
          <cell r="CY520">
            <v>4.386209396138895</v>
          </cell>
          <cell r="CZ520">
            <v>4.6171308447299255</v>
          </cell>
          <cell r="DA520">
            <v>4.7752713267275011</v>
          </cell>
          <cell r="DB520">
            <v>4.5759087460481114</v>
          </cell>
          <cell r="DC520">
            <v>4.7330523383985517</v>
          </cell>
          <cell r="DD520">
            <v>4.7692676941740375</v>
          </cell>
          <cell r="DE520">
            <v>4.8480169463005831</v>
          </cell>
          <cell r="DF520">
            <v>5.2060005595388494</v>
          </cell>
          <cell r="DG520">
            <v>5.3986469567260071</v>
          </cell>
          <cell r="DH520">
            <v>5.3986469567260071</v>
          </cell>
          <cell r="DI520">
            <v>5.3986469567260071</v>
          </cell>
          <cell r="DJ520">
            <v>5.3986469567260071</v>
          </cell>
          <cell r="DK520">
            <v>5.3986469567260071</v>
          </cell>
          <cell r="DL520">
            <v>5.3986469567260071</v>
          </cell>
          <cell r="DM520">
            <v>5.3986469567260071</v>
          </cell>
          <cell r="DN520">
            <v>5.3986469567260071</v>
          </cell>
          <cell r="DO520">
            <v>5.3986469567260071</v>
          </cell>
          <cell r="DP520">
            <v>5.3986469567260071</v>
          </cell>
          <cell r="DQ520">
            <v>15.561382298364091</v>
          </cell>
          <cell r="DR520">
            <v>15.854462777487289</v>
          </cell>
          <cell r="DS520">
            <v>15.604348834649688</v>
          </cell>
          <cell r="DT520">
            <v>15.586859752142265</v>
          </cell>
          <cell r="DU520">
            <v>15.643501351083001</v>
          </cell>
          <cell r="DV520">
            <v>15.745429816706075</v>
          </cell>
          <cell r="DW520">
            <v>15.685846854846268</v>
          </cell>
          <cell r="DX520">
            <v>15.550956540807057</v>
          </cell>
          <cell r="DY520">
            <v>15.410379770527141</v>
          </cell>
          <cell r="DZ520">
            <v>15.465456784959198</v>
          </cell>
          <cell r="EA520">
            <v>15.743779918662501</v>
          </cell>
          <cell r="EB520">
            <v>15.517909886862332</v>
          </cell>
          <cell r="EC520">
            <v>15.625088578896394</v>
          </cell>
          <cell r="ED520">
            <v>15.438937121016256</v>
          </cell>
          <cell r="EE520">
            <v>15.657854582636656</v>
          </cell>
          <cell r="EF520">
            <v>15.657854582636656</v>
          </cell>
          <cell r="EG520">
            <v>15.657854582636656</v>
          </cell>
          <cell r="EH520">
            <v>15.657854582636656</v>
          </cell>
          <cell r="EI520">
            <v>15.657854582636656</v>
          </cell>
          <cell r="EJ520">
            <v>15.657854582636656</v>
          </cell>
          <cell r="EK520">
            <v>15.657854582636656</v>
          </cell>
          <cell r="EL520">
            <v>15.657854582636656</v>
          </cell>
          <cell r="EM520">
            <v>15.657854582636656</v>
          </cell>
          <cell r="EN520">
            <v>15.657854582636656</v>
          </cell>
          <cell r="EO520">
            <v>15.657854582636656</v>
          </cell>
          <cell r="EP520">
            <v>15.657854582636656</v>
          </cell>
          <cell r="EQ520">
            <v>15.657854582636656</v>
          </cell>
          <cell r="ER520">
            <v>15.657854582636656</v>
          </cell>
          <cell r="ES520">
            <v>15.657854582636656</v>
          </cell>
          <cell r="ET520">
            <v>15.657854582636656</v>
          </cell>
        </row>
        <row r="521">
          <cell r="A521">
            <v>41547.765151408275</v>
          </cell>
          <cell r="B521">
            <v>44372.761404317032</v>
          </cell>
          <cell r="C521">
            <v>48416.245793275702</v>
          </cell>
          <cell r="D521">
            <v>18410.159049676913</v>
          </cell>
          <cell r="E521">
            <v>19101.919912800509</v>
          </cell>
          <cell r="F521">
            <v>17447.130245414661</v>
          </cell>
          <cell r="G521">
            <v>20635.152626545147</v>
          </cell>
          <cell r="H521">
            <v>21257.555306984315</v>
          </cell>
          <cell r="I521">
            <v>21929.452312867725</v>
          </cell>
          <cell r="J521">
            <v>22696.836781035006</v>
          </cell>
          <cell r="K521">
            <v>22863.873245527695</v>
          </cell>
          <cell r="L521">
            <v>21803.790692730996</v>
          </cell>
          <cell r="M521">
            <v>24878.207430994895</v>
          </cell>
          <cell r="N521">
            <v>24028.698557325861</v>
          </cell>
          <cell r="O521">
            <v>29147.133947190472</v>
          </cell>
          <cell r="P521">
            <v>25191.794819900475</v>
          </cell>
          <cell r="Q521">
            <v>26311.897927336788</v>
          </cell>
          <cell r="R521">
            <v>29246.385256773417</v>
          </cell>
          <cell r="S521">
            <v>26280.884713810126</v>
          </cell>
          <cell r="T521">
            <v>30448.563819074985</v>
          </cell>
          <cell r="U521">
            <v>30985.744957843646</v>
          </cell>
          <cell r="V521">
            <v>30985.744957843646</v>
          </cell>
          <cell r="W521">
            <v>30985.744957843646</v>
          </cell>
          <cell r="X521">
            <v>30985.744957843646</v>
          </cell>
          <cell r="Y521">
            <v>30985.744957843646</v>
          </cell>
          <cell r="Z521">
            <v>30985.744957843646</v>
          </cell>
          <cell r="AA521">
            <v>30985.744957843646</v>
          </cell>
          <cell r="AB521">
            <v>30985.744957843646</v>
          </cell>
          <cell r="AC521">
            <v>30985.744957843646</v>
          </cell>
          <cell r="AD521">
            <v>30985.744957843646</v>
          </cell>
          <cell r="AE521">
            <v>18780.290966973473</v>
          </cell>
          <cell r="AF521">
            <v>20057.236945099998</v>
          </cell>
          <cell r="AG521">
            <v>21884.960122708384</v>
          </cell>
          <cell r="AH521">
            <v>18410.159049676913</v>
          </cell>
          <cell r="AI521">
            <v>19101.919912800509</v>
          </cell>
          <cell r="AJ521">
            <v>17447.130245414661</v>
          </cell>
          <cell r="AK521">
            <v>20635.152626545147</v>
          </cell>
          <cell r="AL521">
            <v>21257.555306984315</v>
          </cell>
          <cell r="AM521">
            <v>21929.452312867725</v>
          </cell>
          <cell r="AN521">
            <v>22696.836781035006</v>
          </cell>
          <cell r="AO521">
            <v>22863.873245527695</v>
          </cell>
          <cell r="AP521">
            <v>21803.790692730996</v>
          </cell>
          <cell r="AQ521">
            <v>24878.207430994895</v>
          </cell>
          <cell r="AR521">
            <v>24028.698557325861</v>
          </cell>
          <cell r="AS521">
            <v>29147.133947190472</v>
          </cell>
          <cell r="AT521">
            <v>25191.794819900475</v>
          </cell>
          <cell r="AU521">
            <v>26311.897927336788</v>
          </cell>
          <cell r="AV521">
            <v>29246.385256773417</v>
          </cell>
          <cell r="AW521">
            <v>26280.884713810126</v>
          </cell>
          <cell r="AX521">
            <v>30448.563819074985</v>
          </cell>
          <cell r="AY521">
            <v>30985.744957843646</v>
          </cell>
          <cell r="AZ521">
            <v>30985.744957843646</v>
          </cell>
          <cell r="BA521">
            <v>30985.744957843646</v>
          </cell>
          <cell r="BB521">
            <v>30985.744957843646</v>
          </cell>
          <cell r="BC521">
            <v>30985.744957843646</v>
          </cell>
          <cell r="BD521">
            <v>30985.744957843646</v>
          </cell>
          <cell r="BE521">
            <v>30985.744957843646</v>
          </cell>
          <cell r="BF521">
            <v>30985.744957843646</v>
          </cell>
          <cell r="BG521">
            <v>30985.744957843646</v>
          </cell>
          <cell r="BH521">
            <v>30985.744957843646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3.3883388334734783</v>
          </cell>
          <cell r="CN521">
            <v>3.537356560374274</v>
          </cell>
          <cell r="CO521">
            <v>3.8037269516997028</v>
          </cell>
          <cell r="CP521">
            <v>3.1960963683868253</v>
          </cell>
          <cell r="CQ521">
            <v>3.3501137207984306</v>
          </cell>
          <cell r="CR521">
            <v>3.079242662664651</v>
          </cell>
          <cell r="CS521">
            <v>3.649453585440201</v>
          </cell>
          <cell r="CT521">
            <v>3.717540489611538</v>
          </cell>
          <cell r="CU521">
            <v>3.797063656474768</v>
          </cell>
          <cell r="CV521">
            <v>4.020173156289288</v>
          </cell>
          <cell r="CW521">
            <v>3.9809095896835447</v>
          </cell>
          <cell r="CX521">
            <v>3.8299094695534524</v>
          </cell>
          <cell r="CY521">
            <v>4.3537514399288062</v>
          </cell>
          <cell r="CZ521">
            <v>4.2637428889346927</v>
          </cell>
          <cell r="DA521">
            <v>5.1837573847008009</v>
          </cell>
          <cell r="DB521">
            <v>4.4803085156890363</v>
          </cell>
          <cell r="DC521">
            <v>4.6795165326871873</v>
          </cell>
          <cell r="DD521">
            <v>5.2014090244786262</v>
          </cell>
          <cell r="DE521">
            <v>4.6740008969154712</v>
          </cell>
          <cell r="DF521">
            <v>5.4152139910784527</v>
          </cell>
          <cell r="DG521">
            <v>5.5107505436622946</v>
          </cell>
          <cell r="DH521">
            <v>5.5107505436622946</v>
          </cell>
          <cell r="DI521">
            <v>5.5107505436622946</v>
          </cell>
          <cell r="DJ521">
            <v>5.5107505436622946</v>
          </cell>
          <cell r="DK521">
            <v>5.5107505436622946</v>
          </cell>
          <cell r="DL521">
            <v>5.5107505436622946</v>
          </cell>
          <cell r="DM521">
            <v>5.5107505436622946</v>
          </cell>
          <cell r="DN521">
            <v>5.5107505436622946</v>
          </cell>
          <cell r="DO521">
            <v>5.5107505436622946</v>
          </cell>
          <cell r="DP521">
            <v>5.5107505436622946</v>
          </cell>
          <cell r="DQ521">
            <v>15.185273519875569</v>
          </cell>
          <cell r="DR521">
            <v>15.534575934960365</v>
          </cell>
          <cell r="DS521">
            <v>15.763170074535079</v>
          </cell>
          <cell r="DT521">
            <v>15.781373933471588</v>
          </cell>
          <cell r="DU521">
            <v>15.621567361565514</v>
          </cell>
          <cell r="DV521">
            <v>15.523413408213827</v>
          </cell>
          <cell r="DW521">
            <v>15.491268324609038</v>
          </cell>
          <cell r="DX521">
            <v>15.666238933006865</v>
          </cell>
          <cell r="DY521">
            <v>15.822934958090819</v>
          </cell>
          <cell r="DZ521">
            <v>15.467770180821143</v>
          </cell>
          <cell r="EA521">
            <v>15.735285418241213</v>
          </cell>
          <cell r="EB521">
            <v>15.597343313642922</v>
          </cell>
          <cell r="EC521">
            <v>15.65534306542755</v>
          </cell>
          <cell r="ED521">
            <v>15.439967314360498</v>
          </cell>
          <cell r="EE521">
            <v>15.404880200380193</v>
          </cell>
          <cell r="EF521">
            <v>15.404880200380193</v>
          </cell>
          <cell r="EG521">
            <v>15.404880200380193</v>
          </cell>
          <cell r="EH521">
            <v>15.404880200380193</v>
          </cell>
          <cell r="EI521">
            <v>15.404880200380193</v>
          </cell>
          <cell r="EJ521">
            <v>15.404880200380193</v>
          </cell>
          <cell r="EK521">
            <v>15.404880200380193</v>
          </cell>
          <cell r="EL521">
            <v>15.404880200380193</v>
          </cell>
          <cell r="EM521">
            <v>15.404880200380193</v>
          </cell>
          <cell r="EN521">
            <v>15.404880200380193</v>
          </cell>
          <cell r="EO521">
            <v>15.404880200380193</v>
          </cell>
          <cell r="EP521">
            <v>15.404880200380193</v>
          </cell>
          <cell r="EQ521">
            <v>15.404880200380193</v>
          </cell>
          <cell r="ER521">
            <v>15.404880200380193</v>
          </cell>
          <cell r="ES521">
            <v>15.404880200380193</v>
          </cell>
          <cell r="ET521">
            <v>15.404880200380193</v>
          </cell>
        </row>
        <row r="522">
          <cell r="A522">
            <v>32924.538393021467</v>
          </cell>
          <cell r="B522">
            <v>38341.471090613806</v>
          </cell>
          <cell r="C522">
            <v>38918.692572792846</v>
          </cell>
          <cell r="D522">
            <v>18700.405775967847</v>
          </cell>
          <cell r="E522">
            <v>18974.171478691042</v>
          </cell>
          <cell r="F522">
            <v>18274.800854985755</v>
          </cell>
          <cell r="G522">
            <v>20630.968833053881</v>
          </cell>
          <cell r="H522">
            <v>18931.284224617619</v>
          </cell>
          <cell r="I522">
            <v>21079.971447798507</v>
          </cell>
          <cell r="J522">
            <v>24691.987493138116</v>
          </cell>
          <cell r="K522">
            <v>24021.972017157455</v>
          </cell>
          <cell r="L522">
            <v>24251.279853274198</v>
          </cell>
          <cell r="M522">
            <v>21664.361429644723</v>
          </cell>
          <cell r="N522">
            <v>24967.468645854773</v>
          </cell>
          <cell r="O522">
            <v>25624.666647073049</v>
          </cell>
          <cell r="P522">
            <v>28457.399024458049</v>
          </cell>
          <cell r="Q522">
            <v>26166.664355889159</v>
          </cell>
          <cell r="R522">
            <v>27214.938152809409</v>
          </cell>
          <cell r="S522">
            <v>27799.781117038758</v>
          </cell>
          <cell r="T522">
            <v>32944.623169064798</v>
          </cell>
          <cell r="U522">
            <v>30237.419974351953</v>
          </cell>
          <cell r="V522">
            <v>30237.419974351953</v>
          </cell>
          <cell r="W522">
            <v>30237.419974351953</v>
          </cell>
          <cell r="X522">
            <v>30237.419974351953</v>
          </cell>
          <cell r="Y522">
            <v>30237.419974351953</v>
          </cell>
          <cell r="Z522">
            <v>30237.419974351953</v>
          </cell>
          <cell r="AA522">
            <v>30237.419974351953</v>
          </cell>
          <cell r="AB522">
            <v>30237.419974351953</v>
          </cell>
          <cell r="AC522">
            <v>30237.419974351953</v>
          </cell>
          <cell r="AD522">
            <v>30237.419974351953</v>
          </cell>
          <cell r="AE522">
            <v>14882.446955231091</v>
          </cell>
          <cell r="AF522">
            <v>17330.991945282098</v>
          </cell>
          <cell r="AG522">
            <v>17591.905795839535</v>
          </cell>
          <cell r="AH522">
            <v>18700.405775967847</v>
          </cell>
          <cell r="AI522">
            <v>18974.171478691042</v>
          </cell>
          <cell r="AJ522">
            <v>18274.800854985755</v>
          </cell>
          <cell r="AK522">
            <v>20630.968833053881</v>
          </cell>
          <cell r="AL522">
            <v>18931.284224617619</v>
          </cell>
          <cell r="AM522">
            <v>21079.971447798507</v>
          </cell>
          <cell r="AN522">
            <v>24691.987493138116</v>
          </cell>
          <cell r="AO522">
            <v>24021.972017157455</v>
          </cell>
          <cell r="AP522">
            <v>24251.279853274198</v>
          </cell>
          <cell r="AQ522">
            <v>21664.361429644723</v>
          </cell>
          <cell r="AR522">
            <v>24967.468645854773</v>
          </cell>
          <cell r="AS522">
            <v>25624.666647073049</v>
          </cell>
          <cell r="AT522">
            <v>28457.399024458049</v>
          </cell>
          <cell r="AU522">
            <v>26166.664355889159</v>
          </cell>
          <cell r="AV522">
            <v>27214.938152809409</v>
          </cell>
          <cell r="AW522">
            <v>27799.781117038758</v>
          </cell>
          <cell r="AX522">
            <v>32944.623169064798</v>
          </cell>
          <cell r="AY522">
            <v>30237.419974351953</v>
          </cell>
          <cell r="AZ522">
            <v>30237.419974351953</v>
          </cell>
          <cell r="BA522">
            <v>30237.419974351953</v>
          </cell>
          <cell r="BB522">
            <v>30237.419974351953</v>
          </cell>
          <cell r="BC522">
            <v>30237.419974351953</v>
          </cell>
          <cell r="BD522">
            <v>30237.419974351953</v>
          </cell>
          <cell r="BE522">
            <v>30237.419974351953</v>
          </cell>
          <cell r="BF522">
            <v>30237.419974351953</v>
          </cell>
          <cell r="BG522">
            <v>30237.419974351953</v>
          </cell>
          <cell r="BH522">
            <v>30237.419974351953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2.6167089544350772</v>
          </cell>
          <cell r="CN522">
            <v>3.0505416259713218</v>
          </cell>
          <cell r="CO522">
            <v>3.101171445160277</v>
          </cell>
          <cell r="CP522">
            <v>3.2867369120784145</v>
          </cell>
          <cell r="CQ522">
            <v>3.2377904957574777</v>
          </cell>
          <cell r="CR522">
            <v>3.218056444442766</v>
          </cell>
          <cell r="CS522">
            <v>3.5965798694565492</v>
          </cell>
          <cell r="CT522">
            <v>3.3218606675489113</v>
          </cell>
          <cell r="CU522">
            <v>3.6447619763507091</v>
          </cell>
          <cell r="CV522">
            <v>4.3290670577743544</v>
          </cell>
          <cell r="CW522">
            <v>4.1521491658755894</v>
          </cell>
          <cell r="CX522">
            <v>4.1603762401179099</v>
          </cell>
          <cell r="CY522">
            <v>3.8466708906866174</v>
          </cell>
          <cell r="CZ522">
            <v>4.3949704655283215</v>
          </cell>
          <cell r="DA522">
            <v>4.5162065581988635</v>
          </cell>
          <cell r="DB522">
            <v>5.015460059388495</v>
          </cell>
          <cell r="DC522">
            <v>4.611730673333593</v>
          </cell>
          <cell r="DD522">
            <v>4.7964831644252195</v>
          </cell>
          <cell r="DE522">
            <v>4.8995585201731444</v>
          </cell>
          <cell r="DF522">
            <v>5.8063086346731234</v>
          </cell>
          <cell r="DG522">
            <v>5.3291789615058205</v>
          </cell>
          <cell r="DH522">
            <v>5.3291789615058205</v>
          </cell>
          <cell r="DI522">
            <v>5.3291789615058205</v>
          </cell>
          <cell r="DJ522">
            <v>5.3291789615058205</v>
          </cell>
          <cell r="DK522">
            <v>5.3291789615058205</v>
          </cell>
          <cell r="DL522">
            <v>5.3291789615058205</v>
          </cell>
          <cell r="DM522">
            <v>5.3291789615058205</v>
          </cell>
          <cell r="DN522">
            <v>5.3291789615058205</v>
          </cell>
          <cell r="DO522">
            <v>5.3291789615058205</v>
          </cell>
          <cell r="DP522">
            <v>5.3291789615058205</v>
          </cell>
          <cell r="DQ522">
            <v>15.582102551182812</v>
          </cell>
          <cell r="DR522">
            <v>15.56516039933822</v>
          </cell>
          <cell r="DS522">
            <v>15.541547132326102</v>
          </cell>
          <cell r="DT522">
            <v>15.588101450721419</v>
          </cell>
          <cell r="DU522">
            <v>16.055403064708482</v>
          </cell>
          <cell r="DV522">
            <v>15.558442933581258</v>
          </cell>
          <cell r="DW522">
            <v>15.715820121876002</v>
          </cell>
          <cell r="DX522">
            <v>15.613698861280239</v>
          </cell>
          <cell r="DY522">
            <v>15.845574225988219</v>
          </cell>
          <cell r="DZ522">
            <v>15.626757428400232</v>
          </cell>
          <cell r="EA522">
            <v>15.850495571234234</v>
          </cell>
          <cell r="EB522">
            <v>15.970157211028368</v>
          </cell>
          <cell r="EC522">
            <v>15.430073578544281</v>
          </cell>
          <cell r="ED522">
            <v>15.564160037887872</v>
          </cell>
          <cell r="EE522">
            <v>15.545029938657908</v>
          </cell>
          <cell r="EF522">
            <v>15.545029938657908</v>
          </cell>
          <cell r="EG522">
            <v>15.545029938657908</v>
          </cell>
          <cell r="EH522">
            <v>15.545029938657908</v>
          </cell>
          <cell r="EI522">
            <v>15.545029938657908</v>
          </cell>
          <cell r="EJ522">
            <v>15.545029938657908</v>
          </cell>
          <cell r="EK522">
            <v>15.545029938657908</v>
          </cell>
          <cell r="EL522">
            <v>15.545029938657908</v>
          </cell>
          <cell r="EM522">
            <v>15.545029938657908</v>
          </cell>
          <cell r="EN522">
            <v>15.545029938657908</v>
          </cell>
          <cell r="EO522">
            <v>15.545029938657908</v>
          </cell>
          <cell r="EP522">
            <v>15.545029938657908</v>
          </cell>
          <cell r="EQ522">
            <v>15.545029938657908</v>
          </cell>
          <cell r="ER522">
            <v>15.545029938657908</v>
          </cell>
          <cell r="ES522">
            <v>15.545029938657908</v>
          </cell>
          <cell r="ET522">
            <v>15.545029938657908</v>
          </cell>
        </row>
        <row r="523">
          <cell r="A523">
            <v>38654.966871833778</v>
          </cell>
          <cell r="B523">
            <v>35398.456577403798</v>
          </cell>
          <cell r="C523">
            <v>39568.721249175615</v>
          </cell>
          <cell r="D523">
            <v>17212.286180500349</v>
          </cell>
          <cell r="E523">
            <v>16612.017524686034</v>
          </cell>
          <cell r="F523">
            <v>19030.362138937813</v>
          </cell>
          <cell r="G523">
            <v>18746.408409509815</v>
          </cell>
          <cell r="H523">
            <v>20175.797903412473</v>
          </cell>
          <cell r="I523">
            <v>19870.533084447536</v>
          </cell>
          <cell r="J523">
            <v>23104.678185622699</v>
          </cell>
          <cell r="K523">
            <v>20129.609997163974</v>
          </cell>
          <cell r="L523">
            <v>22051.542565636217</v>
          </cell>
          <cell r="M523">
            <v>27688.17373910578</v>
          </cell>
          <cell r="N523">
            <v>29073.883034848452</v>
          </cell>
          <cell r="O523">
            <v>27076.881615758793</v>
          </cell>
          <cell r="P523">
            <v>26051.44608407966</v>
          </cell>
          <cell r="Q523">
            <v>26647.376703913025</v>
          </cell>
          <cell r="R523">
            <v>29020.931854021794</v>
          </cell>
          <cell r="S523">
            <v>30025.729256537736</v>
          </cell>
          <cell r="T523">
            <v>27751.158164890949</v>
          </cell>
          <cell r="U523">
            <v>28981.919335827584</v>
          </cell>
          <cell r="V523">
            <v>28981.919335827584</v>
          </cell>
          <cell r="W523">
            <v>28981.919335827584</v>
          </cell>
          <cell r="X523">
            <v>28981.919335827584</v>
          </cell>
          <cell r="Y523">
            <v>28981.919335827584</v>
          </cell>
          <cell r="Z523">
            <v>28981.919335827584</v>
          </cell>
          <cell r="AA523">
            <v>28981.919335827584</v>
          </cell>
          <cell r="AB523">
            <v>28981.919335827584</v>
          </cell>
          <cell r="AC523">
            <v>28981.919335827584</v>
          </cell>
          <cell r="AD523">
            <v>28981.919335827584</v>
          </cell>
          <cell r="AE523">
            <v>17472.697328634837</v>
          </cell>
          <cell r="AF523">
            <v>16000.699721941264</v>
          </cell>
          <cell r="AG523">
            <v>17885.729726798461</v>
          </cell>
          <cell r="AH523">
            <v>17212.286180500349</v>
          </cell>
          <cell r="AI523">
            <v>16612.017524686034</v>
          </cell>
          <cell r="AJ523">
            <v>19030.362138937813</v>
          </cell>
          <cell r="AK523">
            <v>18746.408409509815</v>
          </cell>
          <cell r="AL523">
            <v>20175.797903412473</v>
          </cell>
          <cell r="AM523">
            <v>19870.533084447536</v>
          </cell>
          <cell r="AN523">
            <v>23104.678185622699</v>
          </cell>
          <cell r="AO523">
            <v>20129.609997163974</v>
          </cell>
          <cell r="AP523">
            <v>22051.542565636217</v>
          </cell>
          <cell r="AQ523">
            <v>27688.17373910578</v>
          </cell>
          <cell r="AR523">
            <v>29073.883034848452</v>
          </cell>
          <cell r="AS523">
            <v>27076.881615758793</v>
          </cell>
          <cell r="AT523">
            <v>26051.44608407966</v>
          </cell>
          <cell r="AU523">
            <v>26647.376703913025</v>
          </cell>
          <cell r="AV523">
            <v>29020.931854021794</v>
          </cell>
          <cell r="AW523">
            <v>30025.729256537736</v>
          </cell>
          <cell r="AX523">
            <v>27751.158164890949</v>
          </cell>
          <cell r="AY523">
            <v>28981.919335827584</v>
          </cell>
          <cell r="AZ523">
            <v>28981.919335827584</v>
          </cell>
          <cell r="BA523">
            <v>28981.919335827584</v>
          </cell>
          <cell r="BB523">
            <v>28981.919335827584</v>
          </cell>
          <cell r="BC523">
            <v>28981.919335827584</v>
          </cell>
          <cell r="BD523">
            <v>28981.919335827584</v>
          </cell>
          <cell r="BE523">
            <v>28981.919335827584</v>
          </cell>
          <cell r="BF523">
            <v>28981.919335827584</v>
          </cell>
          <cell r="BG523">
            <v>28981.919335827584</v>
          </cell>
          <cell r="BH523">
            <v>28981.919335827584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3.0178784653363664</v>
          </cell>
          <cell r="CN523">
            <v>2.8552380584226014</v>
          </cell>
          <cell r="CO523">
            <v>3.1611237862601143</v>
          </cell>
          <cell r="CP523">
            <v>3.0111673556644294</v>
          </cell>
          <cell r="CQ523">
            <v>2.9556775413472014</v>
          </cell>
          <cell r="CR523">
            <v>3.3438849251790543</v>
          </cell>
          <cell r="CS523">
            <v>3.2934846478145907</v>
          </cell>
          <cell r="CT523">
            <v>3.5253460527012899</v>
          </cell>
          <cell r="CU523">
            <v>3.494118940760488</v>
          </cell>
          <cell r="CV523">
            <v>4.0396832880910347</v>
          </cell>
          <cell r="CW523">
            <v>3.5777006464550607</v>
          </cell>
          <cell r="CX523">
            <v>3.8850373575644181</v>
          </cell>
          <cell r="CY523">
            <v>4.8719167207790512</v>
          </cell>
          <cell r="CZ523">
            <v>5.1026046121562736</v>
          </cell>
          <cell r="DA523">
            <v>4.6388070758748077</v>
          </cell>
          <cell r="DB523">
            <v>4.4631296227725956</v>
          </cell>
          <cell r="DC523">
            <v>4.5652243623087978</v>
          </cell>
          <cell r="DD523">
            <v>4.9718614552189182</v>
          </cell>
          <cell r="DE523">
            <v>5.144003187297062</v>
          </cell>
          <cell r="DF523">
            <v>4.7543240276271197</v>
          </cell>
          <cell r="DG523">
            <v>4.965177836772189</v>
          </cell>
          <cell r="DH523">
            <v>4.965177836772189</v>
          </cell>
          <cell r="DI523">
            <v>4.965177836772189</v>
          </cell>
          <cell r="DJ523">
            <v>4.965177836772189</v>
          </cell>
          <cell r="DK523">
            <v>4.965177836772189</v>
          </cell>
          <cell r="DL523">
            <v>4.965177836772189</v>
          </cell>
          <cell r="DM523">
            <v>4.965177836772189</v>
          </cell>
          <cell r="DN523">
            <v>4.965177836772189</v>
          </cell>
          <cell r="DO523">
            <v>4.965177836772189</v>
          </cell>
          <cell r="DP523">
            <v>4.965177836772189</v>
          </cell>
          <cell r="DQ523">
            <v>15.862270197405019</v>
          </cell>
          <cell r="DR523">
            <v>15.353372499170517</v>
          </cell>
          <cell r="DS523">
            <v>15.501449030402027</v>
          </cell>
          <cell r="DT523">
            <v>15.66068666061291</v>
          </cell>
          <cell r="DU523">
            <v>15.398288934867079</v>
          </cell>
          <cell r="DV523">
            <v>15.592037294779663</v>
          </cell>
          <cell r="DW523">
            <v>15.594432199291754</v>
          </cell>
          <cell r="DX523">
            <v>15.679640470225888</v>
          </cell>
          <cell r="DY523">
            <v>15.580413143540717</v>
          </cell>
          <cell r="DZ523">
            <v>15.669666076644605</v>
          </cell>
          <cell r="EA523">
            <v>15.414821384016811</v>
          </cell>
          <cell r="EB523">
            <v>15.550734665060515</v>
          </cell>
          <cell r="EC523">
            <v>15.570465299742487</v>
          </cell>
          <cell r="ED523">
            <v>15.610551889188477</v>
          </cell>
          <cell r="EE523">
            <v>15.991878103587426</v>
          </cell>
          <cell r="EF523">
            <v>15.991878103587426</v>
          </cell>
          <cell r="EG523">
            <v>15.991878103587426</v>
          </cell>
          <cell r="EH523">
            <v>15.991878103587426</v>
          </cell>
          <cell r="EI523">
            <v>15.991878103587426</v>
          </cell>
          <cell r="EJ523">
            <v>15.991878103587426</v>
          </cell>
          <cell r="EK523">
            <v>15.991878103587426</v>
          </cell>
          <cell r="EL523">
            <v>15.991878103587426</v>
          </cell>
          <cell r="EM523">
            <v>15.991878103587426</v>
          </cell>
          <cell r="EN523">
            <v>15.991878103587426</v>
          </cell>
          <cell r="EO523">
            <v>15.991878103587426</v>
          </cell>
          <cell r="EP523">
            <v>15.991878103587426</v>
          </cell>
          <cell r="EQ523">
            <v>15.991878103587426</v>
          </cell>
          <cell r="ER523">
            <v>15.991878103587426</v>
          </cell>
          <cell r="ES523">
            <v>15.991878103587426</v>
          </cell>
          <cell r="ET523">
            <v>15.991878103587426</v>
          </cell>
        </row>
        <row r="524">
          <cell r="A524">
            <v>41342.479280342435</v>
          </cell>
          <cell r="B524">
            <v>40653.564432966399</v>
          </cell>
          <cell r="C524">
            <v>42721.720489995707</v>
          </cell>
          <cell r="D524">
            <v>20907.817993511657</v>
          </cell>
          <cell r="E524">
            <v>21575.045161636954</v>
          </cell>
          <cell r="F524">
            <v>19611.257457560638</v>
          </cell>
          <cell r="G524">
            <v>21968.56433676021</v>
          </cell>
          <cell r="H524">
            <v>23775.774565103999</v>
          </cell>
          <cell r="I524">
            <v>19037.965639312264</v>
          </cell>
          <cell r="J524">
            <v>22228.894898471979</v>
          </cell>
          <cell r="K524">
            <v>23270.763815292976</v>
          </cell>
          <cell r="L524">
            <v>22462.551135946636</v>
          </cell>
          <cell r="M524">
            <v>24931.861386175187</v>
          </cell>
          <cell r="N524">
            <v>22033.38217412154</v>
          </cell>
          <cell r="O524">
            <v>30284.194420230848</v>
          </cell>
          <cell r="P524">
            <v>25970.660399618479</v>
          </cell>
          <cell r="Q524">
            <v>22641.858992575657</v>
          </cell>
          <cell r="R524">
            <v>27370.00365515162</v>
          </cell>
          <cell r="S524">
            <v>29566.862748347259</v>
          </cell>
          <cell r="T524">
            <v>29657.118439748807</v>
          </cell>
          <cell r="U524">
            <v>30213.568098838867</v>
          </cell>
          <cell r="V524">
            <v>30213.568098838867</v>
          </cell>
          <cell r="W524">
            <v>30213.568098838867</v>
          </cell>
          <cell r="X524">
            <v>30213.568098838867</v>
          </cell>
          <cell r="Y524">
            <v>30213.568098838867</v>
          </cell>
          <cell r="Z524">
            <v>30213.568098838867</v>
          </cell>
          <cell r="AA524">
            <v>30213.568098838867</v>
          </cell>
          <cell r="AB524">
            <v>30213.568098838867</v>
          </cell>
          <cell r="AC524">
            <v>30213.568098838867</v>
          </cell>
          <cell r="AD524">
            <v>30213.568098838867</v>
          </cell>
          <cell r="AE524">
            <v>18687.498289052641</v>
          </cell>
          <cell r="AF524">
            <v>18376.097152600625</v>
          </cell>
          <cell r="AG524">
            <v>19310.938590511334</v>
          </cell>
          <cell r="AH524">
            <v>20907.817993511657</v>
          </cell>
          <cell r="AI524">
            <v>21575.045161636954</v>
          </cell>
          <cell r="AJ524">
            <v>19611.257457560638</v>
          </cell>
          <cell r="AK524">
            <v>21968.56433676021</v>
          </cell>
          <cell r="AL524">
            <v>23775.774565103999</v>
          </cell>
          <cell r="AM524">
            <v>19037.965639312264</v>
          </cell>
          <cell r="AN524">
            <v>22228.894898471979</v>
          </cell>
          <cell r="AO524">
            <v>23270.763815292976</v>
          </cell>
          <cell r="AP524">
            <v>22462.551135946636</v>
          </cell>
          <cell r="AQ524">
            <v>24931.861386175187</v>
          </cell>
          <cell r="AR524">
            <v>22033.38217412154</v>
          </cell>
          <cell r="AS524">
            <v>30284.194420230848</v>
          </cell>
          <cell r="AT524">
            <v>25970.660399618479</v>
          </cell>
          <cell r="AU524">
            <v>22641.858992575657</v>
          </cell>
          <cell r="AV524">
            <v>27370.00365515162</v>
          </cell>
          <cell r="AW524">
            <v>29566.862748347259</v>
          </cell>
          <cell r="AX524">
            <v>29657.118439748807</v>
          </cell>
          <cell r="AY524">
            <v>30213.568098838867</v>
          </cell>
          <cell r="AZ524">
            <v>30213.568098838867</v>
          </cell>
          <cell r="BA524">
            <v>30213.568098838867</v>
          </cell>
          <cell r="BB524">
            <v>30213.568098838867</v>
          </cell>
          <cell r="BC524">
            <v>30213.568098838867</v>
          </cell>
          <cell r="BD524">
            <v>30213.568098838867</v>
          </cell>
          <cell r="BE524">
            <v>30213.568098838867</v>
          </cell>
          <cell r="BF524">
            <v>30213.568098838867</v>
          </cell>
          <cell r="BG524">
            <v>30213.568098838867</v>
          </cell>
          <cell r="BH524">
            <v>30213.568098838867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3.2586807220715968</v>
          </cell>
          <cell r="CN524">
            <v>3.2021541683850376</v>
          </cell>
          <cell r="CO524">
            <v>3.3382080121477231</v>
          </cell>
          <cell r="CP524">
            <v>3.7107347207331962</v>
          </cell>
          <cell r="CQ524">
            <v>3.8167153171468708</v>
          </cell>
          <cell r="CR524">
            <v>3.3658943819592988</v>
          </cell>
          <cell r="CS524">
            <v>3.8182902262776648</v>
          </cell>
          <cell r="CT524">
            <v>4.2388963851477843</v>
          </cell>
          <cell r="CU524">
            <v>3.2951332338913364</v>
          </cell>
          <cell r="CV524">
            <v>3.935858525151966</v>
          </cell>
          <cell r="CW524">
            <v>4.0828702110036135</v>
          </cell>
          <cell r="CX524">
            <v>3.9224130207640275</v>
          </cell>
          <cell r="CY524">
            <v>4.3014223615955389</v>
          </cell>
          <cell r="CZ524">
            <v>3.9014831663953662</v>
          </cell>
          <cell r="DA524">
            <v>5.225139144302112</v>
          </cell>
          <cell r="DB524">
            <v>4.4808956241137761</v>
          </cell>
          <cell r="DC524">
            <v>3.906554755270061</v>
          </cell>
          <cell r="DD524">
            <v>4.722333884591885</v>
          </cell>
          <cell r="DE524">
            <v>5.1013730058935325</v>
          </cell>
          <cell r="DF524">
            <v>5.1169454374924799</v>
          </cell>
          <cell r="DG524">
            <v>5.2129535021350293</v>
          </cell>
          <cell r="DH524">
            <v>5.2129535021350293</v>
          </cell>
          <cell r="DI524">
            <v>5.2129535021350293</v>
          </cell>
          <cell r="DJ524">
            <v>5.2129535021350293</v>
          </cell>
          <cell r="DK524">
            <v>5.2129535021350293</v>
          </cell>
          <cell r="DL524">
            <v>5.2129535021350293</v>
          </cell>
          <cell r="DM524">
            <v>5.2129535021350293</v>
          </cell>
          <cell r="DN524">
            <v>5.2129535021350293</v>
          </cell>
          <cell r="DO524">
            <v>5.2129535021350293</v>
          </cell>
          <cell r="DP524">
            <v>5.2129535021350293</v>
          </cell>
          <cell r="DQ524">
            <v>15.711458045792066</v>
          </cell>
          <cell r="DR524">
            <v>15.722375939304529</v>
          </cell>
          <cell r="DS524">
            <v>15.848826938694925</v>
          </cell>
          <cell r="DT524">
            <v>15.436752407240386</v>
          </cell>
          <cell r="DU524">
            <v>15.487063576906932</v>
          </cell>
          <cell r="DV524">
            <v>15.962911009462925</v>
          </cell>
          <cell r="DW524">
            <v>15.763036314986584</v>
          </cell>
          <cell r="DX524">
            <v>15.366997085793169</v>
          </cell>
          <cell r="DY524">
            <v>15.829044311243949</v>
          </cell>
          <cell r="DZ524">
            <v>15.473392024747747</v>
          </cell>
          <cell r="EA524">
            <v>15.615367133235603</v>
          </cell>
          <cell r="EB524">
            <v>15.689636879929484</v>
          </cell>
          <cell r="EC524">
            <v>15.879972671604325</v>
          </cell>
          <cell r="ED524">
            <v>15.472431390702132</v>
          </cell>
          <cell r="EE524">
            <v>15.879078696371664</v>
          </cell>
          <cell r="EF524">
            <v>15.879078696371664</v>
          </cell>
          <cell r="EG524">
            <v>15.879078696371664</v>
          </cell>
          <cell r="EH524">
            <v>15.879078696371664</v>
          </cell>
          <cell r="EI524">
            <v>15.879078696371664</v>
          </cell>
          <cell r="EJ524">
            <v>15.879078696371664</v>
          </cell>
          <cell r="EK524">
            <v>15.879078696371664</v>
          </cell>
          <cell r="EL524">
            <v>15.879078696371664</v>
          </cell>
          <cell r="EM524">
            <v>15.879078696371664</v>
          </cell>
          <cell r="EN524">
            <v>15.879078696371664</v>
          </cell>
          <cell r="EO524">
            <v>15.879078696371664</v>
          </cell>
          <cell r="EP524">
            <v>15.879078696371664</v>
          </cell>
          <cell r="EQ524">
            <v>15.879078696371664</v>
          </cell>
          <cell r="ER524">
            <v>15.879078696371664</v>
          </cell>
          <cell r="ES524">
            <v>15.879078696371664</v>
          </cell>
          <cell r="ET524">
            <v>15.879078696371664</v>
          </cell>
        </row>
        <row r="525">
          <cell r="A525">
            <v>36253.196080415226</v>
          </cell>
          <cell r="B525">
            <v>38871.254010712597</v>
          </cell>
          <cell r="C525">
            <v>47600.603307033285</v>
          </cell>
          <cell r="D525">
            <v>16458.973377347862</v>
          </cell>
          <cell r="E525">
            <v>15881.476913208948</v>
          </cell>
          <cell r="F525">
            <v>16774.203761465982</v>
          </cell>
          <cell r="G525">
            <v>22952.857792073584</v>
          </cell>
          <cell r="H525">
            <v>24284.71897550187</v>
          </cell>
          <cell r="I525">
            <v>23945.124659468227</v>
          </cell>
          <cell r="J525">
            <v>23798.174626024538</v>
          </cell>
          <cell r="K525">
            <v>20588.437934131438</v>
          </cell>
          <cell r="L525">
            <v>23471.399646421462</v>
          </cell>
          <cell r="M525">
            <v>24779.079198504962</v>
          </cell>
          <cell r="N525">
            <v>24992.359219833037</v>
          </cell>
          <cell r="O525">
            <v>24193.188069142765</v>
          </cell>
          <cell r="P525">
            <v>25273.635530057298</v>
          </cell>
          <cell r="Q525">
            <v>30494.13204927816</v>
          </cell>
          <cell r="R525">
            <v>25748.023139509492</v>
          </cell>
          <cell r="S525">
            <v>31643.231849807442</v>
          </cell>
          <cell r="T525">
            <v>32343.723525633523</v>
          </cell>
          <cell r="U525">
            <v>33474.770679419111</v>
          </cell>
          <cell r="V525">
            <v>33474.770679419111</v>
          </cell>
          <cell r="W525">
            <v>33474.770679419111</v>
          </cell>
          <cell r="X525">
            <v>33474.770679419111</v>
          </cell>
          <cell r="Y525">
            <v>33474.770679419111</v>
          </cell>
          <cell r="Z525">
            <v>33474.770679419111</v>
          </cell>
          <cell r="AA525">
            <v>33474.770679419111</v>
          </cell>
          <cell r="AB525">
            <v>33474.770679419111</v>
          </cell>
          <cell r="AC525">
            <v>33474.770679419111</v>
          </cell>
          <cell r="AD525">
            <v>33474.770679419111</v>
          </cell>
          <cell r="AE525">
            <v>16387.056401031543</v>
          </cell>
          <cell r="AF525">
            <v>17570.462765253531</v>
          </cell>
          <cell r="AG525">
            <v>21516.275954959852</v>
          </cell>
          <cell r="AH525">
            <v>16458.973377347862</v>
          </cell>
          <cell r="AI525">
            <v>15881.476913208948</v>
          </cell>
          <cell r="AJ525">
            <v>16774.203761465982</v>
          </cell>
          <cell r="AK525">
            <v>22952.857792073584</v>
          </cell>
          <cell r="AL525">
            <v>24284.71897550187</v>
          </cell>
          <cell r="AM525">
            <v>23945.124659468227</v>
          </cell>
          <cell r="AN525">
            <v>23798.174626024538</v>
          </cell>
          <cell r="AO525">
            <v>20588.437934131438</v>
          </cell>
          <cell r="AP525">
            <v>23471.399646421462</v>
          </cell>
          <cell r="AQ525">
            <v>24779.079198504962</v>
          </cell>
          <cell r="AR525">
            <v>24992.359219833037</v>
          </cell>
          <cell r="AS525">
            <v>24193.188069142765</v>
          </cell>
          <cell r="AT525">
            <v>25273.635530057298</v>
          </cell>
          <cell r="AU525">
            <v>30494.13204927816</v>
          </cell>
          <cell r="AV525">
            <v>25748.023139509492</v>
          </cell>
          <cell r="AW525">
            <v>31643.231849807442</v>
          </cell>
          <cell r="AX525">
            <v>32343.723525633523</v>
          </cell>
          <cell r="AY525">
            <v>33474.770679419111</v>
          </cell>
          <cell r="AZ525">
            <v>33474.770679419111</v>
          </cell>
          <cell r="BA525">
            <v>33474.770679419111</v>
          </cell>
          <cell r="BB525">
            <v>33474.770679419111</v>
          </cell>
          <cell r="BC525">
            <v>33474.770679419111</v>
          </cell>
          <cell r="BD525">
            <v>33474.770679419111</v>
          </cell>
          <cell r="BE525">
            <v>33474.770679419111</v>
          </cell>
          <cell r="BF525">
            <v>33474.770679419111</v>
          </cell>
          <cell r="BG525">
            <v>33474.770679419111</v>
          </cell>
          <cell r="BH525">
            <v>33474.770679419111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2.9284763541967087</v>
          </cell>
          <cell r="CN525">
            <v>3.0937966066826514</v>
          </cell>
          <cell r="CO525">
            <v>3.7534645836981473</v>
          </cell>
          <cell r="CP525">
            <v>2.8890104255142774</v>
          </cell>
          <cell r="CQ525">
            <v>2.8104372880603781</v>
          </cell>
          <cell r="CR525">
            <v>2.8706216722567119</v>
          </cell>
          <cell r="CS525">
            <v>4.0146326667405816</v>
          </cell>
          <cell r="CT525">
            <v>4.2569933099260666</v>
          </cell>
          <cell r="CU525">
            <v>4.1932415280464319</v>
          </cell>
          <cell r="CV525">
            <v>4.1719292532215952</v>
          </cell>
          <cell r="CW525">
            <v>3.5950336493444497</v>
          </cell>
          <cell r="CX525">
            <v>4.1073889436702702</v>
          </cell>
          <cell r="CY525">
            <v>4.3501543387679522</v>
          </cell>
          <cell r="CZ525">
            <v>4.2773984113624577</v>
          </cell>
          <cell r="DA525">
            <v>4.2139647412727701</v>
          </cell>
          <cell r="DB525">
            <v>4.4021568675886327</v>
          </cell>
          <cell r="DC525">
            <v>5.3114619249073316</v>
          </cell>
          <cell r="DD525">
            <v>4.4847856081339064</v>
          </cell>
          <cell r="DE525">
            <v>5.5116119022395891</v>
          </cell>
          <cell r="DF525">
            <v>5.6336234046116607</v>
          </cell>
          <cell r="DG525">
            <v>5.8306289754834237</v>
          </cell>
          <cell r="DH525">
            <v>5.8306289754834237</v>
          </cell>
          <cell r="DI525">
            <v>5.8306289754834237</v>
          </cell>
          <cell r="DJ525">
            <v>5.8306289754834237</v>
          </cell>
          <cell r="DK525">
            <v>5.8306289754834237</v>
          </cell>
          <cell r="DL525">
            <v>5.8306289754834237</v>
          </cell>
          <cell r="DM525">
            <v>5.8306289754834237</v>
          </cell>
          <cell r="DN525">
            <v>5.8306289754834237</v>
          </cell>
          <cell r="DO525">
            <v>5.8306289754834237</v>
          </cell>
          <cell r="DP525">
            <v>5.8306289754834237</v>
          </cell>
          <cell r="DQ525">
            <v>15.330854514155069</v>
          </cell>
          <cell r="DR525">
            <v>15.559605323569144</v>
          </cell>
          <cell r="DS525">
            <v>15.705143856289011</v>
          </cell>
          <cell r="DT525">
            <v>15.608485641975983</v>
          </cell>
          <cell r="DU525">
            <v>15.48189523298571</v>
          </cell>
          <cell r="DV525">
            <v>16.009327553785564</v>
          </cell>
          <cell r="DW525">
            <v>15.663834556287561</v>
          </cell>
          <cell r="DX525">
            <v>15.629218042244496</v>
          </cell>
          <cell r="DY525">
            <v>15.644956490111969</v>
          </cell>
          <cell r="DZ525">
            <v>15.628375859230161</v>
          </cell>
          <cell r="EA525">
            <v>15.690167262239306</v>
          </cell>
          <cell r="EB525">
            <v>15.655981304093897</v>
          </cell>
          <cell r="EC525">
            <v>15.605857385351813</v>
          </cell>
          <cell r="ED525">
            <v>16.007911925797988</v>
          </cell>
          <cell r="EE525">
            <v>15.729297967198351</v>
          </cell>
          <cell r="EF525">
            <v>15.729297967198351</v>
          </cell>
          <cell r="EG525">
            <v>15.729297967198351</v>
          </cell>
          <cell r="EH525">
            <v>15.729297967198351</v>
          </cell>
          <cell r="EI525">
            <v>15.729297967198351</v>
          </cell>
          <cell r="EJ525">
            <v>15.729297967198351</v>
          </cell>
          <cell r="EK525">
            <v>15.729297967198351</v>
          </cell>
          <cell r="EL525">
            <v>15.729297967198351</v>
          </cell>
          <cell r="EM525">
            <v>15.729297967198351</v>
          </cell>
          <cell r="EN525">
            <v>15.729297967198351</v>
          </cell>
          <cell r="EO525">
            <v>15.729297967198351</v>
          </cell>
          <cell r="EP525">
            <v>15.729297967198351</v>
          </cell>
          <cell r="EQ525">
            <v>15.729297967198351</v>
          </cell>
          <cell r="ER525">
            <v>15.729297967198351</v>
          </cell>
          <cell r="ES525">
            <v>15.729297967198351</v>
          </cell>
          <cell r="ET525">
            <v>15.729297967198351</v>
          </cell>
        </row>
        <row r="526">
          <cell r="A526">
            <v>41050.987427976543</v>
          </cell>
          <cell r="B526">
            <v>41898.923018953086</v>
          </cell>
          <cell r="C526">
            <v>38143.324659977276</v>
          </cell>
          <cell r="D526">
            <v>17518.052731763775</v>
          </cell>
          <cell r="E526">
            <v>21746.712861499633</v>
          </cell>
          <cell r="F526">
            <v>24005.83171803907</v>
          </cell>
          <cell r="G526">
            <v>20352.844506863585</v>
          </cell>
          <cell r="H526">
            <v>22098.813663987403</v>
          </cell>
          <cell r="I526">
            <v>22523.715596199403</v>
          </cell>
          <cell r="J526">
            <v>24985.796061728855</v>
          </cell>
          <cell r="K526">
            <v>23027.433691867471</v>
          </cell>
          <cell r="L526">
            <v>21735.499020405412</v>
          </cell>
          <cell r="M526">
            <v>22048.524811711024</v>
          </cell>
          <cell r="N526">
            <v>26779.400598998152</v>
          </cell>
          <cell r="O526">
            <v>24423.569952673446</v>
          </cell>
          <cell r="P526">
            <v>29041.358447750677</v>
          </cell>
          <cell r="Q526">
            <v>25560.334532661644</v>
          </cell>
          <cell r="R526">
            <v>26152.4262832161</v>
          </cell>
          <cell r="S526">
            <v>26370.140664107257</v>
          </cell>
          <cell r="T526">
            <v>29142.818250891312</v>
          </cell>
          <cell r="U526">
            <v>29042.220384963526</v>
          </cell>
          <cell r="V526">
            <v>29042.220384963526</v>
          </cell>
          <cell r="W526">
            <v>29042.220384963526</v>
          </cell>
          <cell r="X526">
            <v>29042.220384963526</v>
          </cell>
          <cell r="Y526">
            <v>29042.220384963526</v>
          </cell>
          <cell r="Z526">
            <v>29042.220384963526</v>
          </cell>
          <cell r="AA526">
            <v>29042.220384963526</v>
          </cell>
          <cell r="AB526">
            <v>29042.220384963526</v>
          </cell>
          <cell r="AC526">
            <v>29042.220384963526</v>
          </cell>
          <cell r="AD526">
            <v>29042.220384963526</v>
          </cell>
          <cell r="AE526">
            <v>18555.739052858251</v>
          </cell>
          <cell r="AF526">
            <v>18939.020248892746</v>
          </cell>
          <cell r="AG526">
            <v>17241.426414913367</v>
          </cell>
          <cell r="AH526">
            <v>17518.052731763775</v>
          </cell>
          <cell r="AI526">
            <v>21746.712861499633</v>
          </cell>
          <cell r="AJ526">
            <v>24005.83171803907</v>
          </cell>
          <cell r="AK526">
            <v>20352.844506863585</v>
          </cell>
          <cell r="AL526">
            <v>22098.813663987403</v>
          </cell>
          <cell r="AM526">
            <v>22523.715596199403</v>
          </cell>
          <cell r="AN526">
            <v>24985.796061728855</v>
          </cell>
          <cell r="AO526">
            <v>23027.433691867471</v>
          </cell>
          <cell r="AP526">
            <v>21735.499020405412</v>
          </cell>
          <cell r="AQ526">
            <v>22048.524811711024</v>
          </cell>
          <cell r="AR526">
            <v>26779.400598998152</v>
          </cell>
          <cell r="AS526">
            <v>24423.569952673446</v>
          </cell>
          <cell r="AT526">
            <v>29041.358447750677</v>
          </cell>
          <cell r="AU526">
            <v>25560.334532661644</v>
          </cell>
          <cell r="AV526">
            <v>26152.4262832161</v>
          </cell>
          <cell r="AW526">
            <v>26370.140664107257</v>
          </cell>
          <cell r="AX526">
            <v>29142.818250891312</v>
          </cell>
          <cell r="AY526">
            <v>29042.220384963526</v>
          </cell>
          <cell r="AZ526">
            <v>29042.220384963526</v>
          </cell>
          <cell r="BA526">
            <v>29042.220384963526</v>
          </cell>
          <cell r="BB526">
            <v>29042.220384963526</v>
          </cell>
          <cell r="BC526">
            <v>29042.220384963526</v>
          </cell>
          <cell r="BD526">
            <v>29042.220384963526</v>
          </cell>
          <cell r="BE526">
            <v>29042.220384963526</v>
          </cell>
          <cell r="BF526">
            <v>29042.220384963526</v>
          </cell>
          <cell r="BG526">
            <v>29042.220384963526</v>
          </cell>
          <cell r="BH526">
            <v>29042.220384963526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3.2926069632645336</v>
          </cell>
          <cell r="CN526">
            <v>3.3219694489192757</v>
          </cell>
          <cell r="CO526">
            <v>3.0378897539200316</v>
          </cell>
          <cell r="CP526">
            <v>3.0824526245235</v>
          </cell>
          <cell r="CQ526">
            <v>3.8774228230562269</v>
          </cell>
          <cell r="CR526">
            <v>4.2248480666206811</v>
          </cell>
          <cell r="CS526">
            <v>3.5377523678339635</v>
          </cell>
          <cell r="CT526">
            <v>3.8519708162235271</v>
          </cell>
          <cell r="CU526">
            <v>3.9396933364744684</v>
          </cell>
          <cell r="CV526">
            <v>4.3825509284864124</v>
          </cell>
          <cell r="CW526">
            <v>4.0689725278108186</v>
          </cell>
          <cell r="CX526">
            <v>3.8417291678502319</v>
          </cell>
          <cell r="CY526">
            <v>3.8492173427942507</v>
          </cell>
          <cell r="CZ526">
            <v>4.7007982099763543</v>
          </cell>
          <cell r="DA526">
            <v>4.2803704203827051</v>
          </cell>
          <cell r="DB526">
            <v>5.0896642836554884</v>
          </cell>
          <cell r="DC526">
            <v>4.4795949191987612</v>
          </cell>
          <cell r="DD526">
            <v>4.5833623872690259</v>
          </cell>
          <cell r="DE526">
            <v>4.6215180785895082</v>
          </cell>
          <cell r="DF526">
            <v>5.1074456948522355</v>
          </cell>
          <cell r="DG526">
            <v>5.0898153430852622</v>
          </cell>
          <cell r="DH526">
            <v>5.0898153430852622</v>
          </cell>
          <cell r="DI526">
            <v>5.0898153430852622</v>
          </cell>
          <cell r="DJ526">
            <v>5.0898153430852622</v>
          </cell>
          <cell r="DK526">
            <v>5.0898153430852622</v>
          </cell>
          <cell r="DL526">
            <v>5.0898153430852622</v>
          </cell>
          <cell r="DM526">
            <v>5.0898153430852622</v>
          </cell>
          <cell r="DN526">
            <v>5.0898153430852622</v>
          </cell>
          <cell r="DO526">
            <v>5.0898153430852622</v>
          </cell>
          <cell r="DP526">
            <v>5.0898153430852622</v>
          </cell>
          <cell r="DQ526">
            <v>15.439936138112076</v>
          </cell>
          <cell r="DR526">
            <v>15.619567701375351</v>
          </cell>
          <cell r="DS526">
            <v>15.549209656946701</v>
          </cell>
          <cell r="DT526">
            <v>15.570284726095386</v>
          </cell>
          <cell r="DU526">
            <v>15.365885526516724</v>
          </cell>
          <cell r="DV526">
            <v>15.567282167341258</v>
          </cell>
          <cell r="DW526">
            <v>15.761763975912221</v>
          </cell>
          <cell r="DX526">
            <v>15.717848825549135</v>
          </cell>
          <cell r="DY526">
            <v>15.663353612142501</v>
          </cell>
          <cell r="DZ526">
            <v>15.619723969574114</v>
          </cell>
          <cell r="EA526">
            <v>15.504862467999224</v>
          </cell>
          <cell r="EB526">
            <v>15.500653425289523</v>
          </cell>
          <cell r="EC526">
            <v>15.693298640421265</v>
          </cell>
          <cell r="ED526">
            <v>15.607609078701993</v>
          </cell>
          <cell r="EE526">
            <v>15.632733550970196</v>
          </cell>
          <cell r="EF526">
            <v>15.632733550970196</v>
          </cell>
          <cell r="EG526">
            <v>15.632733550970196</v>
          </cell>
          <cell r="EH526">
            <v>15.632733550970196</v>
          </cell>
          <cell r="EI526">
            <v>15.632733550970196</v>
          </cell>
          <cell r="EJ526">
            <v>15.632733550970196</v>
          </cell>
          <cell r="EK526">
            <v>15.632733550970196</v>
          </cell>
          <cell r="EL526">
            <v>15.632733550970196</v>
          </cell>
          <cell r="EM526">
            <v>15.632733550970196</v>
          </cell>
          <cell r="EN526">
            <v>15.632733550970196</v>
          </cell>
          <cell r="EO526">
            <v>15.632733550970196</v>
          </cell>
          <cell r="EP526">
            <v>15.632733550970196</v>
          </cell>
          <cell r="EQ526">
            <v>15.632733550970196</v>
          </cell>
          <cell r="ER526">
            <v>15.632733550970196</v>
          </cell>
          <cell r="ES526">
            <v>15.632733550970196</v>
          </cell>
          <cell r="ET526">
            <v>15.632733550970196</v>
          </cell>
        </row>
        <row r="527">
          <cell r="A527">
            <v>37778.666476159182</v>
          </cell>
          <cell r="B527">
            <v>37682.878020508033</v>
          </cell>
          <cell r="C527">
            <v>39268.109755742458</v>
          </cell>
          <cell r="D527">
            <v>18593.736754868605</v>
          </cell>
          <cell r="E527">
            <v>20555.029689499745</v>
          </cell>
          <cell r="F527">
            <v>22879.715087207598</v>
          </cell>
          <cell r="G527">
            <v>18928.132270157148</v>
          </cell>
          <cell r="H527">
            <v>19740.453983577147</v>
          </cell>
          <cell r="I527">
            <v>23638.166806063637</v>
          </cell>
          <cell r="J527">
            <v>21629.716717313651</v>
          </cell>
          <cell r="K527">
            <v>22062.788671342088</v>
          </cell>
          <cell r="L527">
            <v>24516.018088694938</v>
          </cell>
          <cell r="M527">
            <v>23492.460273412697</v>
          </cell>
          <cell r="N527">
            <v>20197.211863560715</v>
          </cell>
          <cell r="O527">
            <v>24935.818830663076</v>
          </cell>
          <cell r="P527">
            <v>27107.881889335109</v>
          </cell>
          <cell r="Q527">
            <v>29380.972353665147</v>
          </cell>
          <cell r="R527">
            <v>29021.679786042056</v>
          </cell>
          <cell r="S527">
            <v>28066.203293612463</v>
          </cell>
          <cell r="T527">
            <v>31628.426707988296</v>
          </cell>
          <cell r="U527">
            <v>31519.979904261119</v>
          </cell>
          <cell r="V527">
            <v>31519.979904261119</v>
          </cell>
          <cell r="W527">
            <v>31519.979904261119</v>
          </cell>
          <cell r="X527">
            <v>31519.979904261119</v>
          </cell>
          <cell r="Y527">
            <v>31519.979904261119</v>
          </cell>
          <cell r="Z527">
            <v>31519.979904261119</v>
          </cell>
          <cell r="AA527">
            <v>31519.979904261119</v>
          </cell>
          <cell r="AB527">
            <v>31519.979904261119</v>
          </cell>
          <cell r="AC527">
            <v>31519.979904261119</v>
          </cell>
          <cell r="AD527">
            <v>31519.979904261119</v>
          </cell>
          <cell r="AE527">
            <v>17076.594762220739</v>
          </cell>
          <cell r="AF527">
            <v>17033.296763836228</v>
          </cell>
          <cell r="AG527">
            <v>17749.848258947721</v>
          </cell>
          <cell r="AH527">
            <v>18593.736754868605</v>
          </cell>
          <cell r="AI527">
            <v>20555.029689499745</v>
          </cell>
          <cell r="AJ527">
            <v>22879.715087207598</v>
          </cell>
          <cell r="AK527">
            <v>18928.132270157148</v>
          </cell>
          <cell r="AL527">
            <v>19740.453983577147</v>
          </cell>
          <cell r="AM527">
            <v>23638.166806063637</v>
          </cell>
          <cell r="AN527">
            <v>21629.716717313651</v>
          </cell>
          <cell r="AO527">
            <v>22062.788671342088</v>
          </cell>
          <cell r="AP527">
            <v>24516.018088694938</v>
          </cell>
          <cell r="AQ527">
            <v>23492.460273412697</v>
          </cell>
          <cell r="AR527">
            <v>20197.211863560715</v>
          </cell>
          <cell r="AS527">
            <v>24935.818830663076</v>
          </cell>
          <cell r="AT527">
            <v>27107.881889335109</v>
          </cell>
          <cell r="AU527">
            <v>29380.972353665147</v>
          </cell>
          <cell r="AV527">
            <v>29021.679786042056</v>
          </cell>
          <cell r="AW527">
            <v>28066.203293612463</v>
          </cell>
          <cell r="AX527">
            <v>31628.426707988296</v>
          </cell>
          <cell r="AY527">
            <v>31519.979904261119</v>
          </cell>
          <cell r="AZ527">
            <v>31519.979904261119</v>
          </cell>
          <cell r="BA527">
            <v>31519.979904261119</v>
          </cell>
          <cell r="BB527">
            <v>31519.979904261119</v>
          </cell>
          <cell r="BC527">
            <v>31519.979904261119</v>
          </cell>
          <cell r="BD527">
            <v>31519.979904261119</v>
          </cell>
          <cell r="BE527">
            <v>31519.979904261119</v>
          </cell>
          <cell r="BF527">
            <v>31519.979904261119</v>
          </cell>
          <cell r="BG527">
            <v>31519.979904261119</v>
          </cell>
          <cell r="BH527">
            <v>31519.979904261119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2.9630514652045181</v>
          </cell>
          <cell r="CN527">
            <v>2.9904225657991748</v>
          </cell>
          <cell r="CO527">
            <v>3.1323539996344909</v>
          </cell>
          <cell r="CP527">
            <v>3.2810890854061818</v>
          </cell>
          <cell r="CQ527">
            <v>3.6490490747983273</v>
          </cell>
          <cell r="CR527">
            <v>4.0501008268058047</v>
          </cell>
          <cell r="CS527">
            <v>3.4135048351462078</v>
          </cell>
          <cell r="CT527">
            <v>3.498954787327023</v>
          </cell>
          <cell r="CU527">
            <v>4.1464065585573238</v>
          </cell>
          <cell r="CV527">
            <v>3.8216928646878543</v>
          </cell>
          <cell r="CW527">
            <v>3.8854563362839278</v>
          </cell>
          <cell r="CX527">
            <v>4.2572616061761748</v>
          </cell>
          <cell r="CY527">
            <v>4.1116836921526172</v>
          </cell>
          <cell r="CZ527">
            <v>3.5985690172333471</v>
          </cell>
          <cell r="DA527">
            <v>4.3154088993275392</v>
          </cell>
          <cell r="DB527">
            <v>4.6913075340163539</v>
          </cell>
          <cell r="DC527">
            <v>5.0846900367270367</v>
          </cell>
          <cell r="DD527">
            <v>5.0225106331023879</v>
          </cell>
          <cell r="DE527">
            <v>4.8571552546995491</v>
          </cell>
          <cell r="DF527">
            <v>5.4736359376954979</v>
          </cell>
          <cell r="DG527">
            <v>5.4548680638556215</v>
          </cell>
          <cell r="DH527">
            <v>5.4548680638556215</v>
          </cell>
          <cell r="DI527">
            <v>5.4548680638556215</v>
          </cell>
          <cell r="DJ527">
            <v>5.4548680638556215</v>
          </cell>
          <cell r="DK527">
            <v>5.4548680638556215</v>
          </cell>
          <cell r="DL527">
            <v>5.4548680638556215</v>
          </cell>
          <cell r="DM527">
            <v>5.4548680638556215</v>
          </cell>
          <cell r="DN527">
            <v>5.4548680638556215</v>
          </cell>
          <cell r="DO527">
            <v>5.4548680638556215</v>
          </cell>
          <cell r="DP527">
            <v>5.4548680638556215</v>
          </cell>
          <cell r="DQ527">
            <v>15.789530380682283</v>
          </cell>
          <cell r="DR527">
            <v>15.605341870402937</v>
          </cell>
          <cell r="DS527">
            <v>15.524976188216764</v>
          </cell>
          <cell r="DT527">
            <v>15.525864494343734</v>
          </cell>
          <cell r="DU527">
            <v>15.432828849351184</v>
          </cell>
          <cell r="DV527">
            <v>15.477182817024726</v>
          </cell>
          <cell r="DW527">
            <v>15.19197983744656</v>
          </cell>
          <cell r="DX527">
            <v>15.45702612886876</v>
          </cell>
          <cell r="DY527">
            <v>15.618849701285312</v>
          </cell>
          <cell r="DZ527">
            <v>15.506085903241207</v>
          </cell>
          <cell r="EA527">
            <v>15.55698768131113</v>
          </cell>
          <cell r="EB527">
            <v>15.77708373577455</v>
          </cell>
          <cell r="EC527">
            <v>15.653661535663648</v>
          </cell>
          <cell r="ED527">
            <v>15.376897527450105</v>
          </cell>
          <cell r="EE527">
            <v>15.831017050429701</v>
          </cell>
          <cell r="EF527">
            <v>15.831017050429701</v>
          </cell>
          <cell r="EG527">
            <v>15.831017050429701</v>
          </cell>
          <cell r="EH527">
            <v>15.831017050429701</v>
          </cell>
          <cell r="EI527">
            <v>15.831017050429701</v>
          </cell>
          <cell r="EJ527">
            <v>15.831017050429701</v>
          </cell>
          <cell r="EK527">
            <v>15.831017050429701</v>
          </cell>
          <cell r="EL527">
            <v>15.831017050429701</v>
          </cell>
          <cell r="EM527">
            <v>15.831017050429701</v>
          </cell>
          <cell r="EN527">
            <v>15.831017050429701</v>
          </cell>
          <cell r="EO527">
            <v>15.831017050429701</v>
          </cell>
          <cell r="EP527">
            <v>15.831017050429701</v>
          </cell>
          <cell r="EQ527">
            <v>15.831017050429701</v>
          </cell>
          <cell r="ER527">
            <v>15.831017050429701</v>
          </cell>
          <cell r="ES527">
            <v>15.831017050429701</v>
          </cell>
          <cell r="ET527">
            <v>15.831017050429701</v>
          </cell>
        </row>
        <row r="528">
          <cell r="A528">
            <v>41045.366526278878</v>
          </cell>
          <cell r="B528">
            <v>45943.050771836868</v>
          </cell>
          <cell r="C528">
            <v>42053.407249854572</v>
          </cell>
          <cell r="D528">
            <v>22101.789215170262</v>
          </cell>
          <cell r="E528">
            <v>19834.363121339549</v>
          </cell>
          <cell r="F528">
            <v>22088.937487923751</v>
          </cell>
          <cell r="G528">
            <v>21527.296069426931</v>
          </cell>
          <cell r="H528">
            <v>20930.199318856077</v>
          </cell>
          <cell r="I528">
            <v>22161.461640058202</v>
          </cell>
          <cell r="J528">
            <v>26733.010911146914</v>
          </cell>
          <cell r="K528">
            <v>22313.646769308874</v>
          </cell>
          <cell r="L528">
            <v>21936.936357891482</v>
          </cell>
          <cell r="M528">
            <v>23905.454219794094</v>
          </cell>
          <cell r="N528">
            <v>25236.502028581435</v>
          </cell>
          <cell r="O528">
            <v>28345.34401548317</v>
          </cell>
          <cell r="P528">
            <v>26079.740907002059</v>
          </cell>
          <cell r="Q528">
            <v>30267.242717322089</v>
          </cell>
          <cell r="R528">
            <v>28970.103857475489</v>
          </cell>
          <cell r="S528">
            <v>26298.737214024652</v>
          </cell>
          <cell r="T528">
            <v>25508.432103761261</v>
          </cell>
          <cell r="U528">
            <v>30787.537025594931</v>
          </cell>
          <cell r="V528">
            <v>30787.537025594931</v>
          </cell>
          <cell r="W528">
            <v>30787.537025594931</v>
          </cell>
          <cell r="X528">
            <v>30787.537025594931</v>
          </cell>
          <cell r="Y528">
            <v>30787.537025594931</v>
          </cell>
          <cell r="Z528">
            <v>30787.537025594931</v>
          </cell>
          <cell r="AA528">
            <v>30787.537025594931</v>
          </cell>
          <cell r="AB528">
            <v>30787.537025594931</v>
          </cell>
          <cell r="AC528">
            <v>30787.537025594931</v>
          </cell>
          <cell r="AD528">
            <v>30787.537025594931</v>
          </cell>
          <cell r="AE528">
            <v>18553.198310438187</v>
          </cell>
          <cell r="AF528">
            <v>20767.03423785204</v>
          </cell>
          <cell r="AG528">
            <v>19008.849728181613</v>
          </cell>
          <cell r="AH528">
            <v>22101.789215170262</v>
          </cell>
          <cell r="AI528">
            <v>19834.363121339549</v>
          </cell>
          <cell r="AJ528">
            <v>22088.937487923751</v>
          </cell>
          <cell r="AK528">
            <v>21527.296069426931</v>
          </cell>
          <cell r="AL528">
            <v>20930.199318856077</v>
          </cell>
          <cell r="AM528">
            <v>22161.461640058202</v>
          </cell>
          <cell r="AN528">
            <v>26733.010911146914</v>
          </cell>
          <cell r="AO528">
            <v>22313.646769308874</v>
          </cell>
          <cell r="AP528">
            <v>21936.936357891482</v>
          </cell>
          <cell r="AQ528">
            <v>23905.454219794094</v>
          </cell>
          <cell r="AR528">
            <v>25236.502028581435</v>
          </cell>
          <cell r="AS528">
            <v>28345.34401548317</v>
          </cell>
          <cell r="AT528">
            <v>26079.740907002059</v>
          </cell>
          <cell r="AU528">
            <v>30267.242717322089</v>
          </cell>
          <cell r="AV528">
            <v>28970.103857475489</v>
          </cell>
          <cell r="AW528">
            <v>26298.737214024652</v>
          </cell>
          <cell r="AX528">
            <v>25508.432103761261</v>
          </cell>
          <cell r="AY528">
            <v>30787.537025594931</v>
          </cell>
          <cell r="AZ528">
            <v>30787.537025594931</v>
          </cell>
          <cell r="BA528">
            <v>30787.537025594931</v>
          </cell>
          <cell r="BB528">
            <v>30787.537025594931</v>
          </cell>
          <cell r="BC528">
            <v>30787.537025594931</v>
          </cell>
          <cell r="BD528">
            <v>30787.537025594931</v>
          </cell>
          <cell r="BE528">
            <v>30787.537025594931</v>
          </cell>
          <cell r="BF528">
            <v>30787.537025594931</v>
          </cell>
          <cell r="BG528">
            <v>30787.537025594931</v>
          </cell>
          <cell r="BH528">
            <v>30787.537025594931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3.2588954405219628</v>
          </cell>
          <cell r="CN528">
            <v>3.7598200272384896</v>
          </cell>
          <cell r="CO528">
            <v>3.3505159089796095</v>
          </cell>
          <cell r="CP528">
            <v>3.8836738666244113</v>
          </cell>
          <cell r="CQ528">
            <v>3.4730406269166365</v>
          </cell>
          <cell r="CR528">
            <v>3.9179214628542511</v>
          </cell>
          <cell r="CS528">
            <v>3.7389562225677753</v>
          </cell>
          <cell r="CT528">
            <v>3.6506845311782068</v>
          </cell>
          <cell r="CU528">
            <v>3.8958663017410768</v>
          </cell>
          <cell r="CV528">
            <v>4.6391136440263212</v>
          </cell>
          <cell r="CW528">
            <v>3.9665174426915875</v>
          </cell>
          <cell r="CX528">
            <v>3.8464054835179389</v>
          </cell>
          <cell r="CY528">
            <v>4.1790420963084669</v>
          </cell>
          <cell r="CZ528">
            <v>4.4084006288333937</v>
          </cell>
          <cell r="DA528">
            <v>4.8527584690972114</v>
          </cell>
          <cell r="DB528">
            <v>4.464884373574181</v>
          </cell>
          <cell r="DC528">
            <v>5.1817899388511615</v>
          </cell>
          <cell r="DD528">
            <v>4.9597181381251829</v>
          </cell>
          <cell r="DE528">
            <v>4.5023768161786668</v>
          </cell>
          <cell r="DF528">
            <v>4.3670755894619759</v>
          </cell>
          <cell r="DG528">
            <v>5.2708649774012297</v>
          </cell>
          <cell r="DH528">
            <v>5.2708649774012297</v>
          </cell>
          <cell r="DI528">
            <v>5.2708649774012297</v>
          </cell>
          <cell r="DJ528">
            <v>5.2708649774012297</v>
          </cell>
          <cell r="DK528">
            <v>5.2708649774012297</v>
          </cell>
          <cell r="DL528">
            <v>5.2708649774012297</v>
          </cell>
          <cell r="DM528">
            <v>5.2708649774012297</v>
          </cell>
          <cell r="DN528">
            <v>5.2708649774012297</v>
          </cell>
          <cell r="DO528">
            <v>5.2708649774012297</v>
          </cell>
          <cell r="DP528">
            <v>5.2708649774012297</v>
          </cell>
          <cell r="DQ528">
            <v>15.597518002734402</v>
          </cell>
          <cell r="DR528">
            <v>15.132635020054986</v>
          </cell>
          <cell r="DS528">
            <v>15.543588440098775</v>
          </cell>
          <cell r="DT528">
            <v>15.591640607423352</v>
          </cell>
          <cell r="DU528">
            <v>15.646439739066913</v>
          </cell>
          <cell r="DV528">
            <v>15.446362957242119</v>
          </cell>
          <cell r="DW528">
            <v>15.774159907224377</v>
          </cell>
          <cell r="DX528">
            <v>15.707468378259394</v>
          </cell>
          <cell r="DY528">
            <v>15.584809271637242</v>
          </cell>
          <cell r="DZ528">
            <v>15.787741237655396</v>
          </cell>
          <cell r="EA528">
            <v>15.412330767047045</v>
          </cell>
          <cell r="EB528">
            <v>15.625288534609654</v>
          </cell>
          <cell r="EC528">
            <v>15.672107055484711</v>
          </cell>
          <cell r="ED528">
            <v>15.683942379453224</v>
          </cell>
          <cell r="EE528">
            <v>16.002955277763018</v>
          </cell>
          <cell r="EF528">
            <v>16.002955277763018</v>
          </cell>
          <cell r="EG528">
            <v>16.002955277763018</v>
          </cell>
          <cell r="EH528">
            <v>16.002955277763018</v>
          </cell>
          <cell r="EI528">
            <v>16.002955277763018</v>
          </cell>
          <cell r="EJ528">
            <v>16.002955277763018</v>
          </cell>
          <cell r="EK528">
            <v>16.002955277763018</v>
          </cell>
          <cell r="EL528">
            <v>16.002955277763018</v>
          </cell>
          <cell r="EM528">
            <v>16.002955277763018</v>
          </cell>
          <cell r="EN528">
            <v>16.002955277763018</v>
          </cell>
          <cell r="EO528">
            <v>16.002955277763018</v>
          </cell>
          <cell r="EP528">
            <v>16.002955277763018</v>
          </cell>
          <cell r="EQ528">
            <v>16.002955277763018</v>
          </cell>
          <cell r="ER528">
            <v>16.002955277763018</v>
          </cell>
          <cell r="ES528">
            <v>16.002955277763018</v>
          </cell>
          <cell r="ET528">
            <v>16.002955277763018</v>
          </cell>
        </row>
        <row r="529">
          <cell r="A529">
            <v>36956.800453090924</v>
          </cell>
          <cell r="B529">
            <v>43216.544702983701</v>
          </cell>
          <cell r="C529">
            <v>43754.119691559994</v>
          </cell>
          <cell r="D529">
            <v>20418.470443952872</v>
          </cell>
          <cell r="E529">
            <v>16598.324835291911</v>
          </cell>
          <cell r="F529">
            <v>18546.997811893085</v>
          </cell>
          <cell r="G529">
            <v>19730.910443674402</v>
          </cell>
          <cell r="H529">
            <v>21882.840564171616</v>
          </cell>
          <cell r="I529">
            <v>22908.917350985615</v>
          </cell>
          <cell r="J529">
            <v>25171.527332706941</v>
          </cell>
          <cell r="K529">
            <v>24577.846981322215</v>
          </cell>
          <cell r="L529">
            <v>23257.456096195732</v>
          </cell>
          <cell r="M529">
            <v>23100.804724950285</v>
          </cell>
          <cell r="N529">
            <v>24397.194578363287</v>
          </cell>
          <cell r="O529">
            <v>26786.315628061238</v>
          </cell>
          <cell r="P529">
            <v>24070.467505646815</v>
          </cell>
          <cell r="Q529">
            <v>32378.797293267344</v>
          </cell>
          <cell r="R529">
            <v>25616.302907775018</v>
          </cell>
          <cell r="S529">
            <v>27861.650787428716</v>
          </cell>
          <cell r="T529">
            <v>28602.016985474591</v>
          </cell>
          <cell r="U529">
            <v>27374.365632193716</v>
          </cell>
          <cell r="V529">
            <v>27374.365632193716</v>
          </cell>
          <cell r="W529">
            <v>27374.365632193716</v>
          </cell>
          <cell r="X529">
            <v>27374.365632193716</v>
          </cell>
          <cell r="Y529">
            <v>27374.365632193716</v>
          </cell>
          <cell r="Z529">
            <v>27374.365632193716</v>
          </cell>
          <cell r="AA529">
            <v>27374.365632193716</v>
          </cell>
          <cell r="AB529">
            <v>27374.365632193716</v>
          </cell>
          <cell r="AC529">
            <v>27374.365632193716</v>
          </cell>
          <cell r="AD529">
            <v>27374.365632193716</v>
          </cell>
          <cell r="AE529">
            <v>16705.097450804744</v>
          </cell>
          <cell r="AF529">
            <v>19534.607484940501</v>
          </cell>
          <cell r="AG529">
            <v>19777.600451354912</v>
          </cell>
          <cell r="AH529">
            <v>20418.470443952872</v>
          </cell>
          <cell r="AI529">
            <v>16598.324835291911</v>
          </cell>
          <cell r="AJ529">
            <v>18546.997811893085</v>
          </cell>
          <cell r="AK529">
            <v>19730.910443674402</v>
          </cell>
          <cell r="AL529">
            <v>21882.840564171616</v>
          </cell>
          <cell r="AM529">
            <v>22908.917350985615</v>
          </cell>
          <cell r="AN529">
            <v>25171.527332706941</v>
          </cell>
          <cell r="AO529">
            <v>24577.846981322215</v>
          </cell>
          <cell r="AP529">
            <v>23257.456096195732</v>
          </cell>
          <cell r="AQ529">
            <v>23100.804724950285</v>
          </cell>
          <cell r="AR529">
            <v>24397.194578363287</v>
          </cell>
          <cell r="AS529">
            <v>26786.315628061238</v>
          </cell>
          <cell r="AT529">
            <v>24070.467505646815</v>
          </cell>
          <cell r="AU529">
            <v>32378.797293267344</v>
          </cell>
          <cell r="AV529">
            <v>25616.302907775018</v>
          </cell>
          <cell r="AW529">
            <v>27861.650787428716</v>
          </cell>
          <cell r="AX529">
            <v>28602.016985474591</v>
          </cell>
          <cell r="AY529">
            <v>27374.365632193716</v>
          </cell>
          <cell r="AZ529">
            <v>27374.365632193716</v>
          </cell>
          <cell r="BA529">
            <v>27374.365632193716</v>
          </cell>
          <cell r="BB529">
            <v>27374.365632193716</v>
          </cell>
          <cell r="BC529">
            <v>27374.365632193716</v>
          </cell>
          <cell r="BD529">
            <v>27374.365632193716</v>
          </cell>
          <cell r="BE529">
            <v>27374.365632193716</v>
          </cell>
          <cell r="BF529">
            <v>27374.365632193716</v>
          </cell>
          <cell r="BG529">
            <v>27374.365632193716</v>
          </cell>
          <cell r="BH529">
            <v>27374.365632193716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2.9198105401522199</v>
          </cell>
          <cell r="CN529">
            <v>3.4130425801480286</v>
          </cell>
          <cell r="CO529">
            <v>3.4307697466303142</v>
          </cell>
          <cell r="CP529">
            <v>3.5861021666868989</v>
          </cell>
          <cell r="CQ529">
            <v>2.9254757840556973</v>
          </cell>
          <cell r="CR529">
            <v>3.2629019606470631</v>
          </cell>
          <cell r="CS529">
            <v>3.4036953518268551</v>
          </cell>
          <cell r="CT529">
            <v>3.8618820363087192</v>
          </cell>
          <cell r="CU529">
            <v>3.9736962061322938</v>
          </cell>
          <cell r="CV529">
            <v>4.3557217586875963</v>
          </cell>
          <cell r="CW529">
            <v>4.2912400012756589</v>
          </cell>
          <cell r="CX529">
            <v>4.004311216377241</v>
          </cell>
          <cell r="CY529">
            <v>4.0644648153399148</v>
          </cell>
          <cell r="CZ529">
            <v>4.2848355462987966</v>
          </cell>
          <cell r="DA529">
            <v>4.5805697622449584</v>
          </cell>
          <cell r="DB529">
            <v>4.116148601786854</v>
          </cell>
          <cell r="DC529">
            <v>5.5369070490615293</v>
          </cell>
          <cell r="DD529">
            <v>4.3804927915110428</v>
          </cell>
          <cell r="DE529">
            <v>4.7644564820041113</v>
          </cell>
          <cell r="DF529">
            <v>4.8910621364303024</v>
          </cell>
          <cell r="DG529">
            <v>4.6811287232091692</v>
          </cell>
          <cell r="DH529">
            <v>4.6811287232091692</v>
          </cell>
          <cell r="DI529">
            <v>4.6811287232091692</v>
          </cell>
          <cell r="DJ529">
            <v>4.6811287232091692</v>
          </cell>
          <cell r="DK529">
            <v>4.6811287232091692</v>
          </cell>
          <cell r="DL529">
            <v>4.6811287232091692</v>
          </cell>
          <cell r="DM529">
            <v>4.6811287232091692</v>
          </cell>
          <cell r="DN529">
            <v>4.6811287232091692</v>
          </cell>
          <cell r="DO529">
            <v>4.6811287232091692</v>
          </cell>
          <cell r="DP529">
            <v>4.6811287232091692</v>
          </cell>
          <cell r="DQ529">
            <v>15.674780828002412</v>
          </cell>
          <cell r="DR529">
            <v>15.680868698438449</v>
          </cell>
          <cell r="DS529">
            <v>15.793891959453504</v>
          </cell>
          <cell r="DT529">
            <v>15.599392408449349</v>
          </cell>
          <cell r="DU529">
            <v>15.544433083428252</v>
          </cell>
          <cell r="DV529">
            <v>15.573159490592449</v>
          </cell>
          <cell r="DW529">
            <v>15.881941037339072</v>
          </cell>
          <cell r="DX529">
            <v>15.524292892268155</v>
          </cell>
          <cell r="DY529">
            <v>15.794905767866448</v>
          </cell>
          <cell r="DZ529">
            <v>15.832758014262536</v>
          </cell>
          <cell r="EA529">
            <v>15.691633898849398</v>
          </cell>
          <cell r="EB529">
            <v>15.912613769177536</v>
          </cell>
          <cell r="EC529">
            <v>15.571515275492652</v>
          </cell>
          <cell r="ED529">
            <v>15.599578620830485</v>
          </cell>
          <cell r="EE529">
            <v>16.021405614027802</v>
          </cell>
          <cell r="EF529">
            <v>16.021405614027802</v>
          </cell>
          <cell r="EG529">
            <v>16.021405614027802</v>
          </cell>
          <cell r="EH529">
            <v>16.021405614027802</v>
          </cell>
          <cell r="EI529">
            <v>16.021405614027802</v>
          </cell>
          <cell r="EJ529">
            <v>16.021405614027802</v>
          </cell>
          <cell r="EK529">
            <v>16.021405614027802</v>
          </cell>
          <cell r="EL529">
            <v>16.021405614027802</v>
          </cell>
          <cell r="EM529">
            <v>16.021405614027802</v>
          </cell>
          <cell r="EN529">
            <v>16.021405614027802</v>
          </cell>
          <cell r="EO529">
            <v>16.021405614027802</v>
          </cell>
          <cell r="EP529">
            <v>16.021405614027802</v>
          </cell>
          <cell r="EQ529">
            <v>16.021405614027802</v>
          </cell>
          <cell r="ER529">
            <v>16.021405614027802</v>
          </cell>
          <cell r="ES529">
            <v>16.021405614027802</v>
          </cell>
          <cell r="ET529">
            <v>16.021405614027802</v>
          </cell>
        </row>
        <row r="530">
          <cell r="A530">
            <v>40684.460830347743</v>
          </cell>
          <cell r="B530">
            <v>42557.733302034918</v>
          </cell>
          <cell r="C530">
            <v>34697.369131239328</v>
          </cell>
          <cell r="D530">
            <v>20579.296790457764</v>
          </cell>
          <cell r="E530">
            <v>22702.474073051821</v>
          </cell>
          <cell r="F530">
            <v>20549.880001241614</v>
          </cell>
          <cell r="G530">
            <v>20244.571028698982</v>
          </cell>
          <cell r="H530">
            <v>20164.382542145395</v>
          </cell>
          <cell r="I530">
            <v>21142.958702703869</v>
          </cell>
          <cell r="J530">
            <v>22487.181646257446</v>
          </cell>
          <cell r="K530">
            <v>20828.269050900661</v>
          </cell>
          <cell r="L530">
            <v>23274.712234556511</v>
          </cell>
          <cell r="M530">
            <v>20571.067558739149</v>
          </cell>
          <cell r="N530">
            <v>27170.053902813539</v>
          </cell>
          <cell r="O530">
            <v>26753.879014491566</v>
          </cell>
          <cell r="P530">
            <v>26526.650391466559</v>
          </cell>
          <cell r="Q530">
            <v>26752.808873852486</v>
          </cell>
          <cell r="R530">
            <v>26425.740137493132</v>
          </cell>
          <cell r="S530">
            <v>25660.452685381919</v>
          </cell>
          <cell r="T530">
            <v>26403.13609189109</v>
          </cell>
          <cell r="U530">
            <v>30074.675509929519</v>
          </cell>
          <cell r="V530">
            <v>30074.675509929519</v>
          </cell>
          <cell r="W530">
            <v>30074.675509929519</v>
          </cell>
          <cell r="X530">
            <v>30074.675509929519</v>
          </cell>
          <cell r="Y530">
            <v>30074.675509929519</v>
          </cell>
          <cell r="Z530">
            <v>30074.675509929519</v>
          </cell>
          <cell r="AA530">
            <v>30074.675509929519</v>
          </cell>
          <cell r="AB530">
            <v>30074.675509929519</v>
          </cell>
          <cell r="AC530">
            <v>30074.675509929519</v>
          </cell>
          <cell r="AD530">
            <v>30074.675509929519</v>
          </cell>
          <cell r="AE530">
            <v>18390.062845593693</v>
          </cell>
          <cell r="AF530">
            <v>19236.81361426926</v>
          </cell>
          <cell r="AG530">
            <v>15683.796365424267</v>
          </cell>
          <cell r="AH530">
            <v>20579.296790457764</v>
          </cell>
          <cell r="AI530">
            <v>22702.474073051821</v>
          </cell>
          <cell r="AJ530">
            <v>20549.880001241614</v>
          </cell>
          <cell r="AK530">
            <v>20244.571028698982</v>
          </cell>
          <cell r="AL530">
            <v>20164.382542145395</v>
          </cell>
          <cell r="AM530">
            <v>21142.958702703869</v>
          </cell>
          <cell r="AN530">
            <v>22487.181646257446</v>
          </cell>
          <cell r="AO530">
            <v>20828.269050900661</v>
          </cell>
          <cell r="AP530">
            <v>23274.712234556511</v>
          </cell>
          <cell r="AQ530">
            <v>20571.067558739149</v>
          </cell>
          <cell r="AR530">
            <v>27170.053902813539</v>
          </cell>
          <cell r="AS530">
            <v>26753.879014491566</v>
          </cell>
          <cell r="AT530">
            <v>26526.650391466559</v>
          </cell>
          <cell r="AU530">
            <v>26752.808873852486</v>
          </cell>
          <cell r="AV530">
            <v>26425.740137493132</v>
          </cell>
          <cell r="AW530">
            <v>25660.452685381919</v>
          </cell>
          <cell r="AX530">
            <v>26403.13609189109</v>
          </cell>
          <cell r="AY530">
            <v>30074.675509929519</v>
          </cell>
          <cell r="AZ530">
            <v>30074.675509929519</v>
          </cell>
          <cell r="BA530">
            <v>30074.675509929519</v>
          </cell>
          <cell r="BB530">
            <v>30074.675509929519</v>
          </cell>
          <cell r="BC530">
            <v>30074.675509929519</v>
          </cell>
          <cell r="BD530">
            <v>30074.675509929519</v>
          </cell>
          <cell r="BE530">
            <v>30074.675509929519</v>
          </cell>
          <cell r="BF530">
            <v>30074.675509929519</v>
          </cell>
          <cell r="BG530">
            <v>30074.675509929519</v>
          </cell>
          <cell r="BH530">
            <v>30074.675509929519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3.2532538969779154</v>
          </cell>
          <cell r="CN530">
            <v>3.3459828128026756</v>
          </cell>
          <cell r="CO530">
            <v>2.774874356737945</v>
          </cell>
          <cell r="CP530">
            <v>3.6317918331724672</v>
          </cell>
          <cell r="CQ530">
            <v>3.9831668582181017</v>
          </cell>
          <cell r="CR530">
            <v>3.5769870101346384</v>
          </cell>
          <cell r="CS530">
            <v>3.5047376882723307</v>
          </cell>
          <cell r="CT530">
            <v>3.5405951290718405</v>
          </cell>
          <cell r="CU530">
            <v>3.7281622891871105</v>
          </cell>
          <cell r="CV530">
            <v>3.9690355799909693</v>
          </cell>
          <cell r="CW530">
            <v>3.6566579313559795</v>
          </cell>
          <cell r="CX530">
            <v>4.1528003697802696</v>
          </cell>
          <cell r="CY530">
            <v>3.6054468919343527</v>
          </cell>
          <cell r="CZ530">
            <v>4.7508641347168226</v>
          </cell>
          <cell r="DA530">
            <v>4.684475917505412</v>
          </cell>
          <cell r="DB530">
            <v>4.6446892752860913</v>
          </cell>
          <cell r="DC530">
            <v>4.6842885410113562</v>
          </cell>
          <cell r="DD530">
            <v>4.6270203737293558</v>
          </cell>
          <cell r="DE530">
            <v>4.4930222107922271</v>
          </cell>
          <cell r="DF530">
            <v>4.6230625137418899</v>
          </cell>
          <cell r="DG530">
            <v>5.2659314590135891</v>
          </cell>
          <cell r="DH530">
            <v>5.2659314590135891</v>
          </cell>
          <cell r="DI530">
            <v>5.2659314590135891</v>
          </cell>
          <cell r="DJ530">
            <v>5.2659314590135891</v>
          </cell>
          <cell r="DK530">
            <v>5.2659314590135891</v>
          </cell>
          <cell r="DL530">
            <v>5.2659314590135891</v>
          </cell>
          <cell r="DM530">
            <v>5.2659314590135891</v>
          </cell>
          <cell r="DN530">
            <v>5.2659314590135891</v>
          </cell>
          <cell r="DO530">
            <v>5.2659314590135891</v>
          </cell>
          <cell r="DP530">
            <v>5.2659314590135891</v>
          </cell>
          <cell r="DQ530">
            <v>15.487181578526021</v>
          </cell>
          <cell r="DR530">
            <v>15.751305936642767</v>
          </cell>
          <cell r="DS530">
            <v>15.485135392315485</v>
          </cell>
          <cell r="DT530">
            <v>15.524467709675744</v>
          </cell>
          <cell r="DU530">
            <v>15.615353641518432</v>
          </cell>
          <cell r="DV530">
            <v>15.739794676294592</v>
          </cell>
          <cell r="DW530">
            <v>15.825600399829218</v>
          </cell>
          <cell r="DX530">
            <v>15.603276190348542</v>
          </cell>
          <cell r="DY530">
            <v>15.53739074663871</v>
          </cell>
          <cell r="DZ530">
            <v>15.522339267919001</v>
          </cell>
          <cell r="EA530">
            <v>15.605438598743831</v>
          </cell>
          <cell r="EB530">
            <v>15.355020518978108</v>
          </cell>
          <cell r="EC530">
            <v>15.631651468256113</v>
          </cell>
          <cell r="ED530">
            <v>15.66841352068295</v>
          </cell>
          <cell r="EE530">
            <v>15.647064892773082</v>
          </cell>
          <cell r="EF530">
            <v>15.647064892773082</v>
          </cell>
          <cell r="EG530">
            <v>15.647064892773082</v>
          </cell>
          <cell r="EH530">
            <v>15.647064892773082</v>
          </cell>
          <cell r="EI530">
            <v>15.647064892773082</v>
          </cell>
          <cell r="EJ530">
            <v>15.647064892773082</v>
          </cell>
          <cell r="EK530">
            <v>15.647064892773082</v>
          </cell>
          <cell r="EL530">
            <v>15.647064892773082</v>
          </cell>
          <cell r="EM530">
            <v>15.647064892773082</v>
          </cell>
          <cell r="EN530">
            <v>15.647064892773082</v>
          </cell>
          <cell r="EO530">
            <v>15.647064892773082</v>
          </cell>
          <cell r="EP530">
            <v>15.647064892773082</v>
          </cell>
          <cell r="EQ530">
            <v>15.647064892773082</v>
          </cell>
          <cell r="ER530">
            <v>15.647064892773082</v>
          </cell>
          <cell r="ES530">
            <v>15.647064892773082</v>
          </cell>
          <cell r="ET530">
            <v>15.647064892773082</v>
          </cell>
        </row>
        <row r="531">
          <cell r="A531">
            <v>31914.09749945435</v>
          </cell>
          <cell r="B531">
            <v>35382.362594239537</v>
          </cell>
          <cell r="C531">
            <v>45234.993931648401</v>
          </cell>
          <cell r="D531">
            <v>20092.26017800135</v>
          </cell>
          <cell r="E531">
            <v>20622.869777405696</v>
          </cell>
          <cell r="F531">
            <v>19707.086023219377</v>
          </cell>
          <cell r="G531">
            <v>21119.328631855642</v>
          </cell>
          <cell r="H531">
            <v>20431.713586094618</v>
          </cell>
          <cell r="I531">
            <v>21848.276863275107</v>
          </cell>
          <cell r="J531">
            <v>21117.711774768482</v>
          </cell>
          <cell r="K531">
            <v>21277.527624885806</v>
          </cell>
          <cell r="L531">
            <v>23471.04508682348</v>
          </cell>
          <cell r="M531">
            <v>23204.72230030856</v>
          </cell>
          <cell r="N531">
            <v>26541.722522588134</v>
          </cell>
          <cell r="O531">
            <v>25504.080985187033</v>
          </cell>
          <cell r="P531">
            <v>27413.668571325314</v>
          </cell>
          <cell r="Q531">
            <v>26806.581093573706</v>
          </cell>
          <cell r="R531">
            <v>25710.354184842676</v>
          </cell>
          <cell r="S531">
            <v>26393.604368218057</v>
          </cell>
          <cell r="T531">
            <v>28861.217927141999</v>
          </cell>
          <cell r="U531">
            <v>28886.932793039585</v>
          </cell>
          <cell r="V531">
            <v>28886.932793039585</v>
          </cell>
          <cell r="W531">
            <v>28886.932793039585</v>
          </cell>
          <cell r="X531">
            <v>28886.932793039585</v>
          </cell>
          <cell r="Y531">
            <v>28886.932793039585</v>
          </cell>
          <cell r="Z531">
            <v>28886.932793039585</v>
          </cell>
          <cell r="AA531">
            <v>28886.932793039585</v>
          </cell>
          <cell r="AB531">
            <v>28886.932793039585</v>
          </cell>
          <cell r="AC531">
            <v>28886.932793039585</v>
          </cell>
          <cell r="AD531">
            <v>28886.932793039585</v>
          </cell>
          <cell r="AE531">
            <v>14425.710620148673</v>
          </cell>
          <cell r="AF531">
            <v>15993.42496996505</v>
          </cell>
          <cell r="AG531">
            <v>20446.980597627677</v>
          </cell>
          <cell r="AH531">
            <v>20092.26017800135</v>
          </cell>
          <cell r="AI531">
            <v>20622.869777405696</v>
          </cell>
          <cell r="AJ531">
            <v>19707.086023219377</v>
          </cell>
          <cell r="AK531">
            <v>21119.328631855642</v>
          </cell>
          <cell r="AL531">
            <v>20431.713586094618</v>
          </cell>
          <cell r="AM531">
            <v>21848.276863275107</v>
          </cell>
          <cell r="AN531">
            <v>21117.711774768482</v>
          </cell>
          <cell r="AO531">
            <v>21277.527624885806</v>
          </cell>
          <cell r="AP531">
            <v>23471.04508682348</v>
          </cell>
          <cell r="AQ531">
            <v>23204.72230030856</v>
          </cell>
          <cell r="AR531">
            <v>26541.722522588134</v>
          </cell>
          <cell r="AS531">
            <v>25504.080985187033</v>
          </cell>
          <cell r="AT531">
            <v>27413.668571325314</v>
          </cell>
          <cell r="AU531">
            <v>26806.581093573706</v>
          </cell>
          <cell r="AV531">
            <v>25710.354184842676</v>
          </cell>
          <cell r="AW531">
            <v>26393.604368218057</v>
          </cell>
          <cell r="AX531">
            <v>28861.217927141999</v>
          </cell>
          <cell r="AY531">
            <v>28886.932793039585</v>
          </cell>
          <cell r="AZ531">
            <v>28886.932793039585</v>
          </cell>
          <cell r="BA531">
            <v>28886.932793039585</v>
          </cell>
          <cell r="BB531">
            <v>28886.932793039585</v>
          </cell>
          <cell r="BC531">
            <v>28886.932793039585</v>
          </cell>
          <cell r="BD531">
            <v>28886.932793039585</v>
          </cell>
          <cell r="BE531">
            <v>28886.932793039585</v>
          </cell>
          <cell r="BF531">
            <v>28886.932793039585</v>
          </cell>
          <cell r="BG531">
            <v>28886.932793039585</v>
          </cell>
          <cell r="BH531">
            <v>28886.932793039585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2.5332424513025291</v>
          </cell>
          <cell r="CN531">
            <v>2.8340391315889426</v>
          </cell>
          <cell r="CO531">
            <v>3.646329481293614</v>
          </cell>
          <cell r="CP531">
            <v>3.4852167399643559</v>
          </cell>
          <cell r="CQ531">
            <v>3.565454525174339</v>
          </cell>
          <cell r="CR531">
            <v>3.5109995102195142</v>
          </cell>
          <cell r="CS531">
            <v>3.7125743582188471</v>
          </cell>
          <cell r="CT531">
            <v>3.5081760132321338</v>
          </cell>
          <cell r="CU531">
            <v>3.7994332221058755</v>
          </cell>
          <cell r="CV531">
            <v>3.7364765579421024</v>
          </cell>
          <cell r="CW531">
            <v>3.6895486838712093</v>
          </cell>
          <cell r="CX531">
            <v>4.0932964182013452</v>
          </cell>
          <cell r="CY531">
            <v>4.0765341105813206</v>
          </cell>
          <cell r="CZ531">
            <v>4.6025270580751556</v>
          </cell>
          <cell r="DA531">
            <v>4.5328007745084689</v>
          </cell>
          <cell r="DB531">
            <v>4.8721888157582871</v>
          </cell>
          <cell r="DC531">
            <v>4.7642920995054974</v>
          </cell>
          <cell r="DD531">
            <v>4.5694613904978265</v>
          </cell>
          <cell r="DE531">
            <v>4.6908943863460513</v>
          </cell>
          <cell r="DF531">
            <v>5.1294595186311351</v>
          </cell>
          <cell r="DG531">
            <v>5.1340297818813436</v>
          </cell>
          <cell r="DH531">
            <v>5.1340297818813436</v>
          </cell>
          <cell r="DI531">
            <v>5.1340297818813436</v>
          </cell>
          <cell r="DJ531">
            <v>5.1340297818813436</v>
          </cell>
          <cell r="DK531">
            <v>5.1340297818813436</v>
          </cell>
          <cell r="DL531">
            <v>5.1340297818813436</v>
          </cell>
          <cell r="DM531">
            <v>5.1340297818813436</v>
          </cell>
          <cell r="DN531">
            <v>5.1340297818813436</v>
          </cell>
          <cell r="DO531">
            <v>5.1340297818813436</v>
          </cell>
          <cell r="DP531">
            <v>5.1340297818813436</v>
          </cell>
          <cell r="DQ531">
            <v>15.601544506488484</v>
          </cell>
          <cell r="DR531">
            <v>15.461184769481838</v>
          </cell>
          <cell r="DS531">
            <v>15.36315497883459</v>
          </cell>
          <cell r="DT531">
            <v>15.794509284800116</v>
          </cell>
          <cell r="DU531">
            <v>15.84679111452698</v>
          </cell>
          <cell r="DV531">
            <v>15.377961843861156</v>
          </cell>
          <cell r="DW531">
            <v>15.585189345974657</v>
          </cell>
          <cell r="DX531">
            <v>15.956239733985564</v>
          </cell>
          <cell r="DY531">
            <v>15.754532130694773</v>
          </cell>
          <cell r="DZ531">
            <v>15.484305519173903</v>
          </cell>
          <cell r="EA531">
            <v>15.799926014636304</v>
          </cell>
          <cell r="EB531">
            <v>15.709644879038862</v>
          </cell>
          <cell r="EC531">
            <v>15.595253202877073</v>
          </cell>
          <cell r="ED531">
            <v>15.799374363157382</v>
          </cell>
          <cell r="EE531">
            <v>15.415236176476682</v>
          </cell>
          <cell r="EF531">
            <v>15.415236176476682</v>
          </cell>
          <cell r="EG531">
            <v>15.415236176476682</v>
          </cell>
          <cell r="EH531">
            <v>15.415236176476682</v>
          </cell>
          <cell r="EI531">
            <v>15.415236176476682</v>
          </cell>
          <cell r="EJ531">
            <v>15.415236176476682</v>
          </cell>
          <cell r="EK531">
            <v>15.415236176476682</v>
          </cell>
          <cell r="EL531">
            <v>15.415236176476682</v>
          </cell>
          <cell r="EM531">
            <v>15.415236176476682</v>
          </cell>
          <cell r="EN531">
            <v>15.415236176476682</v>
          </cell>
          <cell r="EO531">
            <v>15.415236176476682</v>
          </cell>
          <cell r="EP531">
            <v>15.415236176476682</v>
          </cell>
          <cell r="EQ531">
            <v>15.415236176476682</v>
          </cell>
          <cell r="ER531">
            <v>15.415236176476682</v>
          </cell>
          <cell r="ES531">
            <v>15.415236176476682</v>
          </cell>
          <cell r="ET531">
            <v>15.415236176476682</v>
          </cell>
        </row>
        <row r="532">
          <cell r="A532">
            <v>41992.966171689302</v>
          </cell>
          <cell r="B532">
            <v>40728.441920045378</v>
          </cell>
          <cell r="C532">
            <v>39221.18040319912</v>
          </cell>
          <cell r="D532">
            <v>17469.048144830846</v>
          </cell>
          <cell r="E532">
            <v>19112.002979343179</v>
          </cell>
          <cell r="F532">
            <v>19984.864725534648</v>
          </cell>
          <cell r="G532">
            <v>24119.492032265163</v>
          </cell>
          <cell r="H532">
            <v>19046.982098374145</v>
          </cell>
          <cell r="I532">
            <v>21976.770946056979</v>
          </cell>
          <cell r="J532">
            <v>23356.157847033992</v>
          </cell>
          <cell r="K532">
            <v>18545.215493558757</v>
          </cell>
          <cell r="L532">
            <v>22296.930637577043</v>
          </cell>
          <cell r="M532">
            <v>22499.948031643784</v>
          </cell>
          <cell r="N532">
            <v>26939.507736939682</v>
          </cell>
          <cell r="O532">
            <v>26700.274480280827</v>
          </cell>
          <cell r="P532">
            <v>27177.061075096684</v>
          </cell>
          <cell r="Q532">
            <v>23009.124089035729</v>
          </cell>
          <cell r="R532">
            <v>27485.116963622935</v>
          </cell>
          <cell r="S532">
            <v>29260.455498319981</v>
          </cell>
          <cell r="T532">
            <v>28853.832845602185</v>
          </cell>
          <cell r="U532">
            <v>28673.400401809045</v>
          </cell>
          <cell r="V532">
            <v>28673.400401809045</v>
          </cell>
          <cell r="W532">
            <v>28673.400401809045</v>
          </cell>
          <cell r="X532">
            <v>28673.400401809045</v>
          </cell>
          <cell r="Y532">
            <v>28673.400401809045</v>
          </cell>
          <cell r="Z532">
            <v>28673.400401809045</v>
          </cell>
          <cell r="AA532">
            <v>28673.400401809045</v>
          </cell>
          <cell r="AB532">
            <v>28673.400401809045</v>
          </cell>
          <cell r="AC532">
            <v>28673.400401809045</v>
          </cell>
          <cell r="AD532">
            <v>28673.400401809045</v>
          </cell>
          <cell r="AE532">
            <v>18981.529340907717</v>
          </cell>
          <cell r="AF532">
            <v>18409.943040317918</v>
          </cell>
          <cell r="AG532">
            <v>17728.635399665309</v>
          </cell>
          <cell r="AH532">
            <v>17469.048144830846</v>
          </cell>
          <cell r="AI532">
            <v>19112.002979343179</v>
          </cell>
          <cell r="AJ532">
            <v>19984.864725534648</v>
          </cell>
          <cell r="AK532">
            <v>24119.492032265163</v>
          </cell>
          <cell r="AL532">
            <v>19046.982098374145</v>
          </cell>
          <cell r="AM532">
            <v>21976.770946056979</v>
          </cell>
          <cell r="AN532">
            <v>23356.157847033992</v>
          </cell>
          <cell r="AO532">
            <v>18545.215493558757</v>
          </cell>
          <cell r="AP532">
            <v>22296.930637577043</v>
          </cell>
          <cell r="AQ532">
            <v>22499.948031643784</v>
          </cell>
          <cell r="AR532">
            <v>26939.507736939682</v>
          </cell>
          <cell r="AS532">
            <v>26700.274480280827</v>
          </cell>
          <cell r="AT532">
            <v>27177.061075096684</v>
          </cell>
          <cell r="AU532">
            <v>23009.124089035729</v>
          </cell>
          <cell r="AV532">
            <v>27485.116963622935</v>
          </cell>
          <cell r="AW532">
            <v>29260.455498319981</v>
          </cell>
          <cell r="AX532">
            <v>28853.832845602185</v>
          </cell>
          <cell r="AY532">
            <v>28673.400401809045</v>
          </cell>
          <cell r="AZ532">
            <v>28673.400401809045</v>
          </cell>
          <cell r="BA532">
            <v>28673.400401809045</v>
          </cell>
          <cell r="BB532">
            <v>28673.400401809045</v>
          </cell>
          <cell r="BC532">
            <v>28673.400401809045</v>
          </cell>
          <cell r="BD532">
            <v>28673.400401809045</v>
          </cell>
          <cell r="BE532">
            <v>28673.400401809045</v>
          </cell>
          <cell r="BF532">
            <v>28673.400401809045</v>
          </cell>
          <cell r="BG532">
            <v>28673.400401809045</v>
          </cell>
          <cell r="BH532">
            <v>28673.400401809045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3.3074974653473448</v>
          </cell>
          <cell r="CN532">
            <v>3.2278532757490308</v>
          </cell>
          <cell r="CO532">
            <v>3.0795340494317744</v>
          </cell>
          <cell r="CP532">
            <v>3.0570931026979786</v>
          </cell>
          <cell r="CQ532">
            <v>3.3536287703083349</v>
          </cell>
          <cell r="CR532">
            <v>3.5175289044243541</v>
          </cell>
          <cell r="CS532">
            <v>4.2501940211309321</v>
          </cell>
          <cell r="CT532">
            <v>3.3637925795666579</v>
          </cell>
          <cell r="CU532">
            <v>3.9160816983969617</v>
          </cell>
          <cell r="CV532">
            <v>4.0545935715972403</v>
          </cell>
          <cell r="CW532">
            <v>3.2840102882885698</v>
          </cell>
          <cell r="CX532">
            <v>3.9075486798370345</v>
          </cell>
          <cell r="CY532">
            <v>3.9438772026225597</v>
          </cell>
          <cell r="CZ532">
            <v>4.7041927585079231</v>
          </cell>
          <cell r="DA532">
            <v>4.6244276688231727</v>
          </cell>
          <cell r="DB532">
            <v>4.7070060379264129</v>
          </cell>
          <cell r="DC532">
            <v>3.9851286978830891</v>
          </cell>
          <cell r="DD532">
            <v>4.7603606270523331</v>
          </cell>
          <cell r="DE532">
            <v>5.0678452803447316</v>
          </cell>
          <cell r="DF532">
            <v>4.9974191486812831</v>
          </cell>
          <cell r="DG532">
            <v>4.9661686540076575</v>
          </cell>
          <cell r="DH532">
            <v>4.9661686540076575</v>
          </cell>
          <cell r="DI532">
            <v>4.9661686540076575</v>
          </cell>
          <cell r="DJ532">
            <v>4.9661686540076575</v>
          </cell>
          <cell r="DK532">
            <v>4.9661686540076575</v>
          </cell>
          <cell r="DL532">
            <v>4.9661686540076575</v>
          </cell>
          <cell r="DM532">
            <v>4.9661686540076575</v>
          </cell>
          <cell r="DN532">
            <v>4.9661686540076575</v>
          </cell>
          <cell r="DO532">
            <v>4.9661686540076575</v>
          </cell>
          <cell r="DP532">
            <v>4.9661686540076575</v>
          </cell>
          <cell r="DQ532">
            <v>15.723123152757516</v>
          </cell>
          <cell r="DR532">
            <v>15.62592714154758</v>
          </cell>
          <cell r="DS532">
            <v>15.772387333616834</v>
          </cell>
          <cell r="DT532">
            <v>15.655527741046098</v>
          </cell>
          <cell r="DU532">
            <v>15.61343117693564</v>
          </cell>
          <cell r="DV532">
            <v>15.56577231638159</v>
          </cell>
          <cell r="DW532">
            <v>15.547713765503417</v>
          </cell>
          <cell r="DX532">
            <v>15.513296781517928</v>
          </cell>
          <cell r="DY532">
            <v>15.375146893311026</v>
          </cell>
          <cell r="DZ532">
            <v>15.781969862964633</v>
          </cell>
          <cell r="EA532">
            <v>15.471574420027892</v>
          </cell>
          <cell r="EB532">
            <v>15.633197742117158</v>
          </cell>
          <cell r="EC532">
            <v>15.630226315461606</v>
          </cell>
          <cell r="ED532">
            <v>15.689593156802017</v>
          </cell>
          <cell r="EE532">
            <v>15.818484398717358</v>
          </cell>
          <cell r="EF532">
            <v>15.818484398717358</v>
          </cell>
          <cell r="EG532">
            <v>15.818484398717358</v>
          </cell>
          <cell r="EH532">
            <v>15.818484398717358</v>
          </cell>
          <cell r="EI532">
            <v>15.818484398717358</v>
          </cell>
          <cell r="EJ532">
            <v>15.818484398717358</v>
          </cell>
          <cell r="EK532">
            <v>15.818484398717358</v>
          </cell>
          <cell r="EL532">
            <v>15.818484398717358</v>
          </cell>
          <cell r="EM532">
            <v>15.818484398717358</v>
          </cell>
          <cell r="EN532">
            <v>15.818484398717358</v>
          </cell>
          <cell r="EO532">
            <v>15.818484398717358</v>
          </cell>
          <cell r="EP532">
            <v>15.818484398717358</v>
          </cell>
          <cell r="EQ532">
            <v>15.818484398717358</v>
          </cell>
          <cell r="ER532">
            <v>15.818484398717358</v>
          </cell>
          <cell r="ES532">
            <v>15.818484398717358</v>
          </cell>
          <cell r="ET532">
            <v>15.818484398717358</v>
          </cell>
        </row>
        <row r="533">
          <cell r="A533">
            <v>30391.579032248566</v>
          </cell>
          <cell r="B533">
            <v>35398.897051283835</v>
          </cell>
          <cell r="C533">
            <v>47237.209231120978</v>
          </cell>
          <cell r="D533">
            <v>20305.323858192725</v>
          </cell>
          <cell r="E533">
            <v>22958.174075250587</v>
          </cell>
          <cell r="F533">
            <v>25114.540279856727</v>
          </cell>
          <cell r="G533">
            <v>24265.434501822812</v>
          </cell>
          <cell r="H533">
            <v>20195.371563702043</v>
          </cell>
          <cell r="I533">
            <v>20670.407531672445</v>
          </cell>
          <cell r="J533">
            <v>21243.692943670791</v>
          </cell>
          <cell r="K533">
            <v>20860.681085492295</v>
          </cell>
          <cell r="L533">
            <v>25067.327645520461</v>
          </cell>
          <cell r="M533">
            <v>24498.769883503115</v>
          </cell>
          <cell r="N533">
            <v>24777.07390469842</v>
          </cell>
          <cell r="O533">
            <v>29582.242451089875</v>
          </cell>
          <cell r="P533">
            <v>27687.733766719517</v>
          </cell>
          <cell r="Q533">
            <v>28672.132116322584</v>
          </cell>
          <cell r="R533">
            <v>30031.05172846495</v>
          </cell>
          <cell r="S533">
            <v>29522.252305240308</v>
          </cell>
          <cell r="T533">
            <v>31160.046125559449</v>
          </cell>
          <cell r="U533">
            <v>32386.409033915501</v>
          </cell>
          <cell r="V533">
            <v>32386.409033915501</v>
          </cell>
          <cell r="W533">
            <v>32386.409033915501</v>
          </cell>
          <cell r="X533">
            <v>32386.409033915501</v>
          </cell>
          <cell r="Y533">
            <v>32386.409033915501</v>
          </cell>
          <cell r="Z533">
            <v>32386.409033915501</v>
          </cell>
          <cell r="AA533">
            <v>32386.409033915501</v>
          </cell>
          <cell r="AB533">
            <v>32386.409033915501</v>
          </cell>
          <cell r="AC533">
            <v>32386.409033915501</v>
          </cell>
          <cell r="AD533">
            <v>32386.409033915501</v>
          </cell>
          <cell r="AE533">
            <v>13737.506580472524</v>
          </cell>
          <cell r="AF533">
            <v>16000.898823568035</v>
          </cell>
          <cell r="AG533">
            <v>21352.015700372463</v>
          </cell>
          <cell r="AH533">
            <v>20305.323858192725</v>
          </cell>
          <cell r="AI533">
            <v>22958.174075250587</v>
          </cell>
          <cell r="AJ533">
            <v>25114.540279856727</v>
          </cell>
          <cell r="AK533">
            <v>24265.434501822812</v>
          </cell>
          <cell r="AL533">
            <v>20195.371563702043</v>
          </cell>
          <cell r="AM533">
            <v>20670.407531672445</v>
          </cell>
          <cell r="AN533">
            <v>21243.692943670791</v>
          </cell>
          <cell r="AO533">
            <v>20860.681085492295</v>
          </cell>
          <cell r="AP533">
            <v>25067.327645520461</v>
          </cell>
          <cell r="AQ533">
            <v>24498.769883503115</v>
          </cell>
          <cell r="AR533">
            <v>24777.07390469842</v>
          </cell>
          <cell r="AS533">
            <v>29582.242451089875</v>
          </cell>
          <cell r="AT533">
            <v>27687.733766719517</v>
          </cell>
          <cell r="AU533">
            <v>28672.132116322584</v>
          </cell>
          <cell r="AV533">
            <v>30031.05172846495</v>
          </cell>
          <cell r="AW533">
            <v>29522.252305240308</v>
          </cell>
          <cell r="AX533">
            <v>31160.046125559449</v>
          </cell>
          <cell r="AY533">
            <v>32386.409033915501</v>
          </cell>
          <cell r="AZ533">
            <v>32386.409033915501</v>
          </cell>
          <cell r="BA533">
            <v>32386.409033915501</v>
          </cell>
          <cell r="BB533">
            <v>32386.409033915501</v>
          </cell>
          <cell r="BC533">
            <v>32386.409033915501</v>
          </cell>
          <cell r="BD533">
            <v>32386.409033915501</v>
          </cell>
          <cell r="BE533">
            <v>32386.409033915501</v>
          </cell>
          <cell r="BF533">
            <v>32386.409033915501</v>
          </cell>
          <cell r="BG533">
            <v>32386.409033915501</v>
          </cell>
          <cell r="BH533">
            <v>32386.409033915501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2.3829917091385719</v>
          </cell>
          <cell r="CN533">
            <v>2.8249388950304328</v>
          </cell>
          <cell r="CO533">
            <v>3.8098606229966641</v>
          </cell>
          <cell r="CP533">
            <v>3.5035583184429693</v>
          </cell>
          <cell r="CQ533">
            <v>4.0747378286173106</v>
          </cell>
          <cell r="CR533">
            <v>4.4223583148734003</v>
          </cell>
          <cell r="CS533">
            <v>4.2753186467608026</v>
          </cell>
          <cell r="CT533">
            <v>3.5844821865200829</v>
          </cell>
          <cell r="CU533">
            <v>3.6310303071785182</v>
          </cell>
          <cell r="CV533">
            <v>3.7377237567705532</v>
          </cell>
          <cell r="CW533">
            <v>3.6868704626876099</v>
          </cell>
          <cell r="CX533">
            <v>4.3958059803814349</v>
          </cell>
          <cell r="CY533">
            <v>4.3302692727812238</v>
          </cell>
          <cell r="CZ533">
            <v>4.3666695115971157</v>
          </cell>
          <cell r="DA533">
            <v>5.0365123709599269</v>
          </cell>
          <cell r="DB533">
            <v>4.7139635837441425</v>
          </cell>
          <cell r="DC533">
            <v>4.8815619148688247</v>
          </cell>
          <cell r="DD533">
            <v>5.1129242076027532</v>
          </cell>
          <cell r="DE533">
            <v>5.0262987736572011</v>
          </cell>
          <cell r="DF533">
            <v>5.3051406785857163</v>
          </cell>
          <cell r="DG533">
            <v>5.5139345849108965</v>
          </cell>
          <cell r="DH533">
            <v>5.5139345849108965</v>
          </cell>
          <cell r="DI533">
            <v>5.5139345849108965</v>
          </cell>
          <cell r="DJ533">
            <v>5.5139345849108965</v>
          </cell>
          <cell r="DK533">
            <v>5.5139345849108965</v>
          </cell>
          <cell r="DL533">
            <v>5.5139345849108965</v>
          </cell>
          <cell r="DM533">
            <v>5.5139345849108965</v>
          </cell>
          <cell r="DN533">
            <v>5.5139345849108965</v>
          </cell>
          <cell r="DO533">
            <v>5.5139345849108965</v>
          </cell>
          <cell r="DP533">
            <v>5.5139345849108965</v>
          </cell>
          <cell r="DQ533">
            <v>15.794013963929029</v>
          </cell>
          <cell r="DR533">
            <v>15.51823972044085</v>
          </cell>
          <cell r="DS533">
            <v>15.35454415277086</v>
          </cell>
          <cell r="DT533">
            <v>15.878435354187102</v>
          </cell>
          <cell r="DU533">
            <v>15.436356816316879</v>
          </cell>
          <cell r="DV533">
            <v>15.558883919339333</v>
          </cell>
          <cell r="DW533">
            <v>15.549868434044447</v>
          </cell>
          <cell r="DX533">
            <v>15.435921348446907</v>
          </cell>
          <cell r="DY533">
            <v>15.596469519814203</v>
          </cell>
          <cell r="DZ533">
            <v>15.571482073918071</v>
          </cell>
          <cell r="EA533">
            <v>15.501643330721905</v>
          </cell>
          <cell r="EB533">
            <v>15.623439772873683</v>
          </cell>
          <cell r="EC533">
            <v>15.500171758589087</v>
          </cell>
          <cell r="ED533">
            <v>15.545576343518526</v>
          </cell>
          <cell r="EE533">
            <v>16.091936964026551</v>
          </cell>
          <cell r="EF533">
            <v>16.091936964026551</v>
          </cell>
          <cell r="EG533">
            <v>16.091936964026551</v>
          </cell>
          <cell r="EH533">
            <v>16.091936964026551</v>
          </cell>
          <cell r="EI533">
            <v>16.091936964026551</v>
          </cell>
          <cell r="EJ533">
            <v>16.091936964026551</v>
          </cell>
          <cell r="EK533">
            <v>16.091936964026551</v>
          </cell>
          <cell r="EL533">
            <v>16.091936964026551</v>
          </cell>
          <cell r="EM533">
            <v>16.091936964026551</v>
          </cell>
          <cell r="EN533">
            <v>16.091936964026551</v>
          </cell>
          <cell r="EO533">
            <v>16.091936964026551</v>
          </cell>
          <cell r="EP533">
            <v>16.091936964026551</v>
          </cell>
          <cell r="EQ533">
            <v>16.091936964026551</v>
          </cell>
          <cell r="ER533">
            <v>16.091936964026551</v>
          </cell>
          <cell r="ES533">
            <v>16.091936964026551</v>
          </cell>
          <cell r="ET533">
            <v>16.091936964026551</v>
          </cell>
        </row>
        <row r="534">
          <cell r="A534">
            <v>31830.400094399014</v>
          </cell>
          <cell r="B534">
            <v>39975.948711355886</v>
          </cell>
          <cell r="C534">
            <v>40361.010660417385</v>
          </cell>
          <cell r="D534">
            <v>19526.894358246926</v>
          </cell>
          <cell r="E534">
            <v>20357.567653930477</v>
          </cell>
          <cell r="F534">
            <v>17678.680653814765</v>
          </cell>
          <cell r="G534">
            <v>21214.547754344705</v>
          </cell>
          <cell r="H534">
            <v>20061.871283203996</v>
          </cell>
          <cell r="I534">
            <v>25452.315992895721</v>
          </cell>
          <cell r="J534">
            <v>23465.704496327609</v>
          </cell>
          <cell r="K534">
            <v>25478.593011790112</v>
          </cell>
          <cell r="L534">
            <v>23611.368905281422</v>
          </cell>
          <cell r="M534">
            <v>26162.26139007965</v>
          </cell>
          <cell r="N534">
            <v>26151.112679246096</v>
          </cell>
          <cell r="O534">
            <v>26560.765288034247</v>
          </cell>
          <cell r="P534">
            <v>24373.572131151199</v>
          </cell>
          <cell r="Q534">
            <v>30081.043634733356</v>
          </cell>
          <cell r="R534">
            <v>28361.928215800148</v>
          </cell>
          <cell r="S534">
            <v>26541.170593765619</v>
          </cell>
          <cell r="T534">
            <v>25786.220908106068</v>
          </cell>
          <cell r="U534">
            <v>33085.058458944404</v>
          </cell>
          <cell r="V534">
            <v>33085.058458944404</v>
          </cell>
          <cell r="W534">
            <v>33085.058458944404</v>
          </cell>
          <cell r="X534">
            <v>33085.058458944404</v>
          </cell>
          <cell r="Y534">
            <v>33085.058458944404</v>
          </cell>
          <cell r="Z534">
            <v>33085.058458944404</v>
          </cell>
          <cell r="AA534">
            <v>33085.058458944404</v>
          </cell>
          <cell r="AB534">
            <v>33085.058458944404</v>
          </cell>
          <cell r="AC534">
            <v>33085.058458944404</v>
          </cell>
          <cell r="AD534">
            <v>33085.058458944404</v>
          </cell>
          <cell r="AE534">
            <v>14387.877980669949</v>
          </cell>
          <cell r="AF534">
            <v>18069.803411667366</v>
          </cell>
          <cell r="AG534">
            <v>18243.857910563554</v>
          </cell>
          <cell r="AH534">
            <v>19526.894358246926</v>
          </cell>
          <cell r="AI534">
            <v>20357.567653930477</v>
          </cell>
          <cell r="AJ534">
            <v>17678.680653814765</v>
          </cell>
          <cell r="AK534">
            <v>21214.547754344705</v>
          </cell>
          <cell r="AL534">
            <v>20061.871283203996</v>
          </cell>
          <cell r="AM534">
            <v>25452.315992895721</v>
          </cell>
          <cell r="AN534">
            <v>23465.704496327609</v>
          </cell>
          <cell r="AO534">
            <v>25478.593011790112</v>
          </cell>
          <cell r="AP534">
            <v>23611.368905281422</v>
          </cell>
          <cell r="AQ534">
            <v>26162.26139007965</v>
          </cell>
          <cell r="AR534">
            <v>26151.112679246096</v>
          </cell>
          <cell r="AS534">
            <v>26560.765288034247</v>
          </cell>
          <cell r="AT534">
            <v>24373.572131151199</v>
          </cell>
          <cell r="AU534">
            <v>30081.043634733356</v>
          </cell>
          <cell r="AV534">
            <v>28361.928215800148</v>
          </cell>
          <cell r="AW534">
            <v>26541.170593765619</v>
          </cell>
          <cell r="AX534">
            <v>25786.220908106068</v>
          </cell>
          <cell r="AY534">
            <v>33085.058458944404</v>
          </cell>
          <cell r="AZ534">
            <v>33085.058458944404</v>
          </cell>
          <cell r="BA534">
            <v>33085.058458944404</v>
          </cell>
          <cell r="BB534">
            <v>33085.058458944404</v>
          </cell>
          <cell r="BC534">
            <v>33085.058458944404</v>
          </cell>
          <cell r="BD534">
            <v>33085.058458944404</v>
          </cell>
          <cell r="BE534">
            <v>33085.058458944404</v>
          </cell>
          <cell r="BF534">
            <v>33085.058458944404</v>
          </cell>
          <cell r="BG534">
            <v>33085.058458944404</v>
          </cell>
          <cell r="BH534">
            <v>33085.058458944404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2.5527689800448967</v>
          </cell>
          <cell r="CN534">
            <v>3.1998622939061661</v>
          </cell>
          <cell r="CO534">
            <v>3.1997582937771156</v>
          </cell>
          <cell r="CP534">
            <v>3.4509741123565374</v>
          </cell>
          <cell r="CQ534">
            <v>3.5328580078803911</v>
          </cell>
          <cell r="CR534">
            <v>3.1154994955921249</v>
          </cell>
          <cell r="CS534">
            <v>3.7307989972171445</v>
          </cell>
          <cell r="CT534">
            <v>3.5221693228160169</v>
          </cell>
          <cell r="CU534">
            <v>4.516027197371729</v>
          </cell>
          <cell r="CV534">
            <v>4.0720267400018093</v>
          </cell>
          <cell r="CW534">
            <v>4.4459749081732118</v>
          </cell>
          <cell r="CX534">
            <v>4.1089667309322699</v>
          </cell>
          <cell r="CY534">
            <v>4.5320870979395682</v>
          </cell>
          <cell r="CZ534">
            <v>4.6176418284703926</v>
          </cell>
          <cell r="DA534">
            <v>4.66051768098417</v>
          </cell>
          <cell r="DB534">
            <v>4.2767391162914867</v>
          </cell>
          <cell r="DC534">
            <v>5.2782076947643093</v>
          </cell>
          <cell r="DD534">
            <v>4.9765609719117814</v>
          </cell>
          <cell r="DE534">
            <v>4.657079473609417</v>
          </cell>
          <cell r="DF534">
            <v>4.5246112890479253</v>
          </cell>
          <cell r="DG534">
            <v>5.8053108881531434</v>
          </cell>
          <cell r="DH534">
            <v>5.8053108881531434</v>
          </cell>
          <cell r="DI534">
            <v>5.8053108881531434</v>
          </cell>
          <cell r="DJ534">
            <v>5.8053108881531434</v>
          </cell>
          <cell r="DK534">
            <v>5.8053108881531434</v>
          </cell>
          <cell r="DL534">
            <v>5.8053108881531434</v>
          </cell>
          <cell r="DM534">
            <v>5.8053108881531434</v>
          </cell>
          <cell r="DN534">
            <v>5.8053108881531434</v>
          </cell>
          <cell r="DO534">
            <v>5.8053108881531434</v>
          </cell>
          <cell r="DP534">
            <v>5.8053108881531434</v>
          </cell>
          <cell r="DQ534">
            <v>15.44160246806357</v>
          </cell>
          <cell r="DR534">
            <v>15.471387881652586</v>
          </cell>
          <cell r="DS534">
            <v>15.620921259870022</v>
          </cell>
          <cell r="DT534">
            <v>15.502388301311791</v>
          </cell>
          <cell r="DU534">
            <v>15.78726284259489</v>
          </cell>
          <cell r="DV534">
            <v>15.546380792494823</v>
          </cell>
          <cell r="DW534">
            <v>15.578981522562415</v>
          </cell>
          <cell r="DX534">
            <v>15.605164282375629</v>
          </cell>
          <cell r="DY534">
            <v>15.441087826897791</v>
          </cell>
          <cell r="DZ534">
            <v>15.78810883736316</v>
          </cell>
          <cell r="EA534">
            <v>15.700575432294768</v>
          </cell>
          <cell r="EB534">
            <v>15.743296592133973</v>
          </cell>
          <cell r="EC534">
            <v>15.815545226074427</v>
          </cell>
          <cell r="ED534">
            <v>15.515903293101941</v>
          </cell>
          <cell r="EE534">
            <v>15.613977877206615</v>
          </cell>
          <cell r="EF534">
            <v>15.613977877206615</v>
          </cell>
          <cell r="EG534">
            <v>15.613977877206615</v>
          </cell>
          <cell r="EH534">
            <v>15.613977877206615</v>
          </cell>
          <cell r="EI534">
            <v>15.613977877206615</v>
          </cell>
          <cell r="EJ534">
            <v>15.613977877206615</v>
          </cell>
          <cell r="EK534">
            <v>15.613977877206615</v>
          </cell>
          <cell r="EL534">
            <v>15.613977877206615</v>
          </cell>
          <cell r="EM534">
            <v>15.613977877206615</v>
          </cell>
          <cell r="EN534">
            <v>15.613977877206615</v>
          </cell>
          <cell r="EO534">
            <v>15.613977877206615</v>
          </cell>
          <cell r="EP534">
            <v>15.613977877206615</v>
          </cell>
          <cell r="EQ534">
            <v>15.613977877206615</v>
          </cell>
          <cell r="ER534">
            <v>15.613977877206615</v>
          </cell>
          <cell r="ES534">
            <v>15.613977877206615</v>
          </cell>
          <cell r="ET534">
            <v>15.613977877206615</v>
          </cell>
        </row>
        <row r="535">
          <cell r="A535">
            <v>32534.398513618286</v>
          </cell>
          <cell r="B535">
            <v>33840.606709192594</v>
          </cell>
          <cell r="C535">
            <v>36587.762063233007</v>
          </cell>
          <cell r="D535">
            <v>20379.554451787109</v>
          </cell>
          <cell r="E535">
            <v>19611.55178759748</v>
          </cell>
          <cell r="F535">
            <v>18568.87341732805</v>
          </cell>
          <cell r="G535">
            <v>19431.695502113849</v>
          </cell>
          <cell r="H535">
            <v>23224.98929778198</v>
          </cell>
          <cell r="I535">
            <v>23152.532057297409</v>
          </cell>
          <cell r="J535">
            <v>24502.343830413425</v>
          </cell>
          <cell r="K535">
            <v>19774.269876341532</v>
          </cell>
          <cell r="L535">
            <v>23094.633863378796</v>
          </cell>
          <cell r="M535">
            <v>25460.695129805492</v>
          </cell>
          <cell r="N535">
            <v>26727.902623148002</v>
          </cell>
          <cell r="O535">
            <v>22834.897095437384</v>
          </cell>
          <cell r="P535">
            <v>24317.797530204531</v>
          </cell>
          <cell r="Q535">
            <v>30027.297980059247</v>
          </cell>
          <cell r="R535">
            <v>24813.432447334126</v>
          </cell>
          <cell r="S535">
            <v>31659.32980017527</v>
          </cell>
          <cell r="T535">
            <v>29294.207355629642</v>
          </cell>
          <cell r="U535">
            <v>30371.719793570865</v>
          </cell>
          <cell r="V535">
            <v>30371.719793570865</v>
          </cell>
          <cell r="W535">
            <v>30371.719793570865</v>
          </cell>
          <cell r="X535">
            <v>30371.719793570865</v>
          </cell>
          <cell r="Y535">
            <v>30371.719793570865</v>
          </cell>
          <cell r="Z535">
            <v>30371.719793570865</v>
          </cell>
          <cell r="AA535">
            <v>30371.719793570865</v>
          </cell>
          <cell r="AB535">
            <v>30371.719793570865</v>
          </cell>
          <cell r="AC535">
            <v>30371.719793570865</v>
          </cell>
          <cell r="AD535">
            <v>30371.719793570865</v>
          </cell>
          <cell r="AE535">
            <v>14706.097146130383</v>
          </cell>
          <cell r="AF535">
            <v>15296.525292793274</v>
          </cell>
          <cell r="AG535">
            <v>16538.285871066138</v>
          </cell>
          <cell r="AH535">
            <v>20379.554451787109</v>
          </cell>
          <cell r="AI535">
            <v>19611.55178759748</v>
          </cell>
          <cell r="AJ535">
            <v>18568.87341732805</v>
          </cell>
          <cell r="AK535">
            <v>19431.695502113849</v>
          </cell>
          <cell r="AL535">
            <v>23224.98929778198</v>
          </cell>
          <cell r="AM535">
            <v>23152.532057297409</v>
          </cell>
          <cell r="AN535">
            <v>24502.343830413425</v>
          </cell>
          <cell r="AO535">
            <v>19774.269876341532</v>
          </cell>
          <cell r="AP535">
            <v>23094.633863378796</v>
          </cell>
          <cell r="AQ535">
            <v>25460.695129805492</v>
          </cell>
          <cell r="AR535">
            <v>26727.902623148002</v>
          </cell>
          <cell r="AS535">
            <v>22834.897095437384</v>
          </cell>
          <cell r="AT535">
            <v>24317.797530204531</v>
          </cell>
          <cell r="AU535">
            <v>30027.297980059247</v>
          </cell>
          <cell r="AV535">
            <v>24813.432447334126</v>
          </cell>
          <cell r="AW535">
            <v>31659.32980017527</v>
          </cell>
          <cell r="AX535">
            <v>29294.207355629642</v>
          </cell>
          <cell r="AY535">
            <v>30371.719793570865</v>
          </cell>
          <cell r="AZ535">
            <v>30371.719793570865</v>
          </cell>
          <cell r="BA535">
            <v>30371.719793570865</v>
          </cell>
          <cell r="BB535">
            <v>30371.719793570865</v>
          </cell>
          <cell r="BC535">
            <v>30371.719793570865</v>
          </cell>
          <cell r="BD535">
            <v>30371.719793570865</v>
          </cell>
          <cell r="BE535">
            <v>30371.719793570865</v>
          </cell>
          <cell r="BF535">
            <v>30371.719793570865</v>
          </cell>
          <cell r="BG535">
            <v>30371.719793570865</v>
          </cell>
          <cell r="BH535">
            <v>30371.719793570865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2.5714390832407905</v>
          </cell>
          <cell r="CN535">
            <v>2.6654646307758179</v>
          </cell>
          <cell r="CO535">
            <v>2.9078686114224754</v>
          </cell>
          <cell r="CP535">
            <v>3.5186407967772841</v>
          </cell>
          <cell r="CQ535">
            <v>3.4383085538518401</v>
          </cell>
          <cell r="CR535">
            <v>3.2534096979957545</v>
          </cell>
          <cell r="CS535">
            <v>3.3880858336650141</v>
          </cell>
          <cell r="CT535">
            <v>4.0701915371507491</v>
          </cell>
          <cell r="CU535">
            <v>4.0446406399513881</v>
          </cell>
          <cell r="CV535">
            <v>4.2619183393750477</v>
          </cell>
          <cell r="CW535">
            <v>3.4451918805353134</v>
          </cell>
          <cell r="CX535">
            <v>4.072626696372363</v>
          </cell>
          <cell r="CY535">
            <v>4.4873248608260967</v>
          </cell>
          <cell r="CZ535">
            <v>4.6374892812782598</v>
          </cell>
          <cell r="DA535">
            <v>4.0256930424821542</v>
          </cell>
          <cell r="DB535">
            <v>4.2871219395770597</v>
          </cell>
          <cell r="DC535">
            <v>5.2936820366497734</v>
          </cell>
          <cell r="DD535">
            <v>4.3745002198101908</v>
          </cell>
          <cell r="DE535">
            <v>5.5814021483669967</v>
          </cell>
          <cell r="DF535">
            <v>5.1644413479818647</v>
          </cell>
          <cell r="DG535">
            <v>5.354402104383726</v>
          </cell>
          <cell r="DH535">
            <v>5.354402104383726</v>
          </cell>
          <cell r="DI535">
            <v>5.354402104383726</v>
          </cell>
          <cell r="DJ535">
            <v>5.354402104383726</v>
          </cell>
          <cell r="DK535">
            <v>5.354402104383726</v>
          </cell>
          <cell r="DL535">
            <v>5.354402104383726</v>
          </cell>
          <cell r="DM535">
            <v>5.354402104383726</v>
          </cell>
          <cell r="DN535">
            <v>5.354402104383726</v>
          </cell>
          <cell r="DO535">
            <v>5.354402104383726</v>
          </cell>
          <cell r="DP535">
            <v>5.354402104383726</v>
          </cell>
          <cell r="DQ535">
            <v>15.668532603116365</v>
          </cell>
          <cell r="DR535">
            <v>15.722695394089053</v>
          </cell>
          <cell r="DS535">
            <v>15.581987463777216</v>
          </cell>
          <cell r="DT535">
            <v>15.868171542107811</v>
          </cell>
          <cell r="DU535">
            <v>15.626950876743614</v>
          </cell>
          <cell r="DV535">
            <v>15.637017936056191</v>
          </cell>
          <cell r="DW535">
            <v>15.713156200063164</v>
          </cell>
          <cell r="DX535">
            <v>15.633197377659286</v>
          </cell>
          <cell r="DY535">
            <v>15.682875272273762</v>
          </cell>
          <cell r="DZ535">
            <v>15.751054754902695</v>
          </cell>
          <cell r="EA535">
            <v>15.725127578256288</v>
          </cell>
          <cell r="EB535">
            <v>15.53615742514986</v>
          </cell>
          <cell r="EC535">
            <v>15.54496972833679</v>
          </cell>
          <cell r="ED535">
            <v>15.790253310126042</v>
          </cell>
          <cell r="EE535">
            <v>15.540519668318758</v>
          </cell>
          <cell r="EF535">
            <v>15.540519668318758</v>
          </cell>
          <cell r="EG535">
            <v>15.540519668318758</v>
          </cell>
          <cell r="EH535">
            <v>15.540519668318758</v>
          </cell>
          <cell r="EI535">
            <v>15.540519668318758</v>
          </cell>
          <cell r="EJ535">
            <v>15.540519668318758</v>
          </cell>
          <cell r="EK535">
            <v>15.540519668318758</v>
          </cell>
          <cell r="EL535">
            <v>15.540519668318758</v>
          </cell>
          <cell r="EM535">
            <v>15.540519668318758</v>
          </cell>
          <cell r="EN535">
            <v>15.540519668318758</v>
          </cell>
          <cell r="EO535">
            <v>15.540519668318758</v>
          </cell>
          <cell r="EP535">
            <v>15.540519668318758</v>
          </cell>
          <cell r="EQ535">
            <v>15.540519668318758</v>
          </cell>
          <cell r="ER535">
            <v>15.540519668318758</v>
          </cell>
          <cell r="ES535">
            <v>15.540519668318758</v>
          </cell>
          <cell r="ET535">
            <v>15.540519668318758</v>
          </cell>
        </row>
        <row r="536">
          <cell r="A536">
            <v>38223.636425804558</v>
          </cell>
          <cell r="B536">
            <v>38874.360266561649</v>
          </cell>
          <cell r="C536">
            <v>37336.243428666006</v>
          </cell>
          <cell r="D536">
            <v>21498.040373431955</v>
          </cell>
          <cell r="E536">
            <v>21060.495409774834</v>
          </cell>
          <cell r="F536">
            <v>19551.834207186021</v>
          </cell>
          <cell r="G536">
            <v>24975.865887061263</v>
          </cell>
          <cell r="H536">
            <v>19085.702849486024</v>
          </cell>
          <cell r="I536">
            <v>22531.962251061668</v>
          </cell>
          <cell r="J536">
            <v>24836.695976434628</v>
          </cell>
          <cell r="K536">
            <v>24662.771525892305</v>
          </cell>
          <cell r="L536">
            <v>21960.850407410995</v>
          </cell>
          <cell r="M536">
            <v>23866.348557374557</v>
          </cell>
          <cell r="N536">
            <v>27343.214763343232</v>
          </cell>
          <cell r="O536">
            <v>22172.909603068645</v>
          </cell>
          <cell r="P536">
            <v>23879.958695742251</v>
          </cell>
          <cell r="Q536">
            <v>24702.974516609927</v>
          </cell>
          <cell r="R536">
            <v>26074.167441015303</v>
          </cell>
          <cell r="S536">
            <v>28400.218663994703</v>
          </cell>
          <cell r="T536">
            <v>30763.617086712326</v>
          </cell>
          <cell r="U536">
            <v>31959.965812818256</v>
          </cell>
          <cell r="V536">
            <v>31959.965812818256</v>
          </cell>
          <cell r="W536">
            <v>31959.965812818256</v>
          </cell>
          <cell r="X536">
            <v>31959.965812818256</v>
          </cell>
          <cell r="Y536">
            <v>31959.965812818256</v>
          </cell>
          <cell r="Z536">
            <v>31959.965812818256</v>
          </cell>
          <cell r="AA536">
            <v>31959.965812818256</v>
          </cell>
          <cell r="AB536">
            <v>31959.965812818256</v>
          </cell>
          <cell r="AC536">
            <v>31959.965812818256</v>
          </cell>
          <cell r="AD536">
            <v>31959.965812818256</v>
          </cell>
          <cell r="AE536">
            <v>17277.728688328349</v>
          </cell>
          <cell r="AF536">
            <v>17571.86684531537</v>
          </cell>
          <cell r="AG536">
            <v>16876.612078864899</v>
          </cell>
          <cell r="AH536">
            <v>21498.040373431955</v>
          </cell>
          <cell r="AI536">
            <v>21060.495409774834</v>
          </cell>
          <cell r="AJ536">
            <v>19551.834207186021</v>
          </cell>
          <cell r="AK536">
            <v>24975.865887061263</v>
          </cell>
          <cell r="AL536">
            <v>19085.702849486024</v>
          </cell>
          <cell r="AM536">
            <v>22531.962251061668</v>
          </cell>
          <cell r="AN536">
            <v>24836.695976434628</v>
          </cell>
          <cell r="AO536">
            <v>24662.771525892305</v>
          </cell>
          <cell r="AP536">
            <v>21960.850407410995</v>
          </cell>
          <cell r="AQ536">
            <v>23866.348557374557</v>
          </cell>
          <cell r="AR536">
            <v>27343.214763343232</v>
          </cell>
          <cell r="AS536">
            <v>22172.909603068645</v>
          </cell>
          <cell r="AT536">
            <v>23879.958695742251</v>
          </cell>
          <cell r="AU536">
            <v>24702.974516609927</v>
          </cell>
          <cell r="AV536">
            <v>26074.167441015303</v>
          </cell>
          <cell r="AW536">
            <v>28400.218663994703</v>
          </cell>
          <cell r="AX536">
            <v>30763.617086712326</v>
          </cell>
          <cell r="AY536">
            <v>31959.965812818256</v>
          </cell>
          <cell r="AZ536">
            <v>31959.965812818256</v>
          </cell>
          <cell r="BA536">
            <v>31959.965812818256</v>
          </cell>
          <cell r="BB536">
            <v>31959.965812818256</v>
          </cell>
          <cell r="BC536">
            <v>31959.965812818256</v>
          </cell>
          <cell r="BD536">
            <v>31959.965812818256</v>
          </cell>
          <cell r="BE536">
            <v>31959.965812818256</v>
          </cell>
          <cell r="BF536">
            <v>31959.965812818256</v>
          </cell>
          <cell r="BG536">
            <v>31959.965812818256</v>
          </cell>
          <cell r="BH536">
            <v>31959.965812818256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3.0741755715661152</v>
          </cell>
          <cell r="CN536">
            <v>3.0956335248748772</v>
          </cell>
          <cell r="CO536">
            <v>2.9443988394313076</v>
          </cell>
          <cell r="CP536">
            <v>3.7231489224149725</v>
          </cell>
          <cell r="CQ536">
            <v>3.7045955192316335</v>
          </cell>
          <cell r="CR536">
            <v>3.4574523252060154</v>
          </cell>
          <cell r="CS536">
            <v>4.3652273161307162</v>
          </cell>
          <cell r="CT536">
            <v>3.4115390549719939</v>
          </cell>
          <cell r="CU536">
            <v>3.9287575546896178</v>
          </cell>
          <cell r="CV536">
            <v>4.3242902502073184</v>
          </cell>
          <cell r="CW536">
            <v>4.2385686058869654</v>
          </cell>
          <cell r="CX536">
            <v>3.9138013713478408</v>
          </cell>
          <cell r="CY536">
            <v>4.1068192851997294</v>
          </cell>
          <cell r="CZ536">
            <v>4.7678151769470594</v>
          </cell>
          <cell r="DA536">
            <v>3.9178348417464335</v>
          </cell>
          <cell r="DB536">
            <v>4.2194613098813463</v>
          </cell>
          <cell r="DC536">
            <v>4.3648838149123357</v>
          </cell>
          <cell r="DD536">
            <v>4.6071662897954733</v>
          </cell>
          <cell r="DE536">
            <v>5.0181671321844386</v>
          </cell>
          <cell r="DF536">
            <v>5.4357670255322299</v>
          </cell>
          <cell r="DG536">
            <v>5.6471554633116403</v>
          </cell>
          <cell r="DH536">
            <v>5.6471554633116403</v>
          </cell>
          <cell r="DI536">
            <v>5.6471554633116403</v>
          </cell>
          <cell r="DJ536">
            <v>5.6471554633116403</v>
          </cell>
          <cell r="DK536">
            <v>5.6471554633116403</v>
          </cell>
          <cell r="DL536">
            <v>5.6471554633116403</v>
          </cell>
          <cell r="DM536">
            <v>5.6471554633116403</v>
          </cell>
          <cell r="DN536">
            <v>5.6471554633116403</v>
          </cell>
          <cell r="DO536">
            <v>5.6471554633116403</v>
          </cell>
          <cell r="DP536">
            <v>5.6471554633116403</v>
          </cell>
          <cell r="DQ536">
            <v>15.398028472917185</v>
          </cell>
          <cell r="DR536">
            <v>15.551615060124201</v>
          </cell>
          <cell r="DS536">
            <v>15.703474932656741</v>
          </cell>
          <cell r="DT536">
            <v>15.819603775323802</v>
          </cell>
          <cell r="DU536">
            <v>15.575246237950463</v>
          </cell>
          <cell r="DV536">
            <v>15.493104176813718</v>
          </cell>
          <cell r="DW536">
            <v>15.675479161121439</v>
          </cell>
          <cell r="DX536">
            <v>15.327274876627836</v>
          </cell>
          <cell r="DY536">
            <v>15.712703715677145</v>
          </cell>
          <cell r="DZ536">
            <v>15.735701921934695</v>
          </cell>
          <cell r="EA536">
            <v>15.941522561034402</v>
          </cell>
          <cell r="EB536">
            <v>15.372960387164801</v>
          </cell>
          <cell r="EC536">
            <v>15.921629801734534</v>
          </cell>
          <cell r="ED536">
            <v>15.712210809273214</v>
          </cell>
          <cell r="EE536">
            <v>15.505425827387514</v>
          </cell>
          <cell r="EF536">
            <v>15.505425827387514</v>
          </cell>
          <cell r="EG536">
            <v>15.505425827387514</v>
          </cell>
          <cell r="EH536">
            <v>15.505425827387514</v>
          </cell>
          <cell r="EI536">
            <v>15.505425827387514</v>
          </cell>
          <cell r="EJ536">
            <v>15.505425827387514</v>
          </cell>
          <cell r="EK536">
            <v>15.505425827387514</v>
          </cell>
          <cell r="EL536">
            <v>15.505425827387514</v>
          </cell>
          <cell r="EM536">
            <v>15.505425827387514</v>
          </cell>
          <cell r="EN536">
            <v>15.505425827387514</v>
          </cell>
          <cell r="EO536">
            <v>15.505425827387514</v>
          </cell>
          <cell r="EP536">
            <v>15.505425827387514</v>
          </cell>
          <cell r="EQ536">
            <v>15.505425827387514</v>
          </cell>
          <cell r="ER536">
            <v>15.505425827387514</v>
          </cell>
          <cell r="ES536">
            <v>15.505425827387514</v>
          </cell>
          <cell r="ET536">
            <v>15.505425827387514</v>
          </cell>
        </row>
        <row r="537">
          <cell r="A537">
            <v>38162.466923462576</v>
          </cell>
          <cell r="B537">
            <v>43256.071349420192</v>
          </cell>
          <cell r="C537">
            <v>40380.785679540102</v>
          </cell>
          <cell r="D537">
            <v>22815.559753091784</v>
          </cell>
          <cell r="E537">
            <v>20988.292418852856</v>
          </cell>
          <cell r="F537">
            <v>24454.060637233026</v>
          </cell>
          <cell r="G537">
            <v>21053.083946850522</v>
          </cell>
          <cell r="H537">
            <v>21184.272870422214</v>
          </cell>
          <cell r="I537">
            <v>22050.928395430561</v>
          </cell>
          <cell r="J537">
            <v>21004.796300666607</v>
          </cell>
          <cell r="K537">
            <v>19866.30316855857</v>
          </cell>
          <cell r="L537">
            <v>26478.212431270749</v>
          </cell>
          <cell r="M537">
            <v>23634.657691634591</v>
          </cell>
          <cell r="N537">
            <v>19441.53107269678</v>
          </cell>
          <cell r="O537">
            <v>23316.842628934075</v>
          </cell>
          <cell r="P537">
            <v>24245.481882027314</v>
          </cell>
          <cell r="Q537">
            <v>26255.096006091386</v>
          </cell>
          <cell r="R537">
            <v>26126.794086522819</v>
          </cell>
          <cell r="S537">
            <v>28886.044604910054</v>
          </cell>
          <cell r="T537">
            <v>29323.540085886416</v>
          </cell>
          <cell r="U537">
            <v>31394.858031641419</v>
          </cell>
          <cell r="V537">
            <v>31394.858031641419</v>
          </cell>
          <cell r="W537">
            <v>31394.858031641419</v>
          </cell>
          <cell r="X537">
            <v>31394.858031641419</v>
          </cell>
          <cell r="Y537">
            <v>31394.858031641419</v>
          </cell>
          <cell r="Z537">
            <v>31394.858031641419</v>
          </cell>
          <cell r="AA537">
            <v>31394.858031641419</v>
          </cell>
          <cell r="AB537">
            <v>31394.858031641419</v>
          </cell>
          <cell r="AC537">
            <v>31394.858031641419</v>
          </cell>
          <cell r="AD537">
            <v>31394.858031641419</v>
          </cell>
          <cell r="AE537">
            <v>17250.07904103442</v>
          </cell>
          <cell r="AF537">
            <v>19552.474196141953</v>
          </cell>
          <cell r="AG537">
            <v>18252.796552910466</v>
          </cell>
          <cell r="AH537">
            <v>22815.559753091784</v>
          </cell>
          <cell r="AI537">
            <v>20988.292418852856</v>
          </cell>
          <cell r="AJ537">
            <v>24454.060637233026</v>
          </cell>
          <cell r="AK537">
            <v>21053.083946850522</v>
          </cell>
          <cell r="AL537">
            <v>21184.272870422214</v>
          </cell>
          <cell r="AM537">
            <v>22050.928395430561</v>
          </cell>
          <cell r="AN537">
            <v>21004.796300666607</v>
          </cell>
          <cell r="AO537">
            <v>19866.30316855857</v>
          </cell>
          <cell r="AP537">
            <v>26478.212431270749</v>
          </cell>
          <cell r="AQ537">
            <v>23634.657691634591</v>
          </cell>
          <cell r="AR537">
            <v>19441.53107269678</v>
          </cell>
          <cell r="AS537">
            <v>23316.842628934075</v>
          </cell>
          <cell r="AT537">
            <v>24245.481882027314</v>
          </cell>
          <cell r="AU537">
            <v>26255.096006091386</v>
          </cell>
          <cell r="AV537">
            <v>26126.794086522819</v>
          </cell>
          <cell r="AW537">
            <v>28886.044604910054</v>
          </cell>
          <cell r="AX537">
            <v>29323.540085886416</v>
          </cell>
          <cell r="AY537">
            <v>31394.858031641419</v>
          </cell>
          <cell r="AZ537">
            <v>31394.858031641419</v>
          </cell>
          <cell r="BA537">
            <v>31394.858031641419</v>
          </cell>
          <cell r="BB537">
            <v>31394.858031641419</v>
          </cell>
          <cell r="BC537">
            <v>31394.858031641419</v>
          </cell>
          <cell r="BD537">
            <v>31394.858031641419</v>
          </cell>
          <cell r="BE537">
            <v>31394.858031641419</v>
          </cell>
          <cell r="BF537">
            <v>31394.858031641419</v>
          </cell>
          <cell r="BG537">
            <v>31394.858031641419</v>
          </cell>
          <cell r="BH537">
            <v>31394.858031641419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3.0236663180483423</v>
          </cell>
          <cell r="CN537">
            <v>3.3968353927108699</v>
          </cell>
          <cell r="CO537">
            <v>3.2187493422976377</v>
          </cell>
          <cell r="CP537">
            <v>4.000601737730678</v>
          </cell>
          <cell r="CQ537">
            <v>3.6661163522169979</v>
          </cell>
          <cell r="CR537">
            <v>4.2512173214436366</v>
          </cell>
          <cell r="CS537">
            <v>3.7127188308426882</v>
          </cell>
          <cell r="CT537">
            <v>3.7120191732504293</v>
          </cell>
          <cell r="CU537">
            <v>3.8841436035443562</v>
          </cell>
          <cell r="CV537">
            <v>3.6980713808083476</v>
          </cell>
          <cell r="CW537">
            <v>3.388246816189088</v>
          </cell>
          <cell r="CX537">
            <v>4.5791388063826455</v>
          </cell>
          <cell r="CY537">
            <v>4.130637298973876</v>
          </cell>
          <cell r="CZ537">
            <v>3.3664568807448023</v>
          </cell>
          <cell r="DA537">
            <v>4.0833400676492726</v>
          </cell>
          <cell r="DB537">
            <v>4.2459671407437254</v>
          </cell>
          <cell r="DC537">
            <v>4.5978989182958845</v>
          </cell>
          <cell r="DD537">
            <v>4.5754301656749554</v>
          </cell>
          <cell r="DE537">
            <v>5.0586413095556182</v>
          </cell>
          <cell r="DF537">
            <v>5.1352572929164806</v>
          </cell>
          <cell r="DG537">
            <v>5.4979948940292021</v>
          </cell>
          <cell r="DH537">
            <v>5.4979948940292021</v>
          </cell>
          <cell r="DI537">
            <v>5.4979948940292021</v>
          </cell>
          <cell r="DJ537">
            <v>5.4979948940292021</v>
          </cell>
          <cell r="DK537">
            <v>5.4979948940292021</v>
          </cell>
          <cell r="DL537">
            <v>5.4979948940292021</v>
          </cell>
          <cell r="DM537">
            <v>5.4979948940292021</v>
          </cell>
          <cell r="DN537">
            <v>5.4979948940292021</v>
          </cell>
          <cell r="DO537">
            <v>5.4979948940292021</v>
          </cell>
          <cell r="DP537">
            <v>5.4979948940292021</v>
          </cell>
          <cell r="DQ537">
            <v>15.630193795288482</v>
          </cell>
          <cell r="DR537">
            <v>15.770096652352869</v>
          </cell>
          <cell r="DS537">
            <v>15.536364118710427</v>
          </cell>
          <cell r="DT537">
            <v>15.624745221612724</v>
          </cell>
          <cell r="DU537">
            <v>15.684764335366138</v>
          </cell>
          <cell r="DV537">
            <v>15.759586334350709</v>
          </cell>
          <cell r="DW537">
            <v>15.535698951130664</v>
          </cell>
          <cell r="DX537">
            <v>15.635453656280411</v>
          </cell>
          <cell r="DY537">
            <v>15.553879727337044</v>
          </cell>
          <cell r="DZ537">
            <v>15.561459257861843</v>
          </cell>
          <cell r="EA537">
            <v>16.063832067665729</v>
          </cell>
          <cell r="EB537">
            <v>15.842072237642551</v>
          </cell>
          <cell r="EC537">
            <v>15.676149257278485</v>
          </cell>
          <cell r="ED537">
            <v>15.822115232480149</v>
          </cell>
          <cell r="EE537">
            <v>15.644487005460842</v>
          </cell>
          <cell r="EF537">
            <v>15.644487005460842</v>
          </cell>
          <cell r="EG537">
            <v>15.644487005460842</v>
          </cell>
          <cell r="EH537">
            <v>15.644487005460842</v>
          </cell>
          <cell r="EI537">
            <v>15.644487005460842</v>
          </cell>
          <cell r="EJ537">
            <v>15.644487005460842</v>
          </cell>
          <cell r="EK537">
            <v>15.644487005460842</v>
          </cell>
          <cell r="EL537">
            <v>15.644487005460842</v>
          </cell>
          <cell r="EM537">
            <v>15.644487005460842</v>
          </cell>
          <cell r="EN537">
            <v>15.644487005460842</v>
          </cell>
          <cell r="EO537">
            <v>15.644487005460842</v>
          </cell>
          <cell r="EP537">
            <v>15.644487005460842</v>
          </cell>
          <cell r="EQ537">
            <v>15.644487005460842</v>
          </cell>
          <cell r="ER537">
            <v>15.644487005460842</v>
          </cell>
          <cell r="ES537">
            <v>15.644487005460842</v>
          </cell>
          <cell r="ET537">
            <v>15.644487005460842</v>
          </cell>
        </row>
        <row r="538">
          <cell r="A538">
            <v>40577.483137192678</v>
          </cell>
          <cell r="B538">
            <v>36930.407138113726</v>
          </cell>
          <cell r="C538">
            <v>38919.178875214187</v>
          </cell>
          <cell r="D538">
            <v>18034.582264153829</v>
          </cell>
          <cell r="E538">
            <v>20292.507857144356</v>
          </cell>
          <cell r="F538">
            <v>18425.65373028029</v>
          </cell>
          <cell r="G538">
            <v>18974.688825992846</v>
          </cell>
          <cell r="H538">
            <v>21846.824938200331</v>
          </cell>
          <cell r="I538">
            <v>22245.76375917585</v>
          </cell>
          <cell r="J538">
            <v>23383.930078019308</v>
          </cell>
          <cell r="K538">
            <v>22806.463799857316</v>
          </cell>
          <cell r="L538">
            <v>19536.366131960229</v>
          </cell>
          <cell r="M538">
            <v>25078.960919042693</v>
          </cell>
          <cell r="N538">
            <v>23826.327753052603</v>
          </cell>
          <cell r="O538">
            <v>24777.603142510918</v>
          </cell>
          <cell r="P538">
            <v>25453.726726796918</v>
          </cell>
          <cell r="Q538">
            <v>25754.83837796453</v>
          </cell>
          <cell r="R538">
            <v>28867.044130672712</v>
          </cell>
          <cell r="S538">
            <v>28642.891812880924</v>
          </cell>
          <cell r="T538">
            <v>28174.470089066144</v>
          </cell>
          <cell r="U538">
            <v>31722.72012477522</v>
          </cell>
          <cell r="V538">
            <v>31722.72012477522</v>
          </cell>
          <cell r="W538">
            <v>31722.72012477522</v>
          </cell>
          <cell r="X538">
            <v>31722.72012477522</v>
          </cell>
          <cell r="Y538">
            <v>31722.72012477522</v>
          </cell>
          <cell r="Z538">
            <v>31722.72012477522</v>
          </cell>
          <cell r="AA538">
            <v>31722.72012477522</v>
          </cell>
          <cell r="AB538">
            <v>31722.72012477522</v>
          </cell>
          <cell r="AC538">
            <v>31722.72012477522</v>
          </cell>
          <cell r="AD538">
            <v>31722.72012477522</v>
          </cell>
          <cell r="AE538">
            <v>18341.707123039032</v>
          </cell>
          <cell r="AF538">
            <v>16693.167227047863</v>
          </cell>
          <cell r="AG538">
            <v>17592.125612740336</v>
          </cell>
          <cell r="AH538">
            <v>18034.582264153829</v>
          </cell>
          <cell r="AI538">
            <v>20292.507857144356</v>
          </cell>
          <cell r="AJ538">
            <v>18425.65373028029</v>
          </cell>
          <cell r="AK538">
            <v>18974.688825992846</v>
          </cell>
          <cell r="AL538">
            <v>21846.824938200331</v>
          </cell>
          <cell r="AM538">
            <v>22245.76375917585</v>
          </cell>
          <cell r="AN538">
            <v>23383.930078019308</v>
          </cell>
          <cell r="AO538">
            <v>22806.463799857316</v>
          </cell>
          <cell r="AP538">
            <v>19536.366131960229</v>
          </cell>
          <cell r="AQ538">
            <v>25078.960919042693</v>
          </cell>
          <cell r="AR538">
            <v>23826.327753052603</v>
          </cell>
          <cell r="AS538">
            <v>24777.603142510918</v>
          </cell>
          <cell r="AT538">
            <v>25453.726726796918</v>
          </cell>
          <cell r="AU538">
            <v>25754.83837796453</v>
          </cell>
          <cell r="AV538">
            <v>28867.044130672712</v>
          </cell>
          <cell r="AW538">
            <v>28642.891812880924</v>
          </cell>
          <cell r="AX538">
            <v>28174.470089066144</v>
          </cell>
          <cell r="AY538">
            <v>31722.72012477522</v>
          </cell>
          <cell r="AZ538">
            <v>31722.72012477522</v>
          </cell>
          <cell r="BA538">
            <v>31722.72012477522</v>
          </cell>
          <cell r="BB538">
            <v>31722.72012477522</v>
          </cell>
          <cell r="BC538">
            <v>31722.72012477522</v>
          </cell>
          <cell r="BD538">
            <v>31722.72012477522</v>
          </cell>
          <cell r="BE538">
            <v>31722.72012477522</v>
          </cell>
          <cell r="BF538">
            <v>31722.72012477522</v>
          </cell>
          <cell r="BG538">
            <v>31722.72012477522</v>
          </cell>
          <cell r="BH538">
            <v>31722.72012477522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3.2280611655334344</v>
          </cell>
          <cell r="CN538">
            <v>2.9332674983539229</v>
          </cell>
          <cell r="CO538">
            <v>3.1320805520430741</v>
          </cell>
          <cell r="CP538">
            <v>3.2015677724900851</v>
          </cell>
          <cell r="CQ538">
            <v>3.5662310096151693</v>
          </cell>
          <cell r="CR538">
            <v>3.249344306676905</v>
          </cell>
          <cell r="CS538">
            <v>3.2978416401407209</v>
          </cell>
          <cell r="CT538">
            <v>3.8545645390119136</v>
          </cell>
          <cell r="CU538">
            <v>3.8898320854698576</v>
          </cell>
          <cell r="CV538">
            <v>4.1302778776972007</v>
          </cell>
          <cell r="CW538">
            <v>4.0031584148081896</v>
          </cell>
          <cell r="CX538">
            <v>3.4583861732252736</v>
          </cell>
          <cell r="CY538">
            <v>4.3709734552733499</v>
          </cell>
          <cell r="CZ538">
            <v>4.2046458667364677</v>
          </cell>
          <cell r="DA538">
            <v>4.2741876822517701</v>
          </cell>
          <cell r="DB538">
            <v>4.3908203960382375</v>
          </cell>
          <cell r="DC538">
            <v>4.4427627773493246</v>
          </cell>
          <cell r="DD538">
            <v>4.9796246931831414</v>
          </cell>
          <cell r="DE538">
            <v>4.9409579557209495</v>
          </cell>
          <cell r="DF538">
            <v>4.8601542415556667</v>
          </cell>
          <cell r="DG538">
            <v>5.4722346961883845</v>
          </cell>
          <cell r="DH538">
            <v>5.4722346961883845</v>
          </cell>
          <cell r="DI538">
            <v>5.4722346961883845</v>
          </cell>
          <cell r="DJ538">
            <v>5.4722346961883845</v>
          </cell>
          <cell r="DK538">
            <v>5.4722346961883845</v>
          </cell>
          <cell r="DL538">
            <v>5.4722346961883845</v>
          </cell>
          <cell r="DM538">
            <v>5.4722346961883845</v>
          </cell>
          <cell r="DN538">
            <v>5.4722346961883845</v>
          </cell>
          <cell r="DO538">
            <v>5.4722346961883845</v>
          </cell>
          <cell r="DP538">
            <v>5.4722346961883845</v>
          </cell>
          <cell r="DQ538">
            <v>15.567007505442911</v>
          </cell>
          <cell r="DR538">
            <v>15.591726549761713</v>
          </cell>
          <cell r="DS538">
            <v>15.388366811647645</v>
          </cell>
          <cell r="DT538">
            <v>15.433005931312758</v>
          </cell>
          <cell r="DU538">
            <v>15.589543074322918</v>
          </cell>
          <cell r="DV538">
            <v>15.535824564028843</v>
          </cell>
          <cell r="DW538">
            <v>15.763476391825264</v>
          </cell>
          <cell r="DX538">
            <v>15.528165190489236</v>
          </cell>
          <cell r="DY538">
            <v>15.668362189208199</v>
          </cell>
          <cell r="DZ538">
            <v>15.51119894463525</v>
          </cell>
          <cell r="EA538">
            <v>15.608541054540403</v>
          </cell>
          <cell r="EB538">
            <v>15.476666887832625</v>
          </cell>
          <cell r="EC538">
            <v>15.719491933103733</v>
          </cell>
          <cell r="ED538">
            <v>15.525114920796554</v>
          </cell>
          <cell r="EE538">
            <v>15.882279692101415</v>
          </cell>
          <cell r="EF538">
            <v>15.882279692101415</v>
          </cell>
          <cell r="EG538">
            <v>15.882279692101415</v>
          </cell>
          <cell r="EH538">
            <v>15.882279692101415</v>
          </cell>
          <cell r="EI538">
            <v>15.882279692101415</v>
          </cell>
          <cell r="EJ538">
            <v>15.882279692101415</v>
          </cell>
          <cell r="EK538">
            <v>15.882279692101415</v>
          </cell>
          <cell r="EL538">
            <v>15.882279692101415</v>
          </cell>
          <cell r="EM538">
            <v>15.882279692101415</v>
          </cell>
          <cell r="EN538">
            <v>15.882279692101415</v>
          </cell>
          <cell r="EO538">
            <v>15.882279692101415</v>
          </cell>
          <cell r="EP538">
            <v>15.882279692101415</v>
          </cell>
          <cell r="EQ538">
            <v>15.882279692101415</v>
          </cell>
          <cell r="ER538">
            <v>15.882279692101415</v>
          </cell>
          <cell r="ES538">
            <v>15.882279692101415</v>
          </cell>
          <cell r="ET538">
            <v>15.882279692101415</v>
          </cell>
        </row>
        <row r="539">
          <cell r="A539">
            <v>38689.039422986607</v>
          </cell>
          <cell r="B539">
            <v>36871.745236394032</v>
          </cell>
          <cell r="C539">
            <v>40603.002489751438</v>
          </cell>
          <cell r="D539">
            <v>15980.339692531164</v>
          </cell>
          <cell r="E539">
            <v>17561.004858637119</v>
          </cell>
          <cell r="F539">
            <v>18584.768146833965</v>
          </cell>
          <cell r="G539">
            <v>18925.404201340112</v>
          </cell>
          <cell r="H539">
            <v>21787.882371557163</v>
          </cell>
          <cell r="I539">
            <v>22263.294795416041</v>
          </cell>
          <cell r="J539">
            <v>18861.098103344906</v>
          </cell>
          <cell r="K539">
            <v>22975.910060143004</v>
          </cell>
          <cell r="L539">
            <v>27042.909533909664</v>
          </cell>
          <cell r="M539">
            <v>24556.720562125622</v>
          </cell>
          <cell r="N539">
            <v>21775.113367758921</v>
          </cell>
          <cell r="O539">
            <v>23709.772149586679</v>
          </cell>
          <cell r="P539">
            <v>28115.076042578017</v>
          </cell>
          <cell r="Q539">
            <v>27213.001114521951</v>
          </cell>
          <cell r="R539">
            <v>27925.149579754463</v>
          </cell>
          <cell r="S539">
            <v>30451.96318661332</v>
          </cell>
          <cell r="T539">
            <v>30169.859367389956</v>
          </cell>
          <cell r="U539">
            <v>25601.056347536061</v>
          </cell>
          <cell r="V539">
            <v>25601.056347536061</v>
          </cell>
          <cell r="W539">
            <v>25601.056347536061</v>
          </cell>
          <cell r="X539">
            <v>25601.056347536061</v>
          </cell>
          <cell r="Y539">
            <v>25601.056347536061</v>
          </cell>
          <cell r="Z539">
            <v>25601.056347536061</v>
          </cell>
          <cell r="AA539">
            <v>25601.056347536061</v>
          </cell>
          <cell r="AB539">
            <v>25601.056347536061</v>
          </cell>
          <cell r="AC539">
            <v>25601.056347536061</v>
          </cell>
          <cell r="AD539">
            <v>25601.056347536061</v>
          </cell>
          <cell r="AE539">
            <v>17488.098696730212</v>
          </cell>
          <cell r="AF539">
            <v>16666.651057550967</v>
          </cell>
          <cell r="AG539">
            <v>18353.242301034668</v>
          </cell>
          <cell r="AH539">
            <v>15980.339692531164</v>
          </cell>
          <cell r="AI539">
            <v>17561.004858637119</v>
          </cell>
          <cell r="AJ539">
            <v>18584.768146833965</v>
          </cell>
          <cell r="AK539">
            <v>18925.404201340112</v>
          </cell>
          <cell r="AL539">
            <v>21787.882371557163</v>
          </cell>
          <cell r="AM539">
            <v>22263.294795416041</v>
          </cell>
          <cell r="AN539">
            <v>18861.098103344906</v>
          </cell>
          <cell r="AO539">
            <v>22975.910060143004</v>
          </cell>
          <cell r="AP539">
            <v>27042.909533909664</v>
          </cell>
          <cell r="AQ539">
            <v>24556.720562125622</v>
          </cell>
          <cell r="AR539">
            <v>21775.113367758921</v>
          </cell>
          <cell r="AS539">
            <v>23709.772149586679</v>
          </cell>
          <cell r="AT539">
            <v>28115.076042578017</v>
          </cell>
          <cell r="AU539">
            <v>27213.001114521951</v>
          </cell>
          <cell r="AV539">
            <v>27925.149579754463</v>
          </cell>
          <cell r="AW539">
            <v>30451.96318661332</v>
          </cell>
          <cell r="AX539">
            <v>30169.859367389956</v>
          </cell>
          <cell r="AY539">
            <v>25601.056347536061</v>
          </cell>
          <cell r="AZ539">
            <v>25601.056347536061</v>
          </cell>
          <cell r="BA539">
            <v>25601.056347536061</v>
          </cell>
          <cell r="BB539">
            <v>25601.056347536061</v>
          </cell>
          <cell r="BC539">
            <v>25601.056347536061</v>
          </cell>
          <cell r="BD539">
            <v>25601.056347536061</v>
          </cell>
          <cell r="BE539">
            <v>25601.056347536061</v>
          </cell>
          <cell r="BF539">
            <v>25601.056347536061</v>
          </cell>
          <cell r="BG539">
            <v>25601.056347536061</v>
          </cell>
          <cell r="BH539">
            <v>25601.056347536061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3.0864467616558842</v>
          </cell>
          <cell r="CN539">
            <v>2.9220653164854675</v>
          </cell>
          <cell r="CO539">
            <v>3.2436880115058622</v>
          </cell>
          <cell r="CP539">
            <v>2.8201120631946632</v>
          </cell>
          <cell r="CQ539">
            <v>3.0700627578036439</v>
          </cell>
          <cell r="CR539">
            <v>3.2211816116816565</v>
          </cell>
          <cell r="CS539">
            <v>3.2564331860499838</v>
          </cell>
          <cell r="CT539">
            <v>3.7249780925604536</v>
          </cell>
          <cell r="CU539">
            <v>3.9029030226398889</v>
          </cell>
          <cell r="CV539">
            <v>3.2899513179847264</v>
          </cell>
          <cell r="CW539">
            <v>4.0078304899383594</v>
          </cell>
          <cell r="CX539">
            <v>4.7219259304142094</v>
          </cell>
          <cell r="CY539">
            <v>4.3205683771911749</v>
          </cell>
          <cell r="CZ539">
            <v>3.8135728938786801</v>
          </cell>
          <cell r="DA539">
            <v>4.1120754903273804</v>
          </cell>
          <cell r="DB539">
            <v>4.8761040120493524</v>
          </cell>
          <cell r="DC539">
            <v>4.7196537442570126</v>
          </cell>
          <cell r="DD539">
            <v>4.843164347011073</v>
          </cell>
          <cell r="DE539">
            <v>5.2813991911013467</v>
          </cell>
          <cell r="DF539">
            <v>5.2324728583876698</v>
          </cell>
          <cell r="DG539">
            <v>4.4400880644915199</v>
          </cell>
          <cell r="DH539">
            <v>4.4400880644915199</v>
          </cell>
          <cell r="DI539">
            <v>4.4400880644915199</v>
          </cell>
          <cell r="DJ539">
            <v>4.4400880644915199</v>
          </cell>
          <cell r="DK539">
            <v>4.4400880644915199</v>
          </cell>
          <cell r="DL539">
            <v>4.4400880644915199</v>
          </cell>
          <cell r="DM539">
            <v>4.4400880644915199</v>
          </cell>
          <cell r="DN539">
            <v>4.4400880644915199</v>
          </cell>
          <cell r="DO539">
            <v>4.4400880644915199</v>
          </cell>
          <cell r="DP539">
            <v>4.4400880644915199</v>
          </cell>
          <cell r="DQ539">
            <v>15.523546287711984</v>
          </cell>
          <cell r="DR539">
            <v>15.626638266539773</v>
          </cell>
          <cell r="DS539">
            <v>15.501754620330935</v>
          </cell>
          <cell r="DT539">
            <v>15.524827241326209</v>
          </cell>
          <cell r="DU539">
            <v>15.671452303756146</v>
          </cell>
          <cell r="DV539">
            <v>15.806986113534482</v>
          </cell>
          <cell r="DW539">
            <v>15.922458563419486</v>
          </cell>
          <cell r="DX539">
            <v>16.025014626111208</v>
          </cell>
          <cell r="DY539">
            <v>15.628194667609906</v>
          </cell>
          <cell r="DZ539">
            <v>15.706688757534689</v>
          </cell>
          <cell r="EA539">
            <v>15.706177931662094</v>
          </cell>
          <cell r="EB539">
            <v>15.690666096514267</v>
          </cell>
          <cell r="EC539">
            <v>15.57172126397761</v>
          </cell>
          <cell r="ED539">
            <v>15.643556974860592</v>
          </cell>
          <cell r="EE539">
            <v>15.79695703901333</v>
          </cell>
          <cell r="EF539">
            <v>15.79695703901333</v>
          </cell>
          <cell r="EG539">
            <v>15.79695703901333</v>
          </cell>
          <cell r="EH539">
            <v>15.79695703901333</v>
          </cell>
          <cell r="EI539">
            <v>15.79695703901333</v>
          </cell>
          <cell r="EJ539">
            <v>15.79695703901333</v>
          </cell>
          <cell r="EK539">
            <v>15.79695703901333</v>
          </cell>
          <cell r="EL539">
            <v>15.79695703901333</v>
          </cell>
          <cell r="EM539">
            <v>15.79695703901333</v>
          </cell>
          <cell r="EN539">
            <v>15.79695703901333</v>
          </cell>
          <cell r="EO539">
            <v>15.79695703901333</v>
          </cell>
          <cell r="EP539">
            <v>15.79695703901333</v>
          </cell>
          <cell r="EQ539">
            <v>15.79695703901333</v>
          </cell>
          <cell r="ER539">
            <v>15.79695703901333</v>
          </cell>
          <cell r="ES539">
            <v>15.79695703901333</v>
          </cell>
          <cell r="ET539">
            <v>15.79695703901333</v>
          </cell>
        </row>
        <row r="540">
          <cell r="A540">
            <v>41218.294313154402</v>
          </cell>
          <cell r="B540">
            <v>43806.167001317444</v>
          </cell>
          <cell r="C540">
            <v>46027.567240030956</v>
          </cell>
          <cell r="D540">
            <v>21369.468797194273</v>
          </cell>
          <cell r="E540">
            <v>19119.967002924859</v>
          </cell>
          <cell r="F540">
            <v>21719.97471716849</v>
          </cell>
          <cell r="G540">
            <v>21597.25625211628</v>
          </cell>
          <cell r="H540">
            <v>18655.773074895646</v>
          </cell>
          <cell r="I540">
            <v>16113.650051358041</v>
          </cell>
          <cell r="J540">
            <v>22645.527747427881</v>
          </cell>
          <cell r="K540">
            <v>23596.988833677126</v>
          </cell>
          <cell r="L540">
            <v>22590.083758753557</v>
          </cell>
          <cell r="M540">
            <v>21739.256095563844</v>
          </cell>
          <cell r="N540">
            <v>24047.124892732623</v>
          </cell>
          <cell r="O540">
            <v>27084.724864127016</v>
          </cell>
          <cell r="P540">
            <v>23817.876193321412</v>
          </cell>
          <cell r="Q540">
            <v>23189.686338390049</v>
          </cell>
          <cell r="R540">
            <v>26647.236449135969</v>
          </cell>
          <cell r="S540">
            <v>27688.74542971934</v>
          </cell>
          <cell r="T540">
            <v>28556.793615588867</v>
          </cell>
          <cell r="U540">
            <v>26485.293067424518</v>
          </cell>
          <cell r="V540">
            <v>26485.293067424518</v>
          </cell>
          <cell r="W540">
            <v>26485.293067424518</v>
          </cell>
          <cell r="X540">
            <v>26485.293067424518</v>
          </cell>
          <cell r="Y540">
            <v>26485.293067424518</v>
          </cell>
          <cell r="Z540">
            <v>26485.293067424518</v>
          </cell>
          <cell r="AA540">
            <v>26485.293067424518</v>
          </cell>
          <cell r="AB540">
            <v>26485.293067424518</v>
          </cell>
          <cell r="AC540">
            <v>26485.293067424518</v>
          </cell>
          <cell r="AD540">
            <v>26485.293067424518</v>
          </cell>
          <cell r="AE540">
            <v>18631.364588262324</v>
          </cell>
          <cell r="AF540">
            <v>19801.126713663638</v>
          </cell>
          <cell r="AG540">
            <v>20805.237107691173</v>
          </cell>
          <cell r="AH540">
            <v>21369.468797194273</v>
          </cell>
          <cell r="AI540">
            <v>19119.967002924859</v>
          </cell>
          <cell r="AJ540">
            <v>21719.97471716849</v>
          </cell>
          <cell r="AK540">
            <v>21597.25625211628</v>
          </cell>
          <cell r="AL540">
            <v>18655.773074895646</v>
          </cell>
          <cell r="AM540">
            <v>16113.650051358041</v>
          </cell>
          <cell r="AN540">
            <v>22645.527747427881</v>
          </cell>
          <cell r="AO540">
            <v>23596.988833677126</v>
          </cell>
          <cell r="AP540">
            <v>22590.083758753557</v>
          </cell>
          <cell r="AQ540">
            <v>21739.256095563844</v>
          </cell>
          <cell r="AR540">
            <v>24047.124892732623</v>
          </cell>
          <cell r="AS540">
            <v>27084.724864127016</v>
          </cell>
          <cell r="AT540">
            <v>23817.876193321412</v>
          </cell>
          <cell r="AU540">
            <v>23189.686338390049</v>
          </cell>
          <cell r="AV540">
            <v>26647.236449135969</v>
          </cell>
          <cell r="AW540">
            <v>27688.74542971934</v>
          </cell>
          <cell r="AX540">
            <v>28556.793615588867</v>
          </cell>
          <cell r="AY540">
            <v>26485.293067424518</v>
          </cell>
          <cell r="AZ540">
            <v>26485.293067424518</v>
          </cell>
          <cell r="BA540">
            <v>26485.293067424518</v>
          </cell>
          <cell r="BB540">
            <v>26485.293067424518</v>
          </cell>
          <cell r="BC540">
            <v>26485.293067424518</v>
          </cell>
          <cell r="BD540">
            <v>26485.293067424518</v>
          </cell>
          <cell r="BE540">
            <v>26485.293067424518</v>
          </cell>
          <cell r="BF540">
            <v>26485.293067424518</v>
          </cell>
          <cell r="BG540">
            <v>26485.293067424518</v>
          </cell>
          <cell r="BH540">
            <v>26485.293067424518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3.3136158359745296</v>
          </cell>
          <cell r="CN540">
            <v>3.4520989972764724</v>
          </cell>
          <cell r="CO540">
            <v>3.5876066326193548</v>
          </cell>
          <cell r="CP540">
            <v>3.7666951098021628</v>
          </cell>
          <cell r="CQ540">
            <v>3.3427811215993266</v>
          </cell>
          <cell r="CR540">
            <v>3.7861251472657016</v>
          </cell>
          <cell r="CS540">
            <v>3.7990927418570166</v>
          </cell>
          <cell r="CT540">
            <v>3.2751398608499804</v>
          </cell>
          <cell r="CU540">
            <v>2.8451027139339335</v>
          </cell>
          <cell r="CV540">
            <v>3.9700050893706429</v>
          </cell>
          <cell r="CW540">
            <v>4.1047598513025596</v>
          </cell>
          <cell r="CX540">
            <v>4.0314201651015367</v>
          </cell>
          <cell r="CY540">
            <v>3.8882239134542349</v>
          </cell>
          <cell r="CZ540">
            <v>4.2220388012621699</v>
          </cell>
          <cell r="DA540">
            <v>4.7967937263804297</v>
          </cell>
          <cell r="DB540">
            <v>4.218224097640741</v>
          </cell>
          <cell r="DC540">
            <v>4.106969611201353</v>
          </cell>
          <cell r="DD540">
            <v>4.7193130912652235</v>
          </cell>
          <cell r="DE540">
            <v>4.9037677522999426</v>
          </cell>
          <cell r="DF540">
            <v>5.0575019369026357</v>
          </cell>
          <cell r="DG540">
            <v>4.6906323865019575</v>
          </cell>
          <cell r="DH540">
            <v>4.6906323865019575</v>
          </cell>
          <cell r="DI540">
            <v>4.6906323865019575</v>
          </cell>
          <cell r="DJ540">
            <v>4.6906323865019575</v>
          </cell>
          <cell r="DK540">
            <v>4.6906323865019575</v>
          </cell>
          <cell r="DL540">
            <v>4.6906323865019575</v>
          </cell>
          <cell r="DM540">
            <v>4.6906323865019575</v>
          </cell>
          <cell r="DN540">
            <v>4.6906323865019575</v>
          </cell>
          <cell r="DO540">
            <v>4.6906323865019575</v>
          </cell>
          <cell r="DP540">
            <v>4.6906323865019575</v>
          </cell>
          <cell r="DQ540">
            <v>15.404572230195695</v>
          </cell>
          <cell r="DR540">
            <v>15.714978704844683</v>
          </cell>
          <cell r="DS540">
            <v>15.888210566858035</v>
          </cell>
          <cell r="DT540">
            <v>15.543198519829708</v>
          </cell>
          <cell r="DU540">
            <v>15.670625546618972</v>
          </cell>
          <cell r="DV540">
            <v>15.717066323074954</v>
          </cell>
          <cell r="DW540">
            <v>15.574919880836678</v>
          </cell>
          <cell r="DX540">
            <v>15.605961646243669</v>
          </cell>
          <cell r="DY540">
            <v>15.516833970832156</v>
          </cell>
          <cell r="DZ540">
            <v>15.627824241306072</v>
          </cell>
          <cell r="EA540">
            <v>15.749833563420927</v>
          </cell>
          <cell r="EB540">
            <v>15.352068973287595</v>
          </cell>
          <cell r="EC540">
            <v>15.317946462697158</v>
          </cell>
          <cell r="ED540">
            <v>15.604435926310451</v>
          </cell>
          <cell r="EE540">
            <v>15.469651164494831</v>
          </cell>
          <cell r="EF540">
            <v>15.469651164494831</v>
          </cell>
          <cell r="EG540">
            <v>15.469651164494831</v>
          </cell>
          <cell r="EH540">
            <v>15.469651164494831</v>
          </cell>
          <cell r="EI540">
            <v>15.469651164494831</v>
          </cell>
          <cell r="EJ540">
            <v>15.469651164494831</v>
          </cell>
          <cell r="EK540">
            <v>15.469651164494831</v>
          </cell>
          <cell r="EL540">
            <v>15.469651164494831</v>
          </cell>
          <cell r="EM540">
            <v>15.469651164494831</v>
          </cell>
          <cell r="EN540">
            <v>15.469651164494831</v>
          </cell>
          <cell r="EO540">
            <v>15.469651164494831</v>
          </cell>
          <cell r="EP540">
            <v>15.469651164494831</v>
          </cell>
          <cell r="EQ540">
            <v>15.469651164494831</v>
          </cell>
          <cell r="ER540">
            <v>15.469651164494831</v>
          </cell>
          <cell r="ES540">
            <v>15.469651164494831</v>
          </cell>
          <cell r="ET540">
            <v>15.469651164494831</v>
          </cell>
        </row>
        <row r="541">
          <cell r="A541">
            <v>37286.917360508902</v>
          </cell>
          <cell r="B541">
            <v>43898.859433726924</v>
          </cell>
          <cell r="C541">
            <v>35215.409705955914</v>
          </cell>
          <cell r="D541">
            <v>18815.205139297828</v>
          </cell>
          <cell r="E541">
            <v>22044.929454689485</v>
          </cell>
          <cell r="F541">
            <v>21966.944856163329</v>
          </cell>
          <cell r="G541">
            <v>19704.306840221263</v>
          </cell>
          <cell r="H541">
            <v>20785.010424075113</v>
          </cell>
          <cell r="I541">
            <v>22801.041021985668</v>
          </cell>
          <cell r="J541">
            <v>24770.597808386865</v>
          </cell>
          <cell r="K541">
            <v>23796.674951777659</v>
          </cell>
          <cell r="L541">
            <v>22095.702199832333</v>
          </cell>
          <cell r="M541">
            <v>23152.058875716812</v>
          </cell>
          <cell r="N541">
            <v>24215.081816889706</v>
          </cell>
          <cell r="O541">
            <v>25421.464668557193</v>
          </cell>
          <cell r="P541">
            <v>26368.247033770189</v>
          </cell>
          <cell r="Q541">
            <v>27087.38354101151</v>
          </cell>
          <cell r="R541">
            <v>28033.507073830868</v>
          </cell>
          <cell r="S541">
            <v>27632.00973373669</v>
          </cell>
          <cell r="T541">
            <v>30674.589327527523</v>
          </cell>
          <cell r="U541">
            <v>30011.824368771177</v>
          </cell>
          <cell r="V541">
            <v>30011.824368771177</v>
          </cell>
          <cell r="W541">
            <v>30011.824368771177</v>
          </cell>
          <cell r="X541">
            <v>30011.824368771177</v>
          </cell>
          <cell r="Y541">
            <v>30011.824368771177</v>
          </cell>
          <cell r="Z541">
            <v>30011.824368771177</v>
          </cell>
          <cell r="AA541">
            <v>30011.824368771177</v>
          </cell>
          <cell r="AB541">
            <v>30011.824368771177</v>
          </cell>
          <cell r="AC541">
            <v>30011.824368771177</v>
          </cell>
          <cell r="AD541">
            <v>30011.824368771177</v>
          </cell>
          <cell r="AE541">
            <v>16854.31586368048</v>
          </cell>
          <cell r="AF541">
            <v>19843.025257297515</v>
          </cell>
          <cell r="AG541">
            <v>15917.959447130863</v>
          </cell>
          <cell r="AH541">
            <v>18815.205139297828</v>
          </cell>
          <cell r="AI541">
            <v>22044.929454689485</v>
          </cell>
          <cell r="AJ541">
            <v>21966.944856163329</v>
          </cell>
          <cell r="AK541">
            <v>19704.306840221263</v>
          </cell>
          <cell r="AL541">
            <v>20785.010424075113</v>
          </cell>
          <cell r="AM541">
            <v>22801.041021985668</v>
          </cell>
          <cell r="AN541">
            <v>24770.597808386865</v>
          </cell>
          <cell r="AO541">
            <v>23796.674951777659</v>
          </cell>
          <cell r="AP541">
            <v>22095.702199832333</v>
          </cell>
          <cell r="AQ541">
            <v>23152.058875716812</v>
          </cell>
          <cell r="AR541">
            <v>24215.081816889706</v>
          </cell>
          <cell r="AS541">
            <v>25421.464668557193</v>
          </cell>
          <cell r="AT541">
            <v>26368.247033770189</v>
          </cell>
          <cell r="AU541">
            <v>27087.38354101151</v>
          </cell>
          <cell r="AV541">
            <v>28033.507073830868</v>
          </cell>
          <cell r="AW541">
            <v>27632.00973373669</v>
          </cell>
          <cell r="AX541">
            <v>30674.589327527523</v>
          </cell>
          <cell r="AY541">
            <v>30011.824368771177</v>
          </cell>
          <cell r="AZ541">
            <v>30011.824368771177</v>
          </cell>
          <cell r="BA541">
            <v>30011.824368771177</v>
          </cell>
          <cell r="BB541">
            <v>30011.824368771177</v>
          </cell>
          <cell r="BC541">
            <v>30011.824368771177</v>
          </cell>
          <cell r="BD541">
            <v>30011.824368771177</v>
          </cell>
          <cell r="BE541">
            <v>30011.824368771177</v>
          </cell>
          <cell r="BF541">
            <v>30011.824368771177</v>
          </cell>
          <cell r="BG541">
            <v>30011.824368771177</v>
          </cell>
          <cell r="BH541">
            <v>30011.824368771177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2.9485162682785364</v>
          </cell>
          <cell r="CN541">
            <v>3.4803348702563306</v>
          </cell>
          <cell r="CO541">
            <v>2.7754347841993123</v>
          </cell>
          <cell r="CP541">
            <v>3.3386277619147964</v>
          </cell>
          <cell r="CQ541">
            <v>3.8499890379847379</v>
          </cell>
          <cell r="CR541">
            <v>3.8145162459796307</v>
          </cell>
          <cell r="CS541">
            <v>3.5070080628456668</v>
          </cell>
          <cell r="CT541">
            <v>3.628429127261187</v>
          </cell>
          <cell r="CU541">
            <v>4.0032775579013089</v>
          </cell>
          <cell r="CV541">
            <v>4.4084238518359937</v>
          </cell>
          <cell r="CW541">
            <v>4.1687207192578182</v>
          </cell>
          <cell r="CX541">
            <v>3.9133924127168567</v>
          </cell>
          <cell r="CY541">
            <v>4.0014739992719006</v>
          </cell>
          <cell r="CZ541">
            <v>4.2498497076909505</v>
          </cell>
          <cell r="DA541">
            <v>4.4391446667302477</v>
          </cell>
          <cell r="DB541">
            <v>4.604473609884649</v>
          </cell>
          <cell r="DC541">
            <v>4.7300505989524675</v>
          </cell>
          <cell r="DD541">
            <v>4.8952644955371838</v>
          </cell>
          <cell r="DE541">
            <v>4.8251542639190221</v>
          </cell>
          <cell r="DF541">
            <v>5.3564553180862298</v>
          </cell>
          <cell r="DG541">
            <v>5.2407220363765452</v>
          </cell>
          <cell r="DH541">
            <v>5.2407220363765452</v>
          </cell>
          <cell r="DI541">
            <v>5.2407220363765452</v>
          </cell>
          <cell r="DJ541">
            <v>5.2407220363765452</v>
          </cell>
          <cell r="DK541">
            <v>5.2407220363765452</v>
          </cell>
          <cell r="DL541">
            <v>5.2407220363765452</v>
          </cell>
          <cell r="DM541">
            <v>5.2407220363765452</v>
          </cell>
          <cell r="DN541">
            <v>5.2407220363765452</v>
          </cell>
          <cell r="DO541">
            <v>5.2407220363765452</v>
          </cell>
          <cell r="DP541">
            <v>5.2407220363765452</v>
          </cell>
          <cell r="DQ541">
            <v>15.660828580966079</v>
          </cell>
          <cell r="DR541">
            <v>15.62046607190854</v>
          </cell>
          <cell r="DS541">
            <v>15.71315890707908</v>
          </cell>
          <cell r="DT541">
            <v>15.440028331097459</v>
          </cell>
          <cell r="DU541">
            <v>15.687594536831172</v>
          </cell>
          <cell r="DV541">
            <v>15.777468670702948</v>
          </cell>
          <cell r="DW541">
            <v>15.393292896558634</v>
          </cell>
          <cell r="DX541">
            <v>15.694183913010695</v>
          </cell>
          <cell r="DY541">
            <v>15.604365332199325</v>
          </cell>
          <cell r="DZ541">
            <v>15.394311847206609</v>
          </cell>
          <cell r="EA541">
            <v>15.639418930060872</v>
          </cell>
          <cell r="EB541">
            <v>15.468975258852858</v>
          </cell>
          <cell r="EC541">
            <v>15.851733211605708</v>
          </cell>
          <cell r="ED541">
            <v>15.610596720450262</v>
          </cell>
          <cell r="EE541">
            <v>15.689474805583821</v>
          </cell>
          <cell r="EF541">
            <v>15.689474805583821</v>
          </cell>
          <cell r="EG541">
            <v>15.689474805583821</v>
          </cell>
          <cell r="EH541">
            <v>15.689474805583821</v>
          </cell>
          <cell r="EI541">
            <v>15.689474805583821</v>
          </cell>
          <cell r="EJ541">
            <v>15.689474805583821</v>
          </cell>
          <cell r="EK541">
            <v>15.689474805583821</v>
          </cell>
          <cell r="EL541">
            <v>15.689474805583821</v>
          </cell>
          <cell r="EM541">
            <v>15.689474805583821</v>
          </cell>
          <cell r="EN541">
            <v>15.689474805583821</v>
          </cell>
          <cell r="EO541">
            <v>15.689474805583821</v>
          </cell>
          <cell r="EP541">
            <v>15.689474805583821</v>
          </cell>
          <cell r="EQ541">
            <v>15.689474805583821</v>
          </cell>
          <cell r="ER541">
            <v>15.689474805583821</v>
          </cell>
          <cell r="ES541">
            <v>15.689474805583821</v>
          </cell>
          <cell r="ET541">
            <v>15.689474805583821</v>
          </cell>
        </row>
        <row r="542">
          <cell r="A542">
            <v>39024.278779244734</v>
          </cell>
          <cell r="B542">
            <v>34501.338880514013</v>
          </cell>
          <cell r="C542">
            <v>39641.142891055366</v>
          </cell>
          <cell r="D542">
            <v>18795.82905546793</v>
          </cell>
          <cell r="E542">
            <v>19284.223804789519</v>
          </cell>
          <cell r="F542">
            <v>19385.292983309071</v>
          </cell>
          <cell r="G542">
            <v>21584.83282263728</v>
          </cell>
          <cell r="H542">
            <v>21742.393854803158</v>
          </cell>
          <cell r="I542">
            <v>21547.629318780178</v>
          </cell>
          <cell r="J542">
            <v>24704.996237759384</v>
          </cell>
          <cell r="K542">
            <v>22541.260812377088</v>
          </cell>
          <cell r="L542">
            <v>23790.16339101837</v>
          </cell>
          <cell r="M542">
            <v>23619.704705019609</v>
          </cell>
          <cell r="N542">
            <v>22519.71598085167</v>
          </cell>
          <cell r="O542">
            <v>23540.815670766293</v>
          </cell>
          <cell r="P542">
            <v>25696.971128582962</v>
          </cell>
          <cell r="Q542">
            <v>29938.249346744677</v>
          </cell>
          <cell r="R542">
            <v>27261.495814247777</v>
          </cell>
          <cell r="S542">
            <v>28481.350170569753</v>
          </cell>
          <cell r="T542">
            <v>27653.359806869306</v>
          </cell>
          <cell r="U542">
            <v>33590.581496470608</v>
          </cell>
          <cell r="V542">
            <v>33590.581496470608</v>
          </cell>
          <cell r="W542">
            <v>33590.581496470608</v>
          </cell>
          <cell r="X542">
            <v>33590.581496470608</v>
          </cell>
          <cell r="Y542">
            <v>33590.581496470608</v>
          </cell>
          <cell r="Z542">
            <v>33590.581496470608</v>
          </cell>
          <cell r="AA542">
            <v>33590.581496470608</v>
          </cell>
          <cell r="AB542">
            <v>33590.581496470608</v>
          </cell>
          <cell r="AC542">
            <v>33590.581496470608</v>
          </cell>
          <cell r="AD542">
            <v>33590.581496470608</v>
          </cell>
          <cell r="AE542">
            <v>17639.63254292302</v>
          </cell>
          <cell r="AF542">
            <v>15595.187384085946</v>
          </cell>
          <cell r="AG542">
            <v>17918.465531043315</v>
          </cell>
          <cell r="AH542">
            <v>18795.82905546793</v>
          </cell>
          <cell r="AI542">
            <v>19284.223804789519</v>
          </cell>
          <cell r="AJ542">
            <v>19385.292983309071</v>
          </cell>
          <cell r="AK542">
            <v>21584.83282263728</v>
          </cell>
          <cell r="AL542">
            <v>21742.393854803158</v>
          </cell>
          <cell r="AM542">
            <v>21547.629318780178</v>
          </cell>
          <cell r="AN542">
            <v>24704.996237759384</v>
          </cell>
          <cell r="AO542">
            <v>22541.260812377088</v>
          </cell>
          <cell r="AP542">
            <v>23790.16339101837</v>
          </cell>
          <cell r="AQ542">
            <v>23619.704705019609</v>
          </cell>
          <cell r="AR542">
            <v>22519.71598085167</v>
          </cell>
          <cell r="AS542">
            <v>23540.815670766293</v>
          </cell>
          <cell r="AT542">
            <v>25696.971128582962</v>
          </cell>
          <cell r="AU542">
            <v>29938.249346744677</v>
          </cell>
          <cell r="AV542">
            <v>27261.495814247777</v>
          </cell>
          <cell r="AW542">
            <v>28481.350170569753</v>
          </cell>
          <cell r="AX542">
            <v>27653.359806869306</v>
          </cell>
          <cell r="AY542">
            <v>33590.581496470608</v>
          </cell>
          <cell r="AZ542">
            <v>33590.581496470608</v>
          </cell>
          <cell r="BA542">
            <v>33590.581496470608</v>
          </cell>
          <cell r="BB542">
            <v>33590.581496470608</v>
          </cell>
          <cell r="BC542">
            <v>33590.581496470608</v>
          </cell>
          <cell r="BD542">
            <v>33590.581496470608</v>
          </cell>
          <cell r="BE542">
            <v>33590.581496470608</v>
          </cell>
          <cell r="BF542">
            <v>33590.581496470608</v>
          </cell>
          <cell r="BG542">
            <v>33590.581496470608</v>
          </cell>
          <cell r="BH542">
            <v>33590.581496470608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3.1209540715211346</v>
          </cell>
          <cell r="CN542">
            <v>2.7096183991877503</v>
          </cell>
          <cell r="CO542">
            <v>3.0821763478774202</v>
          </cell>
          <cell r="CP542">
            <v>3.2461934206473466</v>
          </cell>
          <cell r="CQ542">
            <v>3.4021452443170688</v>
          </cell>
          <cell r="CR542">
            <v>3.3824228212573573</v>
          </cell>
          <cell r="CS542">
            <v>3.8776797130367471</v>
          </cell>
          <cell r="CT542">
            <v>3.7992129010240379</v>
          </cell>
          <cell r="CU542">
            <v>3.8008984463367192</v>
          </cell>
          <cell r="CV542">
            <v>4.3285155446205037</v>
          </cell>
          <cell r="CW542">
            <v>3.9208798195758816</v>
          </cell>
          <cell r="CX542">
            <v>4.2072581057635423</v>
          </cell>
          <cell r="CY542">
            <v>4.1125117405436553</v>
          </cell>
          <cell r="CZ542">
            <v>3.973379306562173</v>
          </cell>
          <cell r="DA542">
            <v>4.1639595670870717</v>
          </cell>
          <cell r="DB542">
            <v>4.5453458483556535</v>
          </cell>
          <cell r="DC542">
            <v>5.2955539660430899</v>
          </cell>
          <cell r="DD542">
            <v>4.8220829684252848</v>
          </cell>
          <cell r="DE542">
            <v>5.0378539208212763</v>
          </cell>
          <cell r="DF542">
            <v>4.8913968717281193</v>
          </cell>
          <cell r="DG542">
            <v>5.9415877997779569</v>
          </cell>
          <cell r="DH542">
            <v>5.9415877997779569</v>
          </cell>
          <cell r="DI542">
            <v>5.9415877997779569</v>
          </cell>
          <cell r="DJ542">
            <v>5.9415877997779569</v>
          </cell>
          <cell r="DK542">
            <v>5.9415877997779569</v>
          </cell>
          <cell r="DL542">
            <v>5.9415877997779569</v>
          </cell>
          <cell r="DM542">
            <v>5.9415877997779569</v>
          </cell>
          <cell r="DN542">
            <v>5.9415877997779569</v>
          </cell>
          <cell r="DO542">
            <v>5.9415877997779569</v>
          </cell>
          <cell r="DP542">
            <v>5.9415877997779569</v>
          </cell>
          <cell r="DQ542">
            <v>15.484931621571494</v>
          </cell>
          <cell r="DR542">
            <v>15.768471601434946</v>
          </cell>
          <cell r="DS542">
            <v>15.927604668119544</v>
          </cell>
          <cell r="DT542">
            <v>15.863325254200682</v>
          </cell>
          <cell r="DU542">
            <v>15.529463347982729</v>
          </cell>
          <cell r="DV542">
            <v>15.7018783699403</v>
          </cell>
          <cell r="DW542">
            <v>15.250493247903172</v>
          </cell>
          <cell r="DX542">
            <v>15.67909035207542</v>
          </cell>
          <cell r="DY542">
            <v>15.531749060611579</v>
          </cell>
          <cell r="DZ542">
            <v>15.636982356101242</v>
          </cell>
          <cell r="EA542">
            <v>15.750770689191798</v>
          </cell>
          <cell r="EB542">
            <v>15.49192566748356</v>
          </cell>
          <cell r="EC542">
            <v>15.735279027124474</v>
          </cell>
          <cell r="ED542">
            <v>15.527803222923422</v>
          </cell>
          <cell r="EE542">
            <v>15.488955730777647</v>
          </cell>
          <cell r="EF542">
            <v>15.488955730777647</v>
          </cell>
          <cell r="EG542">
            <v>15.488955730777647</v>
          </cell>
          <cell r="EH542">
            <v>15.488955730777647</v>
          </cell>
          <cell r="EI542">
            <v>15.488955730777647</v>
          </cell>
          <cell r="EJ542">
            <v>15.488955730777647</v>
          </cell>
          <cell r="EK542">
            <v>15.488955730777647</v>
          </cell>
          <cell r="EL542">
            <v>15.488955730777647</v>
          </cell>
          <cell r="EM542">
            <v>15.488955730777647</v>
          </cell>
          <cell r="EN542">
            <v>15.488955730777647</v>
          </cell>
          <cell r="EO542">
            <v>15.488955730777647</v>
          </cell>
          <cell r="EP542">
            <v>15.488955730777647</v>
          </cell>
          <cell r="EQ542">
            <v>15.488955730777647</v>
          </cell>
          <cell r="ER542">
            <v>15.488955730777647</v>
          </cell>
          <cell r="ES542">
            <v>15.488955730777647</v>
          </cell>
          <cell r="ET542">
            <v>15.488955730777647</v>
          </cell>
        </row>
        <row r="543">
          <cell r="A543">
            <v>38162.243670316435</v>
          </cell>
          <cell r="B543">
            <v>38088.584931692094</v>
          </cell>
          <cell r="C543">
            <v>36821.969844839448</v>
          </cell>
          <cell r="D543">
            <v>17043.048001639108</v>
          </cell>
          <cell r="E543">
            <v>22391.643766061177</v>
          </cell>
          <cell r="F543">
            <v>21167.513016488148</v>
          </cell>
          <cell r="G543">
            <v>17581.534885012727</v>
          </cell>
          <cell r="H543">
            <v>18235.840037691036</v>
          </cell>
          <cell r="I543">
            <v>24108.478678990214</v>
          </cell>
          <cell r="J543">
            <v>21283.763286881927</v>
          </cell>
          <cell r="K543">
            <v>24585.872073956154</v>
          </cell>
          <cell r="L543">
            <v>20444.700106675999</v>
          </cell>
          <cell r="M543">
            <v>23989.742878273268</v>
          </cell>
          <cell r="N543">
            <v>25007.710116307688</v>
          </cell>
          <cell r="O543">
            <v>25069.31645405358</v>
          </cell>
          <cell r="P543">
            <v>26345.709782748003</v>
          </cell>
          <cell r="Q543">
            <v>26653.052847730476</v>
          </cell>
          <cell r="R543">
            <v>28033.627981173799</v>
          </cell>
          <cell r="S543">
            <v>28271.787968519744</v>
          </cell>
          <cell r="T543">
            <v>28593.325766707385</v>
          </cell>
          <cell r="U543">
            <v>27071.014983436213</v>
          </cell>
          <cell r="V543">
            <v>27071.014983436213</v>
          </cell>
          <cell r="W543">
            <v>27071.014983436213</v>
          </cell>
          <cell r="X543">
            <v>27071.014983436213</v>
          </cell>
          <cell r="Y543">
            <v>27071.014983436213</v>
          </cell>
          <cell r="Z543">
            <v>27071.014983436213</v>
          </cell>
          <cell r="AA543">
            <v>27071.014983436213</v>
          </cell>
          <cell r="AB543">
            <v>27071.014983436213</v>
          </cell>
          <cell r="AC543">
            <v>27071.014983436213</v>
          </cell>
          <cell r="AD543">
            <v>27071.014983436213</v>
          </cell>
          <cell r="AE543">
            <v>17249.978126844966</v>
          </cell>
          <cell r="AF543">
            <v>17216.683133995553</v>
          </cell>
          <cell r="AG543">
            <v>16644.151740608566</v>
          </cell>
          <cell r="AH543">
            <v>17043.048001639108</v>
          </cell>
          <cell r="AI543">
            <v>22391.643766061177</v>
          </cell>
          <cell r="AJ543">
            <v>21167.513016488148</v>
          </cell>
          <cell r="AK543">
            <v>17581.534885012727</v>
          </cell>
          <cell r="AL543">
            <v>18235.840037691036</v>
          </cell>
          <cell r="AM543">
            <v>24108.478678990214</v>
          </cell>
          <cell r="AN543">
            <v>21283.763286881927</v>
          </cell>
          <cell r="AO543">
            <v>24585.872073956154</v>
          </cell>
          <cell r="AP543">
            <v>20444.700106675999</v>
          </cell>
          <cell r="AQ543">
            <v>23989.742878273268</v>
          </cell>
          <cell r="AR543">
            <v>25007.710116307688</v>
          </cell>
          <cell r="AS543">
            <v>25069.31645405358</v>
          </cell>
          <cell r="AT543">
            <v>26345.709782748003</v>
          </cell>
          <cell r="AU543">
            <v>26653.052847730476</v>
          </cell>
          <cell r="AV543">
            <v>28033.627981173799</v>
          </cell>
          <cell r="AW543">
            <v>28271.787968519744</v>
          </cell>
          <cell r="AX543">
            <v>28593.325766707385</v>
          </cell>
          <cell r="AY543">
            <v>27071.014983436213</v>
          </cell>
          <cell r="AZ543">
            <v>27071.014983436213</v>
          </cell>
          <cell r="BA543">
            <v>27071.014983436213</v>
          </cell>
          <cell r="BB543">
            <v>27071.014983436213</v>
          </cell>
          <cell r="BC543">
            <v>27071.014983436213</v>
          </cell>
          <cell r="BD543">
            <v>27071.014983436213</v>
          </cell>
          <cell r="BE543">
            <v>27071.014983436213</v>
          </cell>
          <cell r="BF543">
            <v>27071.014983436213</v>
          </cell>
          <cell r="BG543">
            <v>27071.014983436213</v>
          </cell>
          <cell r="BH543">
            <v>27071.014983436213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3.0368128828891643</v>
          </cell>
          <cell r="CN543">
            <v>3.0623699160360403</v>
          </cell>
          <cell r="CO543">
            <v>2.9645665745961218</v>
          </cell>
          <cell r="CP543">
            <v>2.9681628927730745</v>
          </cell>
          <cell r="CQ543">
            <v>3.8843375024119702</v>
          </cell>
          <cell r="CR543">
            <v>3.713485020081484</v>
          </cell>
          <cell r="CS543">
            <v>3.1244154717904675</v>
          </cell>
          <cell r="CT543">
            <v>3.1718856891527527</v>
          </cell>
          <cell r="CU543">
            <v>4.1688658687637075</v>
          </cell>
          <cell r="CV543">
            <v>3.7144642353502579</v>
          </cell>
          <cell r="CW543">
            <v>4.2341720077212388</v>
          </cell>
          <cell r="CX543">
            <v>3.5986887325897414</v>
          </cell>
          <cell r="CY543">
            <v>4.1991703644767311</v>
          </cell>
          <cell r="CZ543">
            <v>4.4196354764500301</v>
          </cell>
          <cell r="DA543">
            <v>4.4355730536423836</v>
          </cell>
          <cell r="DB543">
            <v>4.6614083238214574</v>
          </cell>
          <cell r="DC543">
            <v>4.715787254326349</v>
          </cell>
          <cell r="DD543">
            <v>4.960055655965987</v>
          </cell>
          <cell r="DE543">
            <v>5.0021938620181379</v>
          </cell>
          <cell r="DF543">
            <v>5.0590843000156198</v>
          </cell>
          <cell r="DG543">
            <v>4.7897382768832255</v>
          </cell>
          <cell r="DH543">
            <v>4.7897382768832255</v>
          </cell>
          <cell r="DI543">
            <v>4.7897382768832255</v>
          </cell>
          <cell r="DJ543">
            <v>4.7897382768832255</v>
          </cell>
          <cell r="DK543">
            <v>4.7897382768832255</v>
          </cell>
          <cell r="DL543">
            <v>4.7897382768832255</v>
          </cell>
          <cell r="DM543">
            <v>4.7897382768832255</v>
          </cell>
          <cell r="DN543">
            <v>4.7897382768832255</v>
          </cell>
          <cell r="DO543">
            <v>4.7897382768832255</v>
          </cell>
          <cell r="DP543">
            <v>4.7897382768832255</v>
          </cell>
          <cell r="DQ543">
            <v>15.562438605432993</v>
          </cell>
          <cell r="DR543">
            <v>15.402775034021698</v>
          </cell>
          <cell r="DS543">
            <v>15.381815378494943</v>
          </cell>
          <cell r="DT543">
            <v>15.731374551565551</v>
          </cell>
          <cell r="DU543">
            <v>15.793418873615426</v>
          </cell>
          <cell r="DV543">
            <v>15.61691673264656</v>
          </cell>
          <cell r="DW543">
            <v>15.41683209578364</v>
          </cell>
          <cell r="DX543">
            <v>15.751262964353668</v>
          </cell>
          <cell r="DY543">
            <v>15.84378787830105</v>
          </cell>
          <cell r="DZ543">
            <v>15.698544000796966</v>
          </cell>
          <cell r="EA543">
            <v>15.908317731175117</v>
          </cell>
          <cell r="EB543">
            <v>15.564801839441936</v>
          </cell>
          <cell r="EC543">
            <v>15.651978188401872</v>
          </cell>
          <cell r="ED543">
            <v>15.502245525978637</v>
          </cell>
          <cell r="EE543">
            <v>15.484596454076694</v>
          </cell>
          <cell r="EF543">
            <v>15.484596454076694</v>
          </cell>
          <cell r="EG543">
            <v>15.484596454076694</v>
          </cell>
          <cell r="EH543">
            <v>15.484596454076694</v>
          </cell>
          <cell r="EI543">
            <v>15.484596454076694</v>
          </cell>
          <cell r="EJ543">
            <v>15.484596454076694</v>
          </cell>
          <cell r="EK543">
            <v>15.484596454076694</v>
          </cell>
          <cell r="EL543">
            <v>15.484596454076694</v>
          </cell>
          <cell r="EM543">
            <v>15.484596454076694</v>
          </cell>
          <cell r="EN543">
            <v>15.484596454076694</v>
          </cell>
          <cell r="EO543">
            <v>15.484596454076694</v>
          </cell>
          <cell r="EP543">
            <v>15.484596454076694</v>
          </cell>
          <cell r="EQ543">
            <v>15.484596454076694</v>
          </cell>
          <cell r="ER543">
            <v>15.484596454076694</v>
          </cell>
          <cell r="ES543">
            <v>15.484596454076694</v>
          </cell>
          <cell r="ET543">
            <v>15.484596454076694</v>
          </cell>
        </row>
        <row r="544">
          <cell r="A544">
            <v>38530.32765207794</v>
          </cell>
          <cell r="B544">
            <v>33519.21291430344</v>
          </cell>
          <cell r="C544">
            <v>45590.857634168766</v>
          </cell>
          <cell r="D544">
            <v>19620.956007693923</v>
          </cell>
          <cell r="E544">
            <v>20199.48955863441</v>
          </cell>
          <cell r="F544">
            <v>16737.488466732415</v>
          </cell>
          <cell r="G544">
            <v>18312.042324182941</v>
          </cell>
          <cell r="H544">
            <v>19324.292835862889</v>
          </cell>
          <cell r="I544">
            <v>21484.208501933619</v>
          </cell>
          <cell r="J544">
            <v>20749.110532898299</v>
          </cell>
          <cell r="K544">
            <v>20753.47113178757</v>
          </cell>
          <cell r="L544">
            <v>22297.497390601842</v>
          </cell>
          <cell r="M544">
            <v>22698.210587835085</v>
          </cell>
          <cell r="N544">
            <v>27650.591367307457</v>
          </cell>
          <cell r="O544">
            <v>26212.80165370652</v>
          </cell>
          <cell r="P544">
            <v>27093.383392296535</v>
          </cell>
          <cell r="Q544">
            <v>27288.917439387009</v>
          </cell>
          <cell r="R544">
            <v>23930.330530412208</v>
          </cell>
          <cell r="S544">
            <v>29195.711956936917</v>
          </cell>
          <cell r="T544">
            <v>29650.107816085212</v>
          </cell>
          <cell r="U544">
            <v>30307.899989866</v>
          </cell>
          <cell r="V544">
            <v>30307.899989866</v>
          </cell>
          <cell r="W544">
            <v>30307.899989866</v>
          </cell>
          <cell r="X544">
            <v>30307.899989866</v>
          </cell>
          <cell r="Y544">
            <v>30307.899989866</v>
          </cell>
          <cell r="Z544">
            <v>30307.899989866</v>
          </cell>
          <cell r="AA544">
            <v>30307.899989866</v>
          </cell>
          <cell r="AB544">
            <v>30307.899989866</v>
          </cell>
          <cell r="AC544">
            <v>30307.899989866</v>
          </cell>
          <cell r="AD544">
            <v>30307.899989866</v>
          </cell>
          <cell r="AE544">
            <v>17416.35829801836</v>
          </cell>
          <cell r="AF544">
            <v>15151.249873983088</v>
          </cell>
          <cell r="AG544">
            <v>20607.836996366863</v>
          </cell>
          <cell r="AH544">
            <v>19620.956007693923</v>
          </cell>
          <cell r="AI544">
            <v>20199.48955863441</v>
          </cell>
          <cell r="AJ544">
            <v>16737.488466732415</v>
          </cell>
          <cell r="AK544">
            <v>18312.042324182941</v>
          </cell>
          <cell r="AL544">
            <v>19324.292835862889</v>
          </cell>
          <cell r="AM544">
            <v>21484.208501933619</v>
          </cell>
          <cell r="AN544">
            <v>20749.110532898299</v>
          </cell>
          <cell r="AO544">
            <v>20753.47113178757</v>
          </cell>
          <cell r="AP544">
            <v>22297.497390601842</v>
          </cell>
          <cell r="AQ544">
            <v>22698.210587835085</v>
          </cell>
          <cell r="AR544">
            <v>27650.591367307457</v>
          </cell>
          <cell r="AS544">
            <v>26212.80165370652</v>
          </cell>
          <cell r="AT544">
            <v>27093.383392296535</v>
          </cell>
          <cell r="AU544">
            <v>27288.917439387009</v>
          </cell>
          <cell r="AV544">
            <v>23930.330530412208</v>
          </cell>
          <cell r="AW544">
            <v>29195.711956936917</v>
          </cell>
          <cell r="AX544">
            <v>29650.107816085212</v>
          </cell>
          <cell r="AY544">
            <v>30307.899989866</v>
          </cell>
          <cell r="AZ544">
            <v>30307.899989866</v>
          </cell>
          <cell r="BA544">
            <v>30307.899989866</v>
          </cell>
          <cell r="BB544">
            <v>30307.899989866</v>
          </cell>
          <cell r="BC544">
            <v>30307.899989866</v>
          </cell>
          <cell r="BD544">
            <v>30307.899989866</v>
          </cell>
          <cell r="BE544">
            <v>30307.899989866</v>
          </cell>
          <cell r="BF544">
            <v>30307.899989866</v>
          </cell>
          <cell r="BG544">
            <v>30307.899989866</v>
          </cell>
          <cell r="BH544">
            <v>30307.899989866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3.0346276447238485</v>
          </cell>
          <cell r="CN544">
            <v>2.663400490094165</v>
          </cell>
          <cell r="CO544">
            <v>3.601505722249664</v>
          </cell>
          <cell r="CP544">
            <v>3.4538682195039399</v>
          </cell>
          <cell r="CQ544">
            <v>3.5447086745363374</v>
          </cell>
          <cell r="CR544">
            <v>2.8929099968935215</v>
          </cell>
          <cell r="CS544">
            <v>3.1704419578555654</v>
          </cell>
          <cell r="CT544">
            <v>3.4036010657543208</v>
          </cell>
          <cell r="CU544">
            <v>3.7793607487231546</v>
          </cell>
          <cell r="CV544">
            <v>3.6457770949240058</v>
          </cell>
          <cell r="CW544">
            <v>3.6481931616745715</v>
          </cell>
          <cell r="CX544">
            <v>3.8534974736440386</v>
          </cell>
          <cell r="CY544">
            <v>4.0221218580525786</v>
          </cell>
          <cell r="CZ544">
            <v>4.9046664747781081</v>
          </cell>
          <cell r="DA544">
            <v>4.5875239858487946</v>
          </cell>
          <cell r="DB544">
            <v>4.7416353204802419</v>
          </cell>
          <cell r="DC544">
            <v>4.7758558949509915</v>
          </cell>
          <cell r="DD544">
            <v>4.1880668364967599</v>
          </cell>
          <cell r="DE544">
            <v>5.1095655724172415</v>
          </cell>
          <cell r="DF544">
            <v>5.1890897656130655</v>
          </cell>
          <cell r="DG544">
            <v>5.3042105151914027</v>
          </cell>
          <cell r="DH544">
            <v>5.3042105151914027</v>
          </cell>
          <cell r="DI544">
            <v>5.3042105151914027</v>
          </cell>
          <cell r="DJ544">
            <v>5.3042105151914027</v>
          </cell>
          <cell r="DK544">
            <v>5.3042105151914027</v>
          </cell>
          <cell r="DL544">
            <v>5.3042105151914027</v>
          </cell>
          <cell r="DM544">
            <v>5.3042105151914027</v>
          </cell>
          <cell r="DN544">
            <v>5.3042105151914027</v>
          </cell>
          <cell r="DO544">
            <v>5.3042105151914027</v>
          </cell>
          <cell r="DP544">
            <v>5.3042105151914027</v>
          </cell>
          <cell r="DQ544">
            <v>15.723856669703318</v>
          </cell>
          <cell r="DR544">
            <v>15.585441912223768</v>
          </cell>
          <cell r="DS544">
            <v>15.676728496779704</v>
          </cell>
          <cell r="DT544">
            <v>15.564011259357303</v>
          </cell>
          <cell r="DU544">
            <v>15.612303397871964</v>
          </cell>
          <cell r="DV544">
            <v>15.851213081226069</v>
          </cell>
          <cell r="DW544">
            <v>15.824285584555652</v>
          </cell>
          <cell r="DX544">
            <v>15.555074469847264</v>
          </cell>
          <cell r="DY544">
            <v>15.57428600343669</v>
          </cell>
          <cell r="DZ544">
            <v>15.592527105256019</v>
          </cell>
          <cell r="EA544">
            <v>15.58547546657236</v>
          </cell>
          <cell r="EB544">
            <v>15.85288023793249</v>
          </cell>
          <cell r="EC544">
            <v>15.461211896982492</v>
          </cell>
          <cell r="ED544">
            <v>15.445503834257247</v>
          </cell>
          <cell r="EE544">
            <v>15.654609144975216</v>
          </cell>
          <cell r="EF544">
            <v>15.654609144975216</v>
          </cell>
          <cell r="EG544">
            <v>15.654609144975216</v>
          </cell>
          <cell r="EH544">
            <v>15.654609144975216</v>
          </cell>
          <cell r="EI544">
            <v>15.654609144975216</v>
          </cell>
          <cell r="EJ544">
            <v>15.654609144975216</v>
          </cell>
          <cell r="EK544">
            <v>15.654609144975216</v>
          </cell>
          <cell r="EL544">
            <v>15.654609144975216</v>
          </cell>
          <cell r="EM544">
            <v>15.654609144975216</v>
          </cell>
          <cell r="EN544">
            <v>15.654609144975216</v>
          </cell>
          <cell r="EO544">
            <v>15.654609144975216</v>
          </cell>
          <cell r="EP544">
            <v>15.654609144975216</v>
          </cell>
          <cell r="EQ544">
            <v>15.654609144975216</v>
          </cell>
          <cell r="ER544">
            <v>15.654609144975216</v>
          </cell>
          <cell r="ES544">
            <v>15.654609144975216</v>
          </cell>
          <cell r="ET544">
            <v>15.654609144975216</v>
          </cell>
        </row>
        <row r="545">
          <cell r="A545">
            <v>43648.951245861339</v>
          </cell>
          <cell r="B545">
            <v>39852.183783859124</v>
          </cell>
          <cell r="C545">
            <v>39138.166275959527</v>
          </cell>
          <cell r="D545">
            <v>16152.386362916837</v>
          </cell>
          <cell r="E545">
            <v>20012.441474658528</v>
          </cell>
          <cell r="F545">
            <v>19214.238489080341</v>
          </cell>
          <cell r="G545">
            <v>20369.886491025471</v>
          </cell>
          <cell r="H545">
            <v>20425.411226594766</v>
          </cell>
          <cell r="I545">
            <v>21882.672677582432</v>
          </cell>
          <cell r="J545">
            <v>24699.512124629822</v>
          </cell>
          <cell r="K545">
            <v>22163.049728660677</v>
          </cell>
          <cell r="L545">
            <v>19560.739260822982</v>
          </cell>
          <cell r="M545">
            <v>25559.139862327444</v>
          </cell>
          <cell r="N545">
            <v>24054.919037364525</v>
          </cell>
          <cell r="O545">
            <v>25191.355731890548</v>
          </cell>
          <cell r="P545">
            <v>27926.136157872374</v>
          </cell>
          <cell r="Q545">
            <v>27096.888346490985</v>
          </cell>
          <cell r="R545">
            <v>22964.314578340007</v>
          </cell>
          <cell r="S545">
            <v>25266.445986477072</v>
          </cell>
          <cell r="T545">
            <v>28776.868721077655</v>
          </cell>
          <cell r="U545">
            <v>29911.48393472904</v>
          </cell>
          <cell r="V545">
            <v>29911.48393472904</v>
          </cell>
          <cell r="W545">
            <v>29911.48393472904</v>
          </cell>
          <cell r="X545">
            <v>29911.48393472904</v>
          </cell>
          <cell r="Y545">
            <v>29911.48393472904</v>
          </cell>
          <cell r="Z545">
            <v>29911.48393472904</v>
          </cell>
          <cell r="AA545">
            <v>29911.48393472904</v>
          </cell>
          <cell r="AB545">
            <v>29911.48393472904</v>
          </cell>
          <cell r="AC545">
            <v>29911.48393472904</v>
          </cell>
          <cell r="AD545">
            <v>29911.48393472904</v>
          </cell>
          <cell r="AE545">
            <v>19730.062539181603</v>
          </cell>
          <cell r="AF545">
            <v>18013.859575905677</v>
          </cell>
          <cell r="AG545">
            <v>17691.111613289617</v>
          </cell>
          <cell r="AH545">
            <v>16152.386362916837</v>
          </cell>
          <cell r="AI545">
            <v>20012.441474658528</v>
          </cell>
          <cell r="AJ545">
            <v>19214.238489080341</v>
          </cell>
          <cell r="AK545">
            <v>20369.886491025471</v>
          </cell>
          <cell r="AL545">
            <v>20425.411226594766</v>
          </cell>
          <cell r="AM545">
            <v>21882.672677582432</v>
          </cell>
          <cell r="AN545">
            <v>24699.512124629822</v>
          </cell>
          <cell r="AO545">
            <v>22163.049728660677</v>
          </cell>
          <cell r="AP545">
            <v>19560.739260822982</v>
          </cell>
          <cell r="AQ545">
            <v>25559.139862327444</v>
          </cell>
          <cell r="AR545">
            <v>24054.919037364525</v>
          </cell>
          <cell r="AS545">
            <v>25191.355731890548</v>
          </cell>
          <cell r="AT545">
            <v>27926.136157872374</v>
          </cell>
          <cell r="AU545">
            <v>27096.888346490985</v>
          </cell>
          <cell r="AV545">
            <v>22964.314578340007</v>
          </cell>
          <cell r="AW545">
            <v>25266.445986477072</v>
          </cell>
          <cell r="AX545">
            <v>28776.868721077655</v>
          </cell>
          <cell r="AY545">
            <v>29911.48393472904</v>
          </cell>
          <cell r="AZ545">
            <v>29911.48393472904</v>
          </cell>
          <cell r="BA545">
            <v>29911.48393472904</v>
          </cell>
          <cell r="BB545">
            <v>29911.48393472904</v>
          </cell>
          <cell r="BC545">
            <v>29911.48393472904</v>
          </cell>
          <cell r="BD545">
            <v>29911.48393472904</v>
          </cell>
          <cell r="BE545">
            <v>29911.48393472904</v>
          </cell>
          <cell r="BF545">
            <v>29911.48393472904</v>
          </cell>
          <cell r="BG545">
            <v>29911.48393472904</v>
          </cell>
          <cell r="BH545">
            <v>29911.48393472904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3.4387366199077474</v>
          </cell>
          <cell r="CN545">
            <v>3.177936350376029</v>
          </cell>
          <cell r="CO545">
            <v>3.1223576889860616</v>
          </cell>
          <cell r="CP545">
            <v>2.8412615180268936</v>
          </cell>
          <cell r="CQ545">
            <v>3.4850667123659993</v>
          </cell>
          <cell r="CR545">
            <v>3.3479631815022195</v>
          </cell>
          <cell r="CS545">
            <v>3.5469259579294516</v>
          </cell>
          <cell r="CT545">
            <v>3.5958247956670966</v>
          </cell>
          <cell r="CU545">
            <v>3.8707900601425678</v>
          </cell>
          <cell r="CV545">
            <v>4.3386241456390868</v>
          </cell>
          <cell r="CW545">
            <v>3.8450151749103614</v>
          </cell>
          <cell r="CX545">
            <v>3.4121843719307967</v>
          </cell>
          <cell r="CY545">
            <v>4.4121672640015026</v>
          </cell>
          <cell r="CZ545">
            <v>4.2394412184120407</v>
          </cell>
          <cell r="DA545">
            <v>4.3783478928720578</v>
          </cell>
          <cell r="DB545">
            <v>4.8536625302818761</v>
          </cell>
          <cell r="DC545">
            <v>4.7095362892699955</v>
          </cell>
          <cell r="DD545">
            <v>3.9912801603623875</v>
          </cell>
          <cell r="DE545">
            <v>4.3913988481855881</v>
          </cell>
          <cell r="DF545">
            <v>5.0015228981457671</v>
          </cell>
          <cell r="DG545">
            <v>5.1987230878768145</v>
          </cell>
          <cell r="DH545">
            <v>5.1987230878768145</v>
          </cell>
          <cell r="DI545">
            <v>5.1987230878768145</v>
          </cell>
          <cell r="DJ545">
            <v>5.1987230878768145</v>
          </cell>
          <cell r="DK545">
            <v>5.1987230878768145</v>
          </cell>
          <cell r="DL545">
            <v>5.1987230878768145</v>
          </cell>
          <cell r="DM545">
            <v>5.1987230878768145</v>
          </cell>
          <cell r="DN545">
            <v>5.1987230878768145</v>
          </cell>
          <cell r="DO545">
            <v>5.1987230878768145</v>
          </cell>
          <cell r="DP545">
            <v>5.1987230878768145</v>
          </cell>
          <cell r="DQ545">
            <v>15.719426008910702</v>
          </cell>
          <cell r="DR545">
            <v>15.529901952928814</v>
          </cell>
          <cell r="DS545">
            <v>15.523141090301863</v>
          </cell>
          <cell r="DT545">
            <v>15.575163722975871</v>
          </cell>
          <cell r="DU545">
            <v>15.732441099431188</v>
          </cell>
          <cell r="DV545">
            <v>15.723514994430568</v>
          </cell>
          <cell r="DW545">
            <v>15.734162160850033</v>
          </cell>
          <cell r="DX545">
            <v>15.562502051052293</v>
          </cell>
          <cell r="DY545">
            <v>15.488447307209249</v>
          </cell>
          <cell r="DZ545">
            <v>15.5970865325774</v>
          </cell>
          <cell r="EA545">
            <v>15.792053197690443</v>
          </cell>
          <cell r="EB545">
            <v>15.705794478416028</v>
          </cell>
          <cell r="EC545">
            <v>15.870894399229531</v>
          </cell>
          <cell r="ED545">
            <v>15.54541845924849</v>
          </cell>
          <cell r="EE545">
            <v>15.763346050331885</v>
          </cell>
          <cell r="EF545">
            <v>15.763346050331885</v>
          </cell>
          <cell r="EG545">
            <v>15.763346050331885</v>
          </cell>
          <cell r="EH545">
            <v>15.763346050331885</v>
          </cell>
          <cell r="EI545">
            <v>15.763346050331885</v>
          </cell>
          <cell r="EJ545">
            <v>15.763346050331885</v>
          </cell>
          <cell r="EK545">
            <v>15.763346050331885</v>
          </cell>
          <cell r="EL545">
            <v>15.763346050331885</v>
          </cell>
          <cell r="EM545">
            <v>15.763346050331885</v>
          </cell>
          <cell r="EN545">
            <v>15.763346050331885</v>
          </cell>
          <cell r="EO545">
            <v>15.763346050331885</v>
          </cell>
          <cell r="EP545">
            <v>15.763346050331885</v>
          </cell>
          <cell r="EQ545">
            <v>15.763346050331885</v>
          </cell>
          <cell r="ER545">
            <v>15.763346050331885</v>
          </cell>
          <cell r="ES545">
            <v>15.763346050331885</v>
          </cell>
          <cell r="ET545">
            <v>15.763346050331885</v>
          </cell>
        </row>
        <row r="546">
          <cell r="A546">
            <v>31263.263890585447</v>
          </cell>
          <cell r="B546">
            <v>35145.278307352979</v>
          </cell>
          <cell r="C546">
            <v>45053.397029040818</v>
          </cell>
          <cell r="D546">
            <v>21538.460669328026</v>
          </cell>
          <cell r="E546">
            <v>20808.879064174555</v>
          </cell>
          <cell r="F546">
            <v>19781.073669181733</v>
          </cell>
          <cell r="G546">
            <v>20739.221997934728</v>
          </cell>
          <cell r="H546">
            <v>18972.242976930309</v>
          </cell>
          <cell r="I546">
            <v>21001.593742201767</v>
          </cell>
          <cell r="J546">
            <v>21865.474213246402</v>
          </cell>
          <cell r="K546">
            <v>20376.610344861361</v>
          </cell>
          <cell r="L546">
            <v>23677.442447148205</v>
          </cell>
          <cell r="M546">
            <v>24100.820956430263</v>
          </cell>
          <cell r="N546">
            <v>23376.697074455711</v>
          </cell>
          <cell r="O546">
            <v>22326.84038139632</v>
          </cell>
          <cell r="P546">
            <v>20451.389690641852</v>
          </cell>
          <cell r="Q546">
            <v>25743.978513514252</v>
          </cell>
          <cell r="R546">
            <v>28332.102268504295</v>
          </cell>
          <cell r="S546">
            <v>32196.815096599661</v>
          </cell>
          <cell r="T546">
            <v>27733.775500183936</v>
          </cell>
          <cell r="U546">
            <v>26917.319722913642</v>
          </cell>
          <cell r="V546">
            <v>26917.319722913642</v>
          </cell>
          <cell r="W546">
            <v>26917.319722913642</v>
          </cell>
          <cell r="X546">
            <v>26917.319722913642</v>
          </cell>
          <cell r="Y546">
            <v>26917.319722913642</v>
          </cell>
          <cell r="Z546">
            <v>26917.319722913642</v>
          </cell>
          <cell r="AA546">
            <v>26917.319722913642</v>
          </cell>
          <cell r="AB546">
            <v>26917.319722913642</v>
          </cell>
          <cell r="AC546">
            <v>26917.319722913642</v>
          </cell>
          <cell r="AD546">
            <v>26917.319722913642</v>
          </cell>
          <cell r="AE546">
            <v>14131.522846122778</v>
          </cell>
          <cell r="AF546">
            <v>15886.258871494989</v>
          </cell>
          <cell r="AG546">
            <v>20364.89573320132</v>
          </cell>
          <cell r="AH546">
            <v>21538.460669328026</v>
          </cell>
          <cell r="AI546">
            <v>20808.879064174555</v>
          </cell>
          <cell r="AJ546">
            <v>19781.073669181733</v>
          </cell>
          <cell r="AK546">
            <v>20739.221997934728</v>
          </cell>
          <cell r="AL546">
            <v>18972.242976930309</v>
          </cell>
          <cell r="AM546">
            <v>21001.593742201767</v>
          </cell>
          <cell r="AN546">
            <v>21865.474213246402</v>
          </cell>
          <cell r="AO546">
            <v>20376.610344861361</v>
          </cell>
          <cell r="AP546">
            <v>23677.442447148205</v>
          </cell>
          <cell r="AQ546">
            <v>24100.820956430263</v>
          </cell>
          <cell r="AR546">
            <v>23376.697074455711</v>
          </cell>
          <cell r="AS546">
            <v>22326.84038139632</v>
          </cell>
          <cell r="AT546">
            <v>20451.389690641852</v>
          </cell>
          <cell r="AU546">
            <v>25743.978513514252</v>
          </cell>
          <cell r="AV546">
            <v>28332.102268504295</v>
          </cell>
          <cell r="AW546">
            <v>32196.815096599661</v>
          </cell>
          <cell r="AX546">
            <v>27733.775500183936</v>
          </cell>
          <cell r="AY546">
            <v>26917.319722913642</v>
          </cell>
          <cell r="AZ546">
            <v>26917.319722913642</v>
          </cell>
          <cell r="BA546">
            <v>26917.319722913642</v>
          </cell>
          <cell r="BB546">
            <v>26917.319722913642</v>
          </cell>
          <cell r="BC546">
            <v>26917.319722913642</v>
          </cell>
          <cell r="BD546">
            <v>26917.319722913642</v>
          </cell>
          <cell r="BE546">
            <v>26917.319722913642</v>
          </cell>
          <cell r="BF546">
            <v>26917.319722913642</v>
          </cell>
          <cell r="BG546">
            <v>26917.319722913642</v>
          </cell>
          <cell r="BH546">
            <v>26917.319722913642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2.4284825665205569</v>
          </cell>
          <cell r="CN546">
            <v>2.7979106106370715</v>
          </cell>
          <cell r="CO546">
            <v>3.5706758767683464</v>
          </cell>
          <cell r="CP546">
            <v>3.8481042081053629</v>
          </cell>
          <cell r="CQ546">
            <v>3.6725396498337073</v>
          </cell>
          <cell r="CR546">
            <v>3.446600644225605</v>
          </cell>
          <cell r="CS546">
            <v>3.5899270178103317</v>
          </cell>
          <cell r="CT546">
            <v>3.3492178836648683</v>
          </cell>
          <cell r="CU546">
            <v>3.6868082242446012</v>
          </cell>
          <cell r="CV546">
            <v>3.8553432430879635</v>
          </cell>
          <cell r="CW546">
            <v>3.5864705390985221</v>
          </cell>
          <cell r="CX546">
            <v>4.1142393225564211</v>
          </cell>
          <cell r="CY546">
            <v>4.2404547360709453</v>
          </cell>
          <cell r="CZ546">
            <v>4.0230290736707088</v>
          </cell>
          <cell r="DA546">
            <v>3.8840631534661498</v>
          </cell>
          <cell r="DB546">
            <v>3.5578025272571803</v>
          </cell>
          <cell r="DC546">
            <v>4.4785216653979374</v>
          </cell>
          <cell r="DD546">
            <v>4.9287616430054904</v>
          </cell>
          <cell r="DE546">
            <v>5.6010819730617216</v>
          </cell>
          <cell r="DF546">
            <v>4.8246744136946207</v>
          </cell>
          <cell r="DG546">
            <v>4.6826406217760619</v>
          </cell>
          <cell r="DH546">
            <v>4.6826406217760619</v>
          </cell>
          <cell r="DI546">
            <v>4.6826406217760619</v>
          </cell>
          <cell r="DJ546">
            <v>4.6826406217760619</v>
          </cell>
          <cell r="DK546">
            <v>4.6826406217760619</v>
          </cell>
          <cell r="DL546">
            <v>4.6826406217760619</v>
          </cell>
          <cell r="DM546">
            <v>4.6826406217760619</v>
          </cell>
          <cell r="DN546">
            <v>4.6826406217760619</v>
          </cell>
          <cell r="DO546">
            <v>4.6826406217760619</v>
          </cell>
          <cell r="DP546">
            <v>4.6826406217760619</v>
          </cell>
          <cell r="DQ546">
            <v>15.942671972215638</v>
          </cell>
          <cell r="DR546">
            <v>15.55589258024767</v>
          </cell>
          <cell r="DS546">
            <v>15.62567895016555</v>
          </cell>
          <cell r="DT546">
            <v>15.334689003883259</v>
          </cell>
          <cell r="DU546">
            <v>15.523488650602429</v>
          </cell>
          <cell r="DV546">
            <v>15.724108469635734</v>
          </cell>
          <cell r="DW546">
            <v>15.827560285715416</v>
          </cell>
          <cell r="DX546">
            <v>15.519667482822381</v>
          </cell>
          <cell r="DY546">
            <v>15.606619463946441</v>
          </cell>
          <cell r="DZ546">
            <v>15.538281555297566</v>
          </cell>
          <cell r="EA546">
            <v>15.565812991727842</v>
          </cell>
          <cell r="EB546">
            <v>15.767120055219641</v>
          </cell>
          <cell r="EC546">
            <v>15.571359810611737</v>
          </cell>
          <cell r="ED546">
            <v>15.919781894847411</v>
          </cell>
          <cell r="EE546">
            <v>15.748823663659508</v>
          </cell>
          <cell r="EF546">
            <v>15.748823663659508</v>
          </cell>
          <cell r="EG546">
            <v>15.748823663659508</v>
          </cell>
          <cell r="EH546">
            <v>15.748823663659508</v>
          </cell>
          <cell r="EI546">
            <v>15.748823663659508</v>
          </cell>
          <cell r="EJ546">
            <v>15.748823663659508</v>
          </cell>
          <cell r="EK546">
            <v>15.748823663659508</v>
          </cell>
          <cell r="EL546">
            <v>15.748823663659508</v>
          </cell>
          <cell r="EM546">
            <v>15.748823663659508</v>
          </cell>
          <cell r="EN546">
            <v>15.748823663659508</v>
          </cell>
          <cell r="EO546">
            <v>15.748823663659508</v>
          </cell>
          <cell r="EP546">
            <v>15.748823663659508</v>
          </cell>
          <cell r="EQ546">
            <v>15.748823663659508</v>
          </cell>
          <cell r="ER546">
            <v>15.748823663659508</v>
          </cell>
          <cell r="ES546">
            <v>15.748823663659508</v>
          </cell>
          <cell r="ET546">
            <v>15.748823663659508</v>
          </cell>
        </row>
        <row r="547">
          <cell r="A547">
            <v>36487.097482275145</v>
          </cell>
          <cell r="B547">
            <v>33556.010833289758</v>
          </cell>
          <cell r="C547">
            <v>37211.310131063103</v>
          </cell>
          <cell r="D547">
            <v>20176.164844334213</v>
          </cell>
          <cell r="E547">
            <v>22571.500869557585</v>
          </cell>
          <cell r="F547">
            <v>19335.147924060566</v>
          </cell>
          <cell r="G547">
            <v>24681.917528478753</v>
          </cell>
          <cell r="H547">
            <v>22950.532801584068</v>
          </cell>
          <cell r="I547">
            <v>17631.517643334439</v>
          </cell>
          <cell r="J547">
            <v>24375.483088636596</v>
          </cell>
          <cell r="K547">
            <v>24401.613655999023</v>
          </cell>
          <cell r="L547">
            <v>21761.243524709502</v>
          </cell>
          <cell r="M547">
            <v>26261.301351610087</v>
          </cell>
          <cell r="N547">
            <v>24876.210125816884</v>
          </cell>
          <cell r="O547">
            <v>23280.604328772955</v>
          </cell>
          <cell r="P547">
            <v>28305.266433704131</v>
          </cell>
          <cell r="Q547">
            <v>28700.920166136617</v>
          </cell>
          <cell r="R547">
            <v>27017.434839361293</v>
          </cell>
          <cell r="S547">
            <v>26864.469087014593</v>
          </cell>
          <cell r="T547">
            <v>29487.800183470521</v>
          </cell>
          <cell r="U547">
            <v>30534.04797475466</v>
          </cell>
          <cell r="V547">
            <v>30534.04797475466</v>
          </cell>
          <cell r="W547">
            <v>30534.04797475466</v>
          </cell>
          <cell r="X547">
            <v>30534.04797475466</v>
          </cell>
          <cell r="Y547">
            <v>30534.04797475466</v>
          </cell>
          <cell r="Z547">
            <v>30534.04797475466</v>
          </cell>
          <cell r="AA547">
            <v>30534.04797475466</v>
          </cell>
          <cell r="AB547">
            <v>30534.04797475466</v>
          </cell>
          <cell r="AC547">
            <v>30534.04797475466</v>
          </cell>
          <cell r="AD547">
            <v>30534.04797475466</v>
          </cell>
          <cell r="AE547">
            <v>16492.783781758382</v>
          </cell>
          <cell r="AF547">
            <v>15167.883154329784</v>
          </cell>
          <cell r="AG547">
            <v>16820.140120098986</v>
          </cell>
          <cell r="AH547">
            <v>20176.164844334213</v>
          </cell>
          <cell r="AI547">
            <v>22571.500869557585</v>
          </cell>
          <cell r="AJ547">
            <v>19335.147924060566</v>
          </cell>
          <cell r="AK547">
            <v>24681.917528478753</v>
          </cell>
          <cell r="AL547">
            <v>22950.532801584068</v>
          </cell>
          <cell r="AM547">
            <v>17631.517643334439</v>
          </cell>
          <cell r="AN547">
            <v>24375.483088636596</v>
          </cell>
          <cell r="AO547">
            <v>24401.613655999023</v>
          </cell>
          <cell r="AP547">
            <v>21761.243524709502</v>
          </cell>
          <cell r="AQ547">
            <v>26261.301351610087</v>
          </cell>
          <cell r="AR547">
            <v>24876.210125816884</v>
          </cell>
          <cell r="AS547">
            <v>23280.604328772955</v>
          </cell>
          <cell r="AT547">
            <v>28305.266433704131</v>
          </cell>
          <cell r="AU547">
            <v>28700.920166136617</v>
          </cell>
          <cell r="AV547">
            <v>27017.434839361293</v>
          </cell>
          <cell r="AW547">
            <v>26864.469087014593</v>
          </cell>
          <cell r="AX547">
            <v>29487.800183470521</v>
          </cell>
          <cell r="AY547">
            <v>30534.04797475466</v>
          </cell>
          <cell r="AZ547">
            <v>30534.04797475466</v>
          </cell>
          <cell r="BA547">
            <v>30534.04797475466</v>
          </cell>
          <cell r="BB547">
            <v>30534.04797475466</v>
          </cell>
          <cell r="BC547">
            <v>30534.04797475466</v>
          </cell>
          <cell r="BD547">
            <v>30534.04797475466</v>
          </cell>
          <cell r="BE547">
            <v>30534.04797475466</v>
          </cell>
          <cell r="BF547">
            <v>30534.04797475466</v>
          </cell>
          <cell r="BG547">
            <v>30534.04797475466</v>
          </cell>
          <cell r="BH547">
            <v>30534.04797475466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2.9125709146693399</v>
          </cell>
          <cell r="CN547">
            <v>2.6745231825084339</v>
          </cell>
          <cell r="CO547">
            <v>2.9389888022861492</v>
          </cell>
          <cell r="CP547">
            <v>3.529040147123057</v>
          </cell>
          <cell r="CQ547">
            <v>3.9864243017245813</v>
          </cell>
          <cell r="CR547">
            <v>3.4219165747093059</v>
          </cell>
          <cell r="CS547">
            <v>4.4070181355162132</v>
          </cell>
          <cell r="CT547">
            <v>4.0324164744368067</v>
          </cell>
          <cell r="CU547">
            <v>3.0811684411165552</v>
          </cell>
          <cell r="CV547">
            <v>4.2440363919364748</v>
          </cell>
          <cell r="CW547">
            <v>4.2233613935429739</v>
          </cell>
          <cell r="CX547">
            <v>3.8373550763032451</v>
          </cell>
          <cell r="CY547">
            <v>4.5885128108181386</v>
          </cell>
          <cell r="CZ547">
            <v>4.389221933438157</v>
          </cell>
          <cell r="DA547">
            <v>4.0893390855992129</v>
          </cell>
          <cell r="DB547">
            <v>4.9719427692256364</v>
          </cell>
          <cell r="DC547">
            <v>5.0414410627213817</v>
          </cell>
          <cell r="DD547">
            <v>4.7457295661642833</v>
          </cell>
          <cell r="DE547">
            <v>4.7188604685671756</v>
          </cell>
          <cell r="DF547">
            <v>5.1796599493584239</v>
          </cell>
          <cell r="DG547">
            <v>5.3634379100032099</v>
          </cell>
          <cell r="DH547">
            <v>5.3634379100032099</v>
          </cell>
          <cell r="DI547">
            <v>5.3634379100032099</v>
          </cell>
          <cell r="DJ547">
            <v>5.3634379100032099</v>
          </cell>
          <cell r="DK547">
            <v>5.3634379100032099</v>
          </cell>
          <cell r="DL547">
            <v>5.3634379100032099</v>
          </cell>
          <cell r="DM547">
            <v>5.3634379100032099</v>
          </cell>
          <cell r="DN547">
            <v>5.3634379100032099</v>
          </cell>
          <cell r="DO547">
            <v>5.3634379100032099</v>
          </cell>
          <cell r="DP547">
            <v>5.3634379100032099</v>
          </cell>
          <cell r="DQ547">
            <v>15.514028779020727</v>
          </cell>
          <cell r="DR547">
            <v>15.537664631294227</v>
          </cell>
          <cell r="DS547">
            <v>15.679738431006561</v>
          </cell>
          <cell r="DT547">
            <v>15.663512358209658</v>
          </cell>
          <cell r="DU547">
            <v>15.512580630966479</v>
          </cell>
          <cell r="DV547">
            <v>15.480508321750929</v>
          </cell>
          <cell r="DW547">
            <v>15.344092032179729</v>
          </cell>
          <cell r="DX547">
            <v>15.593174082524897</v>
          </cell>
          <cell r="DY547">
            <v>15.677665376986786</v>
          </cell>
          <cell r="DZ547">
            <v>15.73552610792953</v>
          </cell>
          <cell r="EA547">
            <v>15.829508728768628</v>
          </cell>
          <cell r="EB547">
            <v>15.536702777740366</v>
          </cell>
          <cell r="EC547">
            <v>15.680193952319039</v>
          </cell>
          <cell r="ED547">
            <v>15.52758128393784</v>
          </cell>
          <cell r="EE547">
            <v>15.597258206757514</v>
          </cell>
          <cell r="EF547">
            <v>15.597258206757514</v>
          </cell>
          <cell r="EG547">
            <v>15.597258206757514</v>
          </cell>
          <cell r="EH547">
            <v>15.597258206757514</v>
          </cell>
          <cell r="EI547">
            <v>15.597258206757514</v>
          </cell>
          <cell r="EJ547">
            <v>15.597258206757514</v>
          </cell>
          <cell r="EK547">
            <v>15.597258206757514</v>
          </cell>
          <cell r="EL547">
            <v>15.597258206757514</v>
          </cell>
          <cell r="EM547">
            <v>15.597258206757514</v>
          </cell>
          <cell r="EN547">
            <v>15.597258206757514</v>
          </cell>
          <cell r="EO547">
            <v>15.597258206757514</v>
          </cell>
          <cell r="EP547">
            <v>15.597258206757514</v>
          </cell>
          <cell r="EQ547">
            <v>15.597258206757514</v>
          </cell>
          <cell r="ER547">
            <v>15.597258206757514</v>
          </cell>
          <cell r="ES547">
            <v>15.597258206757514</v>
          </cell>
          <cell r="ET547">
            <v>15.597258206757514</v>
          </cell>
        </row>
        <row r="548">
          <cell r="A548">
            <v>39602.201871855199</v>
          </cell>
          <cell r="B548">
            <v>35412.120641012349</v>
          </cell>
          <cell r="C548">
            <v>39626.338975762817</v>
          </cell>
          <cell r="D548">
            <v>17569.834422841333</v>
          </cell>
          <cell r="E548">
            <v>18217.335724179087</v>
          </cell>
          <cell r="F548">
            <v>20399.750395151452</v>
          </cell>
          <cell r="G548">
            <v>20174.255762139484</v>
          </cell>
          <cell r="H548">
            <v>19480.455297730852</v>
          </cell>
          <cell r="I548">
            <v>19816.39563343699</v>
          </cell>
          <cell r="J548">
            <v>22424.297382518267</v>
          </cell>
          <cell r="K548">
            <v>26475.775610166285</v>
          </cell>
          <cell r="L548">
            <v>22443.48294367177</v>
          </cell>
          <cell r="M548">
            <v>21911.395388684796</v>
          </cell>
          <cell r="N548">
            <v>27490.264288445956</v>
          </cell>
          <cell r="O548">
            <v>28748.379527477533</v>
          </cell>
          <cell r="P548">
            <v>27788.899982174971</v>
          </cell>
          <cell r="Q548">
            <v>25580.359677240031</v>
          </cell>
          <cell r="R548">
            <v>27533.453014128634</v>
          </cell>
          <cell r="S548">
            <v>24496.121152651576</v>
          </cell>
          <cell r="T548">
            <v>29923.160635269778</v>
          </cell>
          <cell r="U548">
            <v>31990.020415356368</v>
          </cell>
          <cell r="V548">
            <v>31990.020415356368</v>
          </cell>
          <cell r="W548">
            <v>31990.020415356368</v>
          </cell>
          <cell r="X548">
            <v>31990.020415356368</v>
          </cell>
          <cell r="Y548">
            <v>31990.020415356368</v>
          </cell>
          <cell r="Z548">
            <v>31990.020415356368</v>
          </cell>
          <cell r="AA548">
            <v>31990.020415356368</v>
          </cell>
          <cell r="AB548">
            <v>31990.020415356368</v>
          </cell>
          <cell r="AC548">
            <v>31990.020415356368</v>
          </cell>
          <cell r="AD548">
            <v>31990.020415356368</v>
          </cell>
          <cell r="AE548">
            <v>17900.86353323514</v>
          </cell>
          <cell r="AF548">
            <v>16006.876109273402</v>
          </cell>
          <cell r="AG548">
            <v>17911.773911515011</v>
          </cell>
          <cell r="AH548">
            <v>17569.834422841333</v>
          </cell>
          <cell r="AI548">
            <v>18217.335724179087</v>
          </cell>
          <cell r="AJ548">
            <v>20399.750395151452</v>
          </cell>
          <cell r="AK548">
            <v>20174.255762139484</v>
          </cell>
          <cell r="AL548">
            <v>19480.455297730852</v>
          </cell>
          <cell r="AM548">
            <v>19816.39563343699</v>
          </cell>
          <cell r="AN548">
            <v>22424.297382518267</v>
          </cell>
          <cell r="AO548">
            <v>26475.775610166285</v>
          </cell>
          <cell r="AP548">
            <v>22443.48294367177</v>
          </cell>
          <cell r="AQ548">
            <v>21911.395388684796</v>
          </cell>
          <cell r="AR548">
            <v>27490.264288445956</v>
          </cell>
          <cell r="AS548">
            <v>28748.379527477533</v>
          </cell>
          <cell r="AT548">
            <v>27788.899982174971</v>
          </cell>
          <cell r="AU548">
            <v>25580.359677240031</v>
          </cell>
          <cell r="AV548">
            <v>27533.453014128634</v>
          </cell>
          <cell r="AW548">
            <v>24496.121152651576</v>
          </cell>
          <cell r="AX548">
            <v>29923.160635269778</v>
          </cell>
          <cell r="AY548">
            <v>31990.020415356368</v>
          </cell>
          <cell r="AZ548">
            <v>31990.020415356368</v>
          </cell>
          <cell r="BA548">
            <v>31990.020415356368</v>
          </cell>
          <cell r="BB548">
            <v>31990.020415356368</v>
          </cell>
          <cell r="BC548">
            <v>31990.020415356368</v>
          </cell>
          <cell r="BD548">
            <v>31990.020415356368</v>
          </cell>
          <cell r="BE548">
            <v>31990.020415356368</v>
          </cell>
          <cell r="BF548">
            <v>31990.020415356368</v>
          </cell>
          <cell r="BG548">
            <v>31990.020415356368</v>
          </cell>
          <cell r="BH548">
            <v>31990.020415356368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3.0887662659788382</v>
          </cell>
          <cell r="CN548">
            <v>2.7951499821568948</v>
          </cell>
          <cell r="CO548">
            <v>3.1377642412221554</v>
          </cell>
          <cell r="CP548">
            <v>3.0798256623832536</v>
          </cell>
          <cell r="CQ548">
            <v>3.1855316526309223</v>
          </cell>
          <cell r="CR548">
            <v>3.5873739420241617</v>
          </cell>
          <cell r="CS548">
            <v>3.4969294422788368</v>
          </cell>
          <cell r="CT548">
            <v>3.3562703200721962</v>
          </cell>
          <cell r="CU548">
            <v>3.5102414733230383</v>
          </cell>
          <cell r="CV548">
            <v>3.9319434529121078</v>
          </cell>
          <cell r="CW548">
            <v>4.7541705567826442</v>
          </cell>
          <cell r="CX548">
            <v>3.9635661312819863</v>
          </cell>
          <cell r="CY548">
            <v>3.8736754589420559</v>
          </cell>
          <cell r="CZ548">
            <v>4.7676962116712422</v>
          </cell>
          <cell r="DA548">
            <v>5.069474126045292</v>
          </cell>
          <cell r="DB548">
            <v>4.9002800076522188</v>
          </cell>
          <cell r="DC548">
            <v>4.5108271718325632</v>
          </cell>
          <cell r="DD548">
            <v>4.8552346236558828</v>
          </cell>
          <cell r="DE548">
            <v>4.3196331206475511</v>
          </cell>
          <cell r="DF548">
            <v>5.2766344087327859</v>
          </cell>
          <cell r="DG548">
            <v>5.6411033753156827</v>
          </cell>
          <cell r="DH548">
            <v>5.6411033753156827</v>
          </cell>
          <cell r="DI548">
            <v>5.6411033753156827</v>
          </cell>
          <cell r="DJ548">
            <v>5.6411033753156827</v>
          </cell>
          <cell r="DK548">
            <v>5.6411033753156827</v>
          </cell>
          <cell r="DL548">
            <v>5.6411033753156827</v>
          </cell>
          <cell r="DM548">
            <v>5.6411033753156827</v>
          </cell>
          <cell r="DN548">
            <v>5.6411033753156827</v>
          </cell>
          <cell r="DO548">
            <v>5.6411033753156827</v>
          </cell>
          <cell r="DP548">
            <v>5.6411033753156827</v>
          </cell>
          <cell r="DQ548">
            <v>15.87801002461052</v>
          </cell>
          <cell r="DR548">
            <v>15.689481914691092</v>
          </cell>
          <cell r="DS548">
            <v>15.63959220948955</v>
          </cell>
          <cell r="DT548">
            <v>15.629629057662097</v>
          </cell>
          <cell r="DU548">
            <v>15.667874086935035</v>
          </cell>
          <cell r="DV548">
            <v>15.579565446268592</v>
          </cell>
          <cell r="DW548">
            <v>15.805847532023337</v>
          </cell>
          <cell r="DX548">
            <v>15.901910548013905</v>
          </cell>
          <cell r="DY548">
            <v>15.466598323428915</v>
          </cell>
          <cell r="DZ548">
            <v>15.624952881629062</v>
          </cell>
          <cell r="EA548">
            <v>15.257418863784032</v>
          </cell>
          <cell r="EB548">
            <v>15.513553282466834</v>
          </cell>
          <cell r="EC548">
            <v>15.497225020334367</v>
          </cell>
          <cell r="ED548">
            <v>15.797103931813647</v>
          </cell>
          <cell r="EE548">
            <v>15.536657585895934</v>
          </cell>
          <cell r="EF548">
            <v>15.536657585895934</v>
          </cell>
          <cell r="EG548">
            <v>15.536657585895934</v>
          </cell>
          <cell r="EH548">
            <v>15.536657585895934</v>
          </cell>
          <cell r="EI548">
            <v>15.536657585895934</v>
          </cell>
          <cell r="EJ548">
            <v>15.536657585895934</v>
          </cell>
          <cell r="EK548">
            <v>15.536657585895934</v>
          </cell>
          <cell r="EL548">
            <v>15.536657585895934</v>
          </cell>
          <cell r="EM548">
            <v>15.536657585895934</v>
          </cell>
          <cell r="EN548">
            <v>15.536657585895934</v>
          </cell>
          <cell r="EO548">
            <v>15.536657585895934</v>
          </cell>
          <cell r="EP548">
            <v>15.536657585895934</v>
          </cell>
          <cell r="EQ548">
            <v>15.536657585895934</v>
          </cell>
          <cell r="ER548">
            <v>15.536657585895934</v>
          </cell>
          <cell r="ES548">
            <v>15.536657585895934</v>
          </cell>
          <cell r="ET548">
            <v>15.536657585895934</v>
          </cell>
        </row>
        <row r="549">
          <cell r="A549">
            <v>37849.986879234624</v>
          </cell>
          <cell r="B549">
            <v>42532.196651219936</v>
          </cell>
          <cell r="C549">
            <v>43661.746777066357</v>
          </cell>
          <cell r="D549">
            <v>18569.561385823396</v>
          </cell>
          <cell r="E549">
            <v>22553.421581479495</v>
          </cell>
          <cell r="F549">
            <v>15844.178864060721</v>
          </cell>
          <cell r="G549">
            <v>19180.832597567256</v>
          </cell>
          <cell r="H549">
            <v>23058.550768612218</v>
          </cell>
          <cell r="I549">
            <v>18312.703415856369</v>
          </cell>
          <cell r="J549">
            <v>22077.559392828163</v>
          </cell>
          <cell r="K549">
            <v>21659.656777167987</v>
          </cell>
          <cell r="L549">
            <v>22727.407300566847</v>
          </cell>
          <cell r="M549">
            <v>25822.247790148875</v>
          </cell>
          <cell r="N549">
            <v>21663.972943385732</v>
          </cell>
          <cell r="O549">
            <v>24617.79949625225</v>
          </cell>
          <cell r="P549">
            <v>26253.520151801091</v>
          </cell>
          <cell r="Q549">
            <v>25959.284951521833</v>
          </cell>
          <cell r="R549">
            <v>26646.798748229608</v>
          </cell>
          <cell r="S549">
            <v>30402.47375865221</v>
          </cell>
          <cell r="T549">
            <v>32101.393982195503</v>
          </cell>
          <cell r="U549">
            <v>32475.444151093045</v>
          </cell>
          <cell r="V549">
            <v>32475.444151093045</v>
          </cell>
          <cell r="W549">
            <v>32475.444151093045</v>
          </cell>
          <cell r="X549">
            <v>32475.444151093045</v>
          </cell>
          <cell r="Y549">
            <v>32475.444151093045</v>
          </cell>
          <cell r="Z549">
            <v>32475.444151093045</v>
          </cell>
          <cell r="AA549">
            <v>32475.444151093045</v>
          </cell>
          <cell r="AB549">
            <v>32475.444151093045</v>
          </cell>
          <cell r="AC549">
            <v>32475.444151093045</v>
          </cell>
          <cell r="AD549">
            <v>32475.444151093045</v>
          </cell>
          <cell r="AE549">
            <v>17108.83278794264</v>
          </cell>
          <cell r="AF549">
            <v>19225.270617169906</v>
          </cell>
          <cell r="AG549">
            <v>19735.846335210863</v>
          </cell>
          <cell r="AH549">
            <v>18569.561385823396</v>
          </cell>
          <cell r="AI549">
            <v>22553.421581479495</v>
          </cell>
          <cell r="AJ549">
            <v>15844.178864060721</v>
          </cell>
          <cell r="AK549">
            <v>19180.832597567256</v>
          </cell>
          <cell r="AL549">
            <v>23058.550768612218</v>
          </cell>
          <cell r="AM549">
            <v>18312.703415856369</v>
          </cell>
          <cell r="AN549">
            <v>22077.559392828163</v>
          </cell>
          <cell r="AO549">
            <v>21659.656777167987</v>
          </cell>
          <cell r="AP549">
            <v>22727.407300566847</v>
          </cell>
          <cell r="AQ549">
            <v>25822.247790148875</v>
          </cell>
          <cell r="AR549">
            <v>21663.972943385732</v>
          </cell>
          <cell r="AS549">
            <v>24617.79949625225</v>
          </cell>
          <cell r="AT549">
            <v>26253.520151801091</v>
          </cell>
          <cell r="AU549">
            <v>25959.284951521833</v>
          </cell>
          <cell r="AV549">
            <v>26646.798748229608</v>
          </cell>
          <cell r="AW549">
            <v>30402.47375865221</v>
          </cell>
          <cell r="AX549">
            <v>32101.393982195503</v>
          </cell>
          <cell r="AY549">
            <v>32475.444151093045</v>
          </cell>
          <cell r="AZ549">
            <v>32475.444151093045</v>
          </cell>
          <cell r="BA549">
            <v>32475.444151093045</v>
          </cell>
          <cell r="BB549">
            <v>32475.444151093045</v>
          </cell>
          <cell r="BC549">
            <v>32475.444151093045</v>
          </cell>
          <cell r="BD549">
            <v>32475.444151093045</v>
          </cell>
          <cell r="BE549">
            <v>32475.444151093045</v>
          </cell>
          <cell r="BF549">
            <v>32475.444151093045</v>
          </cell>
          <cell r="BG549">
            <v>32475.444151093045</v>
          </cell>
          <cell r="BH549">
            <v>32475.444151093045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3.0104433550537988</v>
          </cell>
          <cell r="CN549">
            <v>3.3706322437377261</v>
          </cell>
          <cell r="CO549">
            <v>3.4428254338353832</v>
          </cell>
          <cell r="CP549">
            <v>3.2761733240130173</v>
          </cell>
          <cell r="CQ549">
            <v>3.9727515189368394</v>
          </cell>
          <cell r="CR549">
            <v>2.7960612002878906</v>
          </cell>
          <cell r="CS549">
            <v>3.3169787440944112</v>
          </cell>
          <cell r="CT549">
            <v>4.0361627531129471</v>
          </cell>
          <cell r="CU549">
            <v>3.1752696361892379</v>
          </cell>
          <cell r="CV549">
            <v>3.8596406439870421</v>
          </cell>
          <cell r="CW549">
            <v>3.7561549817880686</v>
          </cell>
          <cell r="CX549">
            <v>3.9429359170800082</v>
          </cell>
          <cell r="CY549">
            <v>4.4354712562553722</v>
          </cell>
          <cell r="CZ549">
            <v>3.8199631512567684</v>
          </cell>
          <cell r="DA549">
            <v>4.2693327185097907</v>
          </cell>
          <cell r="DB549">
            <v>4.5530069646234654</v>
          </cell>
          <cell r="DC549">
            <v>4.5019793344861423</v>
          </cell>
          <cell r="DD549">
            <v>4.6212111588885731</v>
          </cell>
          <cell r="DE549">
            <v>5.2725377002607141</v>
          </cell>
          <cell r="DF549">
            <v>5.5671723079402327</v>
          </cell>
          <cell r="DG549">
            <v>5.6320418193147779</v>
          </cell>
          <cell r="DH549">
            <v>5.6320418193147779</v>
          </cell>
          <cell r="DI549">
            <v>5.6320418193147779</v>
          </cell>
          <cell r="DJ549">
            <v>5.6320418193147779</v>
          </cell>
          <cell r="DK549">
            <v>5.6320418193147779</v>
          </cell>
          <cell r="DL549">
            <v>5.6320418193147779</v>
          </cell>
          <cell r="DM549">
            <v>5.6320418193147779</v>
          </cell>
          <cell r="DN549">
            <v>5.6320418193147779</v>
          </cell>
          <cell r="DO549">
            <v>5.6320418193147779</v>
          </cell>
          <cell r="DP549">
            <v>5.6320418193147779</v>
          </cell>
          <cell r="DQ549">
            <v>15.570302762490083</v>
          </cell>
          <cell r="DR549">
            <v>15.626734239985709</v>
          </cell>
          <cell r="DS549">
            <v>15.705359715858135</v>
          </cell>
          <cell r="DT549">
            <v>15.52894356143941</v>
          </cell>
          <cell r="DU549">
            <v>15.553501350162046</v>
          </cell>
          <cell r="DV549">
            <v>15.524949601294573</v>
          </cell>
          <cell r="DW549">
            <v>15.842798627596233</v>
          </cell>
          <cell r="DX549">
            <v>15.652022864069115</v>
          </cell>
          <cell r="DY549">
            <v>15.800796760252929</v>
          </cell>
          <cell r="DZ549">
            <v>15.671527395736286</v>
          </cell>
          <cell r="EA549">
            <v>15.798476288816452</v>
          </cell>
          <cell r="EB549">
            <v>15.792006420112967</v>
          </cell>
          <cell r="EC549">
            <v>15.950026562972065</v>
          </cell>
          <cell r="ED549">
            <v>15.537676197294379</v>
          </cell>
          <cell r="EE549">
            <v>15.79779100483681</v>
          </cell>
          <cell r="EF549">
            <v>15.79779100483681</v>
          </cell>
          <cell r="EG549">
            <v>15.79779100483681</v>
          </cell>
          <cell r="EH549">
            <v>15.79779100483681</v>
          </cell>
          <cell r="EI549">
            <v>15.79779100483681</v>
          </cell>
          <cell r="EJ549">
            <v>15.79779100483681</v>
          </cell>
          <cell r="EK549">
            <v>15.79779100483681</v>
          </cell>
          <cell r="EL549">
            <v>15.79779100483681</v>
          </cell>
          <cell r="EM549">
            <v>15.79779100483681</v>
          </cell>
          <cell r="EN549">
            <v>15.79779100483681</v>
          </cell>
          <cell r="EO549">
            <v>15.79779100483681</v>
          </cell>
          <cell r="EP549">
            <v>15.79779100483681</v>
          </cell>
          <cell r="EQ549">
            <v>15.79779100483681</v>
          </cell>
          <cell r="ER549">
            <v>15.79779100483681</v>
          </cell>
          <cell r="ES549">
            <v>15.79779100483681</v>
          </cell>
          <cell r="ET549">
            <v>15.79779100483681</v>
          </cell>
        </row>
        <row r="550">
          <cell r="A550">
            <v>33367.615921205652</v>
          </cell>
          <cell r="B550">
            <v>36082.893041946889</v>
          </cell>
          <cell r="C550">
            <v>44253.412063221833</v>
          </cell>
          <cell r="D550">
            <v>18454.099300181086</v>
          </cell>
          <cell r="E550">
            <v>18265.353684432826</v>
          </cell>
          <cell r="F550">
            <v>21474.26608914612</v>
          </cell>
          <cell r="G550">
            <v>21656.95118592037</v>
          </cell>
          <cell r="H550">
            <v>22763.331244445104</v>
          </cell>
          <cell r="I550">
            <v>21806.847833482407</v>
          </cell>
          <cell r="J550">
            <v>18511.824090922</v>
          </cell>
          <cell r="K550">
            <v>20589.649461041681</v>
          </cell>
          <cell r="L550">
            <v>22351.898704420211</v>
          </cell>
          <cell r="M550">
            <v>25716.123899205133</v>
          </cell>
          <cell r="N550">
            <v>25329.371520653767</v>
          </cell>
          <cell r="O550">
            <v>23439.742032201608</v>
          </cell>
          <cell r="P550">
            <v>28699.914869012133</v>
          </cell>
          <cell r="Q550">
            <v>26255.216588642423</v>
          </cell>
          <cell r="R550">
            <v>26682.027103729572</v>
          </cell>
          <cell r="S550">
            <v>29399.808606266084</v>
          </cell>
          <cell r="T550">
            <v>28990.829617282081</v>
          </cell>
          <cell r="U550">
            <v>26707.326388515907</v>
          </cell>
          <cell r="V550">
            <v>26707.326388515907</v>
          </cell>
          <cell r="W550">
            <v>26707.326388515907</v>
          </cell>
          <cell r="X550">
            <v>26707.326388515907</v>
          </cell>
          <cell r="Y550">
            <v>26707.326388515907</v>
          </cell>
          <cell r="Z550">
            <v>26707.326388515907</v>
          </cell>
          <cell r="AA550">
            <v>26707.326388515907</v>
          </cell>
          <cell r="AB550">
            <v>26707.326388515907</v>
          </cell>
          <cell r="AC550">
            <v>26707.326388515907</v>
          </cell>
          <cell r="AD550">
            <v>26707.326388515907</v>
          </cell>
          <cell r="AE550">
            <v>15082.725474903629</v>
          </cell>
          <cell r="AF550">
            <v>16310.076553780078</v>
          </cell>
          <cell r="AG550">
            <v>20003.289028904834</v>
          </cell>
          <cell r="AH550">
            <v>18454.099300181086</v>
          </cell>
          <cell r="AI550">
            <v>18265.353684432826</v>
          </cell>
          <cell r="AJ550">
            <v>21474.26608914612</v>
          </cell>
          <cell r="AK550">
            <v>21656.95118592037</v>
          </cell>
          <cell r="AL550">
            <v>22763.331244445104</v>
          </cell>
          <cell r="AM550">
            <v>21806.847833482407</v>
          </cell>
          <cell r="AN550">
            <v>18511.824090922</v>
          </cell>
          <cell r="AO550">
            <v>20589.649461041681</v>
          </cell>
          <cell r="AP550">
            <v>22351.898704420211</v>
          </cell>
          <cell r="AQ550">
            <v>25716.123899205133</v>
          </cell>
          <cell r="AR550">
            <v>25329.371520653767</v>
          </cell>
          <cell r="AS550">
            <v>23439.742032201608</v>
          </cell>
          <cell r="AT550">
            <v>28699.914869012133</v>
          </cell>
          <cell r="AU550">
            <v>26255.216588642423</v>
          </cell>
          <cell r="AV550">
            <v>26682.027103729572</v>
          </cell>
          <cell r="AW550">
            <v>29399.808606266084</v>
          </cell>
          <cell r="AX550">
            <v>28990.829617282081</v>
          </cell>
          <cell r="AY550">
            <v>26707.326388515907</v>
          </cell>
          <cell r="AZ550">
            <v>26707.326388515907</v>
          </cell>
          <cell r="BA550">
            <v>26707.326388515907</v>
          </cell>
          <cell r="BB550">
            <v>26707.326388515907</v>
          </cell>
          <cell r="BC550">
            <v>26707.326388515907</v>
          </cell>
          <cell r="BD550">
            <v>26707.326388515907</v>
          </cell>
          <cell r="BE550">
            <v>26707.326388515907</v>
          </cell>
          <cell r="BF550">
            <v>26707.326388515907</v>
          </cell>
          <cell r="BG550">
            <v>26707.326388515907</v>
          </cell>
          <cell r="BH550">
            <v>26707.326388515907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2.5944007671948484</v>
          </cell>
          <cell r="CN550">
            <v>2.875150034146301</v>
          </cell>
          <cell r="CO550">
            <v>3.4934084845611788</v>
          </cell>
          <cell r="CP550">
            <v>3.2426254604888634</v>
          </cell>
          <cell r="CQ550">
            <v>3.1569471193611816</v>
          </cell>
          <cell r="CR550">
            <v>3.7512602939631807</v>
          </cell>
          <cell r="CS550">
            <v>3.8068665063788409</v>
          </cell>
          <cell r="CT550">
            <v>3.9624380328507205</v>
          </cell>
          <cell r="CU550">
            <v>3.8227950223697942</v>
          </cell>
          <cell r="CV550">
            <v>3.256237543685629</v>
          </cell>
          <cell r="CW550">
            <v>3.6395496602577091</v>
          </cell>
          <cell r="CX550">
            <v>3.9794121378336875</v>
          </cell>
          <cell r="CY550">
            <v>4.6029515046739942</v>
          </cell>
          <cell r="CZ550">
            <v>4.4933734296627232</v>
          </cell>
          <cell r="DA550">
            <v>4.1198907010546897</v>
          </cell>
          <cell r="DB550">
            <v>5.0444459767289684</v>
          </cell>
          <cell r="DC550">
            <v>4.6147531201120842</v>
          </cell>
          <cell r="DD550">
            <v>4.6897715511939699</v>
          </cell>
          <cell r="DE550">
            <v>5.1674629321151508</v>
          </cell>
          <cell r="DF550">
            <v>5.0955786625985686</v>
          </cell>
          <cell r="DG550">
            <v>4.6942182847796623</v>
          </cell>
          <cell r="DH550">
            <v>4.6942182847796623</v>
          </cell>
          <cell r="DI550">
            <v>4.6942182847796623</v>
          </cell>
          <cell r="DJ550">
            <v>4.6942182847796623</v>
          </cell>
          <cell r="DK550">
            <v>4.6942182847796623</v>
          </cell>
          <cell r="DL550">
            <v>4.6942182847796623</v>
          </cell>
          <cell r="DM550">
            <v>4.6942182847796623</v>
          </cell>
          <cell r="DN550">
            <v>4.6942182847796623</v>
          </cell>
          <cell r="DO550">
            <v>4.6942182847796623</v>
          </cell>
          <cell r="DP550">
            <v>4.6942182847796623</v>
          </cell>
          <cell r="DQ550">
            <v>15.927583768162567</v>
          </cell>
          <cell r="DR550">
            <v>15.541846760181734</v>
          </cell>
          <cell r="DS550">
            <v>15.68769636538074</v>
          </cell>
          <cell r="DT550">
            <v>15.592049338087078</v>
          </cell>
          <cell r="DU550">
            <v>15.851410554822099</v>
          </cell>
          <cell r="DV550">
            <v>15.683690576835632</v>
          </cell>
          <cell r="DW550">
            <v>15.586076564207572</v>
          </cell>
          <cell r="DX550">
            <v>15.739120855299202</v>
          </cell>
          <cell r="DY550">
            <v>15.628561886074349</v>
          </cell>
          <cell r="DZ550">
            <v>15.575438092607133</v>
          </cell>
          <cell r="EA550">
            <v>15.499169894389514</v>
          </cell>
          <cell r="EB550">
            <v>15.388724897337209</v>
          </cell>
          <cell r="EC550">
            <v>15.306512332116139</v>
          </cell>
          <cell r="ED550">
            <v>15.443973108186322</v>
          </cell>
          <cell r="EE550">
            <v>15.587421118880753</v>
          </cell>
          <cell r="EF550">
            <v>15.587421118880753</v>
          </cell>
          <cell r="EG550">
            <v>15.587421118880753</v>
          </cell>
          <cell r="EH550">
            <v>15.587421118880753</v>
          </cell>
          <cell r="EI550">
            <v>15.587421118880753</v>
          </cell>
          <cell r="EJ550">
            <v>15.587421118880753</v>
          </cell>
          <cell r="EK550">
            <v>15.587421118880753</v>
          </cell>
          <cell r="EL550">
            <v>15.587421118880753</v>
          </cell>
          <cell r="EM550">
            <v>15.587421118880753</v>
          </cell>
          <cell r="EN550">
            <v>15.587421118880753</v>
          </cell>
          <cell r="EO550">
            <v>15.587421118880753</v>
          </cell>
          <cell r="EP550">
            <v>15.587421118880753</v>
          </cell>
          <cell r="EQ550">
            <v>15.587421118880753</v>
          </cell>
          <cell r="ER550">
            <v>15.587421118880753</v>
          </cell>
          <cell r="ES550">
            <v>15.587421118880753</v>
          </cell>
          <cell r="ET550">
            <v>15.587421118880753</v>
          </cell>
        </row>
        <row r="551">
          <cell r="A551">
            <v>36981.859001838791</v>
          </cell>
          <cell r="B551">
            <v>37394.984661901726</v>
          </cell>
          <cell r="C551">
            <v>40835.340657961446</v>
          </cell>
          <cell r="D551">
            <v>20097.290406381362</v>
          </cell>
          <cell r="E551">
            <v>17682.792423353672</v>
          </cell>
          <cell r="F551">
            <v>19195.525123516185</v>
          </cell>
          <cell r="G551">
            <v>19634.733778729365</v>
          </cell>
          <cell r="H551">
            <v>19129.921267320897</v>
          </cell>
          <cell r="I551">
            <v>22527.22040783173</v>
          </cell>
          <cell r="J551">
            <v>22268.596213617402</v>
          </cell>
          <cell r="K551">
            <v>21029.940820738197</v>
          </cell>
          <cell r="L551">
            <v>23607.46584180319</v>
          </cell>
          <cell r="M551">
            <v>24843.812066857648</v>
          </cell>
          <cell r="N551">
            <v>26274.360481165299</v>
          </cell>
          <cell r="O551">
            <v>24909.830880739879</v>
          </cell>
          <cell r="P551">
            <v>25824.649567091332</v>
          </cell>
          <cell r="Q551">
            <v>29174.398204904872</v>
          </cell>
          <cell r="R551">
            <v>28433.760411119427</v>
          </cell>
          <cell r="S551">
            <v>25096.08558720339</v>
          </cell>
          <cell r="T551">
            <v>29654.937795336296</v>
          </cell>
          <cell r="U551">
            <v>29238.101481328315</v>
          </cell>
          <cell r="V551">
            <v>29238.101481328315</v>
          </cell>
          <cell r="W551">
            <v>29238.101481328315</v>
          </cell>
          <cell r="X551">
            <v>29238.101481328315</v>
          </cell>
          <cell r="Y551">
            <v>29238.101481328315</v>
          </cell>
          <cell r="Z551">
            <v>29238.101481328315</v>
          </cell>
          <cell r="AA551">
            <v>29238.101481328315</v>
          </cell>
          <cell r="AB551">
            <v>29238.101481328315</v>
          </cell>
          <cell r="AC551">
            <v>29238.101481328315</v>
          </cell>
          <cell r="AD551">
            <v>29238.101481328315</v>
          </cell>
          <cell r="AE551">
            <v>16716.424337701796</v>
          </cell>
          <cell r="AF551">
            <v>16903.164107545748</v>
          </cell>
          <cell r="AG551">
            <v>18458.263073772177</v>
          </cell>
          <cell r="AH551">
            <v>20097.290406381362</v>
          </cell>
          <cell r="AI551">
            <v>17682.792423353672</v>
          </cell>
          <cell r="AJ551">
            <v>19195.525123516185</v>
          </cell>
          <cell r="AK551">
            <v>19634.733778729365</v>
          </cell>
          <cell r="AL551">
            <v>19129.921267320897</v>
          </cell>
          <cell r="AM551">
            <v>22527.22040783173</v>
          </cell>
          <cell r="AN551">
            <v>22268.596213617402</v>
          </cell>
          <cell r="AO551">
            <v>21029.940820738197</v>
          </cell>
          <cell r="AP551">
            <v>23607.46584180319</v>
          </cell>
          <cell r="AQ551">
            <v>24843.812066857648</v>
          </cell>
          <cell r="AR551">
            <v>26274.360481165299</v>
          </cell>
          <cell r="AS551">
            <v>24909.830880739879</v>
          </cell>
          <cell r="AT551">
            <v>25824.649567091332</v>
          </cell>
          <cell r="AU551">
            <v>29174.398204904872</v>
          </cell>
          <cell r="AV551">
            <v>28433.760411119427</v>
          </cell>
          <cell r="AW551">
            <v>25096.08558720339</v>
          </cell>
          <cell r="AX551">
            <v>29654.937795336296</v>
          </cell>
          <cell r="AY551">
            <v>29238.101481328315</v>
          </cell>
          <cell r="AZ551">
            <v>29238.101481328315</v>
          </cell>
          <cell r="BA551">
            <v>29238.101481328315</v>
          </cell>
          <cell r="BB551">
            <v>29238.101481328315</v>
          </cell>
          <cell r="BC551">
            <v>29238.101481328315</v>
          </cell>
          <cell r="BD551">
            <v>29238.101481328315</v>
          </cell>
          <cell r="BE551">
            <v>29238.101481328315</v>
          </cell>
          <cell r="BF551">
            <v>29238.101481328315</v>
          </cell>
          <cell r="BG551">
            <v>29238.101481328315</v>
          </cell>
          <cell r="BH551">
            <v>29238.101481328315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2.9554889438664964</v>
          </cell>
          <cell r="CN551">
            <v>2.9819769293634284</v>
          </cell>
          <cell r="CO551">
            <v>3.2564523113718558</v>
          </cell>
          <cell r="CP551">
            <v>3.4863892673233319</v>
          </cell>
          <cell r="CQ551">
            <v>3.1229304103716529</v>
          </cell>
          <cell r="CR551">
            <v>3.3975735086121674</v>
          </cell>
          <cell r="CS551">
            <v>3.4615071518167446</v>
          </cell>
          <cell r="CT551">
            <v>3.3996633896585622</v>
          </cell>
          <cell r="CU551">
            <v>3.9840558619868545</v>
          </cell>
          <cell r="CV551">
            <v>3.8947732501439951</v>
          </cell>
          <cell r="CW551">
            <v>3.6898971626610906</v>
          </cell>
          <cell r="CX551">
            <v>4.0952752067181901</v>
          </cell>
          <cell r="CY551">
            <v>4.3166108175176401</v>
          </cell>
          <cell r="CZ551">
            <v>4.6188649639265096</v>
          </cell>
          <cell r="DA551">
            <v>4.3551465357157504</v>
          </cell>
          <cell r="DB551">
            <v>4.5150901921679552</v>
          </cell>
          <cell r="DC551">
            <v>5.1007483704726519</v>
          </cell>
          <cell r="DD551">
            <v>4.9712578838744932</v>
          </cell>
          <cell r="DE551">
            <v>4.3877106483947541</v>
          </cell>
          <cell r="DF551">
            <v>5.1847642091413855</v>
          </cell>
          <cell r="DG551">
            <v>5.1118860255196727</v>
          </cell>
          <cell r="DH551">
            <v>5.1118860255196727</v>
          </cell>
          <cell r="DI551">
            <v>5.1118860255196727</v>
          </cell>
          <cell r="DJ551">
            <v>5.1118860255196727</v>
          </cell>
          <cell r="DK551">
            <v>5.1118860255196727</v>
          </cell>
          <cell r="DL551">
            <v>5.1118860255196727</v>
          </cell>
          <cell r="DM551">
            <v>5.1118860255196727</v>
          </cell>
          <cell r="DN551">
            <v>5.1118860255196727</v>
          </cell>
          <cell r="DO551">
            <v>5.1118860255196727</v>
          </cell>
          <cell r="DP551">
            <v>5.1118860255196727</v>
          </cell>
          <cell r="DQ551">
            <v>15.496056223814923</v>
          </cell>
          <cell r="DR551">
            <v>15.529978852216075</v>
          </cell>
          <cell r="DS551">
            <v>15.5293487907567</v>
          </cell>
          <cell r="DT551">
            <v>15.793150272286519</v>
          </cell>
          <cell r="DU551">
            <v>15.512995895915489</v>
          </cell>
          <cell r="DV551">
            <v>15.478835014797763</v>
          </cell>
          <cell r="DW551">
            <v>15.540569126476527</v>
          </cell>
          <cell r="DX551">
            <v>15.416450745555489</v>
          </cell>
          <cell r="DY551">
            <v>15.491352082968096</v>
          </cell>
          <cell r="DZ551">
            <v>15.664545461739539</v>
          </cell>
          <cell r="EA551">
            <v>15.614602164047485</v>
          </cell>
          <cell r="EB551">
            <v>15.793319213706923</v>
          </cell>
          <cell r="EC551">
            <v>15.768212937593109</v>
          </cell>
          <cell r="ED551">
            <v>15.584900148774281</v>
          </cell>
          <cell r="EE551">
            <v>15.670221757718902</v>
          </cell>
          <cell r="EF551">
            <v>15.670221757718902</v>
          </cell>
          <cell r="EG551">
            <v>15.670221757718902</v>
          </cell>
          <cell r="EH551">
            <v>15.670221757718902</v>
          </cell>
          <cell r="EI551">
            <v>15.670221757718902</v>
          </cell>
          <cell r="EJ551">
            <v>15.670221757718902</v>
          </cell>
          <cell r="EK551">
            <v>15.670221757718902</v>
          </cell>
          <cell r="EL551">
            <v>15.670221757718902</v>
          </cell>
          <cell r="EM551">
            <v>15.670221757718902</v>
          </cell>
          <cell r="EN551">
            <v>15.670221757718902</v>
          </cell>
          <cell r="EO551">
            <v>15.670221757718902</v>
          </cell>
          <cell r="EP551">
            <v>15.670221757718902</v>
          </cell>
          <cell r="EQ551">
            <v>15.670221757718902</v>
          </cell>
          <cell r="ER551">
            <v>15.670221757718902</v>
          </cell>
          <cell r="ES551">
            <v>15.670221757718902</v>
          </cell>
          <cell r="ET551">
            <v>15.670221757718902</v>
          </cell>
        </row>
        <row r="552">
          <cell r="A552">
            <v>36210.975121707823</v>
          </cell>
          <cell r="B552">
            <v>36931.842803548025</v>
          </cell>
          <cell r="C552">
            <v>37892.927131410608</v>
          </cell>
          <cell r="D552">
            <v>18928.073559744957</v>
          </cell>
          <cell r="E552">
            <v>20052.442690791417</v>
          </cell>
          <cell r="F552">
            <v>21736.180047494337</v>
          </cell>
          <cell r="G552">
            <v>25156.397365493376</v>
          </cell>
          <cell r="H552">
            <v>25883.302008836872</v>
          </cell>
          <cell r="I552">
            <v>23077.3692974982</v>
          </cell>
          <cell r="J552">
            <v>22126.703172427333</v>
          </cell>
          <cell r="K552">
            <v>20723.600739696823</v>
          </cell>
          <cell r="L552">
            <v>22555.918203749374</v>
          </cell>
          <cell r="M552">
            <v>27094.466527174598</v>
          </cell>
          <cell r="N552">
            <v>27907.323847524953</v>
          </cell>
          <cell r="O552">
            <v>25300.271918347276</v>
          </cell>
          <cell r="P552">
            <v>26113.074297686195</v>
          </cell>
          <cell r="Q552">
            <v>24653.20387210152</v>
          </cell>
          <cell r="R552">
            <v>28000.502978312405</v>
          </cell>
          <cell r="S552">
            <v>25990.94487171057</v>
          </cell>
          <cell r="T552">
            <v>26646.517605208384</v>
          </cell>
          <cell r="U552">
            <v>25436.246635391923</v>
          </cell>
          <cell r="V552">
            <v>25436.246635391923</v>
          </cell>
          <cell r="W552">
            <v>25436.246635391923</v>
          </cell>
          <cell r="X552">
            <v>25436.246635391923</v>
          </cell>
          <cell r="Y552">
            <v>25436.246635391923</v>
          </cell>
          <cell r="Z552">
            <v>25436.246635391923</v>
          </cell>
          <cell r="AA552">
            <v>25436.246635391923</v>
          </cell>
          <cell r="AB552">
            <v>25436.246635391923</v>
          </cell>
          <cell r="AC552">
            <v>25436.246635391923</v>
          </cell>
          <cell r="AD552">
            <v>25436.246635391923</v>
          </cell>
          <cell r="AE552">
            <v>16367.971815217121</v>
          </cell>
          <cell r="AF552">
            <v>16693.816172051022</v>
          </cell>
          <cell r="AG552">
            <v>17128.242506542942</v>
          </cell>
          <cell r="AH552">
            <v>18928.073559744957</v>
          </cell>
          <cell r="AI552">
            <v>20052.442690791417</v>
          </cell>
          <cell r="AJ552">
            <v>21736.180047494337</v>
          </cell>
          <cell r="AK552">
            <v>25156.397365493376</v>
          </cell>
          <cell r="AL552">
            <v>25883.302008836872</v>
          </cell>
          <cell r="AM552">
            <v>23077.3692974982</v>
          </cell>
          <cell r="AN552">
            <v>22126.703172427333</v>
          </cell>
          <cell r="AO552">
            <v>20723.600739696823</v>
          </cell>
          <cell r="AP552">
            <v>22555.918203749374</v>
          </cell>
          <cell r="AQ552">
            <v>27094.466527174598</v>
          </cell>
          <cell r="AR552">
            <v>27907.323847524953</v>
          </cell>
          <cell r="AS552">
            <v>25300.271918347276</v>
          </cell>
          <cell r="AT552">
            <v>26113.074297686195</v>
          </cell>
          <cell r="AU552">
            <v>24653.20387210152</v>
          </cell>
          <cell r="AV552">
            <v>28000.502978312405</v>
          </cell>
          <cell r="AW552">
            <v>25990.94487171057</v>
          </cell>
          <cell r="AX552">
            <v>26646.517605208384</v>
          </cell>
          <cell r="AY552">
            <v>25436.246635391923</v>
          </cell>
          <cell r="AZ552">
            <v>25436.246635391923</v>
          </cell>
          <cell r="BA552">
            <v>25436.246635391923</v>
          </cell>
          <cell r="BB552">
            <v>25436.246635391923</v>
          </cell>
          <cell r="BC552">
            <v>25436.246635391923</v>
          </cell>
          <cell r="BD552">
            <v>25436.246635391923</v>
          </cell>
          <cell r="BE552">
            <v>25436.246635391923</v>
          </cell>
          <cell r="BF552">
            <v>25436.246635391923</v>
          </cell>
          <cell r="BG552">
            <v>25436.246635391923</v>
          </cell>
          <cell r="BH552">
            <v>25436.246635391923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2.9160292330559083</v>
          </cell>
          <cell r="CN552">
            <v>2.9000442544866369</v>
          </cell>
          <cell r="CO552">
            <v>3.0447444268001256</v>
          </cell>
          <cell r="CP552">
            <v>3.2960797964806865</v>
          </cell>
          <cell r="CQ552">
            <v>3.4942239898268639</v>
          </cell>
          <cell r="CR552">
            <v>3.7819577017454673</v>
          </cell>
          <cell r="CS552">
            <v>4.4188434978890578</v>
          </cell>
          <cell r="CT552">
            <v>4.5638496124887453</v>
          </cell>
          <cell r="CU552">
            <v>4.0604674038560731</v>
          </cell>
          <cell r="CV552">
            <v>3.7930988642274563</v>
          </cell>
          <cell r="CW552">
            <v>3.6134837593301685</v>
          </cell>
          <cell r="CX552">
            <v>4.0010897389384281</v>
          </cell>
          <cell r="CY552">
            <v>4.771602926689245</v>
          </cell>
          <cell r="CZ552">
            <v>4.8426598649118811</v>
          </cell>
          <cell r="DA552">
            <v>4.4488298522665408</v>
          </cell>
          <cell r="DB552">
            <v>4.5917539876618596</v>
          </cell>
          <cell r="DC552">
            <v>4.3350486387730083</v>
          </cell>
          <cell r="DD552">
            <v>4.9236416877424549</v>
          </cell>
          <cell r="DE552">
            <v>4.5702786043982311</v>
          </cell>
          <cell r="DF552">
            <v>4.6855552921954891</v>
          </cell>
          <cell r="DG552">
            <v>4.4727398079497851</v>
          </cell>
          <cell r="DH552">
            <v>4.4727398079497851</v>
          </cell>
          <cell r="DI552">
            <v>4.4727398079497851</v>
          </cell>
          <cell r="DJ552">
            <v>4.4727398079497851</v>
          </cell>
          <cell r="DK552">
            <v>4.4727398079497851</v>
          </cell>
          <cell r="DL552">
            <v>4.4727398079497851</v>
          </cell>
          <cell r="DM552">
            <v>4.4727398079497851</v>
          </cell>
          <cell r="DN552">
            <v>4.4727398079497851</v>
          </cell>
          <cell r="DO552">
            <v>4.4727398079497851</v>
          </cell>
          <cell r="DP552">
            <v>4.4727398079497851</v>
          </cell>
          <cell r="DQ552">
            <v>15.378363800166795</v>
          </cell>
          <cell r="DR552">
            <v>15.7709602508289</v>
          </cell>
          <cell r="DS552">
            <v>15.412358221496245</v>
          </cell>
          <cell r="DT552">
            <v>15.733155439832821</v>
          </cell>
          <cell r="DU552">
            <v>15.722575116192063</v>
          </cell>
          <cell r="DV552">
            <v>15.746124866713583</v>
          </cell>
          <cell r="DW552">
            <v>15.597211499052836</v>
          </cell>
          <cell r="DX552">
            <v>15.538013346133027</v>
          </cell>
          <cell r="DY552">
            <v>15.571032351637944</v>
          </cell>
          <cell r="DZ552">
            <v>15.981946886148311</v>
          </cell>
          <cell r="EA552">
            <v>15.712534526088822</v>
          </cell>
          <cell r="EB552">
            <v>15.4450512752188</v>
          </cell>
          <cell r="EC552">
            <v>15.556913742286019</v>
          </cell>
          <cell r="ED552">
            <v>15.788517804865412</v>
          </cell>
          <cell r="EE552">
            <v>15.580684309517881</v>
          </cell>
          <cell r="EF552">
            <v>15.580684309517881</v>
          </cell>
          <cell r="EG552">
            <v>15.580684309517881</v>
          </cell>
          <cell r="EH552">
            <v>15.580684309517881</v>
          </cell>
          <cell r="EI552">
            <v>15.580684309517881</v>
          </cell>
          <cell r="EJ552">
            <v>15.580684309517881</v>
          </cell>
          <cell r="EK552">
            <v>15.580684309517881</v>
          </cell>
          <cell r="EL552">
            <v>15.580684309517881</v>
          </cell>
          <cell r="EM552">
            <v>15.580684309517881</v>
          </cell>
          <cell r="EN552">
            <v>15.580684309517881</v>
          </cell>
          <cell r="EO552">
            <v>15.580684309517881</v>
          </cell>
          <cell r="EP552">
            <v>15.580684309517881</v>
          </cell>
          <cell r="EQ552">
            <v>15.580684309517881</v>
          </cell>
          <cell r="ER552">
            <v>15.580684309517881</v>
          </cell>
          <cell r="ES552">
            <v>15.580684309517881</v>
          </cell>
          <cell r="ET552">
            <v>15.580684309517881</v>
          </cell>
        </row>
        <row r="553">
          <cell r="A553">
            <v>37242.666307805448</v>
          </cell>
          <cell r="B553">
            <v>40857.357725054295</v>
          </cell>
          <cell r="C553">
            <v>42154.800503889026</v>
          </cell>
          <cell r="D553">
            <v>15785.316605072461</v>
          </cell>
          <cell r="E553">
            <v>18950.119283260046</v>
          </cell>
          <cell r="F553">
            <v>21679.211988223236</v>
          </cell>
          <cell r="G553">
            <v>23901.573693185201</v>
          </cell>
          <cell r="H553">
            <v>24739.786201965751</v>
          </cell>
          <cell r="I553">
            <v>22524.077827731962</v>
          </cell>
          <cell r="J553">
            <v>23160.743281569408</v>
          </cell>
          <cell r="K553">
            <v>20077.926813690057</v>
          </cell>
          <cell r="L553">
            <v>21698.184374395831</v>
          </cell>
          <cell r="M553">
            <v>24547.521990765574</v>
          </cell>
          <cell r="N553">
            <v>26886.771378830836</v>
          </cell>
          <cell r="O553">
            <v>22448.332751467224</v>
          </cell>
          <cell r="P553">
            <v>24111.233191483865</v>
          </cell>
          <cell r="Q553">
            <v>26229.399218290622</v>
          </cell>
          <cell r="R553">
            <v>30388.632006941076</v>
          </cell>
          <cell r="S553">
            <v>27032.110136804095</v>
          </cell>
          <cell r="T553">
            <v>34430.573799334394</v>
          </cell>
          <cell r="U553">
            <v>33965.88616648467</v>
          </cell>
          <cell r="V553">
            <v>33965.88616648467</v>
          </cell>
          <cell r="W553">
            <v>33965.88616648467</v>
          </cell>
          <cell r="X553">
            <v>33965.88616648467</v>
          </cell>
          <cell r="Y553">
            <v>33965.88616648467</v>
          </cell>
          <cell r="Z553">
            <v>33965.88616648467</v>
          </cell>
          <cell r="AA553">
            <v>33965.88616648467</v>
          </cell>
          <cell r="AB553">
            <v>33965.88616648467</v>
          </cell>
          <cell r="AC553">
            <v>33965.88616648467</v>
          </cell>
          <cell r="AD553">
            <v>33965.88616648467</v>
          </cell>
          <cell r="AE553">
            <v>16834.313641122008</v>
          </cell>
          <cell r="AF553">
            <v>18468.215159636155</v>
          </cell>
          <cell r="AG553">
            <v>19054.681190016345</v>
          </cell>
          <cell r="AH553">
            <v>15785.316605072461</v>
          </cell>
          <cell r="AI553">
            <v>18950.119283260046</v>
          </cell>
          <cell r="AJ553">
            <v>21679.211988223236</v>
          </cell>
          <cell r="AK553">
            <v>23901.573693185201</v>
          </cell>
          <cell r="AL553">
            <v>24739.786201965751</v>
          </cell>
          <cell r="AM553">
            <v>22524.077827731962</v>
          </cell>
          <cell r="AN553">
            <v>23160.743281569408</v>
          </cell>
          <cell r="AO553">
            <v>20077.926813690057</v>
          </cell>
          <cell r="AP553">
            <v>21698.184374395831</v>
          </cell>
          <cell r="AQ553">
            <v>24547.521990765574</v>
          </cell>
          <cell r="AR553">
            <v>26886.771378830836</v>
          </cell>
          <cell r="AS553">
            <v>22448.332751467224</v>
          </cell>
          <cell r="AT553">
            <v>24111.233191483865</v>
          </cell>
          <cell r="AU553">
            <v>26229.399218290622</v>
          </cell>
          <cell r="AV553">
            <v>30388.632006941076</v>
          </cell>
          <cell r="AW553">
            <v>27032.110136804095</v>
          </cell>
          <cell r="AX553">
            <v>34430.573799334394</v>
          </cell>
          <cell r="AY553">
            <v>33965.88616648467</v>
          </cell>
          <cell r="AZ553">
            <v>33965.88616648467</v>
          </cell>
          <cell r="BA553">
            <v>33965.88616648467</v>
          </cell>
          <cell r="BB553">
            <v>33965.88616648467</v>
          </cell>
          <cell r="BC553">
            <v>33965.88616648467</v>
          </cell>
          <cell r="BD553">
            <v>33965.88616648467</v>
          </cell>
          <cell r="BE553">
            <v>33965.88616648467</v>
          </cell>
          <cell r="BF553">
            <v>33965.88616648467</v>
          </cell>
          <cell r="BG553">
            <v>33965.88616648467</v>
          </cell>
          <cell r="BH553">
            <v>33965.88616648467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2.9395304078549622</v>
          </cell>
          <cell r="CN553">
            <v>3.2212665084089651</v>
          </cell>
          <cell r="CO553">
            <v>3.3275044959736584</v>
          </cell>
          <cell r="CP553">
            <v>2.7760727878664722</v>
          </cell>
          <cell r="CQ553">
            <v>3.3246134764290844</v>
          </cell>
          <cell r="CR553">
            <v>3.7712321953702421</v>
          </cell>
          <cell r="CS553">
            <v>4.1237604968809407</v>
          </cell>
          <cell r="CT553">
            <v>4.3737946416300346</v>
          </cell>
          <cell r="CU553">
            <v>3.9696276612158097</v>
          </cell>
          <cell r="CV553">
            <v>4.136265222282117</v>
          </cell>
          <cell r="CW553">
            <v>3.5419272928269838</v>
          </cell>
          <cell r="CX553">
            <v>3.8229518978341157</v>
          </cell>
          <cell r="CY553">
            <v>4.2720409979073564</v>
          </cell>
          <cell r="CZ553">
            <v>4.6366106273004446</v>
          </cell>
          <cell r="DA553">
            <v>3.8696486992815853</v>
          </cell>
          <cell r="DB553">
            <v>4.1562998548924446</v>
          </cell>
          <cell r="DC553">
            <v>4.5214297957767835</v>
          </cell>
          <cell r="DD553">
            <v>5.2383992887365052</v>
          </cell>
          <cell r="DE553">
            <v>4.6598012862618292</v>
          </cell>
          <cell r="DF553">
            <v>5.9351501331164469</v>
          </cell>
          <cell r="DG553">
            <v>5.8550471734028058</v>
          </cell>
          <cell r="DH553">
            <v>5.8550471734028058</v>
          </cell>
          <cell r="DI553">
            <v>5.8550471734028058</v>
          </cell>
          <cell r="DJ553">
            <v>5.8550471734028058</v>
          </cell>
          <cell r="DK553">
            <v>5.8550471734028058</v>
          </cell>
          <cell r="DL553">
            <v>5.8550471734028058</v>
          </cell>
          <cell r="DM553">
            <v>5.8550471734028058</v>
          </cell>
          <cell r="DN553">
            <v>5.8550471734028058</v>
          </cell>
          <cell r="DO553">
            <v>5.8550471734028058</v>
          </cell>
          <cell r="DP553">
            <v>5.8550471734028058</v>
          </cell>
          <cell r="DQ553">
            <v>15.690059579824682</v>
          </cell>
          <cell r="DR553">
            <v>15.707439797466154</v>
          </cell>
          <cell r="DS553">
            <v>15.68881606717987</v>
          </cell>
          <cell r="DT553">
            <v>15.578641504879505</v>
          </cell>
          <cell r="DU553">
            <v>15.616292056421164</v>
          </cell>
          <cell r="DV553">
            <v>15.749521180508157</v>
          </cell>
          <cell r="DW553">
            <v>15.879623366221834</v>
          </cell>
          <cell r="DX553">
            <v>15.496894967274621</v>
          </cell>
          <cell r="DY553">
            <v>15.545488779886837</v>
          </cell>
          <cell r="DZ553">
            <v>15.340914514029198</v>
          </cell>
          <cell r="EA553">
            <v>15.530532989495507</v>
          </cell>
          <cell r="EB553">
            <v>15.55004668289873</v>
          </cell>
          <cell r="EC553">
            <v>15.742705872708365</v>
          </cell>
          <cell r="ED553">
            <v>15.887119549253745</v>
          </cell>
          <cell r="EE553">
            <v>15.893505144869412</v>
          </cell>
          <cell r="EF553">
            <v>15.893505144869412</v>
          </cell>
          <cell r="EG553">
            <v>15.893505144869412</v>
          </cell>
          <cell r="EH553">
            <v>15.893505144869412</v>
          </cell>
          <cell r="EI553">
            <v>15.893505144869412</v>
          </cell>
          <cell r="EJ553">
            <v>15.893505144869412</v>
          </cell>
          <cell r="EK553">
            <v>15.893505144869412</v>
          </cell>
          <cell r="EL553">
            <v>15.893505144869412</v>
          </cell>
          <cell r="EM553">
            <v>15.893505144869412</v>
          </cell>
          <cell r="EN553">
            <v>15.893505144869412</v>
          </cell>
          <cell r="EO553">
            <v>15.893505144869412</v>
          </cell>
          <cell r="EP553">
            <v>15.893505144869412</v>
          </cell>
          <cell r="EQ553">
            <v>15.893505144869412</v>
          </cell>
          <cell r="ER553">
            <v>15.893505144869412</v>
          </cell>
          <cell r="ES553">
            <v>15.893505144869412</v>
          </cell>
          <cell r="ET553">
            <v>15.893505144869412</v>
          </cell>
        </row>
        <row r="554">
          <cell r="A554">
            <v>48702.367786563642</v>
          </cell>
          <cell r="B554">
            <v>44637.320235358624</v>
          </cell>
          <cell r="C554">
            <v>42471.243312603408</v>
          </cell>
          <cell r="D554">
            <v>18586.649725268093</v>
          </cell>
          <cell r="E554">
            <v>20633.436330299937</v>
          </cell>
          <cell r="F554">
            <v>18620.298181315196</v>
          </cell>
          <cell r="G554">
            <v>16900.764331027578</v>
          </cell>
          <cell r="H554">
            <v>20824.450204436867</v>
          </cell>
          <cell r="I554">
            <v>20086.909929017049</v>
          </cell>
          <cell r="J554">
            <v>24303.584617910161</v>
          </cell>
          <cell r="K554">
            <v>20532.403303198174</v>
          </cell>
          <cell r="L554">
            <v>25413.717993798331</v>
          </cell>
          <cell r="M554">
            <v>25131.855883219534</v>
          </cell>
          <cell r="N554">
            <v>22123.024907241888</v>
          </cell>
          <cell r="O554">
            <v>26685.413333569828</v>
          </cell>
          <cell r="P554">
            <v>25621.494675746442</v>
          </cell>
          <cell r="Q554">
            <v>29781.477054045081</v>
          </cell>
          <cell r="R554">
            <v>28591.177259994962</v>
          </cell>
          <cell r="S554">
            <v>27832.388509382305</v>
          </cell>
          <cell r="T554">
            <v>31234.290139061115</v>
          </cell>
          <cell r="U554">
            <v>27058.049315900949</v>
          </cell>
          <cell r="V554">
            <v>27058.049315900949</v>
          </cell>
          <cell r="W554">
            <v>27058.049315900949</v>
          </cell>
          <cell r="X554">
            <v>27058.049315900949</v>
          </cell>
          <cell r="Y554">
            <v>27058.049315900949</v>
          </cell>
          <cell r="Z554">
            <v>27058.049315900949</v>
          </cell>
          <cell r="AA554">
            <v>27058.049315900949</v>
          </cell>
          <cell r="AB554">
            <v>27058.049315900949</v>
          </cell>
          <cell r="AC554">
            <v>27058.049315900949</v>
          </cell>
          <cell r="AD554">
            <v>27058.049315900949</v>
          </cell>
          <cell r="AE554">
            <v>22014.29209198317</v>
          </cell>
          <cell r="AF554">
            <v>20176.822001161079</v>
          </cell>
          <cell r="AG554">
            <v>19197.718679527639</v>
          </cell>
          <cell r="AH554">
            <v>18586.649725268093</v>
          </cell>
          <cell r="AI554">
            <v>20633.436330299937</v>
          </cell>
          <cell r="AJ554">
            <v>18620.298181315196</v>
          </cell>
          <cell r="AK554">
            <v>16900.764331027578</v>
          </cell>
          <cell r="AL554">
            <v>20824.450204436867</v>
          </cell>
          <cell r="AM554">
            <v>20086.909929017049</v>
          </cell>
          <cell r="AN554">
            <v>24303.584617910161</v>
          </cell>
          <cell r="AO554">
            <v>20532.403303198174</v>
          </cell>
          <cell r="AP554">
            <v>25413.717993798331</v>
          </cell>
          <cell r="AQ554">
            <v>25131.855883219534</v>
          </cell>
          <cell r="AR554">
            <v>22123.024907241888</v>
          </cell>
          <cell r="AS554">
            <v>26685.413333569828</v>
          </cell>
          <cell r="AT554">
            <v>25621.494675746442</v>
          </cell>
          <cell r="AU554">
            <v>29781.477054045081</v>
          </cell>
          <cell r="AV554">
            <v>28591.177259994962</v>
          </cell>
          <cell r="AW554">
            <v>27832.388509382305</v>
          </cell>
          <cell r="AX554">
            <v>31234.290139061115</v>
          </cell>
          <cell r="AY554">
            <v>27058.049315900949</v>
          </cell>
          <cell r="AZ554">
            <v>27058.049315900949</v>
          </cell>
          <cell r="BA554">
            <v>27058.049315900949</v>
          </cell>
          <cell r="BB554">
            <v>27058.049315900949</v>
          </cell>
          <cell r="BC554">
            <v>27058.049315900949</v>
          </cell>
          <cell r="BD554">
            <v>27058.049315900949</v>
          </cell>
          <cell r="BE554">
            <v>27058.049315900949</v>
          </cell>
          <cell r="BF554">
            <v>27058.049315900949</v>
          </cell>
          <cell r="BG554">
            <v>27058.049315900949</v>
          </cell>
          <cell r="BH554">
            <v>27058.049315900949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3.8080497594792972</v>
          </cell>
          <cell r="CN554">
            <v>3.543905160337689</v>
          </cell>
          <cell r="CO554">
            <v>3.3773308130163624</v>
          </cell>
          <cell r="CP554">
            <v>3.2606225860778877</v>
          </cell>
          <cell r="CQ554">
            <v>3.6168473546200333</v>
          </cell>
          <cell r="CR554">
            <v>3.268934569776055</v>
          </cell>
          <cell r="CS554">
            <v>2.9023142645138122</v>
          </cell>
          <cell r="CT554">
            <v>3.6660456035387874</v>
          </cell>
          <cell r="CU554">
            <v>3.5290554687554869</v>
          </cell>
          <cell r="CV554">
            <v>4.2579113120929879</v>
          </cell>
          <cell r="CW554">
            <v>3.6773588100073575</v>
          </cell>
          <cell r="CX554">
            <v>4.3938903802670861</v>
          </cell>
          <cell r="CY554">
            <v>4.4306819373630058</v>
          </cell>
          <cell r="CZ554">
            <v>3.8644808361308436</v>
          </cell>
          <cell r="DA554">
            <v>4.7295083908698645</v>
          </cell>
          <cell r="DB554">
            <v>4.5409479906062211</v>
          </cell>
          <cell r="DC554">
            <v>5.2782298650932002</v>
          </cell>
          <cell r="DD554">
            <v>5.0672706870118605</v>
          </cell>
          <cell r="DE554">
            <v>4.9327890614862895</v>
          </cell>
          <cell r="DF554">
            <v>5.5357147910360611</v>
          </cell>
          <cell r="DG554">
            <v>4.795551400327696</v>
          </cell>
          <cell r="DH554">
            <v>4.795551400327696</v>
          </cell>
          <cell r="DI554">
            <v>4.795551400327696</v>
          </cell>
          <cell r="DJ554">
            <v>4.795551400327696</v>
          </cell>
          <cell r="DK554">
            <v>4.795551400327696</v>
          </cell>
          <cell r="DL554">
            <v>4.795551400327696</v>
          </cell>
          <cell r="DM554">
            <v>4.795551400327696</v>
          </cell>
          <cell r="DN554">
            <v>4.795551400327696</v>
          </cell>
          <cell r="DO554">
            <v>4.795551400327696</v>
          </cell>
          <cell r="DP554">
            <v>4.795551400327696</v>
          </cell>
          <cell r="DQ554">
            <v>15.838324819415972</v>
          </cell>
          <cell r="DR554">
            <v>15.598319335801666</v>
          </cell>
          <cell r="DS554">
            <v>15.573389888323511</v>
          </cell>
          <cell r="DT554">
            <v>15.617363454408927</v>
          </cell>
          <cell r="DU554">
            <v>15.62962353845472</v>
          </cell>
          <cell r="DV554">
            <v>15.605853979739328</v>
          </cell>
          <cell r="DW554">
            <v>15.953980065759739</v>
          </cell>
          <cell r="DX554">
            <v>15.562623709934506</v>
          </cell>
          <cell r="DY554">
            <v>15.594152721526815</v>
          </cell>
          <cell r="DZ554">
            <v>15.637987373675486</v>
          </cell>
          <cell r="EA554">
            <v>15.297163709373514</v>
          </cell>
          <cell r="EB554">
            <v>15.846236163113167</v>
          </cell>
          <cell r="EC554">
            <v>15.540361653906793</v>
          </cell>
          <cell r="ED554">
            <v>15.684131895919251</v>
          </cell>
          <cell r="EE554">
            <v>15.458418807961646</v>
          </cell>
          <cell r="EF554">
            <v>15.458418807961646</v>
          </cell>
          <cell r="EG554">
            <v>15.458418807961646</v>
          </cell>
          <cell r="EH554">
            <v>15.458418807961646</v>
          </cell>
          <cell r="EI554">
            <v>15.458418807961646</v>
          </cell>
          <cell r="EJ554">
            <v>15.458418807961646</v>
          </cell>
          <cell r="EK554">
            <v>15.458418807961646</v>
          </cell>
          <cell r="EL554">
            <v>15.458418807961646</v>
          </cell>
          <cell r="EM554">
            <v>15.458418807961646</v>
          </cell>
          <cell r="EN554">
            <v>15.458418807961646</v>
          </cell>
          <cell r="EO554">
            <v>15.458418807961646</v>
          </cell>
          <cell r="EP554">
            <v>15.458418807961646</v>
          </cell>
          <cell r="EQ554">
            <v>15.458418807961646</v>
          </cell>
          <cell r="ER554">
            <v>15.458418807961646</v>
          </cell>
          <cell r="ES554">
            <v>15.458418807961646</v>
          </cell>
          <cell r="ET554">
            <v>15.458418807961646</v>
          </cell>
        </row>
        <row r="555">
          <cell r="A555">
            <v>37008.600002697414</v>
          </cell>
          <cell r="B555">
            <v>43414.072422534446</v>
          </cell>
          <cell r="C555">
            <v>45004.654868662714</v>
          </cell>
          <cell r="D555">
            <v>18157.022987261542</v>
          </cell>
          <cell r="E555">
            <v>20137.421615149946</v>
          </cell>
          <cell r="F555">
            <v>20315.584449326205</v>
          </cell>
          <cell r="G555">
            <v>19155.641491697163</v>
          </cell>
          <cell r="H555">
            <v>24468.363387300153</v>
          </cell>
          <cell r="I555">
            <v>21145.471015007843</v>
          </cell>
          <cell r="J555">
            <v>22293.617434978089</v>
          </cell>
          <cell r="K555">
            <v>22949.964430954693</v>
          </cell>
          <cell r="L555">
            <v>21879.584555109417</v>
          </cell>
          <cell r="M555">
            <v>23929.133457436266</v>
          </cell>
          <cell r="N555">
            <v>24332.949276511175</v>
          </cell>
          <cell r="O555">
            <v>24575.397332877266</v>
          </cell>
          <cell r="P555">
            <v>24643.732888408824</v>
          </cell>
          <cell r="Q555">
            <v>25467.768260935743</v>
          </cell>
          <cell r="R555">
            <v>28053.25363918929</v>
          </cell>
          <cell r="S555">
            <v>26120.353906157907</v>
          </cell>
          <cell r="T555">
            <v>29168.255252010105</v>
          </cell>
          <cell r="U555">
            <v>28390.715903394786</v>
          </cell>
          <cell r="V555">
            <v>28390.715903394786</v>
          </cell>
          <cell r="W555">
            <v>28390.715903394786</v>
          </cell>
          <cell r="X555">
            <v>28390.715903394786</v>
          </cell>
          <cell r="Y555">
            <v>28390.715903394786</v>
          </cell>
          <cell r="Z555">
            <v>28390.715903394786</v>
          </cell>
          <cell r="AA555">
            <v>28390.715903394786</v>
          </cell>
          <cell r="AB555">
            <v>28390.715903394786</v>
          </cell>
          <cell r="AC555">
            <v>28390.715903394786</v>
          </cell>
          <cell r="AD555">
            <v>28390.715903394786</v>
          </cell>
          <cell r="AE555">
            <v>16728.511721344283</v>
          </cell>
          <cell r="AF555">
            <v>19623.893347457702</v>
          </cell>
          <cell r="AG555">
            <v>20342.863454186459</v>
          </cell>
          <cell r="AH555">
            <v>18157.022987261542</v>
          </cell>
          <cell r="AI555">
            <v>20137.421615149946</v>
          </cell>
          <cell r="AJ555">
            <v>20315.584449326205</v>
          </cell>
          <cell r="AK555">
            <v>19155.641491697163</v>
          </cell>
          <cell r="AL555">
            <v>24468.363387300153</v>
          </cell>
          <cell r="AM555">
            <v>21145.471015007843</v>
          </cell>
          <cell r="AN555">
            <v>22293.617434978089</v>
          </cell>
          <cell r="AO555">
            <v>22949.964430954693</v>
          </cell>
          <cell r="AP555">
            <v>21879.584555109417</v>
          </cell>
          <cell r="AQ555">
            <v>23929.133457436266</v>
          </cell>
          <cell r="AR555">
            <v>24332.949276511175</v>
          </cell>
          <cell r="AS555">
            <v>24575.397332877266</v>
          </cell>
          <cell r="AT555">
            <v>24643.732888408824</v>
          </cell>
          <cell r="AU555">
            <v>25467.768260935743</v>
          </cell>
          <cell r="AV555">
            <v>28053.25363918929</v>
          </cell>
          <cell r="AW555">
            <v>26120.353906157907</v>
          </cell>
          <cell r="AX555">
            <v>29168.255252010105</v>
          </cell>
          <cell r="AY555">
            <v>28390.715903394786</v>
          </cell>
          <cell r="AZ555">
            <v>28390.715903394786</v>
          </cell>
          <cell r="BA555">
            <v>28390.715903394786</v>
          </cell>
          <cell r="BB555">
            <v>28390.715903394786</v>
          </cell>
          <cell r="BC555">
            <v>28390.715903394786</v>
          </cell>
          <cell r="BD555">
            <v>28390.715903394786</v>
          </cell>
          <cell r="BE555">
            <v>28390.715903394786</v>
          </cell>
          <cell r="BF555">
            <v>28390.715903394786</v>
          </cell>
          <cell r="BG555">
            <v>28390.715903394786</v>
          </cell>
          <cell r="BH555">
            <v>28390.715903394786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2.9532058685233715</v>
          </cell>
          <cell r="CN555">
            <v>3.4840704464483196</v>
          </cell>
          <cell r="CO555">
            <v>3.6018303854803957</v>
          </cell>
          <cell r="CP555">
            <v>3.2508551866383013</v>
          </cell>
          <cell r="CQ555">
            <v>3.5384591216742423</v>
          </cell>
          <cell r="CR555">
            <v>3.5407185964085941</v>
          </cell>
          <cell r="CS555">
            <v>3.2991946993404269</v>
          </cell>
          <cell r="CT555">
            <v>4.2534172247744335</v>
          </cell>
          <cell r="CU555">
            <v>3.7503913568800438</v>
          </cell>
          <cell r="CV555">
            <v>3.9228188290235977</v>
          </cell>
          <cell r="CW555">
            <v>4.053768946214948</v>
          </cell>
          <cell r="CX555">
            <v>3.7812410185424778</v>
          </cell>
          <cell r="CY555">
            <v>4.1955224531339725</v>
          </cell>
          <cell r="CZ555">
            <v>4.2258329065739</v>
          </cell>
          <cell r="DA555">
            <v>4.3774749794250285</v>
          </cell>
          <cell r="DB555">
            <v>4.3896472011186454</v>
          </cell>
          <cell r="DC555">
            <v>4.5364279093423141</v>
          </cell>
          <cell r="DD555">
            <v>4.996965633297358</v>
          </cell>
          <cell r="DE555">
            <v>4.6526692581676388</v>
          </cell>
          <cell r="DF555">
            <v>5.195574493859378</v>
          </cell>
          <cell r="DG555">
            <v>5.0570758564628404</v>
          </cell>
          <cell r="DH555">
            <v>5.0570758564628404</v>
          </cell>
          <cell r="DI555">
            <v>5.0570758564628404</v>
          </cell>
          <cell r="DJ555">
            <v>5.0570758564628404</v>
          </cell>
          <cell r="DK555">
            <v>5.0570758564628404</v>
          </cell>
          <cell r="DL555">
            <v>5.0570758564628404</v>
          </cell>
          <cell r="DM555">
            <v>5.0570758564628404</v>
          </cell>
          <cell r="DN555">
            <v>5.0570758564628404</v>
          </cell>
          <cell r="DO555">
            <v>5.0570758564628404</v>
          </cell>
          <cell r="DP555">
            <v>5.0570758564628404</v>
          </cell>
          <cell r="DQ555">
            <v>15.519249589431176</v>
          </cell>
          <cell r="DR555">
            <v>15.431401916027623</v>
          </cell>
          <cell r="DS555">
            <v>15.473763756865425</v>
          </cell>
          <cell r="DT555">
            <v>15.30220991163012</v>
          </cell>
          <cell r="DU555">
            <v>15.591820119033621</v>
          </cell>
          <cell r="DV555">
            <v>15.719728626291275</v>
          </cell>
          <cell r="DW555">
            <v>15.907278699491609</v>
          </cell>
          <cell r="DX555">
            <v>15.760648080686583</v>
          </cell>
          <cell r="DY555">
            <v>15.447133855807978</v>
          </cell>
          <cell r="DZ555">
            <v>15.570029255378444</v>
          </cell>
          <cell r="EA555">
            <v>15.510655815259664</v>
          </cell>
          <cell r="EB555">
            <v>15.853014124283064</v>
          </cell>
          <cell r="EC555">
            <v>15.626008555246619</v>
          </cell>
          <cell r="ED555">
            <v>15.775733667198935</v>
          </cell>
          <cell r="EE555">
            <v>15.380980136488795</v>
          </cell>
          <cell r="EF555">
            <v>15.380980136488795</v>
          </cell>
          <cell r="EG555">
            <v>15.380980136488795</v>
          </cell>
          <cell r="EH555">
            <v>15.380980136488795</v>
          </cell>
          <cell r="EI555">
            <v>15.380980136488795</v>
          </cell>
          <cell r="EJ555">
            <v>15.380980136488795</v>
          </cell>
          <cell r="EK555">
            <v>15.380980136488795</v>
          </cell>
          <cell r="EL555">
            <v>15.380980136488795</v>
          </cell>
          <cell r="EM555">
            <v>15.380980136488795</v>
          </cell>
          <cell r="EN555">
            <v>15.380980136488795</v>
          </cell>
          <cell r="EO555">
            <v>15.380980136488795</v>
          </cell>
          <cell r="EP555">
            <v>15.380980136488795</v>
          </cell>
          <cell r="EQ555">
            <v>15.380980136488795</v>
          </cell>
          <cell r="ER555">
            <v>15.380980136488795</v>
          </cell>
          <cell r="ES555">
            <v>15.380980136488795</v>
          </cell>
          <cell r="ET555">
            <v>15.380980136488795</v>
          </cell>
        </row>
        <row r="556">
          <cell r="A556">
            <v>39356.564531747586</v>
          </cell>
          <cell r="B556">
            <v>38737.586395763603</v>
          </cell>
          <cell r="C556">
            <v>39390.582115775134</v>
          </cell>
          <cell r="D556">
            <v>18721.314315207299</v>
          </cell>
          <cell r="E556">
            <v>18459.068265127855</v>
          </cell>
          <cell r="F556">
            <v>20839.332770326833</v>
          </cell>
          <cell r="G556">
            <v>21595.84006799624</v>
          </cell>
          <cell r="H556">
            <v>21741.152982343425</v>
          </cell>
          <cell r="I556">
            <v>23938.972844195141</v>
          </cell>
          <cell r="J556">
            <v>23478.749593368117</v>
          </cell>
          <cell r="K556">
            <v>23703.034195964217</v>
          </cell>
          <cell r="L556">
            <v>24369.098119619593</v>
          </cell>
          <cell r="M556">
            <v>20193.6547892077</v>
          </cell>
          <cell r="N556">
            <v>25186.646198776736</v>
          </cell>
          <cell r="O556">
            <v>27413.113260781949</v>
          </cell>
          <cell r="P556">
            <v>26677.827692149614</v>
          </cell>
          <cell r="Q556">
            <v>24731.864434036488</v>
          </cell>
          <cell r="R556">
            <v>25344.214691687994</v>
          </cell>
          <cell r="S556">
            <v>27576.193377979635</v>
          </cell>
          <cell r="T556">
            <v>30742.507859292138</v>
          </cell>
          <cell r="U556">
            <v>28165.348964142268</v>
          </cell>
          <cell r="V556">
            <v>28165.348964142268</v>
          </cell>
          <cell r="W556">
            <v>28165.348964142268</v>
          </cell>
          <cell r="X556">
            <v>28165.348964142268</v>
          </cell>
          <cell r="Y556">
            <v>28165.348964142268</v>
          </cell>
          <cell r="Z556">
            <v>28165.348964142268</v>
          </cell>
          <cell r="AA556">
            <v>28165.348964142268</v>
          </cell>
          <cell r="AB556">
            <v>28165.348964142268</v>
          </cell>
          <cell r="AC556">
            <v>28165.348964142268</v>
          </cell>
          <cell r="AD556">
            <v>28165.348964142268</v>
          </cell>
          <cell r="AE556">
            <v>17789.831310376383</v>
          </cell>
          <cell r="AF556">
            <v>17510.042747655585</v>
          </cell>
          <cell r="AG556">
            <v>17805.207832403568</v>
          </cell>
          <cell r="AH556">
            <v>18721.314315207299</v>
          </cell>
          <cell r="AI556">
            <v>18459.068265127855</v>
          </cell>
          <cell r="AJ556">
            <v>20839.332770326833</v>
          </cell>
          <cell r="AK556">
            <v>21595.84006799624</v>
          </cell>
          <cell r="AL556">
            <v>21741.152982343425</v>
          </cell>
          <cell r="AM556">
            <v>23938.972844195141</v>
          </cell>
          <cell r="AN556">
            <v>23478.749593368117</v>
          </cell>
          <cell r="AO556">
            <v>23703.034195964217</v>
          </cell>
          <cell r="AP556">
            <v>24369.098119619593</v>
          </cell>
          <cell r="AQ556">
            <v>20193.6547892077</v>
          </cell>
          <cell r="AR556">
            <v>25186.646198776736</v>
          </cell>
          <cell r="AS556">
            <v>27413.113260781949</v>
          </cell>
          <cell r="AT556">
            <v>26677.827692149614</v>
          </cell>
          <cell r="AU556">
            <v>24731.864434036488</v>
          </cell>
          <cell r="AV556">
            <v>25344.214691687994</v>
          </cell>
          <cell r="AW556">
            <v>27576.193377979635</v>
          </cell>
          <cell r="AX556">
            <v>30742.507859292138</v>
          </cell>
          <cell r="AY556">
            <v>28165.348964142268</v>
          </cell>
          <cell r="AZ556">
            <v>28165.348964142268</v>
          </cell>
          <cell r="BA556">
            <v>28165.348964142268</v>
          </cell>
          <cell r="BB556">
            <v>28165.348964142268</v>
          </cell>
          <cell r="BC556">
            <v>28165.348964142268</v>
          </cell>
          <cell r="BD556">
            <v>28165.348964142268</v>
          </cell>
          <cell r="BE556">
            <v>28165.348964142268</v>
          </cell>
          <cell r="BF556">
            <v>28165.348964142268</v>
          </cell>
          <cell r="BG556">
            <v>28165.348964142268</v>
          </cell>
          <cell r="BH556">
            <v>28165.348964142268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3.1518596269214036</v>
          </cell>
          <cell r="CN556">
            <v>3.0765679716762135</v>
          </cell>
          <cell r="CO556">
            <v>3.1544630221881866</v>
          </cell>
          <cell r="CP556">
            <v>3.26796096643529</v>
          </cell>
          <cell r="CQ556">
            <v>3.2282000340894865</v>
          </cell>
          <cell r="CR556">
            <v>3.7009543939103886</v>
          </cell>
          <cell r="CS556">
            <v>3.8762470790332455</v>
          </cell>
          <cell r="CT556">
            <v>3.8201347681111781</v>
          </cell>
          <cell r="CU556">
            <v>4.2280287425751721</v>
          </cell>
          <cell r="CV556">
            <v>4.0959124503215287</v>
          </cell>
          <cell r="CW556">
            <v>4.1403570487013468</v>
          </cell>
          <cell r="CX556">
            <v>4.2294586332150024</v>
          </cell>
          <cell r="CY556">
            <v>3.5974889646877575</v>
          </cell>
          <cell r="CZ556">
            <v>4.3553976744330276</v>
          </cell>
          <cell r="DA556">
            <v>4.776536063846117</v>
          </cell>
          <cell r="DB556">
            <v>4.6484178890738095</v>
          </cell>
          <cell r="DC556">
            <v>4.3093479121298008</v>
          </cell>
          <cell r="DD556">
            <v>4.4160455010374546</v>
          </cell>
          <cell r="DE556">
            <v>4.8049515908853389</v>
          </cell>
          <cell r="DF556">
            <v>5.3566589130560125</v>
          </cell>
          <cell r="DG556">
            <v>4.9076076765969967</v>
          </cell>
          <cell r="DH556">
            <v>4.9076076765969967</v>
          </cell>
          <cell r="DI556">
            <v>4.9076076765969967</v>
          </cell>
          <cell r="DJ556">
            <v>4.9076076765969967</v>
          </cell>
          <cell r="DK556">
            <v>4.9076076765969967</v>
          </cell>
          <cell r="DL556">
            <v>4.9076076765969967</v>
          </cell>
          <cell r="DM556">
            <v>4.9076076765969967</v>
          </cell>
          <cell r="DN556">
            <v>4.9076076765969967</v>
          </cell>
          <cell r="DO556">
            <v>4.9076076765969967</v>
          </cell>
          <cell r="DP556">
            <v>4.9076076765969967</v>
          </cell>
          <cell r="DQ556">
            <v>15.463653091572239</v>
          </cell>
          <cell r="DR556">
            <v>15.592933521456883</v>
          </cell>
          <cell r="DS556">
            <v>15.46424573010685</v>
          </cell>
          <cell r="DT556">
            <v>15.695191167600498</v>
          </cell>
          <cell r="DU556">
            <v>15.665940534486619</v>
          </cell>
          <cell r="DV556">
            <v>15.426848403860527</v>
          </cell>
          <cell r="DW556">
            <v>15.263909629969813</v>
          </cell>
          <cell r="DX556">
            <v>15.592330194361962</v>
          </cell>
          <cell r="DY556">
            <v>15.512247187433012</v>
          </cell>
          <cell r="DZ556">
            <v>15.704764721385571</v>
          </cell>
          <cell r="EA556">
            <v>15.684594094448764</v>
          </cell>
          <cell r="EB556">
            <v>15.785626051097847</v>
          </cell>
          <cell r="EC556">
            <v>15.378805093588268</v>
          </cell>
          <cell r="ED556">
            <v>15.843446521245088</v>
          </cell>
          <cell r="EE556">
            <v>15.723616212389363</v>
          </cell>
          <cell r="EF556">
            <v>15.723616212389363</v>
          </cell>
          <cell r="EG556">
            <v>15.723616212389363</v>
          </cell>
          <cell r="EH556">
            <v>15.723616212389363</v>
          </cell>
          <cell r="EI556">
            <v>15.723616212389363</v>
          </cell>
          <cell r="EJ556">
            <v>15.723616212389363</v>
          </cell>
          <cell r="EK556">
            <v>15.723616212389363</v>
          </cell>
          <cell r="EL556">
            <v>15.723616212389363</v>
          </cell>
          <cell r="EM556">
            <v>15.723616212389363</v>
          </cell>
          <cell r="EN556">
            <v>15.723616212389363</v>
          </cell>
          <cell r="EO556">
            <v>15.723616212389363</v>
          </cell>
          <cell r="EP556">
            <v>15.723616212389363</v>
          </cell>
          <cell r="EQ556">
            <v>15.723616212389363</v>
          </cell>
          <cell r="ER556">
            <v>15.723616212389363</v>
          </cell>
          <cell r="ES556">
            <v>15.723616212389363</v>
          </cell>
          <cell r="ET556">
            <v>15.723616212389363</v>
          </cell>
        </row>
        <row r="557">
          <cell r="A557">
            <v>38927.578023875365</v>
          </cell>
          <cell r="B557">
            <v>43873.706490271536</v>
          </cell>
          <cell r="C557">
            <v>42610.321692193123</v>
          </cell>
          <cell r="D557">
            <v>18169.443602652867</v>
          </cell>
          <cell r="E557">
            <v>18511.860304180704</v>
          </cell>
          <cell r="F557">
            <v>19414.563407729987</v>
          </cell>
          <cell r="G557">
            <v>22334.172443946762</v>
          </cell>
          <cell r="H557">
            <v>25270.367390388077</v>
          </cell>
          <cell r="I557">
            <v>19346.800172728592</v>
          </cell>
          <cell r="J557">
            <v>23036.879998731103</v>
          </cell>
          <cell r="K557">
            <v>27386.191462926057</v>
          </cell>
          <cell r="L557">
            <v>23716.061874268114</v>
          </cell>
          <cell r="M557">
            <v>25258.771681628368</v>
          </cell>
          <cell r="N557">
            <v>26911.7664219379</v>
          </cell>
          <cell r="O557">
            <v>27345.816518612122</v>
          </cell>
          <cell r="P557">
            <v>24750.298722705622</v>
          </cell>
          <cell r="Q557">
            <v>24810.20268398062</v>
          </cell>
          <cell r="R557">
            <v>25519.036743309774</v>
          </cell>
          <cell r="S557">
            <v>28854.828467247433</v>
          </cell>
          <cell r="T557">
            <v>29197.496929187142</v>
          </cell>
          <cell r="U557">
            <v>28662.095562308077</v>
          </cell>
          <cell r="V557">
            <v>28662.095562308077</v>
          </cell>
          <cell r="W557">
            <v>28662.095562308077</v>
          </cell>
          <cell r="X557">
            <v>28662.095562308077</v>
          </cell>
          <cell r="Y557">
            <v>28662.095562308077</v>
          </cell>
          <cell r="Z557">
            <v>28662.095562308077</v>
          </cell>
          <cell r="AA557">
            <v>28662.095562308077</v>
          </cell>
          <cell r="AB557">
            <v>28662.095562308077</v>
          </cell>
          <cell r="AC557">
            <v>28662.095562308077</v>
          </cell>
          <cell r="AD557">
            <v>28662.095562308077</v>
          </cell>
          <cell r="AE557">
            <v>17595.922169670823</v>
          </cell>
          <cell r="AF557">
            <v>19831.655702399763</v>
          </cell>
          <cell r="AG557">
            <v>19260.584454049851</v>
          </cell>
          <cell r="AH557">
            <v>18169.443602652867</v>
          </cell>
          <cell r="AI557">
            <v>18511.860304180704</v>
          </cell>
          <cell r="AJ557">
            <v>19414.563407729987</v>
          </cell>
          <cell r="AK557">
            <v>22334.172443946762</v>
          </cell>
          <cell r="AL557">
            <v>25270.367390388077</v>
          </cell>
          <cell r="AM557">
            <v>19346.800172728592</v>
          </cell>
          <cell r="AN557">
            <v>23036.879998731103</v>
          </cell>
          <cell r="AO557">
            <v>27386.191462926057</v>
          </cell>
          <cell r="AP557">
            <v>23716.061874268114</v>
          </cell>
          <cell r="AQ557">
            <v>25258.771681628368</v>
          </cell>
          <cell r="AR557">
            <v>26911.7664219379</v>
          </cell>
          <cell r="AS557">
            <v>27345.816518612122</v>
          </cell>
          <cell r="AT557">
            <v>24750.298722705622</v>
          </cell>
          <cell r="AU557">
            <v>24810.20268398062</v>
          </cell>
          <cell r="AV557">
            <v>25519.036743309774</v>
          </cell>
          <cell r="AW557">
            <v>28854.828467247433</v>
          </cell>
          <cell r="AX557">
            <v>29197.496929187142</v>
          </cell>
          <cell r="AY557">
            <v>28662.095562308077</v>
          </cell>
          <cell r="AZ557">
            <v>28662.095562308077</v>
          </cell>
          <cell r="BA557">
            <v>28662.095562308077</v>
          </cell>
          <cell r="BB557">
            <v>28662.095562308077</v>
          </cell>
          <cell r="BC557">
            <v>28662.095562308077</v>
          </cell>
          <cell r="BD557">
            <v>28662.095562308077</v>
          </cell>
          <cell r="BE557">
            <v>28662.095562308077</v>
          </cell>
          <cell r="BF557">
            <v>28662.095562308077</v>
          </cell>
          <cell r="BG557">
            <v>28662.095562308077</v>
          </cell>
          <cell r="BH557">
            <v>28662.095562308077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3.1069768134132674</v>
          </cell>
          <cell r="CN557">
            <v>3.4964003896810412</v>
          </cell>
          <cell r="CO557">
            <v>3.4803782405418424</v>
          </cell>
          <cell r="CP557">
            <v>3.2218315122248349</v>
          </cell>
          <cell r="CQ557">
            <v>3.2096612256623787</v>
          </cell>
          <cell r="CR557">
            <v>3.4071818350961594</v>
          </cell>
          <cell r="CS557">
            <v>3.9725725829230218</v>
          </cell>
          <cell r="CT557">
            <v>4.3879364079093861</v>
          </cell>
          <cell r="CU557">
            <v>3.4062437724565338</v>
          </cell>
          <cell r="CV557">
            <v>4.0276129186756808</v>
          </cell>
          <cell r="CW557">
            <v>4.8272391871336913</v>
          </cell>
          <cell r="CX557">
            <v>4.1388985497125921</v>
          </cell>
          <cell r="CY557">
            <v>4.437494573802061</v>
          </cell>
          <cell r="CZ557">
            <v>4.7287159282143429</v>
          </cell>
          <cell r="DA557">
            <v>4.8089458305680166</v>
          </cell>
          <cell r="DB557">
            <v>4.352506562269177</v>
          </cell>
          <cell r="DC557">
            <v>4.3630410769219701</v>
          </cell>
          <cell r="DD557">
            <v>4.4876943156305478</v>
          </cell>
          <cell r="DE557">
            <v>5.074315735091731</v>
          </cell>
          <cell r="DF557">
            <v>5.1345762897616032</v>
          </cell>
          <cell r="DG557">
            <v>5.0404223569587154</v>
          </cell>
          <cell r="DH557">
            <v>5.0404223569587154</v>
          </cell>
          <cell r="DI557">
            <v>5.0404223569587154</v>
          </cell>
          <cell r="DJ557">
            <v>5.0404223569587154</v>
          </cell>
          <cell r="DK557">
            <v>5.0404223569587154</v>
          </cell>
          <cell r="DL557">
            <v>5.0404223569587154</v>
          </cell>
          <cell r="DM557">
            <v>5.0404223569587154</v>
          </cell>
          <cell r="DN557">
            <v>5.0404223569587154</v>
          </cell>
          <cell r="DO557">
            <v>5.0404223569587154</v>
          </cell>
          <cell r="DP557">
            <v>5.0404223569587154</v>
          </cell>
          <cell r="DQ557">
            <v>15.516049471686658</v>
          </cell>
          <cell r="DR557">
            <v>15.539782987840955</v>
          </cell>
          <cell r="DS557">
            <v>15.161778658697779</v>
          </cell>
          <cell r="DT557">
            <v>15.450620975253798</v>
          </cell>
          <cell r="DU557">
            <v>15.80148866970827</v>
          </cell>
          <cell r="DV557">
            <v>15.61131376400729</v>
          </cell>
          <cell r="DW557">
            <v>15.402994474687819</v>
          </cell>
          <cell r="DX557">
            <v>15.778233051997077</v>
          </cell>
          <cell r="DY557">
            <v>15.561109398183778</v>
          </cell>
          <cell r="DZ557">
            <v>15.670507816154219</v>
          </cell>
          <cell r="EA557">
            <v>15.543182890594393</v>
          </cell>
          <cell r="EB557">
            <v>15.698744775662149</v>
          </cell>
          <cell r="EC557">
            <v>15.594861705250379</v>
          </cell>
          <cell r="ED557">
            <v>15.592153986137447</v>
          </cell>
          <cell r="EE557">
            <v>15.579307377563506</v>
          </cell>
          <cell r="EF557">
            <v>15.579307377563506</v>
          </cell>
          <cell r="EG557">
            <v>15.579307377563506</v>
          </cell>
          <cell r="EH557">
            <v>15.579307377563506</v>
          </cell>
          <cell r="EI557">
            <v>15.579307377563506</v>
          </cell>
          <cell r="EJ557">
            <v>15.579307377563506</v>
          </cell>
          <cell r="EK557">
            <v>15.579307377563506</v>
          </cell>
          <cell r="EL557">
            <v>15.579307377563506</v>
          </cell>
          <cell r="EM557">
            <v>15.579307377563506</v>
          </cell>
          <cell r="EN557">
            <v>15.579307377563506</v>
          </cell>
          <cell r="EO557">
            <v>15.579307377563506</v>
          </cell>
          <cell r="EP557">
            <v>15.579307377563506</v>
          </cell>
          <cell r="EQ557">
            <v>15.579307377563506</v>
          </cell>
          <cell r="ER557">
            <v>15.579307377563506</v>
          </cell>
          <cell r="ES557">
            <v>15.579307377563506</v>
          </cell>
          <cell r="ET557">
            <v>15.579307377563506</v>
          </cell>
        </row>
        <row r="558">
          <cell r="A558">
            <v>38725.96041842187</v>
          </cell>
          <cell r="B558">
            <v>40005.705687386209</v>
          </cell>
          <cell r="C558">
            <v>42857.835002576379</v>
          </cell>
          <cell r="D558">
            <v>15730.517582552198</v>
          </cell>
          <cell r="E558">
            <v>19001.081701547981</v>
          </cell>
          <cell r="F558">
            <v>18945.004710226029</v>
          </cell>
          <cell r="G558">
            <v>17435.377307089315</v>
          </cell>
          <cell r="H558">
            <v>21551.92287216735</v>
          </cell>
          <cell r="I558">
            <v>18162.671948654111</v>
          </cell>
          <cell r="J558">
            <v>21664.477426890684</v>
          </cell>
          <cell r="K558">
            <v>23350.429902976764</v>
          </cell>
          <cell r="L558">
            <v>24303.571796793542</v>
          </cell>
          <cell r="M558">
            <v>21768.788661978462</v>
          </cell>
          <cell r="N558">
            <v>25700.242855098393</v>
          </cell>
          <cell r="O558">
            <v>27798.466813486695</v>
          </cell>
          <cell r="P558">
            <v>24464.969832475312</v>
          </cell>
          <cell r="Q558">
            <v>28917.963097270575</v>
          </cell>
          <cell r="R558">
            <v>27155.814371262564</v>
          </cell>
          <cell r="S558">
            <v>26405.105524562638</v>
          </cell>
          <cell r="T558">
            <v>29284.204489428877</v>
          </cell>
          <cell r="U558">
            <v>31391.759618667616</v>
          </cell>
          <cell r="V558">
            <v>31391.759618667616</v>
          </cell>
          <cell r="W558">
            <v>31391.759618667616</v>
          </cell>
          <cell r="X558">
            <v>31391.759618667616</v>
          </cell>
          <cell r="Y558">
            <v>31391.759618667616</v>
          </cell>
          <cell r="Z558">
            <v>31391.759618667616</v>
          </cell>
          <cell r="AA558">
            <v>31391.759618667616</v>
          </cell>
          <cell r="AB558">
            <v>31391.759618667616</v>
          </cell>
          <cell r="AC558">
            <v>31391.759618667616</v>
          </cell>
          <cell r="AD558">
            <v>31391.759618667616</v>
          </cell>
          <cell r="AE558">
            <v>17504.78760970875</v>
          </cell>
          <cell r="AF558">
            <v>18083.254066982045</v>
          </cell>
          <cell r="AG558">
            <v>19372.464647130197</v>
          </cell>
          <cell r="AH558">
            <v>15730.517582552198</v>
          </cell>
          <cell r="AI558">
            <v>19001.081701547981</v>
          </cell>
          <cell r="AJ558">
            <v>18945.004710226029</v>
          </cell>
          <cell r="AK558">
            <v>17435.377307089315</v>
          </cell>
          <cell r="AL558">
            <v>21551.92287216735</v>
          </cell>
          <cell r="AM558">
            <v>18162.671948654111</v>
          </cell>
          <cell r="AN558">
            <v>21664.477426890684</v>
          </cell>
          <cell r="AO558">
            <v>23350.429902976764</v>
          </cell>
          <cell r="AP558">
            <v>24303.571796793542</v>
          </cell>
          <cell r="AQ558">
            <v>21768.788661978462</v>
          </cell>
          <cell r="AR558">
            <v>25700.242855098393</v>
          </cell>
          <cell r="AS558">
            <v>27798.466813486695</v>
          </cell>
          <cell r="AT558">
            <v>24464.969832475312</v>
          </cell>
          <cell r="AU558">
            <v>28917.963097270575</v>
          </cell>
          <cell r="AV558">
            <v>27155.814371262564</v>
          </cell>
          <cell r="AW558">
            <v>26405.105524562638</v>
          </cell>
          <cell r="AX558">
            <v>29284.204489428877</v>
          </cell>
          <cell r="AY558">
            <v>31391.759618667616</v>
          </cell>
          <cell r="AZ558">
            <v>31391.759618667616</v>
          </cell>
          <cell r="BA558">
            <v>31391.759618667616</v>
          </cell>
          <cell r="BB558">
            <v>31391.759618667616</v>
          </cell>
          <cell r="BC558">
            <v>31391.759618667616</v>
          </cell>
          <cell r="BD558">
            <v>31391.759618667616</v>
          </cell>
          <cell r="BE558">
            <v>31391.759618667616</v>
          </cell>
          <cell r="BF558">
            <v>31391.759618667616</v>
          </cell>
          <cell r="BG558">
            <v>31391.759618667616</v>
          </cell>
          <cell r="BH558">
            <v>31391.759618667616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3.1134108719688212</v>
          </cell>
          <cell r="CN558">
            <v>3.1449928557351341</v>
          </cell>
          <cell r="CO558">
            <v>3.3604647452221923</v>
          </cell>
          <cell r="CP558">
            <v>2.7930571195605793</v>
          </cell>
          <cell r="CQ558">
            <v>3.3584993045312466</v>
          </cell>
          <cell r="CR558">
            <v>3.3057324953592642</v>
          </cell>
          <cell r="CS558">
            <v>3.0218403195698387</v>
          </cell>
          <cell r="CT558">
            <v>3.8225017682034355</v>
          </cell>
          <cell r="CU558">
            <v>3.1881620747048967</v>
          </cell>
          <cell r="CV558">
            <v>3.8285011505446516</v>
          </cell>
          <cell r="CW558">
            <v>4.0468519078645384</v>
          </cell>
          <cell r="CX558">
            <v>4.2374261997534903</v>
          </cell>
          <cell r="CY558">
            <v>3.8696542358664305</v>
          </cell>
          <cell r="CZ558">
            <v>4.5604621577346824</v>
          </cell>
          <cell r="DA558">
            <v>4.8803570728726262</v>
          </cell>
          <cell r="DB558">
            <v>4.2951213590531294</v>
          </cell>
          <cell r="DC558">
            <v>5.0768981858511513</v>
          </cell>
          <cell r="DD558">
            <v>4.7675316637286311</v>
          </cell>
          <cell r="DE558">
            <v>4.6357356458316099</v>
          </cell>
          <cell r="DF558">
            <v>5.1411962919514247</v>
          </cell>
          <cell r="DG558">
            <v>5.5112030858678098</v>
          </cell>
          <cell r="DH558">
            <v>5.5112030858678098</v>
          </cell>
          <cell r="DI558">
            <v>5.5112030858678098</v>
          </cell>
          <cell r="DJ558">
            <v>5.5112030858678098</v>
          </cell>
          <cell r="DK558">
            <v>5.5112030858678098</v>
          </cell>
          <cell r="DL558">
            <v>5.5112030858678098</v>
          </cell>
          <cell r="DM558">
            <v>5.5112030858678098</v>
          </cell>
          <cell r="DN558">
            <v>5.5112030858678098</v>
          </cell>
          <cell r="DO558">
            <v>5.5112030858678098</v>
          </cell>
          <cell r="DP558">
            <v>5.5112030858678098</v>
          </cell>
          <cell r="DQ558">
            <v>15.403788382113806</v>
          </cell>
          <cell r="DR558">
            <v>15.753028416901595</v>
          </cell>
          <cell r="DS558">
            <v>15.794019468300229</v>
          </cell>
          <cell r="DT558">
            <v>15.430156491797353</v>
          </cell>
          <cell r="DU558">
            <v>15.500303369483246</v>
          </cell>
          <cell r="DV558">
            <v>15.701247020633181</v>
          </cell>
          <cell r="DW558">
            <v>15.807637715458103</v>
          </cell>
          <cell r="DX558">
            <v>15.447046885497405</v>
          </cell>
          <cell r="DY558">
            <v>15.60797221057582</v>
          </cell>
          <cell r="DZ558">
            <v>15.503386401743381</v>
          </cell>
          <cell r="EA558">
            <v>15.808283083395237</v>
          </cell>
          <cell r="EB558">
            <v>15.713578259903811</v>
          </cell>
          <cell r="EC558">
            <v>15.412363288002922</v>
          </cell>
          <cell r="ED558">
            <v>15.439580863777874</v>
          </cell>
          <cell r="EE558">
            <v>15.605453025964728</v>
          </cell>
          <cell r="EF558">
            <v>15.605453025964728</v>
          </cell>
          <cell r="EG558">
            <v>15.605453025964728</v>
          </cell>
          <cell r="EH558">
            <v>15.605453025964728</v>
          </cell>
          <cell r="EI558">
            <v>15.605453025964728</v>
          </cell>
          <cell r="EJ558">
            <v>15.605453025964728</v>
          </cell>
          <cell r="EK558">
            <v>15.605453025964728</v>
          </cell>
          <cell r="EL558">
            <v>15.605453025964728</v>
          </cell>
          <cell r="EM558">
            <v>15.605453025964728</v>
          </cell>
          <cell r="EN558">
            <v>15.605453025964728</v>
          </cell>
          <cell r="EO558">
            <v>15.605453025964728</v>
          </cell>
          <cell r="EP558">
            <v>15.605453025964728</v>
          </cell>
          <cell r="EQ558">
            <v>15.605453025964728</v>
          </cell>
          <cell r="ER558">
            <v>15.605453025964728</v>
          </cell>
          <cell r="ES558">
            <v>15.605453025964728</v>
          </cell>
          <cell r="ET558">
            <v>15.605453025964728</v>
          </cell>
        </row>
        <row r="559">
          <cell r="A559">
            <v>34753.448635143541</v>
          </cell>
          <cell r="B559">
            <v>37520.801667718049</v>
          </cell>
          <cell r="C559">
            <v>39351.020601091121</v>
          </cell>
          <cell r="D559">
            <v>19465.910825119867</v>
          </cell>
          <cell r="E559">
            <v>21423.0074634421</v>
          </cell>
          <cell r="F559">
            <v>17789.600440491176</v>
          </cell>
          <cell r="G559">
            <v>17445.78744960378</v>
          </cell>
          <cell r="H559">
            <v>20972.81559209988</v>
          </cell>
          <cell r="I559">
            <v>24554.114524484768</v>
          </cell>
          <cell r="J559">
            <v>20429.138726501486</v>
          </cell>
          <cell r="K559">
            <v>20393.382971447987</v>
          </cell>
          <cell r="L559">
            <v>23177.736333134864</v>
          </cell>
          <cell r="M559">
            <v>23854.985363397143</v>
          </cell>
          <cell r="N559">
            <v>23401.268660588299</v>
          </cell>
          <cell r="O559">
            <v>23295.052955953804</v>
          </cell>
          <cell r="P559">
            <v>29674.686547561498</v>
          </cell>
          <cell r="Q559">
            <v>26041.007182892128</v>
          </cell>
          <cell r="R559">
            <v>27120.307483902525</v>
          </cell>
          <cell r="S559">
            <v>24893.872691116325</v>
          </cell>
          <cell r="T559">
            <v>28116.234661870432</v>
          </cell>
          <cell r="U559">
            <v>30904.387910087517</v>
          </cell>
          <cell r="V559">
            <v>30904.387910087517</v>
          </cell>
          <cell r="W559">
            <v>30904.387910087517</v>
          </cell>
          <cell r="X559">
            <v>30904.387910087517</v>
          </cell>
          <cell r="Y559">
            <v>30904.387910087517</v>
          </cell>
          <cell r="Z559">
            <v>30904.387910087517</v>
          </cell>
          <cell r="AA559">
            <v>30904.387910087517</v>
          </cell>
          <cell r="AB559">
            <v>30904.387910087517</v>
          </cell>
          <cell r="AC559">
            <v>30904.387910087517</v>
          </cell>
          <cell r="AD559">
            <v>30904.387910087517</v>
          </cell>
          <cell r="AE559">
            <v>15709.145247530601</v>
          </cell>
          <cell r="AF559">
            <v>16960.035517336706</v>
          </cell>
          <cell r="AG559">
            <v>17787.325360165836</v>
          </cell>
          <cell r="AH559">
            <v>19465.910825119867</v>
          </cell>
          <cell r="AI559">
            <v>21423.0074634421</v>
          </cell>
          <cell r="AJ559">
            <v>17789.600440491176</v>
          </cell>
          <cell r="AK559">
            <v>17445.78744960378</v>
          </cell>
          <cell r="AL559">
            <v>20972.81559209988</v>
          </cell>
          <cell r="AM559">
            <v>24554.114524484768</v>
          </cell>
          <cell r="AN559">
            <v>20429.138726501486</v>
          </cell>
          <cell r="AO559">
            <v>20393.382971447987</v>
          </cell>
          <cell r="AP559">
            <v>23177.736333134864</v>
          </cell>
          <cell r="AQ559">
            <v>23854.985363397143</v>
          </cell>
          <cell r="AR559">
            <v>23401.268660588299</v>
          </cell>
          <cell r="AS559">
            <v>23295.052955953804</v>
          </cell>
          <cell r="AT559">
            <v>29674.686547561498</v>
          </cell>
          <cell r="AU559">
            <v>26041.007182892128</v>
          </cell>
          <cell r="AV559">
            <v>27120.307483902525</v>
          </cell>
          <cell r="AW559">
            <v>24893.872691116325</v>
          </cell>
          <cell r="AX559">
            <v>28116.234661870432</v>
          </cell>
          <cell r="AY559">
            <v>30904.387910087517</v>
          </cell>
          <cell r="AZ559">
            <v>30904.387910087517</v>
          </cell>
          <cell r="BA559">
            <v>30904.387910087517</v>
          </cell>
          <cell r="BB559">
            <v>30904.387910087517</v>
          </cell>
          <cell r="BC559">
            <v>30904.387910087517</v>
          </cell>
          <cell r="BD559">
            <v>30904.387910087517</v>
          </cell>
          <cell r="BE559">
            <v>30904.387910087517</v>
          </cell>
          <cell r="BF559">
            <v>30904.387910087517</v>
          </cell>
          <cell r="BG559">
            <v>30904.387910087517</v>
          </cell>
          <cell r="BH559">
            <v>30904.387910087517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2.7357192501501015</v>
          </cell>
          <cell r="CN559">
            <v>2.9983355772061393</v>
          </cell>
          <cell r="CO559">
            <v>3.1571612032114866</v>
          </cell>
          <cell r="CP559">
            <v>3.4051600580790722</v>
          </cell>
          <cell r="CQ559">
            <v>3.7232373161372707</v>
          </cell>
          <cell r="CR559">
            <v>3.1467627385801591</v>
          </cell>
          <cell r="CS559">
            <v>3.058227894845714</v>
          </cell>
          <cell r="CT559">
            <v>3.698267343702907</v>
          </cell>
          <cell r="CU559">
            <v>4.3005750901587838</v>
          </cell>
          <cell r="CV559">
            <v>3.5792291809034054</v>
          </cell>
          <cell r="CW559">
            <v>3.5954957583506855</v>
          </cell>
          <cell r="CX559">
            <v>4.0380450526707818</v>
          </cell>
          <cell r="CY559">
            <v>4.1638614992270462</v>
          </cell>
          <cell r="CZ559">
            <v>4.167799813893863</v>
          </cell>
          <cell r="DA559">
            <v>4.0911988331222924</v>
          </cell>
          <cell r="DB559">
            <v>5.2116233951562831</v>
          </cell>
          <cell r="DC559">
            <v>4.5734576522071411</v>
          </cell>
          <cell r="DD559">
            <v>4.7630100065388232</v>
          </cell>
          <cell r="DE559">
            <v>4.3719919031031873</v>
          </cell>
          <cell r="DF559">
            <v>4.9379199376766154</v>
          </cell>
          <cell r="DG559">
            <v>5.4275899692167862</v>
          </cell>
          <cell r="DH559">
            <v>5.4275899692167862</v>
          </cell>
          <cell r="DI559">
            <v>5.4275899692167862</v>
          </cell>
          <cell r="DJ559">
            <v>5.4275899692167862</v>
          </cell>
          <cell r="DK559">
            <v>5.4275899692167862</v>
          </cell>
          <cell r="DL559">
            <v>5.4275899692167862</v>
          </cell>
          <cell r="DM559">
            <v>5.4275899692167862</v>
          </cell>
          <cell r="DN559">
            <v>5.4275899692167862</v>
          </cell>
          <cell r="DO559">
            <v>5.4275899692167862</v>
          </cell>
          <cell r="DP559">
            <v>5.4275899692167862</v>
          </cell>
          <cell r="DQ559">
            <v>15.732153107619558</v>
          </cell>
          <cell r="DR559">
            <v>15.497214883374193</v>
          </cell>
          <cell r="DS559">
            <v>15.435511559390362</v>
          </cell>
          <cell r="DT559">
            <v>15.661895953478423</v>
          </cell>
          <cell r="DU559">
            <v>15.764015599631508</v>
          </cell>
          <cell r="DV559">
            <v>15.488498940915592</v>
          </cell>
          <cell r="DW559">
            <v>15.628880380260631</v>
          </cell>
          <cell r="DX559">
            <v>15.536942953385104</v>
          </cell>
          <cell r="DY559">
            <v>15.642453679361349</v>
          </cell>
          <cell r="DZ559">
            <v>15.637513067039318</v>
          </cell>
          <cell r="EA559">
            <v>15.539521075442927</v>
          </cell>
          <cell r="EB559">
            <v>15.725591631534941</v>
          </cell>
          <cell r="EC559">
            <v>15.696037030869578</v>
          </cell>
          <cell r="ED559">
            <v>15.382952081767687</v>
          </cell>
          <cell r="EE559">
            <v>15.599843834604551</v>
          </cell>
          <cell r="EF559">
            <v>15.599843834604551</v>
          </cell>
          <cell r="EG559">
            <v>15.599843834604551</v>
          </cell>
          <cell r="EH559">
            <v>15.599843834604551</v>
          </cell>
          <cell r="EI559">
            <v>15.599843834604551</v>
          </cell>
          <cell r="EJ559">
            <v>15.599843834604551</v>
          </cell>
          <cell r="EK559">
            <v>15.599843834604551</v>
          </cell>
          <cell r="EL559">
            <v>15.599843834604551</v>
          </cell>
          <cell r="EM559">
            <v>15.599843834604551</v>
          </cell>
          <cell r="EN559">
            <v>15.599843834604551</v>
          </cell>
          <cell r="EO559">
            <v>15.599843834604551</v>
          </cell>
          <cell r="EP559">
            <v>15.599843834604551</v>
          </cell>
          <cell r="EQ559">
            <v>15.599843834604551</v>
          </cell>
          <cell r="ER559">
            <v>15.599843834604551</v>
          </cell>
          <cell r="ES559">
            <v>15.599843834604551</v>
          </cell>
          <cell r="ET559">
            <v>15.599843834604551</v>
          </cell>
        </row>
        <row r="560">
          <cell r="A560">
            <v>39702.055837134445</v>
          </cell>
          <cell r="B560">
            <v>35578.570682730722</v>
          </cell>
          <cell r="C560">
            <v>36083.703338088897</v>
          </cell>
          <cell r="D560">
            <v>16843.401543875978</v>
          </cell>
          <cell r="E560">
            <v>21014.133066796981</v>
          </cell>
          <cell r="F560">
            <v>20448.301200652128</v>
          </cell>
          <cell r="G560">
            <v>19042.774359150601</v>
          </cell>
          <cell r="H560">
            <v>21268.286579593474</v>
          </cell>
          <cell r="I560">
            <v>22706.374881508749</v>
          </cell>
          <cell r="J560">
            <v>23496.743621200898</v>
          </cell>
          <cell r="K560">
            <v>22546.777325701456</v>
          </cell>
          <cell r="L560">
            <v>22935.94694745095</v>
          </cell>
          <cell r="M560">
            <v>24582.467593472677</v>
          </cell>
          <cell r="N560">
            <v>23738.245023111151</v>
          </cell>
          <cell r="O560">
            <v>27993.646711404635</v>
          </cell>
          <cell r="P560">
            <v>26708.76068004089</v>
          </cell>
          <cell r="Q560">
            <v>26586.975872437928</v>
          </cell>
          <cell r="R560">
            <v>28473.161275201972</v>
          </cell>
          <cell r="S560">
            <v>28260.952913072848</v>
          </cell>
          <cell r="T560">
            <v>29693.133881535807</v>
          </cell>
          <cell r="U560">
            <v>29498.609031179851</v>
          </cell>
          <cell r="V560">
            <v>29498.609031179851</v>
          </cell>
          <cell r="W560">
            <v>29498.609031179851</v>
          </cell>
          <cell r="X560">
            <v>29498.609031179851</v>
          </cell>
          <cell r="Y560">
            <v>29498.609031179851</v>
          </cell>
          <cell r="Z560">
            <v>29498.609031179851</v>
          </cell>
          <cell r="AA560">
            <v>29498.609031179851</v>
          </cell>
          <cell r="AB560">
            <v>29498.609031179851</v>
          </cell>
          <cell r="AC560">
            <v>29498.609031179851</v>
          </cell>
          <cell r="AD560">
            <v>29498.609031179851</v>
          </cell>
          <cell r="AE560">
            <v>17945.999210577029</v>
          </cell>
          <cell r="AF560">
            <v>16082.114336974559</v>
          </cell>
          <cell r="AG560">
            <v>16310.442821310016</v>
          </cell>
          <cell r="AH560">
            <v>16843.401543875978</v>
          </cell>
          <cell r="AI560">
            <v>21014.133066796981</v>
          </cell>
          <cell r="AJ560">
            <v>20448.301200652128</v>
          </cell>
          <cell r="AK560">
            <v>19042.774359150601</v>
          </cell>
          <cell r="AL560">
            <v>21268.286579593474</v>
          </cell>
          <cell r="AM560">
            <v>22706.374881508749</v>
          </cell>
          <cell r="AN560">
            <v>23496.743621200898</v>
          </cell>
          <cell r="AO560">
            <v>22546.777325701456</v>
          </cell>
          <cell r="AP560">
            <v>22935.94694745095</v>
          </cell>
          <cell r="AQ560">
            <v>24582.467593472677</v>
          </cell>
          <cell r="AR560">
            <v>23738.245023111151</v>
          </cell>
          <cell r="AS560">
            <v>27993.646711404635</v>
          </cell>
          <cell r="AT560">
            <v>26708.76068004089</v>
          </cell>
          <cell r="AU560">
            <v>26586.975872437928</v>
          </cell>
          <cell r="AV560">
            <v>28473.161275201972</v>
          </cell>
          <cell r="AW560">
            <v>28260.952913072848</v>
          </cell>
          <cell r="AX560">
            <v>29693.133881535807</v>
          </cell>
          <cell r="AY560">
            <v>29498.609031179851</v>
          </cell>
          <cell r="AZ560">
            <v>29498.609031179851</v>
          </cell>
          <cell r="BA560">
            <v>29498.609031179851</v>
          </cell>
          <cell r="BB560">
            <v>29498.609031179851</v>
          </cell>
          <cell r="BC560">
            <v>29498.609031179851</v>
          </cell>
          <cell r="BD560">
            <v>29498.609031179851</v>
          </cell>
          <cell r="BE560">
            <v>29498.609031179851</v>
          </cell>
          <cell r="BF560">
            <v>29498.609031179851</v>
          </cell>
          <cell r="BG560">
            <v>29498.609031179851</v>
          </cell>
          <cell r="BH560">
            <v>29498.609031179851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3.1959901700988227</v>
          </cell>
          <cell r="CN560">
            <v>2.8471412349379626</v>
          </cell>
          <cell r="CO560">
            <v>2.8440135975973533</v>
          </cell>
          <cell r="CP560">
            <v>2.9804567898965515</v>
          </cell>
          <cell r="CQ560">
            <v>3.6725940182064192</v>
          </cell>
          <cell r="CR560">
            <v>3.6130992419641434</v>
          </cell>
          <cell r="CS560">
            <v>3.3634829230801402</v>
          </cell>
          <cell r="CT560">
            <v>3.6958045036490943</v>
          </cell>
          <cell r="CU560">
            <v>3.981727875065836</v>
          </cell>
          <cell r="CV560">
            <v>4.1810206063444779</v>
          </cell>
          <cell r="CW560">
            <v>3.9585533762227363</v>
          </cell>
          <cell r="CX560">
            <v>3.9779480955361706</v>
          </cell>
          <cell r="CY560">
            <v>4.3399802187618075</v>
          </cell>
          <cell r="CZ560">
            <v>4.1570059485392195</v>
          </cell>
          <cell r="DA560">
            <v>4.9185893170664547</v>
          </cell>
          <cell r="DB560">
            <v>4.6928299948650025</v>
          </cell>
          <cell r="DC560">
            <v>4.671431944806276</v>
          </cell>
          <cell r="DD560">
            <v>5.0028418346175352</v>
          </cell>
          <cell r="DE560">
            <v>4.9655560249579009</v>
          </cell>
          <cell r="DF560">
            <v>5.2171956231928078</v>
          </cell>
          <cell r="DG560">
            <v>5.1830168732525603</v>
          </cell>
          <cell r="DH560">
            <v>5.1830168732525603</v>
          </cell>
          <cell r="DI560">
            <v>5.1830168732525603</v>
          </cell>
          <cell r="DJ560">
            <v>5.1830168732525603</v>
          </cell>
          <cell r="DK560">
            <v>5.1830168732525603</v>
          </cell>
          <cell r="DL560">
            <v>5.1830168732525603</v>
          </cell>
          <cell r="DM560">
            <v>5.1830168732525603</v>
          </cell>
          <cell r="DN560">
            <v>5.1830168732525603</v>
          </cell>
          <cell r="DO560">
            <v>5.1830168732525603</v>
          </cell>
          <cell r="DP560">
            <v>5.1830168732525603</v>
          </cell>
          <cell r="DQ560">
            <v>15.384002612044418</v>
          </cell>
          <cell r="DR560">
            <v>15.475378138572703</v>
          </cell>
          <cell r="DS560">
            <v>15.712352695384117</v>
          </cell>
          <cell r="DT560">
            <v>15.482964140292705</v>
          </cell>
          <cell r="DU560">
            <v>15.676376702919629</v>
          </cell>
          <cell r="DV560">
            <v>15.505453701579022</v>
          </cell>
          <cell r="DW560">
            <v>15.511297586087077</v>
          </cell>
          <cell r="DX560">
            <v>15.766331320480631</v>
          </cell>
          <cell r="DY560">
            <v>15.623681025584979</v>
          </cell>
          <cell r="DZ560">
            <v>15.396872227895631</v>
          </cell>
          <cell r="EA560">
            <v>15.604688582498715</v>
          </cell>
          <cell r="EB560">
            <v>15.796639198346407</v>
          </cell>
          <cell r="EC560">
            <v>15.51832563483468</v>
          </cell>
          <cell r="ED560">
            <v>15.644983081490413</v>
          </cell>
          <cell r="EE560">
            <v>15.592869734190653</v>
          </cell>
          <cell r="EF560">
            <v>15.592869734190653</v>
          </cell>
          <cell r="EG560">
            <v>15.592869734190653</v>
          </cell>
          <cell r="EH560">
            <v>15.592869734190653</v>
          </cell>
          <cell r="EI560">
            <v>15.592869734190653</v>
          </cell>
          <cell r="EJ560">
            <v>15.592869734190653</v>
          </cell>
          <cell r="EK560">
            <v>15.592869734190653</v>
          </cell>
          <cell r="EL560">
            <v>15.592869734190653</v>
          </cell>
          <cell r="EM560">
            <v>15.592869734190653</v>
          </cell>
          <cell r="EN560">
            <v>15.592869734190653</v>
          </cell>
          <cell r="EO560">
            <v>15.592869734190653</v>
          </cell>
          <cell r="EP560">
            <v>15.592869734190653</v>
          </cell>
          <cell r="EQ560">
            <v>15.592869734190653</v>
          </cell>
          <cell r="ER560">
            <v>15.592869734190653</v>
          </cell>
          <cell r="ES560">
            <v>15.592869734190653</v>
          </cell>
          <cell r="ET560">
            <v>15.592869734190653</v>
          </cell>
        </row>
        <row r="561">
          <cell r="A561">
            <v>35945.357687966723</v>
          </cell>
          <cell r="B561">
            <v>38668.299238054555</v>
          </cell>
          <cell r="C561">
            <v>47092.444441085725</v>
          </cell>
          <cell r="D561">
            <v>21137.58605457289</v>
          </cell>
          <cell r="E561">
            <v>18539.985909495303</v>
          </cell>
          <cell r="F561">
            <v>22212.920617607353</v>
          </cell>
          <cell r="G561">
            <v>22318.425203380597</v>
          </cell>
          <cell r="H561">
            <v>22015.656579454782</v>
          </cell>
          <cell r="I561">
            <v>20851.928326009402</v>
          </cell>
          <cell r="J561">
            <v>23217.467417069143</v>
          </cell>
          <cell r="K561">
            <v>22993.754248224239</v>
          </cell>
          <cell r="L561">
            <v>22174.296327531487</v>
          </cell>
          <cell r="M561">
            <v>23570.547104125104</v>
          </cell>
          <cell r="N561">
            <v>26139.558281255722</v>
          </cell>
          <cell r="O561">
            <v>23740.501900781772</v>
          </cell>
          <cell r="P561">
            <v>26773.791500315972</v>
          </cell>
          <cell r="Q561">
            <v>27113.957700313033</v>
          </cell>
          <cell r="R561">
            <v>25773.420565709795</v>
          </cell>
          <cell r="S561">
            <v>27943.642987731582</v>
          </cell>
          <cell r="T561">
            <v>29852.09276150418</v>
          </cell>
          <cell r="U561">
            <v>28491.356167069978</v>
          </cell>
          <cell r="V561">
            <v>28491.356167069978</v>
          </cell>
          <cell r="W561">
            <v>28491.356167069978</v>
          </cell>
          <cell r="X561">
            <v>28491.356167069978</v>
          </cell>
          <cell r="Y561">
            <v>28491.356167069978</v>
          </cell>
          <cell r="Z561">
            <v>28491.356167069978</v>
          </cell>
          <cell r="AA561">
            <v>28491.356167069978</v>
          </cell>
          <cell r="AB561">
            <v>28491.356167069978</v>
          </cell>
          <cell r="AC561">
            <v>28491.356167069978</v>
          </cell>
          <cell r="AD561">
            <v>28491.356167069978</v>
          </cell>
          <cell r="AE561">
            <v>16247.908252871948</v>
          </cell>
          <cell r="AF561">
            <v>17478.723783150304</v>
          </cell>
          <cell r="AG561">
            <v>21286.579572370694</v>
          </cell>
          <cell r="AH561">
            <v>21137.58605457289</v>
          </cell>
          <cell r="AI561">
            <v>18539.985909495303</v>
          </cell>
          <cell r="AJ561">
            <v>22212.920617607353</v>
          </cell>
          <cell r="AK561">
            <v>22318.425203380597</v>
          </cell>
          <cell r="AL561">
            <v>22015.656579454782</v>
          </cell>
          <cell r="AM561">
            <v>20851.928326009402</v>
          </cell>
          <cell r="AN561">
            <v>23217.467417069143</v>
          </cell>
          <cell r="AO561">
            <v>22993.754248224239</v>
          </cell>
          <cell r="AP561">
            <v>22174.296327531487</v>
          </cell>
          <cell r="AQ561">
            <v>23570.547104125104</v>
          </cell>
          <cell r="AR561">
            <v>26139.558281255722</v>
          </cell>
          <cell r="AS561">
            <v>23740.501900781772</v>
          </cell>
          <cell r="AT561">
            <v>26773.791500315972</v>
          </cell>
          <cell r="AU561">
            <v>27113.957700313033</v>
          </cell>
          <cell r="AV561">
            <v>25773.420565709795</v>
          </cell>
          <cell r="AW561">
            <v>27943.642987731582</v>
          </cell>
          <cell r="AX561">
            <v>29852.09276150418</v>
          </cell>
          <cell r="AY561">
            <v>28491.356167069978</v>
          </cell>
          <cell r="AZ561">
            <v>28491.356167069978</v>
          </cell>
          <cell r="BA561">
            <v>28491.356167069978</v>
          </cell>
          <cell r="BB561">
            <v>28491.356167069978</v>
          </cell>
          <cell r="BC561">
            <v>28491.356167069978</v>
          </cell>
          <cell r="BD561">
            <v>28491.356167069978</v>
          </cell>
          <cell r="BE561">
            <v>28491.356167069978</v>
          </cell>
          <cell r="BF561">
            <v>28491.356167069978</v>
          </cell>
          <cell r="BG561">
            <v>28491.356167069978</v>
          </cell>
          <cell r="BH561">
            <v>28491.356167069978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2.8194009762199528</v>
          </cell>
          <cell r="CN561">
            <v>3.0704732625606468</v>
          </cell>
          <cell r="CO561">
            <v>3.7108088141426081</v>
          </cell>
          <cell r="CP561">
            <v>3.6381176299770304</v>
          </cell>
          <cell r="CQ561">
            <v>3.2513511137238749</v>
          </cell>
          <cell r="CR561">
            <v>3.8409574521916947</v>
          </cell>
          <cell r="CS561">
            <v>3.8481766722730875</v>
          </cell>
          <cell r="CT561">
            <v>3.8904908377223233</v>
          </cell>
          <cell r="CU561">
            <v>3.6519977726854584</v>
          </cell>
          <cell r="CV561">
            <v>4.1179406466475301</v>
          </cell>
          <cell r="CW561">
            <v>4.077534951367908</v>
          </cell>
          <cell r="CX561">
            <v>3.9313843511048088</v>
          </cell>
          <cell r="CY561">
            <v>4.1935786650194089</v>
          </cell>
          <cell r="CZ561">
            <v>4.592834891849372</v>
          </cell>
          <cell r="DA561">
            <v>4.1809098824197752</v>
          </cell>
          <cell r="DB561">
            <v>4.71509869257783</v>
          </cell>
          <cell r="DC561">
            <v>4.775004933531652</v>
          </cell>
          <cell r="DD561">
            <v>4.5389246275112978</v>
          </cell>
          <cell r="DE561">
            <v>4.9211197642948674</v>
          </cell>
          <cell r="DF561">
            <v>5.2572144497658968</v>
          </cell>
          <cell r="DG561">
            <v>5.0175768423211764</v>
          </cell>
          <cell r="DH561">
            <v>5.0175768423211764</v>
          </cell>
          <cell r="DI561">
            <v>5.0175768423211764</v>
          </cell>
          <cell r="DJ561">
            <v>5.0175768423211764</v>
          </cell>
          <cell r="DK561">
            <v>5.0175768423211764</v>
          </cell>
          <cell r="DL561">
            <v>5.0175768423211764</v>
          </cell>
          <cell r="DM561">
            <v>5.0175768423211764</v>
          </cell>
          <cell r="DN561">
            <v>5.0175768423211764</v>
          </cell>
          <cell r="DO561">
            <v>5.0175768423211764</v>
          </cell>
          <cell r="DP561">
            <v>5.0175768423211764</v>
          </cell>
          <cell r="DQ561">
            <v>15.788749988601564</v>
          </cell>
          <cell r="DR561">
            <v>15.595939250892126</v>
          </cell>
          <cell r="DS561">
            <v>15.716087518823489</v>
          </cell>
          <cell r="DT561">
            <v>15.917900562887612</v>
          </cell>
          <cell r="DU561">
            <v>15.622576635731669</v>
          </cell>
          <cell r="DV561">
            <v>15.844309008380762</v>
          </cell>
          <cell r="DW561">
            <v>15.889699363543549</v>
          </cell>
          <cell r="DX561">
            <v>15.503665181816583</v>
          </cell>
          <cell r="DY561">
            <v>15.643101204352938</v>
          </cell>
          <cell r="DZ561">
            <v>15.446920009538628</v>
          </cell>
          <cell r="EA561">
            <v>15.449674308813107</v>
          </cell>
          <cell r="EB561">
            <v>15.452952792744608</v>
          </cell>
          <cell r="EC561">
            <v>15.398981762242869</v>
          </cell>
          <cell r="ED561">
            <v>15.592815734551039</v>
          </cell>
          <cell r="EE561">
            <v>15.557013375136771</v>
          </cell>
          <cell r="EF561">
            <v>15.557013375136771</v>
          </cell>
          <cell r="EG561">
            <v>15.557013375136771</v>
          </cell>
          <cell r="EH561">
            <v>15.557013375136771</v>
          </cell>
          <cell r="EI561">
            <v>15.557013375136771</v>
          </cell>
          <cell r="EJ561">
            <v>15.557013375136771</v>
          </cell>
          <cell r="EK561">
            <v>15.557013375136771</v>
          </cell>
          <cell r="EL561">
            <v>15.557013375136771</v>
          </cell>
          <cell r="EM561">
            <v>15.557013375136771</v>
          </cell>
          <cell r="EN561">
            <v>15.557013375136771</v>
          </cell>
          <cell r="EO561">
            <v>15.557013375136771</v>
          </cell>
          <cell r="EP561">
            <v>15.557013375136771</v>
          </cell>
          <cell r="EQ561">
            <v>15.557013375136771</v>
          </cell>
          <cell r="ER561">
            <v>15.557013375136771</v>
          </cell>
          <cell r="ES561">
            <v>15.557013375136771</v>
          </cell>
          <cell r="ET561">
            <v>15.557013375136771</v>
          </cell>
        </row>
        <row r="562">
          <cell r="A562">
            <v>33336.208816566308</v>
          </cell>
          <cell r="B562">
            <v>43497.118153077579</v>
          </cell>
          <cell r="C562">
            <v>44686.715485489003</v>
          </cell>
          <cell r="D562">
            <v>21977.771634515386</v>
          </cell>
          <cell r="E562">
            <v>23106.212214008203</v>
          </cell>
          <cell r="F562">
            <v>18634.076171802142</v>
          </cell>
          <cell r="G562">
            <v>20148.66171112785</v>
          </cell>
          <cell r="H562">
            <v>23493.076124385421</v>
          </cell>
          <cell r="I562">
            <v>22735.199197182636</v>
          </cell>
          <cell r="J562">
            <v>20266.197885302725</v>
          </cell>
          <cell r="K562">
            <v>18636.29107442583</v>
          </cell>
          <cell r="L562">
            <v>21036.68311136762</v>
          </cell>
          <cell r="M562">
            <v>22824.840188824237</v>
          </cell>
          <cell r="N562">
            <v>23600.200211995994</v>
          </cell>
          <cell r="O562">
            <v>26582.250770166407</v>
          </cell>
          <cell r="P562">
            <v>25622.317185918128</v>
          </cell>
          <cell r="Q562">
            <v>28134.871902682688</v>
          </cell>
          <cell r="R562">
            <v>25751.473507109178</v>
          </cell>
          <cell r="S562">
            <v>30410.183605936985</v>
          </cell>
          <cell r="T562">
            <v>31144.374972457579</v>
          </cell>
          <cell r="U562">
            <v>27000.060902525693</v>
          </cell>
          <cell r="V562">
            <v>27000.060902525693</v>
          </cell>
          <cell r="W562">
            <v>27000.060902525693</v>
          </cell>
          <cell r="X562">
            <v>27000.060902525693</v>
          </cell>
          <cell r="Y562">
            <v>27000.060902525693</v>
          </cell>
          <cell r="Z562">
            <v>27000.060902525693</v>
          </cell>
          <cell r="AA562">
            <v>27000.060902525693</v>
          </cell>
          <cell r="AB562">
            <v>27000.060902525693</v>
          </cell>
          <cell r="AC562">
            <v>27000.060902525693</v>
          </cell>
          <cell r="AD562">
            <v>27000.060902525693</v>
          </cell>
          <cell r="AE562">
            <v>15068.528933611751</v>
          </cell>
          <cell r="AF562">
            <v>19661.4314190599</v>
          </cell>
          <cell r="AG562">
            <v>20199.149487764847</v>
          </cell>
          <cell r="AH562">
            <v>21977.771634515386</v>
          </cell>
          <cell r="AI562">
            <v>23106.212214008203</v>
          </cell>
          <cell r="AJ562">
            <v>18634.076171802142</v>
          </cell>
          <cell r="AK562">
            <v>20148.66171112785</v>
          </cell>
          <cell r="AL562">
            <v>23493.076124385421</v>
          </cell>
          <cell r="AM562">
            <v>22735.199197182636</v>
          </cell>
          <cell r="AN562">
            <v>20266.197885302725</v>
          </cell>
          <cell r="AO562">
            <v>18636.29107442583</v>
          </cell>
          <cell r="AP562">
            <v>21036.68311136762</v>
          </cell>
          <cell r="AQ562">
            <v>22824.840188824237</v>
          </cell>
          <cell r="AR562">
            <v>23600.200211995994</v>
          </cell>
          <cell r="AS562">
            <v>26582.250770166407</v>
          </cell>
          <cell r="AT562">
            <v>25622.317185918128</v>
          </cell>
          <cell r="AU562">
            <v>28134.871902682688</v>
          </cell>
          <cell r="AV562">
            <v>25751.473507109178</v>
          </cell>
          <cell r="AW562">
            <v>30410.183605936985</v>
          </cell>
          <cell r="AX562">
            <v>31144.374972457579</v>
          </cell>
          <cell r="AY562">
            <v>27000.060902525693</v>
          </cell>
          <cell r="AZ562">
            <v>27000.060902525693</v>
          </cell>
          <cell r="BA562">
            <v>27000.060902525693</v>
          </cell>
          <cell r="BB562">
            <v>27000.060902525693</v>
          </cell>
          <cell r="BC562">
            <v>27000.060902525693</v>
          </cell>
          <cell r="BD562">
            <v>27000.060902525693</v>
          </cell>
          <cell r="BE562">
            <v>27000.060902525693</v>
          </cell>
          <cell r="BF562">
            <v>27000.060902525693</v>
          </cell>
          <cell r="BG562">
            <v>27000.060902525693</v>
          </cell>
          <cell r="BH562">
            <v>27000.060902525693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2.6558674694389572</v>
          </cell>
          <cell r="CN562">
            <v>3.4709127043491641</v>
          </cell>
          <cell r="CO562">
            <v>3.4952637215124072</v>
          </cell>
          <cell r="CP562">
            <v>3.8673368206694767</v>
          </cell>
          <cell r="CQ562">
            <v>4.1118239558583198</v>
          </cell>
          <cell r="CR562">
            <v>3.2818732504599057</v>
          </cell>
          <cell r="CS562">
            <v>3.4956676991453919</v>
          </cell>
          <cell r="CT562">
            <v>4.142766418119824</v>
          </cell>
          <cell r="CU562">
            <v>4.0238219182273047</v>
          </cell>
          <cell r="CV562">
            <v>3.5053053104449288</v>
          </cell>
          <cell r="CW562">
            <v>3.2680794641478159</v>
          </cell>
          <cell r="CX562">
            <v>3.6998902326413603</v>
          </cell>
          <cell r="CY562">
            <v>3.938974348044241</v>
          </cell>
          <cell r="CZ562">
            <v>4.1351679644012265</v>
          </cell>
          <cell r="DA562">
            <v>4.73890437093677</v>
          </cell>
          <cell r="DB562">
            <v>4.5677738862560444</v>
          </cell>
          <cell r="DC562">
            <v>5.0156951940655574</v>
          </cell>
          <cell r="DD562">
            <v>4.590799004043034</v>
          </cell>
          <cell r="DE562">
            <v>5.4213224176224388</v>
          </cell>
          <cell r="DF562">
            <v>5.5522091023501785</v>
          </cell>
          <cell r="DG562">
            <v>4.8133887432187903</v>
          </cell>
          <cell r="DH562">
            <v>4.8133887432187903</v>
          </cell>
          <cell r="DI562">
            <v>4.8133887432187903</v>
          </cell>
          <cell r="DJ562">
            <v>4.8133887432187903</v>
          </cell>
          <cell r="DK562">
            <v>4.8133887432187903</v>
          </cell>
          <cell r="DL562">
            <v>4.8133887432187903</v>
          </cell>
          <cell r="DM562">
            <v>4.8133887432187903</v>
          </cell>
          <cell r="DN562">
            <v>4.8133887432187903</v>
          </cell>
          <cell r="DO562">
            <v>4.8133887432187903</v>
          </cell>
          <cell r="DP562">
            <v>4.8133887432187903</v>
          </cell>
          <cell r="DQ562">
            <v>15.54431513961268</v>
          </cell>
          <cell r="DR562">
            <v>15.519530447189776</v>
          </cell>
          <cell r="DS562">
            <v>15.832892734906885</v>
          </cell>
          <cell r="DT562">
            <v>15.569647993797322</v>
          </cell>
          <cell r="DU562">
            <v>15.395768806465902</v>
          </cell>
          <cell r="DV562">
            <v>15.555830340868653</v>
          </cell>
          <cell r="DW562">
            <v>15.791493259126183</v>
          </cell>
          <cell r="DX562">
            <v>15.536621094562092</v>
          </cell>
          <cell r="DY562">
            <v>15.479864229683317</v>
          </cell>
          <cell r="DZ562">
            <v>15.839941147865247</v>
          </cell>
          <cell r="EA562">
            <v>15.623344619029838</v>
          </cell>
          <cell r="EB562">
            <v>15.577421119646749</v>
          </cell>
          <cell r="EC562">
            <v>15.875657775622154</v>
          </cell>
          <cell r="ED562">
            <v>15.636144245945829</v>
          </cell>
          <cell r="EE562">
            <v>15.368127018657136</v>
          </cell>
          <cell r="EF562">
            <v>15.368127018657136</v>
          </cell>
          <cell r="EG562">
            <v>15.368127018657136</v>
          </cell>
          <cell r="EH562">
            <v>15.368127018657136</v>
          </cell>
          <cell r="EI562">
            <v>15.368127018657136</v>
          </cell>
          <cell r="EJ562">
            <v>15.368127018657136</v>
          </cell>
          <cell r="EK562">
            <v>15.368127018657136</v>
          </cell>
          <cell r="EL562">
            <v>15.368127018657136</v>
          </cell>
          <cell r="EM562">
            <v>15.368127018657136</v>
          </cell>
          <cell r="EN562">
            <v>15.368127018657136</v>
          </cell>
          <cell r="EO562">
            <v>15.368127018657136</v>
          </cell>
          <cell r="EP562">
            <v>15.368127018657136</v>
          </cell>
          <cell r="EQ562">
            <v>15.368127018657136</v>
          </cell>
          <cell r="ER562">
            <v>15.368127018657136</v>
          </cell>
          <cell r="ES562">
            <v>15.368127018657136</v>
          </cell>
          <cell r="ET562">
            <v>15.368127018657136</v>
          </cell>
        </row>
        <row r="563">
          <cell r="A563">
            <v>37470.178220113638</v>
          </cell>
          <cell r="B563">
            <v>39251.530075729017</v>
          </cell>
          <cell r="C563">
            <v>39071.374967952077</v>
          </cell>
          <cell r="D563">
            <v>16644.665571816819</v>
          </cell>
          <cell r="E563">
            <v>20837.74232625568</v>
          </cell>
          <cell r="F563">
            <v>24688.485144361264</v>
          </cell>
          <cell r="G563">
            <v>19885.10873318385</v>
          </cell>
          <cell r="H563">
            <v>20599.184894331342</v>
          </cell>
          <cell r="I563">
            <v>19575.49303907072</v>
          </cell>
          <cell r="J563">
            <v>20625.287076602137</v>
          </cell>
          <cell r="K563">
            <v>25643.671171118462</v>
          </cell>
          <cell r="L563">
            <v>23638.251060412222</v>
          </cell>
          <cell r="M563">
            <v>21655.866079364558</v>
          </cell>
          <cell r="N563">
            <v>24278.932839444675</v>
          </cell>
          <cell r="O563">
            <v>28650.603810062974</v>
          </cell>
          <cell r="P563">
            <v>22249.109602185748</v>
          </cell>
          <cell r="Q563">
            <v>28428.189788362168</v>
          </cell>
          <cell r="R563">
            <v>31508.911981881203</v>
          </cell>
          <cell r="S563">
            <v>29814.111868865246</v>
          </cell>
          <cell r="T563">
            <v>27386.879319116284</v>
          </cell>
          <cell r="U563">
            <v>30356.521455228551</v>
          </cell>
          <cell r="V563">
            <v>30356.521455228551</v>
          </cell>
          <cell r="W563">
            <v>30356.521455228551</v>
          </cell>
          <cell r="X563">
            <v>30356.521455228551</v>
          </cell>
          <cell r="Y563">
            <v>30356.521455228551</v>
          </cell>
          <cell r="Z563">
            <v>30356.521455228551</v>
          </cell>
          <cell r="AA563">
            <v>30356.521455228551</v>
          </cell>
          <cell r="AB563">
            <v>30356.521455228551</v>
          </cell>
          <cell r="AC563">
            <v>30356.521455228551</v>
          </cell>
          <cell r="AD563">
            <v>30356.521455228551</v>
          </cell>
          <cell r="AE563">
            <v>16937.15286474883</v>
          </cell>
          <cell r="AF563">
            <v>17742.353963799549</v>
          </cell>
          <cell r="AG563">
            <v>17660.920814966928</v>
          </cell>
          <cell r="AH563">
            <v>16644.665571816819</v>
          </cell>
          <cell r="AI563">
            <v>20837.74232625568</v>
          </cell>
          <cell r="AJ563">
            <v>24688.485144361264</v>
          </cell>
          <cell r="AK563">
            <v>19885.10873318385</v>
          </cell>
          <cell r="AL563">
            <v>20599.184894331342</v>
          </cell>
          <cell r="AM563">
            <v>19575.49303907072</v>
          </cell>
          <cell r="AN563">
            <v>20625.287076602137</v>
          </cell>
          <cell r="AO563">
            <v>25643.671171118462</v>
          </cell>
          <cell r="AP563">
            <v>23638.251060412222</v>
          </cell>
          <cell r="AQ563">
            <v>21655.866079364558</v>
          </cell>
          <cell r="AR563">
            <v>24278.932839444675</v>
          </cell>
          <cell r="AS563">
            <v>28650.603810062974</v>
          </cell>
          <cell r="AT563">
            <v>22249.109602185748</v>
          </cell>
          <cell r="AU563">
            <v>28428.189788362168</v>
          </cell>
          <cell r="AV563">
            <v>31508.911981881203</v>
          </cell>
          <cell r="AW563">
            <v>29814.111868865246</v>
          </cell>
          <cell r="AX563">
            <v>27386.879319116284</v>
          </cell>
          <cell r="AY563">
            <v>30356.521455228551</v>
          </cell>
          <cell r="AZ563">
            <v>30356.521455228551</v>
          </cell>
          <cell r="BA563">
            <v>30356.521455228551</v>
          </cell>
          <cell r="BB563">
            <v>30356.521455228551</v>
          </cell>
          <cell r="BC563">
            <v>30356.521455228551</v>
          </cell>
          <cell r="BD563">
            <v>30356.521455228551</v>
          </cell>
          <cell r="BE563">
            <v>30356.521455228551</v>
          </cell>
          <cell r="BF563">
            <v>30356.521455228551</v>
          </cell>
          <cell r="BG563">
            <v>30356.521455228551</v>
          </cell>
          <cell r="BH563">
            <v>30356.521455228551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2.9657746909951292</v>
          </cell>
          <cell r="CN563">
            <v>3.0534956595825324</v>
          </cell>
          <cell r="CO563">
            <v>3.1297775506666299</v>
          </cell>
          <cell r="CP563">
            <v>2.9281320088379488</v>
          </cell>
          <cell r="CQ563">
            <v>3.6112020459544087</v>
          </cell>
          <cell r="CR563">
            <v>4.2932595476427009</v>
          </cell>
          <cell r="CS563">
            <v>3.4943184526809699</v>
          </cell>
          <cell r="CT563">
            <v>3.6099217366819167</v>
          </cell>
          <cell r="CU563">
            <v>3.4715354489537624</v>
          </cell>
          <cell r="CV563">
            <v>3.6180957234354447</v>
          </cell>
          <cell r="CW563">
            <v>4.4744654864523765</v>
          </cell>
          <cell r="CX563">
            <v>4.1140051674363045</v>
          </cell>
          <cell r="CY563">
            <v>3.7921365334125721</v>
          </cell>
          <cell r="CZ563">
            <v>4.275061792885352</v>
          </cell>
          <cell r="DA563">
            <v>5.0841328216054036</v>
          </cell>
          <cell r="DB563">
            <v>3.9481690902527569</v>
          </cell>
          <cell r="DC563">
            <v>5.0446648077649003</v>
          </cell>
          <cell r="DD563">
            <v>5.5913479046431966</v>
          </cell>
          <cell r="DE563">
            <v>5.2906007044177494</v>
          </cell>
          <cell r="DF563">
            <v>4.8598812419709105</v>
          </cell>
          <cell r="DG563">
            <v>5.3868528601860852</v>
          </cell>
          <cell r="DH563">
            <v>5.3868528601860852</v>
          </cell>
          <cell r="DI563">
            <v>5.3868528601860852</v>
          </cell>
          <cell r="DJ563">
            <v>5.3868528601860852</v>
          </cell>
          <cell r="DK563">
            <v>5.3868528601860852</v>
          </cell>
          <cell r="DL563">
            <v>5.3868528601860852</v>
          </cell>
          <cell r="DM563">
            <v>5.3868528601860852</v>
          </cell>
          <cell r="DN563">
            <v>5.3868528601860852</v>
          </cell>
          <cell r="DO563">
            <v>5.3868528601860852</v>
          </cell>
          <cell r="DP563">
            <v>5.3868528601860852</v>
          </cell>
          <cell r="DQ563">
            <v>15.646218397658668</v>
          </cell>
          <cell r="DR563">
            <v>15.919193724533512</v>
          </cell>
          <cell r="DS563">
            <v>15.459911652270904</v>
          </cell>
          <cell r="DT563">
            <v>15.573691126899389</v>
          </cell>
          <cell r="DU563">
            <v>15.809058667154117</v>
          </cell>
          <cell r="DV563">
            <v>15.754855856351863</v>
          </cell>
          <cell r="DW563">
            <v>15.590951623807923</v>
          </cell>
          <cell r="DX563">
            <v>15.633613999078465</v>
          </cell>
          <cell r="DY563">
            <v>15.448924133682455</v>
          </cell>
          <cell r="DZ563">
            <v>15.618059925913803</v>
          </cell>
          <cell r="EA563">
            <v>15.701681811660075</v>
          </cell>
          <cell r="EB563">
            <v>15.74191792100245</v>
          </cell>
          <cell r="EC563">
            <v>15.645834326031506</v>
          </cell>
          <cell r="ED563">
            <v>15.559453275823213</v>
          </cell>
          <cell r="EE563">
            <v>15.439172758332962</v>
          </cell>
          <cell r="EF563">
            <v>15.439172758332962</v>
          </cell>
          <cell r="EG563">
            <v>15.439172758332962</v>
          </cell>
          <cell r="EH563">
            <v>15.439172758332962</v>
          </cell>
          <cell r="EI563">
            <v>15.439172758332962</v>
          </cell>
          <cell r="EJ563">
            <v>15.439172758332962</v>
          </cell>
          <cell r="EK563">
            <v>15.439172758332962</v>
          </cell>
          <cell r="EL563">
            <v>15.439172758332962</v>
          </cell>
          <cell r="EM563">
            <v>15.439172758332962</v>
          </cell>
          <cell r="EN563">
            <v>15.439172758332962</v>
          </cell>
          <cell r="EO563">
            <v>15.439172758332962</v>
          </cell>
          <cell r="EP563">
            <v>15.439172758332962</v>
          </cell>
          <cell r="EQ563">
            <v>15.439172758332962</v>
          </cell>
          <cell r="ER563">
            <v>15.439172758332962</v>
          </cell>
          <cell r="ES563">
            <v>15.439172758332962</v>
          </cell>
          <cell r="ET563">
            <v>15.439172758332962</v>
          </cell>
        </row>
        <row r="564">
          <cell r="A564">
            <v>47959.167334607948</v>
          </cell>
          <cell r="B564">
            <v>34588.240095006746</v>
          </cell>
          <cell r="C564">
            <v>34338.839582601344</v>
          </cell>
          <cell r="D564">
            <v>19191.683822723469</v>
          </cell>
          <cell r="E564">
            <v>22472.302552354351</v>
          </cell>
          <cell r="F564">
            <v>20035.7660118735</v>
          </cell>
          <cell r="G564">
            <v>19885.459222047877</v>
          </cell>
          <cell r="H564">
            <v>22159.999677146494</v>
          </cell>
          <cell r="I564">
            <v>21697.837180583567</v>
          </cell>
          <cell r="J564">
            <v>24083.223893576644</v>
          </cell>
          <cell r="K564">
            <v>23778.167089460134</v>
          </cell>
          <cell r="L564">
            <v>23156.325377293157</v>
          </cell>
          <cell r="M564">
            <v>27665.678946381089</v>
          </cell>
          <cell r="N564">
            <v>23244.059591689376</v>
          </cell>
          <cell r="O564">
            <v>26095.094634383313</v>
          </cell>
          <cell r="P564">
            <v>28068.193804070208</v>
          </cell>
          <cell r="Q564">
            <v>24622.809404818221</v>
          </cell>
          <cell r="R564">
            <v>26575.533639169877</v>
          </cell>
          <cell r="S564">
            <v>27910.834431773332</v>
          </cell>
          <cell r="T564">
            <v>33242.794882711525</v>
          </cell>
          <cell r="U564">
            <v>32563.961941600977</v>
          </cell>
          <cell r="V564">
            <v>32563.961941600977</v>
          </cell>
          <cell r="W564">
            <v>32563.961941600977</v>
          </cell>
          <cell r="X564">
            <v>32563.961941600977</v>
          </cell>
          <cell r="Y564">
            <v>32563.961941600977</v>
          </cell>
          <cell r="Z564">
            <v>32563.961941600977</v>
          </cell>
          <cell r="AA564">
            <v>32563.961941600977</v>
          </cell>
          <cell r="AB564">
            <v>32563.961941600977</v>
          </cell>
          <cell r="AC564">
            <v>32563.961941600977</v>
          </cell>
          <cell r="AD564">
            <v>32563.961941600977</v>
          </cell>
          <cell r="AE564">
            <v>21678.352946191568</v>
          </cell>
          <cell r="AF564">
            <v>15634.468199494657</v>
          </cell>
          <cell r="AG564">
            <v>15521.734959253767</v>
          </cell>
          <cell r="AH564">
            <v>19191.683822723469</v>
          </cell>
          <cell r="AI564">
            <v>22472.302552354351</v>
          </cell>
          <cell r="AJ564">
            <v>20035.7660118735</v>
          </cell>
          <cell r="AK564">
            <v>19885.459222047877</v>
          </cell>
          <cell r="AL564">
            <v>22159.999677146494</v>
          </cell>
          <cell r="AM564">
            <v>21697.837180583567</v>
          </cell>
          <cell r="AN564">
            <v>24083.223893576644</v>
          </cell>
          <cell r="AO564">
            <v>23778.167089460134</v>
          </cell>
          <cell r="AP564">
            <v>23156.325377293157</v>
          </cell>
          <cell r="AQ564">
            <v>27665.678946381089</v>
          </cell>
          <cell r="AR564">
            <v>23244.059591689376</v>
          </cell>
          <cell r="AS564">
            <v>26095.094634383313</v>
          </cell>
          <cell r="AT564">
            <v>28068.193804070208</v>
          </cell>
          <cell r="AU564">
            <v>24622.809404818221</v>
          </cell>
          <cell r="AV564">
            <v>26575.533639169877</v>
          </cell>
          <cell r="AW564">
            <v>27910.834431773332</v>
          </cell>
          <cell r="AX564">
            <v>33242.794882711525</v>
          </cell>
          <cell r="AY564">
            <v>32563.961941600977</v>
          </cell>
          <cell r="AZ564">
            <v>32563.961941600977</v>
          </cell>
          <cell r="BA564">
            <v>32563.961941600977</v>
          </cell>
          <cell r="BB564">
            <v>32563.961941600977</v>
          </cell>
          <cell r="BC564">
            <v>32563.961941600977</v>
          </cell>
          <cell r="BD564">
            <v>32563.961941600977</v>
          </cell>
          <cell r="BE564">
            <v>32563.961941600977</v>
          </cell>
          <cell r="BF564">
            <v>32563.961941600977</v>
          </cell>
          <cell r="BG564">
            <v>32563.961941600977</v>
          </cell>
          <cell r="BH564">
            <v>32563.961941600977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3.8024664952398464</v>
          </cell>
          <cell r="CN564">
            <v>2.7798836510800751</v>
          </cell>
          <cell r="CO564">
            <v>2.7120155038157923</v>
          </cell>
          <cell r="CP564">
            <v>3.3602617727012447</v>
          </cell>
          <cell r="CQ564">
            <v>3.9397990960504754</v>
          </cell>
          <cell r="CR564">
            <v>3.4776702663122734</v>
          </cell>
          <cell r="CS564">
            <v>3.4999701256087459</v>
          </cell>
          <cell r="CT564">
            <v>3.8685147060524012</v>
          </cell>
          <cell r="CU564">
            <v>3.8362493886510958</v>
          </cell>
          <cell r="CV564">
            <v>4.1922927337948961</v>
          </cell>
          <cell r="CW564">
            <v>4.1728852094356981</v>
          </cell>
          <cell r="CX564">
            <v>4.0657147904448676</v>
          </cell>
          <cell r="CY564">
            <v>4.9117707270414579</v>
          </cell>
          <cell r="CZ564">
            <v>4.1840567493347587</v>
          </cell>
          <cell r="DA564">
            <v>4.5620613759216395</v>
          </cell>
          <cell r="DB564">
            <v>4.9070074142100486</v>
          </cell>
          <cell r="DC564">
            <v>4.3046698747891297</v>
          </cell>
          <cell r="DD564">
            <v>4.6460538755822878</v>
          </cell>
          <cell r="DE564">
            <v>4.879497143618849</v>
          </cell>
          <cell r="DF564">
            <v>5.8116543621298016</v>
          </cell>
          <cell r="DG564">
            <v>5.692977745519137</v>
          </cell>
          <cell r="DH564">
            <v>5.692977745519137</v>
          </cell>
          <cell r="DI564">
            <v>5.692977745519137</v>
          </cell>
          <cell r="DJ564">
            <v>5.692977745519137</v>
          </cell>
          <cell r="DK564">
            <v>5.692977745519137</v>
          </cell>
          <cell r="DL564">
            <v>5.692977745519137</v>
          </cell>
          <cell r="DM564">
            <v>5.692977745519137</v>
          </cell>
          <cell r="DN564">
            <v>5.692977745519137</v>
          </cell>
          <cell r="DO564">
            <v>5.692977745519137</v>
          </cell>
          <cell r="DP564">
            <v>5.692977745519137</v>
          </cell>
          <cell r="DQ564">
            <v>15.619532183159667</v>
          </cell>
          <cell r="DR564">
            <v>15.408615908808928</v>
          </cell>
          <cell r="DS564">
            <v>15.680331177456992</v>
          </cell>
          <cell r="DT564">
            <v>15.647577253014578</v>
          </cell>
          <cell r="DU564">
            <v>15.62718064988416</v>
          </cell>
          <cell r="DV564">
            <v>15.784276661679984</v>
          </cell>
          <cell r="DW564">
            <v>15.566050063903239</v>
          </cell>
          <cell r="DX564">
            <v>15.693963315586464</v>
          </cell>
          <cell r="DY564">
            <v>15.495898008542992</v>
          </cell>
          <cell r="DZ564">
            <v>15.738747152119936</v>
          </cell>
          <cell r="EA564">
            <v>15.611659556675074</v>
          </cell>
          <cell r="EB564">
            <v>15.60414111785445</v>
          </cell>
          <cell r="EC564">
            <v>15.431579543752779</v>
          </cell>
          <cell r="ED564">
            <v>15.220241708205668</v>
          </cell>
          <cell r="EE564">
            <v>15.671295071687034</v>
          </cell>
          <cell r="EF564">
            <v>15.671295071687034</v>
          </cell>
          <cell r="EG564">
            <v>15.671295071687034</v>
          </cell>
          <cell r="EH564">
            <v>15.671295071687034</v>
          </cell>
          <cell r="EI564">
            <v>15.671295071687034</v>
          </cell>
          <cell r="EJ564">
            <v>15.671295071687034</v>
          </cell>
          <cell r="EK564">
            <v>15.671295071687034</v>
          </cell>
          <cell r="EL564">
            <v>15.671295071687034</v>
          </cell>
          <cell r="EM564">
            <v>15.671295071687034</v>
          </cell>
          <cell r="EN564">
            <v>15.671295071687034</v>
          </cell>
          <cell r="EO564">
            <v>15.671295071687034</v>
          </cell>
          <cell r="EP564">
            <v>15.671295071687034</v>
          </cell>
          <cell r="EQ564">
            <v>15.671295071687034</v>
          </cell>
          <cell r="ER564">
            <v>15.671295071687034</v>
          </cell>
          <cell r="ES564">
            <v>15.671295071687034</v>
          </cell>
          <cell r="ET564">
            <v>15.671295071687034</v>
          </cell>
        </row>
        <row r="565">
          <cell r="A565">
            <v>33662.794694594311</v>
          </cell>
          <cell r="B565">
            <v>42526.12359058443</v>
          </cell>
          <cell r="C565">
            <v>46144.359383555799</v>
          </cell>
          <cell r="D565">
            <v>20653.510410838979</v>
          </cell>
          <cell r="E565">
            <v>18696.107096064403</v>
          </cell>
          <cell r="F565">
            <v>19578.683905089409</v>
          </cell>
          <cell r="G565">
            <v>21636.182562521884</v>
          </cell>
          <cell r="H565">
            <v>19399.33663017342</v>
          </cell>
          <cell r="I565">
            <v>18471.884878338435</v>
          </cell>
          <cell r="J565">
            <v>22303.738874378785</v>
          </cell>
          <cell r="K565">
            <v>20054.753260216832</v>
          </cell>
          <cell r="L565">
            <v>21420.01934181766</v>
          </cell>
          <cell r="M565">
            <v>25795.921161145172</v>
          </cell>
          <cell r="N565">
            <v>23481.742163942585</v>
          </cell>
          <cell r="O565">
            <v>23454.167987240289</v>
          </cell>
          <cell r="P565">
            <v>26012.154200110494</v>
          </cell>
          <cell r="Q565">
            <v>25106.152260540279</v>
          </cell>
          <cell r="R565">
            <v>23951.179895539353</v>
          </cell>
          <cell r="S565">
            <v>30261.99599559886</v>
          </cell>
          <cell r="T565">
            <v>25922.278111554173</v>
          </cell>
          <cell r="U565">
            <v>26519.812242383436</v>
          </cell>
          <cell r="V565">
            <v>26519.812242383436</v>
          </cell>
          <cell r="W565">
            <v>26519.812242383436</v>
          </cell>
          <cell r="X565">
            <v>26519.812242383436</v>
          </cell>
          <cell r="Y565">
            <v>26519.812242383436</v>
          </cell>
          <cell r="Z565">
            <v>26519.812242383436</v>
          </cell>
          <cell r="AA565">
            <v>26519.812242383436</v>
          </cell>
          <cell r="AB565">
            <v>26519.812242383436</v>
          </cell>
          <cell r="AC565">
            <v>26519.812242383436</v>
          </cell>
          <cell r="AD565">
            <v>26519.812242383436</v>
          </cell>
          <cell r="AE565">
            <v>15216.151261617098</v>
          </cell>
          <cell r="AF565">
            <v>19222.525491279757</v>
          </cell>
          <cell r="AG565">
            <v>20858.029127431826</v>
          </cell>
          <cell r="AH565">
            <v>20653.510410838979</v>
          </cell>
          <cell r="AI565">
            <v>18696.107096064403</v>
          </cell>
          <cell r="AJ565">
            <v>19578.683905089409</v>
          </cell>
          <cell r="AK565">
            <v>21636.182562521884</v>
          </cell>
          <cell r="AL565">
            <v>19399.33663017342</v>
          </cell>
          <cell r="AM565">
            <v>18471.884878338435</v>
          </cell>
          <cell r="AN565">
            <v>22303.738874378785</v>
          </cell>
          <cell r="AO565">
            <v>20054.753260216832</v>
          </cell>
          <cell r="AP565">
            <v>21420.01934181766</v>
          </cell>
          <cell r="AQ565">
            <v>25795.921161145172</v>
          </cell>
          <cell r="AR565">
            <v>23481.742163942585</v>
          </cell>
          <cell r="AS565">
            <v>23454.167987240289</v>
          </cell>
          <cell r="AT565">
            <v>26012.154200110494</v>
          </cell>
          <cell r="AU565">
            <v>25106.152260540279</v>
          </cell>
          <cell r="AV565">
            <v>23951.179895539353</v>
          </cell>
          <cell r="AW565">
            <v>30261.99599559886</v>
          </cell>
          <cell r="AX565">
            <v>25922.278111554173</v>
          </cell>
          <cell r="AY565">
            <v>26519.812242383436</v>
          </cell>
          <cell r="AZ565">
            <v>26519.812242383436</v>
          </cell>
          <cell r="BA565">
            <v>26519.812242383436</v>
          </cell>
          <cell r="BB565">
            <v>26519.812242383436</v>
          </cell>
          <cell r="BC565">
            <v>26519.812242383436</v>
          </cell>
          <cell r="BD565">
            <v>26519.812242383436</v>
          </cell>
          <cell r="BE565">
            <v>26519.812242383436</v>
          </cell>
          <cell r="BF565">
            <v>26519.812242383436</v>
          </cell>
          <cell r="BG565">
            <v>26519.812242383436</v>
          </cell>
          <cell r="BH565">
            <v>26519.812242383436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2.7252571316932546</v>
          </cell>
          <cell r="CN565">
            <v>3.3870729845228045</v>
          </cell>
          <cell r="CO565">
            <v>3.6261394647920979</v>
          </cell>
          <cell r="CP565">
            <v>3.5794233579538166</v>
          </cell>
          <cell r="CQ565">
            <v>3.331933313468594</v>
          </cell>
          <cell r="CR565">
            <v>3.4185730467194286</v>
          </cell>
          <cell r="CS565">
            <v>3.7201829457610773</v>
          </cell>
          <cell r="CT565">
            <v>3.318230828649114</v>
          </cell>
          <cell r="CU565">
            <v>3.2423471057991757</v>
          </cell>
          <cell r="CV565">
            <v>3.8855099302766867</v>
          </cell>
          <cell r="CW565">
            <v>3.5002904132318053</v>
          </cell>
          <cell r="CX565">
            <v>3.7734776025346228</v>
          </cell>
          <cell r="CY565">
            <v>4.5354376584420946</v>
          </cell>
          <cell r="CZ565">
            <v>4.1036001072607347</v>
          </cell>
          <cell r="DA565">
            <v>4.1194266067616825</v>
          </cell>
          <cell r="DB565">
            <v>4.5687043842023369</v>
          </cell>
          <cell r="DC565">
            <v>4.4095766548506221</v>
          </cell>
          <cell r="DD565">
            <v>4.2067204336004087</v>
          </cell>
          <cell r="DE565">
            <v>5.3151350986231964</v>
          </cell>
          <cell r="DF565">
            <v>4.5529187911805762</v>
          </cell>
          <cell r="DG565">
            <v>4.6578680692076375</v>
          </cell>
          <cell r="DH565">
            <v>4.6578680692076375</v>
          </cell>
          <cell r="DI565">
            <v>4.6578680692076375</v>
          </cell>
          <cell r="DJ565">
            <v>4.6578680692076375</v>
          </cell>
          <cell r="DK565">
            <v>4.6578680692076375</v>
          </cell>
          <cell r="DL565">
            <v>4.6578680692076375</v>
          </cell>
          <cell r="DM565">
            <v>4.6578680692076375</v>
          </cell>
          <cell r="DN565">
            <v>4.6578680692076375</v>
          </cell>
          <cell r="DO565">
            <v>4.6578680692076375</v>
          </cell>
          <cell r="DP565">
            <v>4.6578680692076375</v>
          </cell>
          <cell r="DQ565">
            <v>15.296936631577372</v>
          </cell>
          <cell r="DR565">
            <v>15.548662116646479</v>
          </cell>
          <cell r="DS565">
            <v>15.759262939411384</v>
          </cell>
          <cell r="DT565">
            <v>15.808401066601611</v>
          </cell>
          <cell r="DU565">
            <v>15.373120168714042</v>
          </cell>
          <cell r="DV565">
            <v>15.690824546935499</v>
          </cell>
          <cell r="DW565">
            <v>15.933950927763577</v>
          </cell>
          <cell r="DX565">
            <v>16.017230332817029</v>
          </cell>
          <cell r="DY565">
            <v>15.608416410986267</v>
          </cell>
          <cell r="DZ565">
            <v>15.726670372466728</v>
          </cell>
          <cell r="EA565">
            <v>15.697134521279915</v>
          </cell>
          <cell r="EB565">
            <v>15.551963117181938</v>
          </cell>
          <cell r="EC565">
            <v>15.582565989927717</v>
          </cell>
          <cell r="ED565">
            <v>15.67734147909689</v>
          </cell>
          <cell r="EE565">
            <v>15.59877153294002</v>
          </cell>
          <cell r="EF565">
            <v>15.59877153294002</v>
          </cell>
          <cell r="EG565">
            <v>15.59877153294002</v>
          </cell>
          <cell r="EH565">
            <v>15.59877153294002</v>
          </cell>
          <cell r="EI565">
            <v>15.59877153294002</v>
          </cell>
          <cell r="EJ565">
            <v>15.59877153294002</v>
          </cell>
          <cell r="EK565">
            <v>15.59877153294002</v>
          </cell>
          <cell r="EL565">
            <v>15.59877153294002</v>
          </cell>
          <cell r="EM565">
            <v>15.59877153294002</v>
          </cell>
          <cell r="EN565">
            <v>15.59877153294002</v>
          </cell>
          <cell r="EO565">
            <v>15.59877153294002</v>
          </cell>
          <cell r="EP565">
            <v>15.59877153294002</v>
          </cell>
          <cell r="EQ565">
            <v>15.59877153294002</v>
          </cell>
          <cell r="ER565">
            <v>15.59877153294002</v>
          </cell>
          <cell r="ES565">
            <v>15.59877153294002</v>
          </cell>
          <cell r="ET565">
            <v>15.59877153294002</v>
          </cell>
        </row>
        <row r="566">
          <cell r="A566">
            <v>34869.05135718354</v>
          </cell>
          <cell r="B566">
            <v>31371.149122383787</v>
          </cell>
          <cell r="C566">
            <v>43448.882926790699</v>
          </cell>
          <cell r="D566">
            <v>20171.978989646272</v>
          </cell>
          <cell r="E566">
            <v>19974.9146496711</v>
          </cell>
          <cell r="F566">
            <v>23829.147336491958</v>
          </cell>
          <cell r="G566">
            <v>21819.791083091794</v>
          </cell>
          <cell r="H566">
            <v>19342.34284545013</v>
          </cell>
          <cell r="I566">
            <v>24908.149208091625</v>
          </cell>
          <cell r="J566">
            <v>21008.668931383323</v>
          </cell>
          <cell r="K566">
            <v>21694.294834636425</v>
          </cell>
          <cell r="L566">
            <v>22068.088867411112</v>
          </cell>
          <cell r="M566">
            <v>24024.069160767885</v>
          </cell>
          <cell r="N566">
            <v>27421.432483378569</v>
          </cell>
          <cell r="O566">
            <v>25512.65348029853</v>
          </cell>
          <cell r="P566">
            <v>22388.882985291766</v>
          </cell>
          <cell r="Q566">
            <v>25612.876694016657</v>
          </cell>
          <cell r="R566">
            <v>27867.933457744879</v>
          </cell>
          <cell r="S566">
            <v>27148.521144208415</v>
          </cell>
          <cell r="T566">
            <v>25844.743213283014</v>
          </cell>
          <cell r="U566">
            <v>26687.994944293299</v>
          </cell>
          <cell r="V566">
            <v>26687.994944293299</v>
          </cell>
          <cell r="W566">
            <v>26687.994944293299</v>
          </cell>
          <cell r="X566">
            <v>26687.994944293299</v>
          </cell>
          <cell r="Y566">
            <v>26687.994944293299</v>
          </cell>
          <cell r="Z566">
            <v>26687.994944293299</v>
          </cell>
          <cell r="AA566">
            <v>26687.994944293299</v>
          </cell>
          <cell r="AB566">
            <v>26687.994944293299</v>
          </cell>
          <cell r="AC566">
            <v>26687.994944293299</v>
          </cell>
          <cell r="AD566">
            <v>26687.994944293299</v>
          </cell>
          <cell r="AE566">
            <v>15761.399628688616</v>
          </cell>
          <cell r="AF566">
            <v>14180.288791458916</v>
          </cell>
          <cell r="AG566">
            <v>19639.62828280879</v>
          </cell>
          <cell r="AH566">
            <v>20171.978989646272</v>
          </cell>
          <cell r="AI566">
            <v>19974.9146496711</v>
          </cell>
          <cell r="AJ566">
            <v>23829.147336491958</v>
          </cell>
          <cell r="AK566">
            <v>21819.791083091794</v>
          </cell>
          <cell r="AL566">
            <v>19342.34284545013</v>
          </cell>
          <cell r="AM566">
            <v>24908.149208091625</v>
          </cell>
          <cell r="AN566">
            <v>21008.668931383323</v>
          </cell>
          <cell r="AO566">
            <v>21694.294834636425</v>
          </cell>
          <cell r="AP566">
            <v>22068.088867411112</v>
          </cell>
          <cell r="AQ566">
            <v>24024.069160767885</v>
          </cell>
          <cell r="AR566">
            <v>27421.432483378569</v>
          </cell>
          <cell r="AS566">
            <v>25512.65348029853</v>
          </cell>
          <cell r="AT566">
            <v>22388.882985291766</v>
          </cell>
          <cell r="AU566">
            <v>25612.876694016657</v>
          </cell>
          <cell r="AV566">
            <v>27867.933457744879</v>
          </cell>
          <cell r="AW566">
            <v>27148.521144208415</v>
          </cell>
          <cell r="AX566">
            <v>25844.743213283014</v>
          </cell>
          <cell r="AY566">
            <v>26687.994944293299</v>
          </cell>
          <cell r="AZ566">
            <v>26687.994944293299</v>
          </cell>
          <cell r="BA566">
            <v>26687.994944293299</v>
          </cell>
          <cell r="BB566">
            <v>26687.994944293299</v>
          </cell>
          <cell r="BC566">
            <v>26687.994944293299</v>
          </cell>
          <cell r="BD566">
            <v>26687.994944293299</v>
          </cell>
          <cell r="BE566">
            <v>26687.994944293299</v>
          </cell>
          <cell r="BF566">
            <v>26687.994944293299</v>
          </cell>
          <cell r="BG566">
            <v>26687.994944293299</v>
          </cell>
          <cell r="BH566">
            <v>26687.994944293299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2.7767052520031918</v>
          </cell>
          <cell r="CN566">
            <v>2.450291237705398</v>
          </cell>
          <cell r="CO566">
            <v>3.4230259998630479</v>
          </cell>
          <cell r="CP566">
            <v>3.5984505960517219</v>
          </cell>
          <cell r="CQ566">
            <v>3.4830699516635146</v>
          </cell>
          <cell r="CR566">
            <v>4.1421409298391536</v>
          </cell>
          <cell r="CS566">
            <v>3.7940791521164416</v>
          </cell>
          <cell r="CT566">
            <v>3.4006214895953302</v>
          </cell>
          <cell r="CU566">
            <v>4.3718491194077531</v>
          </cell>
          <cell r="CV566">
            <v>3.618237448847184</v>
          </cell>
          <cell r="CW566">
            <v>3.8783366472779566</v>
          </cell>
          <cell r="CX566">
            <v>3.9586920226365891</v>
          </cell>
          <cell r="CY566">
            <v>4.1482491387634539</v>
          </cell>
          <cell r="CZ566">
            <v>4.7614258794550732</v>
          </cell>
          <cell r="DA566">
            <v>4.4597589243010267</v>
          </cell>
          <cell r="DB566">
            <v>3.9137058313394228</v>
          </cell>
          <cell r="DC566">
            <v>4.4772785199066627</v>
          </cell>
          <cell r="DD566">
            <v>4.8714754439784214</v>
          </cell>
          <cell r="DE566">
            <v>4.7457180237232564</v>
          </cell>
          <cell r="DF566">
            <v>4.5178101243257514</v>
          </cell>
          <cell r="DG566">
            <v>4.6652153887648078</v>
          </cell>
          <cell r="DH566">
            <v>4.6652153887648078</v>
          </cell>
          <cell r="DI566">
            <v>4.6652153887648078</v>
          </cell>
          <cell r="DJ566">
            <v>4.6652153887648078</v>
          </cell>
          <cell r="DK566">
            <v>4.6652153887648078</v>
          </cell>
          <cell r="DL566">
            <v>4.6652153887648078</v>
          </cell>
          <cell r="DM566">
            <v>4.6652153887648078</v>
          </cell>
          <cell r="DN566">
            <v>4.6652153887648078</v>
          </cell>
          <cell r="DO566">
            <v>4.6652153887648078</v>
          </cell>
          <cell r="DP566">
            <v>4.6652153887648078</v>
          </cell>
          <cell r="DQ566">
            <v>15.551494621107189</v>
          </cell>
          <cell r="DR566">
            <v>15.855301476060959</v>
          </cell>
          <cell r="DS566">
            <v>15.719191375400415</v>
          </cell>
          <cell r="DT566">
            <v>15.358192196019864</v>
          </cell>
          <cell r="DU566">
            <v>15.711942143052767</v>
          </cell>
          <cell r="DV566">
            <v>15.761253968489735</v>
          </cell>
          <cell r="DW566">
            <v>15.756194624819615</v>
          </cell>
          <cell r="DX566">
            <v>15.583245676315178</v>
          </cell>
          <cell r="DY566">
            <v>15.609300050352067</v>
          </cell>
          <cell r="DZ566">
            <v>15.907744554084413</v>
          </cell>
          <cell r="EA566">
            <v>15.325235947786872</v>
          </cell>
          <cell r="EB566">
            <v>15.272852017594872</v>
          </cell>
          <cell r="EC566">
            <v>15.866782674332727</v>
          </cell>
          <cell r="ED566">
            <v>15.778301329312507</v>
          </cell>
          <cell r="EE566">
            <v>15.672972901533274</v>
          </cell>
          <cell r="EF566">
            <v>15.672972901533274</v>
          </cell>
          <cell r="EG566">
            <v>15.672972901533274</v>
          </cell>
          <cell r="EH566">
            <v>15.672972901533274</v>
          </cell>
          <cell r="EI566">
            <v>15.672972901533274</v>
          </cell>
          <cell r="EJ566">
            <v>15.672972901533274</v>
          </cell>
          <cell r="EK566">
            <v>15.672972901533274</v>
          </cell>
          <cell r="EL566">
            <v>15.672972901533274</v>
          </cell>
          <cell r="EM566">
            <v>15.672972901533274</v>
          </cell>
          <cell r="EN566">
            <v>15.672972901533274</v>
          </cell>
          <cell r="EO566">
            <v>15.672972901533274</v>
          </cell>
          <cell r="EP566">
            <v>15.672972901533274</v>
          </cell>
          <cell r="EQ566">
            <v>15.672972901533274</v>
          </cell>
          <cell r="ER566">
            <v>15.672972901533274</v>
          </cell>
          <cell r="ES566">
            <v>15.672972901533274</v>
          </cell>
          <cell r="ET566">
            <v>15.672972901533274</v>
          </cell>
        </row>
        <row r="567">
          <cell r="A567">
            <v>41380.232698799664</v>
          </cell>
          <cell r="B567">
            <v>35229.479521341367</v>
          </cell>
          <cell r="C567">
            <v>36666.104313855554</v>
          </cell>
          <cell r="D567">
            <v>15678.046712117974</v>
          </cell>
          <cell r="E567">
            <v>18884.933104733223</v>
          </cell>
          <cell r="F567">
            <v>24054.811452008013</v>
          </cell>
          <cell r="G567">
            <v>19797.89956549932</v>
          </cell>
          <cell r="H567">
            <v>21606.467425552117</v>
          </cell>
          <cell r="I567">
            <v>23618.637063061058</v>
          </cell>
          <cell r="J567">
            <v>23253.211442290183</v>
          </cell>
          <cell r="K567">
            <v>23924.927659797755</v>
          </cell>
          <cell r="L567">
            <v>24504.524235634373</v>
          </cell>
          <cell r="M567">
            <v>22651.261009078677</v>
          </cell>
          <cell r="N567">
            <v>22120.405655983421</v>
          </cell>
          <cell r="O567">
            <v>23012.925193904553</v>
          </cell>
          <cell r="P567">
            <v>23124.01185426112</v>
          </cell>
          <cell r="Q567">
            <v>26044.917066390888</v>
          </cell>
          <cell r="R567">
            <v>26448.675610039048</v>
          </cell>
          <cell r="S567">
            <v>29753.373721209453</v>
          </cell>
          <cell r="T567">
            <v>32095.520436880255</v>
          </cell>
          <cell r="U567">
            <v>31261.769365920212</v>
          </cell>
          <cell r="V567">
            <v>31261.769365920212</v>
          </cell>
          <cell r="W567">
            <v>31261.769365920212</v>
          </cell>
          <cell r="X567">
            <v>31261.769365920212</v>
          </cell>
          <cell r="Y567">
            <v>31261.769365920212</v>
          </cell>
          <cell r="Z567">
            <v>31261.769365920212</v>
          </cell>
          <cell r="AA567">
            <v>31261.769365920212</v>
          </cell>
          <cell r="AB567">
            <v>31261.769365920212</v>
          </cell>
          <cell r="AC567">
            <v>31261.769365920212</v>
          </cell>
          <cell r="AD567">
            <v>31261.769365920212</v>
          </cell>
          <cell r="AE567">
            <v>18704.563471284244</v>
          </cell>
          <cell r="AF567">
            <v>15924.319241113226</v>
          </cell>
          <cell r="AG567">
            <v>16573.697890373012</v>
          </cell>
          <cell r="AH567">
            <v>15678.046712117974</v>
          </cell>
          <cell r="AI567">
            <v>18884.933104733223</v>
          </cell>
          <cell r="AJ567">
            <v>24054.811452008013</v>
          </cell>
          <cell r="AK567">
            <v>19797.89956549932</v>
          </cell>
          <cell r="AL567">
            <v>21606.467425552117</v>
          </cell>
          <cell r="AM567">
            <v>23618.637063061058</v>
          </cell>
          <cell r="AN567">
            <v>23253.211442290183</v>
          </cell>
          <cell r="AO567">
            <v>23924.927659797755</v>
          </cell>
          <cell r="AP567">
            <v>24504.524235634373</v>
          </cell>
          <cell r="AQ567">
            <v>22651.261009078677</v>
          </cell>
          <cell r="AR567">
            <v>22120.405655983421</v>
          </cell>
          <cell r="AS567">
            <v>23012.925193904553</v>
          </cell>
          <cell r="AT567">
            <v>23124.01185426112</v>
          </cell>
          <cell r="AU567">
            <v>26044.917066390888</v>
          </cell>
          <cell r="AV567">
            <v>26448.675610039048</v>
          </cell>
          <cell r="AW567">
            <v>29753.373721209453</v>
          </cell>
          <cell r="AX567">
            <v>32095.520436880255</v>
          </cell>
          <cell r="AY567">
            <v>31261.769365920212</v>
          </cell>
          <cell r="AZ567">
            <v>31261.769365920212</v>
          </cell>
          <cell r="BA567">
            <v>31261.769365920212</v>
          </cell>
          <cell r="BB567">
            <v>31261.769365920212</v>
          </cell>
          <cell r="BC567">
            <v>31261.769365920212</v>
          </cell>
          <cell r="BD567">
            <v>31261.769365920212</v>
          </cell>
          <cell r="BE567">
            <v>31261.769365920212</v>
          </cell>
          <cell r="BF567">
            <v>31261.769365920212</v>
          </cell>
          <cell r="BG567">
            <v>31261.769365920212</v>
          </cell>
          <cell r="BH567">
            <v>31261.769365920212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3.3417914521316354</v>
          </cell>
          <cell r="CN567">
            <v>2.7671893729334438</v>
          </cell>
          <cell r="CO567">
            <v>2.9097724085962908</v>
          </cell>
          <cell r="CP567">
            <v>2.7513458446115178</v>
          </cell>
          <cell r="CQ567">
            <v>3.3203232977247712</v>
          </cell>
          <cell r="CR567">
            <v>4.1970869126091932</v>
          </cell>
          <cell r="CS567">
            <v>3.4879157401673022</v>
          </cell>
          <cell r="CT567">
            <v>3.8199183213966812</v>
          </cell>
          <cell r="CU567">
            <v>4.159755692381899</v>
          </cell>
          <cell r="CV567">
            <v>4.0247258904933902</v>
          </cell>
          <cell r="CW567">
            <v>4.1841737648390964</v>
          </cell>
          <cell r="CX567">
            <v>4.370889973569934</v>
          </cell>
          <cell r="CY567">
            <v>3.9763062429723757</v>
          </cell>
          <cell r="CZ567">
            <v>3.8907542218455156</v>
          </cell>
          <cell r="DA567">
            <v>4.0092144810767048</v>
          </cell>
          <cell r="DB567">
            <v>4.0285675291400578</v>
          </cell>
          <cell r="DC567">
            <v>4.5374352795738391</v>
          </cell>
          <cell r="DD567">
            <v>4.6077763851227074</v>
          </cell>
          <cell r="DE567">
            <v>5.1835069109578384</v>
          </cell>
          <cell r="DF567">
            <v>5.5915458043255013</v>
          </cell>
          <cell r="DG567">
            <v>5.4462932195653693</v>
          </cell>
          <cell r="DH567">
            <v>5.4462932195653693</v>
          </cell>
          <cell r="DI567">
            <v>5.4462932195653693</v>
          </cell>
          <cell r="DJ567">
            <v>5.4462932195653693</v>
          </cell>
          <cell r="DK567">
            <v>5.4462932195653693</v>
          </cell>
          <cell r="DL567">
            <v>5.4462932195653693</v>
          </cell>
          <cell r="DM567">
            <v>5.4462932195653693</v>
          </cell>
          <cell r="DN567">
            <v>5.4462932195653693</v>
          </cell>
          <cell r="DO567">
            <v>5.4462932195653693</v>
          </cell>
          <cell r="DP567">
            <v>5.4462932195653693</v>
          </cell>
          <cell r="DQ567">
            <v>15.334702990126297</v>
          </cell>
          <cell r="DR567">
            <v>15.766276179071692</v>
          </cell>
          <cell r="DS567">
            <v>15.605135077344098</v>
          </cell>
          <cell r="DT567">
            <v>15.611833285177047</v>
          </cell>
          <cell r="DU567">
            <v>15.582682200901321</v>
          </cell>
          <cell r="DV567">
            <v>15.702222610927516</v>
          </cell>
          <cell r="DW567">
            <v>15.5510696840382</v>
          </cell>
          <cell r="DX567">
            <v>15.496614373747231</v>
          </cell>
          <cell r="DY567">
            <v>15.555864209002493</v>
          </cell>
          <cell r="DZ567">
            <v>15.829010556841753</v>
          </cell>
          <cell r="EA567">
            <v>15.66563692071359</v>
          </cell>
          <cell r="EB567">
            <v>15.359728394746398</v>
          </cell>
          <cell r="EC567">
            <v>15.607009507786724</v>
          </cell>
          <cell r="ED567">
            <v>15.57637611032056</v>
          </cell>
          <cell r="EE567">
            <v>15.726050680968841</v>
          </cell>
          <cell r="EF567">
            <v>15.726050680968841</v>
          </cell>
          <cell r="EG567">
            <v>15.726050680968841</v>
          </cell>
          <cell r="EH567">
            <v>15.726050680968841</v>
          </cell>
          <cell r="EI567">
            <v>15.726050680968841</v>
          </cell>
          <cell r="EJ567">
            <v>15.726050680968841</v>
          </cell>
          <cell r="EK567">
            <v>15.726050680968841</v>
          </cell>
          <cell r="EL567">
            <v>15.726050680968841</v>
          </cell>
          <cell r="EM567">
            <v>15.726050680968841</v>
          </cell>
          <cell r="EN567">
            <v>15.726050680968841</v>
          </cell>
          <cell r="EO567">
            <v>15.726050680968841</v>
          </cell>
          <cell r="EP567">
            <v>15.726050680968841</v>
          </cell>
          <cell r="EQ567">
            <v>15.726050680968841</v>
          </cell>
          <cell r="ER567">
            <v>15.726050680968841</v>
          </cell>
          <cell r="ES567">
            <v>15.726050680968841</v>
          </cell>
          <cell r="ET567">
            <v>15.726050680968841</v>
          </cell>
        </row>
        <row r="568">
          <cell r="A568">
            <v>41451.930472552653</v>
          </cell>
          <cell r="B568">
            <v>38427.49815855753</v>
          </cell>
          <cell r="C568">
            <v>34285.979863072491</v>
          </cell>
          <cell r="D568">
            <v>22541.395383412746</v>
          </cell>
          <cell r="E568">
            <v>19402.041691631224</v>
          </cell>
          <cell r="F568">
            <v>18381.99420726169</v>
          </cell>
          <cell r="G568">
            <v>18444.227865305718</v>
          </cell>
          <cell r="H568">
            <v>18088.446604681383</v>
          </cell>
          <cell r="I568">
            <v>22804.741765856383</v>
          </cell>
          <cell r="J568">
            <v>19439.573500708477</v>
          </cell>
          <cell r="K568">
            <v>21945.885716894787</v>
          </cell>
          <cell r="L568">
            <v>24429.757645687565</v>
          </cell>
          <cell r="M568">
            <v>25345.164571127643</v>
          </cell>
          <cell r="N568">
            <v>25538.605064750584</v>
          </cell>
          <cell r="O568">
            <v>28326.011476827774</v>
          </cell>
          <cell r="P568">
            <v>26153.615514416626</v>
          </cell>
          <cell r="Q568">
            <v>26135.960653144921</v>
          </cell>
          <cell r="R568">
            <v>27904.379893726553</v>
          </cell>
          <cell r="S568">
            <v>28992.151053229511</v>
          </cell>
          <cell r="T568">
            <v>29525.630478136623</v>
          </cell>
          <cell r="U568">
            <v>27730.530464250474</v>
          </cell>
          <cell r="V568">
            <v>27730.530464250474</v>
          </cell>
          <cell r="W568">
            <v>27730.530464250474</v>
          </cell>
          <cell r="X568">
            <v>27730.530464250474</v>
          </cell>
          <cell r="Y568">
            <v>27730.530464250474</v>
          </cell>
          <cell r="Z568">
            <v>27730.530464250474</v>
          </cell>
          <cell r="AA568">
            <v>27730.530464250474</v>
          </cell>
          <cell r="AB568">
            <v>27730.530464250474</v>
          </cell>
          <cell r="AC568">
            <v>27730.530464250474</v>
          </cell>
          <cell r="AD568">
            <v>27730.530464250474</v>
          </cell>
          <cell r="AE568">
            <v>18736.972074920526</v>
          </cell>
          <cell r="AF568">
            <v>17369.877631699434</v>
          </cell>
          <cell r="AG568">
            <v>15497.841474018958</v>
          </cell>
          <cell r="AH568">
            <v>22541.395383412746</v>
          </cell>
          <cell r="AI568">
            <v>19402.041691631224</v>
          </cell>
          <cell r="AJ568">
            <v>18381.99420726169</v>
          </cell>
          <cell r="AK568">
            <v>18444.227865305718</v>
          </cell>
          <cell r="AL568">
            <v>18088.446604681383</v>
          </cell>
          <cell r="AM568">
            <v>22804.741765856383</v>
          </cell>
          <cell r="AN568">
            <v>19439.573500708477</v>
          </cell>
          <cell r="AO568">
            <v>21945.885716894787</v>
          </cell>
          <cell r="AP568">
            <v>24429.757645687565</v>
          </cell>
          <cell r="AQ568">
            <v>25345.164571127643</v>
          </cell>
          <cell r="AR568">
            <v>25538.605064750584</v>
          </cell>
          <cell r="AS568">
            <v>28326.011476827774</v>
          </cell>
          <cell r="AT568">
            <v>26153.615514416626</v>
          </cell>
          <cell r="AU568">
            <v>26135.960653144921</v>
          </cell>
          <cell r="AV568">
            <v>27904.379893726553</v>
          </cell>
          <cell r="AW568">
            <v>28992.151053229511</v>
          </cell>
          <cell r="AX568">
            <v>29525.630478136623</v>
          </cell>
          <cell r="AY568">
            <v>27730.530464250474</v>
          </cell>
          <cell r="AZ568">
            <v>27730.530464250474</v>
          </cell>
          <cell r="BA568">
            <v>27730.530464250474</v>
          </cell>
          <cell r="BB568">
            <v>27730.530464250474</v>
          </cell>
          <cell r="BC568">
            <v>27730.530464250474</v>
          </cell>
          <cell r="BD568">
            <v>27730.530464250474</v>
          </cell>
          <cell r="BE568">
            <v>27730.530464250474</v>
          </cell>
          <cell r="BF568">
            <v>27730.530464250474</v>
          </cell>
          <cell r="BG568">
            <v>27730.530464250474</v>
          </cell>
          <cell r="BH568">
            <v>27730.530464250474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3.3043483647930976</v>
          </cell>
          <cell r="CN568">
            <v>3.0175984571723684</v>
          </cell>
          <cell r="CO568">
            <v>2.7189711650992598</v>
          </cell>
          <cell r="CP568">
            <v>3.9416414700350977</v>
          </cell>
          <cell r="CQ568">
            <v>3.3938628556271566</v>
          </cell>
          <cell r="CR568">
            <v>3.2181525539735518</v>
          </cell>
          <cell r="CS568">
            <v>3.2606796505286959</v>
          </cell>
          <cell r="CT568">
            <v>3.1336688296948996</v>
          </cell>
          <cell r="CU568">
            <v>4.0109678502804638</v>
          </cell>
          <cell r="CV568">
            <v>3.4178636147957699</v>
          </cell>
          <cell r="CW568">
            <v>3.8484656013295133</v>
          </cell>
          <cell r="CX568">
            <v>4.1716487409640814</v>
          </cell>
          <cell r="CY568">
            <v>4.4538905736781116</v>
          </cell>
          <cell r="CZ568">
            <v>4.5327322679762334</v>
          </cell>
          <cell r="DA568">
            <v>4.9569142110186482</v>
          </cell>
          <cell r="DB568">
            <v>4.5767554856419936</v>
          </cell>
          <cell r="DC568">
            <v>4.5736659708049725</v>
          </cell>
          <cell r="DD568">
            <v>4.8831307350852837</v>
          </cell>
          <cell r="DE568">
            <v>5.0734853963226199</v>
          </cell>
          <cell r="DF568">
            <v>5.1668417004662999</v>
          </cell>
          <cell r="DG568">
            <v>4.8527079306515422</v>
          </cell>
          <cell r="DH568">
            <v>4.8527079306515422</v>
          </cell>
          <cell r="DI568">
            <v>4.8527079306515422</v>
          </cell>
          <cell r="DJ568">
            <v>4.8527079306515422</v>
          </cell>
          <cell r="DK568">
            <v>4.8527079306515422</v>
          </cell>
          <cell r="DL568">
            <v>4.8527079306515422</v>
          </cell>
          <cell r="DM568">
            <v>4.8527079306515422</v>
          </cell>
          <cell r="DN568">
            <v>4.8527079306515422</v>
          </cell>
          <cell r="DO568">
            <v>4.8527079306515422</v>
          </cell>
          <cell r="DP568">
            <v>4.8527079306515422</v>
          </cell>
          <cell r="DQ568">
            <v>15.53533840899663</v>
          </cell>
          <cell r="DR568">
            <v>15.77039043321399</v>
          </cell>
          <cell r="DS568">
            <v>15.616141943637128</v>
          </cell>
          <cell r="DT568">
            <v>15.6679008213394</v>
          </cell>
          <cell r="DU568">
            <v>15.662471015607968</v>
          </cell>
          <cell r="DV568">
            <v>15.64923574021296</v>
          </cell>
          <cell r="DW568">
            <v>15.497422793321771</v>
          </cell>
          <cell r="DX568">
            <v>15.814494335974933</v>
          </cell>
          <cell r="DY568">
            <v>15.57697465952546</v>
          </cell>
          <cell r="DZ568">
            <v>15.582571888134137</v>
          </cell>
          <cell r="EA568">
            <v>15.623295235402662</v>
          </cell>
          <cell r="EB568">
            <v>16.044218250606956</v>
          </cell>
          <cell r="EC568">
            <v>15.59059565912087</v>
          </cell>
          <cell r="ED568">
            <v>15.43633659848968</v>
          </cell>
          <cell r="EE568">
            <v>15.656012509337051</v>
          </cell>
          <cell r="EF568">
            <v>15.656012509337051</v>
          </cell>
          <cell r="EG568">
            <v>15.656012509337051</v>
          </cell>
          <cell r="EH568">
            <v>15.656012509337051</v>
          </cell>
          <cell r="EI568">
            <v>15.656012509337051</v>
          </cell>
          <cell r="EJ568">
            <v>15.656012509337051</v>
          </cell>
          <cell r="EK568">
            <v>15.656012509337051</v>
          </cell>
          <cell r="EL568">
            <v>15.656012509337051</v>
          </cell>
          <cell r="EM568">
            <v>15.656012509337051</v>
          </cell>
          <cell r="EN568">
            <v>15.656012509337051</v>
          </cell>
          <cell r="EO568">
            <v>15.656012509337051</v>
          </cell>
          <cell r="EP568">
            <v>15.656012509337051</v>
          </cell>
          <cell r="EQ568">
            <v>15.656012509337051</v>
          </cell>
          <cell r="ER568">
            <v>15.656012509337051</v>
          </cell>
          <cell r="ES568">
            <v>15.656012509337051</v>
          </cell>
          <cell r="ET568">
            <v>15.656012509337051</v>
          </cell>
        </row>
        <row r="569">
          <cell r="A569">
            <v>37126.609856196337</v>
          </cell>
          <cell r="B569">
            <v>41943.909411420173</v>
          </cell>
          <cell r="C569">
            <v>40482.68568356186</v>
          </cell>
          <cell r="D569">
            <v>19058.716438031901</v>
          </cell>
          <cell r="E569">
            <v>22385.023658801896</v>
          </cell>
          <cell r="F569">
            <v>22277.811022488946</v>
          </cell>
          <cell r="G569">
            <v>20196.746381745223</v>
          </cell>
          <cell r="H569">
            <v>21775.214560159962</v>
          </cell>
          <cell r="I569">
            <v>20000.326187180613</v>
          </cell>
          <cell r="J569">
            <v>21016.484161755761</v>
          </cell>
          <cell r="K569">
            <v>23451.751218488556</v>
          </cell>
          <cell r="L569">
            <v>22365.987214031727</v>
          </cell>
          <cell r="M569">
            <v>24476.748859894855</v>
          </cell>
          <cell r="N569">
            <v>24083.145555690691</v>
          </cell>
          <cell r="O569">
            <v>27967.356538387372</v>
          </cell>
          <cell r="P569">
            <v>25183.011987536152</v>
          </cell>
          <cell r="Q569">
            <v>27615.425870022493</v>
          </cell>
          <cell r="R569">
            <v>27638.754357871716</v>
          </cell>
          <cell r="S569">
            <v>25745.124245718675</v>
          </cell>
          <cell r="T569">
            <v>27291.752202479667</v>
          </cell>
          <cell r="U569">
            <v>29113.216327366834</v>
          </cell>
          <cell r="V569">
            <v>29113.216327366834</v>
          </cell>
          <cell r="W569">
            <v>29113.216327366834</v>
          </cell>
          <cell r="X569">
            <v>29113.216327366834</v>
          </cell>
          <cell r="Y569">
            <v>29113.216327366834</v>
          </cell>
          <cell r="Z569">
            <v>29113.216327366834</v>
          </cell>
          <cell r="AA569">
            <v>29113.216327366834</v>
          </cell>
          <cell r="AB569">
            <v>29113.216327366834</v>
          </cell>
          <cell r="AC569">
            <v>29113.216327366834</v>
          </cell>
          <cell r="AD569">
            <v>29113.216327366834</v>
          </cell>
          <cell r="AE569">
            <v>16781.854166542071</v>
          </cell>
          <cell r="AF569">
            <v>18959.354857433238</v>
          </cell>
          <cell r="AG569">
            <v>18298.857074290874</v>
          </cell>
          <cell r="AH569">
            <v>19058.716438031901</v>
          </cell>
          <cell r="AI569">
            <v>22385.023658801896</v>
          </cell>
          <cell r="AJ569">
            <v>22277.811022488946</v>
          </cell>
          <cell r="AK569">
            <v>20196.746381745223</v>
          </cell>
          <cell r="AL569">
            <v>21775.214560159962</v>
          </cell>
          <cell r="AM569">
            <v>20000.326187180613</v>
          </cell>
          <cell r="AN569">
            <v>21016.484161755761</v>
          </cell>
          <cell r="AO569">
            <v>23451.751218488556</v>
          </cell>
          <cell r="AP569">
            <v>22365.987214031727</v>
          </cell>
          <cell r="AQ569">
            <v>24476.748859894855</v>
          </cell>
          <cell r="AR569">
            <v>24083.145555690691</v>
          </cell>
          <cell r="AS569">
            <v>27967.356538387372</v>
          </cell>
          <cell r="AT569">
            <v>25183.011987536152</v>
          </cell>
          <cell r="AU569">
            <v>27615.425870022493</v>
          </cell>
          <cell r="AV569">
            <v>27638.754357871716</v>
          </cell>
          <cell r="AW569">
            <v>25745.124245718675</v>
          </cell>
          <cell r="AX569">
            <v>27291.752202479667</v>
          </cell>
          <cell r="AY569">
            <v>29113.216327366834</v>
          </cell>
          <cell r="AZ569">
            <v>29113.216327366834</v>
          </cell>
          <cell r="BA569">
            <v>29113.216327366834</v>
          </cell>
          <cell r="BB569">
            <v>29113.216327366834</v>
          </cell>
          <cell r="BC569">
            <v>29113.216327366834</v>
          </cell>
          <cell r="BD569">
            <v>29113.216327366834</v>
          </cell>
          <cell r="BE569">
            <v>29113.216327366834</v>
          </cell>
          <cell r="BF569">
            <v>29113.216327366834</v>
          </cell>
          <cell r="BG569">
            <v>29113.216327366834</v>
          </cell>
          <cell r="BH569">
            <v>29113.216327366834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2.9875269352559006</v>
          </cell>
          <cell r="CN569">
            <v>3.2733828442312731</v>
          </cell>
          <cell r="CO569">
            <v>3.1555856626754557</v>
          </cell>
          <cell r="CP569">
            <v>3.359425569279082</v>
          </cell>
          <cell r="CQ569">
            <v>3.9054518221814729</v>
          </cell>
          <cell r="CR569">
            <v>3.880272729077106</v>
          </cell>
          <cell r="CS569">
            <v>3.4646510238127886</v>
          </cell>
          <cell r="CT569">
            <v>3.8665675044582049</v>
          </cell>
          <cell r="CU569">
            <v>3.5240764924861918</v>
          </cell>
          <cell r="CV569">
            <v>3.6800258651272184</v>
          </cell>
          <cell r="CW569">
            <v>4.1028877657221345</v>
          </cell>
          <cell r="CX569">
            <v>3.941314397875781</v>
          </cell>
          <cell r="CY569">
            <v>4.2515995138036287</v>
          </cell>
          <cell r="CZ569">
            <v>4.2299688961559525</v>
          </cell>
          <cell r="DA569">
            <v>4.8264024888636943</v>
          </cell>
          <cell r="DB569">
            <v>4.3459006061906864</v>
          </cell>
          <cell r="DC569">
            <v>4.7656688599498453</v>
          </cell>
          <cell r="DD569">
            <v>4.7696947203010867</v>
          </cell>
          <cell r="DE569">
            <v>4.4429058414973959</v>
          </cell>
          <cell r="DF569">
            <v>4.7098116182236165</v>
          </cell>
          <cell r="DG569">
            <v>5.0241466170879123</v>
          </cell>
          <cell r="DH569">
            <v>5.0241466170879123</v>
          </cell>
          <cell r="DI569">
            <v>5.0241466170879123</v>
          </cell>
          <cell r="DJ569">
            <v>5.0241466170879123</v>
          </cell>
          <cell r="DK569">
            <v>5.0241466170879123</v>
          </cell>
          <cell r="DL569">
            <v>5.0241466170879123</v>
          </cell>
          <cell r="DM569">
            <v>5.0241466170879123</v>
          </cell>
          <cell r="DN569">
            <v>5.0241466170879123</v>
          </cell>
          <cell r="DO569">
            <v>5.0241466170879123</v>
          </cell>
          <cell r="DP569">
            <v>5.0241466170879123</v>
          </cell>
          <cell r="DQ569">
            <v>15.389880541486127</v>
          </cell>
          <cell r="DR569">
            <v>15.868427384566745</v>
          </cell>
          <cell r="DS569">
            <v>15.887337679038419</v>
          </cell>
          <cell r="DT569">
            <v>15.543032699267471</v>
          </cell>
          <cell r="DU569">
            <v>15.703389706051087</v>
          </cell>
          <cell r="DV569">
            <v>15.729589890519701</v>
          </cell>
          <cell r="DW569">
            <v>15.97088750078939</v>
          </cell>
          <cell r="DX569">
            <v>15.42922036505076</v>
          </cell>
          <cell r="DY569">
            <v>15.548871974908879</v>
          </cell>
          <cell r="DZ569">
            <v>15.646468468599753</v>
          </cell>
          <cell r="EA569">
            <v>15.660036752194671</v>
          </cell>
          <cell r="EB569">
            <v>15.547269543313487</v>
          </cell>
          <cell r="EC569">
            <v>15.772789911137776</v>
          </cell>
          <cell r="ED569">
            <v>15.598512026999504</v>
          </cell>
          <cell r="EE569">
            <v>15.875778036025041</v>
          </cell>
          <cell r="EF569">
            <v>15.875778036025041</v>
          </cell>
          <cell r="EG569">
            <v>15.875778036025041</v>
          </cell>
          <cell r="EH569">
            <v>15.875778036025041</v>
          </cell>
          <cell r="EI569">
            <v>15.875778036025041</v>
          </cell>
          <cell r="EJ569">
            <v>15.875778036025041</v>
          </cell>
          <cell r="EK569">
            <v>15.875778036025041</v>
          </cell>
          <cell r="EL569">
            <v>15.875778036025041</v>
          </cell>
          <cell r="EM569">
            <v>15.875778036025041</v>
          </cell>
          <cell r="EN569">
            <v>15.875778036025041</v>
          </cell>
          <cell r="EO569">
            <v>15.875778036025041</v>
          </cell>
          <cell r="EP569">
            <v>15.875778036025041</v>
          </cell>
          <cell r="EQ569">
            <v>15.875778036025041</v>
          </cell>
          <cell r="ER569">
            <v>15.875778036025041</v>
          </cell>
          <cell r="ES569">
            <v>15.875778036025041</v>
          </cell>
          <cell r="ET569">
            <v>15.875778036025041</v>
          </cell>
        </row>
        <row r="570">
          <cell r="A570">
            <v>39386.019304131834</v>
          </cell>
          <cell r="B570">
            <v>45615.641089737932</v>
          </cell>
          <cell r="C570">
            <v>39636.819933756058</v>
          </cell>
          <cell r="D570">
            <v>18536.16564370432</v>
          </cell>
          <cell r="E570">
            <v>18160.666271218797</v>
          </cell>
          <cell r="F570">
            <v>20475.104329137601</v>
          </cell>
          <cell r="G570">
            <v>19884.48009901524</v>
          </cell>
          <cell r="H570">
            <v>18970.289345772842</v>
          </cell>
          <cell r="I570">
            <v>22514.19552081198</v>
          </cell>
          <cell r="J570">
            <v>19334.321465816854</v>
          </cell>
          <cell r="K570">
            <v>21303.156209076751</v>
          </cell>
          <cell r="L570">
            <v>21030.979723415039</v>
          </cell>
          <cell r="M570">
            <v>23330.208953291116</v>
          </cell>
          <cell r="N570">
            <v>23033.403342725938</v>
          </cell>
          <cell r="O570">
            <v>24862.288145265553</v>
          </cell>
          <cell r="P570">
            <v>29392.302340227732</v>
          </cell>
          <cell r="Q570">
            <v>28152.132111429546</v>
          </cell>
          <cell r="R570">
            <v>29841.488928282877</v>
          </cell>
          <cell r="S570">
            <v>27991.148153882128</v>
          </cell>
          <cell r="T570">
            <v>26641.561499305859</v>
          </cell>
          <cell r="U570">
            <v>28876.683170428129</v>
          </cell>
          <cell r="V570">
            <v>28876.683170428129</v>
          </cell>
          <cell r="W570">
            <v>28876.683170428129</v>
          </cell>
          <cell r="X570">
            <v>28876.683170428129</v>
          </cell>
          <cell r="Y570">
            <v>28876.683170428129</v>
          </cell>
          <cell r="Z570">
            <v>28876.683170428129</v>
          </cell>
          <cell r="AA570">
            <v>28876.683170428129</v>
          </cell>
          <cell r="AB570">
            <v>28876.683170428129</v>
          </cell>
          <cell r="AC570">
            <v>28876.683170428129</v>
          </cell>
          <cell r="AD570">
            <v>28876.683170428129</v>
          </cell>
          <cell r="AE570">
            <v>17803.145364543347</v>
          </cell>
          <cell r="AF570">
            <v>20619.039536504937</v>
          </cell>
          <cell r="AG570">
            <v>17916.511481394125</v>
          </cell>
          <cell r="AH570">
            <v>18536.16564370432</v>
          </cell>
          <cell r="AI570">
            <v>18160.666271218797</v>
          </cell>
          <cell r="AJ570">
            <v>20475.104329137601</v>
          </cell>
          <cell r="AK570">
            <v>19884.48009901524</v>
          </cell>
          <cell r="AL570">
            <v>18970.289345772842</v>
          </cell>
          <cell r="AM570">
            <v>22514.19552081198</v>
          </cell>
          <cell r="AN570">
            <v>19334.321465816854</v>
          </cell>
          <cell r="AO570">
            <v>21303.156209076751</v>
          </cell>
          <cell r="AP570">
            <v>21030.979723415039</v>
          </cell>
          <cell r="AQ570">
            <v>23330.208953291116</v>
          </cell>
          <cell r="AR570">
            <v>23033.403342725938</v>
          </cell>
          <cell r="AS570">
            <v>24862.288145265553</v>
          </cell>
          <cell r="AT570">
            <v>29392.302340227732</v>
          </cell>
          <cell r="AU570">
            <v>28152.132111429546</v>
          </cell>
          <cell r="AV570">
            <v>29841.488928282877</v>
          </cell>
          <cell r="AW570">
            <v>27991.148153882128</v>
          </cell>
          <cell r="AX570">
            <v>26641.561499305859</v>
          </cell>
          <cell r="AY570">
            <v>28876.683170428129</v>
          </cell>
          <cell r="AZ570">
            <v>28876.683170428129</v>
          </cell>
          <cell r="BA570">
            <v>28876.683170428129</v>
          </cell>
          <cell r="BB570">
            <v>28876.683170428129</v>
          </cell>
          <cell r="BC570">
            <v>28876.683170428129</v>
          </cell>
          <cell r="BD570">
            <v>28876.683170428129</v>
          </cell>
          <cell r="BE570">
            <v>28876.683170428129</v>
          </cell>
          <cell r="BF570">
            <v>28876.683170428129</v>
          </cell>
          <cell r="BG570">
            <v>28876.683170428129</v>
          </cell>
          <cell r="BH570">
            <v>28876.683170428129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3.0680711449613707</v>
          </cell>
          <cell r="CN570">
            <v>3.6138967634285559</v>
          </cell>
          <cell r="CO570">
            <v>3.1752597334132595</v>
          </cell>
          <cell r="CP570">
            <v>3.2327542541860281</v>
          </cell>
          <cell r="CQ570">
            <v>3.177107144594618</v>
          </cell>
          <cell r="CR570">
            <v>3.6195883420399948</v>
          </cell>
          <cell r="CS570">
            <v>3.4385243854147269</v>
          </cell>
          <cell r="CT570">
            <v>3.3496241283065209</v>
          </cell>
          <cell r="CU570">
            <v>3.9106116505216311</v>
          </cell>
          <cell r="CV570">
            <v>3.3512202930218713</v>
          </cell>
          <cell r="CW570">
            <v>3.6932781049259096</v>
          </cell>
          <cell r="CX570">
            <v>3.6828353640758209</v>
          </cell>
          <cell r="CY570">
            <v>4.1137355851104402</v>
          </cell>
          <cell r="CZ570">
            <v>3.9769718490508446</v>
          </cell>
          <cell r="DA570">
            <v>4.3692002274913238</v>
          </cell>
          <cell r="DB570">
            <v>5.1652870130487791</v>
          </cell>
          <cell r="DC570">
            <v>4.9473443999580828</v>
          </cell>
          <cell r="DD570">
            <v>5.2442252882087148</v>
          </cell>
          <cell r="DE570">
            <v>4.9190537156964833</v>
          </cell>
          <cell r="DF570">
            <v>4.6818826925090304</v>
          </cell>
          <cell r="DG570">
            <v>5.0746741386092102</v>
          </cell>
          <cell r="DH570">
            <v>5.0746741386092102</v>
          </cell>
          <cell r="DI570">
            <v>5.0746741386092102</v>
          </cell>
          <cell r="DJ570">
            <v>5.0746741386092102</v>
          </cell>
          <cell r="DK570">
            <v>5.0746741386092102</v>
          </cell>
          <cell r="DL570">
            <v>5.0746741386092102</v>
          </cell>
          <cell r="DM570">
            <v>5.0746741386092102</v>
          </cell>
          <cell r="DN570">
            <v>5.0746741386092102</v>
          </cell>
          <cell r="DO570">
            <v>5.0746741386092102</v>
          </cell>
          <cell r="DP570">
            <v>5.0746741386092102</v>
          </cell>
          <cell r="DQ570">
            <v>15.897851914183827</v>
          </cell>
          <cell r="DR570">
            <v>15.631470121050816</v>
          </cell>
          <cell r="DS570">
            <v>15.45899767165559</v>
          </cell>
          <cell r="DT570">
            <v>15.709210001485395</v>
          </cell>
          <cell r="DU570">
            <v>15.660551499745596</v>
          </cell>
          <cell r="DV570">
            <v>15.497943672952841</v>
          </cell>
          <cell r="DW570">
            <v>15.843432112802716</v>
          </cell>
          <cell r="DX570">
            <v>15.516187332382019</v>
          </cell>
          <cell r="DY570">
            <v>15.773166186433169</v>
          </cell>
          <cell r="DZ570">
            <v>15.806404566200293</v>
          </cell>
          <cell r="EA570">
            <v>15.802983115155357</v>
          </cell>
          <cell r="EB570">
            <v>15.645315859608971</v>
          </cell>
          <cell r="EC570">
            <v>15.537795118699215</v>
          </cell>
          <cell r="ED570">
            <v>15.867654344263508</v>
          </cell>
          <cell r="EE570">
            <v>15.590006039010181</v>
          </cell>
          <cell r="EF570">
            <v>15.590006039010181</v>
          </cell>
          <cell r="EG570">
            <v>15.590006039010181</v>
          </cell>
          <cell r="EH570">
            <v>15.590006039010181</v>
          </cell>
          <cell r="EI570">
            <v>15.590006039010181</v>
          </cell>
          <cell r="EJ570">
            <v>15.590006039010181</v>
          </cell>
          <cell r="EK570">
            <v>15.590006039010181</v>
          </cell>
          <cell r="EL570">
            <v>15.590006039010181</v>
          </cell>
          <cell r="EM570">
            <v>15.590006039010181</v>
          </cell>
          <cell r="EN570">
            <v>15.590006039010181</v>
          </cell>
          <cell r="EO570">
            <v>15.590006039010181</v>
          </cell>
          <cell r="EP570">
            <v>15.590006039010181</v>
          </cell>
          <cell r="EQ570">
            <v>15.590006039010181</v>
          </cell>
          <cell r="ER570">
            <v>15.590006039010181</v>
          </cell>
          <cell r="ES570">
            <v>15.590006039010181</v>
          </cell>
          <cell r="ET570">
            <v>15.590006039010181</v>
          </cell>
        </row>
        <row r="571">
          <cell r="A571">
            <v>39573.507220619918</v>
          </cell>
          <cell r="B571">
            <v>38124.079932472996</v>
          </cell>
          <cell r="C571">
            <v>39513.685501443462</v>
          </cell>
          <cell r="D571">
            <v>19633.645813086765</v>
          </cell>
          <cell r="E571">
            <v>19731.164592103189</v>
          </cell>
          <cell r="F571">
            <v>15420.090421455783</v>
          </cell>
          <cell r="G571">
            <v>19576.049616546388</v>
          </cell>
          <cell r="H571">
            <v>21050.26755549157</v>
          </cell>
          <cell r="I571">
            <v>23887.086675145481</v>
          </cell>
          <cell r="J571">
            <v>26858.336888114005</v>
          </cell>
          <cell r="K571">
            <v>24940.084408895305</v>
          </cell>
          <cell r="L571">
            <v>25007.375865926155</v>
          </cell>
          <cell r="M571">
            <v>26282.353462992203</v>
          </cell>
          <cell r="N571">
            <v>24928.492990589235</v>
          </cell>
          <cell r="O571">
            <v>24208.296268816721</v>
          </cell>
          <cell r="P571">
            <v>27832.533578853105</v>
          </cell>
          <cell r="Q571">
            <v>29512.136010770431</v>
          </cell>
          <cell r="R571">
            <v>28397.682219273353</v>
          </cell>
          <cell r="S571">
            <v>26395.244894016432</v>
          </cell>
          <cell r="T571">
            <v>29744.525275437965</v>
          </cell>
          <cell r="U571">
            <v>27993.568764856402</v>
          </cell>
          <cell r="V571">
            <v>27993.568764856402</v>
          </cell>
          <cell r="W571">
            <v>27993.568764856402</v>
          </cell>
          <cell r="X571">
            <v>27993.568764856402</v>
          </cell>
          <cell r="Y571">
            <v>27993.568764856402</v>
          </cell>
          <cell r="Z571">
            <v>27993.568764856402</v>
          </cell>
          <cell r="AA571">
            <v>27993.568764856402</v>
          </cell>
          <cell r="AB571">
            <v>27993.568764856402</v>
          </cell>
          <cell r="AC571">
            <v>27993.568764856402</v>
          </cell>
          <cell r="AD571">
            <v>27993.568764856402</v>
          </cell>
          <cell r="AE571">
            <v>17887.893066654553</v>
          </cell>
          <cell r="AF571">
            <v>17232.727473326657</v>
          </cell>
          <cell r="AG571">
            <v>17860.852640095283</v>
          </cell>
          <cell r="AH571">
            <v>19633.645813086765</v>
          </cell>
          <cell r="AI571">
            <v>19731.164592103189</v>
          </cell>
          <cell r="AJ571">
            <v>15420.090421455783</v>
          </cell>
          <cell r="AK571">
            <v>19576.049616546388</v>
          </cell>
          <cell r="AL571">
            <v>21050.26755549157</v>
          </cell>
          <cell r="AM571">
            <v>23887.086675145481</v>
          </cell>
          <cell r="AN571">
            <v>26858.336888114005</v>
          </cell>
          <cell r="AO571">
            <v>24940.084408895305</v>
          </cell>
          <cell r="AP571">
            <v>25007.375865926155</v>
          </cell>
          <cell r="AQ571">
            <v>26282.353462992203</v>
          </cell>
          <cell r="AR571">
            <v>24928.492990589235</v>
          </cell>
          <cell r="AS571">
            <v>24208.296268816721</v>
          </cell>
          <cell r="AT571">
            <v>27832.533578853105</v>
          </cell>
          <cell r="AU571">
            <v>29512.136010770431</v>
          </cell>
          <cell r="AV571">
            <v>28397.682219273353</v>
          </cell>
          <cell r="AW571">
            <v>26395.244894016432</v>
          </cell>
          <cell r="AX571">
            <v>29744.525275437965</v>
          </cell>
          <cell r="AY571">
            <v>27993.568764856402</v>
          </cell>
          <cell r="AZ571">
            <v>27993.568764856402</v>
          </cell>
          <cell r="BA571">
            <v>27993.568764856402</v>
          </cell>
          <cell r="BB571">
            <v>27993.568764856402</v>
          </cell>
          <cell r="BC571">
            <v>27993.568764856402</v>
          </cell>
          <cell r="BD571">
            <v>27993.568764856402</v>
          </cell>
          <cell r="BE571">
            <v>27993.568764856402</v>
          </cell>
          <cell r="BF571">
            <v>27993.568764856402</v>
          </cell>
          <cell r="BG571">
            <v>27993.568764856402</v>
          </cell>
          <cell r="BH571">
            <v>27993.568764856402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3.1169160293072999</v>
          </cell>
          <cell r="CN571">
            <v>3.0084750280943102</v>
          </cell>
          <cell r="CO571">
            <v>3.1146565006401929</v>
          </cell>
          <cell r="CP571">
            <v>3.3899535700516128</v>
          </cell>
          <cell r="CQ571">
            <v>3.4871375123164352</v>
          </cell>
          <cell r="CR571">
            <v>2.7224320437152549</v>
          </cell>
          <cell r="CS571">
            <v>3.4603371579753603</v>
          </cell>
          <cell r="CT571">
            <v>3.6666238168202239</v>
          </cell>
          <cell r="CU571">
            <v>4.1794952411158688</v>
          </cell>
          <cell r="CV571">
            <v>4.7120012281378925</v>
          </cell>
          <cell r="CW571">
            <v>4.3246401378884594</v>
          </cell>
          <cell r="CX571">
            <v>4.319652069937348</v>
          </cell>
          <cell r="CY571">
            <v>4.6046408100340175</v>
          </cell>
          <cell r="CZ571">
            <v>4.3245831015423724</v>
          </cell>
          <cell r="DA571">
            <v>4.231425676417774</v>
          </cell>
          <cell r="DB571">
            <v>4.8649147349135395</v>
          </cell>
          <cell r="DC571">
            <v>5.158496438378708</v>
          </cell>
          <cell r="DD571">
            <v>4.963698409795577</v>
          </cell>
          <cell r="DE571">
            <v>4.6136876275653558</v>
          </cell>
          <cell r="DF571">
            <v>5.1991163106125384</v>
          </cell>
          <cell r="DG571">
            <v>4.8930624580450841</v>
          </cell>
          <cell r="DH571">
            <v>4.8930624580450841</v>
          </cell>
          <cell r="DI571">
            <v>4.8930624580450841</v>
          </cell>
          <cell r="DJ571">
            <v>4.8930624580450841</v>
          </cell>
          <cell r="DK571">
            <v>4.8930624580450841</v>
          </cell>
          <cell r="DL571">
            <v>4.8930624580450841</v>
          </cell>
          <cell r="DM571">
            <v>4.8930624580450841</v>
          </cell>
          <cell r="DN571">
            <v>4.8930624580450841</v>
          </cell>
          <cell r="DO571">
            <v>4.8930624580450841</v>
          </cell>
          <cell r="DP571">
            <v>4.8930624580450841</v>
          </cell>
          <cell r="DQ571">
            <v>15.723210298002138</v>
          </cell>
          <cell r="DR571">
            <v>15.693316893384175</v>
          </cell>
          <cell r="DS571">
            <v>15.710831303393539</v>
          </cell>
          <cell r="DT571">
            <v>15.867713033601836</v>
          </cell>
          <cell r="DU571">
            <v>15.502108819314877</v>
          </cell>
          <cell r="DV571">
            <v>15.518045039915158</v>
          </cell>
          <cell r="DW571">
            <v>15.499360380088776</v>
          </cell>
          <cell r="DX571">
            <v>15.72890178722254</v>
          </cell>
          <cell r="DY571">
            <v>15.658367651381194</v>
          </cell>
          <cell r="DZ571">
            <v>15.616397590382057</v>
          </cell>
          <cell r="EA571">
            <v>15.799926977021785</v>
          </cell>
          <cell r="EB571">
            <v>15.860851158268794</v>
          </cell>
          <cell r="EC571">
            <v>15.63779908454625</v>
          </cell>
          <cell r="ED571">
            <v>15.792791921549414</v>
          </cell>
          <cell r="EE571">
            <v>15.67417330198024</v>
          </cell>
          <cell r="EF571">
            <v>15.67417330198024</v>
          </cell>
          <cell r="EG571">
            <v>15.67417330198024</v>
          </cell>
          <cell r="EH571">
            <v>15.67417330198024</v>
          </cell>
          <cell r="EI571">
            <v>15.67417330198024</v>
          </cell>
          <cell r="EJ571">
            <v>15.67417330198024</v>
          </cell>
          <cell r="EK571">
            <v>15.67417330198024</v>
          </cell>
          <cell r="EL571">
            <v>15.67417330198024</v>
          </cell>
          <cell r="EM571">
            <v>15.67417330198024</v>
          </cell>
          <cell r="EN571">
            <v>15.67417330198024</v>
          </cell>
          <cell r="EO571">
            <v>15.67417330198024</v>
          </cell>
          <cell r="EP571">
            <v>15.67417330198024</v>
          </cell>
          <cell r="EQ571">
            <v>15.67417330198024</v>
          </cell>
          <cell r="ER571">
            <v>15.67417330198024</v>
          </cell>
          <cell r="ES571">
            <v>15.67417330198024</v>
          </cell>
          <cell r="ET571">
            <v>15.67417330198024</v>
          </cell>
        </row>
        <row r="572">
          <cell r="A572">
            <v>40797.173783112892</v>
          </cell>
          <cell r="B572">
            <v>41318.280969552296</v>
          </cell>
          <cell r="C572">
            <v>38962.692743625899</v>
          </cell>
          <cell r="D572">
            <v>18513.451258974692</v>
          </cell>
          <cell r="E572">
            <v>18472.178518626359</v>
          </cell>
          <cell r="F572">
            <v>20041.762489402732</v>
          </cell>
          <cell r="G572">
            <v>18474.081473593964</v>
          </cell>
          <cell r="H572">
            <v>22855.298809945631</v>
          </cell>
          <cell r="I572">
            <v>23974.536946714343</v>
          </cell>
          <cell r="J572">
            <v>21766.470711652644</v>
          </cell>
          <cell r="K572">
            <v>22916.682644500212</v>
          </cell>
          <cell r="L572">
            <v>25859.054077024914</v>
          </cell>
          <cell r="M572">
            <v>25750.498862450615</v>
          </cell>
          <cell r="N572">
            <v>26084.519955350963</v>
          </cell>
          <cell r="O572">
            <v>24433.259480972145</v>
          </cell>
          <cell r="P572">
            <v>23706.329963226417</v>
          </cell>
          <cell r="Q572">
            <v>26273.595246337423</v>
          </cell>
          <cell r="R572">
            <v>22857.114736713269</v>
          </cell>
          <cell r="S572">
            <v>28474.199475731031</v>
          </cell>
          <cell r="T572">
            <v>28755.478653910523</v>
          </cell>
          <cell r="U572">
            <v>30040.898554982872</v>
          </cell>
          <cell r="V572">
            <v>30040.898554982872</v>
          </cell>
          <cell r="W572">
            <v>30040.898554982872</v>
          </cell>
          <cell r="X572">
            <v>30040.898554982872</v>
          </cell>
          <cell r="Y572">
            <v>30040.898554982872</v>
          </cell>
          <cell r="Z572">
            <v>30040.898554982872</v>
          </cell>
          <cell r="AA572">
            <v>30040.898554982872</v>
          </cell>
          <cell r="AB572">
            <v>30040.898554982872</v>
          </cell>
          <cell r="AC572">
            <v>30040.898554982872</v>
          </cell>
          <cell r="AD572">
            <v>30040.898554982872</v>
          </cell>
          <cell r="AE572">
            <v>18441.011002274623</v>
          </cell>
          <cell r="AF572">
            <v>18676.560244229004</v>
          </cell>
          <cell r="AG572">
            <v>17611.79461555896</v>
          </cell>
          <cell r="AH572">
            <v>18513.451258974692</v>
          </cell>
          <cell r="AI572">
            <v>18472.178518626359</v>
          </cell>
          <cell r="AJ572">
            <v>20041.762489402732</v>
          </cell>
          <cell r="AK572">
            <v>18474.081473593964</v>
          </cell>
          <cell r="AL572">
            <v>22855.298809945631</v>
          </cell>
          <cell r="AM572">
            <v>23974.536946714343</v>
          </cell>
          <cell r="AN572">
            <v>21766.470711652644</v>
          </cell>
          <cell r="AO572">
            <v>22916.682644500212</v>
          </cell>
          <cell r="AP572">
            <v>25859.054077024914</v>
          </cell>
          <cell r="AQ572">
            <v>25750.498862450615</v>
          </cell>
          <cell r="AR572">
            <v>26084.519955350963</v>
          </cell>
          <cell r="AS572">
            <v>24433.259480972145</v>
          </cell>
          <cell r="AT572">
            <v>23706.329963226417</v>
          </cell>
          <cell r="AU572">
            <v>26273.595246337423</v>
          </cell>
          <cell r="AV572">
            <v>22857.114736713269</v>
          </cell>
          <cell r="AW572">
            <v>28474.199475731031</v>
          </cell>
          <cell r="AX572">
            <v>28755.478653910523</v>
          </cell>
          <cell r="AY572">
            <v>30040.898554982872</v>
          </cell>
          <cell r="AZ572">
            <v>30040.898554982872</v>
          </cell>
          <cell r="BA572">
            <v>30040.898554982872</v>
          </cell>
          <cell r="BB572">
            <v>30040.898554982872</v>
          </cell>
          <cell r="BC572">
            <v>30040.898554982872</v>
          </cell>
          <cell r="BD572">
            <v>30040.898554982872</v>
          </cell>
          <cell r="BE572">
            <v>30040.898554982872</v>
          </cell>
          <cell r="BF572">
            <v>30040.898554982872</v>
          </cell>
          <cell r="BG572">
            <v>30040.898554982872</v>
          </cell>
          <cell r="BH572">
            <v>30040.898554982872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3.224656236871116</v>
          </cell>
          <cell r="CN572">
            <v>3.2739972553085899</v>
          </cell>
          <cell r="CO572">
            <v>3.1349579787881594</v>
          </cell>
          <cell r="CP572">
            <v>3.2439423282298274</v>
          </cell>
          <cell r="CQ572">
            <v>3.2602166126134455</v>
          </cell>
          <cell r="CR572">
            <v>3.4811186449221476</v>
          </cell>
          <cell r="CS572">
            <v>3.2794100479960444</v>
          </cell>
          <cell r="CT572">
            <v>4.0598003960789883</v>
          </cell>
          <cell r="CU572">
            <v>4.1743393635210859</v>
          </cell>
          <cell r="CV572">
            <v>3.8150098518936857</v>
          </cell>
          <cell r="CW572">
            <v>4.0736410955054065</v>
          </cell>
          <cell r="CX572">
            <v>4.5427989234299115</v>
          </cell>
          <cell r="CY572">
            <v>4.4967186999236173</v>
          </cell>
          <cell r="CZ572">
            <v>4.5685407099647657</v>
          </cell>
          <cell r="DA572">
            <v>4.3159056110371425</v>
          </cell>
          <cell r="DB572">
            <v>4.1875003449730466</v>
          </cell>
          <cell r="DC572">
            <v>4.6409836245587464</v>
          </cell>
          <cell r="DD572">
            <v>4.0374944579590535</v>
          </cell>
          <cell r="DE572">
            <v>5.0296996756737586</v>
          </cell>
          <cell r="DF572">
            <v>5.0793849984330164</v>
          </cell>
          <cell r="DG572">
            <v>5.3064423408190118</v>
          </cell>
          <cell r="DH572">
            <v>5.3064423408190118</v>
          </cell>
          <cell r="DI572">
            <v>5.3064423408190118</v>
          </cell>
          <cell r="DJ572">
            <v>5.3064423408190118</v>
          </cell>
          <cell r="DK572">
            <v>5.3064423408190118</v>
          </cell>
          <cell r="DL572">
            <v>5.3064423408190118</v>
          </cell>
          <cell r="DM572">
            <v>5.3064423408190118</v>
          </cell>
          <cell r="DN572">
            <v>5.3064423408190118</v>
          </cell>
          <cell r="DO572">
            <v>5.3064423408190118</v>
          </cell>
          <cell r="DP572">
            <v>5.3064423408190118</v>
          </cell>
          <cell r="DQ572">
            <v>15.667815141583526</v>
          </cell>
          <cell r="DR572">
            <v>15.628803023704505</v>
          </cell>
          <cell r="DS572">
            <v>15.391431854558308</v>
          </cell>
          <cell r="DT572">
            <v>15.635846491402232</v>
          </cell>
          <cell r="DU572">
            <v>15.523112198867178</v>
          </cell>
          <cell r="DV572">
            <v>15.773360212018504</v>
          </cell>
          <cell r="DW572">
            <v>15.433849718302739</v>
          </cell>
          <cell r="DX572">
            <v>15.423727992643748</v>
          </cell>
          <cell r="DY572">
            <v>15.735103724845665</v>
          </cell>
          <cell r="DZ572">
            <v>15.631458016731948</v>
          </cell>
          <cell r="EA572">
            <v>15.412607647741405</v>
          </cell>
          <cell r="EB572">
            <v>15.595390571504227</v>
          </cell>
          <cell r="EC572">
            <v>15.689064996019845</v>
          </cell>
          <cell r="ED572">
            <v>15.642727682816119</v>
          </cell>
          <cell r="EE572">
            <v>15.510171668949917</v>
          </cell>
          <cell r="EF572">
            <v>15.510171668949917</v>
          </cell>
          <cell r="EG572">
            <v>15.510171668949917</v>
          </cell>
          <cell r="EH572">
            <v>15.510171668949917</v>
          </cell>
          <cell r="EI572">
            <v>15.510171668949917</v>
          </cell>
          <cell r="EJ572">
            <v>15.510171668949917</v>
          </cell>
          <cell r="EK572">
            <v>15.510171668949917</v>
          </cell>
          <cell r="EL572">
            <v>15.510171668949917</v>
          </cell>
          <cell r="EM572">
            <v>15.510171668949917</v>
          </cell>
          <cell r="EN572">
            <v>15.510171668949917</v>
          </cell>
          <cell r="EO572">
            <v>15.510171668949917</v>
          </cell>
          <cell r="EP572">
            <v>15.510171668949917</v>
          </cell>
          <cell r="EQ572">
            <v>15.510171668949917</v>
          </cell>
          <cell r="ER572">
            <v>15.510171668949917</v>
          </cell>
          <cell r="ES572">
            <v>15.510171668949917</v>
          </cell>
          <cell r="ET572">
            <v>15.510171668949917</v>
          </cell>
        </row>
        <row r="573">
          <cell r="A573">
            <v>33776.068750894672</v>
          </cell>
          <cell r="B573">
            <v>36075.783199560741</v>
          </cell>
          <cell r="C573">
            <v>36843.82701436006</v>
          </cell>
          <cell r="D573">
            <v>19332.502229934289</v>
          </cell>
          <cell r="E573">
            <v>19091.67206620552</v>
          </cell>
          <cell r="F573">
            <v>16877.039927962949</v>
          </cell>
          <cell r="G573">
            <v>17499.987333407938</v>
          </cell>
          <cell r="H573">
            <v>19477.886178431261</v>
          </cell>
          <cell r="I573">
            <v>22452.435159405824</v>
          </cell>
          <cell r="J573">
            <v>24439.128689903868</v>
          </cell>
          <cell r="K573">
            <v>25909.962704165289</v>
          </cell>
          <cell r="L573">
            <v>29420.385789783926</v>
          </cell>
          <cell r="M573">
            <v>24720.209695650206</v>
          </cell>
          <cell r="N573">
            <v>27912.374638366633</v>
          </cell>
          <cell r="O573">
            <v>29872.653478315402</v>
          </cell>
          <cell r="P573">
            <v>25177.123716410901</v>
          </cell>
          <cell r="Q573">
            <v>25669.893132614241</v>
          </cell>
          <cell r="R573">
            <v>27230.852163038504</v>
          </cell>
          <cell r="S573">
            <v>25148.71873267871</v>
          </cell>
          <cell r="T573">
            <v>29548.354147328155</v>
          </cell>
          <cell r="U573">
            <v>29018.47868441492</v>
          </cell>
          <cell r="V573">
            <v>29018.47868441492</v>
          </cell>
          <cell r="W573">
            <v>29018.47868441492</v>
          </cell>
          <cell r="X573">
            <v>29018.47868441492</v>
          </cell>
          <cell r="Y573">
            <v>29018.47868441492</v>
          </cell>
          <cell r="Z573">
            <v>29018.47868441492</v>
          </cell>
          <cell r="AA573">
            <v>29018.47868441492</v>
          </cell>
          <cell r="AB573">
            <v>29018.47868441492</v>
          </cell>
          <cell r="AC573">
            <v>29018.47868441492</v>
          </cell>
          <cell r="AD573">
            <v>29018.47868441492</v>
          </cell>
          <cell r="AE573">
            <v>15267.353046564565</v>
          </cell>
          <cell r="AF573">
            <v>16306.862785042949</v>
          </cell>
          <cell r="AG573">
            <v>16654.031550071617</v>
          </cell>
          <cell r="AH573">
            <v>19332.502229934289</v>
          </cell>
          <cell r="AI573">
            <v>19091.67206620552</v>
          </cell>
          <cell r="AJ573">
            <v>16877.039927962949</v>
          </cell>
          <cell r="AK573">
            <v>17499.987333407938</v>
          </cell>
          <cell r="AL573">
            <v>19477.886178431261</v>
          </cell>
          <cell r="AM573">
            <v>22452.435159405824</v>
          </cell>
          <cell r="AN573">
            <v>24439.128689903868</v>
          </cell>
          <cell r="AO573">
            <v>25909.962704165289</v>
          </cell>
          <cell r="AP573">
            <v>29420.385789783926</v>
          </cell>
          <cell r="AQ573">
            <v>24720.209695650206</v>
          </cell>
          <cell r="AR573">
            <v>27912.374638366633</v>
          </cell>
          <cell r="AS573">
            <v>29872.653478315402</v>
          </cell>
          <cell r="AT573">
            <v>25177.123716410901</v>
          </cell>
          <cell r="AU573">
            <v>25669.893132614241</v>
          </cell>
          <cell r="AV573">
            <v>27230.852163038504</v>
          </cell>
          <cell r="AW573">
            <v>25148.71873267871</v>
          </cell>
          <cell r="AX573">
            <v>29548.354147328155</v>
          </cell>
          <cell r="AY573">
            <v>29018.47868441492</v>
          </cell>
          <cell r="AZ573">
            <v>29018.47868441492</v>
          </cell>
          <cell r="BA573">
            <v>29018.47868441492</v>
          </cell>
          <cell r="BB573">
            <v>29018.47868441492</v>
          </cell>
          <cell r="BC573">
            <v>29018.47868441492</v>
          </cell>
          <cell r="BD573">
            <v>29018.47868441492</v>
          </cell>
          <cell r="BE573">
            <v>29018.47868441492</v>
          </cell>
          <cell r="BF573">
            <v>29018.47868441492</v>
          </cell>
          <cell r="BG573">
            <v>29018.47868441492</v>
          </cell>
          <cell r="BH573">
            <v>29018.47868441492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2.6839453839149692</v>
          </cell>
          <cell r="CN573">
            <v>2.8583608367549718</v>
          </cell>
          <cell r="CO573">
            <v>2.8976894982145467</v>
          </cell>
          <cell r="CP573">
            <v>3.4120726759502111</v>
          </cell>
          <cell r="CQ573">
            <v>3.3895060683381186</v>
          </cell>
          <cell r="CR573">
            <v>2.9878824155706063</v>
          </cell>
          <cell r="CS573">
            <v>3.0002042044082775</v>
          </cell>
          <cell r="CT573">
            <v>3.4297682481818126</v>
          </cell>
          <cell r="CU573">
            <v>3.9222552136054212</v>
          </cell>
          <cell r="CV573">
            <v>4.2863171022380167</v>
          </cell>
          <cell r="CW573">
            <v>4.5110340467997139</v>
          </cell>
          <cell r="CX573">
            <v>5.1336385519246379</v>
          </cell>
          <cell r="CY573">
            <v>4.3021756550412347</v>
          </cell>
          <cell r="CZ573">
            <v>4.8625953061339269</v>
          </cell>
          <cell r="DA573">
            <v>5.1995974530609033</v>
          </cell>
          <cell r="DB573">
            <v>4.3822992974587196</v>
          </cell>
          <cell r="DC573">
            <v>4.4680701381139398</v>
          </cell>
          <cell r="DD573">
            <v>4.7397687538669091</v>
          </cell>
          <cell r="DE573">
            <v>4.3773551608029209</v>
          </cell>
          <cell r="DF573">
            <v>5.1431503089645583</v>
          </cell>
          <cell r="DG573">
            <v>5.0509208352955026</v>
          </cell>
          <cell r="DH573">
            <v>5.0509208352955026</v>
          </cell>
          <cell r="DI573">
            <v>5.0509208352955026</v>
          </cell>
          <cell r="DJ573">
            <v>5.0509208352955026</v>
          </cell>
          <cell r="DK573">
            <v>5.0509208352955026</v>
          </cell>
          <cell r="DL573">
            <v>5.0509208352955026</v>
          </cell>
          <cell r="DM573">
            <v>5.0509208352955026</v>
          </cell>
          <cell r="DN573">
            <v>5.0509208352955026</v>
          </cell>
          <cell r="DO573">
            <v>5.0509208352955026</v>
          </cell>
          <cell r="DP573">
            <v>5.0509208352955026</v>
          </cell>
          <cell r="DQ573">
            <v>15.584655619974782</v>
          </cell>
          <cell r="DR573">
            <v>15.630054758271147</v>
          </cell>
          <cell r="DS573">
            <v>15.746160424345113</v>
          </cell>
          <cell r="DT573">
            <v>15.523045539853975</v>
          </cell>
          <cell r="DU573">
            <v>15.43173247421333</v>
          </cell>
          <cell r="DV573">
            <v>15.475329723520112</v>
          </cell>
          <cell r="DW573">
            <v>15.980635820059524</v>
          </cell>
          <cell r="DX573">
            <v>15.559089670276942</v>
          </cell>
          <cell r="DY573">
            <v>15.683202044399589</v>
          </cell>
          <cell r="DZ573">
            <v>15.620990085796661</v>
          </cell>
          <cell r="EA573">
            <v>15.736125786914432</v>
          </cell>
          <cell r="EB573">
            <v>15.701104756220243</v>
          </cell>
          <cell r="EC573">
            <v>15.742407408802521</v>
          </cell>
          <cell r="ED573">
            <v>15.726634537472249</v>
          </cell>
          <cell r="EE573">
            <v>15.740235081810164</v>
          </cell>
          <cell r="EF573">
            <v>15.740235081810164</v>
          </cell>
          <cell r="EG573">
            <v>15.740235081810164</v>
          </cell>
          <cell r="EH573">
            <v>15.740235081810164</v>
          </cell>
          <cell r="EI573">
            <v>15.740235081810164</v>
          </cell>
          <cell r="EJ573">
            <v>15.740235081810164</v>
          </cell>
          <cell r="EK573">
            <v>15.740235081810164</v>
          </cell>
          <cell r="EL573">
            <v>15.740235081810164</v>
          </cell>
          <cell r="EM573">
            <v>15.740235081810164</v>
          </cell>
          <cell r="EN573">
            <v>15.740235081810164</v>
          </cell>
          <cell r="EO573">
            <v>15.740235081810164</v>
          </cell>
          <cell r="EP573">
            <v>15.740235081810164</v>
          </cell>
          <cell r="EQ573">
            <v>15.740235081810164</v>
          </cell>
          <cell r="ER573">
            <v>15.740235081810164</v>
          </cell>
          <cell r="ES573">
            <v>15.740235081810164</v>
          </cell>
          <cell r="ET573">
            <v>15.740235081810164</v>
          </cell>
        </row>
        <row r="574">
          <cell r="A574">
            <v>44536.796843853808</v>
          </cell>
          <cell r="B574">
            <v>40974.138547534581</v>
          </cell>
          <cell r="C574">
            <v>41690.074533461957</v>
          </cell>
          <cell r="D574">
            <v>17339.786397255612</v>
          </cell>
          <cell r="E574">
            <v>21135.186043795802</v>
          </cell>
          <cell r="F574">
            <v>18894.507007673994</v>
          </cell>
          <cell r="G574">
            <v>22206.631281307065</v>
          </cell>
          <cell r="H574">
            <v>18723.6849041512</v>
          </cell>
          <cell r="I574">
            <v>23715.370635855812</v>
          </cell>
          <cell r="J574">
            <v>23050.762846683825</v>
          </cell>
          <cell r="K574">
            <v>20998.302767641177</v>
          </cell>
          <cell r="L574">
            <v>20823.350918737215</v>
          </cell>
          <cell r="M574">
            <v>21603.770313557539</v>
          </cell>
          <cell r="N574">
            <v>25981.542979785554</v>
          </cell>
          <cell r="O574">
            <v>22200.533887862675</v>
          </cell>
          <cell r="P574">
            <v>22081.997450154722</v>
          </cell>
          <cell r="Q574">
            <v>24493.48874605168</v>
          </cell>
          <cell r="R574">
            <v>26535.012125193109</v>
          </cell>
          <cell r="S574">
            <v>29129.890450188945</v>
          </cell>
          <cell r="T574">
            <v>28873.879916340367</v>
          </cell>
          <cell r="U574">
            <v>32878.061275583837</v>
          </cell>
          <cell r="V574">
            <v>32878.061275583837</v>
          </cell>
          <cell r="W574">
            <v>32878.061275583837</v>
          </cell>
          <cell r="X574">
            <v>32878.061275583837</v>
          </cell>
          <cell r="Y574">
            <v>32878.061275583837</v>
          </cell>
          <cell r="Z574">
            <v>32878.061275583837</v>
          </cell>
          <cell r="AA574">
            <v>32878.061275583837</v>
          </cell>
          <cell r="AB574">
            <v>32878.061275583837</v>
          </cell>
          <cell r="AC574">
            <v>32878.061275583837</v>
          </cell>
          <cell r="AD574">
            <v>32878.061275583837</v>
          </cell>
          <cell r="AE574">
            <v>20131.383731868667</v>
          </cell>
          <cell r="AF574">
            <v>18521.002062073621</v>
          </cell>
          <cell r="AG574">
            <v>18844.617209132561</v>
          </cell>
          <cell r="AH574">
            <v>17339.786397255612</v>
          </cell>
          <cell r="AI574">
            <v>21135.186043795802</v>
          </cell>
          <cell r="AJ574">
            <v>18894.507007673994</v>
          </cell>
          <cell r="AK574">
            <v>22206.631281307065</v>
          </cell>
          <cell r="AL574">
            <v>18723.6849041512</v>
          </cell>
          <cell r="AM574">
            <v>23715.370635855812</v>
          </cell>
          <cell r="AN574">
            <v>23050.762846683825</v>
          </cell>
          <cell r="AO574">
            <v>20998.302767641177</v>
          </cell>
          <cell r="AP574">
            <v>20823.350918737215</v>
          </cell>
          <cell r="AQ574">
            <v>21603.770313557539</v>
          </cell>
          <cell r="AR574">
            <v>25981.542979785554</v>
          </cell>
          <cell r="AS574">
            <v>22200.533887862675</v>
          </cell>
          <cell r="AT574">
            <v>22081.997450154722</v>
          </cell>
          <cell r="AU574">
            <v>24493.48874605168</v>
          </cell>
          <cell r="AV574">
            <v>26535.012125193109</v>
          </cell>
          <cell r="AW574">
            <v>29129.890450188945</v>
          </cell>
          <cell r="AX574">
            <v>28873.879916340367</v>
          </cell>
          <cell r="AY574">
            <v>32878.061275583837</v>
          </cell>
          <cell r="AZ574">
            <v>32878.061275583837</v>
          </cell>
          <cell r="BA574">
            <v>32878.061275583837</v>
          </cell>
          <cell r="BB574">
            <v>32878.061275583837</v>
          </cell>
          <cell r="BC574">
            <v>32878.061275583837</v>
          </cell>
          <cell r="BD574">
            <v>32878.061275583837</v>
          </cell>
          <cell r="BE574">
            <v>32878.061275583837</v>
          </cell>
          <cell r="BF574">
            <v>32878.061275583837</v>
          </cell>
          <cell r="BG574">
            <v>32878.061275583837</v>
          </cell>
          <cell r="BH574">
            <v>32878.061275583837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3.5514967759395777</v>
          </cell>
          <cell r="CN574">
            <v>3.2948374030395571</v>
          </cell>
          <cell r="CO574">
            <v>3.2785976266510253</v>
          </cell>
          <cell r="CP574">
            <v>3.0403092424995264</v>
          </cell>
          <cell r="CQ574">
            <v>3.6606625514388913</v>
          </cell>
          <cell r="CR574">
            <v>3.3144653086177756</v>
          </cell>
          <cell r="CS574">
            <v>3.8842423279739369</v>
          </cell>
          <cell r="CT574">
            <v>3.3161864079299446</v>
          </cell>
          <cell r="CU574">
            <v>4.1306067189600304</v>
          </cell>
          <cell r="CV574">
            <v>4.0018251192567176</v>
          </cell>
          <cell r="CW574">
            <v>3.7031820912299396</v>
          </cell>
          <cell r="CX574">
            <v>3.6317930349877572</v>
          </cell>
          <cell r="CY574">
            <v>3.7485049168021458</v>
          </cell>
          <cell r="CZ574">
            <v>4.5922458923748151</v>
          </cell>
          <cell r="DA574">
            <v>3.9145652964955251</v>
          </cell>
          <cell r="DB574">
            <v>3.8936640592655749</v>
          </cell>
          <cell r="DC574">
            <v>4.3188763621498856</v>
          </cell>
          <cell r="DD574">
            <v>4.6788531362373078</v>
          </cell>
          <cell r="DE574">
            <v>5.1364016209253514</v>
          </cell>
          <cell r="DF574">
            <v>5.0912599159373997</v>
          </cell>
          <cell r="DG574">
            <v>5.7973073231278329</v>
          </cell>
          <cell r="DH574">
            <v>5.7973073231278329</v>
          </cell>
          <cell r="DI574">
            <v>5.7973073231278329</v>
          </cell>
          <cell r="DJ574">
            <v>5.7973073231278329</v>
          </cell>
          <cell r="DK574">
            <v>5.7973073231278329</v>
          </cell>
          <cell r="DL574">
            <v>5.7973073231278329</v>
          </cell>
          <cell r="DM574">
            <v>5.7973073231278329</v>
          </cell>
          <cell r="DN574">
            <v>5.7973073231278329</v>
          </cell>
          <cell r="DO574">
            <v>5.7973073231278329</v>
          </cell>
          <cell r="DP574">
            <v>5.7973073231278329</v>
          </cell>
          <cell r="DQ574">
            <v>15.529924270628348</v>
          </cell>
          <cell r="DR574">
            <v>15.400599542827344</v>
          </cell>
          <cell r="DS574">
            <v>15.747308490836716</v>
          </cell>
          <cell r="DT574">
            <v>15.625471066559628</v>
          </cell>
          <cell r="DU574">
            <v>15.81807076844879</v>
          </cell>
          <cell r="DV574">
            <v>15.618136804500795</v>
          </cell>
          <cell r="DW574">
            <v>15.663308456335677</v>
          </cell>
          <cell r="DX574">
            <v>15.468903297480704</v>
          </cell>
          <cell r="DY574">
            <v>15.729800148290417</v>
          </cell>
          <cell r="DZ574">
            <v>15.780993181968725</v>
          </cell>
          <cell r="EA574">
            <v>15.535178991040953</v>
          </cell>
          <cell r="EB574">
            <v>15.708570378345724</v>
          </cell>
          <cell r="EC574">
            <v>15.789871730636428</v>
          </cell>
          <cell r="ED574">
            <v>15.500544004373451</v>
          </cell>
          <cell r="EE574">
            <v>15.537710041302358</v>
          </cell>
          <cell r="EF574">
            <v>15.537710041302358</v>
          </cell>
          <cell r="EG574">
            <v>15.537710041302358</v>
          </cell>
          <cell r="EH574">
            <v>15.537710041302358</v>
          </cell>
          <cell r="EI574">
            <v>15.537710041302358</v>
          </cell>
          <cell r="EJ574">
            <v>15.537710041302358</v>
          </cell>
          <cell r="EK574">
            <v>15.537710041302358</v>
          </cell>
          <cell r="EL574">
            <v>15.537710041302358</v>
          </cell>
          <cell r="EM574">
            <v>15.537710041302358</v>
          </cell>
          <cell r="EN574">
            <v>15.537710041302358</v>
          </cell>
          <cell r="EO574">
            <v>15.537710041302358</v>
          </cell>
          <cell r="EP574">
            <v>15.537710041302358</v>
          </cell>
          <cell r="EQ574">
            <v>15.537710041302358</v>
          </cell>
          <cell r="ER574">
            <v>15.537710041302358</v>
          </cell>
          <cell r="ES574">
            <v>15.537710041302358</v>
          </cell>
          <cell r="ET574">
            <v>15.537710041302358</v>
          </cell>
        </row>
        <row r="575">
          <cell r="A575">
            <v>43285.441929852183</v>
          </cell>
          <cell r="B575">
            <v>41877.789855737625</v>
          </cell>
          <cell r="C575">
            <v>42376.885072739009</v>
          </cell>
          <cell r="D575">
            <v>18130.807789876126</v>
          </cell>
          <cell r="E575">
            <v>18205.717112469636</v>
          </cell>
          <cell r="F575">
            <v>22161.411845066887</v>
          </cell>
          <cell r="G575">
            <v>20582.165559641253</v>
          </cell>
          <cell r="H575">
            <v>21334.598382780277</v>
          </cell>
          <cell r="I575">
            <v>25646.350098019437</v>
          </cell>
          <cell r="J575">
            <v>21779.180755631252</v>
          </cell>
          <cell r="K575">
            <v>23160.15798229332</v>
          </cell>
          <cell r="L575">
            <v>21841.336932921135</v>
          </cell>
          <cell r="M575">
            <v>23950.541160770099</v>
          </cell>
          <cell r="N575">
            <v>23730.801400322587</v>
          </cell>
          <cell r="O575">
            <v>25809.737090274983</v>
          </cell>
          <cell r="P575">
            <v>25158.376438865231</v>
          </cell>
          <cell r="Q575">
            <v>27463.827779390434</v>
          </cell>
          <cell r="R575">
            <v>23421.067589507114</v>
          </cell>
          <cell r="S575">
            <v>30218.031376780535</v>
          </cell>
          <cell r="T575">
            <v>28642.969335787096</v>
          </cell>
          <cell r="U575">
            <v>28131.999631145394</v>
          </cell>
          <cell r="V575">
            <v>28131.999631145394</v>
          </cell>
          <cell r="W575">
            <v>28131.999631145394</v>
          </cell>
          <cell r="X575">
            <v>28131.999631145394</v>
          </cell>
          <cell r="Y575">
            <v>28131.999631145394</v>
          </cell>
          <cell r="Z575">
            <v>28131.999631145394</v>
          </cell>
          <cell r="AA575">
            <v>28131.999631145394</v>
          </cell>
          <cell r="AB575">
            <v>28131.999631145394</v>
          </cell>
          <cell r="AC575">
            <v>28131.999631145394</v>
          </cell>
          <cell r="AD575">
            <v>28131.999631145394</v>
          </cell>
          <cell r="AE575">
            <v>19565.750194125754</v>
          </cell>
          <cell r="AF575">
            <v>18929.467702497222</v>
          </cell>
          <cell r="AG575">
            <v>19155.067162813637</v>
          </cell>
          <cell r="AH575">
            <v>18130.807789876126</v>
          </cell>
          <cell r="AI575">
            <v>18205.717112469636</v>
          </cell>
          <cell r="AJ575">
            <v>22161.411845066887</v>
          </cell>
          <cell r="AK575">
            <v>20582.165559641253</v>
          </cell>
          <cell r="AL575">
            <v>21334.598382780277</v>
          </cell>
          <cell r="AM575">
            <v>25646.350098019437</v>
          </cell>
          <cell r="AN575">
            <v>21779.180755631252</v>
          </cell>
          <cell r="AO575">
            <v>23160.15798229332</v>
          </cell>
          <cell r="AP575">
            <v>21841.336932921135</v>
          </cell>
          <cell r="AQ575">
            <v>23950.541160770099</v>
          </cell>
          <cell r="AR575">
            <v>23730.801400322587</v>
          </cell>
          <cell r="AS575">
            <v>25809.737090274983</v>
          </cell>
          <cell r="AT575">
            <v>25158.376438865231</v>
          </cell>
          <cell r="AU575">
            <v>27463.827779390434</v>
          </cell>
          <cell r="AV575">
            <v>23421.067589507114</v>
          </cell>
          <cell r="AW575">
            <v>30218.031376780535</v>
          </cell>
          <cell r="AX575">
            <v>28642.969335787096</v>
          </cell>
          <cell r="AY575">
            <v>28131.999631145394</v>
          </cell>
          <cell r="AZ575">
            <v>28131.999631145394</v>
          </cell>
          <cell r="BA575">
            <v>28131.999631145394</v>
          </cell>
          <cell r="BB575">
            <v>28131.999631145394</v>
          </cell>
          <cell r="BC575">
            <v>28131.999631145394</v>
          </cell>
          <cell r="BD575">
            <v>28131.999631145394</v>
          </cell>
          <cell r="BE575">
            <v>28131.999631145394</v>
          </cell>
          <cell r="BF575">
            <v>28131.999631145394</v>
          </cell>
          <cell r="BG575">
            <v>28131.999631145394</v>
          </cell>
          <cell r="BH575">
            <v>28131.999631145394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3.3880657259683358</v>
          </cell>
          <cell r="CN575">
            <v>3.31342246044083</v>
          </cell>
          <cell r="CO575">
            <v>3.3560778405961322</v>
          </cell>
          <cell r="CP575">
            <v>3.1278973084500876</v>
          </cell>
          <cell r="CQ575">
            <v>3.2215870208400808</v>
          </cell>
          <cell r="CR575">
            <v>3.8289630376250243</v>
          </cell>
          <cell r="CS575">
            <v>3.695099076062375</v>
          </cell>
          <cell r="CT575">
            <v>3.7441639859491129</v>
          </cell>
          <cell r="CU575">
            <v>4.4393574164529586</v>
          </cell>
          <cell r="CV575">
            <v>3.849960646852999</v>
          </cell>
          <cell r="CW575">
            <v>4.0594372637442406</v>
          </cell>
          <cell r="CX575">
            <v>3.825196810472629</v>
          </cell>
          <cell r="CY575">
            <v>4.2471013250882867</v>
          </cell>
          <cell r="CZ575">
            <v>4.1570162556422279</v>
          </cell>
          <cell r="DA575">
            <v>4.5661407827067384</v>
          </cell>
          <cell r="DB575">
            <v>4.4509050317864718</v>
          </cell>
          <cell r="DC575">
            <v>4.8587749512551444</v>
          </cell>
          <cell r="DD575">
            <v>4.1435482864827602</v>
          </cell>
          <cell r="DE575">
            <v>5.3460360700310945</v>
          </cell>
          <cell r="DF575">
            <v>5.0673832888920201</v>
          </cell>
          <cell r="DG575">
            <v>4.9769848629440387</v>
          </cell>
          <cell r="DH575">
            <v>4.9769848629440387</v>
          </cell>
          <cell r="DI575">
            <v>4.9769848629440387</v>
          </cell>
          <cell r="DJ575">
            <v>4.9769848629440387</v>
          </cell>
          <cell r="DK575">
            <v>4.9769848629440387</v>
          </cell>
          <cell r="DL575">
            <v>4.9769848629440387</v>
          </cell>
          <cell r="DM575">
            <v>4.9769848629440387</v>
          </cell>
          <cell r="DN575">
            <v>4.9769848629440387</v>
          </cell>
          <cell r="DO575">
            <v>4.9769848629440387</v>
          </cell>
          <cell r="DP575">
            <v>4.9769848629440387</v>
          </cell>
          <cell r="DQ575">
            <v>15.821651463706081</v>
          </cell>
          <cell r="DR575">
            <v>15.65195985977822</v>
          </cell>
          <cell r="DS575">
            <v>15.637192745559586</v>
          </cell>
          <cell r="DT575">
            <v>15.880779034997932</v>
          </cell>
          <cell r="DU575">
            <v>15.48264153592787</v>
          </cell>
          <cell r="DV575">
            <v>15.857086171680541</v>
          </cell>
          <cell r="DW575">
            <v>15.260617786746664</v>
          </cell>
          <cell r="DX575">
            <v>15.611216467206582</v>
          </cell>
          <cell r="DY575">
            <v>15.827509767714751</v>
          </cell>
          <cell r="DZ575">
            <v>15.498596958482308</v>
          </cell>
          <cell r="EA575">
            <v>15.63085804759937</v>
          </cell>
          <cell r="EB575">
            <v>15.643451104123328</v>
          </cell>
          <cell r="EC575">
            <v>15.450048389661905</v>
          </cell>
          <cell r="ED575">
            <v>15.640038491361318</v>
          </cell>
          <cell r="EE575">
            <v>15.486077156077092</v>
          </cell>
          <cell r="EF575">
            <v>15.486077156077092</v>
          </cell>
          <cell r="EG575">
            <v>15.486077156077092</v>
          </cell>
          <cell r="EH575">
            <v>15.486077156077092</v>
          </cell>
          <cell r="EI575">
            <v>15.486077156077092</v>
          </cell>
          <cell r="EJ575">
            <v>15.486077156077092</v>
          </cell>
          <cell r="EK575">
            <v>15.486077156077092</v>
          </cell>
          <cell r="EL575">
            <v>15.486077156077092</v>
          </cell>
          <cell r="EM575">
            <v>15.486077156077092</v>
          </cell>
          <cell r="EN575">
            <v>15.486077156077092</v>
          </cell>
          <cell r="EO575">
            <v>15.486077156077092</v>
          </cell>
          <cell r="EP575">
            <v>15.486077156077092</v>
          </cell>
          <cell r="EQ575">
            <v>15.486077156077092</v>
          </cell>
          <cell r="ER575">
            <v>15.486077156077092</v>
          </cell>
          <cell r="ES575">
            <v>15.486077156077092</v>
          </cell>
          <cell r="ET575">
            <v>15.486077156077092</v>
          </cell>
        </row>
        <row r="576">
          <cell r="A576">
            <v>40983.727866596237</v>
          </cell>
          <cell r="B576">
            <v>40835.36998949742</v>
          </cell>
          <cell r="C576">
            <v>36964.853348199387</v>
          </cell>
          <cell r="D576">
            <v>18535.641788959943</v>
          </cell>
          <cell r="E576">
            <v>14813.001881007765</v>
          </cell>
          <cell r="F576">
            <v>19808.673237927167</v>
          </cell>
          <cell r="G576">
            <v>19834.58766757201</v>
          </cell>
          <cell r="H576">
            <v>20989.506665675195</v>
          </cell>
          <cell r="I576">
            <v>22208.404508659682</v>
          </cell>
          <cell r="J576">
            <v>23942.803771727256</v>
          </cell>
          <cell r="K576">
            <v>21022.127542398244</v>
          </cell>
          <cell r="L576">
            <v>23687.978792090918</v>
          </cell>
          <cell r="M576">
            <v>20285.142053192289</v>
          </cell>
          <cell r="N576">
            <v>23542.932635440833</v>
          </cell>
          <cell r="O576">
            <v>22379.7891123509</v>
          </cell>
          <cell r="P576">
            <v>23129.404339421213</v>
          </cell>
          <cell r="Q576">
            <v>27914.439722084469</v>
          </cell>
          <cell r="R576">
            <v>28977.168560612627</v>
          </cell>
          <cell r="S576">
            <v>27271.665935417714</v>
          </cell>
          <cell r="T576">
            <v>27526.800828161337</v>
          </cell>
          <cell r="U576">
            <v>30526.079341336233</v>
          </cell>
          <cell r="V576">
            <v>30526.079341336233</v>
          </cell>
          <cell r="W576">
            <v>30526.079341336233</v>
          </cell>
          <cell r="X576">
            <v>30526.079341336233</v>
          </cell>
          <cell r="Y576">
            <v>30526.079341336233</v>
          </cell>
          <cell r="Z576">
            <v>30526.079341336233</v>
          </cell>
          <cell r="AA576">
            <v>30526.079341336233</v>
          </cell>
          <cell r="AB576">
            <v>30526.079341336233</v>
          </cell>
          <cell r="AC576">
            <v>30526.079341336233</v>
          </cell>
          <cell r="AD576">
            <v>30526.079341336233</v>
          </cell>
          <cell r="AE576">
            <v>18525.33659610925</v>
          </cell>
          <cell r="AF576">
            <v>18458.276332121412</v>
          </cell>
          <cell r="AG576">
            <v>16708.737495286376</v>
          </cell>
          <cell r="AH576">
            <v>18535.641788959943</v>
          </cell>
          <cell r="AI576">
            <v>14813.001881007765</v>
          </cell>
          <cell r="AJ576">
            <v>19808.673237927167</v>
          </cell>
          <cell r="AK576">
            <v>19834.58766757201</v>
          </cell>
          <cell r="AL576">
            <v>20989.506665675195</v>
          </cell>
          <cell r="AM576">
            <v>22208.404508659682</v>
          </cell>
          <cell r="AN576">
            <v>23942.803771727256</v>
          </cell>
          <cell r="AO576">
            <v>21022.127542398244</v>
          </cell>
          <cell r="AP576">
            <v>23687.978792090918</v>
          </cell>
          <cell r="AQ576">
            <v>20285.142053192289</v>
          </cell>
          <cell r="AR576">
            <v>23542.932635440833</v>
          </cell>
          <cell r="AS576">
            <v>22379.7891123509</v>
          </cell>
          <cell r="AT576">
            <v>23129.404339421213</v>
          </cell>
          <cell r="AU576">
            <v>27914.439722084469</v>
          </cell>
          <cell r="AV576">
            <v>28977.168560612627</v>
          </cell>
          <cell r="AW576">
            <v>27271.665935417714</v>
          </cell>
          <cell r="AX576">
            <v>27526.800828161337</v>
          </cell>
          <cell r="AY576">
            <v>30526.079341336233</v>
          </cell>
          <cell r="AZ576">
            <v>30526.079341336233</v>
          </cell>
          <cell r="BA576">
            <v>30526.079341336233</v>
          </cell>
          <cell r="BB576">
            <v>30526.079341336233</v>
          </cell>
          <cell r="BC576">
            <v>30526.079341336233</v>
          </cell>
          <cell r="BD576">
            <v>30526.079341336233</v>
          </cell>
          <cell r="BE576">
            <v>30526.079341336233</v>
          </cell>
          <cell r="BF576">
            <v>30526.079341336233</v>
          </cell>
          <cell r="BG576">
            <v>30526.079341336233</v>
          </cell>
          <cell r="BH576">
            <v>30526.079341336233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3.2706402381623749</v>
          </cell>
          <cell r="CN576">
            <v>3.2224926711394759</v>
          </cell>
          <cell r="CO576">
            <v>2.954874016492802</v>
          </cell>
          <cell r="CP576">
            <v>3.2679444869625391</v>
          </cell>
          <cell r="CQ576">
            <v>2.6177588509547243</v>
          </cell>
          <cell r="CR576">
            <v>3.4427394982239825</v>
          </cell>
          <cell r="CS576">
            <v>3.5151299739103155</v>
          </cell>
          <cell r="CT576">
            <v>3.6441054176444059</v>
          </cell>
          <cell r="CU576">
            <v>3.910350173506727</v>
          </cell>
          <cell r="CV576">
            <v>4.2084289145746876</v>
          </cell>
          <cell r="CW576">
            <v>3.6763790508554202</v>
          </cell>
          <cell r="CX576">
            <v>4.228925331598357</v>
          </cell>
          <cell r="CY576">
            <v>3.5822598035451665</v>
          </cell>
          <cell r="CZ576">
            <v>4.102550586135739</v>
          </cell>
          <cell r="DA576">
            <v>3.9332396616523488</v>
          </cell>
          <cell r="DB576">
            <v>4.0649842606425297</v>
          </cell>
          <cell r="DC576">
            <v>4.9059524598966604</v>
          </cell>
          <cell r="DD576">
            <v>5.0927266603279708</v>
          </cell>
          <cell r="DE576">
            <v>4.7929852045531822</v>
          </cell>
          <cell r="DF576">
            <v>4.8378250676177013</v>
          </cell>
          <cell r="DG576">
            <v>5.364947157336176</v>
          </cell>
          <cell r="DH576">
            <v>5.364947157336176</v>
          </cell>
          <cell r="DI576">
            <v>5.364947157336176</v>
          </cell>
          <cell r="DJ576">
            <v>5.364947157336176</v>
          </cell>
          <cell r="DK576">
            <v>5.364947157336176</v>
          </cell>
          <cell r="DL576">
            <v>5.364947157336176</v>
          </cell>
          <cell r="DM576">
            <v>5.364947157336176</v>
          </cell>
          <cell r="DN576">
            <v>5.364947157336176</v>
          </cell>
          <cell r="DO576">
            <v>5.364947157336176</v>
          </cell>
          <cell r="DP576">
            <v>5.364947157336176</v>
          </cell>
          <cell r="DQ576">
            <v>15.518168658981599</v>
          </cell>
          <cell r="DR576">
            <v>15.693013219521784</v>
          </cell>
          <cell r="DS576">
            <v>15.492153893964874</v>
          </cell>
          <cell r="DT576">
            <v>15.539609208884334</v>
          </cell>
          <cell r="DU576">
            <v>15.503172411194519</v>
          </cell>
          <cell r="DV576">
            <v>15.763707264564525</v>
          </cell>
          <cell r="DW576">
            <v>15.459267930024545</v>
          </cell>
          <cell r="DX576">
            <v>15.780415526878713</v>
          </cell>
          <cell r="DY576">
            <v>15.559973188993716</v>
          </cell>
          <cell r="DZ576">
            <v>15.586986021099467</v>
          </cell>
          <cell r="EA576">
            <v>15.666194693871976</v>
          </cell>
          <cell r="EB576">
            <v>15.34635089160982</v>
          </cell>
          <cell r="EC576">
            <v>15.514154388685419</v>
          </cell>
          <cell r="ED576">
            <v>15.722215716377642</v>
          </cell>
          <cell r="EE576">
            <v>15.588801088467479</v>
          </cell>
          <cell r="EF576">
            <v>15.588801088467479</v>
          </cell>
          <cell r="EG576">
            <v>15.588801088467479</v>
          </cell>
          <cell r="EH576">
            <v>15.588801088467479</v>
          </cell>
          <cell r="EI576">
            <v>15.588801088467479</v>
          </cell>
          <cell r="EJ576">
            <v>15.588801088467479</v>
          </cell>
          <cell r="EK576">
            <v>15.588801088467479</v>
          </cell>
          <cell r="EL576">
            <v>15.588801088467479</v>
          </cell>
          <cell r="EM576">
            <v>15.588801088467479</v>
          </cell>
          <cell r="EN576">
            <v>15.588801088467479</v>
          </cell>
          <cell r="EO576">
            <v>15.588801088467479</v>
          </cell>
          <cell r="EP576">
            <v>15.588801088467479</v>
          </cell>
          <cell r="EQ576">
            <v>15.588801088467479</v>
          </cell>
          <cell r="ER576">
            <v>15.588801088467479</v>
          </cell>
          <cell r="ES576">
            <v>15.588801088467479</v>
          </cell>
          <cell r="ET576">
            <v>15.588801088467479</v>
          </cell>
        </row>
        <row r="577">
          <cell r="A577">
            <v>35242.275741008874</v>
          </cell>
          <cell r="B577">
            <v>40550.224965873676</v>
          </cell>
          <cell r="C577">
            <v>35542.364803869808</v>
          </cell>
          <cell r="D577">
            <v>18542.006396751014</v>
          </cell>
          <cell r="E577">
            <v>17810.856751518684</v>
          </cell>
          <cell r="F577">
            <v>21835.17004648472</v>
          </cell>
          <cell r="G577">
            <v>19554.311950632709</v>
          </cell>
          <cell r="H577">
            <v>18416.025525613779</v>
          </cell>
          <cell r="I577">
            <v>19879.544770341556</v>
          </cell>
          <cell r="J577">
            <v>22087.156053903218</v>
          </cell>
          <cell r="K577">
            <v>19213.76378214901</v>
          </cell>
          <cell r="L577">
            <v>26915.612898651805</v>
          </cell>
          <cell r="M577">
            <v>22429.960331439517</v>
          </cell>
          <cell r="N577">
            <v>24893.155113493493</v>
          </cell>
          <cell r="O577">
            <v>25357.608634137847</v>
          </cell>
          <cell r="P577">
            <v>25412.904376664421</v>
          </cell>
          <cell r="Q577">
            <v>25608.873617030138</v>
          </cell>
          <cell r="R577">
            <v>26297.871680563527</v>
          </cell>
          <cell r="S577">
            <v>29221.693223352951</v>
          </cell>
          <cell r="T577">
            <v>25742.529065515027</v>
          </cell>
          <cell r="U577">
            <v>28058.501157716251</v>
          </cell>
          <cell r="V577">
            <v>28058.501157716251</v>
          </cell>
          <cell r="W577">
            <v>28058.501157716251</v>
          </cell>
          <cell r="X577">
            <v>28058.501157716251</v>
          </cell>
          <cell r="Y577">
            <v>28058.501157716251</v>
          </cell>
          <cell r="Z577">
            <v>28058.501157716251</v>
          </cell>
          <cell r="AA577">
            <v>28058.501157716251</v>
          </cell>
          <cell r="AB577">
            <v>28058.501157716251</v>
          </cell>
          <cell r="AC577">
            <v>28058.501157716251</v>
          </cell>
          <cell r="AD577">
            <v>28058.501157716251</v>
          </cell>
          <cell r="AE577">
            <v>15930.103348339146</v>
          </cell>
          <cell r="AF577">
            <v>18329.385969621202</v>
          </cell>
          <cell r="AG577">
            <v>16065.748668755219</v>
          </cell>
          <cell r="AH577">
            <v>18542.006396751014</v>
          </cell>
          <cell r="AI577">
            <v>17810.856751518684</v>
          </cell>
          <cell r="AJ577">
            <v>21835.17004648472</v>
          </cell>
          <cell r="AK577">
            <v>19554.311950632709</v>
          </cell>
          <cell r="AL577">
            <v>18416.025525613779</v>
          </cell>
          <cell r="AM577">
            <v>19879.544770341556</v>
          </cell>
          <cell r="AN577">
            <v>22087.156053903218</v>
          </cell>
          <cell r="AO577">
            <v>19213.76378214901</v>
          </cell>
          <cell r="AP577">
            <v>26915.612898651805</v>
          </cell>
          <cell r="AQ577">
            <v>22429.960331439517</v>
          </cell>
          <cell r="AR577">
            <v>24893.155113493493</v>
          </cell>
          <cell r="AS577">
            <v>25357.608634137847</v>
          </cell>
          <cell r="AT577">
            <v>25412.904376664421</v>
          </cell>
          <cell r="AU577">
            <v>25608.873617030138</v>
          </cell>
          <cell r="AV577">
            <v>26297.871680563527</v>
          </cell>
          <cell r="AW577">
            <v>29221.693223352951</v>
          </cell>
          <cell r="AX577">
            <v>25742.529065515027</v>
          </cell>
          <cell r="AY577">
            <v>28058.501157716251</v>
          </cell>
          <cell r="AZ577">
            <v>28058.501157716251</v>
          </cell>
          <cell r="BA577">
            <v>28058.501157716251</v>
          </cell>
          <cell r="BB577">
            <v>28058.501157716251</v>
          </cell>
          <cell r="BC577">
            <v>28058.501157716251</v>
          </cell>
          <cell r="BD577">
            <v>28058.501157716251</v>
          </cell>
          <cell r="BE577">
            <v>28058.501157716251</v>
          </cell>
          <cell r="BF577">
            <v>28058.501157716251</v>
          </cell>
          <cell r="BG577">
            <v>28058.501157716251</v>
          </cell>
          <cell r="BH577">
            <v>28058.501157716251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2.8740251528415954</v>
          </cell>
          <cell r="CN577">
            <v>3.209087725751214</v>
          </cell>
          <cell r="CO577">
            <v>2.8288453915132514</v>
          </cell>
          <cell r="CP577">
            <v>3.2659184657970148</v>
          </cell>
          <cell r="CQ577">
            <v>3.1541537385488048</v>
          </cell>
          <cell r="CR577">
            <v>3.8530631420929544</v>
          </cell>
          <cell r="CS577">
            <v>3.4616972522679279</v>
          </cell>
          <cell r="CT577">
            <v>3.2337787447629744</v>
          </cell>
          <cell r="CU577">
            <v>3.4524950662994738</v>
          </cell>
          <cell r="CV577">
            <v>3.8875305953381738</v>
          </cell>
          <cell r="CW577">
            <v>3.3530936458125336</v>
          </cell>
          <cell r="CX577">
            <v>4.6878932202628256</v>
          </cell>
          <cell r="CY577">
            <v>3.8981224063241111</v>
          </cell>
          <cell r="CZ577">
            <v>4.3427056119781415</v>
          </cell>
          <cell r="DA577">
            <v>4.5375975411332119</v>
          </cell>
          <cell r="DB577">
            <v>4.5474923947427879</v>
          </cell>
          <cell r="DC577">
            <v>4.5825599579365859</v>
          </cell>
          <cell r="DD577">
            <v>4.7058521801663167</v>
          </cell>
          <cell r="DE577">
            <v>5.2290531505217244</v>
          </cell>
          <cell r="DF577">
            <v>4.6064768281412789</v>
          </cell>
          <cell r="DG577">
            <v>5.0209066516522265</v>
          </cell>
          <cell r="DH577">
            <v>5.0209066516522265</v>
          </cell>
          <cell r="DI577">
            <v>5.0209066516522265</v>
          </cell>
          <cell r="DJ577">
            <v>5.0209066516522265</v>
          </cell>
          <cell r="DK577">
            <v>5.0209066516522265</v>
          </cell>
          <cell r="DL577">
            <v>5.0209066516522265</v>
          </cell>
          <cell r="DM577">
            <v>5.0209066516522265</v>
          </cell>
          <cell r="DN577">
            <v>5.0209066516522265</v>
          </cell>
          <cell r="DO577">
            <v>5.0209066516522265</v>
          </cell>
          <cell r="DP577">
            <v>5.0209066516522265</v>
          </cell>
          <cell r="DQ577">
            <v>15.185712177717495</v>
          </cell>
          <cell r="DR577">
            <v>15.648526964287331</v>
          </cell>
          <cell r="DS577">
            <v>15.559616622902798</v>
          </cell>
          <cell r="DT577">
            <v>15.554588412833509</v>
          </cell>
          <cell r="DU577">
            <v>15.470668793345158</v>
          </cell>
          <cell r="DV577">
            <v>15.525928717717346</v>
          </cell>
          <cell r="DW577">
            <v>15.476066650223419</v>
          </cell>
          <cell r="DX577">
            <v>15.60244792116554</v>
          </cell>
          <cell r="DY577">
            <v>15.775404504340438</v>
          </cell>
          <cell r="DZ577">
            <v>15.565859824905031</v>
          </cell>
          <cell r="EA577">
            <v>15.699069062373425</v>
          </cell>
          <cell r="EB577">
            <v>15.730180218919635</v>
          </cell>
          <cell r="EC577">
            <v>15.764498829958875</v>
          </cell>
          <cell r="ED577">
            <v>15.704593187335442</v>
          </cell>
          <cell r="EE577">
            <v>15.3105029121095</v>
          </cell>
          <cell r="EF577">
            <v>15.3105029121095</v>
          </cell>
          <cell r="EG577">
            <v>15.3105029121095</v>
          </cell>
          <cell r="EH577">
            <v>15.3105029121095</v>
          </cell>
          <cell r="EI577">
            <v>15.3105029121095</v>
          </cell>
          <cell r="EJ577">
            <v>15.3105029121095</v>
          </cell>
          <cell r="EK577">
            <v>15.3105029121095</v>
          </cell>
          <cell r="EL577">
            <v>15.3105029121095</v>
          </cell>
          <cell r="EM577">
            <v>15.3105029121095</v>
          </cell>
          <cell r="EN577">
            <v>15.3105029121095</v>
          </cell>
          <cell r="EO577">
            <v>15.3105029121095</v>
          </cell>
          <cell r="EP577">
            <v>15.3105029121095</v>
          </cell>
          <cell r="EQ577">
            <v>15.3105029121095</v>
          </cell>
          <cell r="ER577">
            <v>15.3105029121095</v>
          </cell>
          <cell r="ES577">
            <v>15.3105029121095</v>
          </cell>
          <cell r="ET577">
            <v>15.3105029121095</v>
          </cell>
        </row>
        <row r="578">
          <cell r="A578">
            <v>43195.628595292706</v>
          </cell>
          <cell r="B578">
            <v>35828.543440037916</v>
          </cell>
          <cell r="C578">
            <v>39187.987282215581</v>
          </cell>
          <cell r="D578">
            <v>17364.450362990046</v>
          </cell>
          <cell r="E578">
            <v>19860.531708069222</v>
          </cell>
          <cell r="F578">
            <v>18665.496007867299</v>
          </cell>
          <cell r="G578">
            <v>20799.31366860645</v>
          </cell>
          <cell r="H578">
            <v>23408.251722878296</v>
          </cell>
          <cell r="I578">
            <v>21926.383785732192</v>
          </cell>
          <cell r="J578">
            <v>22618.743345419505</v>
          </cell>
          <cell r="K578">
            <v>19321.034737027687</v>
          </cell>
          <cell r="L578">
            <v>23168.6429196848</v>
          </cell>
          <cell r="M578">
            <v>25718.629125789364</v>
          </cell>
          <cell r="N578">
            <v>28037.494761510377</v>
          </cell>
          <cell r="O578">
            <v>24206.095662078591</v>
          </cell>
          <cell r="P578">
            <v>24304.409671388203</v>
          </cell>
          <cell r="Q578">
            <v>26094.641394728777</v>
          </cell>
          <cell r="R578">
            <v>27026.811245389854</v>
          </cell>
          <cell r="S578">
            <v>28601.128585539416</v>
          </cell>
          <cell r="T578">
            <v>26652.991888069002</v>
          </cell>
          <cell r="U578">
            <v>29975.552870421525</v>
          </cell>
          <cell r="V578">
            <v>29975.552870421525</v>
          </cell>
          <cell r="W578">
            <v>29975.552870421525</v>
          </cell>
          <cell r="X578">
            <v>29975.552870421525</v>
          </cell>
          <cell r="Y578">
            <v>29975.552870421525</v>
          </cell>
          <cell r="Z578">
            <v>29975.552870421525</v>
          </cell>
          <cell r="AA578">
            <v>29975.552870421525</v>
          </cell>
          <cell r="AB578">
            <v>29975.552870421525</v>
          </cell>
          <cell r="AC578">
            <v>29975.552870421525</v>
          </cell>
          <cell r="AD578">
            <v>29975.552870421525</v>
          </cell>
          <cell r="AE578">
            <v>19525.153051304853</v>
          </cell>
          <cell r="AF578">
            <v>16195.106241567692</v>
          </cell>
          <cell r="AG578">
            <v>17713.631548846832</v>
          </cell>
          <cell r="AH578">
            <v>17364.450362990046</v>
          </cell>
          <cell r="AI578">
            <v>19860.531708069222</v>
          </cell>
          <cell r="AJ578">
            <v>18665.496007867299</v>
          </cell>
          <cell r="AK578">
            <v>20799.31366860645</v>
          </cell>
          <cell r="AL578">
            <v>23408.251722878296</v>
          </cell>
          <cell r="AM578">
            <v>21926.383785732192</v>
          </cell>
          <cell r="AN578">
            <v>22618.743345419505</v>
          </cell>
          <cell r="AO578">
            <v>19321.034737027687</v>
          </cell>
          <cell r="AP578">
            <v>23168.6429196848</v>
          </cell>
          <cell r="AQ578">
            <v>25718.629125789364</v>
          </cell>
          <cell r="AR578">
            <v>28037.494761510377</v>
          </cell>
          <cell r="AS578">
            <v>24206.095662078591</v>
          </cell>
          <cell r="AT578">
            <v>24304.409671388203</v>
          </cell>
          <cell r="AU578">
            <v>26094.641394728777</v>
          </cell>
          <cell r="AV578">
            <v>27026.811245389854</v>
          </cell>
          <cell r="AW578">
            <v>28601.128585539416</v>
          </cell>
          <cell r="AX578">
            <v>26652.991888069002</v>
          </cell>
          <cell r="AY578">
            <v>29975.552870421525</v>
          </cell>
          <cell r="AZ578">
            <v>29975.552870421525</v>
          </cell>
          <cell r="BA578">
            <v>29975.552870421525</v>
          </cell>
          <cell r="BB578">
            <v>29975.552870421525</v>
          </cell>
          <cell r="BC578">
            <v>29975.552870421525</v>
          </cell>
          <cell r="BD578">
            <v>29975.552870421525</v>
          </cell>
          <cell r="BE578">
            <v>29975.552870421525</v>
          </cell>
          <cell r="BF578">
            <v>29975.552870421525</v>
          </cell>
          <cell r="BG578">
            <v>29975.552870421525</v>
          </cell>
          <cell r="BH578">
            <v>29975.552870421525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3.3802056069437252</v>
          </cell>
          <cell r="CN578">
            <v>2.8441757262122103</v>
          </cell>
          <cell r="CO578">
            <v>3.165263867209795</v>
          </cell>
          <cell r="CP578">
            <v>3.0417859831911795</v>
          </cell>
          <cell r="CQ578">
            <v>3.4964030822626389</v>
          </cell>
          <cell r="CR578">
            <v>3.2391258298219765</v>
          </cell>
          <cell r="CS578">
            <v>3.7193226146425551</v>
          </cell>
          <cell r="CT578">
            <v>4.0787902297265513</v>
          </cell>
          <cell r="CU578">
            <v>3.916914623623843</v>
          </cell>
          <cell r="CV578">
            <v>3.9257890490979199</v>
          </cell>
          <cell r="CW578">
            <v>3.4096604544231393</v>
          </cell>
          <cell r="CX578">
            <v>4.0559981969947314</v>
          </cell>
          <cell r="CY578">
            <v>4.4744712574286103</v>
          </cell>
          <cell r="CZ578">
            <v>4.8879717121793371</v>
          </cell>
          <cell r="DA578">
            <v>4.2606661484284869</v>
          </cell>
          <cell r="DB578">
            <v>4.2779710115187362</v>
          </cell>
          <cell r="DC578">
            <v>4.5930808833445083</v>
          </cell>
          <cell r="DD578">
            <v>4.7571579233902241</v>
          </cell>
          <cell r="DE578">
            <v>5.03426335549704</v>
          </cell>
          <cell r="DF578">
            <v>4.6913596425109407</v>
          </cell>
          <cell r="DG578">
            <v>5.2761843619214348</v>
          </cell>
          <cell r="DH578">
            <v>5.2761843619214348</v>
          </cell>
          <cell r="DI578">
            <v>5.2761843619214348</v>
          </cell>
          <cell r="DJ578">
            <v>5.2761843619214348</v>
          </cell>
          <cell r="DK578">
            <v>5.2761843619214348</v>
          </cell>
          <cell r="DL578">
            <v>5.2761843619214348</v>
          </cell>
          <cell r="DM578">
            <v>5.2761843619214348</v>
          </cell>
          <cell r="DN578">
            <v>5.2761843619214348</v>
          </cell>
          <cell r="DO578">
            <v>5.2761843619214348</v>
          </cell>
          <cell r="DP578">
            <v>5.2761843619214348</v>
          </cell>
          <cell r="DQ578">
            <v>15.825537326394215</v>
          </cell>
          <cell r="DR578">
            <v>15.600356081224874</v>
          </cell>
          <cell r="DS578">
            <v>15.332212235715099</v>
          </cell>
          <cell r="DT578">
            <v>15.640099886653191</v>
          </cell>
          <cell r="DU578">
            <v>15.56239780092338</v>
          </cell>
          <cell r="DV578">
            <v>15.787699494787542</v>
          </cell>
          <cell r="DW578">
            <v>15.321182622217128</v>
          </cell>
          <cell r="DX578">
            <v>15.723337776391595</v>
          </cell>
          <cell r="DY578">
            <v>15.336633579440701</v>
          </cell>
          <cell r="DZ578">
            <v>15.7851476672451</v>
          </cell>
          <cell r="EA578">
            <v>15.524813233708631</v>
          </cell>
          <cell r="EB578">
            <v>15.649842762150556</v>
          </cell>
          <cell r="EC578">
            <v>15.74755843786456</v>
          </cell>
          <cell r="ED578">
            <v>15.715118389438425</v>
          </cell>
          <cell r="EE578">
            <v>15.565188164654847</v>
          </cell>
          <cell r="EF578">
            <v>15.565188164654847</v>
          </cell>
          <cell r="EG578">
            <v>15.565188164654847</v>
          </cell>
          <cell r="EH578">
            <v>15.565188164654847</v>
          </cell>
          <cell r="EI578">
            <v>15.565188164654847</v>
          </cell>
          <cell r="EJ578">
            <v>15.565188164654847</v>
          </cell>
          <cell r="EK578">
            <v>15.565188164654847</v>
          </cell>
          <cell r="EL578">
            <v>15.565188164654847</v>
          </cell>
          <cell r="EM578">
            <v>15.565188164654847</v>
          </cell>
          <cell r="EN578">
            <v>15.565188164654847</v>
          </cell>
          <cell r="EO578">
            <v>15.565188164654847</v>
          </cell>
          <cell r="EP578">
            <v>15.565188164654847</v>
          </cell>
          <cell r="EQ578">
            <v>15.565188164654847</v>
          </cell>
          <cell r="ER578">
            <v>15.565188164654847</v>
          </cell>
          <cell r="ES578">
            <v>15.565188164654847</v>
          </cell>
          <cell r="ET578">
            <v>15.565188164654847</v>
          </cell>
        </row>
        <row r="579">
          <cell r="A579">
            <v>32205.118544818186</v>
          </cell>
          <cell r="B579">
            <v>40337.958639529075</v>
          </cell>
          <cell r="C579">
            <v>42264.137060487061</v>
          </cell>
          <cell r="D579">
            <v>21749.7413256615</v>
          </cell>
          <cell r="E579">
            <v>21160.317047367636</v>
          </cell>
          <cell r="F579">
            <v>21445.379611314387</v>
          </cell>
          <cell r="G579">
            <v>21221.366846818448</v>
          </cell>
          <cell r="H579">
            <v>20641.553202931511</v>
          </cell>
          <cell r="I579">
            <v>19615.243890002548</v>
          </cell>
          <cell r="J579">
            <v>21791.84037164805</v>
          </cell>
          <cell r="K579">
            <v>22119.570129962893</v>
          </cell>
          <cell r="L579">
            <v>22743.719764347588</v>
          </cell>
          <cell r="M579">
            <v>22375.101866960667</v>
          </cell>
          <cell r="N579">
            <v>26633.004814207354</v>
          </cell>
          <cell r="O579">
            <v>28791.928034566143</v>
          </cell>
          <cell r="P579">
            <v>26033.567627744269</v>
          </cell>
          <cell r="Q579">
            <v>23043.888291409523</v>
          </cell>
          <cell r="R579">
            <v>32750.015454362674</v>
          </cell>
          <cell r="S579">
            <v>34879.871731182306</v>
          </cell>
          <cell r="T579">
            <v>30868.094366304489</v>
          </cell>
          <cell r="U579">
            <v>26234.390205523643</v>
          </cell>
          <cell r="V579">
            <v>26234.390205523643</v>
          </cell>
          <cell r="W579">
            <v>26234.390205523643</v>
          </cell>
          <cell r="X579">
            <v>26234.390205523643</v>
          </cell>
          <cell r="Y579">
            <v>26234.390205523643</v>
          </cell>
          <cell r="Z579">
            <v>26234.390205523643</v>
          </cell>
          <cell r="AA579">
            <v>26234.390205523643</v>
          </cell>
          <cell r="AB579">
            <v>26234.390205523643</v>
          </cell>
          <cell r="AC579">
            <v>26234.390205523643</v>
          </cell>
          <cell r="AD579">
            <v>26234.390205523643</v>
          </cell>
          <cell r="AE579">
            <v>14557.257043633268</v>
          </cell>
          <cell r="AF579">
            <v>18233.438008119181</v>
          </cell>
          <cell r="AG579">
            <v>19104.103158653052</v>
          </cell>
          <cell r="AH579">
            <v>21749.7413256615</v>
          </cell>
          <cell r="AI579">
            <v>21160.317047367636</v>
          </cell>
          <cell r="AJ579">
            <v>21445.379611314387</v>
          </cell>
          <cell r="AK579">
            <v>21221.366846818448</v>
          </cell>
          <cell r="AL579">
            <v>20641.553202931511</v>
          </cell>
          <cell r="AM579">
            <v>19615.243890002548</v>
          </cell>
          <cell r="AN579">
            <v>21791.84037164805</v>
          </cell>
          <cell r="AO579">
            <v>22119.570129962893</v>
          </cell>
          <cell r="AP579">
            <v>22743.719764347588</v>
          </cell>
          <cell r="AQ579">
            <v>22375.101866960667</v>
          </cell>
          <cell r="AR579">
            <v>26633.004814207354</v>
          </cell>
          <cell r="AS579">
            <v>28791.928034566143</v>
          </cell>
          <cell r="AT579">
            <v>26033.567627744269</v>
          </cell>
          <cell r="AU579">
            <v>23043.888291409523</v>
          </cell>
          <cell r="AV579">
            <v>32750.015454362674</v>
          </cell>
          <cell r="AW579">
            <v>34879.871731182306</v>
          </cell>
          <cell r="AX579">
            <v>30868.094366304489</v>
          </cell>
          <cell r="AY579">
            <v>26234.390205523643</v>
          </cell>
          <cell r="AZ579">
            <v>26234.390205523643</v>
          </cell>
          <cell r="BA579">
            <v>26234.390205523643</v>
          </cell>
          <cell r="BB579">
            <v>26234.390205523643</v>
          </cell>
          <cell r="BC579">
            <v>26234.390205523643</v>
          </cell>
          <cell r="BD579">
            <v>26234.390205523643</v>
          </cell>
          <cell r="BE579">
            <v>26234.390205523643</v>
          </cell>
          <cell r="BF579">
            <v>26234.390205523643</v>
          </cell>
          <cell r="BG579">
            <v>26234.390205523643</v>
          </cell>
          <cell r="BH579">
            <v>26234.390205523643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2.5688423060005787</v>
          </cell>
          <cell r="CN579">
            <v>3.1857327740841712</v>
          </cell>
          <cell r="CO579">
            <v>3.3310873326868538</v>
          </cell>
          <cell r="CP579">
            <v>3.8098518632116138</v>
          </cell>
          <cell r="CQ579">
            <v>3.780617631290339</v>
          </cell>
          <cell r="CR579">
            <v>3.7866090152472922</v>
          </cell>
          <cell r="CS579">
            <v>3.7031444742270261</v>
          </cell>
          <cell r="CT579">
            <v>3.6019503379273292</v>
          </cell>
          <cell r="CU579">
            <v>3.4623206631440584</v>
          </cell>
          <cell r="CV579">
            <v>3.8324848597081491</v>
          </cell>
          <cell r="CW579">
            <v>3.8693653330094477</v>
          </cell>
          <cell r="CX579">
            <v>3.9471590726490686</v>
          </cell>
          <cell r="CY579">
            <v>3.9551779606235926</v>
          </cell>
          <cell r="CZ579">
            <v>4.7423432174188775</v>
          </cell>
          <cell r="DA579">
            <v>5.0203540991113806</v>
          </cell>
          <cell r="DB579">
            <v>4.5393878380610753</v>
          </cell>
          <cell r="DC579">
            <v>4.0180872536341701</v>
          </cell>
          <cell r="DD579">
            <v>5.7105128261949076</v>
          </cell>
          <cell r="DE579">
            <v>6.0818888826025406</v>
          </cell>
          <cell r="DF579">
            <v>5.3823684158138327</v>
          </cell>
          <cell r="DG579">
            <v>4.5744046125660125</v>
          </cell>
          <cell r="DH579">
            <v>4.5744046125660125</v>
          </cell>
          <cell r="DI579">
            <v>4.5744046125660125</v>
          </cell>
          <cell r="DJ579">
            <v>4.5744046125660125</v>
          </cell>
          <cell r="DK579">
            <v>4.5744046125660125</v>
          </cell>
          <cell r="DL579">
            <v>4.5744046125660125</v>
          </cell>
          <cell r="DM579">
            <v>4.5744046125660125</v>
          </cell>
          <cell r="DN579">
            <v>4.5744046125660125</v>
          </cell>
          <cell r="DO579">
            <v>4.5744046125660125</v>
          </cell>
          <cell r="DP579">
            <v>4.5744046125660125</v>
          </cell>
          <cell r="DQ579">
            <v>15.525630326467059</v>
          </cell>
          <cell r="DR579">
            <v>15.680732887000998</v>
          </cell>
          <cell r="DS579">
            <v>15.712589742168827</v>
          </cell>
          <cell r="DT579">
            <v>15.640590379501283</v>
          </cell>
          <cell r="DU579">
            <v>15.334391630307373</v>
          </cell>
          <cell r="DV579">
            <v>15.516380078310114</v>
          </cell>
          <cell r="DW579">
            <v>15.700368022857061</v>
          </cell>
          <cell r="DX579">
            <v>15.700438720795519</v>
          </cell>
          <cell r="DY579">
            <v>15.521495392164104</v>
          </cell>
          <cell r="DZ579">
            <v>15.578319141914912</v>
          </cell>
          <cell r="EA579">
            <v>15.661886843019991</v>
          </cell>
          <cell r="EB579">
            <v>15.786432685215605</v>
          </cell>
          <cell r="EC579">
            <v>15.499087414239145</v>
          </cell>
          <cell r="ED579">
            <v>15.38630443475037</v>
          </cell>
          <cell r="EE579">
            <v>15.712436425393198</v>
          </cell>
          <cell r="EF579">
            <v>15.712436425393198</v>
          </cell>
          <cell r="EG579">
            <v>15.712436425393198</v>
          </cell>
          <cell r="EH579">
            <v>15.712436425393198</v>
          </cell>
          <cell r="EI579">
            <v>15.712436425393198</v>
          </cell>
          <cell r="EJ579">
            <v>15.712436425393198</v>
          </cell>
          <cell r="EK579">
            <v>15.712436425393198</v>
          </cell>
          <cell r="EL579">
            <v>15.712436425393198</v>
          </cell>
          <cell r="EM579">
            <v>15.712436425393198</v>
          </cell>
          <cell r="EN579">
            <v>15.712436425393198</v>
          </cell>
          <cell r="EO579">
            <v>15.712436425393198</v>
          </cell>
          <cell r="EP579">
            <v>15.712436425393198</v>
          </cell>
          <cell r="EQ579">
            <v>15.712436425393198</v>
          </cell>
          <cell r="ER579">
            <v>15.712436425393198</v>
          </cell>
          <cell r="ES579">
            <v>15.712436425393198</v>
          </cell>
          <cell r="ET579">
            <v>15.712436425393198</v>
          </cell>
        </row>
        <row r="580">
          <cell r="A580">
            <v>36794.839379725912</v>
          </cell>
          <cell r="B580">
            <v>41970.106314283672</v>
          </cell>
          <cell r="C580">
            <v>38293.778016215991</v>
          </cell>
          <cell r="D580">
            <v>17053.248713162629</v>
          </cell>
          <cell r="E580">
            <v>17902.928867650506</v>
          </cell>
          <cell r="F580">
            <v>19731.402932503355</v>
          </cell>
          <cell r="G580">
            <v>22668.502674899548</v>
          </cell>
          <cell r="H580">
            <v>23117.282838743486</v>
          </cell>
          <cell r="I580">
            <v>19852.015293066426</v>
          </cell>
          <cell r="J580">
            <v>20105.819674203954</v>
          </cell>
          <cell r="K580">
            <v>25859.76855815512</v>
          </cell>
          <cell r="L580">
            <v>21104.90829143388</v>
          </cell>
          <cell r="M580">
            <v>23734.590576325885</v>
          </cell>
          <cell r="N580">
            <v>22594.789559362449</v>
          </cell>
          <cell r="O580">
            <v>23803.734727383271</v>
          </cell>
          <cell r="P580">
            <v>27771.256073212855</v>
          </cell>
          <cell r="Q580">
            <v>26991.577448240019</v>
          </cell>
          <cell r="R580">
            <v>30972.745083441041</v>
          </cell>
          <cell r="S580">
            <v>30392.52804259595</v>
          </cell>
          <cell r="T580">
            <v>28643.220375202167</v>
          </cell>
          <cell r="U580">
            <v>31968.434949027807</v>
          </cell>
          <cell r="V580">
            <v>31968.434949027807</v>
          </cell>
          <cell r="W580">
            <v>31968.434949027807</v>
          </cell>
          <cell r="X580">
            <v>31968.434949027807</v>
          </cell>
          <cell r="Y580">
            <v>31968.434949027807</v>
          </cell>
          <cell r="Z580">
            <v>31968.434949027807</v>
          </cell>
          <cell r="AA580">
            <v>31968.434949027807</v>
          </cell>
          <cell r="AB580">
            <v>31968.434949027807</v>
          </cell>
          <cell r="AC580">
            <v>31968.434949027807</v>
          </cell>
          <cell r="AD580">
            <v>31968.434949027807</v>
          </cell>
          <cell r="AE580">
            <v>16631.888312550651</v>
          </cell>
          <cell r="AF580">
            <v>18971.196299600273</v>
          </cell>
          <cell r="AG580">
            <v>17309.433870833655</v>
          </cell>
          <cell r="AH580">
            <v>17053.248713162629</v>
          </cell>
          <cell r="AI580">
            <v>17902.928867650506</v>
          </cell>
          <cell r="AJ580">
            <v>19731.402932503355</v>
          </cell>
          <cell r="AK580">
            <v>22668.502674899548</v>
          </cell>
          <cell r="AL580">
            <v>23117.282838743486</v>
          </cell>
          <cell r="AM580">
            <v>19852.015293066426</v>
          </cell>
          <cell r="AN580">
            <v>20105.819674203954</v>
          </cell>
          <cell r="AO580">
            <v>25859.76855815512</v>
          </cell>
          <cell r="AP580">
            <v>21104.90829143388</v>
          </cell>
          <cell r="AQ580">
            <v>23734.590576325885</v>
          </cell>
          <cell r="AR580">
            <v>22594.789559362449</v>
          </cell>
          <cell r="AS580">
            <v>23803.734727383271</v>
          </cell>
          <cell r="AT580">
            <v>27771.256073212855</v>
          </cell>
          <cell r="AU580">
            <v>26991.577448240019</v>
          </cell>
          <cell r="AV580">
            <v>30972.745083441041</v>
          </cell>
          <cell r="AW580">
            <v>30392.52804259595</v>
          </cell>
          <cell r="AX580">
            <v>28643.220375202167</v>
          </cell>
          <cell r="AY580">
            <v>31968.434949027807</v>
          </cell>
          <cell r="AZ580">
            <v>31968.434949027807</v>
          </cell>
          <cell r="BA580">
            <v>31968.434949027807</v>
          </cell>
          <cell r="BB580">
            <v>31968.434949027807</v>
          </cell>
          <cell r="BC580">
            <v>31968.434949027807</v>
          </cell>
          <cell r="BD580">
            <v>31968.434949027807</v>
          </cell>
          <cell r="BE580">
            <v>31968.434949027807</v>
          </cell>
          <cell r="BF580">
            <v>31968.434949027807</v>
          </cell>
          <cell r="BG580">
            <v>31968.434949027807</v>
          </cell>
          <cell r="BH580">
            <v>31968.434949027807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2.9083898291709667</v>
          </cell>
          <cell r="CN580">
            <v>3.2747465286056108</v>
          </cell>
          <cell r="CO580">
            <v>3.072845496073386</v>
          </cell>
          <cell r="CP580">
            <v>2.9437227185588317</v>
          </cell>
          <cell r="CQ580">
            <v>3.1300203313512487</v>
          </cell>
          <cell r="CR580">
            <v>3.4213886432051441</v>
          </cell>
          <cell r="CS580">
            <v>3.9223727496029763</v>
          </cell>
          <cell r="CT580">
            <v>4.0174331272125645</v>
          </cell>
          <cell r="CU580">
            <v>3.4470516689117083</v>
          </cell>
          <cell r="CV580">
            <v>3.5281776033103056</v>
          </cell>
          <cell r="CW580">
            <v>4.5792869608384716</v>
          </cell>
          <cell r="CX580">
            <v>3.7257434414026989</v>
          </cell>
          <cell r="CY580">
            <v>4.1691930677388918</v>
          </cell>
          <cell r="CZ580">
            <v>3.9021617075821879</v>
          </cell>
          <cell r="DA580">
            <v>4.1835587769692042</v>
          </cell>
          <cell r="DB580">
            <v>4.8808593871152111</v>
          </cell>
          <cell r="DC580">
            <v>4.7438291524870264</v>
          </cell>
          <cell r="DD580">
            <v>5.4435281280293353</v>
          </cell>
          <cell r="DE580">
            <v>5.3415537058819496</v>
          </cell>
          <cell r="DF580">
            <v>5.0341090326254481</v>
          </cell>
          <cell r="DG580">
            <v>5.6185228136961562</v>
          </cell>
          <cell r="DH580">
            <v>5.6185228136961562</v>
          </cell>
          <cell r="DI580">
            <v>5.6185228136961562</v>
          </cell>
          <cell r="DJ580">
            <v>5.6185228136961562</v>
          </cell>
          <cell r="DK580">
            <v>5.6185228136961562</v>
          </cell>
          <cell r="DL580">
            <v>5.6185228136961562</v>
          </cell>
          <cell r="DM580">
            <v>5.6185228136961562</v>
          </cell>
          <cell r="DN580">
            <v>5.6185228136961562</v>
          </cell>
          <cell r="DO580">
            <v>5.6185228136961562</v>
          </cell>
          <cell r="DP580">
            <v>5.6185228136961562</v>
          </cell>
          <cell r="DQ580">
            <v>15.667369221837806</v>
          </cell>
          <cell r="DR580">
            <v>15.871726198915562</v>
          </cell>
          <cell r="DS580">
            <v>15.432961584314587</v>
          </cell>
          <cell r="DT580">
            <v>15.871477655342471</v>
          </cell>
          <cell r="DU580">
            <v>15.670543636427132</v>
          </cell>
          <cell r="DV580">
            <v>15.800203896333782</v>
          </cell>
          <cell r="DW580">
            <v>15.833652420421553</v>
          </cell>
          <cell r="DX580">
            <v>15.765046852180861</v>
          </cell>
          <cell r="DY580">
            <v>15.77843566582629</v>
          </cell>
          <cell r="DZ580">
            <v>15.612716721485226</v>
          </cell>
          <cell r="EA580">
            <v>15.471553014068906</v>
          </cell>
          <cell r="EB580">
            <v>15.519497641551096</v>
          </cell>
          <cell r="EC580">
            <v>15.596849197210226</v>
          </cell>
          <cell r="ED580">
            <v>15.863907669194244</v>
          </cell>
          <cell r="EE580">
            <v>15.588573044769733</v>
          </cell>
          <cell r="EF580">
            <v>15.588573044769733</v>
          </cell>
          <cell r="EG580">
            <v>15.588573044769733</v>
          </cell>
          <cell r="EH580">
            <v>15.588573044769733</v>
          </cell>
          <cell r="EI580">
            <v>15.588573044769733</v>
          </cell>
          <cell r="EJ580">
            <v>15.588573044769733</v>
          </cell>
          <cell r="EK580">
            <v>15.588573044769733</v>
          </cell>
          <cell r="EL580">
            <v>15.588573044769733</v>
          </cell>
          <cell r="EM580">
            <v>15.588573044769733</v>
          </cell>
          <cell r="EN580">
            <v>15.588573044769733</v>
          </cell>
          <cell r="EO580">
            <v>15.588573044769733</v>
          </cell>
          <cell r="EP580">
            <v>15.588573044769733</v>
          </cell>
          <cell r="EQ580">
            <v>15.588573044769733</v>
          </cell>
          <cell r="ER580">
            <v>15.588573044769733</v>
          </cell>
          <cell r="ES580">
            <v>15.588573044769733</v>
          </cell>
          <cell r="ET580">
            <v>15.588573044769733</v>
          </cell>
        </row>
        <row r="581">
          <cell r="A581">
            <v>39661.3845622515</v>
          </cell>
          <cell r="B581">
            <v>40170.66410482693</v>
          </cell>
          <cell r="C581">
            <v>39809.125971993126</v>
          </cell>
          <cell r="D581">
            <v>17567.79026716177</v>
          </cell>
          <cell r="E581">
            <v>16052.735160055672</v>
          </cell>
          <cell r="F581">
            <v>16327.073997710933</v>
          </cell>
          <cell r="G581">
            <v>20010.493923085087</v>
          </cell>
          <cell r="H581">
            <v>21477.422197373471</v>
          </cell>
          <cell r="I581">
            <v>17854.909047015302</v>
          </cell>
          <cell r="J581">
            <v>21916.58408428909</v>
          </cell>
          <cell r="K581">
            <v>21965.738199782267</v>
          </cell>
          <cell r="L581">
            <v>25181.106806008596</v>
          </cell>
          <cell r="M581">
            <v>23091.928313182285</v>
          </cell>
          <cell r="N581">
            <v>24768.333727714489</v>
          </cell>
          <cell r="O581">
            <v>27574.86019816366</v>
          </cell>
          <cell r="P581">
            <v>30088.799163849504</v>
          </cell>
          <cell r="Q581">
            <v>28209.069274728106</v>
          </cell>
          <cell r="R581">
            <v>27713.855383958202</v>
          </cell>
          <cell r="S581">
            <v>29600.902139607791</v>
          </cell>
          <cell r="T581">
            <v>28131.023690233742</v>
          </cell>
          <cell r="U581">
            <v>31475.883348529231</v>
          </cell>
          <cell r="V581">
            <v>31475.883348529231</v>
          </cell>
          <cell r="W581">
            <v>31475.883348529231</v>
          </cell>
          <cell r="X581">
            <v>31475.883348529231</v>
          </cell>
          <cell r="Y581">
            <v>31475.883348529231</v>
          </cell>
          <cell r="Z581">
            <v>31475.883348529231</v>
          </cell>
          <cell r="AA581">
            <v>31475.883348529231</v>
          </cell>
          <cell r="AB581">
            <v>31475.883348529231</v>
          </cell>
          <cell r="AC581">
            <v>31475.883348529231</v>
          </cell>
          <cell r="AD581">
            <v>31475.883348529231</v>
          </cell>
          <cell r="AE581">
            <v>17927.61510800217</v>
          </cell>
          <cell r="AF581">
            <v>18157.818055338543</v>
          </cell>
          <cell r="AG581">
            <v>17994.396718341672</v>
          </cell>
          <cell r="AH581">
            <v>17567.79026716177</v>
          </cell>
          <cell r="AI581">
            <v>16052.735160055672</v>
          </cell>
          <cell r="AJ581">
            <v>16327.073997710933</v>
          </cell>
          <cell r="AK581">
            <v>20010.493923085087</v>
          </cell>
          <cell r="AL581">
            <v>21477.422197373471</v>
          </cell>
          <cell r="AM581">
            <v>17854.909047015302</v>
          </cell>
          <cell r="AN581">
            <v>21916.58408428909</v>
          </cell>
          <cell r="AO581">
            <v>21965.738199782267</v>
          </cell>
          <cell r="AP581">
            <v>25181.106806008596</v>
          </cell>
          <cell r="AQ581">
            <v>23091.928313182285</v>
          </cell>
          <cell r="AR581">
            <v>24768.333727714489</v>
          </cell>
          <cell r="AS581">
            <v>27574.86019816366</v>
          </cell>
          <cell r="AT581">
            <v>30088.799163849504</v>
          </cell>
          <cell r="AU581">
            <v>28209.069274728106</v>
          </cell>
          <cell r="AV581">
            <v>27713.855383958202</v>
          </cell>
          <cell r="AW581">
            <v>29600.902139607791</v>
          </cell>
          <cell r="AX581">
            <v>28131.023690233742</v>
          </cell>
          <cell r="AY581">
            <v>31475.883348529231</v>
          </cell>
          <cell r="AZ581">
            <v>31475.883348529231</v>
          </cell>
          <cell r="BA581">
            <v>31475.883348529231</v>
          </cell>
          <cell r="BB581">
            <v>31475.883348529231</v>
          </cell>
          <cell r="BC581">
            <v>31475.883348529231</v>
          </cell>
          <cell r="BD581">
            <v>31475.883348529231</v>
          </cell>
          <cell r="BE581">
            <v>31475.883348529231</v>
          </cell>
          <cell r="BF581">
            <v>31475.883348529231</v>
          </cell>
          <cell r="BG581">
            <v>31475.883348529231</v>
          </cell>
          <cell r="BH581">
            <v>31475.883348529231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3.133320642112126</v>
          </cell>
          <cell r="CN581">
            <v>3.1752042990518579</v>
          </cell>
          <cell r="CO581">
            <v>3.1405617319391639</v>
          </cell>
          <cell r="CP581">
            <v>3.0983967004217239</v>
          </cell>
          <cell r="CQ581">
            <v>2.8041334670564724</v>
          </cell>
          <cell r="CR581">
            <v>2.8363337114019598</v>
          </cell>
          <cell r="CS581">
            <v>3.5435896508476499</v>
          </cell>
          <cell r="CT581">
            <v>3.7251541046123511</v>
          </cell>
          <cell r="CU581">
            <v>3.1911450601299589</v>
          </cell>
          <cell r="CV581">
            <v>3.8788917580578559</v>
          </cell>
          <cell r="CW581">
            <v>3.8140383634358117</v>
          </cell>
          <cell r="CX581">
            <v>4.359687264639768</v>
          </cell>
          <cell r="CY581">
            <v>4.0127809193609361</v>
          </cell>
          <cell r="CZ581">
            <v>4.3429548767141748</v>
          </cell>
          <cell r="DA581">
            <v>4.7322122774473803</v>
          </cell>
          <cell r="DB581">
            <v>5.163637595751049</v>
          </cell>
          <cell r="DC581">
            <v>4.8410509789682212</v>
          </cell>
          <cell r="DD581">
            <v>4.7560656975552655</v>
          </cell>
          <cell r="DE581">
            <v>5.0799079858217686</v>
          </cell>
          <cell r="DF581">
            <v>4.8276573200161659</v>
          </cell>
          <cell r="DG581">
            <v>5.4016796660071877</v>
          </cell>
          <cell r="DH581">
            <v>5.4016796660071877</v>
          </cell>
          <cell r="DI581">
            <v>5.4016796660071877</v>
          </cell>
          <cell r="DJ581">
            <v>5.4016796660071877</v>
          </cell>
          <cell r="DK581">
            <v>5.4016796660071877</v>
          </cell>
          <cell r="DL581">
            <v>5.4016796660071877</v>
          </cell>
          <cell r="DM581">
            <v>5.4016796660071877</v>
          </cell>
          <cell r="DN581">
            <v>5.4016796660071877</v>
          </cell>
          <cell r="DO581">
            <v>5.4016796660071877</v>
          </cell>
          <cell r="DP581">
            <v>5.4016796660071877</v>
          </cell>
          <cell r="DQ581">
            <v>15.675623190432564</v>
          </cell>
          <cell r="DR581">
            <v>15.667479016014783</v>
          </cell>
          <cell r="DS581">
            <v>15.697738571791117</v>
          </cell>
          <cell r="DT581">
            <v>15.534141329368266</v>
          </cell>
          <cell r="DU581">
            <v>15.684023904570422</v>
          </cell>
          <cell r="DV581">
            <v>15.770961436219515</v>
          </cell>
          <cell r="DW581">
            <v>15.47111161955133</v>
          </cell>
          <cell r="DX581">
            <v>15.795924394829036</v>
          </cell>
          <cell r="DY581">
            <v>15.329155557386812</v>
          </cell>
          <cell r="DZ581">
            <v>15.48004935240365</v>
          </cell>
          <cell r="EA581">
            <v>15.778578745790458</v>
          </cell>
          <cell r="EB581">
            <v>15.824376733314262</v>
          </cell>
          <cell r="EC581">
            <v>15.766013219703185</v>
          </cell>
          <cell r="ED581">
            <v>15.624949025586387</v>
          </cell>
          <cell r="EE581">
            <v>15.964533659403195</v>
          </cell>
          <cell r="EF581">
            <v>15.964533659403195</v>
          </cell>
          <cell r="EG581">
            <v>15.964533659403195</v>
          </cell>
          <cell r="EH581">
            <v>15.964533659403195</v>
          </cell>
          <cell r="EI581">
            <v>15.964533659403195</v>
          </cell>
          <cell r="EJ581">
            <v>15.964533659403195</v>
          </cell>
          <cell r="EK581">
            <v>15.964533659403195</v>
          </cell>
          <cell r="EL581">
            <v>15.964533659403195</v>
          </cell>
          <cell r="EM581">
            <v>15.964533659403195</v>
          </cell>
          <cell r="EN581">
            <v>15.964533659403195</v>
          </cell>
          <cell r="EO581">
            <v>15.964533659403195</v>
          </cell>
          <cell r="EP581">
            <v>15.964533659403195</v>
          </cell>
          <cell r="EQ581">
            <v>15.964533659403195</v>
          </cell>
          <cell r="ER581">
            <v>15.964533659403195</v>
          </cell>
          <cell r="ES581">
            <v>15.964533659403195</v>
          </cell>
          <cell r="ET581">
            <v>15.964533659403195</v>
          </cell>
        </row>
        <row r="582">
          <cell r="A582">
            <v>36968.117154822306</v>
          </cell>
          <cell r="B582">
            <v>42789.859295984526</v>
          </cell>
          <cell r="C582">
            <v>41384.479419418487</v>
          </cell>
          <cell r="D582">
            <v>18379.207542071264</v>
          </cell>
          <cell r="E582">
            <v>17162.845211271026</v>
          </cell>
          <cell r="F582">
            <v>19967.789993645612</v>
          </cell>
          <cell r="G582">
            <v>17805.707497831463</v>
          </cell>
          <cell r="H582">
            <v>20545.577578590346</v>
          </cell>
          <cell r="I582">
            <v>18654.028777715877</v>
          </cell>
          <cell r="J582">
            <v>24046.104376404888</v>
          </cell>
          <cell r="K582">
            <v>25020.271413262002</v>
          </cell>
          <cell r="L582">
            <v>22187.59846319479</v>
          </cell>
          <cell r="M582">
            <v>21685.681256049382</v>
          </cell>
          <cell r="N582">
            <v>25290.361838264336</v>
          </cell>
          <cell r="O582">
            <v>26055.255783085722</v>
          </cell>
          <cell r="P582">
            <v>23991.741763480029</v>
          </cell>
          <cell r="Q582">
            <v>27763.324571608289</v>
          </cell>
          <cell r="R582">
            <v>26687.132092369462</v>
          </cell>
          <cell r="S582">
            <v>27352.088843489251</v>
          </cell>
          <cell r="T582">
            <v>29649.849347081126</v>
          </cell>
          <cell r="U582">
            <v>28802.592116419637</v>
          </cell>
          <cell r="V582">
            <v>28802.592116419637</v>
          </cell>
          <cell r="W582">
            <v>28802.592116419637</v>
          </cell>
          <cell r="X582">
            <v>28802.592116419637</v>
          </cell>
          <cell r="Y582">
            <v>28802.592116419637</v>
          </cell>
          <cell r="Z582">
            <v>28802.592116419637</v>
          </cell>
          <cell r="AA582">
            <v>28802.592116419637</v>
          </cell>
          <cell r="AB582">
            <v>28802.592116419637</v>
          </cell>
          <cell r="AC582">
            <v>28802.592116419637</v>
          </cell>
          <cell r="AD582">
            <v>28802.592116419637</v>
          </cell>
          <cell r="AE582">
            <v>16710.212790956677</v>
          </cell>
          <cell r="AF582">
            <v>19341.738480660631</v>
          </cell>
          <cell r="AG582">
            <v>18706.48306066736</v>
          </cell>
          <cell r="AH582">
            <v>18379.207542071264</v>
          </cell>
          <cell r="AI582">
            <v>17162.845211271026</v>
          </cell>
          <cell r="AJ582">
            <v>19967.789993645612</v>
          </cell>
          <cell r="AK582">
            <v>17805.707497831463</v>
          </cell>
          <cell r="AL582">
            <v>20545.577578590346</v>
          </cell>
          <cell r="AM582">
            <v>18654.028777715877</v>
          </cell>
          <cell r="AN582">
            <v>24046.104376404888</v>
          </cell>
          <cell r="AO582">
            <v>25020.271413262002</v>
          </cell>
          <cell r="AP582">
            <v>22187.59846319479</v>
          </cell>
          <cell r="AQ582">
            <v>21685.681256049382</v>
          </cell>
          <cell r="AR582">
            <v>25290.361838264336</v>
          </cell>
          <cell r="AS582">
            <v>26055.255783085722</v>
          </cell>
          <cell r="AT582">
            <v>23991.741763480029</v>
          </cell>
          <cell r="AU582">
            <v>27763.324571608289</v>
          </cell>
          <cell r="AV582">
            <v>26687.132092369462</v>
          </cell>
          <cell r="AW582">
            <v>27352.088843489251</v>
          </cell>
          <cell r="AX582">
            <v>29649.849347081126</v>
          </cell>
          <cell r="AY582">
            <v>28802.592116419637</v>
          </cell>
          <cell r="AZ582">
            <v>28802.592116419637</v>
          </cell>
          <cell r="BA582">
            <v>28802.592116419637</v>
          </cell>
          <cell r="BB582">
            <v>28802.592116419637</v>
          </cell>
          <cell r="BC582">
            <v>28802.592116419637</v>
          </cell>
          <cell r="BD582">
            <v>28802.592116419637</v>
          </cell>
          <cell r="BE582">
            <v>28802.592116419637</v>
          </cell>
          <cell r="BF582">
            <v>28802.592116419637</v>
          </cell>
          <cell r="BG582">
            <v>28802.592116419637</v>
          </cell>
          <cell r="BH582">
            <v>28802.592116419637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2.9120578280893068</v>
          </cell>
          <cell r="CN582">
            <v>3.3661363868277747</v>
          </cell>
          <cell r="CO582">
            <v>3.2927362379135876</v>
          </cell>
          <cell r="CP582">
            <v>3.2870622937477361</v>
          </cell>
          <cell r="CQ582">
            <v>3.0039938749613762</v>
          </cell>
          <cell r="CR582">
            <v>3.5525476622688275</v>
          </cell>
          <cell r="CS582">
            <v>3.1514876286155906</v>
          </cell>
          <cell r="CT582">
            <v>3.6548090129642126</v>
          </cell>
          <cell r="CU582">
            <v>3.2609334116672919</v>
          </cell>
          <cell r="CV582">
            <v>4.1696642282195082</v>
          </cell>
          <cell r="CW582">
            <v>4.3567855852870165</v>
          </cell>
          <cell r="CX582">
            <v>3.8488390962310319</v>
          </cell>
          <cell r="CY582">
            <v>3.7425912883932893</v>
          </cell>
          <cell r="CZ582">
            <v>4.5411334927697089</v>
          </cell>
          <cell r="DA582">
            <v>4.5014772878235334</v>
          </cell>
          <cell r="DB582">
            <v>4.1449710393456147</v>
          </cell>
          <cell r="DC582">
            <v>4.7965744813258882</v>
          </cell>
          <cell r="DD582">
            <v>4.6106443932488039</v>
          </cell>
          <cell r="DE582">
            <v>4.7255266932910791</v>
          </cell>
          <cell r="DF582">
            <v>5.1225029043820998</v>
          </cell>
          <cell r="DG582">
            <v>4.976125174970484</v>
          </cell>
          <cell r="DH582">
            <v>4.976125174970484</v>
          </cell>
          <cell r="DI582">
            <v>4.976125174970484</v>
          </cell>
          <cell r="DJ582">
            <v>4.976125174970484</v>
          </cell>
          <cell r="DK582">
            <v>4.976125174970484</v>
          </cell>
          <cell r="DL582">
            <v>4.976125174970484</v>
          </cell>
          <cell r="DM582">
            <v>4.976125174970484</v>
          </cell>
          <cell r="DN582">
            <v>4.976125174970484</v>
          </cell>
          <cell r="DO582">
            <v>4.976125174970484</v>
          </cell>
          <cell r="DP582">
            <v>4.976125174970484</v>
          </cell>
          <cell r="DQ582">
            <v>15.721324097732374</v>
          </cell>
          <cell r="DR582">
            <v>15.742399665664024</v>
          </cell>
          <cell r="DS582">
            <v>15.564756730970604</v>
          </cell>
          <cell r="DT582">
            <v>15.318843625728094</v>
          </cell>
          <cell r="DU582">
            <v>15.652992544838073</v>
          </cell>
          <cell r="DV582">
            <v>15.399166782819574</v>
          </cell>
          <cell r="DW582">
            <v>15.479280269128351</v>
          </cell>
          <cell r="DX582">
            <v>15.401421371214269</v>
          </cell>
          <cell r="DY582">
            <v>15.67248444119412</v>
          </cell>
          <cell r="DZ582">
            <v>15.799770535882935</v>
          </cell>
          <cell r="EA582">
            <v>15.733776074486734</v>
          </cell>
          <cell r="EB582">
            <v>15.793837953522321</v>
          </cell>
          <cell r="EC582">
            <v>15.874783213249446</v>
          </cell>
          <cell r="ED582">
            <v>15.258010512332897</v>
          </cell>
          <cell r="EE582">
            <v>15.857963476236323</v>
          </cell>
          <cell r="EF582">
            <v>15.857963476236323</v>
          </cell>
          <cell r="EG582">
            <v>15.857963476236323</v>
          </cell>
          <cell r="EH582">
            <v>15.857963476236323</v>
          </cell>
          <cell r="EI582">
            <v>15.857963476236323</v>
          </cell>
          <cell r="EJ582">
            <v>15.857963476236323</v>
          </cell>
          <cell r="EK582">
            <v>15.857963476236323</v>
          </cell>
          <cell r="EL582">
            <v>15.857963476236323</v>
          </cell>
          <cell r="EM582">
            <v>15.857963476236323</v>
          </cell>
          <cell r="EN582">
            <v>15.857963476236323</v>
          </cell>
          <cell r="EO582">
            <v>15.857963476236323</v>
          </cell>
          <cell r="EP582">
            <v>15.857963476236323</v>
          </cell>
          <cell r="EQ582">
            <v>15.857963476236323</v>
          </cell>
          <cell r="ER582">
            <v>15.857963476236323</v>
          </cell>
          <cell r="ES582">
            <v>15.857963476236323</v>
          </cell>
          <cell r="ET582">
            <v>15.857963476236323</v>
          </cell>
        </row>
        <row r="583">
          <cell r="A583">
            <v>39485.232608290586</v>
          </cell>
          <cell r="B583">
            <v>34853.032057593075</v>
          </cell>
          <cell r="C583">
            <v>44830.699083955755</v>
          </cell>
          <cell r="D583">
            <v>19065.499038320759</v>
          </cell>
          <cell r="E583">
            <v>18820.185121661238</v>
          </cell>
          <cell r="F583">
            <v>20516.230600005209</v>
          </cell>
          <cell r="G583">
            <v>21337.1294844736</v>
          </cell>
          <cell r="H583">
            <v>22909.791263936007</v>
          </cell>
          <cell r="I583">
            <v>22150.288530108821</v>
          </cell>
          <cell r="J583">
            <v>23948.994080033703</v>
          </cell>
          <cell r="K583">
            <v>22191.36489521305</v>
          </cell>
          <cell r="L583">
            <v>23956.613521153009</v>
          </cell>
          <cell r="M583">
            <v>23008.933577612141</v>
          </cell>
          <cell r="N583">
            <v>24673.806764947683</v>
          </cell>
          <cell r="O583">
            <v>25150.381186169561</v>
          </cell>
          <cell r="P583">
            <v>23642.234068814167</v>
          </cell>
          <cell r="Q583">
            <v>25277.802646425996</v>
          </cell>
          <cell r="R583">
            <v>27580.550326098466</v>
          </cell>
          <cell r="S583">
            <v>29056.260494381186</v>
          </cell>
          <cell r="T583">
            <v>27749.620327059703</v>
          </cell>
          <cell r="U583">
            <v>29538.59283955405</v>
          </cell>
          <cell r="V583">
            <v>29538.59283955405</v>
          </cell>
          <cell r="W583">
            <v>29538.59283955405</v>
          </cell>
          <cell r="X583">
            <v>29538.59283955405</v>
          </cell>
          <cell r="Y583">
            <v>29538.59283955405</v>
          </cell>
          <cell r="Z583">
            <v>29538.59283955405</v>
          </cell>
          <cell r="AA583">
            <v>29538.59283955405</v>
          </cell>
          <cell r="AB583">
            <v>29538.59283955405</v>
          </cell>
          <cell r="AC583">
            <v>29538.59283955405</v>
          </cell>
          <cell r="AD583">
            <v>29538.59283955405</v>
          </cell>
          <cell r="AE583">
            <v>17847.991452247614</v>
          </cell>
          <cell r="AF583">
            <v>15754.158634948044</v>
          </cell>
          <cell r="AG583">
            <v>20264.232503995048</v>
          </cell>
          <cell r="AH583">
            <v>19065.499038320759</v>
          </cell>
          <cell r="AI583">
            <v>18820.185121661238</v>
          </cell>
          <cell r="AJ583">
            <v>20516.230600005209</v>
          </cell>
          <cell r="AK583">
            <v>21337.1294844736</v>
          </cell>
          <cell r="AL583">
            <v>22909.791263936007</v>
          </cell>
          <cell r="AM583">
            <v>22150.288530108821</v>
          </cell>
          <cell r="AN583">
            <v>23948.994080033703</v>
          </cell>
          <cell r="AO583">
            <v>22191.36489521305</v>
          </cell>
          <cell r="AP583">
            <v>23956.613521153009</v>
          </cell>
          <cell r="AQ583">
            <v>23008.933577612141</v>
          </cell>
          <cell r="AR583">
            <v>24673.806764947683</v>
          </cell>
          <cell r="AS583">
            <v>25150.381186169561</v>
          </cell>
          <cell r="AT583">
            <v>23642.234068814167</v>
          </cell>
          <cell r="AU583">
            <v>25277.802646425996</v>
          </cell>
          <cell r="AV583">
            <v>27580.550326098466</v>
          </cell>
          <cell r="AW583">
            <v>29056.260494381186</v>
          </cell>
          <cell r="AX583">
            <v>27749.620327059703</v>
          </cell>
          <cell r="AY583">
            <v>29538.59283955405</v>
          </cell>
          <cell r="AZ583">
            <v>29538.59283955405</v>
          </cell>
          <cell r="BA583">
            <v>29538.59283955405</v>
          </cell>
          <cell r="BB583">
            <v>29538.59283955405</v>
          </cell>
          <cell r="BC583">
            <v>29538.59283955405</v>
          </cell>
          <cell r="BD583">
            <v>29538.59283955405</v>
          </cell>
          <cell r="BE583">
            <v>29538.59283955405</v>
          </cell>
          <cell r="BF583">
            <v>29538.59283955405</v>
          </cell>
          <cell r="BG583">
            <v>29538.59283955405</v>
          </cell>
          <cell r="BH583">
            <v>29538.59283955405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3.1799115306512591</v>
          </cell>
          <cell r="CN583">
            <v>2.7198811226346602</v>
          </cell>
          <cell r="CO583">
            <v>3.5421303879919335</v>
          </cell>
          <cell r="CP583">
            <v>3.319566392148428</v>
          </cell>
          <cell r="CQ583">
            <v>3.2904223405841204</v>
          </cell>
          <cell r="CR583">
            <v>3.5774552027632396</v>
          </cell>
          <cell r="CS583">
            <v>3.7529774832459459</v>
          </cell>
          <cell r="CT583">
            <v>4.0168879822351089</v>
          </cell>
          <cell r="CU583">
            <v>3.9301953353018262</v>
          </cell>
          <cell r="CV583">
            <v>4.1658908890366666</v>
          </cell>
          <cell r="CW583">
            <v>3.8773884091844981</v>
          </cell>
          <cell r="CX583">
            <v>4.2018244653449592</v>
          </cell>
          <cell r="CY583">
            <v>3.9911751503240622</v>
          </cell>
          <cell r="CZ583">
            <v>4.2958409953393373</v>
          </cell>
          <cell r="DA583">
            <v>4.4573718002502778</v>
          </cell>
          <cell r="DB583">
            <v>4.1900847010302718</v>
          </cell>
          <cell r="DC583">
            <v>4.479954552356082</v>
          </cell>
          <cell r="DD583">
            <v>4.8880677532847514</v>
          </cell>
          <cell r="DE583">
            <v>5.1496060910441477</v>
          </cell>
          <cell r="DF583">
            <v>4.9180318261540457</v>
          </cell>
          <cell r="DG583">
            <v>5.235089272305208</v>
          </cell>
          <cell r="DH583">
            <v>5.235089272305208</v>
          </cell>
          <cell r="DI583">
            <v>5.235089272305208</v>
          </cell>
          <cell r="DJ583">
            <v>5.235089272305208</v>
          </cell>
          <cell r="DK583">
            <v>5.235089272305208</v>
          </cell>
          <cell r="DL583">
            <v>5.235089272305208</v>
          </cell>
          <cell r="DM583">
            <v>5.235089272305208</v>
          </cell>
          <cell r="DN583">
            <v>5.235089272305208</v>
          </cell>
          <cell r="DO583">
            <v>5.235089272305208</v>
          </cell>
          <cell r="DP583">
            <v>5.235089272305208</v>
          </cell>
          <cell r="DQ583">
            <v>15.377348158007393</v>
          </cell>
          <cell r="DR583">
            <v>15.869104753410234</v>
          </cell>
          <cell r="DS583">
            <v>15.673744084812958</v>
          </cell>
          <cell r="DT583">
            <v>15.735261106435875</v>
          </cell>
          <cell r="DU583">
            <v>15.670374706092161</v>
          </cell>
          <cell r="DV583">
            <v>15.711965006718312</v>
          </cell>
          <cell r="DW583">
            <v>15.576402805379384</v>
          </cell>
          <cell r="DX583">
            <v>15.625666358044365</v>
          </cell>
          <cell r="DY583">
            <v>15.440892073532948</v>
          </cell>
          <cell r="DZ583">
            <v>15.750216258358115</v>
          </cell>
          <cell r="EA583">
            <v>15.680208834087971</v>
          </cell>
          <cell r="EB583">
            <v>15.620490130782176</v>
          </cell>
          <cell r="EC583">
            <v>15.794389324186984</v>
          </cell>
          <cell r="ED583">
            <v>15.736027162606362</v>
          </cell>
          <cell r="EE583">
            <v>15.458695622124713</v>
          </cell>
          <cell r="EF583">
            <v>15.458695622124713</v>
          </cell>
          <cell r="EG583">
            <v>15.458695622124713</v>
          </cell>
          <cell r="EH583">
            <v>15.458695622124713</v>
          </cell>
          <cell r="EI583">
            <v>15.458695622124713</v>
          </cell>
          <cell r="EJ583">
            <v>15.458695622124713</v>
          </cell>
          <cell r="EK583">
            <v>15.458695622124713</v>
          </cell>
          <cell r="EL583">
            <v>15.458695622124713</v>
          </cell>
          <cell r="EM583">
            <v>15.458695622124713</v>
          </cell>
          <cell r="EN583">
            <v>15.458695622124713</v>
          </cell>
          <cell r="EO583">
            <v>15.458695622124713</v>
          </cell>
          <cell r="EP583">
            <v>15.458695622124713</v>
          </cell>
          <cell r="EQ583">
            <v>15.458695622124713</v>
          </cell>
          <cell r="ER583">
            <v>15.458695622124713</v>
          </cell>
          <cell r="ES583">
            <v>15.458695622124713</v>
          </cell>
          <cell r="ET583">
            <v>15.458695622124713</v>
          </cell>
        </row>
        <row r="584">
          <cell r="A584">
            <v>40122.896922778855</v>
          </cell>
          <cell r="B584">
            <v>37470.804495262768</v>
          </cell>
          <cell r="C584">
            <v>44503.221332164961</v>
          </cell>
          <cell r="D584">
            <v>14407.963202658699</v>
          </cell>
          <cell r="E584">
            <v>19731.331356094477</v>
          </cell>
          <cell r="F584">
            <v>21433.850064030234</v>
          </cell>
          <cell r="G584">
            <v>18691.471991799041</v>
          </cell>
          <cell r="H584">
            <v>21304.155906383705</v>
          </cell>
          <cell r="I584">
            <v>22254.902111590221</v>
          </cell>
          <cell r="J584">
            <v>21069.522820596532</v>
          </cell>
          <cell r="K584">
            <v>19122.694386236089</v>
          </cell>
          <cell r="L584">
            <v>23730.112460976783</v>
          </cell>
          <cell r="M584">
            <v>26837.267337652702</v>
          </cell>
          <cell r="N584">
            <v>20771.51654183459</v>
          </cell>
          <cell r="O584">
            <v>22306.60277775304</v>
          </cell>
          <cell r="P584">
            <v>25519.951411620234</v>
          </cell>
          <cell r="Q584">
            <v>24122.144663430117</v>
          </cell>
          <cell r="R584">
            <v>28332.671407657992</v>
          </cell>
          <cell r="S584">
            <v>25150.902681180945</v>
          </cell>
          <cell r="T584">
            <v>27660.793503806006</v>
          </cell>
          <cell r="U584">
            <v>28612.953291420847</v>
          </cell>
          <cell r="V584">
            <v>28612.953291420847</v>
          </cell>
          <cell r="W584">
            <v>28612.953291420847</v>
          </cell>
          <cell r="X584">
            <v>28612.953291420847</v>
          </cell>
          <cell r="Y584">
            <v>28612.953291420847</v>
          </cell>
          <cell r="Z584">
            <v>28612.953291420847</v>
          </cell>
          <cell r="AA584">
            <v>28612.953291420847</v>
          </cell>
          <cell r="AB584">
            <v>28612.953291420847</v>
          </cell>
          <cell r="AC584">
            <v>28612.953291420847</v>
          </cell>
          <cell r="AD584">
            <v>28612.953291420847</v>
          </cell>
          <cell r="AE584">
            <v>18136.226482981616</v>
          </cell>
          <cell r="AF584">
            <v>16937.435951684634</v>
          </cell>
          <cell r="AG584">
            <v>20116.207033998548</v>
          </cell>
          <cell r="AH584">
            <v>14407.963202658699</v>
          </cell>
          <cell r="AI584">
            <v>19731.331356094477</v>
          </cell>
          <cell r="AJ584">
            <v>21433.850064030234</v>
          </cell>
          <cell r="AK584">
            <v>18691.471991799041</v>
          </cell>
          <cell r="AL584">
            <v>21304.155906383705</v>
          </cell>
          <cell r="AM584">
            <v>22254.902111590221</v>
          </cell>
          <cell r="AN584">
            <v>21069.522820596532</v>
          </cell>
          <cell r="AO584">
            <v>19122.694386236089</v>
          </cell>
          <cell r="AP584">
            <v>23730.112460976783</v>
          </cell>
          <cell r="AQ584">
            <v>26837.267337652702</v>
          </cell>
          <cell r="AR584">
            <v>20771.51654183459</v>
          </cell>
          <cell r="AS584">
            <v>22306.60277775304</v>
          </cell>
          <cell r="AT584">
            <v>25519.951411620234</v>
          </cell>
          <cell r="AU584">
            <v>24122.144663430117</v>
          </cell>
          <cell r="AV584">
            <v>28332.671407657992</v>
          </cell>
          <cell r="AW584">
            <v>25150.902681180945</v>
          </cell>
          <cell r="AX584">
            <v>27660.793503806006</v>
          </cell>
          <cell r="AY584">
            <v>28612.953291420847</v>
          </cell>
          <cell r="AZ584">
            <v>28612.953291420847</v>
          </cell>
          <cell r="BA584">
            <v>28612.953291420847</v>
          </cell>
          <cell r="BB584">
            <v>28612.953291420847</v>
          </cell>
          <cell r="BC584">
            <v>28612.953291420847</v>
          </cell>
          <cell r="BD584">
            <v>28612.953291420847</v>
          </cell>
          <cell r="BE584">
            <v>28612.953291420847</v>
          </cell>
          <cell r="BF584">
            <v>28612.953291420847</v>
          </cell>
          <cell r="BG584">
            <v>28612.953291420847</v>
          </cell>
          <cell r="BH584">
            <v>28612.953291420847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3.1963726389449238</v>
          </cell>
          <cell r="CN584">
            <v>2.9624248672499909</v>
          </cell>
          <cell r="CO584">
            <v>3.5818693022105559</v>
          </cell>
          <cell r="CP584">
            <v>2.5307882044505772</v>
          </cell>
          <cell r="CQ584">
            <v>3.4071795737595401</v>
          </cell>
          <cell r="CR584">
            <v>3.7889899038920252</v>
          </cell>
          <cell r="CS584">
            <v>3.2562193137211217</v>
          </cell>
          <cell r="CT584">
            <v>3.8188518997804906</v>
          </cell>
          <cell r="CU584">
            <v>3.8464096586423211</v>
          </cell>
          <cell r="CV584">
            <v>3.7507965379584758</v>
          </cell>
          <cell r="CW584">
            <v>3.3055536295525076</v>
          </cell>
          <cell r="CX584">
            <v>4.1374145188753815</v>
          </cell>
          <cell r="CY584">
            <v>4.7339280166473285</v>
          </cell>
          <cell r="CZ584">
            <v>3.6761200158931864</v>
          </cell>
          <cell r="DA584">
            <v>3.9166243624456913</v>
          </cell>
          <cell r="DB584">
            <v>4.480828587976065</v>
          </cell>
          <cell r="DC584">
            <v>4.2353997336364682</v>
          </cell>
          <cell r="DD584">
            <v>4.9746898796742585</v>
          </cell>
          <cell r="DE584">
            <v>4.4160304982369265</v>
          </cell>
          <cell r="DF584">
            <v>4.8567206221842705</v>
          </cell>
          <cell r="DG584">
            <v>5.0239021629266682</v>
          </cell>
          <cell r="DH584">
            <v>5.0239021629266682</v>
          </cell>
          <cell r="DI584">
            <v>5.0239021629266682</v>
          </cell>
          <cell r="DJ584">
            <v>5.0239021629266682</v>
          </cell>
          <cell r="DK584">
            <v>5.0239021629266682</v>
          </cell>
          <cell r="DL584">
            <v>5.0239021629266682</v>
          </cell>
          <cell r="DM584">
            <v>5.0239021629266682</v>
          </cell>
          <cell r="DN584">
            <v>5.0239021629266682</v>
          </cell>
          <cell r="DO584">
            <v>5.0239021629266682</v>
          </cell>
          <cell r="DP584">
            <v>5.0239021629266682</v>
          </cell>
          <cell r="DQ584">
            <v>15.545212447631762</v>
          </cell>
          <cell r="DR584">
            <v>15.664172491665957</v>
          </cell>
          <cell r="DS584">
            <v>15.386629531553442</v>
          </cell>
          <cell r="DT584">
            <v>15.597461580818308</v>
          </cell>
          <cell r="DU584">
            <v>15.866038434787489</v>
          </cell>
          <cell r="DV584">
            <v>15.498293312271514</v>
          </cell>
          <cell r="DW584">
            <v>15.726677896206525</v>
          </cell>
          <cell r="DX584">
            <v>15.284057083178194</v>
          </cell>
          <cell r="DY584">
            <v>15.851752663761655</v>
          </cell>
          <cell r="DZ584">
            <v>15.389989692122272</v>
          </cell>
          <cell r="EA584">
            <v>15.849370300801008</v>
          </cell>
          <cell r="EB584">
            <v>15.713679749950227</v>
          </cell>
          <cell r="EC584">
            <v>15.531871116464238</v>
          </cell>
          <cell r="ED584">
            <v>15.480524099360768</v>
          </cell>
          <cell r="EE584">
            <v>15.603737953276708</v>
          </cell>
          <cell r="EF584">
            <v>15.603737953276708</v>
          </cell>
          <cell r="EG584">
            <v>15.603737953276708</v>
          </cell>
          <cell r="EH584">
            <v>15.603737953276708</v>
          </cell>
          <cell r="EI584">
            <v>15.603737953276708</v>
          </cell>
          <cell r="EJ584">
            <v>15.603737953276708</v>
          </cell>
          <cell r="EK584">
            <v>15.603737953276708</v>
          </cell>
          <cell r="EL584">
            <v>15.603737953276708</v>
          </cell>
          <cell r="EM584">
            <v>15.603737953276708</v>
          </cell>
          <cell r="EN584">
            <v>15.603737953276708</v>
          </cell>
          <cell r="EO584">
            <v>15.603737953276708</v>
          </cell>
          <cell r="EP584">
            <v>15.603737953276708</v>
          </cell>
          <cell r="EQ584">
            <v>15.603737953276708</v>
          </cell>
          <cell r="ER584">
            <v>15.603737953276708</v>
          </cell>
          <cell r="ES584">
            <v>15.603737953276708</v>
          </cell>
          <cell r="ET584">
            <v>15.603737953276708</v>
          </cell>
        </row>
        <row r="585">
          <cell r="A585">
            <v>35008.003717161984</v>
          </cell>
          <cell r="B585">
            <v>43114.118467202119</v>
          </cell>
          <cell r="C585">
            <v>39239.892578441257</v>
          </cell>
          <cell r="D585">
            <v>18650.174737203932</v>
          </cell>
          <cell r="E585">
            <v>17005.195152547662</v>
          </cell>
          <cell r="F585">
            <v>18579.246937796062</v>
          </cell>
          <cell r="G585">
            <v>21022.721255192038</v>
          </cell>
          <cell r="H585">
            <v>21380.233847566884</v>
          </cell>
          <cell r="I585">
            <v>19982.004597046227</v>
          </cell>
          <cell r="J585">
            <v>22360.076666065004</v>
          </cell>
          <cell r="K585">
            <v>23233.739531455172</v>
          </cell>
          <cell r="L585">
            <v>24949.316914655825</v>
          </cell>
          <cell r="M585">
            <v>22839.958981364307</v>
          </cell>
          <cell r="N585">
            <v>24355.965917747842</v>
          </cell>
          <cell r="O585">
            <v>24604.91736023745</v>
          </cell>
          <cell r="P585">
            <v>22608.618545611807</v>
          </cell>
          <cell r="Q585">
            <v>24596.982595088768</v>
          </cell>
          <cell r="R585">
            <v>27032.058349737239</v>
          </cell>
          <cell r="S585">
            <v>25013.570067358192</v>
          </cell>
          <cell r="T585">
            <v>27645.229059054618</v>
          </cell>
          <cell r="U585">
            <v>31206.443123181369</v>
          </cell>
          <cell r="V585">
            <v>31206.443123181369</v>
          </cell>
          <cell r="W585">
            <v>31206.443123181369</v>
          </cell>
          <cell r="X585">
            <v>31206.443123181369</v>
          </cell>
          <cell r="Y585">
            <v>31206.443123181369</v>
          </cell>
          <cell r="Z585">
            <v>31206.443123181369</v>
          </cell>
          <cell r="AA585">
            <v>31206.443123181369</v>
          </cell>
          <cell r="AB585">
            <v>31206.443123181369</v>
          </cell>
          <cell r="AC585">
            <v>31206.443123181369</v>
          </cell>
          <cell r="AD585">
            <v>31206.443123181369</v>
          </cell>
          <cell r="AE585">
            <v>15824.208440219949</v>
          </cell>
          <cell r="AF585">
            <v>19488.309097924492</v>
          </cell>
          <cell r="AG585">
            <v>17737.09361864271</v>
          </cell>
          <cell r="AH585">
            <v>18650.174737203932</v>
          </cell>
          <cell r="AI585">
            <v>17005.195152547662</v>
          </cell>
          <cell r="AJ585">
            <v>18579.246937796062</v>
          </cell>
          <cell r="AK585">
            <v>21022.721255192038</v>
          </cell>
          <cell r="AL585">
            <v>21380.233847566884</v>
          </cell>
          <cell r="AM585">
            <v>19982.004597046227</v>
          </cell>
          <cell r="AN585">
            <v>22360.076666065004</v>
          </cell>
          <cell r="AO585">
            <v>23233.739531455172</v>
          </cell>
          <cell r="AP585">
            <v>24949.316914655825</v>
          </cell>
          <cell r="AQ585">
            <v>22839.958981364307</v>
          </cell>
          <cell r="AR585">
            <v>24355.965917747842</v>
          </cell>
          <cell r="AS585">
            <v>24604.91736023745</v>
          </cell>
          <cell r="AT585">
            <v>22608.618545611807</v>
          </cell>
          <cell r="AU585">
            <v>24596.982595088768</v>
          </cell>
          <cell r="AV585">
            <v>27032.058349737239</v>
          </cell>
          <cell r="AW585">
            <v>25013.570067358192</v>
          </cell>
          <cell r="AX585">
            <v>27645.229059054618</v>
          </cell>
          <cell r="AY585">
            <v>31206.443123181369</v>
          </cell>
          <cell r="AZ585">
            <v>31206.443123181369</v>
          </cell>
          <cell r="BA585">
            <v>31206.443123181369</v>
          </cell>
          <cell r="BB585">
            <v>31206.443123181369</v>
          </cell>
          <cell r="BC585">
            <v>31206.443123181369</v>
          </cell>
          <cell r="BD585">
            <v>31206.443123181369</v>
          </cell>
          <cell r="BE585">
            <v>31206.443123181369</v>
          </cell>
          <cell r="BF585">
            <v>31206.443123181369</v>
          </cell>
          <cell r="BG585">
            <v>31206.443123181369</v>
          </cell>
          <cell r="BH585">
            <v>31206.443123181369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2.7688006815454558</v>
          </cell>
          <cell r="CN585">
            <v>3.4281242998688426</v>
          </cell>
          <cell r="CO585">
            <v>3.1285841212743346</v>
          </cell>
          <cell r="CP585">
            <v>3.246056105945136</v>
          </cell>
          <cell r="CQ585">
            <v>2.9691543201522794</v>
          </cell>
          <cell r="CR585">
            <v>3.3015092141746218</v>
          </cell>
          <cell r="CS585">
            <v>3.7016841434234631</v>
          </cell>
          <cell r="CT585">
            <v>3.7294408535383994</v>
          </cell>
          <cell r="CU585">
            <v>3.5039353485349807</v>
          </cell>
          <cell r="CV585">
            <v>3.92766273263222</v>
          </cell>
          <cell r="CW585">
            <v>4.0989709769120131</v>
          </cell>
          <cell r="CX585">
            <v>4.4373801995533091</v>
          </cell>
          <cell r="CY585">
            <v>3.9503054220437583</v>
          </cell>
          <cell r="CZ585">
            <v>4.2269719396317855</v>
          </cell>
          <cell r="DA585">
            <v>4.2832456182350498</v>
          </cell>
          <cell r="DB585">
            <v>3.9357281677496729</v>
          </cell>
          <cell r="DC585">
            <v>4.2818643273509061</v>
          </cell>
          <cell r="DD585">
            <v>4.7057644528202891</v>
          </cell>
          <cell r="DE585">
            <v>4.3543842403051025</v>
          </cell>
          <cell r="DF585">
            <v>4.8125057482882445</v>
          </cell>
          <cell r="DG585">
            <v>5.4324450194689851</v>
          </cell>
          <cell r="DH585">
            <v>5.4324450194689851</v>
          </cell>
          <cell r="DI585">
            <v>5.4324450194689851</v>
          </cell>
          <cell r="DJ585">
            <v>5.4324450194689851</v>
          </cell>
          <cell r="DK585">
            <v>5.4324450194689851</v>
          </cell>
          <cell r="DL585">
            <v>5.4324450194689851</v>
          </cell>
          <cell r="DM585">
            <v>5.4324450194689851</v>
          </cell>
          <cell r="DN585">
            <v>5.4324450194689851</v>
          </cell>
          <cell r="DO585">
            <v>5.4324450194689851</v>
          </cell>
          <cell r="DP585">
            <v>5.4324450194689851</v>
          </cell>
          <cell r="DQ585">
            <v>15.658041409622589</v>
          </cell>
          <cell r="DR585">
            <v>15.574880895535006</v>
          </cell>
          <cell r="DS585">
            <v>15.532514119384992</v>
          </cell>
          <cell r="DT585">
            <v>15.741061606865548</v>
          </cell>
          <cell r="DU585">
            <v>15.691193766585736</v>
          </cell>
          <cell r="DV585">
            <v>15.417811401639915</v>
          </cell>
          <cell r="DW585">
            <v>15.559538404132914</v>
          </cell>
          <cell r="DX585">
            <v>15.706371395712964</v>
          </cell>
          <cell r="DY585">
            <v>15.623923568392494</v>
          </cell>
          <cell r="DZ585">
            <v>15.597185447631658</v>
          </cell>
          <cell r="EA585">
            <v>15.529283146095995</v>
          </cell>
          <cell r="EB585">
            <v>15.404200190857253</v>
          </cell>
          <cell r="EC585">
            <v>15.840605573620492</v>
          </cell>
          <cell r="ED585">
            <v>15.786400927247968</v>
          </cell>
          <cell r="EE585">
            <v>15.738236492162324</v>
          </cell>
          <cell r="EF585">
            <v>15.738236492162324</v>
          </cell>
          <cell r="EG585">
            <v>15.738236492162324</v>
          </cell>
          <cell r="EH585">
            <v>15.738236492162324</v>
          </cell>
          <cell r="EI585">
            <v>15.738236492162324</v>
          </cell>
          <cell r="EJ585">
            <v>15.738236492162324</v>
          </cell>
          <cell r="EK585">
            <v>15.738236492162324</v>
          </cell>
          <cell r="EL585">
            <v>15.738236492162324</v>
          </cell>
          <cell r="EM585">
            <v>15.738236492162324</v>
          </cell>
          <cell r="EN585">
            <v>15.738236492162324</v>
          </cell>
          <cell r="EO585">
            <v>15.738236492162324</v>
          </cell>
          <cell r="EP585">
            <v>15.738236492162324</v>
          </cell>
          <cell r="EQ585">
            <v>15.738236492162324</v>
          </cell>
          <cell r="ER585">
            <v>15.738236492162324</v>
          </cell>
          <cell r="ES585">
            <v>15.738236492162324</v>
          </cell>
          <cell r="ET585">
            <v>15.738236492162324</v>
          </cell>
        </row>
        <row r="586">
          <cell r="A586">
            <v>38755.288452097448</v>
          </cell>
          <cell r="B586">
            <v>40453.141643969539</v>
          </cell>
          <cell r="C586">
            <v>41255.109381738672</v>
          </cell>
          <cell r="D586">
            <v>18728.56413608756</v>
          </cell>
          <cell r="E586">
            <v>23632.762988793755</v>
          </cell>
          <cell r="F586">
            <v>19675.711418996976</v>
          </cell>
          <cell r="G586">
            <v>20067.705759635952</v>
          </cell>
          <cell r="H586">
            <v>16786.83147000445</v>
          </cell>
          <cell r="I586">
            <v>21039.534483035466</v>
          </cell>
          <cell r="J586">
            <v>23031.771466883198</v>
          </cell>
          <cell r="K586">
            <v>27627.700973747993</v>
          </cell>
          <cell r="L586">
            <v>24222.398349483228</v>
          </cell>
          <cell r="M586">
            <v>23160.124313403732</v>
          </cell>
          <cell r="N586">
            <v>25142.758343969908</v>
          </cell>
          <cell r="O586">
            <v>24472.631232904365</v>
          </cell>
          <cell r="P586">
            <v>24185.652823308115</v>
          </cell>
          <cell r="Q586">
            <v>28174.374417049552</v>
          </cell>
          <cell r="R586">
            <v>28343.906663137237</v>
          </cell>
          <cell r="S586">
            <v>28587.690878957776</v>
          </cell>
          <cell r="T586">
            <v>33365.656997076141</v>
          </cell>
          <cell r="U586">
            <v>29875.480883607135</v>
          </cell>
          <cell r="V586">
            <v>29875.480883607135</v>
          </cell>
          <cell r="W586">
            <v>29875.480883607135</v>
          </cell>
          <cell r="X586">
            <v>29875.480883607135</v>
          </cell>
          <cell r="Y586">
            <v>29875.480883607135</v>
          </cell>
          <cell r="Z586">
            <v>29875.480883607135</v>
          </cell>
          <cell r="AA586">
            <v>29875.480883607135</v>
          </cell>
          <cell r="AB586">
            <v>29875.480883607135</v>
          </cell>
          <cell r="AC586">
            <v>29875.480883607135</v>
          </cell>
          <cell r="AD586">
            <v>29875.480883607135</v>
          </cell>
          <cell r="AE586">
            <v>17518.04437584068</v>
          </cell>
          <cell r="AF586">
            <v>18285.502669839476</v>
          </cell>
          <cell r="AG586">
            <v>18648.005620516702</v>
          </cell>
          <cell r="AH586">
            <v>18728.56413608756</v>
          </cell>
          <cell r="AI586">
            <v>23632.762988793755</v>
          </cell>
          <cell r="AJ586">
            <v>19675.711418996976</v>
          </cell>
          <cell r="AK586">
            <v>20067.705759635952</v>
          </cell>
          <cell r="AL586">
            <v>16786.83147000445</v>
          </cell>
          <cell r="AM586">
            <v>21039.534483035466</v>
          </cell>
          <cell r="AN586">
            <v>23031.771466883198</v>
          </cell>
          <cell r="AO586">
            <v>27627.700973747993</v>
          </cell>
          <cell r="AP586">
            <v>24222.398349483228</v>
          </cell>
          <cell r="AQ586">
            <v>23160.124313403732</v>
          </cell>
          <cell r="AR586">
            <v>25142.758343969908</v>
          </cell>
          <cell r="AS586">
            <v>24472.631232904365</v>
          </cell>
          <cell r="AT586">
            <v>24185.652823308115</v>
          </cell>
          <cell r="AU586">
            <v>28174.374417049552</v>
          </cell>
          <cell r="AV586">
            <v>28343.906663137237</v>
          </cell>
          <cell r="AW586">
            <v>28587.690878957776</v>
          </cell>
          <cell r="AX586">
            <v>33365.656997076141</v>
          </cell>
          <cell r="AY586">
            <v>29875.480883607135</v>
          </cell>
          <cell r="AZ586">
            <v>29875.480883607135</v>
          </cell>
          <cell r="BA586">
            <v>29875.480883607135</v>
          </cell>
          <cell r="BB586">
            <v>29875.480883607135</v>
          </cell>
          <cell r="BC586">
            <v>29875.480883607135</v>
          </cell>
          <cell r="BD586">
            <v>29875.480883607135</v>
          </cell>
          <cell r="BE586">
            <v>29875.480883607135</v>
          </cell>
          <cell r="BF586">
            <v>29875.480883607135</v>
          </cell>
          <cell r="BG586">
            <v>29875.480883607135</v>
          </cell>
          <cell r="BH586">
            <v>29875.480883607135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3.0730647327226421</v>
          </cell>
          <cell r="CN586">
            <v>3.182575433252167</v>
          </cell>
          <cell r="CO586">
            <v>3.3195267416333034</v>
          </cell>
          <cell r="CP586">
            <v>3.2367343573307021</v>
          </cell>
          <cell r="CQ586">
            <v>4.1273809059559747</v>
          </cell>
          <cell r="CR586">
            <v>3.3967110168160368</v>
          </cell>
          <cell r="CS586">
            <v>3.5578936423576217</v>
          </cell>
          <cell r="CT586">
            <v>2.9648126697122024</v>
          </cell>
          <cell r="CU586">
            <v>3.7330129861964596</v>
          </cell>
          <cell r="CV586">
            <v>4.020315633714497</v>
          </cell>
          <cell r="CW586">
            <v>4.7938110043667566</v>
          </cell>
          <cell r="CX586">
            <v>4.2398220739578205</v>
          </cell>
          <cell r="CY586">
            <v>3.9955343792674536</v>
          </cell>
          <cell r="CZ586">
            <v>4.4944883742812465</v>
          </cell>
          <cell r="DA586">
            <v>4.2577397673993991</v>
          </cell>
          <cell r="DB586">
            <v>4.2078113647158277</v>
          </cell>
          <cell r="DC586">
            <v>4.9017677435429405</v>
          </cell>
          <cell r="DD586">
            <v>4.9312629040409899</v>
          </cell>
          <cell r="DE586">
            <v>4.9736763960960575</v>
          </cell>
          <cell r="DF586">
            <v>5.8049452594558391</v>
          </cell>
          <cell r="DG586">
            <v>5.1977256477957612</v>
          </cell>
          <cell r="DH586">
            <v>5.1977256477957612</v>
          </cell>
          <cell r="DI586">
            <v>5.1977256477957612</v>
          </cell>
          <cell r="DJ586">
            <v>5.1977256477957612</v>
          </cell>
          <cell r="DK586">
            <v>5.1977256477957612</v>
          </cell>
          <cell r="DL586">
            <v>5.1977256477957612</v>
          </cell>
          <cell r="DM586">
            <v>5.1977256477957612</v>
          </cell>
          <cell r="DN586">
            <v>5.1977256477957612</v>
          </cell>
          <cell r="DO586">
            <v>5.1977256477957612</v>
          </cell>
          <cell r="DP586">
            <v>5.1977256477957612</v>
          </cell>
          <cell r="DQ586">
            <v>15.617842870192032</v>
          </cell>
          <cell r="DR586">
            <v>15.741109249187094</v>
          </cell>
          <cell r="DS586">
            <v>15.390876571894111</v>
          </cell>
          <cell r="DT586">
            <v>15.852748157477365</v>
          </cell>
          <cell r="DU586">
            <v>15.687259629048532</v>
          </cell>
          <cell r="DV586">
            <v>15.870075027081118</v>
          </cell>
          <cell r="DW586">
            <v>15.452967768702685</v>
          </cell>
          <cell r="DX586">
            <v>15.5123861840374</v>
          </cell>
          <cell r="DY586">
            <v>15.441296464983912</v>
          </cell>
          <cell r="DZ586">
            <v>15.695470080936083</v>
          </cell>
          <cell r="EA586">
            <v>15.78959440953694</v>
          </cell>
          <cell r="EB586">
            <v>15.652245317482123</v>
          </cell>
          <cell r="EC586">
            <v>15.880828283805618</v>
          </cell>
          <cell r="ED586">
            <v>15.326387276849925</v>
          </cell>
          <cell r="EE586">
            <v>15.747393784152262</v>
          </cell>
          <cell r="EF586">
            <v>15.747393784152262</v>
          </cell>
          <cell r="EG586">
            <v>15.747393784152262</v>
          </cell>
          <cell r="EH586">
            <v>15.747393784152262</v>
          </cell>
          <cell r="EI586">
            <v>15.747393784152262</v>
          </cell>
          <cell r="EJ586">
            <v>15.747393784152262</v>
          </cell>
          <cell r="EK586">
            <v>15.747393784152262</v>
          </cell>
          <cell r="EL586">
            <v>15.747393784152262</v>
          </cell>
          <cell r="EM586">
            <v>15.747393784152262</v>
          </cell>
          <cell r="EN586">
            <v>15.747393784152262</v>
          </cell>
          <cell r="EO586">
            <v>15.747393784152262</v>
          </cell>
          <cell r="EP586">
            <v>15.747393784152262</v>
          </cell>
          <cell r="EQ586">
            <v>15.747393784152262</v>
          </cell>
          <cell r="ER586">
            <v>15.747393784152262</v>
          </cell>
          <cell r="ES586">
            <v>15.747393784152262</v>
          </cell>
          <cell r="ET586">
            <v>15.747393784152262</v>
          </cell>
        </row>
        <row r="587">
          <cell r="A587">
            <v>36896.063307204073</v>
          </cell>
          <cell r="B587">
            <v>38349.316067437117</v>
          </cell>
          <cell r="C587">
            <v>36298.719498458282</v>
          </cell>
          <cell r="D587">
            <v>18446.527495914586</v>
          </cell>
          <cell r="E587">
            <v>19506.627389153928</v>
          </cell>
          <cell r="F587">
            <v>18625.275063319954</v>
          </cell>
          <cell r="G587">
            <v>22071.009057822033</v>
          </cell>
          <cell r="H587">
            <v>20925.544256990761</v>
          </cell>
          <cell r="I587">
            <v>18114.533244201393</v>
          </cell>
          <cell r="J587">
            <v>20428.867478483022</v>
          </cell>
          <cell r="K587">
            <v>21184.139623466748</v>
          </cell>
          <cell r="L587">
            <v>24425.055130290209</v>
          </cell>
          <cell r="M587">
            <v>23292.66241578359</v>
          </cell>
          <cell r="N587">
            <v>25700.277409463954</v>
          </cell>
          <cell r="O587">
            <v>25839.673633672781</v>
          </cell>
          <cell r="P587">
            <v>25160.731298735744</v>
          </cell>
          <cell r="Q587">
            <v>27385.669766265139</v>
          </cell>
          <cell r="R587">
            <v>29753.770820709495</v>
          </cell>
          <cell r="S587">
            <v>26852.032986857037</v>
          </cell>
          <cell r="T587">
            <v>30121.131324874641</v>
          </cell>
          <cell r="U587">
            <v>31441.536197536294</v>
          </cell>
          <cell r="V587">
            <v>31441.536197536294</v>
          </cell>
          <cell r="W587">
            <v>31441.536197536294</v>
          </cell>
          <cell r="X587">
            <v>31441.536197536294</v>
          </cell>
          <cell r="Y587">
            <v>31441.536197536294</v>
          </cell>
          <cell r="Z587">
            <v>31441.536197536294</v>
          </cell>
          <cell r="AA587">
            <v>31441.536197536294</v>
          </cell>
          <cell r="AB587">
            <v>31441.536197536294</v>
          </cell>
          <cell r="AC587">
            <v>31441.536197536294</v>
          </cell>
          <cell r="AD587">
            <v>31441.536197536294</v>
          </cell>
          <cell r="AE587">
            <v>16677.643235924555</v>
          </cell>
          <cell r="AF587">
            <v>17334.538007190218</v>
          </cell>
          <cell r="AG587">
            <v>16407.633754194681</v>
          </cell>
          <cell r="AH587">
            <v>18446.527495914586</v>
          </cell>
          <cell r="AI587">
            <v>19506.627389153928</v>
          </cell>
          <cell r="AJ587">
            <v>18625.275063319954</v>
          </cell>
          <cell r="AK587">
            <v>22071.009057822033</v>
          </cell>
          <cell r="AL587">
            <v>20925.544256990761</v>
          </cell>
          <cell r="AM587">
            <v>18114.533244201393</v>
          </cell>
          <cell r="AN587">
            <v>20428.867478483022</v>
          </cell>
          <cell r="AO587">
            <v>21184.139623466748</v>
          </cell>
          <cell r="AP587">
            <v>24425.055130290209</v>
          </cell>
          <cell r="AQ587">
            <v>23292.66241578359</v>
          </cell>
          <cell r="AR587">
            <v>25700.277409463954</v>
          </cell>
          <cell r="AS587">
            <v>25839.673633672781</v>
          </cell>
          <cell r="AT587">
            <v>25160.731298735744</v>
          </cell>
          <cell r="AU587">
            <v>27385.669766265139</v>
          </cell>
          <cell r="AV587">
            <v>29753.770820709495</v>
          </cell>
          <cell r="AW587">
            <v>26852.032986857037</v>
          </cell>
          <cell r="AX587">
            <v>30121.131324874641</v>
          </cell>
          <cell r="AY587">
            <v>31441.536197536294</v>
          </cell>
          <cell r="AZ587">
            <v>31441.536197536294</v>
          </cell>
          <cell r="BA587">
            <v>31441.536197536294</v>
          </cell>
          <cell r="BB587">
            <v>31441.536197536294</v>
          </cell>
          <cell r="BC587">
            <v>31441.536197536294</v>
          </cell>
          <cell r="BD587">
            <v>31441.536197536294</v>
          </cell>
          <cell r="BE587">
            <v>31441.536197536294</v>
          </cell>
          <cell r="BF587">
            <v>31441.536197536294</v>
          </cell>
          <cell r="BG587">
            <v>31441.536197536294</v>
          </cell>
          <cell r="BH587">
            <v>31441.536197536294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2.9363748897188509</v>
          </cell>
          <cell r="CN587">
            <v>3.0358113891658962</v>
          </cell>
          <cell r="CO587">
            <v>2.8556130648759321</v>
          </cell>
          <cell r="CP587">
            <v>3.2312643225714353</v>
          </cell>
          <cell r="CQ587">
            <v>3.4091927126893169</v>
          </cell>
          <cell r="CR587">
            <v>3.2330538402518147</v>
          </cell>
          <cell r="CS587">
            <v>3.8291699697905597</v>
          </cell>
          <cell r="CT587">
            <v>3.6436124747791738</v>
          </cell>
          <cell r="CU587">
            <v>3.2307104481995754</v>
          </cell>
          <cell r="CV587">
            <v>3.5840840274514165</v>
          </cell>
          <cell r="CW587">
            <v>3.7315934671773161</v>
          </cell>
          <cell r="CX587">
            <v>4.2531010473224278</v>
          </cell>
          <cell r="CY587">
            <v>4.0632018872872422</v>
          </cell>
          <cell r="CZ587">
            <v>4.4752225626789697</v>
          </cell>
          <cell r="DA587">
            <v>4.5044995652033224</v>
          </cell>
          <cell r="DB587">
            <v>4.3861429831551426</v>
          </cell>
          <cell r="DC587">
            <v>4.7740052488197486</v>
          </cell>
          <cell r="DD587">
            <v>5.1868243239105949</v>
          </cell>
          <cell r="DE587">
            <v>4.68097904907364</v>
          </cell>
          <cell r="DF587">
            <v>5.2508644218911034</v>
          </cell>
          <cell r="DG587">
            <v>5.4810439225735728</v>
          </cell>
          <cell r="DH587">
            <v>5.4810439225735728</v>
          </cell>
          <cell r="DI587">
            <v>5.4810439225735728</v>
          </cell>
          <cell r="DJ587">
            <v>5.4810439225735728</v>
          </cell>
          <cell r="DK587">
            <v>5.4810439225735728</v>
          </cell>
          <cell r="DL587">
            <v>5.4810439225735728</v>
          </cell>
          <cell r="DM587">
            <v>5.4810439225735728</v>
          </cell>
          <cell r="DN587">
            <v>5.4810439225735728</v>
          </cell>
          <cell r="DO587">
            <v>5.4810439225735728</v>
          </cell>
          <cell r="DP587">
            <v>5.4810439225735728</v>
          </cell>
          <cell r="DQ587">
            <v>15.560742400124276</v>
          </cell>
          <cell r="DR587">
            <v>15.643885229725916</v>
          </cell>
          <cell r="DS587">
            <v>15.741776012052965</v>
          </cell>
          <cell r="DT587">
            <v>15.640451058933486</v>
          </cell>
          <cell r="DU587">
            <v>15.676090872154687</v>
          </cell>
          <cell r="DV587">
            <v>15.783266651209363</v>
          </cell>
          <cell r="DW587">
            <v>15.791547109083563</v>
          </cell>
          <cell r="DX587">
            <v>15.734455471092717</v>
          </cell>
          <cell r="DY587">
            <v>15.361592751510392</v>
          </cell>
          <cell r="DZ587">
            <v>15.616123816396229</v>
          </cell>
          <cell r="EA587">
            <v>15.553339131106263</v>
          </cell>
          <cell r="EB587">
            <v>15.73392179412191</v>
          </cell>
          <cell r="EC587">
            <v>15.705720571641608</v>
          </cell>
          <cell r="ED587">
            <v>15.733679821252998</v>
          </cell>
          <cell r="EE587">
            <v>15.716202292591095</v>
          </cell>
          <cell r="EF587">
            <v>15.716202292591095</v>
          </cell>
          <cell r="EG587">
            <v>15.716202292591095</v>
          </cell>
          <cell r="EH587">
            <v>15.716202292591095</v>
          </cell>
          <cell r="EI587">
            <v>15.716202292591095</v>
          </cell>
          <cell r="EJ587">
            <v>15.716202292591095</v>
          </cell>
          <cell r="EK587">
            <v>15.716202292591095</v>
          </cell>
          <cell r="EL587">
            <v>15.716202292591095</v>
          </cell>
          <cell r="EM587">
            <v>15.716202292591095</v>
          </cell>
          <cell r="EN587">
            <v>15.716202292591095</v>
          </cell>
          <cell r="EO587">
            <v>15.716202292591095</v>
          </cell>
          <cell r="EP587">
            <v>15.716202292591095</v>
          </cell>
          <cell r="EQ587">
            <v>15.716202292591095</v>
          </cell>
          <cell r="ER587">
            <v>15.716202292591095</v>
          </cell>
          <cell r="ES587">
            <v>15.716202292591095</v>
          </cell>
          <cell r="ET587">
            <v>15.716202292591095</v>
          </cell>
        </row>
        <row r="588">
          <cell r="A588">
            <v>42812.81168493221</v>
          </cell>
          <cell r="B588">
            <v>37717.389169095812</v>
          </cell>
          <cell r="C588">
            <v>40892.4083317939</v>
          </cell>
          <cell r="D588">
            <v>18080.97858290888</v>
          </cell>
          <cell r="E588">
            <v>19680.722029560267</v>
          </cell>
          <cell r="F588">
            <v>18198.93897245104</v>
          </cell>
          <cell r="G588">
            <v>17009.220870776135</v>
          </cell>
          <cell r="H588">
            <v>21007.188077868657</v>
          </cell>
          <cell r="I588">
            <v>21532.614847581481</v>
          </cell>
          <cell r="J588">
            <v>16655.47033947707</v>
          </cell>
          <cell r="K588">
            <v>20644.453404674223</v>
          </cell>
          <cell r="L588">
            <v>23944.713905429522</v>
          </cell>
          <cell r="M588">
            <v>23695.373249224995</v>
          </cell>
          <cell r="N588">
            <v>22501.969571552592</v>
          </cell>
          <cell r="O588">
            <v>24997.313528273055</v>
          </cell>
          <cell r="P588">
            <v>27026.003769676197</v>
          </cell>
          <cell r="Q588">
            <v>27369.977395250837</v>
          </cell>
          <cell r="R588">
            <v>29584.34355223797</v>
          </cell>
          <cell r="S588">
            <v>27216.905954109257</v>
          </cell>
          <cell r="T588">
            <v>28398.241355628888</v>
          </cell>
          <cell r="U588">
            <v>28653.299003915155</v>
          </cell>
          <cell r="V588">
            <v>28653.299003915155</v>
          </cell>
          <cell r="W588">
            <v>28653.299003915155</v>
          </cell>
          <cell r="X588">
            <v>28653.299003915155</v>
          </cell>
          <cell r="Y588">
            <v>28653.299003915155</v>
          </cell>
          <cell r="Z588">
            <v>28653.299003915155</v>
          </cell>
          <cell r="AA588">
            <v>28653.299003915155</v>
          </cell>
          <cell r="AB588">
            <v>28653.299003915155</v>
          </cell>
          <cell r="AC588">
            <v>28653.299003915155</v>
          </cell>
          <cell r="AD588">
            <v>28653.299003915155</v>
          </cell>
          <cell r="AE588">
            <v>19352.113347786548</v>
          </cell>
          <cell r="AF588">
            <v>17048.896385373537</v>
          </cell>
          <cell r="AG588">
            <v>18484.058625361446</v>
          </cell>
          <cell r="AH588">
            <v>18080.97858290888</v>
          </cell>
          <cell r="AI588">
            <v>19680.722029560267</v>
          </cell>
          <cell r="AJ588">
            <v>18198.93897245104</v>
          </cell>
          <cell r="AK588">
            <v>17009.220870776135</v>
          </cell>
          <cell r="AL588">
            <v>21007.188077868657</v>
          </cell>
          <cell r="AM588">
            <v>21532.614847581481</v>
          </cell>
          <cell r="AN588">
            <v>16655.47033947707</v>
          </cell>
          <cell r="AO588">
            <v>20644.453404674223</v>
          </cell>
          <cell r="AP588">
            <v>23944.713905429522</v>
          </cell>
          <cell r="AQ588">
            <v>23695.373249224995</v>
          </cell>
          <cell r="AR588">
            <v>22501.969571552592</v>
          </cell>
          <cell r="AS588">
            <v>24997.313528273055</v>
          </cell>
          <cell r="AT588">
            <v>27026.003769676197</v>
          </cell>
          <cell r="AU588">
            <v>27369.977395250837</v>
          </cell>
          <cell r="AV588">
            <v>29584.34355223797</v>
          </cell>
          <cell r="AW588">
            <v>27216.905954109257</v>
          </cell>
          <cell r="AX588">
            <v>28398.241355628888</v>
          </cell>
          <cell r="AY588">
            <v>28653.299003915155</v>
          </cell>
          <cell r="AZ588">
            <v>28653.299003915155</v>
          </cell>
          <cell r="BA588">
            <v>28653.299003915155</v>
          </cell>
          <cell r="BB588">
            <v>28653.299003915155</v>
          </cell>
          <cell r="BC588">
            <v>28653.299003915155</v>
          </cell>
          <cell r="BD588">
            <v>28653.299003915155</v>
          </cell>
          <cell r="BE588">
            <v>28653.299003915155</v>
          </cell>
          <cell r="BF588">
            <v>28653.299003915155</v>
          </cell>
          <cell r="BG588">
            <v>28653.299003915155</v>
          </cell>
          <cell r="BH588">
            <v>28653.299003915155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3.3701011177402562</v>
          </cell>
          <cell r="CN588">
            <v>2.9819259481398439</v>
          </cell>
          <cell r="CO588">
            <v>3.2045624190765842</v>
          </cell>
          <cell r="CP588">
            <v>3.2012643136096002</v>
          </cell>
          <cell r="CQ588">
            <v>3.4120219140569792</v>
          </cell>
          <cell r="CR588">
            <v>3.1891283295475303</v>
          </cell>
          <cell r="CS588">
            <v>3.0152125881004577</v>
          </cell>
          <cell r="CT588">
            <v>3.632107793622477</v>
          </cell>
          <cell r="CU588">
            <v>3.7601918092398008</v>
          </cell>
          <cell r="CV588">
            <v>2.9102494092410502</v>
          </cell>
          <cell r="CW588">
            <v>3.604044668489895</v>
          </cell>
          <cell r="CX588">
            <v>4.1576036457994672</v>
          </cell>
          <cell r="CY588">
            <v>4.1206363729400879</v>
          </cell>
          <cell r="CZ588">
            <v>3.9434893684772621</v>
          </cell>
          <cell r="DA588">
            <v>4.4328468981113014</v>
          </cell>
          <cell r="DB588">
            <v>4.7926004865783689</v>
          </cell>
          <cell r="DC588">
            <v>4.853598338104935</v>
          </cell>
          <cell r="DD588">
            <v>5.2462783810695841</v>
          </cell>
          <cell r="DE588">
            <v>4.8264537306539621</v>
          </cell>
          <cell r="DF588">
            <v>5.0359434009872341</v>
          </cell>
          <cell r="DG588">
            <v>5.0811735215666536</v>
          </cell>
          <cell r="DH588">
            <v>5.0811735215666536</v>
          </cell>
          <cell r="DI588">
            <v>5.0811735215666536</v>
          </cell>
          <cell r="DJ588">
            <v>5.0811735215666536</v>
          </cell>
          <cell r="DK588">
            <v>5.0811735215666536</v>
          </cell>
          <cell r="DL588">
            <v>5.0811735215666536</v>
          </cell>
          <cell r="DM588">
            <v>5.0811735215666536</v>
          </cell>
          <cell r="DN588">
            <v>5.0811735215666536</v>
          </cell>
          <cell r="DO588">
            <v>5.0811735215666536</v>
          </cell>
          <cell r="DP588">
            <v>5.0811735215666536</v>
          </cell>
          <cell r="DQ588">
            <v>15.732313889627067</v>
          </cell>
          <cell r="DR588">
            <v>15.664139880651529</v>
          </cell>
          <cell r="DS588">
            <v>15.802861634516763</v>
          </cell>
          <cell r="DT588">
            <v>15.474176066565493</v>
          </cell>
          <cell r="DU588">
            <v>15.802883961622898</v>
          </cell>
          <cell r="DV588">
            <v>15.634399629478867</v>
          </cell>
          <cell r="DW588">
            <v>15.455164027015355</v>
          </cell>
          <cell r="DX588">
            <v>15.845878814616581</v>
          </cell>
          <cell r="DY588">
            <v>15.688951077143695</v>
          </cell>
          <cell r="DZ588">
            <v>15.679558405789145</v>
          </cell>
          <cell r="EA588">
            <v>15.693519785889562</v>
          </cell>
          <cell r="EB588">
            <v>15.77879025855812</v>
          </cell>
          <cell r="EC588">
            <v>15.754564330430037</v>
          </cell>
          <cell r="ED588">
            <v>15.633167974455333</v>
          </cell>
          <cell r="EE588">
            <v>15.449617833090286</v>
          </cell>
          <cell r="EF588">
            <v>15.449617833090286</v>
          </cell>
          <cell r="EG588">
            <v>15.449617833090286</v>
          </cell>
          <cell r="EH588">
            <v>15.449617833090286</v>
          </cell>
          <cell r="EI588">
            <v>15.449617833090286</v>
          </cell>
          <cell r="EJ588">
            <v>15.449617833090286</v>
          </cell>
          <cell r="EK588">
            <v>15.449617833090286</v>
          </cell>
          <cell r="EL588">
            <v>15.449617833090286</v>
          </cell>
          <cell r="EM588">
            <v>15.449617833090286</v>
          </cell>
          <cell r="EN588">
            <v>15.449617833090286</v>
          </cell>
          <cell r="EO588">
            <v>15.449617833090286</v>
          </cell>
          <cell r="EP588">
            <v>15.449617833090286</v>
          </cell>
          <cell r="EQ588">
            <v>15.449617833090286</v>
          </cell>
          <cell r="ER588">
            <v>15.449617833090286</v>
          </cell>
          <cell r="ES588">
            <v>15.449617833090286</v>
          </cell>
          <cell r="ET588">
            <v>15.449617833090286</v>
          </cell>
        </row>
        <row r="589">
          <cell r="A589">
            <v>41584.744547181726</v>
          </cell>
          <cell r="B589">
            <v>35136.4248981782</v>
          </cell>
          <cell r="C589">
            <v>47566.874641818991</v>
          </cell>
          <cell r="D589">
            <v>17453.826565529187</v>
          </cell>
          <cell r="E589">
            <v>18453.724229677657</v>
          </cell>
          <cell r="F589">
            <v>21059.916391755927</v>
          </cell>
          <cell r="G589">
            <v>21516.981521600785</v>
          </cell>
          <cell r="H589">
            <v>22359.594842848346</v>
          </cell>
          <cell r="I589">
            <v>19070.995568673286</v>
          </cell>
          <cell r="J589">
            <v>24556.768643966352</v>
          </cell>
          <cell r="K589">
            <v>24674.625751172913</v>
          </cell>
          <cell r="L589">
            <v>24703.276316455434</v>
          </cell>
          <cell r="M589">
            <v>21687.800963516296</v>
          </cell>
          <cell r="N589">
            <v>24948.037375471289</v>
          </cell>
          <cell r="O589">
            <v>22215.92931608481</v>
          </cell>
          <cell r="P589">
            <v>24343.335796265972</v>
          </cell>
          <cell r="Q589">
            <v>22982.900860211692</v>
          </cell>
          <cell r="R589">
            <v>31417.546417158981</v>
          </cell>
          <cell r="S589">
            <v>30652.745753921863</v>
          </cell>
          <cell r="T589">
            <v>28792.199823657775</v>
          </cell>
          <cell r="U589">
            <v>30005.443233833645</v>
          </cell>
          <cell r="V589">
            <v>30005.443233833645</v>
          </cell>
          <cell r="W589">
            <v>30005.443233833645</v>
          </cell>
          <cell r="X589">
            <v>30005.443233833645</v>
          </cell>
          <cell r="Y589">
            <v>30005.443233833645</v>
          </cell>
          <cell r="Z589">
            <v>30005.443233833645</v>
          </cell>
          <cell r="AA589">
            <v>30005.443233833645</v>
          </cell>
          <cell r="AB589">
            <v>30005.443233833645</v>
          </cell>
          <cell r="AC589">
            <v>30005.443233833645</v>
          </cell>
          <cell r="AD589">
            <v>30005.443233833645</v>
          </cell>
          <cell r="AE589">
            <v>18797.006277890378</v>
          </cell>
          <cell r="AF589">
            <v>15882.256981146704</v>
          </cell>
          <cell r="AG589">
            <v>21501.030029111767</v>
          </cell>
          <cell r="AH589">
            <v>17453.826565529187</v>
          </cell>
          <cell r="AI589">
            <v>18453.724229677657</v>
          </cell>
          <cell r="AJ589">
            <v>21059.916391755927</v>
          </cell>
          <cell r="AK589">
            <v>21516.981521600785</v>
          </cell>
          <cell r="AL589">
            <v>22359.594842848346</v>
          </cell>
          <cell r="AM589">
            <v>19070.995568673286</v>
          </cell>
          <cell r="AN589">
            <v>24556.768643966352</v>
          </cell>
          <cell r="AO589">
            <v>24674.625751172913</v>
          </cell>
          <cell r="AP589">
            <v>24703.276316455434</v>
          </cell>
          <cell r="AQ589">
            <v>21687.800963516296</v>
          </cell>
          <cell r="AR589">
            <v>24948.037375471289</v>
          </cell>
          <cell r="AS589">
            <v>22215.92931608481</v>
          </cell>
          <cell r="AT589">
            <v>24343.335796265972</v>
          </cell>
          <cell r="AU589">
            <v>22982.900860211692</v>
          </cell>
          <cell r="AV589">
            <v>31417.546417158981</v>
          </cell>
          <cell r="AW589">
            <v>30652.745753921863</v>
          </cell>
          <cell r="AX589">
            <v>28792.199823657775</v>
          </cell>
          <cell r="AY589">
            <v>30005.443233833645</v>
          </cell>
          <cell r="AZ589">
            <v>30005.443233833645</v>
          </cell>
          <cell r="BA589">
            <v>30005.443233833645</v>
          </cell>
          <cell r="BB589">
            <v>30005.443233833645</v>
          </cell>
          <cell r="BC589">
            <v>30005.443233833645</v>
          </cell>
          <cell r="BD589">
            <v>30005.443233833645</v>
          </cell>
          <cell r="BE589">
            <v>30005.443233833645</v>
          </cell>
          <cell r="BF589">
            <v>30005.443233833645</v>
          </cell>
          <cell r="BG589">
            <v>30005.443233833645</v>
          </cell>
          <cell r="BH589">
            <v>30005.443233833645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3.2814404887025765</v>
          </cell>
          <cell r="CN589">
            <v>2.7608255029513225</v>
          </cell>
          <cell r="CO589">
            <v>3.7638761960587499</v>
          </cell>
          <cell r="CP589">
            <v>3.0699819097227148</v>
          </cell>
          <cell r="CQ589">
            <v>3.2408496999868004</v>
          </cell>
          <cell r="CR589">
            <v>3.6779975385495178</v>
          </cell>
          <cell r="CS589">
            <v>3.7827468059598135</v>
          </cell>
          <cell r="CT589">
            <v>3.8943099283359328</v>
          </cell>
          <cell r="CU589">
            <v>3.2760725626240994</v>
          </cell>
          <cell r="CV589">
            <v>4.2827416361625641</v>
          </cell>
          <cell r="CW589">
            <v>4.3021401919097162</v>
          </cell>
          <cell r="CX589">
            <v>4.2363849125490516</v>
          </cell>
          <cell r="CY589">
            <v>3.8230177590773802</v>
          </cell>
          <cell r="CZ589">
            <v>4.4110731481361158</v>
          </cell>
          <cell r="DA589">
            <v>3.9148511469143616</v>
          </cell>
          <cell r="DB589">
            <v>4.289738894367729</v>
          </cell>
          <cell r="DC589">
            <v>4.0500054943402812</v>
          </cell>
          <cell r="DD589">
            <v>5.5363435791722209</v>
          </cell>
          <cell r="DE589">
            <v>5.4015717804760968</v>
          </cell>
          <cell r="DF589">
            <v>5.0737097196390728</v>
          </cell>
          <cell r="DG589">
            <v>5.2875052934472064</v>
          </cell>
          <cell r="DH589">
            <v>5.2875052934472064</v>
          </cell>
          <cell r="DI589">
            <v>5.2875052934472064</v>
          </cell>
          <cell r="DJ589">
            <v>5.2875052934472064</v>
          </cell>
          <cell r="DK589">
            <v>5.2875052934472064</v>
          </cell>
          <cell r="DL589">
            <v>5.2875052934472064</v>
          </cell>
          <cell r="DM589">
            <v>5.2875052934472064</v>
          </cell>
          <cell r="DN589">
            <v>5.2875052934472064</v>
          </cell>
          <cell r="DO589">
            <v>5.2875052934472064</v>
          </cell>
          <cell r="DP589">
            <v>5.2875052934472064</v>
          </cell>
          <cell r="DQ589">
            <v>15.693914765173028</v>
          </cell>
          <cell r="DR589">
            <v>15.76087759930645</v>
          </cell>
          <cell r="DS589">
            <v>15.650602867408475</v>
          </cell>
          <cell r="DT589">
            <v>15.576216513789525</v>
          </cell>
          <cell r="DU589">
            <v>15.600275623601197</v>
          </cell>
          <cell r="DV589">
            <v>15.687449615873934</v>
          </cell>
          <cell r="DW589">
            <v>15.584081443906676</v>
          </cell>
          <cell r="DX589">
            <v>15.730428517584798</v>
          </cell>
          <cell r="DY589">
            <v>15.948762406538663</v>
          </cell>
          <cell r="DZ589">
            <v>15.709287161887012</v>
          </cell>
          <cell r="EA589">
            <v>15.713508014894966</v>
          </cell>
          <cell r="EB589">
            <v>15.975934784796452</v>
          </cell>
          <cell r="EC589">
            <v>15.542337629918999</v>
          </cell>
          <cell r="ED589">
            <v>15.495274060222673</v>
          </cell>
          <cell r="EE589">
            <v>15.547349691205723</v>
          </cell>
          <cell r="EF589">
            <v>15.547349691205723</v>
          </cell>
          <cell r="EG589">
            <v>15.547349691205723</v>
          </cell>
          <cell r="EH589">
            <v>15.547349691205723</v>
          </cell>
          <cell r="EI589">
            <v>15.547349691205723</v>
          </cell>
          <cell r="EJ589">
            <v>15.547349691205723</v>
          </cell>
          <cell r="EK589">
            <v>15.547349691205723</v>
          </cell>
          <cell r="EL589">
            <v>15.547349691205723</v>
          </cell>
          <cell r="EM589">
            <v>15.547349691205723</v>
          </cell>
          <cell r="EN589">
            <v>15.547349691205723</v>
          </cell>
          <cell r="EO589">
            <v>15.547349691205723</v>
          </cell>
          <cell r="EP589">
            <v>15.547349691205723</v>
          </cell>
          <cell r="EQ589">
            <v>15.547349691205723</v>
          </cell>
          <cell r="ER589">
            <v>15.547349691205723</v>
          </cell>
          <cell r="ES589">
            <v>15.547349691205723</v>
          </cell>
          <cell r="ET589">
            <v>15.547349691205723</v>
          </cell>
        </row>
        <row r="590">
          <cell r="A590">
            <v>37219.09361084101</v>
          </cell>
          <cell r="B590">
            <v>31303.025775467893</v>
          </cell>
          <cell r="C590">
            <v>33287.736272834394</v>
          </cell>
          <cell r="D590">
            <v>16078.964103647339</v>
          </cell>
          <cell r="E590">
            <v>20809.746752142906</v>
          </cell>
          <cell r="F590">
            <v>18176.171303116298</v>
          </cell>
          <cell r="G590">
            <v>21574.908458635859</v>
          </cell>
          <cell r="H590">
            <v>19748.740667977847</v>
          </cell>
          <cell r="I590">
            <v>16236.014549657855</v>
          </cell>
          <cell r="J590">
            <v>21676.700234989679</v>
          </cell>
          <cell r="K590">
            <v>21566.766004827452</v>
          </cell>
          <cell r="L590">
            <v>23143.671502438399</v>
          </cell>
          <cell r="M590">
            <v>22088.482906577701</v>
          </cell>
          <cell r="N590">
            <v>23743.214891313983</v>
          </cell>
          <cell r="O590">
            <v>27464.552110924418</v>
          </cell>
          <cell r="P590">
            <v>23615.442818726202</v>
          </cell>
          <cell r="Q590">
            <v>26851.769273727565</v>
          </cell>
          <cell r="R590">
            <v>26847.493342453588</v>
          </cell>
          <cell r="S590">
            <v>24641.317232074594</v>
          </cell>
          <cell r="T590">
            <v>28615.5309452863</v>
          </cell>
          <cell r="U590">
            <v>30533.990749913464</v>
          </cell>
          <cell r="V590">
            <v>30533.990749913464</v>
          </cell>
          <cell r="W590">
            <v>30533.990749913464</v>
          </cell>
          <cell r="X590">
            <v>30533.990749913464</v>
          </cell>
          <cell r="Y590">
            <v>30533.990749913464</v>
          </cell>
          <cell r="Z590">
            <v>30533.990749913464</v>
          </cell>
          <cell r="AA590">
            <v>30533.990749913464</v>
          </cell>
          <cell r="AB590">
            <v>30533.990749913464</v>
          </cell>
          <cell r="AC590">
            <v>30533.990749913464</v>
          </cell>
          <cell r="AD590">
            <v>30533.990749913464</v>
          </cell>
          <cell r="AE590">
            <v>16823.658384304821</v>
          </cell>
          <cell r="AF590">
            <v>14149.49588907145</v>
          </cell>
          <cell r="AG590">
            <v>15046.618525870748</v>
          </cell>
          <cell r="AH590">
            <v>16078.964103647339</v>
          </cell>
          <cell r="AI590">
            <v>20809.746752142906</v>
          </cell>
          <cell r="AJ590">
            <v>18176.171303116298</v>
          </cell>
          <cell r="AK590">
            <v>21574.908458635859</v>
          </cell>
          <cell r="AL590">
            <v>19748.740667977847</v>
          </cell>
          <cell r="AM590">
            <v>16236.014549657855</v>
          </cell>
          <cell r="AN590">
            <v>21676.700234989679</v>
          </cell>
          <cell r="AO590">
            <v>21566.766004827452</v>
          </cell>
          <cell r="AP590">
            <v>23143.671502438399</v>
          </cell>
          <cell r="AQ590">
            <v>22088.482906577701</v>
          </cell>
          <cell r="AR590">
            <v>23743.214891313983</v>
          </cell>
          <cell r="AS590">
            <v>27464.552110924418</v>
          </cell>
          <cell r="AT590">
            <v>23615.442818726202</v>
          </cell>
          <cell r="AU590">
            <v>26851.769273727565</v>
          </cell>
          <cell r="AV590">
            <v>26847.493342453588</v>
          </cell>
          <cell r="AW590">
            <v>24641.317232074594</v>
          </cell>
          <cell r="AX590">
            <v>28615.5309452863</v>
          </cell>
          <cell r="AY590">
            <v>30533.990749913464</v>
          </cell>
          <cell r="AZ590">
            <v>30533.990749913464</v>
          </cell>
          <cell r="BA590">
            <v>30533.990749913464</v>
          </cell>
          <cell r="BB590">
            <v>30533.990749913464</v>
          </cell>
          <cell r="BC590">
            <v>30533.990749913464</v>
          </cell>
          <cell r="BD590">
            <v>30533.990749913464</v>
          </cell>
          <cell r="BE590">
            <v>30533.990749913464</v>
          </cell>
          <cell r="BF590">
            <v>30533.990749913464</v>
          </cell>
          <cell r="BG590">
            <v>30533.990749913464</v>
          </cell>
          <cell r="BH590">
            <v>30533.990749913464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2.9564486393588414</v>
          </cell>
          <cell r="CN590">
            <v>2.4998169527064449</v>
          </cell>
          <cell r="CO590">
            <v>2.6686933022898955</v>
          </cell>
          <cell r="CP590">
            <v>2.825779541915487</v>
          </cell>
          <cell r="CQ590">
            <v>3.6707196443880612</v>
          </cell>
          <cell r="CR590">
            <v>3.1530777884971286</v>
          </cell>
          <cell r="CS590">
            <v>3.7732466781211085</v>
          </cell>
          <cell r="CT590">
            <v>3.4386346132361116</v>
          </cell>
          <cell r="CU590">
            <v>2.8199005202920113</v>
          </cell>
          <cell r="CV590">
            <v>3.8168364741525278</v>
          </cell>
          <cell r="CW590">
            <v>3.7407191511685123</v>
          </cell>
          <cell r="CX590">
            <v>4.1367106955796542</v>
          </cell>
          <cell r="CY590">
            <v>3.9564499026650961</v>
          </cell>
          <cell r="CZ590">
            <v>4.1582799289075929</v>
          </cell>
          <cell r="DA590">
            <v>4.8693847694118206</v>
          </cell>
          <cell r="DB590">
            <v>4.1869489485933089</v>
          </cell>
          <cell r="DC590">
            <v>4.7607401644551492</v>
          </cell>
          <cell r="DD590">
            <v>4.7599820543451985</v>
          </cell>
          <cell r="DE590">
            <v>4.3688334819187569</v>
          </cell>
          <cell r="DF590">
            <v>5.0734499507161184</v>
          </cell>
          <cell r="DG590">
            <v>5.413587263556713</v>
          </cell>
          <cell r="DH590">
            <v>5.413587263556713</v>
          </cell>
          <cell r="DI590">
            <v>5.413587263556713</v>
          </cell>
          <cell r="DJ590">
            <v>5.413587263556713</v>
          </cell>
          <cell r="DK590">
            <v>5.413587263556713</v>
          </cell>
          <cell r="DL590">
            <v>5.413587263556713</v>
          </cell>
          <cell r="DM590">
            <v>5.413587263556713</v>
          </cell>
          <cell r="DN590">
            <v>5.413587263556713</v>
          </cell>
          <cell r="DO590">
            <v>5.413587263556713</v>
          </cell>
          <cell r="DP590">
            <v>5.413587263556713</v>
          </cell>
          <cell r="DQ590">
            <v>15.590399284432007</v>
          </cell>
          <cell r="DR590">
            <v>15.507432302140995</v>
          </cell>
          <cell r="DS590">
            <v>15.447115022274613</v>
          </cell>
          <cell r="DT590">
            <v>15.589311124564144</v>
          </cell>
          <cell r="DU590">
            <v>15.531833080076062</v>
          </cell>
          <cell r="DV590">
            <v>15.793371726903796</v>
          </cell>
          <cell r="DW590">
            <v>15.665378726914168</v>
          </cell>
          <cell r="DX590">
            <v>15.734774089724576</v>
          </cell>
          <cell r="DY590">
            <v>15.774397473529291</v>
          </cell>
          <cell r="DZ590">
            <v>15.559540007559743</v>
          </cell>
          <cell r="EA590">
            <v>15.795633877447015</v>
          </cell>
          <cell r="EB590">
            <v>15.327955917371161</v>
          </cell>
          <cell r="EC590">
            <v>15.295629418713501</v>
          </cell>
          <cell r="ED590">
            <v>15.64346434678537</v>
          </cell>
          <cell r="EE590">
            <v>15.452742350898053</v>
          </cell>
          <cell r="EF590">
            <v>15.452742350898053</v>
          </cell>
          <cell r="EG590">
            <v>15.452742350898053</v>
          </cell>
          <cell r="EH590">
            <v>15.452742350898053</v>
          </cell>
          <cell r="EI590">
            <v>15.452742350898053</v>
          </cell>
          <cell r="EJ590">
            <v>15.452742350898053</v>
          </cell>
          <cell r="EK590">
            <v>15.452742350898053</v>
          </cell>
          <cell r="EL590">
            <v>15.452742350898053</v>
          </cell>
          <cell r="EM590">
            <v>15.452742350898053</v>
          </cell>
          <cell r="EN590">
            <v>15.452742350898053</v>
          </cell>
          <cell r="EO590">
            <v>15.452742350898053</v>
          </cell>
          <cell r="EP590">
            <v>15.452742350898053</v>
          </cell>
          <cell r="EQ590">
            <v>15.452742350898053</v>
          </cell>
          <cell r="ER590">
            <v>15.452742350898053</v>
          </cell>
          <cell r="ES590">
            <v>15.452742350898053</v>
          </cell>
          <cell r="ET590">
            <v>15.452742350898053</v>
          </cell>
        </row>
        <row r="591">
          <cell r="A591">
            <v>39060.333630160247</v>
          </cell>
          <cell r="B591">
            <v>41787.910602994576</v>
          </cell>
          <cell r="C591">
            <v>47523.395549953937</v>
          </cell>
          <cell r="D591">
            <v>18309.960441528739</v>
          </cell>
          <cell r="E591">
            <v>19114.795711022187</v>
          </cell>
          <cell r="F591">
            <v>17367.239213921686</v>
          </cell>
          <cell r="G591">
            <v>19330.726598277743</v>
          </cell>
          <cell r="H591">
            <v>21911.132926592789</v>
          </cell>
          <cell r="I591">
            <v>20136.40984256196</v>
          </cell>
          <cell r="J591">
            <v>24100.907927558823</v>
          </cell>
          <cell r="K591">
            <v>22835.71631198562</v>
          </cell>
          <cell r="L591">
            <v>26618.322524018797</v>
          </cell>
          <cell r="M591">
            <v>22044.920119965835</v>
          </cell>
          <cell r="N591">
            <v>23923.766411126777</v>
          </cell>
          <cell r="O591">
            <v>28846.960228080825</v>
          </cell>
          <cell r="P591">
            <v>26233.475600044036</v>
          </cell>
          <cell r="Q591">
            <v>23963.430044071523</v>
          </cell>
          <cell r="R591">
            <v>27183.009395672139</v>
          </cell>
          <cell r="S591">
            <v>24960.88929489554</v>
          </cell>
          <cell r="T591">
            <v>28388.995547375609</v>
          </cell>
          <cell r="U591">
            <v>28040.500041374413</v>
          </cell>
          <cell r="V591">
            <v>28040.500041374413</v>
          </cell>
          <cell r="W591">
            <v>28040.500041374413</v>
          </cell>
          <cell r="X591">
            <v>28040.500041374413</v>
          </cell>
          <cell r="Y591">
            <v>28040.500041374413</v>
          </cell>
          <cell r="Z591">
            <v>28040.500041374413</v>
          </cell>
          <cell r="AA591">
            <v>28040.500041374413</v>
          </cell>
          <cell r="AB591">
            <v>28040.500041374413</v>
          </cell>
          <cell r="AC591">
            <v>28040.500041374413</v>
          </cell>
          <cell r="AD591">
            <v>28040.500041374413</v>
          </cell>
          <cell r="AE591">
            <v>17655.929943962441</v>
          </cell>
          <cell r="AF591">
            <v>18888.84076354498</v>
          </cell>
          <cell r="AG591">
            <v>21481.37674587909</v>
          </cell>
          <cell r="AH591">
            <v>18309.960441528739</v>
          </cell>
          <cell r="AI591">
            <v>19114.795711022187</v>
          </cell>
          <cell r="AJ591">
            <v>17367.239213921686</v>
          </cell>
          <cell r="AK591">
            <v>19330.726598277743</v>
          </cell>
          <cell r="AL591">
            <v>21911.132926592789</v>
          </cell>
          <cell r="AM591">
            <v>20136.40984256196</v>
          </cell>
          <cell r="AN591">
            <v>24100.907927558823</v>
          </cell>
          <cell r="AO591">
            <v>22835.71631198562</v>
          </cell>
          <cell r="AP591">
            <v>26618.322524018797</v>
          </cell>
          <cell r="AQ591">
            <v>22044.920119965835</v>
          </cell>
          <cell r="AR591">
            <v>23923.766411126777</v>
          </cell>
          <cell r="AS591">
            <v>28846.960228080825</v>
          </cell>
          <cell r="AT591">
            <v>26233.475600044036</v>
          </cell>
          <cell r="AU591">
            <v>23963.430044071523</v>
          </cell>
          <cell r="AV591">
            <v>27183.009395672139</v>
          </cell>
          <cell r="AW591">
            <v>24960.88929489554</v>
          </cell>
          <cell r="AX591">
            <v>28388.995547375609</v>
          </cell>
          <cell r="AY591">
            <v>28040.500041374413</v>
          </cell>
          <cell r="AZ591">
            <v>28040.500041374413</v>
          </cell>
          <cell r="BA591">
            <v>28040.500041374413</v>
          </cell>
          <cell r="BB591">
            <v>28040.500041374413</v>
          </cell>
          <cell r="BC591">
            <v>28040.500041374413</v>
          </cell>
          <cell r="BD591">
            <v>28040.500041374413</v>
          </cell>
          <cell r="BE591">
            <v>28040.500041374413</v>
          </cell>
          <cell r="BF591">
            <v>28040.500041374413</v>
          </cell>
          <cell r="BG591">
            <v>28040.500041374413</v>
          </cell>
          <cell r="BH591">
            <v>28040.500041374413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3.0710211051531906</v>
          </cell>
          <cell r="CN591">
            <v>3.3101193029526397</v>
          </cell>
          <cell r="CO591">
            <v>3.7826322356299031</v>
          </cell>
          <cell r="CP591">
            <v>3.2557012930157865</v>
          </cell>
          <cell r="CQ591">
            <v>3.3528503123271149</v>
          </cell>
          <cell r="CR591">
            <v>3.056247012712296</v>
          </cell>
          <cell r="CS591">
            <v>3.3878718534350121</v>
          </cell>
          <cell r="CT591">
            <v>3.8036783336535596</v>
          </cell>
          <cell r="CU591">
            <v>3.5466570374234849</v>
          </cell>
          <cell r="CV591">
            <v>4.2022407959321191</v>
          </cell>
          <cell r="CW591">
            <v>4.0295571420690939</v>
          </cell>
          <cell r="CX591">
            <v>4.6968477707973655</v>
          </cell>
          <cell r="CY591">
            <v>3.891108150464202</v>
          </cell>
          <cell r="CZ591">
            <v>4.225081459014377</v>
          </cell>
          <cell r="DA591">
            <v>5.0979584072073987</v>
          </cell>
          <cell r="DB591">
            <v>4.6360922061843226</v>
          </cell>
          <cell r="DC591">
            <v>4.2349200294518639</v>
          </cell>
          <cell r="DD591">
            <v>4.8038978868548883</v>
          </cell>
          <cell r="DE591">
            <v>4.411195301902759</v>
          </cell>
          <cell r="DF591">
            <v>5.0170249266692126</v>
          </cell>
          <cell r="DG591">
            <v>4.9554373077088147</v>
          </cell>
          <cell r="DH591">
            <v>4.9554373077088147</v>
          </cell>
          <cell r="DI591">
            <v>4.9554373077088147</v>
          </cell>
          <cell r="DJ591">
            <v>4.9554373077088147</v>
          </cell>
          <cell r="DK591">
            <v>4.9554373077088147</v>
          </cell>
          <cell r="DL591">
            <v>4.9554373077088147</v>
          </cell>
          <cell r="DM591">
            <v>4.9554373077088147</v>
          </cell>
          <cell r="DN591">
            <v>4.9554373077088147</v>
          </cell>
          <cell r="DO591">
            <v>4.9554373077088147</v>
          </cell>
          <cell r="DP591">
            <v>4.9554373077088147</v>
          </cell>
          <cell r="DQ591">
            <v>15.751246620939002</v>
          </cell>
          <cell r="DR591">
            <v>15.633952716171013</v>
          </cell>
          <cell r="DS591">
            <v>15.55876524835111</v>
          </cell>
          <cell r="DT591">
            <v>15.408131971407879</v>
          </cell>
          <cell r="DU591">
            <v>15.619338306075766</v>
          </cell>
          <cell r="DV591">
            <v>15.568596746435405</v>
          </cell>
          <cell r="DW591">
            <v>15.632496470049249</v>
          </cell>
          <cell r="DX591">
            <v>15.782223390873874</v>
          </cell>
          <cell r="DY591">
            <v>15.554998851561654</v>
          </cell>
          <cell r="DZ591">
            <v>15.713017872977806</v>
          </cell>
          <cell r="EA591">
            <v>15.526174249034737</v>
          </cell>
          <cell r="EB591">
            <v>15.526777656736469</v>
          </cell>
          <cell r="EC591">
            <v>15.521810006066953</v>
          </cell>
          <cell r="ED591">
            <v>15.513207531204984</v>
          </cell>
          <cell r="EE591">
            <v>15.502827099654558</v>
          </cell>
          <cell r="EF591">
            <v>15.502827099654558</v>
          </cell>
          <cell r="EG591">
            <v>15.502827099654558</v>
          </cell>
          <cell r="EH591">
            <v>15.502827099654558</v>
          </cell>
          <cell r="EI591">
            <v>15.502827099654558</v>
          </cell>
          <cell r="EJ591">
            <v>15.502827099654558</v>
          </cell>
          <cell r="EK591">
            <v>15.502827099654558</v>
          </cell>
          <cell r="EL591">
            <v>15.502827099654558</v>
          </cell>
          <cell r="EM591">
            <v>15.502827099654558</v>
          </cell>
          <cell r="EN591">
            <v>15.502827099654558</v>
          </cell>
          <cell r="EO591">
            <v>15.502827099654558</v>
          </cell>
          <cell r="EP591">
            <v>15.502827099654558</v>
          </cell>
          <cell r="EQ591">
            <v>15.502827099654558</v>
          </cell>
          <cell r="ER591">
            <v>15.502827099654558</v>
          </cell>
          <cell r="ES591">
            <v>15.502827099654558</v>
          </cell>
          <cell r="ET591">
            <v>15.502827099654558</v>
          </cell>
        </row>
        <row r="592">
          <cell r="A592">
            <v>41065.677601817486</v>
          </cell>
          <cell r="B592">
            <v>42110.841512115498</v>
          </cell>
          <cell r="C592">
            <v>42026.406264781006</v>
          </cell>
          <cell r="D592">
            <v>22241.445222539267</v>
          </cell>
          <cell r="E592">
            <v>17809.367577860801</v>
          </cell>
          <cell r="F592">
            <v>18327.324225180961</v>
          </cell>
          <cell r="G592">
            <v>18898.650674012883</v>
          </cell>
          <cell r="H592">
            <v>17845.713055463773</v>
          </cell>
          <cell r="I592">
            <v>25909.287301735014</v>
          </cell>
          <cell r="J592">
            <v>23878.562514189074</v>
          </cell>
          <cell r="K592">
            <v>20553.858524068877</v>
          </cell>
          <cell r="L592">
            <v>23077.107406212144</v>
          </cell>
          <cell r="M592">
            <v>23958.560247182348</v>
          </cell>
          <cell r="N592">
            <v>19554.575240531372</v>
          </cell>
          <cell r="O592">
            <v>27615.325478332285</v>
          </cell>
          <cell r="P592">
            <v>28119.548481574293</v>
          </cell>
          <cell r="Q592">
            <v>26223.786821586025</v>
          </cell>
          <cell r="R592">
            <v>27127.480443197939</v>
          </cell>
          <cell r="S592">
            <v>27923.325286203861</v>
          </cell>
          <cell r="T592">
            <v>30549.371895321106</v>
          </cell>
          <cell r="U592">
            <v>29964.085602693365</v>
          </cell>
          <cell r="V592">
            <v>29964.085602693365</v>
          </cell>
          <cell r="W592">
            <v>29964.085602693365</v>
          </cell>
          <cell r="X592">
            <v>29964.085602693365</v>
          </cell>
          <cell r="Y592">
            <v>29964.085602693365</v>
          </cell>
          <cell r="Z592">
            <v>29964.085602693365</v>
          </cell>
          <cell r="AA592">
            <v>29964.085602693365</v>
          </cell>
          <cell r="AB592">
            <v>29964.085602693365</v>
          </cell>
          <cell r="AC592">
            <v>29964.085602693365</v>
          </cell>
          <cell r="AD592">
            <v>29964.085602693365</v>
          </cell>
          <cell r="AE592">
            <v>18562.379259331039</v>
          </cell>
          <cell r="AF592">
            <v>19034.810983926727</v>
          </cell>
          <cell r="AG592">
            <v>18996.644827286738</v>
          </cell>
          <cell r="AH592">
            <v>22241.445222539267</v>
          </cell>
          <cell r="AI592">
            <v>17809.367577860801</v>
          </cell>
          <cell r="AJ592">
            <v>18327.324225180961</v>
          </cell>
          <cell r="AK592">
            <v>18898.650674012883</v>
          </cell>
          <cell r="AL592">
            <v>17845.713055463773</v>
          </cell>
          <cell r="AM592">
            <v>25909.287301735014</v>
          </cell>
          <cell r="AN592">
            <v>23878.562514189074</v>
          </cell>
          <cell r="AO592">
            <v>20553.858524068877</v>
          </cell>
          <cell r="AP592">
            <v>23077.107406212144</v>
          </cell>
          <cell r="AQ592">
            <v>23958.560247182348</v>
          </cell>
          <cell r="AR592">
            <v>19554.575240531372</v>
          </cell>
          <cell r="AS592">
            <v>27615.325478332285</v>
          </cell>
          <cell r="AT592">
            <v>28119.548481574293</v>
          </cell>
          <cell r="AU592">
            <v>26223.786821586025</v>
          </cell>
          <cell r="AV592">
            <v>27127.480443197939</v>
          </cell>
          <cell r="AW592">
            <v>27923.325286203861</v>
          </cell>
          <cell r="AX592">
            <v>30549.371895321106</v>
          </cell>
          <cell r="AY592">
            <v>29964.085602693365</v>
          </cell>
          <cell r="AZ592">
            <v>29964.085602693365</v>
          </cell>
          <cell r="BA592">
            <v>29964.085602693365</v>
          </cell>
          <cell r="BB592">
            <v>29964.085602693365</v>
          </cell>
          <cell r="BC592">
            <v>29964.085602693365</v>
          </cell>
          <cell r="BD592">
            <v>29964.085602693365</v>
          </cell>
          <cell r="BE592">
            <v>29964.085602693365</v>
          </cell>
          <cell r="BF592">
            <v>29964.085602693365</v>
          </cell>
          <cell r="BG592">
            <v>29964.085602693365</v>
          </cell>
          <cell r="BH592">
            <v>29964.085602693365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3.2782820396323458</v>
          </cell>
          <cell r="CN592">
            <v>3.3724605181494085</v>
          </cell>
          <cell r="CO592">
            <v>3.3648324985935307</v>
          </cell>
          <cell r="CP592">
            <v>3.9147144627954251</v>
          </cell>
          <cell r="CQ592">
            <v>3.1201750921414928</v>
          </cell>
          <cell r="CR592">
            <v>3.2033075150913244</v>
          </cell>
          <cell r="CS592">
            <v>3.3463660124454955</v>
          </cell>
          <cell r="CT592">
            <v>3.163640638447891</v>
          </cell>
          <cell r="CU592">
            <v>4.522883453637224</v>
          </cell>
          <cell r="CV592">
            <v>4.2199004468347274</v>
          </cell>
          <cell r="CW592">
            <v>3.6335463080164305</v>
          </cell>
          <cell r="CX592">
            <v>4.1553657210661035</v>
          </cell>
          <cell r="CY592">
            <v>4.1864825835321726</v>
          </cell>
          <cell r="CZ592">
            <v>3.4574407507056417</v>
          </cell>
          <cell r="DA592">
            <v>4.7715263681573354</v>
          </cell>
          <cell r="DB592">
            <v>4.8586487653671195</v>
          </cell>
          <cell r="DC592">
            <v>4.5310887387625725</v>
          </cell>
          <cell r="DD592">
            <v>4.6872338454947071</v>
          </cell>
          <cell r="DE592">
            <v>4.8247442527627422</v>
          </cell>
          <cell r="DF592">
            <v>5.2784868910396172</v>
          </cell>
          <cell r="DG592">
            <v>5.1773579371047607</v>
          </cell>
          <cell r="DH592">
            <v>5.1773579371047607</v>
          </cell>
          <cell r="DI592">
            <v>5.1773579371047607</v>
          </cell>
          <cell r="DJ592">
            <v>5.1773579371047607</v>
          </cell>
          <cell r="DK592">
            <v>5.1773579371047607</v>
          </cell>
          <cell r="DL592">
            <v>5.1773579371047607</v>
          </cell>
          <cell r="DM592">
            <v>5.1773579371047607</v>
          </cell>
          <cell r="DN592">
            <v>5.1773579371047607</v>
          </cell>
          <cell r="DO592">
            <v>5.1773579371047607</v>
          </cell>
          <cell r="DP592">
            <v>5.1773579371047607</v>
          </cell>
          <cell r="DQ592">
            <v>15.512952507561469</v>
          </cell>
          <cell r="DR592">
            <v>15.463536725959358</v>
          </cell>
          <cell r="DS592">
            <v>15.467516522232117</v>
          </cell>
          <cell r="DT592">
            <v>15.565749926907412</v>
          </cell>
          <cell r="DU592">
            <v>15.637836481497526</v>
          </cell>
          <cell r="DV592">
            <v>15.675000591020401</v>
          </cell>
          <cell r="DW592">
            <v>15.472642544693908</v>
          </cell>
          <cell r="DX592">
            <v>15.454462160248454</v>
          </cell>
          <cell r="DY592">
            <v>15.694489919874538</v>
          </cell>
          <cell r="DZ592">
            <v>15.502905824716148</v>
          </cell>
          <cell r="EA592">
            <v>15.497790970104212</v>
          </cell>
          <cell r="EB592">
            <v>15.215255657839053</v>
          </cell>
          <cell r="EC592">
            <v>15.679007323802086</v>
          </cell>
          <cell r="ED592">
            <v>15.495328077638842</v>
          </cell>
          <cell r="EE592">
            <v>15.856231346207853</v>
          </cell>
          <cell r="EF592">
            <v>15.856231346207853</v>
          </cell>
          <cell r="EG592">
            <v>15.856231346207853</v>
          </cell>
          <cell r="EH592">
            <v>15.856231346207853</v>
          </cell>
          <cell r="EI592">
            <v>15.856231346207853</v>
          </cell>
          <cell r="EJ592">
            <v>15.856231346207853</v>
          </cell>
          <cell r="EK592">
            <v>15.856231346207853</v>
          </cell>
          <cell r="EL592">
            <v>15.856231346207853</v>
          </cell>
          <cell r="EM592">
            <v>15.856231346207853</v>
          </cell>
          <cell r="EN592">
            <v>15.856231346207853</v>
          </cell>
          <cell r="EO592">
            <v>15.856231346207853</v>
          </cell>
          <cell r="EP592">
            <v>15.856231346207853</v>
          </cell>
          <cell r="EQ592">
            <v>15.856231346207853</v>
          </cell>
          <cell r="ER592">
            <v>15.856231346207853</v>
          </cell>
          <cell r="ES592">
            <v>15.856231346207853</v>
          </cell>
          <cell r="ET592">
            <v>15.856231346207853</v>
          </cell>
        </row>
        <row r="593">
          <cell r="A593">
            <v>35530.147564119841</v>
          </cell>
          <cell r="B593">
            <v>39033.731597322199</v>
          </cell>
          <cell r="C593">
            <v>44775.600800332839</v>
          </cell>
          <cell r="D593">
            <v>20623.201521364976</v>
          </cell>
          <cell r="E593">
            <v>18785.406761163671</v>
          </cell>
          <cell r="F593">
            <v>18844.967579175453</v>
          </cell>
          <cell r="G593">
            <v>16173.319568086923</v>
          </cell>
          <cell r="H593">
            <v>21514.839483153042</v>
          </cell>
          <cell r="I593">
            <v>21445.918395559136</v>
          </cell>
          <cell r="J593">
            <v>21214.587961076151</v>
          </cell>
          <cell r="K593">
            <v>20205.522733075493</v>
          </cell>
          <cell r="L593">
            <v>23662.270914486671</v>
          </cell>
          <cell r="M593">
            <v>23467.493433751151</v>
          </cell>
          <cell r="N593">
            <v>20296.902666346552</v>
          </cell>
          <cell r="O593">
            <v>21667.653867046807</v>
          </cell>
          <cell r="P593">
            <v>30784.943963961876</v>
          </cell>
          <cell r="Q593">
            <v>23626.902512198081</v>
          </cell>
          <cell r="R593">
            <v>26273.280307869445</v>
          </cell>
          <cell r="S593">
            <v>25437.380850583831</v>
          </cell>
          <cell r="T593">
            <v>28656.782846584443</v>
          </cell>
          <cell r="U593">
            <v>30049.634405769633</v>
          </cell>
          <cell r="V593">
            <v>30049.634405769633</v>
          </cell>
          <cell r="W593">
            <v>30049.634405769633</v>
          </cell>
          <cell r="X593">
            <v>30049.634405769633</v>
          </cell>
          <cell r="Y593">
            <v>30049.634405769633</v>
          </cell>
          <cell r="Z593">
            <v>30049.634405769633</v>
          </cell>
          <cell r="AA593">
            <v>30049.634405769633</v>
          </cell>
          <cell r="AB593">
            <v>30049.634405769633</v>
          </cell>
          <cell r="AC593">
            <v>30049.634405769633</v>
          </cell>
          <cell r="AD593">
            <v>30049.634405769633</v>
          </cell>
          <cell r="AE593">
            <v>16060.226270222318</v>
          </cell>
          <cell r="AF593">
            <v>17643.905376210347</v>
          </cell>
          <cell r="AG593">
            <v>20239.327150013953</v>
          </cell>
          <cell r="AH593">
            <v>20623.201521364976</v>
          </cell>
          <cell r="AI593">
            <v>18785.406761163671</v>
          </cell>
          <cell r="AJ593">
            <v>18844.967579175453</v>
          </cell>
          <cell r="AK593">
            <v>16173.319568086923</v>
          </cell>
          <cell r="AL593">
            <v>21514.839483153042</v>
          </cell>
          <cell r="AM593">
            <v>21445.918395559136</v>
          </cell>
          <cell r="AN593">
            <v>21214.587961076151</v>
          </cell>
          <cell r="AO593">
            <v>20205.522733075493</v>
          </cell>
          <cell r="AP593">
            <v>23662.270914486671</v>
          </cell>
          <cell r="AQ593">
            <v>23467.493433751151</v>
          </cell>
          <cell r="AR593">
            <v>20296.902666346552</v>
          </cell>
          <cell r="AS593">
            <v>21667.653867046807</v>
          </cell>
          <cell r="AT593">
            <v>30784.943963961876</v>
          </cell>
          <cell r="AU593">
            <v>23626.902512198081</v>
          </cell>
          <cell r="AV593">
            <v>26273.280307869445</v>
          </cell>
          <cell r="AW593">
            <v>25437.380850583831</v>
          </cell>
          <cell r="AX593">
            <v>28656.782846584443</v>
          </cell>
          <cell r="AY593">
            <v>30049.634405769633</v>
          </cell>
          <cell r="AZ593">
            <v>30049.634405769633</v>
          </cell>
          <cell r="BA593">
            <v>30049.634405769633</v>
          </cell>
          <cell r="BB593">
            <v>30049.634405769633</v>
          </cell>
          <cell r="BC593">
            <v>30049.634405769633</v>
          </cell>
          <cell r="BD593">
            <v>30049.634405769633</v>
          </cell>
          <cell r="BE593">
            <v>30049.634405769633</v>
          </cell>
          <cell r="BF593">
            <v>30049.634405769633</v>
          </cell>
          <cell r="BG593">
            <v>30049.634405769633</v>
          </cell>
          <cell r="BH593">
            <v>30049.634405769633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2.8198802485573009</v>
          </cell>
          <cell r="CN593">
            <v>3.0896303388478468</v>
          </cell>
          <cell r="CO593">
            <v>3.5903608156184568</v>
          </cell>
          <cell r="CP593">
            <v>3.6663909866802835</v>
          </cell>
          <cell r="CQ593">
            <v>3.2839473438587787</v>
          </cell>
          <cell r="CR593">
            <v>3.2904945621961961</v>
          </cell>
          <cell r="CS593">
            <v>2.8422228364551376</v>
          </cell>
          <cell r="CT593">
            <v>3.7363697152050754</v>
          </cell>
          <cell r="CU593">
            <v>3.7131872480876602</v>
          </cell>
          <cell r="CV593">
            <v>3.7164239325839223</v>
          </cell>
          <cell r="CW593">
            <v>3.5281239658671066</v>
          </cell>
          <cell r="CX593">
            <v>4.1218803519440383</v>
          </cell>
          <cell r="CY593">
            <v>4.1082268264304078</v>
          </cell>
          <cell r="CZ593">
            <v>3.5244540185875493</v>
          </cell>
          <cell r="DA593">
            <v>3.7892895911705895</v>
          </cell>
          <cell r="DB593">
            <v>5.3837424412996597</v>
          </cell>
          <cell r="DC593">
            <v>4.1319275409523977</v>
          </cell>
          <cell r="DD593">
            <v>4.5947322311589991</v>
          </cell>
          <cell r="DE593">
            <v>4.4485481942441973</v>
          </cell>
          <cell r="DF593">
            <v>5.0115646863892991</v>
          </cell>
          <cell r="DG593">
            <v>5.2551497993716083</v>
          </cell>
          <cell r="DH593">
            <v>5.2551497993716083</v>
          </cell>
          <cell r="DI593">
            <v>5.2551497993716083</v>
          </cell>
          <cell r="DJ593">
            <v>5.2551497993716083</v>
          </cell>
          <cell r="DK593">
            <v>5.2551497993716083</v>
          </cell>
          <cell r="DL593">
            <v>5.2551497993716083</v>
          </cell>
          <cell r="DM593">
            <v>5.2551497993716083</v>
          </cell>
          <cell r="DN593">
            <v>5.2551497993716083</v>
          </cell>
          <cell r="DO593">
            <v>5.2551497993716083</v>
          </cell>
          <cell r="DP593">
            <v>5.2551497993716083</v>
          </cell>
          <cell r="DQ593">
            <v>15.603719321389189</v>
          </cell>
          <cell r="DR593">
            <v>15.645712102297711</v>
          </cell>
          <cell r="DS593">
            <v>15.4441890989582</v>
          </cell>
          <cell r="DT593">
            <v>15.410773750429112</v>
          </cell>
          <cell r="DU593">
            <v>15.672257332338587</v>
          </cell>
          <cell r="DV593">
            <v>15.690665091895713</v>
          </cell>
          <cell r="DW593">
            <v>15.590074079260383</v>
          </cell>
          <cell r="DX593">
            <v>15.775945690651051</v>
          </cell>
          <cell r="DY593">
            <v>15.823586822886762</v>
          </cell>
          <cell r="DZ593">
            <v>15.639270398589389</v>
          </cell>
          <cell r="EA593">
            <v>15.690377397317082</v>
          </cell>
          <cell r="EB593">
            <v>15.727807203614935</v>
          </cell>
          <cell r="EC593">
            <v>15.650183223716278</v>
          </cell>
          <cell r="ED593">
            <v>15.777749466234715</v>
          </cell>
          <cell r="EE593">
            <v>15.666112030736731</v>
          </cell>
          <cell r="EF593">
            <v>15.666112030736731</v>
          </cell>
          <cell r="EG593">
            <v>15.666112030736731</v>
          </cell>
          <cell r="EH593">
            <v>15.666112030736731</v>
          </cell>
          <cell r="EI593">
            <v>15.666112030736731</v>
          </cell>
          <cell r="EJ593">
            <v>15.666112030736731</v>
          </cell>
          <cell r="EK593">
            <v>15.666112030736731</v>
          </cell>
          <cell r="EL593">
            <v>15.666112030736731</v>
          </cell>
          <cell r="EM593">
            <v>15.666112030736731</v>
          </cell>
          <cell r="EN593">
            <v>15.666112030736731</v>
          </cell>
          <cell r="EO593">
            <v>15.666112030736731</v>
          </cell>
          <cell r="EP593">
            <v>15.666112030736731</v>
          </cell>
          <cell r="EQ593">
            <v>15.666112030736731</v>
          </cell>
          <cell r="ER593">
            <v>15.666112030736731</v>
          </cell>
          <cell r="ES593">
            <v>15.666112030736731</v>
          </cell>
          <cell r="ET593">
            <v>15.666112030736731</v>
          </cell>
        </row>
        <row r="594">
          <cell r="A594">
            <v>40958.284744196157</v>
          </cell>
          <cell r="B594">
            <v>39331.150007251497</v>
          </cell>
          <cell r="C594">
            <v>38820.971392443149</v>
          </cell>
          <cell r="D594">
            <v>18630.928703505997</v>
          </cell>
          <cell r="E594">
            <v>19441.611956971174</v>
          </cell>
          <cell r="F594">
            <v>20544.21352793782</v>
          </cell>
          <cell r="G594">
            <v>21733.016495305525</v>
          </cell>
          <cell r="H594">
            <v>21850.959923437113</v>
          </cell>
          <cell r="I594">
            <v>18650.158015962363</v>
          </cell>
          <cell r="J594">
            <v>24099.606270187189</v>
          </cell>
          <cell r="K594">
            <v>26264.129984085397</v>
          </cell>
          <cell r="L594">
            <v>24515.84692159736</v>
          </cell>
          <cell r="M594">
            <v>26248.477296915626</v>
          </cell>
          <cell r="N594">
            <v>26620.076428415454</v>
          </cell>
          <cell r="O594">
            <v>21532.026081839042</v>
          </cell>
          <cell r="P594">
            <v>27694.011702717649</v>
          </cell>
          <cell r="Q594">
            <v>26328.011888799061</v>
          </cell>
          <cell r="R594">
            <v>26750.197728659099</v>
          </cell>
          <cell r="S594">
            <v>29269.887517949279</v>
          </cell>
          <cell r="T594">
            <v>25859.105846874227</v>
          </cell>
          <cell r="U594">
            <v>27843.114822103336</v>
          </cell>
          <cell r="V594">
            <v>27843.114822103336</v>
          </cell>
          <cell r="W594">
            <v>27843.114822103336</v>
          </cell>
          <cell r="X594">
            <v>27843.114822103336</v>
          </cell>
          <cell r="Y594">
            <v>27843.114822103336</v>
          </cell>
          <cell r="Z594">
            <v>27843.114822103336</v>
          </cell>
          <cell r="AA594">
            <v>27843.114822103336</v>
          </cell>
          <cell r="AB594">
            <v>27843.114822103336</v>
          </cell>
          <cell r="AC594">
            <v>27843.114822103336</v>
          </cell>
          <cell r="AD594">
            <v>27843.114822103336</v>
          </cell>
          <cell r="AE594">
            <v>18513.835875431723</v>
          </cell>
          <cell r="AF594">
            <v>17778.343516434048</v>
          </cell>
          <cell r="AG594">
            <v>17547.734173276556</v>
          </cell>
          <cell r="AH594">
            <v>18630.928703505997</v>
          </cell>
          <cell r="AI594">
            <v>19441.611956971174</v>
          </cell>
          <cell r="AJ594">
            <v>20544.21352793782</v>
          </cell>
          <cell r="AK594">
            <v>21733.016495305525</v>
          </cell>
          <cell r="AL594">
            <v>21850.959923437113</v>
          </cell>
          <cell r="AM594">
            <v>18650.158015962363</v>
          </cell>
          <cell r="AN594">
            <v>24099.606270187189</v>
          </cell>
          <cell r="AO594">
            <v>26264.129984085397</v>
          </cell>
          <cell r="AP594">
            <v>24515.84692159736</v>
          </cell>
          <cell r="AQ594">
            <v>26248.477296915626</v>
          </cell>
          <cell r="AR594">
            <v>26620.076428415454</v>
          </cell>
          <cell r="AS594">
            <v>21532.026081839042</v>
          </cell>
          <cell r="AT594">
            <v>27694.011702717649</v>
          </cell>
          <cell r="AU594">
            <v>26328.011888799061</v>
          </cell>
          <cell r="AV594">
            <v>26750.197728659099</v>
          </cell>
          <cell r="AW594">
            <v>29269.887517949279</v>
          </cell>
          <cell r="AX594">
            <v>25859.105846874227</v>
          </cell>
          <cell r="AY594">
            <v>27843.114822103336</v>
          </cell>
          <cell r="AZ594">
            <v>27843.114822103336</v>
          </cell>
          <cell r="BA594">
            <v>27843.114822103336</v>
          </cell>
          <cell r="BB594">
            <v>27843.114822103336</v>
          </cell>
          <cell r="BC594">
            <v>27843.114822103336</v>
          </cell>
          <cell r="BD594">
            <v>27843.114822103336</v>
          </cell>
          <cell r="BE594">
            <v>27843.114822103336</v>
          </cell>
          <cell r="BF594">
            <v>27843.114822103336</v>
          </cell>
          <cell r="BG594">
            <v>27843.114822103336</v>
          </cell>
          <cell r="BH594">
            <v>27843.114822103336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3.2252603238799513</v>
          </cell>
          <cell r="CN594">
            <v>3.1761270203410361</v>
          </cell>
          <cell r="CO594">
            <v>3.0639213266092589</v>
          </cell>
          <cell r="CP594">
            <v>3.2508494614981007</v>
          </cell>
          <cell r="CQ594">
            <v>3.4181880936711502</v>
          </cell>
          <cell r="CR594">
            <v>3.6141811067281271</v>
          </cell>
          <cell r="CS594">
            <v>3.7827358739903065</v>
          </cell>
          <cell r="CT594">
            <v>3.8254109270808363</v>
          </cell>
          <cell r="CU594">
            <v>3.2920743121848992</v>
          </cell>
          <cell r="CV594">
            <v>4.2119021413549733</v>
          </cell>
          <cell r="CW594">
            <v>4.6079203749887947</v>
          </cell>
          <cell r="CX594">
            <v>4.2655148800155516</v>
          </cell>
          <cell r="CY594">
            <v>4.6117317251198271</v>
          </cell>
          <cell r="CZ594">
            <v>4.6688909883831178</v>
          </cell>
          <cell r="DA594">
            <v>3.7797907305614129</v>
          </cell>
          <cell r="DB594">
            <v>4.8614825343482488</v>
          </cell>
          <cell r="DC594">
            <v>4.6216911921413519</v>
          </cell>
          <cell r="DD594">
            <v>4.695802848796979</v>
          </cell>
          <cell r="DE594">
            <v>5.1381160836616759</v>
          </cell>
          <cell r="DF594">
            <v>4.5393781434744351</v>
          </cell>
          <cell r="DG594">
            <v>4.887656503598043</v>
          </cell>
          <cell r="DH594">
            <v>4.887656503598043</v>
          </cell>
          <cell r="DI594">
            <v>4.887656503598043</v>
          </cell>
          <cell r="DJ594">
            <v>4.887656503598043</v>
          </cell>
          <cell r="DK594">
            <v>4.887656503598043</v>
          </cell>
          <cell r="DL594">
            <v>4.887656503598043</v>
          </cell>
          <cell r="DM594">
            <v>4.887656503598043</v>
          </cell>
          <cell r="DN594">
            <v>4.887656503598043</v>
          </cell>
          <cell r="DO594">
            <v>4.887656503598043</v>
          </cell>
          <cell r="DP594">
            <v>4.887656503598043</v>
          </cell>
          <cell r="DQ594">
            <v>15.726742315752807</v>
          </cell>
          <cell r="DR594">
            <v>15.335592734182812</v>
          </cell>
          <cell r="DS594">
            <v>15.690998205093679</v>
          </cell>
          <cell r="DT594">
            <v>15.701631492974592</v>
          </cell>
          <cell r="DU594">
            <v>15.582726530378022</v>
          </cell>
          <cell r="DV594">
            <v>15.573518551717711</v>
          </cell>
          <cell r="DW594">
            <v>15.74059435538457</v>
          </cell>
          <cell r="DX594">
            <v>15.649467408077504</v>
          </cell>
          <cell r="DY594">
            <v>15.521011522213144</v>
          </cell>
          <cell r="DZ594">
            <v>15.676128345949014</v>
          </cell>
          <cell r="EA594">
            <v>15.615834183011145</v>
          </cell>
          <cell r="EB594">
            <v>15.746446978645261</v>
          </cell>
          <cell r="EC594">
            <v>15.593629620343384</v>
          </cell>
          <cell r="ED594">
            <v>15.620779415004305</v>
          </cell>
          <cell r="EE594">
            <v>15.607174175552572</v>
          </cell>
          <cell r="EF594">
            <v>15.607174175552572</v>
          </cell>
          <cell r="EG594">
            <v>15.607174175552572</v>
          </cell>
          <cell r="EH594">
            <v>15.607174175552572</v>
          </cell>
          <cell r="EI594">
            <v>15.607174175552572</v>
          </cell>
          <cell r="EJ594">
            <v>15.607174175552572</v>
          </cell>
          <cell r="EK594">
            <v>15.607174175552572</v>
          </cell>
          <cell r="EL594">
            <v>15.607174175552572</v>
          </cell>
          <cell r="EM594">
            <v>15.607174175552572</v>
          </cell>
          <cell r="EN594">
            <v>15.607174175552572</v>
          </cell>
          <cell r="EO594">
            <v>15.607174175552572</v>
          </cell>
          <cell r="EP594">
            <v>15.607174175552572</v>
          </cell>
          <cell r="EQ594">
            <v>15.607174175552572</v>
          </cell>
          <cell r="ER594">
            <v>15.607174175552572</v>
          </cell>
          <cell r="ES594">
            <v>15.607174175552572</v>
          </cell>
          <cell r="ET594">
            <v>15.607174175552572</v>
          </cell>
        </row>
        <row r="595">
          <cell r="A595">
            <v>38119.468344512119</v>
          </cell>
          <cell r="B595">
            <v>40462.901822655134</v>
          </cell>
          <cell r="C595">
            <v>44206.763278714039</v>
          </cell>
          <cell r="D595">
            <v>17802.303222310762</v>
          </cell>
          <cell r="E595">
            <v>20491.37698139721</v>
          </cell>
          <cell r="F595">
            <v>17008.211213297738</v>
          </cell>
          <cell r="G595">
            <v>19638.064410603012</v>
          </cell>
          <cell r="H595">
            <v>21847.313861731429</v>
          </cell>
          <cell r="I595">
            <v>24335.821084263971</v>
          </cell>
          <cell r="J595">
            <v>25737.058162628597</v>
          </cell>
          <cell r="K595">
            <v>24537.295581675004</v>
          </cell>
          <cell r="L595">
            <v>21319.291256390476</v>
          </cell>
          <cell r="M595">
            <v>21903.531441384421</v>
          </cell>
          <cell r="N595">
            <v>25416.553307188948</v>
          </cell>
          <cell r="O595">
            <v>23957.193078275977</v>
          </cell>
          <cell r="P595">
            <v>28719.071043520333</v>
          </cell>
          <cell r="Q595">
            <v>25890.420931888457</v>
          </cell>
          <cell r="R595">
            <v>27258.025572940303</v>
          </cell>
          <cell r="S595">
            <v>29331.858162682303</v>
          </cell>
          <cell r="T595">
            <v>29019.696366044198</v>
          </cell>
          <cell r="U595">
            <v>35576.023508009072</v>
          </cell>
          <cell r="V595">
            <v>35576.023508009072</v>
          </cell>
          <cell r="W595">
            <v>35576.023508009072</v>
          </cell>
          <cell r="X595">
            <v>35576.023508009072</v>
          </cell>
          <cell r="Y595">
            <v>35576.023508009072</v>
          </cell>
          <cell r="Z595">
            <v>35576.023508009072</v>
          </cell>
          <cell r="AA595">
            <v>35576.023508009072</v>
          </cell>
          <cell r="AB595">
            <v>35576.023508009072</v>
          </cell>
          <cell r="AC595">
            <v>35576.023508009072</v>
          </cell>
          <cell r="AD595">
            <v>35576.023508009072</v>
          </cell>
          <cell r="AE595">
            <v>17230.642957747797</v>
          </cell>
          <cell r="AF595">
            <v>18289.914435308383</v>
          </cell>
          <cell r="AG595">
            <v>19982.202991109076</v>
          </cell>
          <cell r="AH595">
            <v>17802.303222310762</v>
          </cell>
          <cell r="AI595">
            <v>20491.37698139721</v>
          </cell>
          <cell r="AJ595">
            <v>17008.211213297738</v>
          </cell>
          <cell r="AK595">
            <v>19638.064410603012</v>
          </cell>
          <cell r="AL595">
            <v>21847.313861731429</v>
          </cell>
          <cell r="AM595">
            <v>24335.821084263971</v>
          </cell>
          <cell r="AN595">
            <v>25737.058162628597</v>
          </cell>
          <cell r="AO595">
            <v>24537.295581675004</v>
          </cell>
          <cell r="AP595">
            <v>21319.291256390476</v>
          </cell>
          <cell r="AQ595">
            <v>21903.531441384421</v>
          </cell>
          <cell r="AR595">
            <v>25416.553307188948</v>
          </cell>
          <cell r="AS595">
            <v>23957.193078275977</v>
          </cell>
          <cell r="AT595">
            <v>28719.071043520333</v>
          </cell>
          <cell r="AU595">
            <v>25890.420931888457</v>
          </cell>
          <cell r="AV595">
            <v>27258.025572940303</v>
          </cell>
          <cell r="AW595">
            <v>29331.858162682303</v>
          </cell>
          <cell r="AX595">
            <v>29019.696366044198</v>
          </cell>
          <cell r="AY595">
            <v>35576.023508009072</v>
          </cell>
          <cell r="AZ595">
            <v>35576.023508009072</v>
          </cell>
          <cell r="BA595">
            <v>35576.023508009072</v>
          </cell>
          <cell r="BB595">
            <v>35576.023508009072</v>
          </cell>
          <cell r="BC595">
            <v>35576.023508009072</v>
          </cell>
          <cell r="BD595">
            <v>35576.023508009072</v>
          </cell>
          <cell r="BE595">
            <v>35576.023508009072</v>
          </cell>
          <cell r="BF595">
            <v>35576.023508009072</v>
          </cell>
          <cell r="BG595">
            <v>35576.023508009072</v>
          </cell>
          <cell r="BH595">
            <v>35576.023508009072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3.0080324174496211</v>
          </cell>
          <cell r="CN595">
            <v>3.1646374875634216</v>
          </cell>
          <cell r="CO595">
            <v>3.4210330460917255</v>
          </cell>
          <cell r="CP595">
            <v>3.1028048445148522</v>
          </cell>
          <cell r="CQ595">
            <v>3.5986276548125677</v>
          </cell>
          <cell r="CR595">
            <v>2.9593760031812475</v>
          </cell>
          <cell r="CS595">
            <v>3.4622254747676275</v>
          </cell>
          <cell r="CT595">
            <v>3.8359410453731955</v>
          </cell>
          <cell r="CU595">
            <v>4.2745778142718871</v>
          </cell>
          <cell r="CV595">
            <v>4.5354120735975654</v>
          </cell>
          <cell r="CW595">
            <v>4.2523712636466753</v>
          </cell>
          <cell r="CX595">
            <v>3.6670820654634491</v>
          </cell>
          <cell r="CY595">
            <v>3.7896362134177757</v>
          </cell>
          <cell r="CZ595">
            <v>4.5148818915916529</v>
          </cell>
          <cell r="DA595">
            <v>4.1324856050953915</v>
          </cell>
          <cell r="DB595">
            <v>4.9538836745727926</v>
          </cell>
          <cell r="DC595">
            <v>4.4659569032696078</v>
          </cell>
          <cell r="DD595">
            <v>4.7018612712872949</v>
          </cell>
          <cell r="DE595">
            <v>5.0595861222948919</v>
          </cell>
          <cell r="DF595">
            <v>5.0057399088903081</v>
          </cell>
          <cell r="DG595">
            <v>6.1366707090028809</v>
          </cell>
          <cell r="DH595">
            <v>6.1366707090028809</v>
          </cell>
          <cell r="DI595">
            <v>6.1366707090028809</v>
          </cell>
          <cell r="DJ595">
            <v>6.1366707090028809</v>
          </cell>
          <cell r="DK595">
            <v>6.1366707090028809</v>
          </cell>
          <cell r="DL595">
            <v>6.1366707090028809</v>
          </cell>
          <cell r="DM595">
            <v>6.1366707090028809</v>
          </cell>
          <cell r="DN595">
            <v>6.1366707090028809</v>
          </cell>
          <cell r="DO595">
            <v>6.1366707090028809</v>
          </cell>
          <cell r="DP595">
            <v>6.1366707090028809</v>
          </cell>
          <cell r="DQ595">
            <v>15.693727469917327</v>
          </cell>
          <cell r="DR595">
            <v>15.834153142091607</v>
          </cell>
          <cell r="DS595">
            <v>16.002698857884422</v>
          </cell>
          <cell r="DT595">
            <v>15.719143139796476</v>
          </cell>
          <cell r="DU595">
            <v>15.600602295729063</v>
          </cell>
          <cell r="DV595">
            <v>15.745832530388284</v>
          </cell>
          <cell r="DW595">
            <v>15.539980450592685</v>
          </cell>
          <cell r="DX595">
            <v>15.603903633477046</v>
          </cell>
          <cell r="DY595">
            <v>15.597676617333468</v>
          </cell>
          <cell r="DZ595">
            <v>15.547096266571206</v>
          </cell>
          <cell r="EA595">
            <v>15.808936515436036</v>
          </cell>
          <cell r="EB595">
            <v>15.927927463334269</v>
          </cell>
          <cell r="EC595">
            <v>15.835207339797384</v>
          </cell>
          <cell r="ED595">
            <v>15.423303265611434</v>
          </cell>
          <cell r="EE595">
            <v>15.882970127955009</v>
          </cell>
          <cell r="EF595">
            <v>15.882970127955009</v>
          </cell>
          <cell r="EG595">
            <v>15.882970127955009</v>
          </cell>
          <cell r="EH595">
            <v>15.882970127955009</v>
          </cell>
          <cell r="EI595">
            <v>15.882970127955009</v>
          </cell>
          <cell r="EJ595">
            <v>15.882970127955009</v>
          </cell>
          <cell r="EK595">
            <v>15.882970127955009</v>
          </cell>
          <cell r="EL595">
            <v>15.882970127955009</v>
          </cell>
          <cell r="EM595">
            <v>15.882970127955009</v>
          </cell>
          <cell r="EN595">
            <v>15.882970127955009</v>
          </cell>
          <cell r="EO595">
            <v>15.882970127955009</v>
          </cell>
          <cell r="EP595">
            <v>15.882970127955009</v>
          </cell>
          <cell r="EQ595">
            <v>15.882970127955009</v>
          </cell>
          <cell r="ER595">
            <v>15.882970127955009</v>
          </cell>
          <cell r="ES595">
            <v>15.882970127955009</v>
          </cell>
          <cell r="ET595">
            <v>15.882970127955009</v>
          </cell>
        </row>
        <row r="596">
          <cell r="A596">
            <v>34229.798545195663</v>
          </cell>
          <cell r="B596">
            <v>40566.877534517043</v>
          </cell>
          <cell r="C596">
            <v>33539.463229303634</v>
          </cell>
          <cell r="D596">
            <v>17607.062890389916</v>
          </cell>
          <cell r="E596">
            <v>20320.317832686909</v>
          </cell>
          <cell r="F596">
            <v>21583.993889763806</v>
          </cell>
          <cell r="G596">
            <v>17490.958794386061</v>
          </cell>
          <cell r="H596">
            <v>18619.232679426816</v>
          </cell>
          <cell r="I596">
            <v>23686.026204457463</v>
          </cell>
          <cell r="J596">
            <v>24143.316975475587</v>
          </cell>
          <cell r="K596">
            <v>21316.9149966572</v>
          </cell>
          <cell r="L596">
            <v>20607.447856538703</v>
          </cell>
          <cell r="M596">
            <v>21056.022849298381</v>
          </cell>
          <cell r="N596">
            <v>23694.562317609016</v>
          </cell>
          <cell r="O596">
            <v>22922.819213587703</v>
          </cell>
          <cell r="P596">
            <v>25208.072158980969</v>
          </cell>
          <cell r="Q596">
            <v>26397.528095505742</v>
          </cell>
          <cell r="R596">
            <v>26658.055998791668</v>
          </cell>
          <cell r="S596">
            <v>27964.87697541741</v>
          </cell>
          <cell r="T596">
            <v>29418.442840268282</v>
          </cell>
          <cell r="U596">
            <v>30387.903726388126</v>
          </cell>
          <cell r="V596">
            <v>30387.903726388126</v>
          </cell>
          <cell r="W596">
            <v>30387.903726388126</v>
          </cell>
          <cell r="X596">
            <v>30387.903726388126</v>
          </cell>
          <cell r="Y596">
            <v>30387.903726388126</v>
          </cell>
          <cell r="Z596">
            <v>30387.903726388126</v>
          </cell>
          <cell r="AA596">
            <v>30387.903726388126</v>
          </cell>
          <cell r="AB596">
            <v>30387.903726388126</v>
          </cell>
          <cell r="AC596">
            <v>30387.903726388126</v>
          </cell>
          <cell r="AD596">
            <v>30387.903726388126</v>
          </cell>
          <cell r="AE596">
            <v>15472.446570278895</v>
          </cell>
          <cell r="AF596">
            <v>18336.913211660107</v>
          </cell>
          <cell r="AG596">
            <v>15160.40335808724</v>
          </cell>
          <cell r="AH596">
            <v>17607.062890389916</v>
          </cell>
          <cell r="AI596">
            <v>20320.317832686909</v>
          </cell>
          <cell r="AJ596">
            <v>21583.993889763806</v>
          </cell>
          <cell r="AK596">
            <v>17490.958794386061</v>
          </cell>
          <cell r="AL596">
            <v>18619.232679426816</v>
          </cell>
          <cell r="AM596">
            <v>23686.026204457463</v>
          </cell>
          <cell r="AN596">
            <v>24143.316975475587</v>
          </cell>
          <cell r="AO596">
            <v>21316.9149966572</v>
          </cell>
          <cell r="AP596">
            <v>20607.447856538703</v>
          </cell>
          <cell r="AQ596">
            <v>21056.022849298381</v>
          </cell>
          <cell r="AR596">
            <v>23694.562317609016</v>
          </cell>
          <cell r="AS596">
            <v>22922.819213587703</v>
          </cell>
          <cell r="AT596">
            <v>25208.072158980969</v>
          </cell>
          <cell r="AU596">
            <v>26397.528095505742</v>
          </cell>
          <cell r="AV596">
            <v>26658.055998791668</v>
          </cell>
          <cell r="AW596">
            <v>27964.87697541741</v>
          </cell>
          <cell r="AX596">
            <v>29418.442840268282</v>
          </cell>
          <cell r="AY596">
            <v>30387.903726388126</v>
          </cell>
          <cell r="AZ596">
            <v>30387.903726388126</v>
          </cell>
          <cell r="BA596">
            <v>30387.903726388126</v>
          </cell>
          <cell r="BB596">
            <v>30387.903726388126</v>
          </cell>
          <cell r="BC596">
            <v>30387.903726388126</v>
          </cell>
          <cell r="BD596">
            <v>30387.903726388126</v>
          </cell>
          <cell r="BE596">
            <v>30387.903726388126</v>
          </cell>
          <cell r="BF596">
            <v>30387.903726388126</v>
          </cell>
          <cell r="BG596">
            <v>30387.903726388126</v>
          </cell>
          <cell r="BH596">
            <v>30387.903726388126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2.6606287146503464</v>
          </cell>
          <cell r="CN596">
            <v>3.2475822047754472</v>
          </cell>
          <cell r="CO596">
            <v>2.6741985612064396</v>
          </cell>
          <cell r="CP596">
            <v>3.1099866747120068</v>
          </cell>
          <cell r="CQ596">
            <v>3.5404739437875459</v>
          </cell>
          <cell r="CR596">
            <v>3.7989943446721224</v>
          </cell>
          <cell r="CS596">
            <v>3.0693773239385345</v>
          </cell>
          <cell r="CT596">
            <v>3.2152269203191892</v>
          </cell>
          <cell r="CU596">
            <v>4.1736181808622677</v>
          </cell>
          <cell r="CV596">
            <v>4.1976211084890283</v>
          </cell>
          <cell r="CW596">
            <v>3.761516397573748</v>
          </cell>
          <cell r="CX596">
            <v>3.6204809632244732</v>
          </cell>
          <cell r="CY596">
            <v>3.6595405578074325</v>
          </cell>
          <cell r="CZ596">
            <v>4.1390844379823273</v>
          </cell>
          <cell r="DA596">
            <v>4.0070956746233053</v>
          </cell>
          <cell r="DB596">
            <v>4.4065765197838118</v>
          </cell>
          <cell r="DC596">
            <v>4.6145031144139432</v>
          </cell>
          <cell r="DD596">
            <v>4.6600455158371021</v>
          </cell>
          <cell r="DE596">
            <v>4.8884884762841319</v>
          </cell>
          <cell r="DF596">
            <v>5.1425836395165598</v>
          </cell>
          <cell r="DG596">
            <v>5.3120533058473312</v>
          </cell>
          <cell r="DH596">
            <v>5.3120533058473312</v>
          </cell>
          <cell r="DI596">
            <v>5.3120533058473312</v>
          </cell>
          <cell r="DJ596">
            <v>5.3120533058473312</v>
          </cell>
          <cell r="DK596">
            <v>5.3120533058473312</v>
          </cell>
          <cell r="DL596">
            <v>5.3120533058473312</v>
          </cell>
          <cell r="DM596">
            <v>5.3120533058473312</v>
          </cell>
          <cell r="DN596">
            <v>5.3120533058473312</v>
          </cell>
          <cell r="DO596">
            <v>5.3120533058473312</v>
          </cell>
          <cell r="DP596">
            <v>5.3120533058473312</v>
          </cell>
          <cell r="DQ596">
            <v>15.932423920215184</v>
          </cell>
          <cell r="DR596">
            <v>15.469390833043924</v>
          </cell>
          <cell r="DS596">
            <v>15.531887672265499</v>
          </cell>
          <cell r="DT596">
            <v>15.510847316183019</v>
          </cell>
          <cell r="DU596">
            <v>15.724477721092853</v>
          </cell>
          <cell r="DV596">
            <v>15.565758848233557</v>
          </cell>
          <cell r="DW596">
            <v>15.612428840004071</v>
          </cell>
          <cell r="DX596">
            <v>15.865628662043903</v>
          </cell>
          <cell r="DY596">
            <v>15.548432958129087</v>
          </cell>
          <cell r="DZ596">
            <v>15.757990584629599</v>
          </cell>
          <cell r="EA596">
            <v>15.526319884668714</v>
          </cell>
          <cell r="EB596">
            <v>15.59427098893172</v>
          </cell>
          <cell r="EC596">
            <v>15.763654732728817</v>
          </cell>
          <cell r="ED596">
            <v>15.683808837923724</v>
          </cell>
          <cell r="EE596">
            <v>15.672758905785816</v>
          </cell>
          <cell r="EF596">
            <v>15.672758905785816</v>
          </cell>
          <cell r="EG596">
            <v>15.672758905785816</v>
          </cell>
          <cell r="EH596">
            <v>15.672758905785816</v>
          </cell>
          <cell r="EI596">
            <v>15.672758905785816</v>
          </cell>
          <cell r="EJ596">
            <v>15.672758905785816</v>
          </cell>
          <cell r="EK596">
            <v>15.672758905785816</v>
          </cell>
          <cell r="EL596">
            <v>15.672758905785816</v>
          </cell>
          <cell r="EM596">
            <v>15.672758905785816</v>
          </cell>
          <cell r="EN596">
            <v>15.672758905785816</v>
          </cell>
          <cell r="EO596">
            <v>15.672758905785816</v>
          </cell>
          <cell r="EP596">
            <v>15.672758905785816</v>
          </cell>
          <cell r="EQ596">
            <v>15.672758905785816</v>
          </cell>
          <cell r="ER596">
            <v>15.672758905785816</v>
          </cell>
          <cell r="ES596">
            <v>15.672758905785816</v>
          </cell>
          <cell r="ET596">
            <v>15.672758905785816</v>
          </cell>
        </row>
        <row r="597">
          <cell r="A597">
            <v>33751.856293964171</v>
          </cell>
          <cell r="B597">
            <v>38335.139531436937</v>
          </cell>
          <cell r="C597">
            <v>42633.917279825801</v>
          </cell>
          <cell r="D597">
            <v>17237.970653273103</v>
          </cell>
          <cell r="E597">
            <v>19153.139892052419</v>
          </cell>
          <cell r="F597">
            <v>25821.955629062548</v>
          </cell>
          <cell r="G597">
            <v>24080.027602933642</v>
          </cell>
          <cell r="H597">
            <v>20062.902733511357</v>
          </cell>
          <cell r="I597">
            <v>20353.718370549166</v>
          </cell>
          <cell r="J597">
            <v>23405.975678198614</v>
          </cell>
          <cell r="K597">
            <v>26192.042036826067</v>
          </cell>
          <cell r="L597">
            <v>27032.970415133743</v>
          </cell>
          <cell r="M597">
            <v>24130.769333552216</v>
          </cell>
          <cell r="N597">
            <v>25959.355375804116</v>
          </cell>
          <cell r="O597">
            <v>26847.950905725465</v>
          </cell>
          <cell r="P597">
            <v>23253.485323494013</v>
          </cell>
          <cell r="Q597">
            <v>25792.187090946383</v>
          </cell>
          <cell r="R597">
            <v>28748.523307662566</v>
          </cell>
          <cell r="S597">
            <v>29084.057683988558</v>
          </cell>
          <cell r="T597">
            <v>27282.919144972653</v>
          </cell>
          <cell r="U597">
            <v>29215.385442872328</v>
          </cell>
          <cell r="V597">
            <v>29215.385442872328</v>
          </cell>
          <cell r="W597">
            <v>29215.385442872328</v>
          </cell>
          <cell r="X597">
            <v>29215.385442872328</v>
          </cell>
          <cell r="Y597">
            <v>29215.385442872328</v>
          </cell>
          <cell r="Z597">
            <v>29215.385442872328</v>
          </cell>
          <cell r="AA597">
            <v>29215.385442872328</v>
          </cell>
          <cell r="AB597">
            <v>29215.385442872328</v>
          </cell>
          <cell r="AC597">
            <v>29215.385442872328</v>
          </cell>
          <cell r="AD597">
            <v>29215.385442872328</v>
          </cell>
          <cell r="AE597">
            <v>15256.408607446769</v>
          </cell>
          <cell r="AF597">
            <v>17328.129973689091</v>
          </cell>
          <cell r="AG597">
            <v>19271.250057835361</v>
          </cell>
          <cell r="AH597">
            <v>17237.970653273103</v>
          </cell>
          <cell r="AI597">
            <v>19153.139892052419</v>
          </cell>
          <cell r="AJ597">
            <v>25821.955629062548</v>
          </cell>
          <cell r="AK597">
            <v>24080.027602933642</v>
          </cell>
          <cell r="AL597">
            <v>20062.902733511357</v>
          </cell>
          <cell r="AM597">
            <v>20353.718370549166</v>
          </cell>
          <cell r="AN597">
            <v>23405.975678198614</v>
          </cell>
          <cell r="AO597">
            <v>26192.042036826067</v>
          </cell>
          <cell r="AP597">
            <v>27032.970415133743</v>
          </cell>
          <cell r="AQ597">
            <v>24130.769333552216</v>
          </cell>
          <cell r="AR597">
            <v>25959.355375804116</v>
          </cell>
          <cell r="AS597">
            <v>26847.950905725465</v>
          </cell>
          <cell r="AT597">
            <v>23253.485323494013</v>
          </cell>
          <cell r="AU597">
            <v>25792.187090946383</v>
          </cell>
          <cell r="AV597">
            <v>28748.523307662566</v>
          </cell>
          <cell r="AW597">
            <v>29084.057683988558</v>
          </cell>
          <cell r="AX597">
            <v>27282.919144972653</v>
          </cell>
          <cell r="AY597">
            <v>29215.385442872328</v>
          </cell>
          <cell r="AZ597">
            <v>29215.385442872328</v>
          </cell>
          <cell r="BA597">
            <v>29215.385442872328</v>
          </cell>
          <cell r="BB597">
            <v>29215.385442872328</v>
          </cell>
          <cell r="BC597">
            <v>29215.385442872328</v>
          </cell>
          <cell r="BD597">
            <v>29215.385442872328</v>
          </cell>
          <cell r="BE597">
            <v>29215.385442872328</v>
          </cell>
          <cell r="BF597">
            <v>29215.385442872328</v>
          </cell>
          <cell r="BG597">
            <v>29215.385442872328</v>
          </cell>
          <cell r="BH597">
            <v>29215.385442872328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2.6829586061678299</v>
          </cell>
          <cell r="CN597">
            <v>3.0087721670514291</v>
          </cell>
          <cell r="CO597">
            <v>3.4520983544101873</v>
          </cell>
          <cell r="CP597">
            <v>3.0025799200650898</v>
          </cell>
          <cell r="CQ597">
            <v>3.4060594972604115</v>
          </cell>
          <cell r="CR597">
            <v>4.4994476775603687</v>
          </cell>
          <cell r="CS597">
            <v>4.216795511774035</v>
          </cell>
          <cell r="CT597">
            <v>3.465575211401601</v>
          </cell>
          <cell r="CU597">
            <v>3.5863888798070946</v>
          </cell>
          <cell r="CV597">
            <v>4.0693462520559773</v>
          </cell>
          <cell r="CW597">
            <v>4.6083759755060454</v>
          </cell>
          <cell r="CX597">
            <v>4.7542265203420371</v>
          </cell>
          <cell r="CY597">
            <v>4.2578915262173505</v>
          </cell>
          <cell r="CZ597">
            <v>4.5374738237869741</v>
          </cell>
          <cell r="DA597">
            <v>4.7273664101665966</v>
          </cell>
          <cell r="DB597">
            <v>4.0944556932329936</v>
          </cell>
          <cell r="DC597">
            <v>4.5414683350180907</v>
          </cell>
          <cell r="DD597">
            <v>5.0620177273027238</v>
          </cell>
          <cell r="DE597">
            <v>5.1210983605201159</v>
          </cell>
          <cell r="DF597">
            <v>4.803955280986826</v>
          </cell>
          <cell r="DG597">
            <v>5.1442224506322285</v>
          </cell>
          <cell r="DH597">
            <v>5.1442224506322285</v>
          </cell>
          <cell r="DI597">
            <v>5.1442224506322285</v>
          </cell>
          <cell r="DJ597">
            <v>5.1442224506322285</v>
          </cell>
          <cell r="DK597">
            <v>5.1442224506322285</v>
          </cell>
          <cell r="DL597">
            <v>5.1442224506322285</v>
          </cell>
          <cell r="DM597">
            <v>5.1442224506322285</v>
          </cell>
          <cell r="DN597">
            <v>5.1442224506322285</v>
          </cell>
          <cell r="DO597">
            <v>5.1442224506322285</v>
          </cell>
          <cell r="DP597">
            <v>5.1442224506322285</v>
          </cell>
          <cell r="DQ597">
            <v>15.579211565299433</v>
          </cell>
          <cell r="DR597">
            <v>15.778638613758197</v>
          </cell>
          <cell r="DS597">
            <v>15.294449909424252</v>
          </cell>
          <cell r="DT597">
            <v>15.72891250710112</v>
          </cell>
          <cell r="DU597">
            <v>15.406177111951024</v>
          </cell>
          <cell r="DV597">
            <v>15.723059580859118</v>
          </cell>
          <cell r="DW597">
            <v>15.645216416113712</v>
          </cell>
          <cell r="DX597">
            <v>15.860817743415867</v>
          </cell>
          <cell r="DY597">
            <v>15.54867970065386</v>
          </cell>
          <cell r="DZ597">
            <v>15.758295507488283</v>
          </cell>
          <cell r="EA597">
            <v>15.571433333647581</v>
          </cell>
          <cell r="EB597">
            <v>15.578334841073932</v>
          </cell>
          <cell r="EC597">
            <v>15.52686262606256</v>
          </cell>
          <cell r="ED597">
            <v>15.674254957615938</v>
          </cell>
          <cell r="EE597">
            <v>15.559621044078899</v>
          </cell>
          <cell r="EF597">
            <v>15.559621044078899</v>
          </cell>
          <cell r="EG597">
            <v>15.559621044078899</v>
          </cell>
          <cell r="EH597">
            <v>15.559621044078899</v>
          </cell>
          <cell r="EI597">
            <v>15.559621044078899</v>
          </cell>
          <cell r="EJ597">
            <v>15.559621044078899</v>
          </cell>
          <cell r="EK597">
            <v>15.559621044078899</v>
          </cell>
          <cell r="EL597">
            <v>15.559621044078899</v>
          </cell>
          <cell r="EM597">
            <v>15.559621044078899</v>
          </cell>
          <cell r="EN597">
            <v>15.559621044078899</v>
          </cell>
          <cell r="EO597">
            <v>15.559621044078899</v>
          </cell>
          <cell r="EP597">
            <v>15.559621044078899</v>
          </cell>
          <cell r="EQ597">
            <v>15.559621044078899</v>
          </cell>
          <cell r="ER597">
            <v>15.559621044078899</v>
          </cell>
          <cell r="ES597">
            <v>15.559621044078899</v>
          </cell>
          <cell r="ET597">
            <v>15.559621044078899</v>
          </cell>
        </row>
        <row r="598">
          <cell r="A598">
            <v>42827.142927668763</v>
          </cell>
          <cell r="B598">
            <v>42459.311315112303</v>
          </cell>
          <cell r="C598">
            <v>36869.319653377985</v>
          </cell>
          <cell r="D598">
            <v>17932.745454466494</v>
          </cell>
          <cell r="E598">
            <v>17050.656517026688</v>
          </cell>
          <cell r="F598">
            <v>21902.000554208513</v>
          </cell>
          <cell r="G598">
            <v>21074.570317572663</v>
          </cell>
          <cell r="H598">
            <v>24199.041556922937</v>
          </cell>
          <cell r="I598">
            <v>22848.17460665663</v>
          </cell>
          <cell r="J598">
            <v>23494.311195113951</v>
          </cell>
          <cell r="K598">
            <v>21177.649436241623</v>
          </cell>
          <cell r="L598">
            <v>19724.928425436407</v>
          </cell>
          <cell r="M598">
            <v>22341.021361515745</v>
          </cell>
          <cell r="N598">
            <v>21162.905666401195</v>
          </cell>
          <cell r="O598">
            <v>23865.976042046703</v>
          </cell>
          <cell r="P598">
            <v>29219.688164886244</v>
          </cell>
          <cell r="Q598">
            <v>28199.629899651551</v>
          </cell>
          <cell r="R598">
            <v>28404.106984163056</v>
          </cell>
          <cell r="S598">
            <v>25953.954244360815</v>
          </cell>
          <cell r="T598">
            <v>28179.070396642426</v>
          </cell>
          <cell r="U598">
            <v>31314.894715067185</v>
          </cell>
          <cell r="V598">
            <v>31314.894715067185</v>
          </cell>
          <cell r="W598">
            <v>31314.894715067185</v>
          </cell>
          <cell r="X598">
            <v>31314.894715067185</v>
          </cell>
          <cell r="Y598">
            <v>31314.894715067185</v>
          </cell>
          <cell r="Z598">
            <v>31314.894715067185</v>
          </cell>
          <cell r="AA598">
            <v>31314.894715067185</v>
          </cell>
          <cell r="AB598">
            <v>31314.894715067185</v>
          </cell>
          <cell r="AC598">
            <v>31314.894715067185</v>
          </cell>
          <cell r="AD598">
            <v>31314.894715067185</v>
          </cell>
          <cell r="AE598">
            <v>19358.591311343185</v>
          </cell>
          <cell r="AF598">
            <v>19192.325215309211</v>
          </cell>
          <cell r="AG598">
            <v>16665.554653095998</v>
          </cell>
          <cell r="AH598">
            <v>17932.745454466494</v>
          </cell>
          <cell r="AI598">
            <v>17050.656517026688</v>
          </cell>
          <cell r="AJ598">
            <v>21902.000554208513</v>
          </cell>
          <cell r="AK598">
            <v>21074.570317572663</v>
          </cell>
          <cell r="AL598">
            <v>24199.041556922937</v>
          </cell>
          <cell r="AM598">
            <v>22848.17460665663</v>
          </cell>
          <cell r="AN598">
            <v>23494.311195113951</v>
          </cell>
          <cell r="AO598">
            <v>21177.649436241623</v>
          </cell>
          <cell r="AP598">
            <v>19724.928425436407</v>
          </cell>
          <cell r="AQ598">
            <v>22341.021361515745</v>
          </cell>
          <cell r="AR598">
            <v>21162.905666401195</v>
          </cell>
          <cell r="AS598">
            <v>23865.976042046703</v>
          </cell>
          <cell r="AT598">
            <v>29219.688164886244</v>
          </cell>
          <cell r="AU598">
            <v>28199.629899651551</v>
          </cell>
          <cell r="AV598">
            <v>28404.106984163056</v>
          </cell>
          <cell r="AW598">
            <v>25953.954244360815</v>
          </cell>
          <cell r="AX598">
            <v>28179.070396642426</v>
          </cell>
          <cell r="AY598">
            <v>31314.894715067185</v>
          </cell>
          <cell r="AZ598">
            <v>31314.894715067185</v>
          </cell>
          <cell r="BA598">
            <v>31314.894715067185</v>
          </cell>
          <cell r="BB598">
            <v>31314.894715067185</v>
          </cell>
          <cell r="BC598">
            <v>31314.894715067185</v>
          </cell>
          <cell r="BD598">
            <v>31314.894715067185</v>
          </cell>
          <cell r="BE598">
            <v>31314.894715067185</v>
          </cell>
          <cell r="BF598">
            <v>31314.894715067185</v>
          </cell>
          <cell r="BG598">
            <v>31314.894715067185</v>
          </cell>
          <cell r="BH598">
            <v>31314.894715067185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3.358969172407329</v>
          </cell>
          <cell r="CN598">
            <v>3.4278255559112956</v>
          </cell>
          <cell r="CO598">
            <v>2.8995245108903571</v>
          </cell>
          <cell r="CP598">
            <v>3.1829152650098109</v>
          </cell>
          <cell r="CQ598">
            <v>2.9931198620669686</v>
          </cell>
          <cell r="CR598">
            <v>3.815145461131225</v>
          </cell>
          <cell r="CS598">
            <v>3.6920910047914508</v>
          </cell>
          <cell r="CT598">
            <v>4.3164731122845268</v>
          </cell>
          <cell r="CU598">
            <v>4.0176038578739428</v>
          </cell>
          <cell r="CV598">
            <v>4.1661931737286215</v>
          </cell>
          <cell r="CW598">
            <v>3.6991206386472268</v>
          </cell>
          <cell r="CX598">
            <v>3.4362024060597141</v>
          </cell>
          <cell r="CY598">
            <v>3.9177670954846917</v>
          </cell>
          <cell r="CZ598">
            <v>3.7173291796411481</v>
          </cell>
          <cell r="DA598">
            <v>4.2029528308622064</v>
          </cell>
          <cell r="DB598">
            <v>5.1457761825100565</v>
          </cell>
          <cell r="DC598">
            <v>4.9661373206441386</v>
          </cell>
          <cell r="DD598">
            <v>5.0021470585102961</v>
          </cell>
          <cell r="DE598">
            <v>4.5706593047451038</v>
          </cell>
          <cell r="DF598">
            <v>4.9625166591123797</v>
          </cell>
          <cell r="DG598">
            <v>5.514755615230917</v>
          </cell>
          <cell r="DH598">
            <v>5.514755615230917</v>
          </cell>
          <cell r="DI598">
            <v>5.514755615230917</v>
          </cell>
          <cell r="DJ598">
            <v>5.514755615230917</v>
          </cell>
          <cell r="DK598">
            <v>5.514755615230917</v>
          </cell>
          <cell r="DL598">
            <v>5.514755615230917</v>
          </cell>
          <cell r="DM598">
            <v>5.514755615230917</v>
          </cell>
          <cell r="DN598">
            <v>5.514755615230917</v>
          </cell>
          <cell r="DO598">
            <v>5.514755615230917</v>
          </cell>
          <cell r="DP598">
            <v>5.514755615230917</v>
          </cell>
          <cell r="DQ598">
            <v>15.789736001483545</v>
          </cell>
          <cell r="DR598">
            <v>15.339670021415778</v>
          </cell>
          <cell r="DS598">
            <v>15.747083245065621</v>
          </cell>
          <cell r="DT598">
            <v>15.43578932320095</v>
          </cell>
          <cell r="DU598">
            <v>15.607168973062508</v>
          </cell>
          <cell r="DV598">
            <v>15.728228866178569</v>
          </cell>
          <cell r="DW598">
            <v>15.638441398204094</v>
          </cell>
          <cell r="DX598">
            <v>15.359471092936005</v>
          </cell>
          <cell r="DY598">
            <v>15.580863833971959</v>
          </cell>
          <cell r="DZ598">
            <v>15.45006993024691</v>
          </cell>
          <cell r="EA598">
            <v>15.685067622121247</v>
          </cell>
          <cell r="EB598">
            <v>15.726925660844516</v>
          </cell>
          <cell r="EC598">
            <v>15.623255852377412</v>
          </cell>
          <cell r="ED598">
            <v>15.597371302799033</v>
          </cell>
          <cell r="EE598">
            <v>15.557213788245457</v>
          </cell>
          <cell r="EF598">
            <v>15.557213788245457</v>
          </cell>
          <cell r="EG598">
            <v>15.557213788245457</v>
          </cell>
          <cell r="EH598">
            <v>15.557213788245457</v>
          </cell>
          <cell r="EI598">
            <v>15.557213788245457</v>
          </cell>
          <cell r="EJ598">
            <v>15.557213788245457</v>
          </cell>
          <cell r="EK598">
            <v>15.557213788245457</v>
          </cell>
          <cell r="EL598">
            <v>15.557213788245457</v>
          </cell>
          <cell r="EM598">
            <v>15.557213788245457</v>
          </cell>
          <cell r="EN598">
            <v>15.557213788245457</v>
          </cell>
          <cell r="EO598">
            <v>15.557213788245457</v>
          </cell>
          <cell r="EP598">
            <v>15.557213788245457</v>
          </cell>
          <cell r="EQ598">
            <v>15.557213788245457</v>
          </cell>
          <cell r="ER598">
            <v>15.557213788245457</v>
          </cell>
          <cell r="ES598">
            <v>15.557213788245457</v>
          </cell>
          <cell r="ET598">
            <v>15.557213788245457</v>
          </cell>
        </row>
        <row r="599">
          <cell r="A599">
            <v>42442.037653375402</v>
          </cell>
          <cell r="B599">
            <v>42133.619249767609</v>
          </cell>
          <cell r="C599">
            <v>43941.197166115569</v>
          </cell>
          <cell r="D599">
            <v>21311.354389363623</v>
          </cell>
          <cell r="E599">
            <v>19877.661125883609</v>
          </cell>
          <cell r="F599">
            <v>19160.258948410625</v>
          </cell>
          <cell r="G599">
            <v>21049.098142574578</v>
          </cell>
          <cell r="H599">
            <v>22341.913221542247</v>
          </cell>
          <cell r="I599">
            <v>19783.356766682529</v>
          </cell>
          <cell r="J599">
            <v>24451.545828395061</v>
          </cell>
          <cell r="K599">
            <v>22304.622265903214</v>
          </cell>
          <cell r="L599">
            <v>21996.799159486312</v>
          </cell>
          <cell r="M599">
            <v>24742.663291892386</v>
          </cell>
          <cell r="N599">
            <v>26404.037695731891</v>
          </cell>
          <cell r="O599">
            <v>22406.753597339619</v>
          </cell>
          <cell r="P599">
            <v>21792.893971585232</v>
          </cell>
          <cell r="Q599">
            <v>23206.032073810828</v>
          </cell>
          <cell r="R599">
            <v>26100.045652586414</v>
          </cell>
          <cell r="S599">
            <v>30871.863190323515</v>
          </cell>
          <cell r="T599">
            <v>33675.356185652214</v>
          </cell>
          <cell r="U599">
            <v>33729.099258637878</v>
          </cell>
          <cell r="V599">
            <v>33729.099258637878</v>
          </cell>
          <cell r="W599">
            <v>33729.099258637878</v>
          </cell>
          <cell r="X599">
            <v>33729.099258637878</v>
          </cell>
          <cell r="Y599">
            <v>33729.099258637878</v>
          </cell>
          <cell r="Z599">
            <v>33729.099258637878</v>
          </cell>
          <cell r="AA599">
            <v>33729.099258637878</v>
          </cell>
          <cell r="AB599">
            <v>33729.099258637878</v>
          </cell>
          <cell r="AC599">
            <v>33729.099258637878</v>
          </cell>
          <cell r="AD599">
            <v>33729.099258637878</v>
          </cell>
          <cell r="AE599">
            <v>19184.517228711087</v>
          </cell>
          <cell r="AF599">
            <v>19045.106905719804</v>
          </cell>
          <cell r="AG599">
            <v>19862.162626786419</v>
          </cell>
          <cell r="AH599">
            <v>21311.354389363623</v>
          </cell>
          <cell r="AI599">
            <v>19877.661125883609</v>
          </cell>
          <cell r="AJ599">
            <v>19160.258948410625</v>
          </cell>
          <cell r="AK599">
            <v>21049.098142574578</v>
          </cell>
          <cell r="AL599">
            <v>22341.913221542247</v>
          </cell>
          <cell r="AM599">
            <v>19783.356766682529</v>
          </cell>
          <cell r="AN599">
            <v>24451.545828395061</v>
          </cell>
          <cell r="AO599">
            <v>22304.622265903214</v>
          </cell>
          <cell r="AP599">
            <v>21996.799159486312</v>
          </cell>
          <cell r="AQ599">
            <v>24742.663291892386</v>
          </cell>
          <cell r="AR599">
            <v>26404.037695731891</v>
          </cell>
          <cell r="AS599">
            <v>22406.753597339619</v>
          </cell>
          <cell r="AT599">
            <v>21792.893971585232</v>
          </cell>
          <cell r="AU599">
            <v>23206.032073810828</v>
          </cell>
          <cell r="AV599">
            <v>26100.045652586414</v>
          </cell>
          <cell r="AW599">
            <v>30871.863190323515</v>
          </cell>
          <cell r="AX599">
            <v>33675.356185652214</v>
          </cell>
          <cell r="AY599">
            <v>33729.099258637878</v>
          </cell>
          <cell r="AZ599">
            <v>33729.099258637878</v>
          </cell>
          <cell r="BA599">
            <v>33729.099258637878</v>
          </cell>
          <cell r="BB599">
            <v>33729.099258637878</v>
          </cell>
          <cell r="BC599">
            <v>33729.099258637878</v>
          </cell>
          <cell r="BD599">
            <v>33729.099258637878</v>
          </cell>
          <cell r="BE599">
            <v>33729.099258637878</v>
          </cell>
          <cell r="BF599">
            <v>33729.099258637878</v>
          </cell>
          <cell r="BG599">
            <v>33729.099258637878</v>
          </cell>
          <cell r="BH599">
            <v>33729.099258637878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3.3509344924993503</v>
          </cell>
          <cell r="CN599">
            <v>3.3410179546915337</v>
          </cell>
          <cell r="CO599">
            <v>3.487262249663607</v>
          </cell>
          <cell r="CP599">
            <v>3.7650253809648113</v>
          </cell>
          <cell r="CQ599">
            <v>3.5152164033201978</v>
          </cell>
          <cell r="CR599">
            <v>3.3438368585195715</v>
          </cell>
          <cell r="CS599">
            <v>3.7351903607781085</v>
          </cell>
          <cell r="CT599">
            <v>3.9219523654649429</v>
          </cell>
          <cell r="CU599">
            <v>3.4448890209406318</v>
          </cell>
          <cell r="CV599">
            <v>4.2094671862212678</v>
          </cell>
          <cell r="CW599">
            <v>3.8065341859714654</v>
          </cell>
          <cell r="CX599">
            <v>3.8706881949162644</v>
          </cell>
          <cell r="CY599">
            <v>4.3771236698412723</v>
          </cell>
          <cell r="CZ599">
            <v>4.5842884067154603</v>
          </cell>
          <cell r="DA599">
            <v>3.9587113200090385</v>
          </cell>
          <cell r="DB599">
            <v>3.8502577219090921</v>
          </cell>
          <cell r="DC599">
            <v>4.0999237780699795</v>
          </cell>
          <cell r="DD599">
            <v>4.6112233853419156</v>
          </cell>
          <cell r="DE599">
            <v>5.4542838501965996</v>
          </cell>
          <cell r="DF599">
            <v>5.9495907409499074</v>
          </cell>
          <cell r="DG599">
            <v>5.959085793880095</v>
          </cell>
          <cell r="DH599">
            <v>5.959085793880095</v>
          </cell>
          <cell r="DI599">
            <v>5.959085793880095</v>
          </cell>
          <cell r="DJ599">
            <v>5.959085793880095</v>
          </cell>
          <cell r="DK599">
            <v>5.959085793880095</v>
          </cell>
          <cell r="DL599">
            <v>5.959085793880095</v>
          </cell>
          <cell r="DM599">
            <v>5.959085793880095</v>
          </cell>
          <cell r="DN599">
            <v>5.959085793880095</v>
          </cell>
          <cell r="DO599">
            <v>5.959085793880095</v>
          </cell>
          <cell r="DP599">
            <v>5.959085793880095</v>
          </cell>
          <cell r="DQ599">
            <v>15.685272658179578</v>
          </cell>
          <cell r="DR599">
            <v>15.617508134277992</v>
          </cell>
          <cell r="DS599">
            <v>15.604471362672285</v>
          </cell>
          <cell r="DT599">
            <v>15.507803106672355</v>
          </cell>
          <cell r="DU599">
            <v>15.492458870790436</v>
          </cell>
          <cell r="DV599">
            <v>15.698690562276006</v>
          </cell>
          <cell r="DW599">
            <v>15.439310038923274</v>
          </cell>
          <cell r="DX599">
            <v>15.607206679485973</v>
          </cell>
          <cell r="DY599">
            <v>15.73373688194059</v>
          </cell>
          <cell r="DZ599">
            <v>15.914255546504585</v>
          </cell>
          <cell r="EA599">
            <v>16.053593943374498</v>
          </cell>
          <cell r="EB599">
            <v>15.569635202294709</v>
          </cell>
          <cell r="EC599">
            <v>15.486909605728036</v>
          </cell>
          <cell r="ED599">
            <v>15.779947264531925</v>
          </cell>
          <cell r="EE599">
            <v>15.507159036786845</v>
          </cell>
          <cell r="EF599">
            <v>15.507159036786845</v>
          </cell>
          <cell r="EG599">
            <v>15.507159036786845</v>
          </cell>
          <cell r="EH599">
            <v>15.507159036786845</v>
          </cell>
          <cell r="EI599">
            <v>15.507159036786845</v>
          </cell>
          <cell r="EJ599">
            <v>15.507159036786845</v>
          </cell>
          <cell r="EK599">
            <v>15.507159036786845</v>
          </cell>
          <cell r="EL599">
            <v>15.507159036786845</v>
          </cell>
          <cell r="EM599">
            <v>15.507159036786845</v>
          </cell>
          <cell r="EN599">
            <v>15.507159036786845</v>
          </cell>
          <cell r="EO599">
            <v>15.507159036786845</v>
          </cell>
          <cell r="EP599">
            <v>15.507159036786845</v>
          </cell>
          <cell r="EQ599">
            <v>15.507159036786845</v>
          </cell>
          <cell r="ER599">
            <v>15.507159036786845</v>
          </cell>
          <cell r="ES599">
            <v>15.507159036786845</v>
          </cell>
          <cell r="ET599">
            <v>15.507159036786845</v>
          </cell>
        </row>
        <row r="600">
          <cell r="A600">
            <v>36544.380365249912</v>
          </cell>
          <cell r="B600">
            <v>37105.678323614877</v>
          </cell>
          <cell r="C600">
            <v>40347.082628827789</v>
          </cell>
          <cell r="D600">
            <v>16199.865183104561</v>
          </cell>
          <cell r="E600">
            <v>17578.453375211138</v>
          </cell>
          <cell r="F600">
            <v>19020.883124266533</v>
          </cell>
          <cell r="G600">
            <v>19321.889908119585</v>
          </cell>
          <cell r="H600">
            <v>21214.697597938128</v>
          </cell>
          <cell r="I600">
            <v>23807.222307128537</v>
          </cell>
          <cell r="J600">
            <v>21409.003215403121</v>
          </cell>
          <cell r="K600">
            <v>22484.086309980925</v>
          </cell>
          <cell r="L600">
            <v>23688.018280125631</v>
          </cell>
          <cell r="M600">
            <v>21281.385067846466</v>
          </cell>
          <cell r="N600">
            <v>27361.091533582319</v>
          </cell>
          <cell r="O600">
            <v>25521.394178665701</v>
          </cell>
          <cell r="P600">
            <v>28409.317015388904</v>
          </cell>
          <cell r="Q600">
            <v>29119.662043308843</v>
          </cell>
          <cell r="R600">
            <v>28296.734103150891</v>
          </cell>
          <cell r="S600">
            <v>26527.106123558449</v>
          </cell>
          <cell r="T600">
            <v>29052.498355000407</v>
          </cell>
          <cell r="U600">
            <v>30586.733456010505</v>
          </cell>
          <cell r="V600">
            <v>30586.733456010505</v>
          </cell>
          <cell r="W600">
            <v>30586.733456010505</v>
          </cell>
          <cell r="X600">
            <v>30586.733456010505</v>
          </cell>
          <cell r="Y600">
            <v>30586.733456010505</v>
          </cell>
          <cell r="Z600">
            <v>30586.733456010505</v>
          </cell>
          <cell r="AA600">
            <v>30586.733456010505</v>
          </cell>
          <cell r="AB600">
            <v>30586.733456010505</v>
          </cell>
          <cell r="AC600">
            <v>30586.733456010505</v>
          </cell>
          <cell r="AD600">
            <v>30586.733456010505</v>
          </cell>
          <cell r="AE600">
            <v>16518.676611511626</v>
          </cell>
          <cell r="AF600">
            <v>16772.392760595638</v>
          </cell>
          <cell r="AG600">
            <v>18237.562205249527</v>
          </cell>
          <cell r="AH600">
            <v>16199.865183104561</v>
          </cell>
          <cell r="AI600">
            <v>17578.453375211138</v>
          </cell>
          <cell r="AJ600">
            <v>19020.883124266533</v>
          </cell>
          <cell r="AK600">
            <v>19321.889908119585</v>
          </cell>
          <cell r="AL600">
            <v>21214.697597938128</v>
          </cell>
          <cell r="AM600">
            <v>23807.222307128537</v>
          </cell>
          <cell r="AN600">
            <v>21409.003215403121</v>
          </cell>
          <cell r="AO600">
            <v>22484.086309980925</v>
          </cell>
          <cell r="AP600">
            <v>23688.018280125631</v>
          </cell>
          <cell r="AQ600">
            <v>21281.385067846466</v>
          </cell>
          <cell r="AR600">
            <v>27361.091533582319</v>
          </cell>
          <cell r="AS600">
            <v>25521.394178665701</v>
          </cell>
          <cell r="AT600">
            <v>28409.317015388904</v>
          </cell>
          <cell r="AU600">
            <v>29119.662043308843</v>
          </cell>
          <cell r="AV600">
            <v>28296.734103150891</v>
          </cell>
          <cell r="AW600">
            <v>26527.106123558449</v>
          </cell>
          <cell r="AX600">
            <v>29052.498355000407</v>
          </cell>
          <cell r="AY600">
            <v>30586.733456010505</v>
          </cell>
          <cell r="AZ600">
            <v>30586.733456010505</v>
          </cell>
          <cell r="BA600">
            <v>30586.733456010505</v>
          </cell>
          <cell r="BB600">
            <v>30586.733456010505</v>
          </cell>
          <cell r="BC600">
            <v>30586.733456010505</v>
          </cell>
          <cell r="BD600">
            <v>30586.733456010505</v>
          </cell>
          <cell r="BE600">
            <v>30586.733456010505</v>
          </cell>
          <cell r="BF600">
            <v>30586.733456010505</v>
          </cell>
          <cell r="BG600">
            <v>30586.733456010505</v>
          </cell>
          <cell r="BH600">
            <v>30586.733456010505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2.859787685922095</v>
          </cell>
          <cell r="CN600">
            <v>2.989393874531737</v>
          </cell>
          <cell r="CO600">
            <v>3.1679393760154437</v>
          </cell>
          <cell r="CP600">
            <v>2.8801819893722302</v>
          </cell>
          <cell r="CQ600">
            <v>3.0607975784822465</v>
          </cell>
          <cell r="CR600">
            <v>3.3434016987922597</v>
          </cell>
          <cell r="CS600">
            <v>3.3838153562927578</v>
          </cell>
          <cell r="CT600">
            <v>3.7030844240544556</v>
          </cell>
          <cell r="CU600">
            <v>4.1985706245440504</v>
          </cell>
          <cell r="CV600">
            <v>3.7698303213103252</v>
          </cell>
          <cell r="CW600">
            <v>3.9198228866858074</v>
          </cell>
          <cell r="CX600">
            <v>4.2053647496386928</v>
          </cell>
          <cell r="CY600">
            <v>3.7007499758629332</v>
          </cell>
          <cell r="CZ600">
            <v>4.8744609707306408</v>
          </cell>
          <cell r="DA600">
            <v>4.4807066838290206</v>
          </cell>
          <cell r="DB600">
            <v>4.9877297354029464</v>
          </cell>
          <cell r="DC600">
            <v>5.1124426602589974</v>
          </cell>
          <cell r="DD600">
            <v>4.9679639262226827</v>
          </cell>
          <cell r="DE600">
            <v>4.6572762004447936</v>
          </cell>
          <cell r="DF600">
            <v>5.100650953857401</v>
          </cell>
          <cell r="DG600">
            <v>5.3700115312433985</v>
          </cell>
          <cell r="DH600">
            <v>5.3700115312433985</v>
          </cell>
          <cell r="DI600">
            <v>5.3700115312433985</v>
          </cell>
          <cell r="DJ600">
            <v>5.3700115312433985</v>
          </cell>
          <cell r="DK600">
            <v>5.3700115312433985</v>
          </cell>
          <cell r="DL600">
            <v>5.3700115312433985</v>
          </cell>
          <cell r="DM600">
            <v>5.3700115312433985</v>
          </cell>
          <cell r="DN600">
            <v>5.3700115312433985</v>
          </cell>
          <cell r="DO600">
            <v>5.3700115312433985</v>
          </cell>
          <cell r="DP600">
            <v>5.3700115312433985</v>
          </cell>
          <cell r="DQ600">
            <v>15.825177677875224</v>
          </cell>
          <cell r="DR600">
            <v>15.371598028423474</v>
          </cell>
          <cell r="DS600">
            <v>15.77237374815064</v>
          </cell>
          <cell r="DT600">
            <v>15.40985689315837</v>
          </cell>
          <cell r="DU600">
            <v>15.734508734594685</v>
          </cell>
          <cell r="DV600">
            <v>15.586523323972351</v>
          </cell>
          <cell r="DW600">
            <v>15.644081932938587</v>
          </cell>
          <cell r="DX600">
            <v>15.69568838206388</v>
          </cell>
          <cell r="DY600">
            <v>15.535112405535855</v>
          </cell>
          <cell r="DZ600">
            <v>15.559003544086357</v>
          </cell>
          <cell r="EA600">
            <v>15.71505607432786</v>
          </cell>
          <cell r="EB600">
            <v>15.432354642982656</v>
          </cell>
          <cell r="EC600">
            <v>15.754959116319899</v>
          </cell>
          <cell r="ED600">
            <v>15.378499297188576</v>
          </cell>
          <cell r="EE600">
            <v>15.605044654921111</v>
          </cell>
          <cell r="EF600">
            <v>15.605044654921111</v>
          </cell>
          <cell r="EG600">
            <v>15.605044654921111</v>
          </cell>
          <cell r="EH600">
            <v>15.605044654921111</v>
          </cell>
          <cell r="EI600">
            <v>15.605044654921111</v>
          </cell>
          <cell r="EJ600">
            <v>15.605044654921111</v>
          </cell>
          <cell r="EK600">
            <v>15.605044654921111</v>
          </cell>
          <cell r="EL600">
            <v>15.605044654921111</v>
          </cell>
          <cell r="EM600">
            <v>15.605044654921111</v>
          </cell>
          <cell r="EN600">
            <v>15.605044654921111</v>
          </cell>
          <cell r="EO600">
            <v>15.605044654921111</v>
          </cell>
          <cell r="EP600">
            <v>15.605044654921111</v>
          </cell>
          <cell r="EQ600">
            <v>15.605044654921111</v>
          </cell>
          <cell r="ER600">
            <v>15.605044654921111</v>
          </cell>
          <cell r="ES600">
            <v>15.605044654921111</v>
          </cell>
          <cell r="ET600">
            <v>15.605044654921111</v>
          </cell>
        </row>
        <row r="601">
          <cell r="A601">
            <v>33646.971826679175</v>
          </cell>
          <cell r="B601">
            <v>38536.432863554815</v>
          </cell>
          <cell r="C601">
            <v>35535.623867746821</v>
          </cell>
          <cell r="D601">
            <v>17101.362304138289</v>
          </cell>
          <cell r="E601">
            <v>18670.625081835478</v>
          </cell>
          <cell r="F601">
            <v>19169.502863072361</v>
          </cell>
          <cell r="G601">
            <v>20808.170665931539</v>
          </cell>
          <cell r="H601">
            <v>22278.251226081182</v>
          </cell>
          <cell r="I601">
            <v>22101.914893888334</v>
          </cell>
          <cell r="J601">
            <v>19402.430150120559</v>
          </cell>
          <cell r="K601">
            <v>23485.228089260647</v>
          </cell>
          <cell r="L601">
            <v>24403.509330142322</v>
          </cell>
          <cell r="M601">
            <v>25976.855541489094</v>
          </cell>
          <cell r="N601">
            <v>24402.747958184114</v>
          </cell>
          <cell r="O601">
            <v>25289.25767351644</v>
          </cell>
          <cell r="P601">
            <v>25251.788475751819</v>
          </cell>
          <cell r="Q601">
            <v>30594.651329336866</v>
          </cell>
          <cell r="R601">
            <v>26996.774841851915</v>
          </cell>
          <cell r="S601">
            <v>29253.956117876241</v>
          </cell>
          <cell r="T601">
            <v>29820.375518434623</v>
          </cell>
          <cell r="U601">
            <v>30930.554362973413</v>
          </cell>
          <cell r="V601">
            <v>30930.554362973413</v>
          </cell>
          <cell r="W601">
            <v>30930.554362973413</v>
          </cell>
          <cell r="X601">
            <v>30930.554362973413</v>
          </cell>
          <cell r="Y601">
            <v>30930.554362973413</v>
          </cell>
          <cell r="Z601">
            <v>30930.554362973413</v>
          </cell>
          <cell r="AA601">
            <v>30930.554362973413</v>
          </cell>
          <cell r="AB601">
            <v>30930.554362973413</v>
          </cell>
          <cell r="AC601">
            <v>30930.554362973413</v>
          </cell>
          <cell r="AD601">
            <v>30930.554362973413</v>
          </cell>
          <cell r="AE601">
            <v>15208.999058308569</v>
          </cell>
          <cell r="AF601">
            <v>17419.117956631355</v>
          </cell>
          <cell r="AG601">
            <v>16062.701651874338</v>
          </cell>
          <cell r="AH601">
            <v>17101.362304138289</v>
          </cell>
          <cell r="AI601">
            <v>18670.625081835478</v>
          </cell>
          <cell r="AJ601">
            <v>19169.502863072361</v>
          </cell>
          <cell r="AK601">
            <v>20808.170665931539</v>
          </cell>
          <cell r="AL601">
            <v>22278.251226081182</v>
          </cell>
          <cell r="AM601">
            <v>22101.914893888334</v>
          </cell>
          <cell r="AN601">
            <v>19402.430150120559</v>
          </cell>
          <cell r="AO601">
            <v>23485.228089260647</v>
          </cell>
          <cell r="AP601">
            <v>24403.509330142322</v>
          </cell>
          <cell r="AQ601">
            <v>25976.855541489094</v>
          </cell>
          <cell r="AR601">
            <v>24402.747958184114</v>
          </cell>
          <cell r="AS601">
            <v>25289.25767351644</v>
          </cell>
          <cell r="AT601">
            <v>25251.788475751819</v>
          </cell>
          <cell r="AU601">
            <v>30594.651329336866</v>
          </cell>
          <cell r="AV601">
            <v>26996.774841851915</v>
          </cell>
          <cell r="AW601">
            <v>29253.956117876241</v>
          </cell>
          <cell r="AX601">
            <v>29820.375518434623</v>
          </cell>
          <cell r="AY601">
            <v>30930.554362973413</v>
          </cell>
          <cell r="AZ601">
            <v>30930.554362973413</v>
          </cell>
          <cell r="BA601">
            <v>30930.554362973413</v>
          </cell>
          <cell r="BB601">
            <v>30930.554362973413</v>
          </cell>
          <cell r="BC601">
            <v>30930.554362973413</v>
          </cell>
          <cell r="BD601">
            <v>30930.554362973413</v>
          </cell>
          <cell r="BE601">
            <v>30930.554362973413</v>
          </cell>
          <cell r="BF601">
            <v>30930.554362973413</v>
          </cell>
          <cell r="BG601">
            <v>30930.554362973413</v>
          </cell>
          <cell r="BH601">
            <v>30930.554362973413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2.6543453161951756</v>
          </cell>
          <cell r="CN601">
            <v>3.0125116949386275</v>
          </cell>
          <cell r="CO601">
            <v>2.7941551405300706</v>
          </cell>
          <cell r="CP601">
            <v>3.046193393885567</v>
          </cell>
          <cell r="CQ601">
            <v>3.2899962215593663</v>
          </cell>
          <cell r="CR601">
            <v>3.3724522725136334</v>
          </cell>
          <cell r="CS601">
            <v>3.6140444392970177</v>
          </cell>
          <cell r="CT601">
            <v>3.8514480791853871</v>
          </cell>
          <cell r="CU601">
            <v>3.8181306862237285</v>
          </cell>
          <cell r="CV601">
            <v>3.4140403329313078</v>
          </cell>
          <cell r="CW601">
            <v>4.1224792872142881</v>
          </cell>
          <cell r="CX601">
            <v>4.2734904138714489</v>
          </cell>
          <cell r="CY601">
            <v>4.5571831068213156</v>
          </cell>
          <cell r="CZ601">
            <v>4.3071457364539905</v>
          </cell>
          <cell r="DA601">
            <v>4.4250799595499419</v>
          </cell>
          <cell r="DB601">
            <v>4.4185236502161862</v>
          </cell>
          <cell r="DC601">
            <v>5.3534105355984378</v>
          </cell>
          <cell r="DD601">
            <v>4.7238589944957363</v>
          </cell>
          <cell r="DE601">
            <v>5.1188175084447849</v>
          </cell>
          <cell r="DF601">
            <v>5.2179288058371158</v>
          </cell>
          <cell r="DG601">
            <v>5.4121863921967801</v>
          </cell>
          <cell r="DH601">
            <v>5.4121863921967801</v>
          </cell>
          <cell r="DI601">
            <v>5.4121863921967801</v>
          </cell>
          <cell r="DJ601">
            <v>5.4121863921967801</v>
          </cell>
          <cell r="DK601">
            <v>5.4121863921967801</v>
          </cell>
          <cell r="DL601">
            <v>5.4121863921967801</v>
          </cell>
          <cell r="DM601">
            <v>5.4121863921967801</v>
          </cell>
          <cell r="DN601">
            <v>5.4121863921967801</v>
          </cell>
          <cell r="DO601">
            <v>5.4121863921967801</v>
          </cell>
          <cell r="DP601">
            <v>5.4121863921967801</v>
          </cell>
          <cell r="DQ601">
            <v>15.698217679694128</v>
          </cell>
          <cell r="DR601">
            <v>15.841801019483894</v>
          </cell>
          <cell r="DS601">
            <v>15.749806139113872</v>
          </cell>
          <cell r="DT601">
            <v>15.380851229814638</v>
          </cell>
          <cell r="DU601">
            <v>15.547859036821615</v>
          </cell>
          <cell r="DV601">
            <v>15.572996052240894</v>
          </cell>
          <cell r="DW601">
            <v>15.774207460234166</v>
          </cell>
          <cell r="DX601">
            <v>15.847624964452127</v>
          </cell>
          <cell r="DY601">
            <v>15.85938158392225</v>
          </cell>
          <cell r="DZ601">
            <v>15.570215256186366</v>
          </cell>
          <cell r="EA601">
            <v>15.607862689587369</v>
          </cell>
          <cell r="EB601">
            <v>15.645040282435975</v>
          </cell>
          <cell r="EC601">
            <v>15.616986539432228</v>
          </cell>
          <cell r="ED601">
            <v>15.522308231923127</v>
          </cell>
          <cell r="EE601">
            <v>15.657488247678049</v>
          </cell>
          <cell r="EF601">
            <v>15.657488247678049</v>
          </cell>
          <cell r="EG601">
            <v>15.657488247678049</v>
          </cell>
          <cell r="EH601">
            <v>15.657488247678049</v>
          </cell>
          <cell r="EI601">
            <v>15.657488247678049</v>
          </cell>
          <cell r="EJ601">
            <v>15.657488247678049</v>
          </cell>
          <cell r="EK601">
            <v>15.657488247678049</v>
          </cell>
          <cell r="EL601">
            <v>15.657488247678049</v>
          </cell>
          <cell r="EM601">
            <v>15.657488247678049</v>
          </cell>
          <cell r="EN601">
            <v>15.657488247678049</v>
          </cell>
          <cell r="EO601">
            <v>15.657488247678049</v>
          </cell>
          <cell r="EP601">
            <v>15.657488247678049</v>
          </cell>
          <cell r="EQ601">
            <v>15.657488247678049</v>
          </cell>
          <cell r="ER601">
            <v>15.657488247678049</v>
          </cell>
          <cell r="ES601">
            <v>15.657488247678049</v>
          </cell>
          <cell r="ET601">
            <v>15.657488247678049</v>
          </cell>
        </row>
        <row r="602">
          <cell r="A602">
            <v>37134.106223372226</v>
          </cell>
          <cell r="B602">
            <v>38187.436217601346</v>
          </cell>
          <cell r="C602">
            <v>35616.85766526332</v>
          </cell>
          <cell r="D602">
            <v>18750.288133142425</v>
          </cell>
          <cell r="E602">
            <v>22408.519207141224</v>
          </cell>
          <cell r="F602">
            <v>20538.379123354287</v>
          </cell>
          <cell r="G602">
            <v>21745.599354638445</v>
          </cell>
          <cell r="H602">
            <v>22871.6883327992</v>
          </cell>
          <cell r="I602">
            <v>20437.915826576918</v>
          </cell>
          <cell r="J602">
            <v>21225.109855147679</v>
          </cell>
          <cell r="K602">
            <v>24696.002701584144</v>
          </cell>
          <cell r="L602">
            <v>22950.142968607361</v>
          </cell>
          <cell r="M602">
            <v>21363.726740511924</v>
          </cell>
          <cell r="N602">
            <v>24509.454154959509</v>
          </cell>
          <cell r="O602">
            <v>23524.774304483544</v>
          </cell>
          <cell r="P602">
            <v>26470.416640926433</v>
          </cell>
          <cell r="Q602">
            <v>23871.075499198723</v>
          </cell>
          <cell r="R602">
            <v>24836.00481704234</v>
          </cell>
          <cell r="S602">
            <v>28482.488487220518</v>
          </cell>
          <cell r="T602">
            <v>30394.861751495548</v>
          </cell>
          <cell r="U602">
            <v>30518.073384953866</v>
          </cell>
          <cell r="V602">
            <v>30518.073384953866</v>
          </cell>
          <cell r="W602">
            <v>30518.073384953866</v>
          </cell>
          <cell r="X602">
            <v>30518.073384953866</v>
          </cell>
          <cell r="Y602">
            <v>30518.073384953866</v>
          </cell>
          <cell r="Z602">
            <v>30518.073384953866</v>
          </cell>
          <cell r="AA602">
            <v>30518.073384953866</v>
          </cell>
          <cell r="AB602">
            <v>30518.073384953866</v>
          </cell>
          <cell r="AC602">
            <v>30518.073384953866</v>
          </cell>
          <cell r="AD602">
            <v>30518.073384953866</v>
          </cell>
          <cell r="AE602">
            <v>16785.242651006767</v>
          </cell>
          <cell r="AF602">
            <v>17261.365583341987</v>
          </cell>
          <cell r="AG602">
            <v>16099.420699172129</v>
          </cell>
          <cell r="AH602">
            <v>18750.288133142425</v>
          </cell>
          <cell r="AI602">
            <v>22408.519207141224</v>
          </cell>
          <cell r="AJ602">
            <v>20538.379123354287</v>
          </cell>
          <cell r="AK602">
            <v>21745.599354638445</v>
          </cell>
          <cell r="AL602">
            <v>22871.6883327992</v>
          </cell>
          <cell r="AM602">
            <v>20437.915826576918</v>
          </cell>
          <cell r="AN602">
            <v>21225.109855147679</v>
          </cell>
          <cell r="AO602">
            <v>24696.002701584144</v>
          </cell>
          <cell r="AP602">
            <v>22950.142968607361</v>
          </cell>
          <cell r="AQ602">
            <v>21363.726740511924</v>
          </cell>
          <cell r="AR602">
            <v>24509.454154959509</v>
          </cell>
          <cell r="AS602">
            <v>23524.774304483544</v>
          </cell>
          <cell r="AT602">
            <v>26470.416640926433</v>
          </cell>
          <cell r="AU602">
            <v>23871.075499198723</v>
          </cell>
          <cell r="AV602">
            <v>24836.00481704234</v>
          </cell>
          <cell r="AW602">
            <v>28482.488487220518</v>
          </cell>
          <cell r="AX602">
            <v>30394.861751495548</v>
          </cell>
          <cell r="AY602">
            <v>30518.073384953866</v>
          </cell>
          <cell r="AZ602">
            <v>30518.073384953866</v>
          </cell>
          <cell r="BA602">
            <v>30518.073384953866</v>
          </cell>
          <cell r="BB602">
            <v>30518.073384953866</v>
          </cell>
          <cell r="BC602">
            <v>30518.073384953866</v>
          </cell>
          <cell r="BD602">
            <v>30518.073384953866</v>
          </cell>
          <cell r="BE602">
            <v>30518.073384953866</v>
          </cell>
          <cell r="BF602">
            <v>30518.073384953866</v>
          </cell>
          <cell r="BG602">
            <v>30518.073384953866</v>
          </cell>
          <cell r="BH602">
            <v>30518.073384953866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2.9265306444935457</v>
          </cell>
          <cell r="CN602">
            <v>3.0254268326366502</v>
          </cell>
          <cell r="CO602">
            <v>2.8471785176738056</v>
          </cell>
          <cell r="CP602">
            <v>3.295248088928465</v>
          </cell>
          <cell r="CQ602">
            <v>3.8798479473881637</v>
          </cell>
          <cell r="CR602">
            <v>3.6063182373472196</v>
          </cell>
          <cell r="CS602">
            <v>3.8355640351607931</v>
          </cell>
          <cell r="CT602">
            <v>4.1015013977906252</v>
          </cell>
          <cell r="CU602">
            <v>3.5928568555287819</v>
          </cell>
          <cell r="CV602">
            <v>3.698749985962555</v>
          </cell>
          <cell r="CW602">
            <v>4.3312320670958373</v>
          </cell>
          <cell r="CX602">
            <v>4.0100938833178263</v>
          </cell>
          <cell r="CY602">
            <v>3.7908287573517971</v>
          </cell>
          <cell r="CZ602">
            <v>4.2373378647109847</v>
          </cell>
          <cell r="DA602">
            <v>4.0874227709671809</v>
          </cell>
          <cell r="DB602">
            <v>4.5992272799187051</v>
          </cell>
          <cell r="DC602">
            <v>4.1475925039716834</v>
          </cell>
          <cell r="DD602">
            <v>4.315248695486182</v>
          </cell>
          <cell r="DE602">
            <v>4.9488241846506238</v>
          </cell>
          <cell r="DF602">
            <v>5.2810984894245836</v>
          </cell>
          <cell r="DG602">
            <v>5.3025064753090483</v>
          </cell>
          <cell r="DH602">
            <v>5.3025064753090483</v>
          </cell>
          <cell r="DI602">
            <v>5.3025064753090483</v>
          </cell>
          <cell r="DJ602">
            <v>5.3025064753090483</v>
          </cell>
          <cell r="DK602">
            <v>5.3025064753090483</v>
          </cell>
          <cell r="DL602">
            <v>5.3025064753090483</v>
          </cell>
          <cell r="DM602">
            <v>5.3025064753090483</v>
          </cell>
          <cell r="DN602">
            <v>5.3025064753090483</v>
          </cell>
          <cell r="DO602">
            <v>5.3025064753090483</v>
          </cell>
          <cell r="DP602">
            <v>5.3025064753090483</v>
          </cell>
          <cell r="DQ602">
            <v>15.713816717986276</v>
          </cell>
          <cell r="DR602">
            <v>15.631319206581839</v>
          </cell>
          <cell r="DS602">
            <v>15.491828714546878</v>
          </cell>
          <cell r="DT602">
            <v>15.589312559550798</v>
          </cell>
          <cell r="DU602">
            <v>15.823610651691881</v>
          </cell>
          <cell r="DV602">
            <v>15.603041146528907</v>
          </cell>
          <cell r="DW602">
            <v>15.532783180546859</v>
          </cell>
          <cell r="DX602">
            <v>15.277858944444768</v>
          </cell>
          <cell r="DY602">
            <v>15.584893077402095</v>
          </cell>
          <cell r="DZ602">
            <v>15.721794153486449</v>
          </cell>
          <cell r="EA602">
            <v>15.621486063564928</v>
          </cell>
          <cell r="EB602">
            <v>15.679708718330369</v>
          </cell>
          <cell r="EC602">
            <v>15.440095541026722</v>
          </cell>
          <cell r="ED602">
            <v>15.84702273209515</v>
          </cell>
          <cell r="EE602">
            <v>15.768233447353701</v>
          </cell>
          <cell r="EF602">
            <v>15.768233447353701</v>
          </cell>
          <cell r="EG602">
            <v>15.768233447353701</v>
          </cell>
          <cell r="EH602">
            <v>15.768233447353701</v>
          </cell>
          <cell r="EI602">
            <v>15.768233447353701</v>
          </cell>
          <cell r="EJ602">
            <v>15.768233447353701</v>
          </cell>
          <cell r="EK602">
            <v>15.768233447353701</v>
          </cell>
          <cell r="EL602">
            <v>15.768233447353701</v>
          </cell>
          <cell r="EM602">
            <v>15.768233447353701</v>
          </cell>
          <cell r="EN602">
            <v>15.768233447353701</v>
          </cell>
          <cell r="EO602">
            <v>15.768233447353701</v>
          </cell>
          <cell r="EP602">
            <v>15.768233447353701</v>
          </cell>
          <cell r="EQ602">
            <v>15.768233447353701</v>
          </cell>
          <cell r="ER602">
            <v>15.768233447353701</v>
          </cell>
          <cell r="ES602">
            <v>15.768233447353701</v>
          </cell>
          <cell r="ET602">
            <v>15.768233447353701</v>
          </cell>
        </row>
        <row r="603">
          <cell r="A603">
            <v>47059.682228320431</v>
          </cell>
          <cell r="B603">
            <v>42042.455249821658</v>
          </cell>
          <cell r="C603">
            <v>42401.081109797553</v>
          </cell>
          <cell r="D603">
            <v>17091.589575855589</v>
          </cell>
          <cell r="E603">
            <v>20397.907077645788</v>
          </cell>
          <cell r="F603">
            <v>21834.134703712734</v>
          </cell>
          <cell r="G603">
            <v>21214.80801687422</v>
          </cell>
          <cell r="H603">
            <v>20960.38046968319</v>
          </cell>
          <cell r="I603">
            <v>22937.540802340463</v>
          </cell>
          <cell r="J603">
            <v>18229.698439230786</v>
          </cell>
          <cell r="K603">
            <v>21098.987426598494</v>
          </cell>
          <cell r="L603">
            <v>24198.007606872223</v>
          </cell>
          <cell r="M603">
            <v>24634.322169910887</v>
          </cell>
          <cell r="N603">
            <v>25394.317350836835</v>
          </cell>
          <cell r="O603">
            <v>26426.161714877831</v>
          </cell>
          <cell r="P603">
            <v>28126.324958924732</v>
          </cell>
          <cell r="Q603">
            <v>26353.931442661942</v>
          </cell>
          <cell r="R603">
            <v>21070.083216209001</v>
          </cell>
          <cell r="S603">
            <v>28631.00142024157</v>
          </cell>
          <cell r="T603">
            <v>29426.505749595261</v>
          </cell>
          <cell r="U603">
            <v>30517.755520101797</v>
          </cell>
          <cell r="V603">
            <v>30517.755520101797</v>
          </cell>
          <cell r="W603">
            <v>30517.755520101797</v>
          </cell>
          <cell r="X603">
            <v>30517.755520101797</v>
          </cell>
          <cell r="Y603">
            <v>30517.755520101797</v>
          </cell>
          <cell r="Z603">
            <v>30517.755520101797</v>
          </cell>
          <cell r="AA603">
            <v>30517.755520101797</v>
          </cell>
          <cell r="AB603">
            <v>30517.755520101797</v>
          </cell>
          <cell r="AC603">
            <v>30517.755520101797</v>
          </cell>
          <cell r="AD603">
            <v>30517.755520101797</v>
          </cell>
          <cell r="AE603">
            <v>21271.770499338443</v>
          </cell>
          <cell r="AF603">
            <v>19003.899239351736</v>
          </cell>
          <cell r="AG603">
            <v>19166.004179872223</v>
          </cell>
          <cell r="AH603">
            <v>17091.589575855589</v>
          </cell>
          <cell r="AI603">
            <v>20397.907077645788</v>
          </cell>
          <cell r="AJ603">
            <v>21834.134703712734</v>
          </cell>
          <cell r="AK603">
            <v>21214.80801687422</v>
          </cell>
          <cell r="AL603">
            <v>20960.38046968319</v>
          </cell>
          <cell r="AM603">
            <v>22937.540802340463</v>
          </cell>
          <cell r="AN603">
            <v>18229.698439230786</v>
          </cell>
          <cell r="AO603">
            <v>21098.987426598494</v>
          </cell>
          <cell r="AP603">
            <v>24198.007606872223</v>
          </cell>
          <cell r="AQ603">
            <v>24634.322169910887</v>
          </cell>
          <cell r="AR603">
            <v>25394.317350836835</v>
          </cell>
          <cell r="AS603">
            <v>26426.161714877831</v>
          </cell>
          <cell r="AT603">
            <v>28126.324958924732</v>
          </cell>
          <cell r="AU603">
            <v>26353.931442661942</v>
          </cell>
          <cell r="AV603">
            <v>21070.083216209001</v>
          </cell>
          <cell r="AW603">
            <v>28631.00142024157</v>
          </cell>
          <cell r="AX603">
            <v>29426.505749595261</v>
          </cell>
          <cell r="AY603">
            <v>30517.755520101797</v>
          </cell>
          <cell r="AZ603">
            <v>30517.755520101797</v>
          </cell>
          <cell r="BA603">
            <v>30517.755520101797</v>
          </cell>
          <cell r="BB603">
            <v>30517.755520101797</v>
          </cell>
          <cell r="BC603">
            <v>30517.755520101797</v>
          </cell>
          <cell r="BD603">
            <v>30517.755520101797</v>
          </cell>
          <cell r="BE603">
            <v>30517.755520101797</v>
          </cell>
          <cell r="BF603">
            <v>30517.755520101797</v>
          </cell>
          <cell r="BG603">
            <v>30517.755520101797</v>
          </cell>
          <cell r="BH603">
            <v>30517.755520101797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3.7615936948493189</v>
          </cell>
          <cell r="CN603">
            <v>3.3305777705458204</v>
          </cell>
          <cell r="CO603">
            <v>3.3777625355321397</v>
          </cell>
          <cell r="CP603">
            <v>3.0190422896568676</v>
          </cell>
          <cell r="CQ603">
            <v>3.5264794501514811</v>
          </cell>
          <cell r="CR603">
            <v>3.8248089421472726</v>
          </cell>
          <cell r="CS603">
            <v>3.8574578576466183</v>
          </cell>
          <cell r="CT603">
            <v>3.7061465269075513</v>
          </cell>
          <cell r="CU603">
            <v>4.0248818926779553</v>
          </cell>
          <cell r="CV603">
            <v>3.2106022372182772</v>
          </cell>
          <cell r="CW603">
            <v>3.7027799951976537</v>
          </cell>
          <cell r="CX603">
            <v>4.2073568941757413</v>
          </cell>
          <cell r="CY603">
            <v>4.2859345904831141</v>
          </cell>
          <cell r="CZ603">
            <v>4.4640336154935261</v>
          </cell>
          <cell r="DA603">
            <v>4.6696122096564032</v>
          </cell>
          <cell r="DB603">
            <v>4.9700380955065135</v>
          </cell>
          <cell r="DC603">
            <v>4.6568488214396337</v>
          </cell>
          <cell r="DD603">
            <v>3.7231709586297317</v>
          </cell>
          <cell r="DE603">
            <v>5.0592165161609408</v>
          </cell>
          <cell r="DF603">
            <v>5.1997854254586224</v>
          </cell>
          <cell r="DG603">
            <v>5.3926137789335504</v>
          </cell>
          <cell r="DH603">
            <v>5.3926137789335504</v>
          </cell>
          <cell r="DI603">
            <v>5.3926137789335504</v>
          </cell>
          <cell r="DJ603">
            <v>5.3926137789335504</v>
          </cell>
          <cell r="DK603">
            <v>5.3926137789335504</v>
          </cell>
          <cell r="DL603">
            <v>5.3926137789335504</v>
          </cell>
          <cell r="DM603">
            <v>5.3926137789335504</v>
          </cell>
          <cell r="DN603">
            <v>5.3926137789335504</v>
          </cell>
          <cell r="DO603">
            <v>5.3926137789335504</v>
          </cell>
          <cell r="DP603">
            <v>5.3926137789335504</v>
          </cell>
          <cell r="DQ603">
            <v>15.493120207442624</v>
          </cell>
          <cell r="DR603">
            <v>15.632566165705949</v>
          </cell>
          <cell r="DS603">
            <v>15.545675559021541</v>
          </cell>
          <cell r="DT603">
            <v>15.51030701722477</v>
          </cell>
          <cell r="DU603">
            <v>15.847157970155308</v>
          </cell>
          <cell r="DV603">
            <v>15.639878498055504</v>
          </cell>
          <cell r="DW603">
            <v>15.067633616489138</v>
          </cell>
          <cell r="DX603">
            <v>15.494719245452195</v>
          </cell>
          <cell r="DY603">
            <v>15.613520897341534</v>
          </cell>
          <cell r="DZ603">
            <v>15.556078142160798</v>
          </cell>
          <cell r="EA603">
            <v>15.611363645517857</v>
          </cell>
          <cell r="EB603">
            <v>15.757139914486071</v>
          </cell>
          <cell r="EC603">
            <v>15.747159036458028</v>
          </cell>
          <cell r="ED603">
            <v>15.585337877519935</v>
          </cell>
          <cell r="EE603">
            <v>15.504594343988822</v>
          </cell>
          <cell r="EF603">
            <v>15.504594343988822</v>
          </cell>
          <cell r="EG603">
            <v>15.504594343988822</v>
          </cell>
          <cell r="EH603">
            <v>15.504594343988822</v>
          </cell>
          <cell r="EI603">
            <v>15.504594343988822</v>
          </cell>
          <cell r="EJ603">
            <v>15.504594343988822</v>
          </cell>
          <cell r="EK603">
            <v>15.504594343988822</v>
          </cell>
          <cell r="EL603">
            <v>15.504594343988822</v>
          </cell>
          <cell r="EM603">
            <v>15.504594343988822</v>
          </cell>
          <cell r="EN603">
            <v>15.504594343988822</v>
          </cell>
          <cell r="EO603">
            <v>15.504594343988822</v>
          </cell>
          <cell r="EP603">
            <v>15.504594343988822</v>
          </cell>
          <cell r="EQ603">
            <v>15.504594343988822</v>
          </cell>
          <cell r="ER603">
            <v>15.504594343988822</v>
          </cell>
          <cell r="ES603">
            <v>15.504594343988822</v>
          </cell>
          <cell r="ET603">
            <v>15.504594343988822</v>
          </cell>
        </row>
        <row r="604">
          <cell r="A604">
            <v>42184.34639742384</v>
          </cell>
          <cell r="B604">
            <v>36396.159311237076</v>
          </cell>
          <cell r="C604">
            <v>42150.204745625888</v>
          </cell>
          <cell r="D604">
            <v>23684.848094246845</v>
          </cell>
          <cell r="E604">
            <v>20056.254877375581</v>
          </cell>
          <cell r="F604">
            <v>16937.540112292889</v>
          </cell>
          <cell r="G604">
            <v>19745.39862118911</v>
          </cell>
          <cell r="H604">
            <v>21471.995545241509</v>
          </cell>
          <cell r="I604">
            <v>20558.006317815816</v>
          </cell>
          <cell r="J604">
            <v>21254.904871905615</v>
          </cell>
          <cell r="K604">
            <v>21020.176716268852</v>
          </cell>
          <cell r="L604">
            <v>20882.332911201975</v>
          </cell>
          <cell r="M604">
            <v>22866.139384056372</v>
          </cell>
          <cell r="N604">
            <v>27187.959494503517</v>
          </cell>
          <cell r="O604">
            <v>23054.431855855019</v>
          </cell>
          <cell r="P604">
            <v>25306.870374664897</v>
          </cell>
          <cell r="Q604">
            <v>27106.587751432788</v>
          </cell>
          <cell r="R604">
            <v>29104.847344522263</v>
          </cell>
          <cell r="S604">
            <v>27638.4712223278</v>
          </cell>
          <cell r="T604">
            <v>28454.685497636881</v>
          </cell>
          <cell r="U604">
            <v>31297.541155605995</v>
          </cell>
          <cell r="V604">
            <v>31297.541155605995</v>
          </cell>
          <cell r="W604">
            <v>31297.541155605995</v>
          </cell>
          <cell r="X604">
            <v>31297.541155605995</v>
          </cell>
          <cell r="Y604">
            <v>31297.541155605995</v>
          </cell>
          <cell r="Z604">
            <v>31297.541155605995</v>
          </cell>
          <cell r="AA604">
            <v>31297.541155605995</v>
          </cell>
          <cell r="AB604">
            <v>31297.541155605995</v>
          </cell>
          <cell r="AC604">
            <v>31297.541155605995</v>
          </cell>
          <cell r="AD604">
            <v>31297.541155605995</v>
          </cell>
          <cell r="AE604">
            <v>19068.036432481036</v>
          </cell>
          <cell r="AF604">
            <v>16451.678193867534</v>
          </cell>
          <cell r="AG604">
            <v>19052.603829727988</v>
          </cell>
          <cell r="AH604">
            <v>23684.848094246845</v>
          </cell>
          <cell r="AI604">
            <v>20056.254877375581</v>
          </cell>
          <cell r="AJ604">
            <v>16937.540112292889</v>
          </cell>
          <cell r="AK604">
            <v>19745.39862118911</v>
          </cell>
          <cell r="AL604">
            <v>21471.995545241509</v>
          </cell>
          <cell r="AM604">
            <v>20558.006317815816</v>
          </cell>
          <cell r="AN604">
            <v>21254.904871905615</v>
          </cell>
          <cell r="AO604">
            <v>21020.176716268852</v>
          </cell>
          <cell r="AP604">
            <v>20882.332911201975</v>
          </cell>
          <cell r="AQ604">
            <v>22866.139384056372</v>
          </cell>
          <cell r="AR604">
            <v>27187.959494503517</v>
          </cell>
          <cell r="AS604">
            <v>23054.431855855019</v>
          </cell>
          <cell r="AT604">
            <v>25306.870374664897</v>
          </cell>
          <cell r="AU604">
            <v>27106.587751432788</v>
          </cell>
          <cell r="AV604">
            <v>29104.847344522263</v>
          </cell>
          <cell r="AW604">
            <v>27638.4712223278</v>
          </cell>
          <cell r="AX604">
            <v>28454.685497636881</v>
          </cell>
          <cell r="AY604">
            <v>31297.541155605995</v>
          </cell>
          <cell r="AZ604">
            <v>31297.541155605995</v>
          </cell>
          <cell r="BA604">
            <v>31297.541155605995</v>
          </cell>
          <cell r="BB604">
            <v>31297.541155605995</v>
          </cell>
          <cell r="BC604">
            <v>31297.541155605995</v>
          </cell>
          <cell r="BD604">
            <v>31297.541155605995</v>
          </cell>
          <cell r="BE604">
            <v>31297.541155605995</v>
          </cell>
          <cell r="BF604">
            <v>31297.541155605995</v>
          </cell>
          <cell r="BG604">
            <v>31297.541155605995</v>
          </cell>
          <cell r="BH604">
            <v>31297.541155605995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3.291540144996381</v>
          </cell>
          <cell r="CN604">
            <v>2.8578628145091733</v>
          </cell>
          <cell r="CO604">
            <v>3.339418091433263</v>
          </cell>
          <cell r="CP604">
            <v>4.1138748550951716</v>
          </cell>
          <cell r="CQ604">
            <v>3.5088741753664592</v>
          </cell>
          <cell r="CR604">
            <v>2.920642933899575</v>
          </cell>
          <cell r="CS604">
            <v>3.5161646324948861</v>
          </cell>
          <cell r="CT604">
            <v>3.7389192449762838</v>
          </cell>
          <cell r="CU604">
            <v>3.6206278829570775</v>
          </cell>
          <cell r="CV604">
            <v>3.7775932317622765</v>
          </cell>
          <cell r="CW604">
            <v>3.6955725177146808</v>
          </cell>
          <cell r="CX604">
            <v>3.7287858784567924</v>
          </cell>
          <cell r="CY604">
            <v>3.9797890019526121</v>
          </cell>
          <cell r="CZ604">
            <v>4.7684068899462657</v>
          </cell>
          <cell r="DA604">
            <v>4.0588418146774243</v>
          </cell>
          <cell r="DB604">
            <v>4.4553942737575989</v>
          </cell>
          <cell r="DC604">
            <v>4.7722430336446022</v>
          </cell>
          <cell r="DD604">
            <v>5.1240460901554936</v>
          </cell>
          <cell r="DE604">
            <v>4.8658836354040496</v>
          </cell>
          <cell r="DF604">
            <v>5.0095820206461816</v>
          </cell>
          <cell r="DG604">
            <v>5.5100802107469669</v>
          </cell>
          <cell r="DH604">
            <v>5.5100802107469669</v>
          </cell>
          <cell r="DI604">
            <v>5.5100802107469669</v>
          </cell>
          <cell r="DJ604">
            <v>5.5100802107469669</v>
          </cell>
          <cell r="DK604">
            <v>5.5100802107469669</v>
          </cell>
          <cell r="DL604">
            <v>5.5100802107469669</v>
          </cell>
          <cell r="DM604">
            <v>5.5100802107469669</v>
          </cell>
          <cell r="DN604">
            <v>5.5100802107469669</v>
          </cell>
          <cell r="DO604">
            <v>5.5100802107469669</v>
          </cell>
          <cell r="DP604">
            <v>5.5100802107469669</v>
          </cell>
          <cell r="DQ604">
            <v>15.871353045728974</v>
          </cell>
          <cell r="DR604">
            <v>15.77160761995637</v>
          </cell>
          <cell r="DS604">
            <v>15.631140867297319</v>
          </cell>
          <cell r="DT604">
            <v>15.77344889293121</v>
          </cell>
          <cell r="DU604">
            <v>15.659907068032844</v>
          </cell>
          <cell r="DV604">
            <v>15.888357644519079</v>
          </cell>
          <cell r="DW604">
            <v>15.385224577900777</v>
          </cell>
          <cell r="DX604">
            <v>15.733793965862811</v>
          </cell>
          <cell r="DY604">
            <v>15.556225826310639</v>
          </cell>
          <cell r="DZ604">
            <v>15.415269065443205</v>
          </cell>
          <cell r="EA604">
            <v>15.583383893563711</v>
          </cell>
          <cell r="EB604">
            <v>15.343297484615112</v>
          </cell>
          <cell r="EC604">
            <v>15.74127602891917</v>
          </cell>
          <cell r="ED604">
            <v>15.621057929423705</v>
          </cell>
          <cell r="EE604">
            <v>15.561785821249693</v>
          </cell>
          <cell r="EF604">
            <v>15.561785821249693</v>
          </cell>
          <cell r="EG604">
            <v>15.561785821249693</v>
          </cell>
          <cell r="EH604">
            <v>15.561785821249693</v>
          </cell>
          <cell r="EI604">
            <v>15.561785821249693</v>
          </cell>
          <cell r="EJ604">
            <v>15.561785821249693</v>
          </cell>
          <cell r="EK604">
            <v>15.561785821249693</v>
          </cell>
          <cell r="EL604">
            <v>15.561785821249693</v>
          </cell>
          <cell r="EM604">
            <v>15.561785821249693</v>
          </cell>
          <cell r="EN604">
            <v>15.561785821249693</v>
          </cell>
          <cell r="EO604">
            <v>15.561785821249693</v>
          </cell>
          <cell r="EP604">
            <v>15.561785821249693</v>
          </cell>
          <cell r="EQ604">
            <v>15.561785821249693</v>
          </cell>
          <cell r="ER604">
            <v>15.561785821249693</v>
          </cell>
          <cell r="ES604">
            <v>15.561785821249693</v>
          </cell>
          <cell r="ET604">
            <v>15.561785821249693</v>
          </cell>
        </row>
        <row r="605">
          <cell r="A605">
            <v>37641.234280588666</v>
          </cell>
          <cell r="B605">
            <v>40684.845662614665</v>
          </cell>
          <cell r="C605">
            <v>40170.322500043054</v>
          </cell>
          <cell r="D605">
            <v>16690.821632959494</v>
          </cell>
          <cell r="E605">
            <v>17732.862576505919</v>
          </cell>
          <cell r="F605">
            <v>20029.841214908</v>
          </cell>
          <cell r="G605">
            <v>21082.40665623339</v>
          </cell>
          <cell r="H605">
            <v>22914.904813264602</v>
          </cell>
          <cell r="I605">
            <v>21457.734947198736</v>
          </cell>
          <cell r="J605">
            <v>22406.756417552067</v>
          </cell>
          <cell r="K605">
            <v>21949.53601491615</v>
          </cell>
          <cell r="L605">
            <v>24893.784736933856</v>
          </cell>
          <cell r="M605">
            <v>24652.579099900522</v>
          </cell>
          <cell r="N605">
            <v>24033.650690052797</v>
          </cell>
          <cell r="O605">
            <v>21697.910513617637</v>
          </cell>
          <cell r="P605">
            <v>24436.707630060009</v>
          </cell>
          <cell r="Q605">
            <v>27952.131291007165</v>
          </cell>
          <cell r="R605">
            <v>28042.397083511576</v>
          </cell>
          <cell r="S605">
            <v>28624.458638262113</v>
          </cell>
          <cell r="T605">
            <v>27804.772961315903</v>
          </cell>
          <cell r="U605">
            <v>30993.338414884965</v>
          </cell>
          <cell r="V605">
            <v>30993.338414884965</v>
          </cell>
          <cell r="W605">
            <v>30993.338414884965</v>
          </cell>
          <cell r="X605">
            <v>30993.338414884965</v>
          </cell>
          <cell r="Y605">
            <v>30993.338414884965</v>
          </cell>
          <cell r="Z605">
            <v>30993.338414884965</v>
          </cell>
          <cell r="AA605">
            <v>30993.338414884965</v>
          </cell>
          <cell r="AB605">
            <v>30993.338414884965</v>
          </cell>
          <cell r="AC605">
            <v>30993.338414884965</v>
          </cell>
          <cell r="AD605">
            <v>30993.338414884965</v>
          </cell>
          <cell r="AE605">
            <v>17014.473090654566</v>
          </cell>
          <cell r="AF605">
            <v>18390.236796272387</v>
          </cell>
          <cell r="AG605">
            <v>18157.663644211654</v>
          </cell>
          <cell r="AH605">
            <v>16690.821632959494</v>
          </cell>
          <cell r="AI605">
            <v>17732.862576505919</v>
          </cell>
          <cell r="AJ605">
            <v>20029.841214908</v>
          </cell>
          <cell r="AK605">
            <v>21082.40665623339</v>
          </cell>
          <cell r="AL605">
            <v>22914.904813264602</v>
          </cell>
          <cell r="AM605">
            <v>21457.734947198736</v>
          </cell>
          <cell r="AN605">
            <v>22406.756417552067</v>
          </cell>
          <cell r="AO605">
            <v>21949.53601491615</v>
          </cell>
          <cell r="AP605">
            <v>24893.784736933856</v>
          </cell>
          <cell r="AQ605">
            <v>24652.579099900522</v>
          </cell>
          <cell r="AR605">
            <v>24033.650690052797</v>
          </cell>
          <cell r="AS605">
            <v>21697.910513617637</v>
          </cell>
          <cell r="AT605">
            <v>24436.707630060009</v>
          </cell>
          <cell r="AU605">
            <v>27952.131291007165</v>
          </cell>
          <cell r="AV605">
            <v>28042.397083511576</v>
          </cell>
          <cell r="AW605">
            <v>28624.458638262113</v>
          </cell>
          <cell r="AX605">
            <v>27804.772961315903</v>
          </cell>
          <cell r="AY605">
            <v>30993.338414884965</v>
          </cell>
          <cell r="AZ605">
            <v>30993.338414884965</v>
          </cell>
          <cell r="BA605">
            <v>30993.338414884965</v>
          </cell>
          <cell r="BB605">
            <v>30993.338414884965</v>
          </cell>
          <cell r="BC605">
            <v>30993.338414884965</v>
          </cell>
          <cell r="BD605">
            <v>30993.338414884965</v>
          </cell>
          <cell r="BE605">
            <v>30993.338414884965</v>
          </cell>
          <cell r="BF605">
            <v>30993.338414884965</v>
          </cell>
          <cell r="BG605">
            <v>30993.338414884965</v>
          </cell>
          <cell r="BH605">
            <v>30993.338414884965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3.0235032646754849</v>
          </cell>
          <cell r="CN605">
            <v>3.2278196424892691</v>
          </cell>
          <cell r="CO605">
            <v>3.1979658850187325</v>
          </cell>
          <cell r="CP605">
            <v>2.9380335369429198</v>
          </cell>
          <cell r="CQ605">
            <v>3.0926013257781126</v>
          </cell>
          <cell r="CR605">
            <v>3.5466610414420763</v>
          </cell>
          <cell r="CS605">
            <v>3.6395982408526653</v>
          </cell>
          <cell r="CT605">
            <v>4.1084753856066429</v>
          </cell>
          <cell r="CU605">
            <v>3.8880995306202504</v>
          </cell>
          <cell r="CV605">
            <v>3.9509050849193894</v>
          </cell>
          <cell r="CW605">
            <v>3.8629550949852587</v>
          </cell>
          <cell r="CX605">
            <v>4.3238046475183047</v>
          </cell>
          <cell r="CY605">
            <v>4.3053743287791209</v>
          </cell>
          <cell r="CZ605">
            <v>4.2720823459867416</v>
          </cell>
          <cell r="DA605">
            <v>3.809405718919848</v>
          </cell>
          <cell r="DB605">
            <v>4.2902441568786029</v>
          </cell>
          <cell r="DC605">
            <v>4.9074314657687195</v>
          </cell>
          <cell r="DD605">
            <v>4.9232790297990592</v>
          </cell>
          <cell r="DE605">
            <v>5.0254689901659111</v>
          </cell>
          <cell r="DF605">
            <v>4.8815604187154067</v>
          </cell>
          <cell r="DG605">
            <v>5.4413626847609358</v>
          </cell>
          <cell r="DH605">
            <v>5.4413626847609358</v>
          </cell>
          <cell r="DI605">
            <v>5.4413626847609358</v>
          </cell>
          <cell r="DJ605">
            <v>5.4413626847609358</v>
          </cell>
          <cell r="DK605">
            <v>5.4413626847609358</v>
          </cell>
          <cell r="DL605">
            <v>5.4413626847609358</v>
          </cell>
          <cell r="DM605">
            <v>5.4413626847609358</v>
          </cell>
          <cell r="DN605">
            <v>5.4413626847609358</v>
          </cell>
          <cell r="DO605">
            <v>5.4413626847609358</v>
          </cell>
          <cell r="DP605">
            <v>5.4413626847609358</v>
          </cell>
          <cell r="DQ605">
            <v>15.417544050153305</v>
          </cell>
          <cell r="DR605">
            <v>15.609363589438463</v>
          </cell>
          <cell r="DS605">
            <v>15.555833136250062</v>
          </cell>
          <cell r="DT605">
            <v>15.564246585845824</v>
          </cell>
          <cell r="DU605">
            <v>15.709488557788273</v>
          </cell>
          <cell r="DV605">
            <v>15.472659117941831</v>
          </cell>
          <cell r="DW605">
            <v>15.869888491517724</v>
          </cell>
          <cell r="DX605">
            <v>15.280744130090932</v>
          </cell>
          <cell r="DY605">
            <v>15.120064304129048</v>
          </cell>
          <cell r="DZ605">
            <v>15.537800181795685</v>
          </cell>
          <cell r="EA605">
            <v>15.567282981732095</v>
          </cell>
          <cell r="EB605">
            <v>15.773642780866087</v>
          </cell>
          <cell r="EC605">
            <v>15.687674855816763</v>
          </cell>
          <cell r="ED605">
            <v>15.413003073493687</v>
          </cell>
          <cell r="EE605">
            <v>15.605145411277125</v>
          </cell>
          <cell r="EF605">
            <v>15.605145411277125</v>
          </cell>
          <cell r="EG605">
            <v>15.605145411277125</v>
          </cell>
          <cell r="EH605">
            <v>15.605145411277125</v>
          </cell>
          <cell r="EI605">
            <v>15.605145411277125</v>
          </cell>
          <cell r="EJ605">
            <v>15.605145411277125</v>
          </cell>
          <cell r="EK605">
            <v>15.605145411277125</v>
          </cell>
          <cell r="EL605">
            <v>15.605145411277125</v>
          </cell>
          <cell r="EM605">
            <v>15.605145411277125</v>
          </cell>
          <cell r="EN605">
            <v>15.605145411277125</v>
          </cell>
          <cell r="EO605">
            <v>15.605145411277125</v>
          </cell>
          <cell r="EP605">
            <v>15.605145411277125</v>
          </cell>
          <cell r="EQ605">
            <v>15.605145411277125</v>
          </cell>
          <cell r="ER605">
            <v>15.605145411277125</v>
          </cell>
          <cell r="ES605">
            <v>15.605145411277125</v>
          </cell>
          <cell r="ET605">
            <v>15.605145411277125</v>
          </cell>
        </row>
        <row r="606">
          <cell r="A606">
            <v>41671.552114090184</v>
          </cell>
          <cell r="B606">
            <v>39654.62350151447</v>
          </cell>
          <cell r="C606">
            <v>49396.925236893134</v>
          </cell>
          <cell r="D606">
            <v>19020.596057328738</v>
          </cell>
          <cell r="E606">
            <v>19367.957466919666</v>
          </cell>
          <cell r="F606">
            <v>18927.972313121776</v>
          </cell>
          <cell r="G606">
            <v>21972.379503122746</v>
          </cell>
          <cell r="H606">
            <v>20803.382970520695</v>
          </cell>
          <cell r="I606">
            <v>19735.595269966241</v>
          </cell>
          <cell r="J606">
            <v>20773.619093724647</v>
          </cell>
          <cell r="K606">
            <v>22445.758293426999</v>
          </cell>
          <cell r="L606">
            <v>24831.260077777068</v>
          </cell>
          <cell r="M606">
            <v>21832.111135971318</v>
          </cell>
          <cell r="N606">
            <v>23177.692874988807</v>
          </cell>
          <cell r="O606">
            <v>23405.723644774545</v>
          </cell>
          <cell r="P606">
            <v>25308.233718555137</v>
          </cell>
          <cell r="Q606">
            <v>26729.025490671062</v>
          </cell>
          <cell r="R606">
            <v>27562.525602368583</v>
          </cell>
          <cell r="S606">
            <v>28587.266673014779</v>
          </cell>
          <cell r="T606">
            <v>31750.820090918078</v>
          </cell>
          <cell r="U606">
            <v>28009.621590136492</v>
          </cell>
          <cell r="V606">
            <v>28009.621590136492</v>
          </cell>
          <cell r="W606">
            <v>28009.621590136492</v>
          </cell>
          <cell r="X606">
            <v>28009.621590136492</v>
          </cell>
          <cell r="Y606">
            <v>28009.621590136492</v>
          </cell>
          <cell r="Z606">
            <v>28009.621590136492</v>
          </cell>
          <cell r="AA606">
            <v>28009.621590136492</v>
          </cell>
          <cell r="AB606">
            <v>28009.621590136492</v>
          </cell>
          <cell r="AC606">
            <v>28009.621590136492</v>
          </cell>
          <cell r="AD606">
            <v>28009.621590136492</v>
          </cell>
          <cell r="AE606">
            <v>18836.244763010691</v>
          </cell>
          <cell r="AF606">
            <v>17924.558994456132</v>
          </cell>
          <cell r="AG606">
            <v>22328.243780189074</v>
          </cell>
          <cell r="AH606">
            <v>19020.596057328738</v>
          </cell>
          <cell r="AI606">
            <v>19367.957466919666</v>
          </cell>
          <cell r="AJ606">
            <v>18927.972313121776</v>
          </cell>
          <cell r="AK606">
            <v>21972.379503122746</v>
          </cell>
          <cell r="AL606">
            <v>20803.382970520695</v>
          </cell>
          <cell r="AM606">
            <v>19735.595269966241</v>
          </cell>
          <cell r="AN606">
            <v>20773.619093724647</v>
          </cell>
          <cell r="AO606">
            <v>22445.758293426999</v>
          </cell>
          <cell r="AP606">
            <v>24831.260077777068</v>
          </cell>
          <cell r="AQ606">
            <v>21832.111135971318</v>
          </cell>
          <cell r="AR606">
            <v>23177.692874988807</v>
          </cell>
          <cell r="AS606">
            <v>23405.723644774545</v>
          </cell>
          <cell r="AT606">
            <v>25308.233718555137</v>
          </cell>
          <cell r="AU606">
            <v>26729.025490671062</v>
          </cell>
          <cell r="AV606">
            <v>27562.525602368583</v>
          </cell>
          <cell r="AW606">
            <v>28587.266673014779</v>
          </cell>
          <cell r="AX606">
            <v>31750.820090918078</v>
          </cell>
          <cell r="AY606">
            <v>28009.621590136492</v>
          </cell>
          <cell r="AZ606">
            <v>28009.621590136492</v>
          </cell>
          <cell r="BA606">
            <v>28009.621590136492</v>
          </cell>
          <cell r="BB606">
            <v>28009.621590136492</v>
          </cell>
          <cell r="BC606">
            <v>28009.621590136492</v>
          </cell>
          <cell r="BD606">
            <v>28009.621590136492</v>
          </cell>
          <cell r="BE606">
            <v>28009.621590136492</v>
          </cell>
          <cell r="BF606">
            <v>28009.621590136492</v>
          </cell>
          <cell r="BG606">
            <v>28009.621590136492</v>
          </cell>
          <cell r="BH606">
            <v>28009.621590136492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3.3231556512305467</v>
          </cell>
          <cell r="CN606">
            <v>3.1499777907604156</v>
          </cell>
          <cell r="CO606">
            <v>3.9274748700616926</v>
          </cell>
          <cell r="CP606">
            <v>3.3344569749479231</v>
          </cell>
          <cell r="CQ606">
            <v>3.402006785068318</v>
          </cell>
          <cell r="CR606">
            <v>3.3029772537565716</v>
          </cell>
          <cell r="CS606">
            <v>3.8539801509152825</v>
          </cell>
          <cell r="CT606">
            <v>3.6570978988194134</v>
          </cell>
          <cell r="CU606">
            <v>3.4313667369701046</v>
          </cell>
          <cell r="CV606">
            <v>3.6550235482358517</v>
          </cell>
          <cell r="CW606">
            <v>3.9011580673501265</v>
          </cell>
          <cell r="CX606">
            <v>4.341572448471946</v>
          </cell>
          <cell r="CY606">
            <v>3.7651728017029042</v>
          </cell>
          <cell r="CZ606">
            <v>4.0396727462826023</v>
          </cell>
          <cell r="DA606">
            <v>4.1872809425116104</v>
          </cell>
          <cell r="DB606">
            <v>4.5276397494334528</v>
          </cell>
          <cell r="DC606">
            <v>4.7818192142921054</v>
          </cell>
          <cell r="DD606">
            <v>4.9309322768173702</v>
          </cell>
          <cell r="DE606">
            <v>5.1142583222431748</v>
          </cell>
          <cell r="DF606">
            <v>5.6802176208509465</v>
          </cell>
          <cell r="DG606">
            <v>5.0109176913880455</v>
          </cell>
          <cell r="DH606">
            <v>5.0109176913880455</v>
          </cell>
          <cell r="DI606">
            <v>5.0109176913880455</v>
          </cell>
          <cell r="DJ606">
            <v>5.0109176913880455</v>
          </cell>
          <cell r="DK606">
            <v>5.0109176913880455</v>
          </cell>
          <cell r="DL606">
            <v>5.0109176913880455</v>
          </cell>
          <cell r="DM606">
            <v>5.0109176913880455</v>
          </cell>
          <cell r="DN606">
            <v>5.0109176913880455</v>
          </cell>
          <cell r="DO606">
            <v>5.0109176913880455</v>
          </cell>
          <cell r="DP606">
            <v>5.0109176913880455</v>
          </cell>
          <cell r="DQ606">
            <v>15.52926057391752</v>
          </cell>
          <cell r="DR606">
            <v>15.590072079484154</v>
          </cell>
          <cell r="DS606">
            <v>15.575725537282455</v>
          </cell>
          <cell r="DT606">
            <v>15.628098507909858</v>
          </cell>
          <cell r="DU606">
            <v>15.597528318444354</v>
          </cell>
          <cell r="DV606">
            <v>15.700216625208506</v>
          </cell>
          <cell r="DW606">
            <v>15.619774272646154</v>
          </cell>
          <cell r="DX606">
            <v>15.584917702270925</v>
          </cell>
          <cell r="DY606">
            <v>15.757605692432826</v>
          </cell>
          <cell r="DZ606">
            <v>15.571452321226346</v>
          </cell>
          <cell r="EA606">
            <v>15.76332646345209</v>
          </cell>
          <cell r="EB606">
            <v>15.669633602935821</v>
          </cell>
          <cell r="EC606">
            <v>15.88612429294019</v>
          </cell>
          <cell r="ED606">
            <v>15.719225891023346</v>
          </cell>
          <cell r="EE606">
            <v>15.314298500638159</v>
          </cell>
          <cell r="EF606">
            <v>15.314298500638159</v>
          </cell>
          <cell r="EG606">
            <v>15.314298500638159</v>
          </cell>
          <cell r="EH606">
            <v>15.314298500638159</v>
          </cell>
          <cell r="EI606">
            <v>15.314298500638159</v>
          </cell>
          <cell r="EJ606">
            <v>15.314298500638159</v>
          </cell>
          <cell r="EK606">
            <v>15.314298500638159</v>
          </cell>
          <cell r="EL606">
            <v>15.314298500638159</v>
          </cell>
          <cell r="EM606">
            <v>15.314298500638159</v>
          </cell>
          <cell r="EN606">
            <v>15.314298500638159</v>
          </cell>
          <cell r="EO606">
            <v>15.314298500638159</v>
          </cell>
          <cell r="EP606">
            <v>15.314298500638159</v>
          </cell>
          <cell r="EQ606">
            <v>15.314298500638159</v>
          </cell>
          <cell r="ER606">
            <v>15.314298500638159</v>
          </cell>
          <cell r="ES606">
            <v>15.314298500638159</v>
          </cell>
          <cell r="ET606">
            <v>15.314298500638159</v>
          </cell>
        </row>
        <row r="607">
          <cell r="A607">
            <v>35361.927635890854</v>
          </cell>
          <cell r="B607">
            <v>34861.851182687446</v>
          </cell>
          <cell r="C607">
            <v>34043.040525687189</v>
          </cell>
          <cell r="D607">
            <v>17488.341301137436</v>
          </cell>
          <cell r="E607">
            <v>18250.524316172105</v>
          </cell>
          <cell r="F607">
            <v>18892.804107796186</v>
          </cell>
          <cell r="G607">
            <v>19873.444929241745</v>
          </cell>
          <cell r="H607">
            <v>20634.425391674296</v>
          </cell>
          <cell r="I607">
            <v>20167.913353785647</v>
          </cell>
          <cell r="J607">
            <v>21110.394804753061</v>
          </cell>
          <cell r="K607">
            <v>24091.450406713739</v>
          </cell>
          <cell r="L607">
            <v>22666.686249850307</v>
          </cell>
          <cell r="M607">
            <v>24315.417682760766</v>
          </cell>
          <cell r="N607">
            <v>26325.757933712619</v>
          </cell>
          <cell r="O607">
            <v>25624.434678307654</v>
          </cell>
          <cell r="P607">
            <v>26715.99944226451</v>
          </cell>
          <cell r="Q607">
            <v>25466.028952400535</v>
          </cell>
          <cell r="R607">
            <v>28351.624193165684</v>
          </cell>
          <cell r="S607">
            <v>26255.394254121878</v>
          </cell>
          <cell r="T607">
            <v>26475.835005450746</v>
          </cell>
          <cell r="U607">
            <v>31536.557254727701</v>
          </cell>
          <cell r="V607">
            <v>31536.557254727701</v>
          </cell>
          <cell r="W607">
            <v>31536.557254727701</v>
          </cell>
          <cell r="X607">
            <v>31536.557254727701</v>
          </cell>
          <cell r="Y607">
            <v>31536.557254727701</v>
          </cell>
          <cell r="Z607">
            <v>31536.557254727701</v>
          </cell>
          <cell r="AA607">
            <v>31536.557254727701</v>
          </cell>
          <cell r="AB607">
            <v>31536.557254727701</v>
          </cell>
          <cell r="AC607">
            <v>31536.557254727701</v>
          </cell>
          <cell r="AD607">
            <v>31536.557254727701</v>
          </cell>
          <cell r="AE607">
            <v>15984.188023951527</v>
          </cell>
          <cell r="AF607">
            <v>15758.145028313435</v>
          </cell>
          <cell r="AG607">
            <v>15388.028793919486</v>
          </cell>
          <cell r="AH607">
            <v>17488.341301137436</v>
          </cell>
          <cell r="AI607">
            <v>18250.524316172105</v>
          </cell>
          <cell r="AJ607">
            <v>18892.804107796186</v>
          </cell>
          <cell r="AK607">
            <v>19873.444929241745</v>
          </cell>
          <cell r="AL607">
            <v>20634.425391674296</v>
          </cell>
          <cell r="AM607">
            <v>20167.913353785647</v>
          </cell>
          <cell r="AN607">
            <v>21110.394804753061</v>
          </cell>
          <cell r="AO607">
            <v>24091.450406713739</v>
          </cell>
          <cell r="AP607">
            <v>22666.686249850307</v>
          </cell>
          <cell r="AQ607">
            <v>24315.417682760766</v>
          </cell>
          <cell r="AR607">
            <v>26325.757933712619</v>
          </cell>
          <cell r="AS607">
            <v>25624.434678307654</v>
          </cell>
          <cell r="AT607">
            <v>26715.99944226451</v>
          </cell>
          <cell r="AU607">
            <v>25466.028952400535</v>
          </cell>
          <cell r="AV607">
            <v>28351.624193165684</v>
          </cell>
          <cell r="AW607">
            <v>26255.394254121878</v>
          </cell>
          <cell r="AX607">
            <v>26475.835005450746</v>
          </cell>
          <cell r="AY607">
            <v>31536.557254727701</v>
          </cell>
          <cell r="AZ607">
            <v>31536.557254727701</v>
          </cell>
          <cell r="BA607">
            <v>31536.557254727701</v>
          </cell>
          <cell r="BB607">
            <v>31536.557254727701</v>
          </cell>
          <cell r="BC607">
            <v>31536.557254727701</v>
          </cell>
          <cell r="BD607">
            <v>31536.557254727701</v>
          </cell>
          <cell r="BE607">
            <v>31536.557254727701</v>
          </cell>
          <cell r="BF607">
            <v>31536.557254727701</v>
          </cell>
          <cell r="BG607">
            <v>31536.557254727701</v>
          </cell>
          <cell r="BH607">
            <v>31536.557254727701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2.7795795424684351</v>
          </cell>
          <cell r="CN607">
            <v>2.7430833175582361</v>
          </cell>
          <cell r="CO607">
            <v>2.7194716535679824</v>
          </cell>
          <cell r="CP607">
            <v>3.0448794088960347</v>
          </cell>
          <cell r="CQ607">
            <v>3.1813270219130829</v>
          </cell>
          <cell r="CR607">
            <v>3.2939615445010264</v>
          </cell>
          <cell r="CS607">
            <v>3.425103564483166</v>
          </cell>
          <cell r="CT607">
            <v>3.6177930666234381</v>
          </cell>
          <cell r="CU607">
            <v>3.5634033117473911</v>
          </cell>
          <cell r="CV607">
            <v>3.65875321772099</v>
          </cell>
          <cell r="CW607">
            <v>4.2507372917196218</v>
          </cell>
          <cell r="CX607">
            <v>3.9582680669288242</v>
          </cell>
          <cell r="CY607">
            <v>4.338378912494175</v>
          </cell>
          <cell r="CZ607">
            <v>4.5414858576802439</v>
          </cell>
          <cell r="DA607">
            <v>4.5051866307898889</v>
          </cell>
          <cell r="DB607">
            <v>4.6971012249246362</v>
          </cell>
          <cell r="DC607">
            <v>4.4773363633573959</v>
          </cell>
          <cell r="DD607">
            <v>4.9846702914526508</v>
          </cell>
          <cell r="DE607">
            <v>4.6161194447705034</v>
          </cell>
          <cell r="DF607">
            <v>4.6548764647101013</v>
          </cell>
          <cell r="DG607">
            <v>5.5446326098040792</v>
          </cell>
          <cell r="DH607">
            <v>5.5446326098040792</v>
          </cell>
          <cell r="DI607">
            <v>5.5446326098040792</v>
          </cell>
          <cell r="DJ607">
            <v>5.5446326098040792</v>
          </cell>
          <cell r="DK607">
            <v>5.5446326098040792</v>
          </cell>
          <cell r="DL607">
            <v>5.5446326098040792</v>
          </cell>
          <cell r="DM607">
            <v>5.5446326098040792</v>
          </cell>
          <cell r="DN607">
            <v>5.5446326098040792</v>
          </cell>
          <cell r="DO607">
            <v>5.5446326098040792</v>
          </cell>
          <cell r="DP607">
            <v>5.5446326098040792</v>
          </cell>
          <cell r="DQ607">
            <v>15.755007290470042</v>
          </cell>
          <cell r="DR607">
            <v>15.738858459465835</v>
          </cell>
          <cell r="DS607">
            <v>15.502637411839373</v>
          </cell>
          <cell r="DT607">
            <v>15.735685196184615</v>
          </cell>
          <cell r="DU607">
            <v>15.717163352981883</v>
          </cell>
          <cell r="DV607">
            <v>15.713937896772842</v>
          </cell>
          <cell r="DW607">
            <v>15.896685545888204</v>
          </cell>
          <cell r="DX607">
            <v>15.626286872930546</v>
          </cell>
          <cell r="DY607">
            <v>15.50611937512177</v>
          </cell>
          <cell r="DZ607">
            <v>15.807761456849477</v>
          </cell>
          <cell r="EA607">
            <v>15.52765301341929</v>
          </cell>
          <cell r="EB607">
            <v>15.688808646491085</v>
          </cell>
          <cell r="EC607">
            <v>15.355409021706722</v>
          </cell>
          <cell r="ED607">
            <v>15.881446394901571</v>
          </cell>
          <cell r="EE607">
            <v>15.58291284665196</v>
          </cell>
          <cell r="EF607">
            <v>15.58291284665196</v>
          </cell>
          <cell r="EG607">
            <v>15.58291284665196</v>
          </cell>
          <cell r="EH607">
            <v>15.58291284665196</v>
          </cell>
          <cell r="EI607">
            <v>15.58291284665196</v>
          </cell>
          <cell r="EJ607">
            <v>15.58291284665196</v>
          </cell>
          <cell r="EK607">
            <v>15.58291284665196</v>
          </cell>
          <cell r="EL607">
            <v>15.58291284665196</v>
          </cell>
          <cell r="EM607">
            <v>15.58291284665196</v>
          </cell>
          <cell r="EN607">
            <v>15.58291284665196</v>
          </cell>
          <cell r="EO607">
            <v>15.58291284665196</v>
          </cell>
          <cell r="EP607">
            <v>15.58291284665196</v>
          </cell>
          <cell r="EQ607">
            <v>15.58291284665196</v>
          </cell>
          <cell r="ER607">
            <v>15.58291284665196</v>
          </cell>
          <cell r="ES607">
            <v>15.58291284665196</v>
          </cell>
          <cell r="ET607">
            <v>15.58291284665196</v>
          </cell>
        </row>
        <row r="608">
          <cell r="A608">
            <v>40429.700811838491</v>
          </cell>
          <cell r="B608">
            <v>42545.942887435231</v>
          </cell>
          <cell r="C608">
            <v>41096.213633391293</v>
          </cell>
          <cell r="D608">
            <v>16962.089383077124</v>
          </cell>
          <cell r="E608">
            <v>19300.358451514541</v>
          </cell>
          <cell r="F608">
            <v>17073.712200990707</v>
          </cell>
          <cell r="G608">
            <v>23041.53676551934</v>
          </cell>
          <cell r="H608">
            <v>19145.555329563638</v>
          </cell>
          <cell r="I608">
            <v>20739.564434534535</v>
          </cell>
          <cell r="J608">
            <v>25029.41543024933</v>
          </cell>
          <cell r="K608">
            <v>24747.165071013882</v>
          </cell>
          <cell r="L608">
            <v>25912.09853899583</v>
          </cell>
          <cell r="M608">
            <v>23341.590065205583</v>
          </cell>
          <cell r="N608">
            <v>23117.191037976518</v>
          </cell>
          <cell r="O608">
            <v>24894.074899331452</v>
          </cell>
          <cell r="P608">
            <v>30593.277834671499</v>
          </cell>
          <cell r="Q608">
            <v>27478.744543041081</v>
          </cell>
          <cell r="R608">
            <v>29170.014683352103</v>
          </cell>
          <cell r="S608">
            <v>27268.875808288503</v>
          </cell>
          <cell r="T608">
            <v>28348.663951628831</v>
          </cell>
          <cell r="U608">
            <v>29669.159385387429</v>
          </cell>
          <cell r="V608">
            <v>29669.159385387429</v>
          </cell>
          <cell r="W608">
            <v>29669.159385387429</v>
          </cell>
          <cell r="X608">
            <v>29669.159385387429</v>
          </cell>
          <cell r="Y608">
            <v>29669.159385387429</v>
          </cell>
          <cell r="Z608">
            <v>29669.159385387429</v>
          </cell>
          <cell r="AA608">
            <v>29669.159385387429</v>
          </cell>
          <cell r="AB608">
            <v>29669.159385387429</v>
          </cell>
          <cell r="AC608">
            <v>29669.159385387429</v>
          </cell>
          <cell r="AD608">
            <v>29669.159385387429</v>
          </cell>
          <cell r="AE608">
            <v>18274.907018152204</v>
          </cell>
          <cell r="AF608">
            <v>19231.484147906951</v>
          </cell>
          <cell r="AG608">
            <v>18576.182060897932</v>
          </cell>
          <cell r="AH608">
            <v>16962.089383077124</v>
          </cell>
          <cell r="AI608">
            <v>19300.358451514541</v>
          </cell>
          <cell r="AJ608">
            <v>17073.712200990707</v>
          </cell>
          <cell r="AK608">
            <v>23041.53676551934</v>
          </cell>
          <cell r="AL608">
            <v>19145.555329563638</v>
          </cell>
          <cell r="AM608">
            <v>20739.564434534535</v>
          </cell>
          <cell r="AN608">
            <v>25029.41543024933</v>
          </cell>
          <cell r="AO608">
            <v>24747.165071013882</v>
          </cell>
          <cell r="AP608">
            <v>25912.09853899583</v>
          </cell>
          <cell r="AQ608">
            <v>23341.590065205583</v>
          </cell>
          <cell r="AR608">
            <v>23117.191037976518</v>
          </cell>
          <cell r="AS608">
            <v>24894.074899331452</v>
          </cell>
          <cell r="AT608">
            <v>30593.277834671499</v>
          </cell>
          <cell r="AU608">
            <v>27478.744543041081</v>
          </cell>
          <cell r="AV608">
            <v>29170.014683352103</v>
          </cell>
          <cell r="AW608">
            <v>27268.875808288503</v>
          </cell>
          <cell r="AX608">
            <v>28348.663951628831</v>
          </cell>
          <cell r="AY608">
            <v>29669.159385387429</v>
          </cell>
          <cell r="AZ608">
            <v>29669.159385387429</v>
          </cell>
          <cell r="BA608">
            <v>29669.159385387429</v>
          </cell>
          <cell r="BB608">
            <v>29669.159385387429</v>
          </cell>
          <cell r="BC608">
            <v>29669.159385387429</v>
          </cell>
          <cell r="BD608">
            <v>29669.159385387429</v>
          </cell>
          <cell r="BE608">
            <v>29669.159385387429</v>
          </cell>
          <cell r="BF608">
            <v>29669.159385387429</v>
          </cell>
          <cell r="BG608">
            <v>29669.159385387429</v>
          </cell>
          <cell r="BH608">
            <v>29669.159385387429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3.129466042882775</v>
          </cell>
          <cell r="CN608">
            <v>3.3591878048872181</v>
          </cell>
          <cell r="CO608">
            <v>3.3094097628984223</v>
          </cell>
          <cell r="CP608">
            <v>3.0053017954165546</v>
          </cell>
          <cell r="CQ608">
            <v>3.427823957487258</v>
          </cell>
          <cell r="CR608">
            <v>3.0448011733552303</v>
          </cell>
          <cell r="CS608">
            <v>4.0436424397625421</v>
          </cell>
          <cell r="CT608">
            <v>3.3461281724978136</v>
          </cell>
          <cell r="CU608">
            <v>3.6721413636301024</v>
          </cell>
          <cell r="CV608">
            <v>4.3674541863471292</v>
          </cell>
          <cell r="CW608">
            <v>4.3655007399247259</v>
          </cell>
          <cell r="CX608">
            <v>4.4794082348024631</v>
          </cell>
          <cell r="CY608">
            <v>4.1281935076980174</v>
          </cell>
          <cell r="CZ608">
            <v>4.0943624579336886</v>
          </cell>
          <cell r="DA608">
            <v>4.4802082080504171</v>
          </cell>
          <cell r="DB608">
            <v>5.5058986935780085</v>
          </cell>
          <cell r="DC608">
            <v>4.9453734411299406</v>
          </cell>
          <cell r="DD608">
            <v>5.2497527922523837</v>
          </cell>
          <cell r="DE608">
            <v>4.9076031832732445</v>
          </cell>
          <cell r="DF608">
            <v>5.1019335900994394</v>
          </cell>
          <cell r="DG608">
            <v>5.3395842963394715</v>
          </cell>
          <cell r="DH608">
            <v>5.3395842963394715</v>
          </cell>
          <cell r="DI608">
            <v>5.3395842963394715</v>
          </cell>
          <cell r="DJ608">
            <v>5.3395842963394715</v>
          </cell>
          <cell r="DK608">
            <v>5.3395842963394715</v>
          </cell>
          <cell r="DL608">
            <v>5.3395842963394715</v>
          </cell>
          <cell r="DM608">
            <v>5.3395842963394715</v>
          </cell>
          <cell r="DN608">
            <v>5.3395842963394715</v>
          </cell>
          <cell r="DO608">
            <v>5.3395842963394715</v>
          </cell>
          <cell r="DP608">
            <v>5.3395842963394715</v>
          </cell>
          <cell r="DQ608">
            <v>15.998971620019566</v>
          </cell>
          <cell r="DR608">
            <v>15.68504076754574</v>
          </cell>
          <cell r="DS608">
            <v>15.378467197527952</v>
          </cell>
          <cell r="DT608">
            <v>15.463165074712199</v>
          </cell>
          <cell r="DU608">
            <v>15.426023927574359</v>
          </cell>
          <cell r="DV608">
            <v>15.363004359919499</v>
          </cell>
          <cell r="DW608">
            <v>15.61154304024747</v>
          </cell>
          <cell r="DX608">
            <v>15.6759016813825</v>
          </cell>
          <cell r="DY608">
            <v>15.47345781427286</v>
          </cell>
          <cell r="DZ608">
            <v>15.701078472478882</v>
          </cell>
          <cell r="EA608">
            <v>15.530967989372549</v>
          </cell>
          <cell r="EB608">
            <v>15.848533348713653</v>
          </cell>
          <cell r="EC608">
            <v>15.490931251946302</v>
          </cell>
          <cell r="ED608">
            <v>15.468774593791645</v>
          </cell>
          <cell r="EE608">
            <v>15.223164139363522</v>
          </cell>
          <cell r="EF608">
            <v>15.223164139363522</v>
          </cell>
          <cell r="EG608">
            <v>15.223164139363522</v>
          </cell>
          <cell r="EH608">
            <v>15.223164139363522</v>
          </cell>
          <cell r="EI608">
            <v>15.223164139363522</v>
          </cell>
          <cell r="EJ608">
            <v>15.223164139363522</v>
          </cell>
          <cell r="EK608">
            <v>15.223164139363522</v>
          </cell>
          <cell r="EL608">
            <v>15.223164139363522</v>
          </cell>
          <cell r="EM608">
            <v>15.223164139363522</v>
          </cell>
          <cell r="EN608">
            <v>15.223164139363522</v>
          </cell>
          <cell r="EO608">
            <v>15.223164139363522</v>
          </cell>
          <cell r="EP608">
            <v>15.223164139363522</v>
          </cell>
          <cell r="EQ608">
            <v>15.223164139363522</v>
          </cell>
          <cell r="ER608">
            <v>15.223164139363522</v>
          </cell>
          <cell r="ES608">
            <v>15.223164139363522</v>
          </cell>
          <cell r="ET608">
            <v>15.223164139363522</v>
          </cell>
        </row>
        <row r="609">
          <cell r="A609">
            <v>40257.850032819064</v>
          </cell>
          <cell r="B609">
            <v>37304.141808669265</v>
          </cell>
          <cell r="C609">
            <v>37820.186120497783</v>
          </cell>
          <cell r="D609">
            <v>18697.19832669089</v>
          </cell>
          <cell r="E609">
            <v>16081.398176612835</v>
          </cell>
          <cell r="F609">
            <v>22267.813117402755</v>
          </cell>
          <cell r="G609">
            <v>21395.744396695314</v>
          </cell>
          <cell r="H609">
            <v>22715.979634036397</v>
          </cell>
          <cell r="I609">
            <v>22723.290729739936</v>
          </cell>
          <cell r="J609">
            <v>23848.439768620385</v>
          </cell>
          <cell r="K609">
            <v>18411.871859635459</v>
          </cell>
          <cell r="L609">
            <v>23463.443155759851</v>
          </cell>
          <cell r="M609">
            <v>27263.574207258414</v>
          </cell>
          <cell r="N609">
            <v>23533.314580594953</v>
          </cell>
          <cell r="O609">
            <v>24673.586037749988</v>
          </cell>
          <cell r="P609">
            <v>22406.547359845667</v>
          </cell>
          <cell r="Q609">
            <v>25409.522170051641</v>
          </cell>
          <cell r="R609">
            <v>26465.734262616927</v>
          </cell>
          <cell r="S609">
            <v>28111.607355691547</v>
          </cell>
          <cell r="T609">
            <v>27021.690744046282</v>
          </cell>
          <cell r="U609">
            <v>28450.407861439944</v>
          </cell>
          <cell r="V609">
            <v>28450.407861439944</v>
          </cell>
          <cell r="W609">
            <v>28450.407861439944</v>
          </cell>
          <cell r="X609">
            <v>28450.407861439944</v>
          </cell>
          <cell r="Y609">
            <v>28450.407861439944</v>
          </cell>
          <cell r="Z609">
            <v>28450.407861439944</v>
          </cell>
          <cell r="AA609">
            <v>28450.407861439944</v>
          </cell>
          <cell r="AB609">
            <v>28450.407861439944</v>
          </cell>
          <cell r="AC609">
            <v>28450.407861439944</v>
          </cell>
          <cell r="AD609">
            <v>28450.407861439944</v>
          </cell>
          <cell r="AE609">
            <v>18197.227566053523</v>
          </cell>
          <cell r="AF609">
            <v>16862.101604911531</v>
          </cell>
          <cell r="AG609">
            <v>17095.362342105786</v>
          </cell>
          <cell r="AH609">
            <v>18697.19832669089</v>
          </cell>
          <cell r="AI609">
            <v>16081.398176612835</v>
          </cell>
          <cell r="AJ609">
            <v>22267.813117402755</v>
          </cell>
          <cell r="AK609">
            <v>21395.744396695314</v>
          </cell>
          <cell r="AL609">
            <v>22715.979634036397</v>
          </cell>
          <cell r="AM609">
            <v>22723.290729739936</v>
          </cell>
          <cell r="AN609">
            <v>23848.439768620385</v>
          </cell>
          <cell r="AO609">
            <v>18411.871859635459</v>
          </cell>
          <cell r="AP609">
            <v>23463.443155759851</v>
          </cell>
          <cell r="AQ609">
            <v>27263.574207258414</v>
          </cell>
          <cell r="AR609">
            <v>23533.314580594953</v>
          </cell>
          <cell r="AS609">
            <v>24673.586037749988</v>
          </cell>
          <cell r="AT609">
            <v>22406.547359845667</v>
          </cell>
          <cell r="AU609">
            <v>25409.522170051641</v>
          </cell>
          <cell r="AV609">
            <v>26465.734262616927</v>
          </cell>
          <cell r="AW609">
            <v>28111.607355691547</v>
          </cell>
          <cell r="AX609">
            <v>27021.690744046282</v>
          </cell>
          <cell r="AY609">
            <v>28450.407861439944</v>
          </cell>
          <cell r="AZ609">
            <v>28450.407861439944</v>
          </cell>
          <cell r="BA609">
            <v>28450.407861439944</v>
          </cell>
          <cell r="BB609">
            <v>28450.407861439944</v>
          </cell>
          <cell r="BC609">
            <v>28450.407861439944</v>
          </cell>
          <cell r="BD609">
            <v>28450.407861439944</v>
          </cell>
          <cell r="BE609">
            <v>28450.407861439944</v>
          </cell>
          <cell r="BF609">
            <v>28450.407861439944</v>
          </cell>
          <cell r="BG609">
            <v>28450.407861439944</v>
          </cell>
          <cell r="BH609">
            <v>28450.407861439944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3.1858658547641849</v>
          </cell>
          <cell r="CN609">
            <v>2.9349641095737344</v>
          </cell>
          <cell r="CO609">
            <v>2.9519228884269517</v>
          </cell>
          <cell r="CP609">
            <v>3.2171690058751921</v>
          </cell>
          <cell r="CQ609">
            <v>2.8684656761275029</v>
          </cell>
          <cell r="CR609">
            <v>3.9037760165615958</v>
          </cell>
          <cell r="CS609">
            <v>3.7544557960194997</v>
          </cell>
          <cell r="CT609">
            <v>3.9439125115407858</v>
          </cell>
          <cell r="CU609">
            <v>3.9772477020391857</v>
          </cell>
          <cell r="CV609">
            <v>4.2187032796215149</v>
          </cell>
          <cell r="CW609">
            <v>3.2224860757388978</v>
          </cell>
          <cell r="CX609">
            <v>4.1434323949692153</v>
          </cell>
          <cell r="CY609">
            <v>4.8728710561195534</v>
          </cell>
          <cell r="CZ609">
            <v>4.1127753622769054</v>
          </cell>
          <cell r="DA609">
            <v>4.3052207891471772</v>
          </cell>
          <cell r="DB609">
            <v>3.9096519394882061</v>
          </cell>
          <cell r="DC609">
            <v>4.4336321003940347</v>
          </cell>
          <cell r="DD609">
            <v>4.6179274132724943</v>
          </cell>
          <cell r="DE609">
            <v>4.9051109238396915</v>
          </cell>
          <cell r="DF609">
            <v>4.7149346094720554</v>
          </cell>
          <cell r="DG609">
            <v>4.9642272184265392</v>
          </cell>
          <cell r="DH609">
            <v>4.9642272184265392</v>
          </cell>
          <cell r="DI609">
            <v>4.9642272184265392</v>
          </cell>
          <cell r="DJ609">
            <v>4.9642272184265392</v>
          </cell>
          <cell r="DK609">
            <v>4.9642272184265392</v>
          </cell>
          <cell r="DL609">
            <v>4.9642272184265392</v>
          </cell>
          <cell r="DM609">
            <v>4.9642272184265392</v>
          </cell>
          <cell r="DN609">
            <v>4.9642272184265392</v>
          </cell>
          <cell r="DO609">
            <v>4.9642272184265392</v>
          </cell>
          <cell r="DP609">
            <v>4.9642272184265392</v>
          </cell>
          <cell r="DQ609">
            <v>15.648938235937743</v>
          </cell>
          <cell r="DR609">
            <v>15.74041007619096</v>
          </cell>
          <cell r="DS609">
            <v>15.866474473326415</v>
          </cell>
          <cell r="DT609">
            <v>15.922446350035111</v>
          </cell>
          <cell r="DU609">
            <v>15.359648716761088</v>
          </cell>
          <cell r="DV609">
            <v>15.627870787705024</v>
          </cell>
          <cell r="DW609">
            <v>15.613042471112047</v>
          </cell>
          <cell r="DX609">
            <v>15.780157510867747</v>
          </cell>
          <cell r="DY609">
            <v>15.652932807897319</v>
          </cell>
          <cell r="DZ609">
            <v>15.487742753210897</v>
          </cell>
          <cell r="EA609">
            <v>15.653592711143077</v>
          </cell>
          <cell r="EB609">
            <v>15.514529930364409</v>
          </cell>
          <cell r="EC609">
            <v>15.328688774084791</v>
          </cell>
          <cell r="ED609">
            <v>15.67672162665578</v>
          </cell>
          <cell r="EE609">
            <v>15.701602581511265</v>
          </cell>
          <cell r="EF609">
            <v>15.701602581511265</v>
          </cell>
          <cell r="EG609">
            <v>15.701602581511265</v>
          </cell>
          <cell r="EH609">
            <v>15.701602581511265</v>
          </cell>
          <cell r="EI609">
            <v>15.701602581511265</v>
          </cell>
          <cell r="EJ609">
            <v>15.701602581511265</v>
          </cell>
          <cell r="EK609">
            <v>15.701602581511265</v>
          </cell>
          <cell r="EL609">
            <v>15.701602581511265</v>
          </cell>
          <cell r="EM609">
            <v>15.701602581511265</v>
          </cell>
          <cell r="EN609">
            <v>15.701602581511265</v>
          </cell>
          <cell r="EO609">
            <v>15.701602581511265</v>
          </cell>
          <cell r="EP609">
            <v>15.701602581511265</v>
          </cell>
          <cell r="EQ609">
            <v>15.701602581511265</v>
          </cell>
          <cell r="ER609">
            <v>15.701602581511265</v>
          </cell>
          <cell r="ES609">
            <v>15.701602581511265</v>
          </cell>
          <cell r="ET609">
            <v>15.701602581511265</v>
          </cell>
        </row>
        <row r="610">
          <cell r="A610">
            <v>39214.092156123697</v>
          </cell>
          <cell r="B610">
            <v>42106.166310311659</v>
          </cell>
          <cell r="C610">
            <v>39539.397177580933</v>
          </cell>
          <cell r="D610">
            <v>16178.831356063143</v>
          </cell>
          <cell r="E610">
            <v>21382.485090414571</v>
          </cell>
          <cell r="F610">
            <v>22554.883854506475</v>
          </cell>
          <cell r="G610">
            <v>19092.680011922479</v>
          </cell>
          <cell r="H610">
            <v>22238.592271660706</v>
          </cell>
          <cell r="I610">
            <v>21761.133926380349</v>
          </cell>
          <cell r="J610">
            <v>19715.165179937743</v>
          </cell>
          <cell r="K610">
            <v>19809.064032349215</v>
          </cell>
          <cell r="L610">
            <v>24451.263706175574</v>
          </cell>
          <cell r="M610">
            <v>21851.13585907696</v>
          </cell>
          <cell r="N610">
            <v>20940.580219369123</v>
          </cell>
          <cell r="O610">
            <v>25311.505839049325</v>
          </cell>
          <cell r="P610">
            <v>28544.311463789832</v>
          </cell>
          <cell r="Q610">
            <v>26254.150854995081</v>
          </cell>
          <cell r="R610">
            <v>27708.101543978853</v>
          </cell>
          <cell r="S610">
            <v>27010.499112046902</v>
          </cell>
          <cell r="T610">
            <v>29302.380632072702</v>
          </cell>
          <cell r="U610">
            <v>29812.641359609373</v>
          </cell>
          <cell r="V610">
            <v>29812.641359609373</v>
          </cell>
          <cell r="W610">
            <v>29812.641359609373</v>
          </cell>
          <cell r="X610">
            <v>29812.641359609373</v>
          </cell>
          <cell r="Y610">
            <v>29812.641359609373</v>
          </cell>
          <cell r="Z610">
            <v>29812.641359609373</v>
          </cell>
          <cell r="AA610">
            <v>29812.641359609373</v>
          </cell>
          <cell r="AB610">
            <v>29812.641359609373</v>
          </cell>
          <cell r="AC610">
            <v>29812.641359609373</v>
          </cell>
          <cell r="AD610">
            <v>29812.641359609373</v>
          </cell>
          <cell r="AE610">
            <v>17725.431392373051</v>
          </cell>
          <cell r="AF610">
            <v>19032.697713817357</v>
          </cell>
          <cell r="AG610">
            <v>17872.47475159396</v>
          </cell>
          <cell r="AH610">
            <v>16178.831356063143</v>
          </cell>
          <cell r="AI610">
            <v>21382.485090414571</v>
          </cell>
          <cell r="AJ610">
            <v>22554.883854506475</v>
          </cell>
          <cell r="AK610">
            <v>19092.680011922479</v>
          </cell>
          <cell r="AL610">
            <v>22238.592271660706</v>
          </cell>
          <cell r="AM610">
            <v>21761.133926380349</v>
          </cell>
          <cell r="AN610">
            <v>19715.165179937743</v>
          </cell>
          <cell r="AO610">
            <v>19809.064032349215</v>
          </cell>
          <cell r="AP610">
            <v>24451.263706175574</v>
          </cell>
          <cell r="AQ610">
            <v>21851.13585907696</v>
          </cell>
          <cell r="AR610">
            <v>20940.580219369123</v>
          </cell>
          <cell r="AS610">
            <v>25311.505839049325</v>
          </cell>
          <cell r="AT610">
            <v>28544.311463789832</v>
          </cell>
          <cell r="AU610">
            <v>26254.150854995081</v>
          </cell>
          <cell r="AV610">
            <v>27708.101543978853</v>
          </cell>
          <cell r="AW610">
            <v>27010.499112046902</v>
          </cell>
          <cell r="AX610">
            <v>29302.380632072702</v>
          </cell>
          <cell r="AY610">
            <v>29812.641359609373</v>
          </cell>
          <cell r="AZ610">
            <v>29812.641359609373</v>
          </cell>
          <cell r="BA610">
            <v>29812.641359609373</v>
          </cell>
          <cell r="BB610">
            <v>29812.641359609373</v>
          </cell>
          <cell r="BC610">
            <v>29812.641359609373</v>
          </cell>
          <cell r="BD610">
            <v>29812.641359609373</v>
          </cell>
          <cell r="BE610">
            <v>29812.641359609373</v>
          </cell>
          <cell r="BF610">
            <v>29812.641359609373</v>
          </cell>
          <cell r="BG610">
            <v>29812.641359609373</v>
          </cell>
          <cell r="BH610">
            <v>29812.641359609373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3.1176356526128237</v>
          </cell>
          <cell r="CN610">
            <v>3.3186995119355784</v>
          </cell>
          <cell r="CO610">
            <v>3.0947654625282905</v>
          </cell>
          <cell r="CP610">
            <v>2.8091575965179651</v>
          </cell>
          <cell r="CQ610">
            <v>3.7627941616433787</v>
          </cell>
          <cell r="CR610">
            <v>3.8967160977759683</v>
          </cell>
          <cell r="CS610">
            <v>3.3558122292089667</v>
          </cell>
          <cell r="CT610">
            <v>3.9055038305860776</v>
          </cell>
          <cell r="CU610">
            <v>3.8284264105208767</v>
          </cell>
          <cell r="CV610">
            <v>3.4211709008711568</v>
          </cell>
          <cell r="CW610">
            <v>3.4690335564580668</v>
          </cell>
          <cell r="CX610">
            <v>4.2905319098356163</v>
          </cell>
          <cell r="CY610">
            <v>3.8413474207435776</v>
          </cell>
          <cell r="CZ610">
            <v>3.6543658370516643</v>
          </cell>
          <cell r="DA610">
            <v>4.3584427883803025</v>
          </cell>
          <cell r="DB610">
            <v>4.9151065621984609</v>
          </cell>
          <cell r="DC610">
            <v>4.5207588669998957</v>
          </cell>
          <cell r="DD610">
            <v>4.7711177723671758</v>
          </cell>
          <cell r="DE610">
            <v>4.6509961048558059</v>
          </cell>
          <cell r="DF610">
            <v>5.0456401274713212</v>
          </cell>
          <cell r="DG610">
            <v>5.1335030227991405</v>
          </cell>
          <cell r="DH610">
            <v>5.1335030227991405</v>
          </cell>
          <cell r="DI610">
            <v>5.1335030227991405</v>
          </cell>
          <cell r="DJ610">
            <v>5.1335030227991405</v>
          </cell>
          <cell r="DK610">
            <v>5.1335030227991405</v>
          </cell>
          <cell r="DL610">
            <v>5.1335030227991405</v>
          </cell>
          <cell r="DM610">
            <v>5.1335030227991405</v>
          </cell>
          <cell r="DN610">
            <v>5.1335030227991405</v>
          </cell>
          <cell r="DO610">
            <v>5.1335030227991405</v>
          </cell>
          <cell r="DP610">
            <v>5.1335030227991405</v>
          </cell>
          <cell r="DQ610">
            <v>15.57681241290317</v>
          </cell>
          <cell r="DR610">
            <v>15.712292453894801</v>
          </cell>
          <cell r="DS610">
            <v>15.822098586734095</v>
          </cell>
          <cell r="DT610">
            <v>15.778952883960647</v>
          </cell>
          <cell r="DU610">
            <v>15.56878968555039</v>
          </cell>
          <cell r="DV610">
            <v>15.858020135565527</v>
          </cell>
          <cell r="DW610">
            <v>15.58749679321649</v>
          </cell>
          <cell r="DX610">
            <v>15.600458404927828</v>
          </cell>
          <cell r="DY610">
            <v>15.572859083810949</v>
          </cell>
          <cell r="DZ610">
            <v>15.788206068325211</v>
          </cell>
          <cell r="EA610">
            <v>15.644532526003571</v>
          </cell>
          <cell r="EB610">
            <v>15.613393627255366</v>
          </cell>
          <cell r="EC610">
            <v>15.584668368714832</v>
          </cell>
          <cell r="ED610">
            <v>15.699427811555124</v>
          </cell>
          <cell r="EE610">
            <v>15.910864202402884</v>
          </cell>
          <cell r="EF610">
            <v>15.910864202402884</v>
          </cell>
          <cell r="EG610">
            <v>15.910864202402884</v>
          </cell>
          <cell r="EH610">
            <v>15.910864202402884</v>
          </cell>
          <cell r="EI610">
            <v>15.910864202402884</v>
          </cell>
          <cell r="EJ610">
            <v>15.910864202402884</v>
          </cell>
          <cell r="EK610">
            <v>15.910864202402884</v>
          </cell>
          <cell r="EL610">
            <v>15.910864202402884</v>
          </cell>
          <cell r="EM610">
            <v>15.910864202402884</v>
          </cell>
          <cell r="EN610">
            <v>15.910864202402884</v>
          </cell>
          <cell r="EO610">
            <v>15.910864202402884</v>
          </cell>
          <cell r="EP610">
            <v>15.910864202402884</v>
          </cell>
          <cell r="EQ610">
            <v>15.910864202402884</v>
          </cell>
          <cell r="ER610">
            <v>15.910864202402884</v>
          </cell>
          <cell r="ES610">
            <v>15.910864202402884</v>
          </cell>
          <cell r="ET610">
            <v>15.910864202402884</v>
          </cell>
        </row>
        <row r="611">
          <cell r="A611">
            <v>38275.929382232236</v>
          </cell>
          <cell r="B611">
            <v>39767.12041517828</v>
          </cell>
          <cell r="C611">
            <v>36381.824908615134</v>
          </cell>
          <cell r="D611">
            <v>18866.010801928474</v>
          </cell>
          <cell r="E611">
            <v>20351.451021974553</v>
          </cell>
          <cell r="F611">
            <v>19230.137044032053</v>
          </cell>
          <cell r="G611">
            <v>19484.861810718034</v>
          </cell>
          <cell r="H611">
            <v>19240.535054332693</v>
          </cell>
          <cell r="I611">
            <v>20727.752463778594</v>
          </cell>
          <cell r="J611">
            <v>22571.193245151491</v>
          </cell>
          <cell r="K611">
            <v>21935.074558860208</v>
          </cell>
          <cell r="L611">
            <v>19675.916086072571</v>
          </cell>
          <cell r="M611">
            <v>24578.156589455797</v>
          </cell>
          <cell r="N611">
            <v>26663.330250517894</v>
          </cell>
          <cell r="O611">
            <v>25870.534963048489</v>
          </cell>
          <cell r="P611">
            <v>27797.432791723488</v>
          </cell>
          <cell r="Q611">
            <v>27669.347773891906</v>
          </cell>
          <cell r="R611">
            <v>24722.952431539241</v>
          </cell>
          <cell r="S611">
            <v>26094.408739108578</v>
          </cell>
          <cell r="T611">
            <v>28517.980839585576</v>
          </cell>
          <cell r="U611">
            <v>27179.026600342095</v>
          </cell>
          <cell r="V611">
            <v>27179.026600342095</v>
          </cell>
          <cell r="W611">
            <v>27179.026600342095</v>
          </cell>
          <cell r="X611">
            <v>27179.026600342095</v>
          </cell>
          <cell r="Y611">
            <v>27179.026600342095</v>
          </cell>
          <cell r="Z611">
            <v>27179.026600342095</v>
          </cell>
          <cell r="AA611">
            <v>27179.026600342095</v>
          </cell>
          <cell r="AB611">
            <v>27179.026600342095</v>
          </cell>
          <cell r="AC611">
            <v>27179.026600342095</v>
          </cell>
          <cell r="AD611">
            <v>27179.026600342095</v>
          </cell>
          <cell r="AE611">
            <v>17301.365987077297</v>
          </cell>
          <cell r="AF611">
            <v>17975.409497817593</v>
          </cell>
          <cell r="AG611">
            <v>16445.198801989376</v>
          </cell>
          <cell r="AH611">
            <v>18866.010801928474</v>
          </cell>
          <cell r="AI611">
            <v>20351.451021974553</v>
          </cell>
          <cell r="AJ611">
            <v>19230.137044032053</v>
          </cell>
          <cell r="AK611">
            <v>19484.861810718034</v>
          </cell>
          <cell r="AL611">
            <v>19240.535054332693</v>
          </cell>
          <cell r="AM611">
            <v>20727.752463778594</v>
          </cell>
          <cell r="AN611">
            <v>22571.193245151491</v>
          </cell>
          <cell r="AO611">
            <v>21935.074558860208</v>
          </cell>
          <cell r="AP611">
            <v>19675.916086072571</v>
          </cell>
          <cell r="AQ611">
            <v>24578.156589455797</v>
          </cell>
          <cell r="AR611">
            <v>26663.330250517894</v>
          </cell>
          <cell r="AS611">
            <v>25870.534963048489</v>
          </cell>
          <cell r="AT611">
            <v>27797.432791723488</v>
          </cell>
          <cell r="AU611">
            <v>27669.347773891906</v>
          </cell>
          <cell r="AV611">
            <v>24722.952431539241</v>
          </cell>
          <cell r="AW611">
            <v>26094.408739108578</v>
          </cell>
          <cell r="AX611">
            <v>28517.980839585576</v>
          </cell>
          <cell r="AY611">
            <v>27179.026600342095</v>
          </cell>
          <cell r="AZ611">
            <v>27179.026600342095</v>
          </cell>
          <cell r="BA611">
            <v>27179.026600342095</v>
          </cell>
          <cell r="BB611">
            <v>27179.026600342095</v>
          </cell>
          <cell r="BC611">
            <v>27179.026600342095</v>
          </cell>
          <cell r="BD611">
            <v>27179.026600342095</v>
          </cell>
          <cell r="BE611">
            <v>27179.026600342095</v>
          </cell>
          <cell r="BF611">
            <v>27179.026600342095</v>
          </cell>
          <cell r="BG611">
            <v>27179.026600342095</v>
          </cell>
          <cell r="BH611">
            <v>27179.026600342095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3.0370712007206628</v>
          </cell>
          <cell r="CN611">
            <v>3.0723472106201881</v>
          </cell>
          <cell r="CO611">
            <v>2.9326305111607436</v>
          </cell>
          <cell r="CP611">
            <v>3.2971535824385985</v>
          </cell>
          <cell r="CQ611">
            <v>3.5720987414020353</v>
          </cell>
          <cell r="CR611">
            <v>3.3430772410612151</v>
          </cell>
          <cell r="CS611">
            <v>3.4052740120522365</v>
          </cell>
          <cell r="CT611">
            <v>3.3874352941467336</v>
          </cell>
          <cell r="CU611">
            <v>3.6925782106816332</v>
          </cell>
          <cell r="CV611">
            <v>3.9348533594904462</v>
          </cell>
          <cell r="CW611">
            <v>3.8431995451490679</v>
          </cell>
          <cell r="CX611">
            <v>3.4321992900297205</v>
          </cell>
          <cell r="CY611">
            <v>4.3066831919919721</v>
          </cell>
          <cell r="CZ611">
            <v>4.6936698652856368</v>
          </cell>
          <cell r="DA611">
            <v>4.5011682043542089</v>
          </cell>
          <cell r="DB611">
            <v>4.8364257184280142</v>
          </cell>
          <cell r="DC611">
            <v>4.8141404347823089</v>
          </cell>
          <cell r="DD611">
            <v>4.3015023679082409</v>
          </cell>
          <cell r="DE611">
            <v>4.5401196030798134</v>
          </cell>
          <cell r="DF611">
            <v>4.9617925872376007</v>
          </cell>
          <cell r="DG611">
            <v>4.7288303289241815</v>
          </cell>
          <cell r="DH611">
            <v>4.7288303289241815</v>
          </cell>
          <cell r="DI611">
            <v>4.7288303289241815</v>
          </cell>
          <cell r="DJ611">
            <v>4.7288303289241815</v>
          </cell>
          <cell r="DK611">
            <v>4.7288303289241815</v>
          </cell>
          <cell r="DL611">
            <v>4.7288303289241815</v>
          </cell>
          <cell r="DM611">
            <v>4.7288303289241815</v>
          </cell>
          <cell r="DN611">
            <v>4.7288303289241815</v>
          </cell>
          <cell r="DO611">
            <v>4.7288303289241815</v>
          </cell>
          <cell r="DP611">
            <v>4.7288303289241815</v>
          </cell>
          <cell r="DQ611">
            <v>15.607471663184466</v>
          </cell>
          <cell r="DR611">
            <v>16.029339745215047</v>
          </cell>
          <cell r="DS611">
            <v>15.363455782126302</v>
          </cell>
          <cell r="DT611">
            <v>15.676461388544936</v>
          </cell>
          <cell r="DU611">
            <v>15.609142998751397</v>
          </cell>
          <cell r="DV611">
            <v>15.759524285842282</v>
          </cell>
          <cell r="DW611">
            <v>15.676618931141748</v>
          </cell>
          <cell r="DX611">
            <v>15.5615650461252</v>
          </cell>
          <cell r="DY611">
            <v>15.37905487016862</v>
          </cell>
          <cell r="DZ611">
            <v>15.715677295573412</v>
          </cell>
          <cell r="EA611">
            <v>15.636995679202448</v>
          </cell>
          <cell r="EB611">
            <v>15.706144911366923</v>
          </cell>
          <cell r="EC611">
            <v>15.63556275483359</v>
          </cell>
          <cell r="ED611">
            <v>15.563561554405799</v>
          </cell>
          <cell r="EE611">
            <v>15.746618380621877</v>
          </cell>
          <cell r="EF611">
            <v>15.746618380621877</v>
          </cell>
          <cell r="EG611">
            <v>15.746618380621877</v>
          </cell>
          <cell r="EH611">
            <v>15.746618380621877</v>
          </cell>
          <cell r="EI611">
            <v>15.746618380621877</v>
          </cell>
          <cell r="EJ611">
            <v>15.746618380621877</v>
          </cell>
          <cell r="EK611">
            <v>15.746618380621877</v>
          </cell>
          <cell r="EL611">
            <v>15.746618380621877</v>
          </cell>
          <cell r="EM611">
            <v>15.746618380621877</v>
          </cell>
          <cell r="EN611">
            <v>15.746618380621877</v>
          </cell>
          <cell r="EO611">
            <v>15.746618380621877</v>
          </cell>
          <cell r="EP611">
            <v>15.746618380621877</v>
          </cell>
          <cell r="EQ611">
            <v>15.746618380621877</v>
          </cell>
          <cell r="ER611">
            <v>15.746618380621877</v>
          </cell>
          <cell r="ES611">
            <v>15.746618380621877</v>
          </cell>
          <cell r="ET611">
            <v>15.746618380621877</v>
          </cell>
        </row>
        <row r="612">
          <cell r="A612">
            <v>36070.126993176695</v>
          </cell>
          <cell r="B612">
            <v>44039.527389223229</v>
          </cell>
          <cell r="C612">
            <v>37219.121996123627</v>
          </cell>
          <cell r="D612">
            <v>20824.21352870193</v>
          </cell>
          <cell r="E612">
            <v>17353.875591571537</v>
          </cell>
          <cell r="F612">
            <v>15626.269732557575</v>
          </cell>
          <cell r="G612">
            <v>20972.359871624707</v>
          </cell>
          <cell r="H612">
            <v>18604.85721409988</v>
          </cell>
          <cell r="I612">
            <v>23379.451060117335</v>
          </cell>
          <cell r="J612">
            <v>19610.37217658705</v>
          </cell>
          <cell r="K612">
            <v>23102.223904175658</v>
          </cell>
          <cell r="L612">
            <v>26197.044408335736</v>
          </cell>
          <cell r="M612">
            <v>23566.083745426393</v>
          </cell>
          <cell r="N612">
            <v>19525.802042400403</v>
          </cell>
          <cell r="O612">
            <v>22129.155048493703</v>
          </cell>
          <cell r="P612">
            <v>24958.538135549064</v>
          </cell>
          <cell r="Q612">
            <v>25247.284571242821</v>
          </cell>
          <cell r="R612">
            <v>30223.946075856889</v>
          </cell>
          <cell r="S612">
            <v>28700.12279822398</v>
          </cell>
          <cell r="T612">
            <v>25652.796330328605</v>
          </cell>
          <cell r="U612">
            <v>26055.974573714648</v>
          </cell>
          <cell r="V612">
            <v>26055.974573714648</v>
          </cell>
          <cell r="W612">
            <v>26055.974573714648</v>
          </cell>
          <cell r="X612">
            <v>26055.974573714648</v>
          </cell>
          <cell r="Y612">
            <v>26055.974573714648</v>
          </cell>
          <cell r="Z612">
            <v>26055.974573714648</v>
          </cell>
          <cell r="AA612">
            <v>26055.974573714648</v>
          </cell>
          <cell r="AB612">
            <v>26055.974573714648</v>
          </cell>
          <cell r="AC612">
            <v>26055.974573714648</v>
          </cell>
          <cell r="AD612">
            <v>26055.974573714648</v>
          </cell>
          <cell r="AE612">
            <v>16304.306084308879</v>
          </cell>
          <cell r="AF612">
            <v>19906.609546953598</v>
          </cell>
          <cell r="AG612">
            <v>16823.671214931568</v>
          </cell>
          <cell r="AH612">
            <v>20824.21352870193</v>
          </cell>
          <cell r="AI612">
            <v>17353.875591571537</v>
          </cell>
          <cell r="AJ612">
            <v>15626.269732557575</v>
          </cell>
          <cell r="AK612">
            <v>20972.359871624707</v>
          </cell>
          <cell r="AL612">
            <v>18604.85721409988</v>
          </cell>
          <cell r="AM612">
            <v>23379.451060117335</v>
          </cell>
          <cell r="AN612">
            <v>19610.37217658705</v>
          </cell>
          <cell r="AO612">
            <v>23102.223904175658</v>
          </cell>
          <cell r="AP612">
            <v>26197.044408335736</v>
          </cell>
          <cell r="AQ612">
            <v>23566.083745426393</v>
          </cell>
          <cell r="AR612">
            <v>19525.802042400403</v>
          </cell>
          <cell r="AS612">
            <v>22129.155048493703</v>
          </cell>
          <cell r="AT612">
            <v>24958.538135549064</v>
          </cell>
          <cell r="AU612">
            <v>25247.284571242821</v>
          </cell>
          <cell r="AV612">
            <v>30223.946075856889</v>
          </cell>
          <cell r="AW612">
            <v>28700.12279822398</v>
          </cell>
          <cell r="AX612">
            <v>25652.796330328605</v>
          </cell>
          <cell r="AY612">
            <v>26055.974573714648</v>
          </cell>
          <cell r="AZ612">
            <v>26055.974573714648</v>
          </cell>
          <cell r="BA612">
            <v>26055.974573714648</v>
          </cell>
          <cell r="BB612">
            <v>26055.974573714648</v>
          </cell>
          <cell r="BC612">
            <v>26055.974573714648</v>
          </cell>
          <cell r="BD612">
            <v>26055.974573714648</v>
          </cell>
          <cell r="BE612">
            <v>26055.974573714648</v>
          </cell>
          <cell r="BF612">
            <v>26055.974573714648</v>
          </cell>
          <cell r="BG612">
            <v>26055.974573714648</v>
          </cell>
          <cell r="BH612">
            <v>26055.974573714648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2.8306173548179103</v>
          </cell>
          <cell r="CN612">
            <v>3.4949365819096609</v>
          </cell>
          <cell r="CO612">
            <v>2.9287792087983799</v>
          </cell>
          <cell r="CP612">
            <v>3.6443733551759832</v>
          </cell>
          <cell r="CQ612">
            <v>3.0294046695285295</v>
          </cell>
          <cell r="CR612">
            <v>2.7204102463571993</v>
          </cell>
          <cell r="CS612">
            <v>3.6975129363099737</v>
          </cell>
          <cell r="CT612">
            <v>3.2940562722675746</v>
          </cell>
          <cell r="CU612">
            <v>4.0691626868793795</v>
          </cell>
          <cell r="CV612">
            <v>3.4226459373429585</v>
          </cell>
          <cell r="CW612">
            <v>4.0240805702401463</v>
          </cell>
          <cell r="CX612">
            <v>4.6551942810945945</v>
          </cell>
          <cell r="CY612">
            <v>4.1118640663081054</v>
          </cell>
          <cell r="CZ612">
            <v>3.4112616157268412</v>
          </cell>
          <cell r="DA612">
            <v>3.9059365584041164</v>
          </cell>
          <cell r="DB612">
            <v>4.4053406618704205</v>
          </cell>
          <cell r="DC612">
            <v>4.4563062435572771</v>
          </cell>
          <cell r="DD612">
            <v>5.3347186396508945</v>
          </cell>
          <cell r="DE612">
            <v>5.0657541430123887</v>
          </cell>
          <cell r="DF612">
            <v>4.5278816471913048</v>
          </cell>
          <cell r="DG612">
            <v>4.5990451704683446</v>
          </cell>
          <cell r="DH612">
            <v>4.5990451704683446</v>
          </cell>
          <cell r="DI612">
            <v>4.5990451704683446</v>
          </cell>
          <cell r="DJ612">
            <v>4.5990451704683446</v>
          </cell>
          <cell r="DK612">
            <v>4.5990451704683446</v>
          </cell>
          <cell r="DL612">
            <v>4.5990451704683446</v>
          </cell>
          <cell r="DM612">
            <v>4.5990451704683446</v>
          </cell>
          <cell r="DN612">
            <v>4.5990451704683446</v>
          </cell>
          <cell r="DO612">
            <v>4.5990451704683446</v>
          </cell>
          <cell r="DP612">
            <v>4.5990451704683446</v>
          </cell>
          <cell r="DQ612">
            <v>15.780773639998424</v>
          </cell>
          <cell r="DR612">
            <v>15.605048908562228</v>
          </cell>
          <cell r="DS612">
            <v>15.737700460811739</v>
          </cell>
          <cell r="DT612">
            <v>15.654993120733044</v>
          </cell>
          <cell r="DU612">
            <v>15.694458093590397</v>
          </cell>
          <cell r="DV612">
            <v>15.737221235196262</v>
          </cell>
          <cell r="DW612">
            <v>15.539775299224308</v>
          </cell>
          <cell r="DX612">
            <v>15.47399538211006</v>
          </cell>
          <cell r="DY612">
            <v>15.741147627790248</v>
          </cell>
          <cell r="DZ612">
            <v>15.697518248367683</v>
          </cell>
          <cell r="EA612">
            <v>15.728751702715536</v>
          </cell>
          <cell r="EB612">
            <v>15.417772078359544</v>
          </cell>
          <cell r="EC612">
            <v>15.702030018501667</v>
          </cell>
          <cell r="ED612">
            <v>15.681983408936713</v>
          </cell>
          <cell r="EE612">
            <v>15.52196794395425</v>
          </cell>
          <cell r="EF612">
            <v>15.52196794395425</v>
          </cell>
          <cell r="EG612">
            <v>15.52196794395425</v>
          </cell>
          <cell r="EH612">
            <v>15.52196794395425</v>
          </cell>
          <cell r="EI612">
            <v>15.52196794395425</v>
          </cell>
          <cell r="EJ612">
            <v>15.52196794395425</v>
          </cell>
          <cell r="EK612">
            <v>15.52196794395425</v>
          </cell>
          <cell r="EL612">
            <v>15.52196794395425</v>
          </cell>
          <cell r="EM612">
            <v>15.52196794395425</v>
          </cell>
          <cell r="EN612">
            <v>15.52196794395425</v>
          </cell>
          <cell r="EO612">
            <v>15.52196794395425</v>
          </cell>
          <cell r="EP612">
            <v>15.52196794395425</v>
          </cell>
          <cell r="EQ612">
            <v>15.52196794395425</v>
          </cell>
          <cell r="ER612">
            <v>15.52196794395425</v>
          </cell>
          <cell r="ES612">
            <v>15.52196794395425</v>
          </cell>
          <cell r="ET612">
            <v>15.52196794395425</v>
          </cell>
        </row>
        <row r="613">
          <cell r="A613">
            <v>42630.285541437304</v>
          </cell>
          <cell r="B613">
            <v>38571.077629416672</v>
          </cell>
          <cell r="C613">
            <v>45008.277548499653</v>
          </cell>
          <cell r="D613">
            <v>18690.679022134926</v>
          </cell>
          <cell r="E613">
            <v>22192.960875933048</v>
          </cell>
          <cell r="F613">
            <v>18574.281177157613</v>
          </cell>
          <cell r="G613">
            <v>20687.887889440877</v>
          </cell>
          <cell r="H613">
            <v>21220.073400799887</v>
          </cell>
          <cell r="I613">
            <v>22074.646241730541</v>
          </cell>
          <cell r="J613">
            <v>25791.78354607206</v>
          </cell>
          <cell r="K613">
            <v>25390.528942888846</v>
          </cell>
          <cell r="L613">
            <v>18612.586751853116</v>
          </cell>
          <cell r="M613">
            <v>28223.986719448796</v>
          </cell>
          <cell r="N613">
            <v>25147.977195874577</v>
          </cell>
          <cell r="O613">
            <v>24745.662677771248</v>
          </cell>
          <cell r="P613">
            <v>26901.820992675952</v>
          </cell>
          <cell r="Q613">
            <v>24759.250759270642</v>
          </cell>
          <cell r="R613">
            <v>30361.983237518474</v>
          </cell>
          <cell r="S613">
            <v>30995.750465152025</v>
          </cell>
          <cell r="T613">
            <v>31170.633747698157</v>
          </cell>
          <cell r="U613">
            <v>26369.04318468882</v>
          </cell>
          <cell r="V613">
            <v>26369.04318468882</v>
          </cell>
          <cell r="W613">
            <v>26369.04318468882</v>
          </cell>
          <cell r="X613">
            <v>26369.04318468882</v>
          </cell>
          <cell r="Y613">
            <v>26369.04318468882</v>
          </cell>
          <cell r="Z613">
            <v>26369.04318468882</v>
          </cell>
          <cell r="AA613">
            <v>26369.04318468882</v>
          </cell>
          <cell r="AB613">
            <v>26369.04318468882</v>
          </cell>
          <cell r="AC613">
            <v>26369.04318468882</v>
          </cell>
          <cell r="AD613">
            <v>26369.04318468882</v>
          </cell>
          <cell r="AE613">
            <v>19269.608450798176</v>
          </cell>
          <cell r="AF613">
            <v>17434.777975431338</v>
          </cell>
          <cell r="AG613">
            <v>20344.500966605479</v>
          </cell>
          <cell r="AH613">
            <v>18690.679022134926</v>
          </cell>
          <cell r="AI613">
            <v>22192.960875933048</v>
          </cell>
          <cell r="AJ613">
            <v>18574.281177157613</v>
          </cell>
          <cell r="AK613">
            <v>20687.887889440877</v>
          </cell>
          <cell r="AL613">
            <v>21220.073400799887</v>
          </cell>
          <cell r="AM613">
            <v>22074.646241730541</v>
          </cell>
          <cell r="AN613">
            <v>25791.78354607206</v>
          </cell>
          <cell r="AO613">
            <v>25390.528942888846</v>
          </cell>
          <cell r="AP613">
            <v>18612.586751853116</v>
          </cell>
          <cell r="AQ613">
            <v>28223.986719448796</v>
          </cell>
          <cell r="AR613">
            <v>25147.977195874577</v>
          </cell>
          <cell r="AS613">
            <v>24745.662677771248</v>
          </cell>
          <cell r="AT613">
            <v>26901.820992675952</v>
          </cell>
          <cell r="AU613">
            <v>24759.250759270642</v>
          </cell>
          <cell r="AV613">
            <v>30361.983237518474</v>
          </cell>
          <cell r="AW613">
            <v>30995.750465152025</v>
          </cell>
          <cell r="AX613">
            <v>31170.633747698157</v>
          </cell>
          <cell r="AY613">
            <v>26369.04318468882</v>
          </cell>
          <cell r="AZ613">
            <v>26369.04318468882</v>
          </cell>
          <cell r="BA613">
            <v>26369.04318468882</v>
          </cell>
          <cell r="BB613">
            <v>26369.04318468882</v>
          </cell>
          <cell r="BC613">
            <v>26369.04318468882</v>
          </cell>
          <cell r="BD613">
            <v>26369.04318468882</v>
          </cell>
          <cell r="BE613">
            <v>26369.04318468882</v>
          </cell>
          <cell r="BF613">
            <v>26369.04318468882</v>
          </cell>
          <cell r="BG613">
            <v>26369.04318468882</v>
          </cell>
          <cell r="BH613">
            <v>26369.04318468882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3.3777232145119265</v>
          </cell>
          <cell r="CN613">
            <v>3.050637443175356</v>
          </cell>
          <cell r="CO613">
            <v>3.6024705891756224</v>
          </cell>
          <cell r="CP613">
            <v>3.2486694619763203</v>
          </cell>
          <cell r="CQ613">
            <v>3.9032221467697181</v>
          </cell>
          <cell r="CR613">
            <v>3.2984884422162541</v>
          </cell>
          <cell r="CS613">
            <v>3.6282181065047077</v>
          </cell>
          <cell r="CT613">
            <v>3.7688794708615574</v>
          </cell>
          <cell r="CU613">
            <v>3.8659691269481953</v>
          </cell>
          <cell r="CV613">
            <v>4.4854896416769074</v>
          </cell>
          <cell r="CW613">
            <v>4.4356761238577693</v>
          </cell>
          <cell r="CX613">
            <v>3.3053543008241095</v>
          </cell>
          <cell r="CY613">
            <v>4.95460884495989</v>
          </cell>
          <cell r="CZ613">
            <v>4.4050409545663163</v>
          </cell>
          <cell r="DA613">
            <v>4.3533754947111714</v>
          </cell>
          <cell r="DB613">
            <v>4.732697192135574</v>
          </cell>
          <cell r="DC613">
            <v>4.3557659750870616</v>
          </cell>
          <cell r="DD613">
            <v>5.3414255062879166</v>
          </cell>
          <cell r="DE613">
            <v>5.4529208723267226</v>
          </cell>
          <cell r="DF613">
            <v>5.4836871769751276</v>
          </cell>
          <cell r="DG613">
            <v>4.6389683684779</v>
          </cell>
          <cell r="DH613">
            <v>4.6389683684779</v>
          </cell>
          <cell r="DI613">
            <v>4.6389683684779</v>
          </cell>
          <cell r="DJ613">
            <v>4.6389683684779</v>
          </cell>
          <cell r="DK613">
            <v>4.6389683684779</v>
          </cell>
          <cell r="DL613">
            <v>4.6389683684779</v>
          </cell>
          <cell r="DM613">
            <v>4.6389683684779</v>
          </cell>
          <cell r="DN613">
            <v>4.6389683684779</v>
          </cell>
          <cell r="DO613">
            <v>4.6389683684779</v>
          </cell>
          <cell r="DP613">
            <v>4.6389683684779</v>
          </cell>
          <cell r="DQ613">
            <v>15.629891633389654</v>
          </cell>
          <cell r="DR613">
            <v>15.657879997520256</v>
          </cell>
          <cell r="DS613">
            <v>15.472259226791559</v>
          </cell>
          <cell r="DT613">
            <v>15.762557682774894</v>
          </cell>
          <cell r="DU613">
            <v>15.577548561288715</v>
          </cell>
          <cell r="DV613">
            <v>15.427806546159001</v>
          </cell>
          <cell r="DW613">
            <v>15.621757909471533</v>
          </cell>
          <cell r="DX613">
            <v>15.425589448781635</v>
          </cell>
          <cell r="DY613">
            <v>15.643809060057894</v>
          </cell>
          <cell r="DZ613">
            <v>15.753557876404495</v>
          </cell>
          <cell r="EA613">
            <v>15.682635758743366</v>
          </cell>
          <cell r="EB613">
            <v>15.427510554171896</v>
          </cell>
          <cell r="EC613">
            <v>15.606881074143496</v>
          </cell>
          <cell r="ED613">
            <v>15.640846105757381</v>
          </cell>
          <cell r="EE613">
            <v>15.573280133047856</v>
          </cell>
          <cell r="EF613">
            <v>15.573280133047856</v>
          </cell>
          <cell r="EG613">
            <v>15.573280133047856</v>
          </cell>
          <cell r="EH613">
            <v>15.573280133047856</v>
          </cell>
          <cell r="EI613">
            <v>15.573280133047856</v>
          </cell>
          <cell r="EJ613">
            <v>15.573280133047856</v>
          </cell>
          <cell r="EK613">
            <v>15.573280133047856</v>
          </cell>
          <cell r="EL613">
            <v>15.573280133047856</v>
          </cell>
          <cell r="EM613">
            <v>15.573280133047856</v>
          </cell>
          <cell r="EN613">
            <v>15.573280133047856</v>
          </cell>
          <cell r="EO613">
            <v>15.573280133047856</v>
          </cell>
          <cell r="EP613">
            <v>15.573280133047856</v>
          </cell>
          <cell r="EQ613">
            <v>15.573280133047856</v>
          </cell>
          <cell r="ER613">
            <v>15.573280133047856</v>
          </cell>
          <cell r="ES613">
            <v>15.573280133047856</v>
          </cell>
          <cell r="ET613">
            <v>15.573280133047856</v>
          </cell>
        </row>
        <row r="614">
          <cell r="A614">
            <v>39919.478695958096</v>
          </cell>
          <cell r="B614">
            <v>38315.397181003187</v>
          </cell>
          <cell r="C614">
            <v>44551.445993458074</v>
          </cell>
          <cell r="D614">
            <v>21307.182122011633</v>
          </cell>
          <cell r="E614">
            <v>21198.239030575998</v>
          </cell>
          <cell r="F614">
            <v>22872.868755138323</v>
          </cell>
          <cell r="G614">
            <v>20115.279459506088</v>
          </cell>
          <cell r="H614">
            <v>18386.732057933023</v>
          </cell>
          <cell r="I614">
            <v>22462.043691758983</v>
          </cell>
          <cell r="J614">
            <v>24833.029176503122</v>
          </cell>
          <cell r="K614">
            <v>24671.088740968582</v>
          </cell>
          <cell r="L614">
            <v>26315.872668801243</v>
          </cell>
          <cell r="M614">
            <v>22603.631281547328</v>
          </cell>
          <cell r="N614">
            <v>24802.459352413469</v>
          </cell>
          <cell r="O614">
            <v>25972.855895449611</v>
          </cell>
          <cell r="P614">
            <v>26232.424731112518</v>
          </cell>
          <cell r="Q614">
            <v>26207.539789511735</v>
          </cell>
          <cell r="R614">
            <v>29886.083526245642</v>
          </cell>
          <cell r="S614">
            <v>26924.679089546651</v>
          </cell>
          <cell r="T614">
            <v>32044.652201018045</v>
          </cell>
          <cell r="U614">
            <v>30024.480630119848</v>
          </cell>
          <cell r="V614">
            <v>30024.480630119848</v>
          </cell>
          <cell r="W614">
            <v>30024.480630119848</v>
          </cell>
          <cell r="X614">
            <v>30024.480630119848</v>
          </cell>
          <cell r="Y614">
            <v>30024.480630119848</v>
          </cell>
          <cell r="Z614">
            <v>30024.480630119848</v>
          </cell>
          <cell r="AA614">
            <v>30024.480630119848</v>
          </cell>
          <cell r="AB614">
            <v>30024.480630119848</v>
          </cell>
          <cell r="AC614">
            <v>30024.480630119848</v>
          </cell>
          <cell r="AD614">
            <v>30024.480630119848</v>
          </cell>
          <cell r="AE614">
            <v>18044.278011776059</v>
          </cell>
          <cell r="AF614">
            <v>17319.206098140872</v>
          </cell>
          <cell r="AG614">
            <v>20138.005394694195</v>
          </cell>
          <cell r="AH614">
            <v>21307.182122011633</v>
          </cell>
          <cell r="AI614">
            <v>21198.239030575998</v>
          </cell>
          <cell r="AJ614">
            <v>22872.868755138323</v>
          </cell>
          <cell r="AK614">
            <v>20115.279459506088</v>
          </cell>
          <cell r="AL614">
            <v>18386.732057933023</v>
          </cell>
          <cell r="AM614">
            <v>22462.043691758983</v>
          </cell>
          <cell r="AN614">
            <v>24833.029176503122</v>
          </cell>
          <cell r="AO614">
            <v>24671.088740968582</v>
          </cell>
          <cell r="AP614">
            <v>26315.872668801243</v>
          </cell>
          <cell r="AQ614">
            <v>22603.631281547328</v>
          </cell>
          <cell r="AR614">
            <v>24802.459352413469</v>
          </cell>
          <cell r="AS614">
            <v>25972.855895449611</v>
          </cell>
          <cell r="AT614">
            <v>26232.424731112518</v>
          </cell>
          <cell r="AU614">
            <v>26207.539789511735</v>
          </cell>
          <cell r="AV614">
            <v>29886.083526245642</v>
          </cell>
          <cell r="AW614">
            <v>26924.679089546651</v>
          </cell>
          <cell r="AX614">
            <v>32044.652201018045</v>
          </cell>
          <cell r="AY614">
            <v>30024.480630119848</v>
          </cell>
          <cell r="AZ614">
            <v>30024.480630119848</v>
          </cell>
          <cell r="BA614">
            <v>30024.480630119848</v>
          </cell>
          <cell r="BB614">
            <v>30024.480630119848</v>
          </cell>
          <cell r="BC614">
            <v>30024.480630119848</v>
          </cell>
          <cell r="BD614">
            <v>30024.480630119848</v>
          </cell>
          <cell r="BE614">
            <v>30024.480630119848</v>
          </cell>
          <cell r="BF614">
            <v>30024.480630119848</v>
          </cell>
          <cell r="BG614">
            <v>30024.480630119848</v>
          </cell>
          <cell r="BH614">
            <v>30024.480630119848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3.162163619091078</v>
          </cell>
          <cell r="CN614">
            <v>3.0638178568648118</v>
          </cell>
          <cell r="CO614">
            <v>3.5461576614910926</v>
          </cell>
          <cell r="CP614">
            <v>3.7147285979528086</v>
          </cell>
          <cell r="CQ614">
            <v>3.7360534243896955</v>
          </cell>
          <cell r="CR614">
            <v>4.0703353678551331</v>
          </cell>
          <cell r="CS614">
            <v>3.5020851857111333</v>
          </cell>
          <cell r="CT614">
            <v>3.2088785734939247</v>
          </cell>
          <cell r="CU614">
            <v>3.9735765496627384</v>
          </cell>
          <cell r="CV614">
            <v>4.297960527516655</v>
          </cell>
          <cell r="CW614">
            <v>4.3442281114818675</v>
          </cell>
          <cell r="CX614">
            <v>4.6662620383369893</v>
          </cell>
          <cell r="CY614">
            <v>3.9602474014919919</v>
          </cell>
          <cell r="CZ614">
            <v>4.3481182789725699</v>
          </cell>
          <cell r="DA614">
            <v>4.5166790432804147</v>
          </cell>
          <cell r="DB614">
            <v>4.5618180578364829</v>
          </cell>
          <cell r="DC614">
            <v>4.5574905670640407</v>
          </cell>
          <cell r="DD614">
            <v>5.1971892383375122</v>
          </cell>
          <cell r="DE614">
            <v>4.6822010748579865</v>
          </cell>
          <cell r="DF614">
            <v>5.5725642812697069</v>
          </cell>
          <cell r="DG614">
            <v>5.2212564915204345</v>
          </cell>
          <cell r="DH614">
            <v>5.2212564915204345</v>
          </cell>
          <cell r="DI614">
            <v>5.2212564915204345</v>
          </cell>
          <cell r="DJ614">
            <v>5.2212564915204345</v>
          </cell>
          <cell r="DK614">
            <v>5.2212564915204345</v>
          </cell>
          <cell r="DL614">
            <v>5.2212564915204345</v>
          </cell>
          <cell r="DM614">
            <v>5.2212564915204345</v>
          </cell>
          <cell r="DN614">
            <v>5.2212564915204345</v>
          </cell>
          <cell r="DO614">
            <v>5.2212564915204345</v>
          </cell>
          <cell r="DP614">
            <v>5.2212564915204345</v>
          </cell>
          <cell r="DQ614">
            <v>15.633719209211819</v>
          </cell>
          <cell r="DR614">
            <v>15.487173826152024</v>
          </cell>
          <cell r="DS614">
            <v>15.558422040522325</v>
          </cell>
          <cell r="DT614">
            <v>15.714698904878233</v>
          </cell>
          <cell r="DU614">
            <v>15.545111541477697</v>
          </cell>
          <cell r="DV614">
            <v>15.395634066073436</v>
          </cell>
          <cell r="DW614">
            <v>15.736440366566246</v>
          </cell>
          <cell r="DX614">
            <v>15.698508754430458</v>
          </cell>
          <cell r="DY614">
            <v>15.487268198235615</v>
          </cell>
          <cell r="DZ614">
            <v>15.829762962781771</v>
          </cell>
          <cell r="EA614">
            <v>15.559041149154273</v>
          </cell>
          <cell r="EB614">
            <v>15.450971396814676</v>
          </cell>
          <cell r="EC614">
            <v>15.637345513418003</v>
          </cell>
          <cell r="ED614">
            <v>15.627896729462096</v>
          </cell>
          <cell r="EE614">
            <v>15.754608335180713</v>
          </cell>
          <cell r="EF614">
            <v>15.754608335180713</v>
          </cell>
          <cell r="EG614">
            <v>15.754608335180713</v>
          </cell>
          <cell r="EH614">
            <v>15.754608335180713</v>
          </cell>
          <cell r="EI614">
            <v>15.754608335180713</v>
          </cell>
          <cell r="EJ614">
            <v>15.754608335180713</v>
          </cell>
          <cell r="EK614">
            <v>15.754608335180713</v>
          </cell>
          <cell r="EL614">
            <v>15.754608335180713</v>
          </cell>
          <cell r="EM614">
            <v>15.754608335180713</v>
          </cell>
          <cell r="EN614">
            <v>15.754608335180713</v>
          </cell>
          <cell r="EO614">
            <v>15.754608335180713</v>
          </cell>
          <cell r="EP614">
            <v>15.754608335180713</v>
          </cell>
          <cell r="EQ614">
            <v>15.754608335180713</v>
          </cell>
          <cell r="ER614">
            <v>15.754608335180713</v>
          </cell>
          <cell r="ES614">
            <v>15.754608335180713</v>
          </cell>
          <cell r="ET614">
            <v>15.754608335180713</v>
          </cell>
        </row>
        <row r="615">
          <cell r="A615">
            <v>37400.336979626401</v>
          </cell>
          <cell r="B615">
            <v>35280.28111799169</v>
          </cell>
          <cell r="C615">
            <v>47750.473583622414</v>
          </cell>
          <cell r="D615">
            <v>20169.629707096294</v>
          </cell>
          <cell r="E615">
            <v>14971.677415416378</v>
          </cell>
          <cell r="F615">
            <v>19108.214069472822</v>
          </cell>
          <cell r="G615">
            <v>18681.238602732945</v>
          </cell>
          <cell r="H615">
            <v>21005.429845241059</v>
          </cell>
          <cell r="I615">
            <v>22228.500709579374</v>
          </cell>
          <cell r="J615">
            <v>22917.420092346878</v>
          </cell>
          <cell r="K615">
            <v>20467.984659047183</v>
          </cell>
          <cell r="L615">
            <v>20504.005439078246</v>
          </cell>
          <cell r="M615">
            <v>20069.050570209489</v>
          </cell>
          <cell r="N615">
            <v>27855.45219708082</v>
          </cell>
          <cell r="O615">
            <v>21860.649274531956</v>
          </cell>
          <cell r="P615">
            <v>27469.172046189786</v>
          </cell>
          <cell r="Q615">
            <v>28523.971402222207</v>
          </cell>
          <cell r="R615">
            <v>24894.22591173651</v>
          </cell>
          <cell r="S615">
            <v>28790.093218377784</v>
          </cell>
          <cell r="T615">
            <v>25052.919597566084</v>
          </cell>
          <cell r="U615">
            <v>32351.541822970055</v>
          </cell>
          <cell r="V615">
            <v>32351.541822970055</v>
          </cell>
          <cell r="W615">
            <v>32351.541822970055</v>
          </cell>
          <cell r="X615">
            <v>32351.541822970055</v>
          </cell>
          <cell r="Y615">
            <v>32351.541822970055</v>
          </cell>
          <cell r="Z615">
            <v>32351.541822970055</v>
          </cell>
          <cell r="AA615">
            <v>32351.541822970055</v>
          </cell>
          <cell r="AB615">
            <v>32351.541822970055</v>
          </cell>
          <cell r="AC615">
            <v>32351.541822970055</v>
          </cell>
          <cell r="AD615">
            <v>32351.541822970055</v>
          </cell>
          <cell r="AE615">
            <v>16905.583445477667</v>
          </cell>
          <cell r="AF615">
            <v>15947.282420076115</v>
          </cell>
          <cell r="AG615">
            <v>21584.019849039061</v>
          </cell>
          <cell r="AH615">
            <v>20169.629707096294</v>
          </cell>
          <cell r="AI615">
            <v>14971.677415416378</v>
          </cell>
          <cell r="AJ615">
            <v>19108.214069472822</v>
          </cell>
          <cell r="AK615">
            <v>18681.238602732945</v>
          </cell>
          <cell r="AL615">
            <v>21005.429845241059</v>
          </cell>
          <cell r="AM615">
            <v>22228.500709579374</v>
          </cell>
          <cell r="AN615">
            <v>22917.420092346878</v>
          </cell>
          <cell r="AO615">
            <v>20467.984659047183</v>
          </cell>
          <cell r="AP615">
            <v>20504.005439078246</v>
          </cell>
          <cell r="AQ615">
            <v>20069.050570209489</v>
          </cell>
          <cell r="AR615">
            <v>27855.45219708082</v>
          </cell>
          <cell r="AS615">
            <v>21860.649274531956</v>
          </cell>
          <cell r="AT615">
            <v>27469.172046189786</v>
          </cell>
          <cell r="AU615">
            <v>28523.971402222207</v>
          </cell>
          <cell r="AV615">
            <v>24894.22591173651</v>
          </cell>
          <cell r="AW615">
            <v>28790.093218377784</v>
          </cell>
          <cell r="AX615">
            <v>25052.919597566084</v>
          </cell>
          <cell r="AY615">
            <v>32351.541822970055</v>
          </cell>
          <cell r="AZ615">
            <v>32351.541822970055</v>
          </cell>
          <cell r="BA615">
            <v>32351.541822970055</v>
          </cell>
          <cell r="BB615">
            <v>32351.541822970055</v>
          </cell>
          <cell r="BC615">
            <v>32351.541822970055</v>
          </cell>
          <cell r="BD615">
            <v>32351.541822970055</v>
          </cell>
          <cell r="BE615">
            <v>32351.541822970055</v>
          </cell>
          <cell r="BF615">
            <v>32351.541822970055</v>
          </cell>
          <cell r="BG615">
            <v>32351.541822970055</v>
          </cell>
          <cell r="BH615">
            <v>32351.541822970055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2.9115087506001616</v>
          </cell>
          <cell r="CN615">
            <v>2.8125657998979174</v>
          </cell>
          <cell r="CO615">
            <v>3.7363531299636565</v>
          </cell>
          <cell r="CP615">
            <v>3.496929982429597</v>
          </cell>
          <cell r="CQ615">
            <v>2.6334361908400488</v>
          </cell>
          <cell r="CR615">
            <v>3.345044879941879</v>
          </cell>
          <cell r="CS615">
            <v>3.2958680945746708</v>
          </cell>
          <cell r="CT615">
            <v>3.6818472860826916</v>
          </cell>
          <cell r="CU615">
            <v>3.8839484612556099</v>
          </cell>
          <cell r="CV615">
            <v>3.9580014648957871</v>
          </cell>
          <cell r="CW615">
            <v>3.5545500236818746</v>
          </cell>
          <cell r="CX615">
            <v>3.6304760900237003</v>
          </cell>
          <cell r="CY615">
            <v>3.5600332973569846</v>
          </cell>
          <cell r="CZ615">
            <v>4.8465009901144454</v>
          </cell>
          <cell r="DA615">
            <v>3.7637712731522739</v>
          </cell>
          <cell r="DB615">
            <v>4.729396613355628</v>
          </cell>
          <cell r="DC615">
            <v>4.9110025421328434</v>
          </cell>
          <cell r="DD615">
            <v>4.2860653943666049</v>
          </cell>
          <cell r="DE615">
            <v>4.9568210187126942</v>
          </cell>
          <cell r="DF615">
            <v>4.3133878553079574</v>
          </cell>
          <cell r="DG615">
            <v>5.569999418879843</v>
          </cell>
          <cell r="DH615">
            <v>5.569999418879843</v>
          </cell>
          <cell r="DI615">
            <v>5.569999418879843</v>
          </cell>
          <cell r="DJ615">
            <v>5.569999418879843</v>
          </cell>
          <cell r="DK615">
            <v>5.569999418879843</v>
          </cell>
          <cell r="DL615">
            <v>5.569999418879843</v>
          </cell>
          <cell r="DM615">
            <v>5.569999418879843</v>
          </cell>
          <cell r="DN615">
            <v>5.569999418879843</v>
          </cell>
          <cell r="DO615">
            <v>5.569999418879843</v>
          </cell>
          <cell r="DP615">
            <v>5.569999418879843</v>
          </cell>
          <cell r="DQ615">
            <v>15.908132498095348</v>
          </cell>
          <cell r="DR615">
            <v>15.534280020799185</v>
          </cell>
          <cell r="DS615">
            <v>15.826743056496534</v>
          </cell>
          <cell r="DT615">
            <v>15.802220733371296</v>
          </cell>
          <cell r="DU615">
            <v>15.57595905740455</v>
          </cell>
          <cell r="DV615">
            <v>15.650394330171986</v>
          </cell>
          <cell r="DW615">
            <v>15.52898179031367</v>
          </cell>
          <cell r="DX615">
            <v>15.630502406009247</v>
          </cell>
          <cell r="DY615">
            <v>15.679920202742654</v>
          </cell>
          <cell r="DZ615">
            <v>15.863423211101018</v>
          </cell>
          <cell r="EA615">
            <v>15.776025073540549</v>
          </cell>
          <cell r="EB615">
            <v>15.473275673596556</v>
          </cell>
          <cell r="EC615">
            <v>15.444715147236233</v>
          </cell>
          <cell r="ED615">
            <v>15.746681481119513</v>
          </cell>
          <cell r="EE615">
            <v>15.912813358362419</v>
          </cell>
          <cell r="EF615">
            <v>15.912813358362419</v>
          </cell>
          <cell r="EG615">
            <v>15.912813358362419</v>
          </cell>
          <cell r="EH615">
            <v>15.912813358362419</v>
          </cell>
          <cell r="EI615">
            <v>15.912813358362419</v>
          </cell>
          <cell r="EJ615">
            <v>15.912813358362419</v>
          </cell>
          <cell r="EK615">
            <v>15.912813358362419</v>
          </cell>
          <cell r="EL615">
            <v>15.912813358362419</v>
          </cell>
          <cell r="EM615">
            <v>15.912813358362419</v>
          </cell>
          <cell r="EN615">
            <v>15.912813358362419</v>
          </cell>
          <cell r="EO615">
            <v>15.912813358362419</v>
          </cell>
          <cell r="EP615">
            <v>15.912813358362419</v>
          </cell>
          <cell r="EQ615">
            <v>15.912813358362419</v>
          </cell>
          <cell r="ER615">
            <v>15.912813358362419</v>
          </cell>
          <cell r="ES615">
            <v>15.912813358362419</v>
          </cell>
          <cell r="ET615">
            <v>15.912813358362419</v>
          </cell>
        </row>
        <row r="616">
          <cell r="A616">
            <v>37680.565709668568</v>
          </cell>
          <cell r="B616">
            <v>36434.48056790384</v>
          </cell>
          <cell r="C616">
            <v>40502.653883983985</v>
          </cell>
          <cell r="D616">
            <v>20738.326190776977</v>
          </cell>
          <cell r="E616">
            <v>16587.725115976453</v>
          </cell>
          <cell r="F616">
            <v>20722.10977647347</v>
          </cell>
          <cell r="G616">
            <v>22103.368415088175</v>
          </cell>
          <cell r="H616">
            <v>21605.822899575061</v>
          </cell>
          <cell r="I616">
            <v>19207.373194852717</v>
          </cell>
          <cell r="J616">
            <v>17496.603386894225</v>
          </cell>
          <cell r="K616">
            <v>21104.6592743619</v>
          </cell>
          <cell r="L616">
            <v>21475.707424210454</v>
          </cell>
          <cell r="M616">
            <v>23396.579775410635</v>
          </cell>
          <cell r="N616">
            <v>29269.814938355375</v>
          </cell>
          <cell r="O616">
            <v>22929.960958050215</v>
          </cell>
          <cell r="P616">
            <v>26282.103777932851</v>
          </cell>
          <cell r="Q616">
            <v>30847.848853067011</v>
          </cell>
          <cell r="R616">
            <v>29554.855036645022</v>
          </cell>
          <cell r="S616">
            <v>28292.552205817432</v>
          </cell>
          <cell r="T616">
            <v>24985.898388393834</v>
          </cell>
          <cell r="U616">
            <v>27347.339352353709</v>
          </cell>
          <cell r="V616">
            <v>27347.339352353709</v>
          </cell>
          <cell r="W616">
            <v>27347.339352353709</v>
          </cell>
          <cell r="X616">
            <v>27347.339352353709</v>
          </cell>
          <cell r="Y616">
            <v>27347.339352353709</v>
          </cell>
          <cell r="Z616">
            <v>27347.339352353709</v>
          </cell>
          <cell r="AA616">
            <v>27347.339352353709</v>
          </cell>
          <cell r="AB616">
            <v>27347.339352353709</v>
          </cell>
          <cell r="AC616">
            <v>27347.339352353709</v>
          </cell>
          <cell r="AD616">
            <v>27347.339352353709</v>
          </cell>
          <cell r="AE616">
            <v>17032.251560316548</v>
          </cell>
          <cell r="AF616">
            <v>16469.000048552123</v>
          </cell>
          <cell r="AG616">
            <v>18307.883037845062</v>
          </cell>
          <cell r="AH616">
            <v>20738.326190776977</v>
          </cell>
          <cell r="AI616">
            <v>16587.725115976453</v>
          </cell>
          <cell r="AJ616">
            <v>20722.10977647347</v>
          </cell>
          <cell r="AK616">
            <v>22103.368415088175</v>
          </cell>
          <cell r="AL616">
            <v>21605.822899575061</v>
          </cell>
          <cell r="AM616">
            <v>19207.373194852717</v>
          </cell>
          <cell r="AN616">
            <v>17496.603386894225</v>
          </cell>
          <cell r="AO616">
            <v>21104.6592743619</v>
          </cell>
          <cell r="AP616">
            <v>21475.707424210454</v>
          </cell>
          <cell r="AQ616">
            <v>23396.579775410635</v>
          </cell>
          <cell r="AR616">
            <v>29269.814938355375</v>
          </cell>
          <cell r="AS616">
            <v>22929.960958050215</v>
          </cell>
          <cell r="AT616">
            <v>26282.103777932851</v>
          </cell>
          <cell r="AU616">
            <v>30847.848853067011</v>
          </cell>
          <cell r="AV616">
            <v>29554.855036645022</v>
          </cell>
          <cell r="AW616">
            <v>28292.552205817432</v>
          </cell>
          <cell r="AX616">
            <v>24985.898388393834</v>
          </cell>
          <cell r="AY616">
            <v>27347.339352353709</v>
          </cell>
          <cell r="AZ616">
            <v>27347.339352353709</v>
          </cell>
          <cell r="BA616">
            <v>27347.339352353709</v>
          </cell>
          <cell r="BB616">
            <v>27347.339352353709</v>
          </cell>
          <cell r="BC616">
            <v>27347.339352353709</v>
          </cell>
          <cell r="BD616">
            <v>27347.339352353709</v>
          </cell>
          <cell r="BE616">
            <v>27347.339352353709</v>
          </cell>
          <cell r="BF616">
            <v>27347.339352353709</v>
          </cell>
          <cell r="BG616">
            <v>27347.339352353709</v>
          </cell>
          <cell r="BH616">
            <v>27347.339352353709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2.9653384011743609</v>
          </cell>
          <cell r="CN616">
            <v>2.8820673977736129</v>
          </cell>
          <cell r="CO616">
            <v>3.1954891133182017</v>
          </cell>
          <cell r="CP616">
            <v>3.6393431952921849</v>
          </cell>
          <cell r="CQ616">
            <v>2.9036415543578933</v>
          </cell>
          <cell r="CR616">
            <v>3.6447620392824578</v>
          </cell>
          <cell r="CS616">
            <v>3.9001199048617345</v>
          </cell>
          <cell r="CT616">
            <v>3.7533193363559865</v>
          </cell>
          <cell r="CU616">
            <v>3.3842561424356798</v>
          </cell>
          <cell r="CV616">
            <v>3.0562720096357752</v>
          </cell>
          <cell r="CW616">
            <v>3.7255450700631179</v>
          </cell>
          <cell r="CX616">
            <v>3.7868611839706467</v>
          </cell>
          <cell r="CY616">
            <v>4.1028082311488889</v>
          </cell>
          <cell r="CZ616">
            <v>5.1306301763799995</v>
          </cell>
          <cell r="DA616">
            <v>3.9962055382175623</v>
          </cell>
          <cell r="DB616">
            <v>4.5804128871187926</v>
          </cell>
          <cell r="DC616">
            <v>5.3761253520776577</v>
          </cell>
          <cell r="DD616">
            <v>5.1507839718843105</v>
          </cell>
          <cell r="DE616">
            <v>4.9307913791062603</v>
          </cell>
          <cell r="DF616">
            <v>4.3545117978923535</v>
          </cell>
          <cell r="DG616">
            <v>4.7660608395856494</v>
          </cell>
          <cell r="DH616">
            <v>4.7660608395856494</v>
          </cell>
          <cell r="DI616">
            <v>4.7660608395856494</v>
          </cell>
          <cell r="DJ616">
            <v>4.7660608395856494</v>
          </cell>
          <cell r="DK616">
            <v>4.7660608395856494</v>
          </cell>
          <cell r="DL616">
            <v>4.7660608395856494</v>
          </cell>
          <cell r="DM616">
            <v>4.7660608395856494</v>
          </cell>
          <cell r="DN616">
            <v>4.7660608395856494</v>
          </cell>
          <cell r="DO616">
            <v>4.7660608395856494</v>
          </cell>
          <cell r="DP616">
            <v>4.7660608395856494</v>
          </cell>
          <cell r="DQ616">
            <v>15.73638370801007</v>
          </cell>
          <cell r="DR616">
            <v>15.655618641354625</v>
          </cell>
          <cell r="DS616">
            <v>15.696684259156861</v>
          </cell>
          <cell r="DT616">
            <v>15.611974188920751</v>
          </cell>
          <cell r="DU616">
            <v>15.651319691077278</v>
          </cell>
          <cell r="DV616">
            <v>15.576573418319633</v>
          </cell>
          <cell r="DW616">
            <v>15.527003070977237</v>
          </cell>
          <cell r="DX616">
            <v>15.771116187191176</v>
          </cell>
          <cell r="DY616">
            <v>15.549337297500553</v>
          </cell>
          <cell r="DZ616">
            <v>15.684435004145401</v>
          </cell>
          <cell r="EA616">
            <v>15.520140872256492</v>
          </cell>
          <cell r="EB616">
            <v>15.537288463577868</v>
          </cell>
          <cell r="EC616">
            <v>15.623498577416862</v>
          </cell>
          <cell r="ED616">
            <v>15.629907252503168</v>
          </cell>
          <cell r="EE616">
            <v>15.720365292320215</v>
          </cell>
          <cell r="EF616">
            <v>15.720365292320215</v>
          </cell>
          <cell r="EG616">
            <v>15.720365292320215</v>
          </cell>
          <cell r="EH616">
            <v>15.720365292320215</v>
          </cell>
          <cell r="EI616">
            <v>15.720365292320215</v>
          </cell>
          <cell r="EJ616">
            <v>15.720365292320215</v>
          </cell>
          <cell r="EK616">
            <v>15.720365292320215</v>
          </cell>
          <cell r="EL616">
            <v>15.720365292320215</v>
          </cell>
          <cell r="EM616">
            <v>15.720365292320215</v>
          </cell>
          <cell r="EN616">
            <v>15.720365292320215</v>
          </cell>
          <cell r="EO616">
            <v>15.720365292320215</v>
          </cell>
          <cell r="EP616">
            <v>15.720365292320215</v>
          </cell>
          <cell r="EQ616">
            <v>15.720365292320215</v>
          </cell>
          <cell r="ER616">
            <v>15.720365292320215</v>
          </cell>
          <cell r="ES616">
            <v>15.720365292320215</v>
          </cell>
          <cell r="ET616">
            <v>15.720365292320215</v>
          </cell>
        </row>
        <row r="617">
          <cell r="A617">
            <v>37908.21719047839</v>
          </cell>
          <cell r="B617">
            <v>39450.601227153551</v>
          </cell>
          <cell r="C617">
            <v>42146.619930784866</v>
          </cell>
          <cell r="D617">
            <v>18471.479967954019</v>
          </cell>
          <cell r="E617">
            <v>18349.401811830368</v>
          </cell>
          <cell r="F617">
            <v>17409.130994635194</v>
          </cell>
          <cell r="G617">
            <v>17792.844854520536</v>
          </cell>
          <cell r="H617">
            <v>22044.337060694306</v>
          </cell>
          <cell r="I617">
            <v>20717.724850100061</v>
          </cell>
          <cell r="J617">
            <v>21609.551441671087</v>
          </cell>
          <cell r="K617">
            <v>20748.483414475708</v>
          </cell>
          <cell r="L617">
            <v>25273.064988686117</v>
          </cell>
          <cell r="M617">
            <v>22447.578062978311</v>
          </cell>
          <cell r="N617">
            <v>26049.179056220211</v>
          </cell>
          <cell r="O617">
            <v>23232.61037171703</v>
          </cell>
          <cell r="P617">
            <v>25449.497197175315</v>
          </cell>
          <cell r="Q617">
            <v>27690.373029520371</v>
          </cell>
          <cell r="R617">
            <v>26783.526230859166</v>
          </cell>
          <cell r="S617">
            <v>28250.898040923763</v>
          </cell>
          <cell r="T617">
            <v>34623.068736691559</v>
          </cell>
          <cell r="U617">
            <v>30308.769175495378</v>
          </cell>
          <cell r="V617">
            <v>30308.769175495378</v>
          </cell>
          <cell r="W617">
            <v>30308.769175495378</v>
          </cell>
          <cell r="X617">
            <v>30308.769175495378</v>
          </cell>
          <cell r="Y617">
            <v>30308.769175495378</v>
          </cell>
          <cell r="Z617">
            <v>30308.769175495378</v>
          </cell>
          <cell r="AA617">
            <v>30308.769175495378</v>
          </cell>
          <cell r="AB617">
            <v>30308.769175495378</v>
          </cell>
          <cell r="AC617">
            <v>30308.769175495378</v>
          </cell>
          <cell r="AD617">
            <v>30308.769175495378</v>
          </cell>
          <cell r="AE617">
            <v>17135.153871261322</v>
          </cell>
          <cell r="AF617">
            <v>17832.337483569114</v>
          </cell>
          <cell r="AG617">
            <v>19050.983432926096</v>
          </cell>
          <cell r="AH617">
            <v>18471.479967954019</v>
          </cell>
          <cell r="AI617">
            <v>18349.401811830368</v>
          </cell>
          <cell r="AJ617">
            <v>17409.130994635194</v>
          </cell>
          <cell r="AK617">
            <v>17792.844854520536</v>
          </cell>
          <cell r="AL617">
            <v>22044.337060694306</v>
          </cell>
          <cell r="AM617">
            <v>20717.724850100061</v>
          </cell>
          <cell r="AN617">
            <v>21609.551441671087</v>
          </cell>
          <cell r="AO617">
            <v>20748.483414475708</v>
          </cell>
          <cell r="AP617">
            <v>25273.064988686117</v>
          </cell>
          <cell r="AQ617">
            <v>22447.578062978311</v>
          </cell>
          <cell r="AR617">
            <v>26049.179056220211</v>
          </cell>
          <cell r="AS617">
            <v>23232.61037171703</v>
          </cell>
          <cell r="AT617">
            <v>25449.497197175315</v>
          </cell>
          <cell r="AU617">
            <v>27690.373029520371</v>
          </cell>
          <cell r="AV617">
            <v>26783.526230859166</v>
          </cell>
          <cell r="AW617">
            <v>28250.898040923763</v>
          </cell>
          <cell r="AX617">
            <v>34623.068736691559</v>
          </cell>
          <cell r="AY617">
            <v>30308.769175495378</v>
          </cell>
          <cell r="AZ617">
            <v>30308.769175495378</v>
          </cell>
          <cell r="BA617">
            <v>30308.769175495378</v>
          </cell>
          <cell r="BB617">
            <v>30308.769175495378</v>
          </cell>
          <cell r="BC617">
            <v>30308.769175495378</v>
          </cell>
          <cell r="BD617">
            <v>30308.769175495378</v>
          </cell>
          <cell r="BE617">
            <v>30308.769175495378</v>
          </cell>
          <cell r="BF617">
            <v>30308.769175495378</v>
          </cell>
          <cell r="BG617">
            <v>30308.769175495378</v>
          </cell>
          <cell r="BH617">
            <v>30308.769175495378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2.9784630862116241</v>
          </cell>
          <cell r="CN617">
            <v>3.1188015589962581</v>
          </cell>
          <cell r="CO617">
            <v>3.2841502771525892</v>
          </cell>
          <cell r="CP617">
            <v>3.2756896894609739</v>
          </cell>
          <cell r="CQ617">
            <v>3.1923515038476111</v>
          </cell>
          <cell r="CR617">
            <v>3.059180415998263</v>
          </cell>
          <cell r="CS617">
            <v>3.1114776534782398</v>
          </cell>
          <cell r="CT617">
            <v>3.9205447375143545</v>
          </cell>
          <cell r="CU617">
            <v>3.6801880844045431</v>
          </cell>
          <cell r="CV617">
            <v>3.8565525470750592</v>
          </cell>
          <cell r="CW617">
            <v>3.6216369383740532</v>
          </cell>
          <cell r="CX617">
            <v>4.4427831534132709</v>
          </cell>
          <cell r="CY617">
            <v>3.9034674464769679</v>
          </cell>
          <cell r="CZ617">
            <v>4.52964547644926</v>
          </cell>
          <cell r="DA617">
            <v>4.1315978437075112</v>
          </cell>
          <cell r="DB617">
            <v>4.5258404484454351</v>
          </cell>
          <cell r="DC617">
            <v>4.9243491656666443</v>
          </cell>
          <cell r="DD617">
            <v>4.7630790277882555</v>
          </cell>
          <cell r="DE617">
            <v>5.0240307723137247</v>
          </cell>
          <cell r="DF617">
            <v>6.1572330377991706</v>
          </cell>
          <cell r="DG617">
            <v>5.3899946397478624</v>
          </cell>
          <cell r="DH617">
            <v>5.3899946397478624</v>
          </cell>
          <cell r="DI617">
            <v>5.3899946397478624</v>
          </cell>
          <cell r="DJ617">
            <v>5.3899946397478624</v>
          </cell>
          <cell r="DK617">
            <v>5.3899946397478624</v>
          </cell>
          <cell r="DL617">
            <v>5.3899946397478624</v>
          </cell>
          <cell r="DM617">
            <v>5.3899946397478624</v>
          </cell>
          <cell r="DN617">
            <v>5.3899946397478624</v>
          </cell>
          <cell r="DO617">
            <v>5.3899946397478624</v>
          </cell>
          <cell r="DP617">
            <v>5.3899946397478624</v>
          </cell>
          <cell r="DQ617">
            <v>15.761695104391169</v>
          </cell>
          <cell r="DR617">
            <v>15.664901472214726</v>
          </cell>
          <cell r="DS617">
            <v>15.892840081591844</v>
          </cell>
          <cell r="DT617">
            <v>15.449202833702561</v>
          </cell>
          <cell r="DU617">
            <v>15.747743840379393</v>
          </cell>
          <cell r="DV617">
            <v>15.591185485804793</v>
          </cell>
          <cell r="DW617">
            <v>15.666999920400439</v>
          </cell>
          <cell r="DX617">
            <v>15.40486030525269</v>
          </cell>
          <cell r="DY617">
            <v>15.423366604769086</v>
          </cell>
          <cell r="DZ617">
            <v>15.351599596387917</v>
          </cell>
          <cell r="EA617">
            <v>15.695985270456269</v>
          </cell>
          <cell r="EB617">
            <v>15.58511220346408</v>
          </cell>
          <cell r="EC617">
            <v>15.755277766356118</v>
          </cell>
          <cell r="ED617">
            <v>15.755673203061008</v>
          </cell>
          <cell r="EE617">
            <v>15.405900992206719</v>
          </cell>
          <cell r="EF617">
            <v>15.405900992206719</v>
          </cell>
          <cell r="EG617">
            <v>15.405900992206719</v>
          </cell>
          <cell r="EH617">
            <v>15.405900992206719</v>
          </cell>
          <cell r="EI617">
            <v>15.405900992206719</v>
          </cell>
          <cell r="EJ617">
            <v>15.405900992206719</v>
          </cell>
          <cell r="EK617">
            <v>15.405900992206719</v>
          </cell>
          <cell r="EL617">
            <v>15.405900992206719</v>
          </cell>
          <cell r="EM617">
            <v>15.405900992206719</v>
          </cell>
          <cell r="EN617">
            <v>15.405900992206719</v>
          </cell>
          <cell r="EO617">
            <v>15.405900992206719</v>
          </cell>
          <cell r="EP617">
            <v>15.405900992206719</v>
          </cell>
          <cell r="EQ617">
            <v>15.405900992206719</v>
          </cell>
          <cell r="ER617">
            <v>15.405900992206719</v>
          </cell>
          <cell r="ES617">
            <v>15.405900992206719</v>
          </cell>
          <cell r="ET617">
            <v>15.405900992206719</v>
          </cell>
        </row>
        <row r="618">
          <cell r="A618">
            <v>31238.209330477261</v>
          </cell>
          <cell r="B618">
            <v>44952.684579293527</v>
          </cell>
          <cell r="C618">
            <v>39474.285832886577</v>
          </cell>
          <cell r="D618">
            <v>19769.516651136761</v>
          </cell>
          <cell r="E618">
            <v>17778.957202503134</v>
          </cell>
          <cell r="F618">
            <v>19561.242122213742</v>
          </cell>
          <cell r="G618">
            <v>20785.130613432866</v>
          </cell>
          <cell r="H618">
            <v>19066.019758732611</v>
          </cell>
          <cell r="I618">
            <v>21790.428238143748</v>
          </cell>
          <cell r="J618">
            <v>20651.502022397133</v>
          </cell>
          <cell r="K618">
            <v>21625.451225430497</v>
          </cell>
          <cell r="L618">
            <v>23830.334826491035</v>
          </cell>
          <cell r="M618">
            <v>26001.917616662482</v>
          </cell>
          <cell r="N618">
            <v>23403.228491331472</v>
          </cell>
          <cell r="O618">
            <v>27770.103594069409</v>
          </cell>
          <cell r="P618">
            <v>26548.490723811159</v>
          </cell>
          <cell r="Q618">
            <v>27141.855831186669</v>
          </cell>
          <cell r="R618">
            <v>25066.569787620094</v>
          </cell>
          <cell r="S618">
            <v>22614.073868137817</v>
          </cell>
          <cell r="T618">
            <v>30038.646796015022</v>
          </cell>
          <cell r="U618">
            <v>29367.586380255438</v>
          </cell>
          <cell r="V618">
            <v>29367.586380255438</v>
          </cell>
          <cell r="W618">
            <v>29367.586380255438</v>
          </cell>
          <cell r="X618">
            <v>29367.586380255438</v>
          </cell>
          <cell r="Y618">
            <v>29367.586380255438</v>
          </cell>
          <cell r="Z618">
            <v>29367.586380255438</v>
          </cell>
          <cell r="AA618">
            <v>29367.586380255438</v>
          </cell>
          <cell r="AB618">
            <v>29367.586380255438</v>
          </cell>
          <cell r="AC618">
            <v>29367.586380255438</v>
          </cell>
          <cell r="AD618">
            <v>29367.586380255438</v>
          </cell>
          <cell r="AE618">
            <v>14120.197762158177</v>
          </cell>
          <cell r="AF618">
            <v>20319.372006392954</v>
          </cell>
          <cell r="AG618">
            <v>17843.043325038168</v>
          </cell>
          <cell r="AH618">
            <v>19769.516651136761</v>
          </cell>
          <cell r="AI618">
            <v>17778.957202503134</v>
          </cell>
          <cell r="AJ618">
            <v>19561.242122213742</v>
          </cell>
          <cell r="AK618">
            <v>20785.130613432866</v>
          </cell>
          <cell r="AL618">
            <v>19066.019758732611</v>
          </cell>
          <cell r="AM618">
            <v>21790.428238143748</v>
          </cell>
          <cell r="AN618">
            <v>20651.502022397133</v>
          </cell>
          <cell r="AO618">
            <v>21625.451225430497</v>
          </cell>
          <cell r="AP618">
            <v>23830.334826491035</v>
          </cell>
          <cell r="AQ618">
            <v>26001.917616662482</v>
          </cell>
          <cell r="AR618">
            <v>23403.228491331472</v>
          </cell>
          <cell r="AS618">
            <v>27770.103594069409</v>
          </cell>
          <cell r="AT618">
            <v>26548.490723811159</v>
          </cell>
          <cell r="AU618">
            <v>27141.855831186669</v>
          </cell>
          <cell r="AV618">
            <v>25066.569787620094</v>
          </cell>
          <cell r="AW618">
            <v>22614.073868137817</v>
          </cell>
          <cell r="AX618">
            <v>30038.646796015022</v>
          </cell>
          <cell r="AY618">
            <v>29367.586380255438</v>
          </cell>
          <cell r="AZ618">
            <v>29367.586380255438</v>
          </cell>
          <cell r="BA618">
            <v>29367.586380255438</v>
          </cell>
          <cell r="BB618">
            <v>29367.586380255438</v>
          </cell>
          <cell r="BC618">
            <v>29367.586380255438</v>
          </cell>
          <cell r="BD618">
            <v>29367.586380255438</v>
          </cell>
          <cell r="BE618">
            <v>29367.586380255438</v>
          </cell>
          <cell r="BF618">
            <v>29367.586380255438</v>
          </cell>
          <cell r="BG618">
            <v>29367.586380255438</v>
          </cell>
          <cell r="BH618">
            <v>29367.586380255438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2.4553643190487344</v>
          </cell>
          <cell r="CN618">
            <v>3.5356211432182447</v>
          </cell>
          <cell r="CO618">
            <v>3.1113427126486815</v>
          </cell>
          <cell r="CP618">
            <v>3.4718108728924992</v>
          </cell>
          <cell r="CQ618">
            <v>3.1388748674240645</v>
          </cell>
          <cell r="CR618">
            <v>3.470816848141498</v>
          </cell>
          <cell r="CS618">
            <v>3.6453344389836997</v>
          </cell>
          <cell r="CT618">
            <v>3.3569739486933217</v>
          </cell>
          <cell r="CU618">
            <v>3.8964846422175992</v>
          </cell>
          <cell r="CV618">
            <v>3.5775511097862593</v>
          </cell>
          <cell r="CW618">
            <v>3.7941240005495938</v>
          </cell>
          <cell r="CX618">
            <v>4.2211069762912468</v>
          </cell>
          <cell r="CY618">
            <v>4.4930611223290358</v>
          </cell>
          <cell r="CZ618">
            <v>4.1147215158303458</v>
          </cell>
          <cell r="DA618">
            <v>4.8412362725586835</v>
          </cell>
          <cell r="DB618">
            <v>4.6282692406394448</v>
          </cell>
          <cell r="DC618">
            <v>4.7317121633842651</v>
          </cell>
          <cell r="DD618">
            <v>4.3699220088745454</v>
          </cell>
          <cell r="DE618">
            <v>3.942371849996658</v>
          </cell>
          <cell r="DF618">
            <v>5.2367174632543838</v>
          </cell>
          <cell r="DG618">
            <v>5.119729710045303</v>
          </cell>
          <cell r="DH618">
            <v>5.119729710045303</v>
          </cell>
          <cell r="DI618">
            <v>5.119729710045303</v>
          </cell>
          <cell r="DJ618">
            <v>5.119729710045303</v>
          </cell>
          <cell r="DK618">
            <v>5.119729710045303</v>
          </cell>
          <cell r="DL618">
            <v>5.119729710045303</v>
          </cell>
          <cell r="DM618">
            <v>5.119729710045303</v>
          </cell>
          <cell r="DN618">
            <v>5.119729710045303</v>
          </cell>
          <cell r="DO618">
            <v>5.119729710045303</v>
          </cell>
          <cell r="DP618">
            <v>5.119729710045303</v>
          </cell>
          <cell r="DQ618">
            <v>15.755492177213426</v>
          </cell>
          <cell r="DR618">
            <v>15.745327367176492</v>
          </cell>
          <cell r="DS618">
            <v>15.7118822066272</v>
          </cell>
          <cell r="DT618">
            <v>15.60080928978069</v>
          </cell>
          <cell r="DU618">
            <v>15.5181311281942</v>
          </cell>
          <cell r="DV618">
            <v>15.440873579700842</v>
          </cell>
          <cell r="DW618">
            <v>15.621492150484205</v>
          </cell>
          <cell r="DX618">
            <v>15.560344336959341</v>
          </cell>
          <cell r="DY618">
            <v>15.321452250918616</v>
          </cell>
          <cell r="DZ618">
            <v>15.815136069150086</v>
          </cell>
          <cell r="EA618">
            <v>15.615676126541892</v>
          </cell>
          <cell r="EB618">
            <v>15.4671722210397</v>
          </cell>
          <cell r="EC618">
            <v>15.855143857843256</v>
          </cell>
          <cell r="ED618">
            <v>15.582691070622051</v>
          </cell>
          <cell r="EE618">
            <v>15.715505568576424</v>
          </cell>
          <cell r="EF618">
            <v>15.715505568576424</v>
          </cell>
          <cell r="EG618">
            <v>15.715505568576424</v>
          </cell>
          <cell r="EH618">
            <v>15.715505568576424</v>
          </cell>
          <cell r="EI618">
            <v>15.715505568576424</v>
          </cell>
          <cell r="EJ618">
            <v>15.715505568576424</v>
          </cell>
          <cell r="EK618">
            <v>15.715505568576424</v>
          </cell>
          <cell r="EL618">
            <v>15.715505568576424</v>
          </cell>
          <cell r="EM618">
            <v>15.715505568576424</v>
          </cell>
          <cell r="EN618">
            <v>15.715505568576424</v>
          </cell>
          <cell r="EO618">
            <v>15.715505568576424</v>
          </cell>
          <cell r="EP618">
            <v>15.715505568576424</v>
          </cell>
          <cell r="EQ618">
            <v>15.715505568576424</v>
          </cell>
          <cell r="ER618">
            <v>15.715505568576424</v>
          </cell>
          <cell r="ES618">
            <v>15.715505568576424</v>
          </cell>
          <cell r="ET618">
            <v>15.715505568576424</v>
          </cell>
        </row>
        <row r="619">
          <cell r="A619">
            <v>40118.519531067606</v>
          </cell>
          <cell r="B619">
            <v>40370.570383387218</v>
          </cell>
          <cell r="C619">
            <v>45735.551659135141</v>
          </cell>
          <cell r="D619">
            <v>18306.02174995275</v>
          </cell>
          <cell r="E619">
            <v>20888.2130536359</v>
          </cell>
          <cell r="F619">
            <v>18308.404523122717</v>
          </cell>
          <cell r="G619">
            <v>22004.50484830829</v>
          </cell>
          <cell r="H619">
            <v>25275.09750173553</v>
          </cell>
          <cell r="I619">
            <v>24379.660923712257</v>
          </cell>
          <cell r="J619">
            <v>22939.571797070363</v>
          </cell>
          <cell r="K619">
            <v>23611.258992740415</v>
          </cell>
          <cell r="L619">
            <v>20742.762996552112</v>
          </cell>
          <cell r="M619">
            <v>24270.748868830869</v>
          </cell>
          <cell r="N619">
            <v>25001.521840277721</v>
          </cell>
          <cell r="O619">
            <v>28099.645932845437</v>
          </cell>
          <cell r="P619">
            <v>26626.257824742079</v>
          </cell>
          <cell r="Q619">
            <v>25473.689353016598</v>
          </cell>
          <cell r="R619">
            <v>25081.979924908126</v>
          </cell>
          <cell r="S619">
            <v>28300.866293887011</v>
          </cell>
          <cell r="T619">
            <v>29456.58624367859</v>
          </cell>
          <cell r="U619">
            <v>28904.788579078642</v>
          </cell>
          <cell r="V619">
            <v>28904.788579078642</v>
          </cell>
          <cell r="W619">
            <v>28904.788579078642</v>
          </cell>
          <cell r="X619">
            <v>28904.788579078642</v>
          </cell>
          <cell r="Y619">
            <v>28904.788579078642</v>
          </cell>
          <cell r="Z619">
            <v>28904.788579078642</v>
          </cell>
          <cell r="AA619">
            <v>28904.788579078642</v>
          </cell>
          <cell r="AB619">
            <v>28904.788579078642</v>
          </cell>
          <cell r="AC619">
            <v>28904.788579078642</v>
          </cell>
          <cell r="AD619">
            <v>28904.788579078642</v>
          </cell>
          <cell r="AE619">
            <v>18134.247828059648</v>
          </cell>
          <cell r="AF619">
            <v>18248.179066666245</v>
          </cell>
          <cell r="AG619">
            <v>20673.241137363337</v>
          </cell>
          <cell r="AH619">
            <v>18306.02174995275</v>
          </cell>
          <cell r="AI619">
            <v>20888.2130536359</v>
          </cell>
          <cell r="AJ619">
            <v>18308.404523122717</v>
          </cell>
          <cell r="AK619">
            <v>22004.50484830829</v>
          </cell>
          <cell r="AL619">
            <v>25275.09750173553</v>
          </cell>
          <cell r="AM619">
            <v>24379.660923712257</v>
          </cell>
          <cell r="AN619">
            <v>22939.571797070363</v>
          </cell>
          <cell r="AO619">
            <v>23611.258992740415</v>
          </cell>
          <cell r="AP619">
            <v>20742.762996552112</v>
          </cell>
          <cell r="AQ619">
            <v>24270.748868830869</v>
          </cell>
          <cell r="AR619">
            <v>25001.521840277721</v>
          </cell>
          <cell r="AS619">
            <v>28099.645932845437</v>
          </cell>
          <cell r="AT619">
            <v>26626.257824742079</v>
          </cell>
          <cell r="AU619">
            <v>25473.689353016598</v>
          </cell>
          <cell r="AV619">
            <v>25081.979924908126</v>
          </cell>
          <cell r="AW619">
            <v>28300.866293887011</v>
          </cell>
          <cell r="AX619">
            <v>29456.58624367859</v>
          </cell>
          <cell r="AY619">
            <v>28904.788579078642</v>
          </cell>
          <cell r="AZ619">
            <v>28904.788579078642</v>
          </cell>
          <cell r="BA619">
            <v>28904.788579078642</v>
          </cell>
          <cell r="BB619">
            <v>28904.788579078642</v>
          </cell>
          <cell r="BC619">
            <v>28904.788579078642</v>
          </cell>
          <cell r="BD619">
            <v>28904.788579078642</v>
          </cell>
          <cell r="BE619">
            <v>28904.788579078642</v>
          </cell>
          <cell r="BF619">
            <v>28904.788579078642</v>
          </cell>
          <cell r="BG619">
            <v>28904.788579078642</v>
          </cell>
          <cell r="BH619">
            <v>28904.788579078642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3.2108728695204571</v>
          </cell>
          <cell r="CN619">
            <v>3.2001634628706461</v>
          </cell>
          <cell r="CO619">
            <v>3.5548065781334195</v>
          </cell>
          <cell r="CP619">
            <v>3.2021541623177163</v>
          </cell>
          <cell r="CQ619">
            <v>3.6683310546128616</v>
          </cell>
          <cell r="CR619">
            <v>3.2683947555806969</v>
          </cell>
          <cell r="CS619">
            <v>3.8967822359198632</v>
          </cell>
          <cell r="CT619">
            <v>4.4564909091067095</v>
          </cell>
          <cell r="CU619">
            <v>4.2932346768306076</v>
          </cell>
          <cell r="CV619">
            <v>4.0676298661003729</v>
          </cell>
          <cell r="CW619">
            <v>4.1603030440562083</v>
          </cell>
          <cell r="CX619">
            <v>3.598281131737934</v>
          </cell>
          <cell r="CY619">
            <v>4.16719381984558</v>
          </cell>
          <cell r="CZ619">
            <v>4.3411641222428416</v>
          </cell>
          <cell r="DA619">
            <v>4.9417911548689375</v>
          </cell>
          <cell r="DB619">
            <v>4.6826712948637494</v>
          </cell>
          <cell r="DC619">
            <v>4.4799729159387658</v>
          </cell>
          <cell r="DD619">
            <v>4.4110842832587887</v>
          </cell>
          <cell r="DE619">
            <v>4.9771791096763129</v>
          </cell>
          <cell r="DF619">
            <v>5.1804317285539652</v>
          </cell>
          <cell r="DG619">
            <v>5.0833889108361108</v>
          </cell>
          <cell r="DH619">
            <v>5.0833889108361108</v>
          </cell>
          <cell r="DI619">
            <v>5.0833889108361108</v>
          </cell>
          <cell r="DJ619">
            <v>5.0833889108361108</v>
          </cell>
          <cell r="DK619">
            <v>5.0833889108361108</v>
          </cell>
          <cell r="DL619">
            <v>5.0833889108361108</v>
          </cell>
          <cell r="DM619">
            <v>5.0833889108361108</v>
          </cell>
          <cell r="DN619">
            <v>5.0833889108361108</v>
          </cell>
          <cell r="DO619">
            <v>5.0833889108361108</v>
          </cell>
          <cell r="DP619">
            <v>5.0833889108361108</v>
          </cell>
          <cell r="DQ619">
            <v>15.473322296073148</v>
          </cell>
          <cell r="DR619">
            <v>15.622642943590225</v>
          </cell>
          <cell r="DS619">
            <v>15.933079780794838</v>
          </cell>
          <cell r="DT619">
            <v>15.662420265907761</v>
          </cell>
          <cell r="DU619">
            <v>15.60054970962948</v>
          </cell>
          <cell r="DV619">
            <v>15.346987173587324</v>
          </cell>
          <cell r="DW619">
            <v>15.470793850677778</v>
          </cell>
          <cell r="DX619">
            <v>15.538423365568724</v>
          </cell>
          <cell r="DY619">
            <v>15.55787106916862</v>
          </cell>
          <cell r="DZ619">
            <v>15.450801567162792</v>
          </cell>
          <cell r="EA619">
            <v>15.548958841940207</v>
          </cell>
          <cell r="EB619">
            <v>15.793509617837595</v>
          </cell>
          <cell r="EC619">
            <v>15.956829764837433</v>
          </cell>
          <cell r="ED619">
            <v>15.778560354212342</v>
          </cell>
          <cell r="EE619">
            <v>15.578426710123884</v>
          </cell>
          <cell r="EF619">
            <v>15.578426710123884</v>
          </cell>
          <cell r="EG619">
            <v>15.578426710123884</v>
          </cell>
          <cell r="EH619">
            <v>15.578426710123884</v>
          </cell>
          <cell r="EI619">
            <v>15.578426710123884</v>
          </cell>
          <cell r="EJ619">
            <v>15.578426710123884</v>
          </cell>
          <cell r="EK619">
            <v>15.578426710123884</v>
          </cell>
          <cell r="EL619">
            <v>15.578426710123884</v>
          </cell>
          <cell r="EM619">
            <v>15.578426710123884</v>
          </cell>
          <cell r="EN619">
            <v>15.578426710123884</v>
          </cell>
          <cell r="EO619">
            <v>15.578426710123884</v>
          </cell>
          <cell r="EP619">
            <v>15.578426710123884</v>
          </cell>
          <cell r="EQ619">
            <v>15.578426710123884</v>
          </cell>
          <cell r="ER619">
            <v>15.578426710123884</v>
          </cell>
          <cell r="ES619">
            <v>15.578426710123884</v>
          </cell>
          <cell r="ET619">
            <v>15.578426710123884</v>
          </cell>
        </row>
        <row r="620">
          <cell r="A620">
            <v>38150.097839507296</v>
          </cell>
          <cell r="B620">
            <v>43624.509456264605</v>
          </cell>
          <cell r="C620">
            <v>35138.734906477694</v>
          </cell>
          <cell r="D620">
            <v>19714.731643059022</v>
          </cell>
          <cell r="E620">
            <v>21393.525749403609</v>
          </cell>
          <cell r="F620">
            <v>17674.818320619837</v>
          </cell>
          <cell r="G620">
            <v>18793.057111310802</v>
          </cell>
          <cell r="H620">
            <v>20085.019283495865</v>
          </cell>
          <cell r="I620">
            <v>22347.608321851108</v>
          </cell>
          <cell r="J620">
            <v>23667.769216164055</v>
          </cell>
          <cell r="K620">
            <v>22654.362512232488</v>
          </cell>
          <cell r="L620">
            <v>25764.034581852728</v>
          </cell>
          <cell r="M620">
            <v>24069.060693357384</v>
          </cell>
          <cell r="N620">
            <v>26499.284234592473</v>
          </cell>
          <cell r="O620">
            <v>29652.852911594207</v>
          </cell>
          <cell r="P620">
            <v>27341.866591853199</v>
          </cell>
          <cell r="Q620">
            <v>27519.399756845676</v>
          </cell>
          <cell r="R620">
            <v>31919.128355944802</v>
          </cell>
          <cell r="S620">
            <v>33187.826408200963</v>
          </cell>
          <cell r="T620">
            <v>31003.36717939805</v>
          </cell>
          <cell r="U620">
            <v>30834.307943668784</v>
          </cell>
          <cell r="V620">
            <v>30834.307943668784</v>
          </cell>
          <cell r="W620">
            <v>30834.307943668784</v>
          </cell>
          <cell r="X620">
            <v>30834.307943668784</v>
          </cell>
          <cell r="Y620">
            <v>30834.307943668784</v>
          </cell>
          <cell r="Z620">
            <v>30834.307943668784</v>
          </cell>
          <cell r="AA620">
            <v>30834.307943668784</v>
          </cell>
          <cell r="AB620">
            <v>30834.307943668784</v>
          </cell>
          <cell r="AC620">
            <v>30834.307943668784</v>
          </cell>
          <cell r="AD620">
            <v>30834.307943668784</v>
          </cell>
          <cell r="AE620">
            <v>17244.48800635834</v>
          </cell>
          <cell r="AF620">
            <v>19719.014437828679</v>
          </cell>
          <cell r="AG620">
            <v>15883.301143879471</v>
          </cell>
          <cell r="AH620">
            <v>19714.731643059022</v>
          </cell>
          <cell r="AI620">
            <v>21393.525749403609</v>
          </cell>
          <cell r="AJ620">
            <v>17674.818320619837</v>
          </cell>
          <cell r="AK620">
            <v>18793.057111310802</v>
          </cell>
          <cell r="AL620">
            <v>20085.019283495865</v>
          </cell>
          <cell r="AM620">
            <v>22347.608321851108</v>
          </cell>
          <cell r="AN620">
            <v>23667.769216164055</v>
          </cell>
          <cell r="AO620">
            <v>22654.362512232488</v>
          </cell>
          <cell r="AP620">
            <v>25764.034581852728</v>
          </cell>
          <cell r="AQ620">
            <v>24069.060693357384</v>
          </cell>
          <cell r="AR620">
            <v>26499.284234592473</v>
          </cell>
          <cell r="AS620">
            <v>29652.852911594207</v>
          </cell>
          <cell r="AT620">
            <v>27341.866591853199</v>
          </cell>
          <cell r="AU620">
            <v>27519.399756845676</v>
          </cell>
          <cell r="AV620">
            <v>31919.128355944802</v>
          </cell>
          <cell r="AW620">
            <v>33187.826408200963</v>
          </cell>
          <cell r="AX620">
            <v>31003.36717939805</v>
          </cell>
          <cell r="AY620">
            <v>30834.307943668784</v>
          </cell>
          <cell r="AZ620">
            <v>30834.307943668784</v>
          </cell>
          <cell r="BA620">
            <v>30834.307943668784</v>
          </cell>
          <cell r="BB620">
            <v>30834.307943668784</v>
          </cell>
          <cell r="BC620">
            <v>30834.307943668784</v>
          </cell>
          <cell r="BD620">
            <v>30834.307943668784</v>
          </cell>
          <cell r="BE620">
            <v>30834.307943668784</v>
          </cell>
          <cell r="BF620">
            <v>30834.307943668784</v>
          </cell>
          <cell r="BG620">
            <v>30834.307943668784</v>
          </cell>
          <cell r="BH620">
            <v>30834.307943668784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3.0381259691550859</v>
          </cell>
          <cell r="CN620">
            <v>3.4524376386261717</v>
          </cell>
          <cell r="CO620">
            <v>2.776298631675107</v>
          </cell>
          <cell r="CP620">
            <v>3.4326386649265519</v>
          </cell>
          <cell r="CQ620">
            <v>3.7812120988937106</v>
          </cell>
          <cell r="CR620">
            <v>3.0718046823971332</v>
          </cell>
          <cell r="CS620">
            <v>3.3058502867956778</v>
          </cell>
          <cell r="CT620">
            <v>3.5703572956163518</v>
          </cell>
          <cell r="CU620">
            <v>3.931821337663266</v>
          </cell>
          <cell r="CV620">
            <v>4.1503185555604549</v>
          </cell>
          <cell r="CW620">
            <v>3.9813437727268668</v>
          </cell>
          <cell r="CX620">
            <v>4.5435720274255056</v>
          </cell>
          <cell r="CY620">
            <v>4.1727224360204094</v>
          </cell>
          <cell r="CZ620">
            <v>4.6211126307946371</v>
          </cell>
          <cell r="DA620">
            <v>5.0746772188984801</v>
          </cell>
          <cell r="DB620">
            <v>4.6791837510375744</v>
          </cell>
          <cell r="DC620">
            <v>4.7095661061746084</v>
          </cell>
          <cell r="DD620">
            <v>5.4625190364626262</v>
          </cell>
          <cell r="DE620">
            <v>5.6796392279882069</v>
          </cell>
          <cell r="DF620">
            <v>5.3057991284514676</v>
          </cell>
          <cell r="DG620">
            <v>5.2768669695540602</v>
          </cell>
          <cell r="DH620">
            <v>5.2768669695540602</v>
          </cell>
          <cell r="DI620">
            <v>5.2768669695540602</v>
          </cell>
          <cell r="DJ620">
            <v>5.2768669695540602</v>
          </cell>
          <cell r="DK620">
            <v>5.2768669695540602</v>
          </cell>
          <cell r="DL620">
            <v>5.2768669695540602</v>
          </cell>
          <cell r="DM620">
            <v>5.2768669695540602</v>
          </cell>
          <cell r="DN620">
            <v>5.2768669695540602</v>
          </cell>
          <cell r="DO620">
            <v>5.2768669695540602</v>
          </cell>
          <cell r="DP620">
            <v>5.2768669695540602</v>
          </cell>
          <cell r="DQ620">
            <v>15.550761587841237</v>
          </cell>
          <cell r="DR620">
            <v>15.648276013883232</v>
          </cell>
          <cell r="DS620">
            <v>15.674068001330074</v>
          </cell>
          <cell r="DT620">
            <v>15.735114784298705</v>
          </cell>
          <cell r="DU620">
            <v>15.500955191215823</v>
          </cell>
          <cell r="DV620">
            <v>15.764075124962538</v>
          </cell>
          <cell r="DW620">
            <v>15.574760874040647</v>
          </cell>
          <cell r="DX620">
            <v>15.412309059189015</v>
          </cell>
          <cell r="DY620">
            <v>15.572000584808544</v>
          </cell>
          <cell r="DZ620">
            <v>15.623668994053867</v>
          </cell>
          <cell r="EA620">
            <v>15.589396483174305</v>
          </cell>
          <cell r="EB620">
            <v>15.535441209822951</v>
          </cell>
          <cell r="EC620">
            <v>15.8032634683188</v>
          </cell>
          <cell r="ED620">
            <v>15.710670681581419</v>
          </cell>
          <cell r="EE620">
            <v>16.009036516831223</v>
          </cell>
          <cell r="EF620">
            <v>16.009036516831223</v>
          </cell>
          <cell r="EG620">
            <v>16.009036516831223</v>
          </cell>
          <cell r="EH620">
            <v>16.009036516831223</v>
          </cell>
          <cell r="EI620">
            <v>16.009036516831223</v>
          </cell>
          <cell r="EJ620">
            <v>16.009036516831223</v>
          </cell>
          <cell r="EK620">
            <v>16.009036516831223</v>
          </cell>
          <cell r="EL620">
            <v>16.009036516831223</v>
          </cell>
          <cell r="EM620">
            <v>16.009036516831223</v>
          </cell>
          <cell r="EN620">
            <v>16.009036516831223</v>
          </cell>
          <cell r="EO620">
            <v>16.009036516831223</v>
          </cell>
          <cell r="EP620">
            <v>16.009036516831223</v>
          </cell>
          <cell r="EQ620">
            <v>16.009036516831223</v>
          </cell>
          <cell r="ER620">
            <v>16.009036516831223</v>
          </cell>
          <cell r="ES620">
            <v>16.009036516831223</v>
          </cell>
          <cell r="ET620">
            <v>16.009036516831223</v>
          </cell>
        </row>
        <row r="621">
          <cell r="A621">
            <v>44147.505965030978</v>
          </cell>
          <cell r="B621">
            <v>36670.954400654213</v>
          </cell>
          <cell r="C621">
            <v>33668.328572935672</v>
          </cell>
          <cell r="D621">
            <v>20773.721999041205</v>
          </cell>
          <cell r="E621">
            <v>20069.912812447037</v>
          </cell>
          <cell r="F621">
            <v>18183.994708083828</v>
          </cell>
          <cell r="G621">
            <v>21278.397017505216</v>
          </cell>
          <cell r="H621">
            <v>21696.92838664919</v>
          </cell>
          <cell r="I621">
            <v>20492.655336035845</v>
          </cell>
          <cell r="J621">
            <v>22653.392816113737</v>
          </cell>
          <cell r="K621">
            <v>21873.726681817319</v>
          </cell>
          <cell r="L621">
            <v>24023.807525605785</v>
          </cell>
          <cell r="M621">
            <v>20984.362689802809</v>
          </cell>
          <cell r="N621">
            <v>22165.033265662096</v>
          </cell>
          <cell r="O621">
            <v>25285.131513241238</v>
          </cell>
          <cell r="P621">
            <v>29018.533203424766</v>
          </cell>
          <cell r="Q621">
            <v>27838.760590483136</v>
          </cell>
          <cell r="R621">
            <v>28874.392628438181</v>
          </cell>
          <cell r="S621">
            <v>26556.148072895492</v>
          </cell>
          <cell r="T621">
            <v>30812.21080252808</v>
          </cell>
          <cell r="U621">
            <v>29784.091996275209</v>
          </cell>
          <cell r="V621">
            <v>29784.091996275209</v>
          </cell>
          <cell r="W621">
            <v>29784.091996275209</v>
          </cell>
          <cell r="X621">
            <v>29784.091996275209</v>
          </cell>
          <cell r="Y621">
            <v>29784.091996275209</v>
          </cell>
          <cell r="Z621">
            <v>29784.091996275209</v>
          </cell>
          <cell r="AA621">
            <v>29784.091996275209</v>
          </cell>
          <cell r="AB621">
            <v>29784.091996275209</v>
          </cell>
          <cell r="AC621">
            <v>29784.091996275209</v>
          </cell>
          <cell r="AD621">
            <v>29784.091996275209</v>
          </cell>
          <cell r="AE621">
            <v>19955.417685357166</v>
          </cell>
          <cell r="AF621">
            <v>16575.890211451217</v>
          </cell>
          <cell r="AG621">
            <v>15218.652668011597</v>
          </cell>
          <cell r="AH621">
            <v>20773.721999041205</v>
          </cell>
          <cell r="AI621">
            <v>20069.912812447037</v>
          </cell>
          <cell r="AJ621">
            <v>18183.994708083828</v>
          </cell>
          <cell r="AK621">
            <v>21278.397017505216</v>
          </cell>
          <cell r="AL621">
            <v>21696.92838664919</v>
          </cell>
          <cell r="AM621">
            <v>20492.655336035845</v>
          </cell>
          <cell r="AN621">
            <v>22653.392816113737</v>
          </cell>
          <cell r="AO621">
            <v>21873.726681817319</v>
          </cell>
          <cell r="AP621">
            <v>24023.807525605785</v>
          </cell>
          <cell r="AQ621">
            <v>20984.362689802809</v>
          </cell>
          <cell r="AR621">
            <v>22165.033265662096</v>
          </cell>
          <cell r="AS621">
            <v>25285.131513241238</v>
          </cell>
          <cell r="AT621">
            <v>29018.533203424766</v>
          </cell>
          <cell r="AU621">
            <v>27838.760590483136</v>
          </cell>
          <cell r="AV621">
            <v>28874.392628438181</v>
          </cell>
          <cell r="AW621">
            <v>26556.148072895492</v>
          </cell>
          <cell r="AX621">
            <v>30812.21080252808</v>
          </cell>
          <cell r="AY621">
            <v>29784.091996275209</v>
          </cell>
          <cell r="AZ621">
            <v>29784.091996275209</v>
          </cell>
          <cell r="BA621">
            <v>29784.091996275209</v>
          </cell>
          <cell r="BB621">
            <v>29784.091996275209</v>
          </cell>
          <cell r="BC621">
            <v>29784.091996275209</v>
          </cell>
          <cell r="BD621">
            <v>29784.091996275209</v>
          </cell>
          <cell r="BE621">
            <v>29784.091996275209</v>
          </cell>
          <cell r="BF621">
            <v>29784.091996275209</v>
          </cell>
          <cell r="BG621">
            <v>29784.091996275209</v>
          </cell>
          <cell r="BH621">
            <v>29784.091996275209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3.4880369007719256</v>
          </cell>
          <cell r="CN621">
            <v>2.876911229092213</v>
          </cell>
          <cell r="CO621">
            <v>2.646822189048978</v>
          </cell>
          <cell r="CP621">
            <v>3.7115979963802239</v>
          </cell>
          <cell r="CQ621">
            <v>3.5016200254786791</v>
          </cell>
          <cell r="CR621">
            <v>3.2156337281353413</v>
          </cell>
          <cell r="CS621">
            <v>3.7350231469509807</v>
          </cell>
          <cell r="CT621">
            <v>3.8166961703774049</v>
          </cell>
          <cell r="CU621">
            <v>3.5949761021343503</v>
          </cell>
          <cell r="CV621">
            <v>3.9558719408665746</v>
          </cell>
          <cell r="CW621">
            <v>3.8257786560742013</v>
          </cell>
          <cell r="CX621">
            <v>4.2420621643770771</v>
          </cell>
          <cell r="CY621">
            <v>3.7045464399260908</v>
          </cell>
          <cell r="CZ621">
            <v>3.8586089421636482</v>
          </cell>
          <cell r="DA621">
            <v>4.4416990840073831</v>
          </cell>
          <cell r="DB621">
            <v>5.0975250922223623</v>
          </cell>
          <cell r="DC621">
            <v>4.8902809680818313</v>
          </cell>
          <cell r="DD621">
            <v>5.0722047153221697</v>
          </cell>
          <cell r="DE621">
            <v>4.6649715271749459</v>
          </cell>
          <cell r="DF621">
            <v>5.4126105069361294</v>
          </cell>
          <cell r="DG621">
            <v>5.2320065675185026</v>
          </cell>
          <cell r="DH621">
            <v>5.2320065675185026</v>
          </cell>
          <cell r="DI621">
            <v>5.2320065675185026</v>
          </cell>
          <cell r="DJ621">
            <v>5.2320065675185026</v>
          </cell>
          <cell r="DK621">
            <v>5.2320065675185026</v>
          </cell>
          <cell r="DL621">
            <v>5.2320065675185026</v>
          </cell>
          <cell r="DM621">
            <v>5.2320065675185026</v>
          </cell>
          <cell r="DN621">
            <v>5.2320065675185026</v>
          </cell>
          <cell r="DO621">
            <v>5.2320065675185026</v>
          </cell>
          <cell r="DP621">
            <v>5.2320065675185026</v>
          </cell>
          <cell r="DQ621">
            <v>15.674254251168403</v>
          </cell>
          <cell r="DR621">
            <v>15.785470674367044</v>
          </cell>
          <cell r="DS621">
            <v>15.752829558774181</v>
          </cell>
          <cell r="DT621">
            <v>15.334178675113664</v>
          </cell>
          <cell r="DU621">
            <v>15.703035195070369</v>
          </cell>
          <cell r="DV621">
            <v>15.492797935254925</v>
          </cell>
          <cell r="DW621">
            <v>15.608197281920722</v>
          </cell>
          <cell r="DX621">
            <v>15.574632289789861</v>
          </cell>
          <cell r="DY621">
            <v>15.617422647478993</v>
          </cell>
          <cell r="DZ621">
            <v>15.689104914140659</v>
          </cell>
          <cell r="EA621">
            <v>15.664266988159628</v>
          </cell>
          <cell r="EB621">
            <v>15.515720469115156</v>
          </cell>
          <cell r="EC621">
            <v>15.519148041978317</v>
          </cell>
          <cell r="ED621">
            <v>15.737826622567617</v>
          </cell>
          <cell r="EE621">
            <v>15.596358871409432</v>
          </cell>
          <cell r="EF621">
            <v>15.596358871409432</v>
          </cell>
          <cell r="EG621">
            <v>15.596358871409432</v>
          </cell>
          <cell r="EH621">
            <v>15.596358871409432</v>
          </cell>
          <cell r="EI621">
            <v>15.596358871409432</v>
          </cell>
          <cell r="EJ621">
            <v>15.596358871409432</v>
          </cell>
          <cell r="EK621">
            <v>15.596358871409432</v>
          </cell>
          <cell r="EL621">
            <v>15.596358871409432</v>
          </cell>
          <cell r="EM621">
            <v>15.596358871409432</v>
          </cell>
          <cell r="EN621">
            <v>15.596358871409432</v>
          </cell>
          <cell r="EO621">
            <v>15.596358871409432</v>
          </cell>
          <cell r="EP621">
            <v>15.596358871409432</v>
          </cell>
          <cell r="EQ621">
            <v>15.596358871409432</v>
          </cell>
          <cell r="ER621">
            <v>15.596358871409432</v>
          </cell>
          <cell r="ES621">
            <v>15.596358871409432</v>
          </cell>
          <cell r="ET621">
            <v>15.596358871409432</v>
          </cell>
        </row>
        <row r="622">
          <cell r="A622">
            <v>33111.867650351436</v>
          </cell>
          <cell r="B622">
            <v>36934.300823441576</v>
          </cell>
          <cell r="C622">
            <v>42904.520754269943</v>
          </cell>
          <cell r="D622">
            <v>17961.469524729382</v>
          </cell>
          <cell r="E622">
            <v>20172.417558367095</v>
          </cell>
          <cell r="F622">
            <v>19792.404635546034</v>
          </cell>
          <cell r="G622">
            <v>18300.400101248444</v>
          </cell>
          <cell r="H622">
            <v>20798.556837010325</v>
          </cell>
          <cell r="I622">
            <v>23419.958555616868</v>
          </cell>
          <cell r="J622">
            <v>22980.622323404161</v>
          </cell>
          <cell r="K622">
            <v>22967.250141901786</v>
          </cell>
          <cell r="L622">
            <v>23497.630930190899</v>
          </cell>
          <cell r="M622">
            <v>23187.554349577174</v>
          </cell>
          <cell r="N622">
            <v>24998.904659206277</v>
          </cell>
          <cell r="O622">
            <v>26033.735486037789</v>
          </cell>
          <cell r="P622">
            <v>26651.276119861432</v>
          </cell>
          <cell r="Q622">
            <v>21784.601751432449</v>
          </cell>
          <cell r="R622">
            <v>24367.559473461984</v>
          </cell>
          <cell r="S622">
            <v>27929.54454894079</v>
          </cell>
          <cell r="T622">
            <v>28646.419535089801</v>
          </cell>
          <cell r="U622">
            <v>25262.039733230566</v>
          </cell>
          <cell r="V622">
            <v>25262.039733230566</v>
          </cell>
          <cell r="W622">
            <v>25262.039733230566</v>
          </cell>
          <cell r="X622">
            <v>25262.039733230566</v>
          </cell>
          <cell r="Y622">
            <v>25262.039733230566</v>
          </cell>
          <cell r="Z622">
            <v>25262.039733230566</v>
          </cell>
          <cell r="AA622">
            <v>25262.039733230566</v>
          </cell>
          <cell r="AB622">
            <v>25262.039733230566</v>
          </cell>
          <cell r="AC622">
            <v>25262.039733230566</v>
          </cell>
          <cell r="AD622">
            <v>25262.039733230566</v>
          </cell>
          <cell r="AE622">
            <v>14967.122940725454</v>
          </cell>
          <cell r="AF622">
            <v>16694.927238521992</v>
          </cell>
          <cell r="AG622">
            <v>19393.567394717742</v>
          </cell>
          <cell r="AH622">
            <v>17961.469524729382</v>
          </cell>
          <cell r="AI622">
            <v>20172.417558367095</v>
          </cell>
          <cell r="AJ622">
            <v>19792.404635546034</v>
          </cell>
          <cell r="AK622">
            <v>18300.400101248444</v>
          </cell>
          <cell r="AL622">
            <v>20798.556837010325</v>
          </cell>
          <cell r="AM622">
            <v>23419.958555616868</v>
          </cell>
          <cell r="AN622">
            <v>22980.622323404161</v>
          </cell>
          <cell r="AO622">
            <v>22967.250141901786</v>
          </cell>
          <cell r="AP622">
            <v>23497.630930190899</v>
          </cell>
          <cell r="AQ622">
            <v>23187.554349577174</v>
          </cell>
          <cell r="AR622">
            <v>24998.904659206277</v>
          </cell>
          <cell r="AS622">
            <v>26033.735486037789</v>
          </cell>
          <cell r="AT622">
            <v>26651.276119861432</v>
          </cell>
          <cell r="AU622">
            <v>21784.601751432449</v>
          </cell>
          <cell r="AV622">
            <v>24367.559473461984</v>
          </cell>
          <cell r="AW622">
            <v>27929.54454894079</v>
          </cell>
          <cell r="AX622">
            <v>28646.419535089801</v>
          </cell>
          <cell r="AY622">
            <v>25262.039733230566</v>
          </cell>
          <cell r="AZ622">
            <v>25262.039733230566</v>
          </cell>
          <cell r="BA622">
            <v>25262.039733230566</v>
          </cell>
          <cell r="BB622">
            <v>25262.039733230566</v>
          </cell>
          <cell r="BC622">
            <v>25262.039733230566</v>
          </cell>
          <cell r="BD622">
            <v>25262.039733230566</v>
          </cell>
          <cell r="BE622">
            <v>25262.039733230566</v>
          </cell>
          <cell r="BF622">
            <v>25262.039733230566</v>
          </cell>
          <cell r="BG622">
            <v>25262.039733230566</v>
          </cell>
          <cell r="BH622">
            <v>25262.039733230566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2.6192494364800067</v>
          </cell>
          <cell r="CN622">
            <v>2.9648566974074977</v>
          </cell>
          <cell r="CO622">
            <v>3.3882677004245436</v>
          </cell>
          <cell r="CP622">
            <v>3.1640663760751746</v>
          </cell>
          <cell r="CQ622">
            <v>3.5036210813204618</v>
          </cell>
          <cell r="CR622">
            <v>3.4737632630232351</v>
          </cell>
          <cell r="CS622">
            <v>3.2281589272846394</v>
          </cell>
          <cell r="CT622">
            <v>3.6752797769009731</v>
          </cell>
          <cell r="CU622">
            <v>4.1001748360669401</v>
          </cell>
          <cell r="CV622">
            <v>4.0620361671762089</v>
          </cell>
          <cell r="CW622">
            <v>4.0354309258224426</v>
          </cell>
          <cell r="CX622">
            <v>4.1665517041400166</v>
          </cell>
          <cell r="CY622">
            <v>4.1265818712596412</v>
          </cell>
          <cell r="CZ622">
            <v>4.3715019037487792</v>
          </cell>
          <cell r="DA622">
            <v>4.5626917510602922</v>
          </cell>
          <cell r="DB622">
            <v>4.6709223796384629</v>
          </cell>
          <cell r="DC622">
            <v>3.8179854275888285</v>
          </cell>
          <cell r="DD622">
            <v>4.2706765098179691</v>
          </cell>
          <cell r="DE622">
            <v>4.8949526506738721</v>
          </cell>
          <cell r="DF622">
            <v>5.020592691366371</v>
          </cell>
          <cell r="DG622">
            <v>4.4274437822257724</v>
          </cell>
          <cell r="DH622">
            <v>4.4274437822257724</v>
          </cell>
          <cell r="DI622">
            <v>4.4274437822257724</v>
          </cell>
          <cell r="DJ622">
            <v>4.4274437822257724</v>
          </cell>
          <cell r="DK622">
            <v>4.4274437822257724</v>
          </cell>
          <cell r="DL622">
            <v>4.4274437822257724</v>
          </cell>
          <cell r="DM622">
            <v>4.4274437822257724</v>
          </cell>
          <cell r="DN622">
            <v>4.4274437822257724</v>
          </cell>
          <cell r="DO622">
            <v>4.4274437822257724</v>
          </cell>
          <cell r="DP622">
            <v>4.4274437822257724</v>
          </cell>
          <cell r="DQ622">
            <v>15.65555983513644</v>
          </cell>
          <cell r="DR622">
            <v>15.427230166259738</v>
          </cell>
          <cell r="DS622">
            <v>15.681482708327209</v>
          </cell>
          <cell r="DT622">
            <v>15.552614799517917</v>
          </cell>
          <cell r="DU622">
            <v>15.774222193957847</v>
          </cell>
          <cell r="DV622">
            <v>15.610092576542097</v>
          </cell>
          <cell r="DW622">
            <v>15.531478963257671</v>
          </cell>
          <cell r="DX622">
            <v>15.504220347193925</v>
          </cell>
          <cell r="DY622">
            <v>15.649154628961563</v>
          </cell>
          <cell r="DZ622">
            <v>15.499765761313981</v>
          </cell>
          <cell r="EA622">
            <v>15.592875741935167</v>
          </cell>
          <cell r="EB622">
            <v>15.450923356513691</v>
          </cell>
          <cell r="EC622">
            <v>15.394713626227734</v>
          </cell>
          <cell r="ED622">
            <v>15.667418488944586</v>
          </cell>
          <cell r="EE622">
            <v>15.632286069927602</v>
          </cell>
          <cell r="EF622">
            <v>15.632286069927602</v>
          </cell>
          <cell r="EG622">
            <v>15.632286069927602</v>
          </cell>
          <cell r="EH622">
            <v>15.632286069927602</v>
          </cell>
          <cell r="EI622">
            <v>15.632286069927602</v>
          </cell>
          <cell r="EJ622">
            <v>15.632286069927602</v>
          </cell>
          <cell r="EK622">
            <v>15.632286069927602</v>
          </cell>
          <cell r="EL622">
            <v>15.632286069927602</v>
          </cell>
          <cell r="EM622">
            <v>15.632286069927602</v>
          </cell>
          <cell r="EN622">
            <v>15.632286069927602</v>
          </cell>
          <cell r="EO622">
            <v>15.632286069927602</v>
          </cell>
          <cell r="EP622">
            <v>15.632286069927602</v>
          </cell>
          <cell r="EQ622">
            <v>15.632286069927602</v>
          </cell>
          <cell r="ER622">
            <v>15.632286069927602</v>
          </cell>
          <cell r="ES622">
            <v>15.632286069927602</v>
          </cell>
          <cell r="ET622">
            <v>15.632286069927602</v>
          </cell>
        </row>
        <row r="623">
          <cell r="A623">
            <v>39959.360576742307</v>
          </cell>
          <cell r="B623">
            <v>35289.222010471371</v>
          </cell>
          <cell r="C623">
            <v>39330.080448625602</v>
          </cell>
          <cell r="D623">
            <v>18912.552417542953</v>
          </cell>
          <cell r="E623">
            <v>19845.918752271307</v>
          </cell>
          <cell r="F623">
            <v>18540.511704239641</v>
          </cell>
          <cell r="G623">
            <v>21630.328852565137</v>
          </cell>
          <cell r="H623">
            <v>17282.053745905087</v>
          </cell>
          <cell r="I623">
            <v>22246.921308242017</v>
          </cell>
          <cell r="J623">
            <v>22868.51203051964</v>
          </cell>
          <cell r="K623">
            <v>23395.765253629354</v>
          </cell>
          <cell r="L623">
            <v>20029.113103120708</v>
          </cell>
          <cell r="M623">
            <v>23858.900399958013</v>
          </cell>
          <cell r="N623">
            <v>22357.758076161404</v>
          </cell>
          <cell r="O623">
            <v>22199.74148594325</v>
          </cell>
          <cell r="P623">
            <v>28232.848006380438</v>
          </cell>
          <cell r="Q623">
            <v>23994.296962107906</v>
          </cell>
          <cell r="R623">
            <v>27444.755424177216</v>
          </cell>
          <cell r="S623">
            <v>30951.710728967078</v>
          </cell>
          <cell r="T623">
            <v>31675.914795455672</v>
          </cell>
          <cell r="U623">
            <v>31530.234760584641</v>
          </cell>
          <cell r="V623">
            <v>31530.234760584641</v>
          </cell>
          <cell r="W623">
            <v>31530.234760584641</v>
          </cell>
          <cell r="X623">
            <v>31530.234760584641</v>
          </cell>
          <cell r="Y623">
            <v>31530.234760584641</v>
          </cell>
          <cell r="Z623">
            <v>31530.234760584641</v>
          </cell>
          <cell r="AA623">
            <v>31530.234760584641</v>
          </cell>
          <cell r="AB623">
            <v>31530.234760584641</v>
          </cell>
          <cell r="AC623">
            <v>31530.234760584641</v>
          </cell>
          <cell r="AD623">
            <v>31530.234760584641</v>
          </cell>
          <cell r="AE623">
            <v>18062.305294897258</v>
          </cell>
          <cell r="AF623">
            <v>15951.323854354489</v>
          </cell>
          <cell r="AG623">
            <v>17777.860057886348</v>
          </cell>
          <cell r="AH623">
            <v>18912.552417542953</v>
          </cell>
          <cell r="AI623">
            <v>19845.918752271307</v>
          </cell>
          <cell r="AJ623">
            <v>18540.511704239641</v>
          </cell>
          <cell r="AK623">
            <v>21630.328852565137</v>
          </cell>
          <cell r="AL623">
            <v>17282.053745905087</v>
          </cell>
          <cell r="AM623">
            <v>22246.921308242017</v>
          </cell>
          <cell r="AN623">
            <v>22868.51203051964</v>
          </cell>
          <cell r="AO623">
            <v>23395.765253629354</v>
          </cell>
          <cell r="AP623">
            <v>20029.113103120708</v>
          </cell>
          <cell r="AQ623">
            <v>23858.900399958013</v>
          </cell>
          <cell r="AR623">
            <v>22357.758076161404</v>
          </cell>
          <cell r="AS623">
            <v>22199.74148594325</v>
          </cell>
          <cell r="AT623">
            <v>28232.848006380438</v>
          </cell>
          <cell r="AU623">
            <v>23994.296962107906</v>
          </cell>
          <cell r="AV623">
            <v>27444.755424177216</v>
          </cell>
          <cell r="AW623">
            <v>30951.710728967078</v>
          </cell>
          <cell r="AX623">
            <v>31675.914795455672</v>
          </cell>
          <cell r="AY623">
            <v>31530.234760584641</v>
          </cell>
          <cell r="AZ623">
            <v>31530.234760584641</v>
          </cell>
          <cell r="BA623">
            <v>31530.234760584641</v>
          </cell>
          <cell r="BB623">
            <v>31530.234760584641</v>
          </cell>
          <cell r="BC623">
            <v>31530.234760584641</v>
          </cell>
          <cell r="BD623">
            <v>31530.234760584641</v>
          </cell>
          <cell r="BE623">
            <v>31530.234760584641</v>
          </cell>
          <cell r="BF623">
            <v>31530.234760584641</v>
          </cell>
          <cell r="BG623">
            <v>31530.234760584641</v>
          </cell>
          <cell r="BH623">
            <v>31530.234760584641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3.1804890753161996</v>
          </cell>
          <cell r="CN623">
            <v>2.8274482566151682</v>
          </cell>
          <cell r="CO623">
            <v>3.136130414297734</v>
          </cell>
          <cell r="CP623">
            <v>3.3684174746188043</v>
          </cell>
          <cell r="CQ623">
            <v>3.5182660932247978</v>
          </cell>
          <cell r="CR623">
            <v>3.2790344653408812</v>
          </cell>
          <cell r="CS623">
            <v>3.8117680718144507</v>
          </cell>
          <cell r="CT623">
            <v>3.0305889288720214</v>
          </cell>
          <cell r="CU623">
            <v>3.8962411206486318</v>
          </cell>
          <cell r="CV623">
            <v>4.046946985158419</v>
          </cell>
          <cell r="CW623">
            <v>4.1134264790113013</v>
          </cell>
          <cell r="CX623">
            <v>3.5599275838234128</v>
          </cell>
          <cell r="CY623">
            <v>4.1382506271595823</v>
          </cell>
          <cell r="CZ623">
            <v>3.9611063910981645</v>
          </cell>
          <cell r="DA623">
            <v>3.8287541774600342</v>
          </cell>
          <cell r="DB623">
            <v>4.8692744829695185</v>
          </cell>
          <cell r="DC623">
            <v>4.1382583120194312</v>
          </cell>
          <cell r="DD623">
            <v>4.7333534062197531</v>
          </cell>
          <cell r="DE623">
            <v>5.3381924212092686</v>
          </cell>
          <cell r="DF623">
            <v>5.4630947470610129</v>
          </cell>
          <cell r="DG623">
            <v>5.4379695426779726</v>
          </cell>
          <cell r="DH623">
            <v>5.4379695426779726</v>
          </cell>
          <cell r="DI623">
            <v>5.4379695426779726</v>
          </cell>
          <cell r="DJ623">
            <v>5.4379695426779726</v>
          </cell>
          <cell r="DK623">
            <v>5.4379695426779726</v>
          </cell>
          <cell r="DL623">
            <v>5.4379695426779726</v>
          </cell>
          <cell r="DM623">
            <v>5.4379695426779726</v>
          </cell>
          <cell r="DN623">
            <v>5.4379695426779726</v>
          </cell>
          <cell r="DO623">
            <v>5.4379695426779726</v>
          </cell>
          <cell r="DP623">
            <v>5.4379695426779726</v>
          </cell>
          <cell r="DQ623">
            <v>15.559169284775979</v>
          </cell>
          <cell r="DR623">
            <v>15.456430381341512</v>
          </cell>
          <cell r="DS623">
            <v>15.530752704021115</v>
          </cell>
          <cell r="DT623">
            <v>15.382657432841281</v>
          </cell>
          <cell r="DU623">
            <v>15.454311499609179</v>
          </cell>
          <cell r="DV623">
            <v>15.491121857448439</v>
          </cell>
          <cell r="DW623">
            <v>15.546899449820287</v>
          </cell>
          <cell r="DX623">
            <v>15.623396496784983</v>
          </cell>
          <cell r="DY623">
            <v>15.643402820896913</v>
          </cell>
          <cell r="DZ623">
            <v>15.48166008787225</v>
          </cell>
          <cell r="EA623">
            <v>15.582626144724804</v>
          </cell>
          <cell r="EB623">
            <v>15.414437845212445</v>
          </cell>
          <cell r="EC623">
            <v>15.795768864707561</v>
          </cell>
          <cell r="ED623">
            <v>15.463894596006748</v>
          </cell>
          <cell r="EE623">
            <v>15.885378567416353</v>
          </cell>
          <cell r="EF623">
            <v>15.885378567416353</v>
          </cell>
          <cell r="EG623">
            <v>15.885378567416353</v>
          </cell>
          <cell r="EH623">
            <v>15.885378567416353</v>
          </cell>
          <cell r="EI623">
            <v>15.885378567416353</v>
          </cell>
          <cell r="EJ623">
            <v>15.885378567416353</v>
          </cell>
          <cell r="EK623">
            <v>15.885378567416353</v>
          </cell>
          <cell r="EL623">
            <v>15.885378567416353</v>
          </cell>
          <cell r="EM623">
            <v>15.885378567416353</v>
          </cell>
          <cell r="EN623">
            <v>15.885378567416353</v>
          </cell>
          <cell r="EO623">
            <v>15.885378567416353</v>
          </cell>
          <cell r="EP623">
            <v>15.885378567416353</v>
          </cell>
          <cell r="EQ623">
            <v>15.885378567416353</v>
          </cell>
          <cell r="ER623">
            <v>15.885378567416353</v>
          </cell>
          <cell r="ES623">
            <v>15.885378567416353</v>
          </cell>
          <cell r="ET623">
            <v>15.885378567416353</v>
          </cell>
        </row>
        <row r="624">
          <cell r="A624">
            <v>39267.388138714676</v>
          </cell>
          <cell r="B624">
            <v>43390.181639943054</v>
          </cell>
          <cell r="C624">
            <v>39091.346101594419</v>
          </cell>
          <cell r="D624">
            <v>17250.879020504559</v>
          </cell>
          <cell r="E624">
            <v>16989.058322656296</v>
          </cell>
          <cell r="F624">
            <v>18717.683712368322</v>
          </cell>
          <cell r="G624">
            <v>21891.522968840687</v>
          </cell>
          <cell r="H624">
            <v>20775.201188807336</v>
          </cell>
          <cell r="I624">
            <v>21269.432947497498</v>
          </cell>
          <cell r="J624">
            <v>21392.615199730852</v>
          </cell>
          <cell r="K624">
            <v>25042.601055951603</v>
          </cell>
          <cell r="L624">
            <v>24352.140649443456</v>
          </cell>
          <cell r="M624">
            <v>24758.658888758822</v>
          </cell>
          <cell r="N624">
            <v>23304.993045108808</v>
          </cell>
          <cell r="O624">
            <v>27519.890171014267</v>
          </cell>
          <cell r="P624">
            <v>27503.88968983091</v>
          </cell>
          <cell r="Q624">
            <v>30867.541533004147</v>
          </cell>
          <cell r="R624">
            <v>27764.095569241603</v>
          </cell>
          <cell r="S624">
            <v>26771.574724945433</v>
          </cell>
          <cell r="T624">
            <v>28117.501081322829</v>
          </cell>
          <cell r="U624">
            <v>29723.760287054043</v>
          </cell>
          <cell r="V624">
            <v>29723.760287054043</v>
          </cell>
          <cell r="W624">
            <v>29723.760287054043</v>
          </cell>
          <cell r="X624">
            <v>29723.760287054043</v>
          </cell>
          <cell r="Y624">
            <v>29723.760287054043</v>
          </cell>
          <cell r="Z624">
            <v>29723.760287054043</v>
          </cell>
          <cell r="AA624">
            <v>29723.760287054043</v>
          </cell>
          <cell r="AB624">
            <v>29723.760287054043</v>
          </cell>
          <cell r="AC624">
            <v>29723.760287054043</v>
          </cell>
          <cell r="AD624">
            <v>29723.760287054043</v>
          </cell>
          <cell r="AE624">
            <v>17749.522075873876</v>
          </cell>
          <cell r="AF624">
            <v>19613.094310569435</v>
          </cell>
          <cell r="AG624">
            <v>17669.948104386145</v>
          </cell>
          <cell r="AH624">
            <v>17250.879020504559</v>
          </cell>
          <cell r="AI624">
            <v>16989.058322656296</v>
          </cell>
          <cell r="AJ624">
            <v>18717.683712368322</v>
          </cell>
          <cell r="AK624">
            <v>21891.522968840687</v>
          </cell>
          <cell r="AL624">
            <v>20775.201188807336</v>
          </cell>
          <cell r="AM624">
            <v>21269.432947497498</v>
          </cell>
          <cell r="AN624">
            <v>21392.615199730852</v>
          </cell>
          <cell r="AO624">
            <v>25042.601055951603</v>
          </cell>
          <cell r="AP624">
            <v>24352.140649443456</v>
          </cell>
          <cell r="AQ624">
            <v>24758.658888758822</v>
          </cell>
          <cell r="AR624">
            <v>23304.993045108808</v>
          </cell>
          <cell r="AS624">
            <v>27519.890171014267</v>
          </cell>
          <cell r="AT624">
            <v>27503.88968983091</v>
          </cell>
          <cell r="AU624">
            <v>30867.541533004147</v>
          </cell>
          <cell r="AV624">
            <v>27764.095569241603</v>
          </cell>
          <cell r="AW624">
            <v>26771.574724945433</v>
          </cell>
          <cell r="AX624">
            <v>28117.501081322829</v>
          </cell>
          <cell r="AY624">
            <v>29723.760287054043</v>
          </cell>
          <cell r="AZ624">
            <v>29723.760287054043</v>
          </cell>
          <cell r="BA624">
            <v>29723.760287054043</v>
          </cell>
          <cell r="BB624">
            <v>29723.760287054043</v>
          </cell>
          <cell r="BC624">
            <v>29723.760287054043</v>
          </cell>
          <cell r="BD624">
            <v>29723.760287054043</v>
          </cell>
          <cell r="BE624">
            <v>29723.760287054043</v>
          </cell>
          <cell r="BF624">
            <v>29723.760287054043</v>
          </cell>
          <cell r="BG624">
            <v>29723.760287054043</v>
          </cell>
          <cell r="BH624">
            <v>29723.760287054043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3.0959507011971095</v>
          </cell>
          <cell r="CN624">
            <v>3.4079233233168638</v>
          </cell>
          <cell r="CO624">
            <v>3.1118810538588804</v>
          </cell>
          <cell r="CP624">
            <v>3.0368501016635112</v>
          </cell>
          <cell r="CQ624">
            <v>2.9688816773011744</v>
          </cell>
          <cell r="CR624">
            <v>3.2698756355268013</v>
          </cell>
          <cell r="CS624">
            <v>3.8429916953650625</v>
          </cell>
          <cell r="CT624">
            <v>3.6648333567448881</v>
          </cell>
          <cell r="CU624">
            <v>3.7094018296255737</v>
          </cell>
          <cell r="CV624">
            <v>3.7624825196430467</v>
          </cell>
          <cell r="CW624">
            <v>4.4243915803525731</v>
          </cell>
          <cell r="CX624">
            <v>4.2558205410497827</v>
          </cell>
          <cell r="CY624">
            <v>4.3239907723910154</v>
          </cell>
          <cell r="CZ624">
            <v>4.0370351566320872</v>
          </cell>
          <cell r="DA624">
            <v>4.8340699798855811</v>
          </cell>
          <cell r="DB624">
            <v>4.8312593783435132</v>
          </cell>
          <cell r="DC624">
            <v>5.4221094252305742</v>
          </cell>
          <cell r="DD624">
            <v>4.8769664441214795</v>
          </cell>
          <cell r="DE624">
            <v>4.702622898852673</v>
          </cell>
          <cell r="DF624">
            <v>4.9390447070092192</v>
          </cell>
          <cell r="DG624">
            <v>5.2211958841428574</v>
          </cell>
          <cell r="DH624">
            <v>5.2211958841428574</v>
          </cell>
          <cell r="DI624">
            <v>5.2211958841428574</v>
          </cell>
          <cell r="DJ624">
            <v>5.2211958841428574</v>
          </cell>
          <cell r="DK624">
            <v>5.2211958841428574</v>
          </cell>
          <cell r="DL624">
            <v>5.2211958841428574</v>
          </cell>
          <cell r="DM624">
            <v>5.2211958841428574</v>
          </cell>
          <cell r="DN624">
            <v>5.2211958841428574</v>
          </cell>
          <cell r="DO624">
            <v>5.2211958841428574</v>
          </cell>
          <cell r="DP624">
            <v>5.2211958841428574</v>
          </cell>
          <cell r="DQ624">
            <v>15.707235772950334</v>
          </cell>
          <cell r="DR624">
            <v>15.767521702385453</v>
          </cell>
          <cell r="DS624">
            <v>15.556769647192615</v>
          </cell>
          <cell r="DT624">
            <v>15.563060627216462</v>
          </cell>
          <cell r="DU624">
            <v>15.677743449130311</v>
          </cell>
          <cell r="DV624">
            <v>15.682958912014849</v>
          </cell>
          <cell r="DW624">
            <v>15.606792835236746</v>
          </cell>
          <cell r="DX624">
            <v>15.530954311097231</v>
          </cell>
          <cell r="DY624">
            <v>15.70938434570237</v>
          </cell>
          <cell r="DZ624">
            <v>15.577455669443822</v>
          </cell>
          <cell r="EA624">
            <v>15.507186617792385</v>
          </cell>
          <cell r="EB624">
            <v>15.676928318895159</v>
          </cell>
          <cell r="EC624">
            <v>15.687346650713224</v>
          </cell>
          <cell r="ED624">
            <v>15.815888030874437</v>
          </cell>
          <cell r="EE624">
            <v>15.596993772611132</v>
          </cell>
          <cell r="EF624">
            <v>15.596993772611132</v>
          </cell>
          <cell r="EG624">
            <v>15.596993772611132</v>
          </cell>
          <cell r="EH624">
            <v>15.596993772611132</v>
          </cell>
          <cell r="EI624">
            <v>15.596993772611132</v>
          </cell>
          <cell r="EJ624">
            <v>15.596993772611132</v>
          </cell>
          <cell r="EK624">
            <v>15.596993772611132</v>
          </cell>
          <cell r="EL624">
            <v>15.596993772611132</v>
          </cell>
          <cell r="EM624">
            <v>15.596993772611132</v>
          </cell>
          <cell r="EN624">
            <v>15.596993772611132</v>
          </cell>
          <cell r="EO624">
            <v>15.596993772611132</v>
          </cell>
          <cell r="EP624">
            <v>15.596993772611132</v>
          </cell>
          <cell r="EQ624">
            <v>15.596993772611132</v>
          </cell>
          <cell r="ER624">
            <v>15.596993772611132</v>
          </cell>
          <cell r="ES624">
            <v>15.596993772611132</v>
          </cell>
          <cell r="ET624">
            <v>15.596993772611132</v>
          </cell>
        </row>
        <row r="625">
          <cell r="A625">
            <v>37279.35093377615</v>
          </cell>
          <cell r="B625">
            <v>49672.960773695449</v>
          </cell>
          <cell r="C625">
            <v>37059.441598372367</v>
          </cell>
          <cell r="D625">
            <v>19255.09248461475</v>
          </cell>
          <cell r="E625">
            <v>17827.395043292901</v>
          </cell>
          <cell r="F625">
            <v>20178.727382583791</v>
          </cell>
          <cell r="G625">
            <v>20006.013586914203</v>
          </cell>
          <cell r="H625">
            <v>17507.133661845099</v>
          </cell>
          <cell r="I625">
            <v>18270.574437561703</v>
          </cell>
          <cell r="J625">
            <v>20831.287001112694</v>
          </cell>
          <cell r="K625">
            <v>18111.55664746117</v>
          </cell>
          <cell r="L625">
            <v>21172.303912402349</v>
          </cell>
          <cell r="M625">
            <v>24692.955690173665</v>
          </cell>
          <cell r="N625">
            <v>23921.214477963298</v>
          </cell>
          <cell r="O625">
            <v>24266.01407188235</v>
          </cell>
          <cell r="P625">
            <v>27463.833914646155</v>
          </cell>
          <cell r="Q625">
            <v>27320.015178502872</v>
          </cell>
          <cell r="R625">
            <v>30291.915731756617</v>
          </cell>
          <cell r="S625">
            <v>28359.873119244319</v>
          </cell>
          <cell r="T625">
            <v>29611.11051316874</v>
          </cell>
          <cell r="U625">
            <v>27438.645057105161</v>
          </cell>
          <cell r="V625">
            <v>27438.645057105161</v>
          </cell>
          <cell r="W625">
            <v>27438.645057105161</v>
          </cell>
          <cell r="X625">
            <v>27438.645057105161</v>
          </cell>
          <cell r="Y625">
            <v>27438.645057105161</v>
          </cell>
          <cell r="Z625">
            <v>27438.645057105161</v>
          </cell>
          <cell r="AA625">
            <v>27438.645057105161</v>
          </cell>
          <cell r="AB625">
            <v>27438.645057105161</v>
          </cell>
          <cell r="AC625">
            <v>27438.645057105161</v>
          </cell>
          <cell r="AD625">
            <v>27438.645057105161</v>
          </cell>
          <cell r="AE625">
            <v>16850.89571111383</v>
          </cell>
          <cell r="AF625">
            <v>22453.016500923404</v>
          </cell>
          <cell r="AG625">
            <v>16751.492980541287</v>
          </cell>
          <cell r="AH625">
            <v>19255.09248461475</v>
          </cell>
          <cell r="AI625">
            <v>17827.395043292901</v>
          </cell>
          <cell r="AJ625">
            <v>20178.727382583791</v>
          </cell>
          <cell r="AK625">
            <v>20006.013586914203</v>
          </cell>
          <cell r="AL625">
            <v>17507.133661845099</v>
          </cell>
          <cell r="AM625">
            <v>18270.574437561703</v>
          </cell>
          <cell r="AN625">
            <v>20831.287001112694</v>
          </cell>
          <cell r="AO625">
            <v>18111.55664746117</v>
          </cell>
          <cell r="AP625">
            <v>21172.303912402349</v>
          </cell>
          <cell r="AQ625">
            <v>24692.955690173665</v>
          </cell>
          <cell r="AR625">
            <v>23921.214477963298</v>
          </cell>
          <cell r="AS625">
            <v>24266.01407188235</v>
          </cell>
          <cell r="AT625">
            <v>27463.833914646155</v>
          </cell>
          <cell r="AU625">
            <v>27320.015178502872</v>
          </cell>
          <cell r="AV625">
            <v>30291.915731756617</v>
          </cell>
          <cell r="AW625">
            <v>28359.873119244319</v>
          </cell>
          <cell r="AX625">
            <v>29611.11051316874</v>
          </cell>
          <cell r="AY625">
            <v>27438.645057105161</v>
          </cell>
          <cell r="AZ625">
            <v>27438.645057105161</v>
          </cell>
          <cell r="BA625">
            <v>27438.645057105161</v>
          </cell>
          <cell r="BB625">
            <v>27438.645057105161</v>
          </cell>
          <cell r="BC625">
            <v>27438.645057105161</v>
          </cell>
          <cell r="BD625">
            <v>27438.645057105161</v>
          </cell>
          <cell r="BE625">
            <v>27438.645057105161</v>
          </cell>
          <cell r="BF625">
            <v>27438.645057105161</v>
          </cell>
          <cell r="BG625">
            <v>27438.645057105161</v>
          </cell>
          <cell r="BH625">
            <v>27438.645057105161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2.9114211948112776</v>
          </cell>
          <cell r="CN625">
            <v>3.9152972604589262</v>
          </cell>
          <cell r="CO625">
            <v>2.968636166866391</v>
          </cell>
          <cell r="CP625">
            <v>3.4318703949253</v>
          </cell>
          <cell r="CQ625">
            <v>3.1231348930039871</v>
          </cell>
          <cell r="CR625">
            <v>3.5235658935533891</v>
          </cell>
          <cell r="CS625">
            <v>3.4463550345104941</v>
          </cell>
          <cell r="CT625">
            <v>3.0909763169780651</v>
          </cell>
          <cell r="CU625">
            <v>3.1840894754917493</v>
          </cell>
          <cell r="CV625">
            <v>3.6959420740190683</v>
          </cell>
          <cell r="CW625">
            <v>3.1636614802598042</v>
          </cell>
          <cell r="CX625">
            <v>3.7068864327410673</v>
          </cell>
          <cell r="CY625">
            <v>4.3189309469761143</v>
          </cell>
          <cell r="CZ625">
            <v>4.2334609310843367</v>
          </cell>
          <cell r="DA625">
            <v>4.26537015171969</v>
          </cell>
          <cell r="DB625">
            <v>4.8274684537933936</v>
          </cell>
          <cell r="DC625">
            <v>4.8021886471227786</v>
          </cell>
          <cell r="DD625">
            <v>5.3245758787537065</v>
          </cell>
          <cell r="DE625">
            <v>4.9849701706695999</v>
          </cell>
          <cell r="DF625">
            <v>5.2049070180212578</v>
          </cell>
          <cell r="DG625">
            <v>4.823040870392469</v>
          </cell>
          <cell r="DH625">
            <v>4.823040870392469</v>
          </cell>
          <cell r="DI625">
            <v>4.823040870392469</v>
          </cell>
          <cell r="DJ625">
            <v>4.823040870392469</v>
          </cell>
          <cell r="DK625">
            <v>4.823040870392469</v>
          </cell>
          <cell r="DL625">
            <v>4.823040870392469</v>
          </cell>
          <cell r="DM625">
            <v>4.823040870392469</v>
          </cell>
          <cell r="DN625">
            <v>4.823040870392469</v>
          </cell>
          <cell r="DO625">
            <v>4.823040870392469</v>
          </cell>
          <cell r="DP625">
            <v>4.823040870392469</v>
          </cell>
          <cell r="DQ625">
            <v>15.857148270739309</v>
          </cell>
          <cell r="DR625">
            <v>15.711479769980377</v>
          </cell>
          <cell r="DS625">
            <v>15.459793230571741</v>
          </cell>
          <cell r="DT625">
            <v>15.371698802509318</v>
          </cell>
          <cell r="DU625">
            <v>15.638830813940162</v>
          </cell>
          <cell r="DV625">
            <v>15.689839861080758</v>
          </cell>
          <cell r="DW625">
            <v>15.904048068082224</v>
          </cell>
          <cell r="DX625">
            <v>15.517669771528084</v>
          </cell>
          <cell r="DY625">
            <v>15.720779427643496</v>
          </cell>
          <cell r="DZ625">
            <v>15.441805644715908</v>
          </cell>
          <cell r="EA625">
            <v>15.68458049426145</v>
          </cell>
          <cell r="EB625">
            <v>15.64825714012518</v>
          </cell>
          <cell r="EC625">
            <v>15.664046086474793</v>
          </cell>
          <cell r="ED625">
            <v>15.480850060766183</v>
          </cell>
          <cell r="EE625">
            <v>15.586509017774294</v>
          </cell>
          <cell r="EF625">
            <v>15.586509017774294</v>
          </cell>
          <cell r="EG625">
            <v>15.586509017774294</v>
          </cell>
          <cell r="EH625">
            <v>15.586509017774294</v>
          </cell>
          <cell r="EI625">
            <v>15.586509017774294</v>
          </cell>
          <cell r="EJ625">
            <v>15.586509017774294</v>
          </cell>
          <cell r="EK625">
            <v>15.586509017774294</v>
          </cell>
          <cell r="EL625">
            <v>15.586509017774294</v>
          </cell>
          <cell r="EM625">
            <v>15.586509017774294</v>
          </cell>
          <cell r="EN625">
            <v>15.586509017774294</v>
          </cell>
          <cell r="EO625">
            <v>15.586509017774294</v>
          </cell>
          <cell r="EP625">
            <v>15.586509017774294</v>
          </cell>
          <cell r="EQ625">
            <v>15.586509017774294</v>
          </cell>
          <cell r="ER625">
            <v>15.586509017774294</v>
          </cell>
          <cell r="ES625">
            <v>15.586509017774294</v>
          </cell>
          <cell r="ET625">
            <v>15.586509017774294</v>
          </cell>
        </row>
        <row r="626">
          <cell r="A626">
            <v>36721.374528126893</v>
          </cell>
          <cell r="B626">
            <v>41691.578908083058</v>
          </cell>
          <cell r="C626">
            <v>39372.2164087411</v>
          </cell>
          <cell r="D626">
            <v>20211.571585755486</v>
          </cell>
          <cell r="E626">
            <v>18657.123351198839</v>
          </cell>
          <cell r="F626">
            <v>17204.998589141313</v>
          </cell>
          <cell r="G626">
            <v>20765.239398755428</v>
          </cell>
          <cell r="H626">
            <v>23568.352685722082</v>
          </cell>
          <cell r="I626">
            <v>18883.528836412112</v>
          </cell>
          <cell r="J626">
            <v>22607.820758886151</v>
          </cell>
          <cell r="K626">
            <v>22363.174637720895</v>
          </cell>
          <cell r="L626">
            <v>22178.934401431205</v>
          </cell>
          <cell r="M626">
            <v>24792.008458754524</v>
          </cell>
          <cell r="N626">
            <v>27726.651311282913</v>
          </cell>
          <cell r="O626">
            <v>26231.255759942822</v>
          </cell>
          <cell r="P626">
            <v>25921.177591580999</v>
          </cell>
          <cell r="Q626">
            <v>28591.767499366248</v>
          </cell>
          <cell r="R626">
            <v>27330.511574898312</v>
          </cell>
          <cell r="S626">
            <v>27571.703433022583</v>
          </cell>
          <cell r="T626">
            <v>27532.744805172228</v>
          </cell>
          <cell r="U626">
            <v>28423.886977298553</v>
          </cell>
          <cell r="V626">
            <v>28423.886977298553</v>
          </cell>
          <cell r="W626">
            <v>28423.886977298553</v>
          </cell>
          <cell r="X626">
            <v>28423.886977298553</v>
          </cell>
          <cell r="Y626">
            <v>28423.886977298553</v>
          </cell>
          <cell r="Z626">
            <v>28423.886977298553</v>
          </cell>
          <cell r="AA626">
            <v>28423.886977298553</v>
          </cell>
          <cell r="AB626">
            <v>28423.886977298553</v>
          </cell>
          <cell r="AC626">
            <v>28423.886977298553</v>
          </cell>
          <cell r="AD626">
            <v>28423.886977298553</v>
          </cell>
          <cell r="AE626">
            <v>16598.680959908525</v>
          </cell>
          <cell r="AF626">
            <v>18845.297211847621</v>
          </cell>
          <cell r="AG626">
            <v>17796.906222902875</v>
          </cell>
          <cell r="AH626">
            <v>20211.571585755486</v>
          </cell>
          <cell r="AI626">
            <v>18657.123351198839</v>
          </cell>
          <cell r="AJ626">
            <v>17204.998589141313</v>
          </cell>
          <cell r="AK626">
            <v>20765.239398755428</v>
          </cell>
          <cell r="AL626">
            <v>23568.352685722082</v>
          </cell>
          <cell r="AM626">
            <v>18883.528836412112</v>
          </cell>
          <cell r="AN626">
            <v>22607.820758886151</v>
          </cell>
          <cell r="AO626">
            <v>22363.174637720895</v>
          </cell>
          <cell r="AP626">
            <v>22178.934401431205</v>
          </cell>
          <cell r="AQ626">
            <v>24792.008458754524</v>
          </cell>
          <cell r="AR626">
            <v>27726.651311282913</v>
          </cell>
          <cell r="AS626">
            <v>26231.255759942822</v>
          </cell>
          <cell r="AT626">
            <v>25921.177591580999</v>
          </cell>
          <cell r="AU626">
            <v>28591.767499366248</v>
          </cell>
          <cell r="AV626">
            <v>27330.511574898312</v>
          </cell>
          <cell r="AW626">
            <v>27571.703433022583</v>
          </cell>
          <cell r="AX626">
            <v>27532.744805172228</v>
          </cell>
          <cell r="AY626">
            <v>28423.886977298553</v>
          </cell>
          <cell r="AZ626">
            <v>28423.886977298553</v>
          </cell>
          <cell r="BA626">
            <v>28423.886977298553</v>
          </cell>
          <cell r="BB626">
            <v>28423.886977298553</v>
          </cell>
          <cell r="BC626">
            <v>28423.886977298553</v>
          </cell>
          <cell r="BD626">
            <v>28423.886977298553</v>
          </cell>
          <cell r="BE626">
            <v>28423.886977298553</v>
          </cell>
          <cell r="BF626">
            <v>28423.886977298553</v>
          </cell>
          <cell r="BG626">
            <v>28423.886977298553</v>
          </cell>
          <cell r="BH626">
            <v>28423.886977298553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2.9263881092052499</v>
          </cell>
          <cell r="CN626">
            <v>3.3207286253062751</v>
          </cell>
          <cell r="CO626">
            <v>3.1386428904285935</v>
          </cell>
          <cell r="CP626">
            <v>3.5411880818092167</v>
          </cell>
          <cell r="CQ626">
            <v>3.2789437000254238</v>
          </cell>
          <cell r="CR626">
            <v>3.0106132868973563</v>
          </cell>
          <cell r="CS626">
            <v>3.5521244667059779</v>
          </cell>
          <cell r="CT626">
            <v>4.1552786035956615</v>
          </cell>
          <cell r="CU626">
            <v>3.3586364596208305</v>
          </cell>
          <cell r="CV626">
            <v>3.8919662135656963</v>
          </cell>
          <cell r="CW626">
            <v>3.9102127048487518</v>
          </cell>
          <cell r="CX626">
            <v>3.9055657229248446</v>
          </cell>
          <cell r="CY626">
            <v>4.4136124441171463</v>
          </cell>
          <cell r="CZ626">
            <v>4.8110952111801497</v>
          </cell>
          <cell r="DA626">
            <v>4.6057056408059864</v>
          </cell>
          <cell r="DB626">
            <v>4.5512618588466154</v>
          </cell>
          <cell r="DC626">
            <v>5.0201662496668611</v>
          </cell>
          <cell r="DD626">
            <v>4.7987138884462182</v>
          </cell>
          <cell r="DE626">
            <v>4.8410625549243127</v>
          </cell>
          <cell r="DF626">
            <v>4.8342221667366285</v>
          </cell>
          <cell r="DG626">
            <v>4.9906896483731709</v>
          </cell>
          <cell r="DH626">
            <v>4.9906896483731709</v>
          </cell>
          <cell r="DI626">
            <v>4.9906896483731709</v>
          </cell>
          <cell r="DJ626">
            <v>4.9906896483731709</v>
          </cell>
          <cell r="DK626">
            <v>4.9906896483731709</v>
          </cell>
          <cell r="DL626">
            <v>4.9906896483731709</v>
          </cell>
          <cell r="DM626">
            <v>4.9906896483731709</v>
          </cell>
          <cell r="DN626">
            <v>4.9906896483731709</v>
          </cell>
          <cell r="DO626">
            <v>4.9906896483731709</v>
          </cell>
          <cell r="DP626">
            <v>4.9906896483731709</v>
          </cell>
          <cell r="DQ626">
            <v>15.539920389669392</v>
          </cell>
          <cell r="DR626">
            <v>15.548079078751567</v>
          </cell>
          <cell r="DS626">
            <v>15.534945799258194</v>
          </cell>
          <cell r="DT626">
            <v>15.637172454225079</v>
          </cell>
          <cell r="DU626">
            <v>15.588985697206184</v>
          </cell>
          <cell r="DV626">
            <v>15.656936957380367</v>
          </cell>
          <cell r="DW626">
            <v>16.016067955710618</v>
          </cell>
          <cell r="DX626">
            <v>15.539470499060215</v>
          </cell>
          <cell r="DY626">
            <v>15.403779499275014</v>
          </cell>
          <cell r="DZ626">
            <v>15.914638400497754</v>
          </cell>
          <cell r="EA626">
            <v>15.668961316150224</v>
          </cell>
          <cell r="EB626">
            <v>15.558361617848224</v>
          </cell>
          <cell r="EC626">
            <v>15.389505015656054</v>
          </cell>
          <cell r="ED626">
            <v>15.7892174059587</v>
          </cell>
          <cell r="EE626">
            <v>15.603787940788418</v>
          </cell>
          <cell r="EF626">
            <v>15.603787940788418</v>
          </cell>
          <cell r="EG626">
            <v>15.603787940788418</v>
          </cell>
          <cell r="EH626">
            <v>15.603787940788418</v>
          </cell>
          <cell r="EI626">
            <v>15.603787940788418</v>
          </cell>
          <cell r="EJ626">
            <v>15.603787940788418</v>
          </cell>
          <cell r="EK626">
            <v>15.603787940788418</v>
          </cell>
          <cell r="EL626">
            <v>15.603787940788418</v>
          </cell>
          <cell r="EM626">
            <v>15.603787940788418</v>
          </cell>
          <cell r="EN626">
            <v>15.603787940788418</v>
          </cell>
          <cell r="EO626">
            <v>15.603787940788418</v>
          </cell>
          <cell r="EP626">
            <v>15.603787940788418</v>
          </cell>
          <cell r="EQ626">
            <v>15.603787940788418</v>
          </cell>
          <cell r="ER626">
            <v>15.603787940788418</v>
          </cell>
          <cell r="ES626">
            <v>15.603787940788418</v>
          </cell>
          <cell r="ET626">
            <v>15.603787940788418</v>
          </cell>
        </row>
        <row r="627">
          <cell r="A627">
            <v>35217.244469968515</v>
          </cell>
          <cell r="B627">
            <v>43330.043996092179</v>
          </cell>
          <cell r="C627">
            <v>40370.93349736961</v>
          </cell>
          <cell r="D627">
            <v>16338.996407041353</v>
          </cell>
          <cell r="E627">
            <v>18943.880753034515</v>
          </cell>
          <cell r="F627">
            <v>19248.316969333515</v>
          </cell>
          <cell r="G627">
            <v>20147.307597830681</v>
          </cell>
          <cell r="H627">
            <v>19781.05557174647</v>
          </cell>
          <cell r="I627">
            <v>20594.331045057657</v>
          </cell>
          <cell r="J627">
            <v>20230.131383046373</v>
          </cell>
          <cell r="K627">
            <v>20974.66564435482</v>
          </cell>
          <cell r="L627">
            <v>26229.651128024117</v>
          </cell>
          <cell r="M627">
            <v>24047.479382632948</v>
          </cell>
          <cell r="N627">
            <v>26620.372001886477</v>
          </cell>
          <cell r="O627">
            <v>26056.195288364277</v>
          </cell>
          <cell r="P627">
            <v>23934.369830488471</v>
          </cell>
          <cell r="Q627">
            <v>26331.502101443588</v>
          </cell>
          <cell r="R627">
            <v>28507.450428461278</v>
          </cell>
          <cell r="S627">
            <v>29364.710358729109</v>
          </cell>
          <cell r="T627">
            <v>28719.284303472934</v>
          </cell>
          <cell r="U627">
            <v>29967.722295391075</v>
          </cell>
          <cell r="V627">
            <v>29967.722295391075</v>
          </cell>
          <cell r="W627">
            <v>29967.722295391075</v>
          </cell>
          <cell r="X627">
            <v>29967.722295391075</v>
          </cell>
          <cell r="Y627">
            <v>29967.722295391075</v>
          </cell>
          <cell r="Z627">
            <v>29967.722295391075</v>
          </cell>
          <cell r="AA627">
            <v>29967.722295391075</v>
          </cell>
          <cell r="AB627">
            <v>29967.722295391075</v>
          </cell>
          <cell r="AC627">
            <v>29967.722295391075</v>
          </cell>
          <cell r="AD627">
            <v>29967.722295391075</v>
          </cell>
          <cell r="AE627">
            <v>15918.788791426199</v>
          </cell>
          <cell r="AF627">
            <v>19585.911080726106</v>
          </cell>
          <cell r="AG627">
            <v>18248.34320031383</v>
          </cell>
          <cell r="AH627">
            <v>16338.996407041353</v>
          </cell>
          <cell r="AI627">
            <v>18943.880753034515</v>
          </cell>
          <cell r="AJ627">
            <v>19248.316969333515</v>
          </cell>
          <cell r="AK627">
            <v>20147.307597830681</v>
          </cell>
          <cell r="AL627">
            <v>19781.05557174647</v>
          </cell>
          <cell r="AM627">
            <v>20594.331045057657</v>
          </cell>
          <cell r="AN627">
            <v>20230.131383046373</v>
          </cell>
          <cell r="AO627">
            <v>20974.66564435482</v>
          </cell>
          <cell r="AP627">
            <v>26229.651128024117</v>
          </cell>
          <cell r="AQ627">
            <v>24047.479382632948</v>
          </cell>
          <cell r="AR627">
            <v>26620.372001886477</v>
          </cell>
          <cell r="AS627">
            <v>26056.195288364277</v>
          </cell>
          <cell r="AT627">
            <v>23934.369830488471</v>
          </cell>
          <cell r="AU627">
            <v>26331.502101443588</v>
          </cell>
          <cell r="AV627">
            <v>28507.450428461278</v>
          </cell>
          <cell r="AW627">
            <v>29364.710358729109</v>
          </cell>
          <cell r="AX627">
            <v>28719.284303472934</v>
          </cell>
          <cell r="AY627">
            <v>29967.722295391075</v>
          </cell>
          <cell r="AZ627">
            <v>29967.722295391075</v>
          </cell>
          <cell r="BA627">
            <v>29967.722295391075</v>
          </cell>
          <cell r="BB627">
            <v>29967.722295391075</v>
          </cell>
          <cell r="BC627">
            <v>29967.722295391075</v>
          </cell>
          <cell r="BD627">
            <v>29967.722295391075</v>
          </cell>
          <cell r="BE627">
            <v>29967.722295391075</v>
          </cell>
          <cell r="BF627">
            <v>29967.722295391075</v>
          </cell>
          <cell r="BG627">
            <v>29967.722295391075</v>
          </cell>
          <cell r="BH627">
            <v>29967.722295391075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2.7826194315445871</v>
          </cell>
          <cell r="CN627">
            <v>3.4046260616445365</v>
          </cell>
          <cell r="CO627">
            <v>3.1960292920731006</v>
          </cell>
          <cell r="CP627">
            <v>2.8725027048412994</v>
          </cell>
          <cell r="CQ627">
            <v>3.3422659943194737</v>
          </cell>
          <cell r="CR627">
            <v>3.393821050868691</v>
          </cell>
          <cell r="CS627">
            <v>3.5410015543371913</v>
          </cell>
          <cell r="CT627">
            <v>3.4699981152227202</v>
          </cell>
          <cell r="CU627">
            <v>3.5704176642884726</v>
          </cell>
          <cell r="CV627">
            <v>3.5939307036602788</v>
          </cell>
          <cell r="CW627">
            <v>3.7002270355065274</v>
          </cell>
          <cell r="CX627">
            <v>4.5798803417322471</v>
          </cell>
          <cell r="CY627">
            <v>4.1865179409479447</v>
          </cell>
          <cell r="CZ627">
            <v>4.6977518394161146</v>
          </cell>
          <cell r="DA627">
            <v>4.5220832568118601</v>
          </cell>
          <cell r="DB627">
            <v>4.1538379596474604</v>
          </cell>
          <cell r="DC627">
            <v>4.5698630771629967</v>
          </cell>
          <cell r="DD627">
            <v>4.9475014617543414</v>
          </cell>
          <cell r="DE627">
            <v>5.0962799282379345</v>
          </cell>
          <cell r="DF627">
            <v>4.984265479248621</v>
          </cell>
          <cell r="DG627">
            <v>5.2009333571924863</v>
          </cell>
          <cell r="DH627">
            <v>5.2009333571924863</v>
          </cell>
          <cell r="DI627">
            <v>5.2009333571924863</v>
          </cell>
          <cell r="DJ627">
            <v>5.2009333571924863</v>
          </cell>
          <cell r="DK627">
            <v>5.2009333571924863</v>
          </cell>
          <cell r="DL627">
            <v>5.2009333571924863</v>
          </cell>
          <cell r="DM627">
            <v>5.2009333571924863</v>
          </cell>
          <cell r="DN627">
            <v>5.2009333571924863</v>
          </cell>
          <cell r="DO627">
            <v>5.2009333571924863</v>
          </cell>
          <cell r="DP627">
            <v>5.2009333571924863</v>
          </cell>
          <cell r="DQ627">
            <v>15.673404520251337</v>
          </cell>
          <cell r="DR627">
            <v>15.760917465407143</v>
          </cell>
          <cell r="DS627">
            <v>15.642992054790625</v>
          </cell>
          <cell r="DT627">
            <v>15.583753373835261</v>
          </cell>
          <cell r="DU627">
            <v>15.528699166137542</v>
          </cell>
          <cell r="DV627">
            <v>15.538566764142491</v>
          </cell>
          <cell r="DW627">
            <v>15.588274153719576</v>
          </cell>
          <cell r="DX627">
            <v>15.618069808613409</v>
          </cell>
          <cell r="DY627">
            <v>15.802864002529533</v>
          </cell>
          <cell r="DZ627">
            <v>15.421838109274075</v>
          </cell>
          <cell r="EA627">
            <v>15.530084189530715</v>
          </cell>
          <cell r="EB627">
            <v>15.690815594063579</v>
          </cell>
          <cell r="EC627">
            <v>15.737065047183487</v>
          </cell>
          <cell r="ED627">
            <v>15.524984827983273</v>
          </cell>
          <cell r="EE627">
            <v>15.78627202383848</v>
          </cell>
          <cell r="EF627">
            <v>15.78627202383848</v>
          </cell>
          <cell r="EG627">
            <v>15.78627202383848</v>
          </cell>
          <cell r="EH627">
            <v>15.78627202383848</v>
          </cell>
          <cell r="EI627">
            <v>15.78627202383848</v>
          </cell>
          <cell r="EJ627">
            <v>15.78627202383848</v>
          </cell>
          <cell r="EK627">
            <v>15.78627202383848</v>
          </cell>
          <cell r="EL627">
            <v>15.78627202383848</v>
          </cell>
          <cell r="EM627">
            <v>15.78627202383848</v>
          </cell>
          <cell r="EN627">
            <v>15.78627202383848</v>
          </cell>
          <cell r="EO627">
            <v>15.78627202383848</v>
          </cell>
          <cell r="EP627">
            <v>15.78627202383848</v>
          </cell>
          <cell r="EQ627">
            <v>15.78627202383848</v>
          </cell>
          <cell r="ER627">
            <v>15.78627202383848</v>
          </cell>
          <cell r="ES627">
            <v>15.78627202383848</v>
          </cell>
          <cell r="ET627">
            <v>15.78627202383848</v>
          </cell>
        </row>
        <row r="628">
          <cell r="A628">
            <v>31696.750859115</v>
          </cell>
          <cell r="B628">
            <v>33452.926151848493</v>
          </cell>
          <cell r="C628">
            <v>40480.691144838216</v>
          </cell>
          <cell r="D628">
            <v>18888.094101886029</v>
          </cell>
          <cell r="E628">
            <v>19923.944009121638</v>
          </cell>
          <cell r="F628">
            <v>18628.017984579699</v>
          </cell>
          <cell r="G628">
            <v>21499.817368296033</v>
          </cell>
          <cell r="H628">
            <v>21953.151338513871</v>
          </cell>
          <cell r="I628">
            <v>20968.606557924984</v>
          </cell>
          <cell r="J628">
            <v>26107.507819159819</v>
          </cell>
          <cell r="K628">
            <v>20748.096387586345</v>
          </cell>
          <cell r="L628">
            <v>24566.118702304939</v>
          </cell>
          <cell r="M628">
            <v>21873.795948683099</v>
          </cell>
          <cell r="N628">
            <v>23056.351841433399</v>
          </cell>
          <cell r="O628">
            <v>25147.701070050771</v>
          </cell>
          <cell r="P628">
            <v>29319.722909394844</v>
          </cell>
          <cell r="Q628">
            <v>25534.708720419007</v>
          </cell>
          <cell r="R628">
            <v>29045.319354375632</v>
          </cell>
          <cell r="S628">
            <v>30777.144760671825</v>
          </cell>
          <cell r="T628">
            <v>28655.083587009733</v>
          </cell>
          <cell r="U628">
            <v>30491.974754057574</v>
          </cell>
          <cell r="V628">
            <v>30491.974754057574</v>
          </cell>
          <cell r="W628">
            <v>30491.974754057574</v>
          </cell>
          <cell r="X628">
            <v>30491.974754057574</v>
          </cell>
          <cell r="Y628">
            <v>30491.974754057574</v>
          </cell>
          <cell r="Z628">
            <v>30491.974754057574</v>
          </cell>
          <cell r="AA628">
            <v>30491.974754057574</v>
          </cell>
          <cell r="AB628">
            <v>30491.974754057574</v>
          </cell>
          <cell r="AC628">
            <v>30491.974754057574</v>
          </cell>
          <cell r="AD628">
            <v>30491.974754057574</v>
          </cell>
          <cell r="AE628">
            <v>14327.466270990726</v>
          </cell>
          <cell r="AF628">
            <v>15121.287138764335</v>
          </cell>
          <cell r="AG628">
            <v>18297.955509129948</v>
          </cell>
          <cell r="AH628">
            <v>18888.094101886029</v>
          </cell>
          <cell r="AI628">
            <v>19923.944009121638</v>
          </cell>
          <cell r="AJ628">
            <v>18628.017984579699</v>
          </cell>
          <cell r="AK628">
            <v>21499.817368296033</v>
          </cell>
          <cell r="AL628">
            <v>21953.151338513871</v>
          </cell>
          <cell r="AM628">
            <v>20968.606557924984</v>
          </cell>
          <cell r="AN628">
            <v>26107.507819159819</v>
          </cell>
          <cell r="AO628">
            <v>20748.096387586345</v>
          </cell>
          <cell r="AP628">
            <v>24566.118702304939</v>
          </cell>
          <cell r="AQ628">
            <v>21873.795948683099</v>
          </cell>
          <cell r="AR628">
            <v>23056.351841433399</v>
          </cell>
          <cell r="AS628">
            <v>25147.701070050771</v>
          </cell>
          <cell r="AT628">
            <v>29319.722909394844</v>
          </cell>
          <cell r="AU628">
            <v>25534.708720419007</v>
          </cell>
          <cell r="AV628">
            <v>29045.319354375632</v>
          </cell>
          <cell r="AW628">
            <v>30777.144760671825</v>
          </cell>
          <cell r="AX628">
            <v>28655.083587009733</v>
          </cell>
          <cell r="AY628">
            <v>30491.974754057574</v>
          </cell>
          <cell r="AZ628">
            <v>30491.974754057574</v>
          </cell>
          <cell r="BA628">
            <v>30491.974754057574</v>
          </cell>
          <cell r="BB628">
            <v>30491.974754057574</v>
          </cell>
          <cell r="BC628">
            <v>30491.974754057574</v>
          </cell>
          <cell r="BD628">
            <v>30491.974754057574</v>
          </cell>
          <cell r="BE628">
            <v>30491.974754057574</v>
          </cell>
          <cell r="BF628">
            <v>30491.974754057574</v>
          </cell>
          <cell r="BG628">
            <v>30491.974754057574</v>
          </cell>
          <cell r="BH628">
            <v>30491.974754057574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2.5033090858941169</v>
          </cell>
          <cell r="CN628">
            <v>2.65577568334743</v>
          </cell>
          <cell r="CO628">
            <v>3.2224859306632081</v>
          </cell>
          <cell r="CP628">
            <v>3.3524210769230485</v>
          </cell>
          <cell r="CQ628">
            <v>3.5028548540661171</v>
          </cell>
          <cell r="CR628">
            <v>3.2579711778655507</v>
          </cell>
          <cell r="CS628">
            <v>3.7930188651983419</v>
          </cell>
          <cell r="CT628">
            <v>3.8713813967515822</v>
          </cell>
          <cell r="CU628">
            <v>3.6710190174611768</v>
          </cell>
          <cell r="CV628">
            <v>4.5654748899880273</v>
          </cell>
          <cell r="CW628">
            <v>3.6248868222250863</v>
          </cell>
          <cell r="CX628">
            <v>4.2640310851318484</v>
          </cell>
          <cell r="CY628">
            <v>3.843596867751661</v>
          </cell>
          <cell r="CZ628">
            <v>4.104353776385115</v>
          </cell>
          <cell r="DA628">
            <v>4.3317061697198964</v>
          </cell>
          <cell r="DB628">
            <v>5.0503393637185079</v>
          </cell>
          <cell r="DC628">
            <v>4.3983684631104198</v>
          </cell>
          <cell r="DD628">
            <v>5.0030731913968802</v>
          </cell>
          <cell r="DE628">
            <v>5.3013811272369873</v>
          </cell>
          <cell r="DF628">
            <v>4.935854852971608</v>
          </cell>
          <cell r="DG628">
            <v>5.2522604273515752</v>
          </cell>
          <cell r="DH628">
            <v>5.2522604273515752</v>
          </cell>
          <cell r="DI628">
            <v>5.2522604273515752</v>
          </cell>
          <cell r="DJ628">
            <v>5.2522604273515752</v>
          </cell>
          <cell r="DK628">
            <v>5.2522604273515752</v>
          </cell>
          <cell r="DL628">
            <v>5.2522604273515752</v>
          </cell>
          <cell r="DM628">
            <v>5.2522604273515752</v>
          </cell>
          <cell r="DN628">
            <v>5.2522604273515752</v>
          </cell>
          <cell r="DO628">
            <v>5.2522604273515752</v>
          </cell>
          <cell r="DP628">
            <v>5.2522604273515752</v>
          </cell>
          <cell r="DQ628">
            <v>15.680577548524894</v>
          </cell>
          <cell r="DR628">
            <v>15.599278283022233</v>
          </cell>
          <cell r="DS628">
            <v>15.55674284858803</v>
          </cell>
          <cell r="DT628">
            <v>15.436068987599215</v>
          </cell>
          <cell r="DU628">
            <v>15.583331380925651</v>
          </cell>
          <cell r="DV628">
            <v>15.664861020843381</v>
          </cell>
          <cell r="DW628">
            <v>15.529479636565995</v>
          </cell>
          <cell r="DX628">
            <v>15.53595834189438</v>
          </cell>
          <cell r="DY628">
            <v>15.64912545310929</v>
          </cell>
          <cell r="DZ628">
            <v>15.667027068638028</v>
          </cell>
          <cell r="EA628">
            <v>15.681620552534776</v>
          </cell>
          <cell r="EB628">
            <v>15.78422705113894</v>
          </cell>
          <cell r="EC628">
            <v>15.591699686663356</v>
          </cell>
          <cell r="ED628">
            <v>15.390507416843279</v>
          </cell>
          <cell r="EE628">
            <v>15.905467372751001</v>
          </cell>
          <cell r="EF628">
            <v>15.905467372751001</v>
          </cell>
          <cell r="EG628">
            <v>15.905467372751001</v>
          </cell>
          <cell r="EH628">
            <v>15.905467372751001</v>
          </cell>
          <cell r="EI628">
            <v>15.905467372751001</v>
          </cell>
          <cell r="EJ628">
            <v>15.905467372751001</v>
          </cell>
          <cell r="EK628">
            <v>15.905467372751001</v>
          </cell>
          <cell r="EL628">
            <v>15.905467372751001</v>
          </cell>
          <cell r="EM628">
            <v>15.905467372751001</v>
          </cell>
          <cell r="EN628">
            <v>15.905467372751001</v>
          </cell>
          <cell r="EO628">
            <v>15.905467372751001</v>
          </cell>
          <cell r="EP628">
            <v>15.905467372751001</v>
          </cell>
          <cell r="EQ628">
            <v>15.905467372751001</v>
          </cell>
          <cell r="ER628">
            <v>15.905467372751001</v>
          </cell>
          <cell r="ES628">
            <v>15.905467372751001</v>
          </cell>
          <cell r="ET628">
            <v>15.905467372751001</v>
          </cell>
        </row>
        <row r="629">
          <cell r="A629">
            <v>34434.648118905068</v>
          </cell>
          <cell r="B629">
            <v>42944.706454372943</v>
          </cell>
          <cell r="C629">
            <v>35761.735668010355</v>
          </cell>
          <cell r="D629">
            <v>19041.700541145816</v>
          </cell>
          <cell r="E629">
            <v>17644.435623371774</v>
          </cell>
          <cell r="F629">
            <v>22080.772319906828</v>
          </cell>
          <cell r="G629">
            <v>21434.492461375492</v>
          </cell>
          <cell r="H629">
            <v>20802.159764019467</v>
          </cell>
          <cell r="I629">
            <v>19033.575090235077</v>
          </cell>
          <cell r="J629">
            <v>23461.633683462358</v>
          </cell>
          <cell r="K629">
            <v>23039.924272413224</v>
          </cell>
          <cell r="L629">
            <v>23738.337282908138</v>
          </cell>
          <cell r="M629">
            <v>21699.0941469793</v>
          </cell>
          <cell r="N629">
            <v>24658.182574851868</v>
          </cell>
          <cell r="O629">
            <v>24738.33234568527</v>
          </cell>
          <cell r="P629">
            <v>25560.094976503558</v>
          </cell>
          <cell r="Q629">
            <v>24378.285987218787</v>
          </cell>
          <cell r="R629">
            <v>29089.75756380559</v>
          </cell>
          <cell r="S629">
            <v>26878.051701050295</v>
          </cell>
          <cell r="T629">
            <v>25411.400039679153</v>
          </cell>
          <cell r="U629">
            <v>29515.88636650208</v>
          </cell>
          <cell r="V629">
            <v>29515.88636650208</v>
          </cell>
          <cell r="W629">
            <v>29515.88636650208</v>
          </cell>
          <cell r="X629">
            <v>29515.88636650208</v>
          </cell>
          <cell r="Y629">
            <v>29515.88636650208</v>
          </cell>
          <cell r="Z629">
            <v>29515.88636650208</v>
          </cell>
          <cell r="AA629">
            <v>29515.88636650208</v>
          </cell>
          <cell r="AB629">
            <v>29515.88636650208</v>
          </cell>
          <cell r="AC629">
            <v>29515.88636650208</v>
          </cell>
          <cell r="AD629">
            <v>29515.88636650208</v>
          </cell>
          <cell r="AE629">
            <v>15565.042034432101</v>
          </cell>
          <cell r="AF629">
            <v>19411.73200929799</v>
          </cell>
          <cell r="AG629">
            <v>16164.908001230084</v>
          </cell>
          <cell r="AH629">
            <v>19041.700541145816</v>
          </cell>
          <cell r="AI629">
            <v>17644.435623371774</v>
          </cell>
          <cell r="AJ629">
            <v>22080.772319906828</v>
          </cell>
          <cell r="AK629">
            <v>21434.492461375492</v>
          </cell>
          <cell r="AL629">
            <v>20802.159764019467</v>
          </cell>
          <cell r="AM629">
            <v>19033.575090235077</v>
          </cell>
          <cell r="AN629">
            <v>23461.633683462358</v>
          </cell>
          <cell r="AO629">
            <v>23039.924272413224</v>
          </cell>
          <cell r="AP629">
            <v>23738.337282908138</v>
          </cell>
          <cell r="AQ629">
            <v>21699.0941469793</v>
          </cell>
          <cell r="AR629">
            <v>24658.182574851868</v>
          </cell>
          <cell r="AS629">
            <v>24738.33234568527</v>
          </cell>
          <cell r="AT629">
            <v>25560.094976503558</v>
          </cell>
          <cell r="AU629">
            <v>24378.285987218787</v>
          </cell>
          <cell r="AV629">
            <v>29089.75756380559</v>
          </cell>
          <cell r="AW629">
            <v>26878.051701050295</v>
          </cell>
          <cell r="AX629">
            <v>25411.400039679153</v>
          </cell>
          <cell r="AY629">
            <v>29515.88636650208</v>
          </cell>
          <cell r="AZ629">
            <v>29515.88636650208</v>
          </cell>
          <cell r="BA629">
            <v>29515.88636650208</v>
          </cell>
          <cell r="BB629">
            <v>29515.88636650208</v>
          </cell>
          <cell r="BC629">
            <v>29515.88636650208</v>
          </cell>
          <cell r="BD629">
            <v>29515.88636650208</v>
          </cell>
          <cell r="BE629">
            <v>29515.88636650208</v>
          </cell>
          <cell r="BF629">
            <v>29515.88636650208</v>
          </cell>
          <cell r="BG629">
            <v>29515.88636650208</v>
          </cell>
          <cell r="BH629">
            <v>29515.88636650208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2.7631317088963461</v>
          </cell>
          <cell r="CN629">
            <v>3.4623058682432135</v>
          </cell>
          <cell r="CO629">
            <v>2.821475088259024</v>
          </cell>
          <cell r="CP629">
            <v>3.3180079925961135</v>
          </cell>
          <cell r="CQ629">
            <v>3.1110271543478096</v>
          </cell>
          <cell r="CR629">
            <v>3.9503060515719643</v>
          </cell>
          <cell r="CS629">
            <v>3.7869328280533598</v>
          </cell>
          <cell r="CT629">
            <v>3.7101983769578286</v>
          </cell>
          <cell r="CU629">
            <v>3.3308780464509167</v>
          </cell>
          <cell r="CV629">
            <v>4.1071321928786615</v>
          </cell>
          <cell r="CW629">
            <v>3.9698535414080518</v>
          </cell>
          <cell r="CX629">
            <v>4.1679926297451848</v>
          </cell>
          <cell r="CY629">
            <v>3.764494817687559</v>
          </cell>
          <cell r="CZ629">
            <v>4.3425512699039706</v>
          </cell>
          <cell r="DA629">
            <v>4.3346536768164396</v>
          </cell>
          <cell r="DB629">
            <v>4.4786430274069255</v>
          </cell>
          <cell r="DC629">
            <v>4.2715663090123881</v>
          </cell>
          <cell r="DD629">
            <v>5.0971109458654107</v>
          </cell>
          <cell r="DE629">
            <v>4.7095755689425269</v>
          </cell>
          <cell r="DF629">
            <v>4.4525886820442997</v>
          </cell>
          <cell r="DG629">
            <v>5.1717772877834784</v>
          </cell>
          <cell r="DH629">
            <v>5.1717772877834784</v>
          </cell>
          <cell r="DI629">
            <v>5.1717772877834784</v>
          </cell>
          <cell r="DJ629">
            <v>5.1717772877834784</v>
          </cell>
          <cell r="DK629">
            <v>5.1717772877834784</v>
          </cell>
          <cell r="DL629">
            <v>5.1717772877834784</v>
          </cell>
          <cell r="DM629">
            <v>5.1717772877834784</v>
          </cell>
          <cell r="DN629">
            <v>5.1717772877834784</v>
          </cell>
          <cell r="DO629">
            <v>5.1717772877834784</v>
          </cell>
          <cell r="DP629">
            <v>5.1717772877834784</v>
          </cell>
          <cell r="DQ629">
            <v>15.433195110449127</v>
          </cell>
          <cell r="DR629">
            <v>15.360522566921386</v>
          </cell>
          <cell r="DS629">
            <v>15.696548009849558</v>
          </cell>
          <cell r="DT629">
            <v>15.723000877301381</v>
          </cell>
          <cell r="DU629">
            <v>15.538572027096677</v>
          </cell>
          <cell r="DV629">
            <v>15.314070818844161</v>
          </cell>
          <cell r="DW629">
            <v>15.507176796338291</v>
          </cell>
          <cell r="DX629">
            <v>15.360962606611581</v>
          </cell>
          <cell r="DY629">
            <v>15.655565992486608</v>
          </cell>
          <cell r="DZ629">
            <v>15.6504454761145</v>
          </cell>
          <cell r="EA629">
            <v>15.90060679568635</v>
          </cell>
          <cell r="EB629">
            <v>15.603804103918069</v>
          </cell>
          <cell r="EC629">
            <v>15.792178203061313</v>
          </cell>
          <cell r="ED629">
            <v>15.556906617737914</v>
          </cell>
          <cell r="EE629">
            <v>15.635909591664383</v>
          </cell>
          <cell r="EF629">
            <v>15.635909591664383</v>
          </cell>
          <cell r="EG629">
            <v>15.635909591664383</v>
          </cell>
          <cell r="EH629">
            <v>15.635909591664383</v>
          </cell>
          <cell r="EI629">
            <v>15.635909591664383</v>
          </cell>
          <cell r="EJ629">
            <v>15.635909591664383</v>
          </cell>
          <cell r="EK629">
            <v>15.635909591664383</v>
          </cell>
          <cell r="EL629">
            <v>15.635909591664383</v>
          </cell>
          <cell r="EM629">
            <v>15.635909591664383</v>
          </cell>
          <cell r="EN629">
            <v>15.635909591664383</v>
          </cell>
          <cell r="EO629">
            <v>15.635909591664383</v>
          </cell>
          <cell r="EP629">
            <v>15.635909591664383</v>
          </cell>
          <cell r="EQ629">
            <v>15.635909591664383</v>
          </cell>
          <cell r="ER629">
            <v>15.635909591664383</v>
          </cell>
          <cell r="ES629">
            <v>15.635909591664383</v>
          </cell>
          <cell r="ET629">
            <v>15.635909591664383</v>
          </cell>
        </row>
        <row r="630">
          <cell r="A630">
            <v>42104.100212278696</v>
          </cell>
          <cell r="B630">
            <v>38479.14455818243</v>
          </cell>
          <cell r="C630">
            <v>42831.277728475929</v>
          </cell>
          <cell r="D630">
            <v>21164.855093603866</v>
          </cell>
          <cell r="E630">
            <v>17291.958848228034</v>
          </cell>
          <cell r="F630">
            <v>20388.169396045134</v>
          </cell>
          <cell r="G630">
            <v>19375.173986815913</v>
          </cell>
          <cell r="H630">
            <v>17713.969016315372</v>
          </cell>
          <cell r="I630">
            <v>19201.840988514654</v>
          </cell>
          <cell r="J630">
            <v>21550.556694262337</v>
          </cell>
          <cell r="K630">
            <v>25899.011928087024</v>
          </cell>
          <cell r="L630">
            <v>22522.136512303863</v>
          </cell>
          <cell r="M630">
            <v>25955.698618419563</v>
          </cell>
          <cell r="N630">
            <v>23002.738640839467</v>
          </cell>
          <cell r="O630">
            <v>25081.209463981682</v>
          </cell>
          <cell r="P630">
            <v>25544.809242035677</v>
          </cell>
          <cell r="Q630">
            <v>25077.728656447121</v>
          </cell>
          <cell r="R630">
            <v>24524.810368618611</v>
          </cell>
          <cell r="S630">
            <v>26903.175536501782</v>
          </cell>
          <cell r="T630">
            <v>29688.127472611963</v>
          </cell>
          <cell r="U630">
            <v>27027.090645418484</v>
          </cell>
          <cell r="V630">
            <v>27027.090645418484</v>
          </cell>
          <cell r="W630">
            <v>27027.090645418484</v>
          </cell>
          <cell r="X630">
            <v>27027.090645418484</v>
          </cell>
          <cell r="Y630">
            <v>27027.090645418484</v>
          </cell>
          <cell r="Z630">
            <v>27027.090645418484</v>
          </cell>
          <cell r="AA630">
            <v>27027.090645418484</v>
          </cell>
          <cell r="AB630">
            <v>27027.090645418484</v>
          </cell>
          <cell r="AC630">
            <v>27027.090645418484</v>
          </cell>
          <cell r="AD630">
            <v>27027.090645418484</v>
          </cell>
          <cell r="AE630">
            <v>19031.76380264106</v>
          </cell>
          <cell r="AF630">
            <v>17393.222675862879</v>
          </cell>
          <cell r="AG630">
            <v>19360.460311082788</v>
          </cell>
          <cell r="AH630">
            <v>21164.855093603866</v>
          </cell>
          <cell r="AI630">
            <v>17291.958848228034</v>
          </cell>
          <cell r="AJ630">
            <v>20388.169396045134</v>
          </cell>
          <cell r="AK630">
            <v>19375.173986815913</v>
          </cell>
          <cell r="AL630">
            <v>17713.969016315372</v>
          </cell>
          <cell r="AM630">
            <v>19201.840988514654</v>
          </cell>
          <cell r="AN630">
            <v>21550.556694262337</v>
          </cell>
          <cell r="AO630">
            <v>25899.011928087024</v>
          </cell>
          <cell r="AP630">
            <v>22522.136512303863</v>
          </cell>
          <cell r="AQ630">
            <v>25955.698618419563</v>
          </cell>
          <cell r="AR630">
            <v>23002.738640839467</v>
          </cell>
          <cell r="AS630">
            <v>25081.209463981682</v>
          </cell>
          <cell r="AT630">
            <v>25544.809242035677</v>
          </cell>
          <cell r="AU630">
            <v>25077.728656447121</v>
          </cell>
          <cell r="AV630">
            <v>24524.810368618611</v>
          </cell>
          <cell r="AW630">
            <v>26903.175536501782</v>
          </cell>
          <cell r="AX630">
            <v>29688.127472611963</v>
          </cell>
          <cell r="AY630">
            <v>27027.090645418484</v>
          </cell>
          <cell r="AZ630">
            <v>27027.090645418484</v>
          </cell>
          <cell r="BA630">
            <v>27027.090645418484</v>
          </cell>
          <cell r="BB630">
            <v>27027.090645418484</v>
          </cell>
          <cell r="BC630">
            <v>27027.090645418484</v>
          </cell>
          <cell r="BD630">
            <v>27027.090645418484</v>
          </cell>
          <cell r="BE630">
            <v>27027.090645418484</v>
          </cell>
          <cell r="BF630">
            <v>27027.090645418484</v>
          </cell>
          <cell r="BG630">
            <v>27027.090645418484</v>
          </cell>
          <cell r="BH630">
            <v>27027.090645418484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3.3461943755373906</v>
          </cell>
          <cell r="CN630">
            <v>3.0007167209043355</v>
          </cell>
          <cell r="CO630">
            <v>3.3658906216938078</v>
          </cell>
          <cell r="CP630">
            <v>3.6927843954966906</v>
          </cell>
          <cell r="CQ630">
            <v>3.0261615405135802</v>
          </cell>
          <cell r="CR630">
            <v>3.6085966765912154</v>
          </cell>
          <cell r="CS630">
            <v>3.3739520781768721</v>
          </cell>
          <cell r="CT630">
            <v>3.1349492289481731</v>
          </cell>
          <cell r="CU630">
            <v>3.4441571789596721</v>
          </cell>
          <cell r="CV630">
            <v>3.8243671295806023</v>
          </cell>
          <cell r="CW630">
            <v>4.5392105222023149</v>
          </cell>
          <cell r="CX630">
            <v>3.9821751622167891</v>
          </cell>
          <cell r="CY630">
            <v>4.541752459943929</v>
          </cell>
          <cell r="CZ630">
            <v>4.0977085676191551</v>
          </cell>
          <cell r="DA630">
            <v>4.4326108781256233</v>
          </cell>
          <cell r="DB630">
            <v>4.5145430282577701</v>
          </cell>
          <cell r="DC630">
            <v>4.43199571379854</v>
          </cell>
          <cell r="DD630">
            <v>4.3342782723464888</v>
          </cell>
          <cell r="DE630">
            <v>4.7546075762603843</v>
          </cell>
          <cell r="DF630">
            <v>5.2467931012362312</v>
          </cell>
          <cell r="DG630">
            <v>4.7765071365880898</v>
          </cell>
          <cell r="DH630">
            <v>4.7765071365880898</v>
          </cell>
          <cell r="DI630">
            <v>4.7765071365880898</v>
          </cell>
          <cell r="DJ630">
            <v>4.7765071365880898</v>
          </cell>
          <cell r="DK630">
            <v>4.7765071365880898</v>
          </cell>
          <cell r="DL630">
            <v>4.7765071365880898</v>
          </cell>
          <cell r="DM630">
            <v>4.7765071365880898</v>
          </cell>
          <cell r="DN630">
            <v>4.7765071365880898</v>
          </cell>
          <cell r="DO630">
            <v>4.7765071365880898</v>
          </cell>
          <cell r="DP630">
            <v>4.7765071365880898</v>
          </cell>
          <cell r="DQ630">
            <v>15.582423728447907</v>
          </cell>
          <cell r="DR630">
            <v>15.880427676963961</v>
          </cell>
          <cell r="DS630">
            <v>15.758788082653981</v>
          </cell>
          <cell r="DT630">
            <v>15.702488462838815</v>
          </cell>
          <cell r="DU630">
            <v>15.655221668415125</v>
          </cell>
          <cell r="DV630">
            <v>15.479146979122701</v>
          </cell>
          <cell r="DW630">
            <v>15.733083110567865</v>
          </cell>
          <cell r="DX630">
            <v>15.480768082100953</v>
          </cell>
          <cell r="DY630">
            <v>15.274501364675704</v>
          </cell>
          <cell r="DZ630">
            <v>15.438533770330169</v>
          </cell>
          <cell r="EA630">
            <v>15.631836575146529</v>
          </cell>
          <cell r="EB630">
            <v>15.495170624539663</v>
          </cell>
          <cell r="EC630">
            <v>15.65728288613975</v>
          </cell>
          <cell r="ED630">
            <v>15.379620272102724</v>
          </cell>
          <cell r="EE630">
            <v>15.502295206235257</v>
          </cell>
          <cell r="EF630">
            <v>15.502295206235257</v>
          </cell>
          <cell r="EG630">
            <v>15.502295206235257</v>
          </cell>
          <cell r="EH630">
            <v>15.502295206235257</v>
          </cell>
          <cell r="EI630">
            <v>15.502295206235257</v>
          </cell>
          <cell r="EJ630">
            <v>15.502295206235257</v>
          </cell>
          <cell r="EK630">
            <v>15.502295206235257</v>
          </cell>
          <cell r="EL630">
            <v>15.502295206235257</v>
          </cell>
          <cell r="EM630">
            <v>15.502295206235257</v>
          </cell>
          <cell r="EN630">
            <v>15.502295206235257</v>
          </cell>
          <cell r="EO630">
            <v>15.502295206235257</v>
          </cell>
          <cell r="EP630">
            <v>15.502295206235257</v>
          </cell>
          <cell r="EQ630">
            <v>15.502295206235257</v>
          </cell>
          <cell r="ER630">
            <v>15.502295206235257</v>
          </cell>
          <cell r="ES630">
            <v>15.502295206235257</v>
          </cell>
          <cell r="ET630">
            <v>15.502295206235257</v>
          </cell>
        </row>
        <row r="631">
          <cell r="A631">
            <v>35813.065954034137</v>
          </cell>
          <cell r="B631">
            <v>36295.88510949842</v>
          </cell>
          <cell r="C631">
            <v>35095.692770380963</v>
          </cell>
          <cell r="D631">
            <v>19432.743027220175</v>
          </cell>
          <cell r="E631">
            <v>19287.977578839575</v>
          </cell>
          <cell r="F631">
            <v>18547.221558805079</v>
          </cell>
          <cell r="G631">
            <v>18148.38454835974</v>
          </cell>
          <cell r="H631">
            <v>21279.735674258416</v>
          </cell>
          <cell r="I631">
            <v>20666.536144770835</v>
          </cell>
          <cell r="J631">
            <v>24293.740925970935</v>
          </cell>
          <cell r="K631">
            <v>21869.933709199209</v>
          </cell>
          <cell r="L631">
            <v>22616.56581426764</v>
          </cell>
          <cell r="M631">
            <v>22330.638046195225</v>
          </cell>
          <cell r="N631">
            <v>24399.251793405445</v>
          </cell>
          <cell r="O631">
            <v>25809.470179411845</v>
          </cell>
          <cell r="P631">
            <v>24808.301113375415</v>
          </cell>
          <cell r="Q631">
            <v>27198.658072042981</v>
          </cell>
          <cell r="R631">
            <v>28743.080539840888</v>
          </cell>
          <cell r="S631">
            <v>28021.36069449404</v>
          </cell>
          <cell r="T631">
            <v>29492.678917282581</v>
          </cell>
          <cell r="U631">
            <v>27992.481157232833</v>
          </cell>
          <cell r="V631">
            <v>27992.481157232833</v>
          </cell>
          <cell r="W631">
            <v>27992.481157232833</v>
          </cell>
          <cell r="X631">
            <v>27992.481157232833</v>
          </cell>
          <cell r="Y631">
            <v>27992.481157232833</v>
          </cell>
          <cell r="Z631">
            <v>27992.481157232833</v>
          </cell>
          <cell r="AA631">
            <v>27992.481157232833</v>
          </cell>
          <cell r="AB631">
            <v>27992.481157232833</v>
          </cell>
          <cell r="AC631">
            <v>27992.481157232833</v>
          </cell>
          <cell r="AD631">
            <v>27992.481157232833</v>
          </cell>
          <cell r="AE631">
            <v>16188.110156711404</v>
          </cell>
          <cell r="AF631">
            <v>16406.352562554512</v>
          </cell>
          <cell r="AG631">
            <v>15863.845372027701</v>
          </cell>
          <cell r="AH631">
            <v>19432.743027220175</v>
          </cell>
          <cell r="AI631">
            <v>19287.977578839575</v>
          </cell>
          <cell r="AJ631">
            <v>18547.221558805079</v>
          </cell>
          <cell r="AK631">
            <v>18148.38454835974</v>
          </cell>
          <cell r="AL631">
            <v>21279.735674258416</v>
          </cell>
          <cell r="AM631">
            <v>20666.536144770835</v>
          </cell>
          <cell r="AN631">
            <v>24293.740925970935</v>
          </cell>
          <cell r="AO631">
            <v>21869.933709199209</v>
          </cell>
          <cell r="AP631">
            <v>22616.56581426764</v>
          </cell>
          <cell r="AQ631">
            <v>22330.638046195225</v>
          </cell>
          <cell r="AR631">
            <v>24399.251793405445</v>
          </cell>
          <cell r="AS631">
            <v>25809.470179411845</v>
          </cell>
          <cell r="AT631">
            <v>24808.301113375415</v>
          </cell>
          <cell r="AU631">
            <v>27198.658072042981</v>
          </cell>
          <cell r="AV631">
            <v>28743.080539840888</v>
          </cell>
          <cell r="AW631">
            <v>28021.36069449404</v>
          </cell>
          <cell r="AX631">
            <v>29492.678917282581</v>
          </cell>
          <cell r="AY631">
            <v>27992.481157232833</v>
          </cell>
          <cell r="AZ631">
            <v>27992.481157232833</v>
          </cell>
          <cell r="BA631">
            <v>27992.481157232833</v>
          </cell>
          <cell r="BB631">
            <v>27992.481157232833</v>
          </cell>
          <cell r="BC631">
            <v>27992.481157232833</v>
          </cell>
          <cell r="BD631">
            <v>27992.481157232833</v>
          </cell>
          <cell r="BE631">
            <v>27992.481157232833</v>
          </cell>
          <cell r="BF631">
            <v>27992.481157232833</v>
          </cell>
          <cell r="BG631">
            <v>27992.481157232833</v>
          </cell>
          <cell r="BH631">
            <v>27992.481157232833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2.8226593851262431</v>
          </cell>
          <cell r="CN631">
            <v>2.9002521975529234</v>
          </cell>
          <cell r="CO631">
            <v>2.7697799374231948</v>
          </cell>
          <cell r="CP631">
            <v>3.4305481005822247</v>
          </cell>
          <cell r="CQ631">
            <v>3.3582195996650994</v>
          </cell>
          <cell r="CR631">
            <v>3.274662526542047</v>
          </cell>
          <cell r="CS631">
            <v>3.1821964858264997</v>
          </cell>
          <cell r="CT631">
            <v>3.7075998966177948</v>
          </cell>
          <cell r="CU631">
            <v>3.6090373530692208</v>
          </cell>
          <cell r="CV631">
            <v>4.2531760151068392</v>
          </cell>
          <cell r="CW631">
            <v>3.8329715627283565</v>
          </cell>
          <cell r="CX631">
            <v>3.9957618778545396</v>
          </cell>
          <cell r="CY631">
            <v>3.9331618286255186</v>
          </cell>
          <cell r="CZ631">
            <v>4.2849441810485995</v>
          </cell>
          <cell r="DA631">
            <v>4.4546631099737724</v>
          </cell>
          <cell r="DB631">
            <v>4.2818633246888735</v>
          </cell>
          <cell r="DC631">
            <v>4.6944341713364564</v>
          </cell>
          <cell r="DD631">
            <v>4.9609984109620369</v>
          </cell>
          <cell r="DE631">
            <v>4.8364310041747709</v>
          </cell>
          <cell r="DF631">
            <v>5.0903775968218596</v>
          </cell>
          <cell r="DG631">
            <v>4.8314464536056843</v>
          </cell>
          <cell r="DH631">
            <v>4.8314464536056843</v>
          </cell>
          <cell r="DI631">
            <v>4.8314464536056843</v>
          </cell>
          <cell r="DJ631">
            <v>4.8314464536056843</v>
          </cell>
          <cell r="DK631">
            <v>4.8314464536056843</v>
          </cell>
          <cell r="DL631">
            <v>4.8314464536056843</v>
          </cell>
          <cell r="DM631">
            <v>4.8314464536056843</v>
          </cell>
          <cell r="DN631">
            <v>4.8314464536056843</v>
          </cell>
          <cell r="DO631">
            <v>4.8314464536056843</v>
          </cell>
          <cell r="DP631">
            <v>4.8314464536056843</v>
          </cell>
          <cell r="DQ631">
            <v>15.712482690763123</v>
          </cell>
          <cell r="DR631">
            <v>15.498276725110941</v>
          </cell>
          <cell r="DS631">
            <v>15.691712353431354</v>
          </cell>
          <cell r="DT631">
            <v>15.519500177351222</v>
          </cell>
          <cell r="DU631">
            <v>15.735651770322423</v>
          </cell>
          <cell r="DV631">
            <v>15.517417513620972</v>
          </cell>
          <cell r="DW631">
            <v>15.624931308866508</v>
          </cell>
          <cell r="DX631">
            <v>15.7246324599598</v>
          </cell>
          <cell r="DY631">
            <v>15.688573276700279</v>
          </cell>
          <cell r="DZ631">
            <v>15.649057100228349</v>
          </cell>
          <cell r="EA631">
            <v>15.632160484356861</v>
          </cell>
          <cell r="EB631">
            <v>15.507228885461592</v>
          </cell>
          <cell r="EC631">
            <v>15.554872372217758</v>
          </cell>
          <cell r="ED631">
            <v>15.600498480951858</v>
          </cell>
          <cell r="EE631">
            <v>15.873451136080275</v>
          </cell>
          <cell r="EF631">
            <v>15.873451136080275</v>
          </cell>
          <cell r="EG631">
            <v>15.873451136080275</v>
          </cell>
          <cell r="EH631">
            <v>15.873451136080275</v>
          </cell>
          <cell r="EI631">
            <v>15.873451136080275</v>
          </cell>
          <cell r="EJ631">
            <v>15.873451136080275</v>
          </cell>
          <cell r="EK631">
            <v>15.873451136080275</v>
          </cell>
          <cell r="EL631">
            <v>15.873451136080275</v>
          </cell>
          <cell r="EM631">
            <v>15.873451136080275</v>
          </cell>
          <cell r="EN631">
            <v>15.873451136080275</v>
          </cell>
          <cell r="EO631">
            <v>15.873451136080275</v>
          </cell>
          <cell r="EP631">
            <v>15.873451136080275</v>
          </cell>
          <cell r="EQ631">
            <v>15.873451136080275</v>
          </cell>
          <cell r="ER631">
            <v>15.873451136080275</v>
          </cell>
          <cell r="ES631">
            <v>15.873451136080275</v>
          </cell>
          <cell r="ET631">
            <v>15.873451136080275</v>
          </cell>
        </row>
        <row r="632">
          <cell r="A632">
            <v>37032.582107992406</v>
          </cell>
          <cell r="B632">
            <v>47327.595267407225</v>
          </cell>
          <cell r="C632">
            <v>41697.374641473689</v>
          </cell>
          <cell r="D632">
            <v>19002.303422422036</v>
          </cell>
          <cell r="E632">
            <v>22975.815218633004</v>
          </cell>
          <cell r="F632">
            <v>19258.195314622189</v>
          </cell>
          <cell r="G632">
            <v>17106.306500622952</v>
          </cell>
          <cell r="H632">
            <v>19188.630304243776</v>
          </cell>
          <cell r="I632">
            <v>22916.783748372054</v>
          </cell>
          <cell r="J632">
            <v>20377.19618134361</v>
          </cell>
          <cell r="K632">
            <v>23177.010441272243</v>
          </cell>
          <cell r="L632">
            <v>22159.752900041549</v>
          </cell>
          <cell r="M632">
            <v>24809.657027794761</v>
          </cell>
          <cell r="N632">
            <v>24600.160481051822</v>
          </cell>
          <cell r="O632">
            <v>22741.423385991355</v>
          </cell>
          <cell r="P632">
            <v>28605.767631319377</v>
          </cell>
          <cell r="Q632">
            <v>30232.009212648605</v>
          </cell>
          <cell r="R632">
            <v>26048.540074030265</v>
          </cell>
          <cell r="S632">
            <v>28133.536719544329</v>
          </cell>
          <cell r="T632">
            <v>30107.502696320997</v>
          </cell>
          <cell r="U632">
            <v>31093.434039415457</v>
          </cell>
          <cell r="V632">
            <v>31093.434039415457</v>
          </cell>
          <cell r="W632">
            <v>31093.434039415457</v>
          </cell>
          <cell r="X632">
            <v>31093.434039415457</v>
          </cell>
          <cell r="Y632">
            <v>31093.434039415457</v>
          </cell>
          <cell r="Z632">
            <v>31093.434039415457</v>
          </cell>
          <cell r="AA632">
            <v>31093.434039415457</v>
          </cell>
          <cell r="AB632">
            <v>31093.434039415457</v>
          </cell>
          <cell r="AC632">
            <v>31093.434039415457</v>
          </cell>
          <cell r="AD632">
            <v>31093.434039415457</v>
          </cell>
          <cell r="AE632">
            <v>16739.352037635646</v>
          </cell>
          <cell r="AF632">
            <v>21392.871714038203</v>
          </cell>
          <cell r="AG632">
            <v>18847.916981143186</v>
          </cell>
          <cell r="AH632">
            <v>19002.303422422036</v>
          </cell>
          <cell r="AI632">
            <v>22975.815218633004</v>
          </cell>
          <cell r="AJ632">
            <v>19258.195314622189</v>
          </cell>
          <cell r="AK632">
            <v>17106.306500622952</v>
          </cell>
          <cell r="AL632">
            <v>19188.630304243776</v>
          </cell>
          <cell r="AM632">
            <v>22916.783748372054</v>
          </cell>
          <cell r="AN632">
            <v>20377.19618134361</v>
          </cell>
          <cell r="AO632">
            <v>23177.010441272243</v>
          </cell>
          <cell r="AP632">
            <v>22159.752900041549</v>
          </cell>
          <cell r="AQ632">
            <v>24809.657027794761</v>
          </cell>
          <cell r="AR632">
            <v>24600.160481051822</v>
          </cell>
          <cell r="AS632">
            <v>22741.423385991355</v>
          </cell>
          <cell r="AT632">
            <v>28605.767631319377</v>
          </cell>
          <cell r="AU632">
            <v>30232.009212648605</v>
          </cell>
          <cell r="AV632">
            <v>26048.540074030265</v>
          </cell>
          <cell r="AW632">
            <v>28133.536719544329</v>
          </cell>
          <cell r="AX632">
            <v>30107.502696320997</v>
          </cell>
          <cell r="AY632">
            <v>31093.434039415457</v>
          </cell>
          <cell r="AZ632">
            <v>31093.434039415457</v>
          </cell>
          <cell r="BA632">
            <v>31093.434039415457</v>
          </cell>
          <cell r="BB632">
            <v>31093.434039415457</v>
          </cell>
          <cell r="BC632">
            <v>31093.434039415457</v>
          </cell>
          <cell r="BD632">
            <v>31093.434039415457</v>
          </cell>
          <cell r="BE632">
            <v>31093.434039415457</v>
          </cell>
          <cell r="BF632">
            <v>31093.434039415457</v>
          </cell>
          <cell r="BG632">
            <v>31093.434039415457</v>
          </cell>
          <cell r="BH632">
            <v>31093.434039415457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2.9364123043313182</v>
          </cell>
          <cell r="CN632">
            <v>3.781454220066355</v>
          </cell>
          <cell r="CO632">
            <v>3.2598577923262435</v>
          </cell>
          <cell r="CP632">
            <v>3.3342046907842153</v>
          </cell>
          <cell r="CQ632">
            <v>4.0229211171021859</v>
          </cell>
          <cell r="CR632">
            <v>3.3864498827886442</v>
          </cell>
          <cell r="CS632">
            <v>3.0021348426990593</v>
          </cell>
          <cell r="CT632">
            <v>3.4013133603732775</v>
          </cell>
          <cell r="CU632">
            <v>3.9619184068909128</v>
          </cell>
          <cell r="CV632">
            <v>3.6205661482887463</v>
          </cell>
          <cell r="CW632">
            <v>4.0853043772441007</v>
          </cell>
          <cell r="CX632">
            <v>3.8751027209777842</v>
          </cell>
          <cell r="CY632">
            <v>4.3010308466302796</v>
          </cell>
          <cell r="CZ632">
            <v>4.1989561664454085</v>
          </cell>
          <cell r="DA632">
            <v>3.9408188966314062</v>
          </cell>
          <cell r="DB632">
            <v>4.9570401870092198</v>
          </cell>
          <cell r="DC632">
            <v>5.2388485613318982</v>
          </cell>
          <cell r="DD632">
            <v>4.5139029871205247</v>
          </cell>
          <cell r="DE632">
            <v>4.8752081719629254</v>
          </cell>
          <cell r="DF632">
            <v>5.2172730590438654</v>
          </cell>
          <cell r="DG632">
            <v>5.3881232649303277</v>
          </cell>
          <cell r="DH632">
            <v>5.3881232649303277</v>
          </cell>
          <cell r="DI632">
            <v>5.3881232649303277</v>
          </cell>
          <cell r="DJ632">
            <v>5.3881232649303277</v>
          </cell>
          <cell r="DK632">
            <v>5.3881232649303277</v>
          </cell>
          <cell r="DL632">
            <v>5.3881232649303277</v>
          </cell>
          <cell r="DM632">
            <v>5.3881232649303277</v>
          </cell>
          <cell r="DN632">
            <v>5.3881232649303277</v>
          </cell>
          <cell r="DO632">
            <v>5.3881232649303277</v>
          </cell>
          <cell r="DP632">
            <v>5.3881232649303277</v>
          </cell>
          <cell r="DQ632">
            <v>15.618119564350243</v>
          </cell>
          <cell r="DR632">
            <v>15.499488827526422</v>
          </cell>
          <cell r="DS632">
            <v>15.840607782651668</v>
          </cell>
          <cell r="DT632">
            <v>15.614249902175247</v>
          </cell>
          <cell r="DU632">
            <v>15.647196930498499</v>
          </cell>
          <cell r="DV632">
            <v>15.580380862073248</v>
          </cell>
          <cell r="DW632">
            <v>15.611088644591458</v>
          </cell>
          <cell r="DX632">
            <v>15.456261833185227</v>
          </cell>
          <cell r="DY632">
            <v>15.847299830922086</v>
          </cell>
          <cell r="DZ632">
            <v>15.419669868424894</v>
          </cell>
          <cell r="EA632">
            <v>15.543189167718046</v>
          </cell>
          <cell r="EB632">
            <v>15.66710772653188</v>
          </cell>
          <cell r="EC632">
            <v>15.803574890215513</v>
          </cell>
          <cell r="ED632">
            <v>16.051060615177164</v>
          </cell>
          <cell r="EE632">
            <v>15.810234163239397</v>
          </cell>
          <cell r="EF632">
            <v>15.810234163239397</v>
          </cell>
          <cell r="EG632">
            <v>15.810234163239397</v>
          </cell>
          <cell r="EH632">
            <v>15.810234163239397</v>
          </cell>
          <cell r="EI632">
            <v>15.810234163239397</v>
          </cell>
          <cell r="EJ632">
            <v>15.810234163239397</v>
          </cell>
          <cell r="EK632">
            <v>15.810234163239397</v>
          </cell>
          <cell r="EL632">
            <v>15.810234163239397</v>
          </cell>
          <cell r="EM632">
            <v>15.810234163239397</v>
          </cell>
          <cell r="EN632">
            <v>15.810234163239397</v>
          </cell>
          <cell r="EO632">
            <v>15.810234163239397</v>
          </cell>
          <cell r="EP632">
            <v>15.810234163239397</v>
          </cell>
          <cell r="EQ632">
            <v>15.810234163239397</v>
          </cell>
          <cell r="ER632">
            <v>15.810234163239397</v>
          </cell>
          <cell r="ES632">
            <v>15.810234163239397</v>
          </cell>
          <cell r="ET632">
            <v>15.810234163239397</v>
          </cell>
        </row>
        <row r="633">
          <cell r="A633">
            <v>28090.824368275251</v>
          </cell>
          <cell r="B633">
            <v>39685.050929852216</v>
          </cell>
          <cell r="C633">
            <v>53882.351678722545</v>
          </cell>
          <cell r="D633">
            <v>18816.62154643354</v>
          </cell>
          <cell r="E633">
            <v>16212.357317401447</v>
          </cell>
          <cell r="F633">
            <v>18175.112608866933</v>
          </cell>
          <cell r="G633">
            <v>19111.004310503286</v>
          </cell>
          <cell r="H633">
            <v>23614.019269260811</v>
          </cell>
          <cell r="I633">
            <v>22363.163063580752</v>
          </cell>
          <cell r="J633">
            <v>21806.971467498461</v>
          </cell>
          <cell r="K633">
            <v>22880.941054903691</v>
          </cell>
          <cell r="L633">
            <v>22937.386294065811</v>
          </cell>
          <cell r="M633">
            <v>24975.93211192383</v>
          </cell>
          <cell r="N633">
            <v>24551.344892164143</v>
          </cell>
          <cell r="O633">
            <v>24714.562654635425</v>
          </cell>
          <cell r="P633">
            <v>28359.251217713074</v>
          </cell>
          <cell r="Q633">
            <v>31920.887904686497</v>
          </cell>
          <cell r="R633">
            <v>29934.846077336693</v>
          </cell>
          <cell r="S633">
            <v>29317.945900311988</v>
          </cell>
          <cell r="T633">
            <v>27852.371348032018</v>
          </cell>
          <cell r="U633">
            <v>29176.912170294363</v>
          </cell>
          <cell r="V633">
            <v>29176.912170294363</v>
          </cell>
          <cell r="W633">
            <v>29176.912170294363</v>
          </cell>
          <cell r="X633">
            <v>29176.912170294363</v>
          </cell>
          <cell r="Y633">
            <v>29176.912170294363</v>
          </cell>
          <cell r="Z633">
            <v>29176.912170294363</v>
          </cell>
          <cell r="AA633">
            <v>29176.912170294363</v>
          </cell>
          <cell r="AB633">
            <v>29176.912170294363</v>
          </cell>
          <cell r="AC633">
            <v>29176.912170294363</v>
          </cell>
          <cell r="AD633">
            <v>29176.912170294363</v>
          </cell>
          <cell r="AE633">
            <v>12697.526647121631</v>
          </cell>
          <cell r="AF633">
            <v>17938.312705527645</v>
          </cell>
          <cell r="AG633">
            <v>24355.73222346717</v>
          </cell>
          <cell r="AH633">
            <v>18816.62154643354</v>
          </cell>
          <cell r="AI633">
            <v>16212.357317401447</v>
          </cell>
          <cell r="AJ633">
            <v>18175.112608866933</v>
          </cell>
          <cell r="AK633">
            <v>19111.004310503286</v>
          </cell>
          <cell r="AL633">
            <v>23614.019269260811</v>
          </cell>
          <cell r="AM633">
            <v>22363.163063580752</v>
          </cell>
          <cell r="AN633">
            <v>21806.971467498461</v>
          </cell>
          <cell r="AO633">
            <v>22880.941054903691</v>
          </cell>
          <cell r="AP633">
            <v>22937.386294065811</v>
          </cell>
          <cell r="AQ633">
            <v>24975.93211192383</v>
          </cell>
          <cell r="AR633">
            <v>24551.344892164143</v>
          </cell>
          <cell r="AS633">
            <v>24714.562654635425</v>
          </cell>
          <cell r="AT633">
            <v>28359.251217713074</v>
          </cell>
          <cell r="AU633">
            <v>31920.887904686497</v>
          </cell>
          <cell r="AV633">
            <v>29934.846077336693</v>
          </cell>
          <cell r="AW633">
            <v>29317.945900311988</v>
          </cell>
          <cell r="AX633">
            <v>27852.371348032018</v>
          </cell>
          <cell r="AY633">
            <v>29176.912170294363</v>
          </cell>
          <cell r="AZ633">
            <v>29176.912170294363</v>
          </cell>
          <cell r="BA633">
            <v>29176.912170294363</v>
          </cell>
          <cell r="BB633">
            <v>29176.912170294363</v>
          </cell>
          <cell r="BC633">
            <v>29176.912170294363</v>
          </cell>
          <cell r="BD633">
            <v>29176.912170294363</v>
          </cell>
          <cell r="BE633">
            <v>29176.912170294363</v>
          </cell>
          <cell r="BF633">
            <v>29176.912170294363</v>
          </cell>
          <cell r="BG633">
            <v>29176.912170294363</v>
          </cell>
          <cell r="BH633">
            <v>29176.912170294363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2.2531333784920222</v>
          </cell>
          <cell r="CN633">
            <v>3.1627868446644101</v>
          </cell>
          <cell r="CO633">
            <v>4.2424482200462865</v>
          </cell>
          <cell r="CP633">
            <v>3.3511279583663636</v>
          </cell>
          <cell r="CQ633">
            <v>2.9079022197043596</v>
          </cell>
          <cell r="CR633">
            <v>3.2012359630099922</v>
          </cell>
          <cell r="CS633">
            <v>3.4258549096610875</v>
          </cell>
          <cell r="CT633">
            <v>4.1036391973063475</v>
          </cell>
          <cell r="CU633">
            <v>3.9408638742198594</v>
          </cell>
          <cell r="CV633">
            <v>3.8441143787446674</v>
          </cell>
          <cell r="CW633">
            <v>3.9829196916620062</v>
          </cell>
          <cell r="CX633">
            <v>4.0776544898632583</v>
          </cell>
          <cell r="CY633">
            <v>4.40205647199081</v>
          </cell>
          <cell r="CZ633">
            <v>4.2945094988086794</v>
          </cell>
          <cell r="DA633">
            <v>4.3047542281982221</v>
          </cell>
          <cell r="DB633">
            <v>4.9395819094168294</v>
          </cell>
          <cell r="DC633">
            <v>5.5599437099392874</v>
          </cell>
          <cell r="DD633">
            <v>5.2140172182132014</v>
          </cell>
          <cell r="DE633">
            <v>5.1065662516501638</v>
          </cell>
          <cell r="DF633">
            <v>4.8512941540278485</v>
          </cell>
          <cell r="DG633">
            <v>5.0820011580211224</v>
          </cell>
          <cell r="DH633">
            <v>5.0820011580211224</v>
          </cell>
          <cell r="DI633">
            <v>5.0820011580211224</v>
          </cell>
          <cell r="DJ633">
            <v>5.0820011580211224</v>
          </cell>
          <cell r="DK633">
            <v>5.0820011580211224</v>
          </cell>
          <cell r="DL633">
            <v>5.0820011580211224</v>
          </cell>
          <cell r="DM633">
            <v>5.0820011580211224</v>
          </cell>
          <cell r="DN633">
            <v>5.0820011580211224</v>
          </cell>
          <cell r="DO633">
            <v>5.0820011580211224</v>
          </cell>
          <cell r="DP633">
            <v>5.0820011580211224</v>
          </cell>
          <cell r="DQ633">
            <v>15.439718114678215</v>
          </cell>
          <cell r="DR633">
            <v>15.538847421802698</v>
          </cell>
          <cell r="DS633">
            <v>15.728661854645601</v>
          </cell>
          <cell r="DT633">
            <v>15.383592760086442</v>
          </cell>
          <cell r="DU633">
            <v>15.27472863666819</v>
          </cell>
          <cell r="DV633">
            <v>15.554876191809617</v>
          </cell>
          <cell r="DW633">
            <v>15.283459836997837</v>
          </cell>
          <cell r="DX633">
            <v>15.765504736849445</v>
          </cell>
          <cell r="DY633">
            <v>15.54708354709414</v>
          </cell>
          <cell r="DZ633">
            <v>15.541974411210237</v>
          </cell>
          <cell r="EA633">
            <v>15.739084539086882</v>
          </cell>
          <cell r="EB633">
            <v>15.411348456947039</v>
          </cell>
          <cell r="EC633">
            <v>15.54437379459579</v>
          </cell>
          <cell r="ED633">
            <v>15.662780261011946</v>
          </cell>
          <cell r="EE633">
            <v>15.729383600370111</v>
          </cell>
          <cell r="EF633">
            <v>15.729383600370111</v>
          </cell>
          <cell r="EG633">
            <v>15.729383600370111</v>
          </cell>
          <cell r="EH633">
            <v>15.729383600370111</v>
          </cell>
          <cell r="EI633">
            <v>15.729383600370111</v>
          </cell>
          <cell r="EJ633">
            <v>15.729383600370111</v>
          </cell>
          <cell r="EK633">
            <v>15.729383600370111</v>
          </cell>
          <cell r="EL633">
            <v>15.729383600370111</v>
          </cell>
          <cell r="EM633">
            <v>15.729383600370111</v>
          </cell>
          <cell r="EN633">
            <v>15.729383600370111</v>
          </cell>
          <cell r="EO633">
            <v>15.729383600370111</v>
          </cell>
          <cell r="EP633">
            <v>15.729383600370111</v>
          </cell>
          <cell r="EQ633">
            <v>15.729383600370111</v>
          </cell>
          <cell r="ER633">
            <v>15.729383600370111</v>
          </cell>
          <cell r="ES633">
            <v>15.729383600370111</v>
          </cell>
          <cell r="ET633">
            <v>15.729383600370111</v>
          </cell>
        </row>
        <row r="634">
          <cell r="A634">
            <v>34086.210430768224</v>
          </cell>
          <cell r="B634">
            <v>46897.240274152653</v>
          </cell>
          <cell r="C634">
            <v>42963.559299683388</v>
          </cell>
          <cell r="D634">
            <v>17237.850221868495</v>
          </cell>
          <cell r="E634">
            <v>19965.370488756755</v>
          </cell>
          <cell r="F634">
            <v>16933.226252010361</v>
          </cell>
          <cell r="G634">
            <v>20619.469973013769</v>
          </cell>
          <cell r="H634">
            <v>18109.978426838505</v>
          </cell>
          <cell r="I634">
            <v>20758.245482083043</v>
          </cell>
          <cell r="J634">
            <v>23423.482568596108</v>
          </cell>
          <cell r="K634">
            <v>19092.534854769081</v>
          </cell>
          <cell r="L634">
            <v>21960.478056278713</v>
          </cell>
          <cell r="M634">
            <v>22516.160443995243</v>
          </cell>
          <cell r="N634">
            <v>27515.039099566082</v>
          </cell>
          <cell r="O634">
            <v>24828.828444857369</v>
          </cell>
          <cell r="P634">
            <v>25906.407146582722</v>
          </cell>
          <cell r="Q634">
            <v>25087.486579728484</v>
          </cell>
          <cell r="R634">
            <v>26748.624892564509</v>
          </cell>
          <cell r="S634">
            <v>28027.025258851107</v>
          </cell>
          <cell r="T634">
            <v>28745.058720467841</v>
          </cell>
          <cell r="U634">
            <v>31127.257179691202</v>
          </cell>
          <cell r="V634">
            <v>31127.257179691202</v>
          </cell>
          <cell r="W634">
            <v>31127.257179691202</v>
          </cell>
          <cell r="X634">
            <v>31127.257179691202</v>
          </cell>
          <cell r="Y634">
            <v>31127.257179691202</v>
          </cell>
          <cell r="Z634">
            <v>31127.257179691202</v>
          </cell>
          <cell r="AA634">
            <v>31127.257179691202</v>
          </cell>
          <cell r="AB634">
            <v>31127.257179691202</v>
          </cell>
          <cell r="AC634">
            <v>31127.257179691202</v>
          </cell>
          <cell r="AD634">
            <v>31127.257179691202</v>
          </cell>
          <cell r="AE634">
            <v>15407.54231950826</v>
          </cell>
          <cell r="AF634">
            <v>21198.343994846629</v>
          </cell>
          <cell r="AG634">
            <v>19420.253813520078</v>
          </cell>
          <cell r="AH634">
            <v>17237.850221868495</v>
          </cell>
          <cell r="AI634">
            <v>19965.370488756755</v>
          </cell>
          <cell r="AJ634">
            <v>16933.226252010361</v>
          </cell>
          <cell r="AK634">
            <v>20619.469973013769</v>
          </cell>
          <cell r="AL634">
            <v>18109.978426838505</v>
          </cell>
          <cell r="AM634">
            <v>20758.245482083043</v>
          </cell>
          <cell r="AN634">
            <v>23423.482568596108</v>
          </cell>
          <cell r="AO634">
            <v>19092.534854769081</v>
          </cell>
          <cell r="AP634">
            <v>21960.478056278713</v>
          </cell>
          <cell r="AQ634">
            <v>22516.160443995243</v>
          </cell>
          <cell r="AR634">
            <v>27515.039099566082</v>
          </cell>
          <cell r="AS634">
            <v>24828.828444857369</v>
          </cell>
          <cell r="AT634">
            <v>25906.407146582722</v>
          </cell>
          <cell r="AU634">
            <v>25087.486579728484</v>
          </cell>
          <cell r="AV634">
            <v>26748.624892564509</v>
          </cell>
          <cell r="AW634">
            <v>28027.025258851107</v>
          </cell>
          <cell r="AX634">
            <v>28745.058720467841</v>
          </cell>
          <cell r="AY634">
            <v>31127.257179691202</v>
          </cell>
          <cell r="AZ634">
            <v>31127.257179691202</v>
          </cell>
          <cell r="BA634">
            <v>31127.257179691202</v>
          </cell>
          <cell r="BB634">
            <v>31127.257179691202</v>
          </cell>
          <cell r="BC634">
            <v>31127.257179691202</v>
          </cell>
          <cell r="BD634">
            <v>31127.257179691202</v>
          </cell>
          <cell r="BE634">
            <v>31127.257179691202</v>
          </cell>
          <cell r="BF634">
            <v>31127.257179691202</v>
          </cell>
          <cell r="BG634">
            <v>31127.257179691202</v>
          </cell>
          <cell r="BH634">
            <v>31127.257179691202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2.733549160804067</v>
          </cell>
          <cell r="CN634">
            <v>3.7280160016412345</v>
          </cell>
          <cell r="CO634">
            <v>3.4358939794182297</v>
          </cell>
          <cell r="CP634">
            <v>2.9701388780157969</v>
          </cell>
          <cell r="CQ634">
            <v>3.4872417494150572</v>
          </cell>
          <cell r="CR634">
            <v>2.9969401188276077</v>
          </cell>
          <cell r="CS634">
            <v>3.6478511805287308</v>
          </cell>
          <cell r="CT634">
            <v>3.2692515295867035</v>
          </cell>
          <cell r="CU634">
            <v>3.6308661761361916</v>
          </cell>
          <cell r="CV634">
            <v>4.0757347950312672</v>
          </cell>
          <cell r="CW634">
            <v>3.3418146887800955</v>
          </cell>
          <cell r="CX634">
            <v>3.9002531185980431</v>
          </cell>
          <cell r="CY634">
            <v>3.96729252763719</v>
          </cell>
          <cell r="CZ634">
            <v>4.7354641877948787</v>
          </cell>
          <cell r="DA634">
            <v>4.3025684104538975</v>
          </cell>
          <cell r="DB634">
            <v>4.4893011873192403</v>
          </cell>
          <cell r="DC634">
            <v>4.3473910778896583</v>
          </cell>
          <cell r="DD634">
            <v>4.6352484468378616</v>
          </cell>
          <cell r="DE634">
            <v>4.8567814540884182</v>
          </cell>
          <cell r="DF634">
            <v>4.9812089153543528</v>
          </cell>
          <cell r="DG634">
            <v>5.3940182374232437</v>
          </cell>
          <cell r="DH634">
            <v>5.3940182374232437</v>
          </cell>
          <cell r="DI634">
            <v>5.3940182374232437</v>
          </cell>
          <cell r="DJ634">
            <v>5.3940182374232437</v>
          </cell>
          <cell r="DK634">
            <v>5.3940182374232437</v>
          </cell>
          <cell r="DL634">
            <v>5.3940182374232437</v>
          </cell>
          <cell r="DM634">
            <v>5.3940182374232437</v>
          </cell>
          <cell r="DN634">
            <v>5.3940182374232437</v>
          </cell>
          <cell r="DO634">
            <v>5.3940182374232437</v>
          </cell>
          <cell r="DP634">
            <v>5.3940182374232437</v>
          </cell>
          <cell r="DQ634">
            <v>15.442357985091018</v>
          </cell>
          <cell r="DR634">
            <v>15.578703190875098</v>
          </cell>
          <cell r="DS634">
            <v>15.485394820177424</v>
          </cell>
          <cell r="DT634">
            <v>15.900598877308651</v>
          </cell>
          <cell r="DU634">
            <v>15.685647599238353</v>
          </cell>
          <cell r="DV634">
            <v>15.479922471253074</v>
          </cell>
          <cell r="DW634">
            <v>15.486294741885285</v>
          </cell>
          <cell r="DX634">
            <v>15.176678454558928</v>
          </cell>
          <cell r="DY634">
            <v>15.663454027624088</v>
          </cell>
          <cell r="DZ634">
            <v>15.745363246819517</v>
          </cell>
          <cell r="EA634">
            <v>15.652667649771743</v>
          </cell>
          <cell r="EB634">
            <v>15.42609965952669</v>
          </cell>
          <cell r="EC634">
            <v>15.549171223379931</v>
          </cell>
          <cell r="ED634">
            <v>15.91896079802004</v>
          </cell>
          <cell r="EE634">
            <v>15.810135024205458</v>
          </cell>
          <cell r="EF634">
            <v>15.810135024205458</v>
          </cell>
          <cell r="EG634">
            <v>15.810135024205458</v>
          </cell>
          <cell r="EH634">
            <v>15.810135024205458</v>
          </cell>
          <cell r="EI634">
            <v>15.810135024205458</v>
          </cell>
          <cell r="EJ634">
            <v>15.810135024205458</v>
          </cell>
          <cell r="EK634">
            <v>15.810135024205458</v>
          </cell>
          <cell r="EL634">
            <v>15.810135024205458</v>
          </cell>
          <cell r="EM634">
            <v>15.810135024205458</v>
          </cell>
          <cell r="EN634">
            <v>15.810135024205458</v>
          </cell>
          <cell r="EO634">
            <v>15.810135024205458</v>
          </cell>
          <cell r="EP634">
            <v>15.810135024205458</v>
          </cell>
          <cell r="EQ634">
            <v>15.810135024205458</v>
          </cell>
          <cell r="ER634">
            <v>15.810135024205458</v>
          </cell>
          <cell r="ES634">
            <v>15.810135024205458</v>
          </cell>
          <cell r="ET634">
            <v>15.810135024205458</v>
          </cell>
        </row>
        <row r="635">
          <cell r="A635">
            <v>35788.453873172853</v>
          </cell>
          <cell r="B635">
            <v>34840.567270422638</v>
          </cell>
          <cell r="C635">
            <v>46382.122138811937</v>
          </cell>
          <cell r="D635">
            <v>18682.279299138689</v>
          </cell>
          <cell r="E635">
            <v>21582.68530636013</v>
          </cell>
          <cell r="F635">
            <v>19396.308641340631</v>
          </cell>
          <cell r="G635">
            <v>20129.650379251769</v>
          </cell>
          <cell r="H635">
            <v>20784.631757169424</v>
          </cell>
          <cell r="I635">
            <v>21296.210390188677</v>
          </cell>
          <cell r="J635">
            <v>20056.734249626032</v>
          </cell>
          <cell r="K635">
            <v>23654.661241427308</v>
          </cell>
          <cell r="L635">
            <v>23525.591995611572</v>
          </cell>
          <cell r="M635">
            <v>21130.203887147683</v>
          </cell>
          <cell r="N635">
            <v>21790.30466608284</v>
          </cell>
          <cell r="O635">
            <v>27530.641098508135</v>
          </cell>
          <cell r="P635">
            <v>23254.413207088175</v>
          </cell>
          <cell r="Q635">
            <v>24276.490298604829</v>
          </cell>
          <cell r="R635">
            <v>28661.198018759584</v>
          </cell>
          <cell r="S635">
            <v>27803.129467580016</v>
          </cell>
          <cell r="T635">
            <v>29030.411641815692</v>
          </cell>
          <cell r="U635">
            <v>28525.864000590162</v>
          </cell>
          <cell r="V635">
            <v>28525.864000590162</v>
          </cell>
          <cell r="W635">
            <v>28525.864000590162</v>
          </cell>
          <cell r="X635">
            <v>28525.864000590162</v>
          </cell>
          <cell r="Y635">
            <v>28525.864000590162</v>
          </cell>
          <cell r="Z635">
            <v>28525.864000590162</v>
          </cell>
          <cell r="AA635">
            <v>28525.864000590162</v>
          </cell>
          <cell r="AB635">
            <v>28525.864000590162</v>
          </cell>
          <cell r="AC635">
            <v>28525.864000590162</v>
          </cell>
          <cell r="AD635">
            <v>28525.864000590162</v>
          </cell>
          <cell r="AE635">
            <v>16176.985080833243</v>
          </cell>
          <cell r="AF635">
            <v>15748.524340803724</v>
          </cell>
          <cell r="AG635">
            <v>20965.50190505409</v>
          </cell>
          <cell r="AH635">
            <v>18682.279299138689</v>
          </cell>
          <cell r="AI635">
            <v>21582.68530636013</v>
          </cell>
          <cell r="AJ635">
            <v>19396.308641340631</v>
          </cell>
          <cell r="AK635">
            <v>20129.650379251769</v>
          </cell>
          <cell r="AL635">
            <v>20784.631757169424</v>
          </cell>
          <cell r="AM635">
            <v>21296.210390188677</v>
          </cell>
          <cell r="AN635">
            <v>20056.734249626032</v>
          </cell>
          <cell r="AO635">
            <v>23654.661241427308</v>
          </cell>
          <cell r="AP635">
            <v>23525.591995611572</v>
          </cell>
          <cell r="AQ635">
            <v>21130.203887147683</v>
          </cell>
          <cell r="AR635">
            <v>21790.30466608284</v>
          </cell>
          <cell r="AS635">
            <v>27530.641098508135</v>
          </cell>
          <cell r="AT635">
            <v>23254.413207088175</v>
          </cell>
          <cell r="AU635">
            <v>24276.490298604829</v>
          </cell>
          <cell r="AV635">
            <v>28661.198018759584</v>
          </cell>
          <cell r="AW635">
            <v>27803.129467580016</v>
          </cell>
          <cell r="AX635">
            <v>29030.411641815692</v>
          </cell>
          <cell r="AY635">
            <v>28525.864000590162</v>
          </cell>
          <cell r="AZ635">
            <v>28525.864000590162</v>
          </cell>
          <cell r="BA635">
            <v>28525.864000590162</v>
          </cell>
          <cell r="BB635">
            <v>28525.864000590162</v>
          </cell>
          <cell r="BC635">
            <v>28525.864000590162</v>
          </cell>
          <cell r="BD635">
            <v>28525.864000590162</v>
          </cell>
          <cell r="BE635">
            <v>28525.864000590162</v>
          </cell>
          <cell r="BF635">
            <v>28525.864000590162</v>
          </cell>
          <cell r="BG635">
            <v>28525.864000590162</v>
          </cell>
          <cell r="BH635">
            <v>28525.864000590162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2.8337872703094615</v>
          </cell>
          <cell r="CN635">
            <v>2.7495320086401454</v>
          </cell>
          <cell r="CO635">
            <v>3.653753135435736</v>
          </cell>
          <cell r="CP635">
            <v>3.2798229947373438</v>
          </cell>
          <cell r="CQ635">
            <v>3.7960585925836035</v>
          </cell>
          <cell r="CR635">
            <v>3.4552121913610541</v>
          </cell>
          <cell r="CS635">
            <v>3.5370229628830843</v>
          </cell>
          <cell r="CT635">
            <v>3.6546901274662908</v>
          </cell>
          <cell r="CU635">
            <v>3.6979383685323319</v>
          </cell>
          <cell r="CV635">
            <v>3.5443566865351674</v>
          </cell>
          <cell r="CW635">
            <v>4.1625929659756276</v>
          </cell>
          <cell r="CX635">
            <v>4.1094824636936425</v>
          </cell>
          <cell r="CY635">
            <v>3.7554451908835165</v>
          </cell>
          <cell r="CZ635">
            <v>3.8350898013263972</v>
          </cell>
          <cell r="DA635">
            <v>4.8140062709739722</v>
          </cell>
          <cell r="DB635">
            <v>4.0662653152965902</v>
          </cell>
          <cell r="DC635">
            <v>4.2449856549492191</v>
          </cell>
          <cell r="DD635">
            <v>5.0116953870504739</v>
          </cell>
          <cell r="DE635">
            <v>4.8616535710417716</v>
          </cell>
          <cell r="DF635">
            <v>5.0762560592978572</v>
          </cell>
          <cell r="DG635">
            <v>4.9880308886534861</v>
          </cell>
          <cell r="DH635">
            <v>4.9880308886534861</v>
          </cell>
          <cell r="DI635">
            <v>4.9880308886534861</v>
          </cell>
          <cell r="DJ635">
            <v>4.9880308886534861</v>
          </cell>
          <cell r="DK635">
            <v>4.9880308886534861</v>
          </cell>
          <cell r="DL635">
            <v>4.9880308886534861</v>
          </cell>
          <cell r="DM635">
            <v>4.9880308886534861</v>
          </cell>
          <cell r="DN635">
            <v>4.9880308886534861</v>
          </cell>
          <cell r="DO635">
            <v>4.9880308886534861</v>
          </cell>
          <cell r="DP635">
            <v>4.9880308886534861</v>
          </cell>
          <cell r="DQ635">
            <v>15.64002617103154</v>
          </cell>
          <cell r="DR635">
            <v>15.692358515563734</v>
          </cell>
          <cell r="DS635">
            <v>15.720747712714161</v>
          </cell>
          <cell r="DT635">
            <v>15.605819865609629</v>
          </cell>
          <cell r="DU635">
            <v>15.576852472847332</v>
          </cell>
          <cell r="DV635">
            <v>15.379828698502751</v>
          </cell>
          <cell r="DW635">
            <v>15.592131474738792</v>
          </cell>
          <cell r="DX635">
            <v>15.581128524968207</v>
          </cell>
          <cell r="DY635">
            <v>15.777921662357135</v>
          </cell>
          <cell r="DZ635">
            <v>15.503506477506233</v>
          </cell>
          <cell r="EA635">
            <v>15.568971456524352</v>
          </cell>
          <cell r="EB635">
            <v>15.684134746829917</v>
          </cell>
          <cell r="EC635">
            <v>15.415208214025267</v>
          </cell>
          <cell r="ED635">
            <v>15.566640660652999</v>
          </cell>
          <cell r="EE635">
            <v>15.668117098911699</v>
          </cell>
          <cell r="EF635">
            <v>15.668117098911699</v>
          </cell>
          <cell r="EG635">
            <v>15.668117098911699</v>
          </cell>
          <cell r="EH635">
            <v>15.668117098911699</v>
          </cell>
          <cell r="EI635">
            <v>15.668117098911699</v>
          </cell>
          <cell r="EJ635">
            <v>15.668117098911699</v>
          </cell>
          <cell r="EK635">
            <v>15.668117098911699</v>
          </cell>
          <cell r="EL635">
            <v>15.668117098911699</v>
          </cell>
          <cell r="EM635">
            <v>15.668117098911699</v>
          </cell>
          <cell r="EN635">
            <v>15.668117098911699</v>
          </cell>
          <cell r="EO635">
            <v>15.668117098911699</v>
          </cell>
          <cell r="EP635">
            <v>15.668117098911699</v>
          </cell>
          <cell r="EQ635">
            <v>15.668117098911699</v>
          </cell>
          <cell r="ER635">
            <v>15.668117098911699</v>
          </cell>
          <cell r="ES635">
            <v>15.668117098911699</v>
          </cell>
          <cell r="ET635">
            <v>15.668117098911699</v>
          </cell>
        </row>
        <row r="636">
          <cell r="A636">
            <v>36244.016022513431</v>
          </cell>
          <cell r="B636">
            <v>36413.019514973239</v>
          </cell>
          <cell r="C636">
            <v>39644.68416385851</v>
          </cell>
          <cell r="D636">
            <v>18250.099581214334</v>
          </cell>
          <cell r="E636">
            <v>18524.083605768297</v>
          </cell>
          <cell r="F636">
            <v>19526.686734196581</v>
          </cell>
          <cell r="G636">
            <v>21991.267740098861</v>
          </cell>
          <cell r="H636">
            <v>21521.48099723717</v>
          </cell>
          <cell r="I636">
            <v>20277.430811496284</v>
          </cell>
          <cell r="J636">
            <v>20850.317610956055</v>
          </cell>
          <cell r="K636">
            <v>24154.394575597307</v>
          </cell>
          <cell r="L636">
            <v>23289.240965354427</v>
          </cell>
          <cell r="M636">
            <v>27423.664862652833</v>
          </cell>
          <cell r="N636">
            <v>26286.689027790544</v>
          </cell>
          <cell r="O636">
            <v>25653.008865156757</v>
          </cell>
          <cell r="P636">
            <v>24787.202639970663</v>
          </cell>
          <cell r="Q636">
            <v>25370.86945203612</v>
          </cell>
          <cell r="R636">
            <v>26679.081767984939</v>
          </cell>
          <cell r="S636">
            <v>25807.235024527759</v>
          </cell>
          <cell r="T636">
            <v>30694.502166834951</v>
          </cell>
          <cell r="U636">
            <v>31231.974613246028</v>
          </cell>
          <cell r="V636">
            <v>31231.974613246028</v>
          </cell>
          <cell r="W636">
            <v>31231.974613246028</v>
          </cell>
          <cell r="X636">
            <v>31231.974613246028</v>
          </cell>
          <cell r="Y636">
            <v>31231.974613246028</v>
          </cell>
          <cell r="Z636">
            <v>31231.974613246028</v>
          </cell>
          <cell r="AA636">
            <v>31231.974613246028</v>
          </cell>
          <cell r="AB636">
            <v>31231.974613246028</v>
          </cell>
          <cell r="AC636">
            <v>31231.974613246028</v>
          </cell>
          <cell r="AD636">
            <v>31231.974613246028</v>
          </cell>
          <cell r="AE636">
            <v>16382.906859946459</v>
          </cell>
          <cell r="AF636">
            <v>16459.299290472227</v>
          </cell>
          <cell r="AG636">
            <v>17920.066246109312</v>
          </cell>
          <cell r="AH636">
            <v>18250.099581214334</v>
          </cell>
          <cell r="AI636">
            <v>18524.083605768297</v>
          </cell>
          <cell r="AJ636">
            <v>19526.686734196581</v>
          </cell>
          <cell r="AK636">
            <v>21991.267740098861</v>
          </cell>
          <cell r="AL636">
            <v>21521.48099723717</v>
          </cell>
          <cell r="AM636">
            <v>20277.430811496284</v>
          </cell>
          <cell r="AN636">
            <v>20850.317610956055</v>
          </cell>
          <cell r="AO636">
            <v>24154.394575597307</v>
          </cell>
          <cell r="AP636">
            <v>23289.240965354427</v>
          </cell>
          <cell r="AQ636">
            <v>27423.664862652833</v>
          </cell>
          <cell r="AR636">
            <v>26286.689027790544</v>
          </cell>
          <cell r="AS636">
            <v>25653.008865156757</v>
          </cell>
          <cell r="AT636">
            <v>24787.202639970663</v>
          </cell>
          <cell r="AU636">
            <v>25370.86945203612</v>
          </cell>
          <cell r="AV636">
            <v>26679.081767984939</v>
          </cell>
          <cell r="AW636">
            <v>25807.235024527759</v>
          </cell>
          <cell r="AX636">
            <v>30694.502166834951</v>
          </cell>
          <cell r="AY636">
            <v>31231.974613246028</v>
          </cell>
          <cell r="AZ636">
            <v>31231.974613246028</v>
          </cell>
          <cell r="BA636">
            <v>31231.974613246028</v>
          </cell>
          <cell r="BB636">
            <v>31231.974613246028</v>
          </cell>
          <cell r="BC636">
            <v>31231.974613246028</v>
          </cell>
          <cell r="BD636">
            <v>31231.974613246028</v>
          </cell>
          <cell r="BE636">
            <v>31231.974613246028</v>
          </cell>
          <cell r="BF636">
            <v>31231.974613246028</v>
          </cell>
          <cell r="BG636">
            <v>31231.974613246028</v>
          </cell>
          <cell r="BH636">
            <v>31231.974613246028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2.8478919205298179</v>
          </cell>
          <cell r="CN636">
            <v>2.8999715223384483</v>
          </cell>
          <cell r="CO636">
            <v>3.1677944641155773</v>
          </cell>
          <cell r="CP636">
            <v>3.1624289276870132</v>
          </cell>
          <cell r="CQ636">
            <v>3.2525483345467134</v>
          </cell>
          <cell r="CR636">
            <v>3.4105873219264145</v>
          </cell>
          <cell r="CS636">
            <v>3.9164435800563342</v>
          </cell>
          <cell r="CT636">
            <v>3.7819192186457933</v>
          </cell>
          <cell r="CU636">
            <v>3.5362478756970419</v>
          </cell>
          <cell r="CV636">
            <v>3.6528191554334568</v>
          </cell>
          <cell r="CW636">
            <v>4.2581476120707347</v>
          </cell>
          <cell r="CX636">
            <v>4.0973556268479498</v>
          </cell>
          <cell r="CY636">
            <v>4.8000253787408962</v>
          </cell>
          <cell r="CZ636">
            <v>4.570100753654553</v>
          </cell>
          <cell r="DA636">
            <v>4.5056691620634881</v>
          </cell>
          <cell r="DB636">
            <v>4.3535998110704286</v>
          </cell>
          <cell r="DC636">
            <v>4.4561144739650098</v>
          </cell>
          <cell r="DD636">
            <v>4.6858875941625504</v>
          </cell>
          <cell r="DE636">
            <v>4.5327572925012882</v>
          </cell>
          <cell r="DF636">
            <v>5.3911520705021223</v>
          </cell>
          <cell r="DG636">
            <v>5.4855532005988898</v>
          </cell>
          <cell r="DH636">
            <v>5.4855532005988898</v>
          </cell>
          <cell r="DI636">
            <v>5.4855532005988898</v>
          </cell>
          <cell r="DJ636">
            <v>5.4855532005988898</v>
          </cell>
          <cell r="DK636">
            <v>5.4855532005988898</v>
          </cell>
          <cell r="DL636">
            <v>5.4855532005988898</v>
          </cell>
          <cell r="DM636">
            <v>5.4855532005988898</v>
          </cell>
          <cell r="DN636">
            <v>5.4855532005988898</v>
          </cell>
          <cell r="DO636">
            <v>5.4855532005988898</v>
          </cell>
          <cell r="DP636">
            <v>5.4855532005988898</v>
          </cell>
          <cell r="DQ636">
            <v>15.76066704113903</v>
          </cell>
          <cell r="DR636">
            <v>15.549797751967446</v>
          </cell>
          <cell r="DS636">
            <v>15.498502968959519</v>
          </cell>
          <cell r="DT636">
            <v>15.810718270217295</v>
          </cell>
          <cell r="DU636">
            <v>15.603431146390363</v>
          </cell>
          <cell r="DV636">
            <v>15.685794505414933</v>
          </cell>
          <cell r="DW636">
            <v>15.383867371362449</v>
          </cell>
          <cell r="DX636">
            <v>15.590751210539954</v>
          </cell>
          <cell r="DY636">
            <v>15.710042654194019</v>
          </cell>
          <cell r="DZ636">
            <v>15.638375568980832</v>
          </cell>
          <cell r="EA636">
            <v>15.541129505983843</v>
          </cell>
          <cell r="EB636">
            <v>15.572516872350027</v>
          </cell>
          <cell r="EC636">
            <v>15.65269398857596</v>
          </cell>
          <cell r="ED636">
            <v>15.758586076235881</v>
          </cell>
          <cell r="EE636">
            <v>15.598618882336018</v>
          </cell>
          <cell r="EF636">
            <v>15.598618882336018</v>
          </cell>
          <cell r="EG636">
            <v>15.598618882336018</v>
          </cell>
          <cell r="EH636">
            <v>15.598618882336018</v>
          </cell>
          <cell r="EI636">
            <v>15.598618882336018</v>
          </cell>
          <cell r="EJ636">
            <v>15.598618882336018</v>
          </cell>
          <cell r="EK636">
            <v>15.598618882336018</v>
          </cell>
          <cell r="EL636">
            <v>15.598618882336018</v>
          </cell>
          <cell r="EM636">
            <v>15.598618882336018</v>
          </cell>
          <cell r="EN636">
            <v>15.598618882336018</v>
          </cell>
          <cell r="EO636">
            <v>15.598618882336018</v>
          </cell>
          <cell r="EP636">
            <v>15.598618882336018</v>
          </cell>
          <cell r="EQ636">
            <v>15.598618882336018</v>
          </cell>
          <cell r="ER636">
            <v>15.598618882336018</v>
          </cell>
          <cell r="ES636">
            <v>15.598618882336018</v>
          </cell>
          <cell r="ET636">
            <v>15.598618882336018</v>
          </cell>
        </row>
        <row r="637">
          <cell r="A637">
            <v>37091.903113271197</v>
          </cell>
          <cell r="B637">
            <v>42977.878975639367</v>
          </cell>
          <cell r="C637">
            <v>41690.316101473945</v>
          </cell>
          <cell r="D637">
            <v>18234.03048446641</v>
          </cell>
          <cell r="E637">
            <v>20566.873265343864</v>
          </cell>
          <cell r="F637">
            <v>20048.224101377524</v>
          </cell>
          <cell r="G637">
            <v>22178.647822750812</v>
          </cell>
          <cell r="H637">
            <v>19332.369509911172</v>
          </cell>
          <cell r="I637">
            <v>19614.841527557659</v>
          </cell>
          <cell r="J637">
            <v>20926.180530205496</v>
          </cell>
          <cell r="K637">
            <v>22508.439746079457</v>
          </cell>
          <cell r="L637">
            <v>27179.741169022705</v>
          </cell>
          <cell r="M637">
            <v>25225.966188588663</v>
          </cell>
          <cell r="N637">
            <v>29320.6997269811</v>
          </cell>
          <cell r="O637">
            <v>24595.689450324982</v>
          </cell>
          <cell r="P637">
            <v>25680.688723789001</v>
          </cell>
          <cell r="Q637">
            <v>25701.11463113012</v>
          </cell>
          <cell r="R637">
            <v>29541.182603968206</v>
          </cell>
          <cell r="S637">
            <v>31390.816569975861</v>
          </cell>
          <cell r="T637">
            <v>29691.988302936068</v>
          </cell>
          <cell r="U637">
            <v>29847.065264591194</v>
          </cell>
          <cell r="V637">
            <v>29847.065264591194</v>
          </cell>
          <cell r="W637">
            <v>29847.065264591194</v>
          </cell>
          <cell r="X637">
            <v>29847.065264591194</v>
          </cell>
          <cell r="Y637">
            <v>29847.065264591194</v>
          </cell>
          <cell r="Z637">
            <v>29847.065264591194</v>
          </cell>
          <cell r="AA637">
            <v>29847.065264591194</v>
          </cell>
          <cell r="AB637">
            <v>29847.065264591194</v>
          </cell>
          <cell r="AC637">
            <v>29847.065264591194</v>
          </cell>
          <cell r="AD637">
            <v>29847.065264591194</v>
          </cell>
          <cell r="AE637">
            <v>16766.16613306362</v>
          </cell>
          <cell r="AF637">
            <v>19426.726548696715</v>
          </cell>
          <cell r="AG637">
            <v>18844.726401950436</v>
          </cell>
          <cell r="AH637">
            <v>18234.03048446641</v>
          </cell>
          <cell r="AI637">
            <v>20566.873265343864</v>
          </cell>
          <cell r="AJ637">
            <v>20048.224101377524</v>
          </cell>
          <cell r="AK637">
            <v>22178.647822750812</v>
          </cell>
          <cell r="AL637">
            <v>19332.369509911172</v>
          </cell>
          <cell r="AM637">
            <v>19614.841527557659</v>
          </cell>
          <cell r="AN637">
            <v>20926.180530205496</v>
          </cell>
          <cell r="AO637">
            <v>22508.439746079457</v>
          </cell>
          <cell r="AP637">
            <v>27179.741169022705</v>
          </cell>
          <cell r="AQ637">
            <v>25225.966188588663</v>
          </cell>
          <cell r="AR637">
            <v>29320.6997269811</v>
          </cell>
          <cell r="AS637">
            <v>24595.689450324982</v>
          </cell>
          <cell r="AT637">
            <v>25680.688723789001</v>
          </cell>
          <cell r="AU637">
            <v>25701.11463113012</v>
          </cell>
          <cell r="AV637">
            <v>29541.182603968206</v>
          </cell>
          <cell r="AW637">
            <v>31390.816569975861</v>
          </cell>
          <cell r="AX637">
            <v>29691.988302936068</v>
          </cell>
          <cell r="AY637">
            <v>29847.065264591194</v>
          </cell>
          <cell r="AZ637">
            <v>29847.065264591194</v>
          </cell>
          <cell r="BA637">
            <v>29847.065264591194</v>
          </cell>
          <cell r="BB637">
            <v>29847.065264591194</v>
          </cell>
          <cell r="BC637">
            <v>29847.065264591194</v>
          </cell>
          <cell r="BD637">
            <v>29847.065264591194</v>
          </cell>
          <cell r="BE637">
            <v>29847.065264591194</v>
          </cell>
          <cell r="BF637">
            <v>29847.065264591194</v>
          </cell>
          <cell r="BG637">
            <v>29847.065264591194</v>
          </cell>
          <cell r="BH637">
            <v>29847.065264591194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2.9376919177131331</v>
          </cell>
          <cell r="CN637">
            <v>3.3812657942685473</v>
          </cell>
          <cell r="CO637">
            <v>3.2901354947264916</v>
          </cell>
          <cell r="CP637">
            <v>3.2107998689150752</v>
          </cell>
          <cell r="CQ637">
            <v>3.6268401722074017</v>
          </cell>
          <cell r="CR637">
            <v>3.5095289280247024</v>
          </cell>
          <cell r="CS637">
            <v>3.8859648271122222</v>
          </cell>
          <cell r="CT637">
            <v>3.4002304998379067</v>
          </cell>
          <cell r="CU637">
            <v>3.4221032940981413</v>
          </cell>
          <cell r="CV637">
            <v>3.7339936119398711</v>
          </cell>
          <cell r="CW637">
            <v>3.9211319823977724</v>
          </cell>
          <cell r="CX637">
            <v>4.7664175243719411</v>
          </cell>
          <cell r="CY637">
            <v>4.3975504786529305</v>
          </cell>
          <cell r="CZ637">
            <v>5.12538620065654</v>
          </cell>
          <cell r="DA637">
            <v>4.2979458338093766</v>
          </cell>
          <cell r="DB637">
            <v>4.4875428002407967</v>
          </cell>
          <cell r="DC637">
            <v>4.4911121022331573</v>
          </cell>
          <cell r="DD637">
            <v>5.1621404211887052</v>
          </cell>
          <cell r="DE637">
            <v>5.4853526090125309</v>
          </cell>
          <cell r="DF637">
            <v>5.1884927918714903</v>
          </cell>
          <cell r="DG637">
            <v>5.2155915395041434</v>
          </cell>
          <cell r="DH637">
            <v>5.2155915395041434</v>
          </cell>
          <cell r="DI637">
            <v>5.2155915395041434</v>
          </cell>
          <cell r="DJ637">
            <v>5.2155915395041434</v>
          </cell>
          <cell r="DK637">
            <v>5.2155915395041434</v>
          </cell>
          <cell r="DL637">
            <v>5.2155915395041434</v>
          </cell>
          <cell r="DM637">
            <v>5.2155915395041434</v>
          </cell>
          <cell r="DN637">
            <v>5.2155915395041434</v>
          </cell>
          <cell r="DO637">
            <v>5.2155915395041434</v>
          </cell>
          <cell r="DP637">
            <v>5.2155915395041434</v>
          </cell>
          <cell r="DQ637">
            <v>15.636323692573953</v>
          </cell>
          <cell r="DR637">
            <v>15.74082358234349</v>
          </cell>
          <cell r="DS637">
            <v>15.692176655142855</v>
          </cell>
          <cell r="DT637">
            <v>15.55881709921953</v>
          </cell>
          <cell r="DU637">
            <v>15.536278223406976</v>
          </cell>
          <cell r="DV637">
            <v>15.650716235740468</v>
          </cell>
          <cell r="DW637">
            <v>15.636636304200188</v>
          </cell>
          <cell r="DX637">
            <v>15.577001594477133</v>
          </cell>
          <cell r="DY637">
            <v>15.703585554826091</v>
          </cell>
          <cell r="DZ637">
            <v>15.354070577221174</v>
          </cell>
          <cell r="EA637">
            <v>15.726825438486648</v>
          </cell>
          <cell r="EB637">
            <v>15.622853834758091</v>
          </cell>
          <cell r="EC637">
            <v>15.716075680907309</v>
          </cell>
          <cell r="ED637">
            <v>15.673098775116662</v>
          </cell>
          <cell r="EE637">
            <v>15.67852484755727</v>
          </cell>
          <cell r="EF637">
            <v>15.67852484755727</v>
          </cell>
          <cell r="EG637">
            <v>15.67852484755727</v>
          </cell>
          <cell r="EH637">
            <v>15.67852484755727</v>
          </cell>
          <cell r="EI637">
            <v>15.67852484755727</v>
          </cell>
          <cell r="EJ637">
            <v>15.67852484755727</v>
          </cell>
          <cell r="EK637">
            <v>15.67852484755727</v>
          </cell>
          <cell r="EL637">
            <v>15.67852484755727</v>
          </cell>
          <cell r="EM637">
            <v>15.67852484755727</v>
          </cell>
          <cell r="EN637">
            <v>15.67852484755727</v>
          </cell>
          <cell r="EO637">
            <v>15.67852484755727</v>
          </cell>
          <cell r="EP637">
            <v>15.67852484755727</v>
          </cell>
          <cell r="EQ637">
            <v>15.67852484755727</v>
          </cell>
          <cell r="ER637">
            <v>15.67852484755727</v>
          </cell>
          <cell r="ES637">
            <v>15.67852484755727</v>
          </cell>
          <cell r="ET637">
            <v>15.67852484755727</v>
          </cell>
        </row>
        <row r="638">
          <cell r="A638">
            <v>39031.989634896665</v>
          </cell>
          <cell r="B638">
            <v>41128.477281629333</v>
          </cell>
          <cell r="C638">
            <v>44086.834558620038</v>
          </cell>
          <cell r="D638">
            <v>18847.842201774711</v>
          </cell>
          <cell r="E638">
            <v>20538.044832132869</v>
          </cell>
          <cell r="F638">
            <v>19398.671666747363</v>
          </cell>
          <cell r="G638">
            <v>25719.805859655888</v>
          </cell>
          <cell r="H638">
            <v>19876.171233664296</v>
          </cell>
          <cell r="I638">
            <v>20228.139967151266</v>
          </cell>
          <cell r="J638">
            <v>24506.434278824076</v>
          </cell>
          <cell r="K638">
            <v>23933.335795974854</v>
          </cell>
          <cell r="L638">
            <v>23859.717224551452</v>
          </cell>
          <cell r="M638">
            <v>23609.1730707805</v>
          </cell>
          <cell r="N638">
            <v>24791.920930413671</v>
          </cell>
          <cell r="O638">
            <v>24133.880982736402</v>
          </cell>
          <cell r="P638">
            <v>27497.682367523725</v>
          </cell>
          <cell r="Q638">
            <v>24428.781973781504</v>
          </cell>
          <cell r="R638">
            <v>26027.572676130025</v>
          </cell>
          <cell r="S638">
            <v>26495.493616915315</v>
          </cell>
          <cell r="T638">
            <v>30201.266103470047</v>
          </cell>
          <cell r="U638">
            <v>29561.229856238282</v>
          </cell>
          <cell r="V638">
            <v>29561.229856238282</v>
          </cell>
          <cell r="W638">
            <v>29561.229856238282</v>
          </cell>
          <cell r="X638">
            <v>29561.229856238282</v>
          </cell>
          <cell r="Y638">
            <v>29561.229856238282</v>
          </cell>
          <cell r="Z638">
            <v>29561.229856238282</v>
          </cell>
          <cell r="AA638">
            <v>29561.229856238282</v>
          </cell>
          <cell r="AB638">
            <v>29561.229856238282</v>
          </cell>
          <cell r="AC638">
            <v>29561.229856238282</v>
          </cell>
          <cell r="AD638">
            <v>29561.229856238282</v>
          </cell>
          <cell r="AE638">
            <v>17643.11797979839</v>
          </cell>
          <cell r="AF638">
            <v>18590.765774350592</v>
          </cell>
          <cell r="AG638">
            <v>19927.993185829437</v>
          </cell>
          <cell r="AH638">
            <v>18847.842201774711</v>
          </cell>
          <cell r="AI638">
            <v>20538.044832132869</v>
          </cell>
          <cell r="AJ638">
            <v>19398.671666747363</v>
          </cell>
          <cell r="AK638">
            <v>25719.805859655888</v>
          </cell>
          <cell r="AL638">
            <v>19876.171233664296</v>
          </cell>
          <cell r="AM638">
            <v>20228.139967151266</v>
          </cell>
          <cell r="AN638">
            <v>24506.434278824076</v>
          </cell>
          <cell r="AO638">
            <v>23933.335795974854</v>
          </cell>
          <cell r="AP638">
            <v>23859.717224551452</v>
          </cell>
          <cell r="AQ638">
            <v>23609.1730707805</v>
          </cell>
          <cell r="AR638">
            <v>24791.920930413671</v>
          </cell>
          <cell r="AS638">
            <v>24133.880982736402</v>
          </cell>
          <cell r="AT638">
            <v>27497.682367523725</v>
          </cell>
          <cell r="AU638">
            <v>24428.781973781504</v>
          </cell>
          <cell r="AV638">
            <v>26027.572676130025</v>
          </cell>
          <cell r="AW638">
            <v>26495.493616915315</v>
          </cell>
          <cell r="AX638">
            <v>30201.266103470047</v>
          </cell>
          <cell r="AY638">
            <v>29561.229856238282</v>
          </cell>
          <cell r="AZ638">
            <v>29561.229856238282</v>
          </cell>
          <cell r="BA638">
            <v>29561.229856238282</v>
          </cell>
          <cell r="BB638">
            <v>29561.229856238282</v>
          </cell>
          <cell r="BC638">
            <v>29561.229856238282</v>
          </cell>
          <cell r="BD638">
            <v>29561.229856238282</v>
          </cell>
          <cell r="BE638">
            <v>29561.229856238282</v>
          </cell>
          <cell r="BF638">
            <v>29561.229856238282</v>
          </cell>
          <cell r="BG638">
            <v>29561.229856238282</v>
          </cell>
          <cell r="BH638">
            <v>29561.229856238282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3.1153364301123272</v>
          </cell>
          <cell r="CN638">
            <v>3.2744298002840537</v>
          </cell>
          <cell r="CO638">
            <v>3.5031320045251775</v>
          </cell>
          <cell r="CP638">
            <v>3.3079556662208813</v>
          </cell>
          <cell r="CQ638">
            <v>3.5893272610172402</v>
          </cell>
          <cell r="CR638">
            <v>3.3988139285732237</v>
          </cell>
          <cell r="CS638">
            <v>4.398580052365948</v>
          </cell>
          <cell r="CT638">
            <v>3.5338504762984453</v>
          </cell>
          <cell r="CU638">
            <v>3.5334320842146609</v>
          </cell>
          <cell r="CV638">
            <v>4.2596955247366752</v>
          </cell>
          <cell r="CW638">
            <v>4.2233348444202639</v>
          </cell>
          <cell r="CX638">
            <v>4.2064041064359978</v>
          </cell>
          <cell r="CY638">
            <v>4.054468984808655</v>
          </cell>
          <cell r="CZ638">
            <v>4.3455026310651208</v>
          </cell>
          <cell r="DA638">
            <v>4.2846804722350065</v>
          </cell>
          <cell r="DB638">
            <v>4.8818829742356247</v>
          </cell>
          <cell r="DC638">
            <v>4.3370365983996111</v>
          </cell>
          <cell r="DD638">
            <v>4.6208826696735938</v>
          </cell>
          <cell r="DE638">
            <v>4.7039564081645855</v>
          </cell>
          <cell r="DF638">
            <v>5.3618717686921693</v>
          </cell>
          <cell r="DG638">
            <v>5.2482410264175146</v>
          </cell>
          <cell r="DH638">
            <v>5.2482410264175146</v>
          </cell>
          <cell r="DI638">
            <v>5.2482410264175146</v>
          </cell>
          <cell r="DJ638">
            <v>5.2482410264175146</v>
          </cell>
          <cell r="DK638">
            <v>5.2482410264175146</v>
          </cell>
          <cell r="DL638">
            <v>5.2482410264175146</v>
          </cell>
          <cell r="DM638">
            <v>5.2482410264175146</v>
          </cell>
          <cell r="DN638">
            <v>5.2482410264175146</v>
          </cell>
          <cell r="DO638">
            <v>5.2482410264175146</v>
          </cell>
          <cell r="DP638">
            <v>5.2482410264175146</v>
          </cell>
          <cell r="DQ638">
            <v>15.515919586235942</v>
          </cell>
          <cell r="DR638">
            <v>15.554953982160818</v>
          </cell>
          <cell r="DS638">
            <v>15.58526528103596</v>
          </cell>
          <cell r="DT638">
            <v>15.610222460892755</v>
          </cell>
          <cell r="DU638">
            <v>15.676646871842859</v>
          </cell>
          <cell r="DV638">
            <v>15.636938879037709</v>
          </cell>
          <cell r="DW638">
            <v>16.019992973732815</v>
          </cell>
          <cell r="DX638">
            <v>15.409611702336173</v>
          </cell>
          <cell r="DY638">
            <v>15.684343220129165</v>
          </cell>
          <cell r="DZ638">
            <v>15.76190491609027</v>
          </cell>
          <cell r="EA638">
            <v>15.525830988584977</v>
          </cell>
          <cell r="EB638">
            <v>15.540372877257449</v>
          </cell>
          <cell r="EC638">
            <v>15.953424773921766</v>
          </cell>
          <cell r="ED638">
            <v>15.630659283614493</v>
          </cell>
          <cell r="EE638">
            <v>15.431774270910935</v>
          </cell>
          <cell r="EF638">
            <v>15.431774270910935</v>
          </cell>
          <cell r="EG638">
            <v>15.431774270910935</v>
          </cell>
          <cell r="EH638">
            <v>15.431774270910935</v>
          </cell>
          <cell r="EI638">
            <v>15.431774270910935</v>
          </cell>
          <cell r="EJ638">
            <v>15.431774270910935</v>
          </cell>
          <cell r="EK638">
            <v>15.431774270910935</v>
          </cell>
          <cell r="EL638">
            <v>15.431774270910935</v>
          </cell>
          <cell r="EM638">
            <v>15.431774270910935</v>
          </cell>
          <cell r="EN638">
            <v>15.431774270910935</v>
          </cell>
          <cell r="EO638">
            <v>15.431774270910935</v>
          </cell>
          <cell r="EP638">
            <v>15.431774270910935</v>
          </cell>
          <cell r="EQ638">
            <v>15.431774270910935</v>
          </cell>
          <cell r="ER638">
            <v>15.431774270910935</v>
          </cell>
          <cell r="ES638">
            <v>15.431774270910935</v>
          </cell>
          <cell r="ET638">
            <v>15.431774270910935</v>
          </cell>
        </row>
        <row r="639">
          <cell r="A639">
            <v>43112.848901035155</v>
          </cell>
          <cell r="B639">
            <v>35875.42645347763</v>
          </cell>
          <cell r="C639">
            <v>45133.569523014645</v>
          </cell>
          <cell r="D639">
            <v>18096.440341516984</v>
          </cell>
          <cell r="E639">
            <v>18992.716324693196</v>
          </cell>
          <cell r="F639">
            <v>17677.124703920486</v>
          </cell>
          <cell r="G639">
            <v>20679.58106482157</v>
          </cell>
          <cell r="H639">
            <v>24022.988711323771</v>
          </cell>
          <cell r="I639">
            <v>23220.774104230048</v>
          </cell>
          <cell r="J639">
            <v>20690.804204824064</v>
          </cell>
          <cell r="K639">
            <v>22805.563193986385</v>
          </cell>
          <cell r="L639">
            <v>23523.316751490009</v>
          </cell>
          <cell r="M639">
            <v>25136.360677097931</v>
          </cell>
          <cell r="N639">
            <v>23268.440241370012</v>
          </cell>
          <cell r="O639">
            <v>23967.136878789381</v>
          </cell>
          <cell r="P639">
            <v>26524.019777692451</v>
          </cell>
          <cell r="Q639">
            <v>28237.394222748386</v>
          </cell>
          <cell r="R639">
            <v>24537.869280718751</v>
          </cell>
          <cell r="S639">
            <v>24115.911563481637</v>
          </cell>
          <cell r="T639">
            <v>29389.696692245594</v>
          </cell>
          <cell r="U639">
            <v>29974.246568603088</v>
          </cell>
          <cell r="V639">
            <v>29974.246568603088</v>
          </cell>
          <cell r="W639">
            <v>29974.246568603088</v>
          </cell>
          <cell r="X639">
            <v>29974.246568603088</v>
          </cell>
          <cell r="Y639">
            <v>29974.246568603088</v>
          </cell>
          <cell r="Z639">
            <v>29974.246568603088</v>
          </cell>
          <cell r="AA639">
            <v>29974.246568603088</v>
          </cell>
          <cell r="AB639">
            <v>29974.246568603088</v>
          </cell>
          <cell r="AC639">
            <v>29974.246568603088</v>
          </cell>
          <cell r="AD639">
            <v>29974.246568603088</v>
          </cell>
          <cell r="AE639">
            <v>19487.735232593102</v>
          </cell>
          <cell r="AF639">
            <v>16216.298154793296</v>
          </cell>
          <cell r="AG639">
            <v>20401.135053388327</v>
          </cell>
          <cell r="AH639">
            <v>18096.440341516984</v>
          </cell>
          <cell r="AI639">
            <v>18992.716324693196</v>
          </cell>
          <cell r="AJ639">
            <v>17677.124703920486</v>
          </cell>
          <cell r="AK639">
            <v>20679.58106482157</v>
          </cell>
          <cell r="AL639">
            <v>24022.988711323771</v>
          </cell>
          <cell r="AM639">
            <v>23220.774104230048</v>
          </cell>
          <cell r="AN639">
            <v>20690.804204824064</v>
          </cell>
          <cell r="AO639">
            <v>22805.563193986385</v>
          </cell>
          <cell r="AP639">
            <v>23523.316751490009</v>
          </cell>
          <cell r="AQ639">
            <v>25136.360677097931</v>
          </cell>
          <cell r="AR639">
            <v>23268.440241370012</v>
          </cell>
          <cell r="AS639">
            <v>23967.136878789381</v>
          </cell>
          <cell r="AT639">
            <v>26524.019777692451</v>
          </cell>
          <cell r="AU639">
            <v>28237.394222748386</v>
          </cell>
          <cell r="AV639">
            <v>24537.869280718751</v>
          </cell>
          <cell r="AW639">
            <v>24115.911563481637</v>
          </cell>
          <cell r="AX639">
            <v>29389.696692245594</v>
          </cell>
          <cell r="AY639">
            <v>29974.246568603088</v>
          </cell>
          <cell r="AZ639">
            <v>29974.246568603088</v>
          </cell>
          <cell r="BA639">
            <v>29974.246568603088</v>
          </cell>
          <cell r="BB639">
            <v>29974.246568603088</v>
          </cell>
          <cell r="BC639">
            <v>29974.246568603088</v>
          </cell>
          <cell r="BD639">
            <v>29974.246568603088</v>
          </cell>
          <cell r="BE639">
            <v>29974.246568603088</v>
          </cell>
          <cell r="BF639">
            <v>29974.246568603088</v>
          </cell>
          <cell r="BG639">
            <v>29974.246568603088</v>
          </cell>
          <cell r="BH639">
            <v>29974.246568603088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3.3912544393236672</v>
          </cell>
          <cell r="CN639">
            <v>2.8880815512615148</v>
          </cell>
          <cell r="CO639">
            <v>3.570336951453271</v>
          </cell>
          <cell r="CP639">
            <v>3.2080777453470861</v>
          </cell>
          <cell r="CQ639">
            <v>3.4051811074434664</v>
          </cell>
          <cell r="CR639">
            <v>3.1299198978830449</v>
          </cell>
          <cell r="CS639">
            <v>3.6107402116624208</v>
          </cell>
          <cell r="CT639">
            <v>4.1960545814163224</v>
          </cell>
          <cell r="CU639">
            <v>4.0526498895842495</v>
          </cell>
          <cell r="CV639">
            <v>3.6247558236179827</v>
          </cell>
          <cell r="CW639">
            <v>3.9454190117603978</v>
          </cell>
          <cell r="CX639">
            <v>4.1913435200284335</v>
          </cell>
          <cell r="CY639">
            <v>4.3737557273920213</v>
          </cell>
          <cell r="CZ639">
            <v>4.0340091729592755</v>
          </cell>
          <cell r="DA639">
            <v>4.146336612342064</v>
          </cell>
          <cell r="DB639">
            <v>4.5886796936541874</v>
          </cell>
          <cell r="DC639">
            <v>4.8850950405567133</v>
          </cell>
          <cell r="DD639">
            <v>4.2450738401526982</v>
          </cell>
          <cell r="DE639">
            <v>4.1720747689374429</v>
          </cell>
          <cell r="DF639">
            <v>5.0844444222509768</v>
          </cell>
          <cell r="DG639">
            <v>5.1855720857820389</v>
          </cell>
          <cell r="DH639">
            <v>5.1855720857820389</v>
          </cell>
          <cell r="DI639">
            <v>5.1855720857820389</v>
          </cell>
          <cell r="DJ639">
            <v>5.1855720857820389</v>
          </cell>
          <cell r="DK639">
            <v>5.1855720857820389</v>
          </cell>
          <cell r="DL639">
            <v>5.1855720857820389</v>
          </cell>
          <cell r="DM639">
            <v>5.1855720857820389</v>
          </cell>
          <cell r="DN639">
            <v>5.1855720857820389</v>
          </cell>
          <cell r="DO639">
            <v>5.1855720857820389</v>
          </cell>
          <cell r="DP639">
            <v>5.1855720857820389</v>
          </cell>
          <cell r="DQ639">
            <v>15.743748039858056</v>
          </cell>
          <cell r="DR639">
            <v>15.383296258831438</v>
          </cell>
          <cell r="DS639">
            <v>15.654970792452426</v>
          </cell>
          <cell r="DT639">
            <v>15.454515925870057</v>
          </cell>
          <cell r="DU639">
            <v>15.281078334421213</v>
          </cell>
          <cell r="DV639">
            <v>15.47339236177722</v>
          </cell>
          <cell r="DW639">
            <v>15.691072510829585</v>
          </cell>
          <cell r="DX639">
            <v>15.685307745941868</v>
          </cell>
          <cell r="DY639">
            <v>15.698015106900295</v>
          </cell>
          <cell r="DZ639">
            <v>15.638883711387752</v>
          </cell>
          <cell r="EA639">
            <v>15.836339528393777</v>
          </cell>
          <cell r="EB639">
            <v>15.376320945015248</v>
          </cell>
          <cell r="EC639">
            <v>15.745447590909246</v>
          </cell>
          <cell r="ED639">
            <v>15.802926719537922</v>
          </cell>
          <cell r="EE639">
            <v>15.836482863826616</v>
          </cell>
          <cell r="EF639">
            <v>15.836482863826616</v>
          </cell>
          <cell r="EG639">
            <v>15.836482863826616</v>
          </cell>
          <cell r="EH639">
            <v>15.836482863826616</v>
          </cell>
          <cell r="EI639">
            <v>15.836482863826616</v>
          </cell>
          <cell r="EJ639">
            <v>15.836482863826616</v>
          </cell>
          <cell r="EK639">
            <v>15.836482863826616</v>
          </cell>
          <cell r="EL639">
            <v>15.836482863826616</v>
          </cell>
          <cell r="EM639">
            <v>15.836482863826616</v>
          </cell>
          <cell r="EN639">
            <v>15.836482863826616</v>
          </cell>
          <cell r="EO639">
            <v>15.836482863826616</v>
          </cell>
          <cell r="EP639">
            <v>15.836482863826616</v>
          </cell>
          <cell r="EQ639">
            <v>15.836482863826616</v>
          </cell>
          <cell r="ER639">
            <v>15.836482863826616</v>
          </cell>
          <cell r="ES639">
            <v>15.836482863826616</v>
          </cell>
          <cell r="ET639">
            <v>15.836482863826616</v>
          </cell>
        </row>
        <row r="640">
          <cell r="A640">
            <v>38276.22753720438</v>
          </cell>
          <cell r="B640">
            <v>42259.017844494607</v>
          </cell>
          <cell r="C640">
            <v>42134.190143466541</v>
          </cell>
          <cell r="D640">
            <v>17850.192984743004</v>
          </cell>
          <cell r="E640">
            <v>21244.537702133824</v>
          </cell>
          <cell r="F640">
            <v>23381.626425195049</v>
          </cell>
          <cell r="G640">
            <v>19114.937738817989</v>
          </cell>
          <cell r="H640">
            <v>19522.683419993642</v>
          </cell>
          <cell r="I640">
            <v>18807.434575167445</v>
          </cell>
          <cell r="J640">
            <v>22259.732335488156</v>
          </cell>
          <cell r="K640">
            <v>20884.493237094848</v>
          </cell>
          <cell r="L640">
            <v>24634.356604329845</v>
          </cell>
          <cell r="M640">
            <v>23695.469206920941</v>
          </cell>
          <cell r="N640">
            <v>24411.704427743567</v>
          </cell>
          <cell r="O640">
            <v>26084.099142681182</v>
          </cell>
          <cell r="P640">
            <v>24265.632734023886</v>
          </cell>
          <cell r="Q640">
            <v>25026.276811433636</v>
          </cell>
          <cell r="R640">
            <v>24825.885192810641</v>
          </cell>
          <cell r="S640">
            <v>26935.932644120701</v>
          </cell>
          <cell r="T640">
            <v>29346.032815172384</v>
          </cell>
          <cell r="U640">
            <v>31721.508885869876</v>
          </cell>
          <cell r="V640">
            <v>31721.508885869876</v>
          </cell>
          <cell r="W640">
            <v>31721.508885869876</v>
          </cell>
          <cell r="X640">
            <v>31721.508885869876</v>
          </cell>
          <cell r="Y640">
            <v>31721.508885869876</v>
          </cell>
          <cell r="Z640">
            <v>31721.508885869876</v>
          </cell>
          <cell r="AA640">
            <v>31721.508885869876</v>
          </cell>
          <cell r="AB640">
            <v>31721.508885869876</v>
          </cell>
          <cell r="AC640">
            <v>31721.508885869876</v>
          </cell>
          <cell r="AD640">
            <v>31721.508885869876</v>
          </cell>
          <cell r="AE640">
            <v>17301.500758156071</v>
          </cell>
          <cell r="AF640">
            <v>19101.789186637692</v>
          </cell>
          <cell r="AG640">
            <v>19045.364959305549</v>
          </cell>
          <cell r="AH640">
            <v>17850.192984743004</v>
          </cell>
          <cell r="AI640">
            <v>21244.537702133824</v>
          </cell>
          <cell r="AJ640">
            <v>23381.626425195049</v>
          </cell>
          <cell r="AK640">
            <v>19114.937738817989</v>
          </cell>
          <cell r="AL640">
            <v>19522.683419993642</v>
          </cell>
          <cell r="AM640">
            <v>18807.434575167445</v>
          </cell>
          <cell r="AN640">
            <v>22259.732335488156</v>
          </cell>
          <cell r="AO640">
            <v>20884.493237094848</v>
          </cell>
          <cell r="AP640">
            <v>24634.356604329845</v>
          </cell>
          <cell r="AQ640">
            <v>23695.469206920941</v>
          </cell>
          <cell r="AR640">
            <v>24411.704427743567</v>
          </cell>
          <cell r="AS640">
            <v>26084.099142681182</v>
          </cell>
          <cell r="AT640">
            <v>24265.632734023886</v>
          </cell>
          <cell r="AU640">
            <v>25026.276811433636</v>
          </cell>
          <cell r="AV640">
            <v>24825.885192810641</v>
          </cell>
          <cell r="AW640">
            <v>26935.932644120701</v>
          </cell>
          <cell r="AX640">
            <v>29346.032815172384</v>
          </cell>
          <cell r="AY640">
            <v>31721.508885869876</v>
          </cell>
          <cell r="AZ640">
            <v>31721.508885869876</v>
          </cell>
          <cell r="BA640">
            <v>31721.508885869876</v>
          </cell>
          <cell r="BB640">
            <v>31721.508885869876</v>
          </cell>
          <cell r="BC640">
            <v>31721.508885869876</v>
          </cell>
          <cell r="BD640">
            <v>31721.508885869876</v>
          </cell>
          <cell r="BE640">
            <v>31721.508885869876</v>
          </cell>
          <cell r="BF640">
            <v>31721.508885869876</v>
          </cell>
          <cell r="BG640">
            <v>31721.508885869876</v>
          </cell>
          <cell r="BH640">
            <v>31721.508885869876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3.0168694676793666</v>
          </cell>
          <cell r="CN640">
            <v>3.4258013733862569</v>
          </cell>
          <cell r="CO640">
            <v>3.3580275148276963</v>
          </cell>
          <cell r="CP640">
            <v>3.1172695770543957</v>
          </cell>
          <cell r="CQ640">
            <v>3.7103753054965591</v>
          </cell>
          <cell r="CR640">
            <v>4.1033221472748584</v>
          </cell>
          <cell r="CS640">
            <v>3.3960629196949128</v>
          </cell>
          <cell r="CT640">
            <v>3.4565112500685813</v>
          </cell>
          <cell r="CU640">
            <v>3.2431240276457332</v>
          </cell>
          <cell r="CV640">
            <v>3.8995590484630482</v>
          </cell>
          <cell r="CW640">
            <v>3.6792061583910609</v>
          </cell>
          <cell r="CX640">
            <v>4.2366890201752918</v>
          </cell>
          <cell r="CY640">
            <v>4.1333713913221324</v>
          </cell>
          <cell r="CZ640">
            <v>4.2943458694522461</v>
          </cell>
          <cell r="DA640">
            <v>4.5162383777788371</v>
          </cell>
          <cell r="DB640">
            <v>4.2013864927834499</v>
          </cell>
          <cell r="DC640">
            <v>4.3330855004983455</v>
          </cell>
          <cell r="DD640">
            <v>4.2983894079225626</v>
          </cell>
          <cell r="DE640">
            <v>4.6637260533023488</v>
          </cell>
          <cell r="DF640">
            <v>5.0810142574015504</v>
          </cell>
          <cell r="DG640">
            <v>5.492307595051261</v>
          </cell>
          <cell r="DH640">
            <v>5.492307595051261</v>
          </cell>
          <cell r="DI640">
            <v>5.492307595051261</v>
          </cell>
          <cell r="DJ640">
            <v>5.492307595051261</v>
          </cell>
          <cell r="DK640">
            <v>5.492307595051261</v>
          </cell>
          <cell r="DL640">
            <v>5.492307595051261</v>
          </cell>
          <cell r="DM640">
            <v>5.492307595051261</v>
          </cell>
          <cell r="DN640">
            <v>5.492307595051261</v>
          </cell>
          <cell r="DO640">
            <v>5.492307595051261</v>
          </cell>
          <cell r="DP640">
            <v>5.492307595051261</v>
          </cell>
          <cell r="DQ640">
            <v>15.712105693659877</v>
          </cell>
          <cell r="DR640">
            <v>15.276329039694806</v>
          </cell>
          <cell r="DS640">
            <v>15.538610642672634</v>
          </cell>
          <cell r="DT640">
            <v>15.688292945320406</v>
          </cell>
          <cell r="DU640">
            <v>15.686880191428225</v>
          </cell>
          <cell r="DV640">
            <v>15.611557703927812</v>
          </cell>
          <cell r="DW640">
            <v>15.42070735244871</v>
          </cell>
          <cell r="DX640">
            <v>15.474216636596307</v>
          </cell>
          <cell r="DY640">
            <v>15.88814290632058</v>
          </cell>
          <cell r="DZ640">
            <v>15.639093365304941</v>
          </cell>
          <cell r="EA640">
            <v>15.551667187818715</v>
          </cell>
          <cell r="EB640">
            <v>15.93021995139866</v>
          </cell>
          <cell r="EC640">
            <v>15.706087736003346</v>
          </cell>
          <cell r="ED640">
            <v>15.574288617406793</v>
          </cell>
          <cell r="EE640">
            <v>15.823630053283649</v>
          </cell>
          <cell r="EF640">
            <v>15.823630053283649</v>
          </cell>
          <cell r="EG640">
            <v>15.823630053283649</v>
          </cell>
          <cell r="EH640">
            <v>15.823630053283649</v>
          </cell>
          <cell r="EI640">
            <v>15.823630053283649</v>
          </cell>
          <cell r="EJ640">
            <v>15.823630053283649</v>
          </cell>
          <cell r="EK640">
            <v>15.823630053283649</v>
          </cell>
          <cell r="EL640">
            <v>15.823630053283649</v>
          </cell>
          <cell r="EM640">
            <v>15.823630053283649</v>
          </cell>
          <cell r="EN640">
            <v>15.823630053283649</v>
          </cell>
          <cell r="EO640">
            <v>15.823630053283649</v>
          </cell>
          <cell r="EP640">
            <v>15.823630053283649</v>
          </cell>
          <cell r="EQ640">
            <v>15.823630053283649</v>
          </cell>
          <cell r="ER640">
            <v>15.823630053283649</v>
          </cell>
          <cell r="ES640">
            <v>15.823630053283649</v>
          </cell>
          <cell r="ET640">
            <v>15.823630053283649</v>
          </cell>
        </row>
        <row r="641">
          <cell r="A641">
            <v>37690.180467142287</v>
          </cell>
          <cell r="B641">
            <v>31817.537331195654</v>
          </cell>
          <cell r="C641">
            <v>40589.306281259487</v>
          </cell>
          <cell r="D641">
            <v>19946.874719574564</v>
          </cell>
          <cell r="E641">
            <v>19770.270413453534</v>
          </cell>
          <cell r="F641">
            <v>19952.858311375581</v>
          </cell>
          <cell r="G641">
            <v>21628.992804263591</v>
          </cell>
          <cell r="H641">
            <v>21669.23623225863</v>
          </cell>
          <cell r="I641">
            <v>21258.650084645175</v>
          </cell>
          <cell r="J641">
            <v>17590.501179181461</v>
          </cell>
          <cell r="K641">
            <v>22887.528069895325</v>
          </cell>
          <cell r="L641">
            <v>24392.239310839817</v>
          </cell>
          <cell r="M641">
            <v>21520.812189939141</v>
          </cell>
          <cell r="N641">
            <v>23569.841247838402</v>
          </cell>
          <cell r="O641">
            <v>28605.569004733061</v>
          </cell>
          <cell r="P641">
            <v>24114.970184876522</v>
          </cell>
          <cell r="Q641">
            <v>27536.239879683904</v>
          </cell>
          <cell r="R641">
            <v>28340.864103058746</v>
          </cell>
          <cell r="S641">
            <v>26973.724907403488</v>
          </cell>
          <cell r="T641">
            <v>23773.039275577576</v>
          </cell>
          <cell r="U641">
            <v>25861.081271093142</v>
          </cell>
          <cell r="V641">
            <v>25861.081271093142</v>
          </cell>
          <cell r="W641">
            <v>25861.081271093142</v>
          </cell>
          <cell r="X641">
            <v>25861.081271093142</v>
          </cell>
          <cell r="Y641">
            <v>25861.081271093142</v>
          </cell>
          <cell r="Z641">
            <v>25861.081271093142</v>
          </cell>
          <cell r="AA641">
            <v>25861.081271093142</v>
          </cell>
          <cell r="AB641">
            <v>25861.081271093142</v>
          </cell>
          <cell r="AC641">
            <v>25861.081271093142</v>
          </cell>
          <cell r="AD641">
            <v>25861.081271093142</v>
          </cell>
          <cell r="AE641">
            <v>17036.597592943701</v>
          </cell>
          <cell r="AF641">
            <v>14382.063794642903</v>
          </cell>
          <cell r="AG641">
            <v>18347.051383672791</v>
          </cell>
          <cell r="AH641">
            <v>19946.874719574564</v>
          </cell>
          <cell r="AI641">
            <v>19770.270413453534</v>
          </cell>
          <cell r="AJ641">
            <v>19952.858311375581</v>
          </cell>
          <cell r="AK641">
            <v>21628.992804263591</v>
          </cell>
          <cell r="AL641">
            <v>21669.23623225863</v>
          </cell>
          <cell r="AM641">
            <v>21258.650084645175</v>
          </cell>
          <cell r="AN641">
            <v>17590.501179181461</v>
          </cell>
          <cell r="AO641">
            <v>22887.528069895325</v>
          </cell>
          <cell r="AP641">
            <v>24392.239310839817</v>
          </cell>
          <cell r="AQ641">
            <v>21520.812189939141</v>
          </cell>
          <cell r="AR641">
            <v>23569.841247838402</v>
          </cell>
          <cell r="AS641">
            <v>28605.569004733061</v>
          </cell>
          <cell r="AT641">
            <v>24114.970184876522</v>
          </cell>
          <cell r="AU641">
            <v>27536.239879683904</v>
          </cell>
          <cell r="AV641">
            <v>28340.864103058746</v>
          </cell>
          <cell r="AW641">
            <v>26973.724907403488</v>
          </cell>
          <cell r="AX641">
            <v>23773.039275577576</v>
          </cell>
          <cell r="AY641">
            <v>25861.081271093142</v>
          </cell>
          <cell r="AZ641">
            <v>25861.081271093142</v>
          </cell>
          <cell r="BA641">
            <v>25861.081271093142</v>
          </cell>
          <cell r="BB641">
            <v>25861.081271093142</v>
          </cell>
          <cell r="BC641">
            <v>25861.081271093142</v>
          </cell>
          <cell r="BD641">
            <v>25861.081271093142</v>
          </cell>
          <cell r="BE641">
            <v>25861.081271093142</v>
          </cell>
          <cell r="BF641">
            <v>25861.081271093142</v>
          </cell>
          <cell r="BG641">
            <v>25861.081271093142</v>
          </cell>
          <cell r="BH641">
            <v>25861.081271093142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2.9714816649223308</v>
          </cell>
          <cell r="CN641">
            <v>2.5329445473001022</v>
          </cell>
          <cell r="CO641">
            <v>3.2501585144207277</v>
          </cell>
          <cell r="CP641">
            <v>3.455533640441006</v>
          </cell>
          <cell r="CQ641">
            <v>3.4849889687703217</v>
          </cell>
          <cell r="CR641">
            <v>3.4899577128069317</v>
          </cell>
          <cell r="CS641">
            <v>3.7953407947533733</v>
          </cell>
          <cell r="CT641">
            <v>3.8150970915443967</v>
          </cell>
          <cell r="CU641">
            <v>3.7464464023515354</v>
          </cell>
          <cell r="CV641">
            <v>3.0691004278843752</v>
          </cell>
          <cell r="CW641">
            <v>4.0510596491081943</v>
          </cell>
          <cell r="CX641">
            <v>4.2577016898044429</v>
          </cell>
          <cell r="CY641">
            <v>3.7972484342601689</v>
          </cell>
          <cell r="CZ641">
            <v>4.1592568295459502</v>
          </cell>
          <cell r="DA641">
            <v>5.0267786871266882</v>
          </cell>
          <cell r="DB641">
            <v>4.2376579940072414</v>
          </cell>
          <cell r="DC641">
            <v>4.8388683940494364</v>
          </cell>
          <cell r="DD641">
            <v>4.9802628161124014</v>
          </cell>
          <cell r="DE641">
            <v>4.7400191709005801</v>
          </cell>
          <cell r="DF641">
            <v>4.1775714071244776</v>
          </cell>
          <cell r="DG641">
            <v>4.544497336797348</v>
          </cell>
          <cell r="DH641">
            <v>4.544497336797348</v>
          </cell>
          <cell r="DI641">
            <v>4.544497336797348</v>
          </cell>
          <cell r="DJ641">
            <v>4.544497336797348</v>
          </cell>
          <cell r="DK641">
            <v>4.544497336797348</v>
          </cell>
          <cell r="DL641">
            <v>4.544497336797348</v>
          </cell>
          <cell r="DM641">
            <v>4.544497336797348</v>
          </cell>
          <cell r="DN641">
            <v>4.544497336797348</v>
          </cell>
          <cell r="DO641">
            <v>4.544497336797348</v>
          </cell>
          <cell r="DP641">
            <v>4.544497336797348</v>
          </cell>
          <cell r="DQ641">
            <v>15.707857260125946</v>
          </cell>
          <cell r="DR641">
            <v>15.556169418659811</v>
          </cell>
          <cell r="DS641">
            <v>15.465674667502208</v>
          </cell>
          <cell r="DT641">
            <v>15.814915298430256</v>
          </cell>
          <cell r="DU641">
            <v>15.542409145568346</v>
          </cell>
          <cell r="DV641">
            <v>15.663618225528218</v>
          </cell>
          <cell r="DW641">
            <v>15.613226252078809</v>
          </cell>
          <cell r="DX641">
            <v>15.56127382207878</v>
          </cell>
          <cell r="DY641">
            <v>15.546165803326586</v>
          </cell>
          <cell r="DZ641">
            <v>15.70269694588869</v>
          </cell>
          <cell r="EA641">
            <v>15.478803519884405</v>
          </cell>
          <cell r="EB641">
            <v>15.695804397578613</v>
          </cell>
          <cell r="EC641">
            <v>15.527329935944023</v>
          </cell>
          <cell r="ED641">
            <v>15.525587905417655</v>
          </cell>
          <cell r="EE641">
            <v>15.590784239513178</v>
          </cell>
          <cell r="EF641">
            <v>15.590784239513178</v>
          </cell>
          <cell r="EG641">
            <v>15.590784239513178</v>
          </cell>
          <cell r="EH641">
            <v>15.590784239513178</v>
          </cell>
          <cell r="EI641">
            <v>15.590784239513178</v>
          </cell>
          <cell r="EJ641">
            <v>15.590784239513178</v>
          </cell>
          <cell r="EK641">
            <v>15.590784239513178</v>
          </cell>
          <cell r="EL641">
            <v>15.590784239513178</v>
          </cell>
          <cell r="EM641">
            <v>15.590784239513178</v>
          </cell>
          <cell r="EN641">
            <v>15.590784239513178</v>
          </cell>
          <cell r="EO641">
            <v>15.590784239513178</v>
          </cell>
          <cell r="EP641">
            <v>15.590784239513178</v>
          </cell>
          <cell r="EQ641">
            <v>15.590784239513178</v>
          </cell>
          <cell r="ER641">
            <v>15.590784239513178</v>
          </cell>
          <cell r="ES641">
            <v>15.590784239513178</v>
          </cell>
          <cell r="ET641">
            <v>15.590784239513178</v>
          </cell>
        </row>
        <row r="642">
          <cell r="A642">
            <v>34760.619999512804</v>
          </cell>
          <cell r="B642">
            <v>40866.980858050985</v>
          </cell>
          <cell r="C642">
            <v>43942.512916110638</v>
          </cell>
          <cell r="D642">
            <v>18041.669401226634</v>
          </cell>
          <cell r="E642">
            <v>22119.223704609354</v>
          </cell>
          <cell r="F642">
            <v>21881.089262893198</v>
          </cell>
          <cell r="G642">
            <v>22855.733156180155</v>
          </cell>
          <cell r="H642">
            <v>22533.114486570848</v>
          </cell>
          <cell r="I642">
            <v>22545.443745255452</v>
          </cell>
          <cell r="J642">
            <v>27709.519767544349</v>
          </cell>
          <cell r="K642">
            <v>21195.870466374035</v>
          </cell>
          <cell r="L642">
            <v>22894.997827176787</v>
          </cell>
          <cell r="M642">
            <v>20820.816562648204</v>
          </cell>
          <cell r="N642">
            <v>24221.69131206673</v>
          </cell>
          <cell r="O642">
            <v>23601.220138610173</v>
          </cell>
          <cell r="P642">
            <v>26352.593829394071</v>
          </cell>
          <cell r="Q642">
            <v>29618.492667064587</v>
          </cell>
          <cell r="R642">
            <v>28557.081243715798</v>
          </cell>
          <cell r="S642">
            <v>25381.445584219702</v>
          </cell>
          <cell r="T642">
            <v>30929.513964304286</v>
          </cell>
          <cell r="U642">
            <v>26621.286638246052</v>
          </cell>
          <cell r="V642">
            <v>26621.286638246052</v>
          </cell>
          <cell r="W642">
            <v>26621.286638246052</v>
          </cell>
          <cell r="X642">
            <v>26621.286638246052</v>
          </cell>
          <cell r="Y642">
            <v>26621.286638246052</v>
          </cell>
          <cell r="Z642">
            <v>26621.286638246052</v>
          </cell>
          <cell r="AA642">
            <v>26621.286638246052</v>
          </cell>
          <cell r="AB642">
            <v>26621.286638246052</v>
          </cell>
          <cell r="AC642">
            <v>26621.286638246052</v>
          </cell>
          <cell r="AD642">
            <v>26621.286638246052</v>
          </cell>
          <cell r="AE642">
            <v>15712.38682524228</v>
          </cell>
          <cell r="AF642">
            <v>18472.564978141032</v>
          </cell>
          <cell r="AG642">
            <v>19862.757367987473</v>
          </cell>
          <cell r="AH642">
            <v>18041.669401226634</v>
          </cell>
          <cell r="AI642">
            <v>22119.223704609354</v>
          </cell>
          <cell r="AJ642">
            <v>21881.089262893198</v>
          </cell>
          <cell r="AK642">
            <v>22855.733156180155</v>
          </cell>
          <cell r="AL642">
            <v>22533.114486570848</v>
          </cell>
          <cell r="AM642">
            <v>22545.443745255452</v>
          </cell>
          <cell r="AN642">
            <v>27709.519767544349</v>
          </cell>
          <cell r="AO642">
            <v>21195.870466374035</v>
          </cell>
          <cell r="AP642">
            <v>22894.997827176787</v>
          </cell>
          <cell r="AQ642">
            <v>20820.816562648204</v>
          </cell>
          <cell r="AR642">
            <v>24221.69131206673</v>
          </cell>
          <cell r="AS642">
            <v>23601.220138610173</v>
          </cell>
          <cell r="AT642">
            <v>26352.593829394071</v>
          </cell>
          <cell r="AU642">
            <v>29618.492667064587</v>
          </cell>
          <cell r="AV642">
            <v>28557.081243715798</v>
          </cell>
          <cell r="AW642">
            <v>25381.445584219702</v>
          </cell>
          <cell r="AX642">
            <v>30929.513964304286</v>
          </cell>
          <cell r="AY642">
            <v>26621.286638246052</v>
          </cell>
          <cell r="AZ642">
            <v>26621.286638246052</v>
          </cell>
          <cell r="BA642">
            <v>26621.286638246052</v>
          </cell>
          <cell r="BB642">
            <v>26621.286638246052</v>
          </cell>
          <cell r="BC642">
            <v>26621.286638246052</v>
          </cell>
          <cell r="BD642">
            <v>26621.286638246052</v>
          </cell>
          <cell r="BE642">
            <v>26621.286638246052</v>
          </cell>
          <cell r="BF642">
            <v>26621.286638246052</v>
          </cell>
          <cell r="BG642">
            <v>26621.286638246052</v>
          </cell>
          <cell r="BH642">
            <v>26621.286638246052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2.7415392650523849</v>
          </cell>
          <cell r="CN642">
            <v>3.2499397265407559</v>
          </cell>
          <cell r="CO642">
            <v>3.4794906232439633</v>
          </cell>
          <cell r="CP642">
            <v>3.1491549177014893</v>
          </cell>
          <cell r="CQ642">
            <v>3.8925059904823365</v>
          </cell>
          <cell r="CR642">
            <v>3.8286766808149384</v>
          </cell>
          <cell r="CS642">
            <v>4.0293984580104141</v>
          </cell>
          <cell r="CT642">
            <v>3.9513454018176826</v>
          </cell>
          <cell r="CU642">
            <v>3.9274903320023209</v>
          </cell>
          <cell r="CV642">
            <v>4.800920527479799</v>
          </cell>
          <cell r="CW642">
            <v>3.6987530309598129</v>
          </cell>
          <cell r="CX642">
            <v>4.0110297562069972</v>
          </cell>
          <cell r="CY642">
            <v>3.6274020968444258</v>
          </cell>
          <cell r="CZ642">
            <v>4.2666375897462752</v>
          </cell>
          <cell r="DA642">
            <v>4.1246276942672013</v>
          </cell>
          <cell r="DB642">
            <v>4.6054669074788999</v>
          </cell>
          <cell r="DC642">
            <v>5.1762262459121606</v>
          </cell>
          <cell r="DD642">
            <v>4.9907304568790343</v>
          </cell>
          <cell r="DE642">
            <v>4.4357458115457185</v>
          </cell>
          <cell r="DF642">
            <v>5.4053446863406984</v>
          </cell>
          <cell r="DG642">
            <v>4.6524245560298025</v>
          </cell>
          <cell r="DH642">
            <v>4.6524245560298025</v>
          </cell>
          <cell r="DI642">
            <v>4.6524245560298025</v>
          </cell>
          <cell r="DJ642">
            <v>4.6524245560298025</v>
          </cell>
          <cell r="DK642">
            <v>4.6524245560298025</v>
          </cell>
          <cell r="DL642">
            <v>4.6524245560298025</v>
          </cell>
          <cell r="DM642">
            <v>4.6524245560298025</v>
          </cell>
          <cell r="DN642">
            <v>4.6524245560298025</v>
          </cell>
          <cell r="DO642">
            <v>4.6524245560298025</v>
          </cell>
          <cell r="DP642">
            <v>4.6524245560298025</v>
          </cell>
          <cell r="DQ642">
            <v>15.70199474667292</v>
          </cell>
          <cell r="DR642">
            <v>15.572524822566248</v>
          </cell>
          <cell r="DS642">
            <v>15.639793070118138</v>
          </cell>
          <cell r="DT642">
            <v>15.696030372591149</v>
          </cell>
          <cell r="DU642">
            <v>15.56853426494828</v>
          </cell>
          <cell r="DV642">
            <v>15.657678816742285</v>
          </cell>
          <cell r="DW642">
            <v>15.540395832223615</v>
          </cell>
          <cell r="DX642">
            <v>15.623681040078528</v>
          </cell>
          <cell r="DY642">
            <v>15.727177868470086</v>
          </cell>
          <cell r="DZ642">
            <v>15.812903396189277</v>
          </cell>
          <cell r="EA642">
            <v>15.700123123656264</v>
          </cell>
          <cell r="EB642">
            <v>15.638383471788652</v>
          </cell>
          <cell r="EC642">
            <v>15.725671300122688</v>
          </cell>
          <cell r="ED642">
            <v>15.553418053300749</v>
          </cell>
          <cell r="EE642">
            <v>15.676779065891084</v>
          </cell>
          <cell r="EF642">
            <v>15.676779065891084</v>
          </cell>
          <cell r="EG642">
            <v>15.676779065891084</v>
          </cell>
          <cell r="EH642">
            <v>15.676779065891084</v>
          </cell>
          <cell r="EI642">
            <v>15.676779065891084</v>
          </cell>
          <cell r="EJ642">
            <v>15.676779065891084</v>
          </cell>
          <cell r="EK642">
            <v>15.676779065891084</v>
          </cell>
          <cell r="EL642">
            <v>15.676779065891084</v>
          </cell>
          <cell r="EM642">
            <v>15.676779065891084</v>
          </cell>
          <cell r="EN642">
            <v>15.676779065891084</v>
          </cell>
          <cell r="EO642">
            <v>15.676779065891084</v>
          </cell>
          <cell r="EP642">
            <v>15.676779065891084</v>
          </cell>
          <cell r="EQ642">
            <v>15.676779065891084</v>
          </cell>
          <cell r="ER642">
            <v>15.676779065891084</v>
          </cell>
          <cell r="ES642">
            <v>15.676779065891084</v>
          </cell>
          <cell r="ET642">
            <v>15.676779065891084</v>
          </cell>
        </row>
        <row r="643">
          <cell r="A643">
            <v>33481.767397055955</v>
          </cell>
          <cell r="B643">
            <v>45144.849266899299</v>
          </cell>
          <cell r="C643">
            <v>40890.070424256373</v>
          </cell>
          <cell r="D643">
            <v>17967.598182605747</v>
          </cell>
          <cell r="E643">
            <v>17978.523809590071</v>
          </cell>
          <cell r="F643">
            <v>17508.290603846144</v>
          </cell>
          <cell r="G643">
            <v>19995.239462622249</v>
          </cell>
          <cell r="H643">
            <v>21370.244540068012</v>
          </cell>
          <cell r="I643">
            <v>22601.201658463935</v>
          </cell>
          <cell r="J643">
            <v>22352.281229427052</v>
          </cell>
          <cell r="K643">
            <v>20660.557331890679</v>
          </cell>
          <cell r="L643">
            <v>24546.834222046149</v>
          </cell>
          <cell r="M643">
            <v>22659.219887187213</v>
          </cell>
          <cell r="N643">
            <v>22530.630826636523</v>
          </cell>
          <cell r="O643">
            <v>22634.74424094952</v>
          </cell>
          <cell r="P643">
            <v>26895.897762279223</v>
          </cell>
          <cell r="Q643">
            <v>27847.716840112844</v>
          </cell>
          <cell r="R643">
            <v>29407.382300104022</v>
          </cell>
          <cell r="S643">
            <v>31162.838699265656</v>
          </cell>
          <cell r="T643">
            <v>28503.988548700869</v>
          </cell>
          <cell r="U643">
            <v>31868.363778920997</v>
          </cell>
          <cell r="V643">
            <v>31868.363778920997</v>
          </cell>
          <cell r="W643">
            <v>31868.363778920997</v>
          </cell>
          <cell r="X643">
            <v>31868.363778920997</v>
          </cell>
          <cell r="Y643">
            <v>31868.363778920997</v>
          </cell>
          <cell r="Z643">
            <v>31868.363778920997</v>
          </cell>
          <cell r="AA643">
            <v>31868.363778920997</v>
          </cell>
          <cell r="AB643">
            <v>31868.363778920997</v>
          </cell>
          <cell r="AC643">
            <v>31868.363778920997</v>
          </cell>
          <cell r="AD643">
            <v>31868.363778920997</v>
          </cell>
          <cell r="AE643">
            <v>15134.323868294123</v>
          </cell>
          <cell r="AF643">
            <v>20406.233687969867</v>
          </cell>
          <cell r="AG643">
            <v>18483.001851702291</v>
          </cell>
          <cell r="AH643">
            <v>17967.598182605747</v>
          </cell>
          <cell r="AI643">
            <v>17978.523809590071</v>
          </cell>
          <cell r="AJ643">
            <v>17508.290603846144</v>
          </cell>
          <cell r="AK643">
            <v>19995.239462622249</v>
          </cell>
          <cell r="AL643">
            <v>21370.244540068012</v>
          </cell>
          <cell r="AM643">
            <v>22601.201658463935</v>
          </cell>
          <cell r="AN643">
            <v>22352.281229427052</v>
          </cell>
          <cell r="AO643">
            <v>20660.557331890679</v>
          </cell>
          <cell r="AP643">
            <v>24546.834222046149</v>
          </cell>
          <cell r="AQ643">
            <v>22659.219887187213</v>
          </cell>
          <cell r="AR643">
            <v>22530.630826636523</v>
          </cell>
          <cell r="AS643">
            <v>22634.74424094952</v>
          </cell>
          <cell r="AT643">
            <v>26895.897762279223</v>
          </cell>
          <cell r="AU643">
            <v>27847.716840112844</v>
          </cell>
          <cell r="AV643">
            <v>29407.382300104022</v>
          </cell>
          <cell r="AW643">
            <v>31162.838699265656</v>
          </cell>
          <cell r="AX643">
            <v>28503.988548700869</v>
          </cell>
          <cell r="AY643">
            <v>31868.363778920997</v>
          </cell>
          <cell r="AZ643">
            <v>31868.363778920997</v>
          </cell>
          <cell r="BA643">
            <v>31868.363778920997</v>
          </cell>
          <cell r="BB643">
            <v>31868.363778920997</v>
          </cell>
          <cell r="BC643">
            <v>31868.363778920997</v>
          </cell>
          <cell r="BD643">
            <v>31868.363778920997</v>
          </cell>
          <cell r="BE643">
            <v>31868.363778920997</v>
          </cell>
          <cell r="BF643">
            <v>31868.363778920997</v>
          </cell>
          <cell r="BG643">
            <v>31868.363778920997</v>
          </cell>
          <cell r="BH643">
            <v>31868.363778920997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2.6356136529062062</v>
          </cell>
          <cell r="CN643">
            <v>3.5797617969452538</v>
          </cell>
          <cell r="CO643">
            <v>3.2627098263966339</v>
          </cell>
          <cell r="CP643">
            <v>3.1118090659626145</v>
          </cell>
          <cell r="CQ643">
            <v>3.0886111575907993</v>
          </cell>
          <cell r="CR643">
            <v>3.1057041227864062</v>
          </cell>
          <cell r="CS643">
            <v>3.4943711178342389</v>
          </cell>
          <cell r="CT643">
            <v>3.7921620737931714</v>
          </cell>
          <cell r="CU643">
            <v>3.8968019818906661</v>
          </cell>
          <cell r="CV643">
            <v>3.9112434729957783</v>
          </cell>
          <cell r="CW643">
            <v>3.5822960627791232</v>
          </cell>
          <cell r="CX643">
            <v>4.3472103896997938</v>
          </cell>
          <cell r="CY643">
            <v>3.9621713064220239</v>
          </cell>
          <cell r="CZ643">
            <v>3.8914845784245031</v>
          </cell>
          <cell r="DA643">
            <v>4.0050242424820635</v>
          </cell>
          <cell r="DB643">
            <v>4.7589988830697125</v>
          </cell>
          <cell r="DC643">
            <v>4.9274151214243753</v>
          </cell>
          <cell r="DD643">
            <v>5.2033845740027616</v>
          </cell>
          <cell r="DE643">
            <v>5.5139975573181701</v>
          </cell>
          <cell r="DF643">
            <v>5.0435367826444315</v>
          </cell>
          <cell r="DG643">
            <v>5.6388341809450777</v>
          </cell>
          <cell r="DH643">
            <v>5.6388341809450777</v>
          </cell>
          <cell r="DI643">
            <v>5.6388341809450777</v>
          </cell>
          <cell r="DJ643">
            <v>5.6388341809450777</v>
          </cell>
          <cell r="DK643">
            <v>5.6388341809450777</v>
          </cell>
          <cell r="DL643">
            <v>5.6388341809450777</v>
          </cell>
          <cell r="DM643">
            <v>5.6388341809450777</v>
          </cell>
          <cell r="DN643">
            <v>5.6388341809450777</v>
          </cell>
          <cell r="DO643">
            <v>5.6388341809450777</v>
          </cell>
          <cell r="DP643">
            <v>5.6388341809450777</v>
          </cell>
          <cell r="DQ643">
            <v>15.732162019764957</v>
          </cell>
          <cell r="DR643">
            <v>15.617656349031325</v>
          </cell>
          <cell r="DS643">
            <v>15.520338593354465</v>
          </cell>
          <cell r="DT643">
            <v>15.819189207057887</v>
          </cell>
          <cell r="DU643">
            <v>15.947695291542125</v>
          </cell>
          <cell r="DV643">
            <v>15.445102806366448</v>
          </cell>
          <cell r="DW643">
            <v>15.677063520871748</v>
          </cell>
          <cell r="DX643">
            <v>15.439375754239409</v>
          </cell>
          <cell r="DY643">
            <v>15.890235306261223</v>
          </cell>
          <cell r="DZ643">
            <v>15.657201367998454</v>
          </cell>
          <cell r="EA643">
            <v>15.801113495572153</v>
          </cell>
          <cell r="EB643">
            <v>15.470058860663936</v>
          </cell>
          <cell r="EC643">
            <v>15.668190414892695</v>
          </cell>
          <cell r="ED643">
            <v>15.862263988312163</v>
          </cell>
          <cell r="EE643">
            <v>15.483800887551647</v>
          </cell>
          <cell r="EF643">
            <v>15.483800887551647</v>
          </cell>
          <cell r="EG643">
            <v>15.483800887551647</v>
          </cell>
          <cell r="EH643">
            <v>15.483800887551647</v>
          </cell>
          <cell r="EI643">
            <v>15.483800887551647</v>
          </cell>
          <cell r="EJ643">
            <v>15.483800887551647</v>
          </cell>
          <cell r="EK643">
            <v>15.483800887551647</v>
          </cell>
          <cell r="EL643">
            <v>15.483800887551647</v>
          </cell>
          <cell r="EM643">
            <v>15.483800887551647</v>
          </cell>
          <cell r="EN643">
            <v>15.483800887551647</v>
          </cell>
          <cell r="EO643">
            <v>15.483800887551647</v>
          </cell>
          <cell r="EP643">
            <v>15.483800887551647</v>
          </cell>
          <cell r="EQ643">
            <v>15.483800887551647</v>
          </cell>
          <cell r="ER643">
            <v>15.483800887551647</v>
          </cell>
          <cell r="ES643">
            <v>15.483800887551647</v>
          </cell>
          <cell r="ET643">
            <v>15.483800887551647</v>
          </cell>
        </row>
        <row r="644">
          <cell r="A644">
            <v>35631.115132596373</v>
          </cell>
          <cell r="B644">
            <v>39579.051420827855</v>
          </cell>
          <cell r="C644">
            <v>45238.803053495423</v>
          </cell>
          <cell r="D644">
            <v>17069.105723684504</v>
          </cell>
          <cell r="E644">
            <v>18117.189271106832</v>
          </cell>
          <cell r="F644">
            <v>17114.173202543217</v>
          </cell>
          <cell r="G644">
            <v>21045.825631252334</v>
          </cell>
          <cell r="H644">
            <v>21643.643004536982</v>
          </cell>
          <cell r="I644">
            <v>18834.585010108083</v>
          </cell>
          <cell r="J644">
            <v>24219.185544314569</v>
          </cell>
          <cell r="K644">
            <v>21077.378440081749</v>
          </cell>
          <cell r="L644">
            <v>24612.110719428529</v>
          </cell>
          <cell r="M644">
            <v>26775.050155688226</v>
          </cell>
          <cell r="N644">
            <v>27466.798584252992</v>
          </cell>
          <cell r="O644">
            <v>26601.394875433471</v>
          </cell>
          <cell r="P644">
            <v>23736.30603958236</v>
          </cell>
          <cell r="Q644">
            <v>22946.498013862969</v>
          </cell>
          <cell r="R644">
            <v>24485.657962440768</v>
          </cell>
          <cell r="S644">
            <v>26637.654327414006</v>
          </cell>
          <cell r="T644">
            <v>30239.75181997077</v>
          </cell>
          <cell r="U644">
            <v>29174.435287161163</v>
          </cell>
          <cell r="V644">
            <v>29174.435287161163</v>
          </cell>
          <cell r="W644">
            <v>29174.435287161163</v>
          </cell>
          <cell r="X644">
            <v>29174.435287161163</v>
          </cell>
          <cell r="Y644">
            <v>29174.435287161163</v>
          </cell>
          <cell r="Z644">
            <v>29174.435287161163</v>
          </cell>
          <cell r="AA644">
            <v>29174.435287161163</v>
          </cell>
          <cell r="AB644">
            <v>29174.435287161163</v>
          </cell>
          <cell r="AC644">
            <v>29174.435287161163</v>
          </cell>
          <cell r="AD644">
            <v>29174.435287161163</v>
          </cell>
          <cell r="AE644">
            <v>16105.865315001429</v>
          </cell>
          <cell r="AF644">
            <v>17890.399138706918</v>
          </cell>
          <cell r="AG644">
            <v>20448.702384981461</v>
          </cell>
          <cell r="AH644">
            <v>17069.105723684504</v>
          </cell>
          <cell r="AI644">
            <v>18117.189271106832</v>
          </cell>
          <cell r="AJ644">
            <v>17114.173202543217</v>
          </cell>
          <cell r="AK644">
            <v>21045.825631252334</v>
          </cell>
          <cell r="AL644">
            <v>21643.643004536982</v>
          </cell>
          <cell r="AM644">
            <v>18834.585010108083</v>
          </cell>
          <cell r="AN644">
            <v>24219.185544314569</v>
          </cell>
          <cell r="AO644">
            <v>21077.378440081749</v>
          </cell>
          <cell r="AP644">
            <v>24612.110719428529</v>
          </cell>
          <cell r="AQ644">
            <v>26775.050155688226</v>
          </cell>
          <cell r="AR644">
            <v>27466.798584252992</v>
          </cell>
          <cell r="AS644">
            <v>26601.394875433471</v>
          </cell>
          <cell r="AT644">
            <v>23736.30603958236</v>
          </cell>
          <cell r="AU644">
            <v>22946.498013862969</v>
          </cell>
          <cell r="AV644">
            <v>24485.657962440768</v>
          </cell>
          <cell r="AW644">
            <v>26637.654327414006</v>
          </cell>
          <cell r="AX644">
            <v>30239.75181997077</v>
          </cell>
          <cell r="AY644">
            <v>29174.435287161163</v>
          </cell>
          <cell r="AZ644">
            <v>29174.435287161163</v>
          </cell>
          <cell r="BA644">
            <v>29174.435287161163</v>
          </cell>
          <cell r="BB644">
            <v>29174.435287161163</v>
          </cell>
          <cell r="BC644">
            <v>29174.435287161163</v>
          </cell>
          <cell r="BD644">
            <v>29174.435287161163</v>
          </cell>
          <cell r="BE644">
            <v>29174.435287161163</v>
          </cell>
          <cell r="BF644">
            <v>29174.435287161163</v>
          </cell>
          <cell r="BG644">
            <v>29174.435287161163</v>
          </cell>
          <cell r="BH644">
            <v>29174.435287161163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2.8566699315804978</v>
          </cell>
          <cell r="CN644">
            <v>3.1641506052566108</v>
          </cell>
          <cell r="CO644">
            <v>3.589867143959383</v>
          </cell>
          <cell r="CP644">
            <v>2.9984322505924759</v>
          </cell>
          <cell r="CQ644">
            <v>3.1647173586859485</v>
          </cell>
          <cell r="CR644">
            <v>2.9615148315235018</v>
          </cell>
          <cell r="CS644">
            <v>3.6751854968160345</v>
          </cell>
          <cell r="CT644">
            <v>3.837014841844415</v>
          </cell>
          <cell r="CU644">
            <v>3.3014295180945452</v>
          </cell>
          <cell r="CV644">
            <v>4.2146435256088024</v>
          </cell>
          <cell r="CW644">
            <v>3.7036432660675964</v>
          </cell>
          <cell r="CX644">
            <v>4.3655963593323408</v>
          </cell>
          <cell r="CY644">
            <v>4.6461078344109863</v>
          </cell>
          <cell r="CZ644">
            <v>4.7763918091964452</v>
          </cell>
          <cell r="DA644">
            <v>4.7217419293734189</v>
          </cell>
          <cell r="DB644">
            <v>4.2131892707265131</v>
          </cell>
          <cell r="DC644">
            <v>4.072998514239571</v>
          </cell>
          <cell r="DD644">
            <v>4.3461990775650534</v>
          </cell>
          <cell r="DE644">
            <v>4.7281779743836259</v>
          </cell>
          <cell r="DF644">
            <v>5.3675495127537163</v>
          </cell>
          <cell r="DG644">
            <v>5.1784560548889482</v>
          </cell>
          <cell r="DH644">
            <v>5.1784560548889482</v>
          </cell>
          <cell r="DI644">
            <v>5.1784560548889482</v>
          </cell>
          <cell r="DJ644">
            <v>5.1784560548889482</v>
          </cell>
          <cell r="DK644">
            <v>5.1784560548889482</v>
          </cell>
          <cell r="DL644">
            <v>5.1784560548889482</v>
          </cell>
          <cell r="DM644">
            <v>5.1784560548889482</v>
          </cell>
          <cell r="DN644">
            <v>5.1784560548889482</v>
          </cell>
          <cell r="DO644">
            <v>5.1784560548889482</v>
          </cell>
          <cell r="DP644">
            <v>5.1784560548889482</v>
          </cell>
          <cell r="DQ644">
            <v>15.446537210846397</v>
          </cell>
          <cell r="DR644">
            <v>15.490663459385429</v>
          </cell>
          <cell r="DS644">
            <v>15.606104600529475</v>
          </cell>
          <cell r="DT644">
            <v>15.596374807646066</v>
          </cell>
          <cell r="DU644">
            <v>15.684223696344137</v>
          </cell>
          <cell r="DV644">
            <v>15.832487232985274</v>
          </cell>
          <cell r="DW644">
            <v>15.688948571428426</v>
          </cell>
          <cell r="DX644">
            <v>15.454110685357895</v>
          </cell>
          <cell r="DY644">
            <v>15.630078571903548</v>
          </cell>
          <cell r="DZ644">
            <v>15.743664344314226</v>
          </cell>
          <cell r="EA644">
            <v>15.591739849963155</v>
          </cell>
          <cell r="EB644">
            <v>15.445871486275939</v>
          </cell>
          <cell r="EC644">
            <v>15.788764361666155</v>
          </cell>
          <cell r="ED644">
            <v>15.754884853806844</v>
          </cell>
          <cell r="EE644">
            <v>15.435094716192699</v>
          </cell>
          <cell r="EF644">
            <v>15.435094716192699</v>
          </cell>
          <cell r="EG644">
            <v>15.435094716192699</v>
          </cell>
          <cell r="EH644">
            <v>15.435094716192699</v>
          </cell>
          <cell r="EI644">
            <v>15.435094716192699</v>
          </cell>
          <cell r="EJ644">
            <v>15.435094716192699</v>
          </cell>
          <cell r="EK644">
            <v>15.435094716192699</v>
          </cell>
          <cell r="EL644">
            <v>15.435094716192699</v>
          </cell>
          <cell r="EM644">
            <v>15.435094716192699</v>
          </cell>
          <cell r="EN644">
            <v>15.435094716192699</v>
          </cell>
          <cell r="EO644">
            <v>15.435094716192699</v>
          </cell>
          <cell r="EP644">
            <v>15.435094716192699</v>
          </cell>
          <cell r="EQ644">
            <v>15.435094716192699</v>
          </cell>
          <cell r="ER644">
            <v>15.435094716192699</v>
          </cell>
          <cell r="ES644">
            <v>15.435094716192699</v>
          </cell>
          <cell r="ET644">
            <v>15.435094716192699</v>
          </cell>
        </row>
        <row r="645">
          <cell r="A645">
            <v>45135.327991066923</v>
          </cell>
          <cell r="B645">
            <v>44603.370115616483</v>
          </cell>
          <cell r="C645">
            <v>41668.50644071537</v>
          </cell>
          <cell r="D645">
            <v>19197.288123514518</v>
          </cell>
          <cell r="E645">
            <v>18450.556411647449</v>
          </cell>
          <cell r="F645">
            <v>20216.854874856894</v>
          </cell>
          <cell r="G645">
            <v>20430.697188247934</v>
          </cell>
          <cell r="H645">
            <v>22510.914871391651</v>
          </cell>
          <cell r="I645">
            <v>19618.044989417755</v>
          </cell>
          <cell r="J645">
            <v>23745.608398741519</v>
          </cell>
          <cell r="K645">
            <v>24881.000929880371</v>
          </cell>
          <cell r="L645">
            <v>22616.72813763842</v>
          </cell>
          <cell r="M645">
            <v>23342.914845443163</v>
          </cell>
          <cell r="N645">
            <v>26122.153801593147</v>
          </cell>
          <cell r="O645">
            <v>26100.204900194934</v>
          </cell>
          <cell r="P645">
            <v>24345.115748591848</v>
          </cell>
          <cell r="Q645">
            <v>26063.665727631229</v>
          </cell>
          <cell r="R645">
            <v>26097.800521296398</v>
          </cell>
          <cell r="S645">
            <v>26501.242711881525</v>
          </cell>
          <cell r="T645">
            <v>27687.596162067897</v>
          </cell>
          <cell r="U645">
            <v>30354.101589004309</v>
          </cell>
          <cell r="V645">
            <v>30354.101589004309</v>
          </cell>
          <cell r="W645">
            <v>30354.101589004309</v>
          </cell>
          <cell r="X645">
            <v>30354.101589004309</v>
          </cell>
          <cell r="Y645">
            <v>30354.101589004309</v>
          </cell>
          <cell r="Z645">
            <v>30354.101589004309</v>
          </cell>
          <cell r="AA645">
            <v>30354.101589004309</v>
          </cell>
          <cell r="AB645">
            <v>30354.101589004309</v>
          </cell>
          <cell r="AC645">
            <v>30354.101589004309</v>
          </cell>
          <cell r="AD645">
            <v>30354.101589004309</v>
          </cell>
          <cell r="AE645">
            <v>20401.929910622104</v>
          </cell>
          <cell r="AF645">
            <v>20161.475974129349</v>
          </cell>
          <cell r="AG645">
            <v>18834.868067249543</v>
          </cell>
          <cell r="AH645">
            <v>19197.288123514518</v>
          </cell>
          <cell r="AI645">
            <v>18450.556411647449</v>
          </cell>
          <cell r="AJ645">
            <v>20216.854874856894</v>
          </cell>
          <cell r="AK645">
            <v>20430.697188247934</v>
          </cell>
          <cell r="AL645">
            <v>22510.914871391651</v>
          </cell>
          <cell r="AM645">
            <v>19618.044989417755</v>
          </cell>
          <cell r="AN645">
            <v>23745.608398741519</v>
          </cell>
          <cell r="AO645">
            <v>24881.000929880371</v>
          </cell>
          <cell r="AP645">
            <v>22616.72813763842</v>
          </cell>
          <cell r="AQ645">
            <v>23342.914845443163</v>
          </cell>
          <cell r="AR645">
            <v>26122.153801593147</v>
          </cell>
          <cell r="AS645">
            <v>26100.204900194934</v>
          </cell>
          <cell r="AT645">
            <v>24345.115748591848</v>
          </cell>
          <cell r="AU645">
            <v>26063.665727631229</v>
          </cell>
          <cell r="AV645">
            <v>26097.800521296398</v>
          </cell>
          <cell r="AW645">
            <v>26501.242711881525</v>
          </cell>
          <cell r="AX645">
            <v>27687.596162067897</v>
          </cell>
          <cell r="AY645">
            <v>30354.101589004309</v>
          </cell>
          <cell r="AZ645">
            <v>30354.101589004309</v>
          </cell>
          <cell r="BA645">
            <v>30354.101589004309</v>
          </cell>
          <cell r="BB645">
            <v>30354.101589004309</v>
          </cell>
          <cell r="BC645">
            <v>30354.101589004309</v>
          </cell>
          <cell r="BD645">
            <v>30354.101589004309</v>
          </cell>
          <cell r="BE645">
            <v>30354.101589004309</v>
          </cell>
          <cell r="BF645">
            <v>30354.101589004309</v>
          </cell>
          <cell r="BG645">
            <v>30354.101589004309</v>
          </cell>
          <cell r="BH645">
            <v>30354.101589004309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3.576800573428939</v>
          </cell>
          <cell r="CN645">
            <v>3.5088942794187008</v>
          </cell>
          <cell r="CO645">
            <v>3.3358863810341295</v>
          </cell>
          <cell r="CP645">
            <v>3.4102680837478996</v>
          </cell>
          <cell r="CQ645">
            <v>3.2413126908386736</v>
          </cell>
          <cell r="CR645">
            <v>3.5113354351968042</v>
          </cell>
          <cell r="CS645">
            <v>3.5341106336134485</v>
          </cell>
          <cell r="CT645">
            <v>3.9345234639808289</v>
          </cell>
          <cell r="CU645">
            <v>3.4354751060899935</v>
          </cell>
          <cell r="CV645">
            <v>4.1995075832423705</v>
          </cell>
          <cell r="CW645">
            <v>4.4195619257176491</v>
          </cell>
          <cell r="CX645">
            <v>3.9419261824656888</v>
          </cell>
          <cell r="CY645">
            <v>4.1285533121063969</v>
          </cell>
          <cell r="CZ645">
            <v>4.5849119154549518</v>
          </cell>
          <cell r="DA645">
            <v>4.6132352896728879</v>
          </cell>
          <cell r="DB645">
            <v>4.303021663317911</v>
          </cell>
          <cell r="DC645">
            <v>4.6067769572202923</v>
          </cell>
          <cell r="DD645">
            <v>4.6128103134848892</v>
          </cell>
          <cell r="DE645">
            <v>4.6841190927863243</v>
          </cell>
          <cell r="DF645">
            <v>4.8938081593416642</v>
          </cell>
          <cell r="DG645">
            <v>5.3651154530079852</v>
          </cell>
          <cell r="DH645">
            <v>5.3651154530079852</v>
          </cell>
          <cell r="DI645">
            <v>5.3651154530079852</v>
          </cell>
          <cell r="DJ645">
            <v>5.3651154530079852</v>
          </cell>
          <cell r="DK645">
            <v>5.3651154530079852</v>
          </cell>
          <cell r="DL645">
            <v>5.3651154530079852</v>
          </cell>
          <cell r="DM645">
            <v>5.3651154530079852</v>
          </cell>
          <cell r="DN645">
            <v>5.3651154530079852</v>
          </cell>
          <cell r="DO645">
            <v>5.3651154530079852</v>
          </cell>
          <cell r="DP645">
            <v>5.3651154530079852</v>
          </cell>
          <cell r="DQ645">
            <v>15.627289595204077</v>
          </cell>
          <cell r="DR645">
            <v>15.741973419107261</v>
          </cell>
          <cell r="DS645">
            <v>15.46886565436329</v>
          </cell>
          <cell r="DT645">
            <v>15.422632073439388</v>
          </cell>
          <cell r="DU645">
            <v>15.595369667303677</v>
          </cell>
          <cell r="DV645">
            <v>15.774238751887905</v>
          </cell>
          <cell r="DW645">
            <v>15.838358967071665</v>
          </cell>
          <cell r="DX645">
            <v>15.675021368731699</v>
          </cell>
          <cell r="DY645">
            <v>15.645017589817542</v>
          </cell>
          <cell r="DZ645">
            <v>15.49144990855954</v>
          </cell>
          <cell r="EA645">
            <v>15.423955355986941</v>
          </cell>
          <cell r="EB645">
            <v>15.719127113257477</v>
          </cell>
          <cell r="EC645">
            <v>15.490460343540889</v>
          </cell>
          <cell r="ED645">
            <v>15.609360873576897</v>
          </cell>
          <cell r="EE645">
            <v>15.500490695876898</v>
          </cell>
          <cell r="EF645">
            <v>15.500490695876898</v>
          </cell>
          <cell r="EG645">
            <v>15.500490695876898</v>
          </cell>
          <cell r="EH645">
            <v>15.500490695876898</v>
          </cell>
          <cell r="EI645">
            <v>15.500490695876898</v>
          </cell>
          <cell r="EJ645">
            <v>15.500490695876898</v>
          </cell>
          <cell r="EK645">
            <v>15.500490695876898</v>
          </cell>
          <cell r="EL645">
            <v>15.500490695876898</v>
          </cell>
          <cell r="EM645">
            <v>15.500490695876898</v>
          </cell>
          <cell r="EN645">
            <v>15.500490695876898</v>
          </cell>
          <cell r="EO645">
            <v>15.500490695876898</v>
          </cell>
          <cell r="EP645">
            <v>15.500490695876898</v>
          </cell>
          <cell r="EQ645">
            <v>15.500490695876898</v>
          </cell>
          <cell r="ER645">
            <v>15.500490695876898</v>
          </cell>
          <cell r="ES645">
            <v>15.500490695876898</v>
          </cell>
          <cell r="ET645">
            <v>15.500490695876898</v>
          </cell>
        </row>
        <row r="646">
          <cell r="A646">
            <v>41012.041639270814</v>
          </cell>
          <cell r="B646">
            <v>50389.513534585494</v>
          </cell>
          <cell r="C646">
            <v>42900.164037705363</v>
          </cell>
          <cell r="D646">
            <v>17787.515621442977</v>
          </cell>
          <cell r="E646">
            <v>18544.141823065176</v>
          </cell>
          <cell r="F646">
            <v>20038.296345015398</v>
          </cell>
          <cell r="G646">
            <v>18353.619888437559</v>
          </cell>
          <cell r="H646">
            <v>18932.327978468933</v>
          </cell>
          <cell r="I646">
            <v>23161.344293756501</v>
          </cell>
          <cell r="J646">
            <v>21420.838870968197</v>
          </cell>
          <cell r="K646">
            <v>23106.971935751193</v>
          </cell>
          <cell r="L646">
            <v>19280.515626457021</v>
          </cell>
          <cell r="M646">
            <v>25794.872711563548</v>
          </cell>
          <cell r="N646">
            <v>23030.778086966631</v>
          </cell>
          <cell r="O646">
            <v>26659.427259999295</v>
          </cell>
          <cell r="P646">
            <v>27825.433747114639</v>
          </cell>
          <cell r="Q646">
            <v>27894.81986924876</v>
          </cell>
          <cell r="R646">
            <v>28850.970333599602</v>
          </cell>
          <cell r="S646">
            <v>28677.138195205975</v>
          </cell>
          <cell r="T646">
            <v>28250.167218789942</v>
          </cell>
          <cell r="U646">
            <v>30214.887289441471</v>
          </cell>
          <cell r="V646">
            <v>30214.887289441471</v>
          </cell>
          <cell r="W646">
            <v>30214.887289441471</v>
          </cell>
          <cell r="X646">
            <v>30214.887289441471</v>
          </cell>
          <cell r="Y646">
            <v>30214.887289441471</v>
          </cell>
          <cell r="Z646">
            <v>30214.887289441471</v>
          </cell>
          <cell r="AA646">
            <v>30214.887289441471</v>
          </cell>
          <cell r="AB646">
            <v>30214.887289441471</v>
          </cell>
          <cell r="AC646">
            <v>30214.887289441471</v>
          </cell>
          <cell r="AD646">
            <v>30214.887289441471</v>
          </cell>
          <cell r="AE646">
            <v>18538.134899153072</v>
          </cell>
          <cell r="AF646">
            <v>22776.910440673546</v>
          </cell>
          <cell r="AG646">
            <v>19391.598085310969</v>
          </cell>
          <cell r="AH646">
            <v>17787.515621442977</v>
          </cell>
          <cell r="AI646">
            <v>18544.141823065176</v>
          </cell>
          <cell r="AJ646">
            <v>20038.296345015398</v>
          </cell>
          <cell r="AK646">
            <v>18353.619888437559</v>
          </cell>
          <cell r="AL646">
            <v>18932.327978468933</v>
          </cell>
          <cell r="AM646">
            <v>23161.344293756501</v>
          </cell>
          <cell r="AN646">
            <v>21420.838870968197</v>
          </cell>
          <cell r="AO646">
            <v>23106.971935751193</v>
          </cell>
          <cell r="AP646">
            <v>19280.515626457021</v>
          </cell>
          <cell r="AQ646">
            <v>25794.872711563548</v>
          </cell>
          <cell r="AR646">
            <v>23030.778086966631</v>
          </cell>
          <cell r="AS646">
            <v>26659.427259999295</v>
          </cell>
          <cell r="AT646">
            <v>27825.433747114639</v>
          </cell>
          <cell r="AU646">
            <v>27894.81986924876</v>
          </cell>
          <cell r="AV646">
            <v>28850.970333599602</v>
          </cell>
          <cell r="AW646">
            <v>28677.138195205975</v>
          </cell>
          <cell r="AX646">
            <v>28250.167218789942</v>
          </cell>
          <cell r="AY646">
            <v>30214.887289441471</v>
          </cell>
          <cell r="AZ646">
            <v>30214.887289441471</v>
          </cell>
          <cell r="BA646">
            <v>30214.887289441471</v>
          </cell>
          <cell r="BB646">
            <v>30214.887289441471</v>
          </cell>
          <cell r="BC646">
            <v>30214.887289441471</v>
          </cell>
          <cell r="BD646">
            <v>30214.887289441471</v>
          </cell>
          <cell r="BE646">
            <v>30214.887289441471</v>
          </cell>
          <cell r="BF646">
            <v>30214.887289441471</v>
          </cell>
          <cell r="BG646">
            <v>30214.887289441471</v>
          </cell>
          <cell r="BH646">
            <v>30214.887289441471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3.2694879930184331</v>
          </cell>
          <cell r="CN646">
            <v>3.9279588152359346</v>
          </cell>
          <cell r="CO646">
            <v>3.390176098273153</v>
          </cell>
          <cell r="CP646">
            <v>3.121352449864208</v>
          </cell>
          <cell r="CQ646">
            <v>3.2950352719642684</v>
          </cell>
          <cell r="CR646">
            <v>3.4966310772072116</v>
          </cell>
          <cell r="CS646">
            <v>3.2486541027079316</v>
          </cell>
          <cell r="CT646">
            <v>3.3573366021208941</v>
          </cell>
          <cell r="CU646">
            <v>4.085590779025158</v>
          </cell>
          <cell r="CV646">
            <v>3.7486257006749351</v>
          </cell>
          <cell r="CW646">
            <v>4.0674692140878195</v>
          </cell>
          <cell r="CX646">
            <v>3.3271608443905936</v>
          </cell>
          <cell r="CY646">
            <v>4.5352112685559254</v>
          </cell>
          <cell r="CZ646">
            <v>4.0908799876370656</v>
          </cell>
          <cell r="DA646">
            <v>4.7026875387322837</v>
          </cell>
          <cell r="DB646">
            <v>4.9083695334563702</v>
          </cell>
          <cell r="DC646">
            <v>4.9206091531878364</v>
          </cell>
          <cell r="DD646">
            <v>5.0892728243913981</v>
          </cell>
          <cell r="DE646">
            <v>5.0586090661987582</v>
          </cell>
          <cell r="DF646">
            <v>4.9832919533962352</v>
          </cell>
          <cell r="DG646">
            <v>5.3298659627791505</v>
          </cell>
          <cell r="DH646">
            <v>5.3298659627791505</v>
          </cell>
          <cell r="DI646">
            <v>5.3298659627791505</v>
          </cell>
          <cell r="DJ646">
            <v>5.3298659627791505</v>
          </cell>
          <cell r="DK646">
            <v>5.3298659627791505</v>
          </cell>
          <cell r="DL646">
            <v>5.3298659627791505</v>
          </cell>
          <cell r="DM646">
            <v>5.3298659627791505</v>
          </cell>
          <cell r="DN646">
            <v>5.3298659627791505</v>
          </cell>
          <cell r="DO646">
            <v>5.3298659627791505</v>
          </cell>
          <cell r="DP646">
            <v>5.3298659627791505</v>
          </cell>
          <cell r="DQ646">
            <v>15.53436219709794</v>
          </cell>
          <cell r="DR646">
            <v>15.886748637984759</v>
          </cell>
          <cell r="DS646">
            <v>15.671063817072767</v>
          </cell>
          <cell r="DT646">
            <v>15.612757704732372</v>
          </cell>
          <cell r="DU646">
            <v>15.41891476570169</v>
          </cell>
          <cell r="DV646">
            <v>15.700667536532542</v>
          </cell>
          <cell r="DW646">
            <v>15.478376126099111</v>
          </cell>
          <cell r="DX646">
            <v>15.449565494584546</v>
          </cell>
          <cell r="DY646">
            <v>15.53159413734886</v>
          </cell>
          <cell r="DZ646">
            <v>15.655665427708067</v>
          </cell>
          <cell r="EA646">
            <v>15.564167568238849</v>
          </cell>
          <cell r="EB646">
            <v>15.876398212758803</v>
          </cell>
          <cell r="EC646">
            <v>15.582710475089421</v>
          </cell>
          <cell r="ED646">
            <v>15.42407070037736</v>
          </cell>
          <cell r="EE646">
            <v>15.531443698556583</v>
          </cell>
          <cell r="EF646">
            <v>15.531443698556583</v>
          </cell>
          <cell r="EG646">
            <v>15.531443698556583</v>
          </cell>
          <cell r="EH646">
            <v>15.531443698556583</v>
          </cell>
          <cell r="EI646">
            <v>15.531443698556583</v>
          </cell>
          <cell r="EJ646">
            <v>15.531443698556583</v>
          </cell>
          <cell r="EK646">
            <v>15.531443698556583</v>
          </cell>
          <cell r="EL646">
            <v>15.531443698556583</v>
          </cell>
          <cell r="EM646">
            <v>15.531443698556583</v>
          </cell>
          <cell r="EN646">
            <v>15.531443698556583</v>
          </cell>
          <cell r="EO646">
            <v>15.531443698556583</v>
          </cell>
          <cell r="EP646">
            <v>15.531443698556583</v>
          </cell>
          <cell r="EQ646">
            <v>15.531443698556583</v>
          </cell>
          <cell r="ER646">
            <v>15.531443698556583</v>
          </cell>
          <cell r="ES646">
            <v>15.531443698556583</v>
          </cell>
          <cell r="ET646">
            <v>15.531443698556583</v>
          </cell>
        </row>
        <row r="647">
          <cell r="A647">
            <v>32414.338097701606</v>
          </cell>
          <cell r="B647">
            <v>36374.842931953433</v>
          </cell>
          <cell r="C647">
            <v>47339.580135686097</v>
          </cell>
          <cell r="D647">
            <v>18297.745941331294</v>
          </cell>
          <cell r="E647">
            <v>18224.815286642199</v>
          </cell>
          <cell r="F647">
            <v>18940.558840231432</v>
          </cell>
          <cell r="G647">
            <v>20445.330980999126</v>
          </cell>
          <cell r="H647">
            <v>20423.857442205986</v>
          </cell>
          <cell r="I647">
            <v>22225.541141090875</v>
          </cell>
          <cell r="J647">
            <v>21825.715897390721</v>
          </cell>
          <cell r="K647">
            <v>22610.83160366847</v>
          </cell>
          <cell r="L647">
            <v>24951.870831307297</v>
          </cell>
          <cell r="M647">
            <v>22162.657287297861</v>
          </cell>
          <cell r="N647">
            <v>21900.895622624237</v>
          </cell>
          <cell r="O647">
            <v>24461.601911443486</v>
          </cell>
          <cell r="P647">
            <v>24472.903370371678</v>
          </cell>
          <cell r="Q647">
            <v>25577.595683123673</v>
          </cell>
          <cell r="R647">
            <v>31339.093790791299</v>
          </cell>
          <cell r="S647">
            <v>27535.045928866271</v>
          </cell>
          <cell r="T647">
            <v>32116.808293909271</v>
          </cell>
          <cell r="U647">
            <v>30680.843790927436</v>
          </cell>
          <cell r="V647">
            <v>30680.843790927436</v>
          </cell>
          <cell r="W647">
            <v>30680.843790927436</v>
          </cell>
          <cell r="X647">
            <v>30680.843790927436</v>
          </cell>
          <cell r="Y647">
            <v>30680.843790927436</v>
          </cell>
          <cell r="Z647">
            <v>30680.843790927436</v>
          </cell>
          <cell r="AA647">
            <v>30680.843790927436</v>
          </cell>
          <cell r="AB647">
            <v>30680.843790927436</v>
          </cell>
          <cell r="AC647">
            <v>30680.843790927436</v>
          </cell>
          <cell r="AD647">
            <v>30680.843790927436</v>
          </cell>
          <cell r="AE647">
            <v>14651.827812116526</v>
          </cell>
          <cell r="AF647">
            <v>16442.042830717433</v>
          </cell>
          <cell r="AG647">
            <v>21398.289076744906</v>
          </cell>
          <cell r="AH647">
            <v>18297.745941331294</v>
          </cell>
          <cell r="AI647">
            <v>18224.815286642199</v>
          </cell>
          <cell r="AJ647">
            <v>18940.558840231432</v>
          </cell>
          <cell r="AK647">
            <v>20445.330980999126</v>
          </cell>
          <cell r="AL647">
            <v>20423.857442205986</v>
          </cell>
          <cell r="AM647">
            <v>22225.541141090875</v>
          </cell>
          <cell r="AN647">
            <v>21825.715897390721</v>
          </cell>
          <cell r="AO647">
            <v>22610.83160366847</v>
          </cell>
          <cell r="AP647">
            <v>24951.870831307297</v>
          </cell>
          <cell r="AQ647">
            <v>22162.657287297861</v>
          </cell>
          <cell r="AR647">
            <v>21900.895622624237</v>
          </cell>
          <cell r="AS647">
            <v>24461.601911443486</v>
          </cell>
          <cell r="AT647">
            <v>24472.903370371678</v>
          </cell>
          <cell r="AU647">
            <v>25577.595683123673</v>
          </cell>
          <cell r="AV647">
            <v>31339.093790791299</v>
          </cell>
          <cell r="AW647">
            <v>27535.045928866271</v>
          </cell>
          <cell r="AX647">
            <v>32116.808293909271</v>
          </cell>
          <cell r="AY647">
            <v>30680.843790927436</v>
          </cell>
          <cell r="AZ647">
            <v>30680.843790927436</v>
          </cell>
          <cell r="BA647">
            <v>30680.843790927436</v>
          </cell>
          <cell r="BB647">
            <v>30680.843790927436</v>
          </cell>
          <cell r="BC647">
            <v>30680.843790927436</v>
          </cell>
          <cell r="BD647">
            <v>30680.843790927436</v>
          </cell>
          <cell r="BE647">
            <v>30680.843790927436</v>
          </cell>
          <cell r="BF647">
            <v>30680.843790927436</v>
          </cell>
          <cell r="BG647">
            <v>30680.843790927436</v>
          </cell>
          <cell r="BH647">
            <v>30680.843790927436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2.5500587268717823</v>
          </cell>
          <cell r="CN647">
            <v>2.8847736446311028</v>
          </cell>
          <cell r="CO647">
            <v>3.7464530804303657</v>
          </cell>
          <cell r="CP647">
            <v>3.204674080213207</v>
          </cell>
          <cell r="CQ647">
            <v>3.1680398022875367</v>
          </cell>
          <cell r="CR647">
            <v>3.3102545917891892</v>
          </cell>
          <cell r="CS647">
            <v>3.6165295362076848</v>
          </cell>
          <cell r="CT647">
            <v>3.5615183651663309</v>
          </cell>
          <cell r="CU647">
            <v>3.9456017255495262</v>
          </cell>
          <cell r="CV647">
            <v>3.7978331963818559</v>
          </cell>
          <cell r="CW647">
            <v>3.9528691810133112</v>
          </cell>
          <cell r="CX647">
            <v>4.367972393074619</v>
          </cell>
          <cell r="CY647">
            <v>3.8861900653855819</v>
          </cell>
          <cell r="CZ647">
            <v>3.863316969228979</v>
          </cell>
          <cell r="DA647">
            <v>4.3020243625429222</v>
          </cell>
          <cell r="DB647">
            <v>4.3040119327689998</v>
          </cell>
          <cell r="DC647">
            <v>4.4982924733393919</v>
          </cell>
          <cell r="DD647">
            <v>5.5115582976162472</v>
          </cell>
          <cell r="DE647">
            <v>4.8425462420065548</v>
          </cell>
          <cell r="DF647">
            <v>5.648333752945331</v>
          </cell>
          <cell r="DG647">
            <v>5.395792881013115</v>
          </cell>
          <cell r="DH647">
            <v>5.395792881013115</v>
          </cell>
          <cell r="DI647">
            <v>5.395792881013115</v>
          </cell>
          <cell r="DJ647">
            <v>5.395792881013115</v>
          </cell>
          <cell r="DK647">
            <v>5.395792881013115</v>
          </cell>
          <cell r="DL647">
            <v>5.395792881013115</v>
          </cell>
          <cell r="DM647">
            <v>5.395792881013115</v>
          </cell>
          <cell r="DN647">
            <v>5.395792881013115</v>
          </cell>
          <cell r="DO647">
            <v>5.395792881013115</v>
          </cell>
          <cell r="DP647">
            <v>5.395792881013115</v>
          </cell>
          <cell r="DQ647">
            <v>15.74159590239784</v>
          </cell>
          <cell r="DR647">
            <v>15.61533008689752</v>
          </cell>
          <cell r="DS647">
            <v>15.648254033010348</v>
          </cell>
          <cell r="DT647">
            <v>15.643029382517652</v>
          </cell>
          <cell r="DU647">
            <v>15.760850210678402</v>
          </cell>
          <cell r="DV647">
            <v>15.676118132044875</v>
          </cell>
          <cell r="DW647">
            <v>15.488496600564785</v>
          </cell>
          <cell r="DX647">
            <v>15.71121304933934</v>
          </cell>
          <cell r="DY647">
            <v>15.432853534844428</v>
          </cell>
          <cell r="DZ647">
            <v>15.744894211685443</v>
          </cell>
          <cell r="EA647">
            <v>15.671523900466372</v>
          </cell>
          <cell r="EB647">
            <v>15.650577383953554</v>
          </cell>
          <cell r="EC647">
            <v>15.624456854832447</v>
          </cell>
          <cell r="ED647">
            <v>15.531330780914239</v>
          </cell>
          <cell r="EE647">
            <v>15.578267759738573</v>
          </cell>
          <cell r="EF647">
            <v>15.578267759738573</v>
          </cell>
          <cell r="EG647">
            <v>15.578267759738573</v>
          </cell>
          <cell r="EH647">
            <v>15.578267759738573</v>
          </cell>
          <cell r="EI647">
            <v>15.578267759738573</v>
          </cell>
          <cell r="EJ647">
            <v>15.578267759738573</v>
          </cell>
          <cell r="EK647">
            <v>15.578267759738573</v>
          </cell>
          <cell r="EL647">
            <v>15.578267759738573</v>
          </cell>
          <cell r="EM647">
            <v>15.578267759738573</v>
          </cell>
          <cell r="EN647">
            <v>15.578267759738573</v>
          </cell>
          <cell r="EO647">
            <v>15.578267759738573</v>
          </cell>
          <cell r="EP647">
            <v>15.578267759738573</v>
          </cell>
          <cell r="EQ647">
            <v>15.578267759738573</v>
          </cell>
          <cell r="ER647">
            <v>15.578267759738573</v>
          </cell>
          <cell r="ES647">
            <v>15.578267759738573</v>
          </cell>
          <cell r="ET647">
            <v>15.578267759738573</v>
          </cell>
        </row>
        <row r="648">
          <cell r="A648">
            <v>41606.293405624616</v>
          </cell>
          <cell r="B648">
            <v>35452.058211975767</v>
          </cell>
          <cell r="C648">
            <v>37475.68772318268</v>
          </cell>
          <cell r="D648">
            <v>18466.4946446389</v>
          </cell>
          <cell r="E648">
            <v>18193.133378126538</v>
          </cell>
          <cell r="F648">
            <v>18734.155186485401</v>
          </cell>
          <cell r="G648">
            <v>19290.926267711162</v>
          </cell>
          <cell r="H648">
            <v>22485.914502828386</v>
          </cell>
          <cell r="I648">
            <v>19306.453954568038</v>
          </cell>
          <cell r="J648">
            <v>24181.016802689344</v>
          </cell>
          <cell r="K648">
            <v>20068.846516458405</v>
          </cell>
          <cell r="L648">
            <v>23024.45586902678</v>
          </cell>
          <cell r="M648">
            <v>23202.21559769677</v>
          </cell>
          <cell r="N648">
            <v>23633.534405295322</v>
          </cell>
          <cell r="O648">
            <v>23423.201697527344</v>
          </cell>
          <cell r="P648">
            <v>26320.612879858018</v>
          </cell>
          <cell r="Q648">
            <v>28021.175704343186</v>
          </cell>
          <cell r="R648">
            <v>30622.572872352397</v>
          </cell>
          <cell r="S648">
            <v>27033.048167393077</v>
          </cell>
          <cell r="T648">
            <v>30278.436028957814</v>
          </cell>
          <cell r="U648">
            <v>28348.399639130886</v>
          </cell>
          <cell r="V648">
            <v>28348.399639130886</v>
          </cell>
          <cell r="W648">
            <v>28348.399639130886</v>
          </cell>
          <cell r="X648">
            <v>28348.399639130886</v>
          </cell>
          <cell r="Y648">
            <v>28348.399639130886</v>
          </cell>
          <cell r="Z648">
            <v>28348.399639130886</v>
          </cell>
          <cell r="AA648">
            <v>28348.399639130886</v>
          </cell>
          <cell r="AB648">
            <v>28348.399639130886</v>
          </cell>
          <cell r="AC648">
            <v>28348.399639130886</v>
          </cell>
          <cell r="AD648">
            <v>28348.399639130886</v>
          </cell>
          <cell r="AE648">
            <v>18806.746725543548</v>
          </cell>
          <cell r="AF648">
            <v>16024.928565295377</v>
          </cell>
          <cell r="AG648">
            <v>16939.643253108905</v>
          </cell>
          <cell r="AH648">
            <v>18466.4946446389</v>
          </cell>
          <cell r="AI648">
            <v>18193.133378126538</v>
          </cell>
          <cell r="AJ648">
            <v>18734.155186485401</v>
          </cell>
          <cell r="AK648">
            <v>19290.926267711162</v>
          </cell>
          <cell r="AL648">
            <v>22485.914502828386</v>
          </cell>
          <cell r="AM648">
            <v>19306.453954568038</v>
          </cell>
          <cell r="AN648">
            <v>24181.016802689344</v>
          </cell>
          <cell r="AO648">
            <v>20068.846516458405</v>
          </cell>
          <cell r="AP648">
            <v>23024.45586902678</v>
          </cell>
          <cell r="AQ648">
            <v>23202.21559769677</v>
          </cell>
          <cell r="AR648">
            <v>23633.534405295322</v>
          </cell>
          <cell r="AS648">
            <v>23423.201697527344</v>
          </cell>
          <cell r="AT648">
            <v>26320.612879858018</v>
          </cell>
          <cell r="AU648">
            <v>28021.175704343186</v>
          </cell>
          <cell r="AV648">
            <v>30622.572872352397</v>
          </cell>
          <cell r="AW648">
            <v>27033.048167393077</v>
          </cell>
          <cell r="AX648">
            <v>30278.436028957814</v>
          </cell>
          <cell r="AY648">
            <v>28348.399639130886</v>
          </cell>
          <cell r="AZ648">
            <v>28348.399639130886</v>
          </cell>
          <cell r="BA648">
            <v>28348.399639130886</v>
          </cell>
          <cell r="BB648">
            <v>28348.399639130886</v>
          </cell>
          <cell r="BC648">
            <v>28348.399639130886</v>
          </cell>
          <cell r="BD648">
            <v>28348.399639130886</v>
          </cell>
          <cell r="BE648">
            <v>28348.399639130886</v>
          </cell>
          <cell r="BF648">
            <v>28348.399639130886</v>
          </cell>
          <cell r="BG648">
            <v>28348.399639130886</v>
          </cell>
          <cell r="BH648">
            <v>28348.399639130886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3.3247685613686002</v>
          </cell>
          <cell r="CN648">
            <v>2.8317047558456117</v>
          </cell>
          <cell r="CO648">
            <v>2.9776252823948166</v>
          </cell>
          <cell r="CP648">
            <v>3.2377376618067601</v>
          </cell>
          <cell r="CQ648">
            <v>3.1910318879048045</v>
          </cell>
          <cell r="CR648">
            <v>3.3257920367129525</v>
          </cell>
          <cell r="CS648">
            <v>3.4123088850441317</v>
          </cell>
          <cell r="CT648">
            <v>3.871180924412132</v>
          </cell>
          <cell r="CU648">
            <v>3.3879479578164342</v>
          </cell>
          <cell r="CV648">
            <v>4.2727506681057745</v>
          </cell>
          <cell r="CW648">
            <v>3.5533285482085728</v>
          </cell>
          <cell r="CX648">
            <v>4.0414611998625558</v>
          </cell>
          <cell r="CY648">
            <v>4.0638575864928761</v>
          </cell>
          <cell r="CZ648">
            <v>4.0900867961611631</v>
          </cell>
          <cell r="DA648">
            <v>4.1038817630989675</v>
          </cell>
          <cell r="DB648">
            <v>4.6115251273543807</v>
          </cell>
          <cell r="DC648">
            <v>4.9094736679736366</v>
          </cell>
          <cell r="DD648">
            <v>5.3652536477659503</v>
          </cell>
          <cell r="DE648">
            <v>4.7363479513926485</v>
          </cell>
          <cell r="DF648">
            <v>5.3049588625416675</v>
          </cell>
          <cell r="DG648">
            <v>4.9668052128139175</v>
          </cell>
          <cell r="DH648">
            <v>4.9668052128139175</v>
          </cell>
          <cell r="DI648">
            <v>4.9668052128139175</v>
          </cell>
          <cell r="DJ648">
            <v>4.9668052128139175</v>
          </cell>
          <cell r="DK648">
            <v>4.9668052128139175</v>
          </cell>
          <cell r="DL648">
            <v>4.9668052128139175</v>
          </cell>
          <cell r="DM648">
            <v>4.9668052128139175</v>
          </cell>
          <cell r="DN648">
            <v>4.9668052128139175</v>
          </cell>
          <cell r="DO648">
            <v>4.9668052128139175</v>
          </cell>
          <cell r="DP648">
            <v>4.9668052128139175</v>
          </cell>
          <cell r="DQ648">
            <v>15.497419607886957</v>
          </cell>
          <cell r="DR648">
            <v>15.504410827749192</v>
          </cell>
          <cell r="DS648">
            <v>15.586239742712245</v>
          </cell>
          <cell r="DT648">
            <v>15.626076383370958</v>
          </cell>
          <cell r="DU648">
            <v>15.620088669402252</v>
          </cell>
          <cell r="DV648">
            <v>15.432850881572842</v>
          </cell>
          <cell r="DW648">
            <v>15.488589857704579</v>
          </cell>
          <cell r="DX648">
            <v>15.913811939074813</v>
          </cell>
          <cell r="DY648">
            <v>15.612516796204797</v>
          </cell>
          <cell r="DZ648">
            <v>15.505084721601275</v>
          </cell>
          <cell r="EA648">
            <v>15.473700333368257</v>
          </cell>
          <cell r="EB648">
            <v>15.608389612444519</v>
          </cell>
          <cell r="EC648">
            <v>15.642210046329819</v>
          </cell>
          <cell r="ED648">
            <v>15.830815470798356</v>
          </cell>
          <cell r="EE648">
            <v>15.637184266057465</v>
          </cell>
          <cell r="EF648">
            <v>15.637184266057465</v>
          </cell>
          <cell r="EG648">
            <v>15.637184266057465</v>
          </cell>
          <cell r="EH648">
            <v>15.637184266057465</v>
          </cell>
          <cell r="EI648">
            <v>15.637184266057465</v>
          </cell>
          <cell r="EJ648">
            <v>15.637184266057465</v>
          </cell>
          <cell r="EK648">
            <v>15.637184266057465</v>
          </cell>
          <cell r="EL648">
            <v>15.637184266057465</v>
          </cell>
          <cell r="EM648">
            <v>15.637184266057465</v>
          </cell>
          <cell r="EN648">
            <v>15.637184266057465</v>
          </cell>
          <cell r="EO648">
            <v>15.637184266057465</v>
          </cell>
          <cell r="EP648">
            <v>15.637184266057465</v>
          </cell>
          <cell r="EQ648">
            <v>15.637184266057465</v>
          </cell>
          <cell r="ER648">
            <v>15.637184266057465</v>
          </cell>
          <cell r="ES648">
            <v>15.637184266057465</v>
          </cell>
          <cell r="ET648">
            <v>15.637184266057465</v>
          </cell>
        </row>
        <row r="649">
          <cell r="A649">
            <v>40089.099661850596</v>
          </cell>
          <cell r="B649">
            <v>37837.729153774468</v>
          </cell>
          <cell r="C649">
            <v>40985.576107686917</v>
          </cell>
          <cell r="D649">
            <v>18129.093419970141</v>
          </cell>
          <cell r="E649">
            <v>20186.973114200027</v>
          </cell>
          <cell r="F649">
            <v>20266.655202734899</v>
          </cell>
          <cell r="G649">
            <v>17878.414443925216</v>
          </cell>
          <cell r="H649">
            <v>21546.164654447428</v>
          </cell>
          <cell r="I649">
            <v>19324.003565760144</v>
          </cell>
          <cell r="J649">
            <v>22043.98456746286</v>
          </cell>
          <cell r="K649">
            <v>25267.056773850371</v>
          </cell>
          <cell r="L649">
            <v>21249.227237238956</v>
          </cell>
          <cell r="M649">
            <v>20206.195999155341</v>
          </cell>
          <cell r="N649">
            <v>24451.493967680814</v>
          </cell>
          <cell r="O649">
            <v>23582.488756196497</v>
          </cell>
          <cell r="P649">
            <v>27598.030199489582</v>
          </cell>
          <cell r="Q649">
            <v>29836.901992080442</v>
          </cell>
          <cell r="R649">
            <v>29325.485495773195</v>
          </cell>
          <cell r="S649">
            <v>25472.293623910518</v>
          </cell>
          <cell r="T649">
            <v>26432.61593579211</v>
          </cell>
          <cell r="U649">
            <v>32175.51000070943</v>
          </cell>
          <cell r="V649">
            <v>32175.51000070943</v>
          </cell>
          <cell r="W649">
            <v>32175.51000070943</v>
          </cell>
          <cell r="X649">
            <v>32175.51000070943</v>
          </cell>
          <cell r="Y649">
            <v>32175.51000070943</v>
          </cell>
          <cell r="Z649">
            <v>32175.51000070943</v>
          </cell>
          <cell r="AA649">
            <v>32175.51000070943</v>
          </cell>
          <cell r="AB649">
            <v>32175.51000070943</v>
          </cell>
          <cell r="AC649">
            <v>32175.51000070943</v>
          </cell>
          <cell r="AD649">
            <v>32175.51000070943</v>
          </cell>
          <cell r="AE649">
            <v>18120.949550713267</v>
          </cell>
          <cell r="AF649">
            <v>17103.292089185536</v>
          </cell>
          <cell r="AG649">
            <v>18526.172032271308</v>
          </cell>
          <cell r="AH649">
            <v>18129.093419970141</v>
          </cell>
          <cell r="AI649">
            <v>20186.973114200027</v>
          </cell>
          <cell r="AJ649">
            <v>20266.655202734899</v>
          </cell>
          <cell r="AK649">
            <v>17878.414443925216</v>
          </cell>
          <cell r="AL649">
            <v>21546.164654447428</v>
          </cell>
          <cell r="AM649">
            <v>19324.003565760144</v>
          </cell>
          <cell r="AN649">
            <v>22043.98456746286</v>
          </cell>
          <cell r="AO649">
            <v>25267.056773850371</v>
          </cell>
          <cell r="AP649">
            <v>21249.227237238956</v>
          </cell>
          <cell r="AQ649">
            <v>20206.195999155341</v>
          </cell>
          <cell r="AR649">
            <v>24451.493967680814</v>
          </cell>
          <cell r="AS649">
            <v>23582.488756196497</v>
          </cell>
          <cell r="AT649">
            <v>27598.030199489582</v>
          </cell>
          <cell r="AU649">
            <v>29836.901992080442</v>
          </cell>
          <cell r="AV649">
            <v>29325.485495773195</v>
          </cell>
          <cell r="AW649">
            <v>25472.293623910518</v>
          </cell>
          <cell r="AX649">
            <v>26432.61593579211</v>
          </cell>
          <cell r="AY649">
            <v>32175.51000070943</v>
          </cell>
          <cell r="AZ649">
            <v>32175.51000070943</v>
          </cell>
          <cell r="BA649">
            <v>32175.51000070943</v>
          </cell>
          <cell r="BB649">
            <v>32175.51000070943</v>
          </cell>
          <cell r="BC649">
            <v>32175.51000070943</v>
          </cell>
          <cell r="BD649">
            <v>32175.51000070943</v>
          </cell>
          <cell r="BE649">
            <v>32175.51000070943</v>
          </cell>
          <cell r="BF649">
            <v>32175.51000070943</v>
          </cell>
          <cell r="BG649">
            <v>32175.51000070943</v>
          </cell>
          <cell r="BH649">
            <v>32175.51000070943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3.1492582871986183</v>
          </cell>
          <cell r="CN649">
            <v>3.0144368330448681</v>
          </cell>
          <cell r="CO649">
            <v>3.3250757739951626</v>
          </cell>
          <cell r="CP649">
            <v>3.1522641432861853</v>
          </cell>
          <cell r="CQ649">
            <v>3.5679512406508489</v>
          </cell>
          <cell r="CR649">
            <v>3.4972248237907828</v>
          </cell>
          <cell r="CS649">
            <v>3.1093749473918995</v>
          </cell>
          <cell r="CT649">
            <v>3.7527147090105522</v>
          </cell>
          <cell r="CU649">
            <v>3.4694172373355525</v>
          </cell>
          <cell r="CV649">
            <v>3.910127143166406</v>
          </cell>
          <cell r="CW649">
            <v>4.4703867297853455</v>
          </cell>
          <cell r="CX649">
            <v>3.7015010536119779</v>
          </cell>
          <cell r="CY649">
            <v>3.5415652070489059</v>
          </cell>
          <cell r="CZ649">
            <v>4.2617793317495831</v>
          </cell>
          <cell r="DA649">
            <v>4.1367703325397134</v>
          </cell>
          <cell r="DB649">
            <v>4.8411647195542633</v>
          </cell>
          <cell r="DC649">
            <v>5.2339009784665587</v>
          </cell>
          <cell r="DD649">
            <v>5.1441898113642601</v>
          </cell>
          <cell r="DE649">
            <v>4.4682743053336935</v>
          </cell>
          <cell r="DF649">
            <v>4.6367312010641699</v>
          </cell>
          <cell r="DG649">
            <v>5.6441326690040627</v>
          </cell>
          <cell r="DH649">
            <v>5.6441326690040627</v>
          </cell>
          <cell r="DI649">
            <v>5.6441326690040627</v>
          </cell>
          <cell r="DJ649">
            <v>5.6441326690040627</v>
          </cell>
          <cell r="DK649">
            <v>5.6441326690040627</v>
          </cell>
          <cell r="DL649">
            <v>5.6441326690040627</v>
          </cell>
          <cell r="DM649">
            <v>5.6441326690040627</v>
          </cell>
          <cell r="DN649">
            <v>5.6441326690040627</v>
          </cell>
          <cell r="DO649">
            <v>5.6441326690040627</v>
          </cell>
          <cell r="DP649">
            <v>5.6441326690040627</v>
          </cell>
          <cell r="DQ649">
            <v>15.764485665418118</v>
          </cell>
          <cell r="DR649">
            <v>15.544639707572806</v>
          </cell>
          <cell r="DS649">
            <v>15.264805723169284</v>
          </cell>
          <cell r="DT649">
            <v>15.756531444737917</v>
          </cell>
          <cell r="DU649">
            <v>15.500989762756326</v>
          </cell>
          <cell r="DV649">
            <v>15.876898267876593</v>
          </cell>
          <cell r="DW649">
            <v>15.752991584917224</v>
          </cell>
          <cell r="DX649">
            <v>15.730102784695996</v>
          </cell>
          <cell r="DY649">
            <v>15.259760328881447</v>
          </cell>
          <cell r="DZ649">
            <v>15.445655871464659</v>
          </cell>
          <cell r="EA649">
            <v>15.48519563594134</v>
          </cell>
          <cell r="EB649">
            <v>15.72796011151565</v>
          </cell>
          <cell r="EC649">
            <v>15.631348812494648</v>
          </cell>
          <cell r="ED649">
            <v>15.718879185727513</v>
          </cell>
          <cell r="EE649">
            <v>15.618357569415421</v>
          </cell>
          <cell r="EF649">
            <v>15.618357569415421</v>
          </cell>
          <cell r="EG649">
            <v>15.618357569415421</v>
          </cell>
          <cell r="EH649">
            <v>15.618357569415421</v>
          </cell>
          <cell r="EI649">
            <v>15.618357569415421</v>
          </cell>
          <cell r="EJ649">
            <v>15.618357569415421</v>
          </cell>
          <cell r="EK649">
            <v>15.618357569415421</v>
          </cell>
          <cell r="EL649">
            <v>15.618357569415421</v>
          </cell>
          <cell r="EM649">
            <v>15.618357569415421</v>
          </cell>
          <cell r="EN649">
            <v>15.618357569415421</v>
          </cell>
          <cell r="EO649">
            <v>15.618357569415421</v>
          </cell>
          <cell r="EP649">
            <v>15.618357569415421</v>
          </cell>
          <cell r="EQ649">
            <v>15.618357569415421</v>
          </cell>
          <cell r="ER649">
            <v>15.618357569415421</v>
          </cell>
          <cell r="ES649">
            <v>15.618357569415421</v>
          </cell>
          <cell r="ET649">
            <v>15.618357569415421</v>
          </cell>
        </row>
        <row r="650">
          <cell r="A650">
            <v>31626.804474758392</v>
          </cell>
          <cell r="B650">
            <v>35470.236580190482</v>
          </cell>
          <cell r="C650">
            <v>37685.575217060075</v>
          </cell>
          <cell r="D650">
            <v>20246.9258645837</v>
          </cell>
          <cell r="E650">
            <v>21090.683595799746</v>
          </cell>
          <cell r="F650">
            <v>18029.704420980524</v>
          </cell>
          <cell r="G650">
            <v>20246.312115093409</v>
          </cell>
          <cell r="H650">
            <v>19590.708824695826</v>
          </cell>
          <cell r="I650">
            <v>19177.776194138896</v>
          </cell>
          <cell r="J650">
            <v>20243.247601268176</v>
          </cell>
          <cell r="K650">
            <v>21640.101197006548</v>
          </cell>
          <cell r="L650">
            <v>21506.861916607344</v>
          </cell>
          <cell r="M650">
            <v>23243.903677036284</v>
          </cell>
          <cell r="N650">
            <v>23328.640454588818</v>
          </cell>
          <cell r="O650">
            <v>25341.960859359111</v>
          </cell>
          <cell r="P650">
            <v>24487.562536258523</v>
          </cell>
          <cell r="Q650">
            <v>23757.757188828909</v>
          </cell>
          <cell r="R650">
            <v>25172.314207531235</v>
          </cell>
          <cell r="S650">
            <v>24764.864554015196</v>
          </cell>
          <cell r="T650">
            <v>23763.800910767299</v>
          </cell>
          <cell r="U650">
            <v>28839.506525608482</v>
          </cell>
          <cell r="V650">
            <v>28839.506525608482</v>
          </cell>
          <cell r="W650">
            <v>28839.506525608482</v>
          </cell>
          <cell r="X650">
            <v>28839.506525608482</v>
          </cell>
          <cell r="Y650">
            <v>28839.506525608482</v>
          </cell>
          <cell r="Z650">
            <v>28839.506525608482</v>
          </cell>
          <cell r="AA650">
            <v>28839.506525608482</v>
          </cell>
          <cell r="AB650">
            <v>28839.506525608482</v>
          </cell>
          <cell r="AC650">
            <v>28839.506525608482</v>
          </cell>
          <cell r="AD650">
            <v>28839.506525608482</v>
          </cell>
          <cell r="AE650">
            <v>14295.849324916306</v>
          </cell>
          <cell r="AF650">
            <v>16033.145494488392</v>
          </cell>
          <cell r="AG650">
            <v>17034.515942192942</v>
          </cell>
          <cell r="AH650">
            <v>20246.9258645837</v>
          </cell>
          <cell r="AI650">
            <v>21090.683595799746</v>
          </cell>
          <cell r="AJ650">
            <v>18029.704420980524</v>
          </cell>
          <cell r="AK650">
            <v>20246.312115093409</v>
          </cell>
          <cell r="AL650">
            <v>19590.708824695826</v>
          </cell>
          <cell r="AM650">
            <v>19177.776194138896</v>
          </cell>
          <cell r="AN650">
            <v>20243.247601268176</v>
          </cell>
          <cell r="AO650">
            <v>21640.101197006548</v>
          </cell>
          <cell r="AP650">
            <v>21506.861916607344</v>
          </cell>
          <cell r="AQ650">
            <v>23243.903677036284</v>
          </cell>
          <cell r="AR650">
            <v>23328.640454588818</v>
          </cell>
          <cell r="AS650">
            <v>25341.960859359111</v>
          </cell>
          <cell r="AT650">
            <v>24487.562536258523</v>
          </cell>
          <cell r="AU650">
            <v>23757.757188828909</v>
          </cell>
          <cell r="AV650">
            <v>25172.314207531235</v>
          </cell>
          <cell r="AW650">
            <v>24764.864554015196</v>
          </cell>
          <cell r="AX650">
            <v>23763.800910767299</v>
          </cell>
          <cell r="AY650">
            <v>28839.506525608482</v>
          </cell>
          <cell r="AZ650">
            <v>28839.506525608482</v>
          </cell>
          <cell r="BA650">
            <v>28839.506525608482</v>
          </cell>
          <cell r="BB650">
            <v>28839.506525608482</v>
          </cell>
          <cell r="BC650">
            <v>28839.506525608482</v>
          </cell>
          <cell r="BD650">
            <v>28839.506525608482</v>
          </cell>
          <cell r="BE650">
            <v>28839.506525608482</v>
          </cell>
          <cell r="BF650">
            <v>28839.506525608482</v>
          </cell>
          <cell r="BG650">
            <v>28839.506525608482</v>
          </cell>
          <cell r="BH650">
            <v>28839.506525608482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2.5129851595642645</v>
          </cell>
          <cell r="CN650">
            <v>2.835956891812613</v>
          </cell>
          <cell r="CO650">
            <v>3.037828972161865</v>
          </cell>
          <cell r="CP650">
            <v>3.5466614439255437</v>
          </cell>
          <cell r="CQ650">
            <v>3.691961345268846</v>
          </cell>
          <cell r="CR650">
            <v>3.1649148940610874</v>
          </cell>
          <cell r="CS650">
            <v>3.5425222996375294</v>
          </cell>
          <cell r="CT650">
            <v>3.4375788945994681</v>
          </cell>
          <cell r="CU650">
            <v>3.3510376379109021</v>
          </cell>
          <cell r="CV650">
            <v>3.5384546263727472</v>
          </cell>
          <cell r="CW650">
            <v>3.7563722975804783</v>
          </cell>
          <cell r="CX650">
            <v>3.7801411404682779</v>
          </cell>
          <cell r="CY650">
            <v>4.0672866214770202</v>
          </cell>
          <cell r="CZ650">
            <v>4.0463048545450944</v>
          </cell>
          <cell r="DA650">
            <v>4.51979183757906</v>
          </cell>
          <cell r="DB650">
            <v>4.3674081057825083</v>
          </cell>
          <cell r="DC650">
            <v>4.2372457923514339</v>
          </cell>
          <cell r="DD650">
            <v>4.4895350016357165</v>
          </cell>
          <cell r="DE650">
            <v>4.4168655018915368</v>
          </cell>
          <cell r="DF650">
            <v>4.2383237028271603</v>
          </cell>
          <cell r="DG650">
            <v>5.1435864382259844</v>
          </cell>
          <cell r="DH650">
            <v>5.1435864382259844</v>
          </cell>
          <cell r="DI650">
            <v>5.1435864382259844</v>
          </cell>
          <cell r="DJ650">
            <v>5.1435864382259844</v>
          </cell>
          <cell r="DK650">
            <v>5.1435864382259844</v>
          </cell>
          <cell r="DL650">
            <v>5.1435864382259844</v>
          </cell>
          <cell r="DM650">
            <v>5.1435864382259844</v>
          </cell>
          <cell r="DN650">
            <v>5.1435864382259844</v>
          </cell>
          <cell r="DO650">
            <v>5.1435864382259844</v>
          </cell>
          <cell r="DP650">
            <v>5.1435864382259844</v>
          </cell>
          <cell r="DQ650">
            <v>15.58573091056933</v>
          </cell>
          <cell r="DR650">
            <v>15.489102157762778</v>
          </cell>
          <cell r="DS650">
            <v>15.36291447563851</v>
          </cell>
          <cell r="DT650">
            <v>15.64035097316361</v>
          </cell>
          <cell r="DU650">
            <v>15.650947932339554</v>
          </cell>
          <cell r="DV650">
            <v>15.607513036490003</v>
          </cell>
          <cell r="DW650">
            <v>15.65815076625079</v>
          </cell>
          <cell r="DX650">
            <v>15.613656153900175</v>
          </cell>
          <cell r="DY650">
            <v>15.679278559054758</v>
          </cell>
          <cell r="DZ650">
            <v>15.673778015657172</v>
          </cell>
          <cell r="EA650">
            <v>15.783299361231443</v>
          </cell>
          <cell r="EB650">
            <v>15.587489242073325</v>
          </cell>
          <cell r="EC650">
            <v>15.657103570233595</v>
          </cell>
          <cell r="ED650">
            <v>15.795666845377911</v>
          </cell>
          <cell r="EE650">
            <v>15.361333496468649</v>
          </cell>
          <cell r="EF650">
            <v>15.361333496468649</v>
          </cell>
          <cell r="EG650">
            <v>15.361333496468649</v>
          </cell>
          <cell r="EH650">
            <v>15.361333496468649</v>
          </cell>
          <cell r="EI650">
            <v>15.361333496468649</v>
          </cell>
          <cell r="EJ650">
            <v>15.361333496468649</v>
          </cell>
          <cell r="EK650">
            <v>15.361333496468649</v>
          </cell>
          <cell r="EL650">
            <v>15.361333496468649</v>
          </cell>
          <cell r="EM650">
            <v>15.361333496468649</v>
          </cell>
          <cell r="EN650">
            <v>15.361333496468649</v>
          </cell>
          <cell r="EO650">
            <v>15.361333496468649</v>
          </cell>
          <cell r="EP650">
            <v>15.361333496468649</v>
          </cell>
          <cell r="EQ650">
            <v>15.361333496468649</v>
          </cell>
          <cell r="ER650">
            <v>15.361333496468649</v>
          </cell>
          <cell r="ES650">
            <v>15.361333496468649</v>
          </cell>
          <cell r="ET650">
            <v>15.361333496468649</v>
          </cell>
        </row>
        <row r="651">
          <cell r="A651">
            <v>41838.56856685628</v>
          </cell>
          <cell r="B651">
            <v>44654.984997395914</v>
          </cell>
          <cell r="C651">
            <v>37420.634387434686</v>
          </cell>
          <cell r="D651">
            <v>16630.311088063227</v>
          </cell>
          <cell r="E651">
            <v>18704.363380768671</v>
          </cell>
          <cell r="F651">
            <v>18570.173891009021</v>
          </cell>
          <cell r="G651">
            <v>19400.946496550667</v>
          </cell>
          <cell r="H651">
            <v>20328.971469185708</v>
          </cell>
          <cell r="I651">
            <v>22548.700828298635</v>
          </cell>
          <cell r="J651">
            <v>26102.489516636149</v>
          </cell>
          <cell r="K651">
            <v>24343.488444467981</v>
          </cell>
          <cell r="L651">
            <v>22179.067870631967</v>
          </cell>
          <cell r="M651">
            <v>21809.931528370049</v>
          </cell>
          <cell r="N651">
            <v>23389.663586148887</v>
          </cell>
          <cell r="O651">
            <v>24846.18392759475</v>
          </cell>
          <cell r="P651">
            <v>25743.549918399036</v>
          </cell>
          <cell r="Q651">
            <v>27359.337499079389</v>
          </cell>
          <cell r="R651">
            <v>26783.450158113421</v>
          </cell>
          <cell r="S651">
            <v>26419.977974666348</v>
          </cell>
          <cell r="T651">
            <v>27520.22637312995</v>
          </cell>
          <cell r="U651">
            <v>31014.183267091368</v>
          </cell>
          <cell r="V651">
            <v>31014.183267091368</v>
          </cell>
          <cell r="W651">
            <v>31014.183267091368</v>
          </cell>
          <cell r="X651">
            <v>31014.183267091368</v>
          </cell>
          <cell r="Y651">
            <v>31014.183267091368</v>
          </cell>
          <cell r="Z651">
            <v>31014.183267091368</v>
          </cell>
          <cell r="AA651">
            <v>31014.183267091368</v>
          </cell>
          <cell r="AB651">
            <v>31014.183267091368</v>
          </cell>
          <cell r="AC651">
            <v>31014.183267091368</v>
          </cell>
          <cell r="AD651">
            <v>31014.183267091368</v>
          </cell>
          <cell r="AE651">
            <v>18911.739018063607</v>
          </cell>
          <cell r="AF651">
            <v>20184.806771694784</v>
          </cell>
          <cell r="AG651">
            <v>16914.758216325772</v>
          </cell>
          <cell r="AH651">
            <v>16630.311088063227</v>
          </cell>
          <cell r="AI651">
            <v>18704.363380768671</v>
          </cell>
          <cell r="AJ651">
            <v>18570.173891009021</v>
          </cell>
          <cell r="AK651">
            <v>19400.946496550667</v>
          </cell>
          <cell r="AL651">
            <v>20328.971469185708</v>
          </cell>
          <cell r="AM651">
            <v>22548.700828298635</v>
          </cell>
          <cell r="AN651">
            <v>26102.489516636149</v>
          </cell>
          <cell r="AO651">
            <v>24343.488444467981</v>
          </cell>
          <cell r="AP651">
            <v>22179.067870631967</v>
          </cell>
          <cell r="AQ651">
            <v>21809.931528370049</v>
          </cell>
          <cell r="AR651">
            <v>23389.663586148887</v>
          </cell>
          <cell r="AS651">
            <v>24846.18392759475</v>
          </cell>
          <cell r="AT651">
            <v>25743.549918399036</v>
          </cell>
          <cell r="AU651">
            <v>27359.337499079389</v>
          </cell>
          <cell r="AV651">
            <v>26783.450158113421</v>
          </cell>
          <cell r="AW651">
            <v>26419.977974666348</v>
          </cell>
          <cell r="AX651">
            <v>27520.22637312995</v>
          </cell>
          <cell r="AY651">
            <v>31014.183267091368</v>
          </cell>
          <cell r="AZ651">
            <v>31014.183267091368</v>
          </cell>
          <cell r="BA651">
            <v>31014.183267091368</v>
          </cell>
          <cell r="BB651">
            <v>31014.183267091368</v>
          </cell>
          <cell r="BC651">
            <v>31014.183267091368</v>
          </cell>
          <cell r="BD651">
            <v>31014.183267091368</v>
          </cell>
          <cell r="BE651">
            <v>31014.183267091368</v>
          </cell>
          <cell r="BF651">
            <v>31014.183267091368</v>
          </cell>
          <cell r="BG651">
            <v>31014.183267091368</v>
          </cell>
          <cell r="BH651">
            <v>31014.183267091368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3.2995907567230689</v>
          </cell>
          <cell r="CN651">
            <v>3.5870704241381337</v>
          </cell>
          <cell r="CO651">
            <v>2.9162744253558213</v>
          </cell>
          <cell r="CP651">
            <v>2.8730301116108556</v>
          </cell>
          <cell r="CQ651">
            <v>3.3460421978223649</v>
          </cell>
          <cell r="CR651">
            <v>3.2311573255783075</v>
          </cell>
          <cell r="CS651">
            <v>3.4125936903573586</v>
          </cell>
          <cell r="CT651">
            <v>3.6008136853328416</v>
          </cell>
          <cell r="CU651">
            <v>3.9322573626291111</v>
          </cell>
          <cell r="CV651">
            <v>4.581455563542228</v>
          </cell>
          <cell r="CW651">
            <v>4.2184459755302077</v>
          </cell>
          <cell r="CX651">
            <v>3.8876612690731087</v>
          </cell>
          <cell r="CY651">
            <v>3.8947810500587887</v>
          </cell>
          <cell r="CZ651">
            <v>4.1032412183489759</v>
          </cell>
          <cell r="DA651">
            <v>4.3559017964366724</v>
          </cell>
          <cell r="DB651">
            <v>4.5132232645058332</v>
          </cell>
          <cell r="DC651">
            <v>4.7964946129694823</v>
          </cell>
          <cell r="DD651">
            <v>4.6955330846169216</v>
          </cell>
          <cell r="DE651">
            <v>4.6318110602832983</v>
          </cell>
          <cell r="DF651">
            <v>4.8247008009919883</v>
          </cell>
          <cell r="DG651">
            <v>5.4372428780944562</v>
          </cell>
          <cell r="DH651">
            <v>5.4372428780944562</v>
          </cell>
          <cell r="DI651">
            <v>5.4372428780944562</v>
          </cell>
          <cell r="DJ651">
            <v>5.4372428780944562</v>
          </cell>
          <cell r="DK651">
            <v>5.4372428780944562</v>
          </cell>
          <cell r="DL651">
            <v>5.4372428780944562</v>
          </cell>
          <cell r="DM651">
            <v>5.4372428780944562</v>
          </cell>
          <cell r="DN651">
            <v>5.4372428780944562</v>
          </cell>
          <cell r="DO651">
            <v>5.4372428780944562</v>
          </cell>
          <cell r="DP651">
            <v>5.4372428780944562</v>
          </cell>
          <cell r="DQ651">
            <v>15.70285148410051</v>
          </cell>
          <cell r="DR651">
            <v>15.41671445820131</v>
          </cell>
          <cell r="DS651">
            <v>15.890755317632737</v>
          </cell>
          <cell r="DT651">
            <v>15.858690776524446</v>
          </cell>
          <cell r="DU651">
            <v>15.315058254058707</v>
          </cell>
          <cell r="DV651">
            <v>15.745809818587075</v>
          </cell>
          <cell r="DW651">
            <v>15.575624552940983</v>
          </cell>
          <cell r="DX651">
            <v>15.467562920905793</v>
          </cell>
          <cell r="DY651">
            <v>15.71038130169069</v>
          </cell>
          <cell r="DZ651">
            <v>15.609377613017863</v>
          </cell>
          <cell r="EA651">
            <v>15.810203396185647</v>
          </cell>
          <cell r="EB651">
            <v>15.630109030324071</v>
          </cell>
          <cell r="EC651">
            <v>15.34187321341866</v>
          </cell>
          <cell r="ED651">
            <v>15.617232009777499</v>
          </cell>
          <cell r="EE651">
            <v>15.627472787292087</v>
          </cell>
          <cell r="EF651">
            <v>15.627472787292087</v>
          </cell>
          <cell r="EG651">
            <v>15.627472787292087</v>
          </cell>
          <cell r="EH651">
            <v>15.627472787292087</v>
          </cell>
          <cell r="EI651">
            <v>15.627472787292087</v>
          </cell>
          <cell r="EJ651">
            <v>15.627472787292087</v>
          </cell>
          <cell r="EK651">
            <v>15.627472787292087</v>
          </cell>
          <cell r="EL651">
            <v>15.627472787292087</v>
          </cell>
          <cell r="EM651">
            <v>15.627472787292087</v>
          </cell>
          <cell r="EN651">
            <v>15.627472787292087</v>
          </cell>
          <cell r="EO651">
            <v>15.627472787292087</v>
          </cell>
          <cell r="EP651">
            <v>15.627472787292087</v>
          </cell>
          <cell r="EQ651">
            <v>15.627472787292087</v>
          </cell>
          <cell r="ER651">
            <v>15.627472787292087</v>
          </cell>
          <cell r="ES651">
            <v>15.627472787292087</v>
          </cell>
          <cell r="ET651">
            <v>15.627472787292087</v>
          </cell>
        </row>
        <row r="652">
          <cell r="A652">
            <v>33036.501736428851</v>
          </cell>
          <cell r="B652">
            <v>39078.683093979627</v>
          </cell>
          <cell r="C652">
            <v>44591.196092252372</v>
          </cell>
          <cell r="D652">
            <v>16690.62000918448</v>
          </cell>
          <cell r="E652">
            <v>18307.858935468375</v>
          </cell>
          <cell r="F652">
            <v>22582.76597216765</v>
          </cell>
          <cell r="G652">
            <v>18572.578102027514</v>
          </cell>
          <cell r="H652">
            <v>21391.762291569063</v>
          </cell>
          <cell r="I652">
            <v>20583.646276604002</v>
          </cell>
          <cell r="J652">
            <v>22901.409295574729</v>
          </cell>
          <cell r="K652">
            <v>24607.37547372693</v>
          </cell>
          <cell r="L652">
            <v>19186.508378932747</v>
          </cell>
          <cell r="M652">
            <v>22214.361341861346</v>
          </cell>
          <cell r="N652">
            <v>25266.664477513328</v>
          </cell>
          <cell r="O652">
            <v>26662.710155314162</v>
          </cell>
          <cell r="P652">
            <v>25056.853875561468</v>
          </cell>
          <cell r="Q652">
            <v>27173.226470494661</v>
          </cell>
          <cell r="R652">
            <v>27534.110780027113</v>
          </cell>
          <cell r="S652">
            <v>30137.901966744503</v>
          </cell>
          <cell r="T652">
            <v>28457.26922000698</v>
          </cell>
          <cell r="U652">
            <v>28854.099527795937</v>
          </cell>
          <cell r="V652">
            <v>28854.099527795937</v>
          </cell>
          <cell r="W652">
            <v>28854.099527795937</v>
          </cell>
          <cell r="X652">
            <v>28854.099527795937</v>
          </cell>
          <cell r="Y652">
            <v>28854.099527795937</v>
          </cell>
          <cell r="Z652">
            <v>28854.099527795937</v>
          </cell>
          <cell r="AA652">
            <v>28854.099527795937</v>
          </cell>
          <cell r="AB652">
            <v>28854.099527795937</v>
          </cell>
          <cell r="AC652">
            <v>28854.099527795937</v>
          </cell>
          <cell r="AD652">
            <v>28854.099527795937</v>
          </cell>
          <cell r="AE652">
            <v>14933.056275832647</v>
          </cell>
          <cell r="AF652">
            <v>17664.224211256005</v>
          </cell>
          <cell r="AG652">
            <v>20155.97311013213</v>
          </cell>
          <cell r="AH652">
            <v>16690.62000918448</v>
          </cell>
          <cell r="AI652">
            <v>18307.858935468375</v>
          </cell>
          <cell r="AJ652">
            <v>22582.76597216765</v>
          </cell>
          <cell r="AK652">
            <v>18572.578102027514</v>
          </cell>
          <cell r="AL652">
            <v>21391.762291569063</v>
          </cell>
          <cell r="AM652">
            <v>20583.646276604002</v>
          </cell>
          <cell r="AN652">
            <v>22901.409295574729</v>
          </cell>
          <cell r="AO652">
            <v>24607.37547372693</v>
          </cell>
          <cell r="AP652">
            <v>19186.508378932747</v>
          </cell>
          <cell r="AQ652">
            <v>22214.361341861346</v>
          </cell>
          <cell r="AR652">
            <v>25266.664477513328</v>
          </cell>
          <cell r="AS652">
            <v>26662.710155314162</v>
          </cell>
          <cell r="AT652">
            <v>25056.853875561468</v>
          </cell>
          <cell r="AU652">
            <v>27173.226470494661</v>
          </cell>
          <cell r="AV652">
            <v>27534.110780027113</v>
          </cell>
          <cell r="AW652">
            <v>30137.901966744503</v>
          </cell>
          <cell r="AX652">
            <v>28457.26922000698</v>
          </cell>
          <cell r="AY652">
            <v>28854.099527795937</v>
          </cell>
          <cell r="AZ652">
            <v>28854.099527795937</v>
          </cell>
          <cell r="BA652">
            <v>28854.099527795937</v>
          </cell>
          <cell r="BB652">
            <v>28854.099527795937</v>
          </cell>
          <cell r="BC652">
            <v>28854.099527795937</v>
          </cell>
          <cell r="BD652">
            <v>28854.099527795937</v>
          </cell>
          <cell r="BE652">
            <v>28854.099527795937</v>
          </cell>
          <cell r="BF652">
            <v>28854.099527795937</v>
          </cell>
          <cell r="BG652">
            <v>28854.099527795937</v>
          </cell>
          <cell r="BH652">
            <v>28854.099527795937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2.6577568242907348</v>
          </cell>
          <cell r="CN652">
            <v>3.1059213728214647</v>
          </cell>
          <cell r="CO652">
            <v>3.5652892384211099</v>
          </cell>
          <cell r="CP652">
            <v>2.9476052078086585</v>
          </cell>
          <cell r="CQ652">
            <v>3.2022181944363628</v>
          </cell>
          <cell r="CR652">
            <v>3.9067653431105112</v>
          </cell>
          <cell r="CS652">
            <v>3.2209959080724171</v>
          </cell>
          <cell r="CT652">
            <v>3.7724163132766546</v>
          </cell>
          <cell r="CU652">
            <v>3.6012439266232001</v>
          </cell>
          <cell r="CV652">
            <v>4.0776326743556508</v>
          </cell>
          <cell r="CW652">
            <v>4.3470653616135051</v>
          </cell>
          <cell r="CX652">
            <v>3.3625888714792995</v>
          </cell>
          <cell r="CY652">
            <v>3.8445924454236544</v>
          </cell>
          <cell r="CZ652">
            <v>4.3842046199064475</v>
          </cell>
          <cell r="DA652">
            <v>4.6778200081694976</v>
          </cell>
          <cell r="DB652">
            <v>4.3960817080524492</v>
          </cell>
          <cell r="DC652">
            <v>4.7673871759381621</v>
          </cell>
          <cell r="DD652">
            <v>4.8307022640868018</v>
          </cell>
          <cell r="DE652">
            <v>5.287522536271112</v>
          </cell>
          <cell r="DF652">
            <v>4.9926651326809255</v>
          </cell>
          <cell r="DG652">
            <v>5.0622867406423833</v>
          </cell>
          <cell r="DH652">
            <v>5.0622867406423833</v>
          </cell>
          <cell r="DI652">
            <v>5.0622867406423833</v>
          </cell>
          <cell r="DJ652">
            <v>5.0622867406423833</v>
          </cell>
          <cell r="DK652">
            <v>5.0622867406423833</v>
          </cell>
          <cell r="DL652">
            <v>5.0622867406423833</v>
          </cell>
          <cell r="DM652">
            <v>5.0622867406423833</v>
          </cell>
          <cell r="DN652">
            <v>5.0622867406423833</v>
          </cell>
          <cell r="DO652">
            <v>5.0622867406423833</v>
          </cell>
          <cell r="DP652">
            <v>5.0622867406423833</v>
          </cell>
          <cell r="DQ652">
            <v>15.393614108546164</v>
          </cell>
          <cell r="DR652">
            <v>15.581571139837344</v>
          </cell>
          <cell r="DS652">
            <v>15.488741710561278</v>
          </cell>
          <cell r="DT652">
            <v>15.513517865764539</v>
          </cell>
          <cell r="DU652">
            <v>15.663678920620473</v>
          </cell>
          <cell r="DV652">
            <v>15.836782163964937</v>
          </cell>
          <cell r="DW652">
            <v>15.797528799856263</v>
          </cell>
          <cell r="DX652">
            <v>15.535816584146176</v>
          </cell>
          <cell r="DY652">
            <v>15.659464504985523</v>
          </cell>
          <cell r="DZ652">
            <v>15.387258275067262</v>
          </cell>
          <cell r="EA652">
            <v>15.508730935272443</v>
          </cell>
          <cell r="EB652">
            <v>15.632531477900379</v>
          </cell>
          <cell r="EC652">
            <v>15.830355184396785</v>
          </cell>
          <cell r="ED652">
            <v>15.789349333798704</v>
          </cell>
          <cell r="EE652">
            <v>15.615932388567566</v>
          </cell>
          <cell r="EF652">
            <v>15.615932388567566</v>
          </cell>
          <cell r="EG652">
            <v>15.615932388567566</v>
          </cell>
          <cell r="EH652">
            <v>15.615932388567566</v>
          </cell>
          <cell r="EI652">
            <v>15.615932388567566</v>
          </cell>
          <cell r="EJ652">
            <v>15.615932388567566</v>
          </cell>
          <cell r="EK652">
            <v>15.615932388567566</v>
          </cell>
          <cell r="EL652">
            <v>15.615932388567566</v>
          </cell>
          <cell r="EM652">
            <v>15.615932388567566</v>
          </cell>
          <cell r="EN652">
            <v>15.615932388567566</v>
          </cell>
          <cell r="EO652">
            <v>15.615932388567566</v>
          </cell>
          <cell r="EP652">
            <v>15.615932388567566</v>
          </cell>
          <cell r="EQ652">
            <v>15.615932388567566</v>
          </cell>
          <cell r="ER652">
            <v>15.615932388567566</v>
          </cell>
          <cell r="ES652">
            <v>15.615932388567566</v>
          </cell>
          <cell r="ET652">
            <v>15.615932388567566</v>
          </cell>
        </row>
        <row r="653">
          <cell r="A653">
            <v>36118.209890052058</v>
          </cell>
          <cell r="B653">
            <v>39310.019132663416</v>
          </cell>
          <cell r="C653">
            <v>37322.831955639151</v>
          </cell>
          <cell r="D653">
            <v>19699.140465929402</v>
          </cell>
          <cell r="E653">
            <v>15392.098318637509</v>
          </cell>
          <cell r="F653">
            <v>17932.087788244269</v>
          </cell>
          <cell r="G653">
            <v>19039.968124648469</v>
          </cell>
          <cell r="H653">
            <v>19645.889470810249</v>
          </cell>
          <cell r="I653">
            <v>19724.273759265961</v>
          </cell>
          <cell r="J653">
            <v>19764.865921643857</v>
          </cell>
          <cell r="K653">
            <v>22083.319461745836</v>
          </cell>
          <cell r="L653">
            <v>20448.646946152308</v>
          </cell>
          <cell r="M653">
            <v>25214.674771851573</v>
          </cell>
          <cell r="N653">
            <v>24216.435530918792</v>
          </cell>
          <cell r="O653">
            <v>29419.760031981466</v>
          </cell>
          <cell r="P653">
            <v>27775.543831458806</v>
          </cell>
          <cell r="Q653">
            <v>30828.342463289875</v>
          </cell>
          <cell r="R653">
            <v>29502.933494248191</v>
          </cell>
          <cell r="S653">
            <v>26582.138833116627</v>
          </cell>
          <cell r="T653">
            <v>25369.639807223004</v>
          </cell>
          <cell r="U653">
            <v>30923.687378397157</v>
          </cell>
          <cell r="V653">
            <v>30923.687378397157</v>
          </cell>
          <cell r="W653">
            <v>30923.687378397157</v>
          </cell>
          <cell r="X653">
            <v>30923.687378397157</v>
          </cell>
          <cell r="Y653">
            <v>30923.687378397157</v>
          </cell>
          <cell r="Z653">
            <v>30923.687378397157</v>
          </cell>
          <cell r="AA653">
            <v>30923.687378397157</v>
          </cell>
          <cell r="AB653">
            <v>30923.687378397157</v>
          </cell>
          <cell r="AC653">
            <v>30923.687378397157</v>
          </cell>
          <cell r="AD653">
            <v>30923.687378397157</v>
          </cell>
          <cell r="AE653">
            <v>16326.040365095427</v>
          </cell>
          <cell r="AF653">
            <v>17768.792004536732</v>
          </cell>
          <cell r="AG653">
            <v>16870.549866738151</v>
          </cell>
          <cell r="AH653">
            <v>19699.140465929402</v>
          </cell>
          <cell r="AI653">
            <v>15392.098318637509</v>
          </cell>
          <cell r="AJ653">
            <v>17932.087788244269</v>
          </cell>
          <cell r="AK653">
            <v>19039.968124648469</v>
          </cell>
          <cell r="AL653">
            <v>19645.889470810249</v>
          </cell>
          <cell r="AM653">
            <v>19724.273759265961</v>
          </cell>
          <cell r="AN653">
            <v>19764.865921643857</v>
          </cell>
          <cell r="AO653">
            <v>22083.319461745836</v>
          </cell>
          <cell r="AP653">
            <v>20448.646946152308</v>
          </cell>
          <cell r="AQ653">
            <v>25214.674771851573</v>
          </cell>
          <cell r="AR653">
            <v>24216.435530918792</v>
          </cell>
          <cell r="AS653">
            <v>29419.760031981466</v>
          </cell>
          <cell r="AT653">
            <v>27775.543831458806</v>
          </cell>
          <cell r="AU653">
            <v>30828.342463289875</v>
          </cell>
          <cell r="AV653">
            <v>29502.933494248191</v>
          </cell>
          <cell r="AW653">
            <v>26582.138833116627</v>
          </cell>
          <cell r="AX653">
            <v>25369.639807223004</v>
          </cell>
          <cell r="AY653">
            <v>30923.687378397157</v>
          </cell>
          <cell r="AZ653">
            <v>30923.687378397157</v>
          </cell>
          <cell r="BA653">
            <v>30923.687378397157</v>
          </cell>
          <cell r="BB653">
            <v>30923.687378397157</v>
          </cell>
          <cell r="BC653">
            <v>30923.687378397157</v>
          </cell>
          <cell r="BD653">
            <v>30923.687378397157</v>
          </cell>
          <cell r="BE653">
            <v>30923.687378397157</v>
          </cell>
          <cell r="BF653">
            <v>30923.687378397157</v>
          </cell>
          <cell r="BG653">
            <v>30923.687378397157</v>
          </cell>
          <cell r="BH653">
            <v>30923.687378397157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2.8767060411423588</v>
          </cell>
          <cell r="CN653">
            <v>3.0521766635484444</v>
          </cell>
          <cell r="CO653">
            <v>2.9841975941303303</v>
          </cell>
          <cell r="CP653">
            <v>3.4372306109523927</v>
          </cell>
          <cell r="CQ653">
            <v>2.6739924393293784</v>
          </cell>
          <cell r="CR653">
            <v>3.1360676326130044</v>
          </cell>
          <cell r="CS653">
            <v>3.3430006238099419</v>
          </cell>
          <cell r="CT653">
            <v>3.4405804035448626</v>
          </cell>
          <cell r="CU653">
            <v>3.5020931234950772</v>
          </cell>
          <cell r="CV653">
            <v>3.4380933713041002</v>
          </cell>
          <cell r="CW653">
            <v>3.9353061471909148</v>
          </cell>
          <cell r="CX653">
            <v>3.5903934298150291</v>
          </cell>
          <cell r="CY653">
            <v>4.3951286830308778</v>
          </cell>
          <cell r="CZ653">
            <v>4.2324803506468216</v>
          </cell>
          <cell r="DA653">
            <v>5.1252818586611184</v>
          </cell>
          <cell r="DB653">
            <v>4.838839295734207</v>
          </cell>
          <cell r="DC653">
            <v>5.3706741383318493</v>
          </cell>
          <cell r="DD653">
            <v>5.139771692596347</v>
          </cell>
          <cell r="DE653">
            <v>4.6309335554633977</v>
          </cell>
          <cell r="DF653">
            <v>4.4197014021657042</v>
          </cell>
          <cell r="DG653">
            <v>5.3872843881497845</v>
          </cell>
          <cell r="DH653">
            <v>5.3872843881497845</v>
          </cell>
          <cell r="DI653">
            <v>5.3872843881497845</v>
          </cell>
          <cell r="DJ653">
            <v>5.3872843881497845</v>
          </cell>
          <cell r="DK653">
            <v>5.3872843881497845</v>
          </cell>
          <cell r="DL653">
            <v>5.3872843881497845</v>
          </cell>
          <cell r="DM653">
            <v>5.3872843881497845</v>
          </cell>
          <cell r="DN653">
            <v>5.3872843881497845</v>
          </cell>
          <cell r="DO653">
            <v>5.3872843881497845</v>
          </cell>
          <cell r="DP653">
            <v>5.3872843881497845</v>
          </cell>
          <cell r="DQ653">
            <v>15.548643856161291</v>
          </cell>
          <cell r="DR653">
            <v>15.949804777565079</v>
          </cell>
          <cell r="DS653">
            <v>15.488479937561157</v>
          </cell>
          <cell r="DT653">
            <v>15.701666242553106</v>
          </cell>
          <cell r="DU653">
            <v>15.770475547943141</v>
          </cell>
          <cell r="DV653">
            <v>15.66579978317961</v>
          </cell>
          <cell r="DW653">
            <v>15.604034250063389</v>
          </cell>
          <cell r="DX653">
            <v>15.643975260422016</v>
          </cell>
          <cell r="DY653">
            <v>15.43051663224732</v>
          </cell>
          <cell r="DZ653">
            <v>15.750100926725299</v>
          </cell>
          <cell r="EA653">
            <v>15.374215585199391</v>
          </cell>
          <cell r="EB653">
            <v>15.603774727918111</v>
          </cell>
          <cell r="EC653">
            <v>15.717696961072914</v>
          </cell>
          <cell r="ED653">
            <v>15.675536143884692</v>
          </cell>
          <cell r="EE653">
            <v>15.726370666462628</v>
          </cell>
          <cell r="EF653">
            <v>15.726370666462628</v>
          </cell>
          <cell r="EG653">
            <v>15.726370666462628</v>
          </cell>
          <cell r="EH653">
            <v>15.726370666462628</v>
          </cell>
          <cell r="EI653">
            <v>15.726370666462628</v>
          </cell>
          <cell r="EJ653">
            <v>15.726370666462628</v>
          </cell>
          <cell r="EK653">
            <v>15.726370666462628</v>
          </cell>
          <cell r="EL653">
            <v>15.726370666462628</v>
          </cell>
          <cell r="EM653">
            <v>15.726370666462628</v>
          </cell>
          <cell r="EN653">
            <v>15.726370666462628</v>
          </cell>
          <cell r="EO653">
            <v>15.726370666462628</v>
          </cell>
          <cell r="EP653">
            <v>15.726370666462628</v>
          </cell>
          <cell r="EQ653">
            <v>15.726370666462628</v>
          </cell>
          <cell r="ER653">
            <v>15.726370666462628</v>
          </cell>
          <cell r="ES653">
            <v>15.726370666462628</v>
          </cell>
          <cell r="ET653">
            <v>15.726370666462628</v>
          </cell>
        </row>
        <row r="654">
          <cell r="A654">
            <v>35169.298181467835</v>
          </cell>
          <cell r="B654">
            <v>41946.089406751096</v>
          </cell>
          <cell r="C654">
            <v>41085.894442547251</v>
          </cell>
          <cell r="D654">
            <v>18070.443441944186</v>
          </cell>
          <cell r="E654">
            <v>18335.13821375668</v>
          </cell>
          <cell r="F654">
            <v>19998.926664311562</v>
          </cell>
          <cell r="G654">
            <v>20560.413413499991</v>
          </cell>
          <cell r="H654">
            <v>18743.145902970267</v>
          </cell>
          <cell r="I654">
            <v>19254.933154599588</v>
          </cell>
          <cell r="J654">
            <v>21770.567433096625</v>
          </cell>
          <cell r="K654">
            <v>23918.849264104414</v>
          </cell>
          <cell r="L654">
            <v>22492.878647257527</v>
          </cell>
          <cell r="M654">
            <v>26340.189076109691</v>
          </cell>
          <cell r="N654">
            <v>23458.338779871832</v>
          </cell>
          <cell r="O654">
            <v>22367.41336060976</v>
          </cell>
          <cell r="P654">
            <v>25099.379391761115</v>
          </cell>
          <cell r="Q654">
            <v>26683.905953636619</v>
          </cell>
          <cell r="R654">
            <v>28464.582774739596</v>
          </cell>
          <cell r="S654">
            <v>25829.505947564936</v>
          </cell>
          <cell r="T654">
            <v>27811.714621548443</v>
          </cell>
          <cell r="U654">
            <v>27580.968834691404</v>
          </cell>
          <cell r="V654">
            <v>27580.968834691404</v>
          </cell>
          <cell r="W654">
            <v>27580.968834691404</v>
          </cell>
          <cell r="X654">
            <v>27580.968834691404</v>
          </cell>
          <cell r="Y654">
            <v>27580.968834691404</v>
          </cell>
          <cell r="Z654">
            <v>27580.968834691404</v>
          </cell>
          <cell r="AA654">
            <v>27580.968834691404</v>
          </cell>
          <cell r="AB654">
            <v>27580.968834691404</v>
          </cell>
          <cell r="AC654">
            <v>27580.968834691404</v>
          </cell>
          <cell r="AD654">
            <v>27580.968834691404</v>
          </cell>
          <cell r="AE654">
            <v>15897.116259930277</v>
          </cell>
          <cell r="AF654">
            <v>18960.340252110236</v>
          </cell>
          <cell r="AG654">
            <v>18571.51761250008</v>
          </cell>
          <cell r="AH654">
            <v>18070.443441944186</v>
          </cell>
          <cell r="AI654">
            <v>18335.13821375668</v>
          </cell>
          <cell r="AJ654">
            <v>19998.926664311562</v>
          </cell>
          <cell r="AK654">
            <v>20560.413413499991</v>
          </cell>
          <cell r="AL654">
            <v>18743.145902970267</v>
          </cell>
          <cell r="AM654">
            <v>19254.933154599588</v>
          </cell>
          <cell r="AN654">
            <v>21770.567433096625</v>
          </cell>
          <cell r="AO654">
            <v>23918.849264104414</v>
          </cell>
          <cell r="AP654">
            <v>22492.878647257527</v>
          </cell>
          <cell r="AQ654">
            <v>26340.189076109691</v>
          </cell>
          <cell r="AR654">
            <v>23458.338779871832</v>
          </cell>
          <cell r="AS654">
            <v>22367.41336060976</v>
          </cell>
          <cell r="AT654">
            <v>25099.379391761115</v>
          </cell>
          <cell r="AU654">
            <v>26683.905953636619</v>
          </cell>
          <cell r="AV654">
            <v>28464.582774739596</v>
          </cell>
          <cell r="AW654">
            <v>25829.505947564936</v>
          </cell>
          <cell r="AX654">
            <v>27811.714621548443</v>
          </cell>
          <cell r="AY654">
            <v>27580.968834691404</v>
          </cell>
          <cell r="AZ654">
            <v>27580.968834691404</v>
          </cell>
          <cell r="BA654">
            <v>27580.968834691404</v>
          </cell>
          <cell r="BB654">
            <v>27580.968834691404</v>
          </cell>
          <cell r="BC654">
            <v>27580.968834691404</v>
          </cell>
          <cell r="BD654">
            <v>27580.968834691404</v>
          </cell>
          <cell r="BE654">
            <v>27580.968834691404</v>
          </cell>
          <cell r="BF654">
            <v>27580.968834691404</v>
          </cell>
          <cell r="BG654">
            <v>27580.968834691404</v>
          </cell>
          <cell r="BH654">
            <v>27580.968834691404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2.7863580006322048</v>
          </cell>
          <cell r="CN654">
            <v>3.3288441526951877</v>
          </cell>
          <cell r="CO654">
            <v>3.3146903976278028</v>
          </cell>
          <cell r="CP654">
            <v>3.1823562021300269</v>
          </cell>
          <cell r="CQ654">
            <v>3.2244156464239668</v>
          </cell>
          <cell r="CR654">
            <v>3.5141516937638144</v>
          </cell>
          <cell r="CS654">
            <v>3.6319376870054678</v>
          </cell>
          <cell r="CT654">
            <v>3.3494068643810455</v>
          </cell>
          <cell r="CU654">
            <v>3.3904834416818761</v>
          </cell>
          <cell r="CV654">
            <v>3.7731422724366381</v>
          </cell>
          <cell r="CW654">
            <v>4.2255020205655685</v>
          </cell>
          <cell r="CX654">
            <v>3.8819463715959568</v>
          </cell>
          <cell r="CY654">
            <v>4.6090613900037445</v>
          </cell>
          <cell r="CZ654">
            <v>4.1012923767616583</v>
          </cell>
          <cell r="DA654">
            <v>3.9380965082803918</v>
          </cell>
          <cell r="DB654">
            <v>4.4190974051907395</v>
          </cell>
          <cell r="DC654">
            <v>4.6980755069496345</v>
          </cell>
          <cell r="DD654">
            <v>5.0115886100745053</v>
          </cell>
          <cell r="DE654">
            <v>4.5476464150229354</v>
          </cell>
          <cell r="DF654">
            <v>4.8966420244770257</v>
          </cell>
          <cell r="DG654">
            <v>4.8560159957596243</v>
          </cell>
          <cell r="DH654">
            <v>4.8560159957596243</v>
          </cell>
          <cell r="DI654">
            <v>4.8560159957596243</v>
          </cell>
          <cell r="DJ654">
            <v>4.8560159957596243</v>
          </cell>
          <cell r="DK654">
            <v>4.8560159957596243</v>
          </cell>
          <cell r="DL654">
            <v>4.8560159957596243</v>
          </cell>
          <cell r="DM654">
            <v>4.8560159957596243</v>
          </cell>
          <cell r="DN654">
            <v>4.8560159957596243</v>
          </cell>
          <cell r="DO654">
            <v>4.8560159957596243</v>
          </cell>
          <cell r="DP654">
            <v>4.8560159957596243</v>
          </cell>
          <cell r="DQ654">
            <v>15.631065056252332</v>
          </cell>
          <cell r="DR654">
            <v>15.604857209958695</v>
          </cell>
          <cell r="DS654">
            <v>15.350112398927692</v>
          </cell>
          <cell r="DT654">
            <v>15.557046754026999</v>
          </cell>
          <cell r="DU654">
            <v>15.579026058835312</v>
          </cell>
          <cell r="DV654">
            <v>15.591694575807916</v>
          </cell>
          <cell r="DW654">
            <v>15.509599728143371</v>
          </cell>
          <cell r="DX654">
            <v>15.331396496424571</v>
          </cell>
          <cell r="DY654">
            <v>15.559209306529532</v>
          </cell>
          <cell r="DZ654">
            <v>15.807882640254617</v>
          </cell>
          <cell r="EA654">
            <v>15.508475337443469</v>
          </cell>
          <cell r="EB654">
            <v>15.874594639401048</v>
          </cell>
          <cell r="EC654">
            <v>15.657179514878209</v>
          </cell>
          <cell r="ED654">
            <v>15.670529045642894</v>
          </cell>
          <cell r="EE654">
            <v>15.56096566469737</v>
          </cell>
          <cell r="EF654">
            <v>15.56096566469737</v>
          </cell>
          <cell r="EG654">
            <v>15.56096566469737</v>
          </cell>
          <cell r="EH654">
            <v>15.56096566469737</v>
          </cell>
          <cell r="EI654">
            <v>15.56096566469737</v>
          </cell>
          <cell r="EJ654">
            <v>15.56096566469737</v>
          </cell>
          <cell r="EK654">
            <v>15.56096566469737</v>
          </cell>
          <cell r="EL654">
            <v>15.56096566469737</v>
          </cell>
          <cell r="EM654">
            <v>15.56096566469737</v>
          </cell>
          <cell r="EN654">
            <v>15.56096566469737</v>
          </cell>
          <cell r="EO654">
            <v>15.56096566469737</v>
          </cell>
          <cell r="EP654">
            <v>15.56096566469737</v>
          </cell>
          <cell r="EQ654">
            <v>15.56096566469737</v>
          </cell>
          <cell r="ER654">
            <v>15.56096566469737</v>
          </cell>
          <cell r="ES654">
            <v>15.56096566469737</v>
          </cell>
          <cell r="ET654">
            <v>15.56096566469737</v>
          </cell>
        </row>
        <row r="655">
          <cell r="A655">
            <v>38435.82571553687</v>
          </cell>
          <cell r="B655">
            <v>43154.974757197699</v>
          </cell>
          <cell r="C655">
            <v>40128.150486002087</v>
          </cell>
          <cell r="D655">
            <v>17498.04623578451</v>
          </cell>
          <cell r="E655">
            <v>20027.182639308307</v>
          </cell>
          <cell r="F655">
            <v>17760.910107176827</v>
          </cell>
          <cell r="G655">
            <v>20478.185116152079</v>
          </cell>
          <cell r="H655">
            <v>24104.156385767605</v>
          </cell>
          <cell r="I655">
            <v>22964.989561018909</v>
          </cell>
          <cell r="J655">
            <v>23155.581849819493</v>
          </cell>
          <cell r="K655">
            <v>21135.739661613017</v>
          </cell>
          <cell r="L655">
            <v>20410.846876397947</v>
          </cell>
          <cell r="M655">
            <v>24264.116477875767</v>
          </cell>
          <cell r="N655">
            <v>25021.230802013135</v>
          </cell>
          <cell r="O655">
            <v>26782.414846901178</v>
          </cell>
          <cell r="P655">
            <v>24315.179276528652</v>
          </cell>
          <cell r="Q655">
            <v>27721.482580936732</v>
          </cell>
          <cell r="R655">
            <v>27436.543526968893</v>
          </cell>
          <cell r="S655">
            <v>27216.847151118807</v>
          </cell>
          <cell r="T655">
            <v>26809.016250042947</v>
          </cell>
          <cell r="U655">
            <v>29376.142906723388</v>
          </cell>
          <cell r="V655">
            <v>29376.142906723388</v>
          </cell>
          <cell r="W655">
            <v>29376.142906723388</v>
          </cell>
          <cell r="X655">
            <v>29376.142906723388</v>
          </cell>
          <cell r="Y655">
            <v>29376.142906723388</v>
          </cell>
          <cell r="Z655">
            <v>29376.142906723388</v>
          </cell>
          <cell r="AA655">
            <v>29376.142906723388</v>
          </cell>
          <cell r="AB655">
            <v>29376.142906723388</v>
          </cell>
          <cell r="AC655">
            <v>29376.142906723388</v>
          </cell>
          <cell r="AD655">
            <v>29376.142906723388</v>
          </cell>
          <cell r="AE655">
            <v>17373.641827981621</v>
          </cell>
          <cell r="AF655">
            <v>19506.776830452392</v>
          </cell>
          <cell r="AG655">
            <v>18138.601182212395</v>
          </cell>
          <cell r="AH655">
            <v>17498.04623578451</v>
          </cell>
          <cell r="AI655">
            <v>20027.182639308307</v>
          </cell>
          <cell r="AJ655">
            <v>17760.910107176827</v>
          </cell>
          <cell r="AK655">
            <v>20478.185116152079</v>
          </cell>
          <cell r="AL655">
            <v>24104.156385767605</v>
          </cell>
          <cell r="AM655">
            <v>22964.989561018909</v>
          </cell>
          <cell r="AN655">
            <v>23155.581849819493</v>
          </cell>
          <cell r="AO655">
            <v>21135.739661613017</v>
          </cell>
          <cell r="AP655">
            <v>20410.846876397947</v>
          </cell>
          <cell r="AQ655">
            <v>24264.116477875767</v>
          </cell>
          <cell r="AR655">
            <v>25021.230802013135</v>
          </cell>
          <cell r="AS655">
            <v>26782.414846901178</v>
          </cell>
          <cell r="AT655">
            <v>24315.179276528652</v>
          </cell>
          <cell r="AU655">
            <v>27721.482580936732</v>
          </cell>
          <cell r="AV655">
            <v>27436.543526968893</v>
          </cell>
          <cell r="AW655">
            <v>27216.847151118807</v>
          </cell>
          <cell r="AX655">
            <v>26809.016250042947</v>
          </cell>
          <cell r="AY655">
            <v>29376.142906723388</v>
          </cell>
          <cell r="AZ655">
            <v>29376.142906723388</v>
          </cell>
          <cell r="BA655">
            <v>29376.142906723388</v>
          </cell>
          <cell r="BB655">
            <v>29376.142906723388</v>
          </cell>
          <cell r="BC655">
            <v>29376.142906723388</v>
          </cell>
          <cell r="BD655">
            <v>29376.142906723388</v>
          </cell>
          <cell r="BE655">
            <v>29376.142906723388</v>
          </cell>
          <cell r="BF655">
            <v>29376.142906723388</v>
          </cell>
          <cell r="BG655">
            <v>29376.142906723388</v>
          </cell>
          <cell r="BH655">
            <v>29376.142906723388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2.9997781492455071</v>
          </cell>
          <cell r="CN655">
            <v>3.4315031515292134</v>
          </cell>
          <cell r="CO655">
            <v>3.22344717498728</v>
          </cell>
          <cell r="CP655">
            <v>3.0939135629125993</v>
          </cell>
          <cell r="CQ655">
            <v>3.4779228519776395</v>
          </cell>
          <cell r="CR655">
            <v>3.104630121593376</v>
          </cell>
          <cell r="CS655">
            <v>3.6623977869208884</v>
          </cell>
          <cell r="CT655">
            <v>4.129239203222113</v>
          </cell>
          <cell r="CU655">
            <v>4.0180333650419335</v>
          </cell>
          <cell r="CV655">
            <v>4.0478073716485534</v>
          </cell>
          <cell r="CW655">
            <v>3.6811270470268287</v>
          </cell>
          <cell r="CX655">
            <v>3.5860650334382345</v>
          </cell>
          <cell r="CY655">
            <v>4.2216315063684524</v>
          </cell>
          <cell r="CZ655">
            <v>4.374661107885176</v>
          </cell>
          <cell r="DA655">
            <v>4.749024336470236</v>
          </cell>
          <cell r="DB655">
            <v>4.3115372079016243</v>
          </cell>
          <cell r="DC655">
            <v>4.9155386537198913</v>
          </cell>
          <cell r="DD655">
            <v>4.8650136166969276</v>
          </cell>
          <cell r="DE655">
            <v>4.8260573298381608</v>
          </cell>
          <cell r="DF655">
            <v>4.7537412640373224</v>
          </cell>
          <cell r="DG655">
            <v>5.208940955217801</v>
          </cell>
          <cell r="DH655">
            <v>5.208940955217801</v>
          </cell>
          <cell r="DI655">
            <v>5.208940955217801</v>
          </cell>
          <cell r="DJ655">
            <v>5.208940955217801</v>
          </cell>
          <cell r="DK655">
            <v>5.208940955217801</v>
          </cell>
          <cell r="DL655">
            <v>5.208940955217801</v>
          </cell>
          <cell r="DM655">
            <v>5.208940955217801</v>
          </cell>
          <cell r="DN655">
            <v>5.208940955217801</v>
          </cell>
          <cell r="DO655">
            <v>5.208940955217801</v>
          </cell>
          <cell r="DP655">
            <v>5.208940955217801</v>
          </cell>
          <cell r="DQ655">
            <v>15.867512975508166</v>
          </cell>
          <cell r="DR655">
            <v>15.574289701352553</v>
          </cell>
          <cell r="DS655">
            <v>15.41666267873061</v>
          </cell>
          <cell r="DT655">
            <v>15.494890767293791</v>
          </cell>
          <cell r="DU655">
            <v>15.776368788960212</v>
          </cell>
          <cell r="DV655">
            <v>15.673373569512957</v>
          </cell>
          <cell r="DW655">
            <v>15.319094216619828</v>
          </cell>
          <cell r="DX655">
            <v>15.992966589828518</v>
          </cell>
          <cell r="DY655">
            <v>15.658849467660717</v>
          </cell>
          <cell r="DZ655">
            <v>15.67267027522627</v>
          </cell>
          <cell r="EA655">
            <v>15.730545379025521</v>
          </cell>
          <cell r="EB655">
            <v>15.593729591365671</v>
          </cell>
          <cell r="EC655">
            <v>15.746763152101849</v>
          </cell>
          <cell r="ED655">
            <v>15.670086339311638</v>
          </cell>
          <cell r="EE655">
            <v>15.450853445645604</v>
          </cell>
          <cell r="EF655">
            <v>15.450853445645604</v>
          </cell>
          <cell r="EG655">
            <v>15.450853445645604</v>
          </cell>
          <cell r="EH655">
            <v>15.450853445645604</v>
          </cell>
          <cell r="EI655">
            <v>15.450853445645604</v>
          </cell>
          <cell r="EJ655">
            <v>15.450853445645604</v>
          </cell>
          <cell r="EK655">
            <v>15.450853445645604</v>
          </cell>
          <cell r="EL655">
            <v>15.450853445645604</v>
          </cell>
          <cell r="EM655">
            <v>15.450853445645604</v>
          </cell>
          <cell r="EN655">
            <v>15.450853445645604</v>
          </cell>
          <cell r="EO655">
            <v>15.450853445645604</v>
          </cell>
          <cell r="EP655">
            <v>15.450853445645604</v>
          </cell>
          <cell r="EQ655">
            <v>15.450853445645604</v>
          </cell>
          <cell r="ER655">
            <v>15.450853445645604</v>
          </cell>
          <cell r="ES655">
            <v>15.450853445645604</v>
          </cell>
          <cell r="ET655">
            <v>15.450853445645604</v>
          </cell>
        </row>
        <row r="656">
          <cell r="A656">
            <v>39641.578455562652</v>
          </cell>
          <cell r="B656">
            <v>33827.496603301224</v>
          </cell>
          <cell r="C656">
            <v>36322.347764987193</v>
          </cell>
          <cell r="D656">
            <v>19587.279132475633</v>
          </cell>
          <cell r="E656">
            <v>17821.251679425</v>
          </cell>
          <cell r="F656">
            <v>16878.318789919744</v>
          </cell>
          <cell r="G656">
            <v>20771.05114609572</v>
          </cell>
          <cell r="H656">
            <v>22267.999706278639</v>
          </cell>
          <cell r="I656">
            <v>21831.286698908818</v>
          </cell>
          <cell r="J656">
            <v>21987.595303368144</v>
          </cell>
          <cell r="K656">
            <v>27772.015207089495</v>
          </cell>
          <cell r="L656">
            <v>22988.15623462939</v>
          </cell>
          <cell r="M656">
            <v>24704.897013937043</v>
          </cell>
          <cell r="N656">
            <v>27144.481232148835</v>
          </cell>
          <cell r="O656">
            <v>25427.51035519681</v>
          </cell>
          <cell r="P656">
            <v>27709.334491502865</v>
          </cell>
          <cell r="Q656">
            <v>27542.460704607718</v>
          </cell>
          <cell r="R656">
            <v>27708.703704551186</v>
          </cell>
          <cell r="S656">
            <v>29355.278729404599</v>
          </cell>
          <cell r="T656">
            <v>24715.973602936272</v>
          </cell>
          <cell r="U656">
            <v>28928.806678198489</v>
          </cell>
          <cell r="V656">
            <v>28928.806678198489</v>
          </cell>
          <cell r="W656">
            <v>28928.806678198489</v>
          </cell>
          <cell r="X656">
            <v>28928.806678198489</v>
          </cell>
          <cell r="Y656">
            <v>28928.806678198489</v>
          </cell>
          <cell r="Z656">
            <v>28928.806678198489</v>
          </cell>
          <cell r="AA656">
            <v>28928.806678198489</v>
          </cell>
          <cell r="AB656">
            <v>28928.806678198489</v>
          </cell>
          <cell r="AC656">
            <v>28928.806678198489</v>
          </cell>
          <cell r="AD656">
            <v>28928.806678198489</v>
          </cell>
          <cell r="AE656">
            <v>17918.662413550763</v>
          </cell>
          <cell r="AF656">
            <v>15290.599303697338</v>
          </cell>
          <cell r="AG656">
            <v>16418.314129392751</v>
          </cell>
          <cell r="AH656">
            <v>19587.279132475633</v>
          </cell>
          <cell r="AI656">
            <v>17821.251679425</v>
          </cell>
          <cell r="AJ656">
            <v>16878.318789919744</v>
          </cell>
          <cell r="AK656">
            <v>20771.05114609572</v>
          </cell>
          <cell r="AL656">
            <v>22267.999706278639</v>
          </cell>
          <cell r="AM656">
            <v>21831.286698908818</v>
          </cell>
          <cell r="AN656">
            <v>21987.595303368144</v>
          </cell>
          <cell r="AO656">
            <v>27772.015207089495</v>
          </cell>
          <cell r="AP656">
            <v>22988.15623462939</v>
          </cell>
          <cell r="AQ656">
            <v>24704.897013937043</v>
          </cell>
          <cell r="AR656">
            <v>27144.481232148835</v>
          </cell>
          <cell r="AS656">
            <v>25427.51035519681</v>
          </cell>
          <cell r="AT656">
            <v>27709.334491502865</v>
          </cell>
          <cell r="AU656">
            <v>27542.460704607718</v>
          </cell>
          <cell r="AV656">
            <v>27708.703704551186</v>
          </cell>
          <cell r="AW656">
            <v>29355.278729404599</v>
          </cell>
          <cell r="AX656">
            <v>24715.973602936272</v>
          </cell>
          <cell r="AY656">
            <v>28928.806678198489</v>
          </cell>
          <cell r="AZ656">
            <v>28928.806678198489</v>
          </cell>
          <cell r="BA656">
            <v>28928.806678198489</v>
          </cell>
          <cell r="BB656">
            <v>28928.806678198489</v>
          </cell>
          <cell r="BC656">
            <v>28928.806678198489</v>
          </cell>
          <cell r="BD656">
            <v>28928.806678198489</v>
          </cell>
          <cell r="BE656">
            <v>28928.806678198489</v>
          </cell>
          <cell r="BF656">
            <v>28928.806678198489</v>
          </cell>
          <cell r="BG656">
            <v>28928.806678198489</v>
          </cell>
          <cell r="BH656">
            <v>28928.806678198489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3.104226565050181</v>
          </cell>
          <cell r="CN656">
            <v>2.6756689741545077</v>
          </cell>
          <cell r="CO656">
            <v>2.8435987584200362</v>
          </cell>
          <cell r="CP656">
            <v>3.4458723862182796</v>
          </cell>
          <cell r="CQ656">
            <v>3.1581271864164546</v>
          </cell>
          <cell r="CR656">
            <v>3.0060883896581392</v>
          </cell>
          <cell r="CS656">
            <v>3.6859269838289119</v>
          </cell>
          <cell r="CT656">
            <v>3.9588889652489243</v>
          </cell>
          <cell r="CU656">
            <v>3.7880662491165915</v>
          </cell>
          <cell r="CV656">
            <v>3.8838970310454655</v>
          </cell>
          <cell r="CW656">
            <v>4.7472713321909472</v>
          </cell>
          <cell r="CX656">
            <v>4.0941809354493008</v>
          </cell>
          <cell r="CY656">
            <v>4.285265664165097</v>
          </cell>
          <cell r="CZ656">
            <v>4.8309587012574964</v>
          </cell>
          <cell r="DA656">
            <v>4.4715866950891909</v>
          </cell>
          <cell r="DB656">
            <v>4.8728597377862011</v>
          </cell>
          <cell r="DC656">
            <v>4.8435139388929569</v>
          </cell>
          <cell r="DD656">
            <v>4.8727488099564154</v>
          </cell>
          <cell r="DE656">
            <v>5.1623093241691596</v>
          </cell>
          <cell r="DF656">
            <v>4.3464585079395235</v>
          </cell>
          <cell r="DG656">
            <v>5.0873115472196409</v>
          </cell>
          <cell r="DH656">
            <v>5.0873115472196409</v>
          </cell>
          <cell r="DI656">
            <v>5.0873115472196409</v>
          </cell>
          <cell r="DJ656">
            <v>5.0873115472196409</v>
          </cell>
          <cell r="DK656">
            <v>5.0873115472196409</v>
          </cell>
          <cell r="DL656">
            <v>5.0873115472196409</v>
          </cell>
          <cell r="DM656">
            <v>5.0873115472196409</v>
          </cell>
          <cell r="DN656">
            <v>5.0873115472196409</v>
          </cell>
          <cell r="DO656">
            <v>5.0873115472196409</v>
          </cell>
          <cell r="DP656">
            <v>5.0873115472196409</v>
          </cell>
          <cell r="DQ656">
            <v>15.814640059868323</v>
          </cell>
          <cell r="DR656">
            <v>15.656665040218442</v>
          </cell>
          <cell r="DS656">
            <v>15.818575814568963</v>
          </cell>
          <cell r="DT656">
            <v>15.573350498923373</v>
          </cell>
          <cell r="DU656">
            <v>15.460221892557856</v>
          </cell>
          <cell r="DV656">
            <v>15.382770994538228</v>
          </cell>
          <cell r="DW656">
            <v>15.438989890744825</v>
          </cell>
          <cell r="DX656">
            <v>15.410439370463653</v>
          </cell>
          <cell r="DY656">
            <v>15.789519096853361</v>
          </cell>
          <cell r="DZ656">
            <v>15.510191606779054</v>
          </cell>
          <cell r="EA656">
            <v>16.027673071937055</v>
          </cell>
          <cell r="EB656">
            <v>15.383113484938617</v>
          </cell>
          <cell r="EC656">
            <v>15.79473821640863</v>
          </cell>
          <cell r="ED656">
            <v>15.394137340183956</v>
          </cell>
          <cell r="EE656">
            <v>15.579349497696926</v>
          </cell>
          <cell r="EF656">
            <v>15.579349497696926</v>
          </cell>
          <cell r="EG656">
            <v>15.579349497696926</v>
          </cell>
          <cell r="EH656">
            <v>15.579349497696926</v>
          </cell>
          <cell r="EI656">
            <v>15.579349497696926</v>
          </cell>
          <cell r="EJ656">
            <v>15.579349497696926</v>
          </cell>
          <cell r="EK656">
            <v>15.579349497696926</v>
          </cell>
          <cell r="EL656">
            <v>15.579349497696926</v>
          </cell>
          <cell r="EM656">
            <v>15.579349497696926</v>
          </cell>
          <cell r="EN656">
            <v>15.579349497696926</v>
          </cell>
          <cell r="EO656">
            <v>15.579349497696926</v>
          </cell>
          <cell r="EP656">
            <v>15.579349497696926</v>
          </cell>
          <cell r="EQ656">
            <v>15.579349497696926</v>
          </cell>
          <cell r="ER656">
            <v>15.579349497696926</v>
          </cell>
          <cell r="ES656">
            <v>15.579349497696926</v>
          </cell>
          <cell r="ET656">
            <v>15.579349497696926</v>
          </cell>
        </row>
        <row r="657">
          <cell r="A657">
            <v>35365.139450006252</v>
          </cell>
          <cell r="B657">
            <v>46682.155802688685</v>
          </cell>
          <cell r="C657">
            <v>40449.751959629961</v>
          </cell>
          <cell r="D657">
            <v>19147.119205799678</v>
          </cell>
          <cell r="E657">
            <v>19254.675069639889</v>
          </cell>
          <cell r="F657">
            <v>19762.833312963558</v>
          </cell>
          <cell r="G657">
            <v>18226.403977245362</v>
          </cell>
          <cell r="H657">
            <v>20556.880105739579</v>
          </cell>
          <cell r="I657">
            <v>19288.219339579118</v>
          </cell>
          <cell r="J657">
            <v>23307.330419248345</v>
          </cell>
          <cell r="K657">
            <v>24079.013349064178</v>
          </cell>
          <cell r="L657">
            <v>21067.917592399386</v>
          </cell>
          <cell r="M657">
            <v>21218.0152962063</v>
          </cell>
          <cell r="N657">
            <v>24984.256478795069</v>
          </cell>
          <cell r="O657">
            <v>25965.399580752714</v>
          </cell>
          <cell r="P657">
            <v>26038.11524498622</v>
          </cell>
          <cell r="Q657">
            <v>29674.73087138572</v>
          </cell>
          <cell r="R657">
            <v>27324.44847022678</v>
          </cell>
          <cell r="S657">
            <v>29568.150792477634</v>
          </cell>
          <cell r="T657">
            <v>32722.225540549527</v>
          </cell>
          <cell r="U657">
            <v>30262.871924498857</v>
          </cell>
          <cell r="V657">
            <v>30262.871924498857</v>
          </cell>
          <cell r="W657">
            <v>30262.871924498857</v>
          </cell>
          <cell r="X657">
            <v>30262.871924498857</v>
          </cell>
          <cell r="Y657">
            <v>30262.871924498857</v>
          </cell>
          <cell r="Z657">
            <v>30262.871924498857</v>
          </cell>
          <cell r="AA657">
            <v>30262.871924498857</v>
          </cell>
          <cell r="AB657">
            <v>30262.871924498857</v>
          </cell>
          <cell r="AC657">
            <v>30262.871924498857</v>
          </cell>
          <cell r="AD657">
            <v>30262.871924498857</v>
          </cell>
          <cell r="AE657">
            <v>15985.639818131052</v>
          </cell>
          <cell r="AF657">
            <v>21101.122184194461</v>
          </cell>
          <cell r="AG657">
            <v>18283.970475317066</v>
          </cell>
          <cell r="AH657">
            <v>19147.119205799678</v>
          </cell>
          <cell r="AI657">
            <v>19254.675069639889</v>
          </cell>
          <cell r="AJ657">
            <v>19762.833312963558</v>
          </cell>
          <cell r="AK657">
            <v>18226.403977245362</v>
          </cell>
          <cell r="AL657">
            <v>20556.880105739579</v>
          </cell>
          <cell r="AM657">
            <v>19288.219339579118</v>
          </cell>
          <cell r="AN657">
            <v>23307.330419248345</v>
          </cell>
          <cell r="AO657">
            <v>24079.013349064178</v>
          </cell>
          <cell r="AP657">
            <v>21067.917592399386</v>
          </cell>
          <cell r="AQ657">
            <v>21218.0152962063</v>
          </cell>
          <cell r="AR657">
            <v>24984.256478795069</v>
          </cell>
          <cell r="AS657">
            <v>25965.399580752714</v>
          </cell>
          <cell r="AT657">
            <v>26038.11524498622</v>
          </cell>
          <cell r="AU657">
            <v>29674.73087138572</v>
          </cell>
          <cell r="AV657">
            <v>27324.44847022678</v>
          </cell>
          <cell r="AW657">
            <v>29568.150792477634</v>
          </cell>
          <cell r="AX657">
            <v>32722.225540549527</v>
          </cell>
          <cell r="AY657">
            <v>30262.871924498857</v>
          </cell>
          <cell r="AZ657">
            <v>30262.871924498857</v>
          </cell>
          <cell r="BA657">
            <v>30262.871924498857</v>
          </cell>
          <cell r="BB657">
            <v>30262.871924498857</v>
          </cell>
          <cell r="BC657">
            <v>30262.871924498857</v>
          </cell>
          <cell r="BD657">
            <v>30262.871924498857</v>
          </cell>
          <cell r="BE657">
            <v>30262.871924498857</v>
          </cell>
          <cell r="BF657">
            <v>30262.871924498857</v>
          </cell>
          <cell r="BG657">
            <v>30262.871924498857</v>
          </cell>
          <cell r="BH657">
            <v>30262.871924498857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2.8639112897426418</v>
          </cell>
          <cell r="CN657">
            <v>3.6566624542394002</v>
          </cell>
          <cell r="CO657">
            <v>3.2485111982268982</v>
          </cell>
          <cell r="CP657">
            <v>3.3607525547213384</v>
          </cell>
          <cell r="CQ657">
            <v>3.3868500537187045</v>
          </cell>
          <cell r="CR657">
            <v>3.4830752107113097</v>
          </cell>
          <cell r="CS657">
            <v>3.1891043426655972</v>
          </cell>
          <cell r="CT657">
            <v>3.6197835957519833</v>
          </cell>
          <cell r="CU657">
            <v>3.3978941362873325</v>
          </cell>
          <cell r="CV657">
            <v>4.1311642974677989</v>
          </cell>
          <cell r="CW657">
            <v>4.2369978280280245</v>
          </cell>
          <cell r="CX657">
            <v>3.7321894736186754</v>
          </cell>
          <cell r="CY657">
            <v>3.7176661018904933</v>
          </cell>
          <cell r="CZ657">
            <v>4.3749129868048042</v>
          </cell>
          <cell r="DA657">
            <v>4.5519945133899853</v>
          </cell>
          <cell r="DB657">
            <v>4.564742297362999</v>
          </cell>
          <cell r="DC657">
            <v>5.2022774266490366</v>
          </cell>
          <cell r="DD657">
            <v>4.7902493905804926</v>
          </cell>
          <cell r="DE657">
            <v>5.1835928717313484</v>
          </cell>
          <cell r="DF657">
            <v>5.7365337538230596</v>
          </cell>
          <cell r="DG657">
            <v>5.3053844417575169</v>
          </cell>
          <cell r="DH657">
            <v>5.3053844417575169</v>
          </cell>
          <cell r="DI657">
            <v>5.3053844417575169</v>
          </cell>
          <cell r="DJ657">
            <v>5.3053844417575169</v>
          </cell>
          <cell r="DK657">
            <v>5.3053844417575169</v>
          </cell>
          <cell r="DL657">
            <v>5.3053844417575169</v>
          </cell>
          <cell r="DM657">
            <v>5.3053844417575169</v>
          </cell>
          <cell r="DN657">
            <v>5.3053844417575169</v>
          </cell>
          <cell r="DO657">
            <v>5.3053844417575169</v>
          </cell>
          <cell r="DP657">
            <v>5.3053844417575169</v>
          </cell>
          <cell r="DQ657">
            <v>15.292468600962598</v>
          </cell>
          <cell r="DR657">
            <v>15.809852393759506</v>
          </cell>
          <cell r="DS657">
            <v>15.420316181372874</v>
          </cell>
          <cell r="DT657">
            <v>15.608962571228918</v>
          </cell>
          <cell r="DU657">
            <v>15.575692339685414</v>
          </cell>
          <cell r="DV657">
            <v>15.545098950528407</v>
          </cell>
          <cell r="DW657">
            <v>15.658112120777409</v>
          </cell>
          <cell r="DX657">
            <v>15.559001796094817</v>
          </cell>
          <cell r="DY657">
            <v>15.552113876193898</v>
          </cell>
          <cell r="DZ657">
            <v>15.457070980668332</v>
          </cell>
          <cell r="EA657">
            <v>15.569963040830915</v>
          </cell>
          <cell r="EB657">
            <v>15.46553908341434</v>
          </cell>
          <cell r="EC657">
            <v>15.636570677277543</v>
          </cell>
          <cell r="ED657">
            <v>15.646029522547282</v>
          </cell>
          <cell r="EE657">
            <v>15.627892527967878</v>
          </cell>
          <cell r="EF657">
            <v>15.627892527967878</v>
          </cell>
          <cell r="EG657">
            <v>15.627892527967878</v>
          </cell>
          <cell r="EH657">
            <v>15.627892527967878</v>
          </cell>
          <cell r="EI657">
            <v>15.627892527967878</v>
          </cell>
          <cell r="EJ657">
            <v>15.627892527967878</v>
          </cell>
          <cell r="EK657">
            <v>15.627892527967878</v>
          </cell>
          <cell r="EL657">
            <v>15.627892527967878</v>
          </cell>
          <cell r="EM657">
            <v>15.627892527967878</v>
          </cell>
          <cell r="EN657">
            <v>15.627892527967878</v>
          </cell>
          <cell r="EO657">
            <v>15.627892527967878</v>
          </cell>
          <cell r="EP657">
            <v>15.627892527967878</v>
          </cell>
          <cell r="EQ657">
            <v>15.627892527967878</v>
          </cell>
          <cell r="ER657">
            <v>15.627892527967878</v>
          </cell>
          <cell r="ES657">
            <v>15.627892527967878</v>
          </cell>
          <cell r="ET657">
            <v>15.627892527967878</v>
          </cell>
        </row>
        <row r="658">
          <cell r="A658">
            <v>36169.352440469702</v>
          </cell>
          <cell r="B658">
            <v>33569.910964659939</v>
          </cell>
          <cell r="C658">
            <v>39806.477749654921</v>
          </cell>
          <cell r="D658">
            <v>21183.260030577254</v>
          </cell>
          <cell r="E658">
            <v>20016.047147194789</v>
          </cell>
          <cell r="F658">
            <v>18503.861026420516</v>
          </cell>
          <cell r="G658">
            <v>19040.394199010043</v>
          </cell>
          <cell r="H658">
            <v>20128.687008023309</v>
          </cell>
          <cell r="I658">
            <v>20689.010101740074</v>
          </cell>
          <cell r="J658">
            <v>22605.217572073867</v>
          </cell>
          <cell r="K658">
            <v>22176.293364117308</v>
          </cell>
          <cell r="L658">
            <v>20664.633601710313</v>
          </cell>
          <cell r="M658">
            <v>23827.602491849466</v>
          </cell>
          <cell r="N658">
            <v>26447.490491422745</v>
          </cell>
          <cell r="O658">
            <v>26681.859395386866</v>
          </cell>
          <cell r="P658">
            <v>27441.37316405652</v>
          </cell>
          <cell r="Q658">
            <v>26913.140003564738</v>
          </cell>
          <cell r="R658">
            <v>25506.128245069394</v>
          </cell>
          <cell r="S658">
            <v>25685.409427710118</v>
          </cell>
          <cell r="T658">
            <v>26075.828829462036</v>
          </cell>
          <cell r="U658">
            <v>30330.424652626247</v>
          </cell>
          <cell r="V658">
            <v>30330.424652626247</v>
          </cell>
          <cell r="W658">
            <v>30330.424652626247</v>
          </cell>
          <cell r="X658">
            <v>30330.424652626247</v>
          </cell>
          <cell r="Y658">
            <v>30330.424652626247</v>
          </cell>
          <cell r="Z658">
            <v>30330.424652626247</v>
          </cell>
          <cell r="AA658">
            <v>30330.424652626247</v>
          </cell>
          <cell r="AB658">
            <v>30330.424652626247</v>
          </cell>
          <cell r="AC658">
            <v>30330.424652626247</v>
          </cell>
          <cell r="AD658">
            <v>30330.424652626247</v>
          </cell>
          <cell r="AE658">
            <v>16349.15766091474</v>
          </cell>
          <cell r="AF658">
            <v>15174.166248273825</v>
          </cell>
          <cell r="AG658">
            <v>17993.199677156055</v>
          </cell>
          <cell r="AH658">
            <v>21183.260030577254</v>
          </cell>
          <cell r="AI658">
            <v>20016.047147194789</v>
          </cell>
          <cell r="AJ658">
            <v>18503.861026420516</v>
          </cell>
          <cell r="AK658">
            <v>19040.394199010043</v>
          </cell>
          <cell r="AL658">
            <v>20128.687008023309</v>
          </cell>
          <cell r="AM658">
            <v>20689.010101740074</v>
          </cell>
          <cell r="AN658">
            <v>22605.217572073867</v>
          </cell>
          <cell r="AO658">
            <v>22176.293364117308</v>
          </cell>
          <cell r="AP658">
            <v>20664.633601710313</v>
          </cell>
          <cell r="AQ658">
            <v>23827.602491849466</v>
          </cell>
          <cell r="AR658">
            <v>26447.490491422745</v>
          </cell>
          <cell r="AS658">
            <v>26681.859395386866</v>
          </cell>
          <cell r="AT658">
            <v>27441.37316405652</v>
          </cell>
          <cell r="AU658">
            <v>26913.140003564738</v>
          </cell>
          <cell r="AV658">
            <v>25506.128245069394</v>
          </cell>
          <cell r="AW658">
            <v>25685.409427710118</v>
          </cell>
          <cell r="AX658">
            <v>26075.828829462036</v>
          </cell>
          <cell r="AY658">
            <v>30330.424652626247</v>
          </cell>
          <cell r="AZ658">
            <v>30330.424652626247</v>
          </cell>
          <cell r="BA658">
            <v>30330.424652626247</v>
          </cell>
          <cell r="BB658">
            <v>30330.424652626247</v>
          </cell>
          <cell r="BC658">
            <v>30330.424652626247</v>
          </cell>
          <cell r="BD658">
            <v>30330.424652626247</v>
          </cell>
          <cell r="BE658">
            <v>30330.424652626247</v>
          </cell>
          <cell r="BF658">
            <v>30330.424652626247</v>
          </cell>
          <cell r="BG658">
            <v>30330.424652626247</v>
          </cell>
          <cell r="BH658">
            <v>30330.424652626247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2.8469070428419569</v>
          </cell>
          <cell r="CN658">
            <v>2.654928657070553</v>
          </cell>
          <cell r="CO658">
            <v>3.1429489583756296</v>
          </cell>
          <cell r="CP658">
            <v>3.6279435113110181</v>
          </cell>
          <cell r="CQ658">
            <v>3.493767518141393</v>
          </cell>
          <cell r="CR658">
            <v>3.2397381915963757</v>
          </cell>
          <cell r="CS658">
            <v>3.3865190316054652</v>
          </cell>
          <cell r="CT658">
            <v>3.5576392971347546</v>
          </cell>
          <cell r="CU658">
            <v>3.6419060804992669</v>
          </cell>
          <cell r="CV658">
            <v>3.9425945442936805</v>
          </cell>
          <cell r="CW658">
            <v>3.8437989544922604</v>
          </cell>
          <cell r="CX658">
            <v>3.589937059046191</v>
          </cell>
          <cell r="CY658">
            <v>4.09733780410125</v>
          </cell>
          <cell r="CZ658">
            <v>4.6304911504856845</v>
          </cell>
          <cell r="DA658">
            <v>4.7146799841982769</v>
          </cell>
          <cell r="DB658">
            <v>4.8488859370071324</v>
          </cell>
          <cell r="DC658">
            <v>4.7555472280417828</v>
          </cell>
          <cell r="DD658">
            <v>4.5069284913559686</v>
          </cell>
          <cell r="DE658">
            <v>4.5386074456152707</v>
          </cell>
          <cell r="DF658">
            <v>4.6075944870206644</v>
          </cell>
          <cell r="DG658">
            <v>5.3593808401034631</v>
          </cell>
          <cell r="DH658">
            <v>5.3593808401034631</v>
          </cell>
          <cell r="DI658">
            <v>5.3593808401034631</v>
          </cell>
          <cell r="DJ658">
            <v>5.3593808401034631</v>
          </cell>
          <cell r="DK658">
            <v>5.3593808401034631</v>
          </cell>
          <cell r="DL658">
            <v>5.3593808401034631</v>
          </cell>
          <cell r="DM658">
            <v>5.3593808401034631</v>
          </cell>
          <cell r="DN658">
            <v>5.3593808401034631</v>
          </cell>
          <cell r="DO658">
            <v>5.3593808401034631</v>
          </cell>
          <cell r="DP658">
            <v>5.3593808401034631</v>
          </cell>
          <cell r="DQ658">
            <v>15.733640788255276</v>
          </cell>
          <cell r="DR658">
            <v>15.658823111397851</v>
          </cell>
          <cell r="DS658">
            <v>15.684771889244521</v>
          </cell>
          <cell r="DT658">
            <v>15.99703211198131</v>
          </cell>
          <cell r="DU658">
            <v>15.696088835342172</v>
          </cell>
          <cell r="DV658">
            <v>15.648026680960273</v>
          </cell>
          <cell r="DW658">
            <v>15.403859559649741</v>
          </cell>
          <cell r="DX658">
            <v>15.50103399679355</v>
          </cell>
          <cell r="DY658">
            <v>15.563888305722477</v>
          </cell>
          <cell r="DZ658">
            <v>15.708463612325085</v>
          </cell>
          <cell r="EA658">
            <v>15.806489579758708</v>
          </cell>
          <cell r="EB658">
            <v>15.770592518487181</v>
          </cell>
          <cell r="EC658">
            <v>15.932565445800531</v>
          </cell>
          <cell r="ED658">
            <v>15.648205709472604</v>
          </cell>
          <cell r="EE658">
            <v>15.504972742561703</v>
          </cell>
          <cell r="EF658">
            <v>15.504972742561703</v>
          </cell>
          <cell r="EG658">
            <v>15.504972742561703</v>
          </cell>
          <cell r="EH658">
            <v>15.504972742561703</v>
          </cell>
          <cell r="EI658">
            <v>15.504972742561703</v>
          </cell>
          <cell r="EJ658">
            <v>15.504972742561703</v>
          </cell>
          <cell r="EK658">
            <v>15.504972742561703</v>
          </cell>
          <cell r="EL658">
            <v>15.504972742561703</v>
          </cell>
          <cell r="EM658">
            <v>15.504972742561703</v>
          </cell>
          <cell r="EN658">
            <v>15.504972742561703</v>
          </cell>
          <cell r="EO658">
            <v>15.504972742561703</v>
          </cell>
          <cell r="EP658">
            <v>15.504972742561703</v>
          </cell>
          <cell r="EQ658">
            <v>15.504972742561703</v>
          </cell>
          <cell r="ER658">
            <v>15.504972742561703</v>
          </cell>
          <cell r="ES658">
            <v>15.504972742561703</v>
          </cell>
          <cell r="ET658">
            <v>15.504972742561703</v>
          </cell>
        </row>
        <row r="659">
          <cell r="A659">
            <v>41394.839317186983</v>
          </cell>
          <cell r="B659">
            <v>39250.395162195986</v>
          </cell>
          <cell r="C659">
            <v>35316.780055346921</v>
          </cell>
          <cell r="D659">
            <v>20088.071964532894</v>
          </cell>
          <cell r="E659">
            <v>17051.696092210095</v>
          </cell>
          <cell r="F659">
            <v>19084.742257610516</v>
          </cell>
          <cell r="G659">
            <v>16862.61189717922</v>
          </cell>
          <cell r="H659">
            <v>22303.279671804205</v>
          </cell>
          <cell r="I659">
            <v>23479.551667083437</v>
          </cell>
          <cell r="J659">
            <v>23075.692824649497</v>
          </cell>
          <cell r="K659">
            <v>26763.478037807203</v>
          </cell>
          <cell r="L659">
            <v>22667.753030453769</v>
          </cell>
          <cell r="M659">
            <v>24130.994323761384</v>
          </cell>
          <cell r="N659">
            <v>28368.110152027832</v>
          </cell>
          <cell r="O659">
            <v>26740.671784148573</v>
          </cell>
          <cell r="P659">
            <v>24058.661526900694</v>
          </cell>
          <cell r="Q659">
            <v>26084.358670016762</v>
          </cell>
          <cell r="R659">
            <v>23211.19550513554</v>
          </cell>
          <cell r="S659">
            <v>28425.259452295722</v>
          </cell>
          <cell r="T659">
            <v>30556.686688558308</v>
          </cell>
          <cell r="U659">
            <v>32293.71799167083</v>
          </cell>
          <cell r="V659">
            <v>32293.71799167083</v>
          </cell>
          <cell r="W659">
            <v>32293.71799167083</v>
          </cell>
          <cell r="X659">
            <v>32293.71799167083</v>
          </cell>
          <cell r="Y659">
            <v>32293.71799167083</v>
          </cell>
          <cell r="Z659">
            <v>32293.71799167083</v>
          </cell>
          <cell r="AA659">
            <v>32293.71799167083</v>
          </cell>
          <cell r="AB659">
            <v>32293.71799167083</v>
          </cell>
          <cell r="AC659">
            <v>32293.71799167083</v>
          </cell>
          <cell r="AD659">
            <v>32293.71799167083</v>
          </cell>
          <cell r="AE659">
            <v>18711.165909281997</v>
          </cell>
          <cell r="AF659">
            <v>17741.840963730952</v>
          </cell>
          <cell r="AG659">
            <v>15963.780555680247</v>
          </cell>
          <cell r="AH659">
            <v>20088.071964532894</v>
          </cell>
          <cell r="AI659">
            <v>17051.696092210095</v>
          </cell>
          <cell r="AJ659">
            <v>19084.742257610516</v>
          </cell>
          <cell r="AK659">
            <v>16862.61189717922</v>
          </cell>
          <cell r="AL659">
            <v>22303.279671804205</v>
          </cell>
          <cell r="AM659">
            <v>23479.551667083437</v>
          </cell>
          <cell r="AN659">
            <v>23075.692824649497</v>
          </cell>
          <cell r="AO659">
            <v>26763.478037807203</v>
          </cell>
          <cell r="AP659">
            <v>22667.753030453769</v>
          </cell>
          <cell r="AQ659">
            <v>24130.994323761384</v>
          </cell>
          <cell r="AR659">
            <v>28368.110152027832</v>
          </cell>
          <cell r="AS659">
            <v>26740.671784148573</v>
          </cell>
          <cell r="AT659">
            <v>24058.661526900694</v>
          </cell>
          <cell r="AU659">
            <v>26084.358670016762</v>
          </cell>
          <cell r="AV659">
            <v>23211.19550513554</v>
          </cell>
          <cell r="AW659">
            <v>28425.259452295722</v>
          </cell>
          <cell r="AX659">
            <v>30556.686688558308</v>
          </cell>
          <cell r="AY659">
            <v>32293.71799167083</v>
          </cell>
          <cell r="AZ659">
            <v>32293.71799167083</v>
          </cell>
          <cell r="BA659">
            <v>32293.71799167083</v>
          </cell>
          <cell r="BB659">
            <v>32293.71799167083</v>
          </cell>
          <cell r="BC659">
            <v>32293.71799167083</v>
          </cell>
          <cell r="BD659">
            <v>32293.71799167083</v>
          </cell>
          <cell r="BE659">
            <v>32293.71799167083</v>
          </cell>
          <cell r="BF659">
            <v>32293.71799167083</v>
          </cell>
          <cell r="BG659">
            <v>32293.71799167083</v>
          </cell>
          <cell r="BH659">
            <v>32293.71799167083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3.274519550571735</v>
          </cell>
          <cell r="CN659">
            <v>3.1169802225129799</v>
          </cell>
          <cell r="CO659">
            <v>2.8342389012587801</v>
          </cell>
          <cell r="CP659">
            <v>3.5127873296753158</v>
          </cell>
          <cell r="CQ659">
            <v>2.9488830835442315</v>
          </cell>
          <cell r="CR659">
            <v>3.3644633155972765</v>
          </cell>
          <cell r="CS659">
            <v>2.94301267676861</v>
          </cell>
          <cell r="CT659">
            <v>3.8604465169836697</v>
          </cell>
          <cell r="CU659">
            <v>4.147976780604492</v>
          </cell>
          <cell r="CV659">
            <v>4.0001018691730019</v>
          </cell>
          <cell r="CW659">
            <v>4.6811807148872004</v>
          </cell>
          <cell r="CX659">
            <v>4.0707040682888618</v>
          </cell>
          <cell r="CY659">
            <v>4.2075466905037082</v>
          </cell>
          <cell r="CZ659">
            <v>4.9876984155546102</v>
          </cell>
          <cell r="DA659">
            <v>4.5998409277346051</v>
          </cell>
          <cell r="DB659">
            <v>4.1384904931054391</v>
          </cell>
          <cell r="DC659">
            <v>4.4869441408415378</v>
          </cell>
          <cell r="DD659">
            <v>3.9927122223407312</v>
          </cell>
          <cell r="DE659">
            <v>4.8896180644067524</v>
          </cell>
          <cell r="DF659">
            <v>5.2562590491579533</v>
          </cell>
          <cell r="DG659">
            <v>5.5550573645222494</v>
          </cell>
          <cell r="DH659">
            <v>5.5550573645222494</v>
          </cell>
          <cell r="DI659">
            <v>5.5550573645222494</v>
          </cell>
          <cell r="DJ659">
            <v>5.5550573645222494</v>
          </cell>
          <cell r="DK659">
            <v>5.5550573645222494</v>
          </cell>
          <cell r="DL659">
            <v>5.5550573645222494</v>
          </cell>
          <cell r="DM659">
            <v>5.5550573645222494</v>
          </cell>
          <cell r="DN659">
            <v>5.5550573645222494</v>
          </cell>
          <cell r="DO659">
            <v>5.5550573645222494</v>
          </cell>
          <cell r="DP659">
            <v>5.5550573645222494</v>
          </cell>
          <cell r="DQ659">
            <v>15.655264063290613</v>
          </cell>
          <cell r="DR659">
            <v>15.594511351466931</v>
          </cell>
          <cell r="DS659">
            <v>15.431439129789194</v>
          </cell>
          <cell r="DT659">
            <v>15.667277417146373</v>
          </cell>
          <cell r="DU659">
            <v>15.842261043102296</v>
          </cell>
          <cell r="DV659">
            <v>15.540952652670441</v>
          </cell>
          <cell r="DW659">
            <v>15.69783816063152</v>
          </cell>
          <cell r="DX659">
            <v>15.828447705294472</v>
          </cell>
          <cell r="DY659">
            <v>15.508172349159741</v>
          </cell>
          <cell r="DZ659">
            <v>15.804866550807875</v>
          </cell>
          <cell r="EA659">
            <v>15.663697222939236</v>
          </cell>
          <cell r="EB659">
            <v>15.256189572692954</v>
          </cell>
          <cell r="EC659">
            <v>15.712793720150007</v>
          </cell>
          <cell r="ED659">
            <v>15.58250785356293</v>
          </cell>
          <cell r="EE659">
            <v>15.927097399257359</v>
          </cell>
          <cell r="EF659">
            <v>15.927097399257359</v>
          </cell>
          <cell r="EG659">
            <v>15.927097399257359</v>
          </cell>
          <cell r="EH659">
            <v>15.927097399257359</v>
          </cell>
          <cell r="EI659">
            <v>15.927097399257359</v>
          </cell>
          <cell r="EJ659">
            <v>15.927097399257359</v>
          </cell>
          <cell r="EK659">
            <v>15.927097399257359</v>
          </cell>
          <cell r="EL659">
            <v>15.927097399257359</v>
          </cell>
          <cell r="EM659">
            <v>15.927097399257359</v>
          </cell>
          <cell r="EN659">
            <v>15.927097399257359</v>
          </cell>
          <cell r="EO659">
            <v>15.927097399257359</v>
          </cell>
          <cell r="EP659">
            <v>15.927097399257359</v>
          </cell>
          <cell r="EQ659">
            <v>15.927097399257359</v>
          </cell>
          <cell r="ER659">
            <v>15.927097399257359</v>
          </cell>
          <cell r="ES659">
            <v>15.927097399257359</v>
          </cell>
          <cell r="ET659">
            <v>15.927097399257359</v>
          </cell>
        </row>
        <row r="660">
          <cell r="A660">
            <v>35573.096664407291</v>
          </cell>
          <cell r="B660">
            <v>36370.673900459507</v>
          </cell>
          <cell r="C660">
            <v>47956.659013308847</v>
          </cell>
          <cell r="D660">
            <v>18460.653825147776</v>
          </cell>
          <cell r="E660">
            <v>20576.928741500124</v>
          </cell>
          <cell r="F660">
            <v>22449.80389253344</v>
          </cell>
          <cell r="G660">
            <v>18299.304194446358</v>
          </cell>
          <cell r="H660">
            <v>21305.387147804402</v>
          </cell>
          <cell r="I660">
            <v>19069.158919244594</v>
          </cell>
          <cell r="J660">
            <v>18534.257646657225</v>
          </cell>
          <cell r="K660">
            <v>20614.615384420053</v>
          </cell>
          <cell r="L660">
            <v>21879.778021890412</v>
          </cell>
          <cell r="M660">
            <v>23734.755798457008</v>
          </cell>
          <cell r="N660">
            <v>25720.714531843227</v>
          </cell>
          <cell r="O660">
            <v>21160.83903884656</v>
          </cell>
          <cell r="P660">
            <v>24333.728145870577</v>
          </cell>
          <cell r="Q660">
            <v>28630.35914441276</v>
          </cell>
          <cell r="R660">
            <v>29916.645772643282</v>
          </cell>
          <cell r="S660">
            <v>25582.222002485745</v>
          </cell>
          <cell r="T660">
            <v>29144.753240665581</v>
          </cell>
          <cell r="U660">
            <v>28558.536235901713</v>
          </cell>
          <cell r="V660">
            <v>28558.536235901713</v>
          </cell>
          <cell r="W660">
            <v>28558.536235901713</v>
          </cell>
          <cell r="X660">
            <v>28558.536235901713</v>
          </cell>
          <cell r="Y660">
            <v>28558.536235901713</v>
          </cell>
          <cell r="Z660">
            <v>28558.536235901713</v>
          </cell>
          <cell r="AA660">
            <v>28558.536235901713</v>
          </cell>
          <cell r="AB660">
            <v>28558.536235901713</v>
          </cell>
          <cell r="AC660">
            <v>28558.536235901713</v>
          </cell>
          <cell r="AD660">
            <v>28558.536235901713</v>
          </cell>
          <cell r="AE660">
            <v>16079.639988318309</v>
          </cell>
          <cell r="AF660">
            <v>16440.158358129771</v>
          </cell>
          <cell r="AG660">
            <v>21677.219142636455</v>
          </cell>
          <cell r="AH660">
            <v>18460.653825147776</v>
          </cell>
          <cell r="AI660">
            <v>20576.928741500124</v>
          </cell>
          <cell r="AJ660">
            <v>22449.80389253344</v>
          </cell>
          <cell r="AK660">
            <v>18299.304194446358</v>
          </cell>
          <cell r="AL660">
            <v>21305.387147804402</v>
          </cell>
          <cell r="AM660">
            <v>19069.158919244594</v>
          </cell>
          <cell r="AN660">
            <v>18534.257646657225</v>
          </cell>
          <cell r="AO660">
            <v>20614.615384420053</v>
          </cell>
          <cell r="AP660">
            <v>21879.778021890412</v>
          </cell>
          <cell r="AQ660">
            <v>23734.755798457008</v>
          </cell>
          <cell r="AR660">
            <v>25720.714531843227</v>
          </cell>
          <cell r="AS660">
            <v>21160.83903884656</v>
          </cell>
          <cell r="AT660">
            <v>24333.728145870577</v>
          </cell>
          <cell r="AU660">
            <v>28630.35914441276</v>
          </cell>
          <cell r="AV660">
            <v>29916.645772643282</v>
          </cell>
          <cell r="AW660">
            <v>25582.222002485745</v>
          </cell>
          <cell r="AX660">
            <v>29144.753240665581</v>
          </cell>
          <cell r="AY660">
            <v>28558.536235901713</v>
          </cell>
          <cell r="AZ660">
            <v>28558.536235901713</v>
          </cell>
          <cell r="BA660">
            <v>28558.536235901713</v>
          </cell>
          <cell r="BB660">
            <v>28558.536235901713</v>
          </cell>
          <cell r="BC660">
            <v>28558.536235901713</v>
          </cell>
          <cell r="BD660">
            <v>28558.536235901713</v>
          </cell>
          <cell r="BE660">
            <v>28558.536235901713</v>
          </cell>
          <cell r="BF660">
            <v>28558.536235901713</v>
          </cell>
          <cell r="BG660">
            <v>28558.536235901713</v>
          </cell>
          <cell r="BH660">
            <v>28558.536235901713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2.7976157531152741</v>
          </cell>
          <cell r="CN660">
            <v>2.8781039295708992</v>
          </cell>
          <cell r="CO660">
            <v>3.7961014830623996</v>
          </cell>
          <cell r="CP660">
            <v>3.205244311069972</v>
          </cell>
          <cell r="CQ660">
            <v>3.6315982314024269</v>
          </cell>
          <cell r="CR660">
            <v>3.9091904193528073</v>
          </cell>
          <cell r="CS660">
            <v>3.1645122206496943</v>
          </cell>
          <cell r="CT660">
            <v>3.7540325491861846</v>
          </cell>
          <cell r="CU660">
            <v>3.369429758754805</v>
          </cell>
          <cell r="CV660">
            <v>3.2807253741287519</v>
          </cell>
          <cell r="CW660">
            <v>3.5820810792184941</v>
          </cell>
          <cell r="CX660">
            <v>3.8410605790062751</v>
          </cell>
          <cell r="CY660">
            <v>4.2226004414509895</v>
          </cell>
          <cell r="CZ660">
            <v>4.5365907746012608</v>
          </cell>
          <cell r="DA660">
            <v>3.7671201349347574</v>
          </cell>
          <cell r="DB660">
            <v>4.3319679852039714</v>
          </cell>
          <cell r="DC660">
            <v>5.0968679552514429</v>
          </cell>
          <cell r="DD660">
            <v>5.3258568080851658</v>
          </cell>
          <cell r="DE660">
            <v>4.5542288481576234</v>
          </cell>
          <cell r="DF660">
            <v>5.1884420347918727</v>
          </cell>
          <cell r="DG660">
            <v>5.0840818117386624</v>
          </cell>
          <cell r="DH660">
            <v>5.0840818117386624</v>
          </cell>
          <cell r="DI660">
            <v>5.0840818117386624</v>
          </cell>
          <cell r="DJ660">
            <v>5.0840818117386624</v>
          </cell>
          <cell r="DK660">
            <v>5.0840818117386624</v>
          </cell>
          <cell r="DL660">
            <v>5.0840818117386624</v>
          </cell>
          <cell r="DM660">
            <v>5.0840818117386624</v>
          </cell>
          <cell r="DN660">
            <v>5.0840818117386624</v>
          </cell>
          <cell r="DO660">
            <v>5.0840818117386624</v>
          </cell>
          <cell r="DP660">
            <v>5.0840818117386624</v>
          </cell>
          <cell r="DQ660">
            <v>15.746911682963432</v>
          </cell>
          <cell r="DR660">
            <v>15.649723168619575</v>
          </cell>
          <cell r="DS660">
            <v>15.644903528438936</v>
          </cell>
          <cell r="DT660">
            <v>15.779494122444769</v>
          </cell>
          <cell r="DU660">
            <v>15.523508836828587</v>
          </cell>
          <cell r="DV660">
            <v>15.733772325299256</v>
          </cell>
          <cell r="DW660">
            <v>15.842909266595118</v>
          </cell>
          <cell r="DX660">
            <v>15.548859240783276</v>
          </cell>
          <cell r="DY660">
            <v>15.505374722794707</v>
          </cell>
          <cell r="DZ660">
            <v>15.477914876224164</v>
          </cell>
          <cell r="EA660">
            <v>15.766923490688139</v>
          </cell>
          <cell r="EB660">
            <v>15.606261887115572</v>
          </cell>
          <cell r="EC660">
            <v>15.399687731905301</v>
          </cell>
          <cell r="ED660">
            <v>15.533186603620759</v>
          </cell>
          <cell r="EE660">
            <v>15.389713998939406</v>
          </cell>
          <cell r="EF660">
            <v>15.389713998939406</v>
          </cell>
          <cell r="EG660">
            <v>15.389713998939406</v>
          </cell>
          <cell r="EH660">
            <v>15.389713998939406</v>
          </cell>
          <cell r="EI660">
            <v>15.389713998939406</v>
          </cell>
          <cell r="EJ660">
            <v>15.389713998939406</v>
          </cell>
          <cell r="EK660">
            <v>15.389713998939406</v>
          </cell>
          <cell r="EL660">
            <v>15.389713998939406</v>
          </cell>
          <cell r="EM660">
            <v>15.389713998939406</v>
          </cell>
          <cell r="EN660">
            <v>15.389713998939406</v>
          </cell>
          <cell r="EO660">
            <v>15.389713998939406</v>
          </cell>
          <cell r="EP660">
            <v>15.389713998939406</v>
          </cell>
          <cell r="EQ660">
            <v>15.389713998939406</v>
          </cell>
          <cell r="ER660">
            <v>15.389713998939406</v>
          </cell>
          <cell r="ES660">
            <v>15.389713998939406</v>
          </cell>
          <cell r="ET660">
            <v>15.389713998939406</v>
          </cell>
        </row>
        <row r="661">
          <cell r="A661">
            <v>35798.704805810259</v>
          </cell>
          <cell r="B661">
            <v>39617.092808456473</v>
          </cell>
          <cell r="C661">
            <v>38641.940726428664</v>
          </cell>
          <cell r="D661">
            <v>19057.976885482316</v>
          </cell>
          <cell r="E661">
            <v>19501.785954249728</v>
          </cell>
          <cell r="F661">
            <v>23425.426766851731</v>
          </cell>
          <cell r="G661">
            <v>19891.523846482945</v>
          </cell>
          <cell r="H661">
            <v>22135.617928283878</v>
          </cell>
          <cell r="I661">
            <v>19018.434416042586</v>
          </cell>
          <cell r="J661">
            <v>21930.534299060371</v>
          </cell>
          <cell r="K661">
            <v>20107.551657996355</v>
          </cell>
          <cell r="L661">
            <v>23657.591487188027</v>
          </cell>
          <cell r="M661">
            <v>27339.136488767479</v>
          </cell>
          <cell r="N661">
            <v>23705.849733118903</v>
          </cell>
          <cell r="O661">
            <v>27860.684682279705</v>
          </cell>
          <cell r="P661">
            <v>26045.000470793038</v>
          </cell>
          <cell r="Q661">
            <v>23770.917150864665</v>
          </cell>
          <cell r="R661">
            <v>25634.200474854664</v>
          </cell>
          <cell r="S661">
            <v>27411.495620101487</v>
          </cell>
          <cell r="T661">
            <v>26810.699175677106</v>
          </cell>
          <cell r="U661">
            <v>29090.802321572992</v>
          </cell>
          <cell r="V661">
            <v>29090.802321572992</v>
          </cell>
          <cell r="W661">
            <v>29090.802321572992</v>
          </cell>
          <cell r="X661">
            <v>29090.802321572992</v>
          </cell>
          <cell r="Y661">
            <v>29090.802321572992</v>
          </cell>
          <cell r="Z661">
            <v>29090.802321572992</v>
          </cell>
          <cell r="AA661">
            <v>29090.802321572992</v>
          </cell>
          <cell r="AB661">
            <v>29090.802321572992</v>
          </cell>
          <cell r="AC661">
            <v>29090.802321572992</v>
          </cell>
          <cell r="AD661">
            <v>29090.802321572992</v>
          </cell>
          <cell r="AE661">
            <v>16181.61867536984</v>
          </cell>
          <cell r="AF661">
            <v>17907.594487863469</v>
          </cell>
          <cell r="AG661">
            <v>17466.80929109552</v>
          </cell>
          <cell r="AH661">
            <v>19057.976885482316</v>
          </cell>
          <cell r="AI661">
            <v>19501.785954249728</v>
          </cell>
          <cell r="AJ661">
            <v>23425.426766851731</v>
          </cell>
          <cell r="AK661">
            <v>19891.523846482945</v>
          </cell>
          <cell r="AL661">
            <v>22135.617928283878</v>
          </cell>
          <cell r="AM661">
            <v>19018.434416042586</v>
          </cell>
          <cell r="AN661">
            <v>21930.534299060371</v>
          </cell>
          <cell r="AO661">
            <v>20107.551657996355</v>
          </cell>
          <cell r="AP661">
            <v>23657.591487188027</v>
          </cell>
          <cell r="AQ661">
            <v>27339.136488767479</v>
          </cell>
          <cell r="AR661">
            <v>23705.849733118903</v>
          </cell>
          <cell r="AS661">
            <v>27860.684682279705</v>
          </cell>
          <cell r="AT661">
            <v>26045.000470793038</v>
          </cell>
          <cell r="AU661">
            <v>23770.917150864665</v>
          </cell>
          <cell r="AV661">
            <v>25634.200474854664</v>
          </cell>
          <cell r="AW661">
            <v>27411.495620101487</v>
          </cell>
          <cell r="AX661">
            <v>26810.699175677106</v>
          </cell>
          <cell r="AY661">
            <v>29090.802321572992</v>
          </cell>
          <cell r="AZ661">
            <v>29090.802321572992</v>
          </cell>
          <cell r="BA661">
            <v>29090.802321572992</v>
          </cell>
          <cell r="BB661">
            <v>29090.802321572992</v>
          </cell>
          <cell r="BC661">
            <v>29090.802321572992</v>
          </cell>
          <cell r="BD661">
            <v>29090.802321572992</v>
          </cell>
          <cell r="BE661">
            <v>29090.802321572992</v>
          </cell>
          <cell r="BF661">
            <v>29090.802321572992</v>
          </cell>
          <cell r="BG661">
            <v>29090.802321572992</v>
          </cell>
          <cell r="BH661">
            <v>29090.802321572992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2.8333238299512864</v>
          </cell>
          <cell r="CN661">
            <v>3.1666445053364822</v>
          </cell>
          <cell r="CO661">
            <v>3.0826658162143468</v>
          </cell>
          <cell r="CP661">
            <v>3.3824558634584747</v>
          </cell>
          <cell r="CQ661">
            <v>3.4609252814933833</v>
          </cell>
          <cell r="CR661">
            <v>4.0698248388197742</v>
          </cell>
          <cell r="CS661">
            <v>3.4829610273802296</v>
          </cell>
          <cell r="CT661">
            <v>3.8662739269615449</v>
          </cell>
          <cell r="CU661">
            <v>3.3451092033475569</v>
          </cell>
          <cell r="CV661">
            <v>3.816579648800587</v>
          </cell>
          <cell r="CW661">
            <v>3.5234920183936427</v>
          </cell>
          <cell r="CX661">
            <v>4.1039780127390513</v>
          </cell>
          <cell r="CY661">
            <v>4.8203036648102007</v>
          </cell>
          <cell r="CZ661">
            <v>4.1890559149800577</v>
          </cell>
          <cell r="DA661">
            <v>4.8516490087981987</v>
          </cell>
          <cell r="DB661">
            <v>4.5354664524322139</v>
          </cell>
          <cell r="DC661">
            <v>4.1394584500850078</v>
          </cell>
          <cell r="DD661">
            <v>4.4639298977553521</v>
          </cell>
          <cell r="DE661">
            <v>4.7734273967620071</v>
          </cell>
          <cell r="DF661">
            <v>4.6688049329811738</v>
          </cell>
          <cell r="DG661">
            <v>5.0658612255273292</v>
          </cell>
          <cell r="DH661">
            <v>5.0658612255273292</v>
          </cell>
          <cell r="DI661">
            <v>5.0658612255273292</v>
          </cell>
          <cell r="DJ661">
            <v>5.0658612255273292</v>
          </cell>
          <cell r="DK661">
            <v>5.0658612255273292</v>
          </cell>
          <cell r="DL661">
            <v>5.0658612255273292</v>
          </cell>
          <cell r="DM661">
            <v>5.0658612255273292</v>
          </cell>
          <cell r="DN661">
            <v>5.0658612255273292</v>
          </cell>
          <cell r="DO661">
            <v>5.0658612255273292</v>
          </cell>
          <cell r="DP661">
            <v>5.0658612255273292</v>
          </cell>
          <cell r="DQ661">
            <v>15.647064900128466</v>
          </cell>
          <cell r="DR661">
            <v>15.493340860900338</v>
          </cell>
          <cell r="DS661">
            <v>15.52366519221532</v>
          </cell>
          <cell r="DT661">
            <v>15.436605061656049</v>
          </cell>
          <cell r="DU661">
            <v>15.437938185285971</v>
          </cell>
          <cell r="DV661">
            <v>15.769536517606923</v>
          </cell>
          <cell r="DW661">
            <v>15.646837612706138</v>
          </cell>
          <cell r="DX661">
            <v>15.685781637904096</v>
          </cell>
          <cell r="DY661">
            <v>15.576561661376035</v>
          </cell>
          <cell r="DZ661">
            <v>15.742801445987418</v>
          </cell>
          <cell r="EA661">
            <v>15.634825433707855</v>
          </cell>
          <cell r="EB661">
            <v>15.793291031723209</v>
          </cell>
          <cell r="EC661">
            <v>15.538801912346257</v>
          </cell>
          <cell r="ED661">
            <v>15.504098019590041</v>
          </cell>
          <cell r="EE661">
            <v>15.732927676080536</v>
          </cell>
          <cell r="EF661">
            <v>15.732927676080536</v>
          </cell>
          <cell r="EG661">
            <v>15.732927676080536</v>
          </cell>
          <cell r="EH661">
            <v>15.732927676080536</v>
          </cell>
          <cell r="EI661">
            <v>15.732927676080536</v>
          </cell>
          <cell r="EJ661">
            <v>15.732927676080536</v>
          </cell>
          <cell r="EK661">
            <v>15.732927676080536</v>
          </cell>
          <cell r="EL661">
            <v>15.732927676080536</v>
          </cell>
          <cell r="EM661">
            <v>15.732927676080536</v>
          </cell>
          <cell r="EN661">
            <v>15.732927676080536</v>
          </cell>
          <cell r="EO661">
            <v>15.732927676080536</v>
          </cell>
          <cell r="EP661">
            <v>15.732927676080536</v>
          </cell>
          <cell r="EQ661">
            <v>15.732927676080536</v>
          </cell>
          <cell r="ER661">
            <v>15.732927676080536</v>
          </cell>
          <cell r="ES661">
            <v>15.732927676080536</v>
          </cell>
          <cell r="ET661">
            <v>15.732927676080536</v>
          </cell>
        </row>
        <row r="662">
          <cell r="A662">
            <v>42267.545647710962</v>
          </cell>
          <cell r="B662">
            <v>41491.200497297308</v>
          </cell>
          <cell r="C662">
            <v>39641.485832509396</v>
          </cell>
          <cell r="D662">
            <v>20285.433687496257</v>
          </cell>
          <cell r="E662">
            <v>20003.40956121415</v>
          </cell>
          <cell r="F662">
            <v>19675.151082837587</v>
          </cell>
          <cell r="G662">
            <v>21245.671627799948</v>
          </cell>
          <cell r="H662">
            <v>19524.286531402471</v>
          </cell>
          <cell r="I662">
            <v>19179.256011096164</v>
          </cell>
          <cell r="J662">
            <v>22525.44263227858</v>
          </cell>
          <cell r="K662">
            <v>24081.164404498551</v>
          </cell>
          <cell r="L662">
            <v>22267.035925977332</v>
          </cell>
          <cell r="M662">
            <v>24058.904313791605</v>
          </cell>
          <cell r="N662">
            <v>23435.265068847952</v>
          </cell>
          <cell r="O662">
            <v>24694.103309511102</v>
          </cell>
          <cell r="P662">
            <v>26703.939033181668</v>
          </cell>
          <cell r="Q662">
            <v>27021.770545353393</v>
          </cell>
          <cell r="R662">
            <v>28470.452950012292</v>
          </cell>
          <cell r="S662">
            <v>28345.499834034355</v>
          </cell>
          <cell r="T662">
            <v>28789.314329227906</v>
          </cell>
          <cell r="U662">
            <v>27891.028474928531</v>
          </cell>
          <cell r="V662">
            <v>27891.028474928531</v>
          </cell>
          <cell r="W662">
            <v>27891.028474928531</v>
          </cell>
          <cell r="X662">
            <v>27891.028474928531</v>
          </cell>
          <cell r="Y662">
            <v>27891.028474928531</v>
          </cell>
          <cell r="Z662">
            <v>27891.028474928531</v>
          </cell>
          <cell r="AA662">
            <v>27891.028474928531</v>
          </cell>
          <cell r="AB662">
            <v>27891.028474928531</v>
          </cell>
          <cell r="AC662">
            <v>27891.028474928531</v>
          </cell>
          <cell r="AD662">
            <v>27891.028474928531</v>
          </cell>
          <cell r="AE662">
            <v>19105.643897598158</v>
          </cell>
          <cell r="AF662">
            <v>18754.722788786774</v>
          </cell>
          <cell r="AG662">
            <v>17918.620546367674</v>
          </cell>
          <cell r="AH662">
            <v>20285.433687496257</v>
          </cell>
          <cell r="AI662">
            <v>20003.40956121415</v>
          </cell>
          <cell r="AJ662">
            <v>19675.151082837587</v>
          </cell>
          <cell r="AK662">
            <v>21245.671627799948</v>
          </cell>
          <cell r="AL662">
            <v>19524.286531402471</v>
          </cell>
          <cell r="AM662">
            <v>19179.256011096164</v>
          </cell>
          <cell r="AN662">
            <v>22525.44263227858</v>
          </cell>
          <cell r="AO662">
            <v>24081.164404498551</v>
          </cell>
          <cell r="AP662">
            <v>22267.035925977332</v>
          </cell>
          <cell r="AQ662">
            <v>24058.904313791605</v>
          </cell>
          <cell r="AR662">
            <v>23435.265068847952</v>
          </cell>
          <cell r="AS662">
            <v>24694.103309511102</v>
          </cell>
          <cell r="AT662">
            <v>26703.939033181668</v>
          </cell>
          <cell r="AU662">
            <v>27021.770545353393</v>
          </cell>
          <cell r="AV662">
            <v>28470.452950012292</v>
          </cell>
          <cell r="AW662">
            <v>28345.499834034355</v>
          </cell>
          <cell r="AX662">
            <v>28789.314329227906</v>
          </cell>
          <cell r="AY662">
            <v>27891.028474928531</v>
          </cell>
          <cell r="AZ662">
            <v>27891.028474928531</v>
          </cell>
          <cell r="BA662">
            <v>27891.028474928531</v>
          </cell>
          <cell r="BB662">
            <v>27891.028474928531</v>
          </cell>
          <cell r="BC662">
            <v>27891.028474928531</v>
          </cell>
          <cell r="BD662">
            <v>27891.028474928531</v>
          </cell>
          <cell r="BE662">
            <v>27891.028474928531</v>
          </cell>
          <cell r="BF662">
            <v>27891.028474928531</v>
          </cell>
          <cell r="BG662">
            <v>27891.028474928531</v>
          </cell>
          <cell r="BH662">
            <v>27891.028474928531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3.3389346063209331</v>
          </cell>
          <cell r="CN662">
            <v>3.2705335536969202</v>
          </cell>
          <cell r="CO662">
            <v>3.1324637091909757</v>
          </cell>
          <cell r="CP662">
            <v>3.5530176604512338</v>
          </cell>
          <cell r="CQ662">
            <v>3.5000851798298851</v>
          </cell>
          <cell r="CR662">
            <v>3.4883378826941396</v>
          </cell>
          <cell r="CS662">
            <v>3.6671019761677415</v>
          </cell>
          <cell r="CT662">
            <v>3.4086722392158766</v>
          </cell>
          <cell r="CU662">
            <v>3.3989753242554852</v>
          </cell>
          <cell r="CV662">
            <v>3.9766578808004773</v>
          </cell>
          <cell r="CW662">
            <v>4.1830798748111881</v>
          </cell>
          <cell r="CX662">
            <v>3.9296461318962534</v>
          </cell>
          <cell r="CY662">
            <v>4.1993474851108603</v>
          </cell>
          <cell r="CZ662">
            <v>4.0930072821005812</v>
          </cell>
          <cell r="DA662">
            <v>4.3766989828347471</v>
          </cell>
          <cell r="DB662">
            <v>4.7329154389336363</v>
          </cell>
          <cell r="DC662">
            <v>4.7892468164531845</v>
          </cell>
          <cell r="DD662">
            <v>5.0460063645708582</v>
          </cell>
          <cell r="DE662">
            <v>5.0238600987701467</v>
          </cell>
          <cell r="DF662">
            <v>5.1025202722267293</v>
          </cell>
          <cell r="DG662">
            <v>4.9433111389559263</v>
          </cell>
          <cell r="DH662">
            <v>4.9433111389559263</v>
          </cell>
          <cell r="DI662">
            <v>4.9433111389559263</v>
          </cell>
          <cell r="DJ662">
            <v>4.9433111389559263</v>
          </cell>
          <cell r="DK662">
            <v>4.9433111389559263</v>
          </cell>
          <cell r="DL662">
            <v>4.9433111389559263</v>
          </cell>
          <cell r="DM662">
            <v>4.9433111389559263</v>
          </cell>
          <cell r="DN662">
            <v>4.9433111389559263</v>
          </cell>
          <cell r="DO662">
            <v>4.9433111389559263</v>
          </cell>
          <cell r="DP662">
            <v>4.9433111389559263</v>
          </cell>
          <cell r="DQ662">
            <v>15.676925734736017</v>
          </cell>
          <cell r="DR662">
            <v>15.710831678512507</v>
          </cell>
          <cell r="DS662">
            <v>15.672044640739955</v>
          </cell>
          <cell r="DT662">
            <v>15.642064285043956</v>
          </cell>
          <cell r="DU662">
            <v>15.657865164929857</v>
          </cell>
          <cell r="DV662">
            <v>15.452781619018962</v>
          </cell>
          <cell r="DW662">
            <v>15.872839071971447</v>
          </cell>
          <cell r="DX662">
            <v>15.692678034879094</v>
          </cell>
          <cell r="DY662">
            <v>15.459337555274903</v>
          </cell>
          <cell r="DZ662">
            <v>15.518946640155756</v>
          </cell>
          <cell r="EA662">
            <v>15.772061462731472</v>
          </cell>
          <cell r="EB662">
            <v>15.524445670621153</v>
          </cell>
          <cell r="EC662">
            <v>15.696440119056966</v>
          </cell>
          <cell r="ED662">
            <v>15.686804650668778</v>
          </cell>
          <cell r="EE662">
            <v>15.458014779093817</v>
          </cell>
          <cell r="EF662">
            <v>15.458014779093817</v>
          </cell>
          <cell r="EG662">
            <v>15.458014779093817</v>
          </cell>
          <cell r="EH662">
            <v>15.458014779093817</v>
          </cell>
          <cell r="EI662">
            <v>15.458014779093817</v>
          </cell>
          <cell r="EJ662">
            <v>15.458014779093817</v>
          </cell>
          <cell r="EK662">
            <v>15.458014779093817</v>
          </cell>
          <cell r="EL662">
            <v>15.458014779093817</v>
          </cell>
          <cell r="EM662">
            <v>15.458014779093817</v>
          </cell>
          <cell r="EN662">
            <v>15.458014779093817</v>
          </cell>
          <cell r="EO662">
            <v>15.458014779093817</v>
          </cell>
          <cell r="EP662">
            <v>15.458014779093817</v>
          </cell>
          <cell r="EQ662">
            <v>15.458014779093817</v>
          </cell>
          <cell r="ER662">
            <v>15.458014779093817</v>
          </cell>
          <cell r="ES662">
            <v>15.458014779093817</v>
          </cell>
          <cell r="ET662">
            <v>15.458014779093817</v>
          </cell>
        </row>
        <row r="663">
          <cell r="A663">
            <v>36081.243223803947</v>
          </cell>
          <cell r="B663">
            <v>41442.413000136716</v>
          </cell>
          <cell r="C663">
            <v>37455.918483732756</v>
          </cell>
          <cell r="D663">
            <v>19092.131079458119</v>
          </cell>
          <cell r="E663">
            <v>18542.777423675074</v>
          </cell>
          <cell r="F663">
            <v>21765.537798413359</v>
          </cell>
          <cell r="G663">
            <v>22392.699219537051</v>
          </cell>
          <cell r="H663">
            <v>19489.321301042841</v>
          </cell>
          <cell r="I663">
            <v>20745.506271025853</v>
          </cell>
          <cell r="J663">
            <v>22956.196156502552</v>
          </cell>
          <cell r="K663">
            <v>24524.920455010844</v>
          </cell>
          <cell r="L663">
            <v>25369.830767426418</v>
          </cell>
          <cell r="M663">
            <v>23676.740246250469</v>
          </cell>
          <cell r="N663">
            <v>24004.36781193567</v>
          </cell>
          <cell r="O663">
            <v>25260.25633817276</v>
          </cell>
          <cell r="P663">
            <v>26596.166589072702</v>
          </cell>
          <cell r="Q663">
            <v>24887.343351255313</v>
          </cell>
          <cell r="R663">
            <v>26605.85390589698</v>
          </cell>
          <cell r="S663">
            <v>28748.201929521409</v>
          </cell>
          <cell r="T663">
            <v>31649.35262677569</v>
          </cell>
          <cell r="U663">
            <v>29403.402949763968</v>
          </cell>
          <cell r="V663">
            <v>29403.402949763968</v>
          </cell>
          <cell r="W663">
            <v>29403.402949763968</v>
          </cell>
          <cell r="X663">
            <v>29403.402949763968</v>
          </cell>
          <cell r="Y663">
            <v>29403.402949763968</v>
          </cell>
          <cell r="Z663">
            <v>29403.402949763968</v>
          </cell>
          <cell r="AA663">
            <v>29403.402949763968</v>
          </cell>
          <cell r="AB663">
            <v>29403.402949763968</v>
          </cell>
          <cell r="AC663">
            <v>29403.402949763968</v>
          </cell>
          <cell r="AD663">
            <v>29403.402949763968</v>
          </cell>
          <cell r="AE663">
            <v>16309.330808138788</v>
          </cell>
          <cell r="AF663">
            <v>18732.670016781176</v>
          </cell>
          <cell r="AG663">
            <v>16930.70722327162</v>
          </cell>
          <cell r="AH663">
            <v>19092.131079458119</v>
          </cell>
          <cell r="AI663">
            <v>18542.777423675074</v>
          </cell>
          <cell r="AJ663">
            <v>21765.537798413359</v>
          </cell>
          <cell r="AK663">
            <v>22392.699219537051</v>
          </cell>
          <cell r="AL663">
            <v>19489.321301042841</v>
          </cell>
          <cell r="AM663">
            <v>20745.506271025853</v>
          </cell>
          <cell r="AN663">
            <v>22956.196156502552</v>
          </cell>
          <cell r="AO663">
            <v>24524.920455010844</v>
          </cell>
          <cell r="AP663">
            <v>25369.830767426418</v>
          </cell>
          <cell r="AQ663">
            <v>23676.740246250469</v>
          </cell>
          <cell r="AR663">
            <v>24004.36781193567</v>
          </cell>
          <cell r="AS663">
            <v>25260.25633817276</v>
          </cell>
          <cell r="AT663">
            <v>26596.166589072702</v>
          </cell>
          <cell r="AU663">
            <v>24887.343351255313</v>
          </cell>
          <cell r="AV663">
            <v>26605.85390589698</v>
          </cell>
          <cell r="AW663">
            <v>28748.201929521409</v>
          </cell>
          <cell r="AX663">
            <v>31649.35262677569</v>
          </cell>
          <cell r="AY663">
            <v>29403.402949763968</v>
          </cell>
          <cell r="AZ663">
            <v>29403.402949763968</v>
          </cell>
          <cell r="BA663">
            <v>29403.402949763968</v>
          </cell>
          <cell r="BB663">
            <v>29403.402949763968</v>
          </cell>
          <cell r="BC663">
            <v>29403.402949763968</v>
          </cell>
          <cell r="BD663">
            <v>29403.402949763968</v>
          </cell>
          <cell r="BE663">
            <v>29403.402949763968</v>
          </cell>
          <cell r="BF663">
            <v>29403.402949763968</v>
          </cell>
          <cell r="BG663">
            <v>29403.402949763968</v>
          </cell>
          <cell r="BH663">
            <v>29403.402949763968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2.8695152058824323</v>
          </cell>
          <cell r="CN663">
            <v>3.2831737340208864</v>
          </cell>
          <cell r="CO663">
            <v>2.997201891736585</v>
          </cell>
          <cell r="CP663">
            <v>3.3413270660825138</v>
          </cell>
          <cell r="CQ663">
            <v>3.246426605541691</v>
          </cell>
          <cell r="CR663">
            <v>3.8297423386591536</v>
          </cell>
          <cell r="CS663">
            <v>3.9064395119623945</v>
          </cell>
          <cell r="CT663">
            <v>3.4039942561245593</v>
          </cell>
          <cell r="CU663">
            <v>3.665399266099115</v>
          </cell>
          <cell r="CV663">
            <v>4.0225309560044478</v>
          </cell>
          <cell r="CW663">
            <v>4.2561099278129282</v>
          </cell>
          <cell r="CX663">
            <v>4.4394387758390756</v>
          </cell>
          <cell r="CY663">
            <v>4.0939467624101367</v>
          </cell>
          <cell r="CZ663">
            <v>4.2272678470060754</v>
          </cell>
          <cell r="DA663">
            <v>4.4443826812715965</v>
          </cell>
          <cell r="DB663">
            <v>4.6794276587788355</v>
          </cell>
          <cell r="DC663">
            <v>4.3787709947356772</v>
          </cell>
          <cell r="DD663">
            <v>4.6811320810358952</v>
          </cell>
          <cell r="DE663">
            <v>5.0580646950990502</v>
          </cell>
          <cell r="DF663">
            <v>5.5685038506649844</v>
          </cell>
          <cell r="DG663">
            <v>5.1733431795345783</v>
          </cell>
          <cell r="DH663">
            <v>5.1733431795345783</v>
          </cell>
          <cell r="DI663">
            <v>5.1733431795345783</v>
          </cell>
          <cell r="DJ663">
            <v>5.1733431795345783</v>
          </cell>
          <cell r="DK663">
            <v>5.1733431795345783</v>
          </cell>
          <cell r="DL663">
            <v>5.1733431795345783</v>
          </cell>
          <cell r="DM663">
            <v>5.1733431795345783</v>
          </cell>
          <cell r="DN663">
            <v>5.1733431795345783</v>
          </cell>
          <cell r="DO663">
            <v>5.1733431795345783</v>
          </cell>
          <cell r="DP663">
            <v>5.1733431795345783</v>
          </cell>
          <cell r="DQ663">
            <v>15.571654059504766</v>
          </cell>
          <cell r="DR663">
            <v>15.631942676626311</v>
          </cell>
          <cell r="DS663">
            <v>15.476267838255033</v>
          </cell>
          <cell r="DT663">
            <v>15.654620874393574</v>
          </cell>
          <cell r="DU663">
            <v>15.648630355960318</v>
          </cell>
          <cell r="DV663">
            <v>15.570658580516882</v>
          </cell>
          <cell r="DW663">
            <v>15.704802464642531</v>
          </cell>
          <cell r="DX663">
            <v>15.686101916507186</v>
          </cell>
          <cell r="DY663">
            <v>15.506360796200832</v>
          </cell>
          <cell r="DZ663">
            <v>15.635352167054261</v>
          </cell>
          <cell r="EA663">
            <v>15.787083517593295</v>
          </cell>
          <cell r="EB663">
            <v>15.65657038508092</v>
          </cell>
          <cell r="EC663">
            <v>15.844803379511582</v>
          </cell>
          <cell r="ED663">
            <v>15.557422346008885</v>
          </cell>
          <cell r="EE663">
            <v>15.571607287565461</v>
          </cell>
          <cell r="EF663">
            <v>15.571607287565461</v>
          </cell>
          <cell r="EG663">
            <v>15.571607287565461</v>
          </cell>
          <cell r="EH663">
            <v>15.571607287565461</v>
          </cell>
          <cell r="EI663">
            <v>15.571607287565461</v>
          </cell>
          <cell r="EJ663">
            <v>15.571607287565461</v>
          </cell>
          <cell r="EK663">
            <v>15.571607287565461</v>
          </cell>
          <cell r="EL663">
            <v>15.571607287565461</v>
          </cell>
          <cell r="EM663">
            <v>15.571607287565461</v>
          </cell>
          <cell r="EN663">
            <v>15.571607287565461</v>
          </cell>
          <cell r="EO663">
            <v>15.571607287565461</v>
          </cell>
          <cell r="EP663">
            <v>15.571607287565461</v>
          </cell>
          <cell r="EQ663">
            <v>15.571607287565461</v>
          </cell>
          <cell r="ER663">
            <v>15.571607287565461</v>
          </cell>
          <cell r="ES663">
            <v>15.571607287565461</v>
          </cell>
          <cell r="ET663">
            <v>15.571607287565461</v>
          </cell>
        </row>
        <row r="664">
          <cell r="A664">
            <v>38405.609914425782</v>
          </cell>
          <cell r="B664">
            <v>43674.401636763512</v>
          </cell>
          <cell r="C664">
            <v>34714.020247906323</v>
          </cell>
          <cell r="D664">
            <v>22066.842842925234</v>
          </cell>
          <cell r="E664">
            <v>20236.249686942552</v>
          </cell>
          <cell r="F664">
            <v>19983.83916829211</v>
          </cell>
          <cell r="G664">
            <v>16171.216069696338</v>
          </cell>
          <cell r="H664">
            <v>22917.693663557475</v>
          </cell>
          <cell r="I664">
            <v>19663.409232625392</v>
          </cell>
          <cell r="J664">
            <v>19400.237039026171</v>
          </cell>
          <cell r="K664">
            <v>22228.037323014676</v>
          </cell>
          <cell r="L664">
            <v>20227.403670891719</v>
          </cell>
          <cell r="M664">
            <v>21922.953895695584</v>
          </cell>
          <cell r="N664">
            <v>26495.55589022144</v>
          </cell>
          <cell r="O664">
            <v>24257.605272224289</v>
          </cell>
          <cell r="P664">
            <v>25057.777417420697</v>
          </cell>
          <cell r="Q664">
            <v>30387.456767943546</v>
          </cell>
          <cell r="R664">
            <v>24667.324134280843</v>
          </cell>
          <cell r="S664">
            <v>32548.235993570397</v>
          </cell>
          <cell r="T664">
            <v>27547.638252434332</v>
          </cell>
          <cell r="U664">
            <v>30485.85861899699</v>
          </cell>
          <cell r="V664">
            <v>30485.85861899699</v>
          </cell>
          <cell r="W664">
            <v>30485.85861899699</v>
          </cell>
          <cell r="X664">
            <v>30485.85861899699</v>
          </cell>
          <cell r="Y664">
            <v>30485.85861899699</v>
          </cell>
          <cell r="Z664">
            <v>30485.85861899699</v>
          </cell>
          <cell r="AA664">
            <v>30485.85861899699</v>
          </cell>
          <cell r="AB664">
            <v>30485.85861899699</v>
          </cell>
          <cell r="AC664">
            <v>30485.85861899699</v>
          </cell>
          <cell r="AD664">
            <v>30485.85861899699</v>
          </cell>
          <cell r="AE664">
            <v>17359.983775987763</v>
          </cell>
          <cell r="AF664">
            <v>19741.566545344733</v>
          </cell>
          <cell r="AG664">
            <v>15691.322951145343</v>
          </cell>
          <cell r="AH664">
            <v>22066.842842925234</v>
          </cell>
          <cell r="AI664">
            <v>20236.249686942552</v>
          </cell>
          <cell r="AJ664">
            <v>19983.83916829211</v>
          </cell>
          <cell r="AK664">
            <v>16171.216069696338</v>
          </cell>
          <cell r="AL664">
            <v>22917.693663557475</v>
          </cell>
          <cell r="AM664">
            <v>19663.409232625392</v>
          </cell>
          <cell r="AN664">
            <v>19400.237039026171</v>
          </cell>
          <cell r="AO664">
            <v>22228.037323014676</v>
          </cell>
          <cell r="AP664">
            <v>20227.403670891719</v>
          </cell>
          <cell r="AQ664">
            <v>21922.953895695584</v>
          </cell>
          <cell r="AR664">
            <v>26495.55589022144</v>
          </cell>
          <cell r="AS664">
            <v>24257.605272224289</v>
          </cell>
          <cell r="AT664">
            <v>25057.777417420697</v>
          </cell>
          <cell r="AU664">
            <v>30387.456767943546</v>
          </cell>
          <cell r="AV664">
            <v>24667.324134280843</v>
          </cell>
          <cell r="AW664">
            <v>32548.235993570397</v>
          </cell>
          <cell r="AX664">
            <v>27547.638252434332</v>
          </cell>
          <cell r="AY664">
            <v>30485.85861899699</v>
          </cell>
          <cell r="AZ664">
            <v>30485.85861899699</v>
          </cell>
          <cell r="BA664">
            <v>30485.85861899699</v>
          </cell>
          <cell r="BB664">
            <v>30485.85861899699</v>
          </cell>
          <cell r="BC664">
            <v>30485.85861899699</v>
          </cell>
          <cell r="BD664">
            <v>30485.85861899699</v>
          </cell>
          <cell r="BE664">
            <v>30485.85861899699</v>
          </cell>
          <cell r="BF664">
            <v>30485.85861899699</v>
          </cell>
          <cell r="BG664">
            <v>30485.85861899699</v>
          </cell>
          <cell r="BH664">
            <v>30485.85861899699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3.0625900851145698</v>
          </cell>
          <cell r="CN664">
            <v>3.4459787295674951</v>
          </cell>
          <cell r="CO664">
            <v>2.738186444307027</v>
          </cell>
          <cell r="CP664">
            <v>3.8075596997877881</v>
          </cell>
          <cell r="CQ664">
            <v>3.6042930157721713</v>
          </cell>
          <cell r="CR664">
            <v>3.5244349238985309</v>
          </cell>
          <cell r="CS664">
            <v>2.865399762377018</v>
          </cell>
          <cell r="CT664">
            <v>4.0887130724403322</v>
          </cell>
          <cell r="CU664">
            <v>3.4580452432731135</v>
          </cell>
          <cell r="CV664">
            <v>3.3533149404543567</v>
          </cell>
          <cell r="CW664">
            <v>3.9061435870140797</v>
          </cell>
          <cell r="CX664">
            <v>3.5689301847352071</v>
          </cell>
          <cell r="CY664">
            <v>3.8859309474261123</v>
          </cell>
          <cell r="CZ664">
            <v>4.6004578501842186</v>
          </cell>
          <cell r="DA664">
            <v>4.2299191398325302</v>
          </cell>
          <cell r="DB664">
            <v>4.3694491319378388</v>
          </cell>
          <cell r="DC664">
            <v>5.298811797417458</v>
          </cell>
          <cell r="DD664">
            <v>4.3013638532374374</v>
          </cell>
          <cell r="DE664">
            <v>5.6755976054500836</v>
          </cell>
          <cell r="DF664">
            <v>4.8036185350323377</v>
          </cell>
          <cell r="DG664">
            <v>5.315970617032785</v>
          </cell>
          <cell r="DH664">
            <v>5.315970617032785</v>
          </cell>
          <cell r="DI664">
            <v>5.315970617032785</v>
          </cell>
          <cell r="DJ664">
            <v>5.315970617032785</v>
          </cell>
          <cell r="DK664">
            <v>5.315970617032785</v>
          </cell>
          <cell r="DL664">
            <v>5.315970617032785</v>
          </cell>
          <cell r="DM664">
            <v>5.315970617032785</v>
          </cell>
          <cell r="DN664">
            <v>5.315970617032785</v>
          </cell>
          <cell r="DO664">
            <v>5.315970617032785</v>
          </cell>
          <cell r="DP664">
            <v>5.315970617032785</v>
          </cell>
          <cell r="DQ664">
            <v>15.529861347568684</v>
          </cell>
          <cell r="DR664">
            <v>15.695536139500307</v>
          </cell>
          <cell r="DS664">
            <v>15.700145613871324</v>
          </cell>
          <cell r="DT664">
            <v>15.878176166907313</v>
          </cell>
          <cell r="DU664">
            <v>15.382151151867022</v>
          </cell>
          <cell r="DV664">
            <v>15.534474455873649</v>
          </cell>
          <cell r="DW664">
            <v>15.461961762730979</v>
          </cell>
          <cell r="DX664">
            <v>15.356470533768904</v>
          </cell>
          <cell r="DY664">
            <v>15.578845929440773</v>
          </cell>
          <cell r="DZ664">
            <v>15.850385453593759</v>
          </cell>
          <cell r="EA664">
            <v>15.590500204415941</v>
          </cell>
          <cell r="EB664">
            <v>15.527774833153417</v>
          </cell>
          <cell r="EC664">
            <v>15.456498892562834</v>
          </cell>
          <cell r="ED664">
            <v>15.778986884944871</v>
          </cell>
          <cell r="EE664">
            <v>15.711693375129888</v>
          </cell>
          <cell r="EF664">
            <v>15.711693375129888</v>
          </cell>
          <cell r="EG664">
            <v>15.711693375129888</v>
          </cell>
          <cell r="EH664">
            <v>15.711693375129888</v>
          </cell>
          <cell r="EI664">
            <v>15.711693375129888</v>
          </cell>
          <cell r="EJ664">
            <v>15.711693375129888</v>
          </cell>
          <cell r="EK664">
            <v>15.711693375129888</v>
          </cell>
          <cell r="EL664">
            <v>15.711693375129888</v>
          </cell>
          <cell r="EM664">
            <v>15.711693375129888</v>
          </cell>
          <cell r="EN664">
            <v>15.711693375129888</v>
          </cell>
          <cell r="EO664">
            <v>15.711693375129888</v>
          </cell>
          <cell r="EP664">
            <v>15.711693375129888</v>
          </cell>
          <cell r="EQ664">
            <v>15.711693375129888</v>
          </cell>
          <cell r="ER664">
            <v>15.711693375129888</v>
          </cell>
          <cell r="ES664">
            <v>15.711693375129888</v>
          </cell>
          <cell r="ET664">
            <v>15.711693375129888</v>
          </cell>
        </row>
        <row r="665">
          <cell r="A665">
            <v>40170.672926767766</v>
          </cell>
          <cell r="B665">
            <v>39853.170365532271</v>
          </cell>
          <cell r="C665">
            <v>40194.23022395782</v>
          </cell>
          <cell r="D665">
            <v>17473.257423936662</v>
          </cell>
          <cell r="E665">
            <v>18193.590596628997</v>
          </cell>
          <cell r="F665">
            <v>19920.973913942657</v>
          </cell>
          <cell r="G665">
            <v>20540.58071196928</v>
          </cell>
          <cell r="H665">
            <v>18798.624874309087</v>
          </cell>
          <cell r="I665">
            <v>20257.570619924831</v>
          </cell>
          <cell r="J665">
            <v>21804.508349386528</v>
          </cell>
          <cell r="K665">
            <v>23901.511158224843</v>
          </cell>
          <cell r="L665">
            <v>21991.381889111875</v>
          </cell>
          <cell r="M665">
            <v>25736.349890889262</v>
          </cell>
          <cell r="N665">
            <v>26532.631314698127</v>
          </cell>
          <cell r="O665">
            <v>24287.537755406585</v>
          </cell>
          <cell r="P665">
            <v>30126.36624032924</v>
          </cell>
          <cell r="Q665">
            <v>28470.818529538272</v>
          </cell>
          <cell r="R665">
            <v>25832.276642064102</v>
          </cell>
          <cell r="S665">
            <v>28543.242282326875</v>
          </cell>
          <cell r="T665">
            <v>28430.710173434542</v>
          </cell>
          <cell r="U665">
            <v>27175.534654134131</v>
          </cell>
          <cell r="V665">
            <v>27175.534654134131</v>
          </cell>
          <cell r="W665">
            <v>27175.534654134131</v>
          </cell>
          <cell r="X665">
            <v>27175.534654134131</v>
          </cell>
          <cell r="Y665">
            <v>27175.534654134131</v>
          </cell>
          <cell r="Z665">
            <v>27175.534654134131</v>
          </cell>
          <cell r="AA665">
            <v>27175.534654134131</v>
          </cell>
          <cell r="AB665">
            <v>27175.534654134131</v>
          </cell>
          <cell r="AC665">
            <v>27175.534654134131</v>
          </cell>
          <cell r="AD665">
            <v>27175.534654134131</v>
          </cell>
          <cell r="AE665">
            <v>18157.822043004675</v>
          </cell>
          <cell r="AF665">
            <v>18014.305527470504</v>
          </cell>
          <cell r="AG665">
            <v>18168.470338863972</v>
          </cell>
          <cell r="AH665">
            <v>17473.257423936662</v>
          </cell>
          <cell r="AI665">
            <v>18193.590596628997</v>
          </cell>
          <cell r="AJ665">
            <v>19920.973913942657</v>
          </cell>
          <cell r="AK665">
            <v>20540.58071196928</v>
          </cell>
          <cell r="AL665">
            <v>18798.624874309087</v>
          </cell>
          <cell r="AM665">
            <v>20257.570619924831</v>
          </cell>
          <cell r="AN665">
            <v>21804.508349386528</v>
          </cell>
          <cell r="AO665">
            <v>23901.511158224843</v>
          </cell>
          <cell r="AP665">
            <v>21991.381889111875</v>
          </cell>
          <cell r="AQ665">
            <v>25736.349890889262</v>
          </cell>
          <cell r="AR665">
            <v>26532.631314698127</v>
          </cell>
          <cell r="AS665">
            <v>24287.537755406585</v>
          </cell>
          <cell r="AT665">
            <v>30126.36624032924</v>
          </cell>
          <cell r="AU665">
            <v>28470.818529538272</v>
          </cell>
          <cell r="AV665">
            <v>25832.276642064102</v>
          </cell>
          <cell r="AW665">
            <v>28543.242282326875</v>
          </cell>
          <cell r="AX665">
            <v>28430.710173434542</v>
          </cell>
          <cell r="AY665">
            <v>27175.534654134131</v>
          </cell>
          <cell r="AZ665">
            <v>27175.534654134131</v>
          </cell>
          <cell r="BA665">
            <v>27175.534654134131</v>
          </cell>
          <cell r="BB665">
            <v>27175.534654134131</v>
          </cell>
          <cell r="BC665">
            <v>27175.534654134131</v>
          </cell>
          <cell r="BD665">
            <v>27175.534654134131</v>
          </cell>
          <cell r="BE665">
            <v>27175.534654134131</v>
          </cell>
          <cell r="BF665">
            <v>27175.534654134131</v>
          </cell>
          <cell r="BG665">
            <v>27175.534654134131</v>
          </cell>
          <cell r="BH665">
            <v>27175.534654134131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3.2283922164553118</v>
          </cell>
          <cell r="CN665">
            <v>3.1574361971301976</v>
          </cell>
          <cell r="CO665">
            <v>3.2099638925827279</v>
          </cell>
          <cell r="CP665">
            <v>3.0606744031736377</v>
          </cell>
          <cell r="CQ665">
            <v>3.2014985774971163</v>
          </cell>
          <cell r="CR665">
            <v>3.5475739223134575</v>
          </cell>
          <cell r="CS665">
            <v>3.590435421190636</v>
          </cell>
          <cell r="CT665">
            <v>3.3365088555648188</v>
          </cell>
          <cell r="CU665">
            <v>3.5295205885648389</v>
          </cell>
          <cell r="CV665">
            <v>3.8262865638593655</v>
          </cell>
          <cell r="CW665">
            <v>4.1847043323004796</v>
          </cell>
          <cell r="CX665">
            <v>3.8336587967847628</v>
          </cell>
          <cell r="CY665">
            <v>4.4491232377644652</v>
          </cell>
          <cell r="CZ665">
            <v>4.6358459799847349</v>
          </cell>
          <cell r="DA665">
            <v>4.240531730773152</v>
          </cell>
          <cell r="DB665">
            <v>5.2599737882680477</v>
          </cell>
          <cell r="DC665">
            <v>4.9709200904367323</v>
          </cell>
          <cell r="DD665">
            <v>4.5102385380501557</v>
          </cell>
          <cell r="DE665">
            <v>4.9835650618971838</v>
          </cell>
          <cell r="DF665">
            <v>4.963917290958257</v>
          </cell>
          <cell r="DG665">
            <v>4.7447673849082621</v>
          </cell>
          <cell r="DH665">
            <v>4.7447673849082621</v>
          </cell>
          <cell r="DI665">
            <v>4.7447673849082621</v>
          </cell>
          <cell r="DJ665">
            <v>4.7447673849082621</v>
          </cell>
          <cell r="DK665">
            <v>4.7447673849082621</v>
          </cell>
          <cell r="DL665">
            <v>4.7447673849082621</v>
          </cell>
          <cell r="DM665">
            <v>4.7447673849082621</v>
          </cell>
          <cell r="DN665">
            <v>4.7447673849082621</v>
          </cell>
          <cell r="DO665">
            <v>4.7447673849082621</v>
          </cell>
          <cell r="DP665">
            <v>4.7447673849082621</v>
          </cell>
          <cell r="DQ665">
            <v>15.409359927985756</v>
          </cell>
          <cell r="DR665">
            <v>15.631119249204621</v>
          </cell>
          <cell r="DS665">
            <v>15.506913077869735</v>
          </cell>
          <cell r="DT665">
            <v>15.640977066405</v>
          </cell>
          <cell r="DU665">
            <v>15.569413036679512</v>
          </cell>
          <cell r="DV665">
            <v>15.384601397548595</v>
          </cell>
          <cell r="DW665">
            <v>15.673743430197851</v>
          </cell>
          <cell r="DX665">
            <v>15.436219137114652</v>
          </cell>
          <cell r="DY665">
            <v>15.724569976743897</v>
          </cell>
          <cell r="DZ665">
            <v>15.612625463985195</v>
          </cell>
          <cell r="EA665">
            <v>15.648319932394365</v>
          </cell>
          <cell r="EB665">
            <v>15.716151210578179</v>
          </cell>
          <cell r="EC665">
            <v>15.848189379825119</v>
          </cell>
          <cell r="ED665">
            <v>15.680447733178015</v>
          </cell>
          <cell r="EE665">
            <v>15.691711217958266</v>
          </cell>
          <cell r="EF665">
            <v>15.691711217958266</v>
          </cell>
          <cell r="EG665">
            <v>15.691711217958266</v>
          </cell>
          <cell r="EH665">
            <v>15.691711217958266</v>
          </cell>
          <cell r="EI665">
            <v>15.691711217958266</v>
          </cell>
          <cell r="EJ665">
            <v>15.691711217958266</v>
          </cell>
          <cell r="EK665">
            <v>15.691711217958266</v>
          </cell>
          <cell r="EL665">
            <v>15.691711217958266</v>
          </cell>
          <cell r="EM665">
            <v>15.691711217958266</v>
          </cell>
          <cell r="EN665">
            <v>15.691711217958266</v>
          </cell>
          <cell r="EO665">
            <v>15.691711217958266</v>
          </cell>
          <cell r="EP665">
            <v>15.691711217958266</v>
          </cell>
          <cell r="EQ665">
            <v>15.691711217958266</v>
          </cell>
          <cell r="ER665">
            <v>15.691711217958266</v>
          </cell>
          <cell r="ES665">
            <v>15.691711217958266</v>
          </cell>
          <cell r="ET665">
            <v>15.691711217958266</v>
          </cell>
        </row>
        <row r="666">
          <cell r="A666">
            <v>35773.358385592728</v>
          </cell>
          <cell r="B666">
            <v>37353.219929621453</v>
          </cell>
          <cell r="C666">
            <v>38608.280515844046</v>
          </cell>
          <cell r="D666">
            <v>20771.004913450419</v>
          </cell>
          <cell r="E666">
            <v>15556.709134231018</v>
          </cell>
          <cell r="F666">
            <v>19626.958891079586</v>
          </cell>
          <cell r="G666">
            <v>23194.891336648259</v>
          </cell>
          <cell r="H666">
            <v>19296.859033117766</v>
          </cell>
          <cell r="I666">
            <v>21268.261427788348</v>
          </cell>
          <cell r="J666">
            <v>26557.536815744555</v>
          </cell>
          <cell r="K666">
            <v>19717.023946585865</v>
          </cell>
          <cell r="L666">
            <v>23307.03207321911</v>
          </cell>
          <cell r="M666">
            <v>24939.074448118175</v>
          </cell>
          <cell r="N666">
            <v>30020.435587360203</v>
          </cell>
          <cell r="O666">
            <v>29380.257959527778</v>
          </cell>
          <cell r="P666">
            <v>27985.098083688594</v>
          </cell>
          <cell r="Q666">
            <v>24279.478771909246</v>
          </cell>
          <cell r="R666">
            <v>30632.472130847571</v>
          </cell>
          <cell r="S666">
            <v>27429.145837814631</v>
          </cell>
          <cell r="T666">
            <v>30684.398575517189</v>
          </cell>
          <cell r="U666">
            <v>33775.662825989784</v>
          </cell>
          <cell r="V666">
            <v>33775.662825989784</v>
          </cell>
          <cell r="W666">
            <v>33775.662825989784</v>
          </cell>
          <cell r="X666">
            <v>33775.662825989784</v>
          </cell>
          <cell r="Y666">
            <v>33775.662825989784</v>
          </cell>
          <cell r="Z666">
            <v>33775.662825989784</v>
          </cell>
          <cell r="AA666">
            <v>33775.662825989784</v>
          </cell>
          <cell r="AB666">
            <v>33775.662825989784</v>
          </cell>
          <cell r="AC666">
            <v>33775.662825989784</v>
          </cell>
          <cell r="AD666">
            <v>33775.662825989784</v>
          </cell>
          <cell r="AE666">
            <v>16170.161665710673</v>
          </cell>
          <cell r="AF666">
            <v>16884.285743775214</v>
          </cell>
          <cell r="AG666">
            <v>17451.594307895219</v>
          </cell>
          <cell r="AH666">
            <v>20771.004913450419</v>
          </cell>
          <cell r="AI666">
            <v>15556.709134231018</v>
          </cell>
          <cell r="AJ666">
            <v>19626.958891079586</v>
          </cell>
          <cell r="AK666">
            <v>23194.891336648259</v>
          </cell>
          <cell r="AL666">
            <v>19296.859033117766</v>
          </cell>
          <cell r="AM666">
            <v>21268.261427788348</v>
          </cell>
          <cell r="AN666">
            <v>26557.536815744555</v>
          </cell>
          <cell r="AO666">
            <v>19717.023946585865</v>
          </cell>
          <cell r="AP666">
            <v>23307.03207321911</v>
          </cell>
          <cell r="AQ666">
            <v>24939.074448118175</v>
          </cell>
          <cell r="AR666">
            <v>30020.435587360203</v>
          </cell>
          <cell r="AS666">
            <v>29380.257959527778</v>
          </cell>
          <cell r="AT666">
            <v>27985.098083688594</v>
          </cell>
          <cell r="AU666">
            <v>24279.478771909246</v>
          </cell>
          <cell r="AV666">
            <v>30632.472130847571</v>
          </cell>
          <cell r="AW666">
            <v>27429.145837814631</v>
          </cell>
          <cell r="AX666">
            <v>30684.398575517189</v>
          </cell>
          <cell r="AY666">
            <v>33775.662825989784</v>
          </cell>
          <cell r="AZ666">
            <v>33775.662825989784</v>
          </cell>
          <cell r="BA666">
            <v>33775.662825989784</v>
          </cell>
          <cell r="BB666">
            <v>33775.662825989784</v>
          </cell>
          <cell r="BC666">
            <v>33775.662825989784</v>
          </cell>
          <cell r="BD666">
            <v>33775.662825989784</v>
          </cell>
          <cell r="BE666">
            <v>33775.662825989784</v>
          </cell>
          <cell r="BF666">
            <v>33775.662825989784</v>
          </cell>
          <cell r="BG666">
            <v>33775.662825989784</v>
          </cell>
          <cell r="BH666">
            <v>33775.662825989784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2.8404505630362014</v>
          </cell>
          <cell r="CN666">
            <v>3.0076432338008807</v>
          </cell>
          <cell r="CO666">
            <v>3.062627940685418</v>
          </cell>
          <cell r="CP666">
            <v>3.6638441145206873</v>
          </cell>
          <cell r="CQ666">
            <v>2.7351951314468153</v>
          </cell>
          <cell r="CR666">
            <v>3.5157175909049698</v>
          </cell>
          <cell r="CS666">
            <v>4.0175792848959988</v>
          </cell>
          <cell r="CT666">
            <v>3.3694643165490046</v>
          </cell>
          <cell r="CU666">
            <v>3.7619098501898738</v>
          </cell>
          <cell r="CV666">
            <v>4.5685560799659877</v>
          </cell>
          <cell r="CW666">
            <v>3.424430835937907</v>
          </cell>
          <cell r="CX666">
            <v>4.0358257080310542</v>
          </cell>
          <cell r="CY666">
            <v>4.4094929027230902</v>
          </cell>
          <cell r="CZ666">
            <v>5.2988764143536109</v>
          </cell>
          <cell r="DA666">
            <v>5.1763515963267741</v>
          </cell>
          <cell r="DB666">
            <v>4.9305457882096517</v>
          </cell>
          <cell r="DC666">
            <v>4.2776724041048704</v>
          </cell>
          <cell r="DD666">
            <v>5.3969725600223013</v>
          </cell>
          <cell r="DE666">
            <v>4.8325955149555702</v>
          </cell>
          <cell r="DF666">
            <v>5.4061212045007609</v>
          </cell>
          <cell r="DG666">
            <v>5.950754633507553</v>
          </cell>
          <cell r="DH666">
            <v>5.950754633507553</v>
          </cell>
          <cell r="DI666">
            <v>5.950754633507553</v>
          </cell>
          <cell r="DJ666">
            <v>5.950754633507553</v>
          </cell>
          <cell r="DK666">
            <v>5.950754633507553</v>
          </cell>
          <cell r="DL666">
            <v>5.950754633507553</v>
          </cell>
          <cell r="DM666">
            <v>5.950754633507553</v>
          </cell>
          <cell r="DN666">
            <v>5.950754633507553</v>
          </cell>
          <cell r="DO666">
            <v>5.950754633507553</v>
          </cell>
          <cell r="DP666">
            <v>5.950754633507553</v>
          </cell>
          <cell r="DQ666">
            <v>15.596755444113091</v>
          </cell>
          <cell r="DR666">
            <v>15.380254076137533</v>
          </cell>
          <cell r="DS666">
            <v>15.611621153765716</v>
          </cell>
          <cell r="DT666">
            <v>15.532009822972826</v>
          </cell>
          <cell r="DU666">
            <v>15.582479080078082</v>
          </cell>
          <cell r="DV666">
            <v>15.294883255598867</v>
          </cell>
          <cell r="DW666">
            <v>15.817397241312065</v>
          </cell>
          <cell r="DX666">
            <v>15.690359645712478</v>
          </cell>
          <cell r="DY666">
            <v>15.489262558553854</v>
          </cell>
          <cell r="DZ666">
            <v>15.92633943068463</v>
          </cell>
          <cell r="EA666">
            <v>15.774663375404742</v>
          </cell>
          <cell r="EB666">
            <v>15.822011903366811</v>
          </cell>
          <cell r="EC666">
            <v>15.49525826938339</v>
          </cell>
          <cell r="ED666">
            <v>15.521737496972136</v>
          </cell>
          <cell r="EE666">
            <v>15.550307185563588</v>
          </cell>
          <cell r="EF666">
            <v>15.550307185563588</v>
          </cell>
          <cell r="EG666">
            <v>15.550307185563588</v>
          </cell>
          <cell r="EH666">
            <v>15.550307185563588</v>
          </cell>
          <cell r="EI666">
            <v>15.550307185563588</v>
          </cell>
          <cell r="EJ666">
            <v>15.550307185563588</v>
          </cell>
          <cell r="EK666">
            <v>15.550307185563588</v>
          </cell>
          <cell r="EL666">
            <v>15.550307185563588</v>
          </cell>
          <cell r="EM666">
            <v>15.550307185563588</v>
          </cell>
          <cell r="EN666">
            <v>15.550307185563588</v>
          </cell>
          <cell r="EO666">
            <v>15.550307185563588</v>
          </cell>
          <cell r="EP666">
            <v>15.550307185563588</v>
          </cell>
          <cell r="EQ666">
            <v>15.550307185563588</v>
          </cell>
          <cell r="ER666">
            <v>15.550307185563588</v>
          </cell>
          <cell r="ES666">
            <v>15.550307185563588</v>
          </cell>
          <cell r="ET666">
            <v>15.550307185563588</v>
          </cell>
        </row>
        <row r="667">
          <cell r="A667">
            <v>37646.464128611049</v>
          </cell>
          <cell r="B667">
            <v>39681.799941823047</v>
          </cell>
          <cell r="C667">
            <v>42944.330246169477</v>
          </cell>
          <cell r="D667">
            <v>18753.636128413193</v>
          </cell>
          <cell r="E667">
            <v>18466.41943993319</v>
          </cell>
          <cell r="F667">
            <v>16579.496990117714</v>
          </cell>
          <cell r="G667">
            <v>17694.646913102257</v>
          </cell>
          <cell r="H667">
            <v>20702.919088986146</v>
          </cell>
          <cell r="I667">
            <v>22201.955430912229</v>
          </cell>
          <cell r="J667">
            <v>18308.930147308576</v>
          </cell>
          <cell r="K667">
            <v>21357.436047276369</v>
          </cell>
          <cell r="L667">
            <v>23253.958778030155</v>
          </cell>
          <cell r="M667">
            <v>26640.717944409898</v>
          </cell>
          <cell r="N667">
            <v>26382.781549576161</v>
          </cell>
          <cell r="O667">
            <v>27646.833058667333</v>
          </cell>
          <cell r="P667">
            <v>27850.310423175866</v>
          </cell>
          <cell r="Q667">
            <v>26785.140941370435</v>
          </cell>
          <cell r="R667">
            <v>24115.617529764295</v>
          </cell>
          <cell r="S667">
            <v>28772.38508274221</v>
          </cell>
          <cell r="T667">
            <v>29430.165618919076</v>
          </cell>
          <cell r="U667">
            <v>31592.696176031215</v>
          </cell>
          <cell r="V667">
            <v>31592.696176031215</v>
          </cell>
          <cell r="W667">
            <v>31592.696176031215</v>
          </cell>
          <cell r="X667">
            <v>31592.696176031215</v>
          </cell>
          <cell r="Y667">
            <v>31592.696176031215</v>
          </cell>
          <cell r="Z667">
            <v>31592.696176031215</v>
          </cell>
          <cell r="AA667">
            <v>31592.696176031215</v>
          </cell>
          <cell r="AB667">
            <v>31592.696176031215</v>
          </cell>
          <cell r="AC667">
            <v>31592.696176031215</v>
          </cell>
          <cell r="AD667">
            <v>31592.696176031215</v>
          </cell>
          <cell r="AE667">
            <v>17016.837070214369</v>
          </cell>
          <cell r="AF667">
            <v>17936.843204078039</v>
          </cell>
          <cell r="AG667">
            <v>19411.56195684151</v>
          </cell>
          <cell r="AH667">
            <v>18753.636128413193</v>
          </cell>
          <cell r="AI667">
            <v>18466.41943993319</v>
          </cell>
          <cell r="AJ667">
            <v>16579.496990117714</v>
          </cell>
          <cell r="AK667">
            <v>17694.646913102257</v>
          </cell>
          <cell r="AL667">
            <v>20702.919088986146</v>
          </cell>
          <cell r="AM667">
            <v>22201.955430912229</v>
          </cell>
          <cell r="AN667">
            <v>18308.930147308576</v>
          </cell>
          <cell r="AO667">
            <v>21357.436047276369</v>
          </cell>
          <cell r="AP667">
            <v>23253.958778030155</v>
          </cell>
          <cell r="AQ667">
            <v>26640.717944409898</v>
          </cell>
          <cell r="AR667">
            <v>26382.781549576161</v>
          </cell>
          <cell r="AS667">
            <v>27646.833058667333</v>
          </cell>
          <cell r="AT667">
            <v>27850.310423175866</v>
          </cell>
          <cell r="AU667">
            <v>26785.140941370435</v>
          </cell>
          <cell r="AV667">
            <v>24115.617529764295</v>
          </cell>
          <cell r="AW667">
            <v>28772.38508274221</v>
          </cell>
          <cell r="AX667">
            <v>29430.165618919076</v>
          </cell>
          <cell r="AY667">
            <v>31592.696176031215</v>
          </cell>
          <cell r="AZ667">
            <v>31592.696176031215</v>
          </cell>
          <cell r="BA667">
            <v>31592.696176031215</v>
          </cell>
          <cell r="BB667">
            <v>31592.696176031215</v>
          </cell>
          <cell r="BC667">
            <v>31592.696176031215</v>
          </cell>
          <cell r="BD667">
            <v>31592.696176031215</v>
          </cell>
          <cell r="BE667">
            <v>31592.696176031215</v>
          </cell>
          <cell r="BF667">
            <v>31592.696176031215</v>
          </cell>
          <cell r="BG667">
            <v>31592.696176031215</v>
          </cell>
          <cell r="BH667">
            <v>31592.696176031215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3.0062647409724979</v>
          </cell>
          <cell r="CN667">
            <v>3.1067728945660296</v>
          </cell>
          <cell r="CO667">
            <v>3.411852817970463</v>
          </cell>
          <cell r="CP667">
            <v>3.2582540083525302</v>
          </cell>
          <cell r="CQ667">
            <v>3.2121901624957467</v>
          </cell>
          <cell r="CR667">
            <v>2.9277446489868706</v>
          </cell>
          <cell r="CS667">
            <v>3.120163125478951</v>
          </cell>
          <cell r="CT667">
            <v>3.6439346137587467</v>
          </cell>
          <cell r="CU667">
            <v>3.9218393136142375</v>
          </cell>
          <cell r="CV667">
            <v>3.2360312216835943</v>
          </cell>
          <cell r="CW667">
            <v>3.6910396084656476</v>
          </cell>
          <cell r="CX667">
            <v>4.0417608362748592</v>
          </cell>
          <cell r="CY667">
            <v>4.6773069692607354</v>
          </cell>
          <cell r="CZ667">
            <v>4.659370600542025</v>
          </cell>
          <cell r="DA667">
            <v>4.8317676712248838</v>
          </cell>
          <cell r="DB667">
            <v>4.8673288998680375</v>
          </cell>
          <cell r="DC667">
            <v>4.6811719011390505</v>
          </cell>
          <cell r="DD667">
            <v>4.2146259900610801</v>
          </cell>
          <cell r="DE667">
            <v>5.028477575417754</v>
          </cell>
          <cell r="DF667">
            <v>5.1434362299123215</v>
          </cell>
          <cell r="DG667">
            <v>5.5213762714251287</v>
          </cell>
          <cell r="DH667">
            <v>5.5213762714251287</v>
          </cell>
          <cell r="DI667">
            <v>5.5213762714251287</v>
          </cell>
          <cell r="DJ667">
            <v>5.5213762714251287</v>
          </cell>
          <cell r="DK667">
            <v>5.5213762714251287</v>
          </cell>
          <cell r="DL667">
            <v>5.5213762714251287</v>
          </cell>
          <cell r="DM667">
            <v>5.5213762714251287</v>
          </cell>
          <cell r="DN667">
            <v>5.5213762714251287</v>
          </cell>
          <cell r="DO667">
            <v>5.5213762714251287</v>
          </cell>
          <cell r="DP667">
            <v>5.5213762714251287</v>
          </cell>
          <cell r="DQ667">
            <v>15.508105719978357</v>
          </cell>
          <cell r="DR667">
            <v>15.817711124462701</v>
          </cell>
          <cell r="DS667">
            <v>15.587530987702058</v>
          </cell>
          <cell r="DT667">
            <v>15.769128151960862</v>
          </cell>
          <cell r="DU667">
            <v>15.750291051607903</v>
          </cell>
          <cell r="DV667">
            <v>15.514768147795438</v>
          </cell>
          <cell r="DW667">
            <v>15.53716352121471</v>
          </cell>
          <cell r="DX667">
            <v>15.565681682934335</v>
          </cell>
          <cell r="DY667">
            <v>15.509884594717825</v>
          </cell>
          <cell r="DZ667">
            <v>15.500917334253163</v>
          </cell>
          <cell r="EA667">
            <v>15.852857087469566</v>
          </cell>
          <cell r="EB667">
            <v>15.762802076856893</v>
          </cell>
          <cell r="EC667">
            <v>15.604763343635128</v>
          </cell>
          <cell r="ED667">
            <v>15.51316679512497</v>
          </cell>
          <cell r="EE667">
            <v>15.676405253718693</v>
          </cell>
          <cell r="EF667">
            <v>15.676405253718693</v>
          </cell>
          <cell r="EG667">
            <v>15.676405253718693</v>
          </cell>
          <cell r="EH667">
            <v>15.676405253718693</v>
          </cell>
          <cell r="EI667">
            <v>15.676405253718693</v>
          </cell>
          <cell r="EJ667">
            <v>15.676405253718693</v>
          </cell>
          <cell r="EK667">
            <v>15.676405253718693</v>
          </cell>
          <cell r="EL667">
            <v>15.676405253718693</v>
          </cell>
          <cell r="EM667">
            <v>15.676405253718693</v>
          </cell>
          <cell r="EN667">
            <v>15.676405253718693</v>
          </cell>
          <cell r="EO667">
            <v>15.676405253718693</v>
          </cell>
          <cell r="EP667">
            <v>15.676405253718693</v>
          </cell>
          <cell r="EQ667">
            <v>15.676405253718693</v>
          </cell>
          <cell r="ER667">
            <v>15.676405253718693</v>
          </cell>
          <cell r="ES667">
            <v>15.676405253718693</v>
          </cell>
          <cell r="ET667">
            <v>15.676405253718693</v>
          </cell>
        </row>
        <row r="668">
          <cell r="A668">
            <v>43967.011687088452</v>
          </cell>
          <cell r="B668">
            <v>43704.581497925508</v>
          </cell>
          <cell r="C668">
            <v>39255.94821506711</v>
          </cell>
          <cell r="D668">
            <v>18501.379559506709</v>
          </cell>
          <cell r="E668">
            <v>21952.55365904155</v>
          </cell>
          <cell r="F668">
            <v>23119.155674733025</v>
          </cell>
          <cell r="G668">
            <v>21441.83040759838</v>
          </cell>
          <cell r="H668">
            <v>21048.319825030241</v>
          </cell>
          <cell r="I668">
            <v>18783.081501980574</v>
          </cell>
          <cell r="J668">
            <v>23612.106368867469</v>
          </cell>
          <cell r="K668">
            <v>21390.862710969177</v>
          </cell>
          <cell r="L668">
            <v>23961.58159875829</v>
          </cell>
          <cell r="M668">
            <v>22236.045012147151</v>
          </cell>
          <cell r="N668">
            <v>21644.075652996969</v>
          </cell>
          <cell r="O668">
            <v>28349.772120709567</v>
          </cell>
          <cell r="P668">
            <v>24146.766260142023</v>
          </cell>
          <cell r="Q668">
            <v>26682.261374333466</v>
          </cell>
          <cell r="R668">
            <v>31160.196721675653</v>
          </cell>
          <cell r="S668">
            <v>24174.403500226039</v>
          </cell>
          <cell r="T668">
            <v>28135.320973421454</v>
          </cell>
          <cell r="U668">
            <v>32277.896898136598</v>
          </cell>
          <cell r="V668">
            <v>32277.896898136598</v>
          </cell>
          <cell r="W668">
            <v>32277.896898136598</v>
          </cell>
          <cell r="X668">
            <v>32277.896898136598</v>
          </cell>
          <cell r="Y668">
            <v>32277.896898136598</v>
          </cell>
          <cell r="Z668">
            <v>32277.896898136598</v>
          </cell>
          <cell r="AA668">
            <v>32277.896898136598</v>
          </cell>
          <cell r="AB668">
            <v>32277.896898136598</v>
          </cell>
          <cell r="AC668">
            <v>32277.896898136598</v>
          </cell>
          <cell r="AD668">
            <v>32277.896898136598</v>
          </cell>
          <cell r="AE668">
            <v>19873.831225886202</v>
          </cell>
          <cell r="AF668">
            <v>19755.208351875106</v>
          </cell>
          <cell r="AG668">
            <v>17744.351037336462</v>
          </cell>
          <cell r="AH668">
            <v>18501.379559506709</v>
          </cell>
          <cell r="AI668">
            <v>21952.55365904155</v>
          </cell>
          <cell r="AJ668">
            <v>23119.155674733025</v>
          </cell>
          <cell r="AK668">
            <v>21441.83040759838</v>
          </cell>
          <cell r="AL668">
            <v>21048.319825030241</v>
          </cell>
          <cell r="AM668">
            <v>18783.081501980574</v>
          </cell>
          <cell r="AN668">
            <v>23612.106368867469</v>
          </cell>
          <cell r="AO668">
            <v>21390.862710969177</v>
          </cell>
          <cell r="AP668">
            <v>23961.58159875829</v>
          </cell>
          <cell r="AQ668">
            <v>22236.045012147151</v>
          </cell>
          <cell r="AR668">
            <v>21644.075652996969</v>
          </cell>
          <cell r="AS668">
            <v>28349.772120709567</v>
          </cell>
          <cell r="AT668">
            <v>24146.766260142023</v>
          </cell>
          <cell r="AU668">
            <v>26682.261374333466</v>
          </cell>
          <cell r="AV668">
            <v>31160.196721675653</v>
          </cell>
          <cell r="AW668">
            <v>24174.403500226039</v>
          </cell>
          <cell r="AX668">
            <v>28135.320973421454</v>
          </cell>
          <cell r="AY668">
            <v>32277.896898136598</v>
          </cell>
          <cell r="AZ668">
            <v>32277.896898136598</v>
          </cell>
          <cell r="BA668">
            <v>32277.896898136598</v>
          </cell>
          <cell r="BB668">
            <v>32277.896898136598</v>
          </cell>
          <cell r="BC668">
            <v>32277.896898136598</v>
          </cell>
          <cell r="BD668">
            <v>32277.896898136598</v>
          </cell>
          <cell r="BE668">
            <v>32277.896898136598</v>
          </cell>
          <cell r="BF668">
            <v>32277.896898136598</v>
          </cell>
          <cell r="BG668">
            <v>32277.896898136598</v>
          </cell>
          <cell r="BH668">
            <v>32277.896898136598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3.4931293365130895</v>
          </cell>
          <cell r="CN668">
            <v>3.4534621319774526</v>
          </cell>
          <cell r="CO668">
            <v>3.1472877808701547</v>
          </cell>
          <cell r="CP668">
            <v>3.2145585781975989</v>
          </cell>
          <cell r="CQ668">
            <v>3.8947688944605132</v>
          </cell>
          <cell r="CR668">
            <v>4.0269915671307439</v>
          </cell>
          <cell r="CS668">
            <v>3.8317320325687763</v>
          </cell>
          <cell r="CT668">
            <v>3.7039382518844768</v>
          </cell>
          <cell r="CU668">
            <v>3.2632946365852029</v>
          </cell>
          <cell r="CV668">
            <v>4.0951135288538989</v>
          </cell>
          <cell r="CW668">
            <v>3.8006043507373377</v>
          </cell>
          <cell r="CX668">
            <v>4.1434947591621585</v>
          </cell>
          <cell r="CY668">
            <v>3.9095912051394812</v>
          </cell>
          <cell r="CZ668">
            <v>3.8181581907262614</v>
          </cell>
          <cell r="DA668">
            <v>5.0106984987733734</v>
          </cell>
          <cell r="DB668">
            <v>4.267835555600116</v>
          </cell>
          <cell r="DC668">
            <v>4.7159732516715964</v>
          </cell>
          <cell r="DD668">
            <v>5.5074287817899856</v>
          </cell>
          <cell r="DE668">
            <v>4.2727203171710224</v>
          </cell>
          <cell r="DF668">
            <v>4.9727951943940125</v>
          </cell>
          <cell r="DG668">
            <v>5.7049774101325896</v>
          </cell>
          <cell r="DH668">
            <v>5.7049774101325896</v>
          </cell>
          <cell r="DI668">
            <v>5.7049774101325896</v>
          </cell>
          <cell r="DJ668">
            <v>5.7049774101325896</v>
          </cell>
          <cell r="DK668">
            <v>5.7049774101325896</v>
          </cell>
          <cell r="DL668">
            <v>5.7049774101325896</v>
          </cell>
          <cell r="DM668">
            <v>5.7049774101325896</v>
          </cell>
          <cell r="DN668">
            <v>5.7049774101325896</v>
          </cell>
          <cell r="DO668">
            <v>5.7049774101325896</v>
          </cell>
          <cell r="DP668">
            <v>5.7049774101325896</v>
          </cell>
          <cell r="DQ668">
            <v>15.587413871143044</v>
          </cell>
          <cell r="DR668">
            <v>15.67234746752432</v>
          </cell>
          <cell r="DS668">
            <v>15.446525313558526</v>
          </cell>
          <cell r="DT668">
            <v>15.768482635758135</v>
          </cell>
          <cell r="DU668">
            <v>15.442246833452227</v>
          </cell>
          <cell r="DV668">
            <v>15.72890121015212</v>
          </cell>
          <cell r="DW668">
            <v>15.331119280633272</v>
          </cell>
          <cell r="DX668">
            <v>15.569004053530772</v>
          </cell>
          <cell r="DY668">
            <v>15.769491571116552</v>
          </cell>
          <cell r="DZ668">
            <v>15.797047365024781</v>
          </cell>
          <cell r="EA668">
            <v>15.419943227280173</v>
          </cell>
          <cell r="EB668">
            <v>15.843671243594338</v>
          </cell>
          <cell r="EC668">
            <v>15.582363492651435</v>
          </cell>
          <cell r="ED668">
            <v>15.530743998375764</v>
          </cell>
          <cell r="EE668">
            <v>15.500954321818227</v>
          </cell>
          <cell r="EF668">
            <v>15.500954321818227</v>
          </cell>
          <cell r="EG668">
            <v>15.500954321818227</v>
          </cell>
          <cell r="EH668">
            <v>15.500954321818227</v>
          </cell>
          <cell r="EI668">
            <v>15.500954321818227</v>
          </cell>
          <cell r="EJ668">
            <v>15.500954321818227</v>
          </cell>
          <cell r="EK668">
            <v>15.500954321818227</v>
          </cell>
          <cell r="EL668">
            <v>15.500954321818227</v>
          </cell>
          <cell r="EM668">
            <v>15.500954321818227</v>
          </cell>
          <cell r="EN668">
            <v>15.500954321818227</v>
          </cell>
          <cell r="EO668">
            <v>15.500954321818227</v>
          </cell>
          <cell r="EP668">
            <v>15.500954321818227</v>
          </cell>
          <cell r="EQ668">
            <v>15.500954321818227</v>
          </cell>
          <cell r="ER668">
            <v>15.500954321818227</v>
          </cell>
          <cell r="ES668">
            <v>15.500954321818227</v>
          </cell>
          <cell r="ET668">
            <v>15.500954321818227</v>
          </cell>
        </row>
        <row r="669">
          <cell r="A669">
            <v>34599.286900658859</v>
          </cell>
          <cell r="B669">
            <v>41382.926812539728</v>
          </cell>
          <cell r="C669">
            <v>45344.816662148849</v>
          </cell>
          <cell r="D669">
            <v>18440.046956147242</v>
          </cell>
          <cell r="E669">
            <v>22162.559528335136</v>
          </cell>
          <cell r="F669">
            <v>21184.292899289598</v>
          </cell>
          <cell r="G669">
            <v>20971.434043643803</v>
          </cell>
          <cell r="H669">
            <v>19221.928207164048</v>
          </cell>
          <cell r="I669">
            <v>19067.627227460696</v>
          </cell>
          <cell r="J669">
            <v>22157.218673076262</v>
          </cell>
          <cell r="K669">
            <v>21098.201613005698</v>
          </cell>
          <cell r="L669">
            <v>22085.007614463229</v>
          </cell>
          <cell r="M669">
            <v>25584.052270071334</v>
          </cell>
          <cell r="N669">
            <v>22652.743116093006</v>
          </cell>
          <cell r="O669">
            <v>22536.206770557375</v>
          </cell>
          <cell r="P669">
            <v>27369.627433036909</v>
          </cell>
          <cell r="Q669">
            <v>28075.401205629692</v>
          </cell>
          <cell r="R669">
            <v>25949.14657216084</v>
          </cell>
          <cell r="S669">
            <v>28204.849236547889</v>
          </cell>
          <cell r="T669">
            <v>27994.950178280371</v>
          </cell>
          <cell r="U669">
            <v>25669.488910332788</v>
          </cell>
          <cell r="V669">
            <v>25669.488910332788</v>
          </cell>
          <cell r="W669">
            <v>25669.488910332788</v>
          </cell>
          <cell r="X669">
            <v>25669.488910332788</v>
          </cell>
          <cell r="Y669">
            <v>25669.488910332788</v>
          </cell>
          <cell r="Z669">
            <v>25669.488910332788</v>
          </cell>
          <cell r="AA669">
            <v>25669.488910332788</v>
          </cell>
          <cell r="AB669">
            <v>25669.488910332788</v>
          </cell>
          <cell r="AC669">
            <v>25669.488910332788</v>
          </cell>
          <cell r="AD669">
            <v>25669.488910332788</v>
          </cell>
          <cell r="AE669">
            <v>15639.461542064253</v>
          </cell>
          <cell r="AF669">
            <v>18705.781256157927</v>
          </cell>
          <cell r="AG669">
            <v>20496.622325072458</v>
          </cell>
          <cell r="AH669">
            <v>18440.046956147242</v>
          </cell>
          <cell r="AI669">
            <v>22162.559528335136</v>
          </cell>
          <cell r="AJ669">
            <v>21184.292899289598</v>
          </cell>
          <cell r="AK669">
            <v>20971.434043643803</v>
          </cell>
          <cell r="AL669">
            <v>19221.928207164048</v>
          </cell>
          <cell r="AM669">
            <v>19067.627227460696</v>
          </cell>
          <cell r="AN669">
            <v>22157.218673076262</v>
          </cell>
          <cell r="AO669">
            <v>21098.201613005698</v>
          </cell>
          <cell r="AP669">
            <v>22085.007614463229</v>
          </cell>
          <cell r="AQ669">
            <v>25584.052270071334</v>
          </cell>
          <cell r="AR669">
            <v>22652.743116093006</v>
          </cell>
          <cell r="AS669">
            <v>22536.206770557375</v>
          </cell>
          <cell r="AT669">
            <v>27369.627433036909</v>
          </cell>
          <cell r="AU669">
            <v>28075.401205629692</v>
          </cell>
          <cell r="AV669">
            <v>25949.14657216084</v>
          </cell>
          <cell r="AW669">
            <v>28204.849236547889</v>
          </cell>
          <cell r="AX669">
            <v>27994.950178280371</v>
          </cell>
          <cell r="AY669">
            <v>25669.488910332788</v>
          </cell>
          <cell r="AZ669">
            <v>25669.488910332788</v>
          </cell>
          <cell r="BA669">
            <v>25669.488910332788</v>
          </cell>
          <cell r="BB669">
            <v>25669.488910332788</v>
          </cell>
          <cell r="BC669">
            <v>25669.488910332788</v>
          </cell>
          <cell r="BD669">
            <v>25669.488910332788</v>
          </cell>
          <cell r="BE669">
            <v>25669.488910332788</v>
          </cell>
          <cell r="BF669">
            <v>25669.488910332788</v>
          </cell>
          <cell r="BG669">
            <v>25669.488910332788</v>
          </cell>
          <cell r="BH669">
            <v>25669.488910332788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2.7363037965341341</v>
          </cell>
          <cell r="CN669">
            <v>3.3018591956083507</v>
          </cell>
          <cell r="CO669">
            <v>3.6125834133239039</v>
          </cell>
          <cell r="CP669">
            <v>3.2064238569515733</v>
          </cell>
          <cell r="CQ669">
            <v>3.8904966221738699</v>
          </cell>
          <cell r="CR669">
            <v>3.722062102123314</v>
          </cell>
          <cell r="CS669">
            <v>3.7356615562150446</v>
          </cell>
          <cell r="CT669">
            <v>3.4028386288902102</v>
          </cell>
          <cell r="CU669">
            <v>3.318874719254993</v>
          </cell>
          <cell r="CV669">
            <v>3.9274027965823208</v>
          </cell>
          <cell r="CW669">
            <v>3.6598651823657904</v>
          </cell>
          <cell r="CX669">
            <v>3.900093830167437</v>
          </cell>
          <cell r="CY669">
            <v>4.4730488289574764</v>
          </cell>
          <cell r="CZ669">
            <v>3.9677418730429905</v>
          </cell>
          <cell r="DA669">
            <v>3.9683533425921276</v>
          </cell>
          <cell r="DB669">
            <v>4.8194602408108347</v>
          </cell>
          <cell r="DC669">
            <v>4.9437384628779801</v>
          </cell>
          <cell r="DD669">
            <v>4.569330747869274</v>
          </cell>
          <cell r="DE669">
            <v>4.9665326949071842</v>
          </cell>
          <cell r="DF669">
            <v>4.9295720103535148</v>
          </cell>
          <cell r="DG669">
            <v>4.5200864172507451</v>
          </cell>
          <cell r="DH669">
            <v>4.5200864172507451</v>
          </cell>
          <cell r="DI669">
            <v>4.5200864172507451</v>
          </cell>
          <cell r="DJ669">
            <v>4.5200864172507451</v>
          </cell>
          <cell r="DK669">
            <v>4.5200864172507451</v>
          </cell>
          <cell r="DL669">
            <v>4.5200864172507451</v>
          </cell>
          <cell r="DM669">
            <v>4.5200864172507451</v>
          </cell>
          <cell r="DN669">
            <v>4.5200864172507451</v>
          </cell>
          <cell r="DO669">
            <v>4.5200864172507451</v>
          </cell>
          <cell r="DP669">
            <v>4.5200864172507451</v>
          </cell>
          <cell r="DQ669">
            <v>15.659021449132949</v>
          </cell>
          <cell r="DR669">
            <v>15.521169357693756</v>
          </cell>
          <cell r="DS669">
            <v>15.544313648405133</v>
          </cell>
          <cell r="DT669">
            <v>15.756081805172034</v>
          </cell>
          <cell r="DU669">
            <v>15.607092633740198</v>
          </cell>
          <cell r="DV669">
            <v>15.593280562159682</v>
          </cell>
          <cell r="DW669">
            <v>15.380403930229173</v>
          </cell>
          <cell r="DX669">
            <v>15.476142935142407</v>
          </cell>
          <cell r="DY669">
            <v>15.740297243732467</v>
          </cell>
          <cell r="DZ669">
            <v>15.456705573002516</v>
          </cell>
          <cell r="EA669">
            <v>15.793830977419141</v>
          </cell>
          <cell r="EB669">
            <v>15.51420883994833</v>
          </cell>
          <cell r="EC669">
            <v>15.670138326422624</v>
          </cell>
          <cell r="ED669">
            <v>15.641720629247112</v>
          </cell>
          <cell r="EE669">
            <v>15.55885449650304</v>
          </cell>
          <cell r="EF669">
            <v>15.55885449650304</v>
          </cell>
          <cell r="EG669">
            <v>15.55885449650304</v>
          </cell>
          <cell r="EH669">
            <v>15.55885449650304</v>
          </cell>
          <cell r="EI669">
            <v>15.55885449650304</v>
          </cell>
          <cell r="EJ669">
            <v>15.55885449650304</v>
          </cell>
          <cell r="EK669">
            <v>15.55885449650304</v>
          </cell>
          <cell r="EL669">
            <v>15.55885449650304</v>
          </cell>
          <cell r="EM669">
            <v>15.55885449650304</v>
          </cell>
          <cell r="EN669">
            <v>15.55885449650304</v>
          </cell>
          <cell r="EO669">
            <v>15.55885449650304</v>
          </cell>
          <cell r="EP669">
            <v>15.55885449650304</v>
          </cell>
          <cell r="EQ669">
            <v>15.55885449650304</v>
          </cell>
          <cell r="ER669">
            <v>15.55885449650304</v>
          </cell>
          <cell r="ES669">
            <v>15.55885449650304</v>
          </cell>
          <cell r="ET669">
            <v>15.55885449650304</v>
          </cell>
        </row>
        <row r="670">
          <cell r="A670">
            <v>42925.379157152798</v>
          </cell>
          <cell r="B670">
            <v>42135.088136848157</v>
          </cell>
          <cell r="C670">
            <v>48248.27116808734</v>
          </cell>
          <cell r="D670">
            <v>18445.95995380442</v>
          </cell>
          <cell r="E670">
            <v>20169.484772533033</v>
          </cell>
          <cell r="F670">
            <v>18629.591228325575</v>
          </cell>
          <cell r="G670">
            <v>17765.329348707015</v>
          </cell>
          <cell r="H670">
            <v>18352.438972073025</v>
          </cell>
          <cell r="I670">
            <v>21818.202360906947</v>
          </cell>
          <cell r="J670">
            <v>21308.449265793293</v>
          </cell>
          <cell r="K670">
            <v>23695.657734026929</v>
          </cell>
          <cell r="L670">
            <v>24466.591559898956</v>
          </cell>
          <cell r="M670">
            <v>22176.653707759695</v>
          </cell>
          <cell r="N670">
            <v>22516.252356553654</v>
          </cell>
          <cell r="O670">
            <v>23227.239096572026</v>
          </cell>
          <cell r="P670">
            <v>26490.730702713608</v>
          </cell>
          <cell r="Q670">
            <v>26377.083724526659</v>
          </cell>
          <cell r="R670">
            <v>27198.60722376412</v>
          </cell>
          <cell r="S670">
            <v>29418.391409764889</v>
          </cell>
          <cell r="T670">
            <v>25898.420493773989</v>
          </cell>
          <cell r="U670">
            <v>25384.346781964548</v>
          </cell>
          <cell r="V670">
            <v>25384.346781964548</v>
          </cell>
          <cell r="W670">
            <v>25384.346781964548</v>
          </cell>
          <cell r="X670">
            <v>25384.346781964548</v>
          </cell>
          <cell r="Y670">
            <v>25384.346781964548</v>
          </cell>
          <cell r="Z670">
            <v>25384.346781964548</v>
          </cell>
          <cell r="AA670">
            <v>25384.346781964548</v>
          </cell>
          <cell r="AB670">
            <v>25384.346781964548</v>
          </cell>
          <cell r="AC670">
            <v>25384.346781964548</v>
          </cell>
          <cell r="AD670">
            <v>25384.346781964548</v>
          </cell>
          <cell r="AE670">
            <v>19402.995744806343</v>
          </cell>
          <cell r="AF670">
            <v>19045.77086746768</v>
          </cell>
          <cell r="AG670">
            <v>21809.032757551438</v>
          </cell>
          <cell r="AH670">
            <v>18445.95995380442</v>
          </cell>
          <cell r="AI670">
            <v>20169.484772533033</v>
          </cell>
          <cell r="AJ670">
            <v>18629.591228325575</v>
          </cell>
          <cell r="AK670">
            <v>17765.329348707015</v>
          </cell>
          <cell r="AL670">
            <v>18352.438972073025</v>
          </cell>
          <cell r="AM670">
            <v>21818.202360906947</v>
          </cell>
          <cell r="AN670">
            <v>21308.449265793293</v>
          </cell>
          <cell r="AO670">
            <v>23695.657734026929</v>
          </cell>
          <cell r="AP670">
            <v>24466.591559898956</v>
          </cell>
          <cell r="AQ670">
            <v>22176.653707759695</v>
          </cell>
          <cell r="AR670">
            <v>22516.252356553654</v>
          </cell>
          <cell r="AS670">
            <v>23227.239096572026</v>
          </cell>
          <cell r="AT670">
            <v>26490.730702713608</v>
          </cell>
          <cell r="AU670">
            <v>26377.083724526659</v>
          </cell>
          <cell r="AV670">
            <v>27198.60722376412</v>
          </cell>
          <cell r="AW670">
            <v>29418.391409764889</v>
          </cell>
          <cell r="AX670">
            <v>25898.420493773989</v>
          </cell>
          <cell r="AY670">
            <v>25384.346781964548</v>
          </cell>
          <cell r="AZ670">
            <v>25384.346781964548</v>
          </cell>
          <cell r="BA670">
            <v>25384.346781964548</v>
          </cell>
          <cell r="BB670">
            <v>25384.346781964548</v>
          </cell>
          <cell r="BC670">
            <v>25384.346781964548</v>
          </cell>
          <cell r="BD670">
            <v>25384.346781964548</v>
          </cell>
          <cell r="BE670">
            <v>25384.346781964548</v>
          </cell>
          <cell r="BF670">
            <v>25384.346781964548</v>
          </cell>
          <cell r="BG670">
            <v>25384.346781964548</v>
          </cell>
          <cell r="BH670">
            <v>25384.346781964548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3.4009932988035825</v>
          </cell>
          <cell r="CN670">
            <v>3.3543819711812799</v>
          </cell>
          <cell r="CO670">
            <v>3.8383047240117882</v>
          </cell>
          <cell r="CP670">
            <v>3.2081120077377583</v>
          </cell>
          <cell r="CQ670">
            <v>3.5322580058130231</v>
          </cell>
          <cell r="CR670">
            <v>3.316855363973477</v>
          </cell>
          <cell r="CS670">
            <v>3.1489303718959665</v>
          </cell>
          <cell r="CT670">
            <v>3.1982667168547088</v>
          </cell>
          <cell r="CU670">
            <v>3.8693391086339783</v>
          </cell>
          <cell r="CV670">
            <v>3.7818577605083328</v>
          </cell>
          <cell r="CW670">
            <v>4.1649027213668326</v>
          </cell>
          <cell r="CX670">
            <v>4.3407125236053554</v>
          </cell>
          <cell r="CY670">
            <v>3.90757580705937</v>
          </cell>
          <cell r="CZ670">
            <v>3.9512277635123976</v>
          </cell>
          <cell r="DA670">
            <v>4.0916718955758915</v>
          </cell>
          <cell r="DB670">
            <v>4.6665631614202274</v>
          </cell>
          <cell r="DC670">
            <v>4.6465432983305455</v>
          </cell>
          <cell r="DD670">
            <v>4.7912615147061279</v>
          </cell>
          <cell r="DE670">
            <v>5.18229501336433</v>
          </cell>
          <cell r="DF670">
            <v>4.5622227779030746</v>
          </cell>
          <cell r="DG670">
            <v>4.4716644058933985</v>
          </cell>
          <cell r="DH670">
            <v>4.4716644058933985</v>
          </cell>
          <cell r="DI670">
            <v>4.4716644058933985</v>
          </cell>
          <cell r="DJ670">
            <v>4.4716644058933985</v>
          </cell>
          <cell r="DK670">
            <v>4.4716644058933985</v>
          </cell>
          <cell r="DL670">
            <v>4.4716644058933985</v>
          </cell>
          <cell r="DM670">
            <v>4.4716644058933985</v>
          </cell>
          <cell r="DN670">
            <v>4.4716644058933985</v>
          </cell>
          <cell r="DO670">
            <v>4.4716644058933985</v>
          </cell>
          <cell r="DP670">
            <v>4.4716644058933985</v>
          </cell>
          <cell r="DQ670">
            <v>15.63040199762367</v>
          </cell>
          <cell r="DR670">
            <v>15.555829540506954</v>
          </cell>
          <cell r="DS670">
            <v>15.566970049155383</v>
          </cell>
          <cell r="DT670">
            <v>15.752840444433941</v>
          </cell>
          <cell r="DU670">
            <v>15.644061758671695</v>
          </cell>
          <cell r="DV670">
            <v>15.388061994621063</v>
          </cell>
          <cell r="DW670">
            <v>15.45672004574417</v>
          </cell>
          <cell r="DX670">
            <v>15.721220013650425</v>
          </cell>
          <cell r="DY670">
            <v>15.448606390123365</v>
          </cell>
          <cell r="DZ670">
            <v>15.436676034352217</v>
          </cell>
          <cell r="EA670">
            <v>15.58730529218832</v>
          </cell>
          <cell r="EB670">
            <v>15.442570161886085</v>
          </cell>
          <cell r="EC670">
            <v>15.548759221500131</v>
          </cell>
          <cell r="ED670">
            <v>15.612454232670657</v>
          </cell>
          <cell r="EE670">
            <v>15.552633036452445</v>
          </cell>
          <cell r="EF670">
            <v>15.552633036452445</v>
          </cell>
          <cell r="EG670">
            <v>15.552633036452445</v>
          </cell>
          <cell r="EH670">
            <v>15.552633036452445</v>
          </cell>
          <cell r="EI670">
            <v>15.552633036452445</v>
          </cell>
          <cell r="EJ670">
            <v>15.552633036452445</v>
          </cell>
          <cell r="EK670">
            <v>15.552633036452445</v>
          </cell>
          <cell r="EL670">
            <v>15.552633036452445</v>
          </cell>
          <cell r="EM670">
            <v>15.552633036452445</v>
          </cell>
          <cell r="EN670">
            <v>15.552633036452445</v>
          </cell>
          <cell r="EO670">
            <v>15.552633036452445</v>
          </cell>
          <cell r="EP670">
            <v>15.552633036452445</v>
          </cell>
          <cell r="EQ670">
            <v>15.552633036452445</v>
          </cell>
          <cell r="ER670">
            <v>15.552633036452445</v>
          </cell>
          <cell r="ES670">
            <v>15.552633036452445</v>
          </cell>
          <cell r="ET670">
            <v>15.552633036452445</v>
          </cell>
        </row>
        <row r="671">
          <cell r="A671">
            <v>43584.231354473362</v>
          </cell>
          <cell r="B671">
            <v>45652.537181133543</v>
          </cell>
          <cell r="C671">
            <v>51212.794749358844</v>
          </cell>
          <cell r="D671">
            <v>17898.599460597139</v>
          </cell>
          <cell r="E671">
            <v>19474.505144052204</v>
          </cell>
          <cell r="F671">
            <v>19370.710491309583</v>
          </cell>
          <cell r="G671">
            <v>18082.90909430349</v>
          </cell>
          <cell r="H671">
            <v>22612.917346670431</v>
          </cell>
          <cell r="I671">
            <v>22249.557793402193</v>
          </cell>
          <cell r="J671">
            <v>22405.095744144695</v>
          </cell>
          <cell r="K671">
            <v>24334.313603373666</v>
          </cell>
          <cell r="L671">
            <v>20634.725897528329</v>
          </cell>
          <cell r="M671">
            <v>24948.720356418522</v>
          </cell>
          <cell r="N671">
            <v>22335.944755868644</v>
          </cell>
          <cell r="O671">
            <v>23438.338653152085</v>
          </cell>
          <cell r="P671">
            <v>30739.76118804872</v>
          </cell>
          <cell r="Q671">
            <v>28094.824291155604</v>
          </cell>
          <cell r="R671">
            <v>30632.119614433355</v>
          </cell>
          <cell r="S671">
            <v>29030.47087281118</v>
          </cell>
          <cell r="T671">
            <v>28946.317112502653</v>
          </cell>
          <cell r="U671">
            <v>27008.90145383737</v>
          </cell>
          <cell r="V671">
            <v>27008.90145383737</v>
          </cell>
          <cell r="W671">
            <v>27008.90145383737</v>
          </cell>
          <cell r="X671">
            <v>27008.90145383737</v>
          </cell>
          <cell r="Y671">
            <v>27008.90145383737</v>
          </cell>
          <cell r="Z671">
            <v>27008.90145383737</v>
          </cell>
          <cell r="AA671">
            <v>27008.90145383737</v>
          </cell>
          <cell r="AB671">
            <v>27008.90145383737</v>
          </cell>
          <cell r="AC671">
            <v>27008.90145383737</v>
          </cell>
          <cell r="AD671">
            <v>27008.90145383737</v>
          </cell>
          <cell r="AE671">
            <v>19700.808056126069</v>
          </cell>
          <cell r="AF671">
            <v>20635.717192437296</v>
          </cell>
          <cell r="AG671">
            <v>23149.047442621599</v>
          </cell>
          <cell r="AH671">
            <v>17898.599460597139</v>
          </cell>
          <cell r="AI671">
            <v>19474.505144052204</v>
          </cell>
          <cell r="AJ671">
            <v>19370.710491309583</v>
          </cell>
          <cell r="AK671">
            <v>18082.90909430349</v>
          </cell>
          <cell r="AL671">
            <v>22612.917346670431</v>
          </cell>
          <cell r="AM671">
            <v>22249.557793402193</v>
          </cell>
          <cell r="AN671">
            <v>22405.095744144695</v>
          </cell>
          <cell r="AO671">
            <v>24334.313603373666</v>
          </cell>
          <cell r="AP671">
            <v>20634.725897528329</v>
          </cell>
          <cell r="AQ671">
            <v>24948.720356418522</v>
          </cell>
          <cell r="AR671">
            <v>22335.944755868644</v>
          </cell>
          <cell r="AS671">
            <v>23438.338653152085</v>
          </cell>
          <cell r="AT671">
            <v>30739.76118804872</v>
          </cell>
          <cell r="AU671">
            <v>28094.824291155604</v>
          </cell>
          <cell r="AV671">
            <v>30632.119614433355</v>
          </cell>
          <cell r="AW671">
            <v>29030.47087281118</v>
          </cell>
          <cell r="AX671">
            <v>28946.317112502653</v>
          </cell>
          <cell r="AY671">
            <v>27008.90145383737</v>
          </cell>
          <cell r="AZ671">
            <v>27008.90145383737</v>
          </cell>
          <cell r="BA671">
            <v>27008.90145383737</v>
          </cell>
          <cell r="BB671">
            <v>27008.90145383737</v>
          </cell>
          <cell r="BC671">
            <v>27008.90145383737</v>
          </cell>
          <cell r="BD671">
            <v>27008.90145383737</v>
          </cell>
          <cell r="BE671">
            <v>27008.90145383737</v>
          </cell>
          <cell r="BF671">
            <v>27008.90145383737</v>
          </cell>
          <cell r="BG671">
            <v>27008.90145383737</v>
          </cell>
          <cell r="BH671">
            <v>27008.90145383737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3.4457305847000352</v>
          </cell>
          <cell r="CN671">
            <v>3.6277016524767336</v>
          </cell>
          <cell r="CO671">
            <v>4.0821956205499745</v>
          </cell>
          <cell r="CP671">
            <v>3.147457395484524</v>
          </cell>
          <cell r="CQ671">
            <v>3.3717427713869075</v>
          </cell>
          <cell r="CR671">
            <v>3.4318365830997606</v>
          </cell>
          <cell r="CS671">
            <v>3.2149572534272735</v>
          </cell>
          <cell r="CT671">
            <v>3.9650336470669867</v>
          </cell>
          <cell r="CU671">
            <v>3.9432141349808334</v>
          </cell>
          <cell r="CV671">
            <v>3.9111492117898501</v>
          </cell>
          <cell r="CW671">
            <v>4.2543967278987536</v>
          </cell>
          <cell r="CX671">
            <v>3.6517569524321467</v>
          </cell>
          <cell r="CY671">
            <v>4.3532005918460293</v>
          </cell>
          <cell r="CZ671">
            <v>3.9144650303620403</v>
          </cell>
          <cell r="DA671">
            <v>4.0960196624780538</v>
          </cell>
          <cell r="DB671">
            <v>5.3719962028620278</v>
          </cell>
          <cell r="DC671">
            <v>4.9097742981439243</v>
          </cell>
          <cell r="DD671">
            <v>5.3531850572192745</v>
          </cell>
          <cell r="DE671">
            <v>5.073285323916914</v>
          </cell>
          <cell r="DF671">
            <v>5.0585788439911781</v>
          </cell>
          <cell r="DG671">
            <v>4.7200014068391365</v>
          </cell>
          <cell r="DH671">
            <v>4.7200014068391365</v>
          </cell>
          <cell r="DI671">
            <v>4.7200014068391365</v>
          </cell>
          <cell r="DJ671">
            <v>4.7200014068391365</v>
          </cell>
          <cell r="DK671">
            <v>4.7200014068391365</v>
          </cell>
          <cell r="DL671">
            <v>4.7200014068391365</v>
          </cell>
          <cell r="DM671">
            <v>4.7200014068391365</v>
          </cell>
          <cell r="DN671">
            <v>4.7200014068391365</v>
          </cell>
          <cell r="DO671">
            <v>4.7200014068391365</v>
          </cell>
          <cell r="DP671">
            <v>4.7200014068391365</v>
          </cell>
          <cell r="DQ671">
            <v>15.664259078115053</v>
          </cell>
          <cell r="DR671">
            <v>15.584581341613561</v>
          </cell>
          <cell r="DS671">
            <v>15.536258837948543</v>
          </cell>
          <cell r="DT671">
            <v>15.579959514784056</v>
          </cell>
          <cell r="DU671">
            <v>15.824104100294425</v>
          </cell>
          <cell r="DV671">
            <v>15.464151167210552</v>
          </cell>
          <cell r="DW671">
            <v>15.409914593392465</v>
          </cell>
          <cell r="DX671">
            <v>15.624885870989763</v>
          </cell>
          <cell r="DY671">
            <v>15.45888468087464</v>
          </cell>
          <cell r="DZ671">
            <v>15.694574825098497</v>
          </cell>
          <cell r="EA671">
            <v>15.670694719375181</v>
          </cell>
          <cell r="EB671">
            <v>15.48117696387602</v>
          </cell>
          <cell r="EC671">
            <v>15.70170201638925</v>
          </cell>
          <cell r="ED671">
            <v>15.632881816420502</v>
          </cell>
          <cell r="EE671">
            <v>15.677323777333326</v>
          </cell>
          <cell r="EF671">
            <v>15.677323777333326</v>
          </cell>
          <cell r="EG671">
            <v>15.677323777333326</v>
          </cell>
          <cell r="EH671">
            <v>15.677323777333326</v>
          </cell>
          <cell r="EI671">
            <v>15.677323777333326</v>
          </cell>
          <cell r="EJ671">
            <v>15.677323777333326</v>
          </cell>
          <cell r="EK671">
            <v>15.677323777333326</v>
          </cell>
          <cell r="EL671">
            <v>15.677323777333326</v>
          </cell>
          <cell r="EM671">
            <v>15.677323777333326</v>
          </cell>
          <cell r="EN671">
            <v>15.677323777333326</v>
          </cell>
          <cell r="EO671">
            <v>15.677323777333326</v>
          </cell>
          <cell r="EP671">
            <v>15.677323777333326</v>
          </cell>
          <cell r="EQ671">
            <v>15.677323777333326</v>
          </cell>
          <cell r="ER671">
            <v>15.677323777333326</v>
          </cell>
          <cell r="ES671">
            <v>15.677323777333326</v>
          </cell>
          <cell r="ET671">
            <v>15.677323777333326</v>
          </cell>
        </row>
        <row r="672">
          <cell r="A672">
            <v>40499.921953938669</v>
          </cell>
          <cell r="B672">
            <v>40661.235736054019</v>
          </cell>
          <cell r="C672">
            <v>41394.643445951144</v>
          </cell>
          <cell r="D672">
            <v>17332.890040133854</v>
          </cell>
          <cell r="E672">
            <v>18167.29165174732</v>
          </cell>
          <cell r="F672">
            <v>17033.516898974598</v>
          </cell>
          <cell r="G672">
            <v>20084.780745118118</v>
          </cell>
          <cell r="H672">
            <v>21007.690225439532</v>
          </cell>
          <cell r="I672">
            <v>21376.196846810526</v>
          </cell>
          <cell r="J672">
            <v>23524.609879208678</v>
          </cell>
          <cell r="K672">
            <v>21962.324229608719</v>
          </cell>
          <cell r="L672">
            <v>23987.637542963756</v>
          </cell>
          <cell r="M672">
            <v>23914.987355519119</v>
          </cell>
          <cell r="N672">
            <v>32720.833022723953</v>
          </cell>
          <cell r="O672">
            <v>24346.90015664362</v>
          </cell>
          <cell r="P672">
            <v>25414.557303398331</v>
          </cell>
          <cell r="Q672">
            <v>27180.980267102135</v>
          </cell>
          <cell r="R672">
            <v>25271.185422460614</v>
          </cell>
          <cell r="S672">
            <v>26650.665629867475</v>
          </cell>
          <cell r="T672">
            <v>28528.6135963169</v>
          </cell>
          <cell r="U672">
            <v>29725.700052297896</v>
          </cell>
          <cell r="V672">
            <v>29725.700052297896</v>
          </cell>
          <cell r="W672">
            <v>29725.700052297896</v>
          </cell>
          <cell r="X672">
            <v>29725.700052297896</v>
          </cell>
          <cell r="Y672">
            <v>29725.700052297896</v>
          </cell>
          <cell r="Z672">
            <v>29725.700052297896</v>
          </cell>
          <cell r="AA672">
            <v>29725.700052297896</v>
          </cell>
          <cell r="AB672">
            <v>29725.700052297896</v>
          </cell>
          <cell r="AC672">
            <v>29725.700052297896</v>
          </cell>
          <cell r="AD672">
            <v>29725.700052297896</v>
          </cell>
          <cell r="AE672">
            <v>18306.648159363256</v>
          </cell>
          <cell r="AF672">
            <v>18379.564711049468</v>
          </cell>
          <cell r="AG672">
            <v>18711.077372178072</v>
          </cell>
          <cell r="AH672">
            <v>17332.890040133854</v>
          </cell>
          <cell r="AI672">
            <v>18167.29165174732</v>
          </cell>
          <cell r="AJ672">
            <v>17033.516898974598</v>
          </cell>
          <cell r="AK672">
            <v>20084.780745118118</v>
          </cell>
          <cell r="AL672">
            <v>21007.690225439532</v>
          </cell>
          <cell r="AM672">
            <v>21376.196846810526</v>
          </cell>
          <cell r="AN672">
            <v>23524.609879208678</v>
          </cell>
          <cell r="AO672">
            <v>21962.324229608719</v>
          </cell>
          <cell r="AP672">
            <v>23987.637542963756</v>
          </cell>
          <cell r="AQ672">
            <v>23914.987355519119</v>
          </cell>
          <cell r="AR672">
            <v>32720.833022723953</v>
          </cell>
          <cell r="AS672">
            <v>24346.90015664362</v>
          </cell>
          <cell r="AT672">
            <v>25414.557303398331</v>
          </cell>
          <cell r="AU672">
            <v>27180.980267102135</v>
          </cell>
          <cell r="AV672">
            <v>25271.185422460614</v>
          </cell>
          <cell r="AW672">
            <v>26650.665629867475</v>
          </cell>
          <cell r="AX672">
            <v>28528.6135963169</v>
          </cell>
          <cell r="AY672">
            <v>29725.700052297896</v>
          </cell>
          <cell r="AZ672">
            <v>29725.700052297896</v>
          </cell>
          <cell r="BA672">
            <v>29725.700052297896</v>
          </cell>
          <cell r="BB672">
            <v>29725.700052297896</v>
          </cell>
          <cell r="BC672">
            <v>29725.700052297896</v>
          </cell>
          <cell r="BD672">
            <v>29725.700052297896</v>
          </cell>
          <cell r="BE672">
            <v>29725.700052297896</v>
          </cell>
          <cell r="BF672">
            <v>29725.700052297896</v>
          </cell>
          <cell r="BG672">
            <v>29725.700052297896</v>
          </cell>
          <cell r="BH672">
            <v>29725.700052297896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3.1571401198335849</v>
          </cell>
          <cell r="CN672">
            <v>3.2271070396868757</v>
          </cell>
          <cell r="CO672">
            <v>3.3155527140829695</v>
          </cell>
          <cell r="CP672">
            <v>3.0320273627830008</v>
          </cell>
          <cell r="CQ672">
            <v>3.1708553850894283</v>
          </cell>
          <cell r="CR672">
            <v>3.0143900216507586</v>
          </cell>
          <cell r="CS672">
            <v>3.5307642506482018</v>
          </cell>
          <cell r="CT672">
            <v>3.6908312807166372</v>
          </cell>
          <cell r="CU672">
            <v>3.7268717208864874</v>
          </cell>
          <cell r="CV672">
            <v>4.1099878124641753</v>
          </cell>
          <cell r="CW672">
            <v>3.8343139703205025</v>
          </cell>
          <cell r="CX672">
            <v>4.2042687406202814</v>
          </cell>
          <cell r="CY672">
            <v>4.1374865331438171</v>
          </cell>
          <cell r="CZ672">
            <v>5.7411956324705598</v>
          </cell>
          <cell r="DA672">
            <v>4.2682957439147042</v>
          </cell>
          <cell r="DB672">
            <v>4.4554685020947522</v>
          </cell>
          <cell r="DC672">
            <v>4.7651430631034062</v>
          </cell>
          <cell r="DD672">
            <v>4.4303337381097565</v>
          </cell>
          <cell r="DE672">
            <v>4.6721727180294481</v>
          </cell>
          <cell r="DF672">
            <v>5.0013989135992398</v>
          </cell>
          <cell r="DG672">
            <v>5.2112621402230772</v>
          </cell>
          <cell r="DH672">
            <v>5.2112621402230772</v>
          </cell>
          <cell r="DI672">
            <v>5.2112621402230772</v>
          </cell>
          <cell r="DJ672">
            <v>5.2112621402230772</v>
          </cell>
          <cell r="DK672">
            <v>5.2112621402230772</v>
          </cell>
          <cell r="DL672">
            <v>5.2112621402230772</v>
          </cell>
          <cell r="DM672">
            <v>5.2112621402230772</v>
          </cell>
          <cell r="DN672">
            <v>5.2112621402230772</v>
          </cell>
          <cell r="DO672">
            <v>5.2112621402230772</v>
          </cell>
          <cell r="DP672">
            <v>5.2112621402230772</v>
          </cell>
          <cell r="DQ672">
            <v>15.88627635546799</v>
          </cell>
          <cell r="DR672">
            <v>15.603750105537356</v>
          </cell>
          <cell r="DS672">
            <v>15.461441906641141</v>
          </cell>
          <cell r="DT672">
            <v>15.661919993156767</v>
          </cell>
          <cell r="DU672">
            <v>15.697152894345992</v>
          </cell>
          <cell r="DV672">
            <v>15.481463662978694</v>
          </cell>
          <cell r="DW672">
            <v>15.584953470587921</v>
          </cell>
          <cell r="DX672">
            <v>15.594133491509904</v>
          </cell>
          <cell r="DY672">
            <v>15.71423092985974</v>
          </cell>
          <cell r="DZ672">
            <v>15.681551603383619</v>
          </cell>
          <cell r="EA672">
            <v>15.692703252719532</v>
          </cell>
          <cell r="EB672">
            <v>15.631625608817162</v>
          </cell>
          <cell r="EC672">
            <v>15.8358251508331</v>
          </cell>
          <cell r="ED672">
            <v>15.614538087408796</v>
          </cell>
          <cell r="EE672">
            <v>15.627744666169962</v>
          </cell>
          <cell r="EF672">
            <v>15.627744666169962</v>
          </cell>
          <cell r="EG672">
            <v>15.627744666169962</v>
          </cell>
          <cell r="EH672">
            <v>15.627744666169962</v>
          </cell>
          <cell r="EI672">
            <v>15.627744666169962</v>
          </cell>
          <cell r="EJ672">
            <v>15.627744666169962</v>
          </cell>
          <cell r="EK672">
            <v>15.627744666169962</v>
          </cell>
          <cell r="EL672">
            <v>15.627744666169962</v>
          </cell>
          <cell r="EM672">
            <v>15.627744666169962</v>
          </cell>
          <cell r="EN672">
            <v>15.627744666169962</v>
          </cell>
          <cell r="EO672">
            <v>15.627744666169962</v>
          </cell>
          <cell r="EP672">
            <v>15.627744666169962</v>
          </cell>
          <cell r="EQ672">
            <v>15.627744666169962</v>
          </cell>
          <cell r="ER672">
            <v>15.627744666169962</v>
          </cell>
          <cell r="ES672">
            <v>15.627744666169962</v>
          </cell>
          <cell r="ET672">
            <v>15.627744666169962</v>
          </cell>
        </row>
        <row r="673">
          <cell r="A673">
            <v>36989.536736191847</v>
          </cell>
          <cell r="B673">
            <v>38580.374865408012</v>
          </cell>
          <cell r="C673">
            <v>45447.684271550606</v>
          </cell>
          <cell r="D673">
            <v>19595.568896307002</v>
          </cell>
          <cell r="E673">
            <v>20345.121391858094</v>
          </cell>
          <cell r="F673">
            <v>18980.72274451569</v>
          </cell>
          <cell r="G673">
            <v>22115.030159803013</v>
          </cell>
          <cell r="H673">
            <v>24274.489566286931</v>
          </cell>
          <cell r="I673">
            <v>20556.839318225728</v>
          </cell>
          <cell r="J673">
            <v>19323.502726402381</v>
          </cell>
          <cell r="K673">
            <v>22301.02955254072</v>
          </cell>
          <cell r="L673">
            <v>26265.579246360565</v>
          </cell>
          <cell r="M673">
            <v>24400.365453121787</v>
          </cell>
          <cell r="N673">
            <v>24784.640736896774</v>
          </cell>
          <cell r="O673">
            <v>20740.605411248929</v>
          </cell>
          <cell r="P673">
            <v>26398.768893545439</v>
          </cell>
          <cell r="Q673">
            <v>23289.072534961953</v>
          </cell>
          <cell r="R673">
            <v>27789.882758528125</v>
          </cell>
          <cell r="S673">
            <v>27704.38338535326</v>
          </cell>
          <cell r="T673">
            <v>26303.90672428058</v>
          </cell>
          <cell r="U673">
            <v>30588.085509261855</v>
          </cell>
          <cell r="V673">
            <v>30588.085509261855</v>
          </cell>
          <cell r="W673">
            <v>30588.085509261855</v>
          </cell>
          <cell r="X673">
            <v>30588.085509261855</v>
          </cell>
          <cell r="Y673">
            <v>30588.085509261855</v>
          </cell>
          <cell r="Z673">
            <v>30588.085509261855</v>
          </cell>
          <cell r="AA673">
            <v>30588.085509261855</v>
          </cell>
          <cell r="AB673">
            <v>30588.085509261855</v>
          </cell>
          <cell r="AC673">
            <v>30588.085509261855</v>
          </cell>
          <cell r="AD673">
            <v>30588.085509261855</v>
          </cell>
          <cell r="AE673">
            <v>16719.894803191139</v>
          </cell>
          <cell r="AF673">
            <v>17438.980482990279</v>
          </cell>
          <cell r="AG673">
            <v>20543.120220412966</v>
          </cell>
          <cell r="AH673">
            <v>19595.568896307002</v>
          </cell>
          <cell r="AI673">
            <v>20345.121391858094</v>
          </cell>
          <cell r="AJ673">
            <v>18980.72274451569</v>
          </cell>
          <cell r="AK673">
            <v>22115.030159803013</v>
          </cell>
          <cell r="AL673">
            <v>24274.489566286931</v>
          </cell>
          <cell r="AM673">
            <v>20556.839318225728</v>
          </cell>
          <cell r="AN673">
            <v>19323.502726402381</v>
          </cell>
          <cell r="AO673">
            <v>22301.02955254072</v>
          </cell>
          <cell r="AP673">
            <v>26265.579246360565</v>
          </cell>
          <cell r="AQ673">
            <v>24400.365453121787</v>
          </cell>
          <cell r="AR673">
            <v>24784.640736896774</v>
          </cell>
          <cell r="AS673">
            <v>20740.605411248929</v>
          </cell>
          <cell r="AT673">
            <v>26398.768893545439</v>
          </cell>
          <cell r="AU673">
            <v>23289.072534961953</v>
          </cell>
          <cell r="AV673">
            <v>27789.882758528125</v>
          </cell>
          <cell r="AW673">
            <v>27704.38338535326</v>
          </cell>
          <cell r="AX673">
            <v>26303.90672428058</v>
          </cell>
          <cell r="AY673">
            <v>30588.085509261855</v>
          </cell>
          <cell r="AZ673">
            <v>30588.085509261855</v>
          </cell>
          <cell r="BA673">
            <v>30588.085509261855</v>
          </cell>
          <cell r="BB673">
            <v>30588.085509261855</v>
          </cell>
          <cell r="BC673">
            <v>30588.085509261855</v>
          </cell>
          <cell r="BD673">
            <v>30588.085509261855</v>
          </cell>
          <cell r="BE673">
            <v>30588.085509261855</v>
          </cell>
          <cell r="BF673">
            <v>30588.085509261855</v>
          </cell>
          <cell r="BG673">
            <v>30588.085509261855</v>
          </cell>
          <cell r="BH673">
            <v>30588.085509261855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2.919607875257864</v>
          </cell>
          <cell r="CN673">
            <v>3.0295351721068733</v>
          </cell>
          <cell r="CO673">
            <v>3.5174486367137603</v>
          </cell>
          <cell r="CP673">
            <v>3.4843728283664728</v>
          </cell>
          <cell r="CQ673">
            <v>3.5130437099138327</v>
          </cell>
          <cell r="CR673">
            <v>3.2970989295639206</v>
          </cell>
          <cell r="CS673">
            <v>3.8269199354854631</v>
          </cell>
          <cell r="CT673">
            <v>4.181049236845908</v>
          </cell>
          <cell r="CU673">
            <v>3.6445984484388076</v>
          </cell>
          <cell r="CV673">
            <v>3.3514312509505153</v>
          </cell>
          <cell r="CW673">
            <v>3.9388572935322537</v>
          </cell>
          <cell r="CX673">
            <v>4.643407760515216</v>
          </cell>
          <cell r="CY673">
            <v>4.2542485972169297</v>
          </cell>
          <cell r="CZ673">
            <v>4.341878410374437</v>
          </cell>
          <cell r="DA673">
            <v>3.6952284459887363</v>
          </cell>
          <cell r="DB673">
            <v>4.7033092728144048</v>
          </cell>
          <cell r="DC673">
            <v>4.1492734472066823</v>
          </cell>
          <cell r="DD673">
            <v>4.9511556313737044</v>
          </cell>
          <cell r="DE673">
            <v>4.9359227242523618</v>
          </cell>
          <cell r="DF673">
            <v>4.6864082528410149</v>
          </cell>
          <cell r="DG673">
            <v>5.4496945214943944</v>
          </cell>
          <cell r="DH673">
            <v>5.4496945214943944</v>
          </cell>
          <cell r="DI673">
            <v>5.4496945214943944</v>
          </cell>
          <cell r="DJ673">
            <v>5.4496945214943944</v>
          </cell>
          <cell r="DK673">
            <v>5.4496945214943944</v>
          </cell>
          <cell r="DL673">
            <v>5.4496945214943944</v>
          </cell>
          <cell r="DM673">
            <v>5.4496945214943944</v>
          </cell>
          <cell r="DN673">
            <v>5.4496945214943944</v>
          </cell>
          <cell r="DO673">
            <v>5.4496945214943944</v>
          </cell>
          <cell r="DP673">
            <v>5.4496945214943944</v>
          </cell>
          <cell r="DQ673">
            <v>15.689754557742154</v>
          </cell>
          <cell r="DR673">
            <v>15.770745677560281</v>
          </cell>
          <cell r="DS673">
            <v>16.000950394658584</v>
          </cell>
          <cell r="DT673">
            <v>15.407791522710715</v>
          </cell>
          <cell r="DU673">
            <v>15.866599795081278</v>
          </cell>
          <cell r="DV673">
            <v>15.77204118920346</v>
          </cell>
          <cell r="DW673">
            <v>15.832346834243786</v>
          </cell>
          <cell r="DX673">
            <v>15.906402220871664</v>
          </cell>
          <cell r="DY673">
            <v>15.45303509232726</v>
          </cell>
          <cell r="DZ673">
            <v>15.796565525547225</v>
          </cell>
          <cell r="EA673">
            <v>15.511785919022145</v>
          </cell>
          <cell r="EB673">
            <v>15.497344794447876</v>
          </cell>
          <cell r="EC673">
            <v>15.713777599563704</v>
          </cell>
          <cell r="ED673">
            <v>15.639112588763314</v>
          </cell>
          <cell r="EE673">
            <v>15.377554405562821</v>
          </cell>
          <cell r="EF673">
            <v>15.377554405562821</v>
          </cell>
          <cell r="EG673">
            <v>15.377554405562821</v>
          </cell>
          <cell r="EH673">
            <v>15.377554405562821</v>
          </cell>
          <cell r="EI673">
            <v>15.377554405562821</v>
          </cell>
          <cell r="EJ673">
            <v>15.377554405562821</v>
          </cell>
          <cell r="EK673">
            <v>15.377554405562821</v>
          </cell>
          <cell r="EL673">
            <v>15.377554405562821</v>
          </cell>
          <cell r="EM673">
            <v>15.377554405562821</v>
          </cell>
          <cell r="EN673">
            <v>15.377554405562821</v>
          </cell>
          <cell r="EO673">
            <v>15.377554405562821</v>
          </cell>
          <cell r="EP673">
            <v>15.377554405562821</v>
          </cell>
          <cell r="EQ673">
            <v>15.377554405562821</v>
          </cell>
          <cell r="ER673">
            <v>15.377554405562821</v>
          </cell>
          <cell r="ES673">
            <v>15.377554405562821</v>
          </cell>
          <cell r="ET673">
            <v>15.377554405562821</v>
          </cell>
        </row>
        <row r="674">
          <cell r="A674">
            <v>37196.588016357317</v>
          </cell>
          <cell r="B674">
            <v>45741.318696088005</v>
          </cell>
          <cell r="C674">
            <v>38038.041871305635</v>
          </cell>
          <cell r="D674">
            <v>19546.08119530727</v>
          </cell>
          <cell r="E674">
            <v>18702.555668081433</v>
          </cell>
          <cell r="F674">
            <v>23670.374805160223</v>
          </cell>
          <cell r="G674">
            <v>19692.531761118131</v>
          </cell>
          <cell r="H674">
            <v>18373.698928914735</v>
          </cell>
          <cell r="I674">
            <v>21858.940570614028</v>
          </cell>
          <cell r="J674">
            <v>20459.348039934095</v>
          </cell>
          <cell r="K674">
            <v>21041.210716971229</v>
          </cell>
          <cell r="L674">
            <v>23960.88258495753</v>
          </cell>
          <cell r="M674">
            <v>25894.740674074837</v>
          </cell>
          <cell r="N674">
            <v>21937.083634674142</v>
          </cell>
          <cell r="O674">
            <v>22895.491275076572</v>
          </cell>
          <cell r="P674">
            <v>23304.249997303967</v>
          </cell>
          <cell r="Q674">
            <v>26455.180563009875</v>
          </cell>
          <cell r="R674">
            <v>25441.773045277729</v>
          </cell>
          <cell r="S674">
            <v>24523.974047921922</v>
          </cell>
          <cell r="T674">
            <v>27592.588531024456</v>
          </cell>
          <cell r="U674">
            <v>32984.120546386483</v>
          </cell>
          <cell r="V674">
            <v>32984.120546386483</v>
          </cell>
          <cell r="W674">
            <v>32984.120546386483</v>
          </cell>
          <cell r="X674">
            <v>32984.120546386483</v>
          </cell>
          <cell r="Y674">
            <v>32984.120546386483</v>
          </cell>
          <cell r="Z674">
            <v>32984.120546386483</v>
          </cell>
          <cell r="AA674">
            <v>32984.120546386483</v>
          </cell>
          <cell r="AB674">
            <v>32984.120546386483</v>
          </cell>
          <cell r="AC674">
            <v>32984.120546386483</v>
          </cell>
          <cell r="AD674">
            <v>32984.120546386483</v>
          </cell>
          <cell r="AE674">
            <v>16813.485475816287</v>
          </cell>
          <cell r="AF674">
            <v>20675.84793538478</v>
          </cell>
          <cell r="AG674">
            <v>17193.836817786731</v>
          </cell>
          <cell r="AH674">
            <v>19546.08119530727</v>
          </cell>
          <cell r="AI674">
            <v>18702.555668081433</v>
          </cell>
          <cell r="AJ674">
            <v>23670.374805160223</v>
          </cell>
          <cell r="AK674">
            <v>19692.531761118131</v>
          </cell>
          <cell r="AL674">
            <v>18373.698928914735</v>
          </cell>
          <cell r="AM674">
            <v>21858.940570614028</v>
          </cell>
          <cell r="AN674">
            <v>20459.348039934095</v>
          </cell>
          <cell r="AO674">
            <v>21041.210716971229</v>
          </cell>
          <cell r="AP674">
            <v>23960.88258495753</v>
          </cell>
          <cell r="AQ674">
            <v>25894.740674074837</v>
          </cell>
          <cell r="AR674">
            <v>21937.083634674142</v>
          </cell>
          <cell r="AS674">
            <v>22895.491275076572</v>
          </cell>
          <cell r="AT674">
            <v>23304.249997303967</v>
          </cell>
          <cell r="AU674">
            <v>26455.180563009875</v>
          </cell>
          <cell r="AV674">
            <v>25441.773045277729</v>
          </cell>
          <cell r="AW674">
            <v>24523.974047921922</v>
          </cell>
          <cell r="AX674">
            <v>27592.588531024456</v>
          </cell>
          <cell r="AY674">
            <v>32984.120546386483</v>
          </cell>
          <cell r="AZ674">
            <v>32984.120546386483</v>
          </cell>
          <cell r="BA674">
            <v>32984.120546386483</v>
          </cell>
          <cell r="BB674">
            <v>32984.120546386483</v>
          </cell>
          <cell r="BC674">
            <v>32984.120546386483</v>
          </cell>
          <cell r="BD674">
            <v>32984.120546386483</v>
          </cell>
          <cell r="BE674">
            <v>32984.120546386483</v>
          </cell>
          <cell r="BF674">
            <v>32984.120546386483</v>
          </cell>
          <cell r="BG674">
            <v>32984.120546386483</v>
          </cell>
          <cell r="BH674">
            <v>32984.120546386483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2.9614486336417389</v>
          </cell>
          <cell r="CN674">
            <v>3.608074521999646</v>
          </cell>
          <cell r="CO674">
            <v>3.0033939631983841</v>
          </cell>
          <cell r="CP674">
            <v>3.461286077538317</v>
          </cell>
          <cell r="CQ674">
            <v>3.2520667183072747</v>
          </cell>
          <cell r="CR674">
            <v>4.1746811564438744</v>
          </cell>
          <cell r="CS674">
            <v>3.4726802748223897</v>
          </cell>
          <cell r="CT674">
            <v>3.252969341770557</v>
          </cell>
          <cell r="CU674">
            <v>3.8966127736743967</v>
          </cell>
          <cell r="CV674">
            <v>3.6330943067443671</v>
          </cell>
          <cell r="CW674">
            <v>3.6129460666901703</v>
          </cell>
          <cell r="CX674">
            <v>4.1703773857191324</v>
          </cell>
          <cell r="CY674">
            <v>4.5250141203689527</v>
          </cell>
          <cell r="CZ674">
            <v>3.8705749015828026</v>
          </cell>
          <cell r="DA674">
            <v>3.9615085608263705</v>
          </cell>
          <cell r="DB674">
            <v>4.0322343276579824</v>
          </cell>
          <cell r="DC674">
            <v>4.5774263159251873</v>
          </cell>
          <cell r="DD674">
            <v>4.4020807638744257</v>
          </cell>
          <cell r="DE674">
            <v>4.2432779436396482</v>
          </cell>
          <cell r="DF674">
            <v>4.774227133531876</v>
          </cell>
          <cell r="DG674">
            <v>5.707100771324332</v>
          </cell>
          <cell r="DH674">
            <v>5.707100771324332</v>
          </cell>
          <cell r="DI674">
            <v>5.707100771324332</v>
          </cell>
          <cell r="DJ674">
            <v>5.707100771324332</v>
          </cell>
          <cell r="DK674">
            <v>5.707100771324332</v>
          </cell>
          <cell r="DL674">
            <v>5.707100771324332</v>
          </cell>
          <cell r="DM674">
            <v>5.707100771324332</v>
          </cell>
          <cell r="DN674">
            <v>5.707100771324332</v>
          </cell>
          <cell r="DO674">
            <v>5.707100771324332</v>
          </cell>
          <cell r="DP674">
            <v>5.707100771324332</v>
          </cell>
          <cell r="DQ674">
            <v>15.554665796351719</v>
          </cell>
          <cell r="DR674">
            <v>15.699830583235149</v>
          </cell>
          <cell r="DS674">
            <v>15.684389999354893</v>
          </cell>
          <cell r="DT674">
            <v>15.471390166769787</v>
          </cell>
          <cell r="DU674">
            <v>15.75609696265998</v>
          </cell>
          <cell r="DV674">
            <v>15.534202374196978</v>
          </cell>
          <cell r="DW674">
            <v>15.53616732367967</v>
          </cell>
          <cell r="DX674">
            <v>15.474754258738244</v>
          </cell>
          <cell r="DY674">
            <v>15.369119769160159</v>
          </cell>
          <cell r="DZ674">
            <v>15.428448478348455</v>
          </cell>
          <cell r="EA674">
            <v>15.955719123714172</v>
          </cell>
          <cell r="EB674">
            <v>15.74108230161956</v>
          </cell>
          <cell r="EC674">
            <v>15.678292511423315</v>
          </cell>
          <cell r="ED674">
            <v>15.527822229852667</v>
          </cell>
          <cell r="EE674">
            <v>15.834213758025868</v>
          </cell>
          <cell r="EF674">
            <v>15.834213758025868</v>
          </cell>
          <cell r="EG674">
            <v>15.834213758025868</v>
          </cell>
          <cell r="EH674">
            <v>15.834213758025868</v>
          </cell>
          <cell r="EI674">
            <v>15.834213758025868</v>
          </cell>
          <cell r="EJ674">
            <v>15.834213758025868</v>
          </cell>
          <cell r="EK674">
            <v>15.834213758025868</v>
          </cell>
          <cell r="EL674">
            <v>15.834213758025868</v>
          </cell>
          <cell r="EM674">
            <v>15.834213758025868</v>
          </cell>
          <cell r="EN674">
            <v>15.834213758025868</v>
          </cell>
          <cell r="EO674">
            <v>15.834213758025868</v>
          </cell>
          <cell r="EP674">
            <v>15.834213758025868</v>
          </cell>
          <cell r="EQ674">
            <v>15.834213758025868</v>
          </cell>
          <cell r="ER674">
            <v>15.834213758025868</v>
          </cell>
          <cell r="ES674">
            <v>15.834213758025868</v>
          </cell>
          <cell r="ET674">
            <v>15.834213758025868</v>
          </cell>
        </row>
        <row r="675">
          <cell r="A675">
            <v>34321.94809937197</v>
          </cell>
          <cell r="B675">
            <v>35676.325742888686</v>
          </cell>
          <cell r="C675">
            <v>48552.842215086705</v>
          </cell>
          <cell r="D675">
            <v>19047.450187974038</v>
          </cell>
          <cell r="E675">
            <v>20484.901272558971</v>
          </cell>
          <cell r="F675">
            <v>18438.842140262765</v>
          </cell>
          <cell r="G675">
            <v>17789.170251373773</v>
          </cell>
          <cell r="H675">
            <v>20143.197400085843</v>
          </cell>
          <cell r="I675">
            <v>18929.643306982551</v>
          </cell>
          <cell r="J675">
            <v>19693.213192049065</v>
          </cell>
          <cell r="K675">
            <v>22604.119768750465</v>
          </cell>
          <cell r="L675">
            <v>26079.383442145045</v>
          </cell>
          <cell r="M675">
            <v>27782.611474943402</v>
          </cell>
          <cell r="N675">
            <v>28905.73259189288</v>
          </cell>
          <cell r="O675">
            <v>23820.421109450639</v>
          </cell>
          <cell r="P675">
            <v>25882.924810537526</v>
          </cell>
          <cell r="Q675">
            <v>24409.042900364249</v>
          </cell>
          <cell r="R675">
            <v>29495.15921878488</v>
          </cell>
          <cell r="S675">
            <v>29021.54965166661</v>
          </cell>
          <cell r="T675">
            <v>30273.719661349638</v>
          </cell>
          <cell r="U675">
            <v>27596.078458964603</v>
          </cell>
          <cell r="V675">
            <v>27596.078458964603</v>
          </cell>
          <cell r="W675">
            <v>27596.078458964603</v>
          </cell>
          <cell r="X675">
            <v>27596.078458964603</v>
          </cell>
          <cell r="Y675">
            <v>27596.078458964603</v>
          </cell>
          <cell r="Z675">
            <v>27596.078458964603</v>
          </cell>
          <cell r="AA675">
            <v>27596.078458964603</v>
          </cell>
          <cell r="AB675">
            <v>27596.078458964603</v>
          </cell>
          <cell r="AC675">
            <v>27596.078458964603</v>
          </cell>
          <cell r="AD675">
            <v>27596.078458964603</v>
          </cell>
          <cell r="AE675">
            <v>15514.099723790312</v>
          </cell>
          <cell r="AF675">
            <v>16126.301273782597</v>
          </cell>
          <cell r="AG675">
            <v>21946.704010431575</v>
          </cell>
          <cell r="AH675">
            <v>19047.450187974038</v>
          </cell>
          <cell r="AI675">
            <v>20484.901272558971</v>
          </cell>
          <cell r="AJ675">
            <v>18438.842140262765</v>
          </cell>
          <cell r="AK675">
            <v>17789.170251373773</v>
          </cell>
          <cell r="AL675">
            <v>20143.197400085843</v>
          </cell>
          <cell r="AM675">
            <v>18929.643306982551</v>
          </cell>
          <cell r="AN675">
            <v>19693.213192049065</v>
          </cell>
          <cell r="AO675">
            <v>22604.119768750465</v>
          </cell>
          <cell r="AP675">
            <v>26079.383442145045</v>
          </cell>
          <cell r="AQ675">
            <v>27782.611474943402</v>
          </cell>
          <cell r="AR675">
            <v>28905.73259189288</v>
          </cell>
          <cell r="AS675">
            <v>23820.421109450639</v>
          </cell>
          <cell r="AT675">
            <v>25882.924810537526</v>
          </cell>
          <cell r="AU675">
            <v>24409.042900364249</v>
          </cell>
          <cell r="AV675">
            <v>29495.15921878488</v>
          </cell>
          <cell r="AW675">
            <v>29021.54965166661</v>
          </cell>
          <cell r="AX675">
            <v>30273.719661349638</v>
          </cell>
          <cell r="AY675">
            <v>27596.078458964603</v>
          </cell>
          <cell r="AZ675">
            <v>27596.078458964603</v>
          </cell>
          <cell r="BA675">
            <v>27596.078458964603</v>
          </cell>
          <cell r="BB675">
            <v>27596.078458964603</v>
          </cell>
          <cell r="BC675">
            <v>27596.078458964603</v>
          </cell>
          <cell r="BD675">
            <v>27596.078458964603</v>
          </cell>
          <cell r="BE675">
            <v>27596.078458964603</v>
          </cell>
          <cell r="BF675">
            <v>27596.078458964603</v>
          </cell>
          <cell r="BG675">
            <v>27596.078458964603</v>
          </cell>
          <cell r="BH675">
            <v>27596.078458964603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2.6815307549824268</v>
          </cell>
          <cell r="CN675">
            <v>2.8136325568470002</v>
          </cell>
          <cell r="CO675">
            <v>3.8410247555523722</v>
          </cell>
          <cell r="CP675">
            <v>3.4104676910494298</v>
          </cell>
          <cell r="CQ675">
            <v>3.6556376014867737</v>
          </cell>
          <cell r="CR675">
            <v>3.2104779731793074</v>
          </cell>
          <cell r="CS675">
            <v>3.114067008161943</v>
          </cell>
          <cell r="CT675">
            <v>3.5666483277192764</v>
          </cell>
          <cell r="CU675">
            <v>3.3140065992952308</v>
          </cell>
          <cell r="CV675">
            <v>3.4677835824450369</v>
          </cell>
          <cell r="CW675">
            <v>3.9781289678134897</v>
          </cell>
          <cell r="CX675">
            <v>4.5918933739185901</v>
          </cell>
          <cell r="CY675">
            <v>4.960097854696234</v>
          </cell>
          <cell r="CZ675">
            <v>5.0902001150948406</v>
          </cell>
          <cell r="DA675">
            <v>4.1134535833847918</v>
          </cell>
          <cell r="DB675">
            <v>4.4696191272682393</v>
          </cell>
          <cell r="DC675">
            <v>4.215100334463064</v>
          </cell>
          <cell r="DD675">
            <v>5.0934014904077287</v>
          </cell>
          <cell r="DE675">
            <v>5.0116157418671614</v>
          </cell>
          <cell r="DF675">
            <v>5.2278479902254444</v>
          </cell>
          <cell r="DG675">
            <v>4.7654568029176945</v>
          </cell>
          <cell r="DH675">
            <v>4.7654568029176945</v>
          </cell>
          <cell r="DI675">
            <v>4.7654568029176945</v>
          </cell>
          <cell r="DJ675">
            <v>4.7654568029176945</v>
          </cell>
          <cell r="DK675">
            <v>4.7654568029176945</v>
          </cell>
          <cell r="DL675">
            <v>4.7654568029176945</v>
          </cell>
          <cell r="DM675">
            <v>4.7654568029176945</v>
          </cell>
          <cell r="DN675">
            <v>4.7654568029176945</v>
          </cell>
          <cell r="DO675">
            <v>4.7654568029176945</v>
          </cell>
          <cell r="DP675">
            <v>4.7654568029176945</v>
          </cell>
          <cell r="DQ675">
            <v>15.850790719416347</v>
          </cell>
          <cell r="DR675">
            <v>15.702706886126739</v>
          </cell>
          <cell r="DS675">
            <v>15.654144406657515</v>
          </cell>
          <cell r="DT675">
            <v>15.301360330285847</v>
          </cell>
          <cell r="DU675">
            <v>15.352456480442003</v>
          </cell>
          <cell r="DV675">
            <v>15.735157241001222</v>
          </cell>
          <cell r="DW675">
            <v>15.650739889587905</v>
          </cell>
          <cell r="DX675">
            <v>15.473025967577158</v>
          </cell>
          <cell r="DY675">
            <v>15.64934616259232</v>
          </cell>
          <cell r="DZ675">
            <v>15.558643572358816</v>
          </cell>
          <cell r="EA675">
            <v>15.56739255009343</v>
          </cell>
          <cell r="EB675">
            <v>15.560109910379785</v>
          </cell>
          <cell r="EC675">
            <v>15.345814940909017</v>
          </cell>
          <cell r="ED675">
            <v>15.558089295575494</v>
          </cell>
          <cell r="EE675">
            <v>15.865361398687305</v>
          </cell>
          <cell r="EF675">
            <v>15.865361398687305</v>
          </cell>
          <cell r="EG675">
            <v>15.865361398687305</v>
          </cell>
          <cell r="EH675">
            <v>15.865361398687305</v>
          </cell>
          <cell r="EI675">
            <v>15.865361398687305</v>
          </cell>
          <cell r="EJ675">
            <v>15.865361398687305</v>
          </cell>
          <cell r="EK675">
            <v>15.865361398687305</v>
          </cell>
          <cell r="EL675">
            <v>15.865361398687305</v>
          </cell>
          <cell r="EM675">
            <v>15.865361398687305</v>
          </cell>
          <cell r="EN675">
            <v>15.865361398687305</v>
          </cell>
          <cell r="EO675">
            <v>15.865361398687305</v>
          </cell>
          <cell r="EP675">
            <v>15.865361398687305</v>
          </cell>
          <cell r="EQ675">
            <v>15.865361398687305</v>
          </cell>
          <cell r="ER675">
            <v>15.865361398687305</v>
          </cell>
          <cell r="ES675">
            <v>15.865361398687305</v>
          </cell>
          <cell r="ET675">
            <v>15.865361398687305</v>
          </cell>
        </row>
        <row r="676">
          <cell r="A676">
            <v>30133.285633621446</v>
          </cell>
          <cell r="B676">
            <v>42060.20828825784</v>
          </cell>
          <cell r="C676">
            <v>35789.518278628289</v>
          </cell>
          <cell r="D676">
            <v>20579.889675549191</v>
          </cell>
          <cell r="E676">
            <v>18714.111291792324</v>
          </cell>
          <cell r="F676">
            <v>24271.440548236093</v>
          </cell>
          <cell r="G676">
            <v>20083.834621344617</v>
          </cell>
          <cell r="H676">
            <v>21472.731437231079</v>
          </cell>
          <cell r="I676">
            <v>22224.534990219665</v>
          </cell>
          <cell r="J676">
            <v>23877.113143816383</v>
          </cell>
          <cell r="K676">
            <v>21372.733892203458</v>
          </cell>
          <cell r="L676">
            <v>24199.614848128793</v>
          </cell>
          <cell r="M676">
            <v>25763.683732582245</v>
          </cell>
          <cell r="N676">
            <v>29459.654914388553</v>
          </cell>
          <cell r="O676">
            <v>25622.81682518989</v>
          </cell>
          <cell r="P676">
            <v>25322.663799328144</v>
          </cell>
          <cell r="Q676">
            <v>25746.611968714355</v>
          </cell>
          <cell r="R676">
            <v>29020.674412699918</v>
          </cell>
          <cell r="S676">
            <v>31386.080784822065</v>
          </cell>
          <cell r="T676">
            <v>31423.361692578073</v>
          </cell>
          <cell r="U676">
            <v>30071.075882039928</v>
          </cell>
          <cell r="V676">
            <v>30071.075882039928</v>
          </cell>
          <cell r="W676">
            <v>30071.075882039928</v>
          </cell>
          <cell r="X676">
            <v>30071.075882039928</v>
          </cell>
          <cell r="Y676">
            <v>30071.075882039928</v>
          </cell>
          <cell r="Z676">
            <v>30071.075882039928</v>
          </cell>
          <cell r="AA676">
            <v>30071.075882039928</v>
          </cell>
          <cell r="AB676">
            <v>30071.075882039928</v>
          </cell>
          <cell r="AC676">
            <v>30071.075882039928</v>
          </cell>
          <cell r="AD676">
            <v>30071.075882039928</v>
          </cell>
          <cell r="AE676">
            <v>13620.753605591963</v>
          </cell>
          <cell r="AF676">
            <v>19011.923912307411</v>
          </cell>
          <cell r="AG676">
            <v>16177.466210060944</v>
          </cell>
          <cell r="AH676">
            <v>20579.889675549191</v>
          </cell>
          <cell r="AI676">
            <v>18714.111291792324</v>
          </cell>
          <cell r="AJ676">
            <v>24271.440548236093</v>
          </cell>
          <cell r="AK676">
            <v>20083.834621344617</v>
          </cell>
          <cell r="AL676">
            <v>21472.731437231079</v>
          </cell>
          <cell r="AM676">
            <v>22224.534990219665</v>
          </cell>
          <cell r="AN676">
            <v>23877.113143816383</v>
          </cell>
          <cell r="AO676">
            <v>21372.733892203458</v>
          </cell>
          <cell r="AP676">
            <v>24199.614848128793</v>
          </cell>
          <cell r="AQ676">
            <v>25763.683732582245</v>
          </cell>
          <cell r="AR676">
            <v>29459.654914388553</v>
          </cell>
          <cell r="AS676">
            <v>25622.81682518989</v>
          </cell>
          <cell r="AT676">
            <v>25322.663799328144</v>
          </cell>
          <cell r="AU676">
            <v>25746.611968714355</v>
          </cell>
          <cell r="AV676">
            <v>29020.674412699918</v>
          </cell>
          <cell r="AW676">
            <v>31386.080784822065</v>
          </cell>
          <cell r="AX676">
            <v>31423.361692578073</v>
          </cell>
          <cell r="AY676">
            <v>30071.075882039928</v>
          </cell>
          <cell r="AZ676">
            <v>30071.075882039928</v>
          </cell>
          <cell r="BA676">
            <v>30071.075882039928</v>
          </cell>
          <cell r="BB676">
            <v>30071.075882039928</v>
          </cell>
          <cell r="BC676">
            <v>30071.075882039928</v>
          </cell>
          <cell r="BD676">
            <v>30071.075882039928</v>
          </cell>
          <cell r="BE676">
            <v>30071.075882039928</v>
          </cell>
          <cell r="BF676">
            <v>30071.075882039928</v>
          </cell>
          <cell r="BG676">
            <v>30071.075882039928</v>
          </cell>
          <cell r="BH676">
            <v>30071.075882039928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2.3678365515286752</v>
          </cell>
          <cell r="CN676">
            <v>3.3222626954762884</v>
          </cell>
          <cell r="CO676">
            <v>2.8146462363272646</v>
          </cell>
          <cell r="CP676">
            <v>3.5903233586606222</v>
          </cell>
          <cell r="CQ676">
            <v>3.3136090564248186</v>
          </cell>
          <cell r="CR676">
            <v>4.2500488717951699</v>
          </cell>
          <cell r="CS676">
            <v>3.5544970344866917</v>
          </cell>
          <cell r="CT676">
            <v>3.737069004789312</v>
          </cell>
          <cell r="CU676">
            <v>3.8866785150630552</v>
          </cell>
          <cell r="CV676">
            <v>4.1868793262632655</v>
          </cell>
          <cell r="CW676">
            <v>3.7272221155036362</v>
          </cell>
          <cell r="CX676">
            <v>4.2120770694463667</v>
          </cell>
          <cell r="CY676">
            <v>4.5251034461935866</v>
          </cell>
          <cell r="CZ676">
            <v>5.1545498697281298</v>
          </cell>
          <cell r="DA676">
            <v>4.4724462563178378</v>
          </cell>
          <cell r="DB676">
            <v>4.420054738008341</v>
          </cell>
          <cell r="DC676">
            <v>4.4940546192852544</v>
          </cell>
          <cell r="DD676">
            <v>5.0655401206825248</v>
          </cell>
          <cell r="DE676">
            <v>5.478420287053134</v>
          </cell>
          <cell r="DF676">
            <v>5.4849276456102762</v>
          </cell>
          <cell r="DG676">
            <v>5.2488870240004299</v>
          </cell>
          <cell r="DH676">
            <v>5.2488870240004299</v>
          </cell>
          <cell r="DI676">
            <v>5.2488870240004299</v>
          </cell>
          <cell r="DJ676">
            <v>5.2488870240004299</v>
          </cell>
          <cell r="DK676">
            <v>5.2488870240004299</v>
          </cell>
          <cell r="DL676">
            <v>5.2488870240004299</v>
          </cell>
          <cell r="DM676">
            <v>5.2488870240004299</v>
          </cell>
          <cell r="DN676">
            <v>5.2488870240004299</v>
          </cell>
          <cell r="DO676">
            <v>5.2488870240004299</v>
          </cell>
          <cell r="DP676">
            <v>5.2488870240004299</v>
          </cell>
          <cell r="DQ676">
            <v>15.760012295575654</v>
          </cell>
          <cell r="DR676">
            <v>15.678309498032505</v>
          </cell>
          <cell r="DS676">
            <v>15.746854670758806</v>
          </cell>
          <cell r="DT676">
            <v>15.704228770664317</v>
          </cell>
          <cell r="DU676">
            <v>15.473019572517481</v>
          </cell>
          <cell r="DV676">
            <v>15.646195937586965</v>
          </cell>
          <cell r="DW676">
            <v>15.480166084872298</v>
          </cell>
          <cell r="DX676">
            <v>15.7421233385039</v>
          </cell>
          <cell r="DY676">
            <v>15.666110979728948</v>
          </cell>
          <cell r="DZ676">
            <v>15.624225883196528</v>
          </cell>
          <cell r="EA676">
            <v>15.71020816750899</v>
          </cell>
          <cell r="EB676">
            <v>15.740527430834055</v>
          </cell>
          <cell r="EC676">
            <v>15.598634533573332</v>
          </cell>
          <cell r="ED676">
            <v>15.658279649421441</v>
          </cell>
          <cell r="EE676">
            <v>15.695995910971634</v>
          </cell>
          <cell r="EF676">
            <v>15.695995910971634</v>
          </cell>
          <cell r="EG676">
            <v>15.695995910971634</v>
          </cell>
          <cell r="EH676">
            <v>15.695995910971634</v>
          </cell>
          <cell r="EI676">
            <v>15.695995910971634</v>
          </cell>
          <cell r="EJ676">
            <v>15.695995910971634</v>
          </cell>
          <cell r="EK676">
            <v>15.695995910971634</v>
          </cell>
          <cell r="EL676">
            <v>15.695995910971634</v>
          </cell>
          <cell r="EM676">
            <v>15.695995910971634</v>
          </cell>
          <cell r="EN676">
            <v>15.695995910971634</v>
          </cell>
          <cell r="EO676">
            <v>15.695995910971634</v>
          </cell>
          <cell r="EP676">
            <v>15.695995910971634</v>
          </cell>
          <cell r="EQ676">
            <v>15.695995910971634</v>
          </cell>
          <cell r="ER676">
            <v>15.695995910971634</v>
          </cell>
          <cell r="ES676">
            <v>15.695995910971634</v>
          </cell>
          <cell r="ET676">
            <v>15.695995910971634</v>
          </cell>
        </row>
        <row r="677">
          <cell r="A677">
            <v>38356.412206886205</v>
          </cell>
          <cell r="B677">
            <v>38509.823755066616</v>
          </cell>
          <cell r="C677">
            <v>34535.199896748403</v>
          </cell>
          <cell r="D677">
            <v>20038.844100306553</v>
          </cell>
          <cell r="E677">
            <v>18701.771720864817</v>
          </cell>
          <cell r="F677">
            <v>19327.269055748468</v>
          </cell>
          <cell r="G677">
            <v>23237.671972762306</v>
          </cell>
          <cell r="H677">
            <v>19766.632791915035</v>
          </cell>
          <cell r="I677">
            <v>19738.266538726784</v>
          </cell>
          <cell r="J677">
            <v>22268.030708526825</v>
          </cell>
          <cell r="K677">
            <v>21293.987655812049</v>
          </cell>
          <cell r="L677">
            <v>21662.945231001158</v>
          </cell>
          <cell r="M677">
            <v>26121.644902184507</v>
          </cell>
          <cell r="N677">
            <v>27003.588934994386</v>
          </cell>
          <cell r="O677">
            <v>25879.285011572545</v>
          </cell>
          <cell r="P677">
            <v>21417.159034747419</v>
          </cell>
          <cell r="Q677">
            <v>24469.434324722428</v>
          </cell>
          <cell r="R677">
            <v>24154.382274218253</v>
          </cell>
          <cell r="S677">
            <v>23426.950336981601</v>
          </cell>
          <cell r="T677">
            <v>26592.422351736423</v>
          </cell>
          <cell r="U677">
            <v>27407.205778003874</v>
          </cell>
          <cell r="V677">
            <v>27407.205778003874</v>
          </cell>
          <cell r="W677">
            <v>27407.205778003874</v>
          </cell>
          <cell r="X677">
            <v>27407.205778003874</v>
          </cell>
          <cell r="Y677">
            <v>27407.205778003874</v>
          </cell>
          <cell r="Z677">
            <v>27407.205778003874</v>
          </cell>
          <cell r="AA677">
            <v>27407.205778003874</v>
          </cell>
          <cell r="AB677">
            <v>27407.205778003874</v>
          </cell>
          <cell r="AC677">
            <v>27407.205778003874</v>
          </cell>
          <cell r="AD677">
            <v>27407.205778003874</v>
          </cell>
          <cell r="AE677">
            <v>17337.74558196856</v>
          </cell>
          <cell r="AF677">
            <v>17407.090190565981</v>
          </cell>
          <cell r="AG677">
            <v>15610.493134828539</v>
          </cell>
          <cell r="AH677">
            <v>20038.844100306553</v>
          </cell>
          <cell r="AI677">
            <v>18701.771720864817</v>
          </cell>
          <cell r="AJ677">
            <v>19327.269055748468</v>
          </cell>
          <cell r="AK677">
            <v>23237.671972762306</v>
          </cell>
          <cell r="AL677">
            <v>19766.632791915035</v>
          </cell>
          <cell r="AM677">
            <v>19738.266538726784</v>
          </cell>
          <cell r="AN677">
            <v>22268.030708526825</v>
          </cell>
          <cell r="AO677">
            <v>21293.987655812049</v>
          </cell>
          <cell r="AP677">
            <v>21662.945231001158</v>
          </cell>
          <cell r="AQ677">
            <v>26121.644902184507</v>
          </cell>
          <cell r="AR677">
            <v>27003.588934994386</v>
          </cell>
          <cell r="AS677">
            <v>25879.285011572545</v>
          </cell>
          <cell r="AT677">
            <v>21417.159034747419</v>
          </cell>
          <cell r="AU677">
            <v>24469.434324722428</v>
          </cell>
          <cell r="AV677">
            <v>24154.382274218253</v>
          </cell>
          <cell r="AW677">
            <v>23426.950336981601</v>
          </cell>
          <cell r="AX677">
            <v>26592.422351736423</v>
          </cell>
          <cell r="AY677">
            <v>27407.205778003874</v>
          </cell>
          <cell r="AZ677">
            <v>27407.205778003874</v>
          </cell>
          <cell r="BA677">
            <v>27407.205778003874</v>
          </cell>
          <cell r="BB677">
            <v>27407.205778003874</v>
          </cell>
          <cell r="BC677">
            <v>27407.205778003874</v>
          </cell>
          <cell r="BD677">
            <v>27407.205778003874</v>
          </cell>
          <cell r="BE677">
            <v>27407.205778003874</v>
          </cell>
          <cell r="BF677">
            <v>27407.205778003874</v>
          </cell>
          <cell r="BG677">
            <v>27407.205778003874</v>
          </cell>
          <cell r="BH677">
            <v>27407.205778003874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3.0273839489804408</v>
          </cell>
          <cell r="CN677">
            <v>3.036305311025119</v>
          </cell>
          <cell r="CO677">
            <v>2.7640123970072215</v>
          </cell>
          <cell r="CP677">
            <v>3.5000027765383179</v>
          </cell>
          <cell r="CQ677">
            <v>3.2945183263081241</v>
          </cell>
          <cell r="CR677">
            <v>3.4584950308152678</v>
          </cell>
          <cell r="CS677">
            <v>4.0682621624289377</v>
          </cell>
          <cell r="CT677">
            <v>3.4715173051597756</v>
          </cell>
          <cell r="CU677">
            <v>3.4575042382689785</v>
          </cell>
          <cell r="CV677">
            <v>3.7724871250297656</v>
          </cell>
          <cell r="CW677">
            <v>3.671089138554906</v>
          </cell>
          <cell r="CX677">
            <v>3.8139770302181835</v>
          </cell>
          <cell r="CY677">
            <v>4.5775903563717177</v>
          </cell>
          <cell r="CZ677">
            <v>4.695976657062876</v>
          </cell>
          <cell r="DA677">
            <v>4.581488735087623</v>
          </cell>
          <cell r="DB677">
            <v>3.7915449677762578</v>
          </cell>
          <cell r="DC677">
            <v>4.3318985691664631</v>
          </cell>
          <cell r="DD677">
            <v>4.2761239440288028</v>
          </cell>
          <cell r="DE677">
            <v>4.1473444501400669</v>
          </cell>
          <cell r="DF677">
            <v>4.7077376128703792</v>
          </cell>
          <cell r="DG677">
            <v>4.8519812072089081</v>
          </cell>
          <cell r="DH677">
            <v>4.8519812072089081</v>
          </cell>
          <cell r="DI677">
            <v>4.8519812072089081</v>
          </cell>
          <cell r="DJ677">
            <v>4.8519812072089081</v>
          </cell>
          <cell r="DK677">
            <v>4.8519812072089081</v>
          </cell>
          <cell r="DL677">
            <v>4.8519812072089081</v>
          </cell>
          <cell r="DM677">
            <v>4.8519812072089081</v>
          </cell>
          <cell r="DN677">
            <v>4.8519812072089081</v>
          </cell>
          <cell r="DO677">
            <v>4.8519812072089081</v>
          </cell>
          <cell r="DP677">
            <v>4.8519812072089081</v>
          </cell>
          <cell r="DQ677">
            <v>15.690336484511107</v>
          </cell>
          <cell r="DR677">
            <v>15.706805861444746</v>
          </cell>
          <cell r="DS677">
            <v>15.473329420774034</v>
          </cell>
          <cell r="DT677">
            <v>15.685971196533091</v>
          </cell>
          <cell r="DU677">
            <v>15.552419403146255</v>
          </cell>
          <cell r="DV677">
            <v>15.310538716622517</v>
          </cell>
          <cell r="DW677">
            <v>15.649152433648945</v>
          </cell>
          <cell r="DX677">
            <v>15.599852621653955</v>
          </cell>
          <cell r="DY677">
            <v>15.640600515627545</v>
          </cell>
          <cell r="DZ677">
            <v>16.171904976495057</v>
          </cell>
          <cell r="EA677">
            <v>15.891657763088038</v>
          </cell>
          <cell r="EB677">
            <v>15.561324677422087</v>
          </cell>
          <cell r="EC677">
            <v>15.634022454046873</v>
          </cell>
          <cell r="ED677">
            <v>15.754429981475569</v>
          </cell>
          <cell r="EE677">
            <v>15.475788508138955</v>
          </cell>
          <cell r="EF677">
            <v>15.475788508138955</v>
          </cell>
          <cell r="EG677">
            <v>15.475788508138955</v>
          </cell>
          <cell r="EH677">
            <v>15.475788508138955</v>
          </cell>
          <cell r="EI677">
            <v>15.475788508138955</v>
          </cell>
          <cell r="EJ677">
            <v>15.475788508138955</v>
          </cell>
          <cell r="EK677">
            <v>15.475788508138955</v>
          </cell>
          <cell r="EL677">
            <v>15.475788508138955</v>
          </cell>
          <cell r="EM677">
            <v>15.475788508138955</v>
          </cell>
          <cell r="EN677">
            <v>15.475788508138955</v>
          </cell>
          <cell r="EO677">
            <v>15.475788508138955</v>
          </cell>
          <cell r="EP677">
            <v>15.475788508138955</v>
          </cell>
          <cell r="EQ677">
            <v>15.475788508138955</v>
          </cell>
          <cell r="ER677">
            <v>15.475788508138955</v>
          </cell>
          <cell r="ES677">
            <v>15.475788508138955</v>
          </cell>
          <cell r="ET677">
            <v>15.475788508138955</v>
          </cell>
        </row>
        <row r="678">
          <cell r="A678">
            <v>41460.776918070093</v>
          </cell>
          <cell r="B678">
            <v>42198.740133280975</v>
          </cell>
          <cell r="C678">
            <v>43475.635264414501</v>
          </cell>
          <cell r="D678">
            <v>19297.37674480263</v>
          </cell>
          <cell r="E678">
            <v>20774.308172183661</v>
          </cell>
          <cell r="F678">
            <v>21097.178377398937</v>
          </cell>
          <cell r="G678">
            <v>16497.718059931594</v>
          </cell>
          <cell r="H678">
            <v>20286.172081891888</v>
          </cell>
          <cell r="I678">
            <v>20242.83006222505</v>
          </cell>
          <cell r="J678">
            <v>24453.14181846095</v>
          </cell>
          <cell r="K678">
            <v>22159.064784817172</v>
          </cell>
          <cell r="L678">
            <v>23333.769145203863</v>
          </cell>
          <cell r="M678">
            <v>23293.160185823439</v>
          </cell>
          <cell r="N678">
            <v>24961.345662085623</v>
          </cell>
          <cell r="O678">
            <v>23513.78395415669</v>
          </cell>
          <cell r="P678">
            <v>23928.037056418252</v>
          </cell>
          <cell r="Q678">
            <v>26384.718499042836</v>
          </cell>
          <cell r="R678">
            <v>30344.718999913563</v>
          </cell>
          <cell r="S678">
            <v>34100.912802081577</v>
          </cell>
          <cell r="T678">
            <v>28116.705748058517</v>
          </cell>
          <cell r="U678">
            <v>28491.628008831896</v>
          </cell>
          <cell r="V678">
            <v>28491.628008831896</v>
          </cell>
          <cell r="W678">
            <v>28491.628008831896</v>
          </cell>
          <cell r="X678">
            <v>28491.628008831896</v>
          </cell>
          <cell r="Y678">
            <v>28491.628008831896</v>
          </cell>
          <cell r="Z678">
            <v>28491.628008831896</v>
          </cell>
          <cell r="AA678">
            <v>28491.628008831896</v>
          </cell>
          <cell r="AB678">
            <v>28491.628008831896</v>
          </cell>
          <cell r="AC678">
            <v>28491.628008831896</v>
          </cell>
          <cell r="AD678">
            <v>28491.628008831896</v>
          </cell>
          <cell r="AE678">
            <v>18740.970817578178</v>
          </cell>
          <cell r="AF678">
            <v>19074.542643982753</v>
          </cell>
          <cell r="AG678">
            <v>19651.720790860443</v>
          </cell>
          <cell r="AH678">
            <v>19297.37674480263</v>
          </cell>
          <cell r="AI678">
            <v>20774.308172183661</v>
          </cell>
          <cell r="AJ678">
            <v>21097.178377398937</v>
          </cell>
          <cell r="AK678">
            <v>16497.718059931594</v>
          </cell>
          <cell r="AL678">
            <v>20286.172081891888</v>
          </cell>
          <cell r="AM678">
            <v>20242.83006222505</v>
          </cell>
          <cell r="AN678">
            <v>24453.14181846095</v>
          </cell>
          <cell r="AO678">
            <v>22159.064784817172</v>
          </cell>
          <cell r="AP678">
            <v>23333.769145203863</v>
          </cell>
          <cell r="AQ678">
            <v>23293.160185823439</v>
          </cell>
          <cell r="AR678">
            <v>24961.345662085623</v>
          </cell>
          <cell r="AS678">
            <v>23513.78395415669</v>
          </cell>
          <cell r="AT678">
            <v>23928.037056418252</v>
          </cell>
          <cell r="AU678">
            <v>26384.718499042836</v>
          </cell>
          <cell r="AV678">
            <v>30344.718999913563</v>
          </cell>
          <cell r="AW678">
            <v>34100.912802081577</v>
          </cell>
          <cell r="AX678">
            <v>28116.705748058517</v>
          </cell>
          <cell r="AY678">
            <v>28491.628008831896</v>
          </cell>
          <cell r="AZ678">
            <v>28491.628008831896</v>
          </cell>
          <cell r="BA678">
            <v>28491.628008831896</v>
          </cell>
          <cell r="BB678">
            <v>28491.628008831896</v>
          </cell>
          <cell r="BC678">
            <v>28491.628008831896</v>
          </cell>
          <cell r="BD678">
            <v>28491.628008831896</v>
          </cell>
          <cell r="BE678">
            <v>28491.628008831896</v>
          </cell>
          <cell r="BF678">
            <v>28491.628008831896</v>
          </cell>
          <cell r="BG678">
            <v>28491.628008831896</v>
          </cell>
          <cell r="BH678">
            <v>28491.628008831896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3.2711848513465624</v>
          </cell>
          <cell r="CN678">
            <v>3.2852273153872953</v>
          </cell>
          <cell r="CO678">
            <v>3.4349008726382411</v>
          </cell>
          <cell r="CP678">
            <v>3.3925557783905571</v>
          </cell>
          <cell r="CQ678">
            <v>3.5907752235703954</v>
          </cell>
          <cell r="CR678">
            <v>3.6674602715255715</v>
          </cell>
          <cell r="CS678">
            <v>2.9299240400987441</v>
          </cell>
          <cell r="CT678">
            <v>3.5150417635431555</v>
          </cell>
          <cell r="CU678">
            <v>3.5286019536533129</v>
          </cell>
          <cell r="CV678">
            <v>4.4120304025164332</v>
          </cell>
          <cell r="CW678">
            <v>3.9379638306402858</v>
          </cell>
          <cell r="CX678">
            <v>4.1344865637102286</v>
          </cell>
          <cell r="CY678">
            <v>4.0708780310117865</v>
          </cell>
          <cell r="CZ678">
            <v>4.3266583851023359</v>
          </cell>
          <cell r="DA678">
            <v>4.1420961806160221</v>
          </cell>
          <cell r="DB678">
            <v>4.2150693862910975</v>
          </cell>
          <cell r="DC678">
            <v>4.6478287771371081</v>
          </cell>
          <cell r="DD678">
            <v>5.345406971351764</v>
          </cell>
          <cell r="DE678">
            <v>6.007083374943254</v>
          </cell>
          <cell r="DF678">
            <v>4.9529288742975774</v>
          </cell>
          <cell r="DG678">
            <v>5.0189737128231444</v>
          </cell>
          <cell r="DH678">
            <v>5.0189737128231444</v>
          </cell>
          <cell r="DI678">
            <v>5.0189737128231444</v>
          </cell>
          <cell r="DJ678">
            <v>5.0189737128231444</v>
          </cell>
          <cell r="DK678">
            <v>5.0189737128231444</v>
          </cell>
          <cell r="DL678">
            <v>5.0189737128231444</v>
          </cell>
          <cell r="DM678">
            <v>5.0189737128231444</v>
          </cell>
          <cell r="DN678">
            <v>5.0189737128231444</v>
          </cell>
          <cell r="DO678">
            <v>5.0189737128231444</v>
          </cell>
          <cell r="DP678">
            <v>5.0189737128231444</v>
          </cell>
          <cell r="DQ678">
            <v>15.696185896212972</v>
          </cell>
          <cell r="DR678">
            <v>15.907277008701509</v>
          </cell>
          <cell r="DS678">
            <v>15.67449336391217</v>
          </cell>
          <cell r="DT678">
            <v>15.583981158095478</v>
          </cell>
          <cell r="DU678">
            <v>15.850591935384443</v>
          </cell>
          <cell r="DV678">
            <v>15.760358511302705</v>
          </cell>
          <cell r="DW678">
            <v>15.426757466358451</v>
          </cell>
          <cell r="DX678">
            <v>15.811633940017769</v>
          </cell>
          <cell r="DY678">
            <v>15.717218637323985</v>
          </cell>
          <cell r="DZ678">
            <v>15.184598241540403</v>
          </cell>
          <cell r="EA678">
            <v>15.416537364152147</v>
          </cell>
          <cell r="EB678">
            <v>15.462170129058531</v>
          </cell>
          <cell r="EC678">
            <v>15.676440496443188</v>
          </cell>
          <cell r="ED678">
            <v>15.806019866220188</v>
          </cell>
          <cell r="EE678">
            <v>15.552831970265418</v>
          </cell>
          <cell r="EF678">
            <v>15.552831970265418</v>
          </cell>
          <cell r="EG678">
            <v>15.552831970265418</v>
          </cell>
          <cell r="EH678">
            <v>15.552831970265418</v>
          </cell>
          <cell r="EI678">
            <v>15.552831970265418</v>
          </cell>
          <cell r="EJ678">
            <v>15.552831970265418</v>
          </cell>
          <cell r="EK678">
            <v>15.552831970265418</v>
          </cell>
          <cell r="EL678">
            <v>15.552831970265418</v>
          </cell>
          <cell r="EM678">
            <v>15.552831970265418</v>
          </cell>
          <cell r="EN678">
            <v>15.552831970265418</v>
          </cell>
          <cell r="EO678">
            <v>15.552831970265418</v>
          </cell>
          <cell r="EP678">
            <v>15.552831970265418</v>
          </cell>
          <cell r="EQ678">
            <v>15.552831970265418</v>
          </cell>
          <cell r="ER678">
            <v>15.552831970265418</v>
          </cell>
          <cell r="ES678">
            <v>15.552831970265418</v>
          </cell>
          <cell r="ET678">
            <v>15.552831970265418</v>
          </cell>
        </row>
        <row r="679">
          <cell r="A679">
            <v>37713.557965264641</v>
          </cell>
          <cell r="B679">
            <v>38735.641263263758</v>
          </cell>
          <cell r="C679">
            <v>41441.201714566254</v>
          </cell>
          <cell r="D679">
            <v>17459.293261191131</v>
          </cell>
          <cell r="E679">
            <v>19722.502382244958</v>
          </cell>
          <cell r="F679">
            <v>17805.669527153503</v>
          </cell>
          <cell r="G679">
            <v>21121.053823127004</v>
          </cell>
          <cell r="H679">
            <v>23017.324764244022</v>
          </cell>
          <cell r="I679">
            <v>20675.875847833104</v>
          </cell>
          <cell r="J679">
            <v>19871.808415948868</v>
          </cell>
          <cell r="K679">
            <v>23454.940943945741</v>
          </cell>
          <cell r="L679">
            <v>23800.203518084862</v>
          </cell>
          <cell r="M679">
            <v>22936.123291214713</v>
          </cell>
          <cell r="N679">
            <v>25605.038550142293</v>
          </cell>
          <cell r="O679">
            <v>25564.46578610201</v>
          </cell>
          <cell r="P679">
            <v>27452.297273763495</v>
          </cell>
          <cell r="Q679">
            <v>28457.997287154409</v>
          </cell>
          <cell r="R679">
            <v>29947.855729410057</v>
          </cell>
          <cell r="S679">
            <v>30350.820371467398</v>
          </cell>
          <cell r="T679">
            <v>30579.45022132486</v>
          </cell>
          <cell r="U679">
            <v>27338.882450589841</v>
          </cell>
          <cell r="V679">
            <v>27338.882450589841</v>
          </cell>
          <cell r="W679">
            <v>27338.882450589841</v>
          </cell>
          <cell r="X679">
            <v>27338.882450589841</v>
          </cell>
          <cell r="Y679">
            <v>27338.882450589841</v>
          </cell>
          <cell r="Z679">
            <v>27338.882450589841</v>
          </cell>
          <cell r="AA679">
            <v>27338.882450589841</v>
          </cell>
          <cell r="AB679">
            <v>27338.882450589841</v>
          </cell>
          <cell r="AC679">
            <v>27338.882450589841</v>
          </cell>
          <cell r="AD679">
            <v>27338.882450589841</v>
          </cell>
          <cell r="AE679">
            <v>17047.164616590282</v>
          </cell>
          <cell r="AF679">
            <v>17509.163514941542</v>
          </cell>
          <cell r="AG679">
            <v>18732.122495262884</v>
          </cell>
          <cell r="AH679">
            <v>17459.293261191131</v>
          </cell>
          <cell r="AI679">
            <v>19722.502382244958</v>
          </cell>
          <cell r="AJ679">
            <v>17805.669527153503</v>
          </cell>
          <cell r="AK679">
            <v>21121.053823127004</v>
          </cell>
          <cell r="AL679">
            <v>23017.324764244022</v>
          </cell>
          <cell r="AM679">
            <v>20675.875847833104</v>
          </cell>
          <cell r="AN679">
            <v>19871.808415948868</v>
          </cell>
          <cell r="AO679">
            <v>23454.940943945741</v>
          </cell>
          <cell r="AP679">
            <v>23800.203518084862</v>
          </cell>
          <cell r="AQ679">
            <v>22936.123291214713</v>
          </cell>
          <cell r="AR679">
            <v>25605.038550142293</v>
          </cell>
          <cell r="AS679">
            <v>25564.46578610201</v>
          </cell>
          <cell r="AT679">
            <v>27452.297273763495</v>
          </cell>
          <cell r="AU679">
            <v>28457.997287154409</v>
          </cell>
          <cell r="AV679">
            <v>29947.855729410057</v>
          </cell>
          <cell r="AW679">
            <v>30350.820371467398</v>
          </cell>
          <cell r="AX679">
            <v>30579.45022132486</v>
          </cell>
          <cell r="AY679">
            <v>27338.882450589841</v>
          </cell>
          <cell r="AZ679">
            <v>27338.882450589841</v>
          </cell>
          <cell r="BA679">
            <v>27338.882450589841</v>
          </cell>
          <cell r="BB679">
            <v>27338.882450589841</v>
          </cell>
          <cell r="BC679">
            <v>27338.882450589841</v>
          </cell>
          <cell r="BD679">
            <v>27338.882450589841</v>
          </cell>
          <cell r="BE679">
            <v>27338.882450589841</v>
          </cell>
          <cell r="BF679">
            <v>27338.882450589841</v>
          </cell>
          <cell r="BG679">
            <v>27338.882450589841</v>
          </cell>
          <cell r="BH679">
            <v>27338.882450589841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2.9959302879591507</v>
          </cell>
          <cell r="CN679">
            <v>3.0852191962439015</v>
          </cell>
          <cell r="CO679">
            <v>3.3109241934509801</v>
          </cell>
          <cell r="CP679">
            <v>3.0341249497252245</v>
          </cell>
          <cell r="CQ679">
            <v>3.4989632350479538</v>
          </cell>
          <cell r="CR679">
            <v>3.1236987762898791</v>
          </cell>
          <cell r="CS679">
            <v>3.6420737217532193</v>
          </cell>
          <cell r="CT679">
            <v>4.0542821402726439</v>
          </cell>
          <cell r="CU679">
            <v>3.6279944443304579</v>
          </cell>
          <cell r="CV679">
            <v>3.4611032696042727</v>
          </cell>
          <cell r="CW679">
            <v>4.0855214215333415</v>
          </cell>
          <cell r="CX679">
            <v>4.1627341101328623</v>
          </cell>
          <cell r="CY679">
            <v>4.043397067207585</v>
          </cell>
          <cell r="CZ679">
            <v>4.4492223956013772</v>
          </cell>
          <cell r="DA679">
            <v>4.4241148209089172</v>
          </cell>
          <cell r="DB679">
            <v>4.7508176487255751</v>
          </cell>
          <cell r="DC679">
            <v>4.9248612752131624</v>
          </cell>
          <cell r="DD679">
            <v>5.182692002856327</v>
          </cell>
          <cell r="DE679">
            <v>5.2524279347605773</v>
          </cell>
          <cell r="DF679">
            <v>5.2919939759882597</v>
          </cell>
          <cell r="DG679">
            <v>4.7311903971995086</v>
          </cell>
          <cell r="DH679">
            <v>4.7311903971995086</v>
          </cell>
          <cell r="DI679">
            <v>4.7311903971995086</v>
          </cell>
          <cell r="DJ679">
            <v>4.7311903971995086</v>
          </cell>
          <cell r="DK679">
            <v>4.7311903971995086</v>
          </cell>
          <cell r="DL679">
            <v>4.7311903971995086</v>
          </cell>
          <cell r="DM679">
            <v>4.7311903971995086</v>
          </cell>
          <cell r="DN679">
            <v>4.7311903971995086</v>
          </cell>
          <cell r="DO679">
            <v>4.7311903971995086</v>
          </cell>
          <cell r="DP679">
            <v>4.7311903971995086</v>
          </cell>
          <cell r="DQ679">
            <v>15.589334899115265</v>
          </cell>
          <cell r="DR679">
            <v>15.548428798265377</v>
          </cell>
          <cell r="DS679">
            <v>15.500470729646523</v>
          </cell>
          <cell r="DT679">
            <v>15.765230819508218</v>
          </cell>
          <cell r="DU679">
            <v>15.442932512350458</v>
          </cell>
          <cell r="DV679">
            <v>15.616952764157848</v>
          </cell>
          <cell r="DW679">
            <v>15.888173965194754</v>
          </cell>
          <cell r="DX679">
            <v>15.554211955612468</v>
          </cell>
          <cell r="DY679">
            <v>15.613649929388673</v>
          </cell>
          <cell r="DZ679">
            <v>15.730045158361264</v>
          </cell>
          <cell r="EA679">
            <v>15.728741951150088</v>
          </cell>
          <cell r="EB679">
            <v>15.664233004247237</v>
          </cell>
          <cell r="EC679">
            <v>15.541064333790636</v>
          </cell>
          <cell r="ED679">
            <v>15.766977757211697</v>
          </cell>
          <cell r="EE679">
            <v>15.83133239663546</v>
          </cell>
          <cell r="EF679">
            <v>15.83133239663546</v>
          </cell>
          <cell r="EG679">
            <v>15.83133239663546</v>
          </cell>
          <cell r="EH679">
            <v>15.83133239663546</v>
          </cell>
          <cell r="EI679">
            <v>15.83133239663546</v>
          </cell>
          <cell r="EJ679">
            <v>15.83133239663546</v>
          </cell>
          <cell r="EK679">
            <v>15.83133239663546</v>
          </cell>
          <cell r="EL679">
            <v>15.83133239663546</v>
          </cell>
          <cell r="EM679">
            <v>15.83133239663546</v>
          </cell>
          <cell r="EN679">
            <v>15.83133239663546</v>
          </cell>
          <cell r="EO679">
            <v>15.83133239663546</v>
          </cell>
          <cell r="EP679">
            <v>15.83133239663546</v>
          </cell>
          <cell r="EQ679">
            <v>15.83133239663546</v>
          </cell>
          <cell r="ER679">
            <v>15.83133239663546</v>
          </cell>
          <cell r="ES679">
            <v>15.83133239663546</v>
          </cell>
          <cell r="ET679">
            <v>15.83133239663546</v>
          </cell>
        </row>
        <row r="680">
          <cell r="A680">
            <v>36274.411119559358</v>
          </cell>
          <cell r="B680">
            <v>35196.014463015097</v>
          </cell>
          <cell r="C680">
            <v>38284.833068981578</v>
          </cell>
          <cell r="D680">
            <v>19325.647663128417</v>
          </cell>
          <cell r="E680">
            <v>20567.132558045792</v>
          </cell>
          <cell r="F680">
            <v>20105.283959734476</v>
          </cell>
          <cell r="G680">
            <v>19123.480102211426</v>
          </cell>
          <cell r="H680">
            <v>18349.981036197769</v>
          </cell>
          <cell r="I680">
            <v>17057.143963638053</v>
          </cell>
          <cell r="J680">
            <v>20184.693456650079</v>
          </cell>
          <cell r="K680">
            <v>19853.313408212078</v>
          </cell>
          <cell r="L680">
            <v>25885.487429347588</v>
          </cell>
          <cell r="M680">
            <v>30073.991661807275</v>
          </cell>
          <cell r="N680">
            <v>26321.388197189266</v>
          </cell>
          <cell r="O680">
            <v>22076.413156202467</v>
          </cell>
          <cell r="P680">
            <v>24471.314518010582</v>
          </cell>
          <cell r="Q680">
            <v>26518.680006553368</v>
          </cell>
          <cell r="R680">
            <v>26581.335183147985</v>
          </cell>
          <cell r="S680">
            <v>29654.912604265886</v>
          </cell>
          <cell r="T680">
            <v>29569.104258484134</v>
          </cell>
          <cell r="U680">
            <v>30306.001540900255</v>
          </cell>
          <cell r="V680">
            <v>30306.001540900255</v>
          </cell>
          <cell r="W680">
            <v>30306.001540900255</v>
          </cell>
          <cell r="X680">
            <v>30306.001540900255</v>
          </cell>
          <cell r="Y680">
            <v>30306.001540900255</v>
          </cell>
          <cell r="Z680">
            <v>30306.001540900255</v>
          </cell>
          <cell r="AA680">
            <v>30306.001540900255</v>
          </cell>
          <cell r="AB680">
            <v>30306.001540900255</v>
          </cell>
          <cell r="AC680">
            <v>30306.001540900255</v>
          </cell>
          <cell r="AD680">
            <v>30306.001540900255</v>
          </cell>
          <cell r="AE680">
            <v>16396.645956728473</v>
          </cell>
          <cell r="AF680">
            <v>15909.19247002689</v>
          </cell>
          <cell r="AG680">
            <v>17305.390603737716</v>
          </cell>
          <cell r="AH680">
            <v>19325.647663128417</v>
          </cell>
          <cell r="AI680">
            <v>20567.132558045792</v>
          </cell>
          <cell r="AJ680">
            <v>20105.283959734476</v>
          </cell>
          <cell r="AK680">
            <v>19123.480102211426</v>
          </cell>
          <cell r="AL680">
            <v>18349.981036197769</v>
          </cell>
          <cell r="AM680">
            <v>17057.143963638053</v>
          </cell>
          <cell r="AN680">
            <v>20184.693456650079</v>
          </cell>
          <cell r="AO680">
            <v>19853.313408212078</v>
          </cell>
          <cell r="AP680">
            <v>25885.487429347588</v>
          </cell>
          <cell r="AQ680">
            <v>30073.991661807275</v>
          </cell>
          <cell r="AR680">
            <v>26321.388197189266</v>
          </cell>
          <cell r="AS680">
            <v>22076.413156202467</v>
          </cell>
          <cell r="AT680">
            <v>24471.314518010582</v>
          </cell>
          <cell r="AU680">
            <v>26518.680006553368</v>
          </cell>
          <cell r="AV680">
            <v>26581.335183147985</v>
          </cell>
          <cell r="AW680">
            <v>29654.912604265886</v>
          </cell>
          <cell r="AX680">
            <v>29569.104258484134</v>
          </cell>
          <cell r="AY680">
            <v>30306.001540900255</v>
          </cell>
          <cell r="AZ680">
            <v>30306.001540900255</v>
          </cell>
          <cell r="BA680">
            <v>30306.001540900255</v>
          </cell>
          <cell r="BB680">
            <v>30306.001540900255</v>
          </cell>
          <cell r="BC680">
            <v>30306.001540900255</v>
          </cell>
          <cell r="BD680">
            <v>30306.001540900255</v>
          </cell>
          <cell r="BE680">
            <v>30306.001540900255</v>
          </cell>
          <cell r="BF680">
            <v>30306.001540900255</v>
          </cell>
          <cell r="BG680">
            <v>30306.001540900255</v>
          </cell>
          <cell r="BH680">
            <v>30306.001540900255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2.8623152349422405</v>
          </cell>
          <cell r="CN680">
            <v>2.7708206258117278</v>
          </cell>
          <cell r="CO680">
            <v>3.0342531474713859</v>
          </cell>
          <cell r="CP680">
            <v>3.4407885734419867</v>
          </cell>
          <cell r="CQ680">
            <v>3.6437865388477646</v>
          </cell>
          <cell r="CR680">
            <v>3.49991336256257</v>
          </cell>
          <cell r="CS680">
            <v>3.3399335152873029</v>
          </cell>
          <cell r="CT680">
            <v>3.2252953902377453</v>
          </cell>
          <cell r="CU680">
            <v>3.0566305971382164</v>
          </cell>
          <cell r="CV680">
            <v>3.5616506604878655</v>
          </cell>
          <cell r="CW680">
            <v>3.4599590470620303</v>
          </cell>
          <cell r="CX680">
            <v>4.5589528750787647</v>
          </cell>
          <cell r="CY680">
            <v>5.2029744662768005</v>
          </cell>
          <cell r="CZ680">
            <v>4.6045351142367563</v>
          </cell>
          <cell r="DA680">
            <v>3.9015820235723169</v>
          </cell>
          <cell r="DB680">
            <v>4.3248348425581851</v>
          </cell>
          <cell r="DC680">
            <v>4.6866673707529491</v>
          </cell>
          <cell r="DD680">
            <v>4.6977404698544953</v>
          </cell>
          <cell r="DE680">
            <v>5.2409362476034822</v>
          </cell>
          <cell r="DF680">
            <v>5.2257712705301795</v>
          </cell>
          <cell r="DG680">
            <v>5.3560037122747417</v>
          </cell>
          <cell r="DH680">
            <v>5.3560037122747417</v>
          </cell>
          <cell r="DI680">
            <v>5.3560037122747417</v>
          </cell>
          <cell r="DJ680">
            <v>5.3560037122747417</v>
          </cell>
          <cell r="DK680">
            <v>5.3560037122747417</v>
          </cell>
          <cell r="DL680">
            <v>5.3560037122747417</v>
          </cell>
          <cell r="DM680">
            <v>5.3560037122747417</v>
          </cell>
          <cell r="DN680">
            <v>5.3560037122747417</v>
          </cell>
          <cell r="DO680">
            <v>5.3560037122747417</v>
          </cell>
          <cell r="DP680">
            <v>5.3560037122747417</v>
          </cell>
          <cell r="DQ680">
            <v>15.694399114838779</v>
          </cell>
          <cell r="DR680">
            <v>15.730656932090712</v>
          </cell>
          <cell r="DS680">
            <v>15.625601011849431</v>
          </cell>
          <cell r="DT680">
            <v>15.388036425038621</v>
          </cell>
          <cell r="DU680">
            <v>15.46421772446255</v>
          </cell>
          <cell r="DV680">
            <v>15.738380938768863</v>
          </cell>
          <cell r="DW680">
            <v>15.686867996213806</v>
          </cell>
          <cell r="DX680">
            <v>15.587384894817758</v>
          </cell>
          <cell r="DY680">
            <v>15.288697729452224</v>
          </cell>
          <cell r="DZ680">
            <v>15.52665752194924</v>
          </cell>
          <cell r="EA680">
            <v>15.720602103871805</v>
          </cell>
          <cell r="EB680">
            <v>15.556015950444085</v>
          </cell>
          <cell r="EC680">
            <v>15.836037297054487</v>
          </cell>
          <cell r="ED680">
            <v>15.66138394690469</v>
          </cell>
          <cell r="EE680">
            <v>15.502256097705779</v>
          </cell>
          <cell r="EF680">
            <v>15.502256097705779</v>
          </cell>
          <cell r="EG680">
            <v>15.502256097705779</v>
          </cell>
          <cell r="EH680">
            <v>15.502256097705779</v>
          </cell>
          <cell r="EI680">
            <v>15.502256097705779</v>
          </cell>
          <cell r="EJ680">
            <v>15.502256097705779</v>
          </cell>
          <cell r="EK680">
            <v>15.502256097705779</v>
          </cell>
          <cell r="EL680">
            <v>15.502256097705779</v>
          </cell>
          <cell r="EM680">
            <v>15.502256097705779</v>
          </cell>
          <cell r="EN680">
            <v>15.502256097705779</v>
          </cell>
          <cell r="EO680">
            <v>15.502256097705779</v>
          </cell>
          <cell r="EP680">
            <v>15.502256097705779</v>
          </cell>
          <cell r="EQ680">
            <v>15.502256097705779</v>
          </cell>
          <cell r="ER680">
            <v>15.502256097705779</v>
          </cell>
          <cell r="ES680">
            <v>15.502256097705779</v>
          </cell>
          <cell r="ET680">
            <v>15.502256097705779</v>
          </cell>
        </row>
        <row r="681">
          <cell r="A681">
            <v>40838.34017110023</v>
          </cell>
          <cell r="B681">
            <v>41476.978046087708</v>
          </cell>
          <cell r="C681">
            <v>39550.014871860112</v>
          </cell>
          <cell r="D681">
            <v>19490.752693731221</v>
          </cell>
          <cell r="E681">
            <v>16580.523702812003</v>
          </cell>
          <cell r="F681">
            <v>20258.632691144066</v>
          </cell>
          <cell r="G681">
            <v>20582.852001105402</v>
          </cell>
          <cell r="H681">
            <v>21892.477327713514</v>
          </cell>
          <cell r="I681">
            <v>24167.657204799216</v>
          </cell>
          <cell r="J681">
            <v>24006.459195928317</v>
          </cell>
          <cell r="K681">
            <v>23339.369438520032</v>
          </cell>
          <cell r="L681">
            <v>23032.579637028099</v>
          </cell>
          <cell r="M681">
            <v>25324.153766557811</v>
          </cell>
          <cell r="N681">
            <v>23461.113186154897</v>
          </cell>
          <cell r="O681">
            <v>24041.031908720022</v>
          </cell>
          <cell r="P681">
            <v>31471.476539659714</v>
          </cell>
          <cell r="Q681">
            <v>26547.988994460873</v>
          </cell>
          <cell r="R681">
            <v>29096.960661503927</v>
          </cell>
          <cell r="S681">
            <v>30888.781802978996</v>
          </cell>
          <cell r="T681">
            <v>28065.157006887315</v>
          </cell>
          <cell r="U681">
            <v>26954.307212464017</v>
          </cell>
          <cell r="V681">
            <v>26954.307212464017</v>
          </cell>
          <cell r="W681">
            <v>26954.307212464017</v>
          </cell>
          <cell r="X681">
            <v>26954.307212464017</v>
          </cell>
          <cell r="Y681">
            <v>26954.307212464017</v>
          </cell>
          <cell r="Z681">
            <v>26954.307212464017</v>
          </cell>
          <cell r="AA681">
            <v>26954.307212464017</v>
          </cell>
          <cell r="AB681">
            <v>26954.307212464017</v>
          </cell>
          <cell r="AC681">
            <v>26954.307212464017</v>
          </cell>
          <cell r="AD681">
            <v>26954.307212464017</v>
          </cell>
          <cell r="AE681">
            <v>18459.618904327694</v>
          </cell>
          <cell r="AF681">
            <v>18748.294000836177</v>
          </cell>
          <cell r="AG681">
            <v>17877.274128581732</v>
          </cell>
          <cell r="AH681">
            <v>19490.752693731221</v>
          </cell>
          <cell r="AI681">
            <v>16580.523702812003</v>
          </cell>
          <cell r="AJ681">
            <v>20258.632691144066</v>
          </cell>
          <cell r="AK681">
            <v>20582.852001105402</v>
          </cell>
          <cell r="AL681">
            <v>21892.477327713514</v>
          </cell>
          <cell r="AM681">
            <v>24167.657204799216</v>
          </cell>
          <cell r="AN681">
            <v>24006.459195928317</v>
          </cell>
          <cell r="AO681">
            <v>23339.369438520032</v>
          </cell>
          <cell r="AP681">
            <v>23032.579637028099</v>
          </cell>
          <cell r="AQ681">
            <v>25324.153766557811</v>
          </cell>
          <cell r="AR681">
            <v>23461.113186154897</v>
          </cell>
          <cell r="AS681">
            <v>24041.031908720022</v>
          </cell>
          <cell r="AT681">
            <v>31471.476539659714</v>
          </cell>
          <cell r="AU681">
            <v>26547.988994460873</v>
          </cell>
          <cell r="AV681">
            <v>29096.960661503927</v>
          </cell>
          <cell r="AW681">
            <v>30888.781802978996</v>
          </cell>
          <cell r="AX681">
            <v>28065.157006887315</v>
          </cell>
          <cell r="AY681">
            <v>26954.307212464017</v>
          </cell>
          <cell r="AZ681">
            <v>26954.307212464017</v>
          </cell>
          <cell r="BA681">
            <v>26954.307212464017</v>
          </cell>
          <cell r="BB681">
            <v>26954.307212464017</v>
          </cell>
          <cell r="BC681">
            <v>26954.307212464017</v>
          </cell>
          <cell r="BD681">
            <v>26954.307212464017</v>
          </cell>
          <cell r="BE681">
            <v>26954.307212464017</v>
          </cell>
          <cell r="BF681">
            <v>26954.307212464017</v>
          </cell>
          <cell r="BG681">
            <v>26954.307212464017</v>
          </cell>
          <cell r="BH681">
            <v>26954.307212464017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3.2234208587796829</v>
          </cell>
          <cell r="CN681">
            <v>3.280718817917458</v>
          </cell>
          <cell r="CO681">
            <v>3.1368073345426679</v>
          </cell>
          <cell r="CP681">
            <v>3.4546021255172872</v>
          </cell>
          <cell r="CQ681">
            <v>2.8686408292447774</v>
          </cell>
          <cell r="CR681">
            <v>3.5483586396729496</v>
          </cell>
          <cell r="CS681">
            <v>3.6459808373808413</v>
          </cell>
          <cell r="CT681">
            <v>3.8075135701435614</v>
          </cell>
          <cell r="CU681">
            <v>4.1928202160008619</v>
          </cell>
          <cell r="CV681">
            <v>4.1706635599535051</v>
          </cell>
          <cell r="CW681">
            <v>4.1364002051937803</v>
          </cell>
          <cell r="CX681">
            <v>4.0184896583652323</v>
          </cell>
          <cell r="CY681">
            <v>4.434673903462599</v>
          </cell>
          <cell r="CZ681">
            <v>4.0626458580493097</v>
          </cell>
          <cell r="DA681">
            <v>4.196963453530949</v>
          </cell>
          <cell r="DB681">
            <v>5.4941334201923127</v>
          </cell>
          <cell r="DC681">
            <v>4.6346155188987614</v>
          </cell>
          <cell r="DD681">
            <v>5.0796022803357888</v>
          </cell>
          <cell r="DE681">
            <v>5.3924094790695207</v>
          </cell>
          <cell r="DF681">
            <v>4.899475144109374</v>
          </cell>
          <cell r="DG681">
            <v>4.7055485270132955</v>
          </cell>
          <cell r="DH681">
            <v>4.7055485270132955</v>
          </cell>
          <cell r="DI681">
            <v>4.7055485270132955</v>
          </cell>
          <cell r="DJ681">
            <v>4.7055485270132955</v>
          </cell>
          <cell r="DK681">
            <v>4.7055485270132955</v>
          </cell>
          <cell r="DL681">
            <v>4.7055485270132955</v>
          </cell>
          <cell r="DM681">
            <v>4.7055485270132955</v>
          </cell>
          <cell r="DN681">
            <v>4.7055485270132955</v>
          </cell>
          <cell r="DO681">
            <v>4.7055485270132955</v>
          </cell>
          <cell r="DP681">
            <v>4.7055485270132955</v>
          </cell>
          <cell r="DQ681">
            <v>15.689635509515009</v>
          </cell>
          <cell r="DR681">
            <v>15.656687419494395</v>
          </cell>
          <cell r="DS681">
            <v>15.614230650902231</v>
          </cell>
          <cell r="DT681">
            <v>15.457445027937261</v>
          </cell>
          <cell r="DU681">
            <v>15.835406047828753</v>
          </cell>
          <cell r="DV681">
            <v>15.641909090825187</v>
          </cell>
          <cell r="DW681">
            <v>15.466722909603677</v>
          </cell>
          <cell r="DX681">
            <v>15.752902474009995</v>
          </cell>
          <cell r="DY681">
            <v>15.791938612707197</v>
          </cell>
          <cell r="DZ681">
            <v>15.769941674573321</v>
          </cell>
          <cell r="EA681">
            <v>15.458726124581535</v>
          </cell>
          <cell r="EB681">
            <v>15.703152993888015</v>
          </cell>
          <cell r="EC681">
            <v>15.645173626380021</v>
          </cell>
          <cell r="ED681">
            <v>15.821468243526501</v>
          </cell>
          <cell r="EE681">
            <v>15.693689395935689</v>
          </cell>
          <cell r="EF681">
            <v>15.693689395935689</v>
          </cell>
          <cell r="EG681">
            <v>15.693689395935689</v>
          </cell>
          <cell r="EH681">
            <v>15.693689395935689</v>
          </cell>
          <cell r="EI681">
            <v>15.693689395935689</v>
          </cell>
          <cell r="EJ681">
            <v>15.693689395935689</v>
          </cell>
          <cell r="EK681">
            <v>15.693689395935689</v>
          </cell>
          <cell r="EL681">
            <v>15.693689395935689</v>
          </cell>
          <cell r="EM681">
            <v>15.693689395935689</v>
          </cell>
          <cell r="EN681">
            <v>15.693689395935689</v>
          </cell>
          <cell r="EO681">
            <v>15.693689395935689</v>
          </cell>
          <cell r="EP681">
            <v>15.693689395935689</v>
          </cell>
          <cell r="EQ681">
            <v>15.693689395935689</v>
          </cell>
          <cell r="ER681">
            <v>15.693689395935689</v>
          </cell>
          <cell r="ES681">
            <v>15.693689395935689</v>
          </cell>
          <cell r="ET681">
            <v>15.693689395935689</v>
          </cell>
        </row>
        <row r="682">
          <cell r="A682">
            <v>39673.932908666822</v>
          </cell>
          <cell r="B682">
            <v>38126.679604804878</v>
          </cell>
          <cell r="C682">
            <v>40603.001426204588</v>
          </cell>
          <cell r="D682">
            <v>18975.524285364838</v>
          </cell>
          <cell r="E682">
            <v>19102.147696960747</v>
          </cell>
          <cell r="F682">
            <v>20534.402066005216</v>
          </cell>
          <cell r="G682">
            <v>23171.357275763683</v>
          </cell>
          <cell r="H682">
            <v>23423.647669278547</v>
          </cell>
          <cell r="I682">
            <v>23331.005627417362</v>
          </cell>
          <cell r="J682">
            <v>18322.17021352232</v>
          </cell>
          <cell r="K682">
            <v>23259.494584606695</v>
          </cell>
          <cell r="L682">
            <v>26238.155523815622</v>
          </cell>
          <cell r="M682">
            <v>26029.083141591862</v>
          </cell>
          <cell r="N682">
            <v>23611.102509472548</v>
          </cell>
          <cell r="O682">
            <v>26501.156287012542</v>
          </cell>
          <cell r="P682">
            <v>26858.46946457211</v>
          </cell>
          <cell r="Q682">
            <v>25344.663211554838</v>
          </cell>
          <cell r="R682">
            <v>23308.781158516424</v>
          </cell>
          <cell r="S682">
            <v>29591.271941820814</v>
          </cell>
          <cell r="T682">
            <v>29045.430770349689</v>
          </cell>
          <cell r="U682">
            <v>29751.829706278761</v>
          </cell>
          <cell r="V682">
            <v>29751.829706278761</v>
          </cell>
          <cell r="W682">
            <v>29751.829706278761</v>
          </cell>
          <cell r="X682">
            <v>29751.829706278761</v>
          </cell>
          <cell r="Y682">
            <v>29751.829706278761</v>
          </cell>
          <cell r="Z682">
            <v>29751.829706278761</v>
          </cell>
          <cell r="AA682">
            <v>29751.829706278761</v>
          </cell>
          <cell r="AB682">
            <v>29751.829706278761</v>
          </cell>
          <cell r="AC682">
            <v>29751.829706278761</v>
          </cell>
          <cell r="AD682">
            <v>29751.829706278761</v>
          </cell>
          <cell r="AE682">
            <v>17933.287172335244</v>
          </cell>
          <cell r="AF682">
            <v>17233.90256909014</v>
          </cell>
          <cell r="AG682">
            <v>18353.241820293544</v>
          </cell>
          <cell r="AH682">
            <v>18975.524285364838</v>
          </cell>
          <cell r="AI682">
            <v>19102.147696960747</v>
          </cell>
          <cell r="AJ682">
            <v>20534.402066005216</v>
          </cell>
          <cell r="AK682">
            <v>23171.357275763683</v>
          </cell>
          <cell r="AL682">
            <v>23423.647669278547</v>
          </cell>
          <cell r="AM682">
            <v>23331.005627417362</v>
          </cell>
          <cell r="AN682">
            <v>18322.17021352232</v>
          </cell>
          <cell r="AO682">
            <v>23259.494584606695</v>
          </cell>
          <cell r="AP682">
            <v>26238.155523815622</v>
          </cell>
          <cell r="AQ682">
            <v>26029.083141591862</v>
          </cell>
          <cell r="AR682">
            <v>23611.102509472548</v>
          </cell>
          <cell r="AS682">
            <v>26501.156287012542</v>
          </cell>
          <cell r="AT682">
            <v>26858.46946457211</v>
          </cell>
          <cell r="AU682">
            <v>25344.663211554838</v>
          </cell>
          <cell r="AV682">
            <v>23308.781158516424</v>
          </cell>
          <cell r="AW682">
            <v>29591.271941820814</v>
          </cell>
          <cell r="AX682">
            <v>29045.430770349689</v>
          </cell>
          <cell r="AY682">
            <v>29751.829706278761</v>
          </cell>
          <cell r="AZ682">
            <v>29751.829706278761</v>
          </cell>
          <cell r="BA682">
            <v>29751.829706278761</v>
          </cell>
          <cell r="BB682">
            <v>29751.829706278761</v>
          </cell>
          <cell r="BC682">
            <v>29751.829706278761</v>
          </cell>
          <cell r="BD682">
            <v>29751.829706278761</v>
          </cell>
          <cell r="BE682">
            <v>29751.829706278761</v>
          </cell>
          <cell r="BF682">
            <v>29751.829706278761</v>
          </cell>
          <cell r="BG682">
            <v>29751.829706278761</v>
          </cell>
          <cell r="BH682">
            <v>29751.829706278761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3.1607091715529569</v>
          </cell>
          <cell r="CN682">
            <v>3.0102155178600132</v>
          </cell>
          <cell r="CO682">
            <v>3.2371371608794011</v>
          </cell>
          <cell r="CP682">
            <v>3.3263902233621638</v>
          </cell>
          <cell r="CQ682">
            <v>3.31196293059724</v>
          </cell>
          <cell r="CR682">
            <v>3.5495831355119916</v>
          </cell>
          <cell r="CS682">
            <v>4.030803920665881</v>
          </cell>
          <cell r="CT682">
            <v>4.123153731093649</v>
          </cell>
          <cell r="CU682">
            <v>4.1523399129449103</v>
          </cell>
          <cell r="CV682">
            <v>3.2324380381988735</v>
          </cell>
          <cell r="CW682">
            <v>4.0916990131942903</v>
          </cell>
          <cell r="CX682">
            <v>4.7196047350912602</v>
          </cell>
          <cell r="CY682">
            <v>4.4816334687352795</v>
          </cell>
          <cell r="CZ682">
            <v>4.1651222000955759</v>
          </cell>
          <cell r="DA682">
            <v>4.6335952858260487</v>
          </cell>
          <cell r="DB682">
            <v>4.696069716646071</v>
          </cell>
          <cell r="DC682">
            <v>4.4313882272171599</v>
          </cell>
          <cell r="DD682">
            <v>4.0754243824214624</v>
          </cell>
          <cell r="DE682">
            <v>5.1738866291812782</v>
          </cell>
          <cell r="DF682">
            <v>5.078449016891966</v>
          </cell>
          <cell r="DG682">
            <v>5.2019593552328471</v>
          </cell>
          <cell r="DH682">
            <v>5.2019593552328471</v>
          </cell>
          <cell r="DI682">
            <v>5.2019593552328471</v>
          </cell>
          <cell r="DJ682">
            <v>5.2019593552328471</v>
          </cell>
          <cell r="DK682">
            <v>5.2019593552328471</v>
          </cell>
          <cell r="DL682">
            <v>5.2019593552328471</v>
          </cell>
          <cell r="DM682">
            <v>5.2019593552328471</v>
          </cell>
          <cell r="DN682">
            <v>5.2019593552328471</v>
          </cell>
          <cell r="DO682">
            <v>5.2019593552328471</v>
          </cell>
          <cell r="DP682">
            <v>5.2019593552328471</v>
          </cell>
          <cell r="DQ682">
            <v>15.544705620193465</v>
          </cell>
          <cell r="DR682">
            <v>15.685312610351277</v>
          </cell>
          <cell r="DS682">
            <v>15.5331244254458</v>
          </cell>
          <cell r="DT682">
            <v>15.628875230271692</v>
          </cell>
          <cell r="DU682">
            <v>15.801701987984684</v>
          </cell>
          <cell r="DV682">
            <v>15.849364178692444</v>
          </cell>
          <cell r="DW682">
            <v>15.749506021132216</v>
          </cell>
          <cell r="DX682">
            <v>15.564391085433439</v>
          </cell>
          <cell r="DY682">
            <v>15.393865796852294</v>
          </cell>
          <cell r="DZ682">
            <v>15.529370097488483</v>
          </cell>
          <cell r="EA682">
            <v>15.574127640391687</v>
          </cell>
          <cell r="EB682">
            <v>15.231224145745088</v>
          </cell>
          <cell r="EC682">
            <v>15.91217957688783</v>
          </cell>
          <cell r="ED682">
            <v>15.530865355946181</v>
          </cell>
          <cell r="EE682">
            <v>15.669453881254771</v>
          </cell>
          <cell r="EF682">
            <v>15.669453881254771</v>
          </cell>
          <cell r="EG682">
            <v>15.669453881254771</v>
          </cell>
          <cell r="EH682">
            <v>15.669453881254771</v>
          </cell>
          <cell r="EI682">
            <v>15.669453881254771</v>
          </cell>
          <cell r="EJ682">
            <v>15.669453881254771</v>
          </cell>
          <cell r="EK682">
            <v>15.669453881254771</v>
          </cell>
          <cell r="EL682">
            <v>15.669453881254771</v>
          </cell>
          <cell r="EM682">
            <v>15.669453881254771</v>
          </cell>
          <cell r="EN682">
            <v>15.669453881254771</v>
          </cell>
          <cell r="EO682">
            <v>15.669453881254771</v>
          </cell>
          <cell r="EP682">
            <v>15.669453881254771</v>
          </cell>
          <cell r="EQ682">
            <v>15.669453881254771</v>
          </cell>
          <cell r="ER682">
            <v>15.669453881254771</v>
          </cell>
          <cell r="ES682">
            <v>15.669453881254771</v>
          </cell>
          <cell r="ET682">
            <v>15.669453881254771</v>
          </cell>
        </row>
        <row r="683">
          <cell r="A683">
            <v>37546.49710302052</v>
          </cell>
          <cell r="B683">
            <v>42097.354547780087</v>
          </cell>
          <cell r="C683">
            <v>42787.890262077235</v>
          </cell>
          <cell r="D683">
            <v>20315.590895972982</v>
          </cell>
          <cell r="E683">
            <v>20972.266369619163</v>
          </cell>
          <cell r="F683">
            <v>20091.358121923549</v>
          </cell>
          <cell r="G683">
            <v>20178.143494248976</v>
          </cell>
          <cell r="H683">
            <v>25477.610656268775</v>
          </cell>
          <cell r="I683">
            <v>24044.783934602903</v>
          </cell>
          <cell r="J683">
            <v>20716.319921563885</v>
          </cell>
          <cell r="K683">
            <v>24224.800427316699</v>
          </cell>
          <cell r="L683">
            <v>22916.15878946002</v>
          </cell>
          <cell r="M683">
            <v>20457.855969593351</v>
          </cell>
          <cell r="N683">
            <v>21152.314687711892</v>
          </cell>
          <cell r="O683">
            <v>22259.546664402984</v>
          </cell>
          <cell r="P683">
            <v>27890.468888482708</v>
          </cell>
          <cell r="Q683">
            <v>26320.470954113684</v>
          </cell>
          <cell r="R683">
            <v>27065.140131678687</v>
          </cell>
          <cell r="S683">
            <v>30841.987803806958</v>
          </cell>
          <cell r="T683">
            <v>25623.316807516876</v>
          </cell>
          <cell r="U683">
            <v>27573.9992250092</v>
          </cell>
          <cell r="V683">
            <v>27573.9992250092</v>
          </cell>
          <cell r="W683">
            <v>27573.9992250092</v>
          </cell>
          <cell r="X683">
            <v>27573.9992250092</v>
          </cell>
          <cell r="Y683">
            <v>27573.9992250092</v>
          </cell>
          <cell r="Z683">
            <v>27573.9992250092</v>
          </cell>
          <cell r="AA683">
            <v>27573.9992250092</v>
          </cell>
          <cell r="AB683">
            <v>27573.9992250092</v>
          </cell>
          <cell r="AC683">
            <v>27573.9992250092</v>
          </cell>
          <cell r="AD683">
            <v>27573.9992250092</v>
          </cell>
          <cell r="AE683">
            <v>16971.650287703887</v>
          </cell>
          <cell r="AF683">
            <v>19028.714648454596</v>
          </cell>
          <cell r="AG683">
            <v>19340.84844410709</v>
          </cell>
          <cell r="AH683">
            <v>20315.590895972982</v>
          </cell>
          <cell r="AI683">
            <v>20972.266369619163</v>
          </cell>
          <cell r="AJ683">
            <v>20091.358121923549</v>
          </cell>
          <cell r="AK683">
            <v>20178.143494248976</v>
          </cell>
          <cell r="AL683">
            <v>25477.610656268775</v>
          </cell>
          <cell r="AM683">
            <v>24044.783934602903</v>
          </cell>
          <cell r="AN683">
            <v>20716.319921563885</v>
          </cell>
          <cell r="AO683">
            <v>24224.800427316699</v>
          </cell>
          <cell r="AP683">
            <v>22916.15878946002</v>
          </cell>
          <cell r="AQ683">
            <v>20457.855969593351</v>
          </cell>
          <cell r="AR683">
            <v>21152.314687711892</v>
          </cell>
          <cell r="AS683">
            <v>22259.546664402984</v>
          </cell>
          <cell r="AT683">
            <v>27890.468888482708</v>
          </cell>
          <cell r="AU683">
            <v>26320.470954113684</v>
          </cell>
          <cell r="AV683">
            <v>27065.140131678687</v>
          </cell>
          <cell r="AW683">
            <v>30841.987803806958</v>
          </cell>
          <cell r="AX683">
            <v>25623.316807516876</v>
          </cell>
          <cell r="AY683">
            <v>27573.9992250092</v>
          </cell>
          <cell r="AZ683">
            <v>27573.9992250092</v>
          </cell>
          <cell r="BA683">
            <v>27573.9992250092</v>
          </cell>
          <cell r="BB683">
            <v>27573.9992250092</v>
          </cell>
          <cell r="BC683">
            <v>27573.9992250092</v>
          </cell>
          <cell r="BD683">
            <v>27573.9992250092</v>
          </cell>
          <cell r="BE683">
            <v>27573.9992250092</v>
          </cell>
          <cell r="BF683">
            <v>27573.9992250092</v>
          </cell>
          <cell r="BG683">
            <v>27573.9992250092</v>
          </cell>
          <cell r="BH683">
            <v>27573.9992250092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2.9855718145428383</v>
          </cell>
          <cell r="CN683">
            <v>3.3144660533402366</v>
          </cell>
          <cell r="CO683">
            <v>3.4081931857878591</v>
          </cell>
          <cell r="CP683">
            <v>3.5751162387551294</v>
          </cell>
          <cell r="CQ683">
            <v>3.7420110128205502</v>
          </cell>
          <cell r="CR683">
            <v>3.5392612835161317</v>
          </cell>
          <cell r="CS683">
            <v>3.5182013109560866</v>
          </cell>
          <cell r="CT683">
            <v>4.4368934009491783</v>
          </cell>
          <cell r="CU683">
            <v>4.1748608339560027</v>
          </cell>
          <cell r="CV683">
            <v>3.7023793616677971</v>
          </cell>
          <cell r="CW683">
            <v>4.193818176372992</v>
          </cell>
          <cell r="CX683">
            <v>3.9937300773528666</v>
          </cell>
          <cell r="CY683">
            <v>3.5807524250253242</v>
          </cell>
          <cell r="CZ683">
            <v>3.7571255591454782</v>
          </cell>
          <cell r="DA683">
            <v>3.9023765816425886</v>
          </cell>
          <cell r="DB683">
            <v>4.8895475852389856</v>
          </cell>
          <cell r="DC683">
            <v>4.614307335979702</v>
          </cell>
          <cell r="DD683">
            <v>4.7448571447162786</v>
          </cell>
          <cell r="DE683">
            <v>5.4069857194960385</v>
          </cell>
          <cell r="DF683">
            <v>4.4920875056978451</v>
          </cell>
          <cell r="DG683">
            <v>4.8340665001046554</v>
          </cell>
          <cell r="DH683">
            <v>4.8340665001046554</v>
          </cell>
          <cell r="DI683">
            <v>4.8340665001046554</v>
          </cell>
          <cell r="DJ683">
            <v>4.8340665001046554</v>
          </cell>
          <cell r="DK683">
            <v>4.8340665001046554</v>
          </cell>
          <cell r="DL683">
            <v>4.8340665001046554</v>
          </cell>
          <cell r="DM683">
            <v>4.8340665001046554</v>
          </cell>
          <cell r="DN683">
            <v>4.8340665001046554</v>
          </cell>
          <cell r="DO683">
            <v>4.8340665001046554</v>
          </cell>
          <cell r="DP683">
            <v>4.8340665001046554</v>
          </cell>
          <cell r="DQ683">
            <v>15.574126133765915</v>
          </cell>
          <cell r="DR683">
            <v>15.729068860955069</v>
          </cell>
          <cell r="DS683">
            <v>15.547424393437609</v>
          </cell>
          <cell r="DT683">
            <v>15.568487686160593</v>
          </cell>
          <cell r="DU683">
            <v>15.354915800486799</v>
          </cell>
          <cell r="DV683">
            <v>15.55262874452383</v>
          </cell>
          <cell r="DW683">
            <v>15.7133091684078</v>
          </cell>
          <cell r="DX683">
            <v>15.732105039066475</v>
          </cell>
          <cell r="DY683">
            <v>15.779237437802776</v>
          </cell>
          <cell r="DZ683">
            <v>15.329882580003853</v>
          </cell>
          <cell r="EA683">
            <v>15.825511132822426</v>
          </cell>
          <cell r="EB683">
            <v>15.720640971576813</v>
          </cell>
          <cell r="EC683">
            <v>15.652833207043885</v>
          </cell>
          <cell r="ED683">
            <v>15.424437160093776</v>
          </cell>
          <cell r="EE683">
            <v>15.627671517252415</v>
          </cell>
          <cell r="EF683">
            <v>15.627671517252415</v>
          </cell>
          <cell r="EG683">
            <v>15.627671517252415</v>
          </cell>
          <cell r="EH683">
            <v>15.627671517252415</v>
          </cell>
          <cell r="EI683">
            <v>15.627671517252415</v>
          </cell>
          <cell r="EJ683">
            <v>15.627671517252415</v>
          </cell>
          <cell r="EK683">
            <v>15.627671517252415</v>
          </cell>
          <cell r="EL683">
            <v>15.627671517252415</v>
          </cell>
          <cell r="EM683">
            <v>15.627671517252415</v>
          </cell>
          <cell r="EN683">
            <v>15.627671517252415</v>
          </cell>
          <cell r="EO683">
            <v>15.627671517252415</v>
          </cell>
          <cell r="EP683">
            <v>15.627671517252415</v>
          </cell>
          <cell r="EQ683">
            <v>15.627671517252415</v>
          </cell>
          <cell r="ER683">
            <v>15.627671517252415</v>
          </cell>
          <cell r="ES683">
            <v>15.627671517252415</v>
          </cell>
          <cell r="ET683">
            <v>15.627671517252415</v>
          </cell>
        </row>
        <row r="684">
          <cell r="A684">
            <v>37561.259205409406</v>
          </cell>
          <cell r="B684">
            <v>34025.743149214992</v>
          </cell>
          <cell r="C684">
            <v>44507.360291304853</v>
          </cell>
          <cell r="D684">
            <v>21341.391036585923</v>
          </cell>
          <cell r="E684">
            <v>16888.219583154492</v>
          </cell>
          <cell r="F684">
            <v>23986.667291391768</v>
          </cell>
          <cell r="G684">
            <v>21091.168632980804</v>
          </cell>
          <cell r="H684">
            <v>20903.44062904135</v>
          </cell>
          <cell r="I684">
            <v>22188.785333728087</v>
          </cell>
          <cell r="J684">
            <v>22814.535203648597</v>
          </cell>
          <cell r="K684">
            <v>23708.843060109193</v>
          </cell>
          <cell r="L684">
            <v>23961.458610205358</v>
          </cell>
          <cell r="M684">
            <v>25371.757683866097</v>
          </cell>
          <cell r="N684">
            <v>25786.33574139671</v>
          </cell>
          <cell r="O684">
            <v>25313.475689012532</v>
          </cell>
          <cell r="P684">
            <v>24879.342847543805</v>
          </cell>
          <cell r="Q684">
            <v>24763.943771766233</v>
          </cell>
          <cell r="R684">
            <v>28354.847292519858</v>
          </cell>
          <cell r="S684">
            <v>31108.545373860765</v>
          </cell>
          <cell r="T684">
            <v>27452.726078444572</v>
          </cell>
          <cell r="U684">
            <v>29839.961144859913</v>
          </cell>
          <cell r="V684">
            <v>29839.961144859913</v>
          </cell>
          <cell r="W684">
            <v>29839.961144859913</v>
          </cell>
          <cell r="X684">
            <v>29839.961144859913</v>
          </cell>
          <cell r="Y684">
            <v>29839.961144859913</v>
          </cell>
          <cell r="Z684">
            <v>29839.961144859913</v>
          </cell>
          <cell r="AA684">
            <v>29839.961144859913</v>
          </cell>
          <cell r="AB684">
            <v>29839.961144859913</v>
          </cell>
          <cell r="AC684">
            <v>29839.961144859913</v>
          </cell>
          <cell r="AD684">
            <v>29839.961144859913</v>
          </cell>
          <cell r="AE684">
            <v>16978.323007094146</v>
          </cell>
          <cell r="AF684">
            <v>15380.210087860823</v>
          </cell>
          <cell r="AG684">
            <v>20118.077913374713</v>
          </cell>
          <cell r="AH684">
            <v>21341.391036585923</v>
          </cell>
          <cell r="AI684">
            <v>16888.219583154492</v>
          </cell>
          <cell r="AJ684">
            <v>23986.667291391768</v>
          </cell>
          <cell r="AK684">
            <v>21091.168632980804</v>
          </cell>
          <cell r="AL684">
            <v>20903.44062904135</v>
          </cell>
          <cell r="AM684">
            <v>22188.785333728087</v>
          </cell>
          <cell r="AN684">
            <v>22814.535203648597</v>
          </cell>
          <cell r="AO684">
            <v>23708.843060109193</v>
          </cell>
          <cell r="AP684">
            <v>23961.458610205358</v>
          </cell>
          <cell r="AQ684">
            <v>25371.757683866097</v>
          </cell>
          <cell r="AR684">
            <v>25786.33574139671</v>
          </cell>
          <cell r="AS684">
            <v>25313.475689012532</v>
          </cell>
          <cell r="AT684">
            <v>24879.342847543805</v>
          </cell>
          <cell r="AU684">
            <v>24763.943771766233</v>
          </cell>
          <cell r="AV684">
            <v>28354.847292519858</v>
          </cell>
          <cell r="AW684">
            <v>31108.545373860765</v>
          </cell>
          <cell r="AX684">
            <v>27452.726078444572</v>
          </cell>
          <cell r="AY684">
            <v>29839.961144859913</v>
          </cell>
          <cell r="AZ684">
            <v>29839.961144859913</v>
          </cell>
          <cell r="BA684">
            <v>29839.961144859913</v>
          </cell>
          <cell r="BB684">
            <v>29839.961144859913</v>
          </cell>
          <cell r="BC684">
            <v>29839.961144859913</v>
          </cell>
          <cell r="BD684">
            <v>29839.961144859913</v>
          </cell>
          <cell r="BE684">
            <v>29839.961144859913</v>
          </cell>
          <cell r="BF684">
            <v>29839.961144859913</v>
          </cell>
          <cell r="BG684">
            <v>29839.961144859913</v>
          </cell>
          <cell r="BH684">
            <v>29839.961144859913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2.9844752503574967</v>
          </cell>
          <cell r="CN684">
            <v>2.7326498193736541</v>
          </cell>
          <cell r="CO684">
            <v>3.5034712295191048</v>
          </cell>
          <cell r="CP684">
            <v>3.7688661057139146</v>
          </cell>
          <cell r="CQ684">
            <v>3.0083719327834668</v>
          </cell>
          <cell r="CR684">
            <v>4.2280944327007903</v>
          </cell>
          <cell r="CS684">
            <v>3.693316194951088</v>
          </cell>
          <cell r="CT684">
            <v>3.6781181739181235</v>
          </cell>
          <cell r="CU684">
            <v>3.8698004759004934</v>
          </cell>
          <cell r="CV684">
            <v>3.9373532966740421</v>
          </cell>
          <cell r="CW684">
            <v>4.2175630700268014</v>
          </cell>
          <cell r="CX684">
            <v>4.195732355331919</v>
          </cell>
          <cell r="CY684">
            <v>4.4182114945348303</v>
          </cell>
          <cell r="CZ684">
            <v>4.51431133674948</v>
          </cell>
          <cell r="DA684">
            <v>4.4016026570579339</v>
          </cell>
          <cell r="DB684">
            <v>4.3261140006600183</v>
          </cell>
          <cell r="DC684">
            <v>4.306047973979017</v>
          </cell>
          <cell r="DD684">
            <v>4.9304478261513687</v>
          </cell>
          <cell r="DE684">
            <v>5.4092712378579852</v>
          </cell>
          <cell r="DF684">
            <v>4.7735835858690416</v>
          </cell>
          <cell r="DG684">
            <v>5.1886850259259898</v>
          </cell>
          <cell r="DH684">
            <v>5.1886850259259898</v>
          </cell>
          <cell r="DI684">
            <v>5.1886850259259898</v>
          </cell>
          <cell r="DJ684">
            <v>5.1886850259259898</v>
          </cell>
          <cell r="DK684">
            <v>5.1886850259259898</v>
          </cell>
          <cell r="DL684">
            <v>5.1886850259259898</v>
          </cell>
          <cell r="DM684">
            <v>5.1886850259259898</v>
          </cell>
          <cell r="DN684">
            <v>5.1886850259259898</v>
          </cell>
          <cell r="DO684">
            <v>5.1886850259259898</v>
          </cell>
          <cell r="DP684">
            <v>5.1886850259259898</v>
          </cell>
          <cell r="DQ684">
            <v>15.585973929092432</v>
          </cell>
          <cell r="DR684">
            <v>15.420037205575239</v>
          </cell>
          <cell r="DS684">
            <v>15.732403113823858</v>
          </cell>
          <cell r="DT684">
            <v>15.513834358602532</v>
          </cell>
          <cell r="DU684">
            <v>15.380111163834203</v>
          </cell>
          <cell r="DV684">
            <v>15.542911288943568</v>
          </cell>
          <cell r="DW684">
            <v>15.645566369593617</v>
          </cell>
          <cell r="DX684">
            <v>15.570380734268598</v>
          </cell>
          <cell r="DY684">
            <v>15.709128435361897</v>
          </cell>
          <cell r="DZ684">
            <v>15.875023446132397</v>
          </cell>
          <cell r="EA684">
            <v>15.401247908509708</v>
          </cell>
          <cell r="EB684">
            <v>15.646334477306878</v>
          </cell>
          <cell r="EC684">
            <v>15.732987199297231</v>
          </cell>
          <cell r="ED684">
            <v>15.649672765542656</v>
          </cell>
          <cell r="EE684">
            <v>15.756076500424246</v>
          </cell>
          <cell r="EF684">
            <v>15.756076500424246</v>
          </cell>
          <cell r="EG684">
            <v>15.756076500424246</v>
          </cell>
          <cell r="EH684">
            <v>15.756076500424246</v>
          </cell>
          <cell r="EI684">
            <v>15.756076500424246</v>
          </cell>
          <cell r="EJ684">
            <v>15.756076500424246</v>
          </cell>
          <cell r="EK684">
            <v>15.756076500424246</v>
          </cell>
          <cell r="EL684">
            <v>15.756076500424246</v>
          </cell>
          <cell r="EM684">
            <v>15.756076500424246</v>
          </cell>
          <cell r="EN684">
            <v>15.756076500424246</v>
          </cell>
          <cell r="EO684">
            <v>15.756076500424246</v>
          </cell>
          <cell r="EP684">
            <v>15.756076500424246</v>
          </cell>
          <cell r="EQ684">
            <v>15.756076500424246</v>
          </cell>
          <cell r="ER684">
            <v>15.756076500424246</v>
          </cell>
          <cell r="ES684">
            <v>15.756076500424246</v>
          </cell>
          <cell r="ET684">
            <v>15.756076500424246</v>
          </cell>
        </row>
        <row r="685">
          <cell r="A685">
            <v>36501.799155872992</v>
          </cell>
          <cell r="B685">
            <v>45253.172021403509</v>
          </cell>
          <cell r="C685">
            <v>39000.036584281261</v>
          </cell>
          <cell r="D685">
            <v>22786.07735912612</v>
          </cell>
          <cell r="E685">
            <v>20598.011365617589</v>
          </cell>
          <cell r="F685">
            <v>21820.716104290022</v>
          </cell>
          <cell r="G685">
            <v>22006.875121594243</v>
          </cell>
          <cell r="H685">
            <v>21602.730433712972</v>
          </cell>
          <cell r="I685">
            <v>19712.45118391607</v>
          </cell>
          <cell r="J685">
            <v>21022.904503359143</v>
          </cell>
          <cell r="K685">
            <v>25394.009946052225</v>
          </cell>
          <cell r="L685">
            <v>23229.263438850528</v>
          </cell>
          <cell r="M685">
            <v>29228.570588105635</v>
          </cell>
          <cell r="N685">
            <v>22621.545133734609</v>
          </cell>
          <cell r="O685">
            <v>24281.402638064446</v>
          </cell>
          <cell r="P685">
            <v>25129.571888113602</v>
          </cell>
          <cell r="Q685">
            <v>25961.836981055058</v>
          </cell>
          <cell r="R685">
            <v>25402.949377500034</v>
          </cell>
          <cell r="S685">
            <v>24029.212682633286</v>
          </cell>
          <cell r="T685">
            <v>26003.58479161952</v>
          </cell>
          <cell r="U685">
            <v>26931.541496403566</v>
          </cell>
          <cell r="V685">
            <v>26931.541496403566</v>
          </cell>
          <cell r="W685">
            <v>26931.541496403566</v>
          </cell>
          <cell r="X685">
            <v>26931.541496403566</v>
          </cell>
          <cell r="Y685">
            <v>26931.541496403566</v>
          </cell>
          <cell r="Z685">
            <v>26931.541496403566</v>
          </cell>
          <cell r="AA685">
            <v>26931.541496403566</v>
          </cell>
          <cell r="AB685">
            <v>26931.541496403566</v>
          </cell>
          <cell r="AC685">
            <v>26931.541496403566</v>
          </cell>
          <cell r="AD685">
            <v>26931.541496403566</v>
          </cell>
          <cell r="AE685">
            <v>16499.429186315352</v>
          </cell>
          <cell r="AF685">
            <v>20455.197400952249</v>
          </cell>
          <cell r="AG685">
            <v>17628.674661712495</v>
          </cell>
          <cell r="AH685">
            <v>22786.07735912612</v>
          </cell>
          <cell r="AI685">
            <v>20598.011365617589</v>
          </cell>
          <cell r="AJ685">
            <v>21820.716104290022</v>
          </cell>
          <cell r="AK685">
            <v>22006.875121594243</v>
          </cell>
          <cell r="AL685">
            <v>21602.730433712972</v>
          </cell>
          <cell r="AM685">
            <v>19712.45118391607</v>
          </cell>
          <cell r="AN685">
            <v>21022.904503359143</v>
          </cell>
          <cell r="AO685">
            <v>25394.009946052225</v>
          </cell>
          <cell r="AP685">
            <v>23229.263438850528</v>
          </cell>
          <cell r="AQ685">
            <v>29228.570588105635</v>
          </cell>
          <cell r="AR685">
            <v>22621.545133734609</v>
          </cell>
          <cell r="AS685">
            <v>24281.402638064446</v>
          </cell>
          <cell r="AT685">
            <v>25129.571888113602</v>
          </cell>
          <cell r="AU685">
            <v>25961.836981055058</v>
          </cell>
          <cell r="AV685">
            <v>25402.949377500034</v>
          </cell>
          <cell r="AW685">
            <v>24029.212682633286</v>
          </cell>
          <cell r="AX685">
            <v>26003.58479161952</v>
          </cell>
          <cell r="AY685">
            <v>26931.541496403566</v>
          </cell>
          <cell r="AZ685">
            <v>26931.541496403566</v>
          </cell>
          <cell r="BA685">
            <v>26931.541496403566</v>
          </cell>
          <cell r="BB685">
            <v>26931.541496403566</v>
          </cell>
          <cell r="BC685">
            <v>26931.541496403566</v>
          </cell>
          <cell r="BD685">
            <v>26931.541496403566</v>
          </cell>
          <cell r="BE685">
            <v>26931.541496403566</v>
          </cell>
          <cell r="BF685">
            <v>26931.541496403566</v>
          </cell>
          <cell r="BG685">
            <v>26931.541496403566</v>
          </cell>
          <cell r="BH685">
            <v>26931.541496403566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2.9147485900287791</v>
          </cell>
          <cell r="CN685">
            <v>3.5746972220359279</v>
          </cell>
          <cell r="CO685">
            <v>3.0518036014901533</v>
          </cell>
          <cell r="CP685">
            <v>3.9914710069303774</v>
          </cell>
          <cell r="CQ685">
            <v>3.6129356928062628</v>
          </cell>
          <cell r="CR685">
            <v>3.8770764645337668</v>
          </cell>
          <cell r="CS685">
            <v>3.7833745154764977</v>
          </cell>
          <cell r="CT685">
            <v>3.7671850957442863</v>
          </cell>
          <cell r="CU685">
            <v>3.478150021514256</v>
          </cell>
          <cell r="CV685">
            <v>3.7147541034327571</v>
          </cell>
          <cell r="CW685">
            <v>4.4323738526463377</v>
          </cell>
          <cell r="CX685">
            <v>4.1320247997928368</v>
          </cell>
          <cell r="CY685">
            <v>5.176872183049392</v>
          </cell>
          <cell r="CZ685">
            <v>3.9711397702757427</v>
          </cell>
          <cell r="DA685">
            <v>4.3042811117505364</v>
          </cell>
          <cell r="DB685">
            <v>4.4546331707716709</v>
          </cell>
          <cell r="DC685">
            <v>4.6021659543144748</v>
          </cell>
          <cell r="DD685">
            <v>4.5030938623339933</v>
          </cell>
          <cell r="DE685">
            <v>4.2595762617912554</v>
          </cell>
          <cell r="DF685">
            <v>4.6095664457584018</v>
          </cell>
          <cell r="DG685">
            <v>4.7740621537066241</v>
          </cell>
          <cell r="DH685">
            <v>4.7740621537066241</v>
          </cell>
          <cell r="DI685">
            <v>4.7740621537066241</v>
          </cell>
          <cell r="DJ685">
            <v>4.7740621537066241</v>
          </cell>
          <cell r="DK685">
            <v>4.7740621537066241</v>
          </cell>
          <cell r="DL685">
            <v>4.7740621537066241</v>
          </cell>
          <cell r="DM685">
            <v>4.7740621537066241</v>
          </cell>
          <cell r="DN685">
            <v>4.7740621537066241</v>
          </cell>
          <cell r="DO685">
            <v>4.7740621537066241</v>
          </cell>
          <cell r="DP685">
            <v>4.7740621537066241</v>
          </cell>
          <cell r="DQ685">
            <v>15.50868425962592</v>
          </cell>
          <cell r="DR685">
            <v>15.677310058450152</v>
          </cell>
          <cell r="DS685">
            <v>15.825965594781131</v>
          </cell>
          <cell r="DT685">
            <v>15.640251199292797</v>
          </cell>
          <cell r="DU685">
            <v>15.619682344020401</v>
          </cell>
          <cell r="DV685">
            <v>15.419552437060082</v>
          </cell>
          <cell r="DW685">
            <v>15.936251699554361</v>
          </cell>
          <cell r="DX685">
            <v>15.710818907982802</v>
          </cell>
          <cell r="DY685">
            <v>15.52742556770461</v>
          </cell>
          <cell r="DZ685">
            <v>15.504929003541706</v>
          </cell>
          <cell r="EA685">
            <v>15.696471530181512</v>
          </cell>
          <cell r="EB685">
            <v>15.402089949672403</v>
          </cell>
          <cell r="EC685">
            <v>15.46846681786948</v>
          </cell>
          <cell r="ED685">
            <v>15.606813048167044</v>
          </cell>
          <cell r="EE685">
            <v>15.455401044232079</v>
          </cell>
          <cell r="EF685">
            <v>15.455401044232079</v>
          </cell>
          <cell r="EG685">
            <v>15.455401044232079</v>
          </cell>
          <cell r="EH685">
            <v>15.455401044232079</v>
          </cell>
          <cell r="EI685">
            <v>15.455401044232079</v>
          </cell>
          <cell r="EJ685">
            <v>15.455401044232079</v>
          </cell>
          <cell r="EK685">
            <v>15.455401044232079</v>
          </cell>
          <cell r="EL685">
            <v>15.455401044232079</v>
          </cell>
          <cell r="EM685">
            <v>15.455401044232079</v>
          </cell>
          <cell r="EN685">
            <v>15.455401044232079</v>
          </cell>
          <cell r="EO685">
            <v>15.455401044232079</v>
          </cell>
          <cell r="EP685">
            <v>15.455401044232079</v>
          </cell>
          <cell r="EQ685">
            <v>15.455401044232079</v>
          </cell>
          <cell r="ER685">
            <v>15.455401044232079</v>
          </cell>
          <cell r="ES685">
            <v>15.455401044232079</v>
          </cell>
          <cell r="ET685">
            <v>15.455401044232079</v>
          </cell>
        </row>
        <row r="686">
          <cell r="A686">
            <v>40029.102152869818</v>
          </cell>
          <cell r="B686">
            <v>36791.169992730407</v>
          </cell>
          <cell r="C686">
            <v>43882.84349626457</v>
          </cell>
          <cell r="D686">
            <v>17989.802014042732</v>
          </cell>
          <cell r="E686">
            <v>19071.946269686516</v>
          </cell>
          <cell r="F686">
            <v>20714.010196312629</v>
          </cell>
          <cell r="G686">
            <v>22901.240537768816</v>
          </cell>
          <cell r="H686">
            <v>21948.932514394033</v>
          </cell>
          <cell r="I686">
            <v>22810.962708299008</v>
          </cell>
          <cell r="J686">
            <v>21571.563076135859</v>
          </cell>
          <cell r="K686">
            <v>22479.113563239582</v>
          </cell>
          <cell r="L686">
            <v>26425.858261165991</v>
          </cell>
          <cell r="M686">
            <v>29670.510579680817</v>
          </cell>
          <cell r="N686">
            <v>23178.697619975213</v>
          </cell>
          <cell r="O686">
            <v>27259.193066595122</v>
          </cell>
          <cell r="P686">
            <v>26097.607848503649</v>
          </cell>
          <cell r="Q686">
            <v>27565.307302344623</v>
          </cell>
          <cell r="R686">
            <v>25644.774022698854</v>
          </cell>
          <cell r="S686">
            <v>26665.573625562785</v>
          </cell>
          <cell r="T686">
            <v>26252.126301037475</v>
          </cell>
          <cell r="U686">
            <v>28578.21117154204</v>
          </cell>
          <cell r="V686">
            <v>28578.21117154204</v>
          </cell>
          <cell r="W686">
            <v>28578.21117154204</v>
          </cell>
          <cell r="X686">
            <v>28578.21117154204</v>
          </cell>
          <cell r="Y686">
            <v>28578.21117154204</v>
          </cell>
          <cell r="Z686">
            <v>28578.21117154204</v>
          </cell>
          <cell r="AA686">
            <v>28578.21117154204</v>
          </cell>
          <cell r="AB686">
            <v>28578.21117154204</v>
          </cell>
          <cell r="AC686">
            <v>28578.21117154204</v>
          </cell>
          <cell r="AD686">
            <v>28578.21117154204</v>
          </cell>
          <cell r="AE686">
            <v>18093.829664195993</v>
          </cell>
          <cell r="AF686">
            <v>16630.229687707775</v>
          </cell>
          <cell r="AG686">
            <v>19835.785783295585</v>
          </cell>
          <cell r="AH686">
            <v>17989.802014042732</v>
          </cell>
          <cell r="AI686">
            <v>19071.946269686516</v>
          </cell>
          <cell r="AJ686">
            <v>20714.010196312629</v>
          </cell>
          <cell r="AK686">
            <v>22901.240537768816</v>
          </cell>
          <cell r="AL686">
            <v>21948.932514394033</v>
          </cell>
          <cell r="AM686">
            <v>22810.962708299008</v>
          </cell>
          <cell r="AN686">
            <v>21571.563076135859</v>
          </cell>
          <cell r="AO686">
            <v>22479.113563239582</v>
          </cell>
          <cell r="AP686">
            <v>26425.858261165991</v>
          </cell>
          <cell r="AQ686">
            <v>29670.510579680817</v>
          </cell>
          <cell r="AR686">
            <v>23178.697619975213</v>
          </cell>
          <cell r="AS686">
            <v>27259.193066595122</v>
          </cell>
          <cell r="AT686">
            <v>26097.607848503649</v>
          </cell>
          <cell r="AU686">
            <v>27565.307302344623</v>
          </cell>
          <cell r="AV686">
            <v>25644.774022698854</v>
          </cell>
          <cell r="AW686">
            <v>26665.573625562785</v>
          </cell>
          <cell r="AX686">
            <v>26252.126301037475</v>
          </cell>
          <cell r="AY686">
            <v>28578.21117154204</v>
          </cell>
          <cell r="AZ686">
            <v>28578.21117154204</v>
          </cell>
          <cell r="BA686">
            <v>28578.21117154204</v>
          </cell>
          <cell r="BB686">
            <v>28578.21117154204</v>
          </cell>
          <cell r="BC686">
            <v>28578.21117154204</v>
          </cell>
          <cell r="BD686">
            <v>28578.21117154204</v>
          </cell>
          <cell r="BE686">
            <v>28578.21117154204</v>
          </cell>
          <cell r="BF686">
            <v>28578.21117154204</v>
          </cell>
          <cell r="BG686">
            <v>28578.21117154204</v>
          </cell>
          <cell r="BH686">
            <v>28578.21117154204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3.1862293776169905</v>
          </cell>
          <cell r="CN686">
            <v>2.8997143976806137</v>
          </cell>
          <cell r="CO686">
            <v>3.4709029765750259</v>
          </cell>
          <cell r="CP686">
            <v>3.1409364578349517</v>
          </cell>
          <cell r="CQ686">
            <v>3.3432666483524227</v>
          </cell>
          <cell r="CR686">
            <v>3.6431769129634328</v>
          </cell>
          <cell r="CS686">
            <v>4.0574006440732413</v>
          </cell>
          <cell r="CT686">
            <v>3.8998200342478757</v>
          </cell>
          <cell r="CU686">
            <v>3.9755950794377672</v>
          </cell>
          <cell r="CV686">
            <v>3.7853568317978845</v>
          </cell>
          <cell r="CW686">
            <v>3.9544607893804717</v>
          </cell>
          <cell r="CX686">
            <v>4.6012552114883922</v>
          </cell>
          <cell r="CY686">
            <v>5.1758131380674604</v>
          </cell>
          <cell r="CZ686">
            <v>3.950665943040796</v>
          </cell>
          <cell r="DA686">
            <v>4.9143102594404953</v>
          </cell>
          <cell r="DB686">
            <v>4.7048986990712809</v>
          </cell>
          <cell r="DC686">
            <v>4.969496791397968</v>
          </cell>
          <cell r="DD686">
            <v>4.6232614359821813</v>
          </cell>
          <cell r="DE686">
            <v>4.8072920471940197</v>
          </cell>
          <cell r="DF686">
            <v>4.7327554156917895</v>
          </cell>
          <cell r="DG686">
            <v>5.1521039531016575</v>
          </cell>
          <cell r="DH686">
            <v>5.1521039531016575</v>
          </cell>
          <cell r="DI686">
            <v>5.1521039531016575</v>
          </cell>
          <cell r="DJ686">
            <v>5.1521039531016575</v>
          </cell>
          <cell r="DK686">
            <v>5.1521039531016575</v>
          </cell>
          <cell r="DL686">
            <v>5.1521039531016575</v>
          </cell>
          <cell r="DM686">
            <v>5.1521039531016575</v>
          </cell>
          <cell r="DN686">
            <v>5.1521039531016575</v>
          </cell>
          <cell r="DO686">
            <v>5.1521039531016575</v>
          </cell>
          <cell r="DP686">
            <v>5.1521039531016575</v>
          </cell>
          <cell r="DQ686">
            <v>15.55824461808391</v>
          </cell>
          <cell r="DR686">
            <v>15.71267610129169</v>
          </cell>
          <cell r="DS686">
            <v>15.657198991484622</v>
          </cell>
          <cell r="DT686">
            <v>15.691857975239065</v>
          </cell>
          <cell r="DU686">
            <v>15.628997948438309</v>
          </cell>
          <cell r="DV686">
            <v>15.577259689112321</v>
          </cell>
          <cell r="DW686">
            <v>15.463872135146696</v>
          </cell>
          <cell r="DX686">
            <v>15.41970171833041</v>
          </cell>
          <cell r="DY686">
            <v>15.719857529040235</v>
          </cell>
          <cell r="DZ686">
            <v>15.612840595337227</v>
          </cell>
          <cell r="EA686">
            <v>15.573959581901622</v>
          </cell>
          <cell r="EB686">
            <v>15.734752441825083</v>
          </cell>
          <cell r="EC686">
            <v>15.705565079899491</v>
          </cell>
          <cell r="ED686">
            <v>16.074070059626216</v>
          </cell>
          <cell r="EE686">
            <v>15.196989361209029</v>
          </cell>
          <cell r="EF686">
            <v>15.196989361209029</v>
          </cell>
          <cell r="EG686">
            <v>15.196989361209029</v>
          </cell>
          <cell r="EH686">
            <v>15.196989361209029</v>
          </cell>
          <cell r="EI686">
            <v>15.196989361209029</v>
          </cell>
          <cell r="EJ686">
            <v>15.196989361209029</v>
          </cell>
          <cell r="EK686">
            <v>15.196989361209029</v>
          </cell>
          <cell r="EL686">
            <v>15.196989361209029</v>
          </cell>
          <cell r="EM686">
            <v>15.196989361209029</v>
          </cell>
          <cell r="EN686">
            <v>15.196989361209029</v>
          </cell>
          <cell r="EO686">
            <v>15.196989361209029</v>
          </cell>
          <cell r="EP686">
            <v>15.196989361209029</v>
          </cell>
          <cell r="EQ686">
            <v>15.196989361209029</v>
          </cell>
          <cell r="ER686">
            <v>15.196989361209029</v>
          </cell>
          <cell r="ES686">
            <v>15.196989361209029</v>
          </cell>
          <cell r="ET686">
            <v>15.196989361209029</v>
          </cell>
        </row>
        <row r="687">
          <cell r="A687">
            <v>33403.771240997878</v>
          </cell>
          <cell r="B687">
            <v>35629.744062492056</v>
          </cell>
          <cell r="C687">
            <v>36790.35885506263</v>
          </cell>
          <cell r="D687">
            <v>19330.145466143189</v>
          </cell>
          <cell r="E687">
            <v>16926.356924247404</v>
          </cell>
          <cell r="F687">
            <v>21634.491379008701</v>
          </cell>
          <cell r="G687">
            <v>21184.162364657044</v>
          </cell>
          <cell r="H687">
            <v>21019.028553723558</v>
          </cell>
          <cell r="I687">
            <v>25807.330573512209</v>
          </cell>
          <cell r="J687">
            <v>19274.187123048636</v>
          </cell>
          <cell r="K687">
            <v>24491.506738091844</v>
          </cell>
          <cell r="L687">
            <v>26438.089067947432</v>
          </cell>
          <cell r="M687">
            <v>25295.745896622262</v>
          </cell>
          <cell r="N687">
            <v>27983.244094325008</v>
          </cell>
          <cell r="O687">
            <v>26013.779371418339</v>
          </cell>
          <cell r="P687">
            <v>25528.769334727269</v>
          </cell>
          <cell r="Q687">
            <v>23028.12619126248</v>
          </cell>
          <cell r="R687">
            <v>26409.080401306317</v>
          </cell>
          <cell r="S687">
            <v>25644.700997812757</v>
          </cell>
          <cell r="T687">
            <v>29292.894644319877</v>
          </cell>
          <cell r="U687">
            <v>29177.16701500005</v>
          </cell>
          <cell r="V687">
            <v>29177.16701500005</v>
          </cell>
          <cell r="W687">
            <v>29177.16701500005</v>
          </cell>
          <cell r="X687">
            <v>29177.16701500005</v>
          </cell>
          <cell r="Y687">
            <v>29177.16701500005</v>
          </cell>
          <cell r="Z687">
            <v>29177.16701500005</v>
          </cell>
          <cell r="AA687">
            <v>29177.16701500005</v>
          </cell>
          <cell r="AB687">
            <v>29177.16701500005</v>
          </cell>
          <cell r="AC687">
            <v>29177.16701500005</v>
          </cell>
          <cell r="AD687">
            <v>29177.16701500005</v>
          </cell>
          <cell r="AE687">
            <v>15099.068289570736</v>
          </cell>
          <cell r="AF687">
            <v>16105.245568177468</v>
          </cell>
          <cell r="AG687">
            <v>16629.863039793992</v>
          </cell>
          <cell r="AH687">
            <v>19330.145466143189</v>
          </cell>
          <cell r="AI687">
            <v>16926.356924247404</v>
          </cell>
          <cell r="AJ687">
            <v>21634.491379008701</v>
          </cell>
          <cell r="AK687">
            <v>21184.162364657044</v>
          </cell>
          <cell r="AL687">
            <v>21019.028553723558</v>
          </cell>
          <cell r="AM687">
            <v>25807.330573512209</v>
          </cell>
          <cell r="AN687">
            <v>19274.187123048636</v>
          </cell>
          <cell r="AO687">
            <v>24491.506738091844</v>
          </cell>
          <cell r="AP687">
            <v>26438.089067947432</v>
          </cell>
          <cell r="AQ687">
            <v>25295.745896622262</v>
          </cell>
          <cell r="AR687">
            <v>27983.244094325008</v>
          </cell>
          <cell r="AS687">
            <v>26013.779371418339</v>
          </cell>
          <cell r="AT687">
            <v>25528.769334727269</v>
          </cell>
          <cell r="AU687">
            <v>23028.12619126248</v>
          </cell>
          <cell r="AV687">
            <v>26409.080401306317</v>
          </cell>
          <cell r="AW687">
            <v>25644.700997812757</v>
          </cell>
          <cell r="AX687">
            <v>29292.894644319877</v>
          </cell>
          <cell r="AY687">
            <v>29177.16701500005</v>
          </cell>
          <cell r="AZ687">
            <v>29177.16701500005</v>
          </cell>
          <cell r="BA687">
            <v>29177.16701500005</v>
          </cell>
          <cell r="BB687">
            <v>29177.16701500005</v>
          </cell>
          <cell r="BC687">
            <v>29177.16701500005</v>
          </cell>
          <cell r="BD687">
            <v>29177.16701500005</v>
          </cell>
          <cell r="BE687">
            <v>29177.16701500005</v>
          </cell>
          <cell r="BF687">
            <v>29177.16701500005</v>
          </cell>
          <cell r="BG687">
            <v>29177.16701500005</v>
          </cell>
          <cell r="BH687">
            <v>29177.16701500005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2.6729370988593786</v>
          </cell>
          <cell r="CN687">
            <v>2.8479871356183075</v>
          </cell>
          <cell r="CO687">
            <v>2.9035287630872357</v>
          </cell>
          <cell r="CP687">
            <v>3.3932903585137755</v>
          </cell>
          <cell r="CQ687">
            <v>2.9627446466383831</v>
          </cell>
          <cell r="CR687">
            <v>3.7861287052414654</v>
          </cell>
          <cell r="CS687">
            <v>3.7378688310207178</v>
          </cell>
          <cell r="CT687">
            <v>3.6611432097340288</v>
          </cell>
          <cell r="CU687">
            <v>4.5007635790973346</v>
          </cell>
          <cell r="CV687">
            <v>3.3384299591350417</v>
          </cell>
          <cell r="CW687">
            <v>4.2953883813485767</v>
          </cell>
          <cell r="CX687">
            <v>4.6873081205668603</v>
          </cell>
          <cell r="CY687">
            <v>4.3866445280224555</v>
          </cell>
          <cell r="CZ687">
            <v>4.8245234591922799</v>
          </cell>
          <cell r="DA687">
            <v>4.560865506827807</v>
          </cell>
          <cell r="DB687">
            <v>4.4758311288842458</v>
          </cell>
          <cell r="DC687">
            <v>4.0374059045031654</v>
          </cell>
          <cell r="DD687">
            <v>4.6301716544001374</v>
          </cell>
          <cell r="DE687">
            <v>4.4961568461038182</v>
          </cell>
          <cell r="DF687">
            <v>5.1357763464853763</v>
          </cell>
          <cell r="DG687">
            <v>5.1154864014829338</v>
          </cell>
          <cell r="DH687">
            <v>5.1154864014829338</v>
          </cell>
          <cell r="DI687">
            <v>5.1154864014829338</v>
          </cell>
          <cell r="DJ687">
            <v>5.1154864014829338</v>
          </cell>
          <cell r="DK687">
            <v>5.1154864014829338</v>
          </cell>
          <cell r="DL687">
            <v>5.1154864014829338</v>
          </cell>
          <cell r="DM687">
            <v>5.1154864014829338</v>
          </cell>
          <cell r="DN687">
            <v>5.1154864014829338</v>
          </cell>
          <cell r="DO687">
            <v>5.1154864014829338</v>
          </cell>
          <cell r="DP687">
            <v>5.1154864014829338</v>
          </cell>
          <cell r="DQ687">
            <v>15.476350116895095</v>
          </cell>
          <cell r="DR687">
            <v>15.493033626776102</v>
          </cell>
          <cell r="DS687">
            <v>15.691688397028786</v>
          </cell>
          <cell r="DT687">
            <v>15.607064840205199</v>
          </cell>
          <cell r="DU687">
            <v>15.652236741696006</v>
          </cell>
          <cell r="DV687">
            <v>15.655193928963806</v>
          </cell>
          <cell r="DW687">
            <v>15.527243898286141</v>
          </cell>
          <cell r="DX687">
            <v>15.729070484360021</v>
          </cell>
          <cell r="DY687">
            <v>15.709559950731059</v>
          </cell>
          <cell r="DZ687">
            <v>15.817612699480758</v>
          </cell>
          <cell r="EA687">
            <v>15.621408939849795</v>
          </cell>
          <cell r="EB687">
            <v>15.45303164865186</v>
          </cell>
          <cell r="EC687">
            <v>15.79873020772124</v>
          </cell>
          <cell r="ED687">
            <v>15.890983394465319</v>
          </cell>
          <cell r="EE687">
            <v>15.626557789996141</v>
          </cell>
          <cell r="EF687">
            <v>15.626557789996141</v>
          </cell>
          <cell r="EG687">
            <v>15.626557789996141</v>
          </cell>
          <cell r="EH687">
            <v>15.626557789996141</v>
          </cell>
          <cell r="EI687">
            <v>15.626557789996141</v>
          </cell>
          <cell r="EJ687">
            <v>15.626557789996141</v>
          </cell>
          <cell r="EK687">
            <v>15.626557789996141</v>
          </cell>
          <cell r="EL687">
            <v>15.626557789996141</v>
          </cell>
          <cell r="EM687">
            <v>15.626557789996141</v>
          </cell>
          <cell r="EN687">
            <v>15.626557789996141</v>
          </cell>
          <cell r="EO687">
            <v>15.626557789996141</v>
          </cell>
          <cell r="EP687">
            <v>15.626557789996141</v>
          </cell>
          <cell r="EQ687">
            <v>15.626557789996141</v>
          </cell>
          <cell r="ER687">
            <v>15.626557789996141</v>
          </cell>
          <cell r="ES687">
            <v>15.626557789996141</v>
          </cell>
          <cell r="ET687">
            <v>15.626557789996141</v>
          </cell>
        </row>
        <row r="688">
          <cell r="A688">
            <v>33493.436541264578</v>
          </cell>
          <cell r="B688">
            <v>41774.725459534449</v>
          </cell>
          <cell r="C688">
            <v>45325.166102366966</v>
          </cell>
          <cell r="D688">
            <v>18333.100614489435</v>
          </cell>
          <cell r="E688">
            <v>19545.312390184197</v>
          </cell>
          <cell r="F688">
            <v>22578.230498643603</v>
          </cell>
          <cell r="G688">
            <v>20509.133324763887</v>
          </cell>
          <cell r="H688">
            <v>20238.606903986249</v>
          </cell>
          <cell r="I688">
            <v>20946.437599971119</v>
          </cell>
          <cell r="J688">
            <v>19648.287152156503</v>
          </cell>
          <cell r="K688">
            <v>20911.948903024913</v>
          </cell>
          <cell r="L688">
            <v>24159.964399778681</v>
          </cell>
          <cell r="M688">
            <v>23803.268676640757</v>
          </cell>
          <cell r="N688">
            <v>24269.353399140236</v>
          </cell>
          <cell r="O688">
            <v>24987.828321714351</v>
          </cell>
          <cell r="P688">
            <v>26472.303192210893</v>
          </cell>
          <cell r="Q688">
            <v>24898.741325932475</v>
          </cell>
          <cell r="R688">
            <v>26237.228617356344</v>
          </cell>
          <cell r="S688">
            <v>26021.984853051843</v>
          </cell>
          <cell r="T688">
            <v>28526.313158470501</v>
          </cell>
          <cell r="U688">
            <v>29837.564452882256</v>
          </cell>
          <cell r="V688">
            <v>29837.564452882256</v>
          </cell>
          <cell r="W688">
            <v>29837.564452882256</v>
          </cell>
          <cell r="X688">
            <v>29837.564452882256</v>
          </cell>
          <cell r="Y688">
            <v>29837.564452882256</v>
          </cell>
          <cell r="Z688">
            <v>29837.564452882256</v>
          </cell>
          <cell r="AA688">
            <v>29837.564452882256</v>
          </cell>
          <cell r="AB688">
            <v>29837.564452882256</v>
          </cell>
          <cell r="AC688">
            <v>29837.564452882256</v>
          </cell>
          <cell r="AD688">
            <v>29837.564452882256</v>
          </cell>
          <cell r="AE688">
            <v>15139.59851839323</v>
          </cell>
          <cell r="AF688">
            <v>18882.880856201704</v>
          </cell>
          <cell r="AG688">
            <v>20487.739940447853</v>
          </cell>
          <cell r="AH688">
            <v>18333.100614489435</v>
          </cell>
          <cell r="AI688">
            <v>19545.312390184197</v>
          </cell>
          <cell r="AJ688">
            <v>22578.230498643603</v>
          </cell>
          <cell r="AK688">
            <v>20509.133324763887</v>
          </cell>
          <cell r="AL688">
            <v>20238.606903986249</v>
          </cell>
          <cell r="AM688">
            <v>20946.437599971119</v>
          </cell>
          <cell r="AN688">
            <v>19648.287152156503</v>
          </cell>
          <cell r="AO688">
            <v>20911.948903024913</v>
          </cell>
          <cell r="AP688">
            <v>24159.964399778681</v>
          </cell>
          <cell r="AQ688">
            <v>23803.268676640757</v>
          </cell>
          <cell r="AR688">
            <v>24269.353399140236</v>
          </cell>
          <cell r="AS688">
            <v>24987.828321714351</v>
          </cell>
          <cell r="AT688">
            <v>26472.303192210893</v>
          </cell>
          <cell r="AU688">
            <v>24898.741325932475</v>
          </cell>
          <cell r="AV688">
            <v>26237.228617356344</v>
          </cell>
          <cell r="AW688">
            <v>26021.984853051843</v>
          </cell>
          <cell r="AX688">
            <v>28526.313158470501</v>
          </cell>
          <cell r="AY688">
            <v>29837.564452882256</v>
          </cell>
          <cell r="AZ688">
            <v>29837.564452882256</v>
          </cell>
          <cell r="BA688">
            <v>29837.564452882256</v>
          </cell>
          <cell r="BB688">
            <v>29837.564452882256</v>
          </cell>
          <cell r="BC688">
            <v>29837.564452882256</v>
          </cell>
          <cell r="BD688">
            <v>29837.564452882256</v>
          </cell>
          <cell r="BE688">
            <v>29837.564452882256</v>
          </cell>
          <cell r="BF688">
            <v>29837.564452882256</v>
          </cell>
          <cell r="BG688">
            <v>29837.564452882256</v>
          </cell>
          <cell r="BH688">
            <v>29837.564452882256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2.6417293913995903</v>
          </cell>
          <cell r="CN688">
            <v>3.2811335980325294</v>
          </cell>
          <cell r="CO688">
            <v>3.6370571550082507</v>
          </cell>
          <cell r="CP688">
            <v>3.2309457862162918</v>
          </cell>
          <cell r="CQ688">
            <v>3.4565165245828369</v>
          </cell>
          <cell r="CR688">
            <v>3.9159677614927726</v>
          </cell>
          <cell r="CS688">
            <v>3.6405722058074232</v>
          </cell>
          <cell r="CT688">
            <v>3.51173826636904</v>
          </cell>
          <cell r="CU688">
            <v>3.7373987739791104</v>
          </cell>
          <cell r="CV688">
            <v>3.4565774254272559</v>
          </cell>
          <cell r="CW688">
            <v>3.6539578001865203</v>
          </cell>
          <cell r="CX688">
            <v>4.229434238274389</v>
          </cell>
          <cell r="CY688">
            <v>4.1786586967136925</v>
          </cell>
          <cell r="CZ688">
            <v>4.2657567305877011</v>
          </cell>
          <cell r="DA688">
            <v>4.3771038107167772</v>
          </cell>
          <cell r="DB688">
            <v>4.6371384375321547</v>
          </cell>
          <cell r="DC688">
            <v>4.3614984918510595</v>
          </cell>
          <cell r="DD688">
            <v>4.5959605566794872</v>
          </cell>
          <cell r="DE688">
            <v>4.5582564277395763</v>
          </cell>
          <cell r="DF688">
            <v>4.9969382062360381</v>
          </cell>
          <cell r="DG688">
            <v>5.2266293568107125</v>
          </cell>
          <cell r="DH688">
            <v>5.2266293568107125</v>
          </cell>
          <cell r="DI688">
            <v>5.2266293568107125</v>
          </cell>
          <cell r="DJ688">
            <v>5.2266293568107125</v>
          </cell>
          <cell r="DK688">
            <v>5.2266293568107125</v>
          </cell>
          <cell r="DL688">
            <v>5.2266293568107125</v>
          </cell>
          <cell r="DM688">
            <v>5.2266293568107125</v>
          </cell>
          <cell r="DN688">
            <v>5.2266293568107125</v>
          </cell>
          <cell r="DO688">
            <v>5.2266293568107125</v>
          </cell>
          <cell r="DP688">
            <v>5.2266293568107125</v>
          </cell>
          <cell r="DQ688">
            <v>15.701211577621757</v>
          </cell>
          <cell r="DR688">
            <v>15.767087382543201</v>
          </cell>
          <cell r="DS688">
            <v>15.433025098354287</v>
          </cell>
          <cell r="DT688">
            <v>15.545811115336052</v>
          </cell>
          <cell r="DU688">
            <v>15.492129341247846</v>
          </cell>
          <cell r="DV688">
            <v>15.796393003533838</v>
          </cell>
          <cell r="DW688">
            <v>15.434223850740567</v>
          </cell>
          <cell r="DX688">
            <v>15.789399404883238</v>
          </cell>
          <cell r="DY688">
            <v>15.354930994637886</v>
          </cell>
          <cell r="DZ688">
            <v>15.573475458280674</v>
          </cell>
          <cell r="EA688">
            <v>15.679713293430579</v>
          </cell>
          <cell r="EB688">
            <v>15.650245294763376</v>
          </cell>
          <cell r="EC688">
            <v>15.606547331039632</v>
          </cell>
          <cell r="ED688">
            <v>15.587241227083767</v>
          </cell>
          <cell r="EE688">
            <v>15.640434081896839</v>
          </cell>
          <cell r="EF688">
            <v>15.640434081896839</v>
          </cell>
          <cell r="EG688">
            <v>15.640434081896839</v>
          </cell>
          <cell r="EH688">
            <v>15.640434081896839</v>
          </cell>
          <cell r="EI688">
            <v>15.640434081896839</v>
          </cell>
          <cell r="EJ688">
            <v>15.640434081896839</v>
          </cell>
          <cell r="EK688">
            <v>15.640434081896839</v>
          </cell>
          <cell r="EL688">
            <v>15.640434081896839</v>
          </cell>
          <cell r="EM688">
            <v>15.640434081896839</v>
          </cell>
          <cell r="EN688">
            <v>15.640434081896839</v>
          </cell>
          <cell r="EO688">
            <v>15.640434081896839</v>
          </cell>
          <cell r="EP688">
            <v>15.640434081896839</v>
          </cell>
          <cell r="EQ688">
            <v>15.640434081896839</v>
          </cell>
          <cell r="ER688">
            <v>15.640434081896839</v>
          </cell>
          <cell r="ES688">
            <v>15.640434081896839</v>
          </cell>
          <cell r="ET688">
            <v>15.640434081896839</v>
          </cell>
        </row>
        <row r="689">
          <cell r="A689">
            <v>37490.850626902735</v>
          </cell>
          <cell r="B689">
            <v>39402.041472333454</v>
          </cell>
          <cell r="C689">
            <v>36760.960412627079</v>
          </cell>
          <cell r="D689">
            <v>17562.155087216754</v>
          </cell>
          <cell r="E689">
            <v>19395.275504496862</v>
          </cell>
          <cell r="F689">
            <v>17655.916196207381</v>
          </cell>
          <cell r="G689">
            <v>19060.577857343571</v>
          </cell>
          <cell r="H689">
            <v>18860.661920565482</v>
          </cell>
          <cell r="I689">
            <v>21386.385355085335</v>
          </cell>
          <cell r="J689">
            <v>20954.646678670175</v>
          </cell>
          <cell r="K689">
            <v>21297.303660470508</v>
          </cell>
          <cell r="L689">
            <v>21252.931889518997</v>
          </cell>
          <cell r="M689">
            <v>22812.116595523916</v>
          </cell>
          <cell r="N689">
            <v>23622.487237813755</v>
          </cell>
          <cell r="O689">
            <v>25930.588607215057</v>
          </cell>
          <cell r="P689">
            <v>27580.037551696372</v>
          </cell>
          <cell r="Q689">
            <v>27476.191015105982</v>
          </cell>
          <cell r="R689">
            <v>25307.215544892842</v>
          </cell>
          <cell r="S689">
            <v>31901.255915896349</v>
          </cell>
          <cell r="T689">
            <v>31178.268649963989</v>
          </cell>
          <cell r="U689">
            <v>31960.485538627261</v>
          </cell>
          <cell r="V689">
            <v>31960.485538627261</v>
          </cell>
          <cell r="W689">
            <v>31960.485538627261</v>
          </cell>
          <cell r="X689">
            <v>31960.485538627261</v>
          </cell>
          <cell r="Y689">
            <v>31960.485538627261</v>
          </cell>
          <cell r="Z689">
            <v>31960.485538627261</v>
          </cell>
          <cell r="AA689">
            <v>31960.485538627261</v>
          </cell>
          <cell r="AB689">
            <v>31960.485538627261</v>
          </cell>
          <cell r="AC689">
            <v>31960.485538627261</v>
          </cell>
          <cell r="AD689">
            <v>31960.485538627261</v>
          </cell>
          <cell r="AE689">
            <v>16946.49714146437</v>
          </cell>
          <cell r="AF689">
            <v>17810.387654944574</v>
          </cell>
          <cell r="AG689">
            <v>16616.574447714407</v>
          </cell>
          <cell r="AH689">
            <v>17562.155087216754</v>
          </cell>
          <cell r="AI689">
            <v>19395.275504496862</v>
          </cell>
          <cell r="AJ689">
            <v>17655.916196207381</v>
          </cell>
          <cell r="AK689">
            <v>19060.577857343571</v>
          </cell>
          <cell r="AL689">
            <v>18860.661920565482</v>
          </cell>
          <cell r="AM689">
            <v>21386.385355085335</v>
          </cell>
          <cell r="AN689">
            <v>20954.646678670175</v>
          </cell>
          <cell r="AO689">
            <v>21297.303660470508</v>
          </cell>
          <cell r="AP689">
            <v>21252.931889518997</v>
          </cell>
          <cell r="AQ689">
            <v>22812.116595523916</v>
          </cell>
          <cell r="AR689">
            <v>23622.487237813755</v>
          </cell>
          <cell r="AS689">
            <v>25930.588607215057</v>
          </cell>
          <cell r="AT689">
            <v>27580.037551696372</v>
          </cell>
          <cell r="AU689">
            <v>27476.191015105982</v>
          </cell>
          <cell r="AV689">
            <v>25307.215544892842</v>
          </cell>
          <cell r="AW689">
            <v>31901.255915896349</v>
          </cell>
          <cell r="AX689">
            <v>31178.268649963989</v>
          </cell>
          <cell r="AY689">
            <v>31960.485538627261</v>
          </cell>
          <cell r="AZ689">
            <v>31960.485538627261</v>
          </cell>
          <cell r="BA689">
            <v>31960.485538627261</v>
          </cell>
          <cell r="BB689">
            <v>31960.485538627261</v>
          </cell>
          <cell r="BC689">
            <v>31960.485538627261</v>
          </cell>
          <cell r="BD689">
            <v>31960.485538627261</v>
          </cell>
          <cell r="BE689">
            <v>31960.485538627261</v>
          </cell>
          <cell r="BF689">
            <v>31960.485538627261</v>
          </cell>
          <cell r="BG689">
            <v>31960.485538627261</v>
          </cell>
          <cell r="BH689">
            <v>31960.485538627261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2.9536115430988961</v>
          </cell>
          <cell r="CN689">
            <v>3.0856268452054763</v>
          </cell>
          <cell r="CO689">
            <v>2.9520818203704899</v>
          </cell>
          <cell r="CP689">
            <v>3.0384803958267033</v>
          </cell>
          <cell r="CQ689">
            <v>3.464221669730716</v>
          </cell>
          <cell r="CR689">
            <v>3.0960673446187461</v>
          </cell>
          <cell r="CS689">
            <v>3.3774677314734181</v>
          </cell>
          <cell r="CT689">
            <v>3.3351453430012366</v>
          </cell>
          <cell r="CU689">
            <v>3.7725392030144977</v>
          </cell>
          <cell r="CV689">
            <v>3.7100901203981969</v>
          </cell>
          <cell r="CW689">
            <v>3.7938854684762933</v>
          </cell>
          <cell r="CX689">
            <v>3.7422870599549776</v>
          </cell>
          <cell r="CY689">
            <v>4.0226397358440416</v>
          </cell>
          <cell r="CZ689">
            <v>4.1292934793133851</v>
          </cell>
          <cell r="DA689">
            <v>4.5983041855614717</v>
          </cell>
          <cell r="DB689">
            <v>4.8908030601596346</v>
          </cell>
          <cell r="DC689">
            <v>4.8723878220370889</v>
          </cell>
          <cell r="DD689">
            <v>4.4877606493131301</v>
          </cell>
          <cell r="DE689">
            <v>5.6570901966304605</v>
          </cell>
          <cell r="DF689">
            <v>5.528881947238105</v>
          </cell>
          <cell r="DG689">
            <v>5.6675934607961267</v>
          </cell>
          <cell r="DH689">
            <v>5.6675934607961267</v>
          </cell>
          <cell r="DI689">
            <v>5.6675934607961267</v>
          </cell>
          <cell r="DJ689">
            <v>5.6675934607961267</v>
          </cell>
          <cell r="DK689">
            <v>5.6675934607961267</v>
          </cell>
          <cell r="DL689">
            <v>5.6675934607961267</v>
          </cell>
          <cell r="DM689">
            <v>5.6675934607961267</v>
          </cell>
          <cell r="DN689">
            <v>5.6675934607961267</v>
          </cell>
          <cell r="DO689">
            <v>5.6675934607961267</v>
          </cell>
          <cell r="DP689">
            <v>5.6675934607961267</v>
          </cell>
          <cell r="DQ689">
            <v>15.719318066779584</v>
          </cell>
          <cell r="DR689">
            <v>15.813831375010977</v>
          </cell>
          <cell r="DS689">
            <v>15.421273620008943</v>
          </cell>
          <cell r="DT689">
            <v>15.835380559216603</v>
          </cell>
          <cell r="DU689">
            <v>15.339012965743942</v>
          </cell>
          <cell r="DV689">
            <v>15.623811679797564</v>
          </cell>
          <cell r="DW689">
            <v>15.461513004660095</v>
          </cell>
          <cell r="DX689">
            <v>15.493491600343276</v>
          </cell>
          <cell r="DY689">
            <v>15.531405622625606</v>
          </cell>
          <cell r="DZ689">
            <v>15.474015195702181</v>
          </cell>
          <cell r="EA689">
            <v>15.379688616538056</v>
          </cell>
          <cell r="EB689">
            <v>15.55925820851299</v>
          </cell>
          <cell r="EC689">
            <v>15.53680013148484</v>
          </cell>
          <cell r="ED689">
            <v>15.673175917750317</v>
          </cell>
          <cell r="EE689">
            <v>15.44976270512721</v>
          </cell>
          <cell r="EF689">
            <v>15.44976270512721</v>
          </cell>
          <cell r="EG689">
            <v>15.44976270512721</v>
          </cell>
          <cell r="EH689">
            <v>15.44976270512721</v>
          </cell>
          <cell r="EI689">
            <v>15.44976270512721</v>
          </cell>
          <cell r="EJ689">
            <v>15.44976270512721</v>
          </cell>
          <cell r="EK689">
            <v>15.44976270512721</v>
          </cell>
          <cell r="EL689">
            <v>15.44976270512721</v>
          </cell>
          <cell r="EM689">
            <v>15.44976270512721</v>
          </cell>
          <cell r="EN689">
            <v>15.44976270512721</v>
          </cell>
          <cell r="EO689">
            <v>15.44976270512721</v>
          </cell>
          <cell r="EP689">
            <v>15.44976270512721</v>
          </cell>
          <cell r="EQ689">
            <v>15.44976270512721</v>
          </cell>
          <cell r="ER689">
            <v>15.44976270512721</v>
          </cell>
          <cell r="ES689">
            <v>15.44976270512721</v>
          </cell>
          <cell r="ET689">
            <v>15.44976270512721</v>
          </cell>
        </row>
        <row r="690">
          <cell r="A690">
            <v>38676.414646405108</v>
          </cell>
          <cell r="B690">
            <v>33358.375597975086</v>
          </cell>
          <cell r="C690">
            <v>40701.549905078537</v>
          </cell>
          <cell r="D690">
            <v>18334.259655050275</v>
          </cell>
          <cell r="E690">
            <v>20320.143896615609</v>
          </cell>
          <cell r="F690">
            <v>19968.490290994127</v>
          </cell>
          <cell r="G690">
            <v>19837.177941296453</v>
          </cell>
          <cell r="H690">
            <v>20643.048205216513</v>
          </cell>
          <cell r="I690">
            <v>20411.810808066508</v>
          </cell>
          <cell r="J690">
            <v>24059.596044197504</v>
          </cell>
          <cell r="K690">
            <v>25385.472883924067</v>
          </cell>
          <cell r="L690">
            <v>21047.320648048721</v>
          </cell>
          <cell r="M690">
            <v>25306.338755550034</v>
          </cell>
          <cell r="N690">
            <v>23554.228676429775</v>
          </cell>
          <cell r="O690">
            <v>24294.351285443307</v>
          </cell>
          <cell r="P690">
            <v>23598.642475295488</v>
          </cell>
          <cell r="Q690">
            <v>24305.684698504017</v>
          </cell>
          <cell r="R690">
            <v>28086.961781556824</v>
          </cell>
          <cell r="S690">
            <v>28843.225797921295</v>
          </cell>
          <cell r="T690">
            <v>33124.446422485802</v>
          </cell>
          <cell r="U690">
            <v>37460.351724568602</v>
          </cell>
          <cell r="V690">
            <v>37460.351724568602</v>
          </cell>
          <cell r="W690">
            <v>37460.351724568602</v>
          </cell>
          <cell r="X690">
            <v>37460.351724568602</v>
          </cell>
          <cell r="Y690">
            <v>37460.351724568602</v>
          </cell>
          <cell r="Z690">
            <v>37460.351724568602</v>
          </cell>
          <cell r="AA690">
            <v>37460.351724568602</v>
          </cell>
          <cell r="AB690">
            <v>37460.351724568602</v>
          </cell>
          <cell r="AC690">
            <v>37460.351724568602</v>
          </cell>
          <cell r="AD690">
            <v>37460.351724568602</v>
          </cell>
          <cell r="AE690">
            <v>17482.392084672269</v>
          </cell>
          <cell r="AF690">
            <v>15078.548692872959</v>
          </cell>
          <cell r="AG690">
            <v>18397.787395750151</v>
          </cell>
          <cell r="AH690">
            <v>18334.259655050275</v>
          </cell>
          <cell r="AI690">
            <v>20320.143896615609</v>
          </cell>
          <cell r="AJ690">
            <v>19968.490290994127</v>
          </cell>
          <cell r="AK690">
            <v>19837.177941296453</v>
          </cell>
          <cell r="AL690">
            <v>20643.048205216513</v>
          </cell>
          <cell r="AM690">
            <v>20411.810808066508</v>
          </cell>
          <cell r="AN690">
            <v>24059.596044197504</v>
          </cell>
          <cell r="AO690">
            <v>25385.472883924067</v>
          </cell>
          <cell r="AP690">
            <v>21047.320648048721</v>
          </cell>
          <cell r="AQ690">
            <v>25306.338755550034</v>
          </cell>
          <cell r="AR690">
            <v>23554.228676429775</v>
          </cell>
          <cell r="AS690">
            <v>24294.351285443307</v>
          </cell>
          <cell r="AT690">
            <v>23598.642475295488</v>
          </cell>
          <cell r="AU690">
            <v>24305.684698504017</v>
          </cell>
          <cell r="AV690">
            <v>28086.961781556824</v>
          </cell>
          <cell r="AW690">
            <v>28843.225797921295</v>
          </cell>
          <cell r="AX690">
            <v>33124.446422485802</v>
          </cell>
          <cell r="AY690">
            <v>37460.351724568602</v>
          </cell>
          <cell r="AZ690">
            <v>37460.351724568602</v>
          </cell>
          <cell r="BA690">
            <v>37460.351724568602</v>
          </cell>
          <cell r="BB690">
            <v>37460.351724568602</v>
          </cell>
          <cell r="BC690">
            <v>37460.351724568602</v>
          </cell>
          <cell r="BD690">
            <v>37460.351724568602</v>
          </cell>
          <cell r="BE690">
            <v>37460.351724568602</v>
          </cell>
          <cell r="BF690">
            <v>37460.351724568602</v>
          </cell>
          <cell r="BG690">
            <v>37460.351724568602</v>
          </cell>
          <cell r="BH690">
            <v>37460.351724568602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3.0843522971512498</v>
          </cell>
          <cell r="CN690">
            <v>2.6346094320264011</v>
          </cell>
          <cell r="CO690">
            <v>3.2361106861924487</v>
          </cell>
          <cell r="CP690">
            <v>3.245221042426675</v>
          </cell>
          <cell r="CQ690">
            <v>3.5544188545723068</v>
          </cell>
          <cell r="CR690">
            <v>3.5527156811323137</v>
          </cell>
          <cell r="CS690">
            <v>3.4660708987520898</v>
          </cell>
          <cell r="CT690">
            <v>3.6478703998597761</v>
          </cell>
          <cell r="CU690">
            <v>3.5675113661695712</v>
          </cell>
          <cell r="CV690">
            <v>4.2651201817047779</v>
          </cell>
          <cell r="CW690">
            <v>4.5063962578355321</v>
          </cell>
          <cell r="CX690">
            <v>3.7291720915812014</v>
          </cell>
          <cell r="CY690">
            <v>4.3592531590116508</v>
          </cell>
          <cell r="CZ690">
            <v>4.1323050415735159</v>
          </cell>
          <cell r="DA690">
            <v>4.302778101964627</v>
          </cell>
          <cell r="DB690">
            <v>4.1795609557862257</v>
          </cell>
          <cell r="DC690">
            <v>4.3047853653389474</v>
          </cell>
          <cell r="DD690">
            <v>4.9744882126905026</v>
          </cell>
          <cell r="DE690">
            <v>5.108430305265192</v>
          </cell>
          <cell r="DF690">
            <v>5.8666782673786342</v>
          </cell>
          <cell r="DG690">
            <v>6.6346114452105027</v>
          </cell>
          <cell r="DH690">
            <v>6.6346114452105027</v>
          </cell>
          <cell r="DI690">
            <v>6.6346114452105027</v>
          </cell>
          <cell r="DJ690">
            <v>6.6346114452105027</v>
          </cell>
          <cell r="DK690">
            <v>6.6346114452105027</v>
          </cell>
          <cell r="DL690">
            <v>6.6346114452105027</v>
          </cell>
          <cell r="DM690">
            <v>6.6346114452105027</v>
          </cell>
          <cell r="DN690">
            <v>6.6346114452105027</v>
          </cell>
          <cell r="DO690">
            <v>6.6346114452105027</v>
          </cell>
          <cell r="DP690">
            <v>6.6346114452105027</v>
          </cell>
          <cell r="DQ690">
            <v>15.529018737508927</v>
          </cell>
          <cell r="DR690">
            <v>15.68015805571101</v>
          </cell>
          <cell r="DS690">
            <v>15.575764200440087</v>
          </cell>
          <cell r="DT690">
            <v>15.478405850727411</v>
          </cell>
          <cell r="DU690">
            <v>15.662652431184613</v>
          </cell>
          <cell r="DV690">
            <v>15.398978552831906</v>
          </cell>
          <cell r="DW690">
            <v>15.680127240169289</v>
          </cell>
          <cell r="DX690">
            <v>15.503921535924633</v>
          </cell>
          <cell r="DY690">
            <v>15.675568651996382</v>
          </cell>
          <cell r="DZ690">
            <v>15.454828629144281</v>
          </cell>
          <cell r="EA690">
            <v>15.433449878479919</v>
          </cell>
          <cell r="EB690">
            <v>15.462920661831097</v>
          </cell>
          <cell r="EC690">
            <v>15.904658990355996</v>
          </cell>
          <cell r="ED690">
            <v>15.616497986196288</v>
          </cell>
          <cell r="EE690">
            <v>15.469044640036214</v>
          </cell>
          <cell r="EF690">
            <v>15.469044640036214</v>
          </cell>
          <cell r="EG690">
            <v>15.469044640036214</v>
          </cell>
          <cell r="EH690">
            <v>15.469044640036214</v>
          </cell>
          <cell r="EI690">
            <v>15.469044640036214</v>
          </cell>
          <cell r="EJ690">
            <v>15.469044640036214</v>
          </cell>
          <cell r="EK690">
            <v>15.469044640036214</v>
          </cell>
          <cell r="EL690">
            <v>15.469044640036214</v>
          </cell>
          <cell r="EM690">
            <v>15.469044640036214</v>
          </cell>
          <cell r="EN690">
            <v>15.469044640036214</v>
          </cell>
          <cell r="EO690">
            <v>15.469044640036214</v>
          </cell>
          <cell r="EP690">
            <v>15.469044640036214</v>
          </cell>
          <cell r="EQ690">
            <v>15.469044640036214</v>
          </cell>
          <cell r="ER690">
            <v>15.469044640036214</v>
          </cell>
          <cell r="ES690">
            <v>15.469044640036214</v>
          </cell>
          <cell r="ET690">
            <v>15.469044640036214</v>
          </cell>
        </row>
        <row r="691">
          <cell r="A691">
            <v>39424.739743451442</v>
          </cell>
          <cell r="B691">
            <v>43989.584023014482</v>
          </cell>
          <cell r="C691">
            <v>41810.084571958607</v>
          </cell>
          <cell r="D691">
            <v>21580.496461206407</v>
          </cell>
          <cell r="E691">
            <v>20405.170210969038</v>
          </cell>
          <cell r="F691">
            <v>20150.876635445245</v>
          </cell>
          <cell r="G691">
            <v>18392.081203194364</v>
          </cell>
          <cell r="H691">
            <v>21621.620306404373</v>
          </cell>
          <cell r="I691">
            <v>24278.242973712255</v>
          </cell>
          <cell r="J691">
            <v>25724.927674568655</v>
          </cell>
          <cell r="K691">
            <v>24849.173494278872</v>
          </cell>
          <cell r="L691">
            <v>23850.393919646871</v>
          </cell>
          <cell r="M691">
            <v>24098.770205516979</v>
          </cell>
          <cell r="N691">
            <v>22418.673073004575</v>
          </cell>
          <cell r="O691">
            <v>26755.779308149307</v>
          </cell>
          <cell r="P691">
            <v>25335.629147167943</v>
          </cell>
          <cell r="Q691">
            <v>24624.881116001758</v>
          </cell>
          <cell r="R691">
            <v>24168.978881193871</v>
          </cell>
          <cell r="S691">
            <v>25642.384222343815</v>
          </cell>
          <cell r="T691">
            <v>25567.113940753865</v>
          </cell>
          <cell r="U691">
            <v>29682.877303051024</v>
          </cell>
          <cell r="V691">
            <v>29682.877303051024</v>
          </cell>
          <cell r="W691">
            <v>29682.877303051024</v>
          </cell>
          <cell r="X691">
            <v>29682.877303051024</v>
          </cell>
          <cell r="Y691">
            <v>29682.877303051024</v>
          </cell>
          <cell r="Z691">
            <v>29682.877303051024</v>
          </cell>
          <cell r="AA691">
            <v>29682.877303051024</v>
          </cell>
          <cell r="AB691">
            <v>29682.877303051024</v>
          </cell>
          <cell r="AC691">
            <v>29682.877303051024</v>
          </cell>
          <cell r="AD691">
            <v>29682.877303051024</v>
          </cell>
          <cell r="AE691">
            <v>17820.647656523226</v>
          </cell>
          <cell r="AF691">
            <v>19884.034302632939</v>
          </cell>
          <cell r="AG691">
            <v>18898.863771702447</v>
          </cell>
          <cell r="AH691">
            <v>21580.496461206407</v>
          </cell>
          <cell r="AI691">
            <v>20405.170210969038</v>
          </cell>
          <cell r="AJ691">
            <v>20150.876635445245</v>
          </cell>
          <cell r="AK691">
            <v>18392.081203194364</v>
          </cell>
          <cell r="AL691">
            <v>21621.620306404373</v>
          </cell>
          <cell r="AM691">
            <v>24278.242973712255</v>
          </cell>
          <cell r="AN691">
            <v>25724.927674568655</v>
          </cell>
          <cell r="AO691">
            <v>24849.173494278872</v>
          </cell>
          <cell r="AP691">
            <v>23850.393919646871</v>
          </cell>
          <cell r="AQ691">
            <v>24098.770205516979</v>
          </cell>
          <cell r="AR691">
            <v>22418.673073004575</v>
          </cell>
          <cell r="AS691">
            <v>26755.779308149307</v>
          </cell>
          <cell r="AT691">
            <v>25335.629147167943</v>
          </cell>
          <cell r="AU691">
            <v>24624.881116001758</v>
          </cell>
          <cell r="AV691">
            <v>24168.978881193871</v>
          </cell>
          <cell r="AW691">
            <v>25642.384222343815</v>
          </cell>
          <cell r="AX691">
            <v>25567.113940753865</v>
          </cell>
          <cell r="AY691">
            <v>29682.877303051024</v>
          </cell>
          <cell r="AZ691">
            <v>29682.877303051024</v>
          </cell>
          <cell r="BA691">
            <v>29682.877303051024</v>
          </cell>
          <cell r="BB691">
            <v>29682.877303051024</v>
          </cell>
          <cell r="BC691">
            <v>29682.877303051024</v>
          </cell>
          <cell r="BD691">
            <v>29682.877303051024</v>
          </cell>
          <cell r="BE691">
            <v>29682.877303051024</v>
          </cell>
          <cell r="BF691">
            <v>29682.877303051024</v>
          </cell>
          <cell r="BG691">
            <v>29682.877303051024</v>
          </cell>
          <cell r="BH691">
            <v>29682.877303051024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3.1415698204073901</v>
          </cell>
          <cell r="CN691">
            <v>3.4739203665585414</v>
          </cell>
          <cell r="CO691">
            <v>3.3634322449520213</v>
          </cell>
          <cell r="CP691">
            <v>3.8135111512052284</v>
          </cell>
          <cell r="CQ691">
            <v>3.580016939863182</v>
          </cell>
          <cell r="CR691">
            <v>3.523164593509724</v>
          </cell>
          <cell r="CS691">
            <v>3.2293594724230097</v>
          </cell>
          <cell r="CT691">
            <v>3.819307067653916</v>
          </cell>
          <cell r="CU691">
            <v>4.2142994780144027</v>
          </cell>
          <cell r="CV691">
            <v>4.4843309405017893</v>
          </cell>
          <cell r="CW691">
            <v>4.3089283718776956</v>
          </cell>
          <cell r="CX691">
            <v>4.3517075827397145</v>
          </cell>
          <cell r="CY691">
            <v>4.2489820121921698</v>
          </cell>
          <cell r="CZ691">
            <v>3.9291100981296609</v>
          </cell>
          <cell r="DA691">
            <v>4.7305346478802131</v>
          </cell>
          <cell r="DB691">
            <v>4.4794461086774389</v>
          </cell>
          <cell r="DC691">
            <v>4.3537828585578575</v>
          </cell>
          <cell r="DD691">
            <v>4.2731774202723107</v>
          </cell>
          <cell r="DE691">
            <v>4.5336816999797858</v>
          </cell>
          <cell r="DF691">
            <v>4.5203735966755945</v>
          </cell>
          <cell r="DG691">
            <v>5.2480579210074438</v>
          </cell>
          <cell r="DH691">
            <v>5.2480579210074438</v>
          </cell>
          <cell r="DI691">
            <v>5.2480579210074438</v>
          </cell>
          <cell r="DJ691">
            <v>5.2480579210074438</v>
          </cell>
          <cell r="DK691">
            <v>5.2480579210074438</v>
          </cell>
          <cell r="DL691">
            <v>5.2480579210074438</v>
          </cell>
          <cell r="DM691">
            <v>5.2480579210074438</v>
          </cell>
          <cell r="DN691">
            <v>5.2480579210074438</v>
          </cell>
          <cell r="DO691">
            <v>5.2480579210074438</v>
          </cell>
          <cell r="DP691">
            <v>5.2480579210074438</v>
          </cell>
          <cell r="DQ691">
            <v>15.541176864030785</v>
          </cell>
          <cell r="DR691">
            <v>15.681650861372837</v>
          </cell>
          <cell r="DS691">
            <v>15.394307122219715</v>
          </cell>
          <cell r="DT691">
            <v>15.503992382514944</v>
          </cell>
          <cell r="DU691">
            <v>15.615729439146071</v>
          </cell>
          <cell r="DV691">
            <v>15.669969349346635</v>
          </cell>
          <cell r="DW691">
            <v>15.603485459173152</v>
          </cell>
          <cell r="DX691">
            <v>15.509964205194128</v>
          </cell>
          <cell r="DY691">
            <v>15.783343001977041</v>
          </cell>
          <cell r="DZ691">
            <v>15.716782467228279</v>
          </cell>
          <cell r="EA691">
            <v>15.799735225563484</v>
          </cell>
          <cell r="EB691">
            <v>15.015610250217089</v>
          </cell>
          <cell r="EC691">
            <v>15.538787354446066</v>
          </cell>
          <cell r="ED691">
            <v>15.632298557135991</v>
          </cell>
          <cell r="EE691">
            <v>15.495818212996614</v>
          </cell>
          <cell r="EF691">
            <v>15.495818212996614</v>
          </cell>
          <cell r="EG691">
            <v>15.495818212996614</v>
          </cell>
          <cell r="EH691">
            <v>15.495818212996614</v>
          </cell>
          <cell r="EI691">
            <v>15.495818212996614</v>
          </cell>
          <cell r="EJ691">
            <v>15.495818212996614</v>
          </cell>
          <cell r="EK691">
            <v>15.495818212996614</v>
          </cell>
          <cell r="EL691">
            <v>15.495818212996614</v>
          </cell>
          <cell r="EM691">
            <v>15.495818212996614</v>
          </cell>
          <cell r="EN691">
            <v>15.495818212996614</v>
          </cell>
          <cell r="EO691">
            <v>15.495818212996614</v>
          </cell>
          <cell r="EP691">
            <v>15.495818212996614</v>
          </cell>
          <cell r="EQ691">
            <v>15.495818212996614</v>
          </cell>
          <cell r="ER691">
            <v>15.495818212996614</v>
          </cell>
          <cell r="ES691">
            <v>15.495818212996614</v>
          </cell>
          <cell r="ET691">
            <v>15.495818212996614</v>
          </cell>
        </row>
        <row r="692">
          <cell r="A692">
            <v>35053.799998765775</v>
          </cell>
          <cell r="B692">
            <v>43086.910129508382</v>
          </cell>
          <cell r="C692">
            <v>38659.35667735304</v>
          </cell>
          <cell r="D692">
            <v>19530.180037604387</v>
          </cell>
          <cell r="E692">
            <v>19653.431627148588</v>
          </cell>
          <cell r="F692">
            <v>21199.370635364528</v>
          </cell>
          <cell r="G692">
            <v>23437.869577992187</v>
          </cell>
          <cell r="H692">
            <v>21097.092416050655</v>
          </cell>
          <cell r="I692">
            <v>20522.753442753768</v>
          </cell>
          <cell r="J692">
            <v>24763.421292457057</v>
          </cell>
          <cell r="K692">
            <v>24147.569730689629</v>
          </cell>
          <cell r="L692">
            <v>21969.841793599433</v>
          </cell>
          <cell r="M692">
            <v>26698.88817827906</v>
          </cell>
          <cell r="N692">
            <v>23719.255384120803</v>
          </cell>
          <cell r="O692">
            <v>23163.568764620413</v>
          </cell>
          <cell r="P692">
            <v>27391.17116508805</v>
          </cell>
          <cell r="Q692">
            <v>29894.420819494797</v>
          </cell>
          <cell r="R692">
            <v>27132.353279990068</v>
          </cell>
          <cell r="S692">
            <v>27318.691647647414</v>
          </cell>
          <cell r="T692">
            <v>27172.201740427408</v>
          </cell>
          <cell r="U692">
            <v>35250.897655741355</v>
          </cell>
          <cell r="V692">
            <v>35250.897655741355</v>
          </cell>
          <cell r="W692">
            <v>35250.897655741355</v>
          </cell>
          <cell r="X692">
            <v>35250.897655741355</v>
          </cell>
          <cell r="Y692">
            <v>35250.897655741355</v>
          </cell>
          <cell r="Z692">
            <v>35250.897655741355</v>
          </cell>
          <cell r="AA692">
            <v>35250.897655741355</v>
          </cell>
          <cell r="AB692">
            <v>35250.897655741355</v>
          </cell>
          <cell r="AC692">
            <v>35250.897655741355</v>
          </cell>
          <cell r="AD692">
            <v>35250.897655741355</v>
          </cell>
          <cell r="AE692">
            <v>15844.909132317112</v>
          </cell>
          <cell r="AF692">
            <v>19476.010470146226</v>
          </cell>
          <cell r="AG692">
            <v>17474.681594807505</v>
          </cell>
          <cell r="AH692">
            <v>19530.180037604387</v>
          </cell>
          <cell r="AI692">
            <v>19653.431627148588</v>
          </cell>
          <cell r="AJ692">
            <v>21199.370635364528</v>
          </cell>
          <cell r="AK692">
            <v>23437.869577992187</v>
          </cell>
          <cell r="AL692">
            <v>21097.092416050655</v>
          </cell>
          <cell r="AM692">
            <v>20522.753442753768</v>
          </cell>
          <cell r="AN692">
            <v>24763.421292457057</v>
          </cell>
          <cell r="AO692">
            <v>24147.569730689629</v>
          </cell>
          <cell r="AP692">
            <v>21969.841793599433</v>
          </cell>
          <cell r="AQ692">
            <v>26698.88817827906</v>
          </cell>
          <cell r="AR692">
            <v>23719.255384120803</v>
          </cell>
          <cell r="AS692">
            <v>23163.568764620413</v>
          </cell>
          <cell r="AT692">
            <v>27391.17116508805</v>
          </cell>
          <cell r="AU692">
            <v>29894.420819494797</v>
          </cell>
          <cell r="AV692">
            <v>27132.353279990068</v>
          </cell>
          <cell r="AW692">
            <v>27318.691647647414</v>
          </cell>
          <cell r="AX692">
            <v>27172.201740427408</v>
          </cell>
          <cell r="AY692">
            <v>35250.897655741355</v>
          </cell>
          <cell r="AZ692">
            <v>35250.897655741355</v>
          </cell>
          <cell r="BA692">
            <v>35250.897655741355</v>
          </cell>
          <cell r="BB692">
            <v>35250.897655741355</v>
          </cell>
          <cell r="BC692">
            <v>35250.897655741355</v>
          </cell>
          <cell r="BD692">
            <v>35250.897655741355</v>
          </cell>
          <cell r="BE692">
            <v>35250.897655741355</v>
          </cell>
          <cell r="BF692">
            <v>35250.897655741355</v>
          </cell>
          <cell r="BG692">
            <v>35250.897655741355</v>
          </cell>
          <cell r="BH692">
            <v>35250.897655741355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2.7604324052774305</v>
          </cell>
          <cell r="CN692">
            <v>3.4324887120920966</v>
          </cell>
          <cell r="CO692">
            <v>3.092552648937215</v>
          </cell>
          <cell r="CP692">
            <v>3.4079604263179633</v>
          </cell>
          <cell r="CQ692">
            <v>3.4651984759195131</v>
          </cell>
          <cell r="CR692">
            <v>3.7529516355315455</v>
          </cell>
          <cell r="CS692">
            <v>4.1376595317391249</v>
          </cell>
          <cell r="CT692">
            <v>3.7542781582725557</v>
          </cell>
          <cell r="CU692">
            <v>3.609922523664066</v>
          </cell>
          <cell r="CV692">
            <v>4.3944638534175864</v>
          </cell>
          <cell r="CW692">
            <v>4.2846222038605548</v>
          </cell>
          <cell r="CX692">
            <v>3.9430248651680415</v>
          </cell>
          <cell r="CY692">
            <v>4.6419598183909283</v>
          </cell>
          <cell r="CZ692">
            <v>4.1876285916953941</v>
          </cell>
          <cell r="DA692">
            <v>4.0486349946509419</v>
          </cell>
          <cell r="DB692">
            <v>4.7875547697482181</v>
          </cell>
          <cell r="DC692">
            <v>5.22508424779042</v>
          </cell>
          <cell r="DD692">
            <v>4.7423173904178917</v>
          </cell>
          <cell r="DE692">
            <v>4.774886466617235</v>
          </cell>
          <cell r="DF692">
            <v>4.749282287452929</v>
          </cell>
          <cell r="DG692">
            <v>6.1613138844079174</v>
          </cell>
          <cell r="DH692">
            <v>6.1613138844079174</v>
          </cell>
          <cell r="DI692">
            <v>6.1613138844079174</v>
          </cell>
          <cell r="DJ692">
            <v>6.1613138844079174</v>
          </cell>
          <cell r="DK692">
            <v>6.1613138844079174</v>
          </cell>
          <cell r="DL692">
            <v>6.1613138844079174</v>
          </cell>
          <cell r="DM692">
            <v>6.1613138844079174</v>
          </cell>
          <cell r="DN692">
            <v>6.1613138844079174</v>
          </cell>
          <cell r="DO692">
            <v>6.1613138844079174</v>
          </cell>
          <cell r="DP692">
            <v>6.1613138844079174</v>
          </cell>
          <cell r="DQ692">
            <v>15.726054319808945</v>
          </cell>
          <cell r="DR692">
            <v>15.545260966757551</v>
          </cell>
          <cell r="DS692">
            <v>15.48101048569924</v>
          </cell>
          <cell r="DT692">
            <v>15.700693633520174</v>
          </cell>
          <cell r="DU692">
            <v>15.538797714114583</v>
          </cell>
          <cell r="DV692">
            <v>15.475943506509704</v>
          </cell>
          <cell r="DW692">
            <v>15.519242416395178</v>
          </cell>
          <cell r="DX692">
            <v>15.395836631682821</v>
          </cell>
          <cell r="DY692">
            <v>15.575603463062468</v>
          </cell>
          <cell r="DZ692">
            <v>15.438741130976618</v>
          </cell>
          <cell r="EA692">
            <v>15.440737162298888</v>
          </cell>
          <cell r="EB692">
            <v>15.265272078663209</v>
          </cell>
          <cell r="EC692">
            <v>15.757921590531087</v>
          </cell>
          <cell r="ED692">
            <v>15.518153031821042</v>
          </cell>
          <cell r="EE692">
            <v>15.674871238252532</v>
          </cell>
          <cell r="EF692">
            <v>15.674871238252532</v>
          </cell>
          <cell r="EG692">
            <v>15.674871238252532</v>
          </cell>
          <cell r="EH692">
            <v>15.674871238252532</v>
          </cell>
          <cell r="EI692">
            <v>15.674871238252532</v>
          </cell>
          <cell r="EJ692">
            <v>15.674871238252532</v>
          </cell>
          <cell r="EK692">
            <v>15.674871238252532</v>
          </cell>
          <cell r="EL692">
            <v>15.674871238252532</v>
          </cell>
          <cell r="EM692">
            <v>15.674871238252532</v>
          </cell>
          <cell r="EN692">
            <v>15.674871238252532</v>
          </cell>
          <cell r="EO692">
            <v>15.674871238252532</v>
          </cell>
          <cell r="EP692">
            <v>15.674871238252532</v>
          </cell>
          <cell r="EQ692">
            <v>15.674871238252532</v>
          </cell>
          <cell r="ER692">
            <v>15.674871238252532</v>
          </cell>
          <cell r="ES692">
            <v>15.674871238252532</v>
          </cell>
          <cell r="ET692">
            <v>15.674871238252532</v>
          </cell>
        </row>
        <row r="693">
          <cell r="A693">
            <v>33368.272564333805</v>
          </cell>
          <cell r="B693">
            <v>34486.708113188935</v>
          </cell>
          <cell r="C693">
            <v>41067.677536826202</v>
          </cell>
          <cell r="D693">
            <v>19597.528071856395</v>
          </cell>
          <cell r="E693">
            <v>18371.286900132178</v>
          </cell>
          <cell r="F693">
            <v>19831.043271513714</v>
          </cell>
          <cell r="G693">
            <v>20121.8781047052</v>
          </cell>
          <cell r="H693">
            <v>24096.21930984006</v>
          </cell>
          <cell r="I693">
            <v>20572.521456464427</v>
          </cell>
          <cell r="J693">
            <v>23355.72410252893</v>
          </cell>
          <cell r="K693">
            <v>23790.442446177389</v>
          </cell>
          <cell r="L693">
            <v>24426.168938353116</v>
          </cell>
          <cell r="M693">
            <v>26167.753310318923</v>
          </cell>
          <cell r="N693">
            <v>26853.245777102908</v>
          </cell>
          <cell r="O693">
            <v>29204.841652304513</v>
          </cell>
          <cell r="P693">
            <v>26630.587667504264</v>
          </cell>
          <cell r="Q693">
            <v>29223.809364147663</v>
          </cell>
          <cell r="R693">
            <v>23947.834420756917</v>
          </cell>
          <cell r="S693">
            <v>27603.606582230637</v>
          </cell>
          <cell r="T693">
            <v>26994.04763684337</v>
          </cell>
          <cell r="U693">
            <v>31540.871990704582</v>
          </cell>
          <cell r="V693">
            <v>31540.871990704582</v>
          </cell>
          <cell r="W693">
            <v>31540.871990704582</v>
          </cell>
          <cell r="X693">
            <v>31540.871990704582</v>
          </cell>
          <cell r="Y693">
            <v>31540.871990704582</v>
          </cell>
          <cell r="Z693">
            <v>31540.871990704582</v>
          </cell>
          <cell r="AA693">
            <v>31540.871990704582</v>
          </cell>
          <cell r="AB693">
            <v>31540.871990704582</v>
          </cell>
          <cell r="AC693">
            <v>31540.871990704582</v>
          </cell>
          <cell r="AD693">
            <v>31540.871990704582</v>
          </cell>
          <cell r="AE693">
            <v>15083.022288678407</v>
          </cell>
          <cell r="AF693">
            <v>15588.574030360813</v>
          </cell>
          <cell r="AG693">
            <v>18563.283263703881</v>
          </cell>
          <cell r="AH693">
            <v>19597.528071856395</v>
          </cell>
          <cell r="AI693">
            <v>18371.286900132178</v>
          </cell>
          <cell r="AJ693">
            <v>19831.043271513714</v>
          </cell>
          <cell r="AK693">
            <v>20121.8781047052</v>
          </cell>
          <cell r="AL693">
            <v>24096.21930984006</v>
          </cell>
          <cell r="AM693">
            <v>20572.521456464427</v>
          </cell>
          <cell r="AN693">
            <v>23355.72410252893</v>
          </cell>
          <cell r="AO693">
            <v>23790.442446177389</v>
          </cell>
          <cell r="AP693">
            <v>24426.168938353116</v>
          </cell>
          <cell r="AQ693">
            <v>26167.753310318923</v>
          </cell>
          <cell r="AR693">
            <v>26853.245777102908</v>
          </cell>
          <cell r="AS693">
            <v>29204.841652304513</v>
          </cell>
          <cell r="AT693">
            <v>26630.587667504264</v>
          </cell>
          <cell r="AU693">
            <v>29223.809364147663</v>
          </cell>
          <cell r="AV693">
            <v>23947.834420756917</v>
          </cell>
          <cell r="AW693">
            <v>27603.606582230637</v>
          </cell>
          <cell r="AX693">
            <v>26994.04763684337</v>
          </cell>
          <cell r="AY693">
            <v>31540.871990704582</v>
          </cell>
          <cell r="AZ693">
            <v>31540.871990704582</v>
          </cell>
          <cell r="BA693">
            <v>31540.871990704582</v>
          </cell>
          <cell r="BB693">
            <v>31540.871990704582</v>
          </cell>
          <cell r="BC693">
            <v>31540.871990704582</v>
          </cell>
          <cell r="BD693">
            <v>31540.871990704582</v>
          </cell>
          <cell r="BE693">
            <v>31540.871990704582</v>
          </cell>
          <cell r="BF693">
            <v>31540.871990704582</v>
          </cell>
          <cell r="BG693">
            <v>31540.871990704582</v>
          </cell>
          <cell r="BH693">
            <v>31540.871990704582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2.6570520385161589</v>
          </cell>
          <cell r="CN693">
            <v>2.7373601829907774</v>
          </cell>
          <cell r="CO693">
            <v>3.2608901558205172</v>
          </cell>
          <cell r="CP693">
            <v>3.4285971975240819</v>
          </cell>
          <cell r="CQ693">
            <v>3.2224867121966825</v>
          </cell>
          <cell r="CR693">
            <v>3.4915472323262366</v>
          </cell>
          <cell r="CS693">
            <v>3.5127152001910567</v>
          </cell>
          <cell r="CT693">
            <v>4.2511692293223806</v>
          </cell>
          <cell r="CU693">
            <v>3.6332856003372256</v>
          </cell>
          <cell r="CV693">
            <v>4.1768268448659081</v>
          </cell>
          <cell r="CW693">
            <v>4.1969985209407543</v>
          </cell>
          <cell r="CX693">
            <v>4.3271831595632611</v>
          </cell>
          <cell r="CY693">
            <v>4.6031971420734417</v>
          </cell>
          <cell r="CZ693">
            <v>4.6749569976994048</v>
          </cell>
          <cell r="DA693">
            <v>5.1113038119386882</v>
          </cell>
          <cell r="DB693">
            <v>4.6607691245037506</v>
          </cell>
          <cell r="DC693">
            <v>5.1146234580097705</v>
          </cell>
          <cell r="DD693">
            <v>4.1912453701947259</v>
          </cell>
          <cell r="DE693">
            <v>4.8310626445693501</v>
          </cell>
          <cell r="DF693">
            <v>4.7243803006534932</v>
          </cell>
          <cell r="DG693">
            <v>5.5201456374010958</v>
          </cell>
          <cell r="DH693">
            <v>5.5201456374010958</v>
          </cell>
          <cell r="DI693">
            <v>5.5201456374010958</v>
          </cell>
          <cell r="DJ693">
            <v>5.5201456374010958</v>
          </cell>
          <cell r="DK693">
            <v>5.5201456374010958</v>
          </cell>
          <cell r="DL693">
            <v>5.5201456374010958</v>
          </cell>
          <cell r="DM693">
            <v>5.5201456374010958</v>
          </cell>
          <cell r="DN693">
            <v>5.5201456374010958</v>
          </cell>
          <cell r="DO693">
            <v>5.5201456374010958</v>
          </cell>
          <cell r="DP693">
            <v>5.5201456374010958</v>
          </cell>
          <cell r="DQ693">
            <v>15.552329475331769</v>
          </cell>
          <cell r="DR693">
            <v>15.602046915991258</v>
          </cell>
          <cell r="DS693">
            <v>15.596450012502897</v>
          </cell>
          <cell r="DT693">
            <v>15.660007471827342</v>
          </cell>
          <cell r="DU693">
            <v>15.61908469213339</v>
          </cell>
          <cell r="DV693">
            <v>15.560902312413827</v>
          </cell>
          <cell r="DW693">
            <v>15.693966069488768</v>
          </cell>
          <cell r="DX693">
            <v>15.52914872211853</v>
          </cell>
          <cell r="DY693">
            <v>15.512976045217256</v>
          </cell>
          <cell r="DZ693">
            <v>15.319831917634184</v>
          </cell>
          <cell r="EA693">
            <v>15.529977923003615</v>
          </cell>
          <cell r="EB693">
            <v>15.465259574721312</v>
          </cell>
          <cell r="EC693">
            <v>15.574495858002459</v>
          </cell>
          <cell r="ED693">
            <v>15.737157884410324</v>
          </cell>
          <cell r="EE693">
            <v>15.654179001049382</v>
          </cell>
          <cell r="EF693">
            <v>15.654179001049382</v>
          </cell>
          <cell r="EG693">
            <v>15.654179001049382</v>
          </cell>
          <cell r="EH693">
            <v>15.654179001049382</v>
          </cell>
          <cell r="EI693">
            <v>15.654179001049382</v>
          </cell>
          <cell r="EJ693">
            <v>15.654179001049382</v>
          </cell>
          <cell r="EK693">
            <v>15.654179001049382</v>
          </cell>
          <cell r="EL693">
            <v>15.654179001049382</v>
          </cell>
          <cell r="EM693">
            <v>15.654179001049382</v>
          </cell>
          <cell r="EN693">
            <v>15.654179001049382</v>
          </cell>
          <cell r="EO693">
            <v>15.654179001049382</v>
          </cell>
          <cell r="EP693">
            <v>15.654179001049382</v>
          </cell>
          <cell r="EQ693">
            <v>15.654179001049382</v>
          </cell>
          <cell r="ER693">
            <v>15.654179001049382</v>
          </cell>
          <cell r="ES693">
            <v>15.654179001049382</v>
          </cell>
          <cell r="ET693">
            <v>15.654179001049382</v>
          </cell>
        </row>
        <row r="694">
          <cell r="A694">
            <v>39312.95559669409</v>
          </cell>
          <cell r="B694">
            <v>36576.516498581186</v>
          </cell>
          <cell r="C694">
            <v>45866.024232578631</v>
          </cell>
          <cell r="D694">
            <v>24521.404532569642</v>
          </cell>
          <cell r="E694">
            <v>18698.394145596467</v>
          </cell>
          <cell r="F694">
            <v>18998.813150709371</v>
          </cell>
          <cell r="G694">
            <v>20649.152995172237</v>
          </cell>
          <cell r="H694">
            <v>22274.732618912254</v>
          </cell>
          <cell r="I694">
            <v>21478.261508831638</v>
          </cell>
          <cell r="J694">
            <v>21606.818474251275</v>
          </cell>
          <cell r="K694">
            <v>23513.401114433702</v>
          </cell>
          <cell r="L694">
            <v>27144.371439186787</v>
          </cell>
          <cell r="M694">
            <v>25670.3781895188</v>
          </cell>
          <cell r="N694">
            <v>22767.197086120468</v>
          </cell>
          <cell r="O694">
            <v>26389.308721687743</v>
          </cell>
          <cell r="P694">
            <v>25492.955016919939</v>
          </cell>
          <cell r="Q694">
            <v>27025.001454297741</v>
          </cell>
          <cell r="R694">
            <v>29438.653262370408</v>
          </cell>
          <cell r="S694">
            <v>27151.531007141617</v>
          </cell>
          <cell r="T694">
            <v>29352.234914239314</v>
          </cell>
          <cell r="U694">
            <v>28499.976846823833</v>
          </cell>
          <cell r="V694">
            <v>28499.976846823833</v>
          </cell>
          <cell r="W694">
            <v>28499.976846823833</v>
          </cell>
          <cell r="X694">
            <v>28499.976846823833</v>
          </cell>
          <cell r="Y694">
            <v>28499.976846823833</v>
          </cell>
          <cell r="Z694">
            <v>28499.976846823833</v>
          </cell>
          <cell r="AA694">
            <v>28499.976846823833</v>
          </cell>
          <cell r="AB694">
            <v>28499.976846823833</v>
          </cell>
          <cell r="AC694">
            <v>28499.976846823833</v>
          </cell>
          <cell r="AD694">
            <v>28499.976846823833</v>
          </cell>
          <cell r="AE694">
            <v>17770.11933583143</v>
          </cell>
          <cell r="AF694">
            <v>16533.202686074612</v>
          </cell>
          <cell r="AG694">
            <v>20732.216942284471</v>
          </cell>
          <cell r="AH694">
            <v>24521.404532569642</v>
          </cell>
          <cell r="AI694">
            <v>18698.394145596467</v>
          </cell>
          <cell r="AJ694">
            <v>18998.813150709371</v>
          </cell>
          <cell r="AK694">
            <v>20649.152995172237</v>
          </cell>
          <cell r="AL694">
            <v>22274.732618912254</v>
          </cell>
          <cell r="AM694">
            <v>21478.261508831638</v>
          </cell>
          <cell r="AN694">
            <v>21606.818474251275</v>
          </cell>
          <cell r="AO694">
            <v>23513.401114433702</v>
          </cell>
          <cell r="AP694">
            <v>27144.371439186787</v>
          </cell>
          <cell r="AQ694">
            <v>25670.3781895188</v>
          </cell>
          <cell r="AR694">
            <v>22767.197086120468</v>
          </cell>
          <cell r="AS694">
            <v>26389.308721687743</v>
          </cell>
          <cell r="AT694">
            <v>25492.955016919939</v>
          </cell>
          <cell r="AU694">
            <v>27025.001454297741</v>
          </cell>
          <cell r="AV694">
            <v>29438.653262370408</v>
          </cell>
          <cell r="AW694">
            <v>27151.531007141617</v>
          </cell>
          <cell r="AX694">
            <v>29352.234914239314</v>
          </cell>
          <cell r="AY694">
            <v>28499.976846823833</v>
          </cell>
          <cell r="AZ694">
            <v>28499.976846823833</v>
          </cell>
          <cell r="BA694">
            <v>28499.976846823833</v>
          </cell>
          <cell r="BB694">
            <v>28499.976846823833</v>
          </cell>
          <cell r="BC694">
            <v>28499.976846823833</v>
          </cell>
          <cell r="BD694">
            <v>28499.976846823833</v>
          </cell>
          <cell r="BE694">
            <v>28499.976846823833</v>
          </cell>
          <cell r="BF694">
            <v>28499.976846823833</v>
          </cell>
          <cell r="BG694">
            <v>28499.976846823833</v>
          </cell>
          <cell r="BH694">
            <v>28499.976846823833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3.0918857504956279</v>
          </cell>
          <cell r="CN694">
            <v>2.8851607722250878</v>
          </cell>
          <cell r="CO694">
            <v>3.6887771051966642</v>
          </cell>
          <cell r="CP694">
            <v>4.2527837351471982</v>
          </cell>
          <cell r="CQ694">
            <v>3.3096017144489664</v>
          </cell>
          <cell r="CR694">
            <v>3.3541893330823398</v>
          </cell>
          <cell r="CS694">
            <v>3.6281358006064952</v>
          </cell>
          <cell r="CT694">
            <v>3.8960395085996837</v>
          </cell>
          <cell r="CU694">
            <v>3.7713416680535019</v>
          </cell>
          <cell r="CV694">
            <v>3.8307596922978515</v>
          </cell>
          <cell r="CW694">
            <v>4.1499712297133993</v>
          </cell>
          <cell r="CX694">
            <v>4.7415804896696754</v>
          </cell>
          <cell r="CY694">
            <v>4.507959209850001</v>
          </cell>
          <cell r="CZ694">
            <v>3.9995913390899065</v>
          </cell>
          <cell r="DA694">
            <v>4.6555865879285188</v>
          </cell>
          <cell r="DB694">
            <v>4.4974523855525605</v>
          </cell>
          <cell r="DC694">
            <v>4.7677351322952948</v>
          </cell>
          <cell r="DD694">
            <v>5.1935501888434628</v>
          </cell>
          <cell r="DE694">
            <v>4.7900574028560401</v>
          </cell>
          <cell r="DF694">
            <v>5.1783043138281997</v>
          </cell>
          <cell r="DG694">
            <v>5.027949438300424</v>
          </cell>
          <cell r="DH694">
            <v>5.027949438300424</v>
          </cell>
          <cell r="DI694">
            <v>5.027949438300424</v>
          </cell>
          <cell r="DJ694">
            <v>5.027949438300424</v>
          </cell>
          <cell r="DK694">
            <v>5.027949438300424</v>
          </cell>
          <cell r="DL694">
            <v>5.027949438300424</v>
          </cell>
          <cell r="DM694">
            <v>5.027949438300424</v>
          </cell>
          <cell r="DN694">
            <v>5.027949438300424</v>
          </cell>
          <cell r="DO694">
            <v>5.027949438300424</v>
          </cell>
          <cell r="DP694">
            <v>5.027949438300424</v>
          </cell>
          <cell r="DQ694">
            <v>15.746137594679382</v>
          </cell>
          <cell r="DR694">
            <v>15.699799522901277</v>
          </cell>
          <cell r="DS694">
            <v>15.398218093037888</v>
          </cell>
          <cell r="DT694">
            <v>15.797165905943459</v>
          </cell>
          <cell r="DU694">
            <v>15.478743828168611</v>
          </cell>
          <cell r="DV694">
            <v>15.518367542723933</v>
          </cell>
          <cell r="DW694">
            <v>15.592862288981708</v>
          </cell>
          <cell r="DX694">
            <v>15.66376947016199</v>
          </cell>
          <cell r="DY694">
            <v>15.603081677126898</v>
          </cell>
          <cell r="DZ694">
            <v>15.453008723615721</v>
          </cell>
          <cell r="EA694">
            <v>15.52306593467509</v>
          </cell>
          <cell r="EB694">
            <v>15.684251504598999</v>
          </cell>
          <cell r="EC694">
            <v>15.601251028466116</v>
          </cell>
          <cell r="ED694">
            <v>15.595563931269222</v>
          </cell>
          <cell r="EE694">
            <v>15.529616855864072</v>
          </cell>
          <cell r="EF694">
            <v>15.529616855864072</v>
          </cell>
          <cell r="EG694">
            <v>15.529616855864072</v>
          </cell>
          <cell r="EH694">
            <v>15.529616855864072</v>
          </cell>
          <cell r="EI694">
            <v>15.529616855864072</v>
          </cell>
          <cell r="EJ694">
            <v>15.529616855864072</v>
          </cell>
          <cell r="EK694">
            <v>15.529616855864072</v>
          </cell>
          <cell r="EL694">
            <v>15.529616855864072</v>
          </cell>
          <cell r="EM694">
            <v>15.529616855864072</v>
          </cell>
          <cell r="EN694">
            <v>15.529616855864072</v>
          </cell>
          <cell r="EO694">
            <v>15.529616855864072</v>
          </cell>
          <cell r="EP694">
            <v>15.529616855864072</v>
          </cell>
          <cell r="EQ694">
            <v>15.529616855864072</v>
          </cell>
          <cell r="ER694">
            <v>15.529616855864072</v>
          </cell>
          <cell r="ES694">
            <v>15.529616855864072</v>
          </cell>
          <cell r="ET694">
            <v>15.529616855864072</v>
          </cell>
        </row>
        <row r="695">
          <cell r="A695">
            <v>40430.185810551309</v>
          </cell>
          <cell r="B695">
            <v>44184.781862702257</v>
          </cell>
          <cell r="C695">
            <v>39175.066934787683</v>
          </cell>
          <cell r="D695">
            <v>16282.712492882769</v>
          </cell>
          <cell r="E695">
            <v>16991.896901970864</v>
          </cell>
          <cell r="F695">
            <v>20380.563168321954</v>
          </cell>
          <cell r="G695">
            <v>20789.772231259078</v>
          </cell>
          <cell r="H695">
            <v>23083.775480382777</v>
          </cell>
          <cell r="I695">
            <v>17026.874052674098</v>
          </cell>
          <cell r="J695">
            <v>24947.268309847583</v>
          </cell>
          <cell r="K695">
            <v>21854.047788526728</v>
          </cell>
          <cell r="L695">
            <v>21358.155275847599</v>
          </cell>
          <cell r="M695">
            <v>25587.426454052475</v>
          </cell>
          <cell r="N695">
            <v>27476.33783440791</v>
          </cell>
          <cell r="O695">
            <v>28004.805923586006</v>
          </cell>
          <cell r="P695">
            <v>25724.232442805016</v>
          </cell>
          <cell r="Q695">
            <v>23638.750017823051</v>
          </cell>
          <cell r="R695">
            <v>28193.655845484926</v>
          </cell>
          <cell r="S695">
            <v>27604.602091801065</v>
          </cell>
          <cell r="T695">
            <v>29399.834507443746</v>
          </cell>
          <cell r="U695">
            <v>31030.412182674398</v>
          </cell>
          <cell r="V695">
            <v>31030.412182674398</v>
          </cell>
          <cell r="W695">
            <v>31030.412182674398</v>
          </cell>
          <cell r="X695">
            <v>31030.412182674398</v>
          </cell>
          <cell r="Y695">
            <v>31030.412182674398</v>
          </cell>
          <cell r="Z695">
            <v>31030.412182674398</v>
          </cell>
          <cell r="AA695">
            <v>31030.412182674398</v>
          </cell>
          <cell r="AB695">
            <v>31030.412182674398</v>
          </cell>
          <cell r="AC695">
            <v>31030.412182674398</v>
          </cell>
          <cell r="AD695">
            <v>31030.412182674398</v>
          </cell>
          <cell r="AE695">
            <v>18275.126245754749</v>
          </cell>
          <cell r="AF695">
            <v>19972.267020135358</v>
          </cell>
          <cell r="AG695">
            <v>17707.791333778565</v>
          </cell>
          <cell r="AH695">
            <v>16282.712492882769</v>
          </cell>
          <cell r="AI695">
            <v>16991.896901970864</v>
          </cell>
          <cell r="AJ695">
            <v>20380.563168321954</v>
          </cell>
          <cell r="AK695">
            <v>20789.772231259078</v>
          </cell>
          <cell r="AL695">
            <v>23083.775480382777</v>
          </cell>
          <cell r="AM695">
            <v>17026.874052674098</v>
          </cell>
          <cell r="AN695">
            <v>24947.268309847583</v>
          </cell>
          <cell r="AO695">
            <v>21854.047788526728</v>
          </cell>
          <cell r="AP695">
            <v>21358.155275847599</v>
          </cell>
          <cell r="AQ695">
            <v>25587.426454052475</v>
          </cell>
          <cell r="AR695">
            <v>27476.33783440791</v>
          </cell>
          <cell r="AS695">
            <v>28004.805923586006</v>
          </cell>
          <cell r="AT695">
            <v>25724.232442805016</v>
          </cell>
          <cell r="AU695">
            <v>23638.750017823051</v>
          </cell>
          <cell r="AV695">
            <v>28193.655845484926</v>
          </cell>
          <cell r="AW695">
            <v>27604.602091801065</v>
          </cell>
          <cell r="AX695">
            <v>29399.834507443746</v>
          </cell>
          <cell r="AY695">
            <v>31030.412182674398</v>
          </cell>
          <cell r="AZ695">
            <v>31030.412182674398</v>
          </cell>
          <cell r="BA695">
            <v>31030.412182674398</v>
          </cell>
          <cell r="BB695">
            <v>31030.412182674398</v>
          </cell>
          <cell r="BC695">
            <v>31030.412182674398</v>
          </cell>
          <cell r="BD695">
            <v>31030.412182674398</v>
          </cell>
          <cell r="BE695">
            <v>31030.412182674398</v>
          </cell>
          <cell r="BF695">
            <v>31030.412182674398</v>
          </cell>
          <cell r="BG695">
            <v>31030.412182674398</v>
          </cell>
          <cell r="BH695">
            <v>31030.412182674398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3.179884023225382</v>
          </cell>
          <cell r="CN695">
            <v>3.4733193556680284</v>
          </cell>
          <cell r="CO695">
            <v>3.1113513827942771</v>
          </cell>
          <cell r="CP695">
            <v>2.8439468545037534</v>
          </cell>
          <cell r="CQ695">
            <v>3.0294585898973296</v>
          </cell>
          <cell r="CR695">
            <v>3.512142784446354</v>
          </cell>
          <cell r="CS695">
            <v>3.6005020399340117</v>
          </cell>
          <cell r="CT695">
            <v>3.9900103913528624</v>
          </cell>
          <cell r="CU695">
            <v>2.973432049311215</v>
          </cell>
          <cell r="CV695">
            <v>4.3487649575503591</v>
          </cell>
          <cell r="CW695">
            <v>3.7333458548234471</v>
          </cell>
          <cell r="CX695">
            <v>3.7650462885539411</v>
          </cell>
          <cell r="CY695">
            <v>4.5271761435571118</v>
          </cell>
          <cell r="CZ695">
            <v>4.6737026563235773</v>
          </cell>
          <cell r="DA695">
            <v>4.9201690115384888</v>
          </cell>
          <cell r="DB695">
            <v>4.5194946773084199</v>
          </cell>
          <cell r="DC695">
            <v>4.1530959231266413</v>
          </cell>
          <cell r="DD695">
            <v>4.9533480857336061</v>
          </cell>
          <cell r="DE695">
            <v>4.8498571337550809</v>
          </cell>
          <cell r="DF695">
            <v>5.165261815510628</v>
          </cell>
          <cell r="DG695">
            <v>5.4517382785315514</v>
          </cell>
          <cell r="DH695">
            <v>5.4517382785315514</v>
          </cell>
          <cell r="DI695">
            <v>5.4517382785315514</v>
          </cell>
          <cell r="DJ695">
            <v>5.4517382785315514</v>
          </cell>
          <cell r="DK695">
            <v>5.4517382785315514</v>
          </cell>
          <cell r="DL695">
            <v>5.4517382785315514</v>
          </cell>
          <cell r="DM695">
            <v>5.4517382785315514</v>
          </cell>
          <cell r="DN695">
            <v>5.4517382785315514</v>
          </cell>
          <cell r="DO695">
            <v>5.4517382785315514</v>
          </cell>
          <cell r="DP695">
            <v>5.4517382785315514</v>
          </cell>
          <cell r="DQ695">
            <v>15.745492182661378</v>
          </cell>
          <cell r="DR695">
            <v>15.753961607906529</v>
          </cell>
          <cell r="DS695">
            <v>15.592741171298478</v>
          </cell>
          <cell r="DT695">
            <v>15.686007332637578</v>
          </cell>
          <cell r="DU695">
            <v>15.366819124851668</v>
          </cell>
          <cell r="DV695">
            <v>15.898317008221426</v>
          </cell>
          <cell r="DW695">
            <v>15.819538346014994</v>
          </cell>
          <cell r="DX695">
            <v>15.85038992160519</v>
          </cell>
          <cell r="DY695">
            <v>15.688594605056593</v>
          </cell>
          <cell r="DZ695">
            <v>15.716802579151762</v>
          </cell>
          <cell r="EA695">
            <v>16.037652512920399</v>
          </cell>
          <cell r="EB695">
            <v>15.541772775629299</v>
          </cell>
          <cell r="EC695">
            <v>15.484826745707203</v>
          </cell>
          <cell r="ED695">
            <v>16.106638234812788</v>
          </cell>
          <cell r="EE695">
            <v>15.594077256518114</v>
          </cell>
          <cell r="EF695">
            <v>15.594077256518114</v>
          </cell>
          <cell r="EG695">
            <v>15.594077256518114</v>
          </cell>
          <cell r="EH695">
            <v>15.594077256518114</v>
          </cell>
          <cell r="EI695">
            <v>15.594077256518114</v>
          </cell>
          <cell r="EJ695">
            <v>15.594077256518114</v>
          </cell>
          <cell r="EK695">
            <v>15.594077256518114</v>
          </cell>
          <cell r="EL695">
            <v>15.594077256518114</v>
          </cell>
          <cell r="EM695">
            <v>15.594077256518114</v>
          </cell>
          <cell r="EN695">
            <v>15.594077256518114</v>
          </cell>
          <cell r="EO695">
            <v>15.594077256518114</v>
          </cell>
          <cell r="EP695">
            <v>15.594077256518114</v>
          </cell>
          <cell r="EQ695">
            <v>15.594077256518114</v>
          </cell>
          <cell r="ER695">
            <v>15.594077256518114</v>
          </cell>
          <cell r="ES695">
            <v>15.594077256518114</v>
          </cell>
          <cell r="ET695">
            <v>15.594077256518114</v>
          </cell>
        </row>
        <row r="696">
          <cell r="A696">
            <v>40389.50236122332</v>
          </cell>
          <cell r="B696">
            <v>37007.289784764595</v>
          </cell>
          <cell r="C696">
            <v>39341.762087953924</v>
          </cell>
          <cell r="D696">
            <v>16589.234696790823</v>
          </cell>
          <cell r="E696">
            <v>18687.38759263467</v>
          </cell>
          <cell r="F696">
            <v>19806.996837194452</v>
          </cell>
          <cell r="G696">
            <v>21448.549211445486</v>
          </cell>
          <cell r="H696">
            <v>19429.35654271971</v>
          </cell>
          <cell r="I696">
            <v>21276.360465970902</v>
          </cell>
          <cell r="J696">
            <v>21992.811377763195</v>
          </cell>
          <cell r="K696">
            <v>24257.048928112803</v>
          </cell>
          <cell r="L696">
            <v>22539.555040092873</v>
          </cell>
          <cell r="M696">
            <v>22657.776345594415</v>
          </cell>
          <cell r="N696">
            <v>26997.317237106268</v>
          </cell>
          <cell r="O696">
            <v>26137.757983679807</v>
          </cell>
          <cell r="P696">
            <v>28666.936738614557</v>
          </cell>
          <cell r="Q696">
            <v>25553.272362830045</v>
          </cell>
          <cell r="R696">
            <v>26623.951442812184</v>
          </cell>
          <cell r="S696">
            <v>25158.796418720769</v>
          </cell>
          <cell r="T696">
            <v>29814.536507082859</v>
          </cell>
          <cell r="U696">
            <v>27985.029066211919</v>
          </cell>
          <cell r="V696">
            <v>27985.029066211919</v>
          </cell>
          <cell r="W696">
            <v>27985.029066211919</v>
          </cell>
          <cell r="X696">
            <v>27985.029066211919</v>
          </cell>
          <cell r="Y696">
            <v>27985.029066211919</v>
          </cell>
          <cell r="Z696">
            <v>27985.029066211919</v>
          </cell>
          <cell r="AA696">
            <v>27985.029066211919</v>
          </cell>
          <cell r="AB696">
            <v>27985.029066211919</v>
          </cell>
          <cell r="AC696">
            <v>27985.029066211919</v>
          </cell>
          <cell r="AD696">
            <v>27985.029066211919</v>
          </cell>
          <cell r="AE696">
            <v>18256.736640125288</v>
          </cell>
          <cell r="AF696">
            <v>16727.919480728713</v>
          </cell>
          <cell r="AG696">
            <v>17783.14035599041</v>
          </cell>
          <cell r="AH696">
            <v>16589.234696790823</v>
          </cell>
          <cell r="AI696">
            <v>18687.38759263467</v>
          </cell>
          <cell r="AJ696">
            <v>19806.996837194452</v>
          </cell>
          <cell r="AK696">
            <v>21448.549211445486</v>
          </cell>
          <cell r="AL696">
            <v>19429.35654271971</v>
          </cell>
          <cell r="AM696">
            <v>21276.360465970902</v>
          </cell>
          <cell r="AN696">
            <v>21992.811377763195</v>
          </cell>
          <cell r="AO696">
            <v>24257.048928112803</v>
          </cell>
          <cell r="AP696">
            <v>22539.555040092873</v>
          </cell>
          <cell r="AQ696">
            <v>22657.776345594415</v>
          </cell>
          <cell r="AR696">
            <v>26997.317237106268</v>
          </cell>
          <cell r="AS696">
            <v>26137.757983679807</v>
          </cell>
          <cell r="AT696">
            <v>28666.936738614557</v>
          </cell>
          <cell r="AU696">
            <v>25553.272362830045</v>
          </cell>
          <cell r="AV696">
            <v>26623.951442812184</v>
          </cell>
          <cell r="AW696">
            <v>25158.796418720769</v>
          </cell>
          <cell r="AX696">
            <v>29814.536507082859</v>
          </cell>
          <cell r="AY696">
            <v>27985.029066211919</v>
          </cell>
          <cell r="AZ696">
            <v>27985.029066211919</v>
          </cell>
          <cell r="BA696">
            <v>27985.029066211919</v>
          </cell>
          <cell r="BB696">
            <v>27985.029066211919</v>
          </cell>
          <cell r="BC696">
            <v>27985.029066211919</v>
          </cell>
          <cell r="BD696">
            <v>27985.029066211919</v>
          </cell>
          <cell r="BE696">
            <v>27985.029066211919</v>
          </cell>
          <cell r="BF696">
            <v>27985.029066211919</v>
          </cell>
          <cell r="BG696">
            <v>27985.029066211919</v>
          </cell>
          <cell r="BH696">
            <v>27985.029066211919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3.2159698074854912</v>
          </cell>
          <cell r="CN696">
            <v>2.9829331840878095</v>
          </cell>
          <cell r="CO696">
            <v>3.1210899460538966</v>
          </cell>
          <cell r="CP696">
            <v>2.8666958411102397</v>
          </cell>
          <cell r="CQ696">
            <v>3.2894315652913586</v>
          </cell>
          <cell r="CR696">
            <v>3.5275144533053613</v>
          </cell>
          <cell r="CS696">
            <v>3.730616308883461</v>
          </cell>
          <cell r="CT696">
            <v>3.4210303916469003</v>
          </cell>
          <cell r="CU696">
            <v>3.714781286698853</v>
          </cell>
          <cell r="CV696">
            <v>3.847902371995982</v>
          </cell>
          <cell r="CW696">
            <v>4.2473089957186154</v>
          </cell>
          <cell r="CX696">
            <v>3.9663663527333974</v>
          </cell>
          <cell r="CY696">
            <v>3.9231858105748074</v>
          </cell>
          <cell r="CZ696">
            <v>4.7764849260842315</v>
          </cell>
          <cell r="DA696">
            <v>4.5683080315776339</v>
          </cell>
          <cell r="DB696">
            <v>5.0103531230762313</v>
          </cell>
          <cell r="DC696">
            <v>4.466152737396059</v>
          </cell>
          <cell r="DD696">
            <v>4.6532840071621413</v>
          </cell>
          <cell r="DE696">
            <v>4.3972069760624448</v>
          </cell>
          <cell r="DF696">
            <v>5.210928445665254</v>
          </cell>
          <cell r="DG696">
            <v>4.8911705865106825</v>
          </cell>
          <cell r="DH696">
            <v>4.8911705865106825</v>
          </cell>
          <cell r="DI696">
            <v>4.8911705865106825</v>
          </cell>
          <cell r="DJ696">
            <v>4.8911705865106825</v>
          </cell>
          <cell r="DK696">
            <v>4.8911705865106825</v>
          </cell>
          <cell r="DL696">
            <v>4.8911705865106825</v>
          </cell>
          <cell r="DM696">
            <v>4.8911705865106825</v>
          </cell>
          <cell r="DN696">
            <v>4.8911705865106825</v>
          </cell>
          <cell r="DO696">
            <v>4.8911705865106825</v>
          </cell>
          <cell r="DP696">
            <v>4.8911705865106825</v>
          </cell>
          <cell r="DQ696">
            <v>15.553148674426453</v>
          </cell>
          <cell r="DR696">
            <v>15.364043898144859</v>
          </cell>
          <cell r="DS696">
            <v>15.610230183774451</v>
          </cell>
          <cell r="DT696">
            <v>15.854475184153911</v>
          </cell>
          <cell r="DU696">
            <v>15.564489230243947</v>
          </cell>
          <cell r="DV696">
            <v>15.383564115120384</v>
          </cell>
          <cell r="DW696">
            <v>15.751592675070745</v>
          </cell>
          <cell r="DX696">
            <v>15.559965192254468</v>
          </cell>
          <cell r="DY696">
            <v>15.691744422646032</v>
          </cell>
          <cell r="DZ696">
            <v>15.65899337410719</v>
          </cell>
          <cell r="EA696">
            <v>15.647005754276487</v>
          </cell>
          <cell r="EB696">
            <v>15.568961638336656</v>
          </cell>
          <cell r="EC696">
            <v>15.822880325894097</v>
          </cell>
          <cell r="ED696">
            <v>15.48528967410299</v>
          </cell>
          <cell r="EE696">
            <v>15.675452563772934</v>
          </cell>
          <cell r="EF696">
            <v>15.675452563772934</v>
          </cell>
          <cell r="EG696">
            <v>15.675452563772934</v>
          </cell>
          <cell r="EH696">
            <v>15.675452563772934</v>
          </cell>
          <cell r="EI696">
            <v>15.675452563772934</v>
          </cell>
          <cell r="EJ696">
            <v>15.675452563772934</v>
          </cell>
          <cell r="EK696">
            <v>15.675452563772934</v>
          </cell>
          <cell r="EL696">
            <v>15.675452563772934</v>
          </cell>
          <cell r="EM696">
            <v>15.675452563772934</v>
          </cell>
          <cell r="EN696">
            <v>15.675452563772934</v>
          </cell>
          <cell r="EO696">
            <v>15.675452563772934</v>
          </cell>
          <cell r="EP696">
            <v>15.675452563772934</v>
          </cell>
          <cell r="EQ696">
            <v>15.675452563772934</v>
          </cell>
          <cell r="ER696">
            <v>15.675452563772934</v>
          </cell>
          <cell r="ES696">
            <v>15.675452563772934</v>
          </cell>
          <cell r="ET696">
            <v>15.675452563772934</v>
          </cell>
        </row>
        <row r="697">
          <cell r="A697">
            <v>38242.065144718101</v>
          </cell>
          <cell r="B697">
            <v>41868.258993182317</v>
          </cell>
          <cell r="C697">
            <v>40145.991748783948</v>
          </cell>
          <cell r="D697">
            <v>15818.597269405631</v>
          </cell>
          <cell r="E697">
            <v>21314.801056182307</v>
          </cell>
          <cell r="F697">
            <v>17839.566454574022</v>
          </cell>
          <cell r="G697">
            <v>18823.690022069146</v>
          </cell>
          <cell r="H697">
            <v>18223.279711178675</v>
          </cell>
          <cell r="I697">
            <v>22346.639285896854</v>
          </cell>
          <cell r="J697">
            <v>21773.358654231957</v>
          </cell>
          <cell r="K697">
            <v>23551.416847079174</v>
          </cell>
          <cell r="L697">
            <v>23234.906611965565</v>
          </cell>
          <cell r="M697">
            <v>21801.99692231643</v>
          </cell>
          <cell r="N697">
            <v>24657.918792519937</v>
          </cell>
          <cell r="O697">
            <v>26159.047036131367</v>
          </cell>
          <cell r="P697">
            <v>26959.85069955952</v>
          </cell>
          <cell r="Q697">
            <v>29222.72938649038</v>
          </cell>
          <cell r="R697">
            <v>31622.308612766134</v>
          </cell>
          <cell r="S697">
            <v>30899.943010977648</v>
          </cell>
          <cell r="T697">
            <v>29764.658467985992</v>
          </cell>
          <cell r="U697">
            <v>30277.806793176518</v>
          </cell>
          <cell r="V697">
            <v>30277.806793176518</v>
          </cell>
          <cell r="W697">
            <v>30277.806793176518</v>
          </cell>
          <cell r="X697">
            <v>30277.806793176518</v>
          </cell>
          <cell r="Y697">
            <v>30277.806793176518</v>
          </cell>
          <cell r="Z697">
            <v>30277.806793176518</v>
          </cell>
          <cell r="AA697">
            <v>30277.806793176518</v>
          </cell>
          <cell r="AB697">
            <v>30277.806793176518</v>
          </cell>
          <cell r="AC697">
            <v>30277.806793176518</v>
          </cell>
          <cell r="AD697">
            <v>30277.806793176518</v>
          </cell>
          <cell r="AE697">
            <v>17286.058780261905</v>
          </cell>
          <cell r="AF697">
            <v>18925.159591788924</v>
          </cell>
          <cell r="AG697">
            <v>18146.665734061113</v>
          </cell>
          <cell r="AH697">
            <v>15818.597269405631</v>
          </cell>
          <cell r="AI697">
            <v>21314.801056182307</v>
          </cell>
          <cell r="AJ697">
            <v>17839.566454574022</v>
          </cell>
          <cell r="AK697">
            <v>18823.690022069146</v>
          </cell>
          <cell r="AL697">
            <v>18223.279711178675</v>
          </cell>
          <cell r="AM697">
            <v>22346.639285896854</v>
          </cell>
          <cell r="AN697">
            <v>21773.358654231957</v>
          </cell>
          <cell r="AO697">
            <v>23551.416847079174</v>
          </cell>
          <cell r="AP697">
            <v>23234.906611965565</v>
          </cell>
          <cell r="AQ697">
            <v>21801.99692231643</v>
          </cell>
          <cell r="AR697">
            <v>24657.918792519937</v>
          </cell>
          <cell r="AS697">
            <v>26159.047036131367</v>
          </cell>
          <cell r="AT697">
            <v>26959.85069955952</v>
          </cell>
          <cell r="AU697">
            <v>29222.72938649038</v>
          </cell>
          <cell r="AV697">
            <v>31622.308612766134</v>
          </cell>
          <cell r="AW697">
            <v>30899.943010977648</v>
          </cell>
          <cell r="AX697">
            <v>29764.658467985992</v>
          </cell>
          <cell r="AY697">
            <v>30277.806793176518</v>
          </cell>
          <cell r="AZ697">
            <v>30277.806793176518</v>
          </cell>
          <cell r="BA697">
            <v>30277.806793176518</v>
          </cell>
          <cell r="BB697">
            <v>30277.806793176518</v>
          </cell>
          <cell r="BC697">
            <v>30277.806793176518</v>
          </cell>
          <cell r="BD697">
            <v>30277.806793176518</v>
          </cell>
          <cell r="BE697">
            <v>30277.806793176518</v>
          </cell>
          <cell r="BF697">
            <v>30277.806793176518</v>
          </cell>
          <cell r="BG697">
            <v>30277.806793176518</v>
          </cell>
          <cell r="BH697">
            <v>30277.806793176518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3.0381207495336722</v>
          </cell>
          <cell r="CN697">
            <v>3.3046512884087025</v>
          </cell>
          <cell r="CO697">
            <v>3.1876232174793846</v>
          </cell>
          <cell r="CP697">
            <v>2.7579715706309709</v>
          </cell>
          <cell r="CQ697">
            <v>3.7821400478802834</v>
          </cell>
          <cell r="CR697">
            <v>3.1534915976242117</v>
          </cell>
          <cell r="CS697">
            <v>3.3493500203626283</v>
          </cell>
          <cell r="CT697">
            <v>3.2250817357007922</v>
          </cell>
          <cell r="CU697">
            <v>3.9146503672494597</v>
          </cell>
          <cell r="CV697">
            <v>3.7805446833513918</v>
          </cell>
          <cell r="CW697">
            <v>4.1441409446767201</v>
          </cell>
          <cell r="CX697">
            <v>4.0490130972727529</v>
          </cell>
          <cell r="CY697">
            <v>3.8673548279535974</v>
          </cell>
          <cell r="CZ697">
            <v>4.367991990192361</v>
          </cell>
          <cell r="DA697">
            <v>4.5606619034020337</v>
          </cell>
          <cell r="DB697">
            <v>4.7002768807694073</v>
          </cell>
          <cell r="DC697">
            <v>5.0947952516126387</v>
          </cell>
          <cell r="DD697">
            <v>5.5131464838404467</v>
          </cell>
          <cell r="DE697">
            <v>5.3872066789288056</v>
          </cell>
          <cell r="DF697">
            <v>5.1892771076568946</v>
          </cell>
          <cell r="DG697">
            <v>5.2787412236187086</v>
          </cell>
          <cell r="DH697">
            <v>5.2787412236187086</v>
          </cell>
          <cell r="DI697">
            <v>5.2787412236187086</v>
          </cell>
          <cell r="DJ697">
            <v>5.2787412236187086</v>
          </cell>
          <cell r="DK697">
            <v>5.2787412236187086</v>
          </cell>
          <cell r="DL697">
            <v>5.2787412236187086</v>
          </cell>
          <cell r="DM697">
            <v>5.2787412236187086</v>
          </cell>
          <cell r="DN697">
            <v>5.2787412236187086</v>
          </cell>
          <cell r="DO697">
            <v>5.2787412236187086</v>
          </cell>
          <cell r="DP697">
            <v>5.2787412236187086</v>
          </cell>
          <cell r="DQ697">
            <v>15.58827612716569</v>
          </cell>
          <cell r="DR697">
            <v>15.689931487820724</v>
          </cell>
          <cell r="DS697">
            <v>15.596853526935629</v>
          </cell>
          <cell r="DT697">
            <v>15.713948293524576</v>
          </cell>
          <cell r="DU697">
            <v>15.440125030575208</v>
          </cell>
          <cell r="DV697">
            <v>15.498859920826021</v>
          </cell>
          <cell r="DW697">
            <v>15.397540768085314</v>
          </cell>
          <cell r="DX697">
            <v>15.480783998923313</v>
          </cell>
          <cell r="DY697">
            <v>15.639626411757215</v>
          </cell>
          <cell r="DZ697">
            <v>15.778953141739677</v>
          </cell>
          <cell r="EA697">
            <v>15.570037452734034</v>
          </cell>
          <cell r="EB697">
            <v>15.721677569238699</v>
          </cell>
          <cell r="EC697">
            <v>15.445052516402299</v>
          </cell>
          <cell r="ED697">
            <v>15.466132275196737</v>
          </cell>
          <cell r="EE697">
            <v>15.714522044121916</v>
          </cell>
          <cell r="EF697">
            <v>15.714522044121916</v>
          </cell>
          <cell r="EG697">
            <v>15.714522044121916</v>
          </cell>
          <cell r="EH697">
            <v>15.714522044121916</v>
          </cell>
          <cell r="EI697">
            <v>15.714522044121916</v>
          </cell>
          <cell r="EJ697">
            <v>15.714522044121916</v>
          </cell>
          <cell r="EK697">
            <v>15.714522044121916</v>
          </cell>
          <cell r="EL697">
            <v>15.714522044121916</v>
          </cell>
          <cell r="EM697">
            <v>15.714522044121916</v>
          </cell>
          <cell r="EN697">
            <v>15.714522044121916</v>
          </cell>
          <cell r="EO697">
            <v>15.714522044121916</v>
          </cell>
          <cell r="EP697">
            <v>15.714522044121916</v>
          </cell>
          <cell r="EQ697">
            <v>15.714522044121916</v>
          </cell>
          <cell r="ER697">
            <v>15.714522044121916</v>
          </cell>
          <cell r="ES697">
            <v>15.714522044121916</v>
          </cell>
          <cell r="ET697">
            <v>15.714522044121916</v>
          </cell>
        </row>
        <row r="698">
          <cell r="A698">
            <v>32735.761986202906</v>
          </cell>
          <cell r="B698">
            <v>39949.328901943802</v>
          </cell>
          <cell r="C698">
            <v>42116.961707025228</v>
          </cell>
          <cell r="D698">
            <v>19744.210685594757</v>
          </cell>
          <cell r="E698">
            <v>18031.212448977407</v>
          </cell>
          <cell r="F698">
            <v>19435.90235823343</v>
          </cell>
          <cell r="G698">
            <v>22691.398934375291</v>
          </cell>
          <cell r="H698">
            <v>22411.869914583764</v>
          </cell>
          <cell r="I698">
            <v>23297.096998542977</v>
          </cell>
          <cell r="J698">
            <v>22273.128032855115</v>
          </cell>
          <cell r="K698">
            <v>22081.479271187018</v>
          </cell>
          <cell r="L698">
            <v>23127.999382732622</v>
          </cell>
          <cell r="M698">
            <v>21420.982447244442</v>
          </cell>
          <cell r="N698">
            <v>23505.228435803074</v>
          </cell>
          <cell r="O698">
            <v>24454.232628557067</v>
          </cell>
          <cell r="P698">
            <v>25181.665944785676</v>
          </cell>
          <cell r="Q698">
            <v>23087.66190469866</v>
          </cell>
          <cell r="R698">
            <v>29264.171088385508</v>
          </cell>
          <cell r="S698">
            <v>29998.526038959761</v>
          </cell>
          <cell r="T698">
            <v>27108.945564316182</v>
          </cell>
          <cell r="U698">
            <v>28588.916388184782</v>
          </cell>
          <cell r="V698">
            <v>28588.916388184782</v>
          </cell>
          <cell r="W698">
            <v>28588.916388184782</v>
          </cell>
          <cell r="X698">
            <v>28588.916388184782</v>
          </cell>
          <cell r="Y698">
            <v>28588.916388184782</v>
          </cell>
          <cell r="Z698">
            <v>28588.916388184782</v>
          </cell>
          <cell r="AA698">
            <v>28588.916388184782</v>
          </cell>
          <cell r="AB698">
            <v>28588.916388184782</v>
          </cell>
          <cell r="AC698">
            <v>28588.916388184782</v>
          </cell>
          <cell r="AD698">
            <v>28588.916388184782</v>
          </cell>
          <cell r="AE698">
            <v>14797.116833747234</v>
          </cell>
          <cell r="AF698">
            <v>18057.770808603822</v>
          </cell>
          <cell r="AG698">
            <v>19037.577415304211</v>
          </cell>
          <cell r="AH698">
            <v>19744.210685594757</v>
          </cell>
          <cell r="AI698">
            <v>18031.212448977407</v>
          </cell>
          <cell r="AJ698">
            <v>19435.90235823343</v>
          </cell>
          <cell r="AK698">
            <v>22691.398934375291</v>
          </cell>
          <cell r="AL698">
            <v>22411.869914583764</v>
          </cell>
          <cell r="AM698">
            <v>23297.096998542977</v>
          </cell>
          <cell r="AN698">
            <v>22273.128032855115</v>
          </cell>
          <cell r="AO698">
            <v>22081.479271187018</v>
          </cell>
          <cell r="AP698">
            <v>23127.999382732622</v>
          </cell>
          <cell r="AQ698">
            <v>21420.982447244442</v>
          </cell>
          <cell r="AR698">
            <v>23505.228435803074</v>
          </cell>
          <cell r="AS698">
            <v>24454.232628557067</v>
          </cell>
          <cell r="AT698">
            <v>25181.665944785676</v>
          </cell>
          <cell r="AU698">
            <v>23087.66190469866</v>
          </cell>
          <cell r="AV698">
            <v>29264.171088385508</v>
          </cell>
          <cell r="AW698">
            <v>29998.526038959761</v>
          </cell>
          <cell r="AX698">
            <v>27108.945564316182</v>
          </cell>
          <cell r="AY698">
            <v>28588.916388184782</v>
          </cell>
          <cell r="AZ698">
            <v>28588.916388184782</v>
          </cell>
          <cell r="BA698">
            <v>28588.916388184782</v>
          </cell>
          <cell r="BB698">
            <v>28588.916388184782</v>
          </cell>
          <cell r="BC698">
            <v>28588.916388184782</v>
          </cell>
          <cell r="BD698">
            <v>28588.916388184782</v>
          </cell>
          <cell r="BE698">
            <v>28588.916388184782</v>
          </cell>
          <cell r="BF698">
            <v>28588.916388184782</v>
          </cell>
          <cell r="BG698">
            <v>28588.916388184782</v>
          </cell>
          <cell r="BH698">
            <v>28588.916388184782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2.6299286130637922</v>
          </cell>
          <cell r="CN698">
            <v>3.1366590011960622</v>
          </cell>
          <cell r="CO698">
            <v>3.3604557635141283</v>
          </cell>
          <cell r="CP698">
            <v>3.4377925317428093</v>
          </cell>
          <cell r="CQ698">
            <v>3.1979221843393817</v>
          </cell>
          <cell r="CR698">
            <v>3.3948143063941107</v>
          </cell>
          <cell r="CS698">
            <v>3.9982525987521726</v>
          </cell>
          <cell r="CT698">
            <v>3.9526367555867878</v>
          </cell>
          <cell r="CU698">
            <v>4.0532727188455704</v>
          </cell>
          <cell r="CV698">
            <v>3.9106233495865794</v>
          </cell>
          <cell r="CW698">
            <v>3.8803157749726473</v>
          </cell>
          <cell r="CX698">
            <v>4.0792253861996137</v>
          </cell>
          <cell r="CY698">
            <v>3.7855457960272711</v>
          </cell>
          <cell r="CZ698">
            <v>4.0954735661842347</v>
          </cell>
          <cell r="DA698">
            <v>4.2401248899992492</v>
          </cell>
          <cell r="DB698">
            <v>4.3662547161445078</v>
          </cell>
          <cell r="DC698">
            <v>4.0031748851395701</v>
          </cell>
          <cell r="DD698">
            <v>5.074121200276708</v>
          </cell>
          <cell r="DE698">
            <v>5.2014511701563544</v>
          </cell>
          <cell r="DF698">
            <v>4.7004261624084407</v>
          </cell>
          <cell r="DG698">
            <v>4.9570386360883489</v>
          </cell>
          <cell r="DH698">
            <v>4.9570386360883489</v>
          </cell>
          <cell r="DI698">
            <v>4.9570386360883489</v>
          </cell>
          <cell r="DJ698">
            <v>4.9570386360883489</v>
          </cell>
          <cell r="DK698">
            <v>4.9570386360883489</v>
          </cell>
          <cell r="DL698">
            <v>4.9570386360883489</v>
          </cell>
          <cell r="DM698">
            <v>4.9570386360883489</v>
          </cell>
          <cell r="DN698">
            <v>4.9570386360883489</v>
          </cell>
          <cell r="DO698">
            <v>4.9570386360883489</v>
          </cell>
          <cell r="DP698">
            <v>4.9570386360883489</v>
          </cell>
          <cell r="DQ698">
            <v>15.414884616441141</v>
          </cell>
          <cell r="DR698">
            <v>15.772624522538575</v>
          </cell>
          <cell r="DS698">
            <v>15.521033459091367</v>
          </cell>
          <cell r="DT698">
            <v>15.735018156641326</v>
          </cell>
          <cell r="DU698">
            <v>15.447712359579485</v>
          </cell>
          <cell r="DV698">
            <v>15.685408022615459</v>
          </cell>
          <cell r="DW698">
            <v>15.548846583121017</v>
          </cell>
          <cell r="DX698">
            <v>15.534537354296113</v>
          </cell>
          <cell r="DY698">
            <v>15.747191821794267</v>
          </cell>
          <cell r="DZ698">
            <v>15.604230611883347</v>
          </cell>
          <cell r="EA698">
            <v>15.590793891801399</v>
          </cell>
          <cell r="EB698">
            <v>15.533434873411931</v>
          </cell>
          <cell r="EC698">
            <v>15.503081010068612</v>
          </cell>
          <cell r="ED698">
            <v>15.724161097562051</v>
          </cell>
          <cell r="EE698">
            <v>15.800925527100921</v>
          </cell>
          <cell r="EF698">
            <v>15.800925527100921</v>
          </cell>
          <cell r="EG698">
            <v>15.800925527100921</v>
          </cell>
          <cell r="EH698">
            <v>15.800925527100921</v>
          </cell>
          <cell r="EI698">
            <v>15.800925527100921</v>
          </cell>
          <cell r="EJ698">
            <v>15.800925527100921</v>
          </cell>
          <cell r="EK698">
            <v>15.800925527100921</v>
          </cell>
          <cell r="EL698">
            <v>15.800925527100921</v>
          </cell>
          <cell r="EM698">
            <v>15.800925527100921</v>
          </cell>
          <cell r="EN698">
            <v>15.800925527100921</v>
          </cell>
          <cell r="EO698">
            <v>15.800925527100921</v>
          </cell>
          <cell r="EP698">
            <v>15.800925527100921</v>
          </cell>
          <cell r="EQ698">
            <v>15.800925527100921</v>
          </cell>
          <cell r="ER698">
            <v>15.800925527100921</v>
          </cell>
          <cell r="ES698">
            <v>15.800925527100921</v>
          </cell>
          <cell r="ET698">
            <v>15.800925527100921</v>
          </cell>
        </row>
        <row r="699">
          <cell r="A699">
            <v>41839.107705174589</v>
          </cell>
          <cell r="B699">
            <v>41395.598903280261</v>
          </cell>
          <cell r="C699">
            <v>44315.874980199296</v>
          </cell>
          <cell r="D699">
            <v>19188.46353108967</v>
          </cell>
          <cell r="E699">
            <v>16991.033069639689</v>
          </cell>
          <cell r="F699">
            <v>17071.403734518335</v>
          </cell>
          <cell r="G699">
            <v>20365.004920640091</v>
          </cell>
          <cell r="H699">
            <v>19418.670486604307</v>
          </cell>
          <cell r="I699">
            <v>23854.358938136957</v>
          </cell>
          <cell r="J699">
            <v>21282.16164495243</v>
          </cell>
          <cell r="K699">
            <v>21632.265861653708</v>
          </cell>
          <cell r="L699">
            <v>22824.259660428161</v>
          </cell>
          <cell r="M699">
            <v>26244.036326651876</v>
          </cell>
          <cell r="N699">
            <v>22937.048213038743</v>
          </cell>
          <cell r="O699">
            <v>24726.392796082655</v>
          </cell>
          <cell r="P699">
            <v>25315.937536848312</v>
          </cell>
          <cell r="Q699">
            <v>24523.129021228295</v>
          </cell>
          <cell r="R699">
            <v>25727.642780549653</v>
          </cell>
          <cell r="S699">
            <v>27465.989778881929</v>
          </cell>
          <cell r="T699">
            <v>28677.03975909459</v>
          </cell>
          <cell r="U699">
            <v>29135.084838614384</v>
          </cell>
          <cell r="V699">
            <v>29135.084838614384</v>
          </cell>
          <cell r="W699">
            <v>29135.084838614384</v>
          </cell>
          <cell r="X699">
            <v>29135.084838614384</v>
          </cell>
          <cell r="Y699">
            <v>29135.084838614384</v>
          </cell>
          <cell r="Z699">
            <v>29135.084838614384</v>
          </cell>
          <cell r="AA699">
            <v>29135.084838614384</v>
          </cell>
          <cell r="AB699">
            <v>29135.084838614384</v>
          </cell>
          <cell r="AC699">
            <v>29135.084838614384</v>
          </cell>
          <cell r="AD699">
            <v>29135.084838614384</v>
          </cell>
          <cell r="AE699">
            <v>18911.982717681443</v>
          </cell>
          <cell r="AF699">
            <v>18711.509255014174</v>
          </cell>
          <cell r="AG699">
            <v>20031.523321440374</v>
          </cell>
          <cell r="AH699">
            <v>19188.46353108967</v>
          </cell>
          <cell r="AI699">
            <v>16991.033069639689</v>
          </cell>
          <cell r="AJ699">
            <v>17071.403734518335</v>
          </cell>
          <cell r="AK699">
            <v>20365.004920640091</v>
          </cell>
          <cell r="AL699">
            <v>19418.670486604307</v>
          </cell>
          <cell r="AM699">
            <v>23854.358938136957</v>
          </cell>
          <cell r="AN699">
            <v>21282.16164495243</v>
          </cell>
          <cell r="AO699">
            <v>21632.265861653708</v>
          </cell>
          <cell r="AP699">
            <v>22824.259660428161</v>
          </cell>
          <cell r="AQ699">
            <v>26244.036326651876</v>
          </cell>
          <cell r="AR699">
            <v>22937.048213038743</v>
          </cell>
          <cell r="AS699">
            <v>24726.392796082655</v>
          </cell>
          <cell r="AT699">
            <v>25315.937536848312</v>
          </cell>
          <cell r="AU699">
            <v>24523.129021228295</v>
          </cell>
          <cell r="AV699">
            <v>25727.642780549653</v>
          </cell>
          <cell r="AW699">
            <v>27465.989778881929</v>
          </cell>
          <cell r="AX699">
            <v>28677.03975909459</v>
          </cell>
          <cell r="AY699">
            <v>29135.084838614384</v>
          </cell>
          <cell r="AZ699">
            <v>29135.084838614384</v>
          </cell>
          <cell r="BA699">
            <v>29135.084838614384</v>
          </cell>
          <cell r="BB699">
            <v>29135.084838614384</v>
          </cell>
          <cell r="BC699">
            <v>29135.084838614384</v>
          </cell>
          <cell r="BD699">
            <v>29135.084838614384</v>
          </cell>
          <cell r="BE699">
            <v>29135.084838614384</v>
          </cell>
          <cell r="BF699">
            <v>29135.084838614384</v>
          </cell>
          <cell r="BG699">
            <v>29135.084838614384</v>
          </cell>
          <cell r="BH699">
            <v>29135.084838614384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3.329864219428782</v>
          </cell>
          <cell r="CN699">
            <v>3.2184355825914461</v>
          </cell>
          <cell r="CO699">
            <v>3.5189415470045131</v>
          </cell>
          <cell r="CP699">
            <v>3.3509715740096748</v>
          </cell>
          <cell r="CQ699">
            <v>2.9881814749553151</v>
          </cell>
          <cell r="CR699">
            <v>2.9617475764616779</v>
          </cell>
          <cell r="CS699">
            <v>3.5768060807857367</v>
          </cell>
          <cell r="CT699">
            <v>3.4529978554419465</v>
          </cell>
          <cell r="CU699">
            <v>4.1214017851769311</v>
          </cell>
          <cell r="CV699">
            <v>3.7555031718304526</v>
          </cell>
          <cell r="CW699">
            <v>3.7727185992365868</v>
          </cell>
          <cell r="CX699">
            <v>4.0870986309805799</v>
          </cell>
          <cell r="CY699">
            <v>4.6202634617052292</v>
          </cell>
          <cell r="CZ699">
            <v>4.0032151457362346</v>
          </cell>
          <cell r="DA699">
            <v>4.4114329510342571</v>
          </cell>
          <cell r="DB699">
            <v>4.5166135617675218</v>
          </cell>
          <cell r="DC699">
            <v>4.3751686838789539</v>
          </cell>
          <cell r="DD699">
            <v>4.5900658478796084</v>
          </cell>
          <cell r="DE699">
            <v>4.900204139866517</v>
          </cell>
          <cell r="DF699">
            <v>5.1162674302994802</v>
          </cell>
          <cell r="DG699">
            <v>5.1979872012954678</v>
          </cell>
          <cell r="DH699">
            <v>5.1979872012954678</v>
          </cell>
          <cell r="DI699">
            <v>5.1979872012954678</v>
          </cell>
          <cell r="DJ699">
            <v>5.1979872012954678</v>
          </cell>
          <cell r="DK699">
            <v>5.1979872012954678</v>
          </cell>
          <cell r="DL699">
            <v>5.1979872012954678</v>
          </cell>
          <cell r="DM699">
            <v>5.1979872012954678</v>
          </cell>
          <cell r="DN699">
            <v>5.1979872012954678</v>
          </cell>
          <cell r="DO699">
            <v>5.1979872012954678</v>
          </cell>
          <cell r="DP699">
            <v>5.1979872012954678</v>
          </cell>
          <cell r="DQ699">
            <v>15.560289509404484</v>
          </cell>
          <cell r="DR699">
            <v>15.928362585579407</v>
          </cell>
          <cell r="DS699">
            <v>15.595850365540336</v>
          </cell>
          <cell r="DT699">
            <v>15.688325550008898</v>
          </cell>
          <cell r="DU699">
            <v>15.578296004915678</v>
          </cell>
          <cell r="DV699">
            <v>15.791679718884998</v>
          </cell>
          <cell r="DW699">
            <v>15.598982099944944</v>
          </cell>
          <cell r="DX699">
            <v>15.407434112869318</v>
          </cell>
          <cell r="DY699">
            <v>15.857325118056801</v>
          </cell>
          <cell r="DZ699">
            <v>15.525826902585884</v>
          </cell>
          <cell r="EA699">
            <v>15.709224065834785</v>
          </cell>
          <cell r="EB699">
            <v>15.299904380517875</v>
          </cell>
          <cell r="EC699">
            <v>15.562201156717201</v>
          </cell>
          <cell r="ED699">
            <v>15.697689405441855</v>
          </cell>
          <cell r="EE699">
            <v>15.356357596048998</v>
          </cell>
          <cell r="EF699">
            <v>15.356357596048998</v>
          </cell>
          <cell r="EG699">
            <v>15.356357596048998</v>
          </cell>
          <cell r="EH699">
            <v>15.356357596048998</v>
          </cell>
          <cell r="EI699">
            <v>15.356357596048998</v>
          </cell>
          <cell r="EJ699">
            <v>15.356357596048998</v>
          </cell>
          <cell r="EK699">
            <v>15.356357596048998</v>
          </cell>
          <cell r="EL699">
            <v>15.356357596048998</v>
          </cell>
          <cell r="EM699">
            <v>15.356357596048998</v>
          </cell>
          <cell r="EN699">
            <v>15.356357596048998</v>
          </cell>
          <cell r="EO699">
            <v>15.356357596048998</v>
          </cell>
          <cell r="EP699">
            <v>15.356357596048998</v>
          </cell>
          <cell r="EQ699">
            <v>15.356357596048998</v>
          </cell>
          <cell r="ER699">
            <v>15.356357596048998</v>
          </cell>
          <cell r="ES699">
            <v>15.356357596048998</v>
          </cell>
          <cell r="ET699">
            <v>15.356357596048998</v>
          </cell>
        </row>
        <row r="700">
          <cell r="A700">
            <v>40323.218573785431</v>
          </cell>
          <cell r="B700">
            <v>38182.596720603608</v>
          </cell>
          <cell r="C700">
            <v>40211.792719949015</v>
          </cell>
          <cell r="D700">
            <v>17904.341162002587</v>
          </cell>
          <cell r="E700">
            <v>20533.981751115072</v>
          </cell>
          <cell r="F700">
            <v>18179.57192372355</v>
          </cell>
          <cell r="G700">
            <v>17919.331353181329</v>
          </cell>
          <cell r="H700">
            <v>21662.778635102866</v>
          </cell>
          <cell r="I700">
            <v>23965.362486264687</v>
          </cell>
          <cell r="J700">
            <v>23987.029630240089</v>
          </cell>
          <cell r="K700">
            <v>23241.161873716224</v>
          </cell>
          <cell r="L700">
            <v>22263.603378609456</v>
          </cell>
          <cell r="M700">
            <v>22219.487557184453</v>
          </cell>
          <cell r="N700">
            <v>28162.727339463388</v>
          </cell>
          <cell r="O700">
            <v>27681.823122185171</v>
          </cell>
          <cell r="P700">
            <v>27203.680443763798</v>
          </cell>
          <cell r="Q700">
            <v>28796.987767720755</v>
          </cell>
          <cell r="R700">
            <v>27348.113775013968</v>
          </cell>
          <cell r="S700">
            <v>29436.029312391875</v>
          </cell>
          <cell r="T700">
            <v>27906.438508616862</v>
          </cell>
          <cell r="U700">
            <v>29275.189936163184</v>
          </cell>
          <cell r="V700">
            <v>29275.189936163184</v>
          </cell>
          <cell r="W700">
            <v>29275.189936163184</v>
          </cell>
          <cell r="X700">
            <v>29275.189936163184</v>
          </cell>
          <cell r="Y700">
            <v>29275.189936163184</v>
          </cell>
          <cell r="Z700">
            <v>29275.189936163184</v>
          </cell>
          <cell r="AA700">
            <v>29275.189936163184</v>
          </cell>
          <cell r="AB700">
            <v>29275.189936163184</v>
          </cell>
          <cell r="AC700">
            <v>29275.189936163184</v>
          </cell>
          <cell r="AD700">
            <v>29275.189936163184</v>
          </cell>
          <cell r="AE700">
            <v>18226.77524966445</v>
          </cell>
          <cell r="AF700">
            <v>17259.178049032496</v>
          </cell>
          <cell r="AG700">
            <v>18176.408883419106</v>
          </cell>
          <cell r="AH700">
            <v>17904.341162002587</v>
          </cell>
          <cell r="AI700">
            <v>20533.981751115072</v>
          </cell>
          <cell r="AJ700">
            <v>18179.57192372355</v>
          </cell>
          <cell r="AK700">
            <v>17919.331353181329</v>
          </cell>
          <cell r="AL700">
            <v>21662.778635102866</v>
          </cell>
          <cell r="AM700">
            <v>23965.362486264687</v>
          </cell>
          <cell r="AN700">
            <v>23987.029630240089</v>
          </cell>
          <cell r="AO700">
            <v>23241.161873716224</v>
          </cell>
          <cell r="AP700">
            <v>22263.603378609456</v>
          </cell>
          <cell r="AQ700">
            <v>22219.487557184453</v>
          </cell>
          <cell r="AR700">
            <v>28162.727339463388</v>
          </cell>
          <cell r="AS700">
            <v>27681.823122185171</v>
          </cell>
          <cell r="AT700">
            <v>27203.680443763798</v>
          </cell>
          <cell r="AU700">
            <v>28796.987767720755</v>
          </cell>
          <cell r="AV700">
            <v>27348.113775013968</v>
          </cell>
          <cell r="AW700">
            <v>29436.029312391875</v>
          </cell>
          <cell r="AX700">
            <v>27906.438508616862</v>
          </cell>
          <cell r="AY700">
            <v>29275.189936163184</v>
          </cell>
          <cell r="AZ700">
            <v>29275.189936163184</v>
          </cell>
          <cell r="BA700">
            <v>29275.189936163184</v>
          </cell>
          <cell r="BB700">
            <v>29275.189936163184</v>
          </cell>
          <cell r="BC700">
            <v>29275.189936163184</v>
          </cell>
          <cell r="BD700">
            <v>29275.189936163184</v>
          </cell>
          <cell r="BE700">
            <v>29275.189936163184</v>
          </cell>
          <cell r="BF700">
            <v>29275.189936163184</v>
          </cell>
          <cell r="BG700">
            <v>29275.189936163184</v>
          </cell>
          <cell r="BH700">
            <v>29275.189936163184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3.204315360936171</v>
          </cell>
          <cell r="CN700">
            <v>3.0195834966898558</v>
          </cell>
          <cell r="CO700">
            <v>3.2238268334117048</v>
          </cell>
          <cell r="CP700">
            <v>3.1561863745530201</v>
          </cell>
          <cell r="CQ700">
            <v>3.6072548065082297</v>
          </cell>
          <cell r="CR700">
            <v>3.2083744251952084</v>
          </cell>
          <cell r="CS700">
            <v>3.1368511603228861</v>
          </cell>
          <cell r="CT700">
            <v>3.7937068523113253</v>
          </cell>
          <cell r="CU700">
            <v>4.2384127826410607</v>
          </cell>
          <cell r="CV700">
            <v>4.2105525314053809</v>
          </cell>
          <cell r="CW700">
            <v>4.092443995053217</v>
          </cell>
          <cell r="CX700">
            <v>3.9127949501036059</v>
          </cell>
          <cell r="CY700">
            <v>3.9783092936138567</v>
          </cell>
          <cell r="CZ700">
            <v>4.9137558183340637</v>
          </cell>
          <cell r="DA700">
            <v>4.8589527140455351</v>
          </cell>
          <cell r="DB700">
            <v>4.7750249808625798</v>
          </cell>
          <cell r="DC700">
            <v>5.0546960455853629</v>
          </cell>
          <cell r="DD700">
            <v>4.8003771667998638</v>
          </cell>
          <cell r="DE700">
            <v>5.1668661376404295</v>
          </cell>
          <cell r="DF700">
            <v>4.8983791469326077</v>
          </cell>
          <cell r="DG700">
            <v>5.1386342209706974</v>
          </cell>
          <cell r="DH700">
            <v>5.1386342209706974</v>
          </cell>
          <cell r="DI700">
            <v>5.1386342209706974</v>
          </cell>
          <cell r="DJ700">
            <v>5.1386342209706974</v>
          </cell>
          <cell r="DK700">
            <v>5.1386342209706974</v>
          </cell>
          <cell r="DL700">
            <v>5.1386342209706974</v>
          </cell>
          <cell r="DM700">
            <v>5.1386342209706974</v>
          </cell>
          <cell r="DN700">
            <v>5.1386342209706974</v>
          </cell>
          <cell r="DO700">
            <v>5.1386342209706974</v>
          </cell>
          <cell r="DP700">
            <v>5.1386342209706974</v>
          </cell>
          <cell r="DQ700">
            <v>15.584099853528931</v>
          </cell>
          <cell r="DR700">
            <v>15.659583304867466</v>
          </cell>
          <cell r="DS700">
            <v>15.446977482291619</v>
          </cell>
          <cell r="DT700">
            <v>15.541854524318289</v>
          </cell>
          <cell r="DU700">
            <v>15.595650229124448</v>
          </cell>
          <cell r="DV700">
            <v>15.524075362038039</v>
          </cell>
          <cell r="DW700">
            <v>15.650745283309281</v>
          </cell>
          <cell r="DX700">
            <v>15.644350173281691</v>
          </cell>
          <cell r="DY700">
            <v>15.491300806882668</v>
          </cell>
          <cell r="DZ700">
            <v>15.607901553951876</v>
          </cell>
          <cell r="EA700">
            <v>15.559019541706693</v>
          </cell>
          <cell r="EB700">
            <v>15.588901135340814</v>
          </cell>
          <cell r="EC700">
            <v>15.301803827461914</v>
          </cell>
          <cell r="ED700">
            <v>15.702480942689492</v>
          </cell>
          <cell r="EE700">
            <v>15.608427526867937</v>
          </cell>
          <cell r="EF700">
            <v>15.608427526867937</v>
          </cell>
          <cell r="EG700">
            <v>15.608427526867937</v>
          </cell>
          <cell r="EH700">
            <v>15.608427526867937</v>
          </cell>
          <cell r="EI700">
            <v>15.608427526867937</v>
          </cell>
          <cell r="EJ700">
            <v>15.608427526867937</v>
          </cell>
          <cell r="EK700">
            <v>15.608427526867937</v>
          </cell>
          <cell r="EL700">
            <v>15.608427526867937</v>
          </cell>
          <cell r="EM700">
            <v>15.608427526867937</v>
          </cell>
          <cell r="EN700">
            <v>15.608427526867937</v>
          </cell>
          <cell r="EO700">
            <v>15.608427526867937</v>
          </cell>
          <cell r="EP700">
            <v>15.608427526867937</v>
          </cell>
          <cell r="EQ700">
            <v>15.608427526867937</v>
          </cell>
          <cell r="ER700">
            <v>15.608427526867937</v>
          </cell>
          <cell r="ES700">
            <v>15.608427526867937</v>
          </cell>
          <cell r="ET700">
            <v>15.608427526867937</v>
          </cell>
        </row>
        <row r="701">
          <cell r="A701">
            <v>36859.709483137318</v>
          </cell>
          <cell r="B701">
            <v>37044.235997913966</v>
          </cell>
          <cell r="C701">
            <v>34817.546726801382</v>
          </cell>
          <cell r="D701">
            <v>20600.274258140988</v>
          </cell>
          <cell r="E701">
            <v>21638.466776480072</v>
          </cell>
          <cell r="F701">
            <v>19899.536075733457</v>
          </cell>
          <cell r="G701">
            <v>21130.033047197918</v>
          </cell>
          <cell r="H701">
            <v>22770.861115936277</v>
          </cell>
          <cell r="I701">
            <v>24941.169031363526</v>
          </cell>
          <cell r="J701">
            <v>20598.840856469786</v>
          </cell>
          <cell r="K701">
            <v>21523.934991185233</v>
          </cell>
          <cell r="L701">
            <v>26300.795003672731</v>
          </cell>
          <cell r="M701">
            <v>19367.111329648633</v>
          </cell>
          <cell r="N701">
            <v>23931.629552629653</v>
          </cell>
          <cell r="O701">
            <v>26388.54783490871</v>
          </cell>
          <cell r="P701">
            <v>30628.17102475484</v>
          </cell>
          <cell r="Q701">
            <v>24770.107300082353</v>
          </cell>
          <cell r="R701">
            <v>29079.872684890699</v>
          </cell>
          <cell r="S701">
            <v>28982.465390711226</v>
          </cell>
          <cell r="T701">
            <v>33864.428449154584</v>
          </cell>
          <cell r="U701">
            <v>33817.819147432572</v>
          </cell>
          <cell r="V701">
            <v>33817.819147432572</v>
          </cell>
          <cell r="W701">
            <v>33817.819147432572</v>
          </cell>
          <cell r="X701">
            <v>33817.819147432572</v>
          </cell>
          <cell r="Y701">
            <v>33817.819147432572</v>
          </cell>
          <cell r="Z701">
            <v>33817.819147432572</v>
          </cell>
          <cell r="AA701">
            <v>33817.819147432572</v>
          </cell>
          <cell r="AB701">
            <v>33817.819147432572</v>
          </cell>
          <cell r="AC701">
            <v>33817.819147432572</v>
          </cell>
          <cell r="AD701">
            <v>33817.819147432572</v>
          </cell>
          <cell r="AE701">
            <v>16661.210693975598</v>
          </cell>
          <cell r="AF701">
            <v>16744.619792539583</v>
          </cell>
          <cell r="AG701">
            <v>15738.118666615243</v>
          </cell>
          <cell r="AH701">
            <v>20600.274258140988</v>
          </cell>
          <cell r="AI701">
            <v>21638.466776480072</v>
          </cell>
          <cell r="AJ701">
            <v>19899.536075733457</v>
          </cell>
          <cell r="AK701">
            <v>21130.033047197918</v>
          </cell>
          <cell r="AL701">
            <v>22770.861115936277</v>
          </cell>
          <cell r="AM701">
            <v>24941.169031363526</v>
          </cell>
          <cell r="AN701">
            <v>20598.840856469786</v>
          </cell>
          <cell r="AO701">
            <v>21523.934991185233</v>
          </cell>
          <cell r="AP701">
            <v>26300.795003672731</v>
          </cell>
          <cell r="AQ701">
            <v>19367.111329648633</v>
          </cell>
          <cell r="AR701">
            <v>23931.629552629653</v>
          </cell>
          <cell r="AS701">
            <v>26388.54783490871</v>
          </cell>
          <cell r="AT701">
            <v>30628.17102475484</v>
          </cell>
          <cell r="AU701">
            <v>24770.107300082353</v>
          </cell>
          <cell r="AV701">
            <v>29079.872684890699</v>
          </cell>
          <cell r="AW701">
            <v>28982.465390711226</v>
          </cell>
          <cell r="AX701">
            <v>33864.428449154584</v>
          </cell>
          <cell r="AY701">
            <v>33817.819147432572</v>
          </cell>
          <cell r="AZ701">
            <v>33817.819147432572</v>
          </cell>
          <cell r="BA701">
            <v>33817.819147432572</v>
          </cell>
          <cell r="BB701">
            <v>33817.819147432572</v>
          </cell>
          <cell r="BC701">
            <v>33817.819147432572</v>
          </cell>
          <cell r="BD701">
            <v>33817.819147432572</v>
          </cell>
          <cell r="BE701">
            <v>33817.819147432572</v>
          </cell>
          <cell r="BF701">
            <v>33817.819147432572</v>
          </cell>
          <cell r="BG701">
            <v>33817.819147432572</v>
          </cell>
          <cell r="BH701">
            <v>33817.819147432572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2.9044201541568762</v>
          </cell>
          <cell r="CN701">
            <v>2.9223714721107403</v>
          </cell>
          <cell r="CO701">
            <v>2.7503450685839037</v>
          </cell>
          <cell r="CP701">
            <v>3.5695421863984858</v>
          </cell>
          <cell r="CQ701">
            <v>3.7432380699646899</v>
          </cell>
          <cell r="CR701">
            <v>3.5366493143904267</v>
          </cell>
          <cell r="CS701">
            <v>3.7240631670781705</v>
          </cell>
          <cell r="CT701">
            <v>3.9443507808932008</v>
          </cell>
          <cell r="CU701">
            <v>4.3203977696743374</v>
          </cell>
          <cell r="CV701">
            <v>3.6637777117875565</v>
          </cell>
          <cell r="CW701">
            <v>3.8425632427024055</v>
          </cell>
          <cell r="CX701">
            <v>4.6127984946927372</v>
          </cell>
          <cell r="CY701">
            <v>3.4175986169596619</v>
          </cell>
          <cell r="CZ701">
            <v>4.2590367588473415</v>
          </cell>
          <cell r="DA701">
            <v>4.6381529658180689</v>
          </cell>
          <cell r="DB701">
            <v>5.3833254927398748</v>
          </cell>
          <cell r="DC701">
            <v>4.3536896140047192</v>
          </cell>
          <cell r="DD701">
            <v>5.1111906036986463</v>
          </cell>
          <cell r="DE701">
            <v>5.0940699219082983</v>
          </cell>
          <cell r="DF701">
            <v>5.9521425820710947</v>
          </cell>
          <cell r="DG701">
            <v>5.9439503513970493</v>
          </cell>
          <cell r="DH701">
            <v>5.9439503513970493</v>
          </cell>
          <cell r="DI701">
            <v>5.9439503513970493</v>
          </cell>
          <cell r="DJ701">
            <v>5.9439503513970493</v>
          </cell>
          <cell r="DK701">
            <v>5.9439503513970493</v>
          </cell>
          <cell r="DL701">
            <v>5.9439503513970493</v>
          </cell>
          <cell r="DM701">
            <v>5.9439503513970493</v>
          </cell>
          <cell r="DN701">
            <v>5.9439503513970493</v>
          </cell>
          <cell r="DO701">
            <v>5.9439503513970493</v>
          </cell>
          <cell r="DP701">
            <v>5.9439503513970493</v>
          </cell>
          <cell r="DQ701">
            <v>15.716442581801813</v>
          </cell>
          <cell r="DR701">
            <v>15.698096940207742</v>
          </cell>
          <cell r="DS701">
            <v>15.677354025759788</v>
          </cell>
          <cell r="DT701">
            <v>15.811301452496709</v>
          </cell>
          <cell r="DU701">
            <v>15.837483353296996</v>
          </cell>
          <cell r="DV701">
            <v>15.415516799469438</v>
          </cell>
          <cell r="DW701">
            <v>15.544983772279073</v>
          </cell>
          <cell r="DX701">
            <v>15.816524526110101</v>
          </cell>
          <cell r="DY701">
            <v>15.81612934544494</v>
          </cell>
          <cell r="DZ701">
            <v>15.403549251122451</v>
          </cell>
          <cell r="EA701">
            <v>15.346444855357666</v>
          </cell>
          <cell r="EB701">
            <v>15.621096975232554</v>
          </cell>
          <cell r="EC701">
            <v>15.525690677081931</v>
          </cell>
          <cell r="ED701">
            <v>15.394586164857055</v>
          </cell>
          <cell r="EE701">
            <v>15.587539234115219</v>
          </cell>
          <cell r="EF701">
            <v>15.587539234115219</v>
          </cell>
          <cell r="EG701">
            <v>15.587539234115219</v>
          </cell>
          <cell r="EH701">
            <v>15.587539234115219</v>
          </cell>
          <cell r="EI701">
            <v>15.587539234115219</v>
          </cell>
          <cell r="EJ701">
            <v>15.587539234115219</v>
          </cell>
          <cell r="EK701">
            <v>15.587539234115219</v>
          </cell>
          <cell r="EL701">
            <v>15.587539234115219</v>
          </cell>
          <cell r="EM701">
            <v>15.587539234115219</v>
          </cell>
          <cell r="EN701">
            <v>15.587539234115219</v>
          </cell>
          <cell r="EO701">
            <v>15.587539234115219</v>
          </cell>
          <cell r="EP701">
            <v>15.587539234115219</v>
          </cell>
          <cell r="EQ701">
            <v>15.587539234115219</v>
          </cell>
          <cell r="ER701">
            <v>15.587539234115219</v>
          </cell>
          <cell r="ES701">
            <v>15.587539234115219</v>
          </cell>
          <cell r="ET701">
            <v>15.587539234115219</v>
          </cell>
        </row>
        <row r="702">
          <cell r="A702">
            <v>36076.00511446764</v>
          </cell>
          <cell r="B702">
            <v>40355.663674968848</v>
          </cell>
          <cell r="C702">
            <v>48152.561624803369</v>
          </cell>
          <cell r="D702">
            <v>17560.375698882312</v>
          </cell>
          <cell r="E702">
            <v>17081.991106353707</v>
          </cell>
          <cell r="F702">
            <v>22826.753372832256</v>
          </cell>
          <cell r="G702">
            <v>19443.51998888277</v>
          </cell>
          <cell r="H702">
            <v>21720.592187601585</v>
          </cell>
          <cell r="I702">
            <v>18724.446474401593</v>
          </cell>
          <cell r="J702">
            <v>19802.426800860245</v>
          </cell>
          <cell r="K702">
            <v>24658.617788925712</v>
          </cell>
          <cell r="L702">
            <v>20407.195671191708</v>
          </cell>
          <cell r="M702">
            <v>25110.193405011658</v>
          </cell>
          <cell r="N702">
            <v>25346.862308886761</v>
          </cell>
          <cell r="O702">
            <v>25152.739787637518</v>
          </cell>
          <cell r="P702">
            <v>24967.657168121033</v>
          </cell>
          <cell r="Q702">
            <v>25620.966943625786</v>
          </cell>
          <cell r="R702">
            <v>26630.568333756561</v>
          </cell>
          <cell r="S702">
            <v>28900.31179175627</v>
          </cell>
          <cell r="T702">
            <v>27270.279408246697</v>
          </cell>
          <cell r="U702">
            <v>28006.272671266812</v>
          </cell>
          <cell r="V702">
            <v>28006.272671266812</v>
          </cell>
          <cell r="W702">
            <v>28006.272671266812</v>
          </cell>
          <cell r="X702">
            <v>28006.272671266812</v>
          </cell>
          <cell r="Y702">
            <v>28006.272671266812</v>
          </cell>
          <cell r="Z702">
            <v>28006.272671266812</v>
          </cell>
          <cell r="AA702">
            <v>28006.272671266812</v>
          </cell>
          <cell r="AB702">
            <v>28006.272671266812</v>
          </cell>
          <cell r="AC702">
            <v>28006.272671266812</v>
          </cell>
          <cell r="AD702">
            <v>28006.272671266812</v>
          </cell>
          <cell r="AE702">
            <v>16306.96309432568</v>
          </cell>
          <cell r="AF702">
            <v>18241.440982910437</v>
          </cell>
          <cell r="AG702">
            <v>21765.770428888547</v>
          </cell>
          <cell r="AH702">
            <v>17560.375698882312</v>
          </cell>
          <cell r="AI702">
            <v>17081.991106353707</v>
          </cell>
          <cell r="AJ702">
            <v>22826.753372832256</v>
          </cell>
          <cell r="AK702">
            <v>19443.51998888277</v>
          </cell>
          <cell r="AL702">
            <v>21720.592187601585</v>
          </cell>
          <cell r="AM702">
            <v>18724.446474401593</v>
          </cell>
          <cell r="AN702">
            <v>19802.426800860245</v>
          </cell>
          <cell r="AO702">
            <v>24658.617788925712</v>
          </cell>
          <cell r="AP702">
            <v>20407.195671191708</v>
          </cell>
          <cell r="AQ702">
            <v>25110.193405011658</v>
          </cell>
          <cell r="AR702">
            <v>25346.862308886761</v>
          </cell>
          <cell r="AS702">
            <v>25152.739787637518</v>
          </cell>
          <cell r="AT702">
            <v>24967.657168121033</v>
          </cell>
          <cell r="AU702">
            <v>25620.966943625786</v>
          </cell>
          <cell r="AV702">
            <v>26630.568333756561</v>
          </cell>
          <cell r="AW702">
            <v>28900.31179175627</v>
          </cell>
          <cell r="AX702">
            <v>27270.279408246697</v>
          </cell>
          <cell r="AY702">
            <v>28006.272671266812</v>
          </cell>
          <cell r="AZ702">
            <v>28006.272671266812</v>
          </cell>
          <cell r="BA702">
            <v>28006.272671266812</v>
          </cell>
          <cell r="BB702">
            <v>28006.272671266812</v>
          </cell>
          <cell r="BC702">
            <v>28006.272671266812</v>
          </cell>
          <cell r="BD702">
            <v>28006.272671266812</v>
          </cell>
          <cell r="BE702">
            <v>28006.272671266812</v>
          </cell>
          <cell r="BF702">
            <v>28006.272671266812</v>
          </cell>
          <cell r="BG702">
            <v>28006.272671266812</v>
          </cell>
          <cell r="BH702">
            <v>28006.272671266812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2.8176755581004849</v>
          </cell>
          <cell r="CN702">
            <v>3.2007902063711207</v>
          </cell>
          <cell r="CO702">
            <v>3.7648225885366018</v>
          </cell>
          <cell r="CP702">
            <v>3.1019706654388819</v>
          </cell>
          <cell r="CQ702">
            <v>2.9750045460710681</v>
          </cell>
          <cell r="CR702">
            <v>3.9945050249296656</v>
          </cell>
          <cell r="CS702">
            <v>3.4191395919477774</v>
          </cell>
          <cell r="CT702">
            <v>3.8244692963400162</v>
          </cell>
          <cell r="CU702">
            <v>3.3306439242466861</v>
          </cell>
          <cell r="CV702">
            <v>3.4760988511292599</v>
          </cell>
          <cell r="CW702">
            <v>4.3025150310940923</v>
          </cell>
          <cell r="CX702">
            <v>3.5577272295167321</v>
          </cell>
          <cell r="CY702">
            <v>4.3992083309070855</v>
          </cell>
          <cell r="CZ702">
            <v>4.4700258078009032</v>
          </cell>
          <cell r="DA702">
            <v>4.4267959734036975</v>
          </cell>
          <cell r="DB702">
            <v>4.3942220668734331</v>
          </cell>
          <cell r="DC702">
            <v>4.5092023476701657</v>
          </cell>
          <cell r="DD702">
            <v>4.6868887311936946</v>
          </cell>
          <cell r="DE702">
            <v>5.0863557986131616</v>
          </cell>
          <cell r="DF702">
            <v>4.7994756872312445</v>
          </cell>
          <cell r="DG702">
            <v>4.9290079783731837</v>
          </cell>
          <cell r="DH702">
            <v>4.9290079783731837</v>
          </cell>
          <cell r="DI702">
            <v>4.9290079783731837</v>
          </cell>
          <cell r="DJ702">
            <v>4.9290079783731837</v>
          </cell>
          <cell r="DK702">
            <v>4.9290079783731837</v>
          </cell>
          <cell r="DL702">
            <v>4.9290079783731837</v>
          </cell>
          <cell r="DM702">
            <v>4.9290079783731837</v>
          </cell>
          <cell r="DN702">
            <v>4.9290079783731837</v>
          </cell>
          <cell r="DO702">
            <v>4.9290079783731837</v>
          </cell>
          <cell r="DP702">
            <v>4.9290079783731837</v>
          </cell>
          <cell r="DQ702">
            <v>15.855839430799847</v>
          </cell>
          <cell r="DR702">
            <v>15.613816406534012</v>
          </cell>
          <cell r="DS702">
            <v>15.839324788358438</v>
          </cell>
          <cell r="DT702">
            <v>15.509694817276843</v>
          </cell>
          <cell r="DU702">
            <v>15.73106020817751</v>
          </cell>
          <cell r="DV702">
            <v>15.656270287863238</v>
          </cell>
          <cell r="DW702">
            <v>15.579918966518358</v>
          </cell>
          <cell r="DX702">
            <v>15.559929270135008</v>
          </cell>
          <cell r="DY702">
            <v>15.402382998995529</v>
          </cell>
          <cell r="DZ702">
            <v>15.607503248741315</v>
          </cell>
          <cell r="EA702">
            <v>15.701945598730768</v>
          </cell>
          <cell r="EB702">
            <v>15.715124156425908</v>
          </cell>
          <cell r="EC702">
            <v>15.638052406239289</v>
          </cell>
          <cell r="ED702">
            <v>15.53535960783981</v>
          </cell>
          <cell r="EE702">
            <v>15.566928376768182</v>
          </cell>
          <cell r="EF702">
            <v>15.566928376768182</v>
          </cell>
          <cell r="EG702">
            <v>15.566928376768182</v>
          </cell>
          <cell r="EH702">
            <v>15.566928376768182</v>
          </cell>
          <cell r="EI702">
            <v>15.566928376768182</v>
          </cell>
          <cell r="EJ702">
            <v>15.566928376768182</v>
          </cell>
          <cell r="EK702">
            <v>15.566928376768182</v>
          </cell>
          <cell r="EL702">
            <v>15.566928376768182</v>
          </cell>
          <cell r="EM702">
            <v>15.566928376768182</v>
          </cell>
          <cell r="EN702">
            <v>15.566928376768182</v>
          </cell>
          <cell r="EO702">
            <v>15.566928376768182</v>
          </cell>
          <cell r="EP702">
            <v>15.566928376768182</v>
          </cell>
          <cell r="EQ702">
            <v>15.566928376768182</v>
          </cell>
          <cell r="ER702">
            <v>15.566928376768182</v>
          </cell>
          <cell r="ES702">
            <v>15.566928376768182</v>
          </cell>
          <cell r="ET702">
            <v>15.566928376768182</v>
          </cell>
        </row>
        <row r="703">
          <cell r="A703">
            <v>30257.791058523257</v>
          </cell>
          <cell r="B703">
            <v>45043.590505223103</v>
          </cell>
          <cell r="C703">
            <v>41223.612294861203</v>
          </cell>
          <cell r="D703">
            <v>17223.255569246376</v>
          </cell>
          <cell r="E703">
            <v>17342.202882782294</v>
          </cell>
          <cell r="F703">
            <v>22764.037208066387</v>
          </cell>
          <cell r="G703">
            <v>19981.672618080254</v>
          </cell>
          <cell r="H703">
            <v>21567.326712541537</v>
          </cell>
          <cell r="I703">
            <v>23741.018267890278</v>
          </cell>
          <cell r="J703">
            <v>20956.450870699064</v>
          </cell>
          <cell r="K703">
            <v>21495.612353117929</v>
          </cell>
          <cell r="L703">
            <v>24726.344333998666</v>
          </cell>
          <cell r="M703">
            <v>22974.028894497758</v>
          </cell>
          <cell r="N703">
            <v>24447.244961130949</v>
          </cell>
          <cell r="O703">
            <v>27067.154352787253</v>
          </cell>
          <cell r="P703">
            <v>25257.788840965251</v>
          </cell>
          <cell r="Q703">
            <v>26292.395966127424</v>
          </cell>
          <cell r="R703">
            <v>26056.6877055763</v>
          </cell>
          <cell r="S703">
            <v>28421.3436345636</v>
          </cell>
          <cell r="T703">
            <v>28095.714126319581</v>
          </cell>
          <cell r="U703">
            <v>29805.733548886648</v>
          </cell>
          <cell r="V703">
            <v>29805.733548886648</v>
          </cell>
          <cell r="W703">
            <v>29805.733548886648</v>
          </cell>
          <cell r="X703">
            <v>29805.733548886648</v>
          </cell>
          <cell r="Y703">
            <v>29805.733548886648</v>
          </cell>
          <cell r="Z703">
            <v>29805.733548886648</v>
          </cell>
          <cell r="AA703">
            <v>29805.733548886648</v>
          </cell>
          <cell r="AB703">
            <v>29805.733548886648</v>
          </cell>
          <cell r="AC703">
            <v>29805.733548886648</v>
          </cell>
          <cell r="AD703">
            <v>29805.733548886648</v>
          </cell>
          <cell r="AE703">
            <v>13677.032158676628</v>
          </cell>
          <cell r="AF703">
            <v>20360.463018950624</v>
          </cell>
          <cell r="AG703">
            <v>18633.76840573474</v>
          </cell>
          <cell r="AH703">
            <v>17223.255569246376</v>
          </cell>
          <cell r="AI703">
            <v>17342.202882782294</v>
          </cell>
          <cell r="AJ703">
            <v>22764.037208066387</v>
          </cell>
          <cell r="AK703">
            <v>19981.672618080254</v>
          </cell>
          <cell r="AL703">
            <v>21567.326712541537</v>
          </cell>
          <cell r="AM703">
            <v>23741.018267890278</v>
          </cell>
          <cell r="AN703">
            <v>20956.450870699064</v>
          </cell>
          <cell r="AO703">
            <v>21495.612353117929</v>
          </cell>
          <cell r="AP703">
            <v>24726.344333998666</v>
          </cell>
          <cell r="AQ703">
            <v>22974.028894497758</v>
          </cell>
          <cell r="AR703">
            <v>24447.244961130949</v>
          </cell>
          <cell r="AS703">
            <v>27067.154352787253</v>
          </cell>
          <cell r="AT703">
            <v>25257.788840965251</v>
          </cell>
          <cell r="AU703">
            <v>26292.395966127424</v>
          </cell>
          <cell r="AV703">
            <v>26056.6877055763</v>
          </cell>
          <cell r="AW703">
            <v>28421.3436345636</v>
          </cell>
          <cell r="AX703">
            <v>28095.714126319581</v>
          </cell>
          <cell r="AY703">
            <v>29805.733548886648</v>
          </cell>
          <cell r="AZ703">
            <v>29805.733548886648</v>
          </cell>
          <cell r="BA703">
            <v>29805.733548886648</v>
          </cell>
          <cell r="BB703">
            <v>29805.733548886648</v>
          </cell>
          <cell r="BC703">
            <v>29805.733548886648</v>
          </cell>
          <cell r="BD703">
            <v>29805.733548886648</v>
          </cell>
          <cell r="BE703">
            <v>29805.733548886648</v>
          </cell>
          <cell r="BF703">
            <v>29805.733548886648</v>
          </cell>
          <cell r="BG703">
            <v>29805.733548886648</v>
          </cell>
          <cell r="BH703">
            <v>29805.733548886648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2.3707986564457255</v>
          </cell>
          <cell r="CN703">
            <v>3.5056933526490575</v>
          </cell>
          <cell r="CO703">
            <v>3.2732667844155574</v>
          </cell>
          <cell r="CP703">
            <v>3.001600066746521</v>
          </cell>
          <cell r="CQ703">
            <v>3.0489319902001202</v>
          </cell>
          <cell r="CR703">
            <v>3.9574655667407295</v>
          </cell>
          <cell r="CS703">
            <v>3.476902954834904</v>
          </cell>
          <cell r="CT703">
            <v>3.7920975894172546</v>
          </cell>
          <cell r="CU703">
            <v>4.1223339496375893</v>
          </cell>
          <cell r="CV703">
            <v>3.6600286642117048</v>
          </cell>
          <cell r="CW703">
            <v>3.7408589183858498</v>
          </cell>
          <cell r="CX703">
            <v>4.3405082080404895</v>
          </cell>
          <cell r="CY703">
            <v>4.0563822869007238</v>
          </cell>
          <cell r="CZ703">
            <v>4.2305766015569395</v>
          </cell>
          <cell r="DA703">
            <v>4.7799124355293801</v>
          </cell>
          <cell r="DB703">
            <v>4.4603883142400891</v>
          </cell>
          <cell r="DC703">
            <v>4.6430943127722442</v>
          </cell>
          <cell r="DD703">
            <v>4.601469514277337</v>
          </cell>
          <cell r="DE703">
            <v>5.0190549070155566</v>
          </cell>
          <cell r="DF703">
            <v>4.9615505046116661</v>
          </cell>
          <cell r="DG703">
            <v>5.2635306461659033</v>
          </cell>
          <cell r="DH703">
            <v>5.2635306461659033</v>
          </cell>
          <cell r="DI703">
            <v>5.2635306461659033</v>
          </cell>
          <cell r="DJ703">
            <v>5.2635306461659033</v>
          </cell>
          <cell r="DK703">
            <v>5.2635306461659033</v>
          </cell>
          <cell r="DL703">
            <v>5.2635306461659033</v>
          </cell>
          <cell r="DM703">
            <v>5.2635306461659033</v>
          </cell>
          <cell r="DN703">
            <v>5.2635306461659033</v>
          </cell>
          <cell r="DO703">
            <v>5.2635306461659033</v>
          </cell>
          <cell r="DP703">
            <v>5.2635306461659033</v>
          </cell>
          <cell r="DQ703">
            <v>15.805357777135015</v>
          </cell>
          <cell r="DR703">
            <v>15.911856757444857</v>
          </cell>
          <cell r="DS703">
            <v>15.596473997398126</v>
          </cell>
          <cell r="DT703">
            <v>15.720615841645357</v>
          </cell>
          <cell r="DU703">
            <v>15.583451767070699</v>
          </cell>
          <cell r="DV703">
            <v>15.759385438934657</v>
          </cell>
          <cell r="DW703">
            <v>15.745135614601901</v>
          </cell>
          <cell r="DX703">
            <v>15.582026818252478</v>
          </cell>
          <cell r="DY703">
            <v>15.778412535251077</v>
          </cell>
          <cell r="DZ703">
            <v>15.687017550910959</v>
          </cell>
          <cell r="EA703">
            <v>15.742932284677208</v>
          </cell>
          <cell r="EB703">
            <v>15.607252857799685</v>
          </cell>
          <cell r="EC703">
            <v>15.516916420745794</v>
          </cell>
          <cell r="ED703">
            <v>15.8320625357587</v>
          </cell>
          <cell r="EE703">
            <v>15.5142145945394</v>
          </cell>
          <cell r="EF703">
            <v>15.5142145945394</v>
          </cell>
          <cell r="EG703">
            <v>15.5142145945394</v>
          </cell>
          <cell r="EH703">
            <v>15.5142145945394</v>
          </cell>
          <cell r="EI703">
            <v>15.5142145945394</v>
          </cell>
          <cell r="EJ703">
            <v>15.5142145945394</v>
          </cell>
          <cell r="EK703">
            <v>15.5142145945394</v>
          </cell>
          <cell r="EL703">
            <v>15.5142145945394</v>
          </cell>
          <cell r="EM703">
            <v>15.5142145945394</v>
          </cell>
          <cell r="EN703">
            <v>15.5142145945394</v>
          </cell>
          <cell r="EO703">
            <v>15.5142145945394</v>
          </cell>
          <cell r="EP703">
            <v>15.5142145945394</v>
          </cell>
          <cell r="EQ703">
            <v>15.5142145945394</v>
          </cell>
          <cell r="ER703">
            <v>15.5142145945394</v>
          </cell>
          <cell r="ES703">
            <v>15.5142145945394</v>
          </cell>
          <cell r="ET703">
            <v>15.5142145945394</v>
          </cell>
        </row>
        <row r="704">
          <cell r="A704">
            <v>31478.115410037535</v>
          </cell>
          <cell r="B704">
            <v>39997.288841577581</v>
          </cell>
          <cell r="C704">
            <v>44718.340264672574</v>
          </cell>
          <cell r="D704">
            <v>19286.941350099845</v>
          </cell>
          <cell r="E704">
            <v>22499.447426881939</v>
          </cell>
          <cell r="F704">
            <v>19553.685137766392</v>
          </cell>
          <cell r="G704">
            <v>19503.112032550904</v>
          </cell>
          <cell r="H704">
            <v>20651.241124298773</v>
          </cell>
          <cell r="I704">
            <v>20784.752246075255</v>
          </cell>
          <cell r="J704">
            <v>22898.476014871005</v>
          </cell>
          <cell r="K704">
            <v>23199.841519509759</v>
          </cell>
          <cell r="L704">
            <v>23831.414209844523</v>
          </cell>
          <cell r="M704">
            <v>21959.065722910091</v>
          </cell>
          <cell r="N704">
            <v>24107.753195345227</v>
          </cell>
          <cell r="O704">
            <v>24445.535945972464</v>
          </cell>
          <cell r="P704">
            <v>31588.982747446109</v>
          </cell>
          <cell r="Q704">
            <v>24277.384556596193</v>
          </cell>
          <cell r="R704">
            <v>31253.994605936026</v>
          </cell>
          <cell r="S704">
            <v>28312.999125386752</v>
          </cell>
          <cell r="T704">
            <v>27727.357957088036</v>
          </cell>
          <cell r="U704">
            <v>30007.39320941718</v>
          </cell>
          <cell r="V704">
            <v>30007.39320941718</v>
          </cell>
          <cell r="W704">
            <v>30007.39320941718</v>
          </cell>
          <cell r="X704">
            <v>30007.39320941718</v>
          </cell>
          <cell r="Y704">
            <v>30007.39320941718</v>
          </cell>
          <cell r="Z704">
            <v>30007.39320941718</v>
          </cell>
          <cell r="AA704">
            <v>30007.39320941718</v>
          </cell>
          <cell r="AB704">
            <v>30007.39320941718</v>
          </cell>
          <cell r="AC704">
            <v>30007.39320941718</v>
          </cell>
          <cell r="AD704">
            <v>30007.39320941718</v>
          </cell>
          <cell r="AE704">
            <v>14228.639358534512</v>
          </cell>
          <cell r="AF704">
            <v>18079.449510642269</v>
          </cell>
          <cell r="AG704">
            <v>20213.444421623972</v>
          </cell>
          <cell r="AH704">
            <v>19286.941350099845</v>
          </cell>
          <cell r="AI704">
            <v>22499.447426881939</v>
          </cell>
          <cell r="AJ704">
            <v>19553.685137766392</v>
          </cell>
          <cell r="AK704">
            <v>19503.112032550904</v>
          </cell>
          <cell r="AL704">
            <v>20651.241124298773</v>
          </cell>
          <cell r="AM704">
            <v>20784.752246075255</v>
          </cell>
          <cell r="AN704">
            <v>22898.476014871005</v>
          </cell>
          <cell r="AO704">
            <v>23199.841519509759</v>
          </cell>
          <cell r="AP704">
            <v>23831.414209844523</v>
          </cell>
          <cell r="AQ704">
            <v>21959.065722910091</v>
          </cell>
          <cell r="AR704">
            <v>24107.753195345227</v>
          </cell>
          <cell r="AS704">
            <v>24445.535945972464</v>
          </cell>
          <cell r="AT704">
            <v>31588.982747446109</v>
          </cell>
          <cell r="AU704">
            <v>24277.384556596193</v>
          </cell>
          <cell r="AV704">
            <v>31253.994605936026</v>
          </cell>
          <cell r="AW704">
            <v>28312.999125386752</v>
          </cell>
          <cell r="AX704">
            <v>27727.357957088036</v>
          </cell>
          <cell r="AY704">
            <v>30007.39320941718</v>
          </cell>
          <cell r="AZ704">
            <v>30007.39320941718</v>
          </cell>
          <cell r="BA704">
            <v>30007.39320941718</v>
          </cell>
          <cell r="BB704">
            <v>30007.39320941718</v>
          </cell>
          <cell r="BC704">
            <v>30007.39320941718</v>
          </cell>
          <cell r="BD704">
            <v>30007.39320941718</v>
          </cell>
          <cell r="BE704">
            <v>30007.39320941718</v>
          </cell>
          <cell r="BF704">
            <v>30007.39320941718</v>
          </cell>
          <cell r="BG704">
            <v>30007.39320941718</v>
          </cell>
          <cell r="BH704">
            <v>30007.39320941718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2.542276382431671</v>
          </cell>
          <cell r="CN704">
            <v>3.2169041882741936</v>
          </cell>
          <cell r="CO704">
            <v>3.5529663002357807</v>
          </cell>
          <cell r="CP704">
            <v>3.3293855391799205</v>
          </cell>
          <cell r="CQ704">
            <v>3.9540101342886835</v>
          </cell>
          <cell r="CR704">
            <v>3.4712596353777108</v>
          </cell>
          <cell r="CS704">
            <v>3.4279298202727317</v>
          </cell>
          <cell r="CT704">
            <v>3.6135383406637414</v>
          </cell>
          <cell r="CU704">
            <v>3.6735831233064289</v>
          </cell>
          <cell r="CV704">
            <v>4.0518661548460839</v>
          </cell>
          <cell r="CW704">
            <v>4.078078244393021</v>
          </cell>
          <cell r="CX704">
            <v>4.1615896306375859</v>
          </cell>
          <cell r="CY704">
            <v>3.8662646356852779</v>
          </cell>
          <cell r="CZ704">
            <v>4.2269418807202817</v>
          </cell>
          <cell r="DA704">
            <v>4.309576857757782</v>
          </cell>
          <cell r="DB704">
            <v>5.5689165215840815</v>
          </cell>
          <cell r="DC704">
            <v>4.2799329449445231</v>
          </cell>
          <cell r="DD704">
            <v>5.5098604573003698</v>
          </cell>
          <cell r="DE704">
            <v>4.9913835423430779</v>
          </cell>
          <cell r="DF704">
            <v>4.8881391041181024</v>
          </cell>
          <cell r="DG704">
            <v>5.2900933578528617</v>
          </cell>
          <cell r="DH704">
            <v>5.2900933578528617</v>
          </cell>
          <cell r="DI704">
            <v>5.2900933578528617</v>
          </cell>
          <cell r="DJ704">
            <v>5.2900933578528617</v>
          </cell>
          <cell r="DK704">
            <v>5.2900933578528617</v>
          </cell>
          <cell r="DL704">
            <v>5.2900933578528617</v>
          </cell>
          <cell r="DM704">
            <v>5.2900933578528617</v>
          </cell>
          <cell r="DN704">
            <v>5.2900933578528617</v>
          </cell>
          <cell r="DO704">
            <v>5.2900933578528617</v>
          </cell>
          <cell r="DP704">
            <v>5.2900933578528617</v>
          </cell>
          <cell r="DQ704">
            <v>15.333727620810244</v>
          </cell>
          <cell r="DR704">
            <v>15.397641796691071</v>
          </cell>
          <cell r="DS704">
            <v>15.586778794270042</v>
          </cell>
          <cell r="DT704">
            <v>15.871077285560789</v>
          </cell>
          <cell r="DU704">
            <v>15.589823906350222</v>
          </cell>
          <cell r="DV704">
            <v>15.432939546638199</v>
          </cell>
          <cell r="DW704">
            <v>15.587595561268861</v>
          </cell>
          <cell r="DX704">
            <v>15.657435309211504</v>
          </cell>
          <cell r="DY704">
            <v>15.501085667641787</v>
          </cell>
          <cell r="DZ704">
            <v>15.483125139916448</v>
          </cell>
          <cell r="EA704">
            <v>15.586069180963669</v>
          </cell>
          <cell r="EB704">
            <v>15.689087962859233</v>
          </cell>
          <cell r="EC704">
            <v>15.560710289486016</v>
          </cell>
          <cell r="ED704">
            <v>15.625632136702558</v>
          </cell>
          <cell r="EE704">
            <v>15.540753372177198</v>
          </cell>
          <cell r="EF704">
            <v>15.540753372177198</v>
          </cell>
          <cell r="EG704">
            <v>15.540753372177198</v>
          </cell>
          <cell r="EH704">
            <v>15.540753372177198</v>
          </cell>
          <cell r="EI704">
            <v>15.540753372177198</v>
          </cell>
          <cell r="EJ704">
            <v>15.540753372177198</v>
          </cell>
          <cell r="EK704">
            <v>15.540753372177198</v>
          </cell>
          <cell r="EL704">
            <v>15.540753372177198</v>
          </cell>
          <cell r="EM704">
            <v>15.540753372177198</v>
          </cell>
          <cell r="EN704">
            <v>15.540753372177198</v>
          </cell>
          <cell r="EO704">
            <v>15.540753372177198</v>
          </cell>
          <cell r="EP704">
            <v>15.540753372177198</v>
          </cell>
          <cell r="EQ704">
            <v>15.540753372177198</v>
          </cell>
          <cell r="ER704">
            <v>15.540753372177198</v>
          </cell>
          <cell r="ES704">
            <v>15.540753372177198</v>
          </cell>
          <cell r="ET704">
            <v>15.540753372177198</v>
          </cell>
        </row>
        <row r="705">
          <cell r="A705">
            <v>37253.956387608407</v>
          </cell>
          <cell r="B705">
            <v>40441.350284970817</v>
          </cell>
          <cell r="C705">
            <v>37608.018525293381</v>
          </cell>
          <cell r="D705">
            <v>16371.348822005839</v>
          </cell>
          <cell r="E705">
            <v>17619.591052324166</v>
          </cell>
          <cell r="F705">
            <v>19620.24546434587</v>
          </cell>
          <cell r="G705">
            <v>21823.398043358917</v>
          </cell>
          <cell r="H705">
            <v>21681.704891340687</v>
          </cell>
          <cell r="I705">
            <v>19967.05248144663</v>
          </cell>
          <cell r="J705">
            <v>20164.863062759832</v>
          </cell>
          <cell r="K705">
            <v>25189.924428374638</v>
          </cell>
          <cell r="L705">
            <v>20841.844675561595</v>
          </cell>
          <cell r="M705">
            <v>26585.64580148887</v>
          </cell>
          <cell r="N705">
            <v>23352.869715019897</v>
          </cell>
          <cell r="O705">
            <v>27713.813785726281</v>
          </cell>
          <cell r="P705">
            <v>25669.366068864918</v>
          </cell>
          <cell r="Q705">
            <v>27258.144867380215</v>
          </cell>
          <cell r="R705">
            <v>28805.575895995091</v>
          </cell>
          <cell r="S705">
            <v>29261.198105552201</v>
          </cell>
          <cell r="T705">
            <v>27408.27324963265</v>
          </cell>
          <cell r="U705">
            <v>30177.08416627262</v>
          </cell>
          <cell r="V705">
            <v>30177.08416627262</v>
          </cell>
          <cell r="W705">
            <v>30177.08416627262</v>
          </cell>
          <cell r="X705">
            <v>30177.08416627262</v>
          </cell>
          <cell r="Y705">
            <v>30177.08416627262</v>
          </cell>
          <cell r="Z705">
            <v>30177.08416627262</v>
          </cell>
          <cell r="AA705">
            <v>30177.08416627262</v>
          </cell>
          <cell r="AB705">
            <v>30177.08416627262</v>
          </cell>
          <cell r="AC705">
            <v>30177.08416627262</v>
          </cell>
          <cell r="AD705">
            <v>30177.08416627262</v>
          </cell>
          <cell r="AE705">
            <v>16839.416947713045</v>
          </cell>
          <cell r="AF705">
            <v>18280.17277659287</v>
          </cell>
          <cell r="AG705">
            <v>16999.459008745223</v>
          </cell>
          <cell r="AH705">
            <v>16371.348822005839</v>
          </cell>
          <cell r="AI705">
            <v>17619.591052324166</v>
          </cell>
          <cell r="AJ705">
            <v>19620.24546434587</v>
          </cell>
          <cell r="AK705">
            <v>21823.398043358917</v>
          </cell>
          <cell r="AL705">
            <v>21681.704891340687</v>
          </cell>
          <cell r="AM705">
            <v>19967.05248144663</v>
          </cell>
          <cell r="AN705">
            <v>20164.863062759832</v>
          </cell>
          <cell r="AO705">
            <v>25189.924428374638</v>
          </cell>
          <cell r="AP705">
            <v>20841.844675561595</v>
          </cell>
          <cell r="AQ705">
            <v>26585.64580148887</v>
          </cell>
          <cell r="AR705">
            <v>23352.869715019897</v>
          </cell>
          <cell r="AS705">
            <v>27713.813785726281</v>
          </cell>
          <cell r="AT705">
            <v>25669.366068864918</v>
          </cell>
          <cell r="AU705">
            <v>27258.144867380215</v>
          </cell>
          <cell r="AV705">
            <v>28805.575895995091</v>
          </cell>
          <cell r="AW705">
            <v>29261.198105552201</v>
          </cell>
          <cell r="AX705">
            <v>27408.27324963265</v>
          </cell>
          <cell r="AY705">
            <v>30177.08416627262</v>
          </cell>
          <cell r="AZ705">
            <v>30177.08416627262</v>
          </cell>
          <cell r="BA705">
            <v>30177.08416627262</v>
          </cell>
          <cell r="BB705">
            <v>30177.08416627262</v>
          </cell>
          <cell r="BC705">
            <v>30177.08416627262</v>
          </cell>
          <cell r="BD705">
            <v>30177.08416627262</v>
          </cell>
          <cell r="BE705">
            <v>30177.08416627262</v>
          </cell>
          <cell r="BF705">
            <v>30177.08416627262</v>
          </cell>
          <cell r="BG705">
            <v>30177.08416627262</v>
          </cell>
          <cell r="BH705">
            <v>30177.08416627262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3.0163481515250576</v>
          </cell>
          <cell r="CN705">
            <v>3.2336145251767316</v>
          </cell>
          <cell r="CO705">
            <v>2.9635257605198331</v>
          </cell>
          <cell r="CP705">
            <v>2.8612610034392816</v>
          </cell>
          <cell r="CQ705">
            <v>3.0940805307252006</v>
          </cell>
          <cell r="CR705">
            <v>3.4116798001399613</v>
          </cell>
          <cell r="CS705">
            <v>3.8910281162054865</v>
          </cell>
          <cell r="CT705">
            <v>3.8409743513751633</v>
          </cell>
          <cell r="CU705">
            <v>3.5361104476033991</v>
          </cell>
          <cell r="CV705">
            <v>3.561037370317035</v>
          </cell>
          <cell r="CW705">
            <v>4.4235300368604866</v>
          </cell>
          <cell r="CX705">
            <v>3.6638138933504503</v>
          </cell>
          <cell r="CY705">
            <v>4.5643536214115139</v>
          </cell>
          <cell r="CZ705">
            <v>4.0535380917919168</v>
          </cell>
          <cell r="DA705">
            <v>4.937860540606219</v>
          </cell>
          <cell r="DB705">
            <v>4.5735946266300767</v>
          </cell>
          <cell r="DC705">
            <v>4.8566725240857131</v>
          </cell>
          <cell r="DD705">
            <v>5.1323833545973381</v>
          </cell>
          <cell r="DE705">
            <v>5.2135630488606592</v>
          </cell>
          <cell r="DF705">
            <v>4.8834213873234091</v>
          </cell>
          <cell r="DG705">
            <v>5.3767494538025842</v>
          </cell>
          <cell r="DH705">
            <v>5.3767494538025842</v>
          </cell>
          <cell r="DI705">
            <v>5.3767494538025842</v>
          </cell>
          <cell r="DJ705">
            <v>5.3767494538025842</v>
          </cell>
          <cell r="DK705">
            <v>5.3767494538025842</v>
          </cell>
          <cell r="DL705">
            <v>5.3767494538025842</v>
          </cell>
          <cell r="DM705">
            <v>5.3767494538025842</v>
          </cell>
          <cell r="DN705">
            <v>5.3767494538025842</v>
          </cell>
          <cell r="DO705">
            <v>5.3767494538025842</v>
          </cell>
          <cell r="DP705">
            <v>5.3767494538025842</v>
          </cell>
          <cell r="DQ705">
            <v>15.295114018757426</v>
          </cell>
          <cell r="DR705">
            <v>15.488137114492053</v>
          </cell>
          <cell r="DS705">
            <v>15.715692746251879</v>
          </cell>
          <cell r="DT705">
            <v>15.675959102414925</v>
          </cell>
          <cell r="DU705">
            <v>15.601679309502023</v>
          </cell>
          <cell r="DV705">
            <v>15.755903341335319</v>
          </cell>
          <cell r="DW705">
            <v>15.366152554031899</v>
          </cell>
          <cell r="DX705">
            <v>15.465328787703365</v>
          </cell>
          <cell r="DY705">
            <v>15.470176677004595</v>
          </cell>
          <cell r="DZ705">
            <v>15.514074812145608</v>
          </cell>
          <cell r="EA705">
            <v>15.601452009935716</v>
          </cell>
          <cell r="EB705">
            <v>15.585110482888084</v>
          </cell>
          <cell r="EC705">
            <v>15.957875265365391</v>
          </cell>
          <cell r="ED705">
            <v>15.783856848961765</v>
          </cell>
          <cell r="EE705">
            <v>15.376752000750837</v>
          </cell>
          <cell r="EF705">
            <v>15.376752000750837</v>
          </cell>
          <cell r="EG705">
            <v>15.376752000750837</v>
          </cell>
          <cell r="EH705">
            <v>15.376752000750837</v>
          </cell>
          <cell r="EI705">
            <v>15.376752000750837</v>
          </cell>
          <cell r="EJ705">
            <v>15.376752000750837</v>
          </cell>
          <cell r="EK705">
            <v>15.376752000750837</v>
          </cell>
          <cell r="EL705">
            <v>15.376752000750837</v>
          </cell>
          <cell r="EM705">
            <v>15.376752000750837</v>
          </cell>
          <cell r="EN705">
            <v>15.376752000750837</v>
          </cell>
          <cell r="EO705">
            <v>15.376752000750837</v>
          </cell>
          <cell r="EP705">
            <v>15.376752000750837</v>
          </cell>
          <cell r="EQ705">
            <v>15.376752000750837</v>
          </cell>
          <cell r="ER705">
            <v>15.376752000750837</v>
          </cell>
          <cell r="ES705">
            <v>15.376752000750837</v>
          </cell>
          <cell r="ET705">
            <v>15.376752000750837</v>
          </cell>
        </row>
        <row r="706">
          <cell r="A706">
            <v>44793.254582283029</v>
          </cell>
          <cell r="B706">
            <v>40175.067482010418</v>
          </cell>
          <cell r="C706">
            <v>44197.148748588959</v>
          </cell>
          <cell r="D706">
            <v>19136.29125080317</v>
          </cell>
          <cell r="E706">
            <v>17136.59490574582</v>
          </cell>
          <cell r="F706">
            <v>20798.394512718376</v>
          </cell>
          <cell r="G706">
            <v>22236.023731869052</v>
          </cell>
          <cell r="H706">
            <v>17637.670494967475</v>
          </cell>
          <cell r="I706">
            <v>20318.12467515008</v>
          </cell>
          <cell r="J706">
            <v>20845.273295375573</v>
          </cell>
          <cell r="K706">
            <v>20870.93179421794</v>
          </cell>
          <cell r="L706">
            <v>22962.053162033226</v>
          </cell>
          <cell r="M706">
            <v>20572.238341983939</v>
          </cell>
          <cell r="N706">
            <v>26238.408173305856</v>
          </cell>
          <cell r="O706">
            <v>26999.793742175341</v>
          </cell>
          <cell r="P706">
            <v>23089.346897785977</v>
          </cell>
          <cell r="Q706">
            <v>27539.847420204973</v>
          </cell>
          <cell r="R706">
            <v>33641.814439228103</v>
          </cell>
          <cell r="S706">
            <v>29953.234345546003</v>
          </cell>
          <cell r="T706">
            <v>26964.028139647548</v>
          </cell>
          <cell r="U706">
            <v>26425.768440162898</v>
          </cell>
          <cell r="V706">
            <v>26425.768440162898</v>
          </cell>
          <cell r="W706">
            <v>26425.768440162898</v>
          </cell>
          <cell r="X706">
            <v>26425.768440162898</v>
          </cell>
          <cell r="Y706">
            <v>26425.768440162898</v>
          </cell>
          <cell r="Z706">
            <v>26425.768440162898</v>
          </cell>
          <cell r="AA706">
            <v>26425.768440162898</v>
          </cell>
          <cell r="AB706">
            <v>26425.768440162898</v>
          </cell>
          <cell r="AC706">
            <v>26425.768440162898</v>
          </cell>
          <cell r="AD706">
            <v>26425.768440162898</v>
          </cell>
          <cell r="AE706">
            <v>20247.306957363009</v>
          </cell>
          <cell r="AF706">
            <v>18159.808456132472</v>
          </cell>
          <cell r="AG706">
            <v>19977.857061247341</v>
          </cell>
          <cell r="AH706">
            <v>19136.29125080317</v>
          </cell>
          <cell r="AI706">
            <v>17136.59490574582</v>
          </cell>
          <cell r="AJ706">
            <v>20798.394512718376</v>
          </cell>
          <cell r="AK706">
            <v>22236.023731869052</v>
          </cell>
          <cell r="AL706">
            <v>17637.670494967475</v>
          </cell>
          <cell r="AM706">
            <v>20318.12467515008</v>
          </cell>
          <cell r="AN706">
            <v>20845.273295375573</v>
          </cell>
          <cell r="AO706">
            <v>20870.93179421794</v>
          </cell>
          <cell r="AP706">
            <v>22962.053162033226</v>
          </cell>
          <cell r="AQ706">
            <v>20572.238341983939</v>
          </cell>
          <cell r="AR706">
            <v>26238.408173305856</v>
          </cell>
          <cell r="AS706">
            <v>26999.793742175341</v>
          </cell>
          <cell r="AT706">
            <v>23089.346897785977</v>
          </cell>
          <cell r="AU706">
            <v>27539.847420204973</v>
          </cell>
          <cell r="AV706">
            <v>33641.814439228103</v>
          </cell>
          <cell r="AW706">
            <v>29953.234345546003</v>
          </cell>
          <cell r="AX706">
            <v>26964.028139647548</v>
          </cell>
          <cell r="AY706">
            <v>26425.768440162898</v>
          </cell>
          <cell r="AZ706">
            <v>26425.768440162898</v>
          </cell>
          <cell r="BA706">
            <v>26425.768440162898</v>
          </cell>
          <cell r="BB706">
            <v>26425.768440162898</v>
          </cell>
          <cell r="BC706">
            <v>26425.768440162898</v>
          </cell>
          <cell r="BD706">
            <v>26425.768440162898</v>
          </cell>
          <cell r="BE706">
            <v>26425.768440162898</v>
          </cell>
          <cell r="BF706">
            <v>26425.768440162898</v>
          </cell>
          <cell r="BG706">
            <v>26425.768440162898</v>
          </cell>
          <cell r="BH706">
            <v>26425.768440162898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3.5582476352681276</v>
          </cell>
          <cell r="CN706">
            <v>3.2561427857064351</v>
          </cell>
          <cell r="CO706">
            <v>3.49034506661366</v>
          </cell>
          <cell r="CP706">
            <v>3.3668823564346098</v>
          </cell>
          <cell r="CQ706">
            <v>3.032175986655862</v>
          </cell>
          <cell r="CR706">
            <v>3.6080148068081406</v>
          </cell>
          <cell r="CS706">
            <v>3.9243915196300101</v>
          </cell>
          <cell r="CT706">
            <v>3.1213650637294319</v>
          </cell>
          <cell r="CU706">
            <v>3.5405982905423947</v>
          </cell>
          <cell r="CV706">
            <v>3.6916230906410292</v>
          </cell>
          <cell r="CW706">
            <v>3.5981105464907039</v>
          </cell>
          <cell r="CX706">
            <v>3.9950294600456613</v>
          </cell>
          <cell r="CY706">
            <v>3.5970715205886634</v>
          </cell>
          <cell r="CZ706">
            <v>4.5968113163181554</v>
          </cell>
          <cell r="DA706">
            <v>4.7616318628324121</v>
          </cell>
          <cell r="DB706">
            <v>4.0719929541073023</v>
          </cell>
          <cell r="DC706">
            <v>4.8568746941481509</v>
          </cell>
          <cell r="DD706">
            <v>5.9330058994894292</v>
          </cell>
          <cell r="DE706">
            <v>5.2824949855763892</v>
          </cell>
          <cell r="DF706">
            <v>4.7553243097371567</v>
          </cell>
          <cell r="DG706">
            <v>4.6603978610383594</v>
          </cell>
          <cell r="DH706">
            <v>4.6603978610383594</v>
          </cell>
          <cell r="DI706">
            <v>4.6603978610383594</v>
          </cell>
          <cell r="DJ706">
            <v>4.6603978610383594</v>
          </cell>
          <cell r="DK706">
            <v>4.6603978610383594</v>
          </cell>
          <cell r="DL706">
            <v>4.6603978610383594</v>
          </cell>
          <cell r="DM706">
            <v>4.6603978610383594</v>
          </cell>
          <cell r="DN706">
            <v>4.6603978610383594</v>
          </cell>
          <cell r="DO706">
            <v>4.6603978610383594</v>
          </cell>
          <cell r="DP706">
            <v>4.6603978610383594</v>
          </cell>
          <cell r="DQ706">
            <v>15.589717057904835</v>
          </cell>
          <cell r="DR706">
            <v>15.279704593489095</v>
          </cell>
          <cell r="DS706">
            <v>15.681502521303543</v>
          </cell>
          <cell r="DT706">
            <v>15.571733626950728</v>
          </cell>
          <cell r="DU706">
            <v>15.483789625289875</v>
          </cell>
          <cell r="DV706">
            <v>15.793145490159558</v>
          </cell>
          <cell r="DW706">
            <v>15.523581849389068</v>
          </cell>
          <cell r="DX706">
            <v>15.481170555546342</v>
          </cell>
          <cell r="DY706">
            <v>15.722228401088541</v>
          </cell>
          <cell r="DZ706">
            <v>15.470251537957692</v>
          </cell>
          <cell r="EA706">
            <v>15.89185054595421</v>
          </cell>
          <cell r="EB706">
            <v>15.747001447589565</v>
          </cell>
          <cell r="EC706">
            <v>15.668939720756381</v>
          </cell>
          <cell r="ED706">
            <v>15.638242434422265</v>
          </cell>
          <cell r="EE706">
            <v>15.535018199788732</v>
          </cell>
          <cell r="EF706">
            <v>15.535018199788732</v>
          </cell>
          <cell r="EG706">
            <v>15.535018199788732</v>
          </cell>
          <cell r="EH706">
            <v>15.535018199788732</v>
          </cell>
          <cell r="EI706">
            <v>15.535018199788732</v>
          </cell>
          <cell r="EJ706">
            <v>15.535018199788732</v>
          </cell>
          <cell r="EK706">
            <v>15.535018199788732</v>
          </cell>
          <cell r="EL706">
            <v>15.535018199788732</v>
          </cell>
          <cell r="EM706">
            <v>15.535018199788732</v>
          </cell>
          <cell r="EN706">
            <v>15.535018199788732</v>
          </cell>
          <cell r="EO706">
            <v>15.535018199788732</v>
          </cell>
          <cell r="EP706">
            <v>15.535018199788732</v>
          </cell>
          <cell r="EQ706">
            <v>15.535018199788732</v>
          </cell>
          <cell r="ER706">
            <v>15.535018199788732</v>
          </cell>
          <cell r="ES706">
            <v>15.535018199788732</v>
          </cell>
          <cell r="ET706">
            <v>15.535018199788732</v>
          </cell>
        </row>
        <row r="707">
          <cell r="A707">
            <v>45908.049375598537</v>
          </cell>
          <cell r="B707">
            <v>43085.112838097812</v>
          </cell>
          <cell r="C707">
            <v>46385.76118621762</v>
          </cell>
          <cell r="D707">
            <v>19498.691333042294</v>
          </cell>
          <cell r="E707">
            <v>16635.345042644247</v>
          </cell>
          <cell r="F707">
            <v>19090.387722434119</v>
          </cell>
          <cell r="G707">
            <v>19452.659256567043</v>
          </cell>
          <cell r="H707">
            <v>20432.94685463333</v>
          </cell>
          <cell r="I707">
            <v>21651.859744823087</v>
          </cell>
          <cell r="J707">
            <v>21656.078752917187</v>
          </cell>
          <cell r="K707">
            <v>22484.020043440614</v>
          </cell>
          <cell r="L707">
            <v>22425.326936537997</v>
          </cell>
          <cell r="M707">
            <v>23705.099517683459</v>
          </cell>
          <cell r="N707">
            <v>24020.850477805165</v>
          </cell>
          <cell r="O707">
            <v>26128.632335546081</v>
          </cell>
          <cell r="P707">
            <v>26168.409891597694</v>
          </cell>
          <cell r="Q707">
            <v>30484.856907959685</v>
          </cell>
          <cell r="R707">
            <v>25941.52496209279</v>
          </cell>
          <cell r="S707">
            <v>24979.434835119842</v>
          </cell>
          <cell r="T707">
            <v>30714.742643181053</v>
          </cell>
          <cell r="U707">
            <v>29891.958692894896</v>
          </cell>
          <cell r="V707">
            <v>29891.958692894896</v>
          </cell>
          <cell r="W707">
            <v>29891.958692894896</v>
          </cell>
          <cell r="X707">
            <v>29891.958692894896</v>
          </cell>
          <cell r="Y707">
            <v>29891.958692894896</v>
          </cell>
          <cell r="Z707">
            <v>29891.958692894896</v>
          </cell>
          <cell r="AA707">
            <v>29891.958692894896</v>
          </cell>
          <cell r="AB707">
            <v>29891.958692894896</v>
          </cell>
          <cell r="AC707">
            <v>29891.958692894896</v>
          </cell>
          <cell r="AD707">
            <v>29891.958692894896</v>
          </cell>
          <cell r="AE707">
            <v>20751.213016103753</v>
          </cell>
          <cell r="AF707">
            <v>19475.198064099361</v>
          </cell>
          <cell r="AG707">
            <v>20967.146815890384</v>
          </cell>
          <cell r="AH707">
            <v>19498.691333042294</v>
          </cell>
          <cell r="AI707">
            <v>16635.345042644247</v>
          </cell>
          <cell r="AJ707">
            <v>19090.387722434119</v>
          </cell>
          <cell r="AK707">
            <v>19452.659256567043</v>
          </cell>
          <cell r="AL707">
            <v>20432.94685463333</v>
          </cell>
          <cell r="AM707">
            <v>21651.859744823087</v>
          </cell>
          <cell r="AN707">
            <v>21656.078752917187</v>
          </cell>
          <cell r="AO707">
            <v>22484.020043440614</v>
          </cell>
          <cell r="AP707">
            <v>22425.326936537997</v>
          </cell>
          <cell r="AQ707">
            <v>23705.099517683459</v>
          </cell>
          <cell r="AR707">
            <v>24020.850477805165</v>
          </cell>
          <cell r="AS707">
            <v>26128.632335546081</v>
          </cell>
          <cell r="AT707">
            <v>26168.409891597694</v>
          </cell>
          <cell r="AU707">
            <v>30484.856907959685</v>
          </cell>
          <cell r="AV707">
            <v>25941.52496209279</v>
          </cell>
          <cell r="AW707">
            <v>24979.434835119842</v>
          </cell>
          <cell r="AX707">
            <v>30714.742643181053</v>
          </cell>
          <cell r="AY707">
            <v>29891.958692894896</v>
          </cell>
          <cell r="AZ707">
            <v>29891.958692894896</v>
          </cell>
          <cell r="BA707">
            <v>29891.958692894896</v>
          </cell>
          <cell r="BB707">
            <v>29891.958692894896</v>
          </cell>
          <cell r="BC707">
            <v>29891.958692894896</v>
          </cell>
          <cell r="BD707">
            <v>29891.958692894896</v>
          </cell>
          <cell r="BE707">
            <v>29891.958692894896</v>
          </cell>
          <cell r="BF707">
            <v>29891.958692894896</v>
          </cell>
          <cell r="BG707">
            <v>29891.958692894896</v>
          </cell>
          <cell r="BH707">
            <v>29891.958692894896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3.6704547078075564</v>
          </cell>
          <cell r="CN707">
            <v>3.3830683265759891</v>
          </cell>
          <cell r="CO707">
            <v>3.6955055836665274</v>
          </cell>
          <cell r="CP707">
            <v>3.4359728578448343</v>
          </cell>
          <cell r="CQ707">
            <v>2.9329040721793387</v>
          </cell>
          <cell r="CR707">
            <v>3.3132555846746512</v>
          </cell>
          <cell r="CS707">
            <v>3.4303359674191984</v>
          </cell>
          <cell r="CT707">
            <v>3.6180642012810744</v>
          </cell>
          <cell r="CU707">
            <v>3.7844646280934384</v>
          </cell>
          <cell r="CV707">
            <v>3.7958946461347929</v>
          </cell>
          <cell r="CW707">
            <v>3.9057885863525983</v>
          </cell>
          <cell r="CX707">
            <v>3.9923521103704016</v>
          </cell>
          <cell r="CY707">
            <v>4.1044391133869587</v>
          </cell>
          <cell r="CZ707">
            <v>4.2078712208579967</v>
          </cell>
          <cell r="DA707">
            <v>4.5394205456777934</v>
          </cell>
          <cell r="DB707">
            <v>4.5463312424520712</v>
          </cell>
          <cell r="DC707">
            <v>5.2962429874976324</v>
          </cell>
          <cell r="DD707">
            <v>4.5069137139234892</v>
          </cell>
          <cell r="DE707">
            <v>4.3397663625776897</v>
          </cell>
          <cell r="DF707">
            <v>5.3361818567128596</v>
          </cell>
          <cell r="DG707">
            <v>5.1932366646102563</v>
          </cell>
          <cell r="DH707">
            <v>5.1932366646102563</v>
          </cell>
          <cell r="DI707">
            <v>5.1932366646102563</v>
          </cell>
          <cell r="DJ707">
            <v>5.1932366646102563</v>
          </cell>
          <cell r="DK707">
            <v>5.1932366646102563</v>
          </cell>
          <cell r="DL707">
            <v>5.1932366646102563</v>
          </cell>
          <cell r="DM707">
            <v>5.1932366646102563</v>
          </cell>
          <cell r="DN707">
            <v>5.1932366646102563</v>
          </cell>
          <cell r="DO707">
            <v>5.1932366646102563</v>
          </cell>
          <cell r="DP707">
            <v>5.1932366646102563</v>
          </cell>
          <cell r="DQ707">
            <v>15.489263027643675</v>
          </cell>
          <cell r="DR707">
            <v>15.77169062941516</v>
          </cell>
          <cell r="DS707">
            <v>15.544351524091242</v>
          </cell>
          <cell r="DT707">
            <v>15.547582695059171</v>
          </cell>
          <cell r="DU707">
            <v>15.539644893397513</v>
          </cell>
          <cell r="DV707">
            <v>15.785812708859813</v>
          </cell>
          <cell r="DW707">
            <v>15.536366517301582</v>
          </cell>
          <cell r="DX707">
            <v>15.472549186452365</v>
          </cell>
          <cell r="DY707">
            <v>15.674651374488207</v>
          </cell>
          <cell r="DZ707">
            <v>15.630497719726529</v>
          </cell>
          <cell r="EA707">
            <v>15.771477014597156</v>
          </cell>
          <cell r="EB707">
            <v>15.389236766299609</v>
          </cell>
          <cell r="EC707">
            <v>15.823228542680704</v>
          </cell>
          <cell r="ED707">
            <v>15.639867714592691</v>
          </cell>
          <cell r="EE707">
            <v>15.769698654192583</v>
          </cell>
          <cell r="EF707">
            <v>15.769698654192583</v>
          </cell>
          <cell r="EG707">
            <v>15.769698654192583</v>
          </cell>
          <cell r="EH707">
            <v>15.769698654192583</v>
          </cell>
          <cell r="EI707">
            <v>15.769698654192583</v>
          </cell>
          <cell r="EJ707">
            <v>15.769698654192583</v>
          </cell>
          <cell r="EK707">
            <v>15.769698654192583</v>
          </cell>
          <cell r="EL707">
            <v>15.769698654192583</v>
          </cell>
          <cell r="EM707">
            <v>15.769698654192583</v>
          </cell>
          <cell r="EN707">
            <v>15.769698654192583</v>
          </cell>
          <cell r="EO707">
            <v>15.769698654192583</v>
          </cell>
          <cell r="EP707">
            <v>15.769698654192583</v>
          </cell>
          <cell r="EQ707">
            <v>15.769698654192583</v>
          </cell>
          <cell r="ER707">
            <v>15.769698654192583</v>
          </cell>
          <cell r="ES707">
            <v>15.769698654192583</v>
          </cell>
          <cell r="ET707">
            <v>15.769698654192583</v>
          </cell>
        </row>
        <row r="708">
          <cell r="A708">
            <v>41512.338321071889</v>
          </cell>
          <cell r="B708">
            <v>47430.099814778659</v>
          </cell>
          <cell r="C708">
            <v>38382.90399909921</v>
          </cell>
          <cell r="D708">
            <v>17751.735157792838</v>
          </cell>
          <cell r="E708">
            <v>18611.008948520001</v>
          </cell>
          <cell r="F708">
            <v>19292.562673297449</v>
          </cell>
          <cell r="G708">
            <v>20424.480813207851</v>
          </cell>
          <cell r="H708">
            <v>20941.035450611587</v>
          </cell>
          <cell r="I708">
            <v>19064.088507163397</v>
          </cell>
          <cell r="J708">
            <v>21967.558438754899</v>
          </cell>
          <cell r="K708">
            <v>24619.08033583119</v>
          </cell>
          <cell r="L708">
            <v>26849.173159883998</v>
          </cell>
          <cell r="M708">
            <v>23857.747367246862</v>
          </cell>
          <cell r="N708">
            <v>25467.061417107772</v>
          </cell>
          <cell r="O708">
            <v>22134.610038801937</v>
          </cell>
          <cell r="P708">
            <v>27207.996213195001</v>
          </cell>
          <cell r="Q708">
            <v>29428.492119009072</v>
          </cell>
          <cell r="R708">
            <v>28840.937014707903</v>
          </cell>
          <cell r="S708">
            <v>27480.895265916439</v>
          </cell>
          <cell r="T708">
            <v>29967.411942066945</v>
          </cell>
          <cell r="U708">
            <v>30678.151548924634</v>
          </cell>
          <cell r="V708">
            <v>30678.151548924634</v>
          </cell>
          <cell r="W708">
            <v>30678.151548924634</v>
          </cell>
          <cell r="X708">
            <v>30678.151548924634</v>
          </cell>
          <cell r="Y708">
            <v>30678.151548924634</v>
          </cell>
          <cell r="Z708">
            <v>30678.151548924634</v>
          </cell>
          <cell r="AA708">
            <v>30678.151548924634</v>
          </cell>
          <cell r="AB708">
            <v>30678.151548924634</v>
          </cell>
          <cell r="AC708">
            <v>30678.151548924634</v>
          </cell>
          <cell r="AD708">
            <v>30678.151548924634</v>
          </cell>
          <cell r="AE708">
            <v>18764.277441833663</v>
          </cell>
          <cell r="AF708">
            <v>21439.205499214331</v>
          </cell>
          <cell r="AG708">
            <v>17349.720319097829</v>
          </cell>
          <cell r="AH708">
            <v>17751.735157792838</v>
          </cell>
          <cell r="AI708">
            <v>18611.008948520001</v>
          </cell>
          <cell r="AJ708">
            <v>19292.562673297449</v>
          </cell>
          <cell r="AK708">
            <v>20424.480813207851</v>
          </cell>
          <cell r="AL708">
            <v>20941.035450611587</v>
          </cell>
          <cell r="AM708">
            <v>19064.088507163397</v>
          </cell>
          <cell r="AN708">
            <v>21967.558438754899</v>
          </cell>
          <cell r="AO708">
            <v>24619.08033583119</v>
          </cell>
          <cell r="AP708">
            <v>26849.173159883998</v>
          </cell>
          <cell r="AQ708">
            <v>23857.747367246862</v>
          </cell>
          <cell r="AR708">
            <v>25467.061417107772</v>
          </cell>
          <cell r="AS708">
            <v>22134.610038801937</v>
          </cell>
          <cell r="AT708">
            <v>27207.996213195001</v>
          </cell>
          <cell r="AU708">
            <v>29428.492119009072</v>
          </cell>
          <cell r="AV708">
            <v>28840.937014707903</v>
          </cell>
          <cell r="AW708">
            <v>27480.895265916439</v>
          </cell>
          <cell r="AX708">
            <v>29967.411942066945</v>
          </cell>
          <cell r="AY708">
            <v>30678.151548924634</v>
          </cell>
          <cell r="AZ708">
            <v>30678.151548924634</v>
          </cell>
          <cell r="BA708">
            <v>30678.151548924634</v>
          </cell>
          <cell r="BB708">
            <v>30678.151548924634</v>
          </cell>
          <cell r="BC708">
            <v>30678.151548924634</v>
          </cell>
          <cell r="BD708">
            <v>30678.151548924634</v>
          </cell>
          <cell r="BE708">
            <v>30678.151548924634</v>
          </cell>
          <cell r="BF708">
            <v>30678.151548924634</v>
          </cell>
          <cell r="BG708">
            <v>30678.151548924634</v>
          </cell>
          <cell r="BH708">
            <v>30678.151548924634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3.2873544293655477</v>
          </cell>
          <cell r="CN708">
            <v>3.7234229674627546</v>
          </cell>
          <cell r="CO708">
            <v>3.0669952908068123</v>
          </cell>
          <cell r="CP708">
            <v>3.0672479077695605</v>
          </cell>
          <cell r="CQ708">
            <v>3.2512178423221765</v>
          </cell>
          <cell r="CR708">
            <v>3.3982477367596835</v>
          </cell>
          <cell r="CS708">
            <v>3.5651330622746613</v>
          </cell>
          <cell r="CT708">
            <v>3.6967328630360399</v>
          </cell>
          <cell r="CU708">
            <v>3.3043697497561673</v>
          </cell>
          <cell r="CV708">
            <v>3.8332441150501695</v>
          </cell>
          <cell r="CW708">
            <v>4.375640475633312</v>
          </cell>
          <cell r="CX708">
            <v>4.6705860967126593</v>
          </cell>
          <cell r="CY708">
            <v>4.2333500059482576</v>
          </cell>
          <cell r="CZ708">
            <v>4.4309220377506175</v>
          </cell>
          <cell r="DA708">
            <v>3.8622864079685884</v>
          </cell>
          <cell r="DB708">
            <v>4.7475457565355752</v>
          </cell>
          <cell r="DC708">
            <v>5.1350019231877786</v>
          </cell>
          <cell r="DD708">
            <v>5.0324789472104801</v>
          </cell>
          <cell r="DE708">
            <v>4.7951641378951662</v>
          </cell>
          <cell r="DF708">
            <v>5.2290384887262027</v>
          </cell>
          <cell r="DG708">
            <v>5.3530560304113406</v>
          </cell>
          <cell r="DH708">
            <v>5.3530560304113406</v>
          </cell>
          <cell r="DI708">
            <v>5.3530560304113406</v>
          </cell>
          <cell r="DJ708">
            <v>5.3530560304113406</v>
          </cell>
          <cell r="DK708">
            <v>5.3530560304113406</v>
          </cell>
          <cell r="DL708">
            <v>5.3530560304113406</v>
          </cell>
          <cell r="DM708">
            <v>5.3530560304113406</v>
          </cell>
          <cell r="DN708">
            <v>5.3530560304113406</v>
          </cell>
          <cell r="DO708">
            <v>5.3530560304113406</v>
          </cell>
          <cell r="DP708">
            <v>5.3530560304113406</v>
          </cell>
          <cell r="DQ708">
            <v>15.638404801582892</v>
          </cell>
          <cell r="DR708">
            <v>15.775148251003404</v>
          </cell>
          <cell r="DS708">
            <v>15.498387124615093</v>
          </cell>
          <cell r="DT708">
            <v>15.856198229061418</v>
          </cell>
          <cell r="DU708">
            <v>15.683066495465807</v>
          </cell>
          <cell r="DV708">
            <v>15.553997290858423</v>
          </cell>
          <cell r="DW708">
            <v>15.695762458952645</v>
          </cell>
          <cell r="DX708">
            <v>15.519839271688793</v>
          </cell>
          <cell r="DY708">
            <v>15.806457335936654</v>
          </cell>
          <cell r="DZ708">
            <v>15.700824107895205</v>
          </cell>
          <cell r="EA708">
            <v>15.414779971587686</v>
          </cell>
          <cell r="EB708">
            <v>15.749496315249191</v>
          </cell>
          <cell r="EC708">
            <v>15.440181257224779</v>
          </cell>
          <cell r="ED708">
            <v>15.746783719353198</v>
          </cell>
          <cell r="EE708">
            <v>15.701261072839513</v>
          </cell>
          <cell r="EF708">
            <v>15.701261072839513</v>
          </cell>
          <cell r="EG708">
            <v>15.701261072839513</v>
          </cell>
          <cell r="EH708">
            <v>15.701261072839513</v>
          </cell>
          <cell r="EI708">
            <v>15.701261072839513</v>
          </cell>
          <cell r="EJ708">
            <v>15.701261072839513</v>
          </cell>
          <cell r="EK708">
            <v>15.701261072839513</v>
          </cell>
          <cell r="EL708">
            <v>15.701261072839513</v>
          </cell>
          <cell r="EM708">
            <v>15.701261072839513</v>
          </cell>
          <cell r="EN708">
            <v>15.701261072839513</v>
          </cell>
          <cell r="EO708">
            <v>15.701261072839513</v>
          </cell>
          <cell r="EP708">
            <v>15.701261072839513</v>
          </cell>
          <cell r="EQ708">
            <v>15.701261072839513</v>
          </cell>
          <cell r="ER708">
            <v>15.701261072839513</v>
          </cell>
          <cell r="ES708">
            <v>15.701261072839513</v>
          </cell>
          <cell r="ET708">
            <v>15.701261072839513</v>
          </cell>
        </row>
        <row r="709">
          <cell r="A709">
            <v>36527.429845375154</v>
          </cell>
          <cell r="B709">
            <v>38254.932691332135</v>
          </cell>
          <cell r="C709">
            <v>41134.222196559444</v>
          </cell>
          <cell r="D709">
            <v>20456.18536966962</v>
          </cell>
          <cell r="E709">
            <v>18790.315999487862</v>
          </cell>
          <cell r="F709">
            <v>19338.964727288057</v>
          </cell>
          <cell r="G709">
            <v>22307.210276792848</v>
          </cell>
          <cell r="H709">
            <v>22383.492550386556</v>
          </cell>
          <cell r="I709">
            <v>23912.440940457316</v>
          </cell>
          <cell r="J709">
            <v>21289.861241362185</v>
          </cell>
          <cell r="K709">
            <v>21038.475725668533</v>
          </cell>
          <cell r="L709">
            <v>21969.199328038423</v>
          </cell>
          <cell r="M709">
            <v>21615.117975239904</v>
          </cell>
          <cell r="N709">
            <v>22985.41650394992</v>
          </cell>
          <cell r="O709">
            <v>27221.244276746678</v>
          </cell>
          <cell r="P709">
            <v>27086.976345229014</v>
          </cell>
          <cell r="Q709">
            <v>22713.117102007622</v>
          </cell>
          <cell r="R709">
            <v>26218.14035351999</v>
          </cell>
          <cell r="S709">
            <v>29308.420819380834</v>
          </cell>
          <cell r="T709">
            <v>30758.716399405748</v>
          </cell>
          <cell r="U709">
            <v>27056.134604883442</v>
          </cell>
          <cell r="V709">
            <v>27056.134604883442</v>
          </cell>
          <cell r="W709">
            <v>27056.134604883442</v>
          </cell>
          <cell r="X709">
            <v>27056.134604883442</v>
          </cell>
          <cell r="Y709">
            <v>27056.134604883442</v>
          </cell>
          <cell r="Z709">
            <v>27056.134604883442</v>
          </cell>
          <cell r="AA709">
            <v>27056.134604883442</v>
          </cell>
          <cell r="AB709">
            <v>27056.134604883442</v>
          </cell>
          <cell r="AC709">
            <v>27056.134604883442</v>
          </cell>
          <cell r="AD709">
            <v>27056.134604883442</v>
          </cell>
          <cell r="AE709">
            <v>16511.014690488213</v>
          </cell>
          <cell r="AF709">
            <v>17291.8751284713</v>
          </cell>
          <cell r="AG709">
            <v>18593.362572844435</v>
          </cell>
          <cell r="AH709">
            <v>20456.18536966962</v>
          </cell>
          <cell r="AI709">
            <v>18790.315999487862</v>
          </cell>
          <cell r="AJ709">
            <v>19338.964727288057</v>
          </cell>
          <cell r="AK709">
            <v>22307.210276792848</v>
          </cell>
          <cell r="AL709">
            <v>22383.492550386556</v>
          </cell>
          <cell r="AM709">
            <v>23912.440940457316</v>
          </cell>
          <cell r="AN709">
            <v>21289.861241362185</v>
          </cell>
          <cell r="AO709">
            <v>21038.475725668533</v>
          </cell>
          <cell r="AP709">
            <v>21969.199328038423</v>
          </cell>
          <cell r="AQ709">
            <v>21615.117975239904</v>
          </cell>
          <cell r="AR709">
            <v>22985.41650394992</v>
          </cell>
          <cell r="AS709">
            <v>27221.244276746678</v>
          </cell>
          <cell r="AT709">
            <v>27086.976345229014</v>
          </cell>
          <cell r="AU709">
            <v>22713.117102007622</v>
          </cell>
          <cell r="AV709">
            <v>26218.14035351999</v>
          </cell>
          <cell r="AW709">
            <v>29308.420819380834</v>
          </cell>
          <cell r="AX709">
            <v>30758.716399405748</v>
          </cell>
          <cell r="AY709">
            <v>27056.134604883442</v>
          </cell>
          <cell r="AZ709">
            <v>27056.134604883442</v>
          </cell>
          <cell r="BA709">
            <v>27056.134604883442</v>
          </cell>
          <cell r="BB709">
            <v>27056.134604883442</v>
          </cell>
          <cell r="BC709">
            <v>27056.134604883442</v>
          </cell>
          <cell r="BD709">
            <v>27056.134604883442</v>
          </cell>
          <cell r="BE709">
            <v>27056.134604883442</v>
          </cell>
          <cell r="BF709">
            <v>27056.134604883442</v>
          </cell>
          <cell r="BG709">
            <v>27056.134604883442</v>
          </cell>
          <cell r="BH709">
            <v>27056.134604883442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2.9004191669585482</v>
          </cell>
          <cell r="CN709">
            <v>3.0090821138867248</v>
          </cell>
          <cell r="CO709">
            <v>3.2488936295200741</v>
          </cell>
          <cell r="CP709">
            <v>3.6184136069133714</v>
          </cell>
          <cell r="CQ709">
            <v>3.3119573871573951</v>
          </cell>
          <cell r="CR709">
            <v>3.4117400953862713</v>
          </cell>
          <cell r="CS709">
            <v>3.936348477251336</v>
          </cell>
          <cell r="CT709">
            <v>3.8961910553407861</v>
          </cell>
          <cell r="CU709">
            <v>4.1509946265603475</v>
          </cell>
          <cell r="CV709">
            <v>3.8520480144682558</v>
          </cell>
          <cell r="CW709">
            <v>3.7038261357196602</v>
          </cell>
          <cell r="CX709">
            <v>3.8713256179771012</v>
          </cell>
          <cell r="CY709">
            <v>3.822327553058988</v>
          </cell>
          <cell r="CZ709">
            <v>3.9768866702370329</v>
          </cell>
          <cell r="DA709">
            <v>4.7611180120766976</v>
          </cell>
          <cell r="DB709">
            <v>4.7376339471789324</v>
          </cell>
          <cell r="DC709">
            <v>3.9726263004499223</v>
          </cell>
          <cell r="DD709">
            <v>4.5856706258990156</v>
          </cell>
          <cell r="DE709">
            <v>5.1261745734333806</v>
          </cell>
          <cell r="DF709">
            <v>5.379837790981095</v>
          </cell>
          <cell r="DG709">
            <v>4.7322395881264869</v>
          </cell>
          <cell r="DH709">
            <v>4.7322395881264869</v>
          </cell>
          <cell r="DI709">
            <v>4.7322395881264869</v>
          </cell>
          <cell r="DJ709">
            <v>4.7322395881264869</v>
          </cell>
          <cell r="DK709">
            <v>4.7322395881264869</v>
          </cell>
          <cell r="DL709">
            <v>4.7322395881264869</v>
          </cell>
          <cell r="DM709">
            <v>4.7322395881264869</v>
          </cell>
          <cell r="DN709">
            <v>4.7322395881264869</v>
          </cell>
          <cell r="DO709">
            <v>4.7322395881264869</v>
          </cell>
          <cell r="DP709">
            <v>4.7322395881264869</v>
          </cell>
          <cell r="DQ709">
            <v>15.596248018766307</v>
          </cell>
          <cell r="DR709">
            <v>15.744003838693372</v>
          </cell>
          <cell r="DS709">
            <v>15.679405110342421</v>
          </cell>
          <cell r="DT709">
            <v>15.48865043273884</v>
          </cell>
          <cell r="DU709">
            <v>15.543774206286171</v>
          </cell>
          <cell r="DV709">
            <v>15.529748317557571</v>
          </cell>
          <cell r="DW709">
            <v>15.525974122247606</v>
          </cell>
          <cell r="DX709">
            <v>15.739638085838909</v>
          </cell>
          <cell r="DY709">
            <v>15.78261181163162</v>
          </cell>
          <cell r="DZ709">
            <v>15.142175472256643</v>
          </cell>
          <cell r="EA709">
            <v>15.562193637142759</v>
          </cell>
          <cell r="EB709">
            <v>15.547539302973012</v>
          </cell>
          <cell r="EC709">
            <v>15.493047228418215</v>
          </cell>
          <cell r="ED709">
            <v>15.834935483008053</v>
          </cell>
          <cell r="EE709">
            <v>15.664125790196898</v>
          </cell>
          <cell r="EF709">
            <v>15.664125790196898</v>
          </cell>
          <cell r="EG709">
            <v>15.664125790196898</v>
          </cell>
          <cell r="EH709">
            <v>15.664125790196898</v>
          </cell>
          <cell r="EI709">
            <v>15.664125790196898</v>
          </cell>
          <cell r="EJ709">
            <v>15.664125790196898</v>
          </cell>
          <cell r="EK709">
            <v>15.664125790196898</v>
          </cell>
          <cell r="EL709">
            <v>15.664125790196898</v>
          </cell>
          <cell r="EM709">
            <v>15.664125790196898</v>
          </cell>
          <cell r="EN709">
            <v>15.664125790196898</v>
          </cell>
          <cell r="EO709">
            <v>15.664125790196898</v>
          </cell>
          <cell r="EP709">
            <v>15.664125790196898</v>
          </cell>
          <cell r="EQ709">
            <v>15.664125790196898</v>
          </cell>
          <cell r="ER709">
            <v>15.664125790196898</v>
          </cell>
          <cell r="ES709">
            <v>15.664125790196898</v>
          </cell>
          <cell r="ET709">
            <v>15.664125790196898</v>
          </cell>
        </row>
        <row r="710">
          <cell r="A710">
            <v>39955.482160038526</v>
          </cell>
          <cell r="B710">
            <v>38372.888740283073</v>
          </cell>
          <cell r="C710">
            <v>35980.494307408007</v>
          </cell>
          <cell r="D710">
            <v>15396.794642948955</v>
          </cell>
          <cell r="E710">
            <v>20495.277419063881</v>
          </cell>
          <cell r="F710">
            <v>21252.734289662203</v>
          </cell>
          <cell r="G710">
            <v>18039.447380329038</v>
          </cell>
          <cell r="H710">
            <v>23128.606851409913</v>
          </cell>
          <cell r="I710">
            <v>23628.479807703148</v>
          </cell>
          <cell r="J710">
            <v>23071.612094960175</v>
          </cell>
          <cell r="K710">
            <v>17016.648835156422</v>
          </cell>
          <cell r="L710">
            <v>20354.980575509191</v>
          </cell>
          <cell r="M710">
            <v>27885.657005500732</v>
          </cell>
          <cell r="N710">
            <v>26582.005634494577</v>
          </cell>
          <cell r="O710">
            <v>28008.671512019089</v>
          </cell>
          <cell r="P710">
            <v>26844.420924350994</v>
          </cell>
          <cell r="Q710">
            <v>28047.739954980956</v>
          </cell>
          <cell r="R710">
            <v>25630.488904572991</v>
          </cell>
          <cell r="S710">
            <v>31108.776025208626</v>
          </cell>
          <cell r="T710">
            <v>28330.740686430217</v>
          </cell>
          <cell r="U710">
            <v>32621.774408332833</v>
          </cell>
          <cell r="V710">
            <v>32621.774408332833</v>
          </cell>
          <cell r="W710">
            <v>32621.774408332833</v>
          </cell>
          <cell r="X710">
            <v>32621.774408332833</v>
          </cell>
          <cell r="Y710">
            <v>32621.774408332833</v>
          </cell>
          <cell r="Z710">
            <v>32621.774408332833</v>
          </cell>
          <cell r="AA710">
            <v>32621.774408332833</v>
          </cell>
          <cell r="AB710">
            <v>32621.774408332833</v>
          </cell>
          <cell r="AC710">
            <v>32621.774408332833</v>
          </cell>
          <cell r="AD710">
            <v>32621.774408332833</v>
          </cell>
          <cell r="AE710">
            <v>18060.55218509887</v>
          </cell>
          <cell r="AF710">
            <v>17345.193253105444</v>
          </cell>
          <cell r="AG710">
            <v>16263.790597789855</v>
          </cell>
          <cell r="AH710">
            <v>15396.794642948955</v>
          </cell>
          <cell r="AI710">
            <v>20495.277419063881</v>
          </cell>
          <cell r="AJ710">
            <v>21252.734289662203</v>
          </cell>
          <cell r="AK710">
            <v>18039.447380329038</v>
          </cell>
          <cell r="AL710">
            <v>23128.606851409913</v>
          </cell>
          <cell r="AM710">
            <v>23628.479807703148</v>
          </cell>
          <cell r="AN710">
            <v>23071.612094960175</v>
          </cell>
          <cell r="AO710">
            <v>17016.648835156422</v>
          </cell>
          <cell r="AP710">
            <v>20354.980575509191</v>
          </cell>
          <cell r="AQ710">
            <v>27885.657005500732</v>
          </cell>
          <cell r="AR710">
            <v>26582.005634494577</v>
          </cell>
          <cell r="AS710">
            <v>28008.671512019089</v>
          </cell>
          <cell r="AT710">
            <v>26844.420924350994</v>
          </cell>
          <cell r="AU710">
            <v>28047.739954980956</v>
          </cell>
          <cell r="AV710">
            <v>25630.488904572991</v>
          </cell>
          <cell r="AW710">
            <v>31108.776025208626</v>
          </cell>
          <cell r="AX710">
            <v>28330.740686430217</v>
          </cell>
          <cell r="AY710">
            <v>32621.774408332833</v>
          </cell>
          <cell r="AZ710">
            <v>32621.774408332833</v>
          </cell>
          <cell r="BA710">
            <v>32621.774408332833</v>
          </cell>
          <cell r="BB710">
            <v>32621.774408332833</v>
          </cell>
          <cell r="BC710">
            <v>32621.774408332833</v>
          </cell>
          <cell r="BD710">
            <v>32621.774408332833</v>
          </cell>
          <cell r="BE710">
            <v>32621.774408332833</v>
          </cell>
          <cell r="BF710">
            <v>32621.774408332833</v>
          </cell>
          <cell r="BG710">
            <v>32621.774408332833</v>
          </cell>
          <cell r="BH710">
            <v>32621.774408332833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3.148925995051675</v>
          </cell>
          <cell r="CN710">
            <v>3.0474369553805918</v>
          </cell>
          <cell r="CO710">
            <v>2.8740943724562116</v>
          </cell>
          <cell r="CP710">
            <v>2.7004689037261707</v>
          </cell>
          <cell r="CQ710">
            <v>3.561290403284167</v>
          </cell>
          <cell r="CR710">
            <v>3.6398599263300695</v>
          </cell>
          <cell r="CS710">
            <v>3.1932591067686791</v>
          </cell>
          <cell r="CT710">
            <v>4.0882998042667085</v>
          </cell>
          <cell r="CU710">
            <v>4.0612121153979359</v>
          </cell>
          <cell r="CV710">
            <v>4.0543705675112429</v>
          </cell>
          <cell r="CW710">
            <v>2.9705789429955094</v>
          </cell>
          <cell r="CX710">
            <v>3.5484088335175819</v>
          </cell>
          <cell r="CY710">
            <v>4.8790437760453118</v>
          </cell>
          <cell r="CZ710">
            <v>4.6513060908705821</v>
          </cell>
          <cell r="DA710">
            <v>4.8221377189366654</v>
          </cell>
          <cell r="DB710">
            <v>4.6216934861325729</v>
          </cell>
          <cell r="DC710">
            <v>4.828863971995319</v>
          </cell>
          <cell r="DD710">
            <v>4.4126958056005092</v>
          </cell>
          <cell r="DE710">
            <v>5.3558699560862246</v>
          </cell>
          <cell r="DF710">
            <v>4.877587043384926</v>
          </cell>
          <cell r="DG710">
            <v>5.6163566617417429</v>
          </cell>
          <cell r="DH710">
            <v>5.6163566617417429</v>
          </cell>
          <cell r="DI710">
            <v>5.6163566617417429</v>
          </cell>
          <cell r="DJ710">
            <v>5.6163566617417429</v>
          </cell>
          <cell r="DK710">
            <v>5.6163566617417429</v>
          </cell>
          <cell r="DL710">
            <v>5.6163566617417429</v>
          </cell>
          <cell r="DM710">
            <v>5.6163566617417429</v>
          </cell>
          <cell r="DN710">
            <v>5.6163566617417429</v>
          </cell>
          <cell r="DO710">
            <v>5.6163566617417429</v>
          </cell>
          <cell r="DP710">
            <v>5.6163566617417429</v>
          </cell>
          <cell r="DQ710">
            <v>15.713600436605319</v>
          </cell>
          <cell r="DR710">
            <v>15.593785237087364</v>
          </cell>
          <cell r="DS710">
            <v>15.503433301260738</v>
          </cell>
          <cell r="DT710">
            <v>15.620620168435511</v>
          </cell>
          <cell r="DU710">
            <v>15.767162636317067</v>
          </cell>
          <cell r="DV710">
            <v>15.996953307336051</v>
          </cell>
          <cell r="DW710">
            <v>15.477335804974196</v>
          </cell>
          <cell r="DX710">
            <v>15.499363843648423</v>
          </cell>
          <cell r="DY710">
            <v>15.939960602292215</v>
          </cell>
          <cell r="DZ710">
            <v>15.590557177257956</v>
          </cell>
          <cell r="EA710">
            <v>15.694232204361182</v>
          </cell>
          <cell r="EB710">
            <v>15.716078018723001</v>
          </cell>
          <cell r="EC710">
            <v>15.658613407844445</v>
          </cell>
          <cell r="ED710">
            <v>15.657411332311256</v>
          </cell>
          <cell r="EE710">
            <v>15.913292155251847</v>
          </cell>
          <cell r="EF710">
            <v>15.913292155251847</v>
          </cell>
          <cell r="EG710">
            <v>15.913292155251847</v>
          </cell>
          <cell r="EH710">
            <v>15.913292155251847</v>
          </cell>
          <cell r="EI710">
            <v>15.913292155251847</v>
          </cell>
          <cell r="EJ710">
            <v>15.913292155251847</v>
          </cell>
          <cell r="EK710">
            <v>15.913292155251847</v>
          </cell>
          <cell r="EL710">
            <v>15.913292155251847</v>
          </cell>
          <cell r="EM710">
            <v>15.913292155251847</v>
          </cell>
          <cell r="EN710">
            <v>15.913292155251847</v>
          </cell>
          <cell r="EO710">
            <v>15.913292155251847</v>
          </cell>
          <cell r="EP710">
            <v>15.913292155251847</v>
          </cell>
          <cell r="EQ710">
            <v>15.913292155251847</v>
          </cell>
          <cell r="ER710">
            <v>15.913292155251847</v>
          </cell>
          <cell r="ES710">
            <v>15.913292155251847</v>
          </cell>
          <cell r="ET710">
            <v>15.913292155251847</v>
          </cell>
        </row>
        <row r="711">
          <cell r="A711">
            <v>38735.003056626781</v>
          </cell>
          <cell r="B711">
            <v>43815.737297275795</v>
          </cell>
          <cell r="C711">
            <v>45314.511707271013</v>
          </cell>
          <cell r="D711">
            <v>16530.084865049335</v>
          </cell>
          <cell r="E711">
            <v>18045.794607935917</v>
          </cell>
          <cell r="F711">
            <v>20540.6410503595</v>
          </cell>
          <cell r="G711">
            <v>18953.158131388453</v>
          </cell>
          <cell r="H711">
            <v>20568.431407972948</v>
          </cell>
          <cell r="I711">
            <v>20665.083501564077</v>
          </cell>
          <cell r="J711">
            <v>22359.413123284248</v>
          </cell>
          <cell r="K711">
            <v>19939.881420123773</v>
          </cell>
          <cell r="L711">
            <v>23747.663416357747</v>
          </cell>
          <cell r="M711">
            <v>22491.054398824468</v>
          </cell>
          <cell r="N711">
            <v>24311.166551042108</v>
          </cell>
          <cell r="O711">
            <v>22838.848867502711</v>
          </cell>
          <cell r="P711">
            <v>24272.840153855119</v>
          </cell>
          <cell r="Q711">
            <v>25984.959382347875</v>
          </cell>
          <cell r="R711">
            <v>28760.162479191196</v>
          </cell>
          <cell r="S711">
            <v>29408.502873143651</v>
          </cell>
          <cell r="T711">
            <v>27846.307018924865</v>
          </cell>
          <cell r="U711">
            <v>28020.537755237474</v>
          </cell>
          <cell r="V711">
            <v>28020.537755237474</v>
          </cell>
          <cell r="W711">
            <v>28020.537755237474</v>
          </cell>
          <cell r="X711">
            <v>28020.537755237474</v>
          </cell>
          <cell r="Y711">
            <v>28020.537755237474</v>
          </cell>
          <cell r="Z711">
            <v>28020.537755237474</v>
          </cell>
          <cell r="AA711">
            <v>28020.537755237474</v>
          </cell>
          <cell r="AB711">
            <v>28020.537755237474</v>
          </cell>
          <cell r="AC711">
            <v>28020.537755237474</v>
          </cell>
          <cell r="AD711">
            <v>28020.537755237474</v>
          </cell>
          <cell r="AE711">
            <v>17508.875034771892</v>
          </cell>
          <cell r="AF711">
            <v>19805.452648935559</v>
          </cell>
          <cell r="AG711">
            <v>20482.923974071567</v>
          </cell>
          <cell r="AH711">
            <v>16530.084865049335</v>
          </cell>
          <cell r="AI711">
            <v>18045.794607935917</v>
          </cell>
          <cell r="AJ711">
            <v>20540.6410503595</v>
          </cell>
          <cell r="AK711">
            <v>18953.158131388453</v>
          </cell>
          <cell r="AL711">
            <v>20568.431407972948</v>
          </cell>
          <cell r="AM711">
            <v>20665.083501564077</v>
          </cell>
          <cell r="AN711">
            <v>22359.413123284248</v>
          </cell>
          <cell r="AO711">
            <v>19939.881420123773</v>
          </cell>
          <cell r="AP711">
            <v>23747.663416357747</v>
          </cell>
          <cell r="AQ711">
            <v>22491.054398824468</v>
          </cell>
          <cell r="AR711">
            <v>24311.166551042108</v>
          </cell>
          <cell r="AS711">
            <v>22838.848867502711</v>
          </cell>
          <cell r="AT711">
            <v>24272.840153855119</v>
          </cell>
          <cell r="AU711">
            <v>25984.959382347875</v>
          </cell>
          <cell r="AV711">
            <v>28760.162479191196</v>
          </cell>
          <cell r="AW711">
            <v>29408.502873143651</v>
          </cell>
          <cell r="AX711">
            <v>27846.307018924865</v>
          </cell>
          <cell r="AY711">
            <v>28020.537755237474</v>
          </cell>
          <cell r="AZ711">
            <v>28020.537755237474</v>
          </cell>
          <cell r="BA711">
            <v>28020.537755237474</v>
          </cell>
          <cell r="BB711">
            <v>28020.537755237474</v>
          </cell>
          <cell r="BC711">
            <v>28020.537755237474</v>
          </cell>
          <cell r="BD711">
            <v>28020.537755237474</v>
          </cell>
          <cell r="BE711">
            <v>28020.537755237474</v>
          </cell>
          <cell r="BF711">
            <v>28020.537755237474</v>
          </cell>
          <cell r="BG711">
            <v>28020.537755237474</v>
          </cell>
          <cell r="BH711">
            <v>28020.537755237474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3.0246766166674988</v>
          </cell>
          <cell r="CN711">
            <v>3.4846136799500229</v>
          </cell>
          <cell r="CO711">
            <v>3.5513782909859937</v>
          </cell>
          <cell r="CP711">
            <v>2.8679540057465567</v>
          </cell>
          <cell r="CQ711">
            <v>3.1784293072399774</v>
          </cell>
          <cell r="CR711">
            <v>3.5430142229178099</v>
          </cell>
          <cell r="CS711">
            <v>3.3035202317513606</v>
          </cell>
          <cell r="CT711">
            <v>3.5646982900746313</v>
          </cell>
          <cell r="CU711">
            <v>3.6979821939090987</v>
          </cell>
          <cell r="CV711">
            <v>3.9619590144091905</v>
          </cell>
          <cell r="CW711">
            <v>3.4890294516807199</v>
          </cell>
          <cell r="CX711">
            <v>4.1021404842387588</v>
          </cell>
          <cell r="CY711">
            <v>3.9874308280451083</v>
          </cell>
          <cell r="CZ711">
            <v>4.281936820788089</v>
          </cell>
          <cell r="DA711">
            <v>4.0157869689297474</v>
          </cell>
          <cell r="DB711">
            <v>4.2679276768393608</v>
          </cell>
          <cell r="DC711">
            <v>4.5689720126078939</v>
          </cell>
          <cell r="DD711">
            <v>5.0569398824900977</v>
          </cell>
          <cell r="DE711">
            <v>5.1709384872608348</v>
          </cell>
          <cell r="DF711">
            <v>4.8962553895844758</v>
          </cell>
          <cell r="DG711">
            <v>4.926890625385119</v>
          </cell>
          <cell r="DH711">
            <v>4.926890625385119</v>
          </cell>
          <cell r="DI711">
            <v>4.926890625385119</v>
          </cell>
          <cell r="DJ711">
            <v>4.926890625385119</v>
          </cell>
          <cell r="DK711">
            <v>4.926890625385119</v>
          </cell>
          <cell r="DL711">
            <v>4.926890625385119</v>
          </cell>
          <cell r="DM711">
            <v>4.926890625385119</v>
          </cell>
          <cell r="DN711">
            <v>4.926890625385119</v>
          </cell>
          <cell r="DO711">
            <v>4.926890625385119</v>
          </cell>
          <cell r="DP711">
            <v>4.926890625385119</v>
          </cell>
          <cell r="DQ711">
            <v>15.85938820000602</v>
          </cell>
          <cell r="DR711">
            <v>15.571744557764289</v>
          </cell>
          <cell r="DS711">
            <v>15.801639625775511</v>
          </cell>
          <cell r="DT711">
            <v>15.791014656831047</v>
          </cell>
          <cell r="DU711">
            <v>15.555020544206906</v>
          </cell>
          <cell r="DV711">
            <v>15.883574088152903</v>
          </cell>
          <cell r="DW711">
            <v>15.718523572175057</v>
          </cell>
          <cell r="DX711">
            <v>15.808313154597711</v>
          </cell>
          <cell r="DY711">
            <v>15.310151363309817</v>
          </cell>
          <cell r="DZ711">
            <v>15.461711206097533</v>
          </cell>
          <cell r="EA711">
            <v>15.657595576790593</v>
          </cell>
          <cell r="EB711">
            <v>15.860522525166212</v>
          </cell>
          <cell r="EC711">
            <v>15.453390861773705</v>
          </cell>
          <cell r="ED711">
            <v>15.555095402837109</v>
          </cell>
          <cell r="EE711">
            <v>15.581550804913791</v>
          </cell>
          <cell r="EF711">
            <v>15.581550804913791</v>
          </cell>
          <cell r="EG711">
            <v>15.581550804913791</v>
          </cell>
          <cell r="EH711">
            <v>15.581550804913791</v>
          </cell>
          <cell r="EI711">
            <v>15.581550804913791</v>
          </cell>
          <cell r="EJ711">
            <v>15.581550804913791</v>
          </cell>
          <cell r="EK711">
            <v>15.581550804913791</v>
          </cell>
          <cell r="EL711">
            <v>15.581550804913791</v>
          </cell>
          <cell r="EM711">
            <v>15.581550804913791</v>
          </cell>
          <cell r="EN711">
            <v>15.581550804913791</v>
          </cell>
          <cell r="EO711">
            <v>15.581550804913791</v>
          </cell>
          <cell r="EP711">
            <v>15.581550804913791</v>
          </cell>
          <cell r="EQ711">
            <v>15.581550804913791</v>
          </cell>
          <cell r="ER711">
            <v>15.581550804913791</v>
          </cell>
          <cell r="ES711">
            <v>15.581550804913791</v>
          </cell>
          <cell r="ET711">
            <v>15.581550804913791</v>
          </cell>
        </row>
        <row r="712">
          <cell r="A712">
            <v>35525.524097063993</v>
          </cell>
          <cell r="B712">
            <v>36141.778144218457</v>
          </cell>
          <cell r="C712">
            <v>38788.932601910019</v>
          </cell>
          <cell r="D712">
            <v>21301.352968654821</v>
          </cell>
          <cell r="E712">
            <v>16918.465465731893</v>
          </cell>
          <cell r="F712">
            <v>21556.04504775528</v>
          </cell>
          <cell r="G712">
            <v>21544.073458990388</v>
          </cell>
          <cell r="H712">
            <v>21372.990821620246</v>
          </cell>
          <cell r="I712">
            <v>20201.757982417763</v>
          </cell>
          <cell r="J712">
            <v>20452.896498458391</v>
          </cell>
          <cell r="K712">
            <v>22324.125845990966</v>
          </cell>
          <cell r="L712">
            <v>22929.588030945855</v>
          </cell>
          <cell r="M712">
            <v>25588.571632319479</v>
          </cell>
          <cell r="N712">
            <v>26192.398816916277</v>
          </cell>
          <cell r="O712">
            <v>24134.243253141463</v>
          </cell>
          <cell r="P712">
            <v>26391.625606304642</v>
          </cell>
          <cell r="Q712">
            <v>24043.002373219828</v>
          </cell>
          <cell r="R712">
            <v>24129.165602247831</v>
          </cell>
          <cell r="S712">
            <v>26344.485288196251</v>
          </cell>
          <cell r="T712">
            <v>29035.337586817779</v>
          </cell>
          <cell r="U712">
            <v>31994.374931671431</v>
          </cell>
          <cell r="V712">
            <v>31994.374931671431</v>
          </cell>
          <cell r="W712">
            <v>31994.374931671431</v>
          </cell>
          <cell r="X712">
            <v>31994.374931671431</v>
          </cell>
          <cell r="Y712">
            <v>31994.374931671431</v>
          </cell>
          <cell r="Z712">
            <v>31994.374931671431</v>
          </cell>
          <cell r="AA712">
            <v>31994.374931671431</v>
          </cell>
          <cell r="AB712">
            <v>31994.374931671431</v>
          </cell>
          <cell r="AC712">
            <v>31994.374931671431</v>
          </cell>
          <cell r="AD712">
            <v>31994.374931671431</v>
          </cell>
          <cell r="AE712">
            <v>16058.136385092066</v>
          </cell>
          <cell r="AF712">
            <v>16336.693613692927</v>
          </cell>
          <cell r="AG712">
            <v>17533.252099300993</v>
          </cell>
          <cell r="AH712">
            <v>21301.352968654821</v>
          </cell>
          <cell r="AI712">
            <v>16918.465465731893</v>
          </cell>
          <cell r="AJ712">
            <v>21556.04504775528</v>
          </cell>
          <cell r="AK712">
            <v>21544.073458990388</v>
          </cell>
          <cell r="AL712">
            <v>21372.990821620246</v>
          </cell>
          <cell r="AM712">
            <v>20201.757982417763</v>
          </cell>
          <cell r="AN712">
            <v>20452.896498458391</v>
          </cell>
          <cell r="AO712">
            <v>22324.125845990966</v>
          </cell>
          <cell r="AP712">
            <v>22929.588030945855</v>
          </cell>
          <cell r="AQ712">
            <v>25588.571632319479</v>
          </cell>
          <cell r="AR712">
            <v>26192.398816916277</v>
          </cell>
          <cell r="AS712">
            <v>24134.243253141463</v>
          </cell>
          <cell r="AT712">
            <v>26391.625606304642</v>
          </cell>
          <cell r="AU712">
            <v>24043.002373219828</v>
          </cell>
          <cell r="AV712">
            <v>24129.165602247831</v>
          </cell>
          <cell r="AW712">
            <v>26344.485288196251</v>
          </cell>
          <cell r="AX712">
            <v>29035.337586817779</v>
          </cell>
          <cell r="AY712">
            <v>31994.374931671431</v>
          </cell>
          <cell r="AZ712">
            <v>31994.374931671431</v>
          </cell>
          <cell r="BA712">
            <v>31994.374931671431</v>
          </cell>
          <cell r="BB712">
            <v>31994.374931671431</v>
          </cell>
          <cell r="BC712">
            <v>31994.374931671431</v>
          </cell>
          <cell r="BD712">
            <v>31994.374931671431</v>
          </cell>
          <cell r="BE712">
            <v>31994.374931671431</v>
          </cell>
          <cell r="BF712">
            <v>31994.374931671431</v>
          </cell>
          <cell r="BG712">
            <v>31994.374931671431</v>
          </cell>
          <cell r="BH712">
            <v>31994.374931671431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2.8208366231570867</v>
          </cell>
          <cell r="CN712">
            <v>2.899946062108858</v>
          </cell>
          <cell r="CO712">
            <v>3.0837568635364909</v>
          </cell>
          <cell r="CP712">
            <v>3.7371812141773328</v>
          </cell>
          <cell r="CQ712">
            <v>2.9636759307864682</v>
          </cell>
          <cell r="CR712">
            <v>3.8146336963446807</v>
          </cell>
          <cell r="CS712">
            <v>3.8284186139823748</v>
          </cell>
          <cell r="CT712">
            <v>3.7462690457421197</v>
          </cell>
          <cell r="CU712">
            <v>3.5399759821960166</v>
          </cell>
          <cell r="CV712">
            <v>3.6008357490686436</v>
          </cell>
          <cell r="CW712">
            <v>3.9369834641524353</v>
          </cell>
          <cell r="CX712">
            <v>4.0498079646681058</v>
          </cell>
          <cell r="CY712">
            <v>4.4617106987858168</v>
          </cell>
          <cell r="CZ712">
            <v>4.6143175161602317</v>
          </cell>
          <cell r="DA712">
            <v>4.2000803571855032</v>
          </cell>
          <cell r="DB712">
            <v>4.5929324213969522</v>
          </cell>
          <cell r="DC712">
            <v>4.1842017143993324</v>
          </cell>
          <cell r="DD712">
            <v>4.1991966940204604</v>
          </cell>
          <cell r="DE712">
            <v>4.5847285957355544</v>
          </cell>
          <cell r="DF712">
            <v>5.0530173987025435</v>
          </cell>
          <cell r="DG712">
            <v>5.5679784230835514</v>
          </cell>
          <cell r="DH712">
            <v>5.5679784230835514</v>
          </cell>
          <cell r="DI712">
            <v>5.5679784230835514</v>
          </cell>
          <cell r="DJ712">
            <v>5.5679784230835514</v>
          </cell>
          <cell r="DK712">
            <v>5.5679784230835514</v>
          </cell>
          <cell r="DL712">
            <v>5.5679784230835514</v>
          </cell>
          <cell r="DM712">
            <v>5.5679784230835514</v>
          </cell>
          <cell r="DN712">
            <v>5.5679784230835514</v>
          </cell>
          <cell r="DO712">
            <v>5.5679784230835514</v>
          </cell>
          <cell r="DP712">
            <v>5.5679784230835514</v>
          </cell>
          <cell r="DQ712">
            <v>15.59639925423703</v>
          </cell>
          <cell r="DR712">
            <v>15.434102475168379</v>
          </cell>
          <cell r="DS712">
            <v>15.577203147683942</v>
          </cell>
          <cell r="DT712">
            <v>15.61601319347483</v>
          </cell>
          <cell r="DU712">
            <v>15.640023154551514</v>
          </cell>
          <cell r="DV712">
            <v>15.481868605542424</v>
          </cell>
          <cell r="DW712">
            <v>15.417556109507052</v>
          </cell>
          <cell r="DX712">
            <v>15.63052159958149</v>
          </cell>
          <cell r="DY712">
            <v>15.634931542466495</v>
          </cell>
          <cell r="DZ712">
            <v>15.561757541143686</v>
          </cell>
          <cell r="EA712">
            <v>15.535241429397379</v>
          </cell>
          <cell r="EB712">
            <v>15.51204147800312</v>
          </cell>
          <cell r="EC712">
            <v>15.712734517740698</v>
          </cell>
          <cell r="ED712">
            <v>15.551594901598635</v>
          </cell>
          <cell r="EE712">
            <v>15.742845081296631</v>
          </cell>
          <cell r="EF712">
            <v>15.742845081296631</v>
          </cell>
          <cell r="EG712">
            <v>15.742845081296631</v>
          </cell>
          <cell r="EH712">
            <v>15.742845081296631</v>
          </cell>
          <cell r="EI712">
            <v>15.742845081296631</v>
          </cell>
          <cell r="EJ712">
            <v>15.742845081296631</v>
          </cell>
          <cell r="EK712">
            <v>15.742845081296631</v>
          </cell>
          <cell r="EL712">
            <v>15.742845081296631</v>
          </cell>
          <cell r="EM712">
            <v>15.742845081296631</v>
          </cell>
          <cell r="EN712">
            <v>15.742845081296631</v>
          </cell>
          <cell r="EO712">
            <v>15.742845081296631</v>
          </cell>
          <cell r="EP712">
            <v>15.742845081296631</v>
          </cell>
          <cell r="EQ712">
            <v>15.742845081296631</v>
          </cell>
          <cell r="ER712">
            <v>15.742845081296631</v>
          </cell>
          <cell r="ES712">
            <v>15.742845081296631</v>
          </cell>
          <cell r="ET712">
            <v>15.742845081296631</v>
          </cell>
        </row>
        <row r="713">
          <cell r="A713">
            <v>35222.133788964828</v>
          </cell>
          <cell r="B713">
            <v>41053.912023509438</v>
          </cell>
          <cell r="C713">
            <v>34976.607448173148</v>
          </cell>
          <cell r="D713">
            <v>16592.092966577478</v>
          </cell>
          <cell r="E713">
            <v>17197.704210727141</v>
          </cell>
          <cell r="F713">
            <v>19488.461461277246</v>
          </cell>
          <cell r="G713">
            <v>20948.748881823034</v>
          </cell>
          <cell r="H713">
            <v>19125.101582024738</v>
          </cell>
          <cell r="I713">
            <v>20328.659025939953</v>
          </cell>
          <cell r="J713">
            <v>21579.370820340806</v>
          </cell>
          <cell r="K713">
            <v>22618.162847284311</v>
          </cell>
          <cell r="L713">
            <v>22681.558864004066</v>
          </cell>
          <cell r="M713">
            <v>25501.056803875126</v>
          </cell>
          <cell r="N713">
            <v>22303.011540277381</v>
          </cell>
          <cell r="O713">
            <v>20045.809329513897</v>
          </cell>
          <cell r="P713">
            <v>27787.59821279849</v>
          </cell>
          <cell r="Q713">
            <v>27226.656834119629</v>
          </cell>
          <cell r="R713">
            <v>28870.676483106268</v>
          </cell>
          <cell r="S713">
            <v>31172.785882578646</v>
          </cell>
          <cell r="T713">
            <v>25709.792626491642</v>
          </cell>
          <cell r="U713">
            <v>30338.939650633893</v>
          </cell>
          <cell r="V713">
            <v>30338.939650633893</v>
          </cell>
          <cell r="W713">
            <v>30338.939650633893</v>
          </cell>
          <cell r="X713">
            <v>30338.939650633893</v>
          </cell>
          <cell r="Y713">
            <v>30338.939650633893</v>
          </cell>
          <cell r="Z713">
            <v>30338.939650633893</v>
          </cell>
          <cell r="AA713">
            <v>30338.939650633893</v>
          </cell>
          <cell r="AB713">
            <v>30338.939650633893</v>
          </cell>
          <cell r="AC713">
            <v>30338.939650633893</v>
          </cell>
          <cell r="AD713">
            <v>30338.939650633893</v>
          </cell>
          <cell r="AE713">
            <v>15920.998846119792</v>
          </cell>
          <cell r="AF713">
            <v>18557.061019391665</v>
          </cell>
          <cell r="AG713">
            <v>15810.016796824953</v>
          </cell>
          <cell r="AH713">
            <v>16592.092966577478</v>
          </cell>
          <cell r="AI713">
            <v>17197.704210727141</v>
          </cell>
          <cell r="AJ713">
            <v>19488.461461277246</v>
          </cell>
          <cell r="AK713">
            <v>20948.748881823034</v>
          </cell>
          <cell r="AL713">
            <v>19125.101582024738</v>
          </cell>
          <cell r="AM713">
            <v>20328.659025939953</v>
          </cell>
          <cell r="AN713">
            <v>21579.370820340806</v>
          </cell>
          <cell r="AO713">
            <v>22618.162847284311</v>
          </cell>
          <cell r="AP713">
            <v>22681.558864004066</v>
          </cell>
          <cell r="AQ713">
            <v>25501.056803875126</v>
          </cell>
          <cell r="AR713">
            <v>22303.011540277381</v>
          </cell>
          <cell r="AS713">
            <v>20045.809329513897</v>
          </cell>
          <cell r="AT713">
            <v>27787.59821279849</v>
          </cell>
          <cell r="AU713">
            <v>27226.656834119629</v>
          </cell>
          <cell r="AV713">
            <v>28870.676483106268</v>
          </cell>
          <cell r="AW713">
            <v>31172.785882578646</v>
          </cell>
          <cell r="AX713">
            <v>25709.792626491642</v>
          </cell>
          <cell r="AY713">
            <v>30338.939650633893</v>
          </cell>
          <cell r="AZ713">
            <v>30338.939650633893</v>
          </cell>
          <cell r="BA713">
            <v>30338.939650633893</v>
          </cell>
          <cell r="BB713">
            <v>30338.939650633893</v>
          </cell>
          <cell r="BC713">
            <v>30338.939650633893</v>
          </cell>
          <cell r="BD713">
            <v>30338.939650633893</v>
          </cell>
          <cell r="BE713">
            <v>30338.939650633893</v>
          </cell>
          <cell r="BF713">
            <v>30338.939650633893</v>
          </cell>
          <cell r="BG713">
            <v>30338.939650633893</v>
          </cell>
          <cell r="BH713">
            <v>30338.939650633893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2.8063632936582459</v>
          </cell>
          <cell r="CN713">
            <v>3.2530146508115831</v>
          </cell>
          <cell r="CO713">
            <v>2.7886793928796041</v>
          </cell>
          <cell r="CP713">
            <v>2.8985940799608954</v>
          </cell>
          <cell r="CQ713">
            <v>3.0091991528760733</v>
          </cell>
          <cell r="CR713">
            <v>3.3664298836207247</v>
          </cell>
          <cell r="CS713">
            <v>3.6625734777561263</v>
          </cell>
          <cell r="CT713">
            <v>3.4179652136265939</v>
          </cell>
          <cell r="CU713">
            <v>3.5664552800485954</v>
          </cell>
          <cell r="CV713">
            <v>3.8053468145176073</v>
          </cell>
          <cell r="CW713">
            <v>3.9243156115724287</v>
          </cell>
          <cell r="CX713">
            <v>3.9897154411773759</v>
          </cell>
          <cell r="CY713">
            <v>4.4087718429353844</v>
          </cell>
          <cell r="CZ713">
            <v>3.8883565576969592</v>
          </cell>
          <cell r="DA713">
            <v>3.5054272073239221</v>
          </cell>
          <cell r="DB713">
            <v>4.8592402132606489</v>
          </cell>
          <cell r="DC713">
            <v>4.7611479318160885</v>
          </cell>
          <cell r="DD713">
            <v>5.0486390035009769</v>
          </cell>
          <cell r="DE713">
            <v>5.4512107725173147</v>
          </cell>
          <cell r="DF713">
            <v>4.4958926370145829</v>
          </cell>
          <cell r="DG713">
            <v>5.3053953943434786</v>
          </cell>
          <cell r="DH713">
            <v>5.3053953943434786</v>
          </cell>
          <cell r="DI713">
            <v>5.3053953943434786</v>
          </cell>
          <cell r="DJ713">
            <v>5.3053953943434786</v>
          </cell>
          <cell r="DK713">
            <v>5.3053953943434786</v>
          </cell>
          <cell r="DL713">
            <v>5.3053953943434786</v>
          </cell>
          <cell r="DM713">
            <v>5.3053953943434786</v>
          </cell>
          <cell r="DN713">
            <v>5.3053953943434786</v>
          </cell>
          <cell r="DO713">
            <v>5.3053953943434786</v>
          </cell>
          <cell r="DP713">
            <v>5.3053953943434786</v>
          </cell>
          <cell r="DQ713">
            <v>15.542953764911953</v>
          </cell>
          <cell r="DR713">
            <v>15.628968364511447</v>
          </cell>
          <cell r="DS713">
            <v>15.532482730874912</v>
          </cell>
          <cell r="DT713">
            <v>15.682702612205915</v>
          </cell>
          <cell r="DU713">
            <v>15.657653562934193</v>
          </cell>
          <cell r="DV713">
            <v>15.860435816344239</v>
          </cell>
          <cell r="DW713">
            <v>15.670356622606823</v>
          </cell>
          <cell r="DX713">
            <v>15.330038577336445</v>
          </cell>
          <cell r="DY713">
            <v>15.616333827882189</v>
          </cell>
          <cell r="DZ713">
            <v>15.53644563112951</v>
          </cell>
          <cell r="EA713">
            <v>15.790669145437274</v>
          </cell>
          <cell r="EB713">
            <v>15.575360718787735</v>
          </cell>
          <cell r="EC713">
            <v>15.847023057830901</v>
          </cell>
          <cell r="ED713">
            <v>15.714644554724391</v>
          </cell>
          <cell r="EE713">
            <v>15.667141923691105</v>
          </cell>
          <cell r="EF713">
            <v>15.667141923691105</v>
          </cell>
          <cell r="EG713">
            <v>15.667141923691105</v>
          </cell>
          <cell r="EH713">
            <v>15.667141923691105</v>
          </cell>
          <cell r="EI713">
            <v>15.667141923691105</v>
          </cell>
          <cell r="EJ713">
            <v>15.667141923691105</v>
          </cell>
          <cell r="EK713">
            <v>15.667141923691105</v>
          </cell>
          <cell r="EL713">
            <v>15.667141923691105</v>
          </cell>
          <cell r="EM713">
            <v>15.667141923691105</v>
          </cell>
          <cell r="EN713">
            <v>15.667141923691105</v>
          </cell>
          <cell r="EO713">
            <v>15.667141923691105</v>
          </cell>
          <cell r="EP713">
            <v>15.667141923691105</v>
          </cell>
          <cell r="EQ713">
            <v>15.667141923691105</v>
          </cell>
          <cell r="ER713">
            <v>15.667141923691105</v>
          </cell>
          <cell r="ES713">
            <v>15.667141923691105</v>
          </cell>
          <cell r="ET713">
            <v>15.667141923691105</v>
          </cell>
        </row>
        <row r="714">
          <cell r="A714">
            <v>40780.629655505247</v>
          </cell>
          <cell r="B714">
            <v>37661.613701256094</v>
          </cell>
          <cell r="C714">
            <v>38281.485547595577</v>
          </cell>
          <cell r="D714">
            <v>20839.073704803232</v>
          </cell>
          <cell r="E714">
            <v>21430.958441283226</v>
          </cell>
          <cell r="F714">
            <v>20422.105300349496</v>
          </cell>
          <cell r="G714">
            <v>20415.397750895288</v>
          </cell>
          <cell r="H714">
            <v>20903.43521793398</v>
          </cell>
          <cell r="I714">
            <v>20638.564287925536</v>
          </cell>
          <cell r="J714">
            <v>18113.447230297214</v>
          </cell>
          <cell r="K714">
            <v>20453.874727489852</v>
          </cell>
          <cell r="L714">
            <v>26399.536946441476</v>
          </cell>
          <cell r="M714">
            <v>24699.997957997683</v>
          </cell>
          <cell r="N714">
            <v>28375.663521325099</v>
          </cell>
          <cell r="O714">
            <v>22400.337178547819</v>
          </cell>
          <cell r="P714">
            <v>25189.414905577101</v>
          </cell>
          <cell r="Q714">
            <v>24581.132518305592</v>
          </cell>
          <cell r="R714">
            <v>27740.129918363054</v>
          </cell>
          <cell r="S714">
            <v>23822.854267691851</v>
          </cell>
          <cell r="T714">
            <v>26981.465896184902</v>
          </cell>
          <cell r="U714">
            <v>31837.127330399424</v>
          </cell>
          <cell r="V714">
            <v>31837.127330399424</v>
          </cell>
          <cell r="W714">
            <v>31837.127330399424</v>
          </cell>
          <cell r="X714">
            <v>31837.127330399424</v>
          </cell>
          <cell r="Y714">
            <v>31837.127330399424</v>
          </cell>
          <cell r="Z714">
            <v>31837.127330399424</v>
          </cell>
          <cell r="AA714">
            <v>31837.127330399424</v>
          </cell>
          <cell r="AB714">
            <v>31837.127330399424</v>
          </cell>
          <cell r="AC714">
            <v>31837.127330399424</v>
          </cell>
          <cell r="AD714">
            <v>31837.127330399424</v>
          </cell>
          <cell r="AE714">
            <v>18433.532777413813</v>
          </cell>
          <cell r="AF714">
            <v>17023.684932698961</v>
          </cell>
          <cell r="AG714">
            <v>17303.87746758182</v>
          </cell>
          <cell r="AH714">
            <v>20839.073704803232</v>
          </cell>
          <cell r="AI714">
            <v>21430.958441283226</v>
          </cell>
          <cell r="AJ714">
            <v>20422.105300349496</v>
          </cell>
          <cell r="AK714">
            <v>20415.397750895288</v>
          </cell>
          <cell r="AL714">
            <v>20903.43521793398</v>
          </cell>
          <cell r="AM714">
            <v>20638.564287925536</v>
          </cell>
          <cell r="AN714">
            <v>18113.447230297214</v>
          </cell>
          <cell r="AO714">
            <v>20453.874727489852</v>
          </cell>
          <cell r="AP714">
            <v>26399.536946441476</v>
          </cell>
          <cell r="AQ714">
            <v>24699.997957997683</v>
          </cell>
          <cell r="AR714">
            <v>28375.663521325099</v>
          </cell>
          <cell r="AS714">
            <v>22400.337178547819</v>
          </cell>
          <cell r="AT714">
            <v>25189.414905577101</v>
          </cell>
          <cell r="AU714">
            <v>24581.132518305592</v>
          </cell>
          <cell r="AV714">
            <v>27740.129918363054</v>
          </cell>
          <cell r="AW714">
            <v>23822.854267691851</v>
          </cell>
          <cell r="AX714">
            <v>26981.465896184902</v>
          </cell>
          <cell r="AY714">
            <v>31837.127330399424</v>
          </cell>
          <cell r="AZ714">
            <v>31837.127330399424</v>
          </cell>
          <cell r="BA714">
            <v>31837.127330399424</v>
          </cell>
          <cell r="BB714">
            <v>31837.127330399424</v>
          </cell>
          <cell r="BC714">
            <v>31837.127330399424</v>
          </cell>
          <cell r="BD714">
            <v>31837.127330399424</v>
          </cell>
          <cell r="BE714">
            <v>31837.127330399424</v>
          </cell>
          <cell r="BF714">
            <v>31837.127330399424</v>
          </cell>
          <cell r="BG714">
            <v>31837.127330399424</v>
          </cell>
          <cell r="BH714">
            <v>31837.127330399424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3.2888676179531982</v>
          </cell>
          <cell r="CN714">
            <v>2.9728161780077094</v>
          </cell>
          <cell r="CO714">
            <v>3.0487758054721503</v>
          </cell>
          <cell r="CP714">
            <v>3.6770883879321001</v>
          </cell>
          <cell r="CQ714">
            <v>3.8127328151405888</v>
          </cell>
          <cell r="CR714">
            <v>3.5466079283693404</v>
          </cell>
          <cell r="CS714">
            <v>3.581269326129743</v>
          </cell>
          <cell r="CT714">
            <v>3.6638160566333937</v>
          </cell>
          <cell r="CU714">
            <v>3.5828252760422465</v>
          </cell>
          <cell r="CV714">
            <v>3.1639016573283265</v>
          </cell>
          <cell r="CW714">
            <v>3.5483666103813949</v>
          </cell>
          <cell r="CX714">
            <v>4.6142245755933544</v>
          </cell>
          <cell r="CY714">
            <v>4.3194573080853758</v>
          </cell>
          <cell r="CZ714">
            <v>4.8316332162540441</v>
          </cell>
          <cell r="DA714">
            <v>3.9290239044993753</v>
          </cell>
          <cell r="DB714">
            <v>4.4182287309115127</v>
          </cell>
          <cell r="DC714">
            <v>4.3115358708341871</v>
          </cell>
          <cell r="DD714">
            <v>4.8656246865580668</v>
          </cell>
          <cell r="DE714">
            <v>4.1785337044303468</v>
          </cell>
          <cell r="DF714">
            <v>4.732554855739795</v>
          </cell>
          <cell r="DG714">
            <v>5.5842389038466713</v>
          </cell>
          <cell r="DH714">
            <v>5.5842389038466713</v>
          </cell>
          <cell r="DI714">
            <v>5.5842389038466713</v>
          </cell>
          <cell r="DJ714">
            <v>5.5842389038466713</v>
          </cell>
          <cell r="DK714">
            <v>5.5842389038466713</v>
          </cell>
          <cell r="DL714">
            <v>5.5842389038466713</v>
          </cell>
          <cell r="DM714">
            <v>5.5842389038466713</v>
          </cell>
          <cell r="DN714">
            <v>5.5842389038466713</v>
          </cell>
          <cell r="DO714">
            <v>5.5842389038466713</v>
          </cell>
          <cell r="DP714">
            <v>5.5842389038466713</v>
          </cell>
          <cell r="DQ714">
            <v>15.355689372073659</v>
          </cell>
          <cell r="DR714">
            <v>15.688905704079822</v>
          </cell>
          <cell r="DS714">
            <v>15.549809660564744</v>
          </cell>
          <cell r="DT714">
            <v>15.52678276738599</v>
          </cell>
          <cell r="DU714">
            <v>15.399703435942875</v>
          </cell>
          <cell r="DV714">
            <v>15.775911675509111</v>
          </cell>
          <cell r="DW714">
            <v>15.618092772218654</v>
          </cell>
          <cell r="DX714">
            <v>15.631157417113949</v>
          </cell>
          <cell r="DY714">
            <v>15.781961829353373</v>
          </cell>
          <cell r="DZ714">
            <v>15.685026969086442</v>
          </cell>
          <cell r="EA714">
            <v>15.79262210056806</v>
          </cell>
          <cell r="EB714">
            <v>15.674897764181869</v>
          </cell>
          <cell r="EC714">
            <v>15.666604032760098</v>
          </cell>
          <cell r="ED714">
            <v>16.090117029685096</v>
          </cell>
          <cell r="EE714">
            <v>15.619855791730455</v>
          </cell>
          <cell r="EF714">
            <v>15.619855791730455</v>
          </cell>
          <cell r="EG714">
            <v>15.619855791730455</v>
          </cell>
          <cell r="EH714">
            <v>15.619855791730455</v>
          </cell>
          <cell r="EI714">
            <v>15.619855791730455</v>
          </cell>
          <cell r="EJ714">
            <v>15.619855791730455</v>
          </cell>
          <cell r="EK714">
            <v>15.619855791730455</v>
          </cell>
          <cell r="EL714">
            <v>15.619855791730455</v>
          </cell>
          <cell r="EM714">
            <v>15.619855791730455</v>
          </cell>
          <cell r="EN714">
            <v>15.619855791730455</v>
          </cell>
          <cell r="EO714">
            <v>15.619855791730455</v>
          </cell>
          <cell r="EP714">
            <v>15.619855791730455</v>
          </cell>
          <cell r="EQ714">
            <v>15.619855791730455</v>
          </cell>
          <cell r="ER714">
            <v>15.619855791730455</v>
          </cell>
          <cell r="ES714">
            <v>15.619855791730455</v>
          </cell>
          <cell r="ET714">
            <v>15.619855791730455</v>
          </cell>
        </row>
        <row r="715">
          <cell r="A715">
            <v>37152.3723841022</v>
          </cell>
          <cell r="B715">
            <v>43110.481584202251</v>
          </cell>
          <cell r="C715">
            <v>41404.969405402604</v>
          </cell>
          <cell r="D715">
            <v>19955.746189907586</v>
          </cell>
          <cell r="E715">
            <v>14591.467431987641</v>
          </cell>
          <cell r="F715">
            <v>18593.503514302083</v>
          </cell>
          <cell r="G715">
            <v>20158.403292874002</v>
          </cell>
          <cell r="H715">
            <v>18878.569820314642</v>
          </cell>
          <cell r="I715">
            <v>28537.364343692672</v>
          </cell>
          <cell r="J715">
            <v>21358.600952852594</v>
          </cell>
          <cell r="K715">
            <v>22548.6584102261</v>
          </cell>
          <cell r="L715">
            <v>24128.726232281351</v>
          </cell>
          <cell r="M715">
            <v>19565.580447895485</v>
          </cell>
          <cell r="N715">
            <v>26012.663446351406</v>
          </cell>
          <cell r="O715">
            <v>29228.715014608799</v>
          </cell>
          <cell r="P715">
            <v>25327.075580632216</v>
          </cell>
          <cell r="Q715">
            <v>24581.080743398783</v>
          </cell>
          <cell r="R715">
            <v>29312.370241002547</v>
          </cell>
          <cell r="S715">
            <v>29268.537864995451</v>
          </cell>
          <cell r="T715">
            <v>28994.329082576522</v>
          </cell>
          <cell r="U715">
            <v>31686.360358322945</v>
          </cell>
          <cell r="V715">
            <v>31686.360358322945</v>
          </cell>
          <cell r="W715">
            <v>31686.360358322945</v>
          </cell>
          <cell r="X715">
            <v>31686.360358322945</v>
          </cell>
          <cell r="Y715">
            <v>31686.360358322945</v>
          </cell>
          <cell r="Z715">
            <v>31686.360358322945</v>
          </cell>
          <cell r="AA715">
            <v>31686.360358322945</v>
          </cell>
          <cell r="AB715">
            <v>31686.360358322945</v>
          </cell>
          <cell r="AC715">
            <v>31686.360358322945</v>
          </cell>
          <cell r="AD715">
            <v>31686.360358322945</v>
          </cell>
          <cell r="AE715">
            <v>16793.499263898178</v>
          </cell>
          <cell r="AF715">
            <v>19486.665165436152</v>
          </cell>
          <cell r="AG715">
            <v>18715.744880100694</v>
          </cell>
          <cell r="AH715">
            <v>19955.746189907586</v>
          </cell>
          <cell r="AI715">
            <v>14591.467431987641</v>
          </cell>
          <cell r="AJ715">
            <v>18593.503514302083</v>
          </cell>
          <cell r="AK715">
            <v>20158.403292874002</v>
          </cell>
          <cell r="AL715">
            <v>18878.569820314642</v>
          </cell>
          <cell r="AM715">
            <v>28537.364343692672</v>
          </cell>
          <cell r="AN715">
            <v>21358.600952852594</v>
          </cell>
          <cell r="AO715">
            <v>22548.6584102261</v>
          </cell>
          <cell r="AP715">
            <v>24128.726232281351</v>
          </cell>
          <cell r="AQ715">
            <v>19565.580447895485</v>
          </cell>
          <cell r="AR715">
            <v>26012.663446351406</v>
          </cell>
          <cell r="AS715">
            <v>29228.715014608799</v>
          </cell>
          <cell r="AT715">
            <v>25327.075580632216</v>
          </cell>
          <cell r="AU715">
            <v>24581.080743398783</v>
          </cell>
          <cell r="AV715">
            <v>29312.370241002547</v>
          </cell>
          <cell r="AW715">
            <v>29268.537864995451</v>
          </cell>
          <cell r="AX715">
            <v>28994.329082576522</v>
          </cell>
          <cell r="AY715">
            <v>31686.360358322945</v>
          </cell>
          <cell r="AZ715">
            <v>31686.360358322945</v>
          </cell>
          <cell r="BA715">
            <v>31686.360358322945</v>
          </cell>
          <cell r="BB715">
            <v>31686.360358322945</v>
          </cell>
          <cell r="BC715">
            <v>31686.360358322945</v>
          </cell>
          <cell r="BD715">
            <v>31686.360358322945</v>
          </cell>
          <cell r="BE715">
            <v>31686.360358322945</v>
          </cell>
          <cell r="BF715">
            <v>31686.360358322945</v>
          </cell>
          <cell r="BG715">
            <v>31686.360358322945</v>
          </cell>
          <cell r="BH715">
            <v>31686.360358322945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2.9515006419736096</v>
          </cell>
          <cell r="CN715">
            <v>3.418298438295853</v>
          </cell>
          <cell r="CO715">
            <v>3.2676118742447406</v>
          </cell>
          <cell r="CP715">
            <v>3.5018851271977289</v>
          </cell>
          <cell r="CQ715">
            <v>2.5548723808090297</v>
          </cell>
          <cell r="CR715">
            <v>3.2577456462459757</v>
          </cell>
          <cell r="CS715">
            <v>3.4981655850723077</v>
          </cell>
          <cell r="CT715">
            <v>3.2822439053330865</v>
          </cell>
          <cell r="CU715">
            <v>5.0176212369298439</v>
          </cell>
          <cell r="CV715">
            <v>3.6805062531606172</v>
          </cell>
          <cell r="CW715">
            <v>3.9676459409723877</v>
          </cell>
          <cell r="CX715">
            <v>4.2786913454148623</v>
          </cell>
          <cell r="CY715">
            <v>3.386182300351781</v>
          </cell>
          <cell r="CZ715">
            <v>4.6023711733745225</v>
          </cell>
          <cell r="DA715">
            <v>5.1027980911415751</v>
          </cell>
          <cell r="DB715">
            <v>4.4216433347293433</v>
          </cell>
          <cell r="DC715">
            <v>4.2914063048245517</v>
          </cell>
          <cell r="DD715">
            <v>5.1174027608762067</v>
          </cell>
          <cell r="DE715">
            <v>5.1097504311549917</v>
          </cell>
          <cell r="DF715">
            <v>5.0618786020033442</v>
          </cell>
          <cell r="DG715">
            <v>5.5318579373352748</v>
          </cell>
          <cell r="DH715">
            <v>5.5318579373352748</v>
          </cell>
          <cell r="DI715">
            <v>5.5318579373352748</v>
          </cell>
          <cell r="DJ715">
            <v>5.5318579373352748</v>
          </cell>
          <cell r="DK715">
            <v>5.5318579373352748</v>
          </cell>
          <cell r="DL715">
            <v>5.5318579373352748</v>
          </cell>
          <cell r="DM715">
            <v>5.5318579373352748</v>
          </cell>
          <cell r="DN715">
            <v>5.5318579373352748</v>
          </cell>
          <cell r="DO715">
            <v>5.5318579373352748</v>
          </cell>
          <cell r="DP715">
            <v>5.5318579373352748</v>
          </cell>
          <cell r="DQ715">
            <v>15.588540408926651</v>
          </cell>
          <cell r="DR715">
            <v>15.618333128203078</v>
          </cell>
          <cell r="DS715">
            <v>15.692198260844723</v>
          </cell>
          <cell r="DT715">
            <v>15.612527323640128</v>
          </cell>
          <cell r="DU715">
            <v>15.647209387686498</v>
          </cell>
          <cell r="DV715">
            <v>15.636919222756761</v>
          </cell>
          <cell r="DW715">
            <v>15.787846752576169</v>
          </cell>
          <cell r="DX715">
            <v>15.758155270762433</v>
          </cell>
          <cell r="DY715">
            <v>15.581997156400053</v>
          </cell>
          <cell r="DZ715">
            <v>15.899094014327844</v>
          </cell>
          <cell r="EA715">
            <v>15.570226589887271</v>
          </cell>
          <cell r="EB715">
            <v>15.450074317084116</v>
          </cell>
          <cell r="EC715">
            <v>15.830314271226746</v>
          </cell>
          <cell r="ED715">
            <v>15.484968161235873</v>
          </cell>
          <cell r="EE715">
            <v>15.69309030900456</v>
          </cell>
          <cell r="EF715">
            <v>15.69309030900456</v>
          </cell>
          <cell r="EG715">
            <v>15.69309030900456</v>
          </cell>
          <cell r="EH715">
            <v>15.69309030900456</v>
          </cell>
          <cell r="EI715">
            <v>15.69309030900456</v>
          </cell>
          <cell r="EJ715">
            <v>15.69309030900456</v>
          </cell>
          <cell r="EK715">
            <v>15.69309030900456</v>
          </cell>
          <cell r="EL715">
            <v>15.69309030900456</v>
          </cell>
          <cell r="EM715">
            <v>15.69309030900456</v>
          </cell>
          <cell r="EN715">
            <v>15.69309030900456</v>
          </cell>
          <cell r="EO715">
            <v>15.69309030900456</v>
          </cell>
          <cell r="EP715">
            <v>15.69309030900456</v>
          </cell>
          <cell r="EQ715">
            <v>15.69309030900456</v>
          </cell>
          <cell r="ER715">
            <v>15.69309030900456</v>
          </cell>
          <cell r="ES715">
            <v>15.69309030900456</v>
          </cell>
          <cell r="ET715">
            <v>15.69309030900456</v>
          </cell>
        </row>
        <row r="716">
          <cell r="A716">
            <v>42363.16710123769</v>
          </cell>
          <cell r="B716">
            <v>39889.873072205068</v>
          </cell>
          <cell r="C716">
            <v>32229.212133349356</v>
          </cell>
          <cell r="D716">
            <v>21224.457829570754</v>
          </cell>
          <cell r="E716">
            <v>19293.868531563247</v>
          </cell>
          <cell r="F716">
            <v>18253.653985149795</v>
          </cell>
          <cell r="G716">
            <v>20526.771969337613</v>
          </cell>
          <cell r="H716">
            <v>21821.222085598827</v>
          </cell>
          <cell r="I716">
            <v>22372.457649395677</v>
          </cell>
          <cell r="J716">
            <v>26436.735761240212</v>
          </cell>
          <cell r="K716">
            <v>20905.137723061998</v>
          </cell>
          <cell r="L716">
            <v>24540.875765990408</v>
          </cell>
          <cell r="M716">
            <v>22258.919166889067</v>
          </cell>
          <cell r="N716">
            <v>22048.829872434548</v>
          </cell>
          <cell r="O716">
            <v>27179.102004024615</v>
          </cell>
          <cell r="P716">
            <v>27367.377080734947</v>
          </cell>
          <cell r="Q716">
            <v>23926.99214031046</v>
          </cell>
          <cell r="R716">
            <v>28369.721603024936</v>
          </cell>
          <cell r="S716">
            <v>28310.682946212932</v>
          </cell>
          <cell r="T716">
            <v>27727.718734519134</v>
          </cell>
          <cell r="U716">
            <v>34437.013486871416</v>
          </cell>
          <cell r="V716">
            <v>34437.013486871416</v>
          </cell>
          <cell r="W716">
            <v>34437.013486871416</v>
          </cell>
          <cell r="X716">
            <v>34437.013486871416</v>
          </cell>
          <cell r="Y716">
            <v>34437.013486871416</v>
          </cell>
          <cell r="Z716">
            <v>34437.013486871416</v>
          </cell>
          <cell r="AA716">
            <v>34437.013486871416</v>
          </cell>
          <cell r="AB716">
            <v>34437.013486871416</v>
          </cell>
          <cell r="AC716">
            <v>34437.013486871416</v>
          </cell>
          <cell r="AD716">
            <v>34437.013486871416</v>
          </cell>
          <cell r="AE716">
            <v>19148.866408204274</v>
          </cell>
          <cell r="AF716">
            <v>18030.895770244791</v>
          </cell>
          <cell r="AG716">
            <v>14568.147752228662</v>
          </cell>
          <cell r="AH716">
            <v>21224.457829570754</v>
          </cell>
          <cell r="AI716">
            <v>19293.868531563247</v>
          </cell>
          <cell r="AJ716">
            <v>18253.653985149795</v>
          </cell>
          <cell r="AK716">
            <v>20526.771969337613</v>
          </cell>
          <cell r="AL716">
            <v>21821.222085598827</v>
          </cell>
          <cell r="AM716">
            <v>22372.457649395677</v>
          </cell>
          <cell r="AN716">
            <v>26436.735761240212</v>
          </cell>
          <cell r="AO716">
            <v>20905.137723061998</v>
          </cell>
          <cell r="AP716">
            <v>24540.875765990408</v>
          </cell>
          <cell r="AQ716">
            <v>22258.919166889067</v>
          </cell>
          <cell r="AR716">
            <v>22048.829872434548</v>
          </cell>
          <cell r="AS716">
            <v>27179.102004024615</v>
          </cell>
          <cell r="AT716">
            <v>27367.377080734947</v>
          </cell>
          <cell r="AU716">
            <v>23926.99214031046</v>
          </cell>
          <cell r="AV716">
            <v>28369.721603024936</v>
          </cell>
          <cell r="AW716">
            <v>28310.682946212932</v>
          </cell>
          <cell r="AX716">
            <v>27727.718734519134</v>
          </cell>
          <cell r="AY716">
            <v>34437.013486871416</v>
          </cell>
          <cell r="AZ716">
            <v>34437.013486871416</v>
          </cell>
          <cell r="BA716">
            <v>34437.013486871416</v>
          </cell>
          <cell r="BB716">
            <v>34437.013486871416</v>
          </cell>
          <cell r="BC716">
            <v>34437.013486871416</v>
          </cell>
          <cell r="BD716">
            <v>34437.013486871416</v>
          </cell>
          <cell r="BE716">
            <v>34437.013486871416</v>
          </cell>
          <cell r="BF716">
            <v>34437.013486871416</v>
          </cell>
          <cell r="BG716">
            <v>34437.013486871416</v>
          </cell>
          <cell r="BH716">
            <v>34437.013486871416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3.4181283298700733</v>
          </cell>
          <cell r="CN716">
            <v>3.153844921072007</v>
          </cell>
          <cell r="CO716">
            <v>2.5150909781495523</v>
          </cell>
          <cell r="CP716">
            <v>3.6975067594100408</v>
          </cell>
          <cell r="CQ716">
            <v>3.3817511063219725</v>
          </cell>
          <cell r="CR716">
            <v>3.2157507631651625</v>
          </cell>
          <cell r="CS716">
            <v>3.6023947728937529</v>
          </cell>
          <cell r="CT716">
            <v>3.783295954358767</v>
          </cell>
          <cell r="CU716">
            <v>3.8997356634734963</v>
          </cell>
          <cell r="CV716">
            <v>4.6310328439453956</v>
          </cell>
          <cell r="CW716">
            <v>3.6744343816805323</v>
          </cell>
          <cell r="CX716">
            <v>4.2898922245911022</v>
          </cell>
          <cell r="CY716">
            <v>3.890957158290846</v>
          </cell>
          <cell r="CZ716">
            <v>3.9732901766050244</v>
          </cell>
          <cell r="DA716">
            <v>4.8168857825825055</v>
          </cell>
          <cell r="DB716">
            <v>4.8502533140074338</v>
          </cell>
          <cell r="DC716">
            <v>4.240522304363048</v>
          </cell>
          <cell r="DD716">
            <v>5.0278963824926679</v>
          </cell>
          <cell r="DE716">
            <v>5.01743310572295</v>
          </cell>
          <cell r="DF716">
            <v>4.9141157841040659</v>
          </cell>
          <cell r="DG716">
            <v>6.1031876857060965</v>
          </cell>
          <cell r="DH716">
            <v>6.1031876857060965</v>
          </cell>
          <cell r="DI716">
            <v>6.1031876857060965</v>
          </cell>
          <cell r="DJ716">
            <v>6.1031876857060965</v>
          </cell>
          <cell r="DK716">
            <v>6.1031876857060965</v>
          </cell>
          <cell r="DL716">
            <v>6.1031876857060965</v>
          </cell>
          <cell r="DM716">
            <v>6.1031876857060965</v>
          </cell>
          <cell r="DN716">
            <v>6.1031876857060965</v>
          </cell>
          <cell r="DO716">
            <v>6.1031876857060965</v>
          </cell>
          <cell r="DP716">
            <v>6.1031876857060965</v>
          </cell>
          <cell r="DQ716">
            <v>15.348355190545027</v>
          </cell>
          <cell r="DR716">
            <v>15.663330212899504</v>
          </cell>
          <cell r="DS716">
            <v>15.869300122540723</v>
          </cell>
          <cell r="DT716">
            <v>15.726597222596723</v>
          </cell>
          <cell r="DU716">
            <v>15.630929693875599</v>
          </cell>
          <cell r="DV716">
            <v>15.551581761577609</v>
          </cell>
          <cell r="DW716">
            <v>15.61120725746218</v>
          </cell>
          <cell r="DX716">
            <v>15.802139409329897</v>
          </cell>
          <cell r="DY716">
            <v>15.717579294668736</v>
          </cell>
          <cell r="DZ716">
            <v>15.640012818995187</v>
          </cell>
          <cell r="EA716">
            <v>15.587256153422551</v>
          </cell>
          <cell r="EB716">
            <v>15.672952268075973</v>
          </cell>
          <cell r="EC716">
            <v>15.673094743105692</v>
          </cell>
          <cell r="ED716">
            <v>15.203458692961236</v>
          </cell>
          <cell r="EE716">
            <v>15.458803991359916</v>
          </cell>
          <cell r="EF716">
            <v>15.458803991359916</v>
          </cell>
          <cell r="EG716">
            <v>15.458803991359916</v>
          </cell>
          <cell r="EH716">
            <v>15.458803991359916</v>
          </cell>
          <cell r="EI716">
            <v>15.458803991359916</v>
          </cell>
          <cell r="EJ716">
            <v>15.458803991359916</v>
          </cell>
          <cell r="EK716">
            <v>15.458803991359916</v>
          </cell>
          <cell r="EL716">
            <v>15.458803991359916</v>
          </cell>
          <cell r="EM716">
            <v>15.458803991359916</v>
          </cell>
          <cell r="EN716">
            <v>15.458803991359916</v>
          </cell>
          <cell r="EO716">
            <v>15.458803991359916</v>
          </cell>
          <cell r="EP716">
            <v>15.458803991359916</v>
          </cell>
          <cell r="EQ716">
            <v>15.458803991359916</v>
          </cell>
          <cell r="ER716">
            <v>15.458803991359916</v>
          </cell>
          <cell r="ES716">
            <v>15.458803991359916</v>
          </cell>
          <cell r="ET716">
            <v>15.458803991359916</v>
          </cell>
        </row>
        <row r="717">
          <cell r="A717">
            <v>39812.889306277168</v>
          </cell>
          <cell r="B717">
            <v>43084.282408791507</v>
          </cell>
          <cell r="C717">
            <v>44700.758323524366</v>
          </cell>
          <cell r="D717">
            <v>19786.92069382672</v>
          </cell>
          <cell r="E717">
            <v>17846.346141451955</v>
          </cell>
          <cell r="F717">
            <v>19106.778527732902</v>
          </cell>
          <cell r="G717">
            <v>20121.012474414729</v>
          </cell>
          <cell r="H717">
            <v>21234.707069397038</v>
          </cell>
          <cell r="I717">
            <v>19893.878040061489</v>
          </cell>
          <cell r="J717">
            <v>22547.152433819534</v>
          </cell>
          <cell r="K717">
            <v>24620.1957587457</v>
          </cell>
          <cell r="L717">
            <v>22848.018017963579</v>
          </cell>
          <cell r="M717">
            <v>28668.803676570074</v>
          </cell>
          <cell r="N717">
            <v>25503.66112434243</v>
          </cell>
          <cell r="O717">
            <v>28650.627195430028</v>
          </cell>
          <cell r="P717">
            <v>29935.971861082799</v>
          </cell>
          <cell r="Q717">
            <v>27528.297418435784</v>
          </cell>
          <cell r="R717">
            <v>28644.03192351144</v>
          </cell>
          <cell r="S717">
            <v>32703.781582533851</v>
          </cell>
          <cell r="T717">
            <v>30685.896477487317</v>
          </cell>
          <cell r="U717">
            <v>30901.746265626847</v>
          </cell>
          <cell r="V717">
            <v>30901.746265626847</v>
          </cell>
          <cell r="W717">
            <v>30901.746265626847</v>
          </cell>
          <cell r="X717">
            <v>30901.746265626847</v>
          </cell>
          <cell r="Y717">
            <v>30901.746265626847</v>
          </cell>
          <cell r="Z717">
            <v>30901.746265626847</v>
          </cell>
          <cell r="AA717">
            <v>30901.746265626847</v>
          </cell>
          <cell r="AB717">
            <v>30901.746265626847</v>
          </cell>
          <cell r="AC717">
            <v>30901.746265626847</v>
          </cell>
          <cell r="AD717">
            <v>30901.746265626847</v>
          </cell>
          <cell r="AE717">
            <v>17996.097808944327</v>
          </cell>
          <cell r="AF717">
            <v>19474.822696039413</v>
          </cell>
          <cell r="AG717">
            <v>20205.497087529729</v>
          </cell>
          <cell r="AH717">
            <v>19786.92069382672</v>
          </cell>
          <cell r="AI717">
            <v>17846.346141451955</v>
          </cell>
          <cell r="AJ717">
            <v>19106.778527732902</v>
          </cell>
          <cell r="AK717">
            <v>20121.012474414729</v>
          </cell>
          <cell r="AL717">
            <v>21234.707069397038</v>
          </cell>
          <cell r="AM717">
            <v>19893.878040061489</v>
          </cell>
          <cell r="AN717">
            <v>22547.152433819534</v>
          </cell>
          <cell r="AO717">
            <v>24620.1957587457</v>
          </cell>
          <cell r="AP717">
            <v>22848.018017963579</v>
          </cell>
          <cell r="AQ717">
            <v>28668.803676570074</v>
          </cell>
          <cell r="AR717">
            <v>25503.66112434243</v>
          </cell>
          <cell r="AS717">
            <v>28650.627195430028</v>
          </cell>
          <cell r="AT717">
            <v>29935.971861082799</v>
          </cell>
          <cell r="AU717">
            <v>27528.297418435784</v>
          </cell>
          <cell r="AV717">
            <v>28644.03192351144</v>
          </cell>
          <cell r="AW717">
            <v>32703.781582533851</v>
          </cell>
          <cell r="AX717">
            <v>30685.896477487317</v>
          </cell>
          <cell r="AY717">
            <v>30901.746265626847</v>
          </cell>
          <cell r="AZ717">
            <v>30901.746265626847</v>
          </cell>
          <cell r="BA717">
            <v>30901.746265626847</v>
          </cell>
          <cell r="BB717">
            <v>30901.746265626847</v>
          </cell>
          <cell r="BC717">
            <v>30901.746265626847</v>
          </cell>
          <cell r="BD717">
            <v>30901.746265626847</v>
          </cell>
          <cell r="BE717">
            <v>30901.746265626847</v>
          </cell>
          <cell r="BF717">
            <v>30901.746265626847</v>
          </cell>
          <cell r="BG717">
            <v>30901.746265626847</v>
          </cell>
          <cell r="BH717">
            <v>30901.746265626847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3.156410976594243</v>
          </cell>
          <cell r="CN717">
            <v>3.3855128019833374</v>
          </cell>
          <cell r="CO717">
            <v>3.5400715526737176</v>
          </cell>
          <cell r="CP717">
            <v>3.4538643078367177</v>
          </cell>
          <cell r="CQ717">
            <v>3.1267027504059306</v>
          </cell>
          <cell r="CR717">
            <v>3.375365852453637</v>
          </cell>
          <cell r="CS717">
            <v>3.5104501565805069</v>
          </cell>
          <cell r="CT717">
            <v>3.7125390638552278</v>
          </cell>
          <cell r="CU717">
            <v>3.5000015757677558</v>
          </cell>
          <cell r="CV717">
            <v>3.994049883756055</v>
          </cell>
          <cell r="CW717">
            <v>4.3204572654516848</v>
          </cell>
          <cell r="CX717">
            <v>4.0643638627803984</v>
          </cell>
          <cell r="CY717">
            <v>5.0728835926214986</v>
          </cell>
          <cell r="CZ717">
            <v>4.4449912653034609</v>
          </cell>
          <cell r="DA717">
            <v>5.0108125529041514</v>
          </cell>
          <cell r="DB717">
            <v>5.2356111634730889</v>
          </cell>
          <cell r="DC717">
            <v>4.8145242100102861</v>
          </cell>
          <cell r="DD717">
            <v>5.00965908177439</v>
          </cell>
          <cell r="DE717">
            <v>5.7196834876737013</v>
          </cell>
          <cell r="DF717">
            <v>5.3667682113094095</v>
          </cell>
          <cell r="DG717">
            <v>5.404518967010973</v>
          </cell>
          <cell r="DH717">
            <v>5.404518967010973</v>
          </cell>
          <cell r="DI717">
            <v>5.404518967010973</v>
          </cell>
          <cell r="DJ717">
            <v>5.404518967010973</v>
          </cell>
          <cell r="DK717">
            <v>5.404518967010973</v>
          </cell>
          <cell r="DL717">
            <v>5.404518967010973</v>
          </cell>
          <cell r="DM717">
            <v>5.404518967010973</v>
          </cell>
          <cell r="DN717">
            <v>5.404518967010973</v>
          </cell>
          <cell r="DO717">
            <v>5.404518967010973</v>
          </cell>
          <cell r="DP717">
            <v>5.404518967010973</v>
          </cell>
          <cell r="DQ717">
            <v>15.620392250679233</v>
          </cell>
          <cell r="DR717">
            <v>15.759999072527114</v>
          </cell>
          <cell r="DS717">
            <v>15.637403211636991</v>
          </cell>
          <cell r="DT717">
            <v>15.695677882862949</v>
          </cell>
          <cell r="DU717">
            <v>15.637591073001364</v>
          </cell>
          <cell r="DV717">
            <v>15.508641350416092</v>
          </cell>
          <cell r="DW717">
            <v>15.703416688712283</v>
          </cell>
          <cell r="DX717">
            <v>15.670482826319514</v>
          </cell>
          <cell r="DY717">
            <v>15.572500261022704</v>
          </cell>
          <cell r="DZ717">
            <v>15.466261605259856</v>
          </cell>
          <cell r="EA717">
            <v>15.61237317615254</v>
          </cell>
          <cell r="EB717">
            <v>15.401502363381921</v>
          </cell>
          <cell r="EC717">
            <v>15.483238708904025</v>
          </cell>
          <cell r="ED717">
            <v>15.719500895691947</v>
          </cell>
          <cell r="EE717">
            <v>15.665097865830484</v>
          </cell>
          <cell r="EF717">
            <v>15.665097865830484</v>
          </cell>
          <cell r="EG717">
            <v>15.665097865830484</v>
          </cell>
          <cell r="EH717">
            <v>15.665097865830484</v>
          </cell>
          <cell r="EI717">
            <v>15.665097865830484</v>
          </cell>
          <cell r="EJ717">
            <v>15.665097865830484</v>
          </cell>
          <cell r="EK717">
            <v>15.665097865830484</v>
          </cell>
          <cell r="EL717">
            <v>15.665097865830484</v>
          </cell>
          <cell r="EM717">
            <v>15.665097865830484</v>
          </cell>
          <cell r="EN717">
            <v>15.665097865830484</v>
          </cell>
          <cell r="EO717">
            <v>15.665097865830484</v>
          </cell>
          <cell r="EP717">
            <v>15.665097865830484</v>
          </cell>
          <cell r="EQ717">
            <v>15.665097865830484</v>
          </cell>
          <cell r="ER717">
            <v>15.665097865830484</v>
          </cell>
          <cell r="ES717">
            <v>15.665097865830484</v>
          </cell>
          <cell r="ET717">
            <v>15.665097865830484</v>
          </cell>
        </row>
        <row r="718">
          <cell r="A718">
            <v>36256.559831601822</v>
          </cell>
          <cell r="B718">
            <v>42004.906160302569</v>
          </cell>
          <cell r="C718">
            <v>34459.338170211551</v>
          </cell>
          <cell r="D718">
            <v>18574.720087252728</v>
          </cell>
          <cell r="E718">
            <v>18655.23167036946</v>
          </cell>
          <cell r="F718">
            <v>19412.457591695307</v>
          </cell>
          <cell r="G718">
            <v>20826.776304088373</v>
          </cell>
          <cell r="H718">
            <v>18995.883424143703</v>
          </cell>
          <cell r="I718">
            <v>25121.576207565518</v>
          </cell>
          <cell r="J718">
            <v>19697.948216451452</v>
          </cell>
          <cell r="K718">
            <v>22663.841714006881</v>
          </cell>
          <cell r="L718">
            <v>28052.552358325993</v>
          </cell>
          <cell r="M718">
            <v>29036.578164444098</v>
          </cell>
          <cell r="N718">
            <v>23852.226144171571</v>
          </cell>
          <cell r="O718">
            <v>26444.32269771846</v>
          </cell>
          <cell r="P718">
            <v>26240.36819265132</v>
          </cell>
          <cell r="Q718">
            <v>27990.093423280647</v>
          </cell>
          <cell r="R718">
            <v>28738.365334162398</v>
          </cell>
          <cell r="S718">
            <v>24829.61840912226</v>
          </cell>
          <cell r="T718">
            <v>28206.627833818406</v>
          </cell>
          <cell r="U718">
            <v>23662.859623833876</v>
          </cell>
          <cell r="V718">
            <v>23662.859623833876</v>
          </cell>
          <cell r="W718">
            <v>23662.859623833876</v>
          </cell>
          <cell r="X718">
            <v>23662.859623833876</v>
          </cell>
          <cell r="Y718">
            <v>23662.859623833876</v>
          </cell>
          <cell r="Z718">
            <v>23662.859623833876</v>
          </cell>
          <cell r="AA718">
            <v>23662.859623833876</v>
          </cell>
          <cell r="AB718">
            <v>23662.859623833876</v>
          </cell>
          <cell r="AC718">
            <v>23662.859623833876</v>
          </cell>
          <cell r="AD718">
            <v>23662.859623833876</v>
          </cell>
          <cell r="AE718">
            <v>16388.576873331185</v>
          </cell>
          <cell r="AF718">
            <v>18986.926417248222</v>
          </cell>
          <cell r="AG718">
            <v>15576.202354267247</v>
          </cell>
          <cell r="AH718">
            <v>18574.720087252728</v>
          </cell>
          <cell r="AI718">
            <v>18655.23167036946</v>
          </cell>
          <cell r="AJ718">
            <v>19412.457591695307</v>
          </cell>
          <cell r="AK718">
            <v>20826.776304088373</v>
          </cell>
          <cell r="AL718">
            <v>18995.883424143703</v>
          </cell>
          <cell r="AM718">
            <v>25121.576207565518</v>
          </cell>
          <cell r="AN718">
            <v>19697.948216451452</v>
          </cell>
          <cell r="AO718">
            <v>22663.841714006881</v>
          </cell>
          <cell r="AP718">
            <v>28052.552358325993</v>
          </cell>
          <cell r="AQ718">
            <v>29036.578164444098</v>
          </cell>
          <cell r="AR718">
            <v>23852.226144171571</v>
          </cell>
          <cell r="AS718">
            <v>26444.32269771846</v>
          </cell>
          <cell r="AT718">
            <v>26240.36819265132</v>
          </cell>
          <cell r="AU718">
            <v>27990.093423280647</v>
          </cell>
          <cell r="AV718">
            <v>28738.365334162398</v>
          </cell>
          <cell r="AW718">
            <v>24829.61840912226</v>
          </cell>
          <cell r="AX718">
            <v>28206.627833818406</v>
          </cell>
          <cell r="AY718">
            <v>23662.859623833876</v>
          </cell>
          <cell r="AZ718">
            <v>23662.859623833876</v>
          </cell>
          <cell r="BA718">
            <v>23662.859623833876</v>
          </cell>
          <cell r="BB718">
            <v>23662.859623833876</v>
          </cell>
          <cell r="BC718">
            <v>23662.859623833876</v>
          </cell>
          <cell r="BD718">
            <v>23662.859623833876</v>
          </cell>
          <cell r="BE718">
            <v>23662.859623833876</v>
          </cell>
          <cell r="BF718">
            <v>23662.859623833876</v>
          </cell>
          <cell r="BG718">
            <v>23662.859623833876</v>
          </cell>
          <cell r="BH718">
            <v>23662.859623833876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2.8879673658475302</v>
          </cell>
          <cell r="CN718">
            <v>3.2479172105881027</v>
          </cell>
          <cell r="CO718">
            <v>2.7237416485837205</v>
          </cell>
          <cell r="CP718">
            <v>3.2667714581224394</v>
          </cell>
          <cell r="CQ718">
            <v>3.3543846820961689</v>
          </cell>
          <cell r="CR718">
            <v>3.4060461778387867</v>
          </cell>
          <cell r="CS718">
            <v>3.6873617551088453</v>
          </cell>
          <cell r="CT718">
            <v>3.3839039670291591</v>
          </cell>
          <cell r="CU718">
            <v>4.396061341133275</v>
          </cell>
          <cell r="CV718">
            <v>3.4553062641216665</v>
          </cell>
          <cell r="CW718">
            <v>4.0068103890074553</v>
          </cell>
          <cell r="CX718">
            <v>4.9043181892022334</v>
          </cell>
          <cell r="CY718">
            <v>5.0287678118071915</v>
          </cell>
          <cell r="CZ718">
            <v>4.2043509131839318</v>
          </cell>
          <cell r="DA718">
            <v>4.6534646058174003</v>
          </cell>
          <cell r="DB718">
            <v>4.6175742908573261</v>
          </cell>
          <cell r="DC718">
            <v>4.9254772204847042</v>
          </cell>
          <cell r="DD718">
            <v>5.0571522455030609</v>
          </cell>
          <cell r="DE718">
            <v>4.3693216031118611</v>
          </cell>
          <cell r="DF718">
            <v>4.9635812485930106</v>
          </cell>
          <cell r="DG718">
            <v>4.1640045385407776</v>
          </cell>
          <cell r="DH718">
            <v>4.1640045385407776</v>
          </cell>
          <cell r="DI718">
            <v>4.1640045385407776</v>
          </cell>
          <cell r="DJ718">
            <v>4.1640045385407776</v>
          </cell>
          <cell r="DK718">
            <v>4.1640045385407776</v>
          </cell>
          <cell r="DL718">
            <v>4.1640045385407776</v>
          </cell>
          <cell r="DM718">
            <v>4.1640045385407776</v>
          </cell>
          <cell r="DN718">
            <v>4.1640045385407776</v>
          </cell>
          <cell r="DO718">
            <v>4.1640045385407776</v>
          </cell>
          <cell r="DP718">
            <v>4.1640045385407776</v>
          </cell>
          <cell r="DQ718">
            <v>15.547340022898567</v>
          </cell>
          <cell r="DR718">
            <v>16.016102970861272</v>
          </cell>
          <cell r="DS718">
            <v>15.66761187507713</v>
          </cell>
          <cell r="DT718">
            <v>15.577962746103328</v>
          </cell>
          <cell r="DU718">
            <v>15.236840314479938</v>
          </cell>
          <cell r="DV718">
            <v>15.614825091261721</v>
          </cell>
          <cell r="DW718">
            <v>15.474386538840454</v>
          </cell>
          <cell r="DX718">
            <v>15.379726120366653</v>
          </cell>
          <cell r="DY718">
            <v>15.656341175477792</v>
          </cell>
          <cell r="DZ718">
            <v>15.618581187810802</v>
          </cell>
          <cell r="EA718">
            <v>15.496794456514737</v>
          </cell>
          <cell r="EB718">
            <v>15.671150375243505</v>
          </cell>
          <cell r="EC718">
            <v>15.819435679034406</v>
          </cell>
          <cell r="ED718">
            <v>15.543080520142439</v>
          </cell>
          <cell r="EE718">
            <v>15.569087832162682</v>
          </cell>
          <cell r="EF718">
            <v>15.569087832162682</v>
          </cell>
          <cell r="EG718">
            <v>15.569087832162682</v>
          </cell>
          <cell r="EH718">
            <v>15.569087832162682</v>
          </cell>
          <cell r="EI718">
            <v>15.569087832162682</v>
          </cell>
          <cell r="EJ718">
            <v>15.569087832162682</v>
          </cell>
          <cell r="EK718">
            <v>15.569087832162682</v>
          </cell>
          <cell r="EL718">
            <v>15.569087832162682</v>
          </cell>
          <cell r="EM718">
            <v>15.569087832162682</v>
          </cell>
          <cell r="EN718">
            <v>15.569087832162682</v>
          </cell>
          <cell r="EO718">
            <v>15.569087832162682</v>
          </cell>
          <cell r="EP718">
            <v>15.569087832162682</v>
          </cell>
          <cell r="EQ718">
            <v>15.569087832162682</v>
          </cell>
          <cell r="ER718">
            <v>15.569087832162682</v>
          </cell>
          <cell r="ES718">
            <v>15.569087832162682</v>
          </cell>
          <cell r="ET718">
            <v>15.569087832162682</v>
          </cell>
        </row>
        <row r="719">
          <cell r="A719">
            <v>36281.953476402748</v>
          </cell>
          <cell r="B719">
            <v>37189.199761449097</v>
          </cell>
          <cell r="C719">
            <v>41124.435310332134</v>
          </cell>
          <cell r="D719">
            <v>21760.15209505886</v>
          </cell>
          <cell r="E719">
            <v>18888.097867947832</v>
          </cell>
          <cell r="F719">
            <v>23892.104859710438</v>
          </cell>
          <cell r="G719">
            <v>19794.455677774888</v>
          </cell>
          <cell r="H719">
            <v>20771.368733655065</v>
          </cell>
          <cell r="I719">
            <v>18448.259603203671</v>
          </cell>
          <cell r="J719">
            <v>22327.572587770588</v>
          </cell>
          <cell r="K719">
            <v>20533.365162341015</v>
          </cell>
          <cell r="L719">
            <v>21926.452338012332</v>
          </cell>
          <cell r="M719">
            <v>22705.754163659003</v>
          </cell>
          <cell r="N719">
            <v>25562.751067493929</v>
          </cell>
          <cell r="O719">
            <v>20363.522947604015</v>
          </cell>
          <cell r="P719">
            <v>24626.303670430072</v>
          </cell>
          <cell r="Q719">
            <v>22315.016737936588</v>
          </cell>
          <cell r="R719">
            <v>25987.299172394942</v>
          </cell>
          <cell r="S719">
            <v>24139.378961225859</v>
          </cell>
          <cell r="T719">
            <v>30362.432323889563</v>
          </cell>
          <cell r="U719">
            <v>30516.135759555375</v>
          </cell>
          <cell r="V719">
            <v>30516.135759555375</v>
          </cell>
          <cell r="W719">
            <v>30516.135759555375</v>
          </cell>
          <cell r="X719">
            <v>30516.135759555375</v>
          </cell>
          <cell r="Y719">
            <v>30516.135759555375</v>
          </cell>
          <cell r="Z719">
            <v>30516.135759555375</v>
          </cell>
          <cell r="AA719">
            <v>30516.135759555375</v>
          </cell>
          <cell r="AB719">
            <v>30516.135759555375</v>
          </cell>
          <cell r="AC719">
            <v>30516.135759555375</v>
          </cell>
          <cell r="AD719">
            <v>30516.135759555375</v>
          </cell>
          <cell r="AE719">
            <v>16400.055229298963</v>
          </cell>
          <cell r="AF719">
            <v>16810.145859920969</v>
          </cell>
          <cell r="AG719">
            <v>18588.938735115989</v>
          </cell>
          <cell r="AH719">
            <v>21760.15209505886</v>
          </cell>
          <cell r="AI719">
            <v>18888.097867947832</v>
          </cell>
          <cell r="AJ719">
            <v>23892.104859710438</v>
          </cell>
          <cell r="AK719">
            <v>19794.455677774888</v>
          </cell>
          <cell r="AL719">
            <v>20771.368733655065</v>
          </cell>
          <cell r="AM719">
            <v>18448.259603203671</v>
          </cell>
          <cell r="AN719">
            <v>22327.572587770588</v>
          </cell>
          <cell r="AO719">
            <v>20533.365162341015</v>
          </cell>
          <cell r="AP719">
            <v>21926.452338012332</v>
          </cell>
          <cell r="AQ719">
            <v>22705.754163659003</v>
          </cell>
          <cell r="AR719">
            <v>25562.751067493929</v>
          </cell>
          <cell r="AS719">
            <v>20363.522947604015</v>
          </cell>
          <cell r="AT719">
            <v>24626.303670430072</v>
          </cell>
          <cell r="AU719">
            <v>22315.016737936588</v>
          </cell>
          <cell r="AV719">
            <v>25987.299172394942</v>
          </cell>
          <cell r="AW719">
            <v>24139.378961225859</v>
          </cell>
          <cell r="AX719">
            <v>30362.432323889563</v>
          </cell>
          <cell r="AY719">
            <v>30516.135759555375</v>
          </cell>
          <cell r="AZ719">
            <v>30516.135759555375</v>
          </cell>
          <cell r="BA719">
            <v>30516.135759555375</v>
          </cell>
          <cell r="BB719">
            <v>30516.135759555375</v>
          </cell>
          <cell r="BC719">
            <v>30516.135759555375</v>
          </cell>
          <cell r="BD719">
            <v>30516.135759555375</v>
          </cell>
          <cell r="BE719">
            <v>30516.135759555375</v>
          </cell>
          <cell r="BF719">
            <v>30516.135759555375</v>
          </cell>
          <cell r="BG719">
            <v>30516.135759555375</v>
          </cell>
          <cell r="BH719">
            <v>30516.135759555375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2.8931058217069041</v>
          </cell>
          <cell r="CN719">
            <v>3.0040877733623028</v>
          </cell>
          <cell r="CO719">
            <v>3.2556361033424133</v>
          </cell>
          <cell r="CP719">
            <v>3.7681030738462766</v>
          </cell>
          <cell r="CQ719">
            <v>3.330509916381768</v>
          </cell>
          <cell r="CR719">
            <v>4.1902027051972608</v>
          </cell>
          <cell r="CS719">
            <v>3.4427388301278783</v>
          </cell>
          <cell r="CT719">
            <v>3.6110881538998991</v>
          </cell>
          <cell r="CU719">
            <v>3.2492339140477497</v>
          </cell>
          <cell r="CV719">
            <v>3.865511071954383</v>
          </cell>
          <cell r="CW719">
            <v>3.6298779378059614</v>
          </cell>
          <cell r="CX719">
            <v>3.8794732130206686</v>
          </cell>
          <cell r="CY719">
            <v>3.9520312486628248</v>
          </cell>
          <cell r="CZ719">
            <v>4.4247689754906858</v>
          </cell>
          <cell r="DA719">
            <v>3.5728238170431461</v>
          </cell>
          <cell r="DB719">
            <v>4.3207378460907249</v>
          </cell>
          <cell r="DC719">
            <v>3.915217591973549</v>
          </cell>
          <cell r="DD719">
            <v>4.5595274286605134</v>
          </cell>
          <cell r="DE719">
            <v>4.2353058605434342</v>
          </cell>
          <cell r="DF719">
            <v>5.3271539325132879</v>
          </cell>
          <cell r="DG719">
            <v>5.3541215302674274</v>
          </cell>
          <cell r="DH719">
            <v>5.3541215302674274</v>
          </cell>
          <cell r="DI719">
            <v>5.3541215302674274</v>
          </cell>
          <cell r="DJ719">
            <v>5.3541215302674274</v>
          </cell>
          <cell r="DK719">
            <v>5.3541215302674274</v>
          </cell>
          <cell r="DL719">
            <v>5.3541215302674274</v>
          </cell>
          <cell r="DM719">
            <v>5.3541215302674274</v>
          </cell>
          <cell r="DN719">
            <v>5.3541215302674274</v>
          </cell>
          <cell r="DO719">
            <v>5.3541215302674274</v>
          </cell>
          <cell r="DP719">
            <v>5.3541215302674274</v>
          </cell>
          <cell r="DQ719">
            <v>15.53059615909717</v>
          </cell>
          <cell r="DR719">
            <v>15.330841710135136</v>
          </cell>
          <cell r="DS719">
            <v>15.643210008024026</v>
          </cell>
          <cell r="DT719">
            <v>15.821450179732507</v>
          </cell>
          <cell r="DU719">
            <v>15.537624758992493</v>
          </cell>
          <cell r="DV719">
            <v>15.621636025451355</v>
          </cell>
          <cell r="DW719">
            <v>15.752396012144477</v>
          </cell>
          <cell r="DX719">
            <v>15.759199753348906</v>
          </cell>
          <cell r="DY719">
            <v>15.555413470406055</v>
          </cell>
          <cell r="DZ719">
            <v>15.824927314563016</v>
          </cell>
          <cell r="EA719">
            <v>15.497985312233675</v>
          </cell>
          <cell r="EB719">
            <v>15.484698272259431</v>
          </cell>
          <cell r="EC719">
            <v>15.740651260009214</v>
          </cell>
          <cell r="ED719">
            <v>15.827930185603345</v>
          </cell>
          <cell r="EE719">
            <v>15.615232288510676</v>
          </cell>
          <cell r="EF719">
            <v>15.615232288510676</v>
          </cell>
          <cell r="EG719">
            <v>15.615232288510676</v>
          </cell>
          <cell r="EH719">
            <v>15.615232288510676</v>
          </cell>
          <cell r="EI719">
            <v>15.615232288510676</v>
          </cell>
          <cell r="EJ719">
            <v>15.615232288510676</v>
          </cell>
          <cell r="EK719">
            <v>15.615232288510676</v>
          </cell>
          <cell r="EL719">
            <v>15.615232288510676</v>
          </cell>
          <cell r="EM719">
            <v>15.615232288510676</v>
          </cell>
          <cell r="EN719">
            <v>15.615232288510676</v>
          </cell>
          <cell r="EO719">
            <v>15.615232288510676</v>
          </cell>
          <cell r="EP719">
            <v>15.615232288510676</v>
          </cell>
          <cell r="EQ719">
            <v>15.615232288510676</v>
          </cell>
          <cell r="ER719">
            <v>15.615232288510676</v>
          </cell>
          <cell r="ES719">
            <v>15.615232288510676</v>
          </cell>
          <cell r="ET719">
            <v>15.615232288510676</v>
          </cell>
        </row>
        <row r="720">
          <cell r="A720">
            <v>40369.278293325937</v>
          </cell>
          <cell r="B720">
            <v>48268.906921385824</v>
          </cell>
          <cell r="C720">
            <v>40875.254565600568</v>
          </cell>
          <cell r="D720">
            <v>15568.413427653022</v>
          </cell>
          <cell r="E720">
            <v>18486.84925088194</v>
          </cell>
          <cell r="F720">
            <v>18452.385736807635</v>
          </cell>
          <cell r="G720">
            <v>20002.242579289636</v>
          </cell>
          <cell r="H720">
            <v>18152.229301492469</v>
          </cell>
          <cell r="I720">
            <v>18617.285788292193</v>
          </cell>
          <cell r="J720">
            <v>23667.462510287514</v>
          </cell>
          <cell r="K720">
            <v>25413.935406555342</v>
          </cell>
          <cell r="L720">
            <v>22957.829400060335</v>
          </cell>
          <cell r="M720">
            <v>23832.148829074027</v>
          </cell>
          <cell r="N720">
            <v>20696.293588095221</v>
          </cell>
          <cell r="O720">
            <v>27653.784694621758</v>
          </cell>
          <cell r="P720">
            <v>28610.031578115068</v>
          </cell>
          <cell r="Q720">
            <v>28255.530108180974</v>
          </cell>
          <cell r="R720">
            <v>25429.13062847091</v>
          </cell>
          <cell r="S720">
            <v>27374.015296180743</v>
          </cell>
          <cell r="T720">
            <v>28271.332004694854</v>
          </cell>
          <cell r="U720">
            <v>30191.163814667798</v>
          </cell>
          <cell r="V720">
            <v>30191.163814667798</v>
          </cell>
          <cell r="W720">
            <v>30191.163814667798</v>
          </cell>
          <cell r="X720">
            <v>30191.163814667798</v>
          </cell>
          <cell r="Y720">
            <v>30191.163814667798</v>
          </cell>
          <cell r="Z720">
            <v>30191.163814667798</v>
          </cell>
          <cell r="AA720">
            <v>30191.163814667798</v>
          </cell>
          <cell r="AB720">
            <v>30191.163814667798</v>
          </cell>
          <cell r="AC720">
            <v>30191.163814667798</v>
          </cell>
          <cell r="AD720">
            <v>30191.163814667798</v>
          </cell>
          <cell r="AE720">
            <v>18247.595020154527</v>
          </cell>
          <cell r="AF720">
            <v>21818.360466270697</v>
          </cell>
          <cell r="AG720">
            <v>18476.304833572252</v>
          </cell>
          <cell r="AH720">
            <v>15568.413427653022</v>
          </cell>
          <cell r="AI720">
            <v>18486.84925088194</v>
          </cell>
          <cell r="AJ720">
            <v>18452.385736807635</v>
          </cell>
          <cell r="AK720">
            <v>20002.242579289636</v>
          </cell>
          <cell r="AL720">
            <v>18152.229301492469</v>
          </cell>
          <cell r="AM720">
            <v>18617.285788292193</v>
          </cell>
          <cell r="AN720">
            <v>23667.462510287514</v>
          </cell>
          <cell r="AO720">
            <v>25413.935406555342</v>
          </cell>
          <cell r="AP720">
            <v>22957.829400060335</v>
          </cell>
          <cell r="AQ720">
            <v>23832.148829074027</v>
          </cell>
          <cell r="AR720">
            <v>20696.293588095221</v>
          </cell>
          <cell r="AS720">
            <v>27653.784694621758</v>
          </cell>
          <cell r="AT720">
            <v>28610.031578115068</v>
          </cell>
          <cell r="AU720">
            <v>28255.530108180974</v>
          </cell>
          <cell r="AV720">
            <v>25429.13062847091</v>
          </cell>
          <cell r="AW720">
            <v>27374.015296180743</v>
          </cell>
          <cell r="AX720">
            <v>28271.332004694854</v>
          </cell>
          <cell r="AY720">
            <v>30191.163814667798</v>
          </cell>
          <cell r="AZ720">
            <v>30191.163814667798</v>
          </cell>
          <cell r="BA720">
            <v>30191.163814667798</v>
          </cell>
          <cell r="BB720">
            <v>30191.163814667798</v>
          </cell>
          <cell r="BC720">
            <v>30191.163814667798</v>
          </cell>
          <cell r="BD720">
            <v>30191.163814667798</v>
          </cell>
          <cell r="BE720">
            <v>30191.163814667798</v>
          </cell>
          <cell r="BF720">
            <v>30191.163814667798</v>
          </cell>
          <cell r="BG720">
            <v>30191.163814667798</v>
          </cell>
          <cell r="BH720">
            <v>30191.163814667798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3.15868620021147</v>
          </cell>
          <cell r="CN720">
            <v>3.8430810587916451</v>
          </cell>
          <cell r="CO720">
            <v>3.2578670964673857</v>
          </cell>
          <cell r="CP720">
            <v>2.7400086834547648</v>
          </cell>
          <cell r="CQ720">
            <v>3.2513439403159752</v>
          </cell>
          <cell r="CR720">
            <v>3.2587484877343722</v>
          </cell>
          <cell r="CS720">
            <v>3.5802810861810457</v>
          </cell>
          <cell r="CT720">
            <v>3.1321909301817992</v>
          </cell>
          <cell r="CU720">
            <v>3.2353021129480446</v>
          </cell>
          <cell r="CV720">
            <v>4.1244597732813704</v>
          </cell>
          <cell r="CW720">
            <v>4.4487383345927354</v>
          </cell>
          <cell r="CX720">
            <v>3.9758455263433206</v>
          </cell>
          <cell r="CY720">
            <v>4.2202625593760601</v>
          </cell>
          <cell r="CZ720">
            <v>3.6365405981031036</v>
          </cell>
          <cell r="DA720">
            <v>4.8663021772584676</v>
          </cell>
          <cell r="DB720">
            <v>5.0345752126685221</v>
          </cell>
          <cell r="DC720">
            <v>4.9721927469759652</v>
          </cell>
          <cell r="DD720">
            <v>4.4748245171368772</v>
          </cell>
          <cell r="DE720">
            <v>4.817070491693614</v>
          </cell>
          <cell r="DF720">
            <v>4.9749734442389064</v>
          </cell>
          <cell r="DG720">
            <v>5.3128108079129781</v>
          </cell>
          <cell r="DH720">
            <v>5.3128108079129781</v>
          </cell>
          <cell r="DI720">
            <v>5.3128108079129781</v>
          </cell>
          <cell r="DJ720">
            <v>5.3128108079129781</v>
          </cell>
          <cell r="DK720">
            <v>5.3128108079129781</v>
          </cell>
          <cell r="DL720">
            <v>5.3128108079129781</v>
          </cell>
          <cell r="DM720">
            <v>5.3128108079129781</v>
          </cell>
          <cell r="DN720">
            <v>5.3128108079129781</v>
          </cell>
          <cell r="DO720">
            <v>5.3128108079129781</v>
          </cell>
          <cell r="DP720">
            <v>5.3128108079129781</v>
          </cell>
          <cell r="DQ720">
            <v>15.827280028885111</v>
          </cell>
          <cell r="DR720">
            <v>15.554272504304745</v>
          </cell>
          <cell r="DS720">
            <v>15.537777246208933</v>
          </cell>
          <cell r="DT720">
            <v>15.566807408523363</v>
          </cell>
          <cell r="DU720">
            <v>15.577835807887057</v>
          </cell>
          <cell r="DV720">
            <v>15.513465264652439</v>
          </cell>
          <cell r="DW720">
            <v>15.306246431965869</v>
          </cell>
          <cell r="DX720">
            <v>15.877746976840761</v>
          </cell>
          <cell r="DY720">
            <v>15.765533063989425</v>
          </cell>
          <cell r="DZ720">
            <v>15.721419678266326</v>
          </cell>
          <cell r="EA720">
            <v>15.651003735266112</v>
          </cell>
          <cell r="EB720">
            <v>15.820072063448666</v>
          </cell>
          <cell r="EC720">
            <v>15.471444612079422</v>
          </cell>
          <cell r="ED720">
            <v>15.592339115789484</v>
          </cell>
          <cell r="EE720">
            <v>15.569068858477328</v>
          </cell>
          <cell r="EF720">
            <v>15.569068858477328</v>
          </cell>
          <cell r="EG720">
            <v>15.569068858477328</v>
          </cell>
          <cell r="EH720">
            <v>15.569068858477328</v>
          </cell>
          <cell r="EI720">
            <v>15.569068858477328</v>
          </cell>
          <cell r="EJ720">
            <v>15.569068858477328</v>
          </cell>
          <cell r="EK720">
            <v>15.569068858477328</v>
          </cell>
          <cell r="EL720">
            <v>15.569068858477328</v>
          </cell>
          <cell r="EM720">
            <v>15.569068858477328</v>
          </cell>
          <cell r="EN720">
            <v>15.569068858477328</v>
          </cell>
          <cell r="EO720">
            <v>15.569068858477328</v>
          </cell>
          <cell r="EP720">
            <v>15.569068858477328</v>
          </cell>
          <cell r="EQ720">
            <v>15.569068858477328</v>
          </cell>
          <cell r="ER720">
            <v>15.569068858477328</v>
          </cell>
          <cell r="ES720">
            <v>15.569068858477328</v>
          </cell>
          <cell r="ET720">
            <v>15.569068858477328</v>
          </cell>
        </row>
        <row r="721">
          <cell r="A721">
            <v>34543.702144445968</v>
          </cell>
          <cell r="B721">
            <v>35139.483304766167</v>
          </cell>
          <cell r="C721">
            <v>28901.254000745328</v>
          </cell>
          <cell r="D721">
            <v>15683.646575945382</v>
          </cell>
          <cell r="E721">
            <v>17208.158054808631</v>
          </cell>
          <cell r="F721">
            <v>19453.401894468538</v>
          </cell>
          <cell r="G721">
            <v>19626.513239547425</v>
          </cell>
          <cell r="H721">
            <v>23563.170627813015</v>
          </cell>
          <cell r="I721">
            <v>21546.181289080847</v>
          </cell>
          <cell r="J721">
            <v>20444.048295103326</v>
          </cell>
          <cell r="K721">
            <v>23866.154320782916</v>
          </cell>
          <cell r="L721">
            <v>22615.310426957141</v>
          </cell>
          <cell r="M721">
            <v>20469.587500612633</v>
          </cell>
          <cell r="N721">
            <v>22826.848809958956</v>
          </cell>
          <cell r="O721">
            <v>26557.083403729925</v>
          </cell>
          <cell r="P721">
            <v>26200.89048797113</v>
          </cell>
          <cell r="Q721">
            <v>26571.45083166091</v>
          </cell>
          <cell r="R721">
            <v>23577.855770479302</v>
          </cell>
          <cell r="S721">
            <v>30391.432585772098</v>
          </cell>
          <cell r="T721">
            <v>29960.375610541265</v>
          </cell>
          <cell r="U721">
            <v>27979.214113462487</v>
          </cell>
          <cell r="V721">
            <v>27979.214113462487</v>
          </cell>
          <cell r="W721">
            <v>27979.214113462487</v>
          </cell>
          <cell r="X721">
            <v>27979.214113462487</v>
          </cell>
          <cell r="Y721">
            <v>27979.214113462487</v>
          </cell>
          <cell r="Z721">
            <v>27979.214113462487</v>
          </cell>
          <cell r="AA721">
            <v>27979.214113462487</v>
          </cell>
          <cell r="AB721">
            <v>27979.214113462487</v>
          </cell>
          <cell r="AC721">
            <v>27979.214113462487</v>
          </cell>
          <cell r="AD721">
            <v>27979.214113462487</v>
          </cell>
          <cell r="AE721">
            <v>15614.336294263268</v>
          </cell>
          <cell r="AF721">
            <v>15883.639432535079</v>
          </cell>
          <cell r="AG721">
            <v>13063.854516998153</v>
          </cell>
          <cell r="AH721">
            <v>15683.646575945382</v>
          </cell>
          <cell r="AI721">
            <v>17208.158054808631</v>
          </cell>
          <cell r="AJ721">
            <v>19453.401894468538</v>
          </cell>
          <cell r="AK721">
            <v>19626.513239547425</v>
          </cell>
          <cell r="AL721">
            <v>23563.170627813015</v>
          </cell>
          <cell r="AM721">
            <v>21546.181289080847</v>
          </cell>
          <cell r="AN721">
            <v>20444.048295103326</v>
          </cell>
          <cell r="AO721">
            <v>23866.154320782916</v>
          </cell>
          <cell r="AP721">
            <v>22615.310426957141</v>
          </cell>
          <cell r="AQ721">
            <v>20469.587500612633</v>
          </cell>
          <cell r="AR721">
            <v>22826.848809958956</v>
          </cell>
          <cell r="AS721">
            <v>26557.083403729925</v>
          </cell>
          <cell r="AT721">
            <v>26200.89048797113</v>
          </cell>
          <cell r="AU721">
            <v>26571.45083166091</v>
          </cell>
          <cell r="AV721">
            <v>23577.855770479302</v>
          </cell>
          <cell r="AW721">
            <v>30391.432585772098</v>
          </cell>
          <cell r="AX721">
            <v>29960.375610541265</v>
          </cell>
          <cell r="AY721">
            <v>27979.214113462487</v>
          </cell>
          <cell r="AZ721">
            <v>27979.214113462487</v>
          </cell>
          <cell r="BA721">
            <v>27979.214113462487</v>
          </cell>
          <cell r="BB721">
            <v>27979.214113462487</v>
          </cell>
          <cell r="BC721">
            <v>27979.214113462487</v>
          </cell>
          <cell r="BD721">
            <v>27979.214113462487</v>
          </cell>
          <cell r="BE721">
            <v>27979.214113462487</v>
          </cell>
          <cell r="BF721">
            <v>27979.214113462487</v>
          </cell>
          <cell r="BG721">
            <v>27979.214113462487</v>
          </cell>
          <cell r="BH721">
            <v>27979.214113462487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2.7258684996736595</v>
          </cell>
          <cell r="CN721">
            <v>2.8222027350585304</v>
          </cell>
          <cell r="CO721">
            <v>2.2922896970420745</v>
          </cell>
          <cell r="CP721">
            <v>2.7578789483500916</v>
          </cell>
          <cell r="CQ721">
            <v>2.994059960325107</v>
          </cell>
          <cell r="CR721">
            <v>3.3672994107072189</v>
          </cell>
          <cell r="CS721">
            <v>3.4298048153780862</v>
          </cell>
          <cell r="CT721">
            <v>4.1684699636993114</v>
          </cell>
          <cell r="CU721">
            <v>3.8030566233687266</v>
          </cell>
          <cell r="CV721">
            <v>3.6022495126291134</v>
          </cell>
          <cell r="CW721">
            <v>4.1107217455751455</v>
          </cell>
          <cell r="CX721">
            <v>3.98728254098125</v>
          </cell>
          <cell r="CY721">
            <v>3.5727383286924965</v>
          </cell>
          <cell r="CZ721">
            <v>4.0333815738860439</v>
          </cell>
          <cell r="DA721">
            <v>4.6358726797299283</v>
          </cell>
          <cell r="DB721">
            <v>4.573694729622364</v>
          </cell>
          <cell r="DC721">
            <v>4.6383806948462984</v>
          </cell>
          <cell r="DD721">
            <v>4.1158110531680583</v>
          </cell>
          <cell r="DE721">
            <v>5.3052065198713327</v>
          </cell>
          <cell r="DF721">
            <v>5.2299601072852662</v>
          </cell>
          <cell r="DG721">
            <v>4.884123468569495</v>
          </cell>
          <cell r="DH721">
            <v>4.884123468569495</v>
          </cell>
          <cell r="DI721">
            <v>4.884123468569495</v>
          </cell>
          <cell r="DJ721">
            <v>4.884123468569495</v>
          </cell>
          <cell r="DK721">
            <v>4.884123468569495</v>
          </cell>
          <cell r="DL721">
            <v>4.884123468569495</v>
          </cell>
          <cell r="DM721">
            <v>4.884123468569495</v>
          </cell>
          <cell r="DN721">
            <v>4.884123468569495</v>
          </cell>
          <cell r="DO721">
            <v>4.884123468569495</v>
          </cell>
          <cell r="DP721">
            <v>4.884123468569495</v>
          </cell>
          <cell r="DQ721">
            <v>15.693715067710809</v>
          </cell>
          <cell r="DR721">
            <v>15.419452267736288</v>
          </cell>
          <cell r="DS721">
            <v>15.613812811066419</v>
          </cell>
          <cell r="DT721">
            <v>15.580413619794205</v>
          </cell>
          <cell r="DU721">
            <v>15.746390897664504</v>
          </cell>
          <cell r="DV721">
            <v>15.827814812731754</v>
          </cell>
          <cell r="DW721">
            <v>15.677646992724716</v>
          </cell>
          <cell r="DX721">
            <v>15.486889055026589</v>
          </cell>
          <cell r="DY721">
            <v>15.521891866134151</v>
          </cell>
          <cell r="DZ721">
            <v>15.54892047957591</v>
          </cell>
          <cell r="EA721">
            <v>15.906385353596841</v>
          </cell>
          <cell r="EB721">
            <v>15.539343890878408</v>
          </cell>
          <cell r="EC721">
            <v>15.696940689758792</v>
          </cell>
          <cell r="ED721">
            <v>15.505429045695754</v>
          </cell>
          <cell r="EE721">
            <v>15.694808214016227</v>
          </cell>
          <cell r="EF721">
            <v>15.694808214016227</v>
          </cell>
          <cell r="EG721">
            <v>15.694808214016227</v>
          </cell>
          <cell r="EH721">
            <v>15.694808214016227</v>
          </cell>
          <cell r="EI721">
            <v>15.694808214016227</v>
          </cell>
          <cell r="EJ721">
            <v>15.694808214016227</v>
          </cell>
          <cell r="EK721">
            <v>15.694808214016227</v>
          </cell>
          <cell r="EL721">
            <v>15.694808214016227</v>
          </cell>
          <cell r="EM721">
            <v>15.694808214016227</v>
          </cell>
          <cell r="EN721">
            <v>15.694808214016227</v>
          </cell>
          <cell r="EO721">
            <v>15.694808214016227</v>
          </cell>
          <cell r="EP721">
            <v>15.694808214016227</v>
          </cell>
          <cell r="EQ721">
            <v>15.694808214016227</v>
          </cell>
          <cell r="ER721">
            <v>15.694808214016227</v>
          </cell>
          <cell r="ES721">
            <v>15.694808214016227</v>
          </cell>
          <cell r="ET721">
            <v>15.694808214016227</v>
          </cell>
        </row>
        <row r="722">
          <cell r="A722">
            <v>44445.023143938422</v>
          </cell>
          <cell r="B722">
            <v>34286.131480732889</v>
          </cell>
          <cell r="C722">
            <v>44287.223007619243</v>
          </cell>
          <cell r="D722">
            <v>16790.823329590265</v>
          </cell>
          <cell r="E722">
            <v>20155.468813515643</v>
          </cell>
          <cell r="F722">
            <v>19418.192219489221</v>
          </cell>
          <cell r="G722">
            <v>19890.136454344371</v>
          </cell>
          <cell r="H722">
            <v>20661.253019898279</v>
          </cell>
          <cell r="I722">
            <v>19205.056535099455</v>
          </cell>
          <cell r="J722">
            <v>22794.815802178273</v>
          </cell>
          <cell r="K722">
            <v>24384.888841984404</v>
          </cell>
          <cell r="L722">
            <v>20910.004345574351</v>
          </cell>
          <cell r="M722">
            <v>21647.104527274641</v>
          </cell>
          <cell r="N722">
            <v>26416.064747638586</v>
          </cell>
          <cell r="O722">
            <v>28866.192491317306</v>
          </cell>
          <cell r="P722">
            <v>29647.385811660537</v>
          </cell>
          <cell r="Q722">
            <v>30692.624070955542</v>
          </cell>
          <cell r="R722">
            <v>27832.713660915866</v>
          </cell>
          <cell r="S722">
            <v>26963.080047137064</v>
          </cell>
          <cell r="T722">
            <v>28672.359428819298</v>
          </cell>
          <cell r="U722">
            <v>24196.594334893449</v>
          </cell>
          <cell r="V722">
            <v>24196.594334893449</v>
          </cell>
          <cell r="W722">
            <v>24196.594334893449</v>
          </cell>
          <cell r="X722">
            <v>24196.594334893449</v>
          </cell>
          <cell r="Y722">
            <v>24196.594334893449</v>
          </cell>
          <cell r="Z722">
            <v>24196.594334893449</v>
          </cell>
          <cell r="AA722">
            <v>24196.594334893449</v>
          </cell>
          <cell r="AB722">
            <v>24196.594334893449</v>
          </cell>
          <cell r="AC722">
            <v>24196.594334893449</v>
          </cell>
          <cell r="AD722">
            <v>24196.594334893449</v>
          </cell>
          <cell r="AE722">
            <v>20089.900470825723</v>
          </cell>
          <cell r="AF722">
            <v>15497.910007760007</v>
          </cell>
          <cell r="AG722">
            <v>20018.57214633215</v>
          </cell>
          <cell r="AH722">
            <v>16790.823329590265</v>
          </cell>
          <cell r="AI722">
            <v>20155.468813515643</v>
          </cell>
          <cell r="AJ722">
            <v>19418.192219489221</v>
          </cell>
          <cell r="AK722">
            <v>19890.136454344371</v>
          </cell>
          <cell r="AL722">
            <v>20661.253019898279</v>
          </cell>
          <cell r="AM722">
            <v>19205.056535099455</v>
          </cell>
          <cell r="AN722">
            <v>22794.815802178273</v>
          </cell>
          <cell r="AO722">
            <v>24384.888841984404</v>
          </cell>
          <cell r="AP722">
            <v>20910.004345574351</v>
          </cell>
          <cell r="AQ722">
            <v>21647.104527274641</v>
          </cell>
          <cell r="AR722">
            <v>26416.064747638586</v>
          </cell>
          <cell r="AS722">
            <v>28866.192491317306</v>
          </cell>
          <cell r="AT722">
            <v>29647.385811660537</v>
          </cell>
          <cell r="AU722">
            <v>30692.624070955542</v>
          </cell>
          <cell r="AV722">
            <v>27832.713660915866</v>
          </cell>
          <cell r="AW722">
            <v>26963.080047137064</v>
          </cell>
          <cell r="AX722">
            <v>28672.359428819298</v>
          </cell>
          <cell r="AY722">
            <v>24196.594334893449</v>
          </cell>
          <cell r="AZ722">
            <v>24196.594334893449</v>
          </cell>
          <cell r="BA722">
            <v>24196.594334893449</v>
          </cell>
          <cell r="BB722">
            <v>24196.594334893449</v>
          </cell>
          <cell r="BC722">
            <v>24196.594334893449</v>
          </cell>
          <cell r="BD722">
            <v>24196.594334893449</v>
          </cell>
          <cell r="BE722">
            <v>24196.594334893449</v>
          </cell>
          <cell r="BF722">
            <v>24196.594334893449</v>
          </cell>
          <cell r="BG722">
            <v>24196.594334893449</v>
          </cell>
          <cell r="BH722">
            <v>24196.594334893449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3.4689539417073054</v>
          </cell>
          <cell r="CN722">
            <v>2.7518603042830634</v>
          </cell>
          <cell r="CO722">
            <v>3.5038787910738916</v>
          </cell>
          <cell r="CP722">
            <v>3.0086525014263792</v>
          </cell>
          <cell r="CQ722">
            <v>3.4866078223854111</v>
          </cell>
          <cell r="CR722">
            <v>3.404090791865833</v>
          </cell>
          <cell r="CS722">
            <v>3.5219371204506502</v>
          </cell>
          <cell r="CT722">
            <v>3.6266647788071502</v>
          </cell>
          <cell r="CU722">
            <v>3.4005802107846139</v>
          </cell>
          <cell r="CV722">
            <v>4.0361414656456454</v>
          </cell>
          <cell r="CW722">
            <v>4.2360152300119251</v>
          </cell>
          <cell r="CX722">
            <v>3.6968741489176895</v>
          </cell>
          <cell r="CY722">
            <v>3.7945015877217099</v>
          </cell>
          <cell r="CZ722">
            <v>4.6687073599593285</v>
          </cell>
          <cell r="DA722">
            <v>4.9620824505856689</v>
          </cell>
          <cell r="DB722">
            <v>5.096369148305012</v>
          </cell>
          <cell r="DC722">
            <v>5.276045024321169</v>
          </cell>
          <cell r="DD722">
            <v>4.7844280138625264</v>
          </cell>
          <cell r="DE722">
            <v>4.6349384788409207</v>
          </cell>
          <cell r="DF722">
            <v>4.9287626548400416</v>
          </cell>
          <cell r="DG722">
            <v>4.1593811220246675</v>
          </cell>
          <cell r="DH722">
            <v>4.1593811220246675</v>
          </cell>
          <cell r="DI722">
            <v>4.1593811220246675</v>
          </cell>
          <cell r="DJ722">
            <v>4.1593811220246675</v>
          </cell>
          <cell r="DK722">
            <v>4.1593811220246675</v>
          </cell>
          <cell r="DL722">
            <v>4.1593811220246675</v>
          </cell>
          <cell r="DM722">
            <v>4.1593811220246675</v>
          </cell>
          <cell r="DN722">
            <v>4.1593811220246675</v>
          </cell>
          <cell r="DO722">
            <v>4.1593811220246675</v>
          </cell>
          <cell r="DP722">
            <v>4.1593811220246675</v>
          </cell>
          <cell r="DQ722">
            <v>15.866691842167389</v>
          </cell>
          <cell r="DR722">
            <v>15.429572261511506</v>
          </cell>
          <cell r="DS722">
            <v>15.652768377820129</v>
          </cell>
          <cell r="DT722">
            <v>15.289986356250266</v>
          </cell>
          <cell r="DU722">
            <v>15.837876043369496</v>
          </cell>
          <cell r="DV722">
            <v>15.628410016519444</v>
          </cell>
          <cell r="DW722">
            <v>15.472600068872779</v>
          </cell>
          <cell r="DX722">
            <v>15.608327791429884</v>
          </cell>
          <cell r="DY722">
            <v>15.47282816031786</v>
          </cell>
          <cell r="DZ722">
            <v>15.473082565247511</v>
          </cell>
          <cell r="EA722">
            <v>15.771405674428049</v>
          </cell>
          <cell r="EB722">
            <v>15.496249217824095</v>
          </cell>
          <cell r="EC722">
            <v>15.629756456834828</v>
          </cell>
          <cell r="ED722">
            <v>15.501674136017629</v>
          </cell>
          <cell r="EE722">
            <v>15.937957433776019</v>
          </cell>
          <cell r="EF722">
            <v>15.937957433776019</v>
          </cell>
          <cell r="EG722">
            <v>15.937957433776019</v>
          </cell>
          <cell r="EH722">
            <v>15.937957433776019</v>
          </cell>
          <cell r="EI722">
            <v>15.937957433776019</v>
          </cell>
          <cell r="EJ722">
            <v>15.937957433776019</v>
          </cell>
          <cell r="EK722">
            <v>15.937957433776019</v>
          </cell>
          <cell r="EL722">
            <v>15.937957433776019</v>
          </cell>
          <cell r="EM722">
            <v>15.937957433776019</v>
          </cell>
          <cell r="EN722">
            <v>15.937957433776019</v>
          </cell>
          <cell r="EO722">
            <v>15.937957433776019</v>
          </cell>
          <cell r="EP722">
            <v>15.937957433776019</v>
          </cell>
          <cell r="EQ722">
            <v>15.937957433776019</v>
          </cell>
          <cell r="ER722">
            <v>15.937957433776019</v>
          </cell>
          <cell r="ES722">
            <v>15.937957433776019</v>
          </cell>
          <cell r="ET722">
            <v>15.937957433776019</v>
          </cell>
        </row>
        <row r="723">
          <cell r="A723">
            <v>37989.217799784397</v>
          </cell>
          <cell r="B723">
            <v>37199.436404629763</v>
          </cell>
          <cell r="C723">
            <v>38785.23568499754</v>
          </cell>
          <cell r="D723">
            <v>16028.278259084649</v>
          </cell>
          <cell r="E723">
            <v>20633.031893689214</v>
          </cell>
          <cell r="F723">
            <v>19606.196659663648</v>
          </cell>
          <cell r="G723">
            <v>22232.175362744583</v>
          </cell>
          <cell r="H723">
            <v>22586.225387215516</v>
          </cell>
          <cell r="I723">
            <v>19960.648874704832</v>
          </cell>
          <cell r="J723">
            <v>26454.348885165462</v>
          </cell>
          <cell r="K723">
            <v>24982.167231124306</v>
          </cell>
          <cell r="L723">
            <v>23800.866734133258</v>
          </cell>
          <cell r="M723">
            <v>24738.100464398343</v>
          </cell>
          <cell r="N723">
            <v>24276.537663038518</v>
          </cell>
          <cell r="O723">
            <v>26291.921292500043</v>
          </cell>
          <cell r="P723">
            <v>23798.089929214468</v>
          </cell>
          <cell r="Q723">
            <v>23473.354291115167</v>
          </cell>
          <cell r="R723">
            <v>25857.304052175212</v>
          </cell>
          <cell r="S723">
            <v>26301.32354313957</v>
          </cell>
          <cell r="T723">
            <v>29617.351516099268</v>
          </cell>
          <cell r="U723">
            <v>28652.067751909442</v>
          </cell>
          <cell r="V723">
            <v>28652.067751909442</v>
          </cell>
          <cell r="W723">
            <v>28652.067751909442</v>
          </cell>
          <cell r="X723">
            <v>28652.067751909442</v>
          </cell>
          <cell r="Y723">
            <v>28652.067751909442</v>
          </cell>
          <cell r="Z723">
            <v>28652.067751909442</v>
          </cell>
          <cell r="AA723">
            <v>28652.067751909442</v>
          </cell>
          <cell r="AB723">
            <v>28652.067751909442</v>
          </cell>
          <cell r="AC723">
            <v>28652.067751909442</v>
          </cell>
          <cell r="AD723">
            <v>28652.067751909442</v>
          </cell>
          <cell r="AE723">
            <v>17171.767513552924</v>
          </cell>
          <cell r="AF723">
            <v>16814.772995381987</v>
          </cell>
          <cell r="AG723">
            <v>17531.581030471076</v>
          </cell>
          <cell r="AH723">
            <v>16028.278259084649</v>
          </cell>
          <cell r="AI723">
            <v>20633.031893689214</v>
          </cell>
          <cell r="AJ723">
            <v>19606.196659663648</v>
          </cell>
          <cell r="AK723">
            <v>22232.175362744583</v>
          </cell>
          <cell r="AL723">
            <v>22586.225387215516</v>
          </cell>
          <cell r="AM723">
            <v>19960.648874704832</v>
          </cell>
          <cell r="AN723">
            <v>26454.348885165462</v>
          </cell>
          <cell r="AO723">
            <v>24982.167231124306</v>
          </cell>
          <cell r="AP723">
            <v>23800.866734133258</v>
          </cell>
          <cell r="AQ723">
            <v>24738.100464398343</v>
          </cell>
          <cell r="AR723">
            <v>24276.537663038518</v>
          </cell>
          <cell r="AS723">
            <v>26291.921292500043</v>
          </cell>
          <cell r="AT723">
            <v>23798.089929214468</v>
          </cell>
          <cell r="AU723">
            <v>23473.354291115167</v>
          </cell>
          <cell r="AV723">
            <v>25857.304052175212</v>
          </cell>
          <cell r="AW723">
            <v>26301.32354313957</v>
          </cell>
          <cell r="AX723">
            <v>29617.351516099268</v>
          </cell>
          <cell r="AY723">
            <v>28652.067751909442</v>
          </cell>
          <cell r="AZ723">
            <v>28652.067751909442</v>
          </cell>
          <cell r="BA723">
            <v>28652.067751909442</v>
          </cell>
          <cell r="BB723">
            <v>28652.067751909442</v>
          </cell>
          <cell r="BC723">
            <v>28652.067751909442</v>
          </cell>
          <cell r="BD723">
            <v>28652.067751909442</v>
          </cell>
          <cell r="BE723">
            <v>28652.067751909442</v>
          </cell>
          <cell r="BF723">
            <v>28652.067751909442</v>
          </cell>
          <cell r="BG723">
            <v>28652.067751909442</v>
          </cell>
          <cell r="BH723">
            <v>28652.067751909442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2.9678956548693791</v>
          </cell>
          <cell r="CN723">
            <v>2.9312507915831314</v>
          </cell>
          <cell r="CO723">
            <v>3.0678973756455474</v>
          </cell>
          <cell r="CP723">
            <v>2.8041973528720043</v>
          </cell>
          <cell r="CQ723">
            <v>3.5972580814067832</v>
          </cell>
          <cell r="CR723">
            <v>3.4535344324486332</v>
          </cell>
          <cell r="CS723">
            <v>3.8747229054961179</v>
          </cell>
          <cell r="CT723">
            <v>3.933797742707005</v>
          </cell>
          <cell r="CU723">
            <v>3.4629586129897008</v>
          </cell>
          <cell r="CV723">
            <v>4.6362441363656375</v>
          </cell>
          <cell r="CW723">
            <v>4.3352323215450745</v>
          </cell>
          <cell r="CX723">
            <v>4.1644002670478946</v>
          </cell>
          <cell r="CY723">
            <v>4.3362996541289727</v>
          </cell>
          <cell r="CZ723">
            <v>4.259131837245409</v>
          </cell>
          <cell r="DA723">
            <v>4.6228177319999473</v>
          </cell>
          <cell r="DB723">
            <v>4.1843359748640481</v>
          </cell>
          <cell r="DC723">
            <v>4.127238828964483</v>
          </cell>
          <cell r="DD723">
            <v>4.5464004834141756</v>
          </cell>
          <cell r="DE723">
            <v>4.6244708972629018</v>
          </cell>
          <cell r="DF723">
            <v>5.2075166451435928</v>
          </cell>
          <cell r="DG723">
            <v>5.037794134115793</v>
          </cell>
          <cell r="DH723">
            <v>5.037794134115793</v>
          </cell>
          <cell r="DI723">
            <v>5.037794134115793</v>
          </cell>
          <cell r="DJ723">
            <v>5.037794134115793</v>
          </cell>
          <cell r="DK723">
            <v>5.037794134115793</v>
          </cell>
          <cell r="DL723">
            <v>5.037794134115793</v>
          </cell>
          <cell r="DM723">
            <v>5.037794134115793</v>
          </cell>
          <cell r="DN723">
            <v>5.037794134115793</v>
          </cell>
          <cell r="DO723">
            <v>5.037794134115793</v>
          </cell>
          <cell r="DP723">
            <v>5.037794134115793</v>
          </cell>
          <cell r="DQ723">
            <v>15.851614700843058</v>
          </cell>
          <cell r="DR723">
            <v>15.716113869377908</v>
          </cell>
          <cell r="DS723">
            <v>15.656237145318086</v>
          </cell>
          <cell r="DT723">
            <v>15.659771975679575</v>
          </cell>
          <cell r="DU723">
            <v>15.714428385174779</v>
          </cell>
          <cell r="DV723">
            <v>15.553806784739121</v>
          </cell>
          <cell r="DW723">
            <v>15.719851708769497</v>
          </cell>
          <cell r="DX723">
            <v>15.730363786174969</v>
          </cell>
          <cell r="DY723">
            <v>15.791903790196788</v>
          </cell>
          <cell r="DZ723">
            <v>15.632841163397172</v>
          </cell>
          <cell r="EA723">
            <v>15.787918318414064</v>
          </cell>
          <cell r="EB723">
            <v>15.658402143063871</v>
          </cell>
          <cell r="EC723">
            <v>15.629827990818221</v>
          </cell>
          <cell r="ED723">
            <v>15.616107843595769</v>
          </cell>
          <cell r="EE723">
            <v>15.581981650870636</v>
          </cell>
          <cell r="EF723">
            <v>15.581981650870636</v>
          </cell>
          <cell r="EG723">
            <v>15.581981650870636</v>
          </cell>
          <cell r="EH723">
            <v>15.581981650870636</v>
          </cell>
          <cell r="EI723">
            <v>15.581981650870636</v>
          </cell>
          <cell r="EJ723">
            <v>15.581981650870636</v>
          </cell>
          <cell r="EK723">
            <v>15.581981650870636</v>
          </cell>
          <cell r="EL723">
            <v>15.581981650870636</v>
          </cell>
          <cell r="EM723">
            <v>15.581981650870636</v>
          </cell>
          <cell r="EN723">
            <v>15.581981650870636</v>
          </cell>
          <cell r="EO723">
            <v>15.581981650870636</v>
          </cell>
          <cell r="EP723">
            <v>15.581981650870636</v>
          </cell>
          <cell r="EQ723">
            <v>15.581981650870636</v>
          </cell>
          <cell r="ER723">
            <v>15.581981650870636</v>
          </cell>
          <cell r="ES723">
            <v>15.581981650870636</v>
          </cell>
          <cell r="ET723">
            <v>15.581981650870636</v>
          </cell>
        </row>
        <row r="724">
          <cell r="A724">
            <v>36107.95725087243</v>
          </cell>
          <cell r="B724">
            <v>38536.609706939205</v>
          </cell>
          <cell r="C724">
            <v>38951.043957420596</v>
          </cell>
          <cell r="D724">
            <v>19994.81353227864</v>
          </cell>
          <cell r="E724">
            <v>20057.998324596283</v>
          </cell>
          <cell r="F724">
            <v>17134.436656114161</v>
          </cell>
          <cell r="G724">
            <v>21112.455297171629</v>
          </cell>
          <cell r="H724">
            <v>23846.77291138289</v>
          </cell>
          <cell r="I724">
            <v>22136.540402710642</v>
          </cell>
          <cell r="J724">
            <v>24523.743095697169</v>
          </cell>
          <cell r="K724">
            <v>23288.694800927653</v>
          </cell>
          <cell r="L724">
            <v>21027.909790326201</v>
          </cell>
          <cell r="M724">
            <v>25638.874770500235</v>
          </cell>
          <cell r="N724">
            <v>22093.730275248512</v>
          </cell>
          <cell r="O724">
            <v>23391.817240406035</v>
          </cell>
          <cell r="P724">
            <v>25384.325167058149</v>
          </cell>
          <cell r="Q724">
            <v>26303.957871947023</v>
          </cell>
          <cell r="R724">
            <v>26782.464112549984</v>
          </cell>
          <cell r="S724">
            <v>26814.606097965428</v>
          </cell>
          <cell r="T724">
            <v>27054.560279501158</v>
          </cell>
          <cell r="U724">
            <v>28415.114814156696</v>
          </cell>
          <cell r="V724">
            <v>28415.114814156696</v>
          </cell>
          <cell r="W724">
            <v>28415.114814156696</v>
          </cell>
          <cell r="X724">
            <v>28415.114814156696</v>
          </cell>
          <cell r="Y724">
            <v>28415.114814156696</v>
          </cell>
          <cell r="Z724">
            <v>28415.114814156696</v>
          </cell>
          <cell r="AA724">
            <v>28415.114814156696</v>
          </cell>
          <cell r="AB724">
            <v>28415.114814156696</v>
          </cell>
          <cell r="AC724">
            <v>28415.114814156696</v>
          </cell>
          <cell r="AD724">
            <v>28415.114814156696</v>
          </cell>
          <cell r="AE724">
            <v>16321.405999172952</v>
          </cell>
          <cell r="AF724">
            <v>17419.19789282533</v>
          </cell>
          <cell r="AG724">
            <v>17606.529167620894</v>
          </cell>
          <cell r="AH724">
            <v>19994.81353227864</v>
          </cell>
          <cell r="AI724">
            <v>20057.998324596283</v>
          </cell>
          <cell r="AJ724">
            <v>17134.436656114161</v>
          </cell>
          <cell r="AK724">
            <v>21112.455297171629</v>
          </cell>
          <cell r="AL724">
            <v>23846.77291138289</v>
          </cell>
          <cell r="AM724">
            <v>22136.540402710642</v>
          </cell>
          <cell r="AN724">
            <v>24523.743095697169</v>
          </cell>
          <cell r="AO724">
            <v>23288.694800927653</v>
          </cell>
          <cell r="AP724">
            <v>21027.909790326201</v>
          </cell>
          <cell r="AQ724">
            <v>25638.874770500235</v>
          </cell>
          <cell r="AR724">
            <v>22093.730275248512</v>
          </cell>
          <cell r="AS724">
            <v>23391.817240406035</v>
          </cell>
          <cell r="AT724">
            <v>25384.325167058149</v>
          </cell>
          <cell r="AU724">
            <v>26303.957871947023</v>
          </cell>
          <cell r="AV724">
            <v>26782.464112549984</v>
          </cell>
          <cell r="AW724">
            <v>26814.606097965428</v>
          </cell>
          <cell r="AX724">
            <v>27054.560279501158</v>
          </cell>
          <cell r="AY724">
            <v>28415.114814156696</v>
          </cell>
          <cell r="AZ724">
            <v>28415.114814156696</v>
          </cell>
          <cell r="BA724">
            <v>28415.114814156696</v>
          </cell>
          <cell r="BB724">
            <v>28415.114814156696</v>
          </cell>
          <cell r="BC724">
            <v>28415.114814156696</v>
          </cell>
          <cell r="BD724">
            <v>28415.114814156696</v>
          </cell>
          <cell r="BE724">
            <v>28415.114814156696</v>
          </cell>
          <cell r="BF724">
            <v>28415.114814156696</v>
          </cell>
          <cell r="BG724">
            <v>28415.114814156696</v>
          </cell>
          <cell r="BH724">
            <v>28415.114814156696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2.8337497147363915</v>
          </cell>
          <cell r="CN724">
            <v>3.0647123723338017</v>
          </cell>
          <cell r="CO724">
            <v>3.0692343024438942</v>
          </cell>
          <cell r="CP724">
            <v>3.5113928147828353</v>
          </cell>
          <cell r="CQ724">
            <v>3.5159307235110853</v>
          </cell>
          <cell r="CR724">
            <v>2.9705178880243452</v>
          </cell>
          <cell r="CS724">
            <v>3.7734608046869762</v>
          </cell>
          <cell r="CT724">
            <v>4.1564105846633428</v>
          </cell>
          <cell r="CU724">
            <v>3.887447223219445</v>
          </cell>
          <cell r="CV724">
            <v>4.2379271390519433</v>
          </cell>
          <cell r="CW724">
            <v>4.0230136877212237</v>
          </cell>
          <cell r="CX724">
            <v>3.7477707259391893</v>
          </cell>
          <cell r="CY724">
            <v>4.4948445741718244</v>
          </cell>
          <cell r="CZ724">
            <v>3.834587170309117</v>
          </cell>
          <cell r="DA724">
            <v>4.1658294140520908</v>
          </cell>
          <cell r="DB724">
            <v>4.5206735051833036</v>
          </cell>
          <cell r="DC724">
            <v>4.6844501341120219</v>
          </cell>
          <cell r="DD724">
            <v>4.7696669153233602</v>
          </cell>
          <cell r="DE724">
            <v>4.775391054961319</v>
          </cell>
          <cell r="DF724">
            <v>4.8181242969832194</v>
          </cell>
          <cell r="DG724">
            <v>5.0604243304367813</v>
          </cell>
          <cell r="DH724">
            <v>5.0604243304367813</v>
          </cell>
          <cell r="DI724">
            <v>5.0604243304367813</v>
          </cell>
          <cell r="DJ724">
            <v>5.0604243304367813</v>
          </cell>
          <cell r="DK724">
            <v>5.0604243304367813</v>
          </cell>
          <cell r="DL724">
            <v>5.0604243304367813</v>
          </cell>
          <cell r="DM724">
            <v>5.0604243304367813</v>
          </cell>
          <cell r="DN724">
            <v>5.0604243304367813</v>
          </cell>
          <cell r="DO724">
            <v>5.0604243304367813</v>
          </cell>
          <cell r="DP724">
            <v>5.0604243304367813</v>
          </cell>
          <cell r="DQ724">
            <v>15.779862486483436</v>
          </cell>
          <cell r="DR724">
            <v>15.572042020705195</v>
          </cell>
          <cell r="DS724">
            <v>15.716319270331027</v>
          </cell>
          <cell r="DT724">
            <v>15.600735644475787</v>
          </cell>
          <cell r="DU724">
            <v>15.629835849697685</v>
          </cell>
          <cell r="DV724">
            <v>15.803191174441064</v>
          </cell>
          <cell r="DW724">
            <v>15.32872508125085</v>
          </cell>
          <cell r="DX724">
            <v>15.718760955864393</v>
          </cell>
          <cell r="DY724">
            <v>15.600997882515513</v>
          </cell>
          <cell r="DZ724">
            <v>15.85405672253156</v>
          </cell>
          <cell r="EA724">
            <v>15.85991205671337</v>
          </cell>
          <cell r="EB724">
            <v>15.37199470490051</v>
          </cell>
          <cell r="EC724">
            <v>15.62756873186451</v>
          </cell>
          <cell r="ED724">
            <v>15.785471861502533</v>
          </cell>
          <cell r="EE724">
            <v>15.384012198263047</v>
          </cell>
          <cell r="EF724">
            <v>15.384012198263047</v>
          </cell>
          <cell r="EG724">
            <v>15.384012198263047</v>
          </cell>
          <cell r="EH724">
            <v>15.384012198263047</v>
          </cell>
          <cell r="EI724">
            <v>15.384012198263047</v>
          </cell>
          <cell r="EJ724">
            <v>15.384012198263047</v>
          </cell>
          <cell r="EK724">
            <v>15.384012198263047</v>
          </cell>
          <cell r="EL724">
            <v>15.384012198263047</v>
          </cell>
          <cell r="EM724">
            <v>15.384012198263047</v>
          </cell>
          <cell r="EN724">
            <v>15.384012198263047</v>
          </cell>
          <cell r="EO724">
            <v>15.384012198263047</v>
          </cell>
          <cell r="EP724">
            <v>15.384012198263047</v>
          </cell>
          <cell r="EQ724">
            <v>15.384012198263047</v>
          </cell>
          <cell r="ER724">
            <v>15.384012198263047</v>
          </cell>
          <cell r="ES724">
            <v>15.384012198263047</v>
          </cell>
          <cell r="ET724">
            <v>15.384012198263047</v>
          </cell>
        </row>
        <row r="725">
          <cell r="A725">
            <v>35650.4284656858</v>
          </cell>
          <cell r="B725">
            <v>38569.677267750274</v>
          </cell>
          <cell r="C725">
            <v>37381.266572436492</v>
          </cell>
          <cell r="D725">
            <v>18251.899509854116</v>
          </cell>
          <cell r="E725">
            <v>18853.120545741502</v>
          </cell>
          <cell r="F725">
            <v>21308.306543594299</v>
          </cell>
          <cell r="G725">
            <v>26723.243186145126</v>
          </cell>
          <cell r="H725">
            <v>22855.210973425001</v>
          </cell>
          <cell r="I725">
            <v>20274.190290793198</v>
          </cell>
          <cell r="J725">
            <v>23160.308182678647</v>
          </cell>
          <cell r="K725">
            <v>22988.605078601533</v>
          </cell>
          <cell r="L725">
            <v>22406.378333025212</v>
          </cell>
          <cell r="M725">
            <v>21000.375701601261</v>
          </cell>
          <cell r="N725">
            <v>25236.831341229215</v>
          </cell>
          <cell r="O725">
            <v>28032.517124158112</v>
          </cell>
          <cell r="P725">
            <v>30345.143782374529</v>
          </cell>
          <cell r="Q725">
            <v>25506.248943726125</v>
          </cell>
          <cell r="R725">
            <v>26633.999045869343</v>
          </cell>
          <cell r="S725">
            <v>28422.323606731028</v>
          </cell>
          <cell r="T725">
            <v>26499.504143330705</v>
          </cell>
          <cell r="U725">
            <v>26366.8270134165</v>
          </cell>
          <cell r="V725">
            <v>26366.8270134165</v>
          </cell>
          <cell r="W725">
            <v>26366.8270134165</v>
          </cell>
          <cell r="X725">
            <v>26366.8270134165</v>
          </cell>
          <cell r="Y725">
            <v>26366.8270134165</v>
          </cell>
          <cell r="Z725">
            <v>26366.8270134165</v>
          </cell>
          <cell r="AA725">
            <v>26366.8270134165</v>
          </cell>
          <cell r="AB725">
            <v>26366.8270134165</v>
          </cell>
          <cell r="AC725">
            <v>26366.8270134165</v>
          </cell>
          <cell r="AD725">
            <v>26366.8270134165</v>
          </cell>
          <cell r="AE725">
            <v>16114.595267470344</v>
          </cell>
          <cell r="AF725">
            <v>17434.144988327018</v>
          </cell>
          <cell r="AG725">
            <v>16896.963299614705</v>
          </cell>
          <cell r="AH725">
            <v>18251.899509854116</v>
          </cell>
          <cell r="AI725">
            <v>18853.120545741502</v>
          </cell>
          <cell r="AJ725">
            <v>21308.306543594299</v>
          </cell>
          <cell r="AK725">
            <v>26723.243186145126</v>
          </cell>
          <cell r="AL725">
            <v>22855.210973425001</v>
          </cell>
          <cell r="AM725">
            <v>20274.190290793198</v>
          </cell>
          <cell r="AN725">
            <v>23160.308182678647</v>
          </cell>
          <cell r="AO725">
            <v>22988.605078601533</v>
          </cell>
          <cell r="AP725">
            <v>22406.378333025212</v>
          </cell>
          <cell r="AQ725">
            <v>21000.375701601261</v>
          </cell>
          <cell r="AR725">
            <v>25236.831341229215</v>
          </cell>
          <cell r="AS725">
            <v>28032.517124158112</v>
          </cell>
          <cell r="AT725">
            <v>30345.143782374529</v>
          </cell>
          <cell r="AU725">
            <v>25506.248943726125</v>
          </cell>
          <cell r="AV725">
            <v>26633.999045869343</v>
          </cell>
          <cell r="AW725">
            <v>28422.323606731028</v>
          </cell>
          <cell r="AX725">
            <v>26499.504143330705</v>
          </cell>
          <cell r="AY725">
            <v>26366.8270134165</v>
          </cell>
          <cell r="AZ725">
            <v>26366.8270134165</v>
          </cell>
          <cell r="BA725">
            <v>26366.8270134165</v>
          </cell>
          <cell r="BB725">
            <v>26366.8270134165</v>
          </cell>
          <cell r="BC725">
            <v>26366.8270134165</v>
          </cell>
          <cell r="BD725">
            <v>26366.8270134165</v>
          </cell>
          <cell r="BE725">
            <v>26366.8270134165</v>
          </cell>
          <cell r="BF725">
            <v>26366.8270134165</v>
          </cell>
          <cell r="BG725">
            <v>26366.8270134165</v>
          </cell>
          <cell r="BH725">
            <v>26366.8270134165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2.8213021436009496</v>
          </cell>
          <cell r="CN725">
            <v>3.0505051529427281</v>
          </cell>
          <cell r="CO725">
            <v>2.9636561560693546</v>
          </cell>
          <cell r="CP725">
            <v>3.1983509839784525</v>
          </cell>
          <cell r="CQ725">
            <v>3.3661125727653438</v>
          </cell>
          <cell r="CR725">
            <v>3.7393979641285355</v>
          </cell>
          <cell r="CS725">
            <v>4.6972828650974465</v>
          </cell>
          <cell r="CT725">
            <v>4.026695573898162</v>
          </cell>
          <cell r="CU725">
            <v>3.5739001835779542</v>
          </cell>
          <cell r="CV725">
            <v>4.0128730157187738</v>
          </cell>
          <cell r="CW725">
            <v>4.029920385520585</v>
          </cell>
          <cell r="CX725">
            <v>4.054986310222219</v>
          </cell>
          <cell r="CY725">
            <v>3.6839779636350087</v>
          </cell>
          <cell r="CZ725">
            <v>4.4624015948417517</v>
          </cell>
          <cell r="DA725">
            <v>4.9166328610237029</v>
          </cell>
          <cell r="DB725">
            <v>5.3222452494048893</v>
          </cell>
          <cell r="DC725">
            <v>4.4735498122679269</v>
          </cell>
          <cell r="DD725">
            <v>4.671346292215202</v>
          </cell>
          <cell r="DE725">
            <v>4.985001154643915</v>
          </cell>
          <cell r="DF725">
            <v>4.6477571848035177</v>
          </cell>
          <cell r="DG725">
            <v>4.6244868971603035</v>
          </cell>
          <cell r="DH725">
            <v>4.6244868971603035</v>
          </cell>
          <cell r="DI725">
            <v>4.6244868971603035</v>
          </cell>
          <cell r="DJ725">
            <v>4.6244868971603035</v>
          </cell>
          <cell r="DK725">
            <v>4.6244868971603035</v>
          </cell>
          <cell r="DL725">
            <v>4.6244868971603035</v>
          </cell>
          <cell r="DM725">
            <v>4.6244868971603035</v>
          </cell>
          <cell r="DN725">
            <v>4.6244868971603035</v>
          </cell>
          <cell r="DO725">
            <v>4.6244868971603035</v>
          </cell>
          <cell r="DP725">
            <v>4.6244868971603035</v>
          </cell>
          <cell r="DQ725">
            <v>15.648652227978394</v>
          </cell>
          <cell r="DR725">
            <v>15.657990527850716</v>
          </cell>
          <cell r="DS725">
            <v>15.620250021624763</v>
          </cell>
          <cell r="DT725">
            <v>15.634683118606569</v>
          </cell>
          <cell r="DU725">
            <v>15.344818077308785</v>
          </cell>
          <cell r="DV725">
            <v>15.611850516383813</v>
          </cell>
          <cell r="DW725">
            <v>15.586535236691443</v>
          </cell>
          <cell r="DX725">
            <v>15.550471898457843</v>
          </cell>
          <cell r="DY725">
            <v>15.542047614906307</v>
          </cell>
          <cell r="DZ725">
            <v>15.812336668037062</v>
          </cell>
          <cell r="EA725">
            <v>15.628715617731835</v>
          </cell>
          <cell r="EB725">
            <v>15.138728765605896</v>
          </cell>
          <cell r="EC725">
            <v>15.617703597235279</v>
          </cell>
          <cell r="ED725">
            <v>15.494348100476723</v>
          </cell>
          <cell r="EE725">
            <v>15.620734545252253</v>
          </cell>
          <cell r="EF725">
            <v>15.620734545252253</v>
          </cell>
          <cell r="EG725">
            <v>15.620734545252253</v>
          </cell>
          <cell r="EH725">
            <v>15.620734545252253</v>
          </cell>
          <cell r="EI725">
            <v>15.620734545252253</v>
          </cell>
          <cell r="EJ725">
            <v>15.620734545252253</v>
          </cell>
          <cell r="EK725">
            <v>15.620734545252253</v>
          </cell>
          <cell r="EL725">
            <v>15.620734545252253</v>
          </cell>
          <cell r="EM725">
            <v>15.620734545252253</v>
          </cell>
          <cell r="EN725">
            <v>15.620734545252253</v>
          </cell>
          <cell r="EO725">
            <v>15.620734545252253</v>
          </cell>
          <cell r="EP725">
            <v>15.620734545252253</v>
          </cell>
          <cell r="EQ725">
            <v>15.620734545252253</v>
          </cell>
          <cell r="ER725">
            <v>15.620734545252253</v>
          </cell>
          <cell r="ES725">
            <v>15.620734545252253</v>
          </cell>
          <cell r="ET725">
            <v>15.620734545252253</v>
          </cell>
        </row>
        <row r="726">
          <cell r="A726">
            <v>38483.072940075675</v>
          </cell>
          <cell r="B726">
            <v>43280.668653607056</v>
          </cell>
          <cell r="C726">
            <v>41943.242572259682</v>
          </cell>
          <cell r="D726">
            <v>18448.893632267354</v>
          </cell>
          <cell r="E726">
            <v>16344.669506324124</v>
          </cell>
          <cell r="F726">
            <v>20870.993132841155</v>
          </cell>
          <cell r="G726">
            <v>20193.396581793517</v>
          </cell>
          <cell r="H726">
            <v>19802.89633781118</v>
          </cell>
          <cell r="I726">
            <v>20346.349292621846</v>
          </cell>
          <cell r="J726">
            <v>22718.760478648786</v>
          </cell>
          <cell r="K726">
            <v>24663.598138568093</v>
          </cell>
          <cell r="L726">
            <v>25066.897944196178</v>
          </cell>
          <cell r="M726">
            <v>24606.689894635812</v>
          </cell>
          <cell r="N726">
            <v>30712.919969308135</v>
          </cell>
          <cell r="O726">
            <v>26144.603176244862</v>
          </cell>
          <cell r="P726">
            <v>25060.133360811662</v>
          </cell>
          <cell r="Q726">
            <v>27246.333221114932</v>
          </cell>
          <cell r="R726">
            <v>27541.596314130747</v>
          </cell>
          <cell r="S726">
            <v>26608.973721094335</v>
          </cell>
          <cell r="T726">
            <v>31843.826428880322</v>
          </cell>
          <cell r="U726">
            <v>31740.937475834864</v>
          </cell>
          <cell r="V726">
            <v>31740.937475834864</v>
          </cell>
          <cell r="W726">
            <v>31740.937475834864</v>
          </cell>
          <cell r="X726">
            <v>31740.937475834864</v>
          </cell>
          <cell r="Y726">
            <v>31740.937475834864</v>
          </cell>
          <cell r="Z726">
            <v>31740.937475834864</v>
          </cell>
          <cell r="AA726">
            <v>31740.937475834864</v>
          </cell>
          <cell r="AB726">
            <v>31740.937475834864</v>
          </cell>
          <cell r="AC726">
            <v>31740.937475834864</v>
          </cell>
          <cell r="AD726">
            <v>31740.937475834864</v>
          </cell>
          <cell r="AE726">
            <v>17394.998370770078</v>
          </cell>
          <cell r="AF726">
            <v>19563.592592713925</v>
          </cell>
          <cell r="AG726">
            <v>18959.053434879785</v>
          </cell>
          <cell r="AH726">
            <v>18448.893632267354</v>
          </cell>
          <cell r="AI726">
            <v>16344.669506324124</v>
          </cell>
          <cell r="AJ726">
            <v>20870.993132841155</v>
          </cell>
          <cell r="AK726">
            <v>20193.396581793517</v>
          </cell>
          <cell r="AL726">
            <v>19802.89633781118</v>
          </cell>
          <cell r="AM726">
            <v>20346.349292621846</v>
          </cell>
          <cell r="AN726">
            <v>22718.760478648786</v>
          </cell>
          <cell r="AO726">
            <v>24663.598138568093</v>
          </cell>
          <cell r="AP726">
            <v>25066.897944196178</v>
          </cell>
          <cell r="AQ726">
            <v>24606.689894635812</v>
          </cell>
          <cell r="AR726">
            <v>30712.919969308135</v>
          </cell>
          <cell r="AS726">
            <v>26144.603176244862</v>
          </cell>
          <cell r="AT726">
            <v>25060.133360811662</v>
          </cell>
          <cell r="AU726">
            <v>27246.333221114932</v>
          </cell>
          <cell r="AV726">
            <v>27541.596314130747</v>
          </cell>
          <cell r="AW726">
            <v>26608.973721094335</v>
          </cell>
          <cell r="AX726">
            <v>31843.826428880322</v>
          </cell>
          <cell r="AY726">
            <v>31740.937475834864</v>
          </cell>
          <cell r="AZ726">
            <v>31740.937475834864</v>
          </cell>
          <cell r="BA726">
            <v>31740.937475834864</v>
          </cell>
          <cell r="BB726">
            <v>31740.937475834864</v>
          </cell>
          <cell r="BC726">
            <v>31740.937475834864</v>
          </cell>
          <cell r="BD726">
            <v>31740.937475834864</v>
          </cell>
          <cell r="BE726">
            <v>31740.937475834864</v>
          </cell>
          <cell r="BF726">
            <v>31740.937475834864</v>
          </cell>
          <cell r="BG726">
            <v>31740.937475834864</v>
          </cell>
          <cell r="BH726">
            <v>31740.937475834864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3.0548033924186053</v>
          </cell>
          <cell r="CN726">
            <v>3.4449748892039982</v>
          </cell>
          <cell r="CO726">
            <v>3.3300716938731498</v>
          </cell>
          <cell r="CP726">
            <v>3.2932955409315117</v>
          </cell>
          <cell r="CQ726">
            <v>2.868966415085811</v>
          </cell>
          <cell r="CR726">
            <v>3.6351994837970665</v>
          </cell>
          <cell r="CS726">
            <v>3.5133960877404076</v>
          </cell>
          <cell r="CT726">
            <v>3.4260474904304421</v>
          </cell>
          <cell r="CU726">
            <v>3.5344404960885516</v>
          </cell>
          <cell r="CV726">
            <v>4.0015185169040128</v>
          </cell>
          <cell r="CW726">
            <v>4.2585841673176237</v>
          </cell>
          <cell r="CX726">
            <v>4.4310509781904726</v>
          </cell>
          <cell r="CY726">
            <v>4.3722269265566132</v>
          </cell>
          <cell r="CZ726">
            <v>5.3241145199464759</v>
          </cell>
          <cell r="DA726">
            <v>4.4592808666196975</v>
          </cell>
          <cell r="DB726">
            <v>4.2743113160861537</v>
          </cell>
          <cell r="DC726">
            <v>4.6471943597467629</v>
          </cell>
          <cell r="DD726">
            <v>4.6975550805589537</v>
          </cell>
          <cell r="DE726">
            <v>4.5384849253583095</v>
          </cell>
          <cell r="DF726">
            <v>5.4313528859863203</v>
          </cell>
          <cell r="DG726">
            <v>5.4138039204652442</v>
          </cell>
          <cell r="DH726">
            <v>5.4138039204652442</v>
          </cell>
          <cell r="DI726">
            <v>5.4138039204652442</v>
          </cell>
          <cell r="DJ726">
            <v>5.4138039204652442</v>
          </cell>
          <cell r="DK726">
            <v>5.4138039204652442</v>
          </cell>
          <cell r="DL726">
            <v>5.4138039204652442</v>
          </cell>
          <cell r="DM726">
            <v>5.4138039204652442</v>
          </cell>
          <cell r="DN726">
            <v>5.4138039204652442</v>
          </cell>
          <cell r="DO726">
            <v>5.4138039204652442</v>
          </cell>
          <cell r="DP726">
            <v>5.4138039204652442</v>
          </cell>
          <cell r="DQ726">
            <v>15.600850091108292</v>
          </cell>
          <cell r="DR726">
            <v>15.558570247819494</v>
          </cell>
          <cell r="DS726">
            <v>15.598046206008858</v>
          </cell>
          <cell r="DT726">
            <v>15.347822092732612</v>
          </cell>
          <cell r="DU726">
            <v>15.608379456872507</v>
          </cell>
          <cell r="DV726">
            <v>15.729756608555487</v>
          </cell>
          <cell r="DW726">
            <v>15.746694313727572</v>
          </cell>
          <cell r="DX726">
            <v>15.835889801905445</v>
          </cell>
          <cell r="DY726">
            <v>15.771498425621058</v>
          </cell>
          <cell r="DZ726">
            <v>15.554889757630324</v>
          </cell>
          <cell r="EA726">
            <v>15.867128391655864</v>
          </cell>
          <cell r="EB726">
            <v>15.498903772908259</v>
          </cell>
          <cell r="EC726">
            <v>15.419050722859126</v>
          </cell>
          <cell r="ED726">
            <v>15.804503434709831</v>
          </cell>
          <cell r="EE726">
            <v>16.062915061959004</v>
          </cell>
          <cell r="EF726">
            <v>16.062915061959004</v>
          </cell>
          <cell r="EG726">
            <v>16.062915061959004</v>
          </cell>
          <cell r="EH726">
            <v>16.062915061959004</v>
          </cell>
          <cell r="EI726">
            <v>16.062915061959004</v>
          </cell>
          <cell r="EJ726">
            <v>16.062915061959004</v>
          </cell>
          <cell r="EK726">
            <v>16.062915061959004</v>
          </cell>
          <cell r="EL726">
            <v>16.062915061959004</v>
          </cell>
          <cell r="EM726">
            <v>16.062915061959004</v>
          </cell>
          <cell r="EN726">
            <v>16.062915061959004</v>
          </cell>
          <cell r="EO726">
            <v>16.062915061959004</v>
          </cell>
          <cell r="EP726">
            <v>16.062915061959004</v>
          </cell>
          <cell r="EQ726">
            <v>16.062915061959004</v>
          </cell>
          <cell r="ER726">
            <v>16.062915061959004</v>
          </cell>
          <cell r="ES726">
            <v>16.062915061959004</v>
          </cell>
          <cell r="ET726">
            <v>16.062915061959004</v>
          </cell>
        </row>
        <row r="727">
          <cell r="A727">
            <v>35897.166155539766</v>
          </cell>
          <cell r="B727">
            <v>37656.075020845885</v>
          </cell>
          <cell r="C727">
            <v>31897.464469408682</v>
          </cell>
          <cell r="D727">
            <v>19583.577560520062</v>
          </cell>
          <cell r="E727">
            <v>19376.281436695961</v>
          </cell>
          <cell r="F727">
            <v>19853.114602235553</v>
          </cell>
          <cell r="G727">
            <v>20664.381253603882</v>
          </cell>
          <cell r="H727">
            <v>18945.723959710795</v>
          </cell>
          <cell r="I727">
            <v>22379.310280625203</v>
          </cell>
          <cell r="J727">
            <v>23279.156269184896</v>
          </cell>
          <cell r="K727">
            <v>24820.603845477617</v>
          </cell>
          <cell r="L727">
            <v>23809.978762541545</v>
          </cell>
          <cell r="M727">
            <v>20844.633346387287</v>
          </cell>
          <cell r="N727">
            <v>26619.74178866775</v>
          </cell>
          <cell r="O727">
            <v>25620.059190410368</v>
          </cell>
          <cell r="P727">
            <v>25981.476153824835</v>
          </cell>
          <cell r="Q727">
            <v>23094.729873856115</v>
          </cell>
          <cell r="R727">
            <v>24581.51066152141</v>
          </cell>
          <cell r="S727">
            <v>28360.432464233425</v>
          </cell>
          <cell r="T727">
            <v>32425.480491731018</v>
          </cell>
          <cell r="U727">
            <v>27710.341348456346</v>
          </cell>
          <cell r="V727">
            <v>27710.341348456346</v>
          </cell>
          <cell r="W727">
            <v>27710.341348456346</v>
          </cell>
          <cell r="X727">
            <v>27710.341348456346</v>
          </cell>
          <cell r="Y727">
            <v>27710.341348456346</v>
          </cell>
          <cell r="Z727">
            <v>27710.341348456346</v>
          </cell>
          <cell r="AA727">
            <v>27710.341348456346</v>
          </cell>
          <cell r="AB727">
            <v>27710.341348456346</v>
          </cell>
          <cell r="AC727">
            <v>27710.341348456346</v>
          </cell>
          <cell r="AD727">
            <v>27710.341348456346</v>
          </cell>
          <cell r="AE727">
            <v>16226.124866982855</v>
          </cell>
          <cell r="AF727">
            <v>17021.181355688317</v>
          </cell>
          <cell r="AG727">
            <v>14418.192209885648</v>
          </cell>
          <cell r="AH727">
            <v>19583.577560520062</v>
          </cell>
          <cell r="AI727">
            <v>19376.281436695961</v>
          </cell>
          <cell r="AJ727">
            <v>19853.114602235553</v>
          </cell>
          <cell r="AK727">
            <v>20664.381253603882</v>
          </cell>
          <cell r="AL727">
            <v>18945.723959710795</v>
          </cell>
          <cell r="AM727">
            <v>22379.310280625203</v>
          </cell>
          <cell r="AN727">
            <v>23279.156269184896</v>
          </cell>
          <cell r="AO727">
            <v>24820.603845477617</v>
          </cell>
          <cell r="AP727">
            <v>23809.978762541545</v>
          </cell>
          <cell r="AQ727">
            <v>20844.633346387287</v>
          </cell>
          <cell r="AR727">
            <v>26619.74178866775</v>
          </cell>
          <cell r="AS727">
            <v>25620.059190410368</v>
          </cell>
          <cell r="AT727">
            <v>25981.476153824835</v>
          </cell>
          <cell r="AU727">
            <v>23094.729873856115</v>
          </cell>
          <cell r="AV727">
            <v>24581.51066152141</v>
          </cell>
          <cell r="AW727">
            <v>28360.432464233425</v>
          </cell>
          <cell r="AX727">
            <v>32425.480491731018</v>
          </cell>
          <cell r="AY727">
            <v>27710.341348456346</v>
          </cell>
          <cell r="AZ727">
            <v>27710.341348456346</v>
          </cell>
          <cell r="BA727">
            <v>27710.341348456346</v>
          </cell>
          <cell r="BB727">
            <v>27710.341348456346</v>
          </cell>
          <cell r="BC727">
            <v>27710.341348456346</v>
          </cell>
          <cell r="BD727">
            <v>27710.341348456346</v>
          </cell>
          <cell r="BE727">
            <v>27710.341348456346</v>
          </cell>
          <cell r="BF727">
            <v>27710.341348456346</v>
          </cell>
          <cell r="BG727">
            <v>27710.341348456346</v>
          </cell>
          <cell r="BH727">
            <v>27710.341348456346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2.8954856338656292</v>
          </cell>
          <cell r="CN727">
            <v>3.0009933837212834</v>
          </cell>
          <cell r="CO727">
            <v>2.5601378442597151</v>
          </cell>
          <cell r="CP727">
            <v>3.4451009392394103</v>
          </cell>
          <cell r="CQ727">
            <v>3.4426541665543682</v>
          </cell>
          <cell r="CR727">
            <v>3.5007379239217156</v>
          </cell>
          <cell r="CS727">
            <v>3.6396483804864084</v>
          </cell>
          <cell r="CT727">
            <v>3.351731672315553</v>
          </cell>
          <cell r="CU727">
            <v>3.9493993846356656</v>
          </cell>
          <cell r="CV727">
            <v>4.0969658004391318</v>
          </cell>
          <cell r="CW727">
            <v>4.3233196734611079</v>
          </cell>
          <cell r="CX727">
            <v>4.1708765604516245</v>
          </cell>
          <cell r="CY727">
            <v>3.6286795373743481</v>
          </cell>
          <cell r="CZ727">
            <v>4.6115326315610661</v>
          </cell>
          <cell r="DA727">
            <v>4.4880753287511164</v>
          </cell>
          <cell r="DB727">
            <v>4.5513876944578966</v>
          </cell>
          <cell r="DC727">
            <v>4.0456927363314499</v>
          </cell>
          <cell r="DD727">
            <v>4.3061442880936482</v>
          </cell>
          <cell r="DE727">
            <v>4.968128930126781</v>
          </cell>
          <cell r="DF727">
            <v>5.6802366433372642</v>
          </cell>
          <cell r="DG727">
            <v>4.8542471519281003</v>
          </cell>
          <cell r="DH727">
            <v>4.8542471519281003</v>
          </cell>
          <cell r="DI727">
            <v>4.8542471519281003</v>
          </cell>
          <cell r="DJ727">
            <v>4.8542471519281003</v>
          </cell>
          <cell r="DK727">
            <v>4.8542471519281003</v>
          </cell>
          <cell r="DL727">
            <v>4.8542471519281003</v>
          </cell>
          <cell r="DM727">
            <v>4.8542471519281003</v>
          </cell>
          <cell r="DN727">
            <v>4.8542471519281003</v>
          </cell>
          <cell r="DO727">
            <v>4.8542471519281003</v>
          </cell>
          <cell r="DP727">
            <v>4.8542471519281003</v>
          </cell>
          <cell r="DQ727">
            <v>15.35325753370112</v>
          </cell>
          <cell r="DR727">
            <v>15.539312359096934</v>
          </cell>
          <cell r="DS727">
            <v>15.429597493748402</v>
          </cell>
          <cell r="DT727">
            <v>15.573894088559014</v>
          </cell>
          <cell r="DU727">
            <v>15.419992830538051</v>
          </cell>
          <cell r="DV727">
            <v>15.537322696728006</v>
          </cell>
          <cell r="DW727">
            <v>15.555003462447793</v>
          </cell>
          <cell r="DX727">
            <v>15.486350971658801</v>
          </cell>
          <cell r="DY727">
            <v>15.524684358222771</v>
          </cell>
          <cell r="DZ727">
            <v>15.567254752211474</v>
          </cell>
          <cell r="EA727">
            <v>15.729036829870056</v>
          </cell>
          <cell r="EB727">
            <v>15.640074114408135</v>
          </cell>
          <cell r="EC727">
            <v>15.738117384698269</v>
          </cell>
          <cell r="ED727">
            <v>15.814872244830994</v>
          </cell>
          <cell r="EE727">
            <v>15.639653491947463</v>
          </cell>
          <cell r="EF727">
            <v>15.639653491947463</v>
          </cell>
          <cell r="EG727">
            <v>15.639653491947463</v>
          </cell>
          <cell r="EH727">
            <v>15.639653491947463</v>
          </cell>
          <cell r="EI727">
            <v>15.639653491947463</v>
          </cell>
          <cell r="EJ727">
            <v>15.639653491947463</v>
          </cell>
          <cell r="EK727">
            <v>15.639653491947463</v>
          </cell>
          <cell r="EL727">
            <v>15.639653491947463</v>
          </cell>
          <cell r="EM727">
            <v>15.639653491947463</v>
          </cell>
          <cell r="EN727">
            <v>15.639653491947463</v>
          </cell>
          <cell r="EO727">
            <v>15.639653491947463</v>
          </cell>
          <cell r="EP727">
            <v>15.639653491947463</v>
          </cell>
          <cell r="EQ727">
            <v>15.639653491947463</v>
          </cell>
          <cell r="ER727">
            <v>15.639653491947463</v>
          </cell>
          <cell r="ES727">
            <v>15.639653491947463</v>
          </cell>
          <cell r="ET727">
            <v>15.639653491947463</v>
          </cell>
        </row>
        <row r="728">
          <cell r="A728">
            <v>33512.409245939649</v>
          </cell>
          <cell r="B728">
            <v>43721.479199718386</v>
          </cell>
          <cell r="C728">
            <v>32795.54025220449</v>
          </cell>
          <cell r="D728">
            <v>19019.22761253671</v>
          </cell>
          <cell r="E728">
            <v>17407.302877070189</v>
          </cell>
          <cell r="F728">
            <v>17821.978426386686</v>
          </cell>
          <cell r="G728">
            <v>20703.761898032688</v>
          </cell>
          <cell r="H728">
            <v>20345.411564516682</v>
          </cell>
          <cell r="I728">
            <v>23133.503436718558</v>
          </cell>
          <cell r="J728">
            <v>21903.29314637959</v>
          </cell>
          <cell r="K728">
            <v>24305.958547291968</v>
          </cell>
          <cell r="L728">
            <v>22332.211422224998</v>
          </cell>
          <cell r="M728">
            <v>22828.025526896588</v>
          </cell>
          <cell r="N728">
            <v>25457.512524638485</v>
          </cell>
          <cell r="O728">
            <v>28065.904955794886</v>
          </cell>
          <cell r="P728">
            <v>24933.829464015176</v>
          </cell>
          <cell r="Q728">
            <v>26935.84578106512</v>
          </cell>
          <cell r="R728">
            <v>26838.271525503245</v>
          </cell>
          <cell r="S728">
            <v>26336.579782318007</v>
          </cell>
          <cell r="T728">
            <v>29549.997916400218</v>
          </cell>
          <cell r="U728">
            <v>28511.718901953569</v>
          </cell>
          <cell r="V728">
            <v>28511.718901953569</v>
          </cell>
          <cell r="W728">
            <v>28511.718901953569</v>
          </cell>
          <cell r="X728">
            <v>28511.718901953569</v>
          </cell>
          <cell r="Y728">
            <v>28511.718901953569</v>
          </cell>
          <cell r="Z728">
            <v>28511.718901953569</v>
          </cell>
          <cell r="AA728">
            <v>28511.718901953569</v>
          </cell>
          <cell r="AB728">
            <v>28511.718901953569</v>
          </cell>
          <cell r="AC728">
            <v>28511.718901953569</v>
          </cell>
          <cell r="AD728">
            <v>28511.718901953569</v>
          </cell>
          <cell r="AE728">
            <v>15148.174501070745</v>
          </cell>
          <cell r="AF728">
            <v>19762.846398234211</v>
          </cell>
          <cell r="AG728">
            <v>14824.137618738188</v>
          </cell>
          <cell r="AH728">
            <v>19019.22761253671</v>
          </cell>
          <cell r="AI728">
            <v>17407.302877070189</v>
          </cell>
          <cell r="AJ728">
            <v>17821.978426386686</v>
          </cell>
          <cell r="AK728">
            <v>20703.761898032688</v>
          </cell>
          <cell r="AL728">
            <v>20345.411564516682</v>
          </cell>
          <cell r="AM728">
            <v>23133.503436718558</v>
          </cell>
          <cell r="AN728">
            <v>21903.29314637959</v>
          </cell>
          <cell r="AO728">
            <v>24305.958547291968</v>
          </cell>
          <cell r="AP728">
            <v>22332.211422224998</v>
          </cell>
          <cell r="AQ728">
            <v>22828.025526896588</v>
          </cell>
          <cell r="AR728">
            <v>25457.512524638485</v>
          </cell>
          <cell r="AS728">
            <v>28065.904955794886</v>
          </cell>
          <cell r="AT728">
            <v>24933.829464015176</v>
          </cell>
          <cell r="AU728">
            <v>26935.84578106512</v>
          </cell>
          <cell r="AV728">
            <v>26838.271525503245</v>
          </cell>
          <cell r="AW728">
            <v>26336.579782318007</v>
          </cell>
          <cell r="AX728">
            <v>29549.997916400218</v>
          </cell>
          <cell r="AY728">
            <v>28511.718901953569</v>
          </cell>
          <cell r="AZ728">
            <v>28511.718901953569</v>
          </cell>
          <cell r="BA728">
            <v>28511.718901953569</v>
          </cell>
          <cell r="BB728">
            <v>28511.718901953569</v>
          </cell>
          <cell r="BC728">
            <v>28511.718901953569</v>
          </cell>
          <cell r="BD728">
            <v>28511.718901953569</v>
          </cell>
          <cell r="BE728">
            <v>28511.718901953569</v>
          </cell>
          <cell r="BF728">
            <v>28511.718901953569</v>
          </cell>
          <cell r="BG728">
            <v>28511.718901953569</v>
          </cell>
          <cell r="BH728">
            <v>28511.718901953569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2.6451533387727064</v>
          </cell>
          <cell r="CN728">
            <v>3.470018554796928</v>
          </cell>
          <cell r="CO728">
            <v>2.639577897671757</v>
          </cell>
          <cell r="CP728">
            <v>3.3604142049845507</v>
          </cell>
          <cell r="CQ728">
            <v>3.0616015795435056</v>
          </cell>
          <cell r="CR728">
            <v>3.0936121970611246</v>
          </cell>
          <cell r="CS728">
            <v>3.5809138871811101</v>
          </cell>
          <cell r="CT728">
            <v>3.5403824976834439</v>
          </cell>
          <cell r="CU728">
            <v>4.0510071837649404</v>
          </cell>
          <cell r="CV728">
            <v>3.8512401250010448</v>
          </cell>
          <cell r="CW728">
            <v>4.3313687942732368</v>
          </cell>
          <cell r="CX728">
            <v>3.8925594158035128</v>
          </cell>
          <cell r="CY728">
            <v>3.9803320072122794</v>
          </cell>
          <cell r="CZ728">
            <v>4.4162855912699763</v>
          </cell>
          <cell r="DA728">
            <v>4.9083498692727261</v>
          </cell>
          <cell r="DB728">
            <v>4.3605919275693337</v>
          </cell>
          <cell r="DC728">
            <v>4.7107176955982393</v>
          </cell>
          <cell r="DD728">
            <v>4.6936532686615049</v>
          </cell>
          <cell r="DE728">
            <v>4.6059141201837699</v>
          </cell>
          <cell r="DF728">
            <v>5.1678977976452165</v>
          </cell>
          <cell r="DG728">
            <v>4.9863167414542744</v>
          </cell>
          <cell r="DH728">
            <v>4.9863167414542744</v>
          </cell>
          <cell r="DI728">
            <v>4.9863167414542744</v>
          </cell>
          <cell r="DJ728">
            <v>4.9863167414542744</v>
          </cell>
          <cell r="DK728">
            <v>4.9863167414542744</v>
          </cell>
          <cell r="DL728">
            <v>4.9863167414542744</v>
          </cell>
          <cell r="DM728">
            <v>4.9863167414542744</v>
          </cell>
          <cell r="DN728">
            <v>4.9863167414542744</v>
          </cell>
          <cell r="DO728">
            <v>4.9863167414542744</v>
          </cell>
          <cell r="DP728">
            <v>4.9863167414542744</v>
          </cell>
          <cell r="DQ728">
            <v>15.68977016939025</v>
          </cell>
          <cell r="DR728">
            <v>15.603600902319995</v>
          </cell>
          <cell r="DS728">
            <v>15.386579688972072</v>
          </cell>
          <cell r="DT728">
            <v>15.506264922272891</v>
          </cell>
          <cell r="DU728">
            <v>15.577219804742628</v>
          </cell>
          <cell r="DV728">
            <v>15.783276973393482</v>
          </cell>
          <cell r="DW728">
            <v>15.840267910415413</v>
          </cell>
          <cell r="DX728">
            <v>15.744302667264943</v>
          </cell>
          <cell r="DY728">
            <v>15.645358942947604</v>
          </cell>
          <cell r="DZ728">
            <v>15.581740003509106</v>
          </cell>
          <cell r="EA728">
            <v>15.374277835888636</v>
          </cell>
          <cell r="EB728">
            <v>15.718229151340626</v>
          </cell>
          <cell r="EC728">
            <v>15.71289419495707</v>
          </cell>
          <cell r="ED728">
            <v>15.793047848720988</v>
          </cell>
          <cell r="EE728">
            <v>15.665731322702609</v>
          </cell>
          <cell r="EF728">
            <v>15.665731322702609</v>
          </cell>
          <cell r="EG728">
            <v>15.665731322702609</v>
          </cell>
          <cell r="EH728">
            <v>15.665731322702609</v>
          </cell>
          <cell r="EI728">
            <v>15.665731322702609</v>
          </cell>
          <cell r="EJ728">
            <v>15.665731322702609</v>
          </cell>
          <cell r="EK728">
            <v>15.665731322702609</v>
          </cell>
          <cell r="EL728">
            <v>15.665731322702609</v>
          </cell>
          <cell r="EM728">
            <v>15.665731322702609</v>
          </cell>
          <cell r="EN728">
            <v>15.665731322702609</v>
          </cell>
          <cell r="EO728">
            <v>15.665731322702609</v>
          </cell>
          <cell r="EP728">
            <v>15.665731322702609</v>
          </cell>
          <cell r="EQ728">
            <v>15.665731322702609</v>
          </cell>
          <cell r="ER728">
            <v>15.665731322702609</v>
          </cell>
          <cell r="ES728">
            <v>15.665731322702609</v>
          </cell>
          <cell r="ET728">
            <v>15.665731322702609</v>
          </cell>
        </row>
        <row r="729">
          <cell r="A729">
            <v>35352.639049479811</v>
          </cell>
          <cell r="B729">
            <v>36799.552353131694</v>
          </cell>
          <cell r="C729">
            <v>40445.236868930493</v>
          </cell>
          <cell r="D729">
            <v>19620.949628627022</v>
          </cell>
          <cell r="E729">
            <v>20308.552088761477</v>
          </cell>
          <cell r="F729">
            <v>18153.871558366511</v>
          </cell>
          <cell r="G729">
            <v>21084.44827262617</v>
          </cell>
          <cell r="H729">
            <v>25481.76619532294</v>
          </cell>
          <cell r="I729">
            <v>22875.997969226326</v>
          </cell>
          <cell r="J729">
            <v>26954.252609696032</v>
          </cell>
          <cell r="K729">
            <v>23227.861039688993</v>
          </cell>
          <cell r="L729">
            <v>23033.937552548865</v>
          </cell>
          <cell r="M729">
            <v>22165.967290230728</v>
          </cell>
          <cell r="N729">
            <v>21958.993001500377</v>
          </cell>
          <cell r="O729">
            <v>25155.603749518537</v>
          </cell>
          <cell r="P729">
            <v>27227.524369486</v>
          </cell>
          <cell r="Q729">
            <v>28191.854143778375</v>
          </cell>
          <cell r="R729">
            <v>29289.73727175454</v>
          </cell>
          <cell r="S729">
            <v>33048.964367175031</v>
          </cell>
          <cell r="T729">
            <v>29827.948258802004</v>
          </cell>
          <cell r="U729">
            <v>30149.946468287388</v>
          </cell>
          <cell r="V729">
            <v>30149.946468287388</v>
          </cell>
          <cell r="W729">
            <v>30149.946468287388</v>
          </cell>
          <cell r="X729">
            <v>30149.946468287388</v>
          </cell>
          <cell r="Y729">
            <v>30149.946468287388</v>
          </cell>
          <cell r="Z729">
            <v>30149.946468287388</v>
          </cell>
          <cell r="AA729">
            <v>30149.946468287388</v>
          </cell>
          <cell r="AB729">
            <v>30149.946468287388</v>
          </cell>
          <cell r="AC729">
            <v>30149.946468287388</v>
          </cell>
          <cell r="AD729">
            <v>30149.946468287388</v>
          </cell>
          <cell r="AE729">
            <v>15979.989426148835</v>
          </cell>
          <cell r="AF729">
            <v>16634.018656061482</v>
          </cell>
          <cell r="AG729">
            <v>18281.929578128747</v>
          </cell>
          <cell r="AH729">
            <v>19620.949628627022</v>
          </cell>
          <cell r="AI729">
            <v>20308.552088761477</v>
          </cell>
          <cell r="AJ729">
            <v>18153.871558366511</v>
          </cell>
          <cell r="AK729">
            <v>21084.44827262617</v>
          </cell>
          <cell r="AL729">
            <v>25481.76619532294</v>
          </cell>
          <cell r="AM729">
            <v>22875.997969226326</v>
          </cell>
          <cell r="AN729">
            <v>26954.252609696032</v>
          </cell>
          <cell r="AO729">
            <v>23227.861039688993</v>
          </cell>
          <cell r="AP729">
            <v>23033.937552548865</v>
          </cell>
          <cell r="AQ729">
            <v>22165.967290230728</v>
          </cell>
          <cell r="AR729">
            <v>21958.993001500377</v>
          </cell>
          <cell r="AS729">
            <v>25155.603749518537</v>
          </cell>
          <cell r="AT729">
            <v>27227.524369486</v>
          </cell>
          <cell r="AU729">
            <v>28191.854143778375</v>
          </cell>
          <cell r="AV729">
            <v>29289.73727175454</v>
          </cell>
          <cell r="AW729">
            <v>33048.964367175031</v>
          </cell>
          <cell r="AX729">
            <v>29827.948258802004</v>
          </cell>
          <cell r="AY729">
            <v>30149.946468287388</v>
          </cell>
          <cell r="AZ729">
            <v>30149.946468287388</v>
          </cell>
          <cell r="BA729">
            <v>30149.946468287388</v>
          </cell>
          <cell r="BB729">
            <v>30149.946468287388</v>
          </cell>
          <cell r="BC729">
            <v>30149.946468287388</v>
          </cell>
          <cell r="BD729">
            <v>30149.946468287388</v>
          </cell>
          <cell r="BE729">
            <v>30149.946468287388</v>
          </cell>
          <cell r="BF729">
            <v>30149.946468287388</v>
          </cell>
          <cell r="BG729">
            <v>30149.946468287388</v>
          </cell>
          <cell r="BH729">
            <v>30149.946468287388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2.7935370935434887</v>
          </cell>
          <cell r="CN729">
            <v>2.8739412624656993</v>
          </cell>
          <cell r="CO729">
            <v>3.2378459194662206</v>
          </cell>
          <cell r="CP729">
            <v>3.458683168108871</v>
          </cell>
          <cell r="CQ729">
            <v>3.5465114409335192</v>
          </cell>
          <cell r="CR729">
            <v>3.1913598186055485</v>
          </cell>
          <cell r="CS729">
            <v>3.722263200655636</v>
          </cell>
          <cell r="CT729">
            <v>4.460699574220663</v>
          </cell>
          <cell r="CU729">
            <v>4.0169027783703566</v>
          </cell>
          <cell r="CV729">
            <v>4.819846303060447</v>
          </cell>
          <cell r="CW729">
            <v>4.0846565421095331</v>
          </cell>
          <cell r="CX729">
            <v>4.0439914211938923</v>
          </cell>
          <cell r="CY729">
            <v>3.8501871267841676</v>
          </cell>
          <cell r="CZ729">
            <v>3.9291391295782652</v>
          </cell>
          <cell r="DA729">
            <v>4.3448439687536142</v>
          </cell>
          <cell r="DB729">
            <v>4.7027034699223824</v>
          </cell>
          <cell r="DC729">
            <v>4.8692612852482791</v>
          </cell>
          <cell r="DD729">
            <v>5.0588862664048095</v>
          </cell>
          <cell r="DE729">
            <v>5.7081752015998353</v>
          </cell>
          <cell r="DF729">
            <v>5.1518453853460455</v>
          </cell>
          <cell r="DG729">
            <v>5.2074605076210903</v>
          </cell>
          <cell r="DH729">
            <v>5.2074605076210903</v>
          </cell>
          <cell r="DI729">
            <v>5.2074605076210903</v>
          </cell>
          <cell r="DJ729">
            <v>5.2074605076210903</v>
          </cell>
          <cell r="DK729">
            <v>5.2074605076210903</v>
          </cell>
          <cell r="DL729">
            <v>5.2074605076210903</v>
          </cell>
          <cell r="DM729">
            <v>5.2074605076210903</v>
          </cell>
          <cell r="DN729">
            <v>5.2074605076210903</v>
          </cell>
          <cell r="DO729">
            <v>5.2074605076210903</v>
          </cell>
          <cell r="DP729">
            <v>5.2074605076210903</v>
          </cell>
          <cell r="DQ729">
            <v>15.672171688552313</v>
          </cell>
          <cell r="DR729">
            <v>15.857197378183074</v>
          </cell>
          <cell r="DS729">
            <v>15.46938289901713</v>
          </cell>
          <cell r="DT729">
            <v>15.542339025286502</v>
          </cell>
          <cell r="DU729">
            <v>15.688619552764555</v>
          </cell>
          <cell r="DV729">
            <v>15.584778036158832</v>
          </cell>
          <cell r="DW729">
            <v>15.518948712613966</v>
          </cell>
          <cell r="DX729">
            <v>15.650697140162164</v>
          </cell>
          <cell r="DY729">
            <v>15.602560105874121</v>
          </cell>
          <cell r="DZ729">
            <v>15.321498400671844</v>
          </cell>
          <cell r="EA729">
            <v>15.579761675221951</v>
          </cell>
          <cell r="EB729">
            <v>15.605047502185485</v>
          </cell>
          <cell r="EC729">
            <v>15.772915837003614</v>
          </cell>
          <cell r="ED729">
            <v>15.311655474033145</v>
          </cell>
          <cell r="EE729">
            <v>15.862356122127593</v>
          </cell>
          <cell r="EF729">
            <v>15.862356122127593</v>
          </cell>
          <cell r="EG729">
            <v>15.862356122127593</v>
          </cell>
          <cell r="EH729">
            <v>15.862356122127593</v>
          </cell>
          <cell r="EI729">
            <v>15.862356122127593</v>
          </cell>
          <cell r="EJ729">
            <v>15.862356122127593</v>
          </cell>
          <cell r="EK729">
            <v>15.862356122127593</v>
          </cell>
          <cell r="EL729">
            <v>15.862356122127593</v>
          </cell>
          <cell r="EM729">
            <v>15.862356122127593</v>
          </cell>
          <cell r="EN729">
            <v>15.862356122127593</v>
          </cell>
          <cell r="EO729">
            <v>15.862356122127593</v>
          </cell>
          <cell r="EP729">
            <v>15.862356122127593</v>
          </cell>
          <cell r="EQ729">
            <v>15.862356122127593</v>
          </cell>
          <cell r="ER729">
            <v>15.862356122127593</v>
          </cell>
          <cell r="ES729">
            <v>15.862356122127593</v>
          </cell>
          <cell r="ET729">
            <v>15.862356122127593</v>
          </cell>
        </row>
        <row r="730">
          <cell r="A730">
            <v>39354.953804767851</v>
          </cell>
          <cell r="B730">
            <v>39737.267526467862</v>
          </cell>
          <cell r="C730">
            <v>41434.931464895824</v>
          </cell>
          <cell r="D730">
            <v>19025.66494428449</v>
          </cell>
          <cell r="E730">
            <v>18239.432035749909</v>
          </cell>
          <cell r="F730">
            <v>21688.869098458788</v>
          </cell>
          <cell r="G730">
            <v>19530.393962109516</v>
          </cell>
          <cell r="H730">
            <v>22031.346238808117</v>
          </cell>
          <cell r="I730">
            <v>20620.062049022941</v>
          </cell>
          <cell r="J730">
            <v>22981.318686955139</v>
          </cell>
          <cell r="K730">
            <v>21813.392529107379</v>
          </cell>
          <cell r="L730">
            <v>21917.091381739934</v>
          </cell>
          <cell r="M730">
            <v>22356.615750767796</v>
          </cell>
          <cell r="N730">
            <v>22855.135573510037</v>
          </cell>
          <cell r="O730">
            <v>25769.221845581695</v>
          </cell>
          <cell r="P730">
            <v>24170.656767673798</v>
          </cell>
          <cell r="Q730">
            <v>28259.524456566513</v>
          </cell>
          <cell r="R730">
            <v>29221.016209087058</v>
          </cell>
          <cell r="S730">
            <v>27058.203795315632</v>
          </cell>
          <cell r="T730">
            <v>32668.562020220415</v>
          </cell>
          <cell r="U730">
            <v>30587.746608784153</v>
          </cell>
          <cell r="V730">
            <v>30587.746608784153</v>
          </cell>
          <cell r="W730">
            <v>30587.746608784153</v>
          </cell>
          <cell r="X730">
            <v>30587.746608784153</v>
          </cell>
          <cell r="Y730">
            <v>30587.746608784153</v>
          </cell>
          <cell r="Z730">
            <v>30587.746608784153</v>
          </cell>
          <cell r="AA730">
            <v>30587.746608784153</v>
          </cell>
          <cell r="AB730">
            <v>30587.746608784153</v>
          </cell>
          <cell r="AC730">
            <v>30587.746608784153</v>
          </cell>
          <cell r="AD730">
            <v>30587.746608784153</v>
          </cell>
          <cell r="AE730">
            <v>17789.103234600527</v>
          </cell>
          <cell r="AF730">
            <v>17961.915488352981</v>
          </cell>
          <cell r="AG730">
            <v>18729.288236601387</v>
          </cell>
          <cell r="AH730">
            <v>19025.66494428449</v>
          </cell>
          <cell r="AI730">
            <v>18239.432035749909</v>
          </cell>
          <cell r="AJ730">
            <v>21688.869098458788</v>
          </cell>
          <cell r="AK730">
            <v>19530.393962109516</v>
          </cell>
          <cell r="AL730">
            <v>22031.346238808117</v>
          </cell>
          <cell r="AM730">
            <v>20620.062049022941</v>
          </cell>
          <cell r="AN730">
            <v>22981.318686955139</v>
          </cell>
          <cell r="AO730">
            <v>21813.392529107379</v>
          </cell>
          <cell r="AP730">
            <v>21917.091381739934</v>
          </cell>
          <cell r="AQ730">
            <v>22356.615750767796</v>
          </cell>
          <cell r="AR730">
            <v>22855.135573510037</v>
          </cell>
          <cell r="AS730">
            <v>25769.221845581695</v>
          </cell>
          <cell r="AT730">
            <v>24170.656767673798</v>
          </cell>
          <cell r="AU730">
            <v>28259.524456566513</v>
          </cell>
          <cell r="AV730">
            <v>29221.016209087058</v>
          </cell>
          <cell r="AW730">
            <v>27058.203795315632</v>
          </cell>
          <cell r="AX730">
            <v>32668.562020220415</v>
          </cell>
          <cell r="AY730">
            <v>30587.746608784153</v>
          </cell>
          <cell r="AZ730">
            <v>30587.746608784153</v>
          </cell>
          <cell r="BA730">
            <v>30587.746608784153</v>
          </cell>
          <cell r="BB730">
            <v>30587.746608784153</v>
          </cell>
          <cell r="BC730">
            <v>30587.746608784153</v>
          </cell>
          <cell r="BD730">
            <v>30587.746608784153</v>
          </cell>
          <cell r="BE730">
            <v>30587.746608784153</v>
          </cell>
          <cell r="BF730">
            <v>30587.746608784153</v>
          </cell>
          <cell r="BG730">
            <v>30587.746608784153</v>
          </cell>
          <cell r="BH730">
            <v>30587.746608784153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3.1189580887443196</v>
          </cell>
          <cell r="CN730">
            <v>3.1516402273537376</v>
          </cell>
          <cell r="CO730">
            <v>3.2989161261115565</v>
          </cell>
          <cell r="CP730">
            <v>3.3285504752762169</v>
          </cell>
          <cell r="CQ730">
            <v>3.1608044194474552</v>
          </cell>
          <cell r="CR730">
            <v>3.7913116857479907</v>
          </cell>
          <cell r="CS730">
            <v>3.432391113369937</v>
          </cell>
          <cell r="CT730">
            <v>3.8046526113516825</v>
          </cell>
          <cell r="CU730">
            <v>3.6651341455401769</v>
          </cell>
          <cell r="CV730">
            <v>3.9643585334756257</v>
          </cell>
          <cell r="CW730">
            <v>3.8300329550252035</v>
          </cell>
          <cell r="CX730">
            <v>3.8508321597399324</v>
          </cell>
          <cell r="CY730">
            <v>3.9312269817382179</v>
          </cell>
          <cell r="CZ730">
            <v>4.0380894323282028</v>
          </cell>
          <cell r="DA730">
            <v>4.556472588701026</v>
          </cell>
          <cell r="DB730">
            <v>4.2738168685403917</v>
          </cell>
          <cell r="DC730">
            <v>4.9968039131204494</v>
          </cell>
          <cell r="DD730">
            <v>5.166813346888941</v>
          </cell>
          <cell r="DE730">
            <v>4.7843883153181297</v>
          </cell>
          <cell r="DF730">
            <v>5.7764028828420235</v>
          </cell>
          <cell r="DG730">
            <v>5.4084764300693884</v>
          </cell>
          <cell r="DH730">
            <v>5.4084764300693884</v>
          </cell>
          <cell r="DI730">
            <v>5.4084764300693884</v>
          </cell>
          <cell r="DJ730">
            <v>5.4084764300693884</v>
          </cell>
          <cell r="DK730">
            <v>5.4084764300693884</v>
          </cell>
          <cell r="DL730">
            <v>5.4084764300693884</v>
          </cell>
          <cell r="DM730">
            <v>5.4084764300693884</v>
          </cell>
          <cell r="DN730">
            <v>5.4084764300693884</v>
          </cell>
          <cell r="DO730">
            <v>5.4084764300693884</v>
          </cell>
          <cell r="DP730">
            <v>5.4084764300693884</v>
          </cell>
          <cell r="DQ730">
            <v>15.626137879753713</v>
          </cell>
          <cell r="DR730">
            <v>15.614322643251141</v>
          </cell>
          <cell r="DS730">
            <v>15.554538671137752</v>
          </cell>
          <cell r="DT730">
            <v>15.660002701948002</v>
          </cell>
          <cell r="DU730">
            <v>15.809597824474992</v>
          </cell>
          <cell r="DV730">
            <v>15.673087337354161</v>
          </cell>
          <cell r="DW730">
            <v>15.58911175794865</v>
          </cell>
          <cell r="DX730">
            <v>15.864747422398501</v>
          </cell>
          <cell r="DY730">
            <v>15.413711596612927</v>
          </cell>
          <cell r="DZ730">
            <v>15.882144972231266</v>
          </cell>
          <cell r="EA730">
            <v>15.603708886999685</v>
          </cell>
          <cell r="EB730">
            <v>15.593207704864595</v>
          </cell>
          <cell r="EC730">
            <v>15.580632291502928</v>
          </cell>
          <cell r="ED730">
            <v>15.506543586959658</v>
          </cell>
          <cell r="EE730">
            <v>15.494575336892629</v>
          </cell>
          <cell r="EF730">
            <v>15.494575336892629</v>
          </cell>
          <cell r="EG730">
            <v>15.494575336892629</v>
          </cell>
          <cell r="EH730">
            <v>15.494575336892629</v>
          </cell>
          <cell r="EI730">
            <v>15.494575336892629</v>
          </cell>
          <cell r="EJ730">
            <v>15.494575336892629</v>
          </cell>
          <cell r="EK730">
            <v>15.494575336892629</v>
          </cell>
          <cell r="EL730">
            <v>15.494575336892629</v>
          </cell>
          <cell r="EM730">
            <v>15.494575336892629</v>
          </cell>
          <cell r="EN730">
            <v>15.494575336892629</v>
          </cell>
          <cell r="EO730">
            <v>15.494575336892629</v>
          </cell>
          <cell r="EP730">
            <v>15.494575336892629</v>
          </cell>
          <cell r="EQ730">
            <v>15.494575336892629</v>
          </cell>
          <cell r="ER730">
            <v>15.494575336892629</v>
          </cell>
          <cell r="ES730">
            <v>15.494575336892629</v>
          </cell>
          <cell r="ET730">
            <v>15.494575336892629</v>
          </cell>
        </row>
        <row r="731">
          <cell r="A731">
            <v>40653.19194290477</v>
          </cell>
          <cell r="B731">
            <v>41578.122182638588</v>
          </cell>
          <cell r="C731">
            <v>33988.178433263281</v>
          </cell>
          <cell r="D731">
            <v>16002.194421728071</v>
          </cell>
          <cell r="E731">
            <v>16744.083158468176</v>
          </cell>
          <cell r="F731">
            <v>19854.006623929494</v>
          </cell>
          <cell r="G731">
            <v>23358.817039889003</v>
          </cell>
          <cell r="H731">
            <v>20764.257358455649</v>
          </cell>
          <cell r="I731">
            <v>22221.022013299222</v>
          </cell>
          <cell r="J731">
            <v>19714.816204703322</v>
          </cell>
          <cell r="K731">
            <v>23841.943666903207</v>
          </cell>
          <cell r="L731">
            <v>22833.473577566718</v>
          </cell>
          <cell r="M731">
            <v>26739.332562979274</v>
          </cell>
          <cell r="N731">
            <v>21839.918649433355</v>
          </cell>
          <cell r="O731">
            <v>26379.712814322011</v>
          </cell>
          <cell r="P731">
            <v>25286.348759676184</v>
          </cell>
          <cell r="Q731">
            <v>27293.021726485538</v>
          </cell>
          <cell r="R731">
            <v>27472.049078210257</v>
          </cell>
          <cell r="S731">
            <v>27127.081228571118</v>
          </cell>
          <cell r="T731">
            <v>27429.172289951399</v>
          </cell>
          <cell r="U731">
            <v>32004.973198939719</v>
          </cell>
          <cell r="V731">
            <v>32004.973198939719</v>
          </cell>
          <cell r="W731">
            <v>32004.973198939719</v>
          </cell>
          <cell r="X731">
            <v>32004.973198939719</v>
          </cell>
          <cell r="Y731">
            <v>32004.973198939719</v>
          </cell>
          <cell r="Z731">
            <v>32004.973198939719</v>
          </cell>
          <cell r="AA731">
            <v>32004.973198939719</v>
          </cell>
          <cell r="AB731">
            <v>32004.973198939719</v>
          </cell>
          <cell r="AC731">
            <v>32004.973198939719</v>
          </cell>
          <cell r="AD731">
            <v>32004.973198939719</v>
          </cell>
          <cell r="AE731">
            <v>18375.928780806993</v>
          </cell>
          <cell r="AF731">
            <v>18794.01285736448</v>
          </cell>
          <cell r="AG731">
            <v>15363.230202346069</v>
          </cell>
          <cell r="AH731">
            <v>16002.194421728071</v>
          </cell>
          <cell r="AI731">
            <v>16744.083158468176</v>
          </cell>
          <cell r="AJ731">
            <v>19854.006623929494</v>
          </cell>
          <cell r="AK731">
            <v>23358.817039889003</v>
          </cell>
          <cell r="AL731">
            <v>20764.257358455649</v>
          </cell>
          <cell r="AM731">
            <v>22221.022013299222</v>
          </cell>
          <cell r="AN731">
            <v>19714.816204703322</v>
          </cell>
          <cell r="AO731">
            <v>23841.943666903207</v>
          </cell>
          <cell r="AP731">
            <v>22833.473577566718</v>
          </cell>
          <cell r="AQ731">
            <v>26739.332562979274</v>
          </cell>
          <cell r="AR731">
            <v>21839.918649433355</v>
          </cell>
          <cell r="AS731">
            <v>26379.712814322011</v>
          </cell>
          <cell r="AT731">
            <v>25286.348759676184</v>
          </cell>
          <cell r="AU731">
            <v>27293.021726485538</v>
          </cell>
          <cell r="AV731">
            <v>27472.049078210257</v>
          </cell>
          <cell r="AW731">
            <v>27127.081228571118</v>
          </cell>
          <cell r="AX731">
            <v>27429.172289951399</v>
          </cell>
          <cell r="AY731">
            <v>32004.973198939719</v>
          </cell>
          <cell r="AZ731">
            <v>32004.973198939719</v>
          </cell>
          <cell r="BA731">
            <v>32004.973198939719</v>
          </cell>
          <cell r="BB731">
            <v>32004.973198939719</v>
          </cell>
          <cell r="BC731">
            <v>32004.973198939719</v>
          </cell>
          <cell r="BD731">
            <v>32004.973198939719</v>
          </cell>
          <cell r="BE731">
            <v>32004.973198939719</v>
          </cell>
          <cell r="BF731">
            <v>32004.973198939719</v>
          </cell>
          <cell r="BG731">
            <v>32004.973198939719</v>
          </cell>
          <cell r="BH731">
            <v>32004.973198939719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3.2102767572731281</v>
          </cell>
          <cell r="CN731">
            <v>3.2778881978059449</v>
          </cell>
          <cell r="CO731">
            <v>2.6912376369253082</v>
          </cell>
          <cell r="CP731">
            <v>2.8201386903991765</v>
          </cell>
          <cell r="CQ731">
            <v>2.9205807585445602</v>
          </cell>
          <cell r="CR731">
            <v>3.4834113928134669</v>
          </cell>
          <cell r="CS731">
            <v>4.1083546052540205</v>
          </cell>
          <cell r="CT731">
            <v>3.6612507857733418</v>
          </cell>
          <cell r="CU731">
            <v>3.9690145428555219</v>
          </cell>
          <cell r="CV731">
            <v>3.4779521103141744</v>
          </cell>
          <cell r="CW731">
            <v>4.2147196800270708</v>
          </cell>
          <cell r="CX731">
            <v>4.0357339849757432</v>
          </cell>
          <cell r="CY731">
            <v>4.6443957874692332</v>
          </cell>
          <cell r="CZ731">
            <v>3.8576032989801319</v>
          </cell>
          <cell r="DA731">
            <v>4.5896546385912833</v>
          </cell>
          <cell r="DB731">
            <v>4.3994265098623861</v>
          </cell>
          <cell r="DC731">
            <v>4.7485560077867168</v>
          </cell>
          <cell r="DD731">
            <v>4.7797039479125845</v>
          </cell>
          <cell r="DE731">
            <v>4.7196849741502334</v>
          </cell>
          <cell r="DF731">
            <v>4.7722440619196886</v>
          </cell>
          <cell r="DG731">
            <v>5.5683613667224323</v>
          </cell>
          <cell r="DH731">
            <v>5.5683613667224323</v>
          </cell>
          <cell r="DI731">
            <v>5.5683613667224323</v>
          </cell>
          <cell r="DJ731">
            <v>5.5683613667224323</v>
          </cell>
          <cell r="DK731">
            <v>5.5683613667224323</v>
          </cell>
          <cell r="DL731">
            <v>5.5683613667224323</v>
          </cell>
          <cell r="DM731">
            <v>5.5683613667224323</v>
          </cell>
          <cell r="DN731">
            <v>5.5683613667224323</v>
          </cell>
          <cell r="DO731">
            <v>5.5683613667224323</v>
          </cell>
          <cell r="DP731">
            <v>5.5683613667224323</v>
          </cell>
          <cell r="DQ731">
            <v>15.682451752583276</v>
          </cell>
          <cell r="DR731">
            <v>15.70842050653996</v>
          </cell>
          <cell r="DS731">
            <v>15.640031587233404</v>
          </cell>
          <cell r="DT731">
            <v>15.545912228335862</v>
          </cell>
          <cell r="DU731">
            <v>15.707218607103439</v>
          </cell>
          <cell r="DV731">
            <v>15.615307111849368</v>
          </cell>
          <cell r="DW731">
            <v>15.577223770205103</v>
          </cell>
          <cell r="DX731">
            <v>15.537962202859552</v>
          </cell>
          <cell r="DY731">
            <v>15.3386972277011</v>
          </cell>
          <cell r="DZ731">
            <v>15.530172172640922</v>
          </cell>
          <cell r="EA731">
            <v>15.49815849378966</v>
          </cell>
          <cell r="EB731">
            <v>15.500888336356285</v>
          </cell>
          <cell r="EC731">
            <v>15.77351473267624</v>
          </cell>
          <cell r="ED731">
            <v>15.511028201347346</v>
          </cell>
          <cell r="EE731">
            <v>15.746976947887754</v>
          </cell>
          <cell r="EF731">
            <v>15.746976947887754</v>
          </cell>
          <cell r="EG731">
            <v>15.746976947887754</v>
          </cell>
          <cell r="EH731">
            <v>15.746976947887754</v>
          </cell>
          <cell r="EI731">
            <v>15.746976947887754</v>
          </cell>
          <cell r="EJ731">
            <v>15.746976947887754</v>
          </cell>
          <cell r="EK731">
            <v>15.746976947887754</v>
          </cell>
          <cell r="EL731">
            <v>15.746976947887754</v>
          </cell>
          <cell r="EM731">
            <v>15.746976947887754</v>
          </cell>
          <cell r="EN731">
            <v>15.746976947887754</v>
          </cell>
          <cell r="EO731">
            <v>15.746976947887754</v>
          </cell>
          <cell r="EP731">
            <v>15.746976947887754</v>
          </cell>
          <cell r="EQ731">
            <v>15.746976947887754</v>
          </cell>
          <cell r="ER731">
            <v>15.746976947887754</v>
          </cell>
          <cell r="ES731">
            <v>15.746976947887754</v>
          </cell>
          <cell r="ET731">
            <v>15.746976947887754</v>
          </cell>
        </row>
        <row r="732">
          <cell r="A732">
            <v>39446.714505469616</v>
          </cell>
          <cell r="B732">
            <v>40092.28312190219</v>
          </cell>
          <cell r="C732">
            <v>42239.247849739098</v>
          </cell>
          <cell r="D732">
            <v>20798.275634308855</v>
          </cell>
          <cell r="E732">
            <v>20537.279314368301</v>
          </cell>
          <cell r="F732">
            <v>18841.884305384105</v>
          </cell>
          <cell r="G732">
            <v>19881.943215746087</v>
          </cell>
          <cell r="H732">
            <v>21742.786051007395</v>
          </cell>
          <cell r="I732">
            <v>21660.851839045834</v>
          </cell>
          <cell r="J732">
            <v>22388.801865001264</v>
          </cell>
          <cell r="K732">
            <v>23616.538969515725</v>
          </cell>
          <cell r="L732">
            <v>23348.882639675256</v>
          </cell>
          <cell r="M732">
            <v>23041.501641574116</v>
          </cell>
          <cell r="N732">
            <v>23792.517645216394</v>
          </cell>
          <cell r="O732">
            <v>23614.616976859532</v>
          </cell>
          <cell r="P732">
            <v>24662.054374007326</v>
          </cell>
          <cell r="Q732">
            <v>26265.487761977784</v>
          </cell>
          <cell r="R732">
            <v>27671.904351293742</v>
          </cell>
          <cell r="S732">
            <v>26082.680372016534</v>
          </cell>
          <cell r="T732">
            <v>31122.640551168995</v>
          </cell>
          <cell r="U732">
            <v>27759.496412769087</v>
          </cell>
          <cell r="V732">
            <v>27759.496412769087</v>
          </cell>
          <cell r="W732">
            <v>27759.496412769087</v>
          </cell>
          <cell r="X732">
            <v>27759.496412769087</v>
          </cell>
          <cell r="Y732">
            <v>27759.496412769087</v>
          </cell>
          <cell r="Z732">
            <v>27759.496412769087</v>
          </cell>
          <cell r="AA732">
            <v>27759.496412769087</v>
          </cell>
          <cell r="AB732">
            <v>27759.496412769087</v>
          </cell>
          <cell r="AC732">
            <v>27759.496412769087</v>
          </cell>
          <cell r="AD732">
            <v>27759.496412769087</v>
          </cell>
          <cell r="AE732">
            <v>17830.580619779546</v>
          </cell>
          <cell r="AF732">
            <v>18122.388528377476</v>
          </cell>
          <cell r="AG732">
            <v>19092.852815389542</v>
          </cell>
          <cell r="AH732">
            <v>20798.275634308855</v>
          </cell>
          <cell r="AI732">
            <v>20537.279314368301</v>
          </cell>
          <cell r="AJ732">
            <v>18841.884305384105</v>
          </cell>
          <cell r="AK732">
            <v>19881.943215746087</v>
          </cell>
          <cell r="AL732">
            <v>21742.786051007395</v>
          </cell>
          <cell r="AM732">
            <v>21660.851839045834</v>
          </cell>
          <cell r="AN732">
            <v>22388.801865001264</v>
          </cell>
          <cell r="AO732">
            <v>23616.538969515725</v>
          </cell>
          <cell r="AP732">
            <v>23348.882639675256</v>
          </cell>
          <cell r="AQ732">
            <v>23041.501641574116</v>
          </cell>
          <cell r="AR732">
            <v>23792.517645216394</v>
          </cell>
          <cell r="AS732">
            <v>23614.616976859532</v>
          </cell>
          <cell r="AT732">
            <v>24662.054374007326</v>
          </cell>
          <cell r="AU732">
            <v>26265.487761977784</v>
          </cell>
          <cell r="AV732">
            <v>27671.904351293742</v>
          </cell>
          <cell r="AW732">
            <v>26082.680372016534</v>
          </cell>
          <cell r="AX732">
            <v>31122.640551168995</v>
          </cell>
          <cell r="AY732">
            <v>27759.496412769087</v>
          </cell>
          <cell r="AZ732">
            <v>27759.496412769087</v>
          </cell>
          <cell r="BA732">
            <v>27759.496412769087</v>
          </cell>
          <cell r="BB732">
            <v>27759.496412769087</v>
          </cell>
          <cell r="BC732">
            <v>27759.496412769087</v>
          </cell>
          <cell r="BD732">
            <v>27759.496412769087</v>
          </cell>
          <cell r="BE732">
            <v>27759.496412769087</v>
          </cell>
          <cell r="BF732">
            <v>27759.496412769087</v>
          </cell>
          <cell r="BG732">
            <v>27759.496412769087</v>
          </cell>
          <cell r="BH732">
            <v>27759.496412769087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3.1396148741928127</v>
          </cell>
          <cell r="CN732">
            <v>3.2023163647299504</v>
          </cell>
          <cell r="CO732">
            <v>3.2976931719158529</v>
          </cell>
          <cell r="CP732">
            <v>3.6277400914700983</v>
          </cell>
          <cell r="CQ732">
            <v>3.6126542215120678</v>
          </cell>
          <cell r="CR732">
            <v>3.301933526080274</v>
          </cell>
          <cell r="CS732">
            <v>3.4620611878567469</v>
          </cell>
          <cell r="CT732">
            <v>3.8017799008269719</v>
          </cell>
          <cell r="CU732">
            <v>3.7803692854000719</v>
          </cell>
          <cell r="CV732">
            <v>3.9044214959486445</v>
          </cell>
          <cell r="CW732">
            <v>4.1580389333189514</v>
          </cell>
          <cell r="CX732">
            <v>4.0958267408048128</v>
          </cell>
          <cell r="CY732">
            <v>4.0828851908759729</v>
          </cell>
          <cell r="CZ732">
            <v>4.2229499213814981</v>
          </cell>
          <cell r="DA732">
            <v>4.0619160354803014</v>
          </cell>
          <cell r="DB732">
            <v>4.2420842238445484</v>
          </cell>
          <cell r="DC732">
            <v>4.5178884766428871</v>
          </cell>
          <cell r="DD732">
            <v>4.7598041554915449</v>
          </cell>
          <cell r="DE732">
            <v>4.4864440424851981</v>
          </cell>
          <cell r="DF732">
            <v>5.3533602871967858</v>
          </cell>
          <cell r="DG732">
            <v>4.7748707390163219</v>
          </cell>
          <cell r="DH732">
            <v>4.7748707390163219</v>
          </cell>
          <cell r="DI732">
            <v>4.7748707390163219</v>
          </cell>
          <cell r="DJ732">
            <v>4.7748707390163219</v>
          </cell>
          <cell r="DK732">
            <v>4.7748707390163219</v>
          </cell>
          <cell r="DL732">
            <v>4.7748707390163219</v>
          </cell>
          <cell r="DM732">
            <v>4.7748707390163219</v>
          </cell>
          <cell r="DN732">
            <v>4.7748707390163219</v>
          </cell>
          <cell r="DO732">
            <v>4.7748707390163219</v>
          </cell>
          <cell r="DP732">
            <v>4.7748707390163219</v>
          </cell>
          <cell r="DQ732">
            <v>15.559521713686188</v>
          </cell>
          <cell r="DR732">
            <v>15.504520439219094</v>
          </cell>
          <cell r="DS732">
            <v>15.862356825998413</v>
          </cell>
          <cell r="DT732">
            <v>15.707182886193793</v>
          </cell>
          <cell r="DU732">
            <v>15.574841991368876</v>
          </cell>
          <cell r="DV732">
            <v>15.633749265070392</v>
          </cell>
          <cell r="DW732">
            <v>15.733713053504772</v>
          </cell>
          <cell r="DX732">
            <v>15.668786306939392</v>
          </cell>
          <cell r="DY732">
            <v>15.698148799436479</v>
          </cell>
          <cell r="DZ732">
            <v>15.710184788049093</v>
          </cell>
          <cell r="EA732">
            <v>15.5609044382319</v>
          </cell>
          <cell r="EB732">
            <v>15.618224482316016</v>
          </cell>
          <cell r="EC732">
            <v>15.46146874244913</v>
          </cell>
          <cell r="ED732">
            <v>15.435887487053902</v>
          </cell>
          <cell r="EE732">
            <v>15.927847890846197</v>
          </cell>
          <cell r="EF732">
            <v>15.927847890846197</v>
          </cell>
          <cell r="EG732">
            <v>15.927847890846197</v>
          </cell>
          <cell r="EH732">
            <v>15.927847890846197</v>
          </cell>
          <cell r="EI732">
            <v>15.927847890846197</v>
          </cell>
          <cell r="EJ732">
            <v>15.927847890846197</v>
          </cell>
          <cell r="EK732">
            <v>15.927847890846197</v>
          </cell>
          <cell r="EL732">
            <v>15.927847890846197</v>
          </cell>
          <cell r="EM732">
            <v>15.927847890846197</v>
          </cell>
          <cell r="EN732">
            <v>15.927847890846197</v>
          </cell>
          <cell r="EO732">
            <v>15.927847890846197</v>
          </cell>
          <cell r="EP732">
            <v>15.927847890846197</v>
          </cell>
          <cell r="EQ732">
            <v>15.927847890846197</v>
          </cell>
          <cell r="ER732">
            <v>15.927847890846197</v>
          </cell>
          <cell r="ES732">
            <v>15.927847890846197</v>
          </cell>
          <cell r="ET732">
            <v>15.927847890846197</v>
          </cell>
        </row>
        <row r="733">
          <cell r="A733">
            <v>32881.775823127231</v>
          </cell>
          <cell r="B733">
            <v>40597.903491895137</v>
          </cell>
          <cell r="C733">
            <v>37984.500374955547</v>
          </cell>
          <cell r="D733">
            <v>18298.514766895089</v>
          </cell>
          <cell r="E733">
            <v>18493.416805201668</v>
          </cell>
          <cell r="F733">
            <v>16729.463527131269</v>
          </cell>
          <cell r="G733">
            <v>19008.07023031473</v>
          </cell>
          <cell r="H733">
            <v>19663.075777546102</v>
          </cell>
          <cell r="I733">
            <v>23341.493420620227</v>
          </cell>
          <cell r="J733">
            <v>22733.372447399877</v>
          </cell>
          <cell r="K733">
            <v>21410.753411581867</v>
          </cell>
          <cell r="L733">
            <v>22139.45922704077</v>
          </cell>
          <cell r="M733">
            <v>27482.206966815582</v>
          </cell>
          <cell r="N733">
            <v>26796.63051597061</v>
          </cell>
          <cell r="O733">
            <v>23143.976038284014</v>
          </cell>
          <cell r="P733">
            <v>24892.971285064828</v>
          </cell>
          <cell r="Q733">
            <v>27521.871240004944</v>
          </cell>
          <cell r="R733">
            <v>26134.283106989318</v>
          </cell>
          <cell r="S733">
            <v>29272.780111326632</v>
          </cell>
          <cell r="T733">
            <v>29295.130994723557</v>
          </cell>
          <cell r="U733">
            <v>25532.033120956268</v>
          </cell>
          <cell r="V733">
            <v>25532.033120956268</v>
          </cell>
          <cell r="W733">
            <v>25532.033120956268</v>
          </cell>
          <cell r="X733">
            <v>25532.033120956268</v>
          </cell>
          <cell r="Y733">
            <v>25532.033120956268</v>
          </cell>
          <cell r="Z733">
            <v>25532.033120956268</v>
          </cell>
          <cell r="AA733">
            <v>25532.033120956268</v>
          </cell>
          <cell r="AB733">
            <v>25532.033120956268</v>
          </cell>
          <cell r="AC733">
            <v>25532.033120956268</v>
          </cell>
          <cell r="AD733">
            <v>25532.033120956268</v>
          </cell>
          <cell r="AE733">
            <v>14863.117552020525</v>
          </cell>
          <cell r="AF733">
            <v>18350.937467958025</v>
          </cell>
          <cell r="AG733">
            <v>17169.635157923738</v>
          </cell>
          <cell r="AH733">
            <v>18298.514766895089</v>
          </cell>
          <cell r="AI733">
            <v>18493.416805201668</v>
          </cell>
          <cell r="AJ733">
            <v>16729.463527131269</v>
          </cell>
          <cell r="AK733">
            <v>19008.07023031473</v>
          </cell>
          <cell r="AL733">
            <v>19663.075777546102</v>
          </cell>
          <cell r="AM733">
            <v>23341.493420620227</v>
          </cell>
          <cell r="AN733">
            <v>22733.372447399877</v>
          </cell>
          <cell r="AO733">
            <v>21410.753411581867</v>
          </cell>
          <cell r="AP733">
            <v>22139.45922704077</v>
          </cell>
          <cell r="AQ733">
            <v>27482.206966815582</v>
          </cell>
          <cell r="AR733">
            <v>26796.63051597061</v>
          </cell>
          <cell r="AS733">
            <v>23143.976038284014</v>
          </cell>
          <cell r="AT733">
            <v>24892.971285064828</v>
          </cell>
          <cell r="AU733">
            <v>27521.871240004944</v>
          </cell>
          <cell r="AV733">
            <v>26134.283106989318</v>
          </cell>
          <cell r="AW733">
            <v>29272.780111326632</v>
          </cell>
          <cell r="AX733">
            <v>29295.130994723557</v>
          </cell>
          <cell r="AY733">
            <v>25532.033120956268</v>
          </cell>
          <cell r="AZ733">
            <v>25532.033120956268</v>
          </cell>
          <cell r="BA733">
            <v>25532.033120956268</v>
          </cell>
          <cell r="BB733">
            <v>25532.033120956268</v>
          </cell>
          <cell r="BC733">
            <v>25532.033120956268</v>
          </cell>
          <cell r="BD733">
            <v>25532.033120956268</v>
          </cell>
          <cell r="BE733">
            <v>25532.033120956268</v>
          </cell>
          <cell r="BF733">
            <v>25532.033120956268</v>
          </cell>
          <cell r="BG733">
            <v>25532.033120956268</v>
          </cell>
          <cell r="BH733">
            <v>25532.033120956268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2.5927679890922017</v>
          </cell>
          <cell r="CN733">
            <v>3.2362553976920236</v>
          </cell>
          <cell r="CO733">
            <v>3.0538847151947341</v>
          </cell>
          <cell r="CP733">
            <v>3.2203021308591731</v>
          </cell>
          <cell r="CQ733">
            <v>3.232928729447643</v>
          </cell>
          <cell r="CR733">
            <v>2.9496934410982014</v>
          </cell>
          <cell r="CS733">
            <v>3.2819251936314853</v>
          </cell>
          <cell r="CT733">
            <v>3.5031330632493112</v>
          </cell>
          <cell r="CU733">
            <v>4.0951426332135599</v>
          </cell>
          <cell r="CV733">
            <v>3.9813790219672707</v>
          </cell>
          <cell r="CW733">
            <v>3.7247772554393777</v>
          </cell>
          <cell r="CX733">
            <v>3.8716269825686704</v>
          </cell>
          <cell r="CY733">
            <v>4.7712568842713674</v>
          </cell>
          <cell r="CZ733">
            <v>4.7376401856210579</v>
          </cell>
          <cell r="DA733">
            <v>4.0761000798485387</v>
          </cell>
          <cell r="DB733">
            <v>4.3841318395282629</v>
          </cell>
          <cell r="DC733">
            <v>4.8471317708503365</v>
          </cell>
          <cell r="DD733">
            <v>4.6027507668937995</v>
          </cell>
          <cell r="DE733">
            <v>5.1555005566802325</v>
          </cell>
          <cell r="DF733">
            <v>5.1594369778659521</v>
          </cell>
          <cell r="DG733">
            <v>4.496682941205707</v>
          </cell>
          <cell r="DH733">
            <v>4.496682941205707</v>
          </cell>
          <cell r="DI733">
            <v>4.496682941205707</v>
          </cell>
          <cell r="DJ733">
            <v>4.496682941205707</v>
          </cell>
          <cell r="DK733">
            <v>4.496682941205707</v>
          </cell>
          <cell r="DL733">
            <v>4.496682941205707</v>
          </cell>
          <cell r="DM733">
            <v>4.496682941205707</v>
          </cell>
          <cell r="DN733">
            <v>4.496682941205707</v>
          </cell>
          <cell r="DO733">
            <v>4.496682941205707</v>
          </cell>
          <cell r="DP733">
            <v>4.496682941205707</v>
          </cell>
          <cell r="DQ733">
            <v>15.705558760694652</v>
          </cell>
          <cell r="DR733">
            <v>15.535405840948009</v>
          </cell>
          <cell r="DS733">
            <v>15.403363489469241</v>
          </cell>
          <cell r="DT733">
            <v>15.567768219375173</v>
          </cell>
          <cell r="DU733">
            <v>15.672134957758106</v>
          </cell>
          <cell r="DV733">
            <v>15.538613610168987</v>
          </cell>
          <cell r="DW733">
            <v>15.86779151506639</v>
          </cell>
          <cell r="DX733">
            <v>15.378074287723324</v>
          </cell>
          <cell r="DY733">
            <v>15.615890036194548</v>
          </cell>
          <cell r="DZ733">
            <v>15.643627959309924</v>
          </cell>
          <cell r="EA733">
            <v>15.748484906643363</v>
          </cell>
          <cell r="EB733">
            <v>15.66681215672827</v>
          </cell>
          <cell r="EC733">
            <v>15.780688305740069</v>
          </cell>
          <cell r="ED733">
            <v>15.496201314310728</v>
          </cell>
          <cell r="EE733">
            <v>15.556083581711613</v>
          </cell>
          <cell r="EF733">
            <v>15.556083581711613</v>
          </cell>
          <cell r="EG733">
            <v>15.556083581711613</v>
          </cell>
          <cell r="EH733">
            <v>15.556083581711613</v>
          </cell>
          <cell r="EI733">
            <v>15.556083581711613</v>
          </cell>
          <cell r="EJ733">
            <v>15.556083581711613</v>
          </cell>
          <cell r="EK733">
            <v>15.556083581711613</v>
          </cell>
          <cell r="EL733">
            <v>15.556083581711613</v>
          </cell>
          <cell r="EM733">
            <v>15.556083581711613</v>
          </cell>
          <cell r="EN733">
            <v>15.556083581711613</v>
          </cell>
          <cell r="EO733">
            <v>15.556083581711613</v>
          </cell>
          <cell r="EP733">
            <v>15.556083581711613</v>
          </cell>
          <cell r="EQ733">
            <v>15.556083581711613</v>
          </cell>
          <cell r="ER733">
            <v>15.556083581711613</v>
          </cell>
          <cell r="ES733">
            <v>15.556083581711613</v>
          </cell>
          <cell r="ET733">
            <v>15.556083581711613</v>
          </cell>
        </row>
        <row r="734">
          <cell r="A734">
            <v>34579.955289049685</v>
          </cell>
          <cell r="B734">
            <v>36103.863065694066</v>
          </cell>
          <cell r="C734">
            <v>39583.197243299132</v>
          </cell>
          <cell r="D734">
            <v>15467.841330774972</v>
          </cell>
          <cell r="E734">
            <v>19159.567644215018</v>
          </cell>
          <cell r="F734">
            <v>16785.178744022025</v>
          </cell>
          <cell r="G734">
            <v>22409.07748389108</v>
          </cell>
          <cell r="H734">
            <v>20620.465229955713</v>
          </cell>
          <cell r="I734">
            <v>20977.662678055225</v>
          </cell>
          <cell r="J734">
            <v>23293.94511797831</v>
          </cell>
          <cell r="K734">
            <v>23297.724818622981</v>
          </cell>
          <cell r="L734">
            <v>24594.853486115346</v>
          </cell>
          <cell r="M734">
            <v>26233.169519446736</v>
          </cell>
          <cell r="N734">
            <v>25241.062380335687</v>
          </cell>
          <cell r="O734">
            <v>25163.819048951227</v>
          </cell>
          <cell r="P734">
            <v>27732.020464945479</v>
          </cell>
          <cell r="Q734">
            <v>25339.371546619579</v>
          </cell>
          <cell r="R734">
            <v>27788.700795535173</v>
          </cell>
          <cell r="S734">
            <v>29874.892040198756</v>
          </cell>
          <cell r="T734">
            <v>30232.122952839953</v>
          </cell>
          <cell r="U734">
            <v>32728.60823711185</v>
          </cell>
          <cell r="V734">
            <v>32728.60823711185</v>
          </cell>
          <cell r="W734">
            <v>32728.60823711185</v>
          </cell>
          <cell r="X734">
            <v>32728.60823711185</v>
          </cell>
          <cell r="Y734">
            <v>32728.60823711185</v>
          </cell>
          <cell r="Z734">
            <v>32728.60823711185</v>
          </cell>
          <cell r="AA734">
            <v>32728.60823711185</v>
          </cell>
          <cell r="AB734">
            <v>32728.60823711185</v>
          </cell>
          <cell r="AC734">
            <v>32728.60823711185</v>
          </cell>
          <cell r="AD734">
            <v>32728.60823711185</v>
          </cell>
          <cell r="AE734">
            <v>15630.723327395963</v>
          </cell>
          <cell r="AF734">
            <v>16319.555358382957</v>
          </cell>
          <cell r="AG734">
            <v>17892.273120424688</v>
          </cell>
          <cell r="AH734">
            <v>15467.841330774972</v>
          </cell>
          <cell r="AI734">
            <v>19159.567644215018</v>
          </cell>
          <cell r="AJ734">
            <v>16785.178744022025</v>
          </cell>
          <cell r="AK734">
            <v>22409.07748389108</v>
          </cell>
          <cell r="AL734">
            <v>20620.465229955713</v>
          </cell>
          <cell r="AM734">
            <v>20977.662678055225</v>
          </cell>
          <cell r="AN734">
            <v>23293.94511797831</v>
          </cell>
          <cell r="AO734">
            <v>23297.724818622981</v>
          </cell>
          <cell r="AP734">
            <v>24594.853486115346</v>
          </cell>
          <cell r="AQ734">
            <v>26233.169519446736</v>
          </cell>
          <cell r="AR734">
            <v>25241.062380335687</v>
          </cell>
          <cell r="AS734">
            <v>25163.819048951227</v>
          </cell>
          <cell r="AT734">
            <v>27732.020464945479</v>
          </cell>
          <cell r="AU734">
            <v>25339.371546619579</v>
          </cell>
          <cell r="AV734">
            <v>27788.700795535173</v>
          </cell>
          <cell r="AW734">
            <v>29874.892040198756</v>
          </cell>
          <cell r="AX734">
            <v>30232.122952839953</v>
          </cell>
          <cell r="AY734">
            <v>32728.60823711185</v>
          </cell>
          <cell r="AZ734">
            <v>32728.60823711185</v>
          </cell>
          <cell r="BA734">
            <v>32728.60823711185</v>
          </cell>
          <cell r="BB734">
            <v>32728.60823711185</v>
          </cell>
          <cell r="BC734">
            <v>32728.60823711185</v>
          </cell>
          <cell r="BD734">
            <v>32728.60823711185</v>
          </cell>
          <cell r="BE734">
            <v>32728.60823711185</v>
          </cell>
          <cell r="BF734">
            <v>32728.60823711185</v>
          </cell>
          <cell r="BG734">
            <v>32728.60823711185</v>
          </cell>
          <cell r="BH734">
            <v>32728.60823711185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2.7253924946875774</v>
          </cell>
          <cell r="CN734">
            <v>2.8407653898431597</v>
          </cell>
          <cell r="CO734">
            <v>3.1405289029555981</v>
          </cell>
          <cell r="CP734">
            <v>2.7234623844057215</v>
          </cell>
          <cell r="CQ734">
            <v>3.330287450759871</v>
          </cell>
          <cell r="CR734">
            <v>2.9267902711610767</v>
          </cell>
          <cell r="CS734">
            <v>3.9289568342513199</v>
          </cell>
          <cell r="CT734">
            <v>3.6300123584740831</v>
          </cell>
          <cell r="CU734">
            <v>3.6813145443358954</v>
          </cell>
          <cell r="CV734">
            <v>4.0582372903190462</v>
          </cell>
          <cell r="CW734">
            <v>4.0934795005269704</v>
          </cell>
          <cell r="CX734">
            <v>4.3535842120376875</v>
          </cell>
          <cell r="CY734">
            <v>4.6666211064337135</v>
          </cell>
          <cell r="CZ734">
            <v>4.4074410657826162</v>
          </cell>
          <cell r="DA734">
            <v>4.3946485328211482</v>
          </cell>
          <cell r="DB734">
            <v>4.843163226192333</v>
          </cell>
          <cell r="DC734">
            <v>4.4253072943076512</v>
          </cell>
          <cell r="DD734">
            <v>4.8530619673643809</v>
          </cell>
          <cell r="DE734">
            <v>5.2173976540385887</v>
          </cell>
          <cell r="DF734">
            <v>5.2797850167462537</v>
          </cell>
          <cell r="DG734">
            <v>5.7157750932283982</v>
          </cell>
          <cell r="DH734">
            <v>5.7157750932283982</v>
          </cell>
          <cell r="DI734">
            <v>5.7157750932283982</v>
          </cell>
          <cell r="DJ734">
            <v>5.7157750932283982</v>
          </cell>
          <cell r="DK734">
            <v>5.7157750932283982</v>
          </cell>
          <cell r="DL734">
            <v>5.7157750932283982</v>
          </cell>
          <cell r="DM734">
            <v>5.7157750932283982</v>
          </cell>
          <cell r="DN734">
            <v>5.7157750932283982</v>
          </cell>
          <cell r="DO734">
            <v>5.7157750932283982</v>
          </cell>
          <cell r="DP734">
            <v>5.7157750932283982</v>
          </cell>
          <cell r="DQ734">
            <v>15.712929279208755</v>
          </cell>
          <cell r="DR734">
            <v>15.739107048674912</v>
          </cell>
          <cell r="DS734">
            <v>15.608812359980048</v>
          </cell>
          <cell r="DT734">
            <v>15.56021031324887</v>
          </cell>
          <cell r="DU734">
            <v>15.761992598133599</v>
          </cell>
          <cell r="DV734">
            <v>15.712362970671329</v>
          </cell>
          <cell r="DW734">
            <v>15.626217192655247</v>
          </cell>
          <cell r="DX734">
            <v>15.56314957321467</v>
          </cell>
          <cell r="DY734">
            <v>15.612099357675527</v>
          </cell>
          <cell r="DZ734">
            <v>15.725799936028695</v>
          </cell>
          <cell r="EA734">
            <v>15.592940689333727</v>
          </cell>
          <cell r="EB734">
            <v>15.477628766113584</v>
          </cell>
          <cell r="EC734">
            <v>15.40122835652237</v>
          </cell>
          <cell r="ED734">
            <v>15.690191775776842</v>
          </cell>
          <cell r="EE734">
            <v>15.687709604587944</v>
          </cell>
          <cell r="EF734">
            <v>15.687709604587944</v>
          </cell>
          <cell r="EG734">
            <v>15.687709604587944</v>
          </cell>
          <cell r="EH734">
            <v>15.687709604587944</v>
          </cell>
          <cell r="EI734">
            <v>15.687709604587944</v>
          </cell>
          <cell r="EJ734">
            <v>15.687709604587944</v>
          </cell>
          <cell r="EK734">
            <v>15.687709604587944</v>
          </cell>
          <cell r="EL734">
            <v>15.687709604587944</v>
          </cell>
          <cell r="EM734">
            <v>15.687709604587944</v>
          </cell>
          <cell r="EN734">
            <v>15.687709604587944</v>
          </cell>
          <cell r="EO734">
            <v>15.687709604587944</v>
          </cell>
          <cell r="EP734">
            <v>15.687709604587944</v>
          </cell>
          <cell r="EQ734">
            <v>15.687709604587944</v>
          </cell>
          <cell r="ER734">
            <v>15.687709604587944</v>
          </cell>
          <cell r="ES734">
            <v>15.687709604587944</v>
          </cell>
          <cell r="ET734">
            <v>15.687709604587944</v>
          </cell>
        </row>
        <row r="735">
          <cell r="A735">
            <v>35540.537414100312</v>
          </cell>
          <cell r="B735">
            <v>35144.27707621493</v>
          </cell>
          <cell r="C735">
            <v>40495.077782256507</v>
          </cell>
          <cell r="D735">
            <v>20353.787484046145</v>
          </cell>
          <cell r="E735">
            <v>16368.014454073202</v>
          </cell>
          <cell r="F735">
            <v>17390.447245664382</v>
          </cell>
          <cell r="G735">
            <v>19120.567995088055</v>
          </cell>
          <cell r="H735">
            <v>22528.071806711425</v>
          </cell>
          <cell r="I735">
            <v>18989.679604362635</v>
          </cell>
          <cell r="J735">
            <v>24622.250749322073</v>
          </cell>
          <cell r="K735">
            <v>25528.742180105433</v>
          </cell>
          <cell r="L735">
            <v>22386.314589448877</v>
          </cell>
          <cell r="M735">
            <v>21074.324377153891</v>
          </cell>
          <cell r="N735">
            <v>24789.800878993079</v>
          </cell>
          <cell r="O735">
            <v>25393.467938331822</v>
          </cell>
          <cell r="P735">
            <v>25824.975511671069</v>
          </cell>
          <cell r="Q735">
            <v>25107.845769526321</v>
          </cell>
          <cell r="R735">
            <v>27651.537755486424</v>
          </cell>
          <cell r="S735">
            <v>27120.522907167324</v>
          </cell>
          <cell r="T735">
            <v>29480.666130398768</v>
          </cell>
          <cell r="U735">
            <v>30505.995888135738</v>
          </cell>
          <cell r="V735">
            <v>30505.995888135738</v>
          </cell>
          <cell r="W735">
            <v>30505.995888135738</v>
          </cell>
          <cell r="X735">
            <v>30505.995888135738</v>
          </cell>
          <cell r="Y735">
            <v>30505.995888135738</v>
          </cell>
          <cell r="Z735">
            <v>30505.995888135738</v>
          </cell>
          <cell r="AA735">
            <v>30505.995888135738</v>
          </cell>
          <cell r="AB735">
            <v>30505.995888135738</v>
          </cell>
          <cell r="AC735">
            <v>30505.995888135738</v>
          </cell>
          <cell r="AD735">
            <v>30505.995888135738</v>
          </cell>
          <cell r="AE735">
            <v>16064.922657742209</v>
          </cell>
          <cell r="AF735">
            <v>15885.806298124808</v>
          </cell>
          <cell r="AG735">
            <v>18304.458512017518</v>
          </cell>
          <cell r="AH735">
            <v>20353.787484046145</v>
          </cell>
          <cell r="AI735">
            <v>16368.014454073202</v>
          </cell>
          <cell r="AJ735">
            <v>17390.447245664382</v>
          </cell>
          <cell r="AK735">
            <v>19120.567995088055</v>
          </cell>
          <cell r="AL735">
            <v>22528.071806711425</v>
          </cell>
          <cell r="AM735">
            <v>18989.679604362635</v>
          </cell>
          <cell r="AN735">
            <v>24622.250749322073</v>
          </cell>
          <cell r="AO735">
            <v>25528.742180105433</v>
          </cell>
          <cell r="AP735">
            <v>22386.314589448877</v>
          </cell>
          <cell r="AQ735">
            <v>21074.324377153891</v>
          </cell>
          <cell r="AR735">
            <v>24789.800878993079</v>
          </cell>
          <cell r="AS735">
            <v>25393.467938331822</v>
          </cell>
          <cell r="AT735">
            <v>25824.975511671069</v>
          </cell>
          <cell r="AU735">
            <v>25107.845769526321</v>
          </cell>
          <cell r="AV735">
            <v>27651.537755486424</v>
          </cell>
          <cell r="AW735">
            <v>27120.522907167324</v>
          </cell>
          <cell r="AX735">
            <v>29480.666130398768</v>
          </cell>
          <cell r="AY735">
            <v>30505.995888135738</v>
          </cell>
          <cell r="AZ735">
            <v>30505.995888135738</v>
          </cell>
          <cell r="BA735">
            <v>30505.995888135738</v>
          </cell>
          <cell r="BB735">
            <v>30505.995888135738</v>
          </cell>
          <cell r="BC735">
            <v>30505.995888135738</v>
          </cell>
          <cell r="BD735">
            <v>30505.995888135738</v>
          </cell>
          <cell r="BE735">
            <v>30505.995888135738</v>
          </cell>
          <cell r="BF735">
            <v>30505.995888135738</v>
          </cell>
          <cell r="BG735">
            <v>30505.995888135738</v>
          </cell>
          <cell r="BH735">
            <v>30505.995888135738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2.7997840846306663</v>
          </cell>
          <cell r="CN735">
            <v>2.769969044885491</v>
          </cell>
          <cell r="CO735">
            <v>3.2232887203186369</v>
          </cell>
          <cell r="CP735">
            <v>3.5699852157081842</v>
          </cell>
          <cell r="CQ735">
            <v>2.8675959104744941</v>
          </cell>
          <cell r="CR735">
            <v>3.137776640929848</v>
          </cell>
          <cell r="CS735">
            <v>3.3553485800344718</v>
          </cell>
          <cell r="CT735">
            <v>3.9834371949366747</v>
          </cell>
          <cell r="CU735">
            <v>3.3058847776103804</v>
          </cell>
          <cell r="CV735">
            <v>4.299592397272785</v>
          </cell>
          <cell r="CW735">
            <v>4.4453917110262298</v>
          </cell>
          <cell r="CX735">
            <v>3.918626634301944</v>
          </cell>
          <cell r="CY735">
            <v>3.7172070064254199</v>
          </cell>
          <cell r="CZ735">
            <v>4.3946231517963126</v>
          </cell>
          <cell r="DA735">
            <v>4.4216805943741111</v>
          </cell>
          <cell r="DB735">
            <v>4.4968175810981448</v>
          </cell>
          <cell r="DC735">
            <v>4.3719461506897215</v>
          </cell>
          <cell r="DD735">
            <v>4.814870824062381</v>
          </cell>
          <cell r="DE735">
            <v>4.7224069646226559</v>
          </cell>
          <cell r="DF735">
            <v>5.1333708989481854</v>
          </cell>
          <cell r="DG735">
            <v>5.3119081788356723</v>
          </cell>
          <cell r="DH735">
            <v>5.3119081788356723</v>
          </cell>
          <cell r="DI735">
            <v>5.3119081788356723</v>
          </cell>
          <cell r="DJ735">
            <v>5.3119081788356723</v>
          </cell>
          <cell r="DK735">
            <v>5.3119081788356723</v>
          </cell>
          <cell r="DL735">
            <v>5.3119081788356723</v>
          </cell>
          <cell r="DM735">
            <v>5.3119081788356723</v>
          </cell>
          <cell r="DN735">
            <v>5.3119081788356723</v>
          </cell>
          <cell r="DO735">
            <v>5.3119081788356723</v>
          </cell>
          <cell r="DP735">
            <v>5.3119081788356723</v>
          </cell>
          <cell r="DQ735">
            <v>15.720314639672059</v>
          </cell>
          <cell r="DR735">
            <v>15.712362223514692</v>
          </cell>
          <cell r="DS735">
            <v>15.558395711393253</v>
          </cell>
          <cell r="DT735">
            <v>15.620177103476285</v>
          </cell>
          <cell r="DU735">
            <v>15.638143105462408</v>
          </cell>
          <cell r="DV735">
            <v>15.1843379562245</v>
          </cell>
          <cell r="DW735">
            <v>15.612421942230398</v>
          </cell>
          <cell r="DX735">
            <v>15.494343617209433</v>
          </cell>
          <cell r="DY735">
            <v>15.737547725911359</v>
          </cell>
          <cell r="DZ735">
            <v>15.689445649268491</v>
          </cell>
          <cell r="EA735">
            <v>15.733542496169118</v>
          </cell>
          <cell r="EB735">
            <v>15.651495909648386</v>
          </cell>
          <cell r="EC735">
            <v>15.53259608789546</v>
          </cell>
          <cell r="ED735">
            <v>15.454627242477317</v>
          </cell>
          <cell r="EE735">
            <v>15.73409556652369</v>
          </cell>
          <cell r="EF735">
            <v>15.73409556652369</v>
          </cell>
          <cell r="EG735">
            <v>15.73409556652369</v>
          </cell>
          <cell r="EH735">
            <v>15.73409556652369</v>
          </cell>
          <cell r="EI735">
            <v>15.73409556652369</v>
          </cell>
          <cell r="EJ735">
            <v>15.73409556652369</v>
          </cell>
          <cell r="EK735">
            <v>15.73409556652369</v>
          </cell>
          <cell r="EL735">
            <v>15.73409556652369</v>
          </cell>
          <cell r="EM735">
            <v>15.73409556652369</v>
          </cell>
          <cell r="EN735">
            <v>15.73409556652369</v>
          </cell>
          <cell r="EO735">
            <v>15.73409556652369</v>
          </cell>
          <cell r="EP735">
            <v>15.73409556652369</v>
          </cell>
          <cell r="EQ735">
            <v>15.73409556652369</v>
          </cell>
          <cell r="ER735">
            <v>15.73409556652369</v>
          </cell>
          <cell r="ES735">
            <v>15.73409556652369</v>
          </cell>
          <cell r="ET735">
            <v>15.73409556652369</v>
          </cell>
        </row>
        <row r="736">
          <cell r="A736">
            <v>39495.874361998329</v>
          </cell>
          <cell r="B736">
            <v>43852.370972371449</v>
          </cell>
          <cell r="C736">
            <v>41748.64328761569</v>
          </cell>
          <cell r="D736">
            <v>18640.158129091644</v>
          </cell>
          <cell r="E736">
            <v>15951.705590457899</v>
          </cell>
          <cell r="F736">
            <v>19617.772778222694</v>
          </cell>
          <cell r="G736">
            <v>18817.807818356712</v>
          </cell>
          <cell r="H736">
            <v>19814.963660235615</v>
          </cell>
          <cell r="I736">
            <v>22950.316106832553</v>
          </cell>
          <cell r="J736">
            <v>21119.17390603849</v>
          </cell>
          <cell r="K736">
            <v>22814.899142618928</v>
          </cell>
          <cell r="L736">
            <v>21055.665058966119</v>
          </cell>
          <cell r="M736">
            <v>22276.927620701204</v>
          </cell>
          <cell r="N736">
            <v>25328.792841667888</v>
          </cell>
          <cell r="O736">
            <v>26316.232433998619</v>
          </cell>
          <cell r="P736">
            <v>27694.367307606983</v>
          </cell>
          <cell r="Q736">
            <v>27047.440389781277</v>
          </cell>
          <cell r="R736">
            <v>26073.419534134231</v>
          </cell>
          <cell r="S736">
            <v>29097.306778301605</v>
          </cell>
          <cell r="T736">
            <v>27027.972569224567</v>
          </cell>
          <cell r="U736">
            <v>30221.79681225463</v>
          </cell>
          <cell r="V736">
            <v>30221.79681225463</v>
          </cell>
          <cell r="W736">
            <v>30221.79681225463</v>
          </cell>
          <cell r="X736">
            <v>30221.79681225463</v>
          </cell>
          <cell r="Y736">
            <v>30221.79681225463</v>
          </cell>
          <cell r="Z736">
            <v>30221.79681225463</v>
          </cell>
          <cell r="AA736">
            <v>30221.79681225463</v>
          </cell>
          <cell r="AB736">
            <v>30221.79681225463</v>
          </cell>
          <cell r="AC736">
            <v>30221.79681225463</v>
          </cell>
          <cell r="AD736">
            <v>30221.79681225463</v>
          </cell>
          <cell r="AE736">
            <v>17852.801704503105</v>
          </cell>
          <cell r="AF736">
            <v>19822.011688272058</v>
          </cell>
          <cell r="AG736">
            <v>18871.091274357772</v>
          </cell>
          <cell r="AH736">
            <v>18640.158129091644</v>
          </cell>
          <cell r="AI736">
            <v>15951.705590457899</v>
          </cell>
          <cell r="AJ736">
            <v>19617.772778222694</v>
          </cell>
          <cell r="AK736">
            <v>18817.807818356712</v>
          </cell>
          <cell r="AL736">
            <v>19814.963660235615</v>
          </cell>
          <cell r="AM736">
            <v>22950.316106832553</v>
          </cell>
          <cell r="AN736">
            <v>21119.17390603849</v>
          </cell>
          <cell r="AO736">
            <v>22814.899142618928</v>
          </cell>
          <cell r="AP736">
            <v>21055.665058966119</v>
          </cell>
          <cell r="AQ736">
            <v>22276.927620701204</v>
          </cell>
          <cell r="AR736">
            <v>25328.792841667888</v>
          </cell>
          <cell r="AS736">
            <v>26316.232433998619</v>
          </cell>
          <cell r="AT736">
            <v>27694.367307606983</v>
          </cell>
          <cell r="AU736">
            <v>27047.440389781277</v>
          </cell>
          <cell r="AV736">
            <v>26073.419534134231</v>
          </cell>
          <cell r="AW736">
            <v>29097.306778301605</v>
          </cell>
          <cell r="AX736">
            <v>27027.972569224567</v>
          </cell>
          <cell r="AY736">
            <v>30221.79681225463</v>
          </cell>
          <cell r="AZ736">
            <v>30221.79681225463</v>
          </cell>
          <cell r="BA736">
            <v>30221.79681225463</v>
          </cell>
          <cell r="BB736">
            <v>30221.79681225463</v>
          </cell>
          <cell r="BC736">
            <v>30221.79681225463</v>
          </cell>
          <cell r="BD736">
            <v>30221.79681225463</v>
          </cell>
          <cell r="BE736">
            <v>30221.79681225463</v>
          </cell>
          <cell r="BF736">
            <v>30221.79681225463</v>
          </cell>
          <cell r="BG736">
            <v>30221.79681225463</v>
          </cell>
          <cell r="BH736">
            <v>30221.79681225463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3.0734282683676679</v>
          </cell>
          <cell r="CN736">
            <v>3.4829425178450961</v>
          </cell>
          <cell r="CO736">
            <v>3.2980598819733089</v>
          </cell>
          <cell r="CP736">
            <v>3.2002395752973496</v>
          </cell>
          <cell r="CQ736">
            <v>2.7989624860754869</v>
          </cell>
          <cell r="CR736">
            <v>3.4026140679012564</v>
          </cell>
          <cell r="CS736">
            <v>3.2975477172169296</v>
          </cell>
          <cell r="CT736">
            <v>3.4410538182400434</v>
          </cell>
          <cell r="CU736">
            <v>4.0453770902257116</v>
          </cell>
          <cell r="CV736">
            <v>3.7345380825567287</v>
          </cell>
          <cell r="CW736">
            <v>4.0283374892046933</v>
          </cell>
          <cell r="CX736">
            <v>3.6955573201539664</v>
          </cell>
          <cell r="CY736">
            <v>3.937396824244066</v>
          </cell>
          <cell r="CZ736">
            <v>4.4083775842838318</v>
          </cell>
          <cell r="DA736">
            <v>4.5481252829204868</v>
          </cell>
          <cell r="DB736">
            <v>4.7863026161558837</v>
          </cell>
          <cell r="DC736">
            <v>4.6744969206200864</v>
          </cell>
          <cell r="DD736">
            <v>4.5061609367070936</v>
          </cell>
          <cell r="DE736">
            <v>5.0287668250078257</v>
          </cell>
          <cell r="DF736">
            <v>4.671132377952385</v>
          </cell>
          <cell r="DG736">
            <v>5.2231077728103132</v>
          </cell>
          <cell r="DH736">
            <v>5.2231077728103132</v>
          </cell>
          <cell r="DI736">
            <v>5.2231077728103132</v>
          </cell>
          <cell r="DJ736">
            <v>5.2231077728103132</v>
          </cell>
          <cell r="DK736">
            <v>5.2231077728103132</v>
          </cell>
          <cell r="DL736">
            <v>5.2231077728103132</v>
          </cell>
          <cell r="DM736">
            <v>5.2231077728103132</v>
          </cell>
          <cell r="DN736">
            <v>5.2231077728103132</v>
          </cell>
          <cell r="DO736">
            <v>5.2231077728103132</v>
          </cell>
          <cell r="DP736">
            <v>5.2231077728103132</v>
          </cell>
          <cell r="DQ736">
            <v>15.91440607064076</v>
          </cell>
          <cell r="DR736">
            <v>15.592241634619755</v>
          </cell>
          <cell r="DS736">
            <v>15.676373922844904</v>
          </cell>
          <cell r="DT736">
            <v>15.957844773645716</v>
          </cell>
          <cell r="DU736">
            <v>15.614108157924496</v>
          </cell>
          <cell r="DV736">
            <v>15.795891513848265</v>
          </cell>
          <cell r="DW736">
            <v>15.634538839069043</v>
          </cell>
          <cell r="DX736">
            <v>15.776437841255341</v>
          </cell>
          <cell r="DY736">
            <v>15.543069773842877</v>
          </cell>
          <cell r="DZ736">
            <v>15.493415557270271</v>
          </cell>
          <cell r="EA736">
            <v>15.516717047909774</v>
          </cell>
          <cell r="EB736">
            <v>15.609757497633716</v>
          </cell>
          <cell r="EC736">
            <v>15.500768943856089</v>
          </cell>
          <cell r="ED736">
            <v>15.741381418475843</v>
          </cell>
          <cell r="EE736">
            <v>15.852524382566013</v>
          </cell>
          <cell r="EF736">
            <v>15.852524382566013</v>
          </cell>
          <cell r="EG736">
            <v>15.852524382566013</v>
          </cell>
          <cell r="EH736">
            <v>15.852524382566013</v>
          </cell>
          <cell r="EI736">
            <v>15.852524382566013</v>
          </cell>
          <cell r="EJ736">
            <v>15.852524382566013</v>
          </cell>
          <cell r="EK736">
            <v>15.852524382566013</v>
          </cell>
          <cell r="EL736">
            <v>15.852524382566013</v>
          </cell>
          <cell r="EM736">
            <v>15.852524382566013</v>
          </cell>
          <cell r="EN736">
            <v>15.852524382566013</v>
          </cell>
          <cell r="EO736">
            <v>15.852524382566013</v>
          </cell>
          <cell r="EP736">
            <v>15.852524382566013</v>
          </cell>
          <cell r="EQ736">
            <v>15.852524382566013</v>
          </cell>
          <cell r="ER736">
            <v>15.852524382566013</v>
          </cell>
          <cell r="ES736">
            <v>15.852524382566013</v>
          </cell>
          <cell r="ET736">
            <v>15.852524382566013</v>
          </cell>
        </row>
        <row r="737">
          <cell r="A737">
            <v>38573.744174659048</v>
          </cell>
          <cell r="B737">
            <v>38263.199059319173</v>
          </cell>
          <cell r="C737">
            <v>37716.305254336876</v>
          </cell>
          <cell r="D737">
            <v>20824.607141935416</v>
          </cell>
          <cell r="E737">
            <v>19547.061642392637</v>
          </cell>
          <cell r="F737">
            <v>15878.842161051243</v>
          </cell>
          <cell r="G737">
            <v>19933.792103155782</v>
          </cell>
          <cell r="H737">
            <v>20817.913877744882</v>
          </cell>
          <cell r="I737">
            <v>17536.427015741127</v>
          </cell>
          <cell r="J737">
            <v>24498.944293627646</v>
          </cell>
          <cell r="K737">
            <v>23521.683005388455</v>
          </cell>
          <cell r="L737">
            <v>20659.249700210159</v>
          </cell>
          <cell r="M737">
            <v>22545.614170746809</v>
          </cell>
          <cell r="N737">
            <v>22604.118975997339</v>
          </cell>
          <cell r="O737">
            <v>22726.161821292524</v>
          </cell>
          <cell r="P737">
            <v>22800.044653711015</v>
          </cell>
          <cell r="Q737">
            <v>27658.272378742251</v>
          </cell>
          <cell r="R737">
            <v>26287.356254297119</v>
          </cell>
          <cell r="S737">
            <v>26701.008794054116</v>
          </cell>
          <cell r="T737">
            <v>29875.386625472325</v>
          </cell>
          <cell r="U737">
            <v>30363.584923624541</v>
          </cell>
          <cell r="V737">
            <v>30363.584923624541</v>
          </cell>
          <cell r="W737">
            <v>30363.584923624541</v>
          </cell>
          <cell r="X737">
            <v>30363.584923624541</v>
          </cell>
          <cell r="Y737">
            <v>30363.584923624541</v>
          </cell>
          <cell r="Z737">
            <v>30363.584923624541</v>
          </cell>
          <cell r="AA737">
            <v>30363.584923624541</v>
          </cell>
          <cell r="AB737">
            <v>30363.584923624541</v>
          </cell>
          <cell r="AC737">
            <v>30363.584923624541</v>
          </cell>
          <cell r="AD737">
            <v>30363.584923624541</v>
          </cell>
          <cell r="AE737">
            <v>17435.98329887884</v>
          </cell>
          <cell r="AF737">
            <v>17295.611666296394</v>
          </cell>
          <cell r="AG737">
            <v>17048.40643761144</v>
          </cell>
          <cell r="AH737">
            <v>20824.607141935416</v>
          </cell>
          <cell r="AI737">
            <v>19547.061642392637</v>
          </cell>
          <cell r="AJ737">
            <v>15878.842161051243</v>
          </cell>
          <cell r="AK737">
            <v>19933.792103155782</v>
          </cell>
          <cell r="AL737">
            <v>20817.913877744882</v>
          </cell>
          <cell r="AM737">
            <v>17536.427015741127</v>
          </cell>
          <cell r="AN737">
            <v>24498.944293627646</v>
          </cell>
          <cell r="AO737">
            <v>23521.683005388455</v>
          </cell>
          <cell r="AP737">
            <v>20659.249700210159</v>
          </cell>
          <cell r="AQ737">
            <v>22545.614170746809</v>
          </cell>
          <cell r="AR737">
            <v>22604.118975997339</v>
          </cell>
          <cell r="AS737">
            <v>22726.161821292524</v>
          </cell>
          <cell r="AT737">
            <v>22800.044653711015</v>
          </cell>
          <cell r="AU737">
            <v>27658.272378742251</v>
          </cell>
          <cell r="AV737">
            <v>26287.356254297119</v>
          </cell>
          <cell r="AW737">
            <v>26701.008794054116</v>
          </cell>
          <cell r="AX737">
            <v>29875.386625472325</v>
          </cell>
          <cell r="AY737">
            <v>30363.584923624541</v>
          </cell>
          <cell r="AZ737">
            <v>30363.584923624541</v>
          </cell>
          <cell r="BA737">
            <v>30363.584923624541</v>
          </cell>
          <cell r="BB737">
            <v>30363.584923624541</v>
          </cell>
          <cell r="BC737">
            <v>30363.584923624541</v>
          </cell>
          <cell r="BD737">
            <v>30363.584923624541</v>
          </cell>
          <cell r="BE737">
            <v>30363.584923624541</v>
          </cell>
          <cell r="BF737">
            <v>30363.584923624541</v>
          </cell>
          <cell r="BG737">
            <v>30363.584923624541</v>
          </cell>
          <cell r="BH737">
            <v>30363.584923624541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3.0943543018764266</v>
          </cell>
          <cell r="CN737">
            <v>3.0216715663672535</v>
          </cell>
          <cell r="CO737">
            <v>3.0198268271102524</v>
          </cell>
          <cell r="CP737">
            <v>3.6124888391785057</v>
          </cell>
          <cell r="CQ737">
            <v>3.4505303199182999</v>
          </cell>
          <cell r="CR737">
            <v>2.7850759541551553</v>
          </cell>
          <cell r="CS737">
            <v>3.503928723280918</v>
          </cell>
          <cell r="CT737">
            <v>3.6382116124146626</v>
          </cell>
          <cell r="CU737">
            <v>3.1100259625539213</v>
          </cell>
          <cell r="CV737">
            <v>4.2851951298501101</v>
          </cell>
          <cell r="CW737">
            <v>4.1471833388698762</v>
          </cell>
          <cell r="CX737">
            <v>3.6150996281075884</v>
          </cell>
          <cell r="CY737">
            <v>3.9651945407347298</v>
          </cell>
          <cell r="CZ737">
            <v>4.0125309963493123</v>
          </cell>
          <cell r="DA737">
            <v>3.9645388955709699</v>
          </cell>
          <cell r="DB737">
            <v>3.9774276255352015</v>
          </cell>
          <cell r="DC737">
            <v>4.8249368939670578</v>
          </cell>
          <cell r="DD737">
            <v>4.5857829910481778</v>
          </cell>
          <cell r="DE737">
            <v>4.6579439479230791</v>
          </cell>
          <cell r="DF737">
            <v>5.211708568665359</v>
          </cell>
          <cell r="DG737">
            <v>5.2968739017733295</v>
          </cell>
          <cell r="DH737">
            <v>5.2968739017733295</v>
          </cell>
          <cell r="DI737">
            <v>5.2968739017733295</v>
          </cell>
          <cell r="DJ737">
            <v>5.2968739017733295</v>
          </cell>
          <cell r="DK737">
            <v>5.2968739017733295</v>
          </cell>
          <cell r="DL737">
            <v>5.2968739017733295</v>
          </cell>
          <cell r="DM737">
            <v>5.2968739017733295</v>
          </cell>
          <cell r="DN737">
            <v>5.2968739017733295</v>
          </cell>
          <cell r="DO737">
            <v>5.2968739017733295</v>
          </cell>
          <cell r="DP737">
            <v>5.2968739017733295</v>
          </cell>
          <cell r="DQ737">
            <v>15.437733561484713</v>
          </cell>
          <cell r="DR737">
            <v>15.681796118853484</v>
          </cell>
          <cell r="DS737">
            <v>15.467099776534894</v>
          </cell>
          <cell r="DT737">
            <v>15.79346559588474</v>
          </cell>
          <cell r="DU737">
            <v>15.520395004693006</v>
          </cell>
          <cell r="DV737">
            <v>15.620283923912504</v>
          </cell>
          <cell r="DW737">
            <v>15.586255704027176</v>
          </cell>
          <cell r="DX737">
            <v>15.676762806305867</v>
          </cell>
          <cell r="DY737">
            <v>15.448425865591284</v>
          </cell>
          <cell r="DZ737">
            <v>15.663322973895712</v>
          </cell>
          <cell r="EA737">
            <v>15.538972327085865</v>
          </cell>
          <cell r="EB737">
            <v>15.656742533481387</v>
          </cell>
          <cell r="EC737">
            <v>15.577749165317396</v>
          </cell>
          <cell r="ED737">
            <v>15.433922664091229</v>
          </cell>
          <cell r="EE737">
            <v>15.705094258047357</v>
          </cell>
          <cell r="EF737">
            <v>15.705094258047357</v>
          </cell>
          <cell r="EG737">
            <v>15.705094258047357</v>
          </cell>
          <cell r="EH737">
            <v>15.705094258047357</v>
          </cell>
          <cell r="EI737">
            <v>15.705094258047357</v>
          </cell>
          <cell r="EJ737">
            <v>15.705094258047357</v>
          </cell>
          <cell r="EK737">
            <v>15.705094258047357</v>
          </cell>
          <cell r="EL737">
            <v>15.705094258047357</v>
          </cell>
          <cell r="EM737">
            <v>15.705094258047357</v>
          </cell>
          <cell r="EN737">
            <v>15.705094258047357</v>
          </cell>
          <cell r="EO737">
            <v>15.705094258047357</v>
          </cell>
          <cell r="EP737">
            <v>15.705094258047357</v>
          </cell>
          <cell r="EQ737">
            <v>15.705094258047357</v>
          </cell>
          <cell r="ER737">
            <v>15.705094258047357</v>
          </cell>
          <cell r="ES737">
            <v>15.705094258047357</v>
          </cell>
          <cell r="ET737">
            <v>15.705094258047357</v>
          </cell>
        </row>
        <row r="738">
          <cell r="A738">
            <v>38668.940510356289</v>
          </cell>
          <cell r="B738">
            <v>41494.517364872045</v>
          </cell>
          <cell r="C738">
            <v>36337.450873624723</v>
          </cell>
          <cell r="D738">
            <v>17908.146543350562</v>
          </cell>
          <cell r="E738">
            <v>20200.872225056813</v>
          </cell>
          <cell r="F738">
            <v>20068.965434304497</v>
          </cell>
          <cell r="G738">
            <v>17806.462175670578</v>
          </cell>
          <cell r="H738">
            <v>19829.909151251341</v>
          </cell>
          <cell r="I738">
            <v>23035.517526008196</v>
          </cell>
          <cell r="J738">
            <v>22615.61862016339</v>
          </cell>
          <cell r="K738">
            <v>21820.759719000009</v>
          </cell>
          <cell r="L738">
            <v>26938.538258765129</v>
          </cell>
          <cell r="M738">
            <v>24772.960648945431</v>
          </cell>
          <cell r="N738">
            <v>23808.626034872348</v>
          </cell>
          <cell r="O738">
            <v>24120.201289111359</v>
          </cell>
          <cell r="P738">
            <v>22136.594832474857</v>
          </cell>
          <cell r="Q738">
            <v>24696.211656376774</v>
          </cell>
          <cell r="R738">
            <v>29115.206910512978</v>
          </cell>
          <cell r="S738">
            <v>24283.044267814901</v>
          </cell>
          <cell r="T738">
            <v>32841.79739532822</v>
          </cell>
          <cell r="U738">
            <v>30049.734943081708</v>
          </cell>
          <cell r="V738">
            <v>30049.734943081708</v>
          </cell>
          <cell r="W738">
            <v>30049.734943081708</v>
          </cell>
          <cell r="X738">
            <v>30049.734943081708</v>
          </cell>
          <cell r="Y738">
            <v>30049.734943081708</v>
          </cell>
          <cell r="Z738">
            <v>30049.734943081708</v>
          </cell>
          <cell r="AA738">
            <v>30049.734943081708</v>
          </cell>
          <cell r="AB738">
            <v>30049.734943081708</v>
          </cell>
          <cell r="AC738">
            <v>30049.734943081708</v>
          </cell>
          <cell r="AD738">
            <v>30049.734943081708</v>
          </cell>
          <cell r="AE738">
            <v>17479.013649052158</v>
          </cell>
          <cell r="AF738">
            <v>18756.222068902702</v>
          </cell>
          <cell r="AG738">
            <v>16425.140989361869</v>
          </cell>
          <cell r="AH738">
            <v>17908.146543350562</v>
          </cell>
          <cell r="AI738">
            <v>20200.872225056813</v>
          </cell>
          <cell r="AJ738">
            <v>20068.965434304497</v>
          </cell>
          <cell r="AK738">
            <v>17806.462175670578</v>
          </cell>
          <cell r="AL738">
            <v>19829.909151251341</v>
          </cell>
          <cell r="AM738">
            <v>23035.517526008196</v>
          </cell>
          <cell r="AN738">
            <v>22615.61862016339</v>
          </cell>
          <cell r="AO738">
            <v>21820.759719000009</v>
          </cell>
          <cell r="AP738">
            <v>26938.538258765129</v>
          </cell>
          <cell r="AQ738">
            <v>24772.960648945431</v>
          </cell>
          <cell r="AR738">
            <v>23808.626034872348</v>
          </cell>
          <cell r="AS738">
            <v>24120.201289111359</v>
          </cell>
          <cell r="AT738">
            <v>22136.594832474857</v>
          </cell>
          <cell r="AU738">
            <v>24696.211656376774</v>
          </cell>
          <cell r="AV738">
            <v>29115.206910512978</v>
          </cell>
          <cell r="AW738">
            <v>24283.044267814901</v>
          </cell>
          <cell r="AX738">
            <v>32841.79739532822</v>
          </cell>
          <cell r="AY738">
            <v>30049.734943081708</v>
          </cell>
          <cell r="AZ738">
            <v>30049.734943081708</v>
          </cell>
          <cell r="BA738">
            <v>30049.734943081708</v>
          </cell>
          <cell r="BB738">
            <v>30049.734943081708</v>
          </cell>
          <cell r="BC738">
            <v>30049.734943081708</v>
          </cell>
          <cell r="BD738">
            <v>30049.734943081708</v>
          </cell>
          <cell r="BE738">
            <v>30049.734943081708</v>
          </cell>
          <cell r="BF738">
            <v>30049.734943081708</v>
          </cell>
          <cell r="BG738">
            <v>30049.734943081708</v>
          </cell>
          <cell r="BH738">
            <v>30049.734943081708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3.0230365041631857</v>
          </cell>
          <cell r="CN738">
            <v>3.2708149054902074</v>
          </cell>
          <cell r="CO738">
            <v>2.8815523436187349</v>
          </cell>
          <cell r="CP738">
            <v>3.0905960575126148</v>
          </cell>
          <cell r="CQ738">
            <v>3.5781372741563486</v>
          </cell>
          <cell r="CR738">
            <v>3.5135214062891644</v>
          </cell>
          <cell r="CS738">
            <v>3.0983800629624199</v>
          </cell>
          <cell r="CT738">
            <v>3.4741047198057751</v>
          </cell>
          <cell r="CU738">
            <v>4.012301675166789</v>
          </cell>
          <cell r="CV738">
            <v>3.9255959757766159</v>
          </cell>
          <cell r="CW738">
            <v>3.8571076453246405</v>
          </cell>
          <cell r="CX738">
            <v>4.7221416420904818</v>
          </cell>
          <cell r="CY738">
            <v>4.3242699456395952</v>
          </cell>
          <cell r="CZ738">
            <v>4.2002070282578332</v>
          </cell>
          <cell r="DA738">
            <v>4.2236141812210617</v>
          </cell>
          <cell r="DB738">
            <v>3.8762709621578906</v>
          </cell>
          <cell r="DC738">
            <v>4.3244775830870656</v>
          </cell>
          <cell r="DD738">
            <v>5.098274235876354</v>
          </cell>
          <cell r="DE738">
            <v>4.2521291138255028</v>
          </cell>
          <cell r="DF738">
            <v>5.7508260214360591</v>
          </cell>
          <cell r="DG738">
            <v>5.2619165622315558</v>
          </cell>
          <cell r="DH738">
            <v>5.2619165622315558</v>
          </cell>
          <cell r="DI738">
            <v>5.2619165622315558</v>
          </cell>
          <cell r="DJ738">
            <v>5.2619165622315558</v>
          </cell>
          <cell r="DK738">
            <v>5.2619165622315558</v>
          </cell>
          <cell r="DL738">
            <v>5.2619165622315558</v>
          </cell>
          <cell r="DM738">
            <v>5.2619165622315558</v>
          </cell>
          <cell r="DN738">
            <v>5.2619165622315558</v>
          </cell>
          <cell r="DO738">
            <v>5.2619165622315558</v>
          </cell>
          <cell r="DP738">
            <v>5.2619165622315558</v>
          </cell>
          <cell r="DQ738">
            <v>15.840929661812361</v>
          </cell>
          <cell r="DR738">
            <v>15.710736089517148</v>
          </cell>
          <cell r="DS738">
            <v>15.616716583989428</v>
          </cell>
          <cell r="DT738">
            <v>15.875065610078213</v>
          </cell>
          <cell r="DU738">
            <v>15.467504785479127</v>
          </cell>
          <cell r="DV738">
            <v>15.649105437320005</v>
          </cell>
          <cell r="DW738">
            <v>15.745269104238112</v>
          </cell>
          <cell r="DX738">
            <v>15.638134887783039</v>
          </cell>
          <cell r="DY738">
            <v>15.729377307589145</v>
          </cell>
          <cell r="DZ738">
            <v>15.78374324349409</v>
          </cell>
          <cell r="EA738">
            <v>15.499412730207668</v>
          </cell>
          <cell r="EB738">
            <v>15.629394457321432</v>
          </cell>
          <cell r="EC738">
            <v>15.69539504212548</v>
          </cell>
          <cell r="ED738">
            <v>15.529975542982605</v>
          </cell>
          <cell r="EE738">
            <v>15.646017941613831</v>
          </cell>
          <cell r="EF738">
            <v>15.646017941613831</v>
          </cell>
          <cell r="EG738">
            <v>15.646017941613831</v>
          </cell>
          <cell r="EH738">
            <v>15.646017941613831</v>
          </cell>
          <cell r="EI738">
            <v>15.646017941613831</v>
          </cell>
          <cell r="EJ738">
            <v>15.646017941613831</v>
          </cell>
          <cell r="EK738">
            <v>15.646017941613831</v>
          </cell>
          <cell r="EL738">
            <v>15.646017941613831</v>
          </cell>
          <cell r="EM738">
            <v>15.646017941613831</v>
          </cell>
          <cell r="EN738">
            <v>15.646017941613831</v>
          </cell>
          <cell r="EO738">
            <v>15.646017941613831</v>
          </cell>
          <cell r="EP738">
            <v>15.646017941613831</v>
          </cell>
          <cell r="EQ738">
            <v>15.646017941613831</v>
          </cell>
          <cell r="ER738">
            <v>15.646017941613831</v>
          </cell>
          <cell r="ES738">
            <v>15.646017941613831</v>
          </cell>
          <cell r="ET738">
            <v>15.646017941613831</v>
          </cell>
        </row>
        <row r="739">
          <cell r="A739">
            <v>39320.113952428619</v>
          </cell>
          <cell r="B739">
            <v>43991.603348278426</v>
          </cell>
          <cell r="C739">
            <v>40846.477124814359</v>
          </cell>
          <cell r="D739">
            <v>18348.680909216167</v>
          </cell>
          <cell r="E739">
            <v>19333.065902537874</v>
          </cell>
          <cell r="F739">
            <v>20064.014002494983</v>
          </cell>
          <cell r="G739">
            <v>21679.243924268925</v>
          </cell>
          <cell r="H739">
            <v>20613.433697831442</v>
          </cell>
          <cell r="I739">
            <v>21858.513236617986</v>
          </cell>
          <cell r="J739">
            <v>22700.260882200033</v>
          </cell>
          <cell r="K739">
            <v>17352.534548899886</v>
          </cell>
          <cell r="L739">
            <v>20667.626864469323</v>
          </cell>
          <cell r="M739">
            <v>21012.755580203302</v>
          </cell>
          <cell r="N739">
            <v>20199.880847574474</v>
          </cell>
          <cell r="O739">
            <v>29406.549463875177</v>
          </cell>
          <cell r="P739">
            <v>27354.06593450973</v>
          </cell>
          <cell r="Q739">
            <v>25721.370183886924</v>
          </cell>
          <cell r="R739">
            <v>28526.006412822928</v>
          </cell>
          <cell r="S739">
            <v>28087.164576146093</v>
          </cell>
          <cell r="T739">
            <v>28589.814133682001</v>
          </cell>
          <cell r="U739">
            <v>32662.764059081401</v>
          </cell>
          <cell r="V739">
            <v>32662.764059081401</v>
          </cell>
          <cell r="W739">
            <v>32662.764059081401</v>
          </cell>
          <cell r="X739">
            <v>32662.764059081401</v>
          </cell>
          <cell r="Y739">
            <v>32662.764059081401</v>
          </cell>
          <cell r="Z739">
            <v>32662.764059081401</v>
          </cell>
          <cell r="AA739">
            <v>32662.764059081401</v>
          </cell>
          <cell r="AB739">
            <v>32662.764059081401</v>
          </cell>
          <cell r="AC739">
            <v>32662.764059081401</v>
          </cell>
          <cell r="AD739">
            <v>32662.764059081401</v>
          </cell>
          <cell r="AE739">
            <v>17773.355033420685</v>
          </cell>
          <cell r="AF739">
            <v>19884.947071728355</v>
          </cell>
          <cell r="AG739">
            <v>18463.296944717575</v>
          </cell>
          <cell r="AH739">
            <v>18348.680909216167</v>
          </cell>
          <cell r="AI739">
            <v>19333.065902537874</v>
          </cell>
          <cell r="AJ739">
            <v>20064.014002494983</v>
          </cell>
          <cell r="AK739">
            <v>21679.243924268925</v>
          </cell>
          <cell r="AL739">
            <v>20613.433697831442</v>
          </cell>
          <cell r="AM739">
            <v>21858.513236617986</v>
          </cell>
          <cell r="AN739">
            <v>22700.260882200033</v>
          </cell>
          <cell r="AO739">
            <v>17352.534548899886</v>
          </cell>
          <cell r="AP739">
            <v>20667.626864469323</v>
          </cell>
          <cell r="AQ739">
            <v>21012.755580203302</v>
          </cell>
          <cell r="AR739">
            <v>20199.880847574474</v>
          </cell>
          <cell r="AS739">
            <v>29406.549463875177</v>
          </cell>
          <cell r="AT739">
            <v>27354.06593450973</v>
          </cell>
          <cell r="AU739">
            <v>25721.370183886924</v>
          </cell>
          <cell r="AV739">
            <v>28526.006412822928</v>
          </cell>
          <cell r="AW739">
            <v>28087.164576146093</v>
          </cell>
          <cell r="AX739">
            <v>28589.814133682001</v>
          </cell>
          <cell r="AY739">
            <v>32662.764059081401</v>
          </cell>
          <cell r="AZ739">
            <v>32662.764059081401</v>
          </cell>
          <cell r="BA739">
            <v>32662.764059081401</v>
          </cell>
          <cell r="BB739">
            <v>32662.764059081401</v>
          </cell>
          <cell r="BC739">
            <v>32662.764059081401</v>
          </cell>
          <cell r="BD739">
            <v>32662.764059081401</v>
          </cell>
          <cell r="BE739">
            <v>32662.764059081401</v>
          </cell>
          <cell r="BF739">
            <v>32662.764059081401</v>
          </cell>
          <cell r="BG739">
            <v>32662.764059081401</v>
          </cell>
          <cell r="BH739">
            <v>32662.764059081401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3.1410117699388533</v>
          </cell>
          <cell r="CN739">
            <v>3.5626175742954316</v>
          </cell>
          <cell r="CO739">
            <v>3.2572159101219449</v>
          </cell>
          <cell r="CP739">
            <v>3.2528271817491716</v>
          </cell>
          <cell r="CQ739">
            <v>3.3939637524398414</v>
          </cell>
          <cell r="CR739">
            <v>3.5217593416348181</v>
          </cell>
          <cell r="CS739">
            <v>3.7687551785112667</v>
          </cell>
          <cell r="CT739">
            <v>3.6071443329835309</v>
          </cell>
          <cell r="CU739">
            <v>3.8040043425391743</v>
          </cell>
          <cell r="CV739">
            <v>3.9434446215862233</v>
          </cell>
          <cell r="CW739">
            <v>3.039215445361036</v>
          </cell>
          <cell r="CX739">
            <v>3.6531149140480372</v>
          </cell>
          <cell r="CY739">
            <v>3.6041754985105214</v>
          </cell>
          <cell r="CZ739">
            <v>3.5878976917967105</v>
          </cell>
          <cell r="DA739">
            <v>5.1425324711127489</v>
          </cell>
          <cell r="DB739">
            <v>4.7836000771862777</v>
          </cell>
          <cell r="DC739">
            <v>4.4980789580444354</v>
          </cell>
          <cell r="DD739">
            <v>4.9885456445450274</v>
          </cell>
          <cell r="DE739">
            <v>4.911802251119501</v>
          </cell>
          <cell r="DF739">
            <v>4.9997041545507175</v>
          </cell>
          <cell r="DG739">
            <v>5.7119698785627486</v>
          </cell>
          <cell r="DH739">
            <v>5.7119698785627486</v>
          </cell>
          <cell r="DI739">
            <v>5.7119698785627486</v>
          </cell>
          <cell r="DJ739">
            <v>5.7119698785627486</v>
          </cell>
          <cell r="DK739">
            <v>5.7119698785627486</v>
          </cell>
          <cell r="DL739">
            <v>5.7119698785627486</v>
          </cell>
          <cell r="DM739">
            <v>5.7119698785627486</v>
          </cell>
          <cell r="DN739">
            <v>5.7119698785627486</v>
          </cell>
          <cell r="DO739">
            <v>5.7119698785627486</v>
          </cell>
          <cell r="DP739">
            <v>5.7119698785627486</v>
          </cell>
          <cell r="DQ739">
            <v>15.502687333190952</v>
          </cell>
          <cell r="DR739">
            <v>15.291932381096315</v>
          </cell>
          <cell r="DS739">
            <v>15.529942314789093</v>
          </cell>
          <cell r="DT739">
            <v>15.45435888430889</v>
          </cell>
          <cell r="DU739">
            <v>15.606325731820961</v>
          </cell>
          <cell r="DV739">
            <v>15.60864785019106</v>
          </cell>
          <cell r="DW739">
            <v>15.759895779984248</v>
          </cell>
          <cell r="DX739">
            <v>15.656473820459793</v>
          </cell>
          <cell r="DY739">
            <v>15.742972994241029</v>
          </cell>
          <cell r="DZ739">
            <v>15.771109153462595</v>
          </cell>
          <cell r="EA739">
            <v>15.642586516035443</v>
          </cell>
          <cell r="EB739">
            <v>15.50009692478479</v>
          </cell>
          <cell r="EC739">
            <v>15.972916245119395</v>
          </cell>
          <cell r="ED739">
            <v>15.424670395411846</v>
          </cell>
          <cell r="EE739">
            <v>15.666578557294127</v>
          </cell>
          <cell r="EF739">
            <v>15.666578557294127</v>
          </cell>
          <cell r="EG739">
            <v>15.666578557294127</v>
          </cell>
          <cell r="EH739">
            <v>15.666578557294127</v>
          </cell>
          <cell r="EI739">
            <v>15.666578557294127</v>
          </cell>
          <cell r="EJ739">
            <v>15.666578557294127</v>
          </cell>
          <cell r="EK739">
            <v>15.666578557294127</v>
          </cell>
          <cell r="EL739">
            <v>15.666578557294127</v>
          </cell>
          <cell r="EM739">
            <v>15.666578557294127</v>
          </cell>
          <cell r="EN739">
            <v>15.666578557294127</v>
          </cell>
          <cell r="EO739">
            <v>15.666578557294127</v>
          </cell>
          <cell r="EP739">
            <v>15.666578557294127</v>
          </cell>
          <cell r="EQ739">
            <v>15.666578557294127</v>
          </cell>
          <cell r="ER739">
            <v>15.666578557294127</v>
          </cell>
          <cell r="ES739">
            <v>15.666578557294127</v>
          </cell>
          <cell r="ET739">
            <v>15.666578557294127</v>
          </cell>
        </row>
        <row r="740">
          <cell r="A740">
            <v>42548.236030645276</v>
          </cell>
          <cell r="B740">
            <v>38030.931955210086</v>
          </cell>
          <cell r="C740">
            <v>40661.686568686098</v>
          </cell>
          <cell r="D740">
            <v>18259.584422839307</v>
          </cell>
          <cell r="E740">
            <v>21467.357615848072</v>
          </cell>
          <cell r="F740">
            <v>19615.672609063087</v>
          </cell>
          <cell r="G740">
            <v>17577.90103815118</v>
          </cell>
          <cell r="H740">
            <v>16923.133364256279</v>
          </cell>
          <cell r="I740">
            <v>23794.423267067035</v>
          </cell>
          <cell r="J740">
            <v>20043.463313942211</v>
          </cell>
          <cell r="K740">
            <v>22124.73804980913</v>
          </cell>
          <cell r="L740">
            <v>21929.585832420191</v>
          </cell>
          <cell r="M740">
            <v>22037.176593519271</v>
          </cell>
          <cell r="N740">
            <v>24008.953913577829</v>
          </cell>
          <cell r="O740">
            <v>24172.384183571219</v>
          </cell>
          <cell r="P740">
            <v>28389.517711209326</v>
          </cell>
          <cell r="Q740">
            <v>24554.282355383752</v>
          </cell>
          <cell r="R740">
            <v>24963.390197260218</v>
          </cell>
          <cell r="S740">
            <v>27520.746593678097</v>
          </cell>
          <cell r="T740">
            <v>28511.179589590938</v>
          </cell>
          <cell r="U740">
            <v>29551.847498242772</v>
          </cell>
          <cell r="V740">
            <v>29551.847498242772</v>
          </cell>
          <cell r="W740">
            <v>29551.847498242772</v>
          </cell>
          <cell r="X740">
            <v>29551.847498242772</v>
          </cell>
          <cell r="Y740">
            <v>29551.847498242772</v>
          </cell>
          <cell r="Z740">
            <v>29551.847498242772</v>
          </cell>
          <cell r="AA740">
            <v>29551.847498242772</v>
          </cell>
          <cell r="AB740">
            <v>29551.847498242772</v>
          </cell>
          <cell r="AC740">
            <v>29551.847498242772</v>
          </cell>
          <cell r="AD740">
            <v>29551.847498242772</v>
          </cell>
          <cell r="AE740">
            <v>19232.520687334687</v>
          </cell>
          <cell r="AF740">
            <v>17190.623015731711</v>
          </cell>
          <cell r="AG740">
            <v>18379.768495006967</v>
          </cell>
          <cell r="AH740">
            <v>18259.584422839307</v>
          </cell>
          <cell r="AI740">
            <v>21467.357615848072</v>
          </cell>
          <cell r="AJ740">
            <v>19615.672609063087</v>
          </cell>
          <cell r="AK740">
            <v>17577.90103815118</v>
          </cell>
          <cell r="AL740">
            <v>16923.133364256279</v>
          </cell>
          <cell r="AM740">
            <v>23794.423267067035</v>
          </cell>
          <cell r="AN740">
            <v>20043.463313942211</v>
          </cell>
          <cell r="AO740">
            <v>22124.73804980913</v>
          </cell>
          <cell r="AP740">
            <v>21929.585832420191</v>
          </cell>
          <cell r="AQ740">
            <v>22037.176593519271</v>
          </cell>
          <cell r="AR740">
            <v>24008.953913577829</v>
          </cell>
          <cell r="AS740">
            <v>24172.384183571219</v>
          </cell>
          <cell r="AT740">
            <v>28389.517711209326</v>
          </cell>
          <cell r="AU740">
            <v>24554.282355383752</v>
          </cell>
          <cell r="AV740">
            <v>24963.390197260218</v>
          </cell>
          <cell r="AW740">
            <v>27520.746593678097</v>
          </cell>
          <cell r="AX740">
            <v>28511.179589590938</v>
          </cell>
          <cell r="AY740">
            <v>29551.847498242772</v>
          </cell>
          <cell r="AZ740">
            <v>29551.847498242772</v>
          </cell>
          <cell r="BA740">
            <v>29551.847498242772</v>
          </cell>
          <cell r="BB740">
            <v>29551.847498242772</v>
          </cell>
          <cell r="BC740">
            <v>29551.847498242772</v>
          </cell>
          <cell r="BD740">
            <v>29551.847498242772</v>
          </cell>
          <cell r="BE740">
            <v>29551.847498242772</v>
          </cell>
          <cell r="BF740">
            <v>29551.847498242772</v>
          </cell>
          <cell r="BG740">
            <v>29551.847498242772</v>
          </cell>
          <cell r="BH740">
            <v>29551.847498242772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3.3198857056205511</v>
          </cell>
          <cell r="CN740">
            <v>2.9879598306545714</v>
          </cell>
          <cell r="CO740">
            <v>3.1669692879917974</v>
          </cell>
          <cell r="CP740">
            <v>3.1646236913112999</v>
          </cell>
          <cell r="CQ740">
            <v>3.7619012332557911</v>
          </cell>
          <cell r="CR740">
            <v>3.4244089508497511</v>
          </cell>
          <cell r="CS740">
            <v>3.0901525553279776</v>
          </cell>
          <cell r="CT740">
            <v>2.9636919201232956</v>
          </cell>
          <cell r="CU740">
            <v>4.1877388961888835</v>
          </cell>
          <cell r="CV740">
            <v>3.4818118022557947</v>
          </cell>
          <cell r="CW740">
            <v>3.8556023279335423</v>
          </cell>
          <cell r="CX740">
            <v>3.8696525283625718</v>
          </cell>
          <cell r="CY740">
            <v>3.8144156454671525</v>
          </cell>
          <cell r="CZ740">
            <v>4.2180980006605404</v>
          </cell>
          <cell r="DA740">
            <v>4.2763445878673254</v>
          </cell>
          <cell r="DB740">
            <v>5.02239909371478</v>
          </cell>
          <cell r="DC740">
            <v>4.3439063214449716</v>
          </cell>
          <cell r="DD740">
            <v>4.4162817268735992</v>
          </cell>
          <cell r="DE740">
            <v>4.8687045041229462</v>
          </cell>
          <cell r="DF740">
            <v>5.0439223373971549</v>
          </cell>
          <cell r="DG740">
            <v>5.2280272459214485</v>
          </cell>
          <cell r="DH740">
            <v>5.2280272459214485</v>
          </cell>
          <cell r="DI740">
            <v>5.2280272459214485</v>
          </cell>
          <cell r="DJ740">
            <v>5.2280272459214485</v>
          </cell>
          <cell r="DK740">
            <v>5.2280272459214485</v>
          </cell>
          <cell r="DL740">
            <v>5.2280272459214485</v>
          </cell>
          <cell r="DM740">
            <v>5.2280272459214485</v>
          </cell>
          <cell r="DN740">
            <v>5.2280272459214485</v>
          </cell>
          <cell r="DO740">
            <v>5.2280272459214485</v>
          </cell>
          <cell r="DP740">
            <v>5.2280272459214485</v>
          </cell>
          <cell r="DQ740">
            <v>15.871581786788639</v>
          </cell>
          <cell r="DR740">
            <v>15.762459997013043</v>
          </cell>
          <cell r="DS740">
            <v>15.900226855448173</v>
          </cell>
          <cell r="DT740">
            <v>15.807964412976208</v>
          </cell>
          <cell r="DU740">
            <v>15.634296264785707</v>
          </cell>
          <cell r="DV740">
            <v>15.693677234028355</v>
          </cell>
          <cell r="DW740">
            <v>15.584548697507502</v>
          </cell>
          <cell r="DX740">
            <v>15.644253921385667</v>
          </cell>
          <cell r="DY740">
            <v>15.566921039661249</v>
          </cell>
          <cell r="DZ740">
            <v>15.771558383716267</v>
          </cell>
          <cell r="EA740">
            <v>15.721465941975485</v>
          </cell>
          <cell r="EB740">
            <v>15.526214985650629</v>
          </cell>
          <cell r="EC740">
            <v>15.828329132238602</v>
          </cell>
          <cell r="ED740">
            <v>15.594221831097778</v>
          </cell>
          <cell r="EE740">
            <v>15.48652329839576</v>
          </cell>
          <cell r="EF740">
            <v>15.48652329839576</v>
          </cell>
          <cell r="EG740">
            <v>15.48652329839576</v>
          </cell>
          <cell r="EH740">
            <v>15.48652329839576</v>
          </cell>
          <cell r="EI740">
            <v>15.48652329839576</v>
          </cell>
          <cell r="EJ740">
            <v>15.48652329839576</v>
          </cell>
          <cell r="EK740">
            <v>15.48652329839576</v>
          </cell>
          <cell r="EL740">
            <v>15.48652329839576</v>
          </cell>
          <cell r="EM740">
            <v>15.48652329839576</v>
          </cell>
          <cell r="EN740">
            <v>15.48652329839576</v>
          </cell>
          <cell r="EO740">
            <v>15.48652329839576</v>
          </cell>
          <cell r="EP740">
            <v>15.48652329839576</v>
          </cell>
          <cell r="EQ740">
            <v>15.48652329839576</v>
          </cell>
          <cell r="ER740">
            <v>15.48652329839576</v>
          </cell>
          <cell r="ES740">
            <v>15.48652329839576</v>
          </cell>
          <cell r="ET740">
            <v>15.48652329839576</v>
          </cell>
        </row>
        <row r="741">
          <cell r="A741">
            <v>36134.872902747797</v>
          </cell>
          <cell r="B741">
            <v>40394.828996969183</v>
          </cell>
          <cell r="C741">
            <v>38698.379057381702</v>
          </cell>
          <cell r="D741">
            <v>17382.069898965623</v>
          </cell>
          <cell r="E741">
            <v>18821.14525637808</v>
          </cell>
          <cell r="F741">
            <v>17545.050889444541</v>
          </cell>
          <cell r="G741">
            <v>22713.013609014641</v>
          </cell>
          <cell r="H741">
            <v>22872.611994239636</v>
          </cell>
          <cell r="I741">
            <v>18807.243222804525</v>
          </cell>
          <cell r="J741">
            <v>23305.000914409</v>
          </cell>
          <cell r="K741">
            <v>24461.897482573568</v>
          </cell>
          <cell r="L741">
            <v>23224.241589657478</v>
          </cell>
          <cell r="M741">
            <v>22217.082737446974</v>
          </cell>
          <cell r="N741">
            <v>24506.911127467047</v>
          </cell>
          <cell r="O741">
            <v>25542.466557371914</v>
          </cell>
          <cell r="P741">
            <v>29303.908536974359</v>
          </cell>
          <cell r="Q741">
            <v>27066.927791815207</v>
          </cell>
          <cell r="R741">
            <v>26003.465151482629</v>
          </cell>
          <cell r="S741">
            <v>25228.609889000272</v>
          </cell>
          <cell r="T741">
            <v>27383.031015390719</v>
          </cell>
          <cell r="U741">
            <v>26360.285642228671</v>
          </cell>
          <cell r="V741">
            <v>26360.285642228671</v>
          </cell>
          <cell r="W741">
            <v>26360.285642228671</v>
          </cell>
          <cell r="X741">
            <v>26360.285642228671</v>
          </cell>
          <cell r="Y741">
            <v>26360.285642228671</v>
          </cell>
          <cell r="Z741">
            <v>26360.285642228671</v>
          </cell>
          <cell r="AA741">
            <v>26360.285642228671</v>
          </cell>
          <cell r="AB741">
            <v>26360.285642228671</v>
          </cell>
          <cell r="AC741">
            <v>26360.285642228671</v>
          </cell>
          <cell r="AD741">
            <v>26360.285642228671</v>
          </cell>
          <cell r="AE741">
            <v>16333.572328022241</v>
          </cell>
          <cell r="AF741">
            <v>18259.144369369398</v>
          </cell>
          <cell r="AG741">
            <v>17492.320369083125</v>
          </cell>
          <cell r="AH741">
            <v>17382.069898965623</v>
          </cell>
          <cell r="AI741">
            <v>18821.14525637808</v>
          </cell>
          <cell r="AJ741">
            <v>17545.050889444541</v>
          </cell>
          <cell r="AK741">
            <v>22713.013609014641</v>
          </cell>
          <cell r="AL741">
            <v>22872.611994239636</v>
          </cell>
          <cell r="AM741">
            <v>18807.243222804525</v>
          </cell>
          <cell r="AN741">
            <v>23305.000914409</v>
          </cell>
          <cell r="AO741">
            <v>24461.897482573568</v>
          </cell>
          <cell r="AP741">
            <v>23224.241589657478</v>
          </cell>
          <cell r="AQ741">
            <v>22217.082737446974</v>
          </cell>
          <cell r="AR741">
            <v>24506.911127467047</v>
          </cell>
          <cell r="AS741">
            <v>25542.466557371914</v>
          </cell>
          <cell r="AT741">
            <v>29303.908536974359</v>
          </cell>
          <cell r="AU741">
            <v>27066.927791815207</v>
          </cell>
          <cell r="AV741">
            <v>26003.465151482629</v>
          </cell>
          <cell r="AW741">
            <v>25228.609889000272</v>
          </cell>
          <cell r="AX741">
            <v>27383.031015390719</v>
          </cell>
          <cell r="AY741">
            <v>26360.285642228671</v>
          </cell>
          <cell r="AZ741">
            <v>26360.285642228671</v>
          </cell>
          <cell r="BA741">
            <v>26360.285642228671</v>
          </cell>
          <cell r="BB741">
            <v>26360.285642228671</v>
          </cell>
          <cell r="BC741">
            <v>26360.285642228671</v>
          </cell>
          <cell r="BD741">
            <v>26360.285642228671</v>
          </cell>
          <cell r="BE741">
            <v>26360.285642228671</v>
          </cell>
          <cell r="BF741">
            <v>26360.285642228671</v>
          </cell>
          <cell r="BG741">
            <v>26360.285642228671</v>
          </cell>
          <cell r="BH741">
            <v>26360.285642228671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2.8897695604542992</v>
          </cell>
          <cell r="CN741">
            <v>3.2013780101753291</v>
          </cell>
          <cell r="CO741">
            <v>3.1377196141337245</v>
          </cell>
          <cell r="CP741">
            <v>3.0727985816956287</v>
          </cell>
          <cell r="CQ741">
            <v>3.3501154164442526</v>
          </cell>
          <cell r="CR741">
            <v>3.0781500235274177</v>
          </cell>
          <cell r="CS741">
            <v>4.0401734068058843</v>
          </cell>
          <cell r="CT741">
            <v>4.0659949144829755</v>
          </cell>
          <cell r="CU741">
            <v>3.3197613085889657</v>
          </cell>
          <cell r="CV741">
            <v>4.1453965477316901</v>
          </cell>
          <cell r="CW741">
            <v>4.2782448938121593</v>
          </cell>
          <cell r="CX741">
            <v>4.0965692372437168</v>
          </cell>
          <cell r="CY741">
            <v>3.9524055445736845</v>
          </cell>
          <cell r="CZ741">
            <v>4.3102845976893702</v>
          </cell>
          <cell r="DA741">
            <v>4.5496963432090789</v>
          </cell>
          <cell r="DB741">
            <v>5.2196950209542861</v>
          </cell>
          <cell r="DC741">
            <v>4.8212376874301546</v>
          </cell>
          <cell r="DD741">
            <v>4.6318107158809187</v>
          </cell>
          <cell r="DE741">
            <v>4.4937913062708938</v>
          </cell>
          <cell r="DF741">
            <v>4.8775428871315141</v>
          </cell>
          <cell r="DG741">
            <v>4.6953685903047884</v>
          </cell>
          <cell r="DH741">
            <v>4.6953685903047884</v>
          </cell>
          <cell r="DI741">
            <v>4.6953685903047884</v>
          </cell>
          <cell r="DJ741">
            <v>4.6953685903047884</v>
          </cell>
          <cell r="DK741">
            <v>4.6953685903047884</v>
          </cell>
          <cell r="DL741">
            <v>4.6953685903047884</v>
          </cell>
          <cell r="DM741">
            <v>4.6953685903047884</v>
          </cell>
          <cell r="DN741">
            <v>4.6953685903047884</v>
          </cell>
          <cell r="DO741">
            <v>4.6953685903047884</v>
          </cell>
          <cell r="DP741">
            <v>4.6953685903047884</v>
          </cell>
          <cell r="DQ741">
            <v>15.485495397225773</v>
          </cell>
          <cell r="DR741">
            <v>15.626100044344893</v>
          </cell>
          <cell r="DS741">
            <v>15.273565292091723</v>
          </cell>
          <cell r="DT741">
            <v>15.497959936559136</v>
          </cell>
          <cell r="DU741">
            <v>15.391941803322515</v>
          </cell>
          <cell r="DV741">
            <v>15.616078555760655</v>
          </cell>
          <cell r="DW741">
            <v>15.402169233731456</v>
          </cell>
          <cell r="DX741">
            <v>15.411895910633577</v>
          </cell>
          <cell r="DY741">
            <v>15.521204379301969</v>
          </cell>
          <cell r="DZ741">
            <v>15.402463151242031</v>
          </cell>
          <cell r="EA741">
            <v>15.665044633013673</v>
          </cell>
          <cell r="EB741">
            <v>15.532035580230351</v>
          </cell>
          <cell r="EC741">
            <v>15.400423651411328</v>
          </cell>
          <cell r="ED741">
            <v>15.577213231587116</v>
          </cell>
          <cell r="EE741">
            <v>15.381105716122748</v>
          </cell>
          <cell r="EF741">
            <v>15.381105716122748</v>
          </cell>
          <cell r="EG741">
            <v>15.381105716122748</v>
          </cell>
          <cell r="EH741">
            <v>15.381105716122748</v>
          </cell>
          <cell r="EI741">
            <v>15.381105716122748</v>
          </cell>
          <cell r="EJ741">
            <v>15.381105716122748</v>
          </cell>
          <cell r="EK741">
            <v>15.381105716122748</v>
          </cell>
          <cell r="EL741">
            <v>15.381105716122748</v>
          </cell>
          <cell r="EM741">
            <v>15.381105716122748</v>
          </cell>
          <cell r="EN741">
            <v>15.381105716122748</v>
          </cell>
          <cell r="EO741">
            <v>15.381105716122748</v>
          </cell>
          <cell r="EP741">
            <v>15.381105716122748</v>
          </cell>
          <cell r="EQ741">
            <v>15.381105716122748</v>
          </cell>
          <cell r="ER741">
            <v>15.381105716122748</v>
          </cell>
          <cell r="ES741">
            <v>15.381105716122748</v>
          </cell>
          <cell r="ET741">
            <v>15.381105716122748</v>
          </cell>
        </row>
        <row r="742">
          <cell r="A742">
            <v>35283.733184514604</v>
          </cell>
          <cell r="B742">
            <v>34614.711693319412</v>
          </cell>
          <cell r="C742">
            <v>44765.503151827812</v>
          </cell>
          <cell r="D742">
            <v>19365.108680098998</v>
          </cell>
          <cell r="E742">
            <v>21616.357065973432</v>
          </cell>
          <cell r="F742">
            <v>17829.801990990181</v>
          </cell>
          <cell r="G742">
            <v>23595.114484573009</v>
          </cell>
          <cell r="H742">
            <v>21991.451536489869</v>
          </cell>
          <cell r="I742">
            <v>17542.21033445948</v>
          </cell>
          <cell r="J742">
            <v>19026.941429695722</v>
          </cell>
          <cell r="K742">
            <v>21431.474604926621</v>
          </cell>
          <cell r="L742">
            <v>23501.356420666179</v>
          </cell>
          <cell r="M742">
            <v>20751.828097471789</v>
          </cell>
          <cell r="N742">
            <v>23596.141574554826</v>
          </cell>
          <cell r="O742">
            <v>24524.297592492505</v>
          </cell>
          <cell r="P742">
            <v>23506.517195921639</v>
          </cell>
          <cell r="Q742">
            <v>29849.005027063147</v>
          </cell>
          <cell r="R742">
            <v>30835.487193974928</v>
          </cell>
          <cell r="S742">
            <v>28328.926281886492</v>
          </cell>
          <cell r="T742">
            <v>32473.653800862503</v>
          </cell>
          <cell r="U742">
            <v>26120.744534694368</v>
          </cell>
          <cell r="V742">
            <v>26120.744534694368</v>
          </cell>
          <cell r="W742">
            <v>26120.744534694368</v>
          </cell>
          <cell r="X742">
            <v>26120.744534694368</v>
          </cell>
          <cell r="Y742">
            <v>26120.744534694368</v>
          </cell>
          <cell r="Z742">
            <v>26120.744534694368</v>
          </cell>
          <cell r="AA742">
            <v>26120.744534694368</v>
          </cell>
          <cell r="AB742">
            <v>26120.744534694368</v>
          </cell>
          <cell r="AC742">
            <v>26120.744534694368</v>
          </cell>
          <cell r="AD742">
            <v>26120.744534694368</v>
          </cell>
          <cell r="AE742">
            <v>15948.84281239809</v>
          </cell>
          <cell r="AF742">
            <v>15646.433808640202</v>
          </cell>
          <cell r="AG742">
            <v>20234.762842491866</v>
          </cell>
          <cell r="AH742">
            <v>19365.108680098998</v>
          </cell>
          <cell r="AI742">
            <v>21616.357065973432</v>
          </cell>
          <cell r="AJ742">
            <v>17829.801990990181</v>
          </cell>
          <cell r="AK742">
            <v>23595.114484573009</v>
          </cell>
          <cell r="AL742">
            <v>21991.451536489869</v>
          </cell>
          <cell r="AM742">
            <v>17542.21033445948</v>
          </cell>
          <cell r="AN742">
            <v>19026.941429695722</v>
          </cell>
          <cell r="AO742">
            <v>21431.474604926621</v>
          </cell>
          <cell r="AP742">
            <v>23501.356420666179</v>
          </cell>
          <cell r="AQ742">
            <v>20751.828097471789</v>
          </cell>
          <cell r="AR742">
            <v>23596.141574554826</v>
          </cell>
          <cell r="AS742">
            <v>24524.297592492505</v>
          </cell>
          <cell r="AT742">
            <v>23506.517195921639</v>
          </cell>
          <cell r="AU742">
            <v>29849.005027063147</v>
          </cell>
          <cell r="AV742">
            <v>30835.487193974928</v>
          </cell>
          <cell r="AW742">
            <v>28328.926281886492</v>
          </cell>
          <cell r="AX742">
            <v>32473.653800862503</v>
          </cell>
          <cell r="AY742">
            <v>26120.744534694368</v>
          </cell>
          <cell r="AZ742">
            <v>26120.744534694368</v>
          </cell>
          <cell r="BA742">
            <v>26120.744534694368</v>
          </cell>
          <cell r="BB742">
            <v>26120.744534694368</v>
          </cell>
          <cell r="BC742">
            <v>26120.744534694368</v>
          </cell>
          <cell r="BD742">
            <v>26120.744534694368</v>
          </cell>
          <cell r="BE742">
            <v>26120.744534694368</v>
          </cell>
          <cell r="BF742">
            <v>26120.744534694368</v>
          </cell>
          <cell r="BG742">
            <v>26120.744534694368</v>
          </cell>
          <cell r="BH742">
            <v>26120.744534694368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2.8100106125312121</v>
          </cell>
          <cell r="CN742">
            <v>2.7821253741034493</v>
          </cell>
          <cell r="CO742">
            <v>3.5075109426491298</v>
          </cell>
          <cell r="CP742">
            <v>3.4118571231684149</v>
          </cell>
          <cell r="CQ742">
            <v>3.7702478305051117</v>
          </cell>
          <cell r="CR742">
            <v>3.130437779945376</v>
          </cell>
          <cell r="CS742">
            <v>4.1549936701411498</v>
          </cell>
          <cell r="CT742">
            <v>3.8440358105932941</v>
          </cell>
          <cell r="CU742">
            <v>3.1164244633886065</v>
          </cell>
          <cell r="CV742">
            <v>3.3404270360734376</v>
          </cell>
          <cell r="CW742">
            <v>3.7450970007693747</v>
          </cell>
          <cell r="CX742">
            <v>4.1841472512775386</v>
          </cell>
          <cell r="CY742">
            <v>3.6593161629062485</v>
          </cell>
          <cell r="CZ742">
            <v>4.0678074659925239</v>
          </cell>
          <cell r="DA742">
            <v>4.2870858615220051</v>
          </cell>
          <cell r="DB742">
            <v>4.1091679443291822</v>
          </cell>
          <cell r="DC742">
            <v>5.2178965350345043</v>
          </cell>
          <cell r="DD742">
            <v>5.3903432171244221</v>
          </cell>
          <cell r="DE742">
            <v>4.952171978713598</v>
          </cell>
          <cell r="DF742">
            <v>5.6767106807681147</v>
          </cell>
          <cell r="DG742">
            <v>4.5661603218106785</v>
          </cell>
          <cell r="DH742">
            <v>4.5661603218106785</v>
          </cell>
          <cell r="DI742">
            <v>4.5661603218106785</v>
          </cell>
          <cell r="DJ742">
            <v>4.5661603218106785</v>
          </cell>
          <cell r="DK742">
            <v>4.5661603218106785</v>
          </cell>
          <cell r="DL742">
            <v>4.5661603218106785</v>
          </cell>
          <cell r="DM742">
            <v>4.5661603218106785</v>
          </cell>
          <cell r="DN742">
            <v>4.5661603218106785</v>
          </cell>
          <cell r="DO742">
            <v>4.5661603218106785</v>
          </cell>
          <cell r="DP742">
            <v>4.5661603218106785</v>
          </cell>
          <cell r="DQ742">
            <v>15.549926952281012</v>
          </cell>
          <cell r="DR742">
            <v>15.407983529604248</v>
          </cell>
          <cell r="DS742">
            <v>15.805426504504448</v>
          </cell>
          <cell r="DT742">
            <v>15.550209272823919</v>
          </cell>
          <cell r="DU742">
            <v>15.707958397850419</v>
          </cell>
          <cell r="DV742">
            <v>15.604454076997392</v>
          </cell>
          <cell r="DW742">
            <v>15.558182371576688</v>
          </cell>
          <cell r="DX742">
            <v>15.673774939538767</v>
          </cell>
          <cell r="DY742">
            <v>15.421792119786359</v>
          </cell>
          <cell r="DZ742">
            <v>15.605372035898762</v>
          </cell>
          <cell r="EA742">
            <v>15.678197058329458</v>
          </cell>
          <cell r="EB742">
            <v>15.388387166627462</v>
          </cell>
          <cell r="EC742">
            <v>15.536871104781287</v>
          </cell>
          <cell r="ED742">
            <v>15.892336045502811</v>
          </cell>
          <cell r="EE742">
            <v>15.672617388151371</v>
          </cell>
          <cell r="EF742">
            <v>15.672617388151371</v>
          </cell>
          <cell r="EG742">
            <v>15.672617388151371</v>
          </cell>
          <cell r="EH742">
            <v>15.672617388151371</v>
          </cell>
          <cell r="EI742">
            <v>15.672617388151371</v>
          </cell>
          <cell r="EJ742">
            <v>15.672617388151371</v>
          </cell>
          <cell r="EK742">
            <v>15.672617388151371</v>
          </cell>
          <cell r="EL742">
            <v>15.672617388151371</v>
          </cell>
          <cell r="EM742">
            <v>15.672617388151371</v>
          </cell>
          <cell r="EN742">
            <v>15.672617388151371</v>
          </cell>
          <cell r="EO742">
            <v>15.672617388151371</v>
          </cell>
          <cell r="EP742">
            <v>15.672617388151371</v>
          </cell>
          <cell r="EQ742">
            <v>15.672617388151371</v>
          </cell>
          <cell r="ER742">
            <v>15.672617388151371</v>
          </cell>
          <cell r="ES742">
            <v>15.672617388151371</v>
          </cell>
          <cell r="ET742">
            <v>15.672617388151371</v>
          </cell>
        </row>
        <row r="743">
          <cell r="A743">
            <v>32395.249599451126</v>
          </cell>
          <cell r="B743">
            <v>37207.008200645236</v>
          </cell>
          <cell r="C743">
            <v>44008.952153585218</v>
          </cell>
          <cell r="D743">
            <v>16745.142708191604</v>
          </cell>
          <cell r="E743">
            <v>18154.624976441686</v>
          </cell>
          <cell r="F743">
            <v>20505.305335888788</v>
          </cell>
          <cell r="G743">
            <v>25175.892663622781</v>
          </cell>
          <cell r="H743">
            <v>18743.314194709317</v>
          </cell>
          <cell r="I743">
            <v>23983.948286745413</v>
          </cell>
          <cell r="J743">
            <v>27005.416616537947</v>
          </cell>
          <cell r="K743">
            <v>20138.498610529728</v>
          </cell>
          <cell r="L743">
            <v>25718.795852794821</v>
          </cell>
          <cell r="M743">
            <v>22901.121093234597</v>
          </cell>
          <cell r="N743">
            <v>26495.953428396275</v>
          </cell>
          <cell r="O743">
            <v>29337.599930775057</v>
          </cell>
          <cell r="P743">
            <v>24044.067320943694</v>
          </cell>
          <cell r="Q743">
            <v>27563.894283260808</v>
          </cell>
          <cell r="R743">
            <v>27164.887187237833</v>
          </cell>
          <cell r="S743">
            <v>24721.570386748757</v>
          </cell>
          <cell r="T743">
            <v>26711.245914758772</v>
          </cell>
          <cell r="U743">
            <v>29923.218695829582</v>
          </cell>
          <cell r="V743">
            <v>29923.218695829582</v>
          </cell>
          <cell r="W743">
            <v>29923.218695829582</v>
          </cell>
          <cell r="X743">
            <v>29923.218695829582</v>
          </cell>
          <cell r="Y743">
            <v>29923.218695829582</v>
          </cell>
          <cell r="Z743">
            <v>29923.218695829582</v>
          </cell>
          <cell r="AA743">
            <v>29923.218695829582</v>
          </cell>
          <cell r="AB743">
            <v>29923.218695829582</v>
          </cell>
          <cell r="AC743">
            <v>29923.218695829582</v>
          </cell>
          <cell r="AD743">
            <v>29923.218695829582</v>
          </cell>
          <cell r="AE743">
            <v>14643.199488788901</v>
          </cell>
          <cell r="AF743">
            <v>16818.195574955036</v>
          </cell>
          <cell r="AG743">
            <v>19892.789024488113</v>
          </cell>
          <cell r="AH743">
            <v>16745.142708191604</v>
          </cell>
          <cell r="AI743">
            <v>18154.624976441686</v>
          </cell>
          <cell r="AJ743">
            <v>20505.305335888788</v>
          </cell>
          <cell r="AK743">
            <v>25175.892663622781</v>
          </cell>
          <cell r="AL743">
            <v>18743.314194709317</v>
          </cell>
          <cell r="AM743">
            <v>23983.948286745413</v>
          </cell>
          <cell r="AN743">
            <v>27005.416616537947</v>
          </cell>
          <cell r="AO743">
            <v>20138.498610529728</v>
          </cell>
          <cell r="AP743">
            <v>25718.795852794821</v>
          </cell>
          <cell r="AQ743">
            <v>22901.121093234597</v>
          </cell>
          <cell r="AR743">
            <v>26495.953428396275</v>
          </cell>
          <cell r="AS743">
            <v>29337.599930775057</v>
          </cell>
          <cell r="AT743">
            <v>24044.067320943694</v>
          </cell>
          <cell r="AU743">
            <v>27563.894283260808</v>
          </cell>
          <cell r="AV743">
            <v>27164.887187237833</v>
          </cell>
          <cell r="AW743">
            <v>24721.570386748757</v>
          </cell>
          <cell r="AX743">
            <v>26711.245914758772</v>
          </cell>
          <cell r="AY743">
            <v>29923.218695829582</v>
          </cell>
          <cell r="AZ743">
            <v>29923.218695829582</v>
          </cell>
          <cell r="BA743">
            <v>29923.218695829582</v>
          </cell>
          <cell r="BB743">
            <v>29923.218695829582</v>
          </cell>
          <cell r="BC743">
            <v>29923.218695829582</v>
          </cell>
          <cell r="BD743">
            <v>29923.218695829582</v>
          </cell>
          <cell r="BE743">
            <v>29923.218695829582</v>
          </cell>
          <cell r="BF743">
            <v>29923.218695829582</v>
          </cell>
          <cell r="BG743">
            <v>29923.218695829582</v>
          </cell>
          <cell r="BH743">
            <v>29923.218695829582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2.5919561586409978</v>
          </cell>
          <cell r="CN743">
            <v>2.9419182520415679</v>
          </cell>
          <cell r="CO743">
            <v>3.4603868666753552</v>
          </cell>
          <cell r="CP743">
            <v>2.9236640417558122</v>
          </cell>
          <cell r="CQ743">
            <v>3.192634565150152</v>
          </cell>
          <cell r="CR743">
            <v>3.6725864377479964</v>
          </cell>
          <cell r="CS743">
            <v>4.355277303096007</v>
          </cell>
          <cell r="CT743">
            <v>3.2598063470158984</v>
          </cell>
          <cell r="CU743">
            <v>4.2446082097716573</v>
          </cell>
          <cell r="CV743">
            <v>4.5982187556366743</v>
          </cell>
          <cell r="CW743">
            <v>3.5556748322417522</v>
          </cell>
          <cell r="CX743">
            <v>4.5342373118474795</v>
          </cell>
          <cell r="CY743">
            <v>4.0969724993037788</v>
          </cell>
          <cell r="CZ743">
            <v>4.6281095254623059</v>
          </cell>
          <cell r="DA743">
            <v>5.102532006948036</v>
          </cell>
          <cell r="DB743">
            <v>4.1818561631427675</v>
          </cell>
          <cell r="DC743">
            <v>4.7940408604772538</v>
          </cell>
          <cell r="DD743">
            <v>4.7246436881366174</v>
          </cell>
          <cell r="DE743">
            <v>4.2996906515205779</v>
          </cell>
          <cell r="DF743">
            <v>4.6457442853920563</v>
          </cell>
          <cell r="DG743">
            <v>5.2043855498285341</v>
          </cell>
          <cell r="DH743">
            <v>5.2043855498285341</v>
          </cell>
          <cell r="DI743">
            <v>5.2043855498285341</v>
          </cell>
          <cell r="DJ743">
            <v>5.2043855498285341</v>
          </cell>
          <cell r="DK743">
            <v>5.2043855498285341</v>
          </cell>
          <cell r="DL743">
            <v>5.2043855498285341</v>
          </cell>
          <cell r="DM743">
            <v>5.2043855498285341</v>
          </cell>
          <cell r="DN743">
            <v>5.2043855498285341</v>
          </cell>
          <cell r="DO743">
            <v>5.2043855498285341</v>
          </cell>
          <cell r="DP743">
            <v>5.2043855498285341</v>
          </cell>
          <cell r="DQ743">
            <v>15.478022122426589</v>
          </cell>
          <cell r="DR743">
            <v>15.662314246354761</v>
          </cell>
          <cell r="DS743">
            <v>15.749912928167914</v>
          </cell>
          <cell r="DT743">
            <v>15.691646733310167</v>
          </cell>
          <cell r="DU743">
            <v>15.579201925746995</v>
          </cell>
          <cell r="DV743">
            <v>15.296826822382686</v>
          </cell>
          <cell r="DW743">
            <v>15.837119795898012</v>
          </cell>
          <cell r="DX743">
            <v>15.752943663643707</v>
          </cell>
          <cell r="DY743">
            <v>15.480686111305724</v>
          </cell>
          <cell r="DZ743">
            <v>16.090457352499552</v>
          </cell>
          <cell r="EA743">
            <v>15.517158176465264</v>
          </cell>
          <cell r="EB743">
            <v>15.540089665599943</v>
          </cell>
          <cell r="EC743">
            <v>15.314429746934707</v>
          </cell>
          <cell r="ED743">
            <v>15.684947132108267</v>
          </cell>
          <cell r="EE743">
            <v>15.752372744015018</v>
          </cell>
          <cell r="EF743">
            <v>15.752372744015018</v>
          </cell>
          <cell r="EG743">
            <v>15.752372744015018</v>
          </cell>
          <cell r="EH743">
            <v>15.752372744015018</v>
          </cell>
          <cell r="EI743">
            <v>15.752372744015018</v>
          </cell>
          <cell r="EJ743">
            <v>15.752372744015018</v>
          </cell>
          <cell r="EK743">
            <v>15.752372744015018</v>
          </cell>
          <cell r="EL743">
            <v>15.752372744015018</v>
          </cell>
          <cell r="EM743">
            <v>15.752372744015018</v>
          </cell>
          <cell r="EN743">
            <v>15.752372744015018</v>
          </cell>
          <cell r="EO743">
            <v>15.752372744015018</v>
          </cell>
          <cell r="EP743">
            <v>15.752372744015018</v>
          </cell>
          <cell r="EQ743">
            <v>15.752372744015018</v>
          </cell>
          <cell r="ER743">
            <v>15.752372744015018</v>
          </cell>
          <cell r="ES743">
            <v>15.752372744015018</v>
          </cell>
          <cell r="ET743">
            <v>15.752372744015018</v>
          </cell>
        </row>
        <row r="744">
          <cell r="A744">
            <v>38205.06865531826</v>
          </cell>
          <cell r="B744">
            <v>36658.399153934028</v>
          </cell>
          <cell r="C744">
            <v>42564.975934857343</v>
          </cell>
          <cell r="D744">
            <v>17801.529380603337</v>
          </cell>
          <cell r="E744">
            <v>19509.122234826482</v>
          </cell>
          <cell r="F744">
            <v>20081.585334095715</v>
          </cell>
          <cell r="G744">
            <v>20919.551927444954</v>
          </cell>
          <cell r="H744">
            <v>21062.826473472986</v>
          </cell>
          <cell r="I744">
            <v>19315.710133374425</v>
          </cell>
          <cell r="J744">
            <v>23392.184182121324</v>
          </cell>
          <cell r="K744">
            <v>22028.816530387205</v>
          </cell>
          <cell r="L744">
            <v>24670.61885631899</v>
          </cell>
          <cell r="M744">
            <v>21228.590288056304</v>
          </cell>
          <cell r="N744">
            <v>27055.020247665354</v>
          </cell>
          <cell r="O744">
            <v>25103.391815951396</v>
          </cell>
          <cell r="P744">
            <v>21577.798922242157</v>
          </cell>
          <cell r="Q744">
            <v>27398.087713353765</v>
          </cell>
          <cell r="R744">
            <v>26883.323183245422</v>
          </cell>
          <cell r="S744">
            <v>28052.068111634879</v>
          </cell>
          <cell r="T744">
            <v>25791.787913847704</v>
          </cell>
          <cell r="U744">
            <v>29336.720929463427</v>
          </cell>
          <cell r="V744">
            <v>29336.720929463427</v>
          </cell>
          <cell r="W744">
            <v>29336.720929463427</v>
          </cell>
          <cell r="X744">
            <v>29336.720929463427</v>
          </cell>
          <cell r="Y744">
            <v>29336.720929463427</v>
          </cell>
          <cell r="Z744">
            <v>29336.720929463427</v>
          </cell>
          <cell r="AA744">
            <v>29336.720929463427</v>
          </cell>
          <cell r="AB744">
            <v>29336.720929463427</v>
          </cell>
          <cell r="AC744">
            <v>29336.720929463427</v>
          </cell>
          <cell r="AD744">
            <v>29336.720929463427</v>
          </cell>
          <cell r="AE744">
            <v>17269.335742737418</v>
          </cell>
          <cell r="AF744">
            <v>16570.215028063903</v>
          </cell>
          <cell r="AG744">
            <v>19240.087406524428</v>
          </cell>
          <cell r="AH744">
            <v>17801.529380603337</v>
          </cell>
          <cell r="AI744">
            <v>19509.122234826482</v>
          </cell>
          <cell r="AJ744">
            <v>20081.585334095715</v>
          </cell>
          <cell r="AK744">
            <v>20919.551927444954</v>
          </cell>
          <cell r="AL744">
            <v>21062.826473472986</v>
          </cell>
          <cell r="AM744">
            <v>19315.710133374425</v>
          </cell>
          <cell r="AN744">
            <v>23392.184182121324</v>
          </cell>
          <cell r="AO744">
            <v>22028.816530387205</v>
          </cell>
          <cell r="AP744">
            <v>24670.61885631899</v>
          </cell>
          <cell r="AQ744">
            <v>21228.590288056304</v>
          </cell>
          <cell r="AR744">
            <v>27055.020247665354</v>
          </cell>
          <cell r="AS744">
            <v>25103.391815951396</v>
          </cell>
          <cell r="AT744">
            <v>21577.798922242157</v>
          </cell>
          <cell r="AU744">
            <v>27398.087713353765</v>
          </cell>
          <cell r="AV744">
            <v>26883.323183245422</v>
          </cell>
          <cell r="AW744">
            <v>28052.068111634879</v>
          </cell>
          <cell r="AX744">
            <v>25791.787913847704</v>
          </cell>
          <cell r="AY744">
            <v>29336.720929463427</v>
          </cell>
          <cell r="AZ744">
            <v>29336.720929463427</v>
          </cell>
          <cell r="BA744">
            <v>29336.720929463427</v>
          </cell>
          <cell r="BB744">
            <v>29336.720929463427</v>
          </cell>
          <cell r="BC744">
            <v>29336.720929463427</v>
          </cell>
          <cell r="BD744">
            <v>29336.720929463427</v>
          </cell>
          <cell r="BE744">
            <v>29336.720929463427</v>
          </cell>
          <cell r="BF744">
            <v>29336.720929463427</v>
          </cell>
          <cell r="BG744">
            <v>29336.720929463427</v>
          </cell>
          <cell r="BH744">
            <v>29336.720929463427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3.0521717972968698</v>
          </cell>
          <cell r="CN744">
            <v>2.9165387550370263</v>
          </cell>
          <cell r="CO744">
            <v>3.3521957388980983</v>
          </cell>
          <cell r="CP744">
            <v>3.1087451998867297</v>
          </cell>
          <cell r="CQ744">
            <v>3.4046156705449189</v>
          </cell>
          <cell r="CR744">
            <v>3.4935890878480684</v>
          </cell>
          <cell r="CS744">
            <v>3.7062353682769023</v>
          </cell>
          <cell r="CT744">
            <v>3.6989179311475628</v>
          </cell>
          <cell r="CU744">
            <v>3.4080473935572049</v>
          </cell>
          <cell r="CV744">
            <v>4.1006619103265471</v>
          </cell>
          <cell r="CW744">
            <v>3.8798028655541574</v>
          </cell>
          <cell r="CX744">
            <v>4.3575282902710928</v>
          </cell>
          <cell r="CY744">
            <v>3.7529564622086133</v>
          </cell>
          <cell r="CZ744">
            <v>4.682982118808094</v>
          </cell>
          <cell r="DA744">
            <v>4.392547409449274</v>
          </cell>
          <cell r="DB744">
            <v>3.7756453571060984</v>
          </cell>
          <cell r="DC744">
            <v>4.7940692672726382</v>
          </cell>
          <cell r="DD744">
            <v>4.70399667390432</v>
          </cell>
          <cell r="DE744">
            <v>4.9085016087411306</v>
          </cell>
          <cell r="DF744">
            <v>4.5130017495901953</v>
          </cell>
          <cell r="DG744">
            <v>5.1332879024964173</v>
          </cell>
          <cell r="DH744">
            <v>5.1332879024964173</v>
          </cell>
          <cell r="DI744">
            <v>5.1332879024964173</v>
          </cell>
          <cell r="DJ744">
            <v>5.1332879024964173</v>
          </cell>
          <cell r="DK744">
            <v>5.1332879024964173</v>
          </cell>
          <cell r="DL744">
            <v>5.1332879024964173</v>
          </cell>
          <cell r="DM744">
            <v>5.1332879024964173</v>
          </cell>
          <cell r="DN744">
            <v>5.1332879024964173</v>
          </cell>
          <cell r="DO744">
            <v>5.1332879024964173</v>
          </cell>
          <cell r="DP744">
            <v>5.1332879024964173</v>
          </cell>
          <cell r="DQ744">
            <v>15.501502455445687</v>
          </cell>
          <cell r="DR744">
            <v>15.565659572858843</v>
          </cell>
          <cell r="DS744">
            <v>15.724788270979785</v>
          </cell>
          <cell r="DT744">
            <v>15.688424182622951</v>
          </cell>
          <cell r="DU744">
            <v>15.699172867248757</v>
          </cell>
          <cell r="DV744">
            <v>15.748286540793602</v>
          </cell>
          <cell r="DW744">
            <v>15.464166519935763</v>
          </cell>
          <cell r="DX744">
            <v>15.600879763780808</v>
          </cell>
          <cell r="DY744">
            <v>15.527880829976095</v>
          </cell>
          <cell r="DZ744">
            <v>15.628739272564111</v>
          </cell>
          <cell r="EA744">
            <v>15.555667154351809</v>
          </cell>
          <cell r="EB744">
            <v>15.511255943779489</v>
          </cell>
          <cell r="EC744">
            <v>15.497254477317629</v>
          </cell>
          <cell r="ED744">
            <v>15.828235355968944</v>
          </cell>
          <cell r="EE744">
            <v>15.657523874679459</v>
          </cell>
          <cell r="EF744">
            <v>15.657523874679459</v>
          </cell>
          <cell r="EG744">
            <v>15.657523874679459</v>
          </cell>
          <cell r="EH744">
            <v>15.657523874679459</v>
          </cell>
          <cell r="EI744">
            <v>15.657523874679459</v>
          </cell>
          <cell r="EJ744">
            <v>15.657523874679459</v>
          </cell>
          <cell r="EK744">
            <v>15.657523874679459</v>
          </cell>
          <cell r="EL744">
            <v>15.657523874679459</v>
          </cell>
          <cell r="EM744">
            <v>15.657523874679459</v>
          </cell>
          <cell r="EN744">
            <v>15.657523874679459</v>
          </cell>
          <cell r="EO744">
            <v>15.657523874679459</v>
          </cell>
          <cell r="EP744">
            <v>15.657523874679459</v>
          </cell>
          <cell r="EQ744">
            <v>15.657523874679459</v>
          </cell>
          <cell r="ER744">
            <v>15.657523874679459</v>
          </cell>
          <cell r="ES744">
            <v>15.657523874679459</v>
          </cell>
          <cell r="ET744">
            <v>15.657523874679459</v>
          </cell>
        </row>
        <row r="745">
          <cell r="A745">
            <v>44682.237850295234</v>
          </cell>
          <cell r="B745">
            <v>41311.076320108303</v>
          </cell>
          <cell r="C745">
            <v>39755.978955594401</v>
          </cell>
          <cell r="D745">
            <v>21826.013548603976</v>
          </cell>
          <cell r="E745">
            <v>19198.988501045482</v>
          </cell>
          <cell r="F745">
            <v>20558.973227591898</v>
          </cell>
          <cell r="G745">
            <v>21119.080196594732</v>
          </cell>
          <cell r="H745">
            <v>26610.396280740148</v>
          </cell>
          <cell r="I745">
            <v>23547.46626072955</v>
          </cell>
          <cell r="J745">
            <v>21956.601161319461</v>
          </cell>
          <cell r="K745">
            <v>24561.111060484822</v>
          </cell>
          <cell r="L745">
            <v>24761.482483872107</v>
          </cell>
          <cell r="M745">
            <v>24484.030994373061</v>
          </cell>
          <cell r="N745">
            <v>25784.54528758764</v>
          </cell>
          <cell r="O745">
            <v>21864.247712645541</v>
          </cell>
          <cell r="P745">
            <v>24292.967730055476</v>
          </cell>
          <cell r="Q745">
            <v>31134.73539162521</v>
          </cell>
          <cell r="R745">
            <v>29273.954560850219</v>
          </cell>
          <cell r="S745">
            <v>29198.994593883439</v>
          </cell>
          <cell r="T745">
            <v>27023.958265093312</v>
          </cell>
          <cell r="U745">
            <v>29481.217959465626</v>
          </cell>
          <cell r="V745">
            <v>29481.217959465626</v>
          </cell>
          <cell r="W745">
            <v>29481.217959465626</v>
          </cell>
          <cell r="X745">
            <v>29481.217959465626</v>
          </cell>
          <cell r="Y745">
            <v>29481.217959465626</v>
          </cell>
          <cell r="Z745">
            <v>29481.217959465626</v>
          </cell>
          <cell r="AA745">
            <v>29481.217959465626</v>
          </cell>
          <cell r="AB745">
            <v>29481.217959465626</v>
          </cell>
          <cell r="AC745">
            <v>29481.217959465626</v>
          </cell>
          <cell r="AD745">
            <v>29481.217959465626</v>
          </cell>
          <cell r="AE745">
            <v>20197.125521097172</v>
          </cell>
          <cell r="AF745">
            <v>18673.303621101859</v>
          </cell>
          <cell r="AG745">
            <v>17970.37337007355</v>
          </cell>
          <cell r="AH745">
            <v>21826.013548603976</v>
          </cell>
          <cell r="AI745">
            <v>19198.988501045482</v>
          </cell>
          <cell r="AJ745">
            <v>20558.973227591898</v>
          </cell>
          <cell r="AK745">
            <v>21119.080196594732</v>
          </cell>
          <cell r="AL745">
            <v>26610.396280740148</v>
          </cell>
          <cell r="AM745">
            <v>23547.46626072955</v>
          </cell>
          <cell r="AN745">
            <v>21956.601161319461</v>
          </cell>
          <cell r="AO745">
            <v>24561.111060484822</v>
          </cell>
          <cell r="AP745">
            <v>24761.482483872107</v>
          </cell>
          <cell r="AQ745">
            <v>24484.030994373061</v>
          </cell>
          <cell r="AR745">
            <v>25784.54528758764</v>
          </cell>
          <cell r="AS745">
            <v>21864.247712645541</v>
          </cell>
          <cell r="AT745">
            <v>24292.967730055476</v>
          </cell>
          <cell r="AU745">
            <v>31134.73539162521</v>
          </cell>
          <cell r="AV745">
            <v>29273.954560850219</v>
          </cell>
          <cell r="AW745">
            <v>29198.994593883439</v>
          </cell>
          <cell r="AX745">
            <v>27023.958265093312</v>
          </cell>
          <cell r="AY745">
            <v>29481.217959465626</v>
          </cell>
          <cell r="AZ745">
            <v>29481.217959465626</v>
          </cell>
          <cell r="BA745">
            <v>29481.217959465626</v>
          </cell>
          <cell r="BB745">
            <v>29481.217959465626</v>
          </cell>
          <cell r="BC745">
            <v>29481.217959465626</v>
          </cell>
          <cell r="BD745">
            <v>29481.217959465626</v>
          </cell>
          <cell r="BE745">
            <v>29481.217959465626</v>
          </cell>
          <cell r="BF745">
            <v>29481.217959465626</v>
          </cell>
          <cell r="BG745">
            <v>29481.217959465626</v>
          </cell>
          <cell r="BH745">
            <v>29481.217959465626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3.546547276078837</v>
          </cell>
          <cell r="CN745">
            <v>3.266879152598857</v>
          </cell>
          <cell r="CO745">
            <v>3.1660637035494084</v>
          </cell>
          <cell r="CP745">
            <v>3.8520140025488332</v>
          </cell>
          <cell r="CQ745">
            <v>3.3641534330962117</v>
          </cell>
          <cell r="CR745">
            <v>3.6286687835179969</v>
          </cell>
          <cell r="CS745">
            <v>3.6730809577017109</v>
          </cell>
          <cell r="CT745">
            <v>4.6829131015008549</v>
          </cell>
          <cell r="CU745">
            <v>4.1355127698420988</v>
          </cell>
          <cell r="CV745">
            <v>3.8869891789281534</v>
          </cell>
          <cell r="CW745">
            <v>4.3188993707005832</v>
          </cell>
          <cell r="CX745">
            <v>4.3797256248084864</v>
          </cell>
          <cell r="CY745">
            <v>4.2455664539261244</v>
          </cell>
          <cell r="CZ745">
            <v>4.5557059626308272</v>
          </cell>
          <cell r="DA745">
            <v>3.8624705686322875</v>
          </cell>
          <cell r="DB745">
            <v>4.2915207564083984</v>
          </cell>
          <cell r="DC745">
            <v>5.5001663305686863</v>
          </cell>
          <cell r="DD745">
            <v>5.1714465279025879</v>
          </cell>
          <cell r="DE745">
            <v>5.1582043313248667</v>
          </cell>
          <cell r="DF745">
            <v>4.7739691215856812</v>
          </cell>
          <cell r="DG745">
            <v>5.2080610406737593</v>
          </cell>
          <cell r="DH745">
            <v>5.2080610406737593</v>
          </cell>
          <cell r="DI745">
            <v>5.2080610406737593</v>
          </cell>
          <cell r="DJ745">
            <v>5.2080610406737593</v>
          </cell>
          <cell r="DK745">
            <v>5.2080610406737593</v>
          </cell>
          <cell r="DL745">
            <v>5.2080610406737593</v>
          </cell>
          <cell r="DM745">
            <v>5.2080610406737593</v>
          </cell>
          <cell r="DN745">
            <v>5.2080610406737593</v>
          </cell>
          <cell r="DO745">
            <v>5.2080610406737593</v>
          </cell>
          <cell r="DP745">
            <v>5.2080610406737593</v>
          </cell>
          <cell r="DQ745">
            <v>15.602383434160467</v>
          </cell>
          <cell r="DR745">
            <v>15.660125017947433</v>
          </cell>
          <cell r="DS745">
            <v>15.550508219036155</v>
          </cell>
          <cell r="DT745">
            <v>15.523644865742536</v>
          </cell>
          <cell r="DU745">
            <v>15.635424941841737</v>
          </cell>
          <cell r="DV745">
            <v>15.522484252086773</v>
          </cell>
          <cell r="DW745">
            <v>15.752577837408902</v>
          </cell>
          <cell r="DX745">
            <v>15.56834254864418</v>
          </cell>
          <cell r="DY745">
            <v>15.599904965652623</v>
          </cell>
          <cell r="DZ745">
            <v>15.476006982719653</v>
          </cell>
          <cell r="EA745">
            <v>15.580523985047039</v>
          </cell>
          <cell r="EB745">
            <v>15.48948127109497</v>
          </cell>
          <cell r="EC745">
            <v>15.799902721779967</v>
          </cell>
          <cell r="ED745">
            <v>15.506398000324976</v>
          </cell>
          <cell r="EE745">
            <v>15.508739151119928</v>
          </cell>
          <cell r="EF745">
            <v>15.508739151119928</v>
          </cell>
          <cell r="EG745">
            <v>15.508739151119928</v>
          </cell>
          <cell r="EH745">
            <v>15.508739151119928</v>
          </cell>
          <cell r="EI745">
            <v>15.508739151119928</v>
          </cell>
          <cell r="EJ745">
            <v>15.508739151119928</v>
          </cell>
          <cell r="EK745">
            <v>15.508739151119928</v>
          </cell>
          <cell r="EL745">
            <v>15.508739151119928</v>
          </cell>
          <cell r="EM745">
            <v>15.508739151119928</v>
          </cell>
          <cell r="EN745">
            <v>15.508739151119928</v>
          </cell>
          <cell r="EO745">
            <v>15.508739151119928</v>
          </cell>
          <cell r="EP745">
            <v>15.508739151119928</v>
          </cell>
          <cell r="EQ745">
            <v>15.508739151119928</v>
          </cell>
          <cell r="ER745">
            <v>15.508739151119928</v>
          </cell>
          <cell r="ES745">
            <v>15.508739151119928</v>
          </cell>
          <cell r="ET745">
            <v>15.508739151119928</v>
          </cell>
        </row>
        <row r="746">
          <cell r="A746">
            <v>37878.036910603565</v>
          </cell>
          <cell r="B746">
            <v>38020.972863687763</v>
          </cell>
          <cell r="C746">
            <v>31062.054548175343</v>
          </cell>
          <cell r="D746">
            <v>17753.506153548245</v>
          </cell>
          <cell r="E746">
            <v>20187.8183403031</v>
          </cell>
          <cell r="F746">
            <v>23095.281941847141</v>
          </cell>
          <cell r="G746">
            <v>20013.351143604403</v>
          </cell>
          <cell r="H746">
            <v>20185.154623252267</v>
          </cell>
          <cell r="I746">
            <v>22417.878450330136</v>
          </cell>
          <cell r="J746">
            <v>26342.393980848403</v>
          </cell>
          <cell r="K746">
            <v>21779.781355415555</v>
          </cell>
          <cell r="L746">
            <v>25990.800211528378</v>
          </cell>
          <cell r="M746">
            <v>25895.111611986282</v>
          </cell>
          <cell r="N746">
            <v>25313.771508153619</v>
          </cell>
          <cell r="O746">
            <v>23794.52046867225</v>
          </cell>
          <cell r="P746">
            <v>26482.131507731392</v>
          </cell>
          <cell r="Q746">
            <v>25088.719090838084</v>
          </cell>
          <cell r="R746">
            <v>27633.669154765714</v>
          </cell>
          <cell r="S746">
            <v>28988.138120092877</v>
          </cell>
          <cell r="T746">
            <v>28916.264573807435</v>
          </cell>
          <cell r="U746">
            <v>29091.000115829465</v>
          </cell>
          <cell r="V746">
            <v>29091.000115829465</v>
          </cell>
          <cell r="W746">
            <v>29091.000115829465</v>
          </cell>
          <cell r="X746">
            <v>29091.000115829465</v>
          </cell>
          <cell r="Y746">
            <v>29091.000115829465</v>
          </cell>
          <cell r="Z746">
            <v>29091.000115829465</v>
          </cell>
          <cell r="AA746">
            <v>29091.000115829465</v>
          </cell>
          <cell r="AB746">
            <v>29091.000115829465</v>
          </cell>
          <cell r="AC746">
            <v>29091.000115829465</v>
          </cell>
          <cell r="AD746">
            <v>29091.000115829465</v>
          </cell>
          <cell r="AE746">
            <v>17121.511875465683</v>
          </cell>
          <cell r="AF746">
            <v>17186.121338303947</v>
          </cell>
          <cell r="AG746">
            <v>14040.57282794576</v>
          </cell>
          <cell r="AH746">
            <v>17753.506153548245</v>
          </cell>
          <cell r="AI746">
            <v>20187.8183403031</v>
          </cell>
          <cell r="AJ746">
            <v>23095.281941847141</v>
          </cell>
          <cell r="AK746">
            <v>20013.351143604403</v>
          </cell>
          <cell r="AL746">
            <v>20185.154623252267</v>
          </cell>
          <cell r="AM746">
            <v>22417.878450330136</v>
          </cell>
          <cell r="AN746">
            <v>26342.393980848403</v>
          </cell>
          <cell r="AO746">
            <v>21779.781355415555</v>
          </cell>
          <cell r="AP746">
            <v>25990.800211528378</v>
          </cell>
          <cell r="AQ746">
            <v>25895.111611986282</v>
          </cell>
          <cell r="AR746">
            <v>25313.771508153619</v>
          </cell>
          <cell r="AS746">
            <v>23794.52046867225</v>
          </cell>
          <cell r="AT746">
            <v>26482.131507731392</v>
          </cell>
          <cell r="AU746">
            <v>25088.719090838084</v>
          </cell>
          <cell r="AV746">
            <v>27633.669154765714</v>
          </cell>
          <cell r="AW746">
            <v>28988.138120092877</v>
          </cell>
          <cell r="AX746">
            <v>28916.264573807435</v>
          </cell>
          <cell r="AY746">
            <v>29091.000115829465</v>
          </cell>
          <cell r="AZ746">
            <v>29091.000115829465</v>
          </cell>
          <cell r="BA746">
            <v>29091.000115829465</v>
          </cell>
          <cell r="BB746">
            <v>29091.000115829465</v>
          </cell>
          <cell r="BC746">
            <v>29091.000115829465</v>
          </cell>
          <cell r="BD746">
            <v>29091.000115829465</v>
          </cell>
          <cell r="BE746">
            <v>29091.000115829465</v>
          </cell>
          <cell r="BF746">
            <v>29091.000115829465</v>
          </cell>
          <cell r="BG746">
            <v>29091.000115829465</v>
          </cell>
          <cell r="BH746">
            <v>29091.000115829465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3.0336583972529172</v>
          </cell>
          <cell r="CN746">
            <v>2.9965437098931811</v>
          </cell>
          <cell r="CO746">
            <v>2.4542283945487902</v>
          </cell>
          <cell r="CP746">
            <v>3.1177976041611442</v>
          </cell>
          <cell r="CQ746">
            <v>3.5583942767700214</v>
          </cell>
          <cell r="CR746">
            <v>4.0166058642282643</v>
          </cell>
          <cell r="CS746">
            <v>3.529809359383568</v>
          </cell>
          <cell r="CT746">
            <v>3.5137950839269614</v>
          </cell>
          <cell r="CU746">
            <v>3.8753768515943983</v>
          </cell>
          <cell r="CV746">
            <v>4.6313464863225926</v>
          </cell>
          <cell r="CW746">
            <v>3.8224437820524888</v>
          </cell>
          <cell r="CX746">
            <v>4.5259476621856489</v>
          </cell>
          <cell r="CY746">
            <v>4.4889936617530646</v>
          </cell>
          <cell r="CZ746">
            <v>4.4107054897944176</v>
          </cell>
          <cell r="DA746">
            <v>4.1097476775476194</v>
          </cell>
          <cell r="DB746">
            <v>4.5739471238221086</v>
          </cell>
          <cell r="DC746">
            <v>4.3332793847208784</v>
          </cell>
          <cell r="DD746">
            <v>4.7728386785705545</v>
          </cell>
          <cell r="DE746">
            <v>5.00678017328958</v>
          </cell>
          <cell r="DF746">
            <v>4.994366300931337</v>
          </cell>
          <cell r="DG746">
            <v>5.0245463160720307</v>
          </cell>
          <cell r="DH746">
            <v>5.0245463160720307</v>
          </cell>
          <cell r="DI746">
            <v>5.0245463160720307</v>
          </cell>
          <cell r="DJ746">
            <v>5.0245463160720307</v>
          </cell>
          <cell r="DK746">
            <v>5.0245463160720307</v>
          </cell>
          <cell r="DL746">
            <v>5.0245463160720307</v>
          </cell>
          <cell r="DM746">
            <v>5.0245463160720307</v>
          </cell>
          <cell r="DN746">
            <v>5.0245463160720307</v>
          </cell>
          <cell r="DO746">
            <v>5.0245463160720307</v>
          </cell>
          <cell r="DP746">
            <v>5.0245463160720307</v>
          </cell>
          <cell r="DQ746">
            <v>15.462601773515983</v>
          </cell>
          <cell r="DR746">
            <v>15.713191095829945</v>
          </cell>
          <cell r="DS746">
            <v>15.67389689636525</v>
          </cell>
          <cell r="DT746">
            <v>15.600673636260705</v>
          </cell>
          <cell r="DU746">
            <v>15.543272341787995</v>
          </cell>
          <cell r="DV746">
            <v>15.753287025166939</v>
          </cell>
          <cell r="DW746">
            <v>15.533728153848285</v>
          </cell>
          <cell r="DX746">
            <v>15.738479953292543</v>
          </cell>
          <cell r="DY746">
            <v>15.848483236960256</v>
          </cell>
          <cell r="DZ746">
            <v>15.583144691596777</v>
          </cell>
          <cell r="EA746">
            <v>15.610598154673971</v>
          </cell>
          <cell r="EB746">
            <v>15.733207082209001</v>
          </cell>
          <cell r="EC746">
            <v>15.804324223084297</v>
          </cell>
          <cell r="ED746">
            <v>15.723742791928778</v>
          </cell>
          <cell r="EE746">
            <v>15.862401332716091</v>
          </cell>
          <cell r="EF746">
            <v>15.862401332716091</v>
          </cell>
          <cell r="EG746">
            <v>15.862401332716091</v>
          </cell>
          <cell r="EH746">
            <v>15.862401332716091</v>
          </cell>
          <cell r="EI746">
            <v>15.862401332716091</v>
          </cell>
          <cell r="EJ746">
            <v>15.862401332716091</v>
          </cell>
          <cell r="EK746">
            <v>15.862401332716091</v>
          </cell>
          <cell r="EL746">
            <v>15.862401332716091</v>
          </cell>
          <cell r="EM746">
            <v>15.862401332716091</v>
          </cell>
          <cell r="EN746">
            <v>15.862401332716091</v>
          </cell>
          <cell r="EO746">
            <v>15.862401332716091</v>
          </cell>
          <cell r="EP746">
            <v>15.862401332716091</v>
          </cell>
          <cell r="EQ746">
            <v>15.862401332716091</v>
          </cell>
          <cell r="ER746">
            <v>15.862401332716091</v>
          </cell>
          <cell r="ES746">
            <v>15.862401332716091</v>
          </cell>
          <cell r="ET746">
            <v>15.862401332716091</v>
          </cell>
        </row>
        <row r="747">
          <cell r="A747">
            <v>35300.336544068698</v>
          </cell>
          <cell r="B747">
            <v>38555.377323936773</v>
          </cell>
          <cell r="C747">
            <v>43616.143194180469</v>
          </cell>
          <cell r="D747">
            <v>18468.322190068327</v>
          </cell>
          <cell r="E747">
            <v>20597.468500987456</v>
          </cell>
          <cell r="F747">
            <v>19743.658878002672</v>
          </cell>
          <cell r="G747">
            <v>20080.149275953034</v>
          </cell>
          <cell r="H747">
            <v>21858.514897035042</v>
          </cell>
          <cell r="I747">
            <v>23260.789472241351</v>
          </cell>
          <cell r="J747">
            <v>22257.293337310093</v>
          </cell>
          <cell r="K747">
            <v>20355.605790629517</v>
          </cell>
          <cell r="L747">
            <v>23947.17729324078</v>
          </cell>
          <cell r="M747">
            <v>23416.205692478761</v>
          </cell>
          <cell r="N747">
            <v>27720.775951422718</v>
          </cell>
          <cell r="O747">
            <v>28680.383208481697</v>
          </cell>
          <cell r="P747">
            <v>28343.420074416896</v>
          </cell>
          <cell r="Q747">
            <v>26000.416569109038</v>
          </cell>
          <cell r="R747">
            <v>28844.047101337892</v>
          </cell>
          <cell r="S747">
            <v>27452.817100047563</v>
          </cell>
          <cell r="T747">
            <v>25224.722615132956</v>
          </cell>
          <cell r="U747">
            <v>30155.326319307667</v>
          </cell>
          <cell r="V747">
            <v>30155.326319307667</v>
          </cell>
          <cell r="W747">
            <v>30155.326319307667</v>
          </cell>
          <cell r="X747">
            <v>30155.326319307667</v>
          </cell>
          <cell r="Y747">
            <v>30155.326319307667</v>
          </cell>
          <cell r="Z747">
            <v>30155.326319307667</v>
          </cell>
          <cell r="AA747">
            <v>30155.326319307667</v>
          </cell>
          <cell r="AB747">
            <v>30155.326319307667</v>
          </cell>
          <cell r="AC747">
            <v>30155.326319307667</v>
          </cell>
          <cell r="AD747">
            <v>30155.326319307667</v>
          </cell>
          <cell r="AE747">
            <v>15956.347811098234</v>
          </cell>
          <cell r="AF747">
            <v>17427.681172411769</v>
          </cell>
          <cell r="AG747">
            <v>19715.232746185979</v>
          </cell>
          <cell r="AH747">
            <v>18468.322190068327</v>
          </cell>
          <cell r="AI747">
            <v>20597.468500987456</v>
          </cell>
          <cell r="AJ747">
            <v>19743.658878002672</v>
          </cell>
          <cell r="AK747">
            <v>20080.149275953034</v>
          </cell>
          <cell r="AL747">
            <v>21858.514897035042</v>
          </cell>
          <cell r="AM747">
            <v>23260.789472241351</v>
          </cell>
          <cell r="AN747">
            <v>22257.293337310093</v>
          </cell>
          <cell r="AO747">
            <v>20355.605790629517</v>
          </cell>
          <cell r="AP747">
            <v>23947.17729324078</v>
          </cell>
          <cell r="AQ747">
            <v>23416.205692478761</v>
          </cell>
          <cell r="AR747">
            <v>27720.775951422718</v>
          </cell>
          <cell r="AS747">
            <v>28680.383208481697</v>
          </cell>
          <cell r="AT747">
            <v>28343.420074416896</v>
          </cell>
          <cell r="AU747">
            <v>26000.416569109038</v>
          </cell>
          <cell r="AV747">
            <v>28844.047101337892</v>
          </cell>
          <cell r="AW747">
            <v>27452.817100047563</v>
          </cell>
          <cell r="AX747">
            <v>25224.722615132956</v>
          </cell>
          <cell r="AY747">
            <v>30155.326319307667</v>
          </cell>
          <cell r="AZ747">
            <v>30155.326319307667</v>
          </cell>
          <cell r="BA747">
            <v>30155.326319307667</v>
          </cell>
          <cell r="BB747">
            <v>30155.326319307667</v>
          </cell>
          <cell r="BC747">
            <v>30155.326319307667</v>
          </cell>
          <cell r="BD747">
            <v>30155.326319307667</v>
          </cell>
          <cell r="BE747">
            <v>30155.326319307667</v>
          </cell>
          <cell r="BF747">
            <v>30155.326319307667</v>
          </cell>
          <cell r="BG747">
            <v>30155.326319307667</v>
          </cell>
          <cell r="BH747">
            <v>30155.326319307667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2.7660108961722849</v>
          </cell>
          <cell r="CN747">
            <v>3.0734008318587822</v>
          </cell>
          <cell r="CO747">
            <v>3.4855287919484947</v>
          </cell>
          <cell r="CP747">
            <v>3.2501464154378041</v>
          </cell>
          <cell r="CQ747">
            <v>3.6050229592863938</v>
          </cell>
          <cell r="CR747">
            <v>3.4699228151371568</v>
          </cell>
          <cell r="CS747">
            <v>3.5406337259377043</v>
          </cell>
          <cell r="CT747">
            <v>3.8246007871703083</v>
          </cell>
          <cell r="CU747">
            <v>4.1141626200961978</v>
          </cell>
          <cell r="CV747">
            <v>3.9496997395667814</v>
          </cell>
          <cell r="CW747">
            <v>3.5597708464754216</v>
          </cell>
          <cell r="CX747">
            <v>4.1978284485309585</v>
          </cell>
          <cell r="CY747">
            <v>4.0703956005302153</v>
          </cell>
          <cell r="CZ747">
            <v>4.9233705400716632</v>
          </cell>
          <cell r="DA747">
            <v>5.0059596812198404</v>
          </cell>
          <cell r="DB747">
            <v>4.9471451301406555</v>
          </cell>
          <cell r="DC747">
            <v>4.5381903056786426</v>
          </cell>
          <cell r="DD747">
            <v>5.0345260655304696</v>
          </cell>
          <cell r="DE747">
            <v>4.7916966290080456</v>
          </cell>
          <cell r="DF747">
            <v>4.4027983679090692</v>
          </cell>
          <cell r="DG747">
            <v>5.2634006537206623</v>
          </cell>
          <cell r="DH747">
            <v>5.2634006537206623</v>
          </cell>
          <cell r="DI747">
            <v>5.2634006537206623</v>
          </cell>
          <cell r="DJ747">
            <v>5.2634006537206623</v>
          </cell>
          <cell r="DK747">
            <v>5.2634006537206623</v>
          </cell>
          <cell r="DL747">
            <v>5.2634006537206623</v>
          </cell>
          <cell r="DM747">
            <v>5.2634006537206623</v>
          </cell>
          <cell r="DN747">
            <v>5.2634006537206623</v>
          </cell>
          <cell r="DO747">
            <v>5.2634006537206623</v>
          </cell>
          <cell r="DP747">
            <v>5.2634006537206623</v>
          </cell>
          <cell r="DQ747">
            <v>15.804717711258871</v>
          </cell>
          <cell r="DR747">
            <v>15.535582345879844</v>
          </cell>
          <cell r="DS747">
            <v>15.496740814677125</v>
          </cell>
          <cell r="DT747">
            <v>15.567958029876278</v>
          </cell>
          <cell r="DU747">
            <v>15.653553718787144</v>
          </cell>
          <cell r="DV747">
            <v>15.588881651241797</v>
          </cell>
          <cell r="DW747">
            <v>15.537926784782236</v>
          </cell>
          <cell r="DX747">
            <v>15.658194283844592</v>
          </cell>
          <cell r="DY747">
            <v>15.489954146104635</v>
          </cell>
          <cell r="DZ747">
            <v>15.438866211721828</v>
          </cell>
          <cell r="EA747">
            <v>15.666396909577346</v>
          </cell>
          <cell r="EB747">
            <v>15.629201077987927</v>
          </cell>
          <cell r="EC747">
            <v>15.761118695739345</v>
          </cell>
          <cell r="ED747">
            <v>15.425881671026005</v>
          </cell>
          <cell r="EE747">
            <v>15.696569160712324</v>
          </cell>
          <cell r="EF747">
            <v>15.696569160712324</v>
          </cell>
          <cell r="EG747">
            <v>15.696569160712324</v>
          </cell>
          <cell r="EH747">
            <v>15.696569160712324</v>
          </cell>
          <cell r="EI747">
            <v>15.696569160712324</v>
          </cell>
          <cell r="EJ747">
            <v>15.696569160712324</v>
          </cell>
          <cell r="EK747">
            <v>15.696569160712324</v>
          </cell>
          <cell r="EL747">
            <v>15.696569160712324</v>
          </cell>
          <cell r="EM747">
            <v>15.696569160712324</v>
          </cell>
          <cell r="EN747">
            <v>15.696569160712324</v>
          </cell>
          <cell r="EO747">
            <v>15.696569160712324</v>
          </cell>
          <cell r="EP747">
            <v>15.696569160712324</v>
          </cell>
          <cell r="EQ747">
            <v>15.696569160712324</v>
          </cell>
          <cell r="ER747">
            <v>15.696569160712324</v>
          </cell>
          <cell r="ES747">
            <v>15.696569160712324</v>
          </cell>
          <cell r="ET747">
            <v>15.696569160712324</v>
          </cell>
        </row>
        <row r="748">
          <cell r="A748">
            <v>46170.433997666485</v>
          </cell>
          <cell r="B748">
            <v>39414.363261599683</v>
          </cell>
          <cell r="C748">
            <v>38202.500014801946</v>
          </cell>
          <cell r="D748">
            <v>21509.761082308785</v>
          </cell>
          <cell r="E748">
            <v>23117.509761257941</v>
          </cell>
          <cell r="F748">
            <v>19584.914724620739</v>
          </cell>
          <cell r="G748">
            <v>18163.517897389596</v>
          </cell>
          <cell r="H748">
            <v>24358.773183789632</v>
          </cell>
          <cell r="I748">
            <v>21682.6531412902</v>
          </cell>
          <cell r="J748">
            <v>22085.232043765511</v>
          </cell>
          <cell r="K748">
            <v>24237.35471545067</v>
          </cell>
          <cell r="L748">
            <v>23339.685313549529</v>
          </cell>
          <cell r="M748">
            <v>27132.251094093939</v>
          </cell>
          <cell r="N748">
            <v>23472.19183873459</v>
          </cell>
          <cell r="O748">
            <v>23407.879183726349</v>
          </cell>
          <cell r="P748">
            <v>25656.355639217469</v>
          </cell>
          <cell r="Q748">
            <v>26388.00047379006</v>
          </cell>
          <cell r="R748">
            <v>27566.128833474875</v>
          </cell>
          <cell r="S748">
            <v>26661.630736638144</v>
          </cell>
          <cell r="T748">
            <v>31150.863694782689</v>
          </cell>
          <cell r="U748">
            <v>29463.507150407975</v>
          </cell>
          <cell r="V748">
            <v>29463.507150407975</v>
          </cell>
          <cell r="W748">
            <v>29463.507150407975</v>
          </cell>
          <cell r="X748">
            <v>29463.507150407975</v>
          </cell>
          <cell r="Y748">
            <v>29463.507150407975</v>
          </cell>
          <cell r="Z748">
            <v>29463.507150407975</v>
          </cell>
          <cell r="AA748">
            <v>29463.507150407975</v>
          </cell>
          <cell r="AB748">
            <v>29463.507150407975</v>
          </cell>
          <cell r="AC748">
            <v>29463.507150407975</v>
          </cell>
          <cell r="AD748">
            <v>29463.507150407975</v>
          </cell>
          <cell r="AE748">
            <v>20869.815293018968</v>
          </cell>
          <cell r="AF748">
            <v>17815.9573116231</v>
          </cell>
          <cell r="AG748">
            <v>17268.174673878235</v>
          </cell>
          <cell r="AH748">
            <v>21509.761082308785</v>
          </cell>
          <cell r="AI748">
            <v>23117.509761257941</v>
          </cell>
          <cell r="AJ748">
            <v>19584.914724620739</v>
          </cell>
          <cell r="AK748">
            <v>18163.517897389596</v>
          </cell>
          <cell r="AL748">
            <v>24358.773183789632</v>
          </cell>
          <cell r="AM748">
            <v>21682.6531412902</v>
          </cell>
          <cell r="AN748">
            <v>22085.232043765511</v>
          </cell>
          <cell r="AO748">
            <v>24237.35471545067</v>
          </cell>
          <cell r="AP748">
            <v>23339.685313549529</v>
          </cell>
          <cell r="AQ748">
            <v>27132.251094093939</v>
          </cell>
          <cell r="AR748">
            <v>23472.19183873459</v>
          </cell>
          <cell r="AS748">
            <v>23407.879183726349</v>
          </cell>
          <cell r="AT748">
            <v>25656.355639217469</v>
          </cell>
          <cell r="AU748">
            <v>26388.00047379006</v>
          </cell>
          <cell r="AV748">
            <v>27566.128833474875</v>
          </cell>
          <cell r="AW748">
            <v>26661.630736638144</v>
          </cell>
          <cell r="AX748">
            <v>31150.863694782689</v>
          </cell>
          <cell r="AY748">
            <v>29463.507150407975</v>
          </cell>
          <cell r="AZ748">
            <v>29463.507150407975</v>
          </cell>
          <cell r="BA748">
            <v>29463.507150407975</v>
          </cell>
          <cell r="BB748">
            <v>29463.507150407975</v>
          </cell>
          <cell r="BC748">
            <v>29463.507150407975</v>
          </cell>
          <cell r="BD748">
            <v>29463.507150407975</v>
          </cell>
          <cell r="BE748">
            <v>29463.507150407975</v>
          </cell>
          <cell r="BF748">
            <v>29463.507150407975</v>
          </cell>
          <cell r="BG748">
            <v>29463.507150407975</v>
          </cell>
          <cell r="BH748">
            <v>29463.507150407975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3.6893589310306645</v>
          </cell>
          <cell r="CN748">
            <v>3.1532550421460157</v>
          </cell>
          <cell r="CO748">
            <v>3.02819451320903</v>
          </cell>
          <cell r="CP748">
            <v>3.7582663636810367</v>
          </cell>
          <cell r="CQ748">
            <v>4.0129878706897069</v>
          </cell>
          <cell r="CR748">
            <v>3.4704400616431097</v>
          </cell>
          <cell r="CS748">
            <v>3.1934933094907518</v>
          </cell>
          <cell r="CT748">
            <v>4.284978635451794</v>
          </cell>
          <cell r="CU748">
            <v>3.784752909656131</v>
          </cell>
          <cell r="CV748">
            <v>3.880471965874198</v>
          </cell>
          <cell r="CW748">
            <v>4.1719321107767158</v>
          </cell>
          <cell r="CX748">
            <v>4.0387814345128454</v>
          </cell>
          <cell r="CY748">
            <v>4.807121455975822</v>
          </cell>
          <cell r="CZ748">
            <v>4.0981383604804291</v>
          </cell>
          <cell r="DA748">
            <v>4.1314746710264272</v>
          </cell>
          <cell r="DB748">
            <v>4.5283292280475145</v>
          </cell>
          <cell r="DC748">
            <v>4.6574640410948014</v>
          </cell>
          <cell r="DD748">
            <v>4.8654028910457887</v>
          </cell>
          <cell r="DE748">
            <v>4.7057595953955564</v>
          </cell>
          <cell r="DF748">
            <v>5.4981061430403173</v>
          </cell>
          <cell r="DG748">
            <v>5.2002888666711966</v>
          </cell>
          <cell r="DH748">
            <v>5.2002888666711966</v>
          </cell>
          <cell r="DI748">
            <v>5.2002888666711966</v>
          </cell>
          <cell r="DJ748">
            <v>5.2002888666711966</v>
          </cell>
          <cell r="DK748">
            <v>5.2002888666711966</v>
          </cell>
          <cell r="DL748">
            <v>5.2002888666711966</v>
          </cell>
          <cell r="DM748">
            <v>5.2002888666711966</v>
          </cell>
          <cell r="DN748">
            <v>5.2002888666711966</v>
          </cell>
          <cell r="DO748">
            <v>5.2002888666711966</v>
          </cell>
          <cell r="DP748">
            <v>5.2002888666711966</v>
          </cell>
          <cell r="DQ748">
            <v>15.497970572704412</v>
          </cell>
          <cell r="DR748">
            <v>15.4795096803946</v>
          </cell>
          <cell r="DS748">
            <v>15.623193091889959</v>
          </cell>
          <cell r="DT748">
            <v>15.680328794624916</v>
          </cell>
          <cell r="DU748">
            <v>15.782664992367195</v>
          </cell>
          <cell r="DV748">
            <v>15.461238247115778</v>
          </cell>
          <cell r="DW748">
            <v>15.582641925280772</v>
          </cell>
          <cell r="DX748">
            <v>15.574491862094995</v>
          </cell>
          <cell r="DY748">
            <v>15.695748328156251</v>
          </cell>
          <cell r="DZ748">
            <v>15.59281592124095</v>
          </cell>
          <cell r="EA748">
            <v>15.916776636333399</v>
          </cell>
          <cell r="EB748">
            <v>15.832583258496172</v>
          </cell>
          <cell r="EC748">
            <v>15.463502469229233</v>
          </cell>
          <cell r="ED748">
            <v>15.691850602404719</v>
          </cell>
          <cell r="EE748">
            <v>15.522587200054842</v>
          </cell>
          <cell r="EF748">
            <v>15.522587200054842</v>
          </cell>
          <cell r="EG748">
            <v>15.522587200054842</v>
          </cell>
          <cell r="EH748">
            <v>15.522587200054842</v>
          </cell>
          <cell r="EI748">
            <v>15.522587200054842</v>
          </cell>
          <cell r="EJ748">
            <v>15.522587200054842</v>
          </cell>
          <cell r="EK748">
            <v>15.522587200054842</v>
          </cell>
          <cell r="EL748">
            <v>15.522587200054842</v>
          </cell>
          <cell r="EM748">
            <v>15.522587200054842</v>
          </cell>
          <cell r="EN748">
            <v>15.522587200054842</v>
          </cell>
          <cell r="EO748">
            <v>15.522587200054842</v>
          </cell>
          <cell r="EP748">
            <v>15.522587200054842</v>
          </cell>
          <cell r="EQ748">
            <v>15.522587200054842</v>
          </cell>
          <cell r="ER748">
            <v>15.522587200054842</v>
          </cell>
          <cell r="ES748">
            <v>15.522587200054842</v>
          </cell>
          <cell r="ET748">
            <v>15.522587200054842</v>
          </cell>
        </row>
        <row r="749">
          <cell r="A749">
            <v>40765.245245967875</v>
          </cell>
          <cell r="B749">
            <v>41125.414632565218</v>
          </cell>
          <cell r="C749">
            <v>41008.477436932044</v>
          </cell>
          <cell r="D749">
            <v>18445.27034578751</v>
          </cell>
          <cell r="E749">
            <v>19103.868605856111</v>
          </cell>
          <cell r="F749">
            <v>18800.148329295833</v>
          </cell>
          <cell r="G749">
            <v>19462.731559321543</v>
          </cell>
          <cell r="H749">
            <v>19542.515206707569</v>
          </cell>
          <cell r="I749">
            <v>23111.268208139598</v>
          </cell>
          <cell r="J749">
            <v>22345.418926123202</v>
          </cell>
          <cell r="K749">
            <v>20455.935134926887</v>
          </cell>
          <cell r="L749">
            <v>23873.944291131251</v>
          </cell>
          <cell r="M749">
            <v>23461.436375253001</v>
          </cell>
          <cell r="N749">
            <v>22386.301454791563</v>
          </cell>
          <cell r="O749">
            <v>27428.179999869099</v>
          </cell>
          <cell r="P749">
            <v>27465.91678278488</v>
          </cell>
          <cell r="Q749">
            <v>27456.860602699748</v>
          </cell>
          <cell r="R749">
            <v>26314.98355935403</v>
          </cell>
          <cell r="S749">
            <v>31231.902920116398</v>
          </cell>
          <cell r="T749">
            <v>29750.957673307574</v>
          </cell>
          <cell r="U749">
            <v>31814.426970815817</v>
          </cell>
          <cell r="V749">
            <v>31814.426970815817</v>
          </cell>
          <cell r="W749">
            <v>31814.426970815817</v>
          </cell>
          <cell r="X749">
            <v>31814.426970815817</v>
          </cell>
          <cell r="Y749">
            <v>31814.426970815817</v>
          </cell>
          <cell r="Z749">
            <v>31814.426970815817</v>
          </cell>
          <cell r="AA749">
            <v>31814.426970815817</v>
          </cell>
          <cell r="AB749">
            <v>31814.426970815817</v>
          </cell>
          <cell r="AC749">
            <v>31814.426970815817</v>
          </cell>
          <cell r="AD749">
            <v>31814.426970815817</v>
          </cell>
          <cell r="AE749">
            <v>18426.578764691014</v>
          </cell>
          <cell r="AF749">
            <v>18589.381405291406</v>
          </cell>
          <cell r="AG749">
            <v>18536.523819550031</v>
          </cell>
          <cell r="AH749">
            <v>18445.27034578751</v>
          </cell>
          <cell r="AI749">
            <v>19103.868605856111</v>
          </cell>
          <cell r="AJ749">
            <v>18800.148329295833</v>
          </cell>
          <cell r="AK749">
            <v>19462.731559321543</v>
          </cell>
          <cell r="AL749">
            <v>19542.515206707569</v>
          </cell>
          <cell r="AM749">
            <v>23111.268208139598</v>
          </cell>
          <cell r="AN749">
            <v>22345.418926123202</v>
          </cell>
          <cell r="AO749">
            <v>20455.935134926887</v>
          </cell>
          <cell r="AP749">
            <v>23873.944291131251</v>
          </cell>
          <cell r="AQ749">
            <v>23461.436375253001</v>
          </cell>
          <cell r="AR749">
            <v>22386.301454791563</v>
          </cell>
          <cell r="AS749">
            <v>27428.179999869099</v>
          </cell>
          <cell r="AT749">
            <v>27465.91678278488</v>
          </cell>
          <cell r="AU749">
            <v>27456.860602699748</v>
          </cell>
          <cell r="AV749">
            <v>26314.98355935403</v>
          </cell>
          <cell r="AW749">
            <v>31231.902920116398</v>
          </cell>
          <cell r="AX749">
            <v>29750.957673307574</v>
          </cell>
          <cell r="AY749">
            <v>31814.426970815817</v>
          </cell>
          <cell r="AZ749">
            <v>31814.426970815817</v>
          </cell>
          <cell r="BA749">
            <v>31814.426970815817</v>
          </cell>
          <cell r="BB749">
            <v>31814.426970815817</v>
          </cell>
          <cell r="BC749">
            <v>31814.426970815817</v>
          </cell>
          <cell r="BD749">
            <v>31814.426970815817</v>
          </cell>
          <cell r="BE749">
            <v>31814.426970815817</v>
          </cell>
          <cell r="BF749">
            <v>31814.426970815817</v>
          </cell>
          <cell r="BG749">
            <v>31814.426970815817</v>
          </cell>
          <cell r="BH749">
            <v>31814.426970815817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3.2307752300300852</v>
          </cell>
          <cell r="CN749">
            <v>3.2697140900376866</v>
          </cell>
          <cell r="CO749">
            <v>3.2345563582776351</v>
          </cell>
          <cell r="CP749">
            <v>3.2768131562328349</v>
          </cell>
          <cell r="CQ749">
            <v>3.3729325116298354</v>
          </cell>
          <cell r="CR749">
            <v>3.2455081738994096</v>
          </cell>
          <cell r="CS749">
            <v>3.3889415156669513</v>
          </cell>
          <cell r="CT749">
            <v>3.4835481913856321</v>
          </cell>
          <cell r="CU749">
            <v>4.0202088368701681</v>
          </cell>
          <cell r="CV749">
            <v>3.9492988077352309</v>
          </cell>
          <cell r="CW749">
            <v>3.6327279172729443</v>
          </cell>
          <cell r="CX749">
            <v>4.1455644975093255</v>
          </cell>
          <cell r="CY749">
            <v>4.1572055166291149</v>
          </cell>
          <cell r="CZ749">
            <v>3.9108470801370045</v>
          </cell>
          <cell r="DA749">
            <v>4.8073937036289198</v>
          </cell>
          <cell r="DB749">
            <v>4.814007907436296</v>
          </cell>
          <cell r="DC749">
            <v>4.8124206120663375</v>
          </cell>
          <cell r="DD749">
            <v>4.6122814665406473</v>
          </cell>
          <cell r="DE749">
            <v>5.4740800684272095</v>
          </cell>
          <cell r="DF749">
            <v>5.2145117392503595</v>
          </cell>
          <cell r="DG749">
            <v>5.5761802607680115</v>
          </cell>
          <cell r="DH749">
            <v>5.5761802607680115</v>
          </cell>
          <cell r="DI749">
            <v>5.5761802607680115</v>
          </cell>
          <cell r="DJ749">
            <v>5.5761802607680115</v>
          </cell>
          <cell r="DK749">
            <v>5.5761802607680115</v>
          </cell>
          <cell r="DL749">
            <v>5.5761802607680115</v>
          </cell>
          <cell r="DM749">
            <v>5.5761802607680115</v>
          </cell>
          <cell r="DN749">
            <v>5.5761802607680115</v>
          </cell>
          <cell r="DO749">
            <v>5.5761802607680115</v>
          </cell>
          <cell r="DP749">
            <v>5.5761802607680115</v>
          </cell>
          <cell r="DQ749">
            <v>15.6259020956526</v>
          </cell>
          <cell r="DR749">
            <v>15.576227971878883</v>
          </cell>
          <cell r="DS749">
            <v>15.700761137126372</v>
          </cell>
          <cell r="DT749">
            <v>15.421992295352627</v>
          </cell>
          <cell r="DU749">
            <v>15.517466140510022</v>
          </cell>
          <cell r="DV749">
            <v>15.870320743890174</v>
          </cell>
          <cell r="DW749">
            <v>15.73427926413339</v>
          </cell>
          <cell r="DX749">
            <v>15.369713467729209</v>
          </cell>
          <cell r="DY749">
            <v>15.750063144802684</v>
          </cell>
          <cell r="DZ749">
            <v>15.501568456933889</v>
          </cell>
          <cell r="EA749">
            <v>15.427430619681736</v>
          </cell>
          <cell r="EB749">
            <v>15.777843184044537</v>
          </cell>
          <cell r="EC749">
            <v>15.46180664397979</v>
          </cell>
          <cell r="ED749">
            <v>15.682621052701709</v>
          </cell>
          <cell r="EE749">
            <v>15.631276168010476</v>
          </cell>
          <cell r="EF749">
            <v>15.631276168010476</v>
          </cell>
          <cell r="EG749">
            <v>15.631276168010476</v>
          </cell>
          <cell r="EH749">
            <v>15.631276168010476</v>
          </cell>
          <cell r="EI749">
            <v>15.631276168010476</v>
          </cell>
          <cell r="EJ749">
            <v>15.631276168010476</v>
          </cell>
          <cell r="EK749">
            <v>15.631276168010476</v>
          </cell>
          <cell r="EL749">
            <v>15.631276168010476</v>
          </cell>
          <cell r="EM749">
            <v>15.631276168010476</v>
          </cell>
          <cell r="EN749">
            <v>15.631276168010476</v>
          </cell>
          <cell r="EO749">
            <v>15.631276168010476</v>
          </cell>
          <cell r="EP749">
            <v>15.631276168010476</v>
          </cell>
          <cell r="EQ749">
            <v>15.631276168010476</v>
          </cell>
          <cell r="ER749">
            <v>15.631276168010476</v>
          </cell>
          <cell r="ES749">
            <v>15.631276168010476</v>
          </cell>
          <cell r="ET749">
            <v>15.631276168010476</v>
          </cell>
        </row>
        <row r="750">
          <cell r="A750">
            <v>32556.653236372895</v>
          </cell>
          <cell r="B750">
            <v>36354.259853117524</v>
          </cell>
          <cell r="C750">
            <v>41060.787895699112</v>
          </cell>
          <cell r="D750">
            <v>21302.290264763527</v>
          </cell>
          <cell r="E750">
            <v>18616.690291804978</v>
          </cell>
          <cell r="F750">
            <v>19811.11080431315</v>
          </cell>
          <cell r="G750">
            <v>20888.055891528587</v>
          </cell>
          <cell r="H750">
            <v>20271.940024163807</v>
          </cell>
          <cell r="I750">
            <v>25693.371182841518</v>
          </cell>
          <cell r="J750">
            <v>23483.306086158253</v>
          </cell>
          <cell r="K750">
            <v>22049.308755290422</v>
          </cell>
          <cell r="L750">
            <v>26263.529932405214</v>
          </cell>
          <cell r="M750">
            <v>23406.8445597176</v>
          </cell>
          <cell r="N750">
            <v>21392.3818561509</v>
          </cell>
          <cell r="O750">
            <v>24235.477153753127</v>
          </cell>
          <cell r="P750">
            <v>26425.577548666777</v>
          </cell>
          <cell r="Q750">
            <v>27533.085991783682</v>
          </cell>
          <cell r="R750">
            <v>26437.152410267186</v>
          </cell>
          <cell r="S750">
            <v>26551.564138249498</v>
          </cell>
          <cell r="T750">
            <v>29885.251352945088</v>
          </cell>
          <cell r="U750">
            <v>28330.379128564313</v>
          </cell>
          <cell r="V750">
            <v>28330.379128564313</v>
          </cell>
          <cell r="W750">
            <v>28330.379128564313</v>
          </cell>
          <cell r="X750">
            <v>28330.379128564313</v>
          </cell>
          <cell r="Y750">
            <v>28330.379128564313</v>
          </cell>
          <cell r="Z750">
            <v>28330.379128564313</v>
          </cell>
          <cell r="AA750">
            <v>28330.379128564313</v>
          </cell>
          <cell r="AB750">
            <v>28330.379128564313</v>
          </cell>
          <cell r="AC750">
            <v>28330.379128564313</v>
          </cell>
          <cell r="AD750">
            <v>28330.379128564313</v>
          </cell>
          <cell r="AE750">
            <v>14716.156656363915</v>
          </cell>
          <cell r="AF750">
            <v>16432.738931744148</v>
          </cell>
          <cell r="AG750">
            <v>18560.169029651741</v>
          </cell>
          <cell r="AH750">
            <v>21302.290264763527</v>
          </cell>
          <cell r="AI750">
            <v>18616.690291804978</v>
          </cell>
          <cell r="AJ750">
            <v>19811.11080431315</v>
          </cell>
          <cell r="AK750">
            <v>20888.055891528587</v>
          </cell>
          <cell r="AL750">
            <v>20271.940024163807</v>
          </cell>
          <cell r="AM750">
            <v>25693.371182841518</v>
          </cell>
          <cell r="AN750">
            <v>23483.306086158253</v>
          </cell>
          <cell r="AO750">
            <v>22049.308755290422</v>
          </cell>
          <cell r="AP750">
            <v>26263.529932405214</v>
          </cell>
          <cell r="AQ750">
            <v>23406.8445597176</v>
          </cell>
          <cell r="AR750">
            <v>21392.3818561509</v>
          </cell>
          <cell r="AS750">
            <v>24235.477153753127</v>
          </cell>
          <cell r="AT750">
            <v>26425.577548666777</v>
          </cell>
          <cell r="AU750">
            <v>27533.085991783682</v>
          </cell>
          <cell r="AV750">
            <v>26437.152410267186</v>
          </cell>
          <cell r="AW750">
            <v>26551.564138249498</v>
          </cell>
          <cell r="AX750">
            <v>29885.251352945088</v>
          </cell>
          <cell r="AY750">
            <v>28330.379128564313</v>
          </cell>
          <cell r="AZ750">
            <v>28330.379128564313</v>
          </cell>
          <cell r="BA750">
            <v>28330.379128564313</v>
          </cell>
          <cell r="BB750">
            <v>28330.379128564313</v>
          </cell>
          <cell r="BC750">
            <v>28330.379128564313</v>
          </cell>
          <cell r="BD750">
            <v>28330.379128564313</v>
          </cell>
          <cell r="BE750">
            <v>28330.379128564313</v>
          </cell>
          <cell r="BF750">
            <v>28330.379128564313</v>
          </cell>
          <cell r="BG750">
            <v>28330.379128564313</v>
          </cell>
          <cell r="BH750">
            <v>28330.379128564313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2.5960817775769747</v>
          </cell>
          <cell r="CN750">
            <v>2.8804589811449408</v>
          </cell>
          <cell r="CO750">
            <v>3.2414236727660719</v>
          </cell>
          <cell r="CP750">
            <v>3.6669958392052053</v>
          </cell>
          <cell r="CQ750">
            <v>3.2791166434940511</v>
          </cell>
          <cell r="CR750">
            <v>3.4421712131649289</v>
          </cell>
          <cell r="CS750">
            <v>3.5988927804933883</v>
          </cell>
          <cell r="CT750">
            <v>3.5382308232765998</v>
          </cell>
          <cell r="CU750">
            <v>4.4399401988312954</v>
          </cell>
          <cell r="CV750">
            <v>4.128681670186988</v>
          </cell>
          <cell r="CW750">
            <v>3.8594375727221633</v>
          </cell>
          <cell r="CX750">
            <v>4.5869704463490697</v>
          </cell>
          <cell r="CY750">
            <v>4.1316371853371168</v>
          </cell>
          <cell r="CZ750">
            <v>3.7675509260730133</v>
          </cell>
          <cell r="DA750">
            <v>4.2835254361079871</v>
          </cell>
          <cell r="DB750">
            <v>4.6706170823638553</v>
          </cell>
          <cell r="DC750">
            <v>4.8663648514999354</v>
          </cell>
          <cell r="DD750">
            <v>4.6726628937077059</v>
          </cell>
          <cell r="DE750">
            <v>4.6928847174371144</v>
          </cell>
          <cell r="DF750">
            <v>5.2821008442574247</v>
          </cell>
          <cell r="DG750">
            <v>5.007283283176255</v>
          </cell>
          <cell r="DH750">
            <v>5.007283283176255</v>
          </cell>
          <cell r="DI750">
            <v>5.007283283176255</v>
          </cell>
          <cell r="DJ750">
            <v>5.007283283176255</v>
          </cell>
          <cell r="DK750">
            <v>5.007283283176255</v>
          </cell>
          <cell r="DL750">
            <v>5.007283283176255</v>
          </cell>
          <cell r="DM750">
            <v>5.007283283176255</v>
          </cell>
          <cell r="DN750">
            <v>5.007283283176255</v>
          </cell>
          <cell r="DO750">
            <v>5.007283283176255</v>
          </cell>
          <cell r="DP750">
            <v>5.007283283176255</v>
          </cell>
          <cell r="DQ750">
            <v>15.530418865435839</v>
          </cell>
          <cell r="DR750">
            <v>15.629871089095813</v>
          </cell>
          <cell r="DS750">
            <v>15.687482815239861</v>
          </cell>
          <cell r="DT750">
            <v>15.915600028112808</v>
          </cell>
          <cell r="DU750">
            <v>15.554381402579262</v>
          </cell>
          <cell r="DV750">
            <v>15.768249904199978</v>
          </cell>
          <cell r="DW750">
            <v>15.901432434423336</v>
          </cell>
          <cell r="DX750">
            <v>15.696986568729589</v>
          </cell>
          <cell r="DY750">
            <v>15.854447269298536</v>
          </cell>
          <cell r="DZ750">
            <v>15.583140099699282</v>
          </cell>
          <cell r="EA750">
            <v>15.652297503125396</v>
          </cell>
          <cell r="EB750">
            <v>15.686797499296944</v>
          </cell>
          <cell r="EC750">
            <v>15.521290564207126</v>
          </cell>
          <cell r="ED750">
            <v>15.556329963244062</v>
          </cell>
          <cell r="EE750">
            <v>15.500915900912421</v>
          </cell>
          <cell r="EF750">
            <v>15.500915900912421</v>
          </cell>
          <cell r="EG750">
            <v>15.500915900912421</v>
          </cell>
          <cell r="EH750">
            <v>15.500915900912421</v>
          </cell>
          <cell r="EI750">
            <v>15.500915900912421</v>
          </cell>
          <cell r="EJ750">
            <v>15.500915900912421</v>
          </cell>
          <cell r="EK750">
            <v>15.500915900912421</v>
          </cell>
          <cell r="EL750">
            <v>15.500915900912421</v>
          </cell>
          <cell r="EM750">
            <v>15.500915900912421</v>
          </cell>
          <cell r="EN750">
            <v>15.500915900912421</v>
          </cell>
          <cell r="EO750">
            <v>15.500915900912421</v>
          </cell>
          <cell r="EP750">
            <v>15.500915900912421</v>
          </cell>
          <cell r="EQ750">
            <v>15.500915900912421</v>
          </cell>
          <cell r="ER750">
            <v>15.500915900912421</v>
          </cell>
          <cell r="ES750">
            <v>15.500915900912421</v>
          </cell>
          <cell r="ET750">
            <v>15.500915900912421</v>
          </cell>
        </row>
        <row r="751">
          <cell r="A751">
            <v>37439.914022810823</v>
          </cell>
          <cell r="B751">
            <v>42363.994243461828</v>
          </cell>
          <cell r="C751">
            <v>39056.706718045389</v>
          </cell>
          <cell r="D751">
            <v>18523.199521492978</v>
          </cell>
          <cell r="E751">
            <v>18832.173248505806</v>
          </cell>
          <cell r="F751">
            <v>17494.411316902755</v>
          </cell>
          <cell r="G751">
            <v>17502.08179061058</v>
          </cell>
          <cell r="H751">
            <v>19583.468198169503</v>
          </cell>
          <cell r="I751">
            <v>20256.499609171133</v>
          </cell>
          <cell r="J751">
            <v>20787.951118504883</v>
          </cell>
          <cell r="K751">
            <v>22689.222992178824</v>
          </cell>
          <cell r="L751">
            <v>23433.37646502498</v>
          </cell>
          <cell r="M751">
            <v>25419.845117931542</v>
          </cell>
          <cell r="N751">
            <v>28054.715892595923</v>
          </cell>
          <cell r="O751">
            <v>19988.844805786117</v>
          </cell>
          <cell r="P751">
            <v>26832.615275728789</v>
          </cell>
          <cell r="Q751">
            <v>30404.092143041762</v>
          </cell>
          <cell r="R751">
            <v>29518.92042321659</v>
          </cell>
          <cell r="S751">
            <v>29823.389434494198</v>
          </cell>
          <cell r="T751">
            <v>27925.453771112603</v>
          </cell>
          <cell r="U751">
            <v>29158.819919422884</v>
          </cell>
          <cell r="V751">
            <v>29158.819919422884</v>
          </cell>
          <cell r="W751">
            <v>29158.819919422884</v>
          </cell>
          <cell r="X751">
            <v>29158.819919422884</v>
          </cell>
          <cell r="Y751">
            <v>29158.819919422884</v>
          </cell>
          <cell r="Z751">
            <v>29158.819919422884</v>
          </cell>
          <cell r="AA751">
            <v>29158.819919422884</v>
          </cell>
          <cell r="AB751">
            <v>29158.819919422884</v>
          </cell>
          <cell r="AC751">
            <v>29158.819919422884</v>
          </cell>
          <cell r="AD751">
            <v>29158.819919422884</v>
          </cell>
          <cell r="AE751">
            <v>16923.472936859631</v>
          </cell>
          <cell r="AF751">
            <v>19149.240290447608</v>
          </cell>
          <cell r="AG751">
            <v>17654.290518482387</v>
          </cell>
          <cell r="AH751">
            <v>18523.199521492978</v>
          </cell>
          <cell r="AI751">
            <v>18832.173248505806</v>
          </cell>
          <cell r="AJ751">
            <v>17494.411316902755</v>
          </cell>
          <cell r="AK751">
            <v>17502.08179061058</v>
          </cell>
          <cell r="AL751">
            <v>19583.468198169503</v>
          </cell>
          <cell r="AM751">
            <v>20256.499609171133</v>
          </cell>
          <cell r="AN751">
            <v>20787.951118504883</v>
          </cell>
          <cell r="AO751">
            <v>22689.222992178824</v>
          </cell>
          <cell r="AP751">
            <v>23433.37646502498</v>
          </cell>
          <cell r="AQ751">
            <v>25419.845117931542</v>
          </cell>
          <cell r="AR751">
            <v>28054.715892595923</v>
          </cell>
          <cell r="AS751">
            <v>19988.844805786117</v>
          </cell>
          <cell r="AT751">
            <v>26832.615275728789</v>
          </cell>
          <cell r="AU751">
            <v>30404.092143041762</v>
          </cell>
          <cell r="AV751">
            <v>29518.92042321659</v>
          </cell>
          <cell r="AW751">
            <v>29823.389434494198</v>
          </cell>
          <cell r="AX751">
            <v>27925.453771112603</v>
          </cell>
          <cell r="AY751">
            <v>29158.819919422884</v>
          </cell>
          <cell r="AZ751">
            <v>29158.819919422884</v>
          </cell>
          <cell r="BA751">
            <v>29158.819919422884</v>
          </cell>
          <cell r="BB751">
            <v>29158.819919422884</v>
          </cell>
          <cell r="BC751">
            <v>29158.819919422884</v>
          </cell>
          <cell r="BD751">
            <v>29158.819919422884</v>
          </cell>
          <cell r="BE751">
            <v>29158.819919422884</v>
          </cell>
          <cell r="BF751">
            <v>29158.819919422884</v>
          </cell>
          <cell r="BG751">
            <v>29158.819919422884</v>
          </cell>
          <cell r="BH751">
            <v>29158.819919422884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2.9768572472647494</v>
          </cell>
          <cell r="CN751">
            <v>3.4429935780304834</v>
          </cell>
          <cell r="CO751">
            <v>3.0496757269957038</v>
          </cell>
          <cell r="CP751">
            <v>3.2610787105425714</v>
          </cell>
          <cell r="CQ751">
            <v>3.3055877728202763</v>
          </cell>
          <cell r="CR751">
            <v>3.068542861351625</v>
          </cell>
          <cell r="CS751">
            <v>3.0540296544831382</v>
          </cell>
          <cell r="CT751">
            <v>3.4422845444972214</v>
          </cell>
          <cell r="CU751">
            <v>3.541863691849132</v>
          </cell>
          <cell r="CV751">
            <v>3.632122280034233</v>
          </cell>
          <cell r="CW751">
            <v>3.9777880530773544</v>
          </cell>
          <cell r="CX751">
            <v>4.0570682245676712</v>
          </cell>
          <cell r="CY751">
            <v>4.453839121483175</v>
          </cell>
          <cell r="CZ751">
            <v>4.8703848333354784</v>
          </cell>
          <cell r="DA751">
            <v>3.4354193143128477</v>
          </cell>
          <cell r="DB751">
            <v>4.6116364235856784</v>
          </cell>
          <cell r="DC751">
            <v>5.2254548172847928</v>
          </cell>
          <cell r="DD751">
            <v>5.0733231632388991</v>
          </cell>
          <cell r="DE751">
            <v>5.1256512858550725</v>
          </cell>
          <cell r="DF751">
            <v>4.7994591072346795</v>
          </cell>
          <cell r="DG751">
            <v>5.0114338325723971</v>
          </cell>
          <cell r="DH751">
            <v>5.0114338325723971</v>
          </cell>
          <cell r="DI751">
            <v>5.0114338325723971</v>
          </cell>
          <cell r="DJ751">
            <v>5.0114338325723971</v>
          </cell>
          <cell r="DK751">
            <v>5.0114338325723971</v>
          </cell>
          <cell r="DL751">
            <v>5.0114338325723971</v>
          </cell>
          <cell r="DM751">
            <v>5.0114338325723971</v>
          </cell>
          <cell r="DN751">
            <v>5.0114338325723971</v>
          </cell>
          <cell r="DO751">
            <v>5.0114338325723971</v>
          </cell>
          <cell r="DP751">
            <v>5.0114338325723971</v>
          </cell>
          <cell r="DQ751">
            <v>15.575378806514841</v>
          </cell>
          <cell r="DR751">
            <v>15.237807111634144</v>
          </cell>
          <cell r="DS751">
            <v>15.860020395141181</v>
          </cell>
          <cell r="DT751">
            <v>15.561872725011092</v>
          </cell>
          <cell r="DU751">
            <v>15.608417851015259</v>
          </cell>
          <cell r="DV751">
            <v>15.619757058827458</v>
          </cell>
          <cell r="DW751">
            <v>15.70086555806107</v>
          </cell>
          <cell r="DX751">
            <v>15.5865492337061</v>
          </cell>
          <cell r="DY751">
            <v>15.66894268995277</v>
          </cell>
          <cell r="DZ751">
            <v>15.680444198892177</v>
          </cell>
          <cell r="EA751">
            <v>15.627342116682613</v>
          </cell>
          <cell r="EB751">
            <v>15.824488980061144</v>
          </cell>
          <cell r="EC751">
            <v>15.636714614606968</v>
          </cell>
          <cell r="ED751">
            <v>15.781552783282132</v>
          </cell>
          <cell r="EE751">
            <v>15.940982267828531</v>
          </cell>
          <cell r="EF751">
            <v>15.940982267828531</v>
          </cell>
          <cell r="EG751">
            <v>15.940982267828531</v>
          </cell>
          <cell r="EH751">
            <v>15.940982267828531</v>
          </cell>
          <cell r="EI751">
            <v>15.940982267828531</v>
          </cell>
          <cell r="EJ751">
            <v>15.940982267828531</v>
          </cell>
          <cell r="EK751">
            <v>15.940982267828531</v>
          </cell>
          <cell r="EL751">
            <v>15.940982267828531</v>
          </cell>
          <cell r="EM751">
            <v>15.940982267828531</v>
          </cell>
          <cell r="EN751">
            <v>15.940982267828531</v>
          </cell>
          <cell r="EO751">
            <v>15.940982267828531</v>
          </cell>
          <cell r="EP751">
            <v>15.940982267828531</v>
          </cell>
          <cell r="EQ751">
            <v>15.940982267828531</v>
          </cell>
          <cell r="ER751">
            <v>15.940982267828531</v>
          </cell>
          <cell r="ES751">
            <v>15.940982267828531</v>
          </cell>
          <cell r="ET751">
            <v>15.940982267828531</v>
          </cell>
        </row>
        <row r="752">
          <cell r="A752">
            <v>42996.64529575756</v>
          </cell>
          <cell r="B752">
            <v>39351.312979109956</v>
          </cell>
          <cell r="C752">
            <v>35932.083076489114</v>
          </cell>
          <cell r="D752">
            <v>17893.312862272342</v>
          </cell>
          <cell r="E752">
            <v>20776.375470343639</v>
          </cell>
          <cell r="F752">
            <v>20146.68992154254</v>
          </cell>
          <cell r="G752">
            <v>21545.670029040128</v>
          </cell>
          <cell r="H752">
            <v>19641.553733621058</v>
          </cell>
          <cell r="I752">
            <v>21388.216837909629</v>
          </cell>
          <cell r="J752">
            <v>21356.505434201801</v>
          </cell>
          <cell r="K752">
            <v>23876.112942031796</v>
          </cell>
          <cell r="L752">
            <v>21433.595009874305</v>
          </cell>
          <cell r="M752">
            <v>24520.814977076021</v>
          </cell>
          <cell r="N752">
            <v>27305.093455680169</v>
          </cell>
          <cell r="O752">
            <v>26591.576875442261</v>
          </cell>
          <cell r="P752">
            <v>26659.512252988101</v>
          </cell>
          <cell r="Q752">
            <v>27717.143471946012</v>
          </cell>
          <cell r="R752">
            <v>25600.07030051155</v>
          </cell>
          <cell r="S752">
            <v>28187.909186512596</v>
          </cell>
          <cell r="T752">
            <v>24676.415015336366</v>
          </cell>
          <cell r="U752">
            <v>25482.531217413627</v>
          </cell>
          <cell r="V752">
            <v>25482.531217413627</v>
          </cell>
          <cell r="W752">
            <v>25482.531217413627</v>
          </cell>
          <cell r="X752">
            <v>25482.531217413627</v>
          </cell>
          <cell r="Y752">
            <v>25482.531217413627</v>
          </cell>
          <cell r="Z752">
            <v>25482.531217413627</v>
          </cell>
          <cell r="AA752">
            <v>25482.531217413627</v>
          </cell>
          <cell r="AB752">
            <v>25482.531217413627</v>
          </cell>
          <cell r="AC752">
            <v>25482.531217413627</v>
          </cell>
          <cell r="AD752">
            <v>25482.531217413627</v>
          </cell>
          <cell r="AE752">
            <v>19435.209242071789</v>
          </cell>
          <cell r="AF752">
            <v>17787.457519964228</v>
          </cell>
          <cell r="AG752">
            <v>16241.907904474998</v>
          </cell>
          <cell r="AH752">
            <v>17893.312862272342</v>
          </cell>
          <cell r="AI752">
            <v>20776.375470343639</v>
          </cell>
          <cell r="AJ752">
            <v>20146.68992154254</v>
          </cell>
          <cell r="AK752">
            <v>21545.670029040128</v>
          </cell>
          <cell r="AL752">
            <v>19641.553733621058</v>
          </cell>
          <cell r="AM752">
            <v>21388.216837909629</v>
          </cell>
          <cell r="AN752">
            <v>21356.505434201801</v>
          </cell>
          <cell r="AO752">
            <v>23876.112942031796</v>
          </cell>
          <cell r="AP752">
            <v>21433.595009874305</v>
          </cell>
          <cell r="AQ752">
            <v>24520.814977076021</v>
          </cell>
          <cell r="AR752">
            <v>27305.093455680169</v>
          </cell>
          <cell r="AS752">
            <v>26591.576875442261</v>
          </cell>
          <cell r="AT752">
            <v>26659.512252988101</v>
          </cell>
          <cell r="AU752">
            <v>27717.143471946012</v>
          </cell>
          <cell r="AV752">
            <v>25600.07030051155</v>
          </cell>
          <cell r="AW752">
            <v>28187.909186512596</v>
          </cell>
          <cell r="AX752">
            <v>24676.415015336366</v>
          </cell>
          <cell r="AY752">
            <v>25482.531217413627</v>
          </cell>
          <cell r="AZ752">
            <v>25482.531217413627</v>
          </cell>
          <cell r="BA752">
            <v>25482.531217413627</v>
          </cell>
          <cell r="BB752">
            <v>25482.531217413627</v>
          </cell>
          <cell r="BC752">
            <v>25482.531217413627</v>
          </cell>
          <cell r="BD752">
            <v>25482.531217413627</v>
          </cell>
          <cell r="BE752">
            <v>25482.531217413627</v>
          </cell>
          <cell r="BF752">
            <v>25482.531217413627</v>
          </cell>
          <cell r="BG752">
            <v>25482.531217413627</v>
          </cell>
          <cell r="BH752">
            <v>25482.531217413627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3.4161873729658914</v>
          </cell>
          <cell r="CN752">
            <v>3.1054003502920664</v>
          </cell>
          <cell r="CO752">
            <v>2.8451025893158981</v>
          </cell>
          <cell r="CP752">
            <v>3.1591585988584456</v>
          </cell>
          <cell r="CQ752">
            <v>3.6071806386411485</v>
          </cell>
          <cell r="CR752">
            <v>3.5635324523060081</v>
          </cell>
          <cell r="CS752">
            <v>3.7929788180537969</v>
          </cell>
          <cell r="CT752">
            <v>3.5323408073306779</v>
          </cell>
          <cell r="CU752">
            <v>3.7851121051254206</v>
          </cell>
          <cell r="CV752">
            <v>3.7986456501657551</v>
          </cell>
          <cell r="CW752">
            <v>4.1426349672590801</v>
          </cell>
          <cell r="CX752">
            <v>3.7834128274779153</v>
          </cell>
          <cell r="CY752">
            <v>4.2587923659832514</v>
          </cell>
          <cell r="CZ752">
            <v>4.7170551176082309</v>
          </cell>
          <cell r="DA752">
            <v>4.6933524885943498</v>
          </cell>
          <cell r="DB752">
            <v>4.7053429273246996</v>
          </cell>
          <cell r="DC752">
            <v>4.8920124180721762</v>
          </cell>
          <cell r="DD752">
            <v>4.5183538462533503</v>
          </cell>
          <cell r="DE752">
            <v>4.9751014897867032</v>
          </cell>
          <cell r="DF752">
            <v>4.3553308013400658</v>
          </cell>
          <cell r="DG752">
            <v>4.4976084669646861</v>
          </cell>
          <cell r="DH752">
            <v>4.4976084669646861</v>
          </cell>
          <cell r="DI752">
            <v>4.4976084669646861</v>
          </cell>
          <cell r="DJ752">
            <v>4.4976084669646861</v>
          </cell>
          <cell r="DK752">
            <v>4.4976084669646861</v>
          </cell>
          <cell r="DL752">
            <v>4.4976084669646861</v>
          </cell>
          <cell r="DM752">
            <v>4.4976084669646861</v>
          </cell>
          <cell r="DN752">
            <v>4.4976084669646861</v>
          </cell>
          <cell r="DO752">
            <v>4.4976084669646861</v>
          </cell>
          <cell r="DP752">
            <v>4.4976084669646861</v>
          </cell>
          <cell r="DQ752">
            <v>15.586717821682992</v>
          </cell>
          <cell r="DR752">
            <v>15.692907461701594</v>
          </cell>
          <cell r="DS752">
            <v>15.64034210491476</v>
          </cell>
          <cell r="DT752">
            <v>15.517668211670021</v>
          </cell>
          <cell r="DU752">
            <v>15.780073784306307</v>
          </cell>
          <cell r="DV752">
            <v>15.489240376703698</v>
          </cell>
          <cell r="DW752">
            <v>15.562763671473025</v>
          </cell>
          <cell r="DX752">
            <v>15.234225381323981</v>
          </cell>
          <cell r="DY752">
            <v>15.481141039677524</v>
          </cell>
          <cell r="DZ752">
            <v>15.403114473122956</v>
          </cell>
          <cell r="EA752">
            <v>15.790434971305569</v>
          </cell>
          <cell r="EB752">
            <v>15.520954436365285</v>
          </cell>
          <cell r="EC752">
            <v>15.77449878568509</v>
          </cell>
          <cell r="ED752">
            <v>15.859147997187911</v>
          </cell>
          <cell r="EE752">
            <v>15.522728252828033</v>
          </cell>
          <cell r="EF752">
            <v>15.522728252828033</v>
          </cell>
          <cell r="EG752">
            <v>15.522728252828033</v>
          </cell>
          <cell r="EH752">
            <v>15.522728252828033</v>
          </cell>
          <cell r="EI752">
            <v>15.522728252828033</v>
          </cell>
          <cell r="EJ752">
            <v>15.522728252828033</v>
          </cell>
          <cell r="EK752">
            <v>15.522728252828033</v>
          </cell>
          <cell r="EL752">
            <v>15.522728252828033</v>
          </cell>
          <cell r="EM752">
            <v>15.522728252828033</v>
          </cell>
          <cell r="EN752">
            <v>15.522728252828033</v>
          </cell>
          <cell r="EO752">
            <v>15.522728252828033</v>
          </cell>
          <cell r="EP752">
            <v>15.522728252828033</v>
          </cell>
          <cell r="EQ752">
            <v>15.522728252828033</v>
          </cell>
          <cell r="ER752">
            <v>15.522728252828033</v>
          </cell>
          <cell r="ES752">
            <v>15.522728252828033</v>
          </cell>
          <cell r="ET752">
            <v>15.522728252828033</v>
          </cell>
        </row>
        <row r="753">
          <cell r="A753">
            <v>38663.083003522617</v>
          </cell>
          <cell r="B753">
            <v>34462.991835093329</v>
          </cell>
          <cell r="C753">
            <v>35666.721884802486</v>
          </cell>
          <cell r="D753">
            <v>20670.072910895815</v>
          </cell>
          <cell r="E753">
            <v>21121.092523169988</v>
          </cell>
          <cell r="F753">
            <v>20919.21344797677</v>
          </cell>
          <cell r="G753">
            <v>17096.225432621766</v>
          </cell>
          <cell r="H753">
            <v>19399.932405567426</v>
          </cell>
          <cell r="I753">
            <v>18412.050244470734</v>
          </cell>
          <cell r="J753">
            <v>23414.415758419502</v>
          </cell>
          <cell r="K753">
            <v>22731.006705839347</v>
          </cell>
          <cell r="L753">
            <v>19434.352102658129</v>
          </cell>
          <cell r="M753">
            <v>22970.458828085513</v>
          </cell>
          <cell r="N753">
            <v>26872.694023280768</v>
          </cell>
          <cell r="O753">
            <v>25645.084535552043</v>
          </cell>
          <cell r="P753">
            <v>26763.12391806515</v>
          </cell>
          <cell r="Q753">
            <v>26398.863594551411</v>
          </cell>
          <cell r="R753">
            <v>29821.5375737008</v>
          </cell>
          <cell r="S753">
            <v>28150.941875219578</v>
          </cell>
          <cell r="T753">
            <v>30356.698559602839</v>
          </cell>
          <cell r="U753">
            <v>29579.815369959528</v>
          </cell>
          <cell r="V753">
            <v>29579.815369959528</v>
          </cell>
          <cell r="W753">
            <v>29579.815369959528</v>
          </cell>
          <cell r="X753">
            <v>29579.815369959528</v>
          </cell>
          <cell r="Y753">
            <v>29579.815369959528</v>
          </cell>
          <cell r="Z753">
            <v>29579.815369959528</v>
          </cell>
          <cell r="AA753">
            <v>29579.815369959528</v>
          </cell>
          <cell r="AB753">
            <v>29579.815369959528</v>
          </cell>
          <cell r="AC753">
            <v>29579.815369959528</v>
          </cell>
          <cell r="AD753">
            <v>29579.815369959528</v>
          </cell>
          <cell r="AE753">
            <v>17476.365957117909</v>
          </cell>
          <cell r="AF753">
            <v>15577.853872449405</v>
          </cell>
          <cell r="AG753">
            <v>16121.960167862531</v>
          </cell>
          <cell r="AH753">
            <v>20670.072910895815</v>
          </cell>
          <cell r="AI753">
            <v>21121.092523169988</v>
          </cell>
          <cell r="AJ753">
            <v>20919.21344797677</v>
          </cell>
          <cell r="AK753">
            <v>17096.225432621766</v>
          </cell>
          <cell r="AL753">
            <v>19399.932405567426</v>
          </cell>
          <cell r="AM753">
            <v>18412.050244470734</v>
          </cell>
          <cell r="AN753">
            <v>23414.415758419502</v>
          </cell>
          <cell r="AO753">
            <v>22731.006705839347</v>
          </cell>
          <cell r="AP753">
            <v>19434.352102658129</v>
          </cell>
          <cell r="AQ753">
            <v>22970.458828085513</v>
          </cell>
          <cell r="AR753">
            <v>26872.694023280768</v>
          </cell>
          <cell r="AS753">
            <v>25645.084535552043</v>
          </cell>
          <cell r="AT753">
            <v>26763.12391806515</v>
          </cell>
          <cell r="AU753">
            <v>26398.863594551411</v>
          </cell>
          <cell r="AV753">
            <v>29821.5375737008</v>
          </cell>
          <cell r="AW753">
            <v>28150.941875219578</v>
          </cell>
          <cell r="AX753">
            <v>30356.698559602839</v>
          </cell>
          <cell r="AY753">
            <v>29579.815369959528</v>
          </cell>
          <cell r="AZ753">
            <v>29579.815369959528</v>
          </cell>
          <cell r="BA753">
            <v>29579.815369959528</v>
          </cell>
          <cell r="BB753">
            <v>29579.815369959528</v>
          </cell>
          <cell r="BC753">
            <v>29579.815369959528</v>
          </cell>
          <cell r="BD753">
            <v>29579.815369959528</v>
          </cell>
          <cell r="BE753">
            <v>29579.815369959528</v>
          </cell>
          <cell r="BF753">
            <v>29579.815369959528</v>
          </cell>
          <cell r="BG753">
            <v>29579.815369959528</v>
          </cell>
          <cell r="BH753">
            <v>29579.815369959528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3.0495540128122798</v>
          </cell>
          <cell r="CN753">
            <v>2.6942828954813689</v>
          </cell>
          <cell r="CO753">
            <v>2.8463960131862223</v>
          </cell>
          <cell r="CP753">
            <v>3.5696364914616097</v>
          </cell>
          <cell r="CQ753">
            <v>3.6523998461558116</v>
          </cell>
          <cell r="CR753">
            <v>3.6642550805599341</v>
          </cell>
          <cell r="CS753">
            <v>2.9913592376927771</v>
          </cell>
          <cell r="CT753">
            <v>3.4033581097950942</v>
          </cell>
          <cell r="CU753">
            <v>3.2542111612466882</v>
          </cell>
          <cell r="CV753">
            <v>4.1073615252666524</v>
          </cell>
          <cell r="CW753">
            <v>4.0105973701199114</v>
          </cell>
          <cell r="CX753">
            <v>3.4717536834484517</v>
          </cell>
          <cell r="CY753">
            <v>4.0418226110239184</v>
          </cell>
          <cell r="CZ753">
            <v>4.6273825115437806</v>
          </cell>
          <cell r="DA753">
            <v>4.5116983964975201</v>
          </cell>
          <cell r="DB753">
            <v>4.7083932633954069</v>
          </cell>
          <cell r="DC753">
            <v>4.644309531667937</v>
          </cell>
          <cell r="DD753">
            <v>5.2464550493422726</v>
          </cell>
          <cell r="DE753">
            <v>4.9525498401945134</v>
          </cell>
          <cell r="DF753">
            <v>5.3406050592053722</v>
          </cell>
          <cell r="DG753">
            <v>5.2039292515619815</v>
          </cell>
          <cell r="DH753">
            <v>5.2039292515619815</v>
          </cell>
          <cell r="DI753">
            <v>5.2039292515619815</v>
          </cell>
          <cell r="DJ753">
            <v>5.2039292515619815</v>
          </cell>
          <cell r="DK753">
            <v>5.2039292515619815</v>
          </cell>
          <cell r="DL753">
            <v>5.2039292515619815</v>
          </cell>
          <cell r="DM753">
            <v>5.2039292515619815</v>
          </cell>
          <cell r="DN753">
            <v>5.2039292515619815</v>
          </cell>
          <cell r="DO753">
            <v>5.2039292515619815</v>
          </cell>
          <cell r="DP753">
            <v>5.2039292515619815</v>
          </cell>
          <cell r="DQ753">
            <v>15.700805585299442</v>
          </cell>
          <cell r="DR753">
            <v>15.840597799480763</v>
          </cell>
          <cell r="DS753">
            <v>15.517782374600706</v>
          </cell>
          <cell r="DT753">
            <v>15.864454791863883</v>
          </cell>
          <cell r="DU753">
            <v>15.843283690228782</v>
          </cell>
          <cell r="DV753">
            <v>15.641081828654452</v>
          </cell>
          <cell r="DW753">
            <v>15.658090542188287</v>
          </cell>
          <cell r="DX753">
            <v>15.617075261139842</v>
          </cell>
          <cell r="DY753">
            <v>15.501137072247479</v>
          </cell>
          <cell r="DZ753">
            <v>15.618075953389049</v>
          </cell>
          <cell r="EA753">
            <v>15.528043568997735</v>
          </cell>
          <cell r="EB753">
            <v>15.336571985247444</v>
          </cell>
          <cell r="EC753">
            <v>15.570392362325926</v>
          </cell>
          <cell r="ED753">
            <v>15.910467539305035</v>
          </cell>
          <cell r="EE753">
            <v>15.572961532933784</v>
          </cell>
          <cell r="EF753">
            <v>15.572961532933784</v>
          </cell>
          <cell r="EG753">
            <v>15.572961532933784</v>
          </cell>
          <cell r="EH753">
            <v>15.572961532933784</v>
          </cell>
          <cell r="EI753">
            <v>15.572961532933784</v>
          </cell>
          <cell r="EJ753">
            <v>15.572961532933784</v>
          </cell>
          <cell r="EK753">
            <v>15.572961532933784</v>
          </cell>
          <cell r="EL753">
            <v>15.572961532933784</v>
          </cell>
          <cell r="EM753">
            <v>15.572961532933784</v>
          </cell>
          <cell r="EN753">
            <v>15.572961532933784</v>
          </cell>
          <cell r="EO753">
            <v>15.572961532933784</v>
          </cell>
          <cell r="EP753">
            <v>15.572961532933784</v>
          </cell>
          <cell r="EQ753">
            <v>15.572961532933784</v>
          </cell>
          <cell r="ER753">
            <v>15.572961532933784</v>
          </cell>
          <cell r="ES753">
            <v>15.572961532933784</v>
          </cell>
          <cell r="ET753">
            <v>15.572961532933784</v>
          </cell>
        </row>
        <row r="754">
          <cell r="A754">
            <v>33321.722690016417</v>
          </cell>
          <cell r="B754">
            <v>39310.76439637311</v>
          </cell>
          <cell r="C754">
            <v>43644.588270723412</v>
          </cell>
          <cell r="D754">
            <v>22323.085470155405</v>
          </cell>
          <cell r="E754">
            <v>20153.356515032632</v>
          </cell>
          <cell r="F754">
            <v>18979.575517641351</v>
          </cell>
          <cell r="G754">
            <v>19833.509266515666</v>
          </cell>
          <cell r="H754">
            <v>17996.792651716118</v>
          </cell>
          <cell r="I754">
            <v>21930.929523526724</v>
          </cell>
          <cell r="J754">
            <v>19710.132337360661</v>
          </cell>
          <cell r="K754">
            <v>22841.851544686921</v>
          </cell>
          <cell r="L754">
            <v>27010.457438938141</v>
          </cell>
          <cell r="M754">
            <v>24820.385521846849</v>
          </cell>
          <cell r="N754">
            <v>26021.800880967578</v>
          </cell>
          <cell r="O754">
            <v>21041.412835480358</v>
          </cell>
          <cell r="P754">
            <v>22636.341761102081</v>
          </cell>
          <cell r="Q754">
            <v>28775.109514239201</v>
          </cell>
          <cell r="R754">
            <v>29751.596042328802</v>
          </cell>
          <cell r="S754">
            <v>32101.097157431839</v>
          </cell>
          <cell r="T754">
            <v>29944.782015818426</v>
          </cell>
          <cell r="U754">
            <v>36855.691968919884</v>
          </cell>
          <cell r="V754">
            <v>36855.691968919884</v>
          </cell>
          <cell r="W754">
            <v>36855.691968919884</v>
          </cell>
          <cell r="X754">
            <v>36855.691968919884</v>
          </cell>
          <cell r="Y754">
            <v>36855.691968919884</v>
          </cell>
          <cell r="Z754">
            <v>36855.691968919884</v>
          </cell>
          <cell r="AA754">
            <v>36855.691968919884</v>
          </cell>
          <cell r="AB754">
            <v>36855.691968919884</v>
          </cell>
          <cell r="AC754">
            <v>36855.691968919884</v>
          </cell>
          <cell r="AD754">
            <v>36855.691968919884</v>
          </cell>
          <cell r="AE754">
            <v>15061.980959957818</v>
          </cell>
          <cell r="AF754">
            <v>17769.128876309838</v>
          </cell>
          <cell r="AG754">
            <v>19728.090400794055</v>
          </cell>
          <cell r="AH754">
            <v>22323.085470155405</v>
          </cell>
          <cell r="AI754">
            <v>20153.356515032632</v>
          </cell>
          <cell r="AJ754">
            <v>18979.575517641351</v>
          </cell>
          <cell r="AK754">
            <v>19833.509266515666</v>
          </cell>
          <cell r="AL754">
            <v>17996.792651716118</v>
          </cell>
          <cell r="AM754">
            <v>21930.929523526724</v>
          </cell>
          <cell r="AN754">
            <v>19710.132337360661</v>
          </cell>
          <cell r="AO754">
            <v>22841.851544686921</v>
          </cell>
          <cell r="AP754">
            <v>27010.457438938141</v>
          </cell>
          <cell r="AQ754">
            <v>24820.385521846849</v>
          </cell>
          <cell r="AR754">
            <v>26021.800880967578</v>
          </cell>
          <cell r="AS754">
            <v>21041.412835480358</v>
          </cell>
          <cell r="AT754">
            <v>22636.341761102081</v>
          </cell>
          <cell r="AU754">
            <v>28775.109514239201</v>
          </cell>
          <cell r="AV754">
            <v>29751.596042328802</v>
          </cell>
          <cell r="AW754">
            <v>32101.097157431839</v>
          </cell>
          <cell r="AX754">
            <v>29944.782015818426</v>
          </cell>
          <cell r="AY754">
            <v>36855.691968919884</v>
          </cell>
          <cell r="AZ754">
            <v>36855.691968919884</v>
          </cell>
          <cell r="BA754">
            <v>36855.691968919884</v>
          </cell>
          <cell r="BB754">
            <v>36855.691968919884</v>
          </cell>
          <cell r="BC754">
            <v>36855.691968919884</v>
          </cell>
          <cell r="BD754">
            <v>36855.691968919884</v>
          </cell>
          <cell r="BE754">
            <v>36855.691968919884</v>
          </cell>
          <cell r="BF754">
            <v>36855.691968919884</v>
          </cell>
          <cell r="BG754">
            <v>36855.691968919884</v>
          </cell>
          <cell r="BH754">
            <v>36855.691968919884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2.6799581883563151</v>
          </cell>
          <cell r="CN754">
            <v>3.1487047232567691</v>
          </cell>
          <cell r="CO754">
            <v>3.4680774008974335</v>
          </cell>
          <cell r="CP754">
            <v>3.8908998543211504</v>
          </cell>
          <cell r="CQ754">
            <v>3.5547744040624845</v>
          </cell>
          <cell r="CR754">
            <v>3.3401891786109377</v>
          </cell>
          <cell r="CS754">
            <v>3.5061651733832271</v>
          </cell>
          <cell r="CT754">
            <v>3.1328767431839499</v>
          </cell>
          <cell r="CU754">
            <v>3.8406703417171175</v>
          </cell>
          <cell r="CV754">
            <v>3.4981698040275524</v>
          </cell>
          <cell r="CW754">
            <v>3.9808877498014277</v>
          </cell>
          <cell r="CX754">
            <v>4.7510014307724058</v>
          </cell>
          <cell r="CY754">
            <v>4.3268098135215505</v>
          </cell>
          <cell r="CZ754">
            <v>4.521566711339184</v>
          </cell>
          <cell r="DA754">
            <v>3.6492773634387685</v>
          </cell>
          <cell r="DB754">
            <v>3.9258908242397812</v>
          </cell>
          <cell r="DC754">
            <v>4.9905563187143942</v>
          </cell>
          <cell r="DD754">
            <v>5.1599114000733568</v>
          </cell>
          <cell r="DE754">
            <v>5.5673926515348597</v>
          </cell>
          <cell r="DF754">
            <v>5.1934162414783414</v>
          </cell>
          <cell r="DG754">
            <v>6.3919967479208912</v>
          </cell>
          <cell r="DH754">
            <v>6.3919967479208912</v>
          </cell>
          <cell r="DI754">
            <v>6.3919967479208912</v>
          </cell>
          <cell r="DJ754">
            <v>6.3919967479208912</v>
          </cell>
          <cell r="DK754">
            <v>6.3919967479208912</v>
          </cell>
          <cell r="DL754">
            <v>6.3919967479208912</v>
          </cell>
          <cell r="DM754">
            <v>6.3919967479208912</v>
          </cell>
          <cell r="DN754">
            <v>6.3919967479208912</v>
          </cell>
          <cell r="DO754">
            <v>6.3919967479208912</v>
          </cell>
          <cell r="DP754">
            <v>6.3919967479208912</v>
          </cell>
          <cell r="DQ754">
            <v>15.39788995195768</v>
          </cell>
          <cell r="DR754">
            <v>15.461133750340666</v>
          </cell>
          <cell r="DS754">
            <v>15.584877871501693</v>
          </cell>
          <cell r="DT754">
            <v>15.718507431250471</v>
          </cell>
          <cell r="DU754">
            <v>15.532539932928049</v>
          </cell>
          <cell r="DV754">
            <v>15.56763232681876</v>
          </cell>
          <cell r="DW754">
            <v>15.497952567837705</v>
          </cell>
          <cell r="DX754">
            <v>15.73834059857341</v>
          </cell>
          <cell r="DY754">
            <v>15.644336294105887</v>
          </cell>
          <cell r="DZ754">
            <v>15.436747097279008</v>
          </cell>
          <cell r="EA754">
            <v>15.720215972943389</v>
          </cell>
          <cell r="EB754">
            <v>15.575927377764192</v>
          </cell>
          <cell r="EC754">
            <v>15.716211055020354</v>
          </cell>
          <cell r="ED754">
            <v>15.767235054731859</v>
          </cell>
          <cell r="EE754">
            <v>15.797019699334124</v>
          </cell>
          <cell r="EF754">
            <v>15.797019699334124</v>
          </cell>
          <cell r="EG754">
            <v>15.797019699334124</v>
          </cell>
          <cell r="EH754">
            <v>15.797019699334124</v>
          </cell>
          <cell r="EI754">
            <v>15.797019699334124</v>
          </cell>
          <cell r="EJ754">
            <v>15.797019699334124</v>
          </cell>
          <cell r="EK754">
            <v>15.797019699334124</v>
          </cell>
          <cell r="EL754">
            <v>15.797019699334124</v>
          </cell>
          <cell r="EM754">
            <v>15.797019699334124</v>
          </cell>
          <cell r="EN754">
            <v>15.797019699334124</v>
          </cell>
          <cell r="EO754">
            <v>15.797019699334124</v>
          </cell>
          <cell r="EP754">
            <v>15.797019699334124</v>
          </cell>
          <cell r="EQ754">
            <v>15.797019699334124</v>
          </cell>
          <cell r="ER754">
            <v>15.797019699334124</v>
          </cell>
          <cell r="ES754">
            <v>15.797019699334124</v>
          </cell>
          <cell r="ET754">
            <v>15.797019699334124</v>
          </cell>
        </row>
        <row r="755">
          <cell r="A755">
            <v>44861.399871753762</v>
          </cell>
          <cell r="B755">
            <v>35829.634674315756</v>
          </cell>
          <cell r="C755">
            <v>44601.239298175577</v>
          </cell>
          <cell r="D755">
            <v>19969.637320233625</v>
          </cell>
          <cell r="E755">
            <v>19775.144264524712</v>
          </cell>
          <cell r="F755">
            <v>20262.819554256115</v>
          </cell>
          <cell r="G755">
            <v>20518.26510933493</v>
          </cell>
          <cell r="H755">
            <v>17756.748073728348</v>
          </cell>
          <cell r="I755">
            <v>23578.562518227911</v>
          </cell>
          <cell r="J755">
            <v>22573.284438001636</v>
          </cell>
          <cell r="K755">
            <v>25096.239678654383</v>
          </cell>
          <cell r="L755">
            <v>21973.297254575686</v>
          </cell>
          <cell r="M755">
            <v>25269.71382408464</v>
          </cell>
          <cell r="N755">
            <v>20771.080724309631</v>
          </cell>
          <cell r="O755">
            <v>22053.918055679576</v>
          </cell>
          <cell r="P755">
            <v>23311.773029609736</v>
          </cell>
          <cell r="Q755">
            <v>29297.616983078762</v>
          </cell>
          <cell r="R755">
            <v>24437.645580679895</v>
          </cell>
          <cell r="S755">
            <v>29798.947163171124</v>
          </cell>
          <cell r="T755">
            <v>24865.989805139056</v>
          </cell>
          <cell r="U755">
            <v>30572.512856867794</v>
          </cell>
          <cell r="V755">
            <v>30572.512856867794</v>
          </cell>
          <cell r="W755">
            <v>30572.512856867794</v>
          </cell>
          <cell r="X755">
            <v>30572.512856867794</v>
          </cell>
          <cell r="Y755">
            <v>30572.512856867794</v>
          </cell>
          <cell r="Z755">
            <v>30572.512856867794</v>
          </cell>
          <cell r="AA755">
            <v>30572.512856867794</v>
          </cell>
          <cell r="AB755">
            <v>30572.512856867794</v>
          </cell>
          <cell r="AC755">
            <v>30572.512856867794</v>
          </cell>
          <cell r="AD755">
            <v>30572.512856867794</v>
          </cell>
          <cell r="AE755">
            <v>20278.10977815554</v>
          </cell>
          <cell r="AF755">
            <v>16195.599497875854</v>
          </cell>
          <cell r="AG755">
            <v>20160.51280868852</v>
          </cell>
          <cell r="AH755">
            <v>19969.637320233625</v>
          </cell>
          <cell r="AI755">
            <v>19775.144264524712</v>
          </cell>
          <cell r="AJ755">
            <v>20262.819554256115</v>
          </cell>
          <cell r="AK755">
            <v>20518.26510933493</v>
          </cell>
          <cell r="AL755">
            <v>17756.748073728348</v>
          </cell>
          <cell r="AM755">
            <v>23578.562518227911</v>
          </cell>
          <cell r="AN755">
            <v>22573.284438001636</v>
          </cell>
          <cell r="AO755">
            <v>25096.239678654383</v>
          </cell>
          <cell r="AP755">
            <v>21973.297254575686</v>
          </cell>
          <cell r="AQ755">
            <v>25269.71382408464</v>
          </cell>
          <cell r="AR755">
            <v>20771.080724309631</v>
          </cell>
          <cell r="AS755">
            <v>22053.918055679576</v>
          </cell>
          <cell r="AT755">
            <v>23311.773029609736</v>
          </cell>
          <cell r="AU755">
            <v>29297.616983078762</v>
          </cell>
          <cell r="AV755">
            <v>24437.645580679895</v>
          </cell>
          <cell r="AW755">
            <v>29798.947163171124</v>
          </cell>
          <cell r="AX755">
            <v>24865.989805139056</v>
          </cell>
          <cell r="AY755">
            <v>30572.512856867794</v>
          </cell>
          <cell r="AZ755">
            <v>30572.512856867794</v>
          </cell>
          <cell r="BA755">
            <v>30572.512856867794</v>
          </cell>
          <cell r="BB755">
            <v>30572.512856867794</v>
          </cell>
          <cell r="BC755">
            <v>30572.512856867794</v>
          </cell>
          <cell r="BD755">
            <v>30572.512856867794</v>
          </cell>
          <cell r="BE755">
            <v>30572.512856867794</v>
          </cell>
          <cell r="BF755">
            <v>30572.512856867794</v>
          </cell>
          <cell r="BG755">
            <v>30572.512856867794</v>
          </cell>
          <cell r="BH755">
            <v>30572.512856867794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3.582774977816547</v>
          </cell>
          <cell r="CN755">
            <v>2.8770396813098595</v>
          </cell>
          <cell r="CO755">
            <v>3.5380752418261867</v>
          </cell>
          <cell r="CP755">
            <v>3.5381779160874203</v>
          </cell>
          <cell r="CQ755">
            <v>3.3702576804732369</v>
          </cell>
          <cell r="CR755">
            <v>3.5749931019904899</v>
          </cell>
          <cell r="CS755">
            <v>3.5272793200173127</v>
          </cell>
          <cell r="CT755">
            <v>3.1363511773766786</v>
          </cell>
          <cell r="CU755">
            <v>4.1667891402147381</v>
          </cell>
          <cell r="CV755">
            <v>3.9202067376996244</v>
          </cell>
          <cell r="CW755">
            <v>4.4278970432731013</v>
          </cell>
          <cell r="CX755">
            <v>3.8669572488478061</v>
          </cell>
          <cell r="CY755">
            <v>4.4556198255666866</v>
          </cell>
          <cell r="CZ755">
            <v>3.5760816317452204</v>
          </cell>
          <cell r="DA755">
            <v>3.8439180315889185</v>
          </cell>
          <cell r="DB755">
            <v>4.0631575972391936</v>
          </cell>
          <cell r="DC755">
            <v>5.1064685159125096</v>
          </cell>
          <cell r="DD755">
            <v>4.2593931046625588</v>
          </cell>
          <cell r="DE755">
            <v>5.1938485503431924</v>
          </cell>
          <cell r="DF755">
            <v>4.334051951402107</v>
          </cell>
          <cell r="DG755">
            <v>5.3286782486812365</v>
          </cell>
          <cell r="DH755">
            <v>5.3286782486812365</v>
          </cell>
          <cell r="DI755">
            <v>5.3286782486812365</v>
          </cell>
          <cell r="DJ755">
            <v>5.3286782486812365</v>
          </cell>
          <cell r="DK755">
            <v>5.3286782486812365</v>
          </cell>
          <cell r="DL755">
            <v>5.3286782486812365</v>
          </cell>
          <cell r="DM755">
            <v>5.3286782486812365</v>
          </cell>
          <cell r="DN755">
            <v>5.3286782486812365</v>
          </cell>
          <cell r="DO755">
            <v>5.3286782486812365</v>
          </cell>
          <cell r="DP755">
            <v>5.3286782486812365</v>
          </cell>
          <cell r="DQ755">
            <v>15.50654604032359</v>
          </cell>
          <cell r="DR755">
            <v>15.42262547224618</v>
          </cell>
          <cell r="DS755">
            <v>15.611392605412899</v>
          </cell>
          <cell r="DT755">
            <v>15.463138491472046</v>
          </cell>
          <cell r="DU755">
            <v>16.07547035674925</v>
          </cell>
          <cell r="DV755">
            <v>15.528582164351629</v>
          </cell>
          <cell r="DW755">
            <v>15.937049452836099</v>
          </cell>
          <cell r="DX755">
            <v>15.511217369548721</v>
          </cell>
          <cell r="DY755">
            <v>15.503256643429133</v>
          </cell>
          <cell r="DZ755">
            <v>15.775855468001417</v>
          </cell>
          <cell r="EA755">
            <v>15.528098410026317</v>
          </cell>
          <cell r="EB755">
            <v>15.568006192474749</v>
          </cell>
          <cell r="EC755">
            <v>15.538150780159926</v>
          </cell>
          <cell r="ED755">
            <v>15.913247050176679</v>
          </cell>
          <cell r="EE755">
            <v>15.718777769633101</v>
          </cell>
          <cell r="EF755">
            <v>15.718777769633101</v>
          </cell>
          <cell r="EG755">
            <v>15.718777769633101</v>
          </cell>
          <cell r="EH755">
            <v>15.718777769633101</v>
          </cell>
          <cell r="EI755">
            <v>15.718777769633101</v>
          </cell>
          <cell r="EJ755">
            <v>15.718777769633101</v>
          </cell>
          <cell r="EK755">
            <v>15.718777769633101</v>
          </cell>
          <cell r="EL755">
            <v>15.718777769633101</v>
          </cell>
          <cell r="EM755">
            <v>15.718777769633101</v>
          </cell>
          <cell r="EN755">
            <v>15.718777769633101</v>
          </cell>
          <cell r="EO755">
            <v>15.718777769633101</v>
          </cell>
          <cell r="EP755">
            <v>15.718777769633101</v>
          </cell>
          <cell r="EQ755">
            <v>15.718777769633101</v>
          </cell>
          <cell r="ER755">
            <v>15.718777769633101</v>
          </cell>
          <cell r="ES755">
            <v>15.718777769633101</v>
          </cell>
          <cell r="ET755">
            <v>15.718777769633101</v>
          </cell>
        </row>
        <row r="756">
          <cell r="A756">
            <v>33212.810797016675</v>
          </cell>
          <cell r="B756">
            <v>40392.124048119571</v>
          </cell>
          <cell r="C756">
            <v>45035.501773813972</v>
          </cell>
          <cell r="D756">
            <v>19518.394505828128</v>
          </cell>
          <cell r="E756">
            <v>19717.336209854497</v>
          </cell>
          <cell r="F756">
            <v>20713.878044853802</v>
          </cell>
          <cell r="G756">
            <v>19276.556606911519</v>
          </cell>
          <cell r="H756">
            <v>18902.865598682787</v>
          </cell>
          <cell r="I756">
            <v>20059.834704394074</v>
          </cell>
          <cell r="J756">
            <v>20657.588815274838</v>
          </cell>
          <cell r="K756">
            <v>27557.048297529505</v>
          </cell>
          <cell r="L756">
            <v>25236.819211003058</v>
          </cell>
          <cell r="M756">
            <v>21955.139596333789</v>
          </cell>
          <cell r="N756">
            <v>27811.478630529688</v>
          </cell>
          <cell r="O756">
            <v>25841.515770357495</v>
          </cell>
          <cell r="P756">
            <v>29245.453233987799</v>
          </cell>
          <cell r="Q756">
            <v>29655.199998510692</v>
          </cell>
          <cell r="R756">
            <v>29756.590279473057</v>
          </cell>
          <cell r="S756">
            <v>30188.433439264471</v>
          </cell>
          <cell r="T756">
            <v>29230.18049667446</v>
          </cell>
          <cell r="U756">
            <v>27068.098554594959</v>
          </cell>
          <cell r="V756">
            <v>27068.098554594959</v>
          </cell>
          <cell r="W756">
            <v>27068.098554594959</v>
          </cell>
          <cell r="X756">
            <v>27068.098554594959</v>
          </cell>
          <cell r="Y756">
            <v>27068.098554594959</v>
          </cell>
          <cell r="Z756">
            <v>27068.098554594959</v>
          </cell>
          <cell r="AA756">
            <v>27068.098554594959</v>
          </cell>
          <cell r="AB756">
            <v>27068.098554594959</v>
          </cell>
          <cell r="AC756">
            <v>27068.098554594959</v>
          </cell>
          <cell r="AD756">
            <v>27068.098554594959</v>
          </cell>
          <cell r="AE756">
            <v>15012.750946433738</v>
          </cell>
          <cell r="AF756">
            <v>18257.921686843361</v>
          </cell>
          <cell r="AG756">
            <v>20356.806775856356</v>
          </cell>
          <cell r="AH756">
            <v>19518.394505828128</v>
          </cell>
          <cell r="AI756">
            <v>19717.336209854497</v>
          </cell>
          <cell r="AJ756">
            <v>20713.878044853802</v>
          </cell>
          <cell r="AK756">
            <v>19276.556606911519</v>
          </cell>
          <cell r="AL756">
            <v>18902.865598682787</v>
          </cell>
          <cell r="AM756">
            <v>20059.834704394074</v>
          </cell>
          <cell r="AN756">
            <v>20657.588815274838</v>
          </cell>
          <cell r="AO756">
            <v>27557.048297529505</v>
          </cell>
          <cell r="AP756">
            <v>25236.819211003058</v>
          </cell>
          <cell r="AQ756">
            <v>21955.139596333789</v>
          </cell>
          <cell r="AR756">
            <v>27811.478630529688</v>
          </cell>
          <cell r="AS756">
            <v>25841.515770357495</v>
          </cell>
          <cell r="AT756">
            <v>29245.453233987799</v>
          </cell>
          <cell r="AU756">
            <v>29655.199998510692</v>
          </cell>
          <cell r="AV756">
            <v>29756.590279473057</v>
          </cell>
          <cell r="AW756">
            <v>30188.433439264471</v>
          </cell>
          <cell r="AX756">
            <v>29230.18049667446</v>
          </cell>
          <cell r="AY756">
            <v>27068.098554594959</v>
          </cell>
          <cell r="AZ756">
            <v>27068.098554594959</v>
          </cell>
          <cell r="BA756">
            <v>27068.098554594959</v>
          </cell>
          <cell r="BB756">
            <v>27068.098554594959</v>
          </cell>
          <cell r="BC756">
            <v>27068.098554594959</v>
          </cell>
          <cell r="BD756">
            <v>27068.098554594959</v>
          </cell>
          <cell r="BE756">
            <v>27068.098554594959</v>
          </cell>
          <cell r="BF756">
            <v>27068.098554594959</v>
          </cell>
          <cell r="BG756">
            <v>27068.098554594959</v>
          </cell>
          <cell r="BH756">
            <v>27068.098554594959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2.6533188111832486</v>
          </cell>
          <cell r="CN756">
            <v>3.1856777301789947</v>
          </cell>
          <cell r="CO756">
            <v>3.5303127636261364</v>
          </cell>
          <cell r="CP756">
            <v>3.4527976421897546</v>
          </cell>
          <cell r="CQ756">
            <v>3.4415195766073183</v>
          </cell>
          <cell r="CR756">
            <v>3.663794031310649</v>
          </cell>
          <cell r="CS756">
            <v>3.3425752084457767</v>
          </cell>
          <cell r="CT756">
            <v>3.2924299481145041</v>
          </cell>
          <cell r="CU756">
            <v>3.5743246731724163</v>
          </cell>
          <cell r="CV756">
            <v>3.6176944208516439</v>
          </cell>
          <cell r="CW756">
            <v>4.8129030661935968</v>
          </cell>
          <cell r="CX756">
            <v>4.4331956304425235</v>
          </cell>
          <cell r="CY756">
            <v>3.8068911853339844</v>
          </cell>
          <cell r="CZ756">
            <v>4.8659612725723997</v>
          </cell>
          <cell r="DA756">
            <v>4.4487027017788607</v>
          </cell>
          <cell r="DB756">
            <v>5.0347018330105087</v>
          </cell>
          <cell r="DC756">
            <v>5.1052410983762462</v>
          </cell>
          <cell r="DD756">
            <v>5.122695771734409</v>
          </cell>
          <cell r="DE756">
            <v>5.1970390048783601</v>
          </cell>
          <cell r="DF756">
            <v>5.0320725805953952</v>
          </cell>
          <cell r="DG756">
            <v>4.6598629988250568</v>
          </cell>
          <cell r="DH756">
            <v>4.6598629988250568</v>
          </cell>
          <cell r="DI756">
            <v>4.6598629988250568</v>
          </cell>
          <cell r="DJ756">
            <v>4.6598629988250568</v>
          </cell>
          <cell r="DK756">
            <v>4.6598629988250568</v>
          </cell>
          <cell r="DL756">
            <v>4.6598629988250568</v>
          </cell>
          <cell r="DM756">
            <v>4.6598629988250568</v>
          </cell>
          <cell r="DN756">
            <v>4.6598629988250568</v>
          </cell>
          <cell r="DO756">
            <v>4.6598629988250568</v>
          </cell>
          <cell r="DP756">
            <v>4.6598629988250568</v>
          </cell>
          <cell r="DQ756">
            <v>15.501651869884064</v>
          </cell>
          <cell r="DR756">
            <v>15.702060122953826</v>
          </cell>
          <cell r="DS756">
            <v>15.798054476404142</v>
          </cell>
          <cell r="DT756">
            <v>15.487456544575048</v>
          </cell>
          <cell r="DU756">
            <v>15.696583443042424</v>
          </cell>
          <cell r="DV756">
            <v>15.489503591859211</v>
          </cell>
          <cell r="DW756">
            <v>15.799938837908373</v>
          </cell>
          <cell r="DX756">
            <v>15.729620277194252</v>
          </cell>
          <cell r="DY756">
            <v>15.375897902452301</v>
          </cell>
          <cell r="DZ756">
            <v>15.644254919451065</v>
          </cell>
          <cell r="EA756">
            <v>15.686740709426962</v>
          </cell>
          <cell r="EB756">
            <v>15.596417619450392</v>
          </cell>
          <cell r="EC756">
            <v>15.800574394915024</v>
          </cell>
          <cell r="ED756">
            <v>15.658947450723096</v>
          </cell>
          <cell r="EE756">
            <v>15.914453738420324</v>
          </cell>
          <cell r="EF756">
            <v>15.914453738420324</v>
          </cell>
          <cell r="EG756">
            <v>15.914453738420324</v>
          </cell>
          <cell r="EH756">
            <v>15.914453738420324</v>
          </cell>
          <cell r="EI756">
            <v>15.914453738420324</v>
          </cell>
          <cell r="EJ756">
            <v>15.914453738420324</v>
          </cell>
          <cell r="EK756">
            <v>15.914453738420324</v>
          </cell>
          <cell r="EL756">
            <v>15.914453738420324</v>
          </cell>
          <cell r="EM756">
            <v>15.914453738420324</v>
          </cell>
          <cell r="EN756">
            <v>15.914453738420324</v>
          </cell>
          <cell r="EO756">
            <v>15.914453738420324</v>
          </cell>
          <cell r="EP756">
            <v>15.914453738420324</v>
          </cell>
          <cell r="EQ756">
            <v>15.914453738420324</v>
          </cell>
          <cell r="ER756">
            <v>15.914453738420324</v>
          </cell>
          <cell r="ES756">
            <v>15.914453738420324</v>
          </cell>
          <cell r="ET756">
            <v>15.914453738420324</v>
          </cell>
        </row>
        <row r="757">
          <cell r="A757">
            <v>38156.233533001796</v>
          </cell>
          <cell r="B757">
            <v>42552.323256051699</v>
          </cell>
          <cell r="C757">
            <v>41238.297989212449</v>
          </cell>
          <cell r="D757">
            <v>17954.31316221313</v>
          </cell>
          <cell r="E757">
            <v>20253.430869494223</v>
          </cell>
          <cell r="F757">
            <v>22085.257220772321</v>
          </cell>
          <cell r="G757">
            <v>23589.942749484024</v>
          </cell>
          <cell r="H757">
            <v>22954.063380748277</v>
          </cell>
          <cell r="I757">
            <v>23175.632783239453</v>
          </cell>
          <cell r="J757">
            <v>18524.992659641182</v>
          </cell>
          <cell r="K757">
            <v>21599.808184865255</v>
          </cell>
          <cell r="L757">
            <v>22554.761698437345</v>
          </cell>
          <cell r="M757">
            <v>25202.372185663709</v>
          </cell>
          <cell r="N757">
            <v>25406.057984497678</v>
          </cell>
          <cell r="O757">
            <v>25623.310753872578</v>
          </cell>
          <cell r="P757">
            <v>24250.786576556136</v>
          </cell>
          <cell r="Q757">
            <v>23636.196720386517</v>
          </cell>
          <cell r="R757">
            <v>27117.187262348565</v>
          </cell>
          <cell r="S757">
            <v>33603.901325766405</v>
          </cell>
          <cell r="T757">
            <v>32283.906898565117</v>
          </cell>
          <cell r="U757">
            <v>25823.552667104806</v>
          </cell>
          <cell r="V757">
            <v>25823.552667104806</v>
          </cell>
          <cell r="W757">
            <v>25823.552667104806</v>
          </cell>
          <cell r="X757">
            <v>25823.552667104806</v>
          </cell>
          <cell r="Y757">
            <v>25823.552667104806</v>
          </cell>
          <cell r="Z757">
            <v>25823.552667104806</v>
          </cell>
          <cell r="AA757">
            <v>25823.552667104806</v>
          </cell>
          <cell r="AB757">
            <v>25823.552667104806</v>
          </cell>
          <cell r="AC757">
            <v>25823.552667104806</v>
          </cell>
          <cell r="AD757">
            <v>25823.552667104806</v>
          </cell>
          <cell r="AE757">
            <v>17247.261443357685</v>
          </cell>
          <cell r="AF757">
            <v>19234.368182190316</v>
          </cell>
          <cell r="AG757">
            <v>18640.406587402602</v>
          </cell>
          <cell r="AH757">
            <v>17954.31316221313</v>
          </cell>
          <cell r="AI757">
            <v>20253.430869494223</v>
          </cell>
          <cell r="AJ757">
            <v>22085.257220772321</v>
          </cell>
          <cell r="AK757">
            <v>23589.942749484024</v>
          </cell>
          <cell r="AL757">
            <v>22954.063380748277</v>
          </cell>
          <cell r="AM757">
            <v>23175.632783239453</v>
          </cell>
          <cell r="AN757">
            <v>18524.992659641182</v>
          </cell>
          <cell r="AO757">
            <v>21599.808184865255</v>
          </cell>
          <cell r="AP757">
            <v>22554.761698437345</v>
          </cell>
          <cell r="AQ757">
            <v>25202.372185663709</v>
          </cell>
          <cell r="AR757">
            <v>25406.057984497678</v>
          </cell>
          <cell r="AS757">
            <v>25623.310753872578</v>
          </cell>
          <cell r="AT757">
            <v>24250.786576556136</v>
          </cell>
          <cell r="AU757">
            <v>23636.196720386517</v>
          </cell>
          <cell r="AV757">
            <v>27117.187262348565</v>
          </cell>
          <cell r="AW757">
            <v>33603.901325766405</v>
          </cell>
          <cell r="AX757">
            <v>32283.906898565117</v>
          </cell>
          <cell r="AY757">
            <v>25823.552667104806</v>
          </cell>
          <cell r="AZ757">
            <v>25823.552667104806</v>
          </cell>
          <cell r="BA757">
            <v>25823.552667104806</v>
          </cell>
          <cell r="BB757">
            <v>25823.552667104806</v>
          </cell>
          <cell r="BC757">
            <v>25823.552667104806</v>
          </cell>
          <cell r="BD757">
            <v>25823.552667104806</v>
          </cell>
          <cell r="BE757">
            <v>25823.552667104806</v>
          </cell>
          <cell r="BF757">
            <v>25823.552667104806</v>
          </cell>
          <cell r="BG757">
            <v>25823.552667104806</v>
          </cell>
          <cell r="BH757">
            <v>25823.552667104806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3.0144946370364778</v>
          </cell>
          <cell r="CN757">
            <v>3.3203074040112885</v>
          </cell>
          <cell r="CO757">
            <v>3.2445470707983746</v>
          </cell>
          <cell r="CP757">
            <v>3.2185136685016613</v>
          </cell>
          <cell r="CQ757">
            <v>3.5330916759521727</v>
          </cell>
          <cell r="CR757">
            <v>3.9024441439848734</v>
          </cell>
          <cell r="CS757">
            <v>4.1955321902945562</v>
          </cell>
          <cell r="CT757">
            <v>3.99836919412658</v>
          </cell>
          <cell r="CU757">
            <v>4.039267924212175</v>
          </cell>
          <cell r="CV757">
            <v>3.2492799934715944</v>
          </cell>
          <cell r="CW757">
            <v>3.7536958910643272</v>
          </cell>
          <cell r="CX757">
            <v>3.9649588841792589</v>
          </cell>
          <cell r="CY757">
            <v>4.4092560333312587</v>
          </cell>
          <cell r="CZ757">
            <v>4.4318938383889295</v>
          </cell>
          <cell r="DA757">
            <v>4.4780491778547651</v>
          </cell>
          <cell r="DB757">
            <v>4.2381804574206283</v>
          </cell>
          <cell r="DC757">
            <v>4.1307718705063756</v>
          </cell>
          <cell r="DD757">
            <v>4.739125997117335</v>
          </cell>
          <cell r="DE757">
            <v>5.8727743713531693</v>
          </cell>
          <cell r="DF757">
            <v>5.642085994808844</v>
          </cell>
          <cell r="DG757">
            <v>4.5130443876281987</v>
          </cell>
          <cell r="DH757">
            <v>4.5130443876281987</v>
          </cell>
          <cell r="DI757">
            <v>4.5130443876281987</v>
          </cell>
          <cell r="DJ757">
            <v>4.5130443876281987</v>
          </cell>
          <cell r="DK757">
            <v>4.5130443876281987</v>
          </cell>
          <cell r="DL757">
            <v>4.5130443876281987</v>
          </cell>
          <cell r="DM757">
            <v>4.5130443876281987</v>
          </cell>
          <cell r="DN757">
            <v>4.5130443876281987</v>
          </cell>
          <cell r="DO757">
            <v>4.5130443876281987</v>
          </cell>
          <cell r="DP757">
            <v>4.5130443876281987</v>
          </cell>
          <cell r="DQ757">
            <v>15.675188304247923</v>
          </cell>
          <cell r="DR757">
            <v>15.871090449524345</v>
          </cell>
          <cell r="DS757">
            <v>15.740134439229365</v>
          </cell>
          <cell r="DT757">
            <v>15.283420902001719</v>
          </cell>
          <cell r="DU757">
            <v>15.705466143130899</v>
          </cell>
          <cell r="DV757">
            <v>15.505040379060388</v>
          </cell>
          <cell r="DW757">
            <v>15.404477240117465</v>
          </cell>
          <cell r="DX757">
            <v>15.72837370074323</v>
          </cell>
          <cell r="DY757">
            <v>15.719403993243771</v>
          </cell>
          <cell r="DZ757">
            <v>15.619892606649824</v>
          </cell>
          <cell r="EA757">
            <v>15.765144110831111</v>
          </cell>
          <cell r="EB757">
            <v>15.584995827703993</v>
          </cell>
          <cell r="EC757">
            <v>15.659692816034806</v>
          </cell>
          <cell r="ED757">
            <v>15.705619505316294</v>
          </cell>
          <cell r="EE757">
            <v>15.676659320231701</v>
          </cell>
          <cell r="EF757">
            <v>15.676659320231701</v>
          </cell>
          <cell r="EG757">
            <v>15.676659320231701</v>
          </cell>
          <cell r="EH757">
            <v>15.676659320231701</v>
          </cell>
          <cell r="EI757">
            <v>15.676659320231701</v>
          </cell>
          <cell r="EJ757">
            <v>15.676659320231701</v>
          </cell>
          <cell r="EK757">
            <v>15.676659320231701</v>
          </cell>
          <cell r="EL757">
            <v>15.676659320231701</v>
          </cell>
          <cell r="EM757">
            <v>15.676659320231701</v>
          </cell>
          <cell r="EN757">
            <v>15.676659320231701</v>
          </cell>
          <cell r="EO757">
            <v>15.676659320231701</v>
          </cell>
          <cell r="EP757">
            <v>15.676659320231701</v>
          </cell>
          <cell r="EQ757">
            <v>15.676659320231701</v>
          </cell>
          <cell r="ER757">
            <v>15.676659320231701</v>
          </cell>
          <cell r="ES757">
            <v>15.676659320231701</v>
          </cell>
          <cell r="ET757">
            <v>15.676659320231701</v>
          </cell>
        </row>
        <row r="758">
          <cell r="A758">
            <v>37385.441676153634</v>
          </cell>
          <cell r="B758">
            <v>42133.846369416446</v>
          </cell>
          <cell r="C758">
            <v>39918.618306839257</v>
          </cell>
          <cell r="D758">
            <v>15310.15076949295</v>
          </cell>
          <cell r="E758">
            <v>21668.707734453612</v>
          </cell>
          <cell r="F758">
            <v>18405.747787992947</v>
          </cell>
          <cell r="G758">
            <v>15729.981392815886</v>
          </cell>
          <cell r="H758">
            <v>20072.72860796134</v>
          </cell>
          <cell r="I758">
            <v>21061.00087314855</v>
          </cell>
          <cell r="J758">
            <v>21987.671602969986</v>
          </cell>
          <cell r="K758">
            <v>23025.680208058442</v>
          </cell>
          <cell r="L758">
            <v>22417.473545899073</v>
          </cell>
          <cell r="M758">
            <v>18892.27637073509</v>
          </cell>
          <cell r="N758">
            <v>25595.716750926411</v>
          </cell>
          <cell r="O758">
            <v>24638.138162318173</v>
          </cell>
          <cell r="P758">
            <v>27831.546894512569</v>
          </cell>
          <cell r="Q758">
            <v>26860.302024877506</v>
          </cell>
          <cell r="R758">
            <v>24165.151061229077</v>
          </cell>
          <cell r="S758">
            <v>24269.134660053038</v>
          </cell>
          <cell r="T758">
            <v>30539.852232723977</v>
          </cell>
          <cell r="U758">
            <v>32126.575064823021</v>
          </cell>
          <cell r="V758">
            <v>32126.575064823021</v>
          </cell>
          <cell r="W758">
            <v>32126.575064823021</v>
          </cell>
          <cell r="X758">
            <v>32126.575064823021</v>
          </cell>
          <cell r="Y758">
            <v>32126.575064823021</v>
          </cell>
          <cell r="Z758">
            <v>32126.575064823021</v>
          </cell>
          <cell r="AA758">
            <v>32126.575064823021</v>
          </cell>
          <cell r="AB758">
            <v>32126.575064823021</v>
          </cell>
          <cell r="AC758">
            <v>32126.575064823021</v>
          </cell>
          <cell r="AD758">
            <v>32126.575064823021</v>
          </cell>
          <cell r="AE758">
            <v>16898.850516949733</v>
          </cell>
          <cell r="AF758">
            <v>19045.209567633719</v>
          </cell>
          <cell r="AG758">
            <v>18043.889101375276</v>
          </cell>
          <cell r="AH758">
            <v>15310.15076949295</v>
          </cell>
          <cell r="AI758">
            <v>21668.707734453612</v>
          </cell>
          <cell r="AJ758">
            <v>18405.747787992947</v>
          </cell>
          <cell r="AK758">
            <v>15729.981392815886</v>
          </cell>
          <cell r="AL758">
            <v>20072.72860796134</v>
          </cell>
          <cell r="AM758">
            <v>21061.00087314855</v>
          </cell>
          <cell r="AN758">
            <v>21987.671602969986</v>
          </cell>
          <cell r="AO758">
            <v>23025.680208058442</v>
          </cell>
          <cell r="AP758">
            <v>22417.473545899073</v>
          </cell>
          <cell r="AQ758">
            <v>18892.27637073509</v>
          </cell>
          <cell r="AR758">
            <v>25595.716750926411</v>
          </cell>
          <cell r="AS758">
            <v>24638.138162318173</v>
          </cell>
          <cell r="AT758">
            <v>27831.546894512569</v>
          </cell>
          <cell r="AU758">
            <v>26860.302024877506</v>
          </cell>
          <cell r="AV758">
            <v>24165.151061229077</v>
          </cell>
          <cell r="AW758">
            <v>24269.134660053038</v>
          </cell>
          <cell r="AX758">
            <v>30539.852232723977</v>
          </cell>
          <cell r="AY758">
            <v>32126.575064823021</v>
          </cell>
          <cell r="AZ758">
            <v>32126.575064823021</v>
          </cell>
          <cell r="BA758">
            <v>32126.575064823021</v>
          </cell>
          <cell r="BB758">
            <v>32126.575064823021</v>
          </cell>
          <cell r="BC758">
            <v>32126.575064823021</v>
          </cell>
          <cell r="BD758">
            <v>32126.575064823021</v>
          </cell>
          <cell r="BE758">
            <v>32126.575064823021</v>
          </cell>
          <cell r="BF758">
            <v>32126.575064823021</v>
          </cell>
          <cell r="BG758">
            <v>32126.575064823021</v>
          </cell>
          <cell r="BH758">
            <v>32126.575064823021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2.9615869440456311</v>
          </cell>
          <cell r="CN758">
            <v>3.2983937119947728</v>
          </cell>
          <cell r="CO758">
            <v>3.177053506555946</v>
          </cell>
          <cell r="CP758">
            <v>2.6826026291118388</v>
          </cell>
          <cell r="CQ758">
            <v>3.7539566645582649</v>
          </cell>
          <cell r="CR758">
            <v>3.2134585754042493</v>
          </cell>
          <cell r="CS758">
            <v>2.7826054998425671</v>
          </cell>
          <cell r="CT758">
            <v>3.5069813754016455</v>
          </cell>
          <cell r="CU758">
            <v>3.6744362487290552</v>
          </cell>
          <cell r="CV758">
            <v>3.9123293888243538</v>
          </cell>
          <cell r="CW758">
            <v>4.0617977235973042</v>
          </cell>
          <cell r="CX758">
            <v>3.9139006756199581</v>
          </cell>
          <cell r="CY758">
            <v>3.3165362792035409</v>
          </cell>
          <cell r="CZ758">
            <v>4.4997657722488045</v>
          </cell>
          <cell r="DA758">
            <v>4.3388150930789449</v>
          </cell>
          <cell r="DB758">
            <v>4.9011794208675621</v>
          </cell>
          <cell r="DC758">
            <v>4.7301416634004365</v>
          </cell>
          <cell r="DD758">
            <v>4.2555213165964467</v>
          </cell>
          <cell r="DE758">
            <v>4.273832992788769</v>
          </cell>
          <cell r="DF758">
            <v>5.3781162738343893</v>
          </cell>
          <cell r="DG758">
            <v>5.6575406738068486</v>
          </cell>
          <cell r="DH758">
            <v>5.6575406738068486</v>
          </cell>
          <cell r="DI758">
            <v>5.6575406738068486</v>
          </cell>
          <cell r="DJ758">
            <v>5.6575406738068486</v>
          </cell>
          <cell r="DK758">
            <v>5.6575406738068486</v>
          </cell>
          <cell r="DL758">
            <v>5.6575406738068486</v>
          </cell>
          <cell r="DM758">
            <v>5.6575406738068486</v>
          </cell>
          <cell r="DN758">
            <v>5.6575406738068486</v>
          </cell>
          <cell r="DO758">
            <v>5.6575406738068486</v>
          </cell>
          <cell r="DP758">
            <v>5.6575406738068486</v>
          </cell>
          <cell r="DQ758">
            <v>15.632909473573598</v>
          </cell>
          <cell r="DR758">
            <v>15.819414207567503</v>
          </cell>
          <cell r="DS758">
            <v>15.560113326544972</v>
          </cell>
          <cell r="DT758">
            <v>15.636165450431793</v>
          </cell>
          <cell r="DU758">
            <v>15.81433347929514</v>
          </cell>
          <cell r="DV758">
            <v>15.692346761348935</v>
          </cell>
          <cell r="DW758">
            <v>15.487585083408533</v>
          </cell>
          <cell r="DX758">
            <v>15.681228703934867</v>
          </cell>
          <cell r="DY758">
            <v>15.703462612845641</v>
          </cell>
          <cell r="DZ758">
            <v>15.397526686939454</v>
          </cell>
          <cell r="EA758">
            <v>15.531067684156783</v>
          </cell>
          <cell r="EB758">
            <v>15.692206019627907</v>
          </cell>
          <cell r="EC758">
            <v>15.60654156393403</v>
          </cell>
          <cell r="ED758">
            <v>15.584200361023527</v>
          </cell>
          <cell r="EE758">
            <v>15.5576457954127</v>
          </cell>
          <cell r="EF758">
            <v>15.5576457954127</v>
          </cell>
          <cell r="EG758">
            <v>15.5576457954127</v>
          </cell>
          <cell r="EH758">
            <v>15.5576457954127</v>
          </cell>
          <cell r="EI758">
            <v>15.5576457954127</v>
          </cell>
          <cell r="EJ758">
            <v>15.5576457954127</v>
          </cell>
          <cell r="EK758">
            <v>15.5576457954127</v>
          </cell>
          <cell r="EL758">
            <v>15.5576457954127</v>
          </cell>
          <cell r="EM758">
            <v>15.5576457954127</v>
          </cell>
          <cell r="EN758">
            <v>15.5576457954127</v>
          </cell>
          <cell r="EO758">
            <v>15.5576457954127</v>
          </cell>
          <cell r="EP758">
            <v>15.5576457954127</v>
          </cell>
          <cell r="EQ758">
            <v>15.5576457954127</v>
          </cell>
          <cell r="ER758">
            <v>15.5576457954127</v>
          </cell>
          <cell r="ES758">
            <v>15.5576457954127</v>
          </cell>
          <cell r="ET758">
            <v>15.5576457954127</v>
          </cell>
        </row>
        <row r="759">
          <cell r="A759">
            <v>39416.124440940148</v>
          </cell>
          <cell r="B759">
            <v>37569.461260127282</v>
          </cell>
          <cell r="C759">
            <v>43863.373866430855</v>
          </cell>
          <cell r="D759">
            <v>20327.726058048444</v>
          </cell>
          <cell r="E759">
            <v>19184.336928556291</v>
          </cell>
          <cell r="F759">
            <v>17012.532749492992</v>
          </cell>
          <cell r="G759">
            <v>17751.96806868113</v>
          </cell>
          <cell r="H759">
            <v>20911.755779857031</v>
          </cell>
          <cell r="I759">
            <v>20871.885175160442</v>
          </cell>
          <cell r="J759">
            <v>21284.208240066637</v>
          </cell>
          <cell r="K759">
            <v>24021.374799239682</v>
          </cell>
          <cell r="L759">
            <v>24614.559893972419</v>
          </cell>
          <cell r="M759">
            <v>25508.833963045381</v>
          </cell>
          <cell r="N759">
            <v>28719.318577759739</v>
          </cell>
          <cell r="O759">
            <v>20943.375701736368</v>
          </cell>
          <cell r="P759">
            <v>23752.140617982503</v>
          </cell>
          <cell r="Q759">
            <v>28587.033891042527</v>
          </cell>
          <cell r="R759">
            <v>25618.570220171634</v>
          </cell>
          <cell r="S759">
            <v>26503.349203888949</v>
          </cell>
          <cell r="T759">
            <v>27617.588683216523</v>
          </cell>
          <cell r="U759">
            <v>30336.666883676291</v>
          </cell>
          <cell r="V759">
            <v>30336.666883676291</v>
          </cell>
          <cell r="W759">
            <v>30336.666883676291</v>
          </cell>
          <cell r="X759">
            <v>30336.666883676291</v>
          </cell>
          <cell r="Y759">
            <v>30336.666883676291</v>
          </cell>
          <cell r="Z759">
            <v>30336.666883676291</v>
          </cell>
          <cell r="AA759">
            <v>30336.666883676291</v>
          </cell>
          <cell r="AB759">
            <v>30336.666883676291</v>
          </cell>
          <cell r="AC759">
            <v>30336.666883676291</v>
          </cell>
          <cell r="AD759">
            <v>30336.666883676291</v>
          </cell>
          <cell r="AE759">
            <v>17816.753394404888</v>
          </cell>
          <cell r="AF759">
            <v>16982.030474236297</v>
          </cell>
          <cell r="AG759">
            <v>19826.985182060747</v>
          </cell>
          <cell r="AH759">
            <v>20327.726058048444</v>
          </cell>
          <cell r="AI759">
            <v>19184.336928556291</v>
          </cell>
          <cell r="AJ759">
            <v>17012.532749492992</v>
          </cell>
          <cell r="AK759">
            <v>17751.96806868113</v>
          </cell>
          <cell r="AL759">
            <v>20911.755779857031</v>
          </cell>
          <cell r="AM759">
            <v>20871.885175160442</v>
          </cell>
          <cell r="AN759">
            <v>21284.208240066637</v>
          </cell>
          <cell r="AO759">
            <v>24021.374799239682</v>
          </cell>
          <cell r="AP759">
            <v>24614.559893972419</v>
          </cell>
          <cell r="AQ759">
            <v>25508.833963045381</v>
          </cell>
          <cell r="AR759">
            <v>28719.318577759739</v>
          </cell>
          <cell r="AS759">
            <v>20943.375701736368</v>
          </cell>
          <cell r="AT759">
            <v>23752.140617982503</v>
          </cell>
          <cell r="AU759">
            <v>28587.033891042527</v>
          </cell>
          <cell r="AV759">
            <v>25618.570220171634</v>
          </cell>
          <cell r="AW759">
            <v>26503.349203888949</v>
          </cell>
          <cell r="AX759">
            <v>27617.588683216523</v>
          </cell>
          <cell r="AY759">
            <v>30336.666883676291</v>
          </cell>
          <cell r="AZ759">
            <v>30336.666883676291</v>
          </cell>
          <cell r="BA759">
            <v>30336.666883676291</v>
          </cell>
          <cell r="BB759">
            <v>30336.666883676291</v>
          </cell>
          <cell r="BC759">
            <v>30336.666883676291</v>
          </cell>
          <cell r="BD759">
            <v>30336.666883676291</v>
          </cell>
          <cell r="BE759">
            <v>30336.666883676291</v>
          </cell>
          <cell r="BF759">
            <v>30336.666883676291</v>
          </cell>
          <cell r="BG759">
            <v>30336.666883676291</v>
          </cell>
          <cell r="BH759">
            <v>30336.666883676291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3.1094474261768297</v>
          </cell>
          <cell r="CN759">
            <v>2.9715804010212103</v>
          </cell>
          <cell r="CO759">
            <v>3.4984778829180532</v>
          </cell>
          <cell r="CP759">
            <v>3.5302967539027272</v>
          </cell>
          <cell r="CQ759">
            <v>3.3596608238374337</v>
          </cell>
          <cell r="CR759">
            <v>3.0008948922352428</v>
          </cell>
          <cell r="CS759">
            <v>3.174447070715706</v>
          </cell>
          <cell r="CT759">
            <v>3.7679938737734484</v>
          </cell>
          <cell r="CU759">
            <v>3.6643656857155054</v>
          </cell>
          <cell r="CV759">
            <v>3.6953227344223554</v>
          </cell>
          <cell r="CW759">
            <v>4.2030184789684686</v>
          </cell>
          <cell r="CX759">
            <v>4.3341336880752266</v>
          </cell>
          <cell r="CY759">
            <v>4.4851420804520954</v>
          </cell>
          <cell r="CZ759">
            <v>5.1203673180146465</v>
          </cell>
          <cell r="DA759">
            <v>3.6656350994179134</v>
          </cell>
          <cell r="DB759">
            <v>4.157241964024359</v>
          </cell>
          <cell r="DC759">
            <v>5.0034739533687995</v>
          </cell>
          <cell r="DD759">
            <v>4.4839156558786231</v>
          </cell>
          <cell r="DE759">
            <v>4.6387749748408762</v>
          </cell>
          <cell r="DF759">
            <v>4.833795844577824</v>
          </cell>
          <cell r="DG759">
            <v>5.3097052028213989</v>
          </cell>
          <cell r="DH759">
            <v>5.3097052028213989</v>
          </cell>
          <cell r="DI759">
            <v>5.3097052028213989</v>
          </cell>
          <cell r="DJ759">
            <v>5.3097052028213989</v>
          </cell>
          <cell r="DK759">
            <v>5.3097052028213989</v>
          </cell>
          <cell r="DL759">
            <v>5.3097052028213989</v>
          </cell>
          <cell r="DM759">
            <v>5.3097052028213989</v>
          </cell>
          <cell r="DN759">
            <v>5.3097052028213989</v>
          </cell>
          <cell r="DO759">
            <v>5.3097052028213989</v>
          </cell>
          <cell r="DP759">
            <v>5.3097052028213989</v>
          </cell>
          <cell r="DQ759">
            <v>15.698295004906006</v>
          </cell>
          <cell r="DR759">
            <v>15.657025760544625</v>
          </cell>
          <cell r="DS759">
            <v>15.526897458275002</v>
          </cell>
          <cell r="DT759">
            <v>15.775557705586404</v>
          </cell>
          <cell r="DU759">
            <v>15.64438494165902</v>
          </cell>
          <cell r="DV759">
            <v>15.531926455117059</v>
          </cell>
          <cell r="DW759">
            <v>15.320944993524645</v>
          </cell>
          <cell r="DX759">
            <v>15.205035758530569</v>
          </cell>
          <cell r="DY759">
            <v>15.605223921331548</v>
          </cell>
          <cell r="DZ759">
            <v>15.780191198095485</v>
          </cell>
          <cell r="EA759">
            <v>15.658267047993942</v>
          </cell>
          <cell r="EB759">
            <v>15.559545516555946</v>
          </cell>
          <cell r="EC759">
            <v>15.581940345146458</v>
          </cell>
          <cell r="ED759">
            <v>15.366683620484931</v>
          </cell>
          <cell r="EE759">
            <v>15.653252425675987</v>
          </cell>
          <cell r="EF759">
            <v>15.653252425675987</v>
          </cell>
          <cell r="EG759">
            <v>15.653252425675987</v>
          </cell>
          <cell r="EH759">
            <v>15.653252425675987</v>
          </cell>
          <cell r="EI759">
            <v>15.653252425675987</v>
          </cell>
          <cell r="EJ759">
            <v>15.653252425675987</v>
          </cell>
          <cell r="EK759">
            <v>15.653252425675987</v>
          </cell>
          <cell r="EL759">
            <v>15.653252425675987</v>
          </cell>
          <cell r="EM759">
            <v>15.653252425675987</v>
          </cell>
          <cell r="EN759">
            <v>15.653252425675987</v>
          </cell>
          <cell r="EO759">
            <v>15.653252425675987</v>
          </cell>
          <cell r="EP759">
            <v>15.653252425675987</v>
          </cell>
          <cell r="EQ759">
            <v>15.653252425675987</v>
          </cell>
          <cell r="ER759">
            <v>15.653252425675987</v>
          </cell>
          <cell r="ES759">
            <v>15.653252425675987</v>
          </cell>
          <cell r="ET759">
            <v>15.653252425675987</v>
          </cell>
        </row>
        <row r="760">
          <cell r="A760">
            <v>43266.145095907443</v>
          </cell>
          <cell r="B760">
            <v>41463.733038381128</v>
          </cell>
          <cell r="C760">
            <v>35784.882112312654</v>
          </cell>
          <cell r="D760">
            <v>21412.522496206278</v>
          </cell>
          <cell r="E760">
            <v>19603.565894225107</v>
          </cell>
          <cell r="F760">
            <v>18671.577536428536</v>
          </cell>
          <cell r="G760">
            <v>18568.208137026908</v>
          </cell>
          <cell r="H760">
            <v>21787.309377470974</v>
          </cell>
          <cell r="I760">
            <v>21660.584826547412</v>
          </cell>
          <cell r="J760">
            <v>21860.731203769294</v>
          </cell>
          <cell r="K760">
            <v>25428.116793290123</v>
          </cell>
          <cell r="L760">
            <v>23999.777844360226</v>
          </cell>
          <cell r="M760">
            <v>26259.652237794107</v>
          </cell>
          <cell r="N760">
            <v>25798.834296404519</v>
          </cell>
          <cell r="O760">
            <v>24619.106309753919</v>
          </cell>
          <cell r="P760">
            <v>28009.544497621449</v>
          </cell>
          <cell r="Q760">
            <v>28741.176911976003</v>
          </cell>
          <cell r="R760">
            <v>25315.927253318987</v>
          </cell>
          <cell r="S760">
            <v>27992.783999535455</v>
          </cell>
          <cell r="T760">
            <v>28365.095745134331</v>
          </cell>
          <cell r="U760">
            <v>33171.075767048147</v>
          </cell>
          <cell r="V760">
            <v>33171.075767048147</v>
          </cell>
          <cell r="W760">
            <v>33171.075767048147</v>
          </cell>
          <cell r="X760">
            <v>33171.075767048147</v>
          </cell>
          <cell r="Y760">
            <v>33171.075767048147</v>
          </cell>
          <cell r="Z760">
            <v>33171.075767048147</v>
          </cell>
          <cell r="AA760">
            <v>33171.075767048147</v>
          </cell>
          <cell r="AB760">
            <v>33171.075767048147</v>
          </cell>
          <cell r="AC760">
            <v>33171.075767048147</v>
          </cell>
          <cell r="AD760">
            <v>33171.075767048147</v>
          </cell>
          <cell r="AE760">
            <v>19557.02769954866</v>
          </cell>
          <cell r="AF760">
            <v>18742.307033843299</v>
          </cell>
          <cell r="AG760">
            <v>16175.370584650971</v>
          </cell>
          <cell r="AH760">
            <v>21412.522496206278</v>
          </cell>
          <cell r="AI760">
            <v>19603.565894225107</v>
          </cell>
          <cell r="AJ760">
            <v>18671.577536428536</v>
          </cell>
          <cell r="AK760">
            <v>18568.208137026908</v>
          </cell>
          <cell r="AL760">
            <v>21787.309377470974</v>
          </cell>
          <cell r="AM760">
            <v>21660.584826547412</v>
          </cell>
          <cell r="AN760">
            <v>21860.731203769294</v>
          </cell>
          <cell r="AO760">
            <v>25428.116793290123</v>
          </cell>
          <cell r="AP760">
            <v>23999.777844360226</v>
          </cell>
          <cell r="AQ760">
            <v>26259.652237794107</v>
          </cell>
          <cell r="AR760">
            <v>25798.834296404519</v>
          </cell>
          <cell r="AS760">
            <v>24619.106309753919</v>
          </cell>
          <cell r="AT760">
            <v>28009.544497621449</v>
          </cell>
          <cell r="AU760">
            <v>28741.176911976003</v>
          </cell>
          <cell r="AV760">
            <v>25315.927253318987</v>
          </cell>
          <cell r="AW760">
            <v>27992.783999535455</v>
          </cell>
          <cell r="AX760">
            <v>28365.095745134331</v>
          </cell>
          <cell r="AY760">
            <v>33171.075767048147</v>
          </cell>
          <cell r="AZ760">
            <v>33171.075767048147</v>
          </cell>
          <cell r="BA760">
            <v>33171.075767048147</v>
          </cell>
          <cell r="BB760">
            <v>33171.075767048147</v>
          </cell>
          <cell r="BC760">
            <v>33171.075767048147</v>
          </cell>
          <cell r="BD760">
            <v>33171.075767048147</v>
          </cell>
          <cell r="BE760">
            <v>33171.075767048147</v>
          </cell>
          <cell r="BF760">
            <v>33171.075767048147</v>
          </cell>
          <cell r="BG760">
            <v>33171.075767048147</v>
          </cell>
          <cell r="BH760">
            <v>33171.075767048147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3.4204004665485113</v>
          </cell>
          <cell r="CN760">
            <v>3.2457938624245659</v>
          </cell>
          <cell r="CO760">
            <v>2.8196861403635864</v>
          </cell>
          <cell r="CP760">
            <v>3.7708930995744936</v>
          </cell>
          <cell r="CQ760">
            <v>3.4203695510781542</v>
          </cell>
          <cell r="CR760">
            <v>3.242592684354543</v>
          </cell>
          <cell r="CS760">
            <v>3.2492659565211603</v>
          </cell>
          <cell r="CT760">
            <v>3.7927713745729084</v>
          </cell>
          <cell r="CU760">
            <v>3.8281662070356948</v>
          </cell>
          <cell r="CV760">
            <v>3.8640027036252835</v>
          </cell>
          <cell r="CW760">
            <v>4.3922653602958581</v>
          </cell>
          <cell r="CX760">
            <v>4.203869751625148</v>
          </cell>
          <cell r="CY760">
            <v>4.6790106032231735</v>
          </cell>
          <cell r="CZ760">
            <v>4.4851607971489242</v>
          </cell>
          <cell r="DA760">
            <v>4.250200716928016</v>
          </cell>
          <cell r="DB760">
            <v>4.8355202096614116</v>
          </cell>
          <cell r="DC760">
            <v>4.9618279875674478</v>
          </cell>
          <cell r="DD760">
            <v>4.3704987016171408</v>
          </cell>
          <cell r="DE760">
            <v>4.8326267057265042</v>
          </cell>
          <cell r="DF760">
            <v>4.8969019734050123</v>
          </cell>
          <cell r="DG760">
            <v>5.7265982051722482</v>
          </cell>
          <cell r="DH760">
            <v>5.7265982051722482</v>
          </cell>
          <cell r="DI760">
            <v>5.7265982051722482</v>
          </cell>
          <cell r="DJ760">
            <v>5.7265982051722482</v>
          </cell>
          <cell r="DK760">
            <v>5.7265982051722482</v>
          </cell>
          <cell r="DL760">
            <v>5.7265982051722482</v>
          </cell>
          <cell r="DM760">
            <v>5.7265982051722482</v>
          </cell>
          <cell r="DN760">
            <v>5.7265982051722482</v>
          </cell>
          <cell r="DO760">
            <v>5.7265982051722482</v>
          </cell>
          <cell r="DP760">
            <v>5.7265982051722482</v>
          </cell>
          <cell r="DQ760">
            <v>15.665094871493377</v>
          </cell>
          <cell r="DR760">
            <v>15.820100896898717</v>
          </cell>
          <cell r="DS760">
            <v>15.716672561241136</v>
          </cell>
          <cell r="DT760">
            <v>15.55717535501215</v>
          </cell>
          <cell r="DU760">
            <v>15.702513692789728</v>
          </cell>
          <cell r="DV760">
            <v>15.775958292862793</v>
          </cell>
          <cell r="DW760">
            <v>15.656398643836566</v>
          </cell>
          <cell r="DX760">
            <v>15.738164174247194</v>
          </cell>
          <cell r="DY760">
            <v>15.501957022887636</v>
          </cell>
          <cell r="DZ760">
            <v>15.50009636398803</v>
          </cell>
          <cell r="EA760">
            <v>15.861080260774973</v>
          </cell>
          <cell r="EB760">
            <v>15.6410212249147</v>
          </cell>
          <cell r="EC760">
            <v>15.375954193548067</v>
          </cell>
          <cell r="ED760">
            <v>15.759019797751444</v>
          </cell>
          <cell r="EE760">
            <v>15.86974611797735</v>
          </cell>
          <cell r="EF760">
            <v>15.86974611797735</v>
          </cell>
          <cell r="EG760">
            <v>15.86974611797735</v>
          </cell>
          <cell r="EH760">
            <v>15.86974611797735</v>
          </cell>
          <cell r="EI760">
            <v>15.86974611797735</v>
          </cell>
          <cell r="EJ760">
            <v>15.86974611797735</v>
          </cell>
          <cell r="EK760">
            <v>15.86974611797735</v>
          </cell>
          <cell r="EL760">
            <v>15.86974611797735</v>
          </cell>
          <cell r="EM760">
            <v>15.86974611797735</v>
          </cell>
          <cell r="EN760">
            <v>15.86974611797735</v>
          </cell>
          <cell r="EO760">
            <v>15.86974611797735</v>
          </cell>
          <cell r="EP760">
            <v>15.86974611797735</v>
          </cell>
          <cell r="EQ760">
            <v>15.86974611797735</v>
          </cell>
          <cell r="ER760">
            <v>15.86974611797735</v>
          </cell>
          <cell r="ES760">
            <v>15.86974611797735</v>
          </cell>
          <cell r="ET760">
            <v>15.86974611797735</v>
          </cell>
        </row>
        <row r="761">
          <cell r="A761">
            <v>38549.079616917712</v>
          </cell>
          <cell r="B761">
            <v>33513.759027957465</v>
          </cell>
          <cell r="C761">
            <v>37039.835110588894</v>
          </cell>
          <cell r="D761">
            <v>18097.185507188668</v>
          </cell>
          <cell r="E761">
            <v>17965.191882945601</v>
          </cell>
          <cell r="F761">
            <v>19910.364820622843</v>
          </cell>
          <cell r="G761">
            <v>20038.192458529436</v>
          </cell>
          <cell r="H761">
            <v>21073.974995986166</v>
          </cell>
          <cell r="I761">
            <v>21345.571812559279</v>
          </cell>
          <cell r="J761">
            <v>22746.969553250405</v>
          </cell>
          <cell r="K761">
            <v>23291.73222566304</v>
          </cell>
          <cell r="L761">
            <v>22839.5405367682</v>
          </cell>
          <cell r="M761">
            <v>26442.017790174352</v>
          </cell>
          <cell r="N761">
            <v>29119.916713349881</v>
          </cell>
          <cell r="O761">
            <v>22319.681589055515</v>
          </cell>
          <cell r="P761">
            <v>26141.642055592754</v>
          </cell>
          <cell r="Q761">
            <v>27455.871298205093</v>
          </cell>
          <cell r="R761">
            <v>27937.445023611457</v>
          </cell>
          <cell r="S761">
            <v>26994.132689271064</v>
          </cell>
          <cell r="T761">
            <v>30674.610103094998</v>
          </cell>
          <cell r="U761">
            <v>30691.553368512366</v>
          </cell>
          <cell r="V761">
            <v>30691.553368512366</v>
          </cell>
          <cell r="W761">
            <v>30691.553368512366</v>
          </cell>
          <cell r="X761">
            <v>30691.553368512366</v>
          </cell>
          <cell r="Y761">
            <v>30691.553368512366</v>
          </cell>
          <cell r="Z761">
            <v>30691.553368512366</v>
          </cell>
          <cell r="AA761">
            <v>30691.553368512366</v>
          </cell>
          <cell r="AB761">
            <v>30691.553368512366</v>
          </cell>
          <cell r="AC761">
            <v>30691.553368512366</v>
          </cell>
          <cell r="AD761">
            <v>30691.553368512366</v>
          </cell>
          <cell r="AE761">
            <v>17424.834502565343</v>
          </cell>
          <cell r="AF761">
            <v>15148.784625320375</v>
          </cell>
          <cell r="AG761">
            <v>16742.630517203677</v>
          </cell>
          <cell r="AH761">
            <v>18097.185507188668</v>
          </cell>
          <cell r="AI761">
            <v>17965.191882945601</v>
          </cell>
          <cell r="AJ761">
            <v>19910.364820622843</v>
          </cell>
          <cell r="AK761">
            <v>20038.192458529436</v>
          </cell>
          <cell r="AL761">
            <v>21073.974995986166</v>
          </cell>
          <cell r="AM761">
            <v>21345.571812559279</v>
          </cell>
          <cell r="AN761">
            <v>22746.969553250405</v>
          </cell>
          <cell r="AO761">
            <v>23291.73222566304</v>
          </cell>
          <cell r="AP761">
            <v>22839.5405367682</v>
          </cell>
          <cell r="AQ761">
            <v>26442.017790174352</v>
          </cell>
          <cell r="AR761">
            <v>29119.916713349881</v>
          </cell>
          <cell r="AS761">
            <v>22319.681589055515</v>
          </cell>
          <cell r="AT761">
            <v>26141.642055592754</v>
          </cell>
          <cell r="AU761">
            <v>27455.871298205093</v>
          </cell>
          <cell r="AV761">
            <v>27937.445023611457</v>
          </cell>
          <cell r="AW761">
            <v>26994.132689271064</v>
          </cell>
          <cell r="AX761">
            <v>30674.610103094998</v>
          </cell>
          <cell r="AY761">
            <v>30691.553368512366</v>
          </cell>
          <cell r="AZ761">
            <v>30691.553368512366</v>
          </cell>
          <cell r="BA761">
            <v>30691.553368512366</v>
          </cell>
          <cell r="BB761">
            <v>30691.553368512366</v>
          </cell>
          <cell r="BC761">
            <v>30691.553368512366</v>
          </cell>
          <cell r="BD761">
            <v>30691.553368512366</v>
          </cell>
          <cell r="BE761">
            <v>30691.553368512366</v>
          </cell>
          <cell r="BF761">
            <v>30691.553368512366</v>
          </cell>
          <cell r="BG761">
            <v>30691.553368512366</v>
          </cell>
          <cell r="BH761">
            <v>30691.553368512366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3.0791305923385495</v>
          </cell>
          <cell r="CN761">
            <v>2.666908202987702</v>
          </cell>
          <cell r="CO761">
            <v>2.8921963030514668</v>
          </cell>
          <cell r="CP761">
            <v>3.1514133403041673</v>
          </cell>
          <cell r="CQ761">
            <v>3.1423761245969106</v>
          </cell>
          <cell r="CR761">
            <v>3.4831936191095689</v>
          </cell>
          <cell r="CS761">
            <v>3.4972305149146106</v>
          </cell>
          <cell r="CT761">
            <v>3.7275836437051937</v>
          </cell>
          <cell r="CU761">
            <v>3.7413882135564811</v>
          </cell>
          <cell r="CV761">
            <v>3.9520729567246278</v>
          </cell>
          <cell r="CW761">
            <v>4.0789613129034166</v>
          </cell>
          <cell r="CX761">
            <v>4.0611088375851638</v>
          </cell>
          <cell r="CY761">
            <v>4.6283781943139042</v>
          </cell>
          <cell r="CZ761">
            <v>5.1876333795663356</v>
          </cell>
          <cell r="DA761">
            <v>3.9430857722455457</v>
          </cell>
          <cell r="DB761">
            <v>4.6182888604955901</v>
          </cell>
          <cell r="DC761">
            <v>4.8504659463261879</v>
          </cell>
          <cell r="DD761">
            <v>4.9355427202649453</v>
          </cell>
          <cell r="DE761">
            <v>4.7688933247760223</v>
          </cell>
          <cell r="DF761">
            <v>5.4191014412142264</v>
          </cell>
          <cell r="DG761">
            <v>5.4220947074279948</v>
          </cell>
          <cell r="DH761">
            <v>5.4220947074279948</v>
          </cell>
          <cell r="DI761">
            <v>5.4220947074279948</v>
          </cell>
          <cell r="DJ761">
            <v>5.4220947074279948</v>
          </cell>
          <cell r="DK761">
            <v>5.4220947074279948</v>
          </cell>
          <cell r="DL761">
            <v>5.4220947074279948</v>
          </cell>
          <cell r="DM761">
            <v>5.4220947074279948</v>
          </cell>
          <cell r="DN761">
            <v>5.4220947074279948</v>
          </cell>
          <cell r="DO761">
            <v>5.4220947074279948</v>
          </cell>
          <cell r="DP761">
            <v>5.4220947074279948</v>
          </cell>
          <cell r="DQ761">
            <v>15.504140268864292</v>
          </cell>
          <cell r="DR761">
            <v>15.562410237791402</v>
          </cell>
          <cell r="DS761">
            <v>15.859995584214779</v>
          </cell>
          <cell r="DT761">
            <v>15.733045717162511</v>
          </cell>
          <cell r="DU761">
            <v>15.66321211634261</v>
          </cell>
          <cell r="DV761">
            <v>15.660612265355459</v>
          </cell>
          <cell r="DW761">
            <v>15.697895001916688</v>
          </cell>
          <cell r="DX761">
            <v>15.489100531579824</v>
          </cell>
          <cell r="DY761">
            <v>15.630834152052669</v>
          </cell>
          <cell r="DZ761">
            <v>15.769057204121731</v>
          </cell>
          <cell r="EA761">
            <v>15.644415356416873</v>
          </cell>
          <cell r="EB761">
            <v>15.408127721981154</v>
          </cell>
          <cell r="EC761">
            <v>15.6521099433148</v>
          </cell>
          <cell r="ED761">
            <v>15.378996142914493</v>
          </cell>
          <cell r="EE761">
            <v>15.508111186212076</v>
          </cell>
          <cell r="EF761">
            <v>15.508111186212076</v>
          </cell>
          <cell r="EG761">
            <v>15.508111186212076</v>
          </cell>
          <cell r="EH761">
            <v>15.508111186212076</v>
          </cell>
          <cell r="EI761">
            <v>15.508111186212076</v>
          </cell>
          <cell r="EJ761">
            <v>15.508111186212076</v>
          </cell>
          <cell r="EK761">
            <v>15.508111186212076</v>
          </cell>
          <cell r="EL761">
            <v>15.508111186212076</v>
          </cell>
          <cell r="EM761">
            <v>15.508111186212076</v>
          </cell>
          <cell r="EN761">
            <v>15.508111186212076</v>
          </cell>
          <cell r="EO761">
            <v>15.508111186212076</v>
          </cell>
          <cell r="EP761">
            <v>15.508111186212076</v>
          </cell>
          <cell r="EQ761">
            <v>15.508111186212076</v>
          </cell>
          <cell r="ER761">
            <v>15.508111186212076</v>
          </cell>
          <cell r="ES761">
            <v>15.508111186212076</v>
          </cell>
          <cell r="ET761">
            <v>15.508111186212076</v>
          </cell>
        </row>
        <row r="762">
          <cell r="A762">
            <v>36038.488608206404</v>
          </cell>
          <cell r="B762">
            <v>37573.889636755019</v>
          </cell>
          <cell r="C762">
            <v>54064.438203764643</v>
          </cell>
          <cell r="D762">
            <v>21691.43272246348</v>
          </cell>
          <cell r="E762">
            <v>19338.077095207227</v>
          </cell>
          <cell r="F762">
            <v>20814.00250293866</v>
          </cell>
          <cell r="G762">
            <v>14536.387283263275</v>
          </cell>
          <cell r="H762">
            <v>17617.718476794387</v>
          </cell>
          <cell r="I762">
            <v>19707.211360736103</v>
          </cell>
          <cell r="J762">
            <v>22609.993649489108</v>
          </cell>
          <cell r="K762">
            <v>23673.018419249365</v>
          </cell>
          <cell r="L762">
            <v>25989.39253395774</v>
          </cell>
          <cell r="M762">
            <v>26845.816990777323</v>
          </cell>
          <cell r="N762">
            <v>29397.968863428585</v>
          </cell>
          <cell r="O762">
            <v>30080.985112108468</v>
          </cell>
          <cell r="P762">
            <v>25872.651814436875</v>
          </cell>
          <cell r="Q762">
            <v>24913.462803196311</v>
          </cell>
          <cell r="R762">
            <v>28158.949022761357</v>
          </cell>
          <cell r="S762">
            <v>29039.968994354662</v>
          </cell>
          <cell r="T762">
            <v>30876.216481712305</v>
          </cell>
          <cell r="U762">
            <v>32442.424651554</v>
          </cell>
          <cell r="V762">
            <v>32442.424651554</v>
          </cell>
          <cell r="W762">
            <v>32442.424651554</v>
          </cell>
          <cell r="X762">
            <v>32442.424651554</v>
          </cell>
          <cell r="Y762">
            <v>32442.424651554</v>
          </cell>
          <cell r="Z762">
            <v>32442.424651554</v>
          </cell>
          <cell r="AA762">
            <v>32442.424651554</v>
          </cell>
          <cell r="AB762">
            <v>32442.424651554</v>
          </cell>
          <cell r="AC762">
            <v>32442.424651554</v>
          </cell>
          <cell r="AD762">
            <v>32442.424651554</v>
          </cell>
          <cell r="AE762">
            <v>16290.005000404561</v>
          </cell>
          <cell r="AF762">
            <v>16984.032175200893</v>
          </cell>
          <cell r="AG762">
            <v>24438.038405496314</v>
          </cell>
          <cell r="AH762">
            <v>21691.43272246348</v>
          </cell>
          <cell r="AI762">
            <v>19338.077095207227</v>
          </cell>
          <cell r="AJ762">
            <v>20814.00250293866</v>
          </cell>
          <cell r="AK762">
            <v>14536.387283263275</v>
          </cell>
          <cell r="AL762">
            <v>17617.718476794387</v>
          </cell>
          <cell r="AM762">
            <v>19707.211360736103</v>
          </cell>
          <cell r="AN762">
            <v>22609.993649489108</v>
          </cell>
          <cell r="AO762">
            <v>23673.018419249365</v>
          </cell>
          <cell r="AP762">
            <v>25989.39253395774</v>
          </cell>
          <cell r="AQ762">
            <v>26845.816990777323</v>
          </cell>
          <cell r="AR762">
            <v>29397.968863428585</v>
          </cell>
          <cell r="AS762">
            <v>30080.985112108468</v>
          </cell>
          <cell r="AT762">
            <v>25872.651814436875</v>
          </cell>
          <cell r="AU762">
            <v>24913.462803196311</v>
          </cell>
          <cell r="AV762">
            <v>28158.949022761357</v>
          </cell>
          <cell r="AW762">
            <v>29039.968994354662</v>
          </cell>
          <cell r="AX762">
            <v>30876.216481712305</v>
          </cell>
          <cell r="AY762">
            <v>32442.424651554</v>
          </cell>
          <cell r="AZ762">
            <v>32442.424651554</v>
          </cell>
          <cell r="BA762">
            <v>32442.424651554</v>
          </cell>
          <cell r="BB762">
            <v>32442.424651554</v>
          </cell>
          <cell r="BC762">
            <v>32442.424651554</v>
          </cell>
          <cell r="BD762">
            <v>32442.424651554</v>
          </cell>
          <cell r="BE762">
            <v>32442.424651554</v>
          </cell>
          <cell r="BF762">
            <v>32442.424651554</v>
          </cell>
          <cell r="BG762">
            <v>32442.424651554</v>
          </cell>
          <cell r="BH762">
            <v>32442.424651554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2.8208102172926655</v>
          </cell>
          <cell r="CN762">
            <v>3.0060432847618515</v>
          </cell>
          <cell r="CO762">
            <v>4.2642245446664173</v>
          </cell>
          <cell r="CP762">
            <v>3.7496864254326376</v>
          </cell>
          <cell r="CQ762">
            <v>3.4003565883289304</v>
          </cell>
          <cell r="CR762">
            <v>3.5944197886917402</v>
          </cell>
          <cell r="CS762">
            <v>2.5452557004973215</v>
          </cell>
          <cell r="CT762">
            <v>3.051660303322917</v>
          </cell>
          <cell r="CU762">
            <v>3.5043949071856275</v>
          </cell>
          <cell r="CV762">
            <v>3.9547223328640846</v>
          </cell>
          <cell r="CW762">
            <v>4.1259232218882982</v>
          </cell>
          <cell r="CX762">
            <v>4.5639191349831876</v>
          </cell>
          <cell r="CY762">
            <v>4.7065118940881554</v>
          </cell>
          <cell r="CZ762">
            <v>5.1552435371315708</v>
          </cell>
          <cell r="DA762">
            <v>5.1922731123134342</v>
          </cell>
          <cell r="DB762">
            <v>4.4658735031344801</v>
          </cell>
          <cell r="DC762">
            <v>4.3003080705487582</v>
          </cell>
          <cell r="DD762">
            <v>4.8605108289168069</v>
          </cell>
          <cell r="DE762">
            <v>5.0125835184536163</v>
          </cell>
          <cell r="DF762">
            <v>5.3295378475963266</v>
          </cell>
          <cell r="DG762">
            <v>5.5998807415622975</v>
          </cell>
          <cell r="DH762">
            <v>5.5998807415622975</v>
          </cell>
          <cell r="DI762">
            <v>5.5998807415622975</v>
          </cell>
          <cell r="DJ762">
            <v>5.5998807415622975</v>
          </cell>
          <cell r="DK762">
            <v>5.5998807415622975</v>
          </cell>
          <cell r="DL762">
            <v>5.5998807415622975</v>
          </cell>
          <cell r="DM762">
            <v>5.5998807415622975</v>
          </cell>
          <cell r="DN762">
            <v>5.5998807415622975</v>
          </cell>
          <cell r="DO762">
            <v>5.5998807415622975</v>
          </cell>
          <cell r="DP762">
            <v>5.5998807415622975</v>
          </cell>
          <cell r="DQ762">
            <v>15.821748805516826</v>
          </cell>
          <cell r="DR762">
            <v>15.479349627607501</v>
          </cell>
          <cell r="DS762">
            <v>15.701220509556853</v>
          </cell>
          <cell r="DT762">
            <v>15.848947367488991</v>
          </cell>
          <cell r="DU762">
            <v>15.581022684327062</v>
          </cell>
          <cell r="DV762">
            <v>15.86477588706132</v>
          </cell>
          <cell r="DW762">
            <v>15.647040325457805</v>
          </cell>
          <cell r="DX762">
            <v>15.816872474853458</v>
          </cell>
          <cell r="DY762">
            <v>15.407042106390012</v>
          </cell>
          <cell r="DZ762">
            <v>15.663599835068624</v>
          </cell>
          <cell r="EA762">
            <v>15.719532628769828</v>
          </cell>
          <cell r="EB762">
            <v>15.601462921579646</v>
          </cell>
          <cell r="EC762">
            <v>15.627323417319422</v>
          </cell>
          <cell r="ED762">
            <v>15.623390023696949</v>
          </cell>
          <cell r="EE762">
            <v>15.872365736299527</v>
          </cell>
          <cell r="EF762">
            <v>15.872365736299527</v>
          </cell>
          <cell r="EG762">
            <v>15.872365736299527</v>
          </cell>
          <cell r="EH762">
            <v>15.872365736299527</v>
          </cell>
          <cell r="EI762">
            <v>15.872365736299527</v>
          </cell>
          <cell r="EJ762">
            <v>15.872365736299527</v>
          </cell>
          <cell r="EK762">
            <v>15.872365736299527</v>
          </cell>
          <cell r="EL762">
            <v>15.872365736299527</v>
          </cell>
          <cell r="EM762">
            <v>15.872365736299527</v>
          </cell>
          <cell r="EN762">
            <v>15.872365736299527</v>
          </cell>
          <cell r="EO762">
            <v>15.872365736299527</v>
          </cell>
          <cell r="EP762">
            <v>15.872365736299527</v>
          </cell>
          <cell r="EQ762">
            <v>15.872365736299527</v>
          </cell>
          <cell r="ER762">
            <v>15.872365736299527</v>
          </cell>
          <cell r="ES762">
            <v>15.872365736299527</v>
          </cell>
          <cell r="ET762">
            <v>15.872365736299527</v>
          </cell>
        </row>
        <row r="763">
          <cell r="A763">
            <v>36769.540273925748</v>
          </cell>
          <cell r="B763">
            <v>37309.681535448282</v>
          </cell>
          <cell r="C763">
            <v>38579.954299236459</v>
          </cell>
          <cell r="D763">
            <v>15486.426250283848</v>
          </cell>
          <cell r="E763">
            <v>20317.351716907258</v>
          </cell>
          <cell r="F763">
            <v>22210.035334034543</v>
          </cell>
          <cell r="G763">
            <v>18311.964256291547</v>
          </cell>
          <cell r="H763">
            <v>17438.081645568451</v>
          </cell>
          <cell r="I763">
            <v>21973.755573161965</v>
          </cell>
          <cell r="J763">
            <v>21333.329300623565</v>
          </cell>
          <cell r="K763">
            <v>23278.949942654232</v>
          </cell>
          <cell r="L763">
            <v>22003.179077320256</v>
          </cell>
          <cell r="M763">
            <v>23209.349935308386</v>
          </cell>
          <cell r="N763">
            <v>27520.513820059841</v>
          </cell>
          <cell r="O763">
            <v>27634.240342751284</v>
          </cell>
          <cell r="P763">
            <v>26248.658444185872</v>
          </cell>
          <cell r="Q763">
            <v>28009.549918177101</v>
          </cell>
          <cell r="R763">
            <v>31370.784561168821</v>
          </cell>
          <cell r="S763">
            <v>32449.534108954846</v>
          </cell>
          <cell r="T763">
            <v>30786.466793243017</v>
          </cell>
          <cell r="U763">
            <v>30535.58626642192</v>
          </cell>
          <cell r="V763">
            <v>30535.58626642192</v>
          </cell>
          <cell r="W763">
            <v>30535.58626642192</v>
          </cell>
          <cell r="X763">
            <v>30535.58626642192</v>
          </cell>
          <cell r="Y763">
            <v>30535.58626642192</v>
          </cell>
          <cell r="Z763">
            <v>30535.58626642192</v>
          </cell>
          <cell r="AA763">
            <v>30535.58626642192</v>
          </cell>
          <cell r="AB763">
            <v>30535.58626642192</v>
          </cell>
          <cell r="AC763">
            <v>30535.58626642192</v>
          </cell>
          <cell r="AD763">
            <v>30535.58626642192</v>
          </cell>
          <cell r="AE763">
            <v>16620.452689806563</v>
          </cell>
          <cell r="AF763">
            <v>16864.60565489854</v>
          </cell>
          <cell r="AG763">
            <v>17438.790379983682</v>
          </cell>
          <cell r="AH763">
            <v>15486.426250283848</v>
          </cell>
          <cell r="AI763">
            <v>20317.351716907258</v>
          </cell>
          <cell r="AJ763">
            <v>22210.035334034543</v>
          </cell>
          <cell r="AK763">
            <v>18311.964256291547</v>
          </cell>
          <cell r="AL763">
            <v>17438.081645568451</v>
          </cell>
          <cell r="AM763">
            <v>21973.755573161965</v>
          </cell>
          <cell r="AN763">
            <v>21333.329300623565</v>
          </cell>
          <cell r="AO763">
            <v>23278.949942654232</v>
          </cell>
          <cell r="AP763">
            <v>22003.179077320256</v>
          </cell>
          <cell r="AQ763">
            <v>23209.349935308386</v>
          </cell>
          <cell r="AR763">
            <v>27520.513820059841</v>
          </cell>
          <cell r="AS763">
            <v>27634.240342751284</v>
          </cell>
          <cell r="AT763">
            <v>26248.658444185872</v>
          </cell>
          <cell r="AU763">
            <v>28009.549918177101</v>
          </cell>
          <cell r="AV763">
            <v>31370.784561168821</v>
          </cell>
          <cell r="AW763">
            <v>32449.534108954846</v>
          </cell>
          <cell r="AX763">
            <v>30786.466793243017</v>
          </cell>
          <cell r="AY763">
            <v>30535.58626642192</v>
          </cell>
          <cell r="AZ763">
            <v>30535.58626642192</v>
          </cell>
          <cell r="BA763">
            <v>30535.58626642192</v>
          </cell>
          <cell r="BB763">
            <v>30535.58626642192</v>
          </cell>
          <cell r="BC763">
            <v>30535.58626642192</v>
          </cell>
          <cell r="BD763">
            <v>30535.58626642192</v>
          </cell>
          <cell r="BE763">
            <v>30535.58626642192</v>
          </cell>
          <cell r="BF763">
            <v>30535.58626642192</v>
          </cell>
          <cell r="BG763">
            <v>30535.58626642192</v>
          </cell>
          <cell r="BH763">
            <v>30535.58626642192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2.9167583635641203</v>
          </cell>
          <cell r="CN763">
            <v>2.961239539771078</v>
          </cell>
          <cell r="CO763">
            <v>3.0569456557508676</v>
          </cell>
          <cell r="CP763">
            <v>2.7227853975312222</v>
          </cell>
          <cell r="CQ763">
            <v>3.5621629388483171</v>
          </cell>
          <cell r="CR763">
            <v>3.904572127443231</v>
          </cell>
          <cell r="CS763">
            <v>3.2692246857947675</v>
          </cell>
          <cell r="CT763">
            <v>3.0332254930153724</v>
          </cell>
          <cell r="CU763">
            <v>3.8309589858556419</v>
          </cell>
          <cell r="CV763">
            <v>3.7515110642466691</v>
          </cell>
          <cell r="CW763">
            <v>4.0944114731912586</v>
          </cell>
          <cell r="CX763">
            <v>3.8923429024406446</v>
          </cell>
          <cell r="CY763">
            <v>4.0466043525388047</v>
          </cell>
          <cell r="CZ763">
            <v>4.8295298312879273</v>
          </cell>
          <cell r="DA763">
            <v>4.8601094441800869</v>
          </cell>
          <cell r="DB763">
            <v>4.6164233653380782</v>
          </cell>
          <cell r="DC763">
            <v>4.9261161658917878</v>
          </cell>
          <cell r="DD763">
            <v>5.5172656974110943</v>
          </cell>
          <cell r="DE763">
            <v>5.7069883313634735</v>
          </cell>
          <cell r="DF763">
            <v>5.4145001331301374</v>
          </cell>
          <cell r="DG763">
            <v>5.3703770885795779</v>
          </cell>
          <cell r="DH763">
            <v>5.3703770885795779</v>
          </cell>
          <cell r="DI763">
            <v>5.3703770885795779</v>
          </cell>
          <cell r="DJ763">
            <v>5.3703770885795779</v>
          </cell>
          <cell r="DK763">
            <v>5.3703770885795779</v>
          </cell>
          <cell r="DL763">
            <v>5.3703770885795779</v>
          </cell>
          <cell r="DM763">
            <v>5.3703770885795779</v>
          </cell>
          <cell r="DN763">
            <v>5.3703770885795779</v>
          </cell>
          <cell r="DO763">
            <v>5.3703770885795779</v>
          </cell>
          <cell r="DP763">
            <v>5.3703770885795779</v>
          </cell>
          <cell r="DQ763">
            <v>15.611676095700282</v>
          </cell>
          <cell r="DR763">
            <v>15.603060284035122</v>
          </cell>
          <cell r="DS763">
            <v>15.629164947857346</v>
          </cell>
          <cell r="DT763">
            <v>15.582779718056825</v>
          </cell>
          <cell r="DU763">
            <v>15.626454562067828</v>
          </cell>
          <cell r="DV763">
            <v>15.584143380624985</v>
          </cell>
          <cell r="DW763">
            <v>15.346074347145615</v>
          </cell>
          <cell r="DX763">
            <v>15.750746610252165</v>
          </cell>
          <cell r="DY763">
            <v>15.714621400471964</v>
          </cell>
          <cell r="DZ763">
            <v>15.579716155706356</v>
          </cell>
          <cell r="EA763">
            <v>15.576828432111164</v>
          </cell>
          <cell r="EB763">
            <v>15.487505575579592</v>
          </cell>
          <cell r="EC763">
            <v>15.713732936811875</v>
          </cell>
          <cell r="ED763">
            <v>15.612009995610032</v>
          </cell>
          <cell r="EE763">
            <v>15.577889424907712</v>
          </cell>
          <cell r="EF763">
            <v>15.577889424907712</v>
          </cell>
          <cell r="EG763">
            <v>15.577889424907712</v>
          </cell>
          <cell r="EH763">
            <v>15.577889424907712</v>
          </cell>
          <cell r="EI763">
            <v>15.577889424907712</v>
          </cell>
          <cell r="EJ763">
            <v>15.577889424907712</v>
          </cell>
          <cell r="EK763">
            <v>15.577889424907712</v>
          </cell>
          <cell r="EL763">
            <v>15.577889424907712</v>
          </cell>
          <cell r="EM763">
            <v>15.577889424907712</v>
          </cell>
          <cell r="EN763">
            <v>15.577889424907712</v>
          </cell>
          <cell r="EO763">
            <v>15.577889424907712</v>
          </cell>
          <cell r="EP763">
            <v>15.577889424907712</v>
          </cell>
          <cell r="EQ763">
            <v>15.577889424907712</v>
          </cell>
          <cell r="ER763">
            <v>15.577889424907712</v>
          </cell>
          <cell r="ES763">
            <v>15.577889424907712</v>
          </cell>
          <cell r="ET763">
            <v>15.577889424907712</v>
          </cell>
        </row>
        <row r="764">
          <cell r="A764">
            <v>37109.703286189651</v>
          </cell>
          <cell r="B764">
            <v>35081.181565672021</v>
          </cell>
          <cell r="C764">
            <v>39663.06566439681</v>
          </cell>
          <cell r="D764">
            <v>17053.30232092342</v>
          </cell>
          <cell r="E764">
            <v>17806.351712443975</v>
          </cell>
          <cell r="F764">
            <v>19925.516804408795</v>
          </cell>
          <cell r="G764">
            <v>18175.425667049003</v>
          </cell>
          <cell r="H764">
            <v>22243.069606480578</v>
          </cell>
          <cell r="I764">
            <v>21494.478603764699</v>
          </cell>
          <cell r="J764">
            <v>20543.48931064998</v>
          </cell>
          <cell r="K764">
            <v>21106.73576801606</v>
          </cell>
          <cell r="L764">
            <v>22849.300686032188</v>
          </cell>
          <cell r="M764">
            <v>20874.892193604981</v>
          </cell>
          <cell r="N764">
            <v>25584.760140071485</v>
          </cell>
          <cell r="O764">
            <v>22526.969635295092</v>
          </cell>
          <cell r="P764">
            <v>26561.273336735481</v>
          </cell>
          <cell r="Q764">
            <v>25990.005826697572</v>
          </cell>
          <cell r="R764">
            <v>29361.794503560486</v>
          </cell>
          <cell r="S764">
            <v>28381.965973924551</v>
          </cell>
          <cell r="T764">
            <v>25683.81940490612</v>
          </cell>
          <cell r="U764">
            <v>30552.376730096817</v>
          </cell>
          <cell r="V764">
            <v>30552.376730096817</v>
          </cell>
          <cell r="W764">
            <v>30552.376730096817</v>
          </cell>
          <cell r="X764">
            <v>30552.376730096817</v>
          </cell>
          <cell r="Y764">
            <v>30552.376730096817</v>
          </cell>
          <cell r="Z764">
            <v>30552.376730096817</v>
          </cell>
          <cell r="AA764">
            <v>30552.376730096817</v>
          </cell>
          <cell r="AB764">
            <v>30552.376730096817</v>
          </cell>
          <cell r="AC764">
            <v>30552.376730096817</v>
          </cell>
          <cell r="AD764">
            <v>30552.376730096817</v>
          </cell>
          <cell r="AE764">
            <v>16774.212111600686</v>
          </cell>
          <cell r="AF764">
            <v>15857.286062622677</v>
          </cell>
          <cell r="AG764">
            <v>17928.374994540452</v>
          </cell>
          <cell r="AH764">
            <v>17053.30232092342</v>
          </cell>
          <cell r="AI764">
            <v>17806.351712443975</v>
          </cell>
          <cell r="AJ764">
            <v>19925.516804408795</v>
          </cell>
          <cell r="AK764">
            <v>18175.425667049003</v>
          </cell>
          <cell r="AL764">
            <v>22243.069606480578</v>
          </cell>
          <cell r="AM764">
            <v>21494.478603764699</v>
          </cell>
          <cell r="AN764">
            <v>20543.48931064998</v>
          </cell>
          <cell r="AO764">
            <v>21106.73576801606</v>
          </cell>
          <cell r="AP764">
            <v>22849.300686032188</v>
          </cell>
          <cell r="AQ764">
            <v>20874.892193604981</v>
          </cell>
          <cell r="AR764">
            <v>25584.760140071485</v>
          </cell>
          <cell r="AS764">
            <v>22526.969635295092</v>
          </cell>
          <cell r="AT764">
            <v>26561.273336735481</v>
          </cell>
          <cell r="AU764">
            <v>25990.005826697572</v>
          </cell>
          <cell r="AV764">
            <v>29361.794503560486</v>
          </cell>
          <cell r="AW764">
            <v>28381.965973924551</v>
          </cell>
          <cell r="AX764">
            <v>25683.81940490612</v>
          </cell>
          <cell r="AY764">
            <v>30552.376730096817</v>
          </cell>
          <cell r="AZ764">
            <v>30552.376730096817</v>
          </cell>
          <cell r="BA764">
            <v>30552.376730096817</v>
          </cell>
          <cell r="BB764">
            <v>30552.376730096817</v>
          </cell>
          <cell r="BC764">
            <v>30552.376730096817</v>
          </cell>
          <cell r="BD764">
            <v>30552.376730096817</v>
          </cell>
          <cell r="BE764">
            <v>30552.376730096817</v>
          </cell>
          <cell r="BF764">
            <v>30552.376730096817</v>
          </cell>
          <cell r="BG764">
            <v>30552.376730096817</v>
          </cell>
          <cell r="BH764">
            <v>30552.376730096817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2.9875045822592088</v>
          </cell>
          <cell r="CN764">
            <v>2.746446734405307</v>
          </cell>
          <cell r="CO764">
            <v>3.1343144471882884</v>
          </cell>
          <cell r="CP764">
            <v>3.0308170130643419</v>
          </cell>
          <cell r="CQ764">
            <v>3.0656814048361576</v>
          </cell>
          <cell r="CR764">
            <v>3.4841519772113845</v>
          </cell>
          <cell r="CS764">
            <v>3.1701740322853333</v>
          </cell>
          <cell r="CT764">
            <v>3.8546432063018909</v>
          </cell>
          <cell r="CU764">
            <v>3.7930108692691706</v>
          </cell>
          <cell r="CV764">
            <v>3.6143561726687512</v>
          </cell>
          <cell r="CW764">
            <v>3.7267532456651598</v>
          </cell>
          <cell r="CX764">
            <v>4.0433005360906877</v>
          </cell>
          <cell r="CY764">
            <v>3.6584713274510574</v>
          </cell>
          <cell r="CZ764">
            <v>4.4662331294240767</v>
          </cell>
          <cell r="DA764">
            <v>3.9571710662044963</v>
          </cell>
          <cell r="DB764">
            <v>4.6658518225636945</v>
          </cell>
          <cell r="DC764">
            <v>4.5655008522208922</v>
          </cell>
          <cell r="DD764">
            <v>5.1578017612846905</v>
          </cell>
          <cell r="DE764">
            <v>4.98568144638703</v>
          </cell>
          <cell r="DF764">
            <v>4.5117150093492677</v>
          </cell>
          <cell r="DG764">
            <v>5.3669438525229722</v>
          </cell>
          <cell r="DH764">
            <v>5.3669438525229722</v>
          </cell>
          <cell r="DI764">
            <v>5.3669438525229722</v>
          </cell>
          <cell r="DJ764">
            <v>5.3669438525229722</v>
          </cell>
          <cell r="DK764">
            <v>5.3669438525229722</v>
          </cell>
          <cell r="DL764">
            <v>5.3669438525229722</v>
          </cell>
          <cell r="DM764">
            <v>5.3669438525229722</v>
          </cell>
          <cell r="DN764">
            <v>5.3669438525229722</v>
          </cell>
          <cell r="DO764">
            <v>5.3669438525229722</v>
          </cell>
          <cell r="DP764">
            <v>5.3669438525229722</v>
          </cell>
          <cell r="DQ764">
            <v>15.382987455196259</v>
          </cell>
          <cell r="DR764">
            <v>15.818482406890119</v>
          </cell>
          <cell r="DS764">
            <v>15.671317102706116</v>
          </cell>
          <cell r="DT764">
            <v>15.415439474014903</v>
          </cell>
          <cell r="DU764">
            <v>15.913109941109413</v>
          </cell>
          <cell r="DV764">
            <v>15.668219226783815</v>
          </cell>
          <cell r="DW764">
            <v>15.707556194680379</v>
          </cell>
          <cell r="DX764">
            <v>15.809483126857016</v>
          </cell>
          <cell r="DY764">
            <v>15.525656135916709</v>
          </cell>
          <cell r="DZ764">
            <v>15.572215262998494</v>
          </cell>
          <cell r="EA764">
            <v>15.516635936197934</v>
          </cell>
          <cell r="EB764">
            <v>15.482604678670461</v>
          </cell>
          <cell r="EC764">
            <v>15.632618201159472</v>
          </cell>
          <cell r="ED764">
            <v>15.694485986115248</v>
          </cell>
          <cell r="EE764">
            <v>15.596425829374626</v>
          </cell>
          <cell r="EF764">
            <v>15.596425829374626</v>
          </cell>
          <cell r="EG764">
            <v>15.596425829374626</v>
          </cell>
          <cell r="EH764">
            <v>15.596425829374626</v>
          </cell>
          <cell r="EI764">
            <v>15.596425829374626</v>
          </cell>
          <cell r="EJ764">
            <v>15.596425829374626</v>
          </cell>
          <cell r="EK764">
            <v>15.596425829374626</v>
          </cell>
          <cell r="EL764">
            <v>15.596425829374626</v>
          </cell>
          <cell r="EM764">
            <v>15.596425829374626</v>
          </cell>
          <cell r="EN764">
            <v>15.596425829374626</v>
          </cell>
          <cell r="EO764">
            <v>15.596425829374626</v>
          </cell>
          <cell r="EP764">
            <v>15.596425829374626</v>
          </cell>
          <cell r="EQ764">
            <v>15.596425829374626</v>
          </cell>
          <cell r="ER764">
            <v>15.596425829374626</v>
          </cell>
          <cell r="ES764">
            <v>15.596425829374626</v>
          </cell>
          <cell r="ET764">
            <v>15.596425829374626</v>
          </cell>
        </row>
        <row r="765">
          <cell r="A765">
            <v>36377.923783664737</v>
          </cell>
          <cell r="B765">
            <v>45758.874697386855</v>
          </cell>
          <cell r="C765">
            <v>42942.698536143493</v>
          </cell>
          <cell r="D765">
            <v>17547.648349359821</v>
          </cell>
          <cell r="E765">
            <v>18537.004998276912</v>
          </cell>
          <cell r="F765">
            <v>18175.073901800053</v>
          </cell>
          <cell r="G765">
            <v>21718.60992665057</v>
          </cell>
          <cell r="H765">
            <v>21814.607401097022</v>
          </cell>
          <cell r="I765">
            <v>21261.739723456267</v>
          </cell>
          <cell r="J765">
            <v>23137.883909773303</v>
          </cell>
          <cell r="K765">
            <v>21282.8666814547</v>
          </cell>
          <cell r="L765">
            <v>21213.421058707161</v>
          </cell>
          <cell r="M765">
            <v>24190.069174753731</v>
          </cell>
          <cell r="N765">
            <v>27681.936700860562</v>
          </cell>
          <cell r="O765">
            <v>23113.169845132412</v>
          </cell>
          <cell r="P765">
            <v>23199.167125845084</v>
          </cell>
          <cell r="Q765">
            <v>24815.000199670416</v>
          </cell>
          <cell r="R765">
            <v>26296.152128401271</v>
          </cell>
          <cell r="S765">
            <v>25193.153743099447</v>
          </cell>
          <cell r="T765">
            <v>30755.959443478936</v>
          </cell>
          <cell r="U765">
            <v>29397.300207021759</v>
          </cell>
          <cell r="V765">
            <v>29397.300207021759</v>
          </cell>
          <cell r="W765">
            <v>29397.300207021759</v>
          </cell>
          <cell r="X765">
            <v>29397.300207021759</v>
          </cell>
          <cell r="Y765">
            <v>29397.300207021759</v>
          </cell>
          <cell r="Z765">
            <v>29397.300207021759</v>
          </cell>
          <cell r="AA765">
            <v>29397.300207021759</v>
          </cell>
          <cell r="AB765">
            <v>29397.300207021759</v>
          </cell>
          <cell r="AC765">
            <v>29397.300207021759</v>
          </cell>
          <cell r="AD765">
            <v>29397.300207021759</v>
          </cell>
          <cell r="AE765">
            <v>16443.43542768031</v>
          </cell>
          <cell r="AF765">
            <v>20683.78354422938</v>
          </cell>
          <cell r="AG765">
            <v>19410.824396374657</v>
          </cell>
          <cell r="AH765">
            <v>17547.648349359821</v>
          </cell>
          <cell r="AI765">
            <v>18537.004998276912</v>
          </cell>
          <cell r="AJ765">
            <v>18175.073901800053</v>
          </cell>
          <cell r="AK765">
            <v>21718.60992665057</v>
          </cell>
          <cell r="AL765">
            <v>21814.607401097022</v>
          </cell>
          <cell r="AM765">
            <v>21261.739723456267</v>
          </cell>
          <cell r="AN765">
            <v>23137.883909773303</v>
          </cell>
          <cell r="AO765">
            <v>21282.8666814547</v>
          </cell>
          <cell r="AP765">
            <v>21213.421058707161</v>
          </cell>
          <cell r="AQ765">
            <v>24190.069174753731</v>
          </cell>
          <cell r="AR765">
            <v>27681.936700860562</v>
          </cell>
          <cell r="AS765">
            <v>23113.169845132412</v>
          </cell>
          <cell r="AT765">
            <v>23199.167125845084</v>
          </cell>
          <cell r="AU765">
            <v>24815.000199670416</v>
          </cell>
          <cell r="AV765">
            <v>26296.152128401271</v>
          </cell>
          <cell r="AW765">
            <v>25193.153743099447</v>
          </cell>
          <cell r="AX765">
            <v>30755.959443478936</v>
          </cell>
          <cell r="AY765">
            <v>29397.300207021759</v>
          </cell>
          <cell r="AZ765">
            <v>29397.300207021759</v>
          </cell>
          <cell r="BA765">
            <v>29397.300207021759</v>
          </cell>
          <cell r="BB765">
            <v>29397.300207021759</v>
          </cell>
          <cell r="BC765">
            <v>29397.300207021759</v>
          </cell>
          <cell r="BD765">
            <v>29397.300207021759</v>
          </cell>
          <cell r="BE765">
            <v>29397.300207021759</v>
          </cell>
          <cell r="BF765">
            <v>29397.300207021759</v>
          </cell>
          <cell r="BG765">
            <v>29397.300207021759</v>
          </cell>
          <cell r="BH765">
            <v>29397.300207021759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2.8853294915489944</v>
          </cell>
          <cell r="CN765">
            <v>3.6088783163957845</v>
          </cell>
          <cell r="CO765">
            <v>3.3907578309824249</v>
          </cell>
          <cell r="CP765">
            <v>3.0436355233639674</v>
          </cell>
          <cell r="CQ765">
            <v>3.2463065176797996</v>
          </cell>
          <cell r="CR765">
            <v>3.1841150489019872</v>
          </cell>
          <cell r="CS765">
            <v>3.8579314187871057</v>
          </cell>
          <cell r="CT765">
            <v>3.8069912506695958</v>
          </cell>
          <cell r="CU765">
            <v>3.655979308089766</v>
          </cell>
          <cell r="CV765">
            <v>4.1235798397804784</v>
          </cell>
          <cell r="CW765">
            <v>3.7997994406628646</v>
          </cell>
          <cell r="CX765">
            <v>3.699824352098847</v>
          </cell>
          <cell r="CY765">
            <v>4.2691682635536816</v>
          </cell>
          <cell r="CZ765">
            <v>4.8361732175641885</v>
          </cell>
          <cell r="DA765">
            <v>4.012943853974142</v>
          </cell>
          <cell r="DB765">
            <v>4.0278748332126773</v>
          </cell>
          <cell r="DC765">
            <v>4.3084182396819148</v>
          </cell>
          <cell r="DD765">
            <v>4.5655781000138447</v>
          </cell>
          <cell r="DE765">
            <v>4.3740738355231601</v>
          </cell>
          <cell r="DF765">
            <v>5.3398966584316945</v>
          </cell>
          <cell r="DG765">
            <v>5.1040041664404132</v>
          </cell>
          <cell r="DH765">
            <v>5.1040041664404132</v>
          </cell>
          <cell r="DI765">
            <v>5.1040041664404132</v>
          </cell>
          <cell r="DJ765">
            <v>5.1040041664404132</v>
          </cell>
          <cell r="DK765">
            <v>5.1040041664404132</v>
          </cell>
          <cell r="DL765">
            <v>5.1040041664404132</v>
          </cell>
          <cell r="DM765">
            <v>5.1040041664404132</v>
          </cell>
          <cell r="DN765">
            <v>5.1040041664404132</v>
          </cell>
          <cell r="DO765">
            <v>5.1040041664404132</v>
          </cell>
          <cell r="DP765">
            <v>5.1040041664404132</v>
          </cell>
          <cell r="DQ765">
            <v>15.613644179284528</v>
          </cell>
          <cell r="DR765">
            <v>15.702358226855115</v>
          </cell>
          <cell r="DS765">
            <v>15.683910046910398</v>
          </cell>
          <cell r="DT765">
            <v>15.795501311937679</v>
          </cell>
          <cell r="DU765">
            <v>15.644337584015437</v>
          </cell>
          <cell r="DV765">
            <v>15.63848110193177</v>
          </cell>
          <cell r="DW765">
            <v>15.423561083841198</v>
          </cell>
          <cell r="DX765">
            <v>15.69902417393957</v>
          </cell>
          <cell r="DY765">
            <v>15.933170513083523</v>
          </cell>
          <cell r="DZ765">
            <v>15.372919945664709</v>
          </cell>
          <cell r="EA765">
            <v>15.345342483295781</v>
          </cell>
          <cell r="EB765">
            <v>15.708573238539625</v>
          </cell>
          <cell r="EC765">
            <v>15.523904899322462</v>
          </cell>
          <cell r="ED765">
            <v>15.682011180383144</v>
          </cell>
          <cell r="EE765">
            <v>15.779875150172188</v>
          </cell>
          <cell r="EF765">
            <v>15.779875150172188</v>
          </cell>
          <cell r="EG765">
            <v>15.779875150172188</v>
          </cell>
          <cell r="EH765">
            <v>15.779875150172188</v>
          </cell>
          <cell r="EI765">
            <v>15.779875150172188</v>
          </cell>
          <cell r="EJ765">
            <v>15.779875150172188</v>
          </cell>
          <cell r="EK765">
            <v>15.779875150172188</v>
          </cell>
          <cell r="EL765">
            <v>15.779875150172188</v>
          </cell>
          <cell r="EM765">
            <v>15.779875150172188</v>
          </cell>
          <cell r="EN765">
            <v>15.779875150172188</v>
          </cell>
          <cell r="EO765">
            <v>15.779875150172188</v>
          </cell>
          <cell r="EP765">
            <v>15.779875150172188</v>
          </cell>
          <cell r="EQ765">
            <v>15.779875150172188</v>
          </cell>
          <cell r="ER765">
            <v>15.779875150172188</v>
          </cell>
          <cell r="ES765">
            <v>15.779875150172188</v>
          </cell>
          <cell r="ET765">
            <v>15.779875150172188</v>
          </cell>
        </row>
        <row r="766">
          <cell r="A766">
            <v>40359.751096820124</v>
          </cell>
          <cell r="B766">
            <v>34763.879102825631</v>
          </cell>
          <cell r="C766">
            <v>40576.929262214333</v>
          </cell>
          <cell r="D766">
            <v>18101.39682535774</v>
          </cell>
          <cell r="E766">
            <v>20266.49291941915</v>
          </cell>
          <cell r="F766">
            <v>19240.495166201366</v>
          </cell>
          <cell r="G766">
            <v>21170.142734977009</v>
          </cell>
          <cell r="H766">
            <v>21262.364200870998</v>
          </cell>
          <cell r="I766">
            <v>23012.489201405555</v>
          </cell>
          <cell r="J766">
            <v>21758.182587728366</v>
          </cell>
          <cell r="K766">
            <v>21234.083672072211</v>
          </cell>
          <cell r="L766">
            <v>23754.832990020077</v>
          </cell>
          <cell r="M766">
            <v>24184.337466278823</v>
          </cell>
          <cell r="N766">
            <v>24088.580901770798</v>
          </cell>
          <cell r="O766">
            <v>27576.122833558635</v>
          </cell>
          <cell r="P766">
            <v>26726.251124460057</v>
          </cell>
          <cell r="Q766">
            <v>26148.829994243868</v>
          </cell>
          <cell r="R766">
            <v>26304.408963163849</v>
          </cell>
          <cell r="S766">
            <v>27548.561395504606</v>
          </cell>
          <cell r="T766">
            <v>31749.62573401492</v>
          </cell>
          <cell r="U766">
            <v>30230.879975363347</v>
          </cell>
          <cell r="V766">
            <v>30230.879975363347</v>
          </cell>
          <cell r="W766">
            <v>30230.879975363347</v>
          </cell>
          <cell r="X766">
            <v>30230.879975363347</v>
          </cell>
          <cell r="Y766">
            <v>30230.879975363347</v>
          </cell>
          <cell r="Z766">
            <v>30230.879975363347</v>
          </cell>
          <cell r="AA766">
            <v>30230.879975363347</v>
          </cell>
          <cell r="AB766">
            <v>30230.879975363347</v>
          </cell>
          <cell r="AC766">
            <v>30230.879975363347</v>
          </cell>
          <cell r="AD766">
            <v>30230.879975363347</v>
          </cell>
          <cell r="AE766">
            <v>18243.28856656246</v>
          </cell>
          <cell r="AF766">
            <v>15713.859994937045</v>
          </cell>
          <cell r="AG766">
            <v>18341.456762202182</v>
          </cell>
          <cell r="AH766">
            <v>18101.39682535774</v>
          </cell>
          <cell r="AI766">
            <v>20266.49291941915</v>
          </cell>
          <cell r="AJ766">
            <v>19240.495166201366</v>
          </cell>
          <cell r="AK766">
            <v>21170.142734977009</v>
          </cell>
          <cell r="AL766">
            <v>21262.364200870998</v>
          </cell>
          <cell r="AM766">
            <v>23012.489201405555</v>
          </cell>
          <cell r="AN766">
            <v>21758.182587728366</v>
          </cell>
          <cell r="AO766">
            <v>21234.083672072211</v>
          </cell>
          <cell r="AP766">
            <v>23754.832990020077</v>
          </cell>
          <cell r="AQ766">
            <v>24184.337466278823</v>
          </cell>
          <cell r="AR766">
            <v>24088.580901770798</v>
          </cell>
          <cell r="AS766">
            <v>27576.122833558635</v>
          </cell>
          <cell r="AT766">
            <v>26726.251124460057</v>
          </cell>
          <cell r="AU766">
            <v>26148.829994243868</v>
          </cell>
          <cell r="AV766">
            <v>26304.408963163849</v>
          </cell>
          <cell r="AW766">
            <v>27548.561395504606</v>
          </cell>
          <cell r="AX766">
            <v>31749.62573401492</v>
          </cell>
          <cell r="AY766">
            <v>30230.879975363347</v>
          </cell>
          <cell r="AZ766">
            <v>30230.879975363347</v>
          </cell>
          <cell r="BA766">
            <v>30230.879975363347</v>
          </cell>
          <cell r="BB766">
            <v>30230.879975363347</v>
          </cell>
          <cell r="BC766">
            <v>30230.879975363347</v>
          </cell>
          <cell r="BD766">
            <v>30230.879975363347</v>
          </cell>
          <cell r="BE766">
            <v>30230.879975363347</v>
          </cell>
          <cell r="BF766">
            <v>30230.879975363347</v>
          </cell>
          <cell r="BG766">
            <v>30230.879975363347</v>
          </cell>
          <cell r="BH766">
            <v>30230.879975363347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3.1841887646076814</v>
          </cell>
          <cell r="CN766">
            <v>2.7546826274418486</v>
          </cell>
          <cell r="CO766">
            <v>3.1855366361697421</v>
          </cell>
          <cell r="CP766">
            <v>3.1333995880635057</v>
          </cell>
          <cell r="CQ766">
            <v>3.5719723375362946</v>
          </cell>
          <cell r="CR766">
            <v>3.3933372832670616</v>
          </cell>
          <cell r="CS766">
            <v>3.6878141677476184</v>
          </cell>
          <cell r="CT766">
            <v>3.729248211275817</v>
          </cell>
          <cell r="CU766">
            <v>4.0819283939242608</v>
          </cell>
          <cell r="CV766">
            <v>3.8208341673802741</v>
          </cell>
          <cell r="CW766">
            <v>3.7355909012326141</v>
          </cell>
          <cell r="CX766">
            <v>4.1586925027339765</v>
          </cell>
          <cell r="CY766">
            <v>4.3570403822976997</v>
          </cell>
          <cell r="CZ766">
            <v>4.3151253001744614</v>
          </cell>
          <cell r="DA766">
            <v>4.8245209191584282</v>
          </cell>
          <cell r="DB766">
            <v>4.6758334526898917</v>
          </cell>
          <cell r="DC766">
            <v>4.574811987899273</v>
          </cell>
          <cell r="DD766">
            <v>4.602030969866604</v>
          </cell>
          <cell r="DE766">
            <v>4.8196989673831068</v>
          </cell>
          <cell r="DF766">
            <v>5.5546870912105897</v>
          </cell>
          <cell r="DG766">
            <v>5.2889782122749036</v>
          </cell>
          <cell r="DH766">
            <v>5.2889782122749036</v>
          </cell>
          <cell r="DI766">
            <v>5.2889782122749036</v>
          </cell>
          <cell r="DJ766">
            <v>5.2889782122749036</v>
          </cell>
          <cell r="DK766">
            <v>5.2889782122749036</v>
          </cell>
          <cell r="DL766">
            <v>5.2889782122749036</v>
          </cell>
          <cell r="DM766">
            <v>5.2889782122749036</v>
          </cell>
          <cell r="DN766">
            <v>5.2889782122749036</v>
          </cell>
          <cell r="DO766">
            <v>5.2889782122749036</v>
          </cell>
          <cell r="DP766">
            <v>5.2889782122749036</v>
          </cell>
          <cell r="DQ766">
            <v>15.696812031584495</v>
          </cell>
          <cell r="DR766">
            <v>15.628541302772792</v>
          </cell>
          <cell r="DS766">
            <v>15.774600078750808</v>
          </cell>
          <cell r="DT766">
            <v>15.827176400864973</v>
          </cell>
          <cell r="DU766">
            <v>15.544531952812401</v>
          </cell>
          <cell r="DV766">
            <v>15.534466805522202</v>
          </cell>
          <cell r="DW766">
            <v>15.727579649208856</v>
          </cell>
          <cell r="DX766">
            <v>15.620588736622873</v>
          </cell>
          <cell r="DY766">
            <v>15.44562019121471</v>
          </cell>
          <cell r="DZ766">
            <v>15.601687101048256</v>
          </cell>
          <cell r="EA766">
            <v>15.573325142512669</v>
          </cell>
          <cell r="EB766">
            <v>15.64956634241352</v>
          </cell>
          <cell r="EC766">
            <v>15.207217055165595</v>
          </cell>
          <cell r="ED766">
            <v>15.294135736215537</v>
          </cell>
          <cell r="EE766">
            <v>15.659797672715516</v>
          </cell>
          <cell r="EF766">
            <v>15.659797672715516</v>
          </cell>
          <cell r="EG766">
            <v>15.659797672715516</v>
          </cell>
          <cell r="EH766">
            <v>15.659797672715516</v>
          </cell>
          <cell r="EI766">
            <v>15.659797672715516</v>
          </cell>
          <cell r="EJ766">
            <v>15.659797672715516</v>
          </cell>
          <cell r="EK766">
            <v>15.659797672715516</v>
          </cell>
          <cell r="EL766">
            <v>15.659797672715516</v>
          </cell>
          <cell r="EM766">
            <v>15.659797672715516</v>
          </cell>
          <cell r="EN766">
            <v>15.659797672715516</v>
          </cell>
          <cell r="EO766">
            <v>15.659797672715516</v>
          </cell>
          <cell r="EP766">
            <v>15.659797672715516</v>
          </cell>
          <cell r="EQ766">
            <v>15.659797672715516</v>
          </cell>
          <cell r="ER766">
            <v>15.659797672715516</v>
          </cell>
          <cell r="ES766">
            <v>15.659797672715516</v>
          </cell>
          <cell r="ET766">
            <v>15.659797672715516</v>
          </cell>
        </row>
        <row r="767">
          <cell r="A767">
            <v>34456.014580656345</v>
          </cell>
          <cell r="B767">
            <v>37590.118059621767</v>
          </cell>
          <cell r="C767">
            <v>48201.515418665651</v>
          </cell>
          <cell r="D767">
            <v>16664.679218018588</v>
          </cell>
          <cell r="E767">
            <v>20519.015663195696</v>
          </cell>
          <cell r="F767">
            <v>22519.104525277653</v>
          </cell>
          <cell r="G767">
            <v>20157.482678420507</v>
          </cell>
          <cell r="H767">
            <v>19418.189949819072</v>
          </cell>
          <cell r="I767">
            <v>23838.196140826058</v>
          </cell>
          <cell r="J767">
            <v>23740.761374267164</v>
          </cell>
          <cell r="K767">
            <v>21823.797488684344</v>
          </cell>
          <cell r="L767">
            <v>22906.919982387455</v>
          </cell>
          <cell r="M767">
            <v>22379.549152764012</v>
          </cell>
          <cell r="N767">
            <v>26035.538027124316</v>
          </cell>
          <cell r="O767">
            <v>25734.161967797088</v>
          </cell>
          <cell r="P767">
            <v>29825.825804806816</v>
          </cell>
          <cell r="Q767">
            <v>26624.199701127516</v>
          </cell>
          <cell r="R767">
            <v>28304.269682481441</v>
          </cell>
          <cell r="S767">
            <v>28813.107847166339</v>
          </cell>
          <cell r="T767">
            <v>27114.511921689096</v>
          </cell>
          <cell r="U767">
            <v>29716.837613012674</v>
          </cell>
          <cell r="V767">
            <v>29716.837613012674</v>
          </cell>
          <cell r="W767">
            <v>29716.837613012674</v>
          </cell>
          <cell r="X767">
            <v>29716.837613012674</v>
          </cell>
          <cell r="Y767">
            <v>29716.837613012674</v>
          </cell>
          <cell r="Z767">
            <v>29716.837613012674</v>
          </cell>
          <cell r="AA767">
            <v>29716.837613012674</v>
          </cell>
          <cell r="AB767">
            <v>29716.837613012674</v>
          </cell>
          <cell r="AC767">
            <v>29716.837613012674</v>
          </cell>
          <cell r="AD767">
            <v>29716.837613012674</v>
          </cell>
          <cell r="AE767">
            <v>15574.700035702719</v>
          </cell>
          <cell r="AF767">
            <v>16991.367696191301</v>
          </cell>
          <cell r="AG767">
            <v>21787.898369809569</v>
          </cell>
          <cell r="AH767">
            <v>16664.679218018588</v>
          </cell>
          <cell r="AI767">
            <v>20519.015663195696</v>
          </cell>
          <cell r="AJ767">
            <v>22519.104525277653</v>
          </cell>
          <cell r="AK767">
            <v>20157.482678420507</v>
          </cell>
          <cell r="AL767">
            <v>19418.189949819072</v>
          </cell>
          <cell r="AM767">
            <v>23838.196140826058</v>
          </cell>
          <cell r="AN767">
            <v>23740.761374267164</v>
          </cell>
          <cell r="AO767">
            <v>21823.797488684344</v>
          </cell>
          <cell r="AP767">
            <v>22906.919982387455</v>
          </cell>
          <cell r="AQ767">
            <v>22379.549152764012</v>
          </cell>
          <cell r="AR767">
            <v>26035.538027124316</v>
          </cell>
          <cell r="AS767">
            <v>25734.161967797088</v>
          </cell>
          <cell r="AT767">
            <v>29825.825804806816</v>
          </cell>
          <cell r="AU767">
            <v>26624.199701127516</v>
          </cell>
          <cell r="AV767">
            <v>28304.269682481441</v>
          </cell>
          <cell r="AW767">
            <v>28813.107847166339</v>
          </cell>
          <cell r="AX767">
            <v>27114.511921689096</v>
          </cell>
          <cell r="AY767">
            <v>29716.837613012674</v>
          </cell>
          <cell r="AZ767">
            <v>29716.837613012674</v>
          </cell>
          <cell r="BA767">
            <v>29716.837613012674</v>
          </cell>
          <cell r="BB767">
            <v>29716.837613012674</v>
          </cell>
          <cell r="BC767">
            <v>29716.837613012674</v>
          </cell>
          <cell r="BD767">
            <v>29716.837613012674</v>
          </cell>
          <cell r="BE767">
            <v>29716.837613012674</v>
          </cell>
          <cell r="BF767">
            <v>29716.837613012674</v>
          </cell>
          <cell r="BG767">
            <v>29716.837613012674</v>
          </cell>
          <cell r="BH767">
            <v>29716.837613012674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2.7364362182865238</v>
          </cell>
          <cell r="CN767">
            <v>2.9803871175146419</v>
          </cell>
          <cell r="CO767">
            <v>3.816140703993927</v>
          </cell>
          <cell r="CP767">
            <v>2.9254934387935703</v>
          </cell>
          <cell r="CQ767">
            <v>3.6215129312058281</v>
          </cell>
          <cell r="CR767">
            <v>3.967468490296246</v>
          </cell>
          <cell r="CS767">
            <v>3.53828820635397</v>
          </cell>
          <cell r="CT767">
            <v>3.3285048259385541</v>
          </cell>
          <cell r="CU767">
            <v>4.2710813203730256</v>
          </cell>
          <cell r="CV767">
            <v>4.1489534795365737</v>
          </cell>
          <cell r="CW767">
            <v>3.7643432812177102</v>
          </cell>
          <cell r="CX767">
            <v>4.0699079672993692</v>
          </cell>
          <cell r="CY767">
            <v>3.8837161267199893</v>
          </cell>
          <cell r="CZ767">
            <v>4.5477423405350832</v>
          </cell>
          <cell r="DA767">
            <v>4.5415920599870345</v>
          </cell>
          <cell r="DB767">
            <v>5.2636932116605655</v>
          </cell>
          <cell r="DC767">
            <v>4.6986668583752857</v>
          </cell>
          <cell r="DD767">
            <v>4.9951673815742828</v>
          </cell>
          <cell r="DE767">
            <v>5.084967677828077</v>
          </cell>
          <cell r="DF767">
            <v>4.7851976764607409</v>
          </cell>
          <cell r="DG767">
            <v>5.2444588605632187</v>
          </cell>
          <cell r="DH767">
            <v>5.2444588605632187</v>
          </cell>
          <cell r="DI767">
            <v>5.2444588605632187</v>
          </cell>
          <cell r="DJ767">
            <v>5.2444588605632187</v>
          </cell>
          <cell r="DK767">
            <v>5.2444588605632187</v>
          </cell>
          <cell r="DL767">
            <v>5.2444588605632187</v>
          </cell>
          <cell r="DM767">
            <v>5.2444588605632187</v>
          </cell>
          <cell r="DN767">
            <v>5.2444588605632187</v>
          </cell>
          <cell r="DO767">
            <v>5.2444588605632187</v>
          </cell>
          <cell r="DP767">
            <v>5.2444588605632187</v>
          </cell>
          <cell r="DQ767">
            <v>15.593424312823466</v>
          </cell>
          <cell r="DR767">
            <v>15.61934422705195</v>
          </cell>
          <cell r="DS767">
            <v>15.642209466642511</v>
          </cell>
          <cell r="DT767">
            <v>15.606480187718304</v>
          </cell>
          <cell r="DU767">
            <v>15.522927112760943</v>
          </cell>
          <cell r="DV767">
            <v>15.550514624748999</v>
          </cell>
          <cell r="DW767">
            <v>15.608106722822821</v>
          </cell>
          <cell r="DX767">
            <v>15.983308780530914</v>
          </cell>
          <cell r="DY767">
            <v>15.291239270414561</v>
          </cell>
          <cell r="DZ767">
            <v>15.677009194755405</v>
          </cell>
          <cell r="EA767">
            <v>15.883574246462951</v>
          </cell>
          <cell r="EB767">
            <v>15.420172983640585</v>
          </cell>
          <cell r="EC767">
            <v>15.787413728156993</v>
          </cell>
          <cell r="ED767">
            <v>15.684758684418114</v>
          </cell>
          <cell r="EE767">
            <v>15.524193367695744</v>
          </cell>
          <cell r="EF767">
            <v>15.524193367695744</v>
          </cell>
          <cell r="EG767">
            <v>15.524193367695744</v>
          </cell>
          <cell r="EH767">
            <v>15.524193367695744</v>
          </cell>
          <cell r="EI767">
            <v>15.524193367695744</v>
          </cell>
          <cell r="EJ767">
            <v>15.524193367695744</v>
          </cell>
          <cell r="EK767">
            <v>15.524193367695744</v>
          </cell>
          <cell r="EL767">
            <v>15.524193367695744</v>
          </cell>
          <cell r="EM767">
            <v>15.524193367695744</v>
          </cell>
          <cell r="EN767">
            <v>15.524193367695744</v>
          </cell>
          <cell r="EO767">
            <v>15.524193367695744</v>
          </cell>
          <cell r="EP767">
            <v>15.524193367695744</v>
          </cell>
          <cell r="EQ767">
            <v>15.524193367695744</v>
          </cell>
          <cell r="ER767">
            <v>15.524193367695744</v>
          </cell>
          <cell r="ES767">
            <v>15.524193367695744</v>
          </cell>
          <cell r="ET767">
            <v>15.524193367695744</v>
          </cell>
        </row>
        <row r="768">
          <cell r="A768">
            <v>38924.426328240159</v>
          </cell>
          <cell r="B768">
            <v>41978.410800714708</v>
          </cell>
          <cell r="C768">
            <v>39984.392935570701</v>
          </cell>
          <cell r="D768">
            <v>18432.836128145518</v>
          </cell>
          <cell r="E768">
            <v>20380.270984781808</v>
          </cell>
          <cell r="F768">
            <v>23109.820424698104</v>
          </cell>
          <cell r="G768">
            <v>19975.181944423206</v>
          </cell>
          <cell r="H768">
            <v>22904.544839509868</v>
          </cell>
          <cell r="I768">
            <v>24236.546199606848</v>
          </cell>
          <cell r="J768">
            <v>23473.963652233499</v>
          </cell>
          <cell r="K768">
            <v>20028.331559576887</v>
          </cell>
          <cell r="L768">
            <v>23412.953146827578</v>
          </cell>
          <cell r="M768">
            <v>25595.188934732658</v>
          </cell>
          <cell r="N768">
            <v>24087.778422871677</v>
          </cell>
          <cell r="O768">
            <v>23687.630917162456</v>
          </cell>
          <cell r="P768">
            <v>23794.586000973017</v>
          </cell>
          <cell r="Q768">
            <v>24050.010363453748</v>
          </cell>
          <cell r="R768">
            <v>28867.197454425874</v>
          </cell>
          <cell r="S768">
            <v>27793.583118581741</v>
          </cell>
          <cell r="T768">
            <v>27192.377743563658</v>
          </cell>
          <cell r="U768">
            <v>23410.394095692202</v>
          </cell>
          <cell r="V768">
            <v>23410.394095692202</v>
          </cell>
          <cell r="W768">
            <v>23410.394095692202</v>
          </cell>
          <cell r="X768">
            <v>23410.394095692202</v>
          </cell>
          <cell r="Y768">
            <v>23410.394095692202</v>
          </cell>
          <cell r="Z768">
            <v>23410.394095692202</v>
          </cell>
          <cell r="AA768">
            <v>23410.394095692202</v>
          </cell>
          <cell r="AB768">
            <v>23410.394095692202</v>
          </cell>
          <cell r="AC768">
            <v>23410.394095692202</v>
          </cell>
          <cell r="AD768">
            <v>23410.394095692202</v>
          </cell>
          <cell r="AE768">
            <v>17594.497550058844</v>
          </cell>
          <cell r="AF768">
            <v>18974.950067605318</v>
          </cell>
          <cell r="AG768">
            <v>18073.620343508748</v>
          </cell>
          <cell r="AH768">
            <v>18432.836128145518</v>
          </cell>
          <cell r="AI768">
            <v>20380.270984781808</v>
          </cell>
          <cell r="AJ768">
            <v>23109.820424698104</v>
          </cell>
          <cell r="AK768">
            <v>19975.181944423206</v>
          </cell>
          <cell r="AL768">
            <v>22904.544839509868</v>
          </cell>
          <cell r="AM768">
            <v>24236.546199606848</v>
          </cell>
          <cell r="AN768">
            <v>23473.963652233499</v>
          </cell>
          <cell r="AO768">
            <v>20028.331559576887</v>
          </cell>
          <cell r="AP768">
            <v>23412.953146827578</v>
          </cell>
          <cell r="AQ768">
            <v>25595.188934732658</v>
          </cell>
          <cell r="AR768">
            <v>24087.778422871677</v>
          </cell>
          <cell r="AS768">
            <v>23687.630917162456</v>
          </cell>
          <cell r="AT768">
            <v>23794.586000973017</v>
          </cell>
          <cell r="AU768">
            <v>24050.010363453748</v>
          </cell>
          <cell r="AV768">
            <v>28867.197454425874</v>
          </cell>
          <cell r="AW768">
            <v>27793.583118581741</v>
          </cell>
          <cell r="AX768">
            <v>27192.377743563658</v>
          </cell>
          <cell r="AY768">
            <v>23410.394095692202</v>
          </cell>
          <cell r="AZ768">
            <v>23410.394095692202</v>
          </cell>
          <cell r="BA768">
            <v>23410.394095692202</v>
          </cell>
          <cell r="BB768">
            <v>23410.394095692202</v>
          </cell>
          <cell r="BC768">
            <v>23410.394095692202</v>
          </cell>
          <cell r="BD768">
            <v>23410.394095692202</v>
          </cell>
          <cell r="BE768">
            <v>23410.394095692202</v>
          </cell>
          <cell r="BF768">
            <v>23410.394095692202</v>
          </cell>
          <cell r="BG768">
            <v>23410.394095692202</v>
          </cell>
          <cell r="BH768">
            <v>23410.394095692202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3.0554239439287749</v>
          </cell>
          <cell r="CN768">
            <v>3.3073702713252544</v>
          </cell>
          <cell r="CO768">
            <v>3.1366696438235588</v>
          </cell>
          <cell r="CP768">
            <v>3.213296471454083</v>
          </cell>
          <cell r="CQ768">
            <v>3.5200254246145892</v>
          </cell>
          <cell r="CR768">
            <v>4.0809636735467505</v>
          </cell>
          <cell r="CS768">
            <v>3.5513495042044858</v>
          </cell>
          <cell r="CT768">
            <v>3.9685386137159817</v>
          </cell>
          <cell r="CU768">
            <v>4.2367655429423623</v>
          </cell>
          <cell r="CV768">
            <v>4.1650517727272041</v>
          </cell>
          <cell r="CW768">
            <v>3.5260501185906588</v>
          </cell>
          <cell r="CX768">
            <v>4.196339849138691</v>
          </cell>
          <cell r="CY768">
            <v>4.3812006278780613</v>
          </cell>
          <cell r="CZ768">
            <v>4.1951948484589705</v>
          </cell>
          <cell r="DA768">
            <v>4.2482502255486487</v>
          </cell>
          <cell r="DB768">
            <v>4.2674320491979101</v>
          </cell>
          <cell r="DC768">
            <v>4.3132410458558743</v>
          </cell>
          <cell r="DD768">
            <v>5.1771778497219421</v>
          </cell>
          <cell r="DE768">
            <v>4.9846308465897069</v>
          </cell>
          <cell r="DF768">
            <v>4.8768078701614845</v>
          </cell>
          <cell r="DG768">
            <v>4.1985292807458459</v>
          </cell>
          <cell r="DH768">
            <v>4.1985292807458459</v>
          </cell>
          <cell r="DI768">
            <v>4.1985292807458459</v>
          </cell>
          <cell r="DJ768">
            <v>4.1985292807458459</v>
          </cell>
          <cell r="DK768">
            <v>4.1985292807458459</v>
          </cell>
          <cell r="DL768">
            <v>4.1985292807458459</v>
          </cell>
          <cell r="DM768">
            <v>4.1985292807458459</v>
          </cell>
          <cell r="DN768">
            <v>4.1985292807458459</v>
          </cell>
          <cell r="DO768">
            <v>4.1985292807458459</v>
          </cell>
          <cell r="DP768">
            <v>4.1985292807458459</v>
          </cell>
          <cell r="DQ768">
            <v>15.776567756712334</v>
          </cell>
          <cell r="DR768">
            <v>15.71827775665135</v>
          </cell>
          <cell r="DS768">
            <v>15.786414792489031</v>
          </cell>
          <cell r="DT768">
            <v>15.716234511089512</v>
          </cell>
          <cell r="DU768">
            <v>15.86248737636021</v>
          </cell>
          <cell r="DV768">
            <v>15.514614088930552</v>
          </cell>
          <cell r="DW768">
            <v>15.410064768432584</v>
          </cell>
          <cell r="DX768">
            <v>15.81241453103417</v>
          </cell>
          <cell r="DY768">
            <v>15.672686100813667</v>
          </cell>
          <cell r="DZ768">
            <v>15.440919511569682</v>
          </cell>
          <cell r="EA768">
            <v>15.561928904472527</v>
          </cell>
          <cell r="EB768">
            <v>15.28595857834585</v>
          </cell>
          <cell r="EC768">
            <v>16.005613816092314</v>
          </cell>
          <cell r="ED768">
            <v>15.730833935296554</v>
          </cell>
          <cell r="EE768">
            <v>15.276317426134822</v>
          </cell>
          <cell r="EF768">
            <v>15.276317426134822</v>
          </cell>
          <cell r="EG768">
            <v>15.276317426134822</v>
          </cell>
          <cell r="EH768">
            <v>15.276317426134822</v>
          </cell>
          <cell r="EI768">
            <v>15.276317426134822</v>
          </cell>
          <cell r="EJ768">
            <v>15.276317426134822</v>
          </cell>
          <cell r="EK768">
            <v>15.276317426134822</v>
          </cell>
          <cell r="EL768">
            <v>15.276317426134822</v>
          </cell>
          <cell r="EM768">
            <v>15.276317426134822</v>
          </cell>
          <cell r="EN768">
            <v>15.276317426134822</v>
          </cell>
          <cell r="EO768">
            <v>15.276317426134822</v>
          </cell>
          <cell r="EP768">
            <v>15.276317426134822</v>
          </cell>
          <cell r="EQ768">
            <v>15.276317426134822</v>
          </cell>
          <cell r="ER768">
            <v>15.276317426134822</v>
          </cell>
          <cell r="ES768">
            <v>15.276317426134822</v>
          </cell>
          <cell r="ET768">
            <v>15.276317426134822</v>
          </cell>
        </row>
        <row r="769">
          <cell r="A769">
            <v>30881.800802850525</v>
          </cell>
          <cell r="B769">
            <v>32908.544977020341</v>
          </cell>
          <cell r="C769">
            <v>42166.110300743298</v>
          </cell>
          <cell r="D769">
            <v>18288.596038779393</v>
          </cell>
          <cell r="E769">
            <v>21915.021451752928</v>
          </cell>
          <cell r="F769">
            <v>22164.074772393993</v>
          </cell>
          <cell r="G769">
            <v>20665.08134624338</v>
          </cell>
          <cell r="H769">
            <v>21375.262921892754</v>
          </cell>
          <cell r="I769">
            <v>22341.03469648421</v>
          </cell>
          <cell r="J769">
            <v>21140.998570908054</v>
          </cell>
          <cell r="K769">
            <v>24875.306866798015</v>
          </cell>
          <cell r="L769">
            <v>27615.915107740591</v>
          </cell>
          <cell r="M769">
            <v>25333.953851401227</v>
          </cell>
          <cell r="N769">
            <v>26722.880127213</v>
          </cell>
          <cell r="O769">
            <v>21723.840086423468</v>
          </cell>
          <cell r="P769">
            <v>28397.901951076514</v>
          </cell>
          <cell r="Q769">
            <v>28927.663001864446</v>
          </cell>
          <cell r="R769">
            <v>28063.52887396732</v>
          </cell>
          <cell r="S769">
            <v>29839.377999728087</v>
          </cell>
          <cell r="T769">
            <v>29938.138289320654</v>
          </cell>
          <cell r="U769">
            <v>31721.876008286206</v>
          </cell>
          <cell r="V769">
            <v>31721.876008286206</v>
          </cell>
          <cell r="W769">
            <v>31721.876008286206</v>
          </cell>
          <cell r="X769">
            <v>31721.876008286206</v>
          </cell>
          <cell r="Y769">
            <v>31721.876008286206</v>
          </cell>
          <cell r="Z769">
            <v>31721.876008286206</v>
          </cell>
          <cell r="AA769">
            <v>31721.876008286206</v>
          </cell>
          <cell r="AB769">
            <v>31721.876008286206</v>
          </cell>
          <cell r="AC769">
            <v>31721.876008286206</v>
          </cell>
          <cell r="AD769">
            <v>31721.876008286206</v>
          </cell>
          <cell r="AE769">
            <v>13959.095093276985</v>
          </cell>
          <cell r="AF769">
            <v>14875.217661309685</v>
          </cell>
          <cell r="AG769">
            <v>19059.793409047292</v>
          </cell>
          <cell r="AH769">
            <v>18288.596038779393</v>
          </cell>
          <cell r="AI769">
            <v>21915.021451752928</v>
          </cell>
          <cell r="AJ769">
            <v>22164.074772393993</v>
          </cell>
          <cell r="AK769">
            <v>20665.08134624338</v>
          </cell>
          <cell r="AL769">
            <v>21375.262921892754</v>
          </cell>
          <cell r="AM769">
            <v>22341.03469648421</v>
          </cell>
          <cell r="AN769">
            <v>21140.998570908054</v>
          </cell>
          <cell r="AO769">
            <v>24875.306866798015</v>
          </cell>
          <cell r="AP769">
            <v>27615.915107740591</v>
          </cell>
          <cell r="AQ769">
            <v>25333.953851401227</v>
          </cell>
          <cell r="AR769">
            <v>26722.880127213</v>
          </cell>
          <cell r="AS769">
            <v>21723.840086423468</v>
          </cell>
          <cell r="AT769">
            <v>28397.901951076514</v>
          </cell>
          <cell r="AU769">
            <v>28927.663001864446</v>
          </cell>
          <cell r="AV769">
            <v>28063.52887396732</v>
          </cell>
          <cell r="AW769">
            <v>29839.377999728087</v>
          </cell>
          <cell r="AX769">
            <v>29938.138289320654</v>
          </cell>
          <cell r="AY769">
            <v>31721.876008286206</v>
          </cell>
          <cell r="AZ769">
            <v>31721.876008286206</v>
          </cell>
          <cell r="BA769">
            <v>31721.876008286206</v>
          </cell>
          <cell r="BB769">
            <v>31721.876008286206</v>
          </cell>
          <cell r="BC769">
            <v>31721.876008286206</v>
          </cell>
          <cell r="BD769">
            <v>31721.876008286206</v>
          </cell>
          <cell r="BE769">
            <v>31721.876008286206</v>
          </cell>
          <cell r="BF769">
            <v>31721.876008286206</v>
          </cell>
          <cell r="BG769">
            <v>31721.876008286206</v>
          </cell>
          <cell r="BH769">
            <v>31721.876008286206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2.4467027478520484</v>
          </cell>
          <cell r="CN769">
            <v>2.6135798059520967</v>
          </cell>
          <cell r="CO769">
            <v>3.3245242217867248</v>
          </cell>
          <cell r="CP769">
            <v>3.1873401851333298</v>
          </cell>
          <cell r="CQ769">
            <v>3.7568731279685399</v>
          </cell>
          <cell r="CR769">
            <v>3.8895876462876946</v>
          </cell>
          <cell r="CS769">
            <v>3.631699945127703</v>
          </cell>
          <cell r="CT769">
            <v>3.7661401751652797</v>
          </cell>
          <cell r="CU769">
            <v>3.9742529232144541</v>
          </cell>
          <cell r="CV769">
            <v>3.6177079796327702</v>
          </cell>
          <cell r="CW769">
            <v>4.2736647282683551</v>
          </cell>
          <cell r="CX769">
            <v>4.8734792836973382</v>
          </cell>
          <cell r="CY769">
            <v>4.5136834484569581</v>
          </cell>
          <cell r="CZ769">
            <v>4.6275645450966136</v>
          </cell>
          <cell r="DA769">
            <v>3.721933197040475</v>
          </cell>
          <cell r="DB769">
            <v>4.8653964297991381</v>
          </cell>
          <cell r="DC769">
            <v>4.9561600900720242</v>
          </cell>
          <cell r="DD769">
            <v>4.8081084802037504</v>
          </cell>
          <cell r="DE769">
            <v>5.112363703396773</v>
          </cell>
          <cell r="DF769">
            <v>5.1292842477812641</v>
          </cell>
          <cell r="DG769">
            <v>5.4348910191724888</v>
          </cell>
          <cell r="DH769">
            <v>5.4348910191724888</v>
          </cell>
          <cell r="DI769">
            <v>5.4348910191724888</v>
          </cell>
          <cell r="DJ769">
            <v>5.4348910191724888</v>
          </cell>
          <cell r="DK769">
            <v>5.4348910191724888</v>
          </cell>
          <cell r="DL769">
            <v>5.4348910191724888</v>
          </cell>
          <cell r="DM769">
            <v>5.4348910191724888</v>
          </cell>
          <cell r="DN769">
            <v>5.4348910191724888</v>
          </cell>
          <cell r="DO769">
            <v>5.4348910191724888</v>
          </cell>
          <cell r="DP769">
            <v>5.4348910191724888</v>
          </cell>
          <cell r="DQ769">
            <v>15.630871457327089</v>
          </cell>
          <cell r="DR769">
            <v>15.593180241551234</v>
          </cell>
          <cell r="DS769">
            <v>15.707093284920443</v>
          </cell>
          <cell r="DT769">
            <v>15.720236831231858</v>
          </cell>
          <cell r="DU769">
            <v>15.981682803007761</v>
          </cell>
          <cell r="DV769">
            <v>15.611807227190942</v>
          </cell>
          <cell r="DW769">
            <v>15.589575702293811</v>
          </cell>
          <cell r="DX769">
            <v>15.549703793751952</v>
          </cell>
          <cell r="DY769">
            <v>15.401212610151784</v>
          </cell>
          <cell r="DZ769">
            <v>16.010287274697205</v>
          </cell>
          <cell r="EA769">
            <v>15.946858257660892</v>
          </cell>
          <cell r="EB769">
            <v>15.524851340635943</v>
          </cell>
          <cell r="EC769">
            <v>15.377261949393629</v>
          </cell>
          <cell r="ED769">
            <v>15.821145118142038</v>
          </cell>
          <cell r="EE769">
            <v>15.990982897574852</v>
          </cell>
          <cell r="EF769">
            <v>15.990982897574852</v>
          </cell>
          <cell r="EG769">
            <v>15.990982897574852</v>
          </cell>
          <cell r="EH769">
            <v>15.990982897574852</v>
          </cell>
          <cell r="EI769">
            <v>15.990982897574852</v>
          </cell>
          <cell r="EJ769">
            <v>15.990982897574852</v>
          </cell>
          <cell r="EK769">
            <v>15.990982897574852</v>
          </cell>
          <cell r="EL769">
            <v>15.990982897574852</v>
          </cell>
          <cell r="EM769">
            <v>15.990982897574852</v>
          </cell>
          <cell r="EN769">
            <v>15.990982897574852</v>
          </cell>
          <cell r="EO769">
            <v>15.990982897574852</v>
          </cell>
          <cell r="EP769">
            <v>15.990982897574852</v>
          </cell>
          <cell r="EQ769">
            <v>15.990982897574852</v>
          </cell>
          <cell r="ER769">
            <v>15.990982897574852</v>
          </cell>
          <cell r="ES769">
            <v>15.990982897574852</v>
          </cell>
          <cell r="ET769">
            <v>15.990982897574852</v>
          </cell>
        </row>
        <row r="770">
          <cell r="A770">
            <v>40626.585590514602</v>
          </cell>
          <cell r="B770">
            <v>40704.046193271221</v>
          </cell>
          <cell r="C770">
            <v>38139.673521331861</v>
          </cell>
          <cell r="D770">
            <v>19215.546092248562</v>
          </cell>
          <cell r="E770">
            <v>17864.248748482933</v>
          </cell>
          <cell r="F770">
            <v>19361.815424912762</v>
          </cell>
          <cell r="G770">
            <v>18671.200235795375</v>
          </cell>
          <cell r="H770">
            <v>20326.647549161153</v>
          </cell>
          <cell r="I770">
            <v>19972.838695788196</v>
          </cell>
          <cell r="J770">
            <v>21098.605360440801</v>
          </cell>
          <cell r="K770">
            <v>22226.766172564694</v>
          </cell>
          <cell r="L770">
            <v>25844.174463470266</v>
          </cell>
          <cell r="M770">
            <v>23674.221353215846</v>
          </cell>
          <cell r="N770">
            <v>23419.95480469181</v>
          </cell>
          <cell r="O770">
            <v>28038.59659652882</v>
          </cell>
          <cell r="P770">
            <v>30373.856639624664</v>
          </cell>
          <cell r="Q770">
            <v>26632.423573317112</v>
          </cell>
          <cell r="R770">
            <v>25760.108308579762</v>
          </cell>
          <cell r="S770">
            <v>27494.73031861804</v>
          </cell>
          <cell r="T770">
            <v>26254.529299979276</v>
          </cell>
          <cell r="U770">
            <v>29924.07369593054</v>
          </cell>
          <cell r="V770">
            <v>29924.07369593054</v>
          </cell>
          <cell r="W770">
            <v>29924.07369593054</v>
          </cell>
          <cell r="X770">
            <v>29924.07369593054</v>
          </cell>
          <cell r="Y770">
            <v>29924.07369593054</v>
          </cell>
          <cell r="Z770">
            <v>29924.07369593054</v>
          </cell>
          <cell r="AA770">
            <v>29924.07369593054</v>
          </cell>
          <cell r="AB770">
            <v>29924.07369593054</v>
          </cell>
          <cell r="AC770">
            <v>29924.07369593054</v>
          </cell>
          <cell r="AD770">
            <v>29924.07369593054</v>
          </cell>
          <cell r="AE770">
            <v>18363.902260544444</v>
          </cell>
          <cell r="AF770">
            <v>18398.915760138108</v>
          </cell>
          <cell r="AG770">
            <v>17239.776038632674</v>
          </cell>
          <cell r="AH770">
            <v>19215.546092248562</v>
          </cell>
          <cell r="AI770">
            <v>17864.248748482933</v>
          </cell>
          <cell r="AJ770">
            <v>19361.815424912762</v>
          </cell>
          <cell r="AK770">
            <v>18671.200235795375</v>
          </cell>
          <cell r="AL770">
            <v>20326.647549161153</v>
          </cell>
          <cell r="AM770">
            <v>19972.838695788196</v>
          </cell>
          <cell r="AN770">
            <v>21098.605360440801</v>
          </cell>
          <cell r="AO770">
            <v>22226.766172564694</v>
          </cell>
          <cell r="AP770">
            <v>25844.174463470266</v>
          </cell>
          <cell r="AQ770">
            <v>23674.221353215846</v>
          </cell>
          <cell r="AR770">
            <v>23419.95480469181</v>
          </cell>
          <cell r="AS770">
            <v>28038.59659652882</v>
          </cell>
          <cell r="AT770">
            <v>30373.856639624664</v>
          </cell>
          <cell r="AU770">
            <v>26632.423573317112</v>
          </cell>
          <cell r="AV770">
            <v>25760.108308579762</v>
          </cell>
          <cell r="AW770">
            <v>27494.73031861804</v>
          </cell>
          <cell r="AX770">
            <v>26254.529299979276</v>
          </cell>
          <cell r="AY770">
            <v>29924.07369593054</v>
          </cell>
          <cell r="AZ770">
            <v>29924.07369593054</v>
          </cell>
          <cell r="BA770">
            <v>29924.07369593054</v>
          </cell>
          <cell r="BB770">
            <v>29924.07369593054</v>
          </cell>
          <cell r="BC770">
            <v>29924.07369593054</v>
          </cell>
          <cell r="BD770">
            <v>29924.07369593054</v>
          </cell>
          <cell r="BE770">
            <v>29924.07369593054</v>
          </cell>
          <cell r="BF770">
            <v>29924.07369593054</v>
          </cell>
          <cell r="BG770">
            <v>29924.07369593054</v>
          </cell>
          <cell r="BH770">
            <v>29924.07369593054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3.1932074980326139</v>
          </cell>
          <cell r="CN770">
            <v>3.245229701760675</v>
          </cell>
          <cell r="CO770">
            <v>2.9848294172000149</v>
          </cell>
          <cell r="CP770">
            <v>3.344618715130057</v>
          </cell>
          <cell r="CQ770">
            <v>3.1168862067377945</v>
          </cell>
          <cell r="CR770">
            <v>3.357672137796571</v>
          </cell>
          <cell r="CS770">
            <v>3.3302806427734297</v>
          </cell>
          <cell r="CT770">
            <v>3.5359248022516936</v>
          </cell>
          <cell r="CU770">
            <v>3.4176875457879352</v>
          </cell>
          <cell r="CV770">
            <v>3.6878359124637767</v>
          </cell>
          <cell r="CW770">
            <v>3.9802302464035098</v>
          </cell>
          <cell r="CX770">
            <v>4.5668342776069002</v>
          </cell>
          <cell r="CY770">
            <v>4.2225385859342968</v>
          </cell>
          <cell r="CZ770">
            <v>4.1286276840606506</v>
          </cell>
          <cell r="DA770">
            <v>4.8983699310312305</v>
          </cell>
          <cell r="DB770">
            <v>5.3063421181147854</v>
          </cell>
          <cell r="DC770">
            <v>4.6527101444932617</v>
          </cell>
          <cell r="DD770">
            <v>4.5003158244545052</v>
          </cell>
          <cell r="DE770">
            <v>4.8033559665109857</v>
          </cell>
          <cell r="DF770">
            <v>4.5866916496212271</v>
          </cell>
          <cell r="DG770">
            <v>5.2277646030349203</v>
          </cell>
          <cell r="DH770">
            <v>5.2277646030349203</v>
          </cell>
          <cell r="DI770">
            <v>5.2277646030349203</v>
          </cell>
          <cell r="DJ770">
            <v>5.2277646030349203</v>
          </cell>
          <cell r="DK770">
            <v>5.2277646030349203</v>
          </cell>
          <cell r="DL770">
            <v>5.2277646030349203</v>
          </cell>
          <cell r="DM770">
            <v>5.2277646030349203</v>
          </cell>
          <cell r="DN770">
            <v>5.2277646030349203</v>
          </cell>
          <cell r="DO770">
            <v>5.2277646030349203</v>
          </cell>
          <cell r="DP770">
            <v>5.2277646030349203</v>
          </cell>
          <cell r="DQ770">
            <v>15.755963562903776</v>
          </cell>
          <cell r="DR770">
            <v>15.532949287562463</v>
          </cell>
          <cell r="DS770">
            <v>15.824108020165802</v>
          </cell>
          <cell r="DT770">
            <v>15.740308909183975</v>
          </cell>
          <cell r="DU770">
            <v>15.702577511593743</v>
          </cell>
          <cell r="DV770">
            <v>15.798466163556409</v>
          </cell>
          <cell r="DW770">
            <v>15.360259009929523</v>
          </cell>
          <cell r="DX770">
            <v>15.749612464808141</v>
          </cell>
          <cell r="DY770">
            <v>16.010856838945632</v>
          </cell>
          <cell r="DZ770">
            <v>15.674341163721936</v>
          </cell>
          <cell r="EA770">
            <v>15.299428932000284</v>
          </cell>
          <cell r="EB770">
            <v>15.504385123269385</v>
          </cell>
          <cell r="EC770">
            <v>15.360636522263549</v>
          </cell>
          <cell r="ED770">
            <v>15.541304435514967</v>
          </cell>
          <cell r="EE770">
            <v>15.682374738698043</v>
          </cell>
          <cell r="EF770">
            <v>15.682374738698043</v>
          </cell>
          <cell r="EG770">
            <v>15.682374738698043</v>
          </cell>
          <cell r="EH770">
            <v>15.682374738698043</v>
          </cell>
          <cell r="EI770">
            <v>15.682374738698043</v>
          </cell>
          <cell r="EJ770">
            <v>15.682374738698043</v>
          </cell>
          <cell r="EK770">
            <v>15.682374738698043</v>
          </cell>
          <cell r="EL770">
            <v>15.682374738698043</v>
          </cell>
          <cell r="EM770">
            <v>15.682374738698043</v>
          </cell>
          <cell r="EN770">
            <v>15.682374738698043</v>
          </cell>
          <cell r="EO770">
            <v>15.682374738698043</v>
          </cell>
          <cell r="EP770">
            <v>15.682374738698043</v>
          </cell>
          <cell r="EQ770">
            <v>15.682374738698043</v>
          </cell>
          <cell r="ER770">
            <v>15.682374738698043</v>
          </cell>
          <cell r="ES770">
            <v>15.682374738698043</v>
          </cell>
          <cell r="ET770">
            <v>15.682374738698043</v>
          </cell>
        </row>
        <row r="771">
          <cell r="A771">
            <v>44242.911303137596</v>
          </cell>
          <cell r="B771">
            <v>35938.582890743804</v>
          </cell>
          <cell r="C771">
            <v>34792.667483268531</v>
          </cell>
          <cell r="D771">
            <v>16047.865527849048</v>
          </cell>
          <cell r="E771">
            <v>17126.699942791558</v>
          </cell>
          <cell r="F771">
            <v>19174.616713873107</v>
          </cell>
          <cell r="G771">
            <v>21912.614810577448</v>
          </cell>
          <cell r="H771">
            <v>20902.120092739548</v>
          </cell>
          <cell r="I771">
            <v>19658.563635066123</v>
          </cell>
          <cell r="J771">
            <v>24214.246640959904</v>
          </cell>
          <cell r="K771">
            <v>22544.721176867835</v>
          </cell>
          <cell r="L771">
            <v>23600.09827916924</v>
          </cell>
          <cell r="M771">
            <v>20270.395185482426</v>
          </cell>
          <cell r="N771">
            <v>23044.917030143861</v>
          </cell>
          <cell r="O771">
            <v>23011.111537851415</v>
          </cell>
          <cell r="P771">
            <v>25040.845651194675</v>
          </cell>
          <cell r="Q771">
            <v>29085.937546111614</v>
          </cell>
          <cell r="R771">
            <v>25610.668418974798</v>
          </cell>
          <cell r="S771">
            <v>29975.079844319906</v>
          </cell>
          <cell r="T771">
            <v>28148.565688541883</v>
          </cell>
          <cell r="U771">
            <v>28232.436549069123</v>
          </cell>
          <cell r="V771">
            <v>28232.436549069123</v>
          </cell>
          <cell r="W771">
            <v>28232.436549069123</v>
          </cell>
          <cell r="X771">
            <v>28232.436549069123</v>
          </cell>
          <cell r="Y771">
            <v>28232.436549069123</v>
          </cell>
          <cell r="Z771">
            <v>28232.436549069123</v>
          </cell>
          <cell r="AA771">
            <v>28232.436549069123</v>
          </cell>
          <cell r="AB771">
            <v>28232.436549069123</v>
          </cell>
          <cell r="AC771">
            <v>28232.436549069123</v>
          </cell>
          <cell r="AD771">
            <v>28232.436549069123</v>
          </cell>
          <cell r="AE771">
            <v>19998.542508146442</v>
          </cell>
          <cell r="AF771">
            <v>16244.845930202484</v>
          </cell>
          <cell r="AG771">
            <v>15726.872828701158</v>
          </cell>
          <cell r="AH771">
            <v>16047.865527849048</v>
          </cell>
          <cell r="AI771">
            <v>17126.699942791558</v>
          </cell>
          <cell r="AJ771">
            <v>19174.616713873107</v>
          </cell>
          <cell r="AK771">
            <v>21912.614810577448</v>
          </cell>
          <cell r="AL771">
            <v>20902.120092739548</v>
          </cell>
          <cell r="AM771">
            <v>19658.563635066123</v>
          </cell>
          <cell r="AN771">
            <v>24214.246640959904</v>
          </cell>
          <cell r="AO771">
            <v>22544.721176867835</v>
          </cell>
          <cell r="AP771">
            <v>23600.09827916924</v>
          </cell>
          <cell r="AQ771">
            <v>20270.395185482426</v>
          </cell>
          <cell r="AR771">
            <v>23044.917030143861</v>
          </cell>
          <cell r="AS771">
            <v>23011.111537851415</v>
          </cell>
          <cell r="AT771">
            <v>25040.845651194675</v>
          </cell>
          <cell r="AU771">
            <v>29085.937546111614</v>
          </cell>
          <cell r="AV771">
            <v>25610.668418974798</v>
          </cell>
          <cell r="AW771">
            <v>29975.079844319906</v>
          </cell>
          <cell r="AX771">
            <v>28148.565688541883</v>
          </cell>
          <cell r="AY771">
            <v>28232.436549069123</v>
          </cell>
          <cell r="AZ771">
            <v>28232.436549069123</v>
          </cell>
          <cell r="BA771">
            <v>28232.436549069123</v>
          </cell>
          <cell r="BB771">
            <v>28232.436549069123</v>
          </cell>
          <cell r="BC771">
            <v>28232.436549069123</v>
          </cell>
          <cell r="BD771">
            <v>28232.436549069123</v>
          </cell>
          <cell r="BE771">
            <v>28232.436549069123</v>
          </cell>
          <cell r="BF771">
            <v>28232.436549069123</v>
          </cell>
          <cell r="BG771">
            <v>28232.436549069123</v>
          </cell>
          <cell r="BH771">
            <v>28232.436549069123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3.5558983172771939</v>
          </cell>
          <cell r="CN771">
            <v>2.8398198192251165</v>
          </cell>
          <cell r="CO771">
            <v>2.7430455913934151</v>
          </cell>
          <cell r="CP771">
            <v>2.8601927119574158</v>
          </cell>
          <cell r="CQ771">
            <v>2.9837750339218712</v>
          </cell>
          <cell r="CR771">
            <v>3.2992658672326747</v>
          </cell>
          <cell r="CS771">
            <v>3.8479518580416889</v>
          </cell>
          <cell r="CT771">
            <v>3.7054837405663008</v>
          </cell>
          <cell r="CU771">
            <v>3.3798439443906205</v>
          </cell>
          <cell r="CV771">
            <v>4.1981297767842918</v>
          </cell>
          <cell r="CW771">
            <v>3.9217483158796917</v>
          </cell>
          <cell r="CX771">
            <v>4.1057294089021825</v>
          </cell>
          <cell r="CY771">
            <v>3.5271982557074177</v>
          </cell>
          <cell r="CZ771">
            <v>3.9798399766319315</v>
          </cell>
          <cell r="DA771">
            <v>4.0216880181845642</v>
          </cell>
          <cell r="DB771">
            <v>4.3764278294407761</v>
          </cell>
          <cell r="DC771">
            <v>5.0833948779244293</v>
          </cell>
          <cell r="DD771">
            <v>4.476016647386424</v>
          </cell>
          <cell r="DE771">
            <v>5.2387916705254032</v>
          </cell>
          <cell r="DF771">
            <v>4.9195689296658864</v>
          </cell>
          <cell r="DG771">
            <v>4.9342271713723944</v>
          </cell>
          <cell r="DH771">
            <v>4.9342271713723944</v>
          </cell>
          <cell r="DI771">
            <v>4.9342271713723944</v>
          </cell>
          <cell r="DJ771">
            <v>4.9342271713723944</v>
          </cell>
          <cell r="DK771">
            <v>4.9342271713723944</v>
          </cell>
          <cell r="DL771">
            <v>4.9342271713723944</v>
          </cell>
          <cell r="DM771">
            <v>4.9342271713723944</v>
          </cell>
          <cell r="DN771">
            <v>4.9342271713723944</v>
          </cell>
          <cell r="DO771">
            <v>4.9342271713723944</v>
          </cell>
          <cell r="DP771">
            <v>4.9342271713723944</v>
          </cell>
          <cell r="DQ771">
            <v>15.408350445052445</v>
          </cell>
          <cell r="DR771">
            <v>15.672271495794542</v>
          </cell>
          <cell r="DS771">
            <v>15.707840567269535</v>
          </cell>
          <cell r="DT771">
            <v>15.371955423496621</v>
          </cell>
          <cell r="DU771">
            <v>15.725872447901796</v>
          </cell>
          <cell r="DV771">
            <v>15.922692680850222</v>
          </cell>
          <cell r="DW771">
            <v>15.601692365096971</v>
          </cell>
          <cell r="DX771">
            <v>15.454414714854456</v>
          </cell>
          <cell r="DY771">
            <v>15.935374336328016</v>
          </cell>
          <cell r="DZ771">
            <v>15.802370408584736</v>
          </cell>
          <cell r="EA771">
            <v>15.749699984208222</v>
          </cell>
          <cell r="EB771">
            <v>15.748189192492816</v>
          </cell>
          <cell r="EC771">
            <v>15.744884537020761</v>
          </cell>
          <cell r="ED771">
            <v>15.864145130811776</v>
          </cell>
          <cell r="EE771">
            <v>15.676039741156194</v>
          </cell>
          <cell r="EF771">
            <v>15.676039741156194</v>
          </cell>
          <cell r="EG771">
            <v>15.676039741156194</v>
          </cell>
          <cell r="EH771">
            <v>15.676039741156194</v>
          </cell>
          <cell r="EI771">
            <v>15.676039741156194</v>
          </cell>
          <cell r="EJ771">
            <v>15.676039741156194</v>
          </cell>
          <cell r="EK771">
            <v>15.676039741156194</v>
          </cell>
          <cell r="EL771">
            <v>15.676039741156194</v>
          </cell>
          <cell r="EM771">
            <v>15.676039741156194</v>
          </cell>
          <cell r="EN771">
            <v>15.676039741156194</v>
          </cell>
          <cell r="EO771">
            <v>15.676039741156194</v>
          </cell>
          <cell r="EP771">
            <v>15.676039741156194</v>
          </cell>
          <cell r="EQ771">
            <v>15.676039741156194</v>
          </cell>
          <cell r="ER771">
            <v>15.676039741156194</v>
          </cell>
          <cell r="ES771">
            <v>15.676039741156194</v>
          </cell>
          <cell r="ET771">
            <v>15.676039741156194</v>
          </cell>
        </row>
        <row r="772">
          <cell r="A772">
            <v>32823.331287387045</v>
          </cell>
          <cell r="B772">
            <v>38341.488631779037</v>
          </cell>
          <cell r="C772">
            <v>46205.895166407201</v>
          </cell>
          <cell r="D772">
            <v>20969.423644540362</v>
          </cell>
          <cell r="E772">
            <v>19380.618514925063</v>
          </cell>
          <cell r="F772">
            <v>18708.294290642232</v>
          </cell>
          <cell r="G772">
            <v>18972.501183861525</v>
          </cell>
          <cell r="H772">
            <v>19106.635482893103</v>
          </cell>
          <cell r="I772">
            <v>18182.836902506922</v>
          </cell>
          <cell r="J772">
            <v>18267.212543148384</v>
          </cell>
          <cell r="K772">
            <v>21258.941344334027</v>
          </cell>
          <cell r="L772">
            <v>22059.565685784492</v>
          </cell>
          <cell r="M772">
            <v>23882.763936977055</v>
          </cell>
          <cell r="N772">
            <v>23921.274606905754</v>
          </cell>
          <cell r="O772">
            <v>21498.723693140859</v>
          </cell>
          <cell r="P772">
            <v>29039.588490420581</v>
          </cell>
          <cell r="Q772">
            <v>29040.104600422019</v>
          </cell>
          <cell r="R772">
            <v>30970.074245866635</v>
          </cell>
          <cell r="S772">
            <v>28217.055489582181</v>
          </cell>
          <cell r="T772">
            <v>27540.645726953295</v>
          </cell>
          <cell r="U772">
            <v>29020.240902462414</v>
          </cell>
          <cell r="V772">
            <v>29020.240902462414</v>
          </cell>
          <cell r="W772">
            <v>29020.240902462414</v>
          </cell>
          <cell r="X772">
            <v>29020.240902462414</v>
          </cell>
          <cell r="Y772">
            <v>29020.240902462414</v>
          </cell>
          <cell r="Z772">
            <v>29020.240902462414</v>
          </cell>
          <cell r="AA772">
            <v>29020.240902462414</v>
          </cell>
          <cell r="AB772">
            <v>29020.240902462414</v>
          </cell>
          <cell r="AC772">
            <v>29020.240902462414</v>
          </cell>
          <cell r="AD772">
            <v>29020.240902462414</v>
          </cell>
          <cell r="AE772">
            <v>14836.699635614421</v>
          </cell>
          <cell r="AF772">
            <v>17330.999874184792</v>
          </cell>
          <cell r="AG772">
            <v>20885.844339696992</v>
          </cell>
          <cell r="AH772">
            <v>20969.423644540362</v>
          </cell>
          <cell r="AI772">
            <v>19380.618514925063</v>
          </cell>
          <cell r="AJ772">
            <v>18708.294290642232</v>
          </cell>
          <cell r="AK772">
            <v>18972.501183861525</v>
          </cell>
          <cell r="AL772">
            <v>19106.635482893103</v>
          </cell>
          <cell r="AM772">
            <v>18182.836902506922</v>
          </cell>
          <cell r="AN772">
            <v>18267.212543148384</v>
          </cell>
          <cell r="AO772">
            <v>21258.941344334027</v>
          </cell>
          <cell r="AP772">
            <v>22059.565685784492</v>
          </cell>
          <cell r="AQ772">
            <v>23882.763936977055</v>
          </cell>
          <cell r="AR772">
            <v>23921.274606905754</v>
          </cell>
          <cell r="AS772">
            <v>21498.723693140859</v>
          </cell>
          <cell r="AT772">
            <v>29039.588490420581</v>
          </cell>
          <cell r="AU772">
            <v>29040.104600422019</v>
          </cell>
          <cell r="AV772">
            <v>30970.074245866635</v>
          </cell>
          <cell r="AW772">
            <v>28217.055489582181</v>
          </cell>
          <cell r="AX772">
            <v>27540.645726953295</v>
          </cell>
          <cell r="AY772">
            <v>29020.240902462414</v>
          </cell>
          <cell r="AZ772">
            <v>29020.240902462414</v>
          </cell>
          <cell r="BA772">
            <v>29020.240902462414</v>
          </cell>
          <cell r="BB772">
            <v>29020.240902462414</v>
          </cell>
          <cell r="BC772">
            <v>29020.240902462414</v>
          </cell>
          <cell r="BD772">
            <v>29020.240902462414</v>
          </cell>
          <cell r="BE772">
            <v>29020.240902462414</v>
          </cell>
          <cell r="BF772">
            <v>29020.240902462414</v>
          </cell>
          <cell r="BG772">
            <v>29020.240902462414</v>
          </cell>
          <cell r="BH772">
            <v>29020.240902462414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2.6083378759585591</v>
          </cell>
          <cell r="CN772">
            <v>3.036837818762407</v>
          </cell>
          <cell r="CO772">
            <v>3.7336300636628104</v>
          </cell>
          <cell r="CP772">
            <v>3.7329021604964723</v>
          </cell>
          <cell r="CQ772">
            <v>3.3553667074005058</v>
          </cell>
          <cell r="CR772">
            <v>3.311723381743874</v>
          </cell>
          <cell r="CS772">
            <v>3.3178152602915003</v>
          </cell>
          <cell r="CT772">
            <v>3.3406656098583185</v>
          </cell>
          <cell r="CU772">
            <v>3.2047150046825692</v>
          </cell>
          <cell r="CV772">
            <v>3.222943678274047</v>
          </cell>
          <cell r="CW772">
            <v>3.7508895683520493</v>
          </cell>
          <cell r="CX772">
            <v>3.8883640004573423</v>
          </cell>
          <cell r="CY772">
            <v>4.2481234702852833</v>
          </cell>
          <cell r="CZ772">
            <v>4.1806273692592333</v>
          </cell>
          <cell r="DA772">
            <v>3.7843167310026473</v>
          </cell>
          <cell r="DB772">
            <v>5.1116988224185791</v>
          </cell>
          <cell r="DC772">
            <v>5.1117896707750372</v>
          </cell>
          <cell r="DD772">
            <v>5.4515129270869229</v>
          </cell>
          <cell r="DE772">
            <v>4.9669123020044532</v>
          </cell>
          <cell r="DF772">
            <v>4.8478471510556691</v>
          </cell>
          <cell r="DG772">
            <v>5.1082931597448455</v>
          </cell>
          <cell r="DH772">
            <v>5.1082931597448455</v>
          </cell>
          <cell r="DI772">
            <v>5.1082931597448455</v>
          </cell>
          <cell r="DJ772">
            <v>5.1082931597448455</v>
          </cell>
          <cell r="DK772">
            <v>5.1082931597448455</v>
          </cell>
          <cell r="DL772">
            <v>5.1082931597448455</v>
          </cell>
          <cell r="DM772">
            <v>5.1082931597448455</v>
          </cell>
          <cell r="DN772">
            <v>5.1082931597448455</v>
          </cell>
          <cell r="DO772">
            <v>5.1082931597448455</v>
          </cell>
          <cell r="DP772">
            <v>5.1082931597448455</v>
          </cell>
          <cell r="DQ772">
            <v>15.58405930728205</v>
          </cell>
          <cell r="DR772">
            <v>15.63540573117368</v>
          </cell>
          <cell r="DS772">
            <v>15.325967052423904</v>
          </cell>
          <cell r="DT772">
            <v>15.390297754502596</v>
          </cell>
          <cell r="DU772">
            <v>15.824674201864983</v>
          </cell>
          <cell r="DV772">
            <v>15.477017518682407</v>
          </cell>
          <cell r="DW772">
            <v>15.666772023251195</v>
          </cell>
          <cell r="DX772">
            <v>15.669615771778592</v>
          </cell>
          <cell r="DY772">
            <v>15.54459333854304</v>
          </cell>
          <cell r="DZ772">
            <v>15.528399701748002</v>
          </cell>
          <cell r="EA772">
            <v>15.52796312837676</v>
          </cell>
          <cell r="EB772">
            <v>15.543083480691301</v>
          </cell>
          <cell r="EC772">
            <v>15.40261963241068</v>
          </cell>
          <cell r="ED772">
            <v>15.676531979617575</v>
          </cell>
          <cell r="EE772">
            <v>15.564398290286489</v>
          </cell>
          <cell r="EF772">
            <v>15.564398290286489</v>
          </cell>
          <cell r="EG772">
            <v>15.564398290286489</v>
          </cell>
          <cell r="EH772">
            <v>15.564398290286489</v>
          </cell>
          <cell r="EI772">
            <v>15.564398290286489</v>
          </cell>
          <cell r="EJ772">
            <v>15.564398290286489</v>
          </cell>
          <cell r="EK772">
            <v>15.564398290286489</v>
          </cell>
          <cell r="EL772">
            <v>15.564398290286489</v>
          </cell>
          <cell r="EM772">
            <v>15.564398290286489</v>
          </cell>
          <cell r="EN772">
            <v>15.564398290286489</v>
          </cell>
          <cell r="EO772">
            <v>15.564398290286489</v>
          </cell>
          <cell r="EP772">
            <v>15.564398290286489</v>
          </cell>
          <cell r="EQ772">
            <v>15.564398290286489</v>
          </cell>
          <cell r="ER772">
            <v>15.564398290286489</v>
          </cell>
          <cell r="ES772">
            <v>15.564398290286489</v>
          </cell>
          <cell r="ET772">
            <v>15.564398290286489</v>
          </cell>
        </row>
        <row r="773">
          <cell r="A773">
            <v>41415.062832183452</v>
          </cell>
          <cell r="B773">
            <v>38974.702434909734</v>
          </cell>
          <cell r="C773">
            <v>38799.811866718715</v>
          </cell>
          <cell r="D773">
            <v>19310.063661766304</v>
          </cell>
          <cell r="E773">
            <v>19014.095414391737</v>
          </cell>
          <cell r="F773">
            <v>20073.967528596757</v>
          </cell>
          <cell r="G773">
            <v>21286.293598416232</v>
          </cell>
          <cell r="H773">
            <v>20351.508958787632</v>
          </cell>
          <cell r="I773">
            <v>22357.975691260686</v>
          </cell>
          <cell r="J773">
            <v>20926.120555369926</v>
          </cell>
          <cell r="K773">
            <v>18448.706454653799</v>
          </cell>
          <cell r="L773">
            <v>22522.465524815627</v>
          </cell>
          <cell r="M773">
            <v>23640.331421543946</v>
          </cell>
          <cell r="N773">
            <v>26990.582257370013</v>
          </cell>
          <cell r="O773">
            <v>26593.480104390987</v>
          </cell>
          <cell r="P773">
            <v>29265.885461329428</v>
          </cell>
          <cell r="Q773">
            <v>28919.500158036481</v>
          </cell>
          <cell r="R773">
            <v>28580.994035367868</v>
          </cell>
          <cell r="S773">
            <v>29210.261602965522</v>
          </cell>
          <cell r="T773">
            <v>29729.713732605302</v>
          </cell>
          <cell r="U773">
            <v>30409.111304772814</v>
          </cell>
          <cell r="V773">
            <v>30409.111304772814</v>
          </cell>
          <cell r="W773">
            <v>30409.111304772814</v>
          </cell>
          <cell r="X773">
            <v>30409.111304772814</v>
          </cell>
          <cell r="Y773">
            <v>30409.111304772814</v>
          </cell>
          <cell r="Z773">
            <v>30409.111304772814</v>
          </cell>
          <cell r="AA773">
            <v>30409.111304772814</v>
          </cell>
          <cell r="AB773">
            <v>30409.111304772814</v>
          </cell>
          <cell r="AC773">
            <v>30409.111304772814</v>
          </cell>
          <cell r="AD773">
            <v>30409.111304772814</v>
          </cell>
          <cell r="AE773">
            <v>18720.307279332221</v>
          </cell>
          <cell r="AF773">
            <v>17617.223198682794</v>
          </cell>
          <cell r="AG773">
            <v>17538.169710582119</v>
          </cell>
          <cell r="AH773">
            <v>19310.063661766304</v>
          </cell>
          <cell r="AI773">
            <v>19014.095414391737</v>
          </cell>
          <cell r="AJ773">
            <v>20073.967528596757</v>
          </cell>
          <cell r="AK773">
            <v>21286.293598416232</v>
          </cell>
          <cell r="AL773">
            <v>20351.508958787632</v>
          </cell>
          <cell r="AM773">
            <v>22357.975691260686</v>
          </cell>
          <cell r="AN773">
            <v>20926.120555369926</v>
          </cell>
          <cell r="AO773">
            <v>18448.706454653799</v>
          </cell>
          <cell r="AP773">
            <v>22522.465524815627</v>
          </cell>
          <cell r="AQ773">
            <v>23640.331421543946</v>
          </cell>
          <cell r="AR773">
            <v>26990.582257370013</v>
          </cell>
          <cell r="AS773">
            <v>26593.480104390987</v>
          </cell>
          <cell r="AT773">
            <v>29265.885461329428</v>
          </cell>
          <cell r="AU773">
            <v>28919.500158036481</v>
          </cell>
          <cell r="AV773">
            <v>28580.994035367868</v>
          </cell>
          <cell r="AW773">
            <v>29210.261602965522</v>
          </cell>
          <cell r="AX773">
            <v>29729.713732605302</v>
          </cell>
          <cell r="AY773">
            <v>30409.111304772814</v>
          </cell>
          <cell r="AZ773">
            <v>30409.111304772814</v>
          </cell>
          <cell r="BA773">
            <v>30409.111304772814</v>
          </cell>
          <cell r="BB773">
            <v>30409.111304772814</v>
          </cell>
          <cell r="BC773">
            <v>30409.111304772814</v>
          </cell>
          <cell r="BD773">
            <v>30409.111304772814</v>
          </cell>
          <cell r="BE773">
            <v>30409.111304772814</v>
          </cell>
          <cell r="BF773">
            <v>30409.111304772814</v>
          </cell>
          <cell r="BG773">
            <v>30409.111304772814</v>
          </cell>
          <cell r="BH773">
            <v>30409.111304772814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3.3233286548789955</v>
          </cell>
          <cell r="CN773">
            <v>3.0334808920805991</v>
          </cell>
          <cell r="CO773">
            <v>3.0350902058241616</v>
          </cell>
          <cell r="CP773">
            <v>3.3921181567638299</v>
          </cell>
          <cell r="CQ773">
            <v>3.360461314686249</v>
          </cell>
          <cell r="CR773">
            <v>3.4793666877914209</v>
          </cell>
          <cell r="CS773">
            <v>3.7176017460048993</v>
          </cell>
          <cell r="CT773">
            <v>3.5598031253818991</v>
          </cell>
          <cell r="CU773">
            <v>3.8898890053977229</v>
          </cell>
          <cell r="CV773">
            <v>3.6750588049036286</v>
          </cell>
          <cell r="CW773">
            <v>3.2921746855886238</v>
          </cell>
          <cell r="CX773">
            <v>4.0019536876369495</v>
          </cell>
          <cell r="CY773">
            <v>4.1492763218953979</v>
          </cell>
          <cell r="CZ773">
            <v>4.7756689743241312</v>
          </cell>
          <cell r="DA773">
            <v>4.6327864229656299</v>
          </cell>
          <cell r="DB773">
            <v>5.0983397542966733</v>
          </cell>
          <cell r="DC773">
            <v>5.0379968009144482</v>
          </cell>
          <cell r="DD773">
            <v>4.9790264607019621</v>
          </cell>
          <cell r="DE773">
            <v>5.0886496552645148</v>
          </cell>
          <cell r="DF773">
            <v>5.1791421656140129</v>
          </cell>
          <cell r="DG773">
            <v>5.2974983881083286</v>
          </cell>
          <cell r="DH773">
            <v>5.2974983881083286</v>
          </cell>
          <cell r="DI773">
            <v>5.2974983881083286</v>
          </cell>
          <cell r="DJ773">
            <v>5.2974983881083286</v>
          </cell>
          <cell r="DK773">
            <v>5.2974983881083286</v>
          </cell>
          <cell r="DL773">
            <v>5.2974983881083286</v>
          </cell>
          <cell r="DM773">
            <v>5.2974983881083286</v>
          </cell>
          <cell r="DN773">
            <v>5.2974983881083286</v>
          </cell>
          <cell r="DO773">
            <v>5.2974983881083286</v>
          </cell>
          <cell r="DP773">
            <v>5.2974983881083286</v>
          </cell>
          <cell r="DQ773">
            <v>15.432874211451807</v>
          </cell>
          <cell r="DR773">
            <v>15.911214424954959</v>
          </cell>
          <cell r="DS773">
            <v>15.831417444129789</v>
          </cell>
          <cell r="DT773">
            <v>15.596238562430052</v>
          </cell>
          <cell r="DU773">
            <v>15.501863350296494</v>
          </cell>
          <cell r="DV773">
            <v>15.806661454856386</v>
          </cell>
          <cell r="DW773">
            <v>15.687159782801483</v>
          </cell>
          <cell r="DX773">
            <v>15.663101814153631</v>
          </cell>
          <cell r="DY773">
            <v>15.747166008146586</v>
          </cell>
          <cell r="DZ773">
            <v>15.60025027667638</v>
          </cell>
          <cell r="EA773">
            <v>15.352891651491989</v>
          </cell>
          <cell r="EB773">
            <v>15.418815362636121</v>
          </cell>
          <cell r="EC773">
            <v>15.609476512838041</v>
          </cell>
          <cell r="ED773">
            <v>15.484071677222671</v>
          </cell>
          <cell r="EE773">
            <v>15.726787930454899</v>
          </cell>
          <cell r="EF773">
            <v>15.726787930454899</v>
          </cell>
          <cell r="EG773">
            <v>15.726787930454899</v>
          </cell>
          <cell r="EH773">
            <v>15.726787930454899</v>
          </cell>
          <cell r="EI773">
            <v>15.726787930454899</v>
          </cell>
          <cell r="EJ773">
            <v>15.726787930454899</v>
          </cell>
          <cell r="EK773">
            <v>15.726787930454899</v>
          </cell>
          <cell r="EL773">
            <v>15.726787930454899</v>
          </cell>
          <cell r="EM773">
            <v>15.726787930454899</v>
          </cell>
          <cell r="EN773">
            <v>15.726787930454899</v>
          </cell>
          <cell r="EO773">
            <v>15.726787930454899</v>
          </cell>
          <cell r="EP773">
            <v>15.726787930454899</v>
          </cell>
          <cell r="EQ773">
            <v>15.726787930454899</v>
          </cell>
          <cell r="ER773">
            <v>15.726787930454899</v>
          </cell>
          <cell r="ES773">
            <v>15.726787930454899</v>
          </cell>
          <cell r="ET773">
            <v>15.726787930454899</v>
          </cell>
        </row>
        <row r="774">
          <cell r="A774">
            <v>40269.291977695233</v>
          </cell>
          <cell r="B774">
            <v>47946.319054559783</v>
          </cell>
          <cell r="C774">
            <v>39046.345326675197</v>
          </cell>
          <cell r="D774">
            <v>19050.910897508638</v>
          </cell>
          <cell r="E774">
            <v>20415.983787110192</v>
          </cell>
          <cell r="F774">
            <v>20118.174838179351</v>
          </cell>
          <cell r="G774">
            <v>25055.045174722538</v>
          </cell>
          <cell r="H774">
            <v>18898.286698872653</v>
          </cell>
          <cell r="I774">
            <v>22653.231739611791</v>
          </cell>
          <cell r="J774">
            <v>23229.649071001062</v>
          </cell>
          <cell r="K774">
            <v>27054.886365547958</v>
          </cell>
          <cell r="L774">
            <v>23961.326122213552</v>
          </cell>
          <cell r="M774">
            <v>23245.875719480027</v>
          </cell>
          <cell r="N774">
            <v>24310.477342203489</v>
          </cell>
          <cell r="O774">
            <v>25046.955198886277</v>
          </cell>
          <cell r="P774">
            <v>25462.139674655864</v>
          </cell>
          <cell r="Q774">
            <v>25780.353846022757</v>
          </cell>
          <cell r="R774">
            <v>23903.630658214861</v>
          </cell>
          <cell r="S774">
            <v>28675.561480594326</v>
          </cell>
          <cell r="T774">
            <v>28874.546742095863</v>
          </cell>
          <cell r="U774">
            <v>29710.134770608216</v>
          </cell>
          <cell r="V774">
            <v>29710.134770608216</v>
          </cell>
          <cell r="W774">
            <v>29710.134770608216</v>
          </cell>
          <cell r="X774">
            <v>29710.134770608216</v>
          </cell>
          <cell r="Y774">
            <v>29710.134770608216</v>
          </cell>
          <cell r="Z774">
            <v>29710.134770608216</v>
          </cell>
          <cell r="AA774">
            <v>29710.134770608216</v>
          </cell>
          <cell r="AB774">
            <v>29710.134770608216</v>
          </cell>
          <cell r="AC774">
            <v>29710.134770608216</v>
          </cell>
          <cell r="AD774">
            <v>29710.134770608216</v>
          </cell>
          <cell r="AE774">
            <v>18202.399518220373</v>
          </cell>
          <cell r="AF774">
            <v>21672.545306795077</v>
          </cell>
          <cell r="AG774">
            <v>17649.606994734575</v>
          </cell>
          <cell r="AH774">
            <v>19050.910897508638</v>
          </cell>
          <cell r="AI774">
            <v>20415.983787110192</v>
          </cell>
          <cell r="AJ774">
            <v>20118.174838179351</v>
          </cell>
          <cell r="AK774">
            <v>25055.045174722538</v>
          </cell>
          <cell r="AL774">
            <v>18898.286698872653</v>
          </cell>
          <cell r="AM774">
            <v>22653.231739611791</v>
          </cell>
          <cell r="AN774">
            <v>23229.649071001062</v>
          </cell>
          <cell r="AO774">
            <v>27054.886365547958</v>
          </cell>
          <cell r="AP774">
            <v>23961.326122213552</v>
          </cell>
          <cell r="AQ774">
            <v>23245.875719480027</v>
          </cell>
          <cell r="AR774">
            <v>24310.477342203489</v>
          </cell>
          <cell r="AS774">
            <v>25046.955198886277</v>
          </cell>
          <cell r="AT774">
            <v>25462.139674655864</v>
          </cell>
          <cell r="AU774">
            <v>25780.353846022757</v>
          </cell>
          <cell r="AV774">
            <v>23903.630658214861</v>
          </cell>
          <cell r="AW774">
            <v>28675.561480594326</v>
          </cell>
          <cell r="AX774">
            <v>28874.546742095863</v>
          </cell>
          <cell r="AY774">
            <v>29710.134770608216</v>
          </cell>
          <cell r="AZ774">
            <v>29710.134770608216</v>
          </cell>
          <cell r="BA774">
            <v>29710.134770608216</v>
          </cell>
          <cell r="BB774">
            <v>29710.134770608216</v>
          </cell>
          <cell r="BC774">
            <v>29710.134770608216</v>
          </cell>
          <cell r="BD774">
            <v>29710.134770608216</v>
          </cell>
          <cell r="BE774">
            <v>29710.134770608216</v>
          </cell>
          <cell r="BF774">
            <v>29710.134770608216</v>
          </cell>
          <cell r="BG774">
            <v>29710.134770608216</v>
          </cell>
          <cell r="BH774">
            <v>29710.134770608216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3.1823723294159247</v>
          </cell>
          <cell r="CN774">
            <v>3.8412241038681896</v>
          </cell>
          <cell r="CO774">
            <v>3.0777765471504726</v>
          </cell>
          <cell r="CP774">
            <v>3.3928567974524264</v>
          </cell>
          <cell r="CQ774">
            <v>3.5695000785819935</v>
          </cell>
          <cell r="CR774">
            <v>3.5689594722073519</v>
          </cell>
          <cell r="CS774">
            <v>4.3304019525654089</v>
          </cell>
          <cell r="CT774">
            <v>3.3065015716984809</v>
          </cell>
          <cell r="CU774">
            <v>3.9546277075395371</v>
          </cell>
          <cell r="CV774">
            <v>4.137468062079777</v>
          </cell>
          <cell r="CW774">
            <v>4.7810134281772863</v>
          </cell>
          <cell r="CX774">
            <v>4.1268399601469232</v>
          </cell>
          <cell r="CY774">
            <v>4.0762103848891584</v>
          </cell>
          <cell r="CZ774">
            <v>4.2491404808603965</v>
          </cell>
          <cell r="DA774">
            <v>4.3629447207268326</v>
          </cell>
          <cell r="DB774">
            <v>4.4352659630615969</v>
          </cell>
          <cell r="DC774">
            <v>4.4906958876972025</v>
          </cell>
          <cell r="DD774">
            <v>4.1637883071352277</v>
          </cell>
          <cell r="DE774">
            <v>4.9950139081655633</v>
          </cell>
          <cell r="DF774">
            <v>5.0296752747579063</v>
          </cell>
          <cell r="DG774">
            <v>5.1752268736948741</v>
          </cell>
          <cell r="DH774">
            <v>5.1752268736948741</v>
          </cell>
          <cell r="DI774">
            <v>5.1752268736948741</v>
          </cell>
          <cell r="DJ774">
            <v>5.1752268736948741</v>
          </cell>
          <cell r="DK774">
            <v>5.1752268736948741</v>
          </cell>
          <cell r="DL774">
            <v>5.1752268736948741</v>
          </cell>
          <cell r="DM774">
            <v>5.1752268736948741</v>
          </cell>
          <cell r="DN774">
            <v>5.1752268736948741</v>
          </cell>
          <cell r="DO774">
            <v>5.1752268736948741</v>
          </cell>
          <cell r="DP774">
            <v>5.1752268736948741</v>
          </cell>
          <cell r="DQ774">
            <v>15.670569801084371</v>
          </cell>
          <cell r="DR774">
            <v>15.457790238580234</v>
          </cell>
          <cell r="DS774">
            <v>15.711045592824506</v>
          </cell>
          <cell r="DT774">
            <v>15.383577777500456</v>
          </cell>
          <cell r="DU774">
            <v>15.670038079586341</v>
          </cell>
          <cell r="DV774">
            <v>15.443797458926799</v>
          </cell>
          <cell r="DW774">
            <v>15.85163689992693</v>
          </cell>
          <cell r="DX774">
            <v>15.658885023762604</v>
          </cell>
          <cell r="DY774">
            <v>15.693929540662243</v>
          </cell>
          <cell r="DZ774">
            <v>15.38208228129135</v>
          </cell>
          <cell r="EA774">
            <v>15.503611829893073</v>
          </cell>
          <cell r="EB774">
            <v>15.907442367996543</v>
          </cell>
          <cell r="EC774">
            <v>15.624152024732465</v>
          </cell>
          <cell r="ED774">
            <v>15.674710641574224</v>
          </cell>
          <cell r="EE774">
            <v>15.728320998302726</v>
          </cell>
          <cell r="EF774">
            <v>15.728320998302726</v>
          </cell>
          <cell r="EG774">
            <v>15.728320998302726</v>
          </cell>
          <cell r="EH774">
            <v>15.728320998302726</v>
          </cell>
          <cell r="EI774">
            <v>15.728320998302726</v>
          </cell>
          <cell r="EJ774">
            <v>15.728320998302726</v>
          </cell>
          <cell r="EK774">
            <v>15.728320998302726</v>
          </cell>
          <cell r="EL774">
            <v>15.728320998302726</v>
          </cell>
          <cell r="EM774">
            <v>15.728320998302726</v>
          </cell>
          <cell r="EN774">
            <v>15.728320998302726</v>
          </cell>
          <cell r="EO774">
            <v>15.728320998302726</v>
          </cell>
          <cell r="EP774">
            <v>15.728320998302726</v>
          </cell>
          <cell r="EQ774">
            <v>15.728320998302726</v>
          </cell>
          <cell r="ER774">
            <v>15.728320998302726</v>
          </cell>
          <cell r="ES774">
            <v>15.728320998302726</v>
          </cell>
          <cell r="ET774">
            <v>15.728320998302726</v>
          </cell>
        </row>
        <row r="775">
          <cell r="A775">
            <v>40420.036160494841</v>
          </cell>
          <cell r="B775">
            <v>32352.369078678919</v>
          </cell>
          <cell r="C775">
            <v>41116.816963546116</v>
          </cell>
          <cell r="D775">
            <v>19018.109610559102</v>
          </cell>
          <cell r="E775">
            <v>20322.59252377888</v>
          </cell>
          <cell r="F775">
            <v>21802.923369004573</v>
          </cell>
          <cell r="G775">
            <v>21096.492290392922</v>
          </cell>
          <cell r="H775">
            <v>20778.089985362276</v>
          </cell>
          <cell r="I775">
            <v>21451.244915836527</v>
          </cell>
          <cell r="J775">
            <v>24265.752504457399</v>
          </cell>
          <cell r="K775">
            <v>25830.809774682184</v>
          </cell>
          <cell r="L775">
            <v>22149.087382993301</v>
          </cell>
          <cell r="M775">
            <v>23532.64483128376</v>
          </cell>
          <cell r="N775">
            <v>18957.176329163642</v>
          </cell>
          <cell r="O775">
            <v>27784.262119892846</v>
          </cell>
          <cell r="P775">
            <v>27961.092341792828</v>
          </cell>
          <cell r="Q775">
            <v>26448.837819244374</v>
          </cell>
          <cell r="R775">
            <v>25579.02396503562</v>
          </cell>
          <cell r="S775">
            <v>27253.122277037121</v>
          </cell>
          <cell r="T775">
            <v>27110.711726788679</v>
          </cell>
          <cell r="U775">
            <v>26157.759962871693</v>
          </cell>
          <cell r="V775">
            <v>26157.759962871693</v>
          </cell>
          <cell r="W775">
            <v>26157.759962871693</v>
          </cell>
          <cell r="X775">
            <v>26157.759962871693</v>
          </cell>
          <cell r="Y775">
            <v>26157.759962871693</v>
          </cell>
          <cell r="Z775">
            <v>26157.759962871693</v>
          </cell>
          <cell r="AA775">
            <v>26157.759962871693</v>
          </cell>
          <cell r="AB775">
            <v>26157.759962871693</v>
          </cell>
          <cell r="AC775">
            <v>26157.759962871693</v>
          </cell>
          <cell r="AD775">
            <v>26157.759962871693</v>
          </cell>
          <cell r="AE775">
            <v>18270.538432653881</v>
          </cell>
          <cell r="AF775">
            <v>14623.816769791079</v>
          </cell>
          <cell r="AG775">
            <v>18585.495113809113</v>
          </cell>
          <cell r="AH775">
            <v>19018.109610559102</v>
          </cell>
          <cell r="AI775">
            <v>20322.59252377888</v>
          </cell>
          <cell r="AJ775">
            <v>21802.923369004573</v>
          </cell>
          <cell r="AK775">
            <v>21096.492290392922</v>
          </cell>
          <cell r="AL775">
            <v>20778.089985362276</v>
          </cell>
          <cell r="AM775">
            <v>21451.244915836527</v>
          </cell>
          <cell r="AN775">
            <v>24265.752504457399</v>
          </cell>
          <cell r="AO775">
            <v>25830.809774682184</v>
          </cell>
          <cell r="AP775">
            <v>22149.087382993301</v>
          </cell>
          <cell r="AQ775">
            <v>23532.64483128376</v>
          </cell>
          <cell r="AR775">
            <v>18957.176329163642</v>
          </cell>
          <cell r="AS775">
            <v>27784.262119892846</v>
          </cell>
          <cell r="AT775">
            <v>27961.092341792828</v>
          </cell>
          <cell r="AU775">
            <v>26448.837819244374</v>
          </cell>
          <cell r="AV775">
            <v>25579.02396503562</v>
          </cell>
          <cell r="AW775">
            <v>27253.122277037121</v>
          </cell>
          <cell r="AX775">
            <v>27110.711726788679</v>
          </cell>
          <cell r="AY775">
            <v>26157.759962871693</v>
          </cell>
          <cell r="AZ775">
            <v>26157.759962871693</v>
          </cell>
          <cell r="BA775">
            <v>26157.759962871693</v>
          </cell>
          <cell r="BB775">
            <v>26157.759962871693</v>
          </cell>
          <cell r="BC775">
            <v>26157.759962871693</v>
          </cell>
          <cell r="BD775">
            <v>26157.759962871693</v>
          </cell>
          <cell r="BE775">
            <v>26157.759962871693</v>
          </cell>
          <cell r="BF775">
            <v>26157.759962871693</v>
          </cell>
          <cell r="BG775">
            <v>26157.759962871693</v>
          </cell>
          <cell r="BH775">
            <v>26157.759962871693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3.2397916267849047</v>
          </cell>
          <cell r="CN775">
            <v>2.5671734439704834</v>
          </cell>
          <cell r="CO775">
            <v>3.3008535839147792</v>
          </cell>
          <cell r="CP775">
            <v>3.3762853091360134</v>
          </cell>
          <cell r="CQ775">
            <v>3.5513536366905178</v>
          </cell>
          <cell r="CR775">
            <v>3.7915769450551919</v>
          </cell>
          <cell r="CS775">
            <v>3.6923222507703195</v>
          </cell>
          <cell r="CT775">
            <v>3.5875552530238153</v>
          </cell>
          <cell r="CU775">
            <v>3.7847953591278216</v>
          </cell>
          <cell r="CV775">
            <v>4.2910975937521769</v>
          </cell>
          <cell r="CW775">
            <v>4.5276253377199049</v>
          </cell>
          <cell r="CX775">
            <v>3.8700721859789575</v>
          </cell>
          <cell r="CY775">
            <v>4.1007641485062356</v>
          </cell>
          <cell r="CZ775">
            <v>3.3634998581194933</v>
          </cell>
          <cell r="DA775">
            <v>4.8384025516807787</v>
          </cell>
          <cell r="DB775">
            <v>4.869196092036943</v>
          </cell>
          <cell r="DC775">
            <v>4.6058493056758065</v>
          </cell>
          <cell r="DD775">
            <v>4.4543783199238485</v>
          </cell>
          <cell r="DE775">
            <v>4.7459088817073551</v>
          </cell>
          <cell r="DF775">
            <v>4.7211092463333779</v>
          </cell>
          <cell r="DG775">
            <v>4.5551604719420133</v>
          </cell>
          <cell r="DH775">
            <v>4.5551604719420133</v>
          </cell>
          <cell r="DI775">
            <v>4.5551604719420133</v>
          </cell>
          <cell r="DJ775">
            <v>4.5551604719420133</v>
          </cell>
          <cell r="DK775">
            <v>4.5551604719420133</v>
          </cell>
          <cell r="DL775">
            <v>4.5551604719420133</v>
          </cell>
          <cell r="DM775">
            <v>4.5551604719420133</v>
          </cell>
          <cell r="DN775">
            <v>4.5551604719420133</v>
          </cell>
          <cell r="DO775">
            <v>4.5551604719420133</v>
          </cell>
          <cell r="DP775">
            <v>4.5551604719420133</v>
          </cell>
          <cell r="DQ775">
            <v>15.450459611249283</v>
          </cell>
          <cell r="DR775">
            <v>15.606756730125245</v>
          </cell>
          <cell r="DS775">
            <v>15.426059775416578</v>
          </cell>
          <cell r="DT775">
            <v>15.432466489414127</v>
          </cell>
          <cell r="DU775">
            <v>15.678060080063508</v>
          </cell>
          <cell r="DV775">
            <v>15.754404431990308</v>
          </cell>
          <cell r="DW775">
            <v>15.653728220151086</v>
          </cell>
          <cell r="DX775">
            <v>15.867706534838279</v>
          </cell>
          <cell r="DY775">
            <v>15.528061213204859</v>
          </cell>
          <cell r="DZ775">
            <v>15.492892496231978</v>
          </cell>
          <cell r="EA775">
            <v>15.630564936294732</v>
          </cell>
          <cell r="EB775">
            <v>15.679922303809184</v>
          </cell>
          <cell r="EC775">
            <v>15.722191572819174</v>
          </cell>
          <cell r="ED775">
            <v>15.441495937510375</v>
          </cell>
          <cell r="EE775">
            <v>15.73272692150325</v>
          </cell>
          <cell r="EF775">
            <v>15.73272692150325</v>
          </cell>
          <cell r="EG775">
            <v>15.73272692150325</v>
          </cell>
          <cell r="EH775">
            <v>15.73272692150325</v>
          </cell>
          <cell r="EI775">
            <v>15.73272692150325</v>
          </cell>
          <cell r="EJ775">
            <v>15.73272692150325</v>
          </cell>
          <cell r="EK775">
            <v>15.73272692150325</v>
          </cell>
          <cell r="EL775">
            <v>15.73272692150325</v>
          </cell>
          <cell r="EM775">
            <v>15.73272692150325</v>
          </cell>
          <cell r="EN775">
            <v>15.73272692150325</v>
          </cell>
          <cell r="EO775">
            <v>15.73272692150325</v>
          </cell>
          <cell r="EP775">
            <v>15.73272692150325</v>
          </cell>
          <cell r="EQ775">
            <v>15.73272692150325</v>
          </cell>
          <cell r="ER775">
            <v>15.73272692150325</v>
          </cell>
          <cell r="ES775">
            <v>15.73272692150325</v>
          </cell>
          <cell r="ET775">
            <v>15.73272692150325</v>
          </cell>
        </row>
        <row r="776">
          <cell r="A776">
            <v>43273.442413171775</v>
          </cell>
          <cell r="B776">
            <v>34793.686824550146</v>
          </cell>
          <cell r="C776">
            <v>39211.112217198468</v>
          </cell>
          <cell r="D776">
            <v>18420.984392947252</v>
          </cell>
          <cell r="E776">
            <v>20110.135240612683</v>
          </cell>
          <cell r="F776">
            <v>20220.491286992652</v>
          </cell>
          <cell r="G776">
            <v>20760.637972379671</v>
          </cell>
          <cell r="H776">
            <v>24745.229739414466</v>
          </cell>
          <cell r="I776">
            <v>20895.043474031496</v>
          </cell>
          <cell r="J776">
            <v>21776.706088562965</v>
          </cell>
          <cell r="K776">
            <v>23773.952772333843</v>
          </cell>
          <cell r="L776">
            <v>23628.267083055413</v>
          </cell>
          <cell r="M776">
            <v>26098.640561929627</v>
          </cell>
          <cell r="N776">
            <v>26304.922352095731</v>
          </cell>
          <cell r="O776">
            <v>27758.176674652121</v>
          </cell>
          <cell r="P776">
            <v>23387.673674426729</v>
          </cell>
          <cell r="Q776">
            <v>29845.027757364354</v>
          </cell>
          <cell r="R776">
            <v>26083.577892188758</v>
          </cell>
          <cell r="S776">
            <v>27137.461771113034</v>
          </cell>
          <cell r="T776">
            <v>26630.507916027007</v>
          </cell>
          <cell r="U776">
            <v>25471.396556550568</v>
          </cell>
          <cell r="V776">
            <v>25471.396556550568</v>
          </cell>
          <cell r="W776">
            <v>25471.396556550568</v>
          </cell>
          <cell r="X776">
            <v>25471.396556550568</v>
          </cell>
          <cell r="Y776">
            <v>25471.396556550568</v>
          </cell>
          <cell r="Z776">
            <v>25471.396556550568</v>
          </cell>
          <cell r="AA776">
            <v>25471.396556550568</v>
          </cell>
          <cell r="AB776">
            <v>25471.396556550568</v>
          </cell>
          <cell r="AC776">
            <v>25471.396556550568</v>
          </cell>
          <cell r="AD776">
            <v>25471.396556550568</v>
          </cell>
          <cell r="AE776">
            <v>19560.326210094372</v>
          </cell>
          <cell r="AF776">
            <v>15727.333588161831</v>
          </cell>
          <cell r="AG776">
            <v>17724.084409692376</v>
          </cell>
          <cell r="AH776">
            <v>18420.984392947252</v>
          </cell>
          <cell r="AI776">
            <v>20110.135240612683</v>
          </cell>
          <cell r="AJ776">
            <v>20220.491286992652</v>
          </cell>
          <cell r="AK776">
            <v>20760.637972379671</v>
          </cell>
          <cell r="AL776">
            <v>24745.229739414466</v>
          </cell>
          <cell r="AM776">
            <v>20895.043474031496</v>
          </cell>
          <cell r="AN776">
            <v>21776.706088562965</v>
          </cell>
          <cell r="AO776">
            <v>23773.952772333843</v>
          </cell>
          <cell r="AP776">
            <v>23628.267083055413</v>
          </cell>
          <cell r="AQ776">
            <v>26098.640561929627</v>
          </cell>
          <cell r="AR776">
            <v>26304.922352095731</v>
          </cell>
          <cell r="AS776">
            <v>27758.176674652121</v>
          </cell>
          <cell r="AT776">
            <v>23387.673674426729</v>
          </cell>
          <cell r="AU776">
            <v>29845.027757364354</v>
          </cell>
          <cell r="AV776">
            <v>26083.577892188758</v>
          </cell>
          <cell r="AW776">
            <v>27137.461771113034</v>
          </cell>
          <cell r="AX776">
            <v>26630.507916027007</v>
          </cell>
          <cell r="AY776">
            <v>25471.396556550568</v>
          </cell>
          <cell r="AZ776">
            <v>25471.396556550568</v>
          </cell>
          <cell r="BA776">
            <v>25471.396556550568</v>
          </cell>
          <cell r="BB776">
            <v>25471.396556550568</v>
          </cell>
          <cell r="BC776">
            <v>25471.396556550568</v>
          </cell>
          <cell r="BD776">
            <v>25471.396556550568</v>
          </cell>
          <cell r="BE776">
            <v>25471.396556550568</v>
          </cell>
          <cell r="BF776">
            <v>25471.396556550568</v>
          </cell>
          <cell r="BG776">
            <v>25471.396556550568</v>
          </cell>
          <cell r="BH776">
            <v>25471.396556550568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3.3747024294518275</v>
          </cell>
          <cell r="CN776">
            <v>2.7462328302158627</v>
          </cell>
          <cell r="CO776">
            <v>3.0937761561058807</v>
          </cell>
          <cell r="CP776">
            <v>3.2193073602447395</v>
          </cell>
          <cell r="CQ776">
            <v>3.5429996311793386</v>
          </cell>
          <cell r="CR776">
            <v>3.5043851633986027</v>
          </cell>
          <cell r="CS776">
            <v>3.70648285821051</v>
          </cell>
          <cell r="CT776">
            <v>4.4343146771813862</v>
          </cell>
          <cell r="CU776">
            <v>3.666268694042254</v>
          </cell>
          <cell r="CV776">
            <v>3.8044047633435141</v>
          </cell>
          <cell r="CW776">
            <v>4.1644794609057909</v>
          </cell>
          <cell r="CX776">
            <v>4.1550897910979714</v>
          </cell>
          <cell r="CY776">
            <v>4.562125905322219</v>
          </cell>
          <cell r="CZ776">
            <v>4.556290912916837</v>
          </cell>
          <cell r="DA776">
            <v>4.9224259692828172</v>
          </cell>
          <cell r="DB776">
            <v>4.1473938870501481</v>
          </cell>
          <cell r="DC776">
            <v>5.2924924215562861</v>
          </cell>
          <cell r="DD776">
            <v>4.6254652347380887</v>
          </cell>
          <cell r="DE776">
            <v>4.8123530636840934</v>
          </cell>
          <cell r="DF776">
            <v>4.7224536855386168</v>
          </cell>
          <cell r="DG776">
            <v>4.5169056077937357</v>
          </cell>
          <cell r="DH776">
            <v>4.5169056077937357</v>
          </cell>
          <cell r="DI776">
            <v>4.5169056077937357</v>
          </cell>
          <cell r="DJ776">
            <v>4.5169056077937357</v>
          </cell>
          <cell r="DK776">
            <v>4.5169056077937357</v>
          </cell>
          <cell r="DL776">
            <v>4.5169056077937357</v>
          </cell>
          <cell r="DM776">
            <v>4.5169056077937357</v>
          </cell>
          <cell r="DN776">
            <v>4.5169056077937357</v>
          </cell>
          <cell r="DO776">
            <v>4.5169056077937357</v>
          </cell>
          <cell r="DP776">
            <v>4.5169056077937357</v>
          </cell>
          <cell r="DQ776">
            <v>15.879899322228919</v>
          </cell>
          <cell r="DR776">
            <v>15.690069938337754</v>
          </cell>
          <cell r="DS776">
            <v>15.69574943978537</v>
          </cell>
          <cell r="DT776">
            <v>15.676803965620595</v>
          </cell>
          <cell r="DU776">
            <v>15.550738546039828</v>
          </cell>
          <cell r="DV776">
            <v>15.80836685543062</v>
          </cell>
          <cell r="DW776">
            <v>15.345669297324468</v>
          </cell>
          <cell r="DX776">
            <v>15.288754837329593</v>
          </cell>
          <cell r="DY776">
            <v>15.614429608617657</v>
          </cell>
          <cell r="DZ776">
            <v>15.682402944260328</v>
          </cell>
          <cell r="EA776">
            <v>15.640398228860359</v>
          </cell>
          <cell r="EB776">
            <v>15.57968216437383</v>
          </cell>
          <cell r="EC776">
            <v>15.673202868817857</v>
          </cell>
          <cell r="ED776">
            <v>15.817313203683062</v>
          </cell>
          <cell r="EE776">
            <v>15.449658274843731</v>
          </cell>
          <cell r="EF776">
            <v>15.449658274843731</v>
          </cell>
          <cell r="EG776">
            <v>15.449658274843731</v>
          </cell>
          <cell r="EH776">
            <v>15.449658274843731</v>
          </cell>
          <cell r="EI776">
            <v>15.449658274843731</v>
          </cell>
          <cell r="EJ776">
            <v>15.449658274843731</v>
          </cell>
          <cell r="EK776">
            <v>15.449658274843731</v>
          </cell>
          <cell r="EL776">
            <v>15.449658274843731</v>
          </cell>
          <cell r="EM776">
            <v>15.449658274843731</v>
          </cell>
          <cell r="EN776">
            <v>15.449658274843731</v>
          </cell>
          <cell r="EO776">
            <v>15.449658274843731</v>
          </cell>
          <cell r="EP776">
            <v>15.449658274843731</v>
          </cell>
          <cell r="EQ776">
            <v>15.449658274843731</v>
          </cell>
          <cell r="ER776">
            <v>15.449658274843731</v>
          </cell>
          <cell r="ES776">
            <v>15.449658274843731</v>
          </cell>
          <cell r="ET776">
            <v>15.449658274843731</v>
          </cell>
        </row>
        <row r="777">
          <cell r="A777">
            <v>40489.43092859185</v>
          </cell>
          <cell r="B777">
            <v>28569.175639311721</v>
          </cell>
          <cell r="C777">
            <v>40174.080562990908</v>
          </cell>
          <cell r="D777">
            <v>18783.940150513667</v>
          </cell>
          <cell r="E777">
            <v>17648.067855393911</v>
          </cell>
          <cell r="F777">
            <v>22332.910383611634</v>
          </cell>
          <cell r="G777">
            <v>20646.589317435111</v>
          </cell>
          <cell r="H777">
            <v>22658.511174451312</v>
          </cell>
          <cell r="I777">
            <v>22545.259018068831</v>
          </cell>
          <cell r="J777">
            <v>23533.663828822278</v>
          </cell>
          <cell r="K777">
            <v>21484.770878369585</v>
          </cell>
          <cell r="L777">
            <v>21326.075625470428</v>
          </cell>
          <cell r="M777">
            <v>24644.855107152503</v>
          </cell>
          <cell r="N777">
            <v>24172.751572517223</v>
          </cell>
          <cell r="O777">
            <v>28641.194877929847</v>
          </cell>
          <cell r="P777">
            <v>24506.54465388483</v>
          </cell>
          <cell r="Q777">
            <v>25780.059831428251</v>
          </cell>
          <cell r="R777">
            <v>25964.33092547566</v>
          </cell>
          <cell r="S777">
            <v>27266.886371251425</v>
          </cell>
          <cell r="T777">
            <v>29321.775085850979</v>
          </cell>
          <cell r="U777">
            <v>29479.109583962418</v>
          </cell>
          <cell r="V777">
            <v>29479.109583962418</v>
          </cell>
          <cell r="W777">
            <v>29479.109583962418</v>
          </cell>
          <cell r="X777">
            <v>29479.109583962418</v>
          </cell>
          <cell r="Y777">
            <v>29479.109583962418</v>
          </cell>
          <cell r="Z777">
            <v>29479.109583962418</v>
          </cell>
          <cell r="AA777">
            <v>29479.109583962418</v>
          </cell>
          <cell r="AB777">
            <v>29479.109583962418</v>
          </cell>
          <cell r="AC777">
            <v>29479.109583962418</v>
          </cell>
          <cell r="AD777">
            <v>29479.109583962418</v>
          </cell>
          <cell r="AE777">
            <v>18301.906038870438</v>
          </cell>
          <cell r="AF777">
            <v>12913.749493807816</v>
          </cell>
          <cell r="AG777">
            <v>18159.362352081393</v>
          </cell>
          <cell r="AH777">
            <v>18783.940150513667</v>
          </cell>
          <cell r="AI777">
            <v>17648.067855393911</v>
          </cell>
          <cell r="AJ777">
            <v>22332.910383611634</v>
          </cell>
          <cell r="AK777">
            <v>20646.589317435111</v>
          </cell>
          <cell r="AL777">
            <v>22658.511174451312</v>
          </cell>
          <cell r="AM777">
            <v>22545.259018068831</v>
          </cell>
          <cell r="AN777">
            <v>23533.663828822278</v>
          </cell>
          <cell r="AO777">
            <v>21484.770878369585</v>
          </cell>
          <cell r="AP777">
            <v>21326.075625470428</v>
          </cell>
          <cell r="AQ777">
            <v>24644.855107152503</v>
          </cell>
          <cell r="AR777">
            <v>24172.751572517223</v>
          </cell>
          <cell r="AS777">
            <v>28641.194877929847</v>
          </cell>
          <cell r="AT777">
            <v>24506.54465388483</v>
          </cell>
          <cell r="AU777">
            <v>25780.059831428251</v>
          </cell>
          <cell r="AV777">
            <v>25964.33092547566</v>
          </cell>
          <cell r="AW777">
            <v>27266.886371251425</v>
          </cell>
          <cell r="AX777">
            <v>29321.775085850979</v>
          </cell>
          <cell r="AY777">
            <v>29479.109583962418</v>
          </cell>
          <cell r="AZ777">
            <v>29479.109583962418</v>
          </cell>
          <cell r="BA777">
            <v>29479.109583962418</v>
          </cell>
          <cell r="BB777">
            <v>29479.109583962418</v>
          </cell>
          <cell r="BC777">
            <v>29479.109583962418</v>
          </cell>
          <cell r="BD777">
            <v>29479.109583962418</v>
          </cell>
          <cell r="BE777">
            <v>29479.109583962418</v>
          </cell>
          <cell r="BF777">
            <v>29479.109583962418</v>
          </cell>
          <cell r="BG777">
            <v>29479.109583962418</v>
          </cell>
          <cell r="BH777">
            <v>29479.109583962418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3.2197766751158956</v>
          </cell>
          <cell r="CN777">
            <v>2.256253619789065</v>
          </cell>
          <cell r="CO777">
            <v>3.1703213922119704</v>
          </cell>
          <cell r="CP777">
            <v>3.2268813866254575</v>
          </cell>
          <cell r="CQ777">
            <v>3.0736905791146216</v>
          </cell>
          <cell r="CR777">
            <v>3.9015155602203802</v>
          </cell>
          <cell r="CS777">
            <v>3.6239098169229318</v>
          </cell>
          <cell r="CT777">
            <v>4.0106209655151259</v>
          </cell>
          <cell r="CU777">
            <v>4.0208964622380057</v>
          </cell>
          <cell r="CV777">
            <v>4.2015297184440179</v>
          </cell>
          <cell r="CW777">
            <v>3.7571406959303526</v>
          </cell>
          <cell r="CX777">
            <v>3.7754084718605205</v>
          </cell>
          <cell r="CY777">
            <v>4.306870092951276</v>
          </cell>
          <cell r="CZ777">
            <v>4.2586938402328531</v>
          </cell>
          <cell r="DA777">
            <v>5.0602216582537238</v>
          </cell>
          <cell r="DB777">
            <v>4.3297267643714035</v>
          </cell>
          <cell r="DC777">
            <v>4.5547267726107892</v>
          </cell>
          <cell r="DD777">
            <v>4.5872831161943219</v>
          </cell>
          <cell r="DE777">
            <v>4.8174138529140347</v>
          </cell>
          <cell r="DF777">
            <v>5.1804640826001709</v>
          </cell>
          <cell r="DG777">
            <v>5.2082613668380384</v>
          </cell>
          <cell r="DH777">
            <v>5.2082613668380384</v>
          </cell>
          <cell r="DI777">
            <v>5.2082613668380384</v>
          </cell>
          <cell r="DJ777">
            <v>5.2082613668380384</v>
          </cell>
          <cell r="DK777">
            <v>5.2082613668380384</v>
          </cell>
          <cell r="DL777">
            <v>5.2082613668380384</v>
          </cell>
          <cell r="DM777">
            <v>5.2082613668380384</v>
          </cell>
          <cell r="DN777">
            <v>5.2082613668380384</v>
          </cell>
          <cell r="DO777">
            <v>5.2082613668380384</v>
          </cell>
          <cell r="DP777">
            <v>5.2082613668380384</v>
          </cell>
          <cell r="DQ777">
            <v>15.573194474386199</v>
          </cell>
          <cell r="DR777">
            <v>15.680921368574301</v>
          </cell>
          <cell r="DS777">
            <v>15.692944506873165</v>
          </cell>
          <cell r="DT777">
            <v>15.948169009475887</v>
          </cell>
          <cell r="DU777">
            <v>15.730558946054725</v>
          </cell>
          <cell r="DV777">
            <v>15.682637913676599</v>
          </cell>
          <cell r="DW777">
            <v>15.609107562723372</v>
          </cell>
          <cell r="DX777">
            <v>15.478429235893298</v>
          </cell>
          <cell r="DY777">
            <v>15.361706899519712</v>
          </cell>
          <cell r="DZ777">
            <v>15.345789660561925</v>
          </cell>
          <cell r="EA777">
            <v>15.666803756349665</v>
          </cell>
          <cell r="EB777">
            <v>15.475836558832144</v>
          </cell>
          <cell r="EC777">
            <v>15.67731311167362</v>
          </cell>
          <cell r="ED777">
            <v>15.55094569404698</v>
          </cell>
          <cell r="EE777">
            <v>15.507033557478797</v>
          </cell>
          <cell r="EF777">
            <v>15.507033557478797</v>
          </cell>
          <cell r="EG777">
            <v>15.507033557478797</v>
          </cell>
          <cell r="EH777">
            <v>15.507033557478797</v>
          </cell>
          <cell r="EI777">
            <v>15.507033557478797</v>
          </cell>
          <cell r="EJ777">
            <v>15.507033557478797</v>
          </cell>
          <cell r="EK777">
            <v>15.507033557478797</v>
          </cell>
          <cell r="EL777">
            <v>15.507033557478797</v>
          </cell>
          <cell r="EM777">
            <v>15.507033557478797</v>
          </cell>
          <cell r="EN777">
            <v>15.507033557478797</v>
          </cell>
          <cell r="EO777">
            <v>15.507033557478797</v>
          </cell>
          <cell r="EP777">
            <v>15.507033557478797</v>
          </cell>
          <cell r="EQ777">
            <v>15.507033557478797</v>
          </cell>
          <cell r="ER777">
            <v>15.507033557478797</v>
          </cell>
          <cell r="ES777">
            <v>15.507033557478797</v>
          </cell>
          <cell r="ET777">
            <v>15.507033557478797</v>
          </cell>
        </row>
        <row r="778">
          <cell r="A778">
            <v>36176.279333957697</v>
          </cell>
          <cell r="B778">
            <v>34904.187040418292</v>
          </cell>
          <cell r="C778">
            <v>36954.089990380577</v>
          </cell>
          <cell r="D778">
            <v>20050.981277429142</v>
          </cell>
          <cell r="E778">
            <v>19231.276170246147</v>
          </cell>
          <cell r="F778">
            <v>18169.310155057276</v>
          </cell>
          <cell r="G778">
            <v>21060.723872057199</v>
          </cell>
          <cell r="H778">
            <v>22494.912202161468</v>
          </cell>
          <cell r="I778">
            <v>20945.953150528403</v>
          </cell>
          <cell r="J778">
            <v>20436.167443021015</v>
          </cell>
          <cell r="K778">
            <v>24598.341851086036</v>
          </cell>
          <cell r="L778">
            <v>24725.766493591356</v>
          </cell>
          <cell r="M778">
            <v>25920.54724223286</v>
          </cell>
          <cell r="N778">
            <v>24870.576710771522</v>
          </cell>
          <cell r="O778">
            <v>24358.756100834533</v>
          </cell>
          <cell r="P778">
            <v>25854.780438157704</v>
          </cell>
          <cell r="Q778">
            <v>24961.766085626525</v>
          </cell>
          <cell r="R778">
            <v>30223.577520898609</v>
          </cell>
          <cell r="S778">
            <v>29769.678361470989</v>
          </cell>
          <cell r="T778">
            <v>26673.486796900157</v>
          </cell>
          <cell r="U778">
            <v>26825.221397405043</v>
          </cell>
          <cell r="V778">
            <v>26825.221397405043</v>
          </cell>
          <cell r="W778">
            <v>26825.221397405043</v>
          </cell>
          <cell r="X778">
            <v>26825.221397405043</v>
          </cell>
          <cell r="Y778">
            <v>26825.221397405043</v>
          </cell>
          <cell r="Z778">
            <v>26825.221397405043</v>
          </cell>
          <cell r="AA778">
            <v>26825.221397405043</v>
          </cell>
          <cell r="AB778">
            <v>26825.221397405043</v>
          </cell>
          <cell r="AC778">
            <v>26825.221397405043</v>
          </cell>
          <cell r="AD778">
            <v>26825.221397405043</v>
          </cell>
          <cell r="AE778">
            <v>16352.288733662645</v>
          </cell>
          <cell r="AF778">
            <v>15777.281550425376</v>
          </cell>
          <cell r="AG778">
            <v>16703.872275920614</v>
          </cell>
          <cell r="AH778">
            <v>20050.981277429142</v>
          </cell>
          <cell r="AI778">
            <v>19231.276170246147</v>
          </cell>
          <cell r="AJ778">
            <v>18169.310155057276</v>
          </cell>
          <cell r="AK778">
            <v>21060.723872057199</v>
          </cell>
          <cell r="AL778">
            <v>22494.912202161468</v>
          </cell>
          <cell r="AM778">
            <v>20945.953150528403</v>
          </cell>
          <cell r="AN778">
            <v>20436.167443021015</v>
          </cell>
          <cell r="AO778">
            <v>24598.341851086036</v>
          </cell>
          <cell r="AP778">
            <v>24725.766493591356</v>
          </cell>
          <cell r="AQ778">
            <v>25920.54724223286</v>
          </cell>
          <cell r="AR778">
            <v>24870.576710771522</v>
          </cell>
          <cell r="AS778">
            <v>24358.756100834533</v>
          </cell>
          <cell r="AT778">
            <v>25854.780438157704</v>
          </cell>
          <cell r="AU778">
            <v>24961.766085626525</v>
          </cell>
          <cell r="AV778">
            <v>30223.577520898609</v>
          </cell>
          <cell r="AW778">
            <v>29769.678361470989</v>
          </cell>
          <cell r="AX778">
            <v>26673.486796900157</v>
          </cell>
          <cell r="AY778">
            <v>26825.221397405043</v>
          </cell>
          <cell r="AZ778">
            <v>26825.221397405043</v>
          </cell>
          <cell r="BA778">
            <v>26825.221397405043</v>
          </cell>
          <cell r="BB778">
            <v>26825.221397405043</v>
          </cell>
          <cell r="BC778">
            <v>26825.221397405043</v>
          </cell>
          <cell r="BD778">
            <v>26825.221397405043</v>
          </cell>
          <cell r="BE778">
            <v>26825.221397405043</v>
          </cell>
          <cell r="BF778">
            <v>26825.221397405043</v>
          </cell>
          <cell r="BG778">
            <v>26825.221397405043</v>
          </cell>
          <cell r="BH778">
            <v>26825.221397405043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2.8776239518622275</v>
          </cell>
          <cell r="CN778">
            <v>2.7599669053094957</v>
          </cell>
          <cell r="CO778">
            <v>2.8859628439572229</v>
          </cell>
          <cell r="CP778">
            <v>3.5632594317456276</v>
          </cell>
          <cell r="CQ778">
            <v>3.4243725056072947</v>
          </cell>
          <cell r="CR778">
            <v>3.2525841172240475</v>
          </cell>
          <cell r="CS778">
            <v>3.6616955635878106</v>
          </cell>
          <cell r="CT778">
            <v>3.9720037052973356</v>
          </cell>
          <cell r="CU778">
            <v>3.7076701546340005</v>
          </cell>
          <cell r="CV778">
            <v>3.5795514246358091</v>
          </cell>
          <cell r="CW778">
            <v>4.3126495213809735</v>
          </cell>
          <cell r="CX778">
            <v>4.4314815167860733</v>
          </cell>
          <cell r="CY778">
            <v>4.6006065240901233</v>
          </cell>
          <cell r="CZ778">
            <v>4.3461862144170418</v>
          </cell>
          <cell r="DA778">
            <v>4.2708555371707044</v>
          </cell>
          <cell r="DB778">
            <v>4.5331556233635251</v>
          </cell>
          <cell r="DC778">
            <v>4.3765821400340528</v>
          </cell>
          <cell r="DD778">
            <v>5.2991430627204954</v>
          </cell>
          <cell r="DE778">
            <v>5.2195602740783373</v>
          </cell>
          <cell r="DF778">
            <v>4.6767005798907713</v>
          </cell>
          <cell r="DG778">
            <v>4.7033044243590227</v>
          </cell>
          <cell r="DH778">
            <v>4.7033044243590227</v>
          </cell>
          <cell r="DI778">
            <v>4.7033044243590227</v>
          </cell>
          <cell r="DJ778">
            <v>4.7033044243590227</v>
          </cell>
          <cell r="DK778">
            <v>4.7033044243590227</v>
          </cell>
          <cell r="DL778">
            <v>4.7033044243590227</v>
          </cell>
          <cell r="DM778">
            <v>4.7033044243590227</v>
          </cell>
          <cell r="DN778">
            <v>4.7033044243590227</v>
          </cell>
          <cell r="DO778">
            <v>4.7033044243590227</v>
          </cell>
          <cell r="DP778">
            <v>4.7033044243590227</v>
          </cell>
          <cell r="DQ778">
            <v>15.568674642890054</v>
          </cell>
          <cell r="DR778">
            <v>15.661575079802565</v>
          </cell>
          <cell r="DS778">
            <v>15.857457669104193</v>
          </cell>
          <cell r="DT778">
            <v>15.416838524641392</v>
          </cell>
          <cell r="DU778">
            <v>15.386301512879381</v>
          </cell>
          <cell r="DV778">
            <v>15.304425692808255</v>
          </cell>
          <cell r="DW778">
            <v>15.75789476380324</v>
          </cell>
          <cell r="DX778">
            <v>15.51607224386124</v>
          </cell>
          <cell r="DY778">
            <v>15.477691008576553</v>
          </cell>
          <cell r="DZ778">
            <v>15.641484980087883</v>
          </cell>
          <cell r="EA778">
            <v>15.626754983478364</v>
          </cell>
          <cell r="EB778">
            <v>15.286496345125007</v>
          </cell>
          <cell r="EC778">
            <v>15.436051214566875</v>
          </cell>
          <cell r="ED778">
            <v>15.677783456413723</v>
          </cell>
          <cell r="EE778">
            <v>15.625983483554842</v>
          </cell>
          <cell r="EF778">
            <v>15.625983483554842</v>
          </cell>
          <cell r="EG778">
            <v>15.625983483554842</v>
          </cell>
          <cell r="EH778">
            <v>15.625983483554842</v>
          </cell>
          <cell r="EI778">
            <v>15.625983483554842</v>
          </cell>
          <cell r="EJ778">
            <v>15.625983483554842</v>
          </cell>
          <cell r="EK778">
            <v>15.625983483554842</v>
          </cell>
          <cell r="EL778">
            <v>15.625983483554842</v>
          </cell>
          <cell r="EM778">
            <v>15.625983483554842</v>
          </cell>
          <cell r="EN778">
            <v>15.625983483554842</v>
          </cell>
          <cell r="EO778">
            <v>15.625983483554842</v>
          </cell>
          <cell r="EP778">
            <v>15.625983483554842</v>
          </cell>
          <cell r="EQ778">
            <v>15.625983483554842</v>
          </cell>
          <cell r="ER778">
            <v>15.625983483554842</v>
          </cell>
          <cell r="ES778">
            <v>15.625983483554842</v>
          </cell>
          <cell r="ET778">
            <v>15.625983483554842</v>
          </cell>
        </row>
        <row r="779">
          <cell r="A779">
            <v>39202.80446380606</v>
          </cell>
          <cell r="B779">
            <v>39658.153250162424</v>
          </cell>
          <cell r="C779">
            <v>35269.770007075844</v>
          </cell>
          <cell r="D779">
            <v>19059.970811244821</v>
          </cell>
          <cell r="E779">
            <v>21159.017923658637</v>
          </cell>
          <cell r="F779">
            <v>19686.727497919164</v>
          </cell>
          <cell r="G779">
            <v>19107.201500625553</v>
          </cell>
          <cell r="H779">
            <v>21805.117059178869</v>
          </cell>
          <cell r="I779">
            <v>18092.585907735694</v>
          </cell>
          <cell r="J779">
            <v>19772.368682218574</v>
          </cell>
          <cell r="K779">
            <v>21899.324528668454</v>
          </cell>
          <cell r="L779">
            <v>21138.136224363843</v>
          </cell>
          <cell r="M779">
            <v>28171.215498388563</v>
          </cell>
          <cell r="N779">
            <v>22428.986466184655</v>
          </cell>
          <cell r="O779">
            <v>25844.728374971932</v>
          </cell>
          <cell r="P779">
            <v>29079.686344112604</v>
          </cell>
          <cell r="Q779">
            <v>25518.916325066933</v>
          </cell>
          <cell r="R779">
            <v>26829.774304699997</v>
          </cell>
          <cell r="S779">
            <v>28825.815259999727</v>
          </cell>
          <cell r="T779">
            <v>29570.619451407929</v>
          </cell>
          <cell r="U779">
            <v>30403.057141067246</v>
          </cell>
          <cell r="V779">
            <v>30403.057141067246</v>
          </cell>
          <cell r="W779">
            <v>30403.057141067246</v>
          </cell>
          <cell r="X779">
            <v>30403.057141067246</v>
          </cell>
          <cell r="Y779">
            <v>30403.057141067246</v>
          </cell>
          <cell r="Z779">
            <v>30403.057141067246</v>
          </cell>
          <cell r="AA779">
            <v>30403.057141067246</v>
          </cell>
          <cell r="AB779">
            <v>30403.057141067246</v>
          </cell>
          <cell r="AC779">
            <v>30403.057141067246</v>
          </cell>
          <cell r="AD779">
            <v>30403.057141067246</v>
          </cell>
          <cell r="AE779">
            <v>17720.329164965668</v>
          </cell>
          <cell r="AF779">
            <v>17926.154500409513</v>
          </cell>
          <cell r="AG779">
            <v>15942.531220567153</v>
          </cell>
          <cell r="AH779">
            <v>19059.970811244821</v>
          </cell>
          <cell r="AI779">
            <v>21159.017923658637</v>
          </cell>
          <cell r="AJ779">
            <v>19686.727497919164</v>
          </cell>
          <cell r="AK779">
            <v>19107.201500625553</v>
          </cell>
          <cell r="AL779">
            <v>21805.117059178869</v>
          </cell>
          <cell r="AM779">
            <v>18092.585907735694</v>
          </cell>
          <cell r="AN779">
            <v>19772.368682218574</v>
          </cell>
          <cell r="AO779">
            <v>21899.324528668454</v>
          </cell>
          <cell r="AP779">
            <v>21138.136224363843</v>
          </cell>
          <cell r="AQ779">
            <v>28171.215498388563</v>
          </cell>
          <cell r="AR779">
            <v>22428.986466184655</v>
          </cell>
          <cell r="AS779">
            <v>25844.728374971932</v>
          </cell>
          <cell r="AT779">
            <v>29079.686344112604</v>
          </cell>
          <cell r="AU779">
            <v>25518.916325066933</v>
          </cell>
          <cell r="AV779">
            <v>26829.774304699997</v>
          </cell>
          <cell r="AW779">
            <v>28825.815259999727</v>
          </cell>
          <cell r="AX779">
            <v>29570.619451407929</v>
          </cell>
          <cell r="AY779">
            <v>30403.057141067246</v>
          </cell>
          <cell r="AZ779">
            <v>30403.057141067246</v>
          </cell>
          <cell r="BA779">
            <v>30403.057141067246</v>
          </cell>
          <cell r="BB779">
            <v>30403.057141067246</v>
          </cell>
          <cell r="BC779">
            <v>30403.057141067246</v>
          </cell>
          <cell r="BD779">
            <v>30403.057141067246</v>
          </cell>
          <cell r="BE779">
            <v>30403.057141067246</v>
          </cell>
          <cell r="BF779">
            <v>30403.057141067246</v>
          </cell>
          <cell r="BG779">
            <v>30403.057141067246</v>
          </cell>
          <cell r="BH779">
            <v>30403.057141067246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3.1184841905741307</v>
          </cell>
          <cell r="CN779">
            <v>3.1175599489114885</v>
          </cell>
          <cell r="CO779">
            <v>2.7899454288676431</v>
          </cell>
          <cell r="CP779">
            <v>3.355731137708871</v>
          </cell>
          <cell r="CQ779">
            <v>3.7279500973597517</v>
          </cell>
          <cell r="CR779">
            <v>3.4523132675757835</v>
          </cell>
          <cell r="CS779">
            <v>3.3715228072735139</v>
          </cell>
          <cell r="CT779">
            <v>3.8317117539834249</v>
          </cell>
          <cell r="CU779">
            <v>3.1471326234059878</v>
          </cell>
          <cell r="CV779">
            <v>3.5021282418958215</v>
          </cell>
          <cell r="CW779">
            <v>3.8224834268858694</v>
          </cell>
          <cell r="CX779">
            <v>3.7278876958168183</v>
          </cell>
          <cell r="CY779">
            <v>4.9381673211705319</v>
          </cell>
          <cell r="CZ779">
            <v>4.0126504503757916</v>
          </cell>
          <cell r="DA779">
            <v>4.6127530779097805</v>
          </cell>
          <cell r="DB779">
            <v>5.1901266185623856</v>
          </cell>
          <cell r="DC779">
            <v>4.5546023202692094</v>
          </cell>
          <cell r="DD779">
            <v>4.7885635402335334</v>
          </cell>
          <cell r="DE779">
            <v>5.1448158454080426</v>
          </cell>
          <cell r="DF779">
            <v>5.2777480928092313</v>
          </cell>
          <cell r="DG779">
            <v>5.4263211193635597</v>
          </cell>
          <cell r="DH779">
            <v>5.4263211193635597</v>
          </cell>
          <cell r="DI779">
            <v>5.4263211193635597</v>
          </cell>
          <cell r="DJ779">
            <v>5.4263211193635597</v>
          </cell>
          <cell r="DK779">
            <v>5.4263211193635597</v>
          </cell>
          <cell r="DL779">
            <v>5.4263211193635597</v>
          </cell>
          <cell r="DM779">
            <v>5.4263211193635597</v>
          </cell>
          <cell r="DN779">
            <v>5.4263211193635597</v>
          </cell>
          <cell r="DO779">
            <v>5.4263211193635597</v>
          </cell>
          <cell r="DP779">
            <v>5.4263211193635597</v>
          </cell>
          <cell r="DQ779">
            <v>15.568091438156396</v>
          </cell>
          <cell r="DR779">
            <v>15.753587055499747</v>
          </cell>
          <cell r="DS779">
            <v>15.655563465737366</v>
          </cell>
          <cell r="DT779">
            <v>15.561168630646659</v>
          </cell>
          <cell r="DU779">
            <v>15.550077282597952</v>
          </cell>
          <cell r="DV779">
            <v>15.623217112681242</v>
          </cell>
          <cell r="DW779">
            <v>15.52666265494465</v>
          </cell>
          <cell r="DX779">
            <v>15.590955315302867</v>
          </cell>
          <cell r="DY779">
            <v>15.750441575194424</v>
          </cell>
          <cell r="DZ779">
            <v>15.4679867098882</v>
          </cell>
          <cell r="EA779">
            <v>15.696117600303623</v>
          </cell>
          <cell r="EB779">
            <v>15.534991048561942</v>
          </cell>
          <cell r="EC779">
            <v>15.629566052463632</v>
          </cell>
          <cell r="ED779">
            <v>15.313887603589336</v>
          </cell>
          <cell r="EE779">
            <v>15.35037185038501</v>
          </cell>
          <cell r="EF779">
            <v>15.35037185038501</v>
          </cell>
          <cell r="EG779">
            <v>15.35037185038501</v>
          </cell>
          <cell r="EH779">
            <v>15.35037185038501</v>
          </cell>
          <cell r="EI779">
            <v>15.35037185038501</v>
          </cell>
          <cell r="EJ779">
            <v>15.35037185038501</v>
          </cell>
          <cell r="EK779">
            <v>15.35037185038501</v>
          </cell>
          <cell r="EL779">
            <v>15.35037185038501</v>
          </cell>
          <cell r="EM779">
            <v>15.35037185038501</v>
          </cell>
          <cell r="EN779">
            <v>15.35037185038501</v>
          </cell>
          <cell r="EO779">
            <v>15.35037185038501</v>
          </cell>
          <cell r="EP779">
            <v>15.35037185038501</v>
          </cell>
          <cell r="EQ779">
            <v>15.35037185038501</v>
          </cell>
          <cell r="ER779">
            <v>15.35037185038501</v>
          </cell>
          <cell r="ES779">
            <v>15.35037185038501</v>
          </cell>
          <cell r="ET779">
            <v>15.35037185038501</v>
          </cell>
        </row>
        <row r="780">
          <cell r="A780">
            <v>34386.53722320636</v>
          </cell>
          <cell r="B780">
            <v>35427.690875670094</v>
          </cell>
          <cell r="C780">
            <v>47884.618998815837</v>
          </cell>
          <cell r="D780">
            <v>17764.575901581404</v>
          </cell>
          <cell r="E780">
            <v>17855.925041139937</v>
          </cell>
          <cell r="F780">
            <v>18180.346183499503</v>
          </cell>
          <cell r="G780">
            <v>22760.893589293781</v>
          </cell>
          <cell r="H780">
            <v>23857.746616099954</v>
          </cell>
          <cell r="I780">
            <v>21024.059797829788</v>
          </cell>
          <cell r="J780">
            <v>21843.53051646255</v>
          </cell>
          <cell r="K780">
            <v>22608.557977855846</v>
          </cell>
          <cell r="L780">
            <v>20966.13805762932</v>
          </cell>
          <cell r="M780">
            <v>21697.598658723033</v>
          </cell>
          <cell r="N780">
            <v>24282.987115312739</v>
          </cell>
          <cell r="O780">
            <v>21024.088585147376</v>
          </cell>
          <cell r="P780">
            <v>28746.163314254165</v>
          </cell>
          <cell r="Q780">
            <v>26627.133591276477</v>
          </cell>
          <cell r="R780">
            <v>28209.882680585913</v>
          </cell>
          <cell r="S780">
            <v>24296.390294053828</v>
          </cell>
          <cell r="T780">
            <v>28248.699789811984</v>
          </cell>
          <cell r="U780">
            <v>29086.279499452678</v>
          </cell>
          <cell r="V780">
            <v>29086.279499452678</v>
          </cell>
          <cell r="W780">
            <v>29086.279499452678</v>
          </cell>
          <cell r="X780">
            <v>29086.279499452678</v>
          </cell>
          <cell r="Y780">
            <v>29086.279499452678</v>
          </cell>
          <cell r="Z780">
            <v>29086.279499452678</v>
          </cell>
          <cell r="AA780">
            <v>29086.279499452678</v>
          </cell>
          <cell r="AB780">
            <v>29086.279499452678</v>
          </cell>
          <cell r="AC780">
            <v>29086.279499452678</v>
          </cell>
          <cell r="AD780">
            <v>29086.279499452678</v>
          </cell>
          <cell r="AE780">
            <v>15543.29509770492</v>
          </cell>
          <cell r="AF780">
            <v>16013.914118086412</v>
          </cell>
          <cell r="AG780">
            <v>21644.655840410371</v>
          </cell>
          <cell r="AH780">
            <v>17764.575901581404</v>
          </cell>
          <cell r="AI780">
            <v>17855.925041139937</v>
          </cell>
          <cell r="AJ780">
            <v>18180.346183499503</v>
          </cell>
          <cell r="AK780">
            <v>22760.893589293781</v>
          </cell>
          <cell r="AL780">
            <v>23857.746616099954</v>
          </cell>
          <cell r="AM780">
            <v>21024.059797829788</v>
          </cell>
          <cell r="AN780">
            <v>21843.53051646255</v>
          </cell>
          <cell r="AO780">
            <v>22608.557977855846</v>
          </cell>
          <cell r="AP780">
            <v>20966.13805762932</v>
          </cell>
          <cell r="AQ780">
            <v>21697.598658723033</v>
          </cell>
          <cell r="AR780">
            <v>24282.987115312739</v>
          </cell>
          <cell r="AS780">
            <v>21024.088585147376</v>
          </cell>
          <cell r="AT780">
            <v>28746.163314254165</v>
          </cell>
          <cell r="AU780">
            <v>26627.133591276477</v>
          </cell>
          <cell r="AV780">
            <v>28209.882680585913</v>
          </cell>
          <cell r="AW780">
            <v>24296.390294053828</v>
          </cell>
          <cell r="AX780">
            <v>28248.699789811984</v>
          </cell>
          <cell r="AY780">
            <v>29086.279499452678</v>
          </cell>
          <cell r="AZ780">
            <v>29086.279499452678</v>
          </cell>
          <cell r="BA780">
            <v>29086.279499452678</v>
          </cell>
          <cell r="BB780">
            <v>29086.279499452678</v>
          </cell>
          <cell r="BC780">
            <v>29086.279499452678</v>
          </cell>
          <cell r="BD780">
            <v>29086.279499452678</v>
          </cell>
          <cell r="BE780">
            <v>29086.279499452678</v>
          </cell>
          <cell r="BF780">
            <v>29086.279499452678</v>
          </cell>
          <cell r="BG780">
            <v>29086.279499452678</v>
          </cell>
          <cell r="BH780">
            <v>29086.279499452678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2.6966868250682627</v>
          </cell>
          <cell r="CN780">
            <v>2.8847216123692889</v>
          </cell>
          <cell r="CO780">
            <v>3.7627507307128201</v>
          </cell>
          <cell r="CP780">
            <v>3.1741778366298377</v>
          </cell>
          <cell r="CQ780">
            <v>3.1499383451844776</v>
          </cell>
          <cell r="CR780">
            <v>3.1737956043243578</v>
          </cell>
          <cell r="CS780">
            <v>4.0154890482021992</v>
          </cell>
          <cell r="CT780">
            <v>4.178689432686185</v>
          </cell>
          <cell r="CU780">
            <v>3.6733884920209481</v>
          </cell>
          <cell r="CV780">
            <v>3.7764076286193764</v>
          </cell>
          <cell r="CW780">
            <v>3.9225129766067739</v>
          </cell>
          <cell r="CX780">
            <v>3.6855645149419378</v>
          </cell>
          <cell r="CY780">
            <v>3.8323540359316879</v>
          </cell>
          <cell r="CZ780">
            <v>4.1860328380223617</v>
          </cell>
          <cell r="DA780">
            <v>3.7307107670743043</v>
          </cell>
          <cell r="DB780">
            <v>5.1009878765601959</v>
          </cell>
          <cell r="DC780">
            <v>4.7249674383259217</v>
          </cell>
          <cell r="DD780">
            <v>5.0058252289097771</v>
          </cell>
          <cell r="DE780">
            <v>4.3113785648287992</v>
          </cell>
          <cell r="DF780">
            <v>5.0127132995507422</v>
          </cell>
          <cell r="DG780">
            <v>5.1613412711455258</v>
          </cell>
          <cell r="DH780">
            <v>5.1613412711455258</v>
          </cell>
          <cell r="DI780">
            <v>5.1613412711455258</v>
          </cell>
          <cell r="DJ780">
            <v>5.1613412711455258</v>
          </cell>
          <cell r="DK780">
            <v>5.1613412711455258</v>
          </cell>
          <cell r="DL780">
            <v>5.1613412711455258</v>
          </cell>
          <cell r="DM780">
            <v>5.1613412711455258</v>
          </cell>
          <cell r="DN780">
            <v>5.1613412711455258</v>
          </cell>
          <cell r="DO780">
            <v>5.1613412711455258</v>
          </cell>
          <cell r="DP780">
            <v>5.1613412711455258</v>
          </cell>
          <cell r="DQ780">
            <v>15.791366552035736</v>
          </cell>
          <cell r="DR780">
            <v>15.20900218645059</v>
          </cell>
          <cell r="DS780">
            <v>15.759860592411464</v>
          </cell>
          <cell r="DT780">
            <v>15.333126708146841</v>
          </cell>
          <cell r="DU780">
            <v>15.53057146443942</v>
          </cell>
          <cell r="DV780">
            <v>15.693880084199524</v>
          </cell>
          <cell r="DW780">
            <v>15.529518777127931</v>
          </cell>
          <cell r="DX780">
            <v>15.642150586233024</v>
          </cell>
          <cell r="DY780">
            <v>15.680389905610392</v>
          </cell>
          <cell r="DZ780">
            <v>15.847147599391359</v>
          </cell>
          <cell r="EA780">
            <v>15.791217289339551</v>
          </cell>
          <cell r="EB780">
            <v>15.585529407398317</v>
          </cell>
          <cell r="EC780">
            <v>15.511478120228398</v>
          </cell>
          <cell r="ED780">
            <v>15.893026738463259</v>
          </cell>
          <cell r="EE780">
            <v>15.439482258284293</v>
          </cell>
          <cell r="EF780">
            <v>15.439482258284293</v>
          </cell>
          <cell r="EG780">
            <v>15.439482258284293</v>
          </cell>
          <cell r="EH780">
            <v>15.439482258284293</v>
          </cell>
          <cell r="EI780">
            <v>15.439482258284293</v>
          </cell>
          <cell r="EJ780">
            <v>15.439482258284293</v>
          </cell>
          <cell r="EK780">
            <v>15.439482258284293</v>
          </cell>
          <cell r="EL780">
            <v>15.439482258284293</v>
          </cell>
          <cell r="EM780">
            <v>15.439482258284293</v>
          </cell>
          <cell r="EN780">
            <v>15.439482258284293</v>
          </cell>
          <cell r="EO780">
            <v>15.439482258284293</v>
          </cell>
          <cell r="EP780">
            <v>15.439482258284293</v>
          </cell>
          <cell r="EQ780">
            <v>15.439482258284293</v>
          </cell>
          <cell r="ER780">
            <v>15.439482258284293</v>
          </cell>
          <cell r="ES780">
            <v>15.439482258284293</v>
          </cell>
          <cell r="ET780">
            <v>15.439482258284293</v>
          </cell>
        </row>
        <row r="781">
          <cell r="A781">
            <v>37124.603184027408</v>
          </cell>
          <cell r="B781">
            <v>46666.073240805526</v>
          </cell>
          <cell r="C781">
            <v>40634.294554084212</v>
          </cell>
          <cell r="D781">
            <v>19805.606728887731</v>
          </cell>
          <cell r="E781">
            <v>17000.894245985412</v>
          </cell>
          <cell r="F781">
            <v>20328.930520653237</v>
          </cell>
          <cell r="G781">
            <v>18041.446816566437</v>
          </cell>
          <cell r="H781">
            <v>23991.142342123305</v>
          </cell>
          <cell r="I781">
            <v>18290.596069492891</v>
          </cell>
          <cell r="J781">
            <v>21833.874407251849</v>
          </cell>
          <cell r="K781">
            <v>24568.567204549068</v>
          </cell>
          <cell r="L781">
            <v>26249.527925889146</v>
          </cell>
          <cell r="M781">
            <v>24658.861297610336</v>
          </cell>
          <cell r="N781">
            <v>25137.564830303785</v>
          </cell>
          <cell r="O781">
            <v>23454.380827144054</v>
          </cell>
          <cell r="P781">
            <v>26108.364852617979</v>
          </cell>
          <cell r="Q781">
            <v>29431.524582425489</v>
          </cell>
          <cell r="R781">
            <v>25751.489862649469</v>
          </cell>
          <cell r="S781">
            <v>25992.174724714321</v>
          </cell>
          <cell r="T781">
            <v>28895.352847035447</v>
          </cell>
          <cell r="U781">
            <v>26375.055409219302</v>
          </cell>
          <cell r="V781">
            <v>26375.055409219302</v>
          </cell>
          <cell r="W781">
            <v>26375.055409219302</v>
          </cell>
          <cell r="X781">
            <v>26375.055409219302</v>
          </cell>
          <cell r="Y781">
            <v>26375.055409219302</v>
          </cell>
          <cell r="Z781">
            <v>26375.055409219302</v>
          </cell>
          <cell r="AA781">
            <v>26375.055409219302</v>
          </cell>
          <cell r="AB781">
            <v>26375.055409219302</v>
          </cell>
          <cell r="AC781">
            <v>26375.055409219302</v>
          </cell>
          <cell r="AD781">
            <v>26375.055409219302</v>
          </cell>
          <cell r="AE781">
            <v>16780.947116859123</v>
          </cell>
          <cell r="AF781">
            <v>21093.852594830038</v>
          </cell>
          <cell r="AG781">
            <v>18367.38684216667</v>
          </cell>
          <cell r="AH781">
            <v>19805.606728887731</v>
          </cell>
          <cell r="AI781">
            <v>17000.894245985412</v>
          </cell>
          <cell r="AJ781">
            <v>20328.930520653237</v>
          </cell>
          <cell r="AK781">
            <v>18041.446816566437</v>
          </cell>
          <cell r="AL781">
            <v>23991.142342123305</v>
          </cell>
          <cell r="AM781">
            <v>18290.596069492891</v>
          </cell>
          <cell r="AN781">
            <v>21833.874407251849</v>
          </cell>
          <cell r="AO781">
            <v>24568.567204549068</v>
          </cell>
          <cell r="AP781">
            <v>26249.527925889146</v>
          </cell>
          <cell r="AQ781">
            <v>24658.861297610336</v>
          </cell>
          <cell r="AR781">
            <v>25137.564830303785</v>
          </cell>
          <cell r="AS781">
            <v>23454.380827144054</v>
          </cell>
          <cell r="AT781">
            <v>26108.364852617979</v>
          </cell>
          <cell r="AU781">
            <v>29431.524582425489</v>
          </cell>
          <cell r="AV781">
            <v>25751.489862649469</v>
          </cell>
          <cell r="AW781">
            <v>25992.174724714321</v>
          </cell>
          <cell r="AX781">
            <v>28895.352847035447</v>
          </cell>
          <cell r="AY781">
            <v>26375.055409219302</v>
          </cell>
          <cell r="AZ781">
            <v>26375.055409219302</v>
          </cell>
          <cell r="BA781">
            <v>26375.055409219302</v>
          </cell>
          <cell r="BB781">
            <v>26375.055409219302</v>
          </cell>
          <cell r="BC781">
            <v>26375.055409219302</v>
          </cell>
          <cell r="BD781">
            <v>26375.055409219302</v>
          </cell>
          <cell r="BE781">
            <v>26375.055409219302</v>
          </cell>
          <cell r="BF781">
            <v>26375.055409219302</v>
          </cell>
          <cell r="BG781">
            <v>26375.055409219302</v>
          </cell>
          <cell r="BH781">
            <v>26375.055409219302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2.9215404765383539</v>
          </cell>
          <cell r="CN781">
            <v>3.6998677406263591</v>
          </cell>
          <cell r="CO781">
            <v>3.21993491769812</v>
          </cell>
          <cell r="CP781">
            <v>3.4809094491783603</v>
          </cell>
          <cell r="CQ781">
            <v>3.0016224120995751</v>
          </cell>
          <cell r="CR781">
            <v>3.5805748298241817</v>
          </cell>
          <cell r="CS781">
            <v>3.1887622335450829</v>
          </cell>
          <cell r="CT781">
            <v>4.2196483327749998</v>
          </cell>
          <cell r="CU781">
            <v>3.231683215748534</v>
          </cell>
          <cell r="CV781">
            <v>3.8186882872473813</v>
          </cell>
          <cell r="CW781">
            <v>4.3080949102423807</v>
          </cell>
          <cell r="CX781">
            <v>4.5476555924318376</v>
          </cell>
          <cell r="CY781">
            <v>4.2609712983694408</v>
          </cell>
          <cell r="CZ781">
            <v>4.4578213373324536</v>
          </cell>
          <cell r="DA781">
            <v>4.1713019411576893</v>
          </cell>
          <cell r="DB781">
            <v>4.6433062459760359</v>
          </cell>
          <cell r="DC781">
            <v>5.2343217468278249</v>
          </cell>
          <cell r="DD781">
            <v>4.5798369372197181</v>
          </cell>
          <cell r="DE781">
            <v>4.6226421274201126</v>
          </cell>
          <cell r="DF781">
            <v>5.1389649681897795</v>
          </cell>
          <cell r="DG781">
            <v>4.6907364827679645</v>
          </cell>
          <cell r="DH781">
            <v>4.6907364827679645</v>
          </cell>
          <cell r="DI781">
            <v>4.6907364827679645</v>
          </cell>
          <cell r="DJ781">
            <v>4.6907364827679645</v>
          </cell>
          <cell r="DK781">
            <v>4.6907364827679645</v>
          </cell>
          <cell r="DL781">
            <v>4.6907364827679645</v>
          </cell>
          <cell r="DM781">
            <v>4.6907364827679645</v>
          </cell>
          <cell r="DN781">
            <v>4.6907364827679645</v>
          </cell>
          <cell r="DO781">
            <v>4.6907364827679645</v>
          </cell>
          <cell r="DP781">
            <v>4.6907364827679645</v>
          </cell>
          <cell r="DQ781">
            <v>15.736628655205418</v>
          </cell>
          <cell r="DR781">
            <v>15.619849417199291</v>
          </cell>
          <cell r="DS781">
            <v>15.628144379617497</v>
          </cell>
          <cell r="DT781">
            <v>15.588436595596045</v>
          </cell>
          <cell r="DU781">
            <v>15.517538870645062</v>
          </cell>
          <cell r="DV781">
            <v>15.554960503176821</v>
          </cell>
          <cell r="DW781">
            <v>15.500880214671447</v>
          </cell>
          <cell r="DX781">
            <v>15.576927724325717</v>
          </cell>
          <cell r="DY781">
            <v>15.506229652708322</v>
          </cell>
          <cell r="DZ781">
            <v>15.664759596177968</v>
          </cell>
          <cell r="EA781">
            <v>15.624340788345071</v>
          </cell>
          <cell r="EB781">
            <v>15.81397566366557</v>
          </cell>
          <cell r="EC781">
            <v>15.85519342242339</v>
          </cell>
          <cell r="ED781">
            <v>15.449259945482897</v>
          </cell>
          <cell r="EE781">
            <v>15.404921176907115</v>
          </cell>
          <cell r="EF781">
            <v>15.404921176907115</v>
          </cell>
          <cell r="EG781">
            <v>15.404921176907115</v>
          </cell>
          <cell r="EH781">
            <v>15.404921176907115</v>
          </cell>
          <cell r="EI781">
            <v>15.404921176907115</v>
          </cell>
          <cell r="EJ781">
            <v>15.404921176907115</v>
          </cell>
          <cell r="EK781">
            <v>15.404921176907115</v>
          </cell>
          <cell r="EL781">
            <v>15.404921176907115</v>
          </cell>
          <cell r="EM781">
            <v>15.404921176907115</v>
          </cell>
          <cell r="EN781">
            <v>15.404921176907115</v>
          </cell>
          <cell r="EO781">
            <v>15.404921176907115</v>
          </cell>
          <cell r="EP781">
            <v>15.404921176907115</v>
          </cell>
          <cell r="EQ781">
            <v>15.404921176907115</v>
          </cell>
          <cell r="ER781">
            <v>15.404921176907115</v>
          </cell>
          <cell r="ES781">
            <v>15.404921176907115</v>
          </cell>
          <cell r="ET781">
            <v>15.404921176907115</v>
          </cell>
        </row>
        <row r="782">
          <cell r="A782">
            <v>35591.478954409147</v>
          </cell>
          <cell r="B782">
            <v>38621.344081485899</v>
          </cell>
          <cell r="C782">
            <v>38837.912950189362</v>
          </cell>
          <cell r="D782">
            <v>22024.142371613369</v>
          </cell>
          <cell r="E782">
            <v>16849.743918534652</v>
          </cell>
          <cell r="F782">
            <v>19850.179227674205</v>
          </cell>
          <cell r="G782">
            <v>20192.161166720962</v>
          </cell>
          <cell r="H782">
            <v>20988.618491293284</v>
          </cell>
          <cell r="I782">
            <v>22364.211610406099</v>
          </cell>
          <cell r="J782">
            <v>22056.367195774033</v>
          </cell>
          <cell r="K782">
            <v>22616.620010261431</v>
          </cell>
          <cell r="L782">
            <v>22145.041283878229</v>
          </cell>
          <cell r="M782">
            <v>22960.755368206719</v>
          </cell>
          <cell r="N782">
            <v>23758.569398140906</v>
          </cell>
          <cell r="O782">
            <v>22973.647398560846</v>
          </cell>
          <cell r="P782">
            <v>26435.008465512925</v>
          </cell>
          <cell r="Q782">
            <v>24830.171875057127</v>
          </cell>
          <cell r="R782">
            <v>30836.313215491595</v>
          </cell>
          <cell r="S782">
            <v>28367.109652555126</v>
          </cell>
          <cell r="T782">
            <v>25683.348133920994</v>
          </cell>
          <cell r="U782">
            <v>30750.978755673375</v>
          </cell>
          <cell r="V782">
            <v>30750.978755673375</v>
          </cell>
          <cell r="W782">
            <v>30750.978755673375</v>
          </cell>
          <cell r="X782">
            <v>30750.978755673375</v>
          </cell>
          <cell r="Y782">
            <v>30750.978755673375</v>
          </cell>
          <cell r="Z782">
            <v>30750.978755673375</v>
          </cell>
          <cell r="AA782">
            <v>30750.978755673375</v>
          </cell>
          <cell r="AB782">
            <v>30750.978755673375</v>
          </cell>
          <cell r="AC782">
            <v>30750.978755673375</v>
          </cell>
          <cell r="AD782">
            <v>30750.978755673375</v>
          </cell>
          <cell r="AE782">
            <v>16087.949093600295</v>
          </cell>
          <cell r="AF782">
            <v>17457.499260013006</v>
          </cell>
          <cell r="AG782">
            <v>17555.392043266631</v>
          </cell>
          <cell r="AH782">
            <v>22024.142371613369</v>
          </cell>
          <cell r="AI782">
            <v>16849.743918534652</v>
          </cell>
          <cell r="AJ782">
            <v>19850.179227674205</v>
          </cell>
          <cell r="AK782">
            <v>20192.161166720962</v>
          </cell>
          <cell r="AL782">
            <v>20988.618491293284</v>
          </cell>
          <cell r="AM782">
            <v>22364.211610406099</v>
          </cell>
          <cell r="AN782">
            <v>22056.367195774033</v>
          </cell>
          <cell r="AO782">
            <v>22616.620010261431</v>
          </cell>
          <cell r="AP782">
            <v>22145.041283878229</v>
          </cell>
          <cell r="AQ782">
            <v>22960.755368206719</v>
          </cell>
          <cell r="AR782">
            <v>23758.569398140906</v>
          </cell>
          <cell r="AS782">
            <v>22973.647398560846</v>
          </cell>
          <cell r="AT782">
            <v>26435.008465512925</v>
          </cell>
          <cell r="AU782">
            <v>24830.171875057127</v>
          </cell>
          <cell r="AV782">
            <v>30836.313215491595</v>
          </cell>
          <cell r="AW782">
            <v>28367.109652555126</v>
          </cell>
          <cell r="AX782">
            <v>25683.348133920994</v>
          </cell>
          <cell r="AY782">
            <v>30750.978755673375</v>
          </cell>
          <cell r="AZ782">
            <v>30750.978755673375</v>
          </cell>
          <cell r="BA782">
            <v>30750.978755673375</v>
          </cell>
          <cell r="BB782">
            <v>30750.978755673375</v>
          </cell>
          <cell r="BC782">
            <v>30750.978755673375</v>
          </cell>
          <cell r="BD782">
            <v>30750.978755673375</v>
          </cell>
          <cell r="BE782">
            <v>30750.978755673375</v>
          </cell>
          <cell r="BF782">
            <v>30750.978755673375</v>
          </cell>
          <cell r="BG782">
            <v>30750.978755673375</v>
          </cell>
          <cell r="BH782">
            <v>30750.978755673375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2.8308592963575272</v>
          </cell>
          <cell r="CN782">
            <v>3.0673313507514908</v>
          </cell>
          <cell r="CO782">
            <v>3.0879314100874189</v>
          </cell>
          <cell r="CP782">
            <v>3.8973443379419006</v>
          </cell>
          <cell r="CQ782">
            <v>2.9918613721750975</v>
          </cell>
          <cell r="CR782">
            <v>3.4918575469465267</v>
          </cell>
          <cell r="CS782">
            <v>3.5702809903550623</v>
          </cell>
          <cell r="CT782">
            <v>3.6510086151752934</v>
          </cell>
          <cell r="CU782">
            <v>3.9564720612602216</v>
          </cell>
          <cell r="CV782">
            <v>3.853817784690504</v>
          </cell>
          <cell r="CW782">
            <v>3.8988322230593067</v>
          </cell>
          <cell r="CX782">
            <v>3.8600857885681972</v>
          </cell>
          <cell r="CY782">
            <v>3.9709912480406118</v>
          </cell>
          <cell r="CZ782">
            <v>4.1800708203890355</v>
          </cell>
          <cell r="DA782">
            <v>3.999222779974664</v>
          </cell>
          <cell r="DB782">
            <v>4.6017720307975578</v>
          </cell>
          <cell r="DC782">
            <v>4.3224041559737385</v>
          </cell>
          <cell r="DD782">
            <v>5.3679454603953332</v>
          </cell>
          <cell r="DE782">
            <v>4.938109702669343</v>
          </cell>
          <cell r="DF782">
            <v>4.4709239739455109</v>
          </cell>
          <cell r="DG782">
            <v>5.3530905481691091</v>
          </cell>
          <cell r="DH782">
            <v>5.3530905481691091</v>
          </cell>
          <cell r="DI782">
            <v>5.3530905481691091</v>
          </cell>
          <cell r="DJ782">
            <v>5.3530905481691091</v>
          </cell>
          <cell r="DK782">
            <v>5.3530905481691091</v>
          </cell>
          <cell r="DL782">
            <v>5.3530905481691091</v>
          </cell>
          <cell r="DM782">
            <v>5.3530905481691091</v>
          </cell>
          <cell r="DN782">
            <v>5.3530905481691091</v>
          </cell>
          <cell r="DO782">
            <v>5.3530905481691091</v>
          </cell>
          <cell r="DP782">
            <v>5.3530905481691091</v>
          </cell>
          <cell r="DQ782">
            <v>15.570033069426062</v>
          </cell>
          <cell r="DR782">
            <v>15.592956751870997</v>
          </cell>
          <cell r="DS782">
            <v>15.5757878380915</v>
          </cell>
          <cell r="DT782">
            <v>15.482367185055098</v>
          </cell>
          <cell r="DU782">
            <v>15.42975299521544</v>
          </cell>
          <cell r="DV782">
            <v>15.574533596342119</v>
          </cell>
          <cell r="DW782">
            <v>15.49485590834799</v>
          </cell>
          <cell r="DX782">
            <v>15.749911988894821</v>
          </cell>
          <cell r="DY782">
            <v>15.486476760746591</v>
          </cell>
          <cell r="DZ782">
            <v>15.680140227736839</v>
          </cell>
          <cell r="EA782">
            <v>15.892795316348852</v>
          </cell>
          <cell r="EB782">
            <v>15.717615956336697</v>
          </cell>
          <cell r="EC782">
            <v>15.841429799679569</v>
          </cell>
          <cell r="ED782">
            <v>15.571978023987798</v>
          </cell>
          <cell r="EE782">
            <v>15.738432986842325</v>
          </cell>
          <cell r="EF782">
            <v>15.738432986842325</v>
          </cell>
          <cell r="EG782">
            <v>15.738432986842325</v>
          </cell>
          <cell r="EH782">
            <v>15.738432986842325</v>
          </cell>
          <cell r="EI782">
            <v>15.738432986842325</v>
          </cell>
          <cell r="EJ782">
            <v>15.738432986842325</v>
          </cell>
          <cell r="EK782">
            <v>15.738432986842325</v>
          </cell>
          <cell r="EL782">
            <v>15.738432986842325</v>
          </cell>
          <cell r="EM782">
            <v>15.738432986842325</v>
          </cell>
          <cell r="EN782">
            <v>15.738432986842325</v>
          </cell>
          <cell r="EO782">
            <v>15.738432986842325</v>
          </cell>
          <cell r="EP782">
            <v>15.738432986842325</v>
          </cell>
          <cell r="EQ782">
            <v>15.738432986842325</v>
          </cell>
          <cell r="ER782">
            <v>15.738432986842325</v>
          </cell>
          <cell r="ES782">
            <v>15.738432986842325</v>
          </cell>
          <cell r="ET782">
            <v>15.738432986842325</v>
          </cell>
        </row>
        <row r="783">
          <cell r="A783">
            <v>34583.159031210766</v>
          </cell>
          <cell r="B783">
            <v>43381.598154906969</v>
          </cell>
          <cell r="C783">
            <v>38283.411256816828</v>
          </cell>
          <cell r="D783">
            <v>16953.153147813853</v>
          </cell>
          <cell r="E783">
            <v>19504.082321043916</v>
          </cell>
          <cell r="F783">
            <v>21837.57956486327</v>
          </cell>
          <cell r="G783">
            <v>23186.618758393113</v>
          </cell>
          <cell r="H783">
            <v>19652.481279191063</v>
          </cell>
          <cell r="I783">
            <v>22829.687244032681</v>
          </cell>
          <cell r="J783">
            <v>26254.379836942422</v>
          </cell>
          <cell r="K783">
            <v>28554.136411380947</v>
          </cell>
          <cell r="L783">
            <v>25051.861800389852</v>
          </cell>
          <cell r="M783">
            <v>20669.258024058901</v>
          </cell>
          <cell r="N783">
            <v>24312.197828098982</v>
          </cell>
          <cell r="O783">
            <v>26769.753517325418</v>
          </cell>
          <cell r="P783">
            <v>26015.562180294943</v>
          </cell>
          <cell r="Q783">
            <v>30690.945580323449</v>
          </cell>
          <cell r="R783">
            <v>30741.480886067842</v>
          </cell>
          <cell r="S783">
            <v>29935.649359798143</v>
          </cell>
          <cell r="T783">
            <v>28836.015165632238</v>
          </cell>
          <cell r="U783">
            <v>28715.844116151547</v>
          </cell>
          <cell r="V783">
            <v>28715.844116151547</v>
          </cell>
          <cell r="W783">
            <v>28715.844116151547</v>
          </cell>
          <cell r="X783">
            <v>28715.844116151547</v>
          </cell>
          <cell r="Y783">
            <v>28715.844116151547</v>
          </cell>
          <cell r="Z783">
            <v>28715.844116151547</v>
          </cell>
          <cell r="AA783">
            <v>28715.844116151547</v>
          </cell>
          <cell r="AB783">
            <v>28715.844116151547</v>
          </cell>
          <cell r="AC783">
            <v>28715.844116151547</v>
          </cell>
          <cell r="AD783">
            <v>28715.844116151547</v>
          </cell>
          <cell r="AE783">
            <v>15632.171472915925</v>
          </cell>
          <cell r="AF783">
            <v>19609.21443048682</v>
          </cell>
          <cell r="AG783">
            <v>17304.747920646172</v>
          </cell>
          <cell r="AH783">
            <v>16953.153147813853</v>
          </cell>
          <cell r="AI783">
            <v>19504.082321043916</v>
          </cell>
          <cell r="AJ783">
            <v>21837.57956486327</v>
          </cell>
          <cell r="AK783">
            <v>23186.618758393113</v>
          </cell>
          <cell r="AL783">
            <v>19652.481279191063</v>
          </cell>
          <cell r="AM783">
            <v>22829.687244032681</v>
          </cell>
          <cell r="AN783">
            <v>26254.379836942422</v>
          </cell>
          <cell r="AO783">
            <v>28554.136411380947</v>
          </cell>
          <cell r="AP783">
            <v>25051.861800389852</v>
          </cell>
          <cell r="AQ783">
            <v>20669.258024058901</v>
          </cell>
          <cell r="AR783">
            <v>24312.197828098982</v>
          </cell>
          <cell r="AS783">
            <v>26769.753517325418</v>
          </cell>
          <cell r="AT783">
            <v>26015.562180294943</v>
          </cell>
          <cell r="AU783">
            <v>30690.945580323449</v>
          </cell>
          <cell r="AV783">
            <v>30741.480886067842</v>
          </cell>
          <cell r="AW783">
            <v>29935.649359798143</v>
          </cell>
          <cell r="AX783">
            <v>28836.015165632238</v>
          </cell>
          <cell r="AY783">
            <v>28715.844116151547</v>
          </cell>
          <cell r="AZ783">
            <v>28715.844116151547</v>
          </cell>
          <cell r="BA783">
            <v>28715.844116151547</v>
          </cell>
          <cell r="BB783">
            <v>28715.844116151547</v>
          </cell>
          <cell r="BC783">
            <v>28715.844116151547</v>
          </cell>
          <cell r="BD783">
            <v>28715.844116151547</v>
          </cell>
          <cell r="BE783">
            <v>28715.844116151547</v>
          </cell>
          <cell r="BF783">
            <v>28715.844116151547</v>
          </cell>
          <cell r="BG783">
            <v>28715.844116151547</v>
          </cell>
          <cell r="BH783">
            <v>28715.844116151547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2.7737248516503947</v>
          </cell>
          <cell r="CN783">
            <v>3.4288461012941625</v>
          </cell>
          <cell r="CO783">
            <v>3.0397170508573392</v>
          </cell>
          <cell r="CP783">
            <v>3.0002476339292574</v>
          </cell>
          <cell r="CQ783">
            <v>3.4465171532953804</v>
          </cell>
          <cell r="CR783">
            <v>3.8018674216592458</v>
          </cell>
          <cell r="CS783">
            <v>4.0662365129343012</v>
          </cell>
          <cell r="CT783">
            <v>3.4511286829065297</v>
          </cell>
          <cell r="CU783">
            <v>4.0055100544297497</v>
          </cell>
          <cell r="CV783">
            <v>4.5911117391261103</v>
          </cell>
          <cell r="CW783">
            <v>5.0052873702914971</v>
          </cell>
          <cell r="CX783">
            <v>4.470486803993972</v>
          </cell>
          <cell r="CY783">
            <v>3.6303872952457472</v>
          </cell>
          <cell r="CZ783">
            <v>4.1804291567252259</v>
          </cell>
          <cell r="DA783">
            <v>4.5789253439073132</v>
          </cell>
          <cell r="DB783">
            <v>4.4499220706777276</v>
          </cell>
          <cell r="DC783">
            <v>5.2496392413651094</v>
          </cell>
          <cell r="DD783">
            <v>5.2582832280228633</v>
          </cell>
          <cell r="DE783">
            <v>5.1204469795057532</v>
          </cell>
          <cell r="DF783">
            <v>4.9323562345747396</v>
          </cell>
          <cell r="DG783">
            <v>4.9118011605911507</v>
          </cell>
          <cell r="DH783">
            <v>4.9118011605911507</v>
          </cell>
          <cell r="DI783">
            <v>4.9118011605911507</v>
          </cell>
          <cell r="DJ783">
            <v>4.9118011605911507</v>
          </cell>
          <cell r="DK783">
            <v>4.9118011605911507</v>
          </cell>
          <cell r="DL783">
            <v>4.9118011605911507</v>
          </cell>
          <cell r="DM783">
            <v>4.9118011605911507</v>
          </cell>
          <cell r="DN783">
            <v>4.9118011605911507</v>
          </cell>
          <cell r="DO783">
            <v>4.9118011605911507</v>
          </cell>
          <cell r="DP783">
            <v>4.9118011605911507</v>
          </cell>
          <cell r="DQ783">
            <v>15.440560740407147</v>
          </cell>
          <cell r="DR783">
            <v>15.668208360748963</v>
          </cell>
          <cell r="DS783">
            <v>15.596934675999226</v>
          </cell>
          <cell r="DT783">
            <v>15.481053763781611</v>
          </cell>
          <cell r="DU783">
            <v>15.504301762830401</v>
          </cell>
          <cell r="DV783">
            <v>15.736736312362867</v>
          </cell>
          <cell r="DW783">
            <v>15.622549917507353</v>
          </cell>
          <cell r="DX783">
            <v>15.601392880601383</v>
          </cell>
          <cell r="DY783">
            <v>15.615261849272819</v>
          </cell>
          <cell r="DZ783">
            <v>15.667187352346248</v>
          </cell>
          <cell r="EA783">
            <v>15.629574273885538</v>
          </cell>
          <cell r="EB783">
            <v>15.352967320688196</v>
          </cell>
          <cell r="EC783">
            <v>15.598364463665462</v>
          </cell>
          <cell r="ED783">
            <v>15.933474453386612</v>
          </cell>
          <cell r="EE783">
            <v>16.017249671042112</v>
          </cell>
          <cell r="EF783">
            <v>16.017249671042112</v>
          </cell>
          <cell r="EG783">
            <v>16.017249671042112</v>
          </cell>
          <cell r="EH783">
            <v>16.017249671042112</v>
          </cell>
          <cell r="EI783">
            <v>16.017249671042112</v>
          </cell>
          <cell r="EJ783">
            <v>16.017249671042112</v>
          </cell>
          <cell r="EK783">
            <v>16.017249671042112</v>
          </cell>
          <cell r="EL783">
            <v>16.017249671042112</v>
          </cell>
          <cell r="EM783">
            <v>16.017249671042112</v>
          </cell>
          <cell r="EN783">
            <v>16.017249671042112</v>
          </cell>
          <cell r="EO783">
            <v>16.017249671042112</v>
          </cell>
          <cell r="EP783">
            <v>16.017249671042112</v>
          </cell>
          <cell r="EQ783">
            <v>16.017249671042112</v>
          </cell>
          <cell r="ER783">
            <v>16.017249671042112</v>
          </cell>
          <cell r="ES783">
            <v>16.017249671042112</v>
          </cell>
          <cell r="ET783">
            <v>16.017249671042112</v>
          </cell>
        </row>
        <row r="784">
          <cell r="A784">
            <v>37701.434452146241</v>
          </cell>
          <cell r="B784">
            <v>40696.518244686915</v>
          </cell>
          <cell r="C784">
            <v>46066.924531044548</v>
          </cell>
          <cell r="D784">
            <v>19889.1422533968</v>
          </cell>
          <cell r="E784">
            <v>19696.201861405265</v>
          </cell>
          <cell r="F784">
            <v>18992.867331540081</v>
          </cell>
          <cell r="G784">
            <v>21532.180862454104</v>
          </cell>
          <cell r="H784">
            <v>20670.094673407704</v>
          </cell>
          <cell r="I784">
            <v>22031.95633656899</v>
          </cell>
          <cell r="J784">
            <v>19650.254972135805</v>
          </cell>
          <cell r="K784">
            <v>24294.829950771422</v>
          </cell>
          <cell r="L784">
            <v>23999.683165699807</v>
          </cell>
          <cell r="M784">
            <v>24997.166361326828</v>
          </cell>
          <cell r="N784">
            <v>30196.781766454726</v>
          </cell>
          <cell r="O784">
            <v>27234.083476635038</v>
          </cell>
          <cell r="P784">
            <v>26916.781377918094</v>
          </cell>
          <cell r="Q784">
            <v>28643.60649038442</v>
          </cell>
          <cell r="R784">
            <v>30934.77810938406</v>
          </cell>
          <cell r="S784">
            <v>30069.524688499405</v>
          </cell>
          <cell r="T784">
            <v>30859.364530585051</v>
          </cell>
          <cell r="U784">
            <v>27965.107523999955</v>
          </cell>
          <cell r="V784">
            <v>27965.107523999955</v>
          </cell>
          <cell r="W784">
            <v>27965.107523999955</v>
          </cell>
          <cell r="X784">
            <v>27965.107523999955</v>
          </cell>
          <cell r="Y784">
            <v>27965.107523999955</v>
          </cell>
          <cell r="Z784">
            <v>27965.107523999955</v>
          </cell>
          <cell r="AA784">
            <v>27965.107523999955</v>
          </cell>
          <cell r="AB784">
            <v>27965.107523999955</v>
          </cell>
          <cell r="AC784">
            <v>27965.107523999955</v>
          </cell>
          <cell r="AD784">
            <v>27965.107523999955</v>
          </cell>
          <cell r="AE784">
            <v>17041.684584076484</v>
          </cell>
          <cell r="AF784">
            <v>18395.513000343868</v>
          </cell>
          <cell r="AG784">
            <v>20823.027267383597</v>
          </cell>
          <cell r="AH784">
            <v>19889.1422533968</v>
          </cell>
          <cell r="AI784">
            <v>19696.201861405265</v>
          </cell>
          <cell r="AJ784">
            <v>18992.867331540081</v>
          </cell>
          <cell r="AK784">
            <v>21532.180862454104</v>
          </cell>
          <cell r="AL784">
            <v>20670.094673407704</v>
          </cell>
          <cell r="AM784">
            <v>22031.95633656899</v>
          </cell>
          <cell r="AN784">
            <v>19650.254972135805</v>
          </cell>
          <cell r="AO784">
            <v>24294.829950771422</v>
          </cell>
          <cell r="AP784">
            <v>23999.683165699807</v>
          </cell>
          <cell r="AQ784">
            <v>24997.166361326828</v>
          </cell>
          <cell r="AR784">
            <v>30196.781766454726</v>
          </cell>
          <cell r="AS784">
            <v>27234.083476635038</v>
          </cell>
          <cell r="AT784">
            <v>26916.781377918094</v>
          </cell>
          <cell r="AU784">
            <v>28643.60649038442</v>
          </cell>
          <cell r="AV784">
            <v>30934.77810938406</v>
          </cell>
          <cell r="AW784">
            <v>30069.524688499405</v>
          </cell>
          <cell r="AX784">
            <v>30859.364530585051</v>
          </cell>
          <cell r="AY784">
            <v>27965.107523999955</v>
          </cell>
          <cell r="AZ784">
            <v>27965.107523999955</v>
          </cell>
          <cell r="BA784">
            <v>27965.107523999955</v>
          </cell>
          <cell r="BB784">
            <v>27965.107523999955</v>
          </cell>
          <cell r="BC784">
            <v>27965.107523999955</v>
          </cell>
          <cell r="BD784">
            <v>27965.107523999955</v>
          </cell>
          <cell r="BE784">
            <v>27965.107523999955</v>
          </cell>
          <cell r="BF784">
            <v>27965.107523999955</v>
          </cell>
          <cell r="BG784">
            <v>27965.107523999955</v>
          </cell>
          <cell r="BH784">
            <v>27965.107523999955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2.9628703311557358</v>
          </cell>
          <cell r="CN784">
            <v>3.2305024390526831</v>
          </cell>
          <cell r="CO784">
            <v>3.6147754536520154</v>
          </cell>
          <cell r="CP784">
            <v>3.5070001129647799</v>
          </cell>
          <cell r="CQ784">
            <v>3.4599526535448284</v>
          </cell>
          <cell r="CR784">
            <v>3.3421629591330801</v>
          </cell>
          <cell r="CS784">
            <v>3.8942103964586807</v>
          </cell>
          <cell r="CT784">
            <v>3.6204836413354395</v>
          </cell>
          <cell r="CU784">
            <v>3.8496206869080569</v>
          </cell>
          <cell r="CV784">
            <v>3.3978284559140413</v>
          </cell>
          <cell r="CW784">
            <v>4.231227699402595</v>
          </cell>
          <cell r="CX784">
            <v>4.1778786656880085</v>
          </cell>
          <cell r="CY784">
            <v>4.4185290538330682</v>
          </cell>
          <cell r="CZ784">
            <v>5.2883043274417707</v>
          </cell>
          <cell r="DA784">
            <v>4.7233620700928265</v>
          </cell>
          <cell r="DB784">
            <v>4.668330561537517</v>
          </cell>
          <cell r="DC784">
            <v>4.9678236671125537</v>
          </cell>
          <cell r="DD784">
            <v>5.365194598671188</v>
          </cell>
          <cell r="DE784">
            <v>5.2151287742519115</v>
          </cell>
          <cell r="DF784">
            <v>5.3521151925668926</v>
          </cell>
          <cell r="DG784">
            <v>4.8501477304441849</v>
          </cell>
          <cell r="DH784">
            <v>4.8501477304441849</v>
          </cell>
          <cell r="DI784">
            <v>4.8501477304441849</v>
          </cell>
          <cell r="DJ784">
            <v>4.8501477304441849</v>
          </cell>
          <cell r="DK784">
            <v>4.8501477304441849</v>
          </cell>
          <cell r="DL784">
            <v>4.8501477304441849</v>
          </cell>
          <cell r="DM784">
            <v>4.8501477304441849</v>
          </cell>
          <cell r="DN784">
            <v>4.8501477304441849</v>
          </cell>
          <cell r="DO784">
            <v>4.8501477304441849</v>
          </cell>
          <cell r="DP784">
            <v>4.8501477304441849</v>
          </cell>
          <cell r="DQ784">
            <v>15.758214699688414</v>
          </cell>
          <cell r="DR784">
            <v>15.600875314350709</v>
          </cell>
          <cell r="DS784">
            <v>15.782277628342467</v>
          </cell>
          <cell r="DT784">
            <v>15.537724248366754</v>
          </cell>
          <cell r="DU784">
            <v>15.596224077019214</v>
          </cell>
          <cell r="DV784">
            <v>15.56933446974138</v>
          </cell>
          <cell r="DW784">
            <v>15.148713174084564</v>
          </cell>
          <cell r="DX784">
            <v>15.6416661351388</v>
          </cell>
          <cell r="DY784">
            <v>15.679862801823027</v>
          </cell>
          <cell r="DZ784">
            <v>15.844329897952578</v>
          </cell>
          <cell r="EA784">
            <v>15.7309373723179</v>
          </cell>
          <cell r="EB784">
            <v>15.738263812773411</v>
          </cell>
          <cell r="EC784">
            <v>15.499589672697841</v>
          </cell>
          <cell r="ED784">
            <v>15.644127838840223</v>
          </cell>
          <cell r="EE784">
            <v>15.796783356009021</v>
          </cell>
          <cell r="EF784">
            <v>15.796783356009021</v>
          </cell>
          <cell r="EG784">
            <v>15.796783356009021</v>
          </cell>
          <cell r="EH784">
            <v>15.796783356009021</v>
          </cell>
          <cell r="EI784">
            <v>15.796783356009021</v>
          </cell>
          <cell r="EJ784">
            <v>15.796783356009021</v>
          </cell>
          <cell r="EK784">
            <v>15.796783356009021</v>
          </cell>
          <cell r="EL784">
            <v>15.796783356009021</v>
          </cell>
          <cell r="EM784">
            <v>15.796783356009021</v>
          </cell>
          <cell r="EN784">
            <v>15.796783356009021</v>
          </cell>
          <cell r="EO784">
            <v>15.796783356009021</v>
          </cell>
          <cell r="EP784">
            <v>15.796783356009021</v>
          </cell>
          <cell r="EQ784">
            <v>15.796783356009021</v>
          </cell>
          <cell r="ER784">
            <v>15.796783356009021</v>
          </cell>
          <cell r="ES784">
            <v>15.796783356009021</v>
          </cell>
          <cell r="ET784">
            <v>15.796783356009021</v>
          </cell>
        </row>
        <row r="785">
          <cell r="A785">
            <v>40914.964146608647</v>
          </cell>
          <cell r="B785">
            <v>39580.508014842919</v>
          </cell>
          <cell r="C785">
            <v>43931.332172554503</v>
          </cell>
          <cell r="D785">
            <v>18473.337551418012</v>
          </cell>
          <cell r="E785">
            <v>18306.383057439121</v>
          </cell>
          <cell r="F785">
            <v>21540.015743683925</v>
          </cell>
          <cell r="G785">
            <v>19554.253390905451</v>
          </cell>
          <cell r="H785">
            <v>19013.956331389298</v>
          </cell>
          <cell r="I785">
            <v>23805.67396609786</v>
          </cell>
          <cell r="J785">
            <v>21889.532384538656</v>
          </cell>
          <cell r="K785">
            <v>24800.561722181501</v>
          </cell>
          <cell r="L785">
            <v>24428.697674988896</v>
          </cell>
          <cell r="M785">
            <v>20722.347221138687</v>
          </cell>
          <cell r="N785">
            <v>23915.293302459428</v>
          </cell>
          <cell r="O785">
            <v>26446.674668372467</v>
          </cell>
          <cell r="P785">
            <v>26279.36027736251</v>
          </cell>
          <cell r="Q785">
            <v>27665.746620188023</v>
          </cell>
          <cell r="R785">
            <v>28841.948858559816</v>
          </cell>
          <cell r="S785">
            <v>25966.174723199354</v>
          </cell>
          <cell r="T785">
            <v>26186.753485048139</v>
          </cell>
          <cell r="U785">
            <v>27691.400884658036</v>
          </cell>
          <cell r="V785">
            <v>27691.400884658036</v>
          </cell>
          <cell r="W785">
            <v>27691.400884658036</v>
          </cell>
          <cell r="X785">
            <v>27691.400884658036</v>
          </cell>
          <cell r="Y785">
            <v>27691.400884658036</v>
          </cell>
          <cell r="Z785">
            <v>27691.400884658036</v>
          </cell>
          <cell r="AA785">
            <v>27691.400884658036</v>
          </cell>
          <cell r="AB785">
            <v>27691.400884658036</v>
          </cell>
          <cell r="AC785">
            <v>27691.400884658036</v>
          </cell>
          <cell r="AD785">
            <v>27691.400884658036</v>
          </cell>
          <cell r="AE785">
            <v>18494.254234287084</v>
          </cell>
          <cell r="AF785">
            <v>17891.057543781753</v>
          </cell>
          <cell r="AG785">
            <v>19857.703483225054</v>
          </cell>
          <cell r="AH785">
            <v>18473.337551418012</v>
          </cell>
          <cell r="AI785">
            <v>18306.383057439121</v>
          </cell>
          <cell r="AJ785">
            <v>21540.015743683925</v>
          </cell>
          <cell r="AK785">
            <v>19554.253390905451</v>
          </cell>
          <cell r="AL785">
            <v>19013.956331389298</v>
          </cell>
          <cell r="AM785">
            <v>23805.67396609786</v>
          </cell>
          <cell r="AN785">
            <v>21889.532384538656</v>
          </cell>
          <cell r="AO785">
            <v>24800.561722181501</v>
          </cell>
          <cell r="AP785">
            <v>24428.697674988896</v>
          </cell>
          <cell r="AQ785">
            <v>20722.347221138687</v>
          </cell>
          <cell r="AR785">
            <v>23915.293302459428</v>
          </cell>
          <cell r="AS785">
            <v>26446.674668372467</v>
          </cell>
          <cell r="AT785">
            <v>26279.36027736251</v>
          </cell>
          <cell r="AU785">
            <v>27665.746620188023</v>
          </cell>
          <cell r="AV785">
            <v>28841.948858559816</v>
          </cell>
          <cell r="AW785">
            <v>25966.174723199354</v>
          </cell>
          <cell r="AX785">
            <v>26186.753485048139</v>
          </cell>
          <cell r="AY785">
            <v>27691.400884658036</v>
          </cell>
          <cell r="AZ785">
            <v>27691.400884658036</v>
          </cell>
          <cell r="BA785">
            <v>27691.400884658036</v>
          </cell>
          <cell r="BB785">
            <v>27691.400884658036</v>
          </cell>
          <cell r="BC785">
            <v>27691.400884658036</v>
          </cell>
          <cell r="BD785">
            <v>27691.400884658036</v>
          </cell>
          <cell r="BE785">
            <v>27691.400884658036</v>
          </cell>
          <cell r="BF785">
            <v>27691.400884658036</v>
          </cell>
          <cell r="BG785">
            <v>27691.400884658036</v>
          </cell>
          <cell r="BH785">
            <v>27691.400884658036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3.2279975202827331</v>
          </cell>
          <cell r="CN785">
            <v>3.1521100552948216</v>
          </cell>
          <cell r="CO785">
            <v>3.3764004801597003</v>
          </cell>
          <cell r="CP785">
            <v>3.2360993742510047</v>
          </cell>
          <cell r="CQ785">
            <v>3.2114360755080109</v>
          </cell>
          <cell r="CR785">
            <v>3.7922105495027183</v>
          </cell>
          <cell r="CS785">
            <v>3.4627008363991614</v>
          </cell>
          <cell r="CT785">
            <v>3.3272750207632646</v>
          </cell>
          <cell r="CU785">
            <v>4.1365447323874625</v>
          </cell>
          <cell r="CV785">
            <v>3.8191940709301182</v>
          </cell>
          <cell r="CW785">
            <v>4.3230584993241044</v>
          </cell>
          <cell r="CX785">
            <v>4.2212903847367711</v>
          </cell>
          <cell r="CY785">
            <v>3.6831120689486014</v>
          </cell>
          <cell r="CZ785">
            <v>4.1790163692020137</v>
          </cell>
          <cell r="DA785">
            <v>4.6753570360509613</v>
          </cell>
          <cell r="DB785">
            <v>4.6457784774968118</v>
          </cell>
          <cell r="DC785">
            <v>4.8908698254221479</v>
          </cell>
          <cell r="DD785">
            <v>5.0988039222395027</v>
          </cell>
          <cell r="DE785">
            <v>4.5904121865507026</v>
          </cell>
          <cell r="DF785">
            <v>4.6294070499558337</v>
          </cell>
          <cell r="DG785">
            <v>4.8954050967709506</v>
          </cell>
          <cell r="DH785">
            <v>4.8954050967709506</v>
          </cell>
          <cell r="DI785">
            <v>4.8954050967709506</v>
          </cell>
          <cell r="DJ785">
            <v>4.8954050967709506</v>
          </cell>
          <cell r="DK785">
            <v>4.8954050967709506</v>
          </cell>
          <cell r="DL785">
            <v>4.8954050967709506</v>
          </cell>
          <cell r="DM785">
            <v>4.8954050967709506</v>
          </cell>
          <cell r="DN785">
            <v>4.8954050967709506</v>
          </cell>
          <cell r="DO785">
            <v>4.8954050967709506</v>
          </cell>
          <cell r="DP785">
            <v>4.8954050967709506</v>
          </cell>
          <cell r="DQ785">
            <v>15.696787052841451</v>
          </cell>
          <cell r="DR785">
            <v>15.550407552561285</v>
          </cell>
          <cell r="DS785">
            <v>16.113215063503258</v>
          </cell>
          <cell r="DT785">
            <v>15.639780442227373</v>
          </cell>
          <cell r="DU785">
            <v>15.617459899785286</v>
          </cell>
          <cell r="DV785">
            <v>15.561831547369177</v>
          </cell>
          <cell r="DW785">
            <v>15.471534935456711</v>
          </cell>
          <cell r="DX785">
            <v>15.656364658714699</v>
          </cell>
          <cell r="DY785">
            <v>15.767029920889669</v>
          </cell>
          <cell r="DZ785">
            <v>15.702611725847825</v>
          </cell>
          <cell r="EA785">
            <v>15.717285448474993</v>
          </cell>
          <cell r="EB785">
            <v>15.854853074685948</v>
          </cell>
          <cell r="EC785">
            <v>15.414560558490905</v>
          </cell>
          <cell r="ED785">
            <v>15.678653952269352</v>
          </cell>
          <cell r="EE785">
            <v>15.497563580352429</v>
          </cell>
          <cell r="EF785">
            <v>15.497563580352429</v>
          </cell>
          <cell r="EG785">
            <v>15.497563580352429</v>
          </cell>
          <cell r="EH785">
            <v>15.497563580352429</v>
          </cell>
          <cell r="EI785">
            <v>15.497563580352429</v>
          </cell>
          <cell r="EJ785">
            <v>15.497563580352429</v>
          </cell>
          <cell r="EK785">
            <v>15.497563580352429</v>
          </cell>
          <cell r="EL785">
            <v>15.497563580352429</v>
          </cell>
          <cell r="EM785">
            <v>15.497563580352429</v>
          </cell>
          <cell r="EN785">
            <v>15.497563580352429</v>
          </cell>
          <cell r="EO785">
            <v>15.497563580352429</v>
          </cell>
          <cell r="EP785">
            <v>15.497563580352429</v>
          </cell>
          <cell r="EQ785">
            <v>15.497563580352429</v>
          </cell>
          <cell r="ER785">
            <v>15.497563580352429</v>
          </cell>
          <cell r="ES785">
            <v>15.497563580352429</v>
          </cell>
          <cell r="ET785">
            <v>15.497563580352429</v>
          </cell>
        </row>
        <row r="786">
          <cell r="A786">
            <v>36465.316258559127</v>
          </cell>
          <cell r="B786">
            <v>40740.992074388312</v>
          </cell>
          <cell r="C786">
            <v>46566.748984350605</v>
          </cell>
          <cell r="D786">
            <v>20075.972618746888</v>
          </cell>
          <cell r="E786">
            <v>17366.631344717622</v>
          </cell>
          <cell r="F786">
            <v>18444.191286097586</v>
          </cell>
          <cell r="G786">
            <v>23337.589828742573</v>
          </cell>
          <cell r="H786">
            <v>23003.913183573153</v>
          </cell>
          <cell r="I786">
            <v>24591.288380489914</v>
          </cell>
          <cell r="J786">
            <v>21912.577643583365</v>
          </cell>
          <cell r="K786">
            <v>21925.460136326008</v>
          </cell>
          <cell r="L786">
            <v>27160.274766544702</v>
          </cell>
          <cell r="M786">
            <v>23743.025347268049</v>
          </cell>
          <cell r="N786">
            <v>24593.591315811209</v>
          </cell>
          <cell r="O786">
            <v>22703.510632607449</v>
          </cell>
          <cell r="P786">
            <v>25059.142373919593</v>
          </cell>
          <cell r="Q786">
            <v>26709.779330172667</v>
          </cell>
          <cell r="R786">
            <v>27088.622395720762</v>
          </cell>
          <cell r="S786">
            <v>28526.656991744923</v>
          </cell>
          <cell r="T786">
            <v>30758.979633036502</v>
          </cell>
          <cell r="U786">
            <v>30274.210242222613</v>
          </cell>
          <cell r="V786">
            <v>30274.210242222613</v>
          </cell>
          <cell r="W786">
            <v>30274.210242222613</v>
          </cell>
          <cell r="X786">
            <v>30274.210242222613</v>
          </cell>
          <cell r="Y786">
            <v>30274.210242222613</v>
          </cell>
          <cell r="Z786">
            <v>30274.210242222613</v>
          </cell>
          <cell r="AA786">
            <v>30274.210242222613</v>
          </cell>
          <cell r="AB786">
            <v>30274.210242222613</v>
          </cell>
          <cell r="AC786">
            <v>30274.210242222613</v>
          </cell>
          <cell r="AD786">
            <v>30274.210242222613</v>
          </cell>
          <cell r="AE786">
            <v>16482.93830108059</v>
          </cell>
          <cell r="AF786">
            <v>18415.615921864781</v>
          </cell>
          <cell r="AG786">
            <v>21048.956354815586</v>
          </cell>
          <cell r="AH786">
            <v>20075.972618746888</v>
          </cell>
          <cell r="AI786">
            <v>17366.631344717622</v>
          </cell>
          <cell r="AJ786">
            <v>18444.191286097586</v>
          </cell>
          <cell r="AK786">
            <v>23337.589828742573</v>
          </cell>
          <cell r="AL786">
            <v>23003.913183573153</v>
          </cell>
          <cell r="AM786">
            <v>24591.288380489914</v>
          </cell>
          <cell r="AN786">
            <v>21912.577643583365</v>
          </cell>
          <cell r="AO786">
            <v>21925.460136326008</v>
          </cell>
          <cell r="AP786">
            <v>27160.274766544702</v>
          </cell>
          <cell r="AQ786">
            <v>23743.025347268049</v>
          </cell>
          <cell r="AR786">
            <v>24593.591315811209</v>
          </cell>
          <cell r="AS786">
            <v>22703.510632607449</v>
          </cell>
          <cell r="AT786">
            <v>25059.142373919593</v>
          </cell>
          <cell r="AU786">
            <v>26709.779330172667</v>
          </cell>
          <cell r="AV786">
            <v>27088.622395720762</v>
          </cell>
          <cell r="AW786">
            <v>28526.656991744923</v>
          </cell>
          <cell r="AX786">
            <v>30758.979633036502</v>
          </cell>
          <cell r="AY786">
            <v>30274.210242222613</v>
          </cell>
          <cell r="AZ786">
            <v>30274.210242222613</v>
          </cell>
          <cell r="BA786">
            <v>30274.210242222613</v>
          </cell>
          <cell r="BB786">
            <v>30274.210242222613</v>
          </cell>
          <cell r="BC786">
            <v>30274.210242222613</v>
          </cell>
          <cell r="BD786">
            <v>30274.210242222613</v>
          </cell>
          <cell r="BE786">
            <v>30274.210242222613</v>
          </cell>
          <cell r="BF786">
            <v>30274.210242222613</v>
          </cell>
          <cell r="BG786">
            <v>30274.210242222613</v>
          </cell>
          <cell r="BH786">
            <v>30274.210242222613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2.9149350789670625</v>
          </cell>
          <cell r="CN786">
            <v>3.1933320540737786</v>
          </cell>
          <cell r="CO786">
            <v>3.7223513301984039</v>
          </cell>
          <cell r="CP786">
            <v>3.5083834869602613</v>
          </cell>
          <cell r="CQ786">
            <v>3.0342105095887697</v>
          </cell>
          <cell r="CR786">
            <v>3.1889935430766125</v>
          </cell>
          <cell r="CS786">
            <v>4.0753544432168152</v>
          </cell>
          <cell r="CT786">
            <v>4.0527860725703215</v>
          </cell>
          <cell r="CU786">
            <v>4.3786025941383988</v>
          </cell>
          <cell r="CV786">
            <v>3.8269473588376566</v>
          </cell>
          <cell r="CW786">
            <v>3.9254198074710618</v>
          </cell>
          <cell r="CX786">
            <v>4.7665797858540664</v>
          </cell>
          <cell r="CY786">
            <v>4.1538623582004721</v>
          </cell>
          <cell r="CZ786">
            <v>4.367432621427465</v>
          </cell>
          <cell r="DA786">
            <v>3.9344893116182647</v>
          </cell>
          <cell r="DB786">
            <v>4.3427172750500551</v>
          </cell>
          <cell r="DC786">
            <v>4.6287705452615953</v>
          </cell>
          <cell r="DD786">
            <v>4.6944235632595648</v>
          </cell>
          <cell r="DE786">
            <v>4.943633116766601</v>
          </cell>
          <cell r="DF786">
            <v>5.3304917711119204</v>
          </cell>
          <cell r="DG786">
            <v>5.2464818566268185</v>
          </cell>
          <cell r="DH786">
            <v>5.2464818566268185</v>
          </cell>
          <cell r="DI786">
            <v>5.2464818566268185</v>
          </cell>
          <cell r="DJ786">
            <v>5.2464818566268185</v>
          </cell>
          <cell r="DK786">
            <v>5.2464818566268185</v>
          </cell>
          <cell r="DL786">
            <v>5.2464818566268185</v>
          </cell>
          <cell r="DM786">
            <v>5.2464818566268185</v>
          </cell>
          <cell r="DN786">
            <v>5.2464818566268185</v>
          </cell>
          <cell r="DO786">
            <v>5.2464818566268185</v>
          </cell>
          <cell r="DP786">
            <v>5.2464818566268185</v>
          </cell>
          <cell r="DQ786">
            <v>15.492192398142926</v>
          </cell>
          <cell r="DR786">
            <v>15.799716846646055</v>
          </cell>
          <cell r="DS786">
            <v>15.492458518622277</v>
          </cell>
          <cell r="DT786">
            <v>15.677495038192381</v>
          </cell>
          <cell r="DU786">
            <v>15.681117626141404</v>
          </cell>
          <cell r="DV786">
            <v>15.845761441104717</v>
          </cell>
          <cell r="DW786">
            <v>15.689089908964752</v>
          </cell>
          <cell r="DX786">
            <v>15.550887353166301</v>
          </cell>
          <cell r="DY786">
            <v>15.386962249885903</v>
          </cell>
          <cell r="DZ786">
            <v>15.687296863085857</v>
          </cell>
          <cell r="EA786">
            <v>15.302759130074593</v>
          </cell>
          <cell r="EB786">
            <v>15.611133146244111</v>
          </cell>
          <cell r="EC786">
            <v>15.659975922082239</v>
          </cell>
          <cell r="ED786">
            <v>15.427759985241998</v>
          </cell>
          <cell r="EE786">
            <v>15.809268768317352</v>
          </cell>
          <cell r="EF786">
            <v>15.809268768317352</v>
          </cell>
          <cell r="EG786">
            <v>15.809268768317352</v>
          </cell>
          <cell r="EH786">
            <v>15.809268768317352</v>
          </cell>
          <cell r="EI786">
            <v>15.809268768317352</v>
          </cell>
          <cell r="EJ786">
            <v>15.809268768317352</v>
          </cell>
          <cell r="EK786">
            <v>15.809268768317352</v>
          </cell>
          <cell r="EL786">
            <v>15.809268768317352</v>
          </cell>
          <cell r="EM786">
            <v>15.809268768317352</v>
          </cell>
          <cell r="EN786">
            <v>15.809268768317352</v>
          </cell>
          <cell r="EO786">
            <v>15.809268768317352</v>
          </cell>
          <cell r="EP786">
            <v>15.809268768317352</v>
          </cell>
          <cell r="EQ786">
            <v>15.809268768317352</v>
          </cell>
          <cell r="ER786">
            <v>15.809268768317352</v>
          </cell>
          <cell r="ES786">
            <v>15.809268768317352</v>
          </cell>
          <cell r="ET786">
            <v>15.809268768317352</v>
          </cell>
        </row>
        <row r="787">
          <cell r="A787">
            <v>38797.064151767874</v>
          </cell>
          <cell r="B787">
            <v>41606.580397086538</v>
          </cell>
          <cell r="C787">
            <v>44312.619110516694</v>
          </cell>
          <cell r="D787">
            <v>18344.368655960021</v>
          </cell>
          <cell r="E787">
            <v>19004.471192259811</v>
          </cell>
          <cell r="F787">
            <v>18878.155575815217</v>
          </cell>
          <cell r="G787">
            <v>18414.648870378835</v>
          </cell>
          <cell r="H787">
            <v>21580.517441216442</v>
          </cell>
          <cell r="I787">
            <v>25117.633546614743</v>
          </cell>
          <cell r="J787">
            <v>22666.215926007386</v>
          </cell>
          <cell r="K787">
            <v>19612.170397016718</v>
          </cell>
          <cell r="L787">
            <v>20208.229124444912</v>
          </cell>
          <cell r="M787">
            <v>25744.369308070163</v>
          </cell>
          <cell r="N787">
            <v>23245.09225938793</v>
          </cell>
          <cell r="O787">
            <v>24523.549571038409</v>
          </cell>
          <cell r="P787">
            <v>25440.30077783524</v>
          </cell>
          <cell r="Q787">
            <v>23327.766439726613</v>
          </cell>
          <cell r="R787">
            <v>31366.691405473455</v>
          </cell>
          <cell r="S787">
            <v>28618.214038304133</v>
          </cell>
          <cell r="T787">
            <v>29671.349424245705</v>
          </cell>
          <cell r="U787">
            <v>29116.933812632466</v>
          </cell>
          <cell r="V787">
            <v>29116.933812632466</v>
          </cell>
          <cell r="W787">
            <v>29116.933812632466</v>
          </cell>
          <cell r="X787">
            <v>29116.933812632466</v>
          </cell>
          <cell r="Y787">
            <v>29116.933812632466</v>
          </cell>
          <cell r="Z787">
            <v>29116.933812632466</v>
          </cell>
          <cell r="AA787">
            <v>29116.933812632466</v>
          </cell>
          <cell r="AB787">
            <v>29116.933812632466</v>
          </cell>
          <cell r="AC787">
            <v>29116.933812632466</v>
          </cell>
          <cell r="AD787">
            <v>29116.933812632466</v>
          </cell>
          <cell r="AE787">
            <v>17536.927697056646</v>
          </cell>
          <cell r="AF787">
            <v>18806.876450527318</v>
          </cell>
          <cell r="AG787">
            <v>20030.05161340104</v>
          </cell>
          <cell r="AH787">
            <v>18344.368655960021</v>
          </cell>
          <cell r="AI787">
            <v>19004.471192259811</v>
          </cell>
          <cell r="AJ787">
            <v>18878.155575815217</v>
          </cell>
          <cell r="AK787">
            <v>18414.648870378835</v>
          </cell>
          <cell r="AL787">
            <v>21580.517441216442</v>
          </cell>
          <cell r="AM787">
            <v>25117.633546614743</v>
          </cell>
          <cell r="AN787">
            <v>22666.215926007386</v>
          </cell>
          <cell r="AO787">
            <v>19612.170397016718</v>
          </cell>
          <cell r="AP787">
            <v>20208.229124444912</v>
          </cell>
          <cell r="AQ787">
            <v>25744.369308070163</v>
          </cell>
          <cell r="AR787">
            <v>23245.09225938793</v>
          </cell>
          <cell r="AS787">
            <v>24523.549571038409</v>
          </cell>
          <cell r="AT787">
            <v>25440.30077783524</v>
          </cell>
          <cell r="AU787">
            <v>23327.766439726613</v>
          </cell>
          <cell r="AV787">
            <v>31366.691405473455</v>
          </cell>
          <cell r="AW787">
            <v>28618.214038304133</v>
          </cell>
          <cell r="AX787">
            <v>29671.349424245705</v>
          </cell>
          <cell r="AY787">
            <v>29116.933812632466</v>
          </cell>
          <cell r="AZ787">
            <v>29116.933812632466</v>
          </cell>
          <cell r="BA787">
            <v>29116.933812632466</v>
          </cell>
          <cell r="BB787">
            <v>29116.933812632466</v>
          </cell>
          <cell r="BC787">
            <v>29116.933812632466</v>
          </cell>
          <cell r="BD787">
            <v>29116.933812632466</v>
          </cell>
          <cell r="BE787">
            <v>29116.933812632466</v>
          </cell>
          <cell r="BF787">
            <v>29116.933812632466</v>
          </cell>
          <cell r="BG787">
            <v>29116.933812632466</v>
          </cell>
          <cell r="BH787">
            <v>29116.933812632466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3.1155937856794655</v>
          </cell>
          <cell r="CN787">
            <v>3.304282734705696</v>
          </cell>
          <cell r="CO787">
            <v>3.5029978022299204</v>
          </cell>
          <cell r="CP787">
            <v>3.2168621746735262</v>
          </cell>
          <cell r="CQ787">
            <v>3.3682876255303102</v>
          </cell>
          <cell r="CR787">
            <v>3.2919014933145205</v>
          </cell>
          <cell r="CS787">
            <v>3.2445320572508778</v>
          </cell>
          <cell r="CT787">
            <v>3.7732276502410467</v>
          </cell>
          <cell r="CU787">
            <v>4.400053018069416</v>
          </cell>
          <cell r="CV787">
            <v>3.89810398316272</v>
          </cell>
          <cell r="CW787">
            <v>3.4341283575956667</v>
          </cell>
          <cell r="CX787">
            <v>3.5284265978748337</v>
          </cell>
          <cell r="CY787">
            <v>4.5682778742264896</v>
          </cell>
          <cell r="CZ787">
            <v>4.0380022300923581</v>
          </cell>
          <cell r="DA787">
            <v>4.3111717723137382</v>
          </cell>
          <cell r="DB787">
            <v>4.4723340834028535</v>
          </cell>
          <cell r="DC787">
            <v>4.1009564253637789</v>
          </cell>
          <cell r="DD787">
            <v>5.5141770642310455</v>
          </cell>
          <cell r="DE787">
            <v>5.0310023913371555</v>
          </cell>
          <cell r="DF787">
            <v>5.2161406616003623</v>
          </cell>
          <cell r="DG787">
            <v>5.1186759398644925</v>
          </cell>
          <cell r="DH787">
            <v>5.1186759398644925</v>
          </cell>
          <cell r="DI787">
            <v>5.1186759398644925</v>
          </cell>
          <cell r="DJ787">
            <v>5.1186759398644925</v>
          </cell>
          <cell r="DK787">
            <v>5.1186759398644925</v>
          </cell>
          <cell r="DL787">
            <v>5.1186759398644925</v>
          </cell>
          <cell r="DM787">
            <v>5.1186759398644925</v>
          </cell>
          <cell r="DN787">
            <v>5.1186759398644925</v>
          </cell>
          <cell r="DO787">
            <v>5.1186759398644925</v>
          </cell>
          <cell r="DP787">
            <v>5.1186759398644925</v>
          </cell>
          <cell r="DQ787">
            <v>15.421258532819859</v>
          </cell>
          <cell r="DR787">
            <v>15.5936077637568</v>
          </cell>
          <cell r="DS787">
            <v>15.665683175825029</v>
          </cell>
          <cell r="DT787">
            <v>15.623468315985537</v>
          </cell>
          <cell r="DU787">
            <v>15.45801610518879</v>
          </cell>
          <cell r="DV787">
            <v>15.711580156743787</v>
          </cell>
          <cell r="DW787">
            <v>15.549574454908031</v>
          </cell>
          <cell r="DX787">
            <v>15.669530385908235</v>
          </cell>
          <cell r="DY787">
            <v>15.639682997383673</v>
          </cell>
          <cell r="DZ787">
            <v>15.930622164856832</v>
          </cell>
          <cell r="EA787">
            <v>15.64646632139169</v>
          </cell>
          <cell r="EB787">
            <v>15.691133077047809</v>
          </cell>
          <cell r="EC787">
            <v>15.439629679748791</v>
          </cell>
          <cell r="ED787">
            <v>15.771458420130461</v>
          </cell>
          <cell r="EE787">
            <v>15.584581313929464</v>
          </cell>
          <cell r="EF787">
            <v>15.584581313929464</v>
          </cell>
          <cell r="EG787">
            <v>15.584581313929464</v>
          </cell>
          <cell r="EH787">
            <v>15.584581313929464</v>
          </cell>
          <cell r="EI787">
            <v>15.584581313929464</v>
          </cell>
          <cell r="EJ787">
            <v>15.584581313929464</v>
          </cell>
          <cell r="EK787">
            <v>15.584581313929464</v>
          </cell>
          <cell r="EL787">
            <v>15.584581313929464</v>
          </cell>
          <cell r="EM787">
            <v>15.584581313929464</v>
          </cell>
          <cell r="EN787">
            <v>15.584581313929464</v>
          </cell>
          <cell r="EO787">
            <v>15.584581313929464</v>
          </cell>
          <cell r="EP787">
            <v>15.584581313929464</v>
          </cell>
          <cell r="EQ787">
            <v>15.584581313929464</v>
          </cell>
          <cell r="ER787">
            <v>15.584581313929464</v>
          </cell>
          <cell r="ES787">
            <v>15.584581313929464</v>
          </cell>
          <cell r="ET787">
            <v>15.584581313929464</v>
          </cell>
        </row>
        <row r="788">
          <cell r="A788">
            <v>39871.468783514072</v>
          </cell>
          <cell r="B788">
            <v>45522.578151318914</v>
          </cell>
          <cell r="C788">
            <v>44329.234334224791</v>
          </cell>
          <cell r="D788">
            <v>19372.416492340453</v>
          </cell>
          <cell r="E788">
            <v>18573.740400793933</v>
          </cell>
          <cell r="F788">
            <v>20287.637811463384</v>
          </cell>
          <cell r="G788">
            <v>20513.775981181403</v>
          </cell>
          <cell r="H788">
            <v>20612.321221496139</v>
          </cell>
          <cell r="I788">
            <v>18472.620030657843</v>
          </cell>
          <cell r="J788">
            <v>20761.855555492191</v>
          </cell>
          <cell r="K788">
            <v>21286.753732757432</v>
          </cell>
          <cell r="L788">
            <v>23040.14114870473</v>
          </cell>
          <cell r="M788">
            <v>22392.347326954368</v>
          </cell>
          <cell r="N788">
            <v>25277.941810638622</v>
          </cell>
          <cell r="O788">
            <v>24455.979149696148</v>
          </cell>
          <cell r="P788">
            <v>26575.362985197633</v>
          </cell>
          <cell r="Q788">
            <v>26193.307082241783</v>
          </cell>
          <cell r="R788">
            <v>25409.083634865005</v>
          </cell>
          <cell r="S788">
            <v>27316.820482926232</v>
          </cell>
          <cell r="T788">
            <v>29032.951504360877</v>
          </cell>
          <cell r="U788">
            <v>27495.813395647612</v>
          </cell>
          <cell r="V788">
            <v>27495.813395647612</v>
          </cell>
          <cell r="W788">
            <v>27495.813395647612</v>
          </cell>
          <cell r="X788">
            <v>27495.813395647612</v>
          </cell>
          <cell r="Y788">
            <v>27495.813395647612</v>
          </cell>
          <cell r="Z788">
            <v>27495.813395647612</v>
          </cell>
          <cell r="AA788">
            <v>27495.813395647612</v>
          </cell>
          <cell r="AB788">
            <v>27495.813395647612</v>
          </cell>
          <cell r="AC788">
            <v>27495.813395647612</v>
          </cell>
          <cell r="AD788">
            <v>27495.813395647612</v>
          </cell>
          <cell r="AE788">
            <v>18022.576721184083</v>
          </cell>
          <cell r="AF788">
            <v>20576.973517902461</v>
          </cell>
          <cell r="AG788">
            <v>20037.561974899003</v>
          </cell>
          <cell r="AH788">
            <v>19372.416492340453</v>
          </cell>
          <cell r="AI788">
            <v>18573.740400793933</v>
          </cell>
          <cell r="AJ788">
            <v>20287.637811463384</v>
          </cell>
          <cell r="AK788">
            <v>20513.775981181403</v>
          </cell>
          <cell r="AL788">
            <v>20612.321221496139</v>
          </cell>
          <cell r="AM788">
            <v>18472.620030657843</v>
          </cell>
          <cell r="AN788">
            <v>20761.855555492191</v>
          </cell>
          <cell r="AO788">
            <v>21286.753732757432</v>
          </cell>
          <cell r="AP788">
            <v>23040.14114870473</v>
          </cell>
          <cell r="AQ788">
            <v>22392.347326954368</v>
          </cell>
          <cell r="AR788">
            <v>25277.941810638622</v>
          </cell>
          <cell r="AS788">
            <v>24455.979149696148</v>
          </cell>
          <cell r="AT788">
            <v>26575.362985197633</v>
          </cell>
          <cell r="AU788">
            <v>26193.307082241783</v>
          </cell>
          <cell r="AV788">
            <v>25409.083634865005</v>
          </cell>
          <cell r="AW788">
            <v>27316.820482926232</v>
          </cell>
          <cell r="AX788">
            <v>29032.951504360877</v>
          </cell>
          <cell r="AY788">
            <v>27495.813395647612</v>
          </cell>
          <cell r="AZ788">
            <v>27495.813395647612</v>
          </cell>
          <cell r="BA788">
            <v>27495.813395647612</v>
          </cell>
          <cell r="BB788">
            <v>27495.813395647612</v>
          </cell>
          <cell r="BC788">
            <v>27495.813395647612</v>
          </cell>
          <cell r="BD788">
            <v>27495.813395647612</v>
          </cell>
          <cell r="BE788">
            <v>27495.813395647612</v>
          </cell>
          <cell r="BF788">
            <v>27495.813395647612</v>
          </cell>
          <cell r="BG788">
            <v>27495.813395647612</v>
          </cell>
          <cell r="BH788">
            <v>27495.813395647612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3.156937673736532</v>
          </cell>
          <cell r="CN788">
            <v>3.5611501491776143</v>
          </cell>
          <cell r="CO788">
            <v>3.4863702548122859</v>
          </cell>
          <cell r="CP788">
            <v>3.431220329925774</v>
          </cell>
          <cell r="CQ788">
            <v>3.2749534465926193</v>
          </cell>
          <cell r="CR788">
            <v>3.5577232882151564</v>
          </cell>
          <cell r="CS788">
            <v>3.5825818975507087</v>
          </cell>
          <cell r="CT788">
            <v>3.666809112014223</v>
          </cell>
          <cell r="CU788">
            <v>3.1989690534652198</v>
          </cell>
          <cell r="CV788">
            <v>3.6520266627965809</v>
          </cell>
          <cell r="CW788">
            <v>3.7669556102443078</v>
          </cell>
          <cell r="CX788">
            <v>4.0628550295961814</v>
          </cell>
          <cell r="CY788">
            <v>3.8827565114802538</v>
          </cell>
          <cell r="CZ788">
            <v>4.4080246682197659</v>
          </cell>
          <cell r="DA788">
            <v>4.2964135862325277</v>
          </cell>
          <cell r="DB788">
            <v>4.6687458265224571</v>
          </cell>
          <cell r="DC788">
            <v>4.6016264459361258</v>
          </cell>
          <cell r="DD788">
            <v>4.4638544821424135</v>
          </cell>
          <cell r="DE788">
            <v>4.7990046907190562</v>
          </cell>
          <cell r="DF788">
            <v>5.1004936881995979</v>
          </cell>
          <cell r="DG788">
            <v>4.8304500717176335</v>
          </cell>
          <cell r="DH788">
            <v>4.8304500717176335</v>
          </cell>
          <cell r="DI788">
            <v>4.8304500717176335</v>
          </cell>
          <cell r="DJ788">
            <v>4.8304500717176335</v>
          </cell>
          <cell r="DK788">
            <v>4.8304500717176335</v>
          </cell>
          <cell r="DL788">
            <v>4.8304500717176335</v>
          </cell>
          <cell r="DM788">
            <v>4.8304500717176335</v>
          </cell>
          <cell r="DN788">
            <v>4.8304500717176335</v>
          </cell>
          <cell r="DO788">
            <v>4.8304500717176335</v>
          </cell>
          <cell r="DP788">
            <v>4.8304500717176335</v>
          </cell>
          <cell r="DQ788">
            <v>15.640765712472806</v>
          </cell>
          <cell r="DR788">
            <v>15.830635483056064</v>
          </cell>
          <cell r="DS788">
            <v>15.746299462152864</v>
          </cell>
          <cell r="DT788">
            <v>15.468290746223582</v>
          </cell>
          <cell r="DU788">
            <v>15.538223926547658</v>
          </cell>
          <cell r="DV788">
            <v>15.623072634847823</v>
          </cell>
          <cell r="DW788">
            <v>15.687603963572464</v>
          </cell>
          <cell r="DX788">
            <v>15.400887041154167</v>
          </cell>
          <cell r="DY788">
            <v>15.820696307577929</v>
          </cell>
          <cell r="DZ788">
            <v>15.575405465108647</v>
          </cell>
          <cell r="EA788">
            <v>15.481964555629302</v>
          </cell>
          <cell r="EB788">
            <v>15.536777443493227</v>
          </cell>
          <cell r="EC788">
            <v>15.800346121314682</v>
          </cell>
          <cell r="ED788">
            <v>15.711036192002389</v>
          </cell>
          <cell r="EE788">
            <v>15.595026236908698</v>
          </cell>
          <cell r="EF788">
            <v>15.595026236908698</v>
          </cell>
          <cell r="EG788">
            <v>15.595026236908698</v>
          </cell>
          <cell r="EH788">
            <v>15.595026236908698</v>
          </cell>
          <cell r="EI788">
            <v>15.595026236908698</v>
          </cell>
          <cell r="EJ788">
            <v>15.595026236908698</v>
          </cell>
          <cell r="EK788">
            <v>15.595026236908698</v>
          </cell>
          <cell r="EL788">
            <v>15.595026236908698</v>
          </cell>
          <cell r="EM788">
            <v>15.595026236908698</v>
          </cell>
          <cell r="EN788">
            <v>15.595026236908698</v>
          </cell>
          <cell r="EO788">
            <v>15.595026236908698</v>
          </cell>
          <cell r="EP788">
            <v>15.595026236908698</v>
          </cell>
          <cell r="EQ788">
            <v>15.595026236908698</v>
          </cell>
          <cell r="ER788">
            <v>15.595026236908698</v>
          </cell>
          <cell r="ES788">
            <v>15.595026236908698</v>
          </cell>
          <cell r="ET788">
            <v>15.595026236908698</v>
          </cell>
        </row>
        <row r="789">
          <cell r="A789">
            <v>35826.856333485288</v>
          </cell>
          <cell r="B789">
            <v>35002.078754554233</v>
          </cell>
          <cell r="C789">
            <v>39297.18838472043</v>
          </cell>
          <cell r="D789">
            <v>17575.768904578588</v>
          </cell>
          <cell r="E789">
            <v>18176.163437215113</v>
          </cell>
          <cell r="F789">
            <v>19004.810315230385</v>
          </cell>
          <cell r="G789">
            <v>19936.823720533397</v>
          </cell>
          <cell r="H789">
            <v>19034.745723114807</v>
          </cell>
          <cell r="I789">
            <v>23089.277950612501</v>
          </cell>
          <cell r="J789">
            <v>23261.196177579761</v>
          </cell>
          <cell r="K789">
            <v>23193.218813565552</v>
          </cell>
          <cell r="L789">
            <v>24892.544868345969</v>
          </cell>
          <cell r="M789">
            <v>24336.527944384699</v>
          </cell>
          <cell r="N789">
            <v>23301.280951481316</v>
          </cell>
          <cell r="O789">
            <v>27360.600141309482</v>
          </cell>
          <cell r="P789">
            <v>25389.783351180391</v>
          </cell>
          <cell r="Q789">
            <v>23322.585798849323</v>
          </cell>
          <cell r="R789">
            <v>27983.934302305664</v>
          </cell>
          <cell r="S789">
            <v>30130.201753402453</v>
          </cell>
          <cell r="T789">
            <v>27065.106959072054</v>
          </cell>
          <cell r="U789">
            <v>27560.934854091145</v>
          </cell>
          <cell r="V789">
            <v>27560.934854091145</v>
          </cell>
          <cell r="W789">
            <v>27560.934854091145</v>
          </cell>
          <cell r="X789">
            <v>27560.934854091145</v>
          </cell>
          <cell r="Y789">
            <v>27560.934854091145</v>
          </cell>
          <cell r="Z789">
            <v>27560.934854091145</v>
          </cell>
          <cell r="AA789">
            <v>27560.934854091145</v>
          </cell>
          <cell r="AB789">
            <v>27560.934854091145</v>
          </cell>
          <cell r="AC789">
            <v>27560.934854091145</v>
          </cell>
          <cell r="AD789">
            <v>27560.934854091145</v>
          </cell>
          <cell r="AE789">
            <v>16194.343640935984</v>
          </cell>
          <cell r="AF789">
            <v>15821.530257137501</v>
          </cell>
          <cell r="AG789">
            <v>17762.992289947633</v>
          </cell>
          <cell r="AH789">
            <v>17575.768904578588</v>
          </cell>
          <cell r="AI789">
            <v>18176.163437215113</v>
          </cell>
          <cell r="AJ789">
            <v>19004.810315230385</v>
          </cell>
          <cell r="AK789">
            <v>19936.823720533397</v>
          </cell>
          <cell r="AL789">
            <v>19034.745723114807</v>
          </cell>
          <cell r="AM789">
            <v>23089.277950612501</v>
          </cell>
          <cell r="AN789">
            <v>23261.196177579761</v>
          </cell>
          <cell r="AO789">
            <v>23193.218813565552</v>
          </cell>
          <cell r="AP789">
            <v>24892.544868345969</v>
          </cell>
          <cell r="AQ789">
            <v>24336.527944384699</v>
          </cell>
          <cell r="AR789">
            <v>23301.280951481316</v>
          </cell>
          <cell r="AS789">
            <v>27360.600141309482</v>
          </cell>
          <cell r="AT789">
            <v>25389.783351180391</v>
          </cell>
          <cell r="AU789">
            <v>23322.585798849323</v>
          </cell>
          <cell r="AV789">
            <v>27983.934302305664</v>
          </cell>
          <cell r="AW789">
            <v>30130.201753402453</v>
          </cell>
          <cell r="AX789">
            <v>27065.106959072054</v>
          </cell>
          <cell r="AY789">
            <v>27560.934854091145</v>
          </cell>
          <cell r="AZ789">
            <v>27560.934854091145</v>
          </cell>
          <cell r="BA789">
            <v>27560.934854091145</v>
          </cell>
          <cell r="BB789">
            <v>27560.934854091145</v>
          </cell>
          <cell r="BC789">
            <v>27560.934854091145</v>
          </cell>
          <cell r="BD789">
            <v>27560.934854091145</v>
          </cell>
          <cell r="BE789">
            <v>27560.934854091145</v>
          </cell>
          <cell r="BF789">
            <v>27560.934854091145</v>
          </cell>
          <cell r="BG789">
            <v>27560.934854091145</v>
          </cell>
          <cell r="BH789">
            <v>27560.934854091145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2.8565778848914305</v>
          </cell>
          <cell r="CN789">
            <v>2.7797634072382493</v>
          </cell>
          <cell r="CO789">
            <v>3.0788930196373028</v>
          </cell>
          <cell r="CP789">
            <v>3.105245616291596</v>
          </cell>
          <cell r="CQ789">
            <v>3.1628499927259699</v>
          </cell>
          <cell r="CR789">
            <v>3.300259072230197</v>
          </cell>
          <cell r="CS789">
            <v>3.4695964928518968</v>
          </cell>
          <cell r="CT789">
            <v>3.3686355518233522</v>
          </cell>
          <cell r="CU789">
            <v>4.0206627525197982</v>
          </cell>
          <cell r="CV789">
            <v>4.0948086273901785</v>
          </cell>
          <cell r="CW789">
            <v>4.0865384063075778</v>
          </cell>
          <cell r="CX789">
            <v>4.3702650010241859</v>
          </cell>
          <cell r="CY789">
            <v>4.2608468743565941</v>
          </cell>
          <cell r="CZ789">
            <v>4.0652812342468758</v>
          </cell>
          <cell r="DA789">
            <v>4.9022599835431526</v>
          </cell>
          <cell r="DB789">
            <v>4.5491443268965064</v>
          </cell>
          <cell r="DC789">
            <v>4.1787599133042566</v>
          </cell>
          <cell r="DD789">
            <v>5.0139441607192738</v>
          </cell>
          <cell r="DE789">
            <v>5.3984957050988625</v>
          </cell>
          <cell r="DF789">
            <v>4.8493158085173542</v>
          </cell>
          <cell r="DG789">
            <v>4.9381544025512127</v>
          </cell>
          <cell r="DH789">
            <v>4.9381544025512127</v>
          </cell>
          <cell r="DI789">
            <v>4.9381544025512127</v>
          </cell>
          <cell r="DJ789">
            <v>4.9381544025512127</v>
          </cell>
          <cell r="DK789">
            <v>4.9381544025512127</v>
          </cell>
          <cell r="DL789">
            <v>4.9381544025512127</v>
          </cell>
          <cell r="DM789">
            <v>4.9381544025512127</v>
          </cell>
          <cell r="DN789">
            <v>4.9381544025512127</v>
          </cell>
          <cell r="DO789">
            <v>4.9381544025512127</v>
          </cell>
          <cell r="DP789">
            <v>4.9381544025512127</v>
          </cell>
          <cell r="DQ789">
            <v>15.531893950573631</v>
          </cell>
          <cell r="DR789">
            <v>15.593650209892738</v>
          </cell>
          <cell r="DS789">
            <v>15.806243344875709</v>
          </cell>
          <cell r="DT789">
            <v>15.506918765704372</v>
          </cell>
          <cell r="DU789">
            <v>15.744568399288983</v>
          </cell>
          <cell r="DV789">
            <v>15.776935182000406</v>
          </cell>
          <cell r="DW789">
            <v>15.742878159840243</v>
          </cell>
          <cell r="DX789">
            <v>15.481041947170251</v>
          </cell>
          <cell r="DY789">
            <v>15.733300614546197</v>
          </cell>
          <cell r="DZ789">
            <v>15.563439074984739</v>
          </cell>
          <cell r="EA789">
            <v>15.549362057766675</v>
          </cell>
          <cell r="EB789">
            <v>15.605175669662813</v>
          </cell>
          <cell r="EC789">
            <v>15.648395962546712</v>
          </cell>
          <cell r="ED789">
            <v>15.703495580250067</v>
          </cell>
          <cell r="EE789">
            <v>15.291018547363198</v>
          </cell>
          <cell r="EF789">
            <v>15.291018547363198</v>
          </cell>
          <cell r="EG789">
            <v>15.291018547363198</v>
          </cell>
          <cell r="EH789">
            <v>15.291018547363198</v>
          </cell>
          <cell r="EI789">
            <v>15.291018547363198</v>
          </cell>
          <cell r="EJ789">
            <v>15.291018547363198</v>
          </cell>
          <cell r="EK789">
            <v>15.291018547363198</v>
          </cell>
          <cell r="EL789">
            <v>15.291018547363198</v>
          </cell>
          <cell r="EM789">
            <v>15.291018547363198</v>
          </cell>
          <cell r="EN789">
            <v>15.291018547363198</v>
          </cell>
          <cell r="EO789">
            <v>15.291018547363198</v>
          </cell>
          <cell r="EP789">
            <v>15.291018547363198</v>
          </cell>
          <cell r="EQ789">
            <v>15.291018547363198</v>
          </cell>
          <cell r="ER789">
            <v>15.291018547363198</v>
          </cell>
          <cell r="ES789">
            <v>15.291018547363198</v>
          </cell>
          <cell r="ET789">
            <v>15.291018547363198</v>
          </cell>
        </row>
        <row r="790">
          <cell r="A790">
            <v>35486.272847308712</v>
          </cell>
          <cell r="B790">
            <v>41803.87474392329</v>
          </cell>
          <cell r="C790">
            <v>35720.209620395806</v>
          </cell>
          <cell r="D790">
            <v>18821.050217702734</v>
          </cell>
          <cell r="E790">
            <v>19469.534568242645</v>
          </cell>
          <cell r="F790">
            <v>19295.540213514731</v>
          </cell>
          <cell r="G790">
            <v>22072.342504627431</v>
          </cell>
          <cell r="H790">
            <v>18718.352138561171</v>
          </cell>
          <cell r="I790">
            <v>20664.14642788245</v>
          </cell>
          <cell r="J790">
            <v>22265.20670891738</v>
          </cell>
          <cell r="K790">
            <v>23495.276058989173</v>
          </cell>
          <cell r="L790">
            <v>23521.724439491827</v>
          </cell>
          <cell r="M790">
            <v>26694.261116546761</v>
          </cell>
          <cell r="N790">
            <v>25173.620411034441</v>
          </cell>
          <cell r="O790">
            <v>24342.141718841223</v>
          </cell>
          <cell r="P790">
            <v>28885.920185806473</v>
          </cell>
          <cell r="Q790">
            <v>27089.324133891238</v>
          </cell>
          <cell r="R790">
            <v>27947.655731778628</v>
          </cell>
          <cell r="S790">
            <v>29212.43473535854</v>
          </cell>
          <cell r="T790">
            <v>32536.478723098098</v>
          </cell>
          <cell r="U790">
            <v>28900.903129453254</v>
          </cell>
          <cell r="V790">
            <v>28900.903129453254</v>
          </cell>
          <cell r="W790">
            <v>28900.903129453254</v>
          </cell>
          <cell r="X790">
            <v>28900.903129453254</v>
          </cell>
          <cell r="Y790">
            <v>28900.903129453254</v>
          </cell>
          <cell r="Z790">
            <v>28900.903129453254</v>
          </cell>
          <cell r="AA790">
            <v>28900.903129453254</v>
          </cell>
          <cell r="AB790">
            <v>28900.903129453254</v>
          </cell>
          <cell r="AC790">
            <v>28900.903129453254</v>
          </cell>
          <cell r="AD790">
            <v>28900.903129453254</v>
          </cell>
          <cell r="AE790">
            <v>16040.394157837834</v>
          </cell>
          <cell r="AF790">
            <v>18896.056824639636</v>
          </cell>
          <cell r="AG790">
            <v>16146.137526956252</v>
          </cell>
          <cell r="AH790">
            <v>18821.050217702734</v>
          </cell>
          <cell r="AI790">
            <v>19469.534568242645</v>
          </cell>
          <cell r="AJ790">
            <v>19295.540213514731</v>
          </cell>
          <cell r="AK790">
            <v>22072.342504627431</v>
          </cell>
          <cell r="AL790">
            <v>18718.352138561171</v>
          </cell>
          <cell r="AM790">
            <v>20664.14642788245</v>
          </cell>
          <cell r="AN790">
            <v>22265.20670891738</v>
          </cell>
          <cell r="AO790">
            <v>23495.276058989173</v>
          </cell>
          <cell r="AP790">
            <v>23521.724439491827</v>
          </cell>
          <cell r="AQ790">
            <v>26694.261116546761</v>
          </cell>
          <cell r="AR790">
            <v>25173.620411034441</v>
          </cell>
          <cell r="AS790">
            <v>24342.141718841223</v>
          </cell>
          <cell r="AT790">
            <v>28885.920185806473</v>
          </cell>
          <cell r="AU790">
            <v>27089.324133891238</v>
          </cell>
          <cell r="AV790">
            <v>27947.655731778628</v>
          </cell>
          <cell r="AW790">
            <v>29212.43473535854</v>
          </cell>
          <cell r="AX790">
            <v>32536.478723098098</v>
          </cell>
          <cell r="AY790">
            <v>28900.903129453254</v>
          </cell>
          <cell r="AZ790">
            <v>28900.903129453254</v>
          </cell>
          <cell r="BA790">
            <v>28900.903129453254</v>
          </cell>
          <cell r="BB790">
            <v>28900.903129453254</v>
          </cell>
          <cell r="BC790">
            <v>28900.903129453254</v>
          </cell>
          <cell r="BD790">
            <v>28900.903129453254</v>
          </cell>
          <cell r="BE790">
            <v>28900.903129453254</v>
          </cell>
          <cell r="BF790">
            <v>28900.903129453254</v>
          </cell>
          <cell r="BG790">
            <v>28900.903129453254</v>
          </cell>
          <cell r="BH790">
            <v>28900.903129453254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2.8194217379601283</v>
          </cell>
          <cell r="CN790">
            <v>3.3087294612333866</v>
          </cell>
          <cell r="CO790">
            <v>2.8442090444631236</v>
          </cell>
          <cell r="CP790">
            <v>3.2745073072837951</v>
          </cell>
          <cell r="CQ790">
            <v>3.3964793252795169</v>
          </cell>
          <cell r="CR790">
            <v>3.3647173345775738</v>
          </cell>
          <cell r="CS790">
            <v>3.894912298781176</v>
          </cell>
          <cell r="CT790">
            <v>3.305778220015144</v>
          </cell>
          <cell r="CU790">
            <v>3.6143588558364352</v>
          </cell>
          <cell r="CV790">
            <v>3.8856188721428206</v>
          </cell>
          <cell r="CW790">
            <v>4.1327099087281445</v>
          </cell>
          <cell r="CX790">
            <v>4.0467558688210667</v>
          </cell>
          <cell r="CY790">
            <v>4.6664627392999316</v>
          </cell>
          <cell r="CZ790">
            <v>4.383015168499969</v>
          </cell>
          <cell r="DA790">
            <v>4.3006627375909785</v>
          </cell>
          <cell r="DB790">
            <v>5.1034375700791346</v>
          </cell>
          <cell r="DC790">
            <v>4.7860228666311446</v>
          </cell>
          <cell r="DD790">
            <v>4.937669125295149</v>
          </cell>
          <cell r="DE790">
            <v>5.161124727304621</v>
          </cell>
          <cell r="DF790">
            <v>5.7484022266020567</v>
          </cell>
          <cell r="DG790">
            <v>5.1060846907879611</v>
          </cell>
          <cell r="DH790">
            <v>5.1060846907879611</v>
          </cell>
          <cell r="DI790">
            <v>5.1060846907879611</v>
          </cell>
          <cell r="DJ790">
            <v>5.1060846907879611</v>
          </cell>
          <cell r="DK790">
            <v>5.1060846907879611</v>
          </cell>
          <cell r="DL790">
            <v>5.1060846907879611</v>
          </cell>
          <cell r="DM790">
            <v>5.1060846907879611</v>
          </cell>
          <cell r="DN790">
            <v>5.1060846907879611</v>
          </cell>
          <cell r="DO790">
            <v>5.1060846907879611</v>
          </cell>
          <cell r="DP790">
            <v>5.1060846907879611</v>
          </cell>
          <cell r="DQ790">
            <v>15.586985363791204</v>
          </cell>
          <cell r="DR790">
            <v>15.646494917219572</v>
          </cell>
          <cell r="DS790">
            <v>15.553003500446895</v>
          </cell>
          <cell r="DT790">
            <v>15.747260978679519</v>
          </cell>
          <cell r="DU790">
            <v>15.704847723027223</v>
          </cell>
          <cell r="DV790">
            <v>15.711421935029712</v>
          </cell>
          <cell r="DW790">
            <v>15.525939124348961</v>
          </cell>
          <cell r="DX790">
            <v>15.513187253005821</v>
          </cell>
          <cell r="DY790">
            <v>15.66366320018216</v>
          </cell>
          <cell r="DZ790">
            <v>15.699060647232436</v>
          </cell>
          <cell r="EA790">
            <v>15.575886225100817</v>
          </cell>
          <cell r="EB790">
            <v>15.924627712942826</v>
          </cell>
          <cell r="EC790">
            <v>15.672462430100449</v>
          </cell>
          <cell r="ED790">
            <v>15.735474414872645</v>
          </cell>
          <cell r="EE790">
            <v>15.507098161121769</v>
          </cell>
          <cell r="EF790">
            <v>15.507098161121769</v>
          </cell>
          <cell r="EG790">
            <v>15.507098161121769</v>
          </cell>
          <cell r="EH790">
            <v>15.507098161121769</v>
          </cell>
          <cell r="EI790">
            <v>15.507098161121769</v>
          </cell>
          <cell r="EJ790">
            <v>15.507098161121769</v>
          </cell>
          <cell r="EK790">
            <v>15.507098161121769</v>
          </cell>
          <cell r="EL790">
            <v>15.507098161121769</v>
          </cell>
          <cell r="EM790">
            <v>15.507098161121769</v>
          </cell>
          <cell r="EN790">
            <v>15.507098161121769</v>
          </cell>
          <cell r="EO790">
            <v>15.507098161121769</v>
          </cell>
          <cell r="EP790">
            <v>15.507098161121769</v>
          </cell>
          <cell r="EQ790">
            <v>15.507098161121769</v>
          </cell>
          <cell r="ER790">
            <v>15.507098161121769</v>
          </cell>
          <cell r="ES790">
            <v>15.507098161121769</v>
          </cell>
          <cell r="ET790">
            <v>15.507098161121769</v>
          </cell>
        </row>
        <row r="791">
          <cell r="A791">
            <v>39735.844018254284</v>
          </cell>
          <cell r="B791">
            <v>44228.479846276867</v>
          </cell>
          <cell r="C791">
            <v>35103.812161351969</v>
          </cell>
          <cell r="D791">
            <v>20824.757103829961</v>
          </cell>
          <cell r="E791">
            <v>19423.707349442513</v>
          </cell>
          <cell r="F791">
            <v>22170.977631414975</v>
          </cell>
          <cell r="G791">
            <v>20902.950131147431</v>
          </cell>
          <cell r="H791">
            <v>20817.025438299708</v>
          </cell>
          <cell r="I791">
            <v>18917.494387881772</v>
          </cell>
          <cell r="J791">
            <v>24978.347784961177</v>
          </cell>
          <cell r="K791">
            <v>25016.082921701411</v>
          </cell>
          <cell r="L791">
            <v>23788.923802770631</v>
          </cell>
          <cell r="M791">
            <v>24127.836175297107</v>
          </cell>
          <cell r="N791">
            <v>25856.437033390022</v>
          </cell>
          <cell r="O791">
            <v>24122.489838349131</v>
          </cell>
          <cell r="P791">
            <v>24152.538766762918</v>
          </cell>
          <cell r="Q791">
            <v>27479.733725393548</v>
          </cell>
          <cell r="R791">
            <v>28885.545058138312</v>
          </cell>
          <cell r="S791">
            <v>28607.380290139776</v>
          </cell>
          <cell r="T791">
            <v>28059.819270130065</v>
          </cell>
          <cell r="U791">
            <v>27818.469846491767</v>
          </cell>
          <cell r="V791">
            <v>27818.469846491767</v>
          </cell>
          <cell r="W791">
            <v>27818.469846491767</v>
          </cell>
          <cell r="X791">
            <v>27818.469846491767</v>
          </cell>
          <cell r="Y791">
            <v>27818.469846491767</v>
          </cell>
          <cell r="Z791">
            <v>27818.469846491767</v>
          </cell>
          <cell r="AA791">
            <v>27818.469846491767</v>
          </cell>
          <cell r="AB791">
            <v>27818.469846491767</v>
          </cell>
          <cell r="AC791">
            <v>27818.469846491767</v>
          </cell>
          <cell r="AD791">
            <v>27818.469846491767</v>
          </cell>
          <cell r="AE791">
            <v>17961.27203861875</v>
          </cell>
          <cell r="AF791">
            <v>19992.019246114553</v>
          </cell>
          <cell r="AG791">
            <v>15867.515473761317</v>
          </cell>
          <cell r="AH791">
            <v>20824.757103829961</v>
          </cell>
          <cell r="AI791">
            <v>19423.707349442513</v>
          </cell>
          <cell r="AJ791">
            <v>22170.977631414975</v>
          </cell>
          <cell r="AK791">
            <v>20902.950131147431</v>
          </cell>
          <cell r="AL791">
            <v>20817.025438299708</v>
          </cell>
          <cell r="AM791">
            <v>18917.494387881772</v>
          </cell>
          <cell r="AN791">
            <v>24978.347784961177</v>
          </cell>
          <cell r="AO791">
            <v>25016.082921701411</v>
          </cell>
          <cell r="AP791">
            <v>23788.923802770631</v>
          </cell>
          <cell r="AQ791">
            <v>24127.836175297107</v>
          </cell>
          <cell r="AR791">
            <v>25856.437033390022</v>
          </cell>
          <cell r="AS791">
            <v>24122.489838349131</v>
          </cell>
          <cell r="AT791">
            <v>24152.538766762918</v>
          </cell>
          <cell r="AU791">
            <v>27479.733725393548</v>
          </cell>
          <cell r="AV791">
            <v>28885.545058138312</v>
          </cell>
          <cell r="AW791">
            <v>28607.380290139776</v>
          </cell>
          <cell r="AX791">
            <v>28059.819270130065</v>
          </cell>
          <cell r="AY791">
            <v>27818.469846491767</v>
          </cell>
          <cell r="AZ791">
            <v>27818.469846491767</v>
          </cell>
          <cell r="BA791">
            <v>27818.469846491767</v>
          </cell>
          <cell r="BB791">
            <v>27818.469846491767</v>
          </cell>
          <cell r="BC791">
            <v>27818.469846491767</v>
          </cell>
          <cell r="BD791">
            <v>27818.469846491767</v>
          </cell>
          <cell r="BE791">
            <v>27818.469846491767</v>
          </cell>
          <cell r="BF791">
            <v>27818.469846491767</v>
          </cell>
          <cell r="BG791">
            <v>27818.469846491767</v>
          </cell>
          <cell r="BH791">
            <v>27818.469846491767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3.1928984640074844</v>
          </cell>
          <cell r="CN791">
            <v>3.4728505945510939</v>
          </cell>
          <cell r="CO791">
            <v>2.8007922743439457</v>
          </cell>
          <cell r="CP791">
            <v>3.6767297562642534</v>
          </cell>
          <cell r="CQ791">
            <v>3.3929868723562819</v>
          </cell>
          <cell r="CR791">
            <v>3.9469024652639448</v>
          </cell>
          <cell r="CS791">
            <v>3.6634869906643424</v>
          </cell>
          <cell r="CT791">
            <v>3.5821186725115481</v>
          </cell>
          <cell r="CU791">
            <v>3.2820364697500453</v>
          </cell>
          <cell r="CV791">
            <v>4.3765829558810943</v>
          </cell>
          <cell r="CW791">
            <v>4.3934717480395387</v>
          </cell>
          <cell r="CX791">
            <v>4.1488687558696951</v>
          </cell>
          <cell r="CY791">
            <v>4.1890005223173858</v>
          </cell>
          <cell r="CZ791">
            <v>4.5111168982033059</v>
          </cell>
          <cell r="DA791">
            <v>4.3024661859889024</v>
          </cell>
          <cell r="DB791">
            <v>4.3078256865749482</v>
          </cell>
          <cell r="DC791">
            <v>4.9012612688730615</v>
          </cell>
          <cell r="DD791">
            <v>5.1520005484228326</v>
          </cell>
          <cell r="DE791">
            <v>5.1023873237322155</v>
          </cell>
          <cell r="DF791">
            <v>5.0047248191920701</v>
          </cell>
          <cell r="DG791">
            <v>4.961677947116665</v>
          </cell>
          <cell r="DH791">
            <v>4.961677947116665</v>
          </cell>
          <cell r="DI791">
            <v>4.961677947116665</v>
          </cell>
          <cell r="DJ791">
            <v>4.961677947116665</v>
          </cell>
          <cell r="DK791">
            <v>4.961677947116665</v>
          </cell>
          <cell r="DL791">
            <v>4.961677947116665</v>
          </cell>
          <cell r="DM791">
            <v>4.961677947116665</v>
          </cell>
          <cell r="DN791">
            <v>4.961677947116665</v>
          </cell>
          <cell r="DO791">
            <v>4.961677947116665</v>
          </cell>
          <cell r="DP791">
            <v>4.961677947116665</v>
          </cell>
          <cell r="DQ791">
            <v>15.412004184938306</v>
          </cell>
          <cell r="DR791">
            <v>15.771670556385393</v>
          </cell>
          <cell r="DS791">
            <v>15.521552787693128</v>
          </cell>
          <cell r="DT791">
            <v>15.517629206874007</v>
          </cell>
          <cell r="DU791">
            <v>15.684008979633676</v>
          </cell>
          <cell r="DV791">
            <v>15.389892454707006</v>
          </cell>
          <cell r="DW791">
            <v>15.632198686559674</v>
          </cell>
          <cell r="DX791">
            <v>15.921568105478983</v>
          </cell>
          <cell r="DY791">
            <v>15.791644067735934</v>
          </cell>
          <cell r="DZ791">
            <v>15.636360658006019</v>
          </cell>
          <cell r="EA791">
            <v>15.599784729399074</v>
          </cell>
          <cell r="EB791">
            <v>15.70913363167082</v>
          </cell>
          <cell r="EC791">
            <v>15.780294225809648</v>
          </cell>
          <cell r="ED791">
            <v>15.703329156544607</v>
          </cell>
          <cell r="EE791">
            <v>15.360728103098568</v>
          </cell>
          <cell r="EF791">
            <v>15.360728103098568</v>
          </cell>
          <cell r="EG791">
            <v>15.360728103098568</v>
          </cell>
          <cell r="EH791">
            <v>15.360728103098568</v>
          </cell>
          <cell r="EI791">
            <v>15.360728103098568</v>
          </cell>
          <cell r="EJ791">
            <v>15.360728103098568</v>
          </cell>
          <cell r="EK791">
            <v>15.360728103098568</v>
          </cell>
          <cell r="EL791">
            <v>15.360728103098568</v>
          </cell>
          <cell r="EM791">
            <v>15.360728103098568</v>
          </cell>
          <cell r="EN791">
            <v>15.360728103098568</v>
          </cell>
          <cell r="EO791">
            <v>15.360728103098568</v>
          </cell>
          <cell r="EP791">
            <v>15.360728103098568</v>
          </cell>
          <cell r="EQ791">
            <v>15.360728103098568</v>
          </cell>
          <cell r="ER791">
            <v>15.360728103098568</v>
          </cell>
          <cell r="ES791">
            <v>15.360728103098568</v>
          </cell>
          <cell r="ET791">
            <v>15.360728103098568</v>
          </cell>
        </row>
        <row r="792">
          <cell r="A792">
            <v>29605.665236586712</v>
          </cell>
          <cell r="B792">
            <v>38321.053742386022</v>
          </cell>
          <cell r="C792">
            <v>36012.36990869396</v>
          </cell>
          <cell r="D792">
            <v>18086.63948383457</v>
          </cell>
          <cell r="E792">
            <v>21453.370341894311</v>
          </cell>
          <cell r="F792">
            <v>23118.758695311488</v>
          </cell>
          <cell r="G792">
            <v>19221.684221773932</v>
          </cell>
          <cell r="H792">
            <v>17788.968758201223</v>
          </cell>
          <cell r="I792">
            <v>20546.425650682118</v>
          </cell>
          <cell r="J792">
            <v>21734.808768477797</v>
          </cell>
          <cell r="K792">
            <v>22335.228670208515</v>
          </cell>
          <cell r="L792">
            <v>23152.085534469155</v>
          </cell>
          <cell r="M792">
            <v>23295.798235202437</v>
          </cell>
          <cell r="N792">
            <v>23388.853577136342</v>
          </cell>
          <cell r="O792">
            <v>25469.729643195038</v>
          </cell>
          <cell r="P792">
            <v>27991.360659963433</v>
          </cell>
          <cell r="Q792">
            <v>27601.232494071912</v>
          </cell>
          <cell r="R792">
            <v>25650.067801385772</v>
          </cell>
          <cell r="S792">
            <v>25096.04967175932</v>
          </cell>
          <cell r="T792">
            <v>26145.764904463227</v>
          </cell>
          <cell r="U792">
            <v>30890.335516721589</v>
          </cell>
          <cell r="V792">
            <v>30890.335516721589</v>
          </cell>
          <cell r="W792">
            <v>30890.335516721589</v>
          </cell>
          <cell r="X792">
            <v>30890.335516721589</v>
          </cell>
          <cell r="Y792">
            <v>30890.335516721589</v>
          </cell>
          <cell r="Z792">
            <v>30890.335516721589</v>
          </cell>
          <cell r="AA792">
            <v>30890.335516721589</v>
          </cell>
          <cell r="AB792">
            <v>30890.335516721589</v>
          </cell>
          <cell r="AC792">
            <v>30890.335516721589</v>
          </cell>
          <cell r="AD792">
            <v>30890.335516721589</v>
          </cell>
          <cell r="AE792">
            <v>13382.260282538064</v>
          </cell>
          <cell r="AF792">
            <v>17321.762959340391</v>
          </cell>
          <cell r="AG792">
            <v>16278.198907471882</v>
          </cell>
          <cell r="AH792">
            <v>18086.63948383457</v>
          </cell>
          <cell r="AI792">
            <v>21453.370341894311</v>
          </cell>
          <cell r="AJ792">
            <v>23118.758695311488</v>
          </cell>
          <cell r="AK792">
            <v>19221.684221773932</v>
          </cell>
          <cell r="AL792">
            <v>17788.968758201223</v>
          </cell>
          <cell r="AM792">
            <v>20546.425650682118</v>
          </cell>
          <cell r="AN792">
            <v>21734.808768477797</v>
          </cell>
          <cell r="AO792">
            <v>22335.228670208515</v>
          </cell>
          <cell r="AP792">
            <v>23152.085534469155</v>
          </cell>
          <cell r="AQ792">
            <v>23295.798235202437</v>
          </cell>
          <cell r="AR792">
            <v>23388.853577136342</v>
          </cell>
          <cell r="AS792">
            <v>25469.729643195038</v>
          </cell>
          <cell r="AT792">
            <v>27991.360659963433</v>
          </cell>
          <cell r="AU792">
            <v>27601.232494071912</v>
          </cell>
          <cell r="AV792">
            <v>25650.067801385772</v>
          </cell>
          <cell r="AW792">
            <v>25096.04967175932</v>
          </cell>
          <cell r="AX792">
            <v>26145.764904463227</v>
          </cell>
          <cell r="AY792">
            <v>30890.335516721589</v>
          </cell>
          <cell r="AZ792">
            <v>30890.335516721589</v>
          </cell>
          <cell r="BA792">
            <v>30890.335516721589</v>
          </cell>
          <cell r="BB792">
            <v>30890.335516721589</v>
          </cell>
          <cell r="BC792">
            <v>30890.335516721589</v>
          </cell>
          <cell r="BD792">
            <v>30890.335516721589</v>
          </cell>
          <cell r="BE792">
            <v>30890.335516721589</v>
          </cell>
          <cell r="BF792">
            <v>30890.335516721589</v>
          </cell>
          <cell r="BG792">
            <v>30890.335516721589</v>
          </cell>
          <cell r="BH792">
            <v>30890.335516721589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2.380643073665611</v>
          </cell>
          <cell r="CN792">
            <v>3.0867297143126726</v>
          </cell>
          <cell r="CO792">
            <v>2.8313310113982593</v>
          </cell>
          <cell r="CP792">
            <v>3.2114151394357022</v>
          </cell>
          <cell r="CQ792">
            <v>3.8192755068155031</v>
          </cell>
          <cell r="CR792">
            <v>4.0450710441225644</v>
          </cell>
          <cell r="CS792">
            <v>3.3577245178213637</v>
          </cell>
          <cell r="CT792">
            <v>3.1694390569032787</v>
          </cell>
          <cell r="CU792">
            <v>3.5889422111726481</v>
          </cell>
          <cell r="CV792">
            <v>3.8149745456121429</v>
          </cell>
          <cell r="CW792">
            <v>3.917250723976355</v>
          </cell>
          <cell r="CX792">
            <v>3.958934317408481</v>
          </cell>
          <cell r="CY792">
            <v>4.1362778036566299</v>
          </cell>
          <cell r="CZ792">
            <v>4.1101358032730904</v>
          </cell>
          <cell r="DA792">
            <v>4.4237777005942585</v>
          </cell>
          <cell r="DB792">
            <v>4.8617538871254435</v>
          </cell>
          <cell r="DC792">
            <v>4.7939934395344439</v>
          </cell>
          <cell r="DD792">
            <v>4.4551002130019848</v>
          </cell>
          <cell r="DE792">
            <v>4.358874101382411</v>
          </cell>
          <cell r="DF792">
            <v>4.5411966820875564</v>
          </cell>
          <cell r="DG792">
            <v>5.3652700416181389</v>
          </cell>
          <cell r="DH792">
            <v>5.3652700416181389</v>
          </cell>
          <cell r="DI792">
            <v>5.3652700416181389</v>
          </cell>
          <cell r="DJ792">
            <v>5.3652700416181389</v>
          </cell>
          <cell r="DK792">
            <v>5.3652700416181389</v>
          </cell>
          <cell r="DL792">
            <v>5.3652700416181389</v>
          </cell>
          <cell r="DM792">
            <v>5.3652700416181389</v>
          </cell>
          <cell r="DN792">
            <v>5.3652700416181389</v>
          </cell>
          <cell r="DO792">
            <v>5.3652700416181389</v>
          </cell>
          <cell r="DP792">
            <v>5.3652700416181389</v>
          </cell>
          <cell r="DQ792">
            <v>15.400765955654551</v>
          </cell>
          <cell r="DR792">
            <v>15.374486661420553</v>
          </cell>
          <cell r="DS792">
            <v>15.751533482454118</v>
          </cell>
          <cell r="DT792">
            <v>15.430093834184168</v>
          </cell>
          <cell r="DU792">
            <v>15.389399637756899</v>
          </cell>
          <cell r="DV792">
            <v>15.658331887815034</v>
          </cell>
          <cell r="DW792">
            <v>15.683880042361176</v>
          </cell>
          <cell r="DX792">
            <v>15.377137667704305</v>
          </cell>
          <cell r="DY792">
            <v>15.684726533048249</v>
          </cell>
          <cell r="DZ792">
            <v>15.608864638950287</v>
          </cell>
          <cell r="EA792">
            <v>15.621263898452758</v>
          </cell>
          <cell r="EB792">
            <v>16.022082268046894</v>
          </cell>
          <cell r="EC792">
            <v>15.430323538123165</v>
          </cell>
          <cell r="ED792">
            <v>15.590494806822404</v>
          </cell>
          <cell r="EE792">
            <v>15.773867028820012</v>
          </cell>
          <cell r="EF792">
            <v>15.773867028820012</v>
          </cell>
          <cell r="EG792">
            <v>15.773867028820012</v>
          </cell>
          <cell r="EH792">
            <v>15.773867028820012</v>
          </cell>
          <cell r="EI792">
            <v>15.773867028820012</v>
          </cell>
          <cell r="EJ792">
            <v>15.773867028820012</v>
          </cell>
          <cell r="EK792">
            <v>15.773867028820012</v>
          </cell>
          <cell r="EL792">
            <v>15.773867028820012</v>
          </cell>
          <cell r="EM792">
            <v>15.773867028820012</v>
          </cell>
          <cell r="EN792">
            <v>15.773867028820012</v>
          </cell>
          <cell r="EO792">
            <v>15.773867028820012</v>
          </cell>
          <cell r="EP792">
            <v>15.773867028820012</v>
          </cell>
          <cell r="EQ792">
            <v>15.773867028820012</v>
          </cell>
          <cell r="ER792">
            <v>15.773867028820012</v>
          </cell>
          <cell r="ES792">
            <v>15.773867028820012</v>
          </cell>
          <cell r="ET792">
            <v>15.773867028820012</v>
          </cell>
        </row>
        <row r="793">
          <cell r="A793">
            <v>42032.335997895701</v>
          </cell>
          <cell r="B793">
            <v>39640.102369456072</v>
          </cell>
          <cell r="C793">
            <v>41087.698080216236</v>
          </cell>
          <cell r="D793">
            <v>21129.351518157706</v>
          </cell>
          <cell r="E793">
            <v>21751.424865290068</v>
          </cell>
          <cell r="F793">
            <v>17831.757409575806</v>
          </cell>
          <cell r="G793">
            <v>20267.560115549408</v>
          </cell>
          <cell r="H793">
            <v>18610.241483951115</v>
          </cell>
          <cell r="I793">
            <v>21201.670818525188</v>
          </cell>
          <cell r="J793">
            <v>22507.79329641764</v>
          </cell>
          <cell r="K793">
            <v>23759.816999533665</v>
          </cell>
          <cell r="L793">
            <v>24070.687657900969</v>
          </cell>
          <cell r="M793">
            <v>24651.575337850751</v>
          </cell>
          <cell r="N793">
            <v>22266.010086641818</v>
          </cell>
          <cell r="O793">
            <v>24553.416628142706</v>
          </cell>
          <cell r="P793">
            <v>24105.349323856219</v>
          </cell>
          <cell r="Q793">
            <v>30930.879433202233</v>
          </cell>
          <cell r="R793">
            <v>27624.401103523025</v>
          </cell>
          <cell r="S793">
            <v>27507.776031927828</v>
          </cell>
          <cell r="T793">
            <v>30377.463308906652</v>
          </cell>
          <cell r="U793">
            <v>29134.566196238662</v>
          </cell>
          <cell r="V793">
            <v>29134.566196238662</v>
          </cell>
          <cell r="W793">
            <v>29134.566196238662</v>
          </cell>
          <cell r="X793">
            <v>29134.566196238662</v>
          </cell>
          <cell r="Y793">
            <v>29134.566196238662</v>
          </cell>
          <cell r="Z793">
            <v>29134.566196238662</v>
          </cell>
          <cell r="AA793">
            <v>29134.566196238662</v>
          </cell>
          <cell r="AB793">
            <v>29134.566196238662</v>
          </cell>
          <cell r="AC793">
            <v>29134.566196238662</v>
          </cell>
          <cell r="AD793">
            <v>29134.566196238662</v>
          </cell>
          <cell r="AE793">
            <v>18999.325166718827</v>
          </cell>
          <cell r="AF793">
            <v>17917.99519772163</v>
          </cell>
          <cell r="AG793">
            <v>18572.332887162847</v>
          </cell>
          <cell r="AH793">
            <v>21129.351518157706</v>
          </cell>
          <cell r="AI793">
            <v>21751.424865290068</v>
          </cell>
          <cell r="AJ793">
            <v>17831.757409575806</v>
          </cell>
          <cell r="AK793">
            <v>20267.560115549408</v>
          </cell>
          <cell r="AL793">
            <v>18610.241483951115</v>
          </cell>
          <cell r="AM793">
            <v>21201.670818525188</v>
          </cell>
          <cell r="AN793">
            <v>22507.79329641764</v>
          </cell>
          <cell r="AO793">
            <v>23759.816999533665</v>
          </cell>
          <cell r="AP793">
            <v>24070.687657900969</v>
          </cell>
          <cell r="AQ793">
            <v>24651.575337850751</v>
          </cell>
          <cell r="AR793">
            <v>22266.010086641818</v>
          </cell>
          <cell r="AS793">
            <v>24553.416628142706</v>
          </cell>
          <cell r="AT793">
            <v>24105.349323856219</v>
          </cell>
          <cell r="AU793">
            <v>30930.879433202233</v>
          </cell>
          <cell r="AV793">
            <v>27624.401103523025</v>
          </cell>
          <cell r="AW793">
            <v>27507.776031927828</v>
          </cell>
          <cell r="AX793">
            <v>30377.463308906652</v>
          </cell>
          <cell r="AY793">
            <v>29134.566196238662</v>
          </cell>
          <cell r="AZ793">
            <v>29134.566196238662</v>
          </cell>
          <cell r="BA793">
            <v>29134.566196238662</v>
          </cell>
          <cell r="BB793">
            <v>29134.566196238662</v>
          </cell>
          <cell r="BC793">
            <v>29134.566196238662</v>
          </cell>
          <cell r="BD793">
            <v>29134.566196238662</v>
          </cell>
          <cell r="BE793">
            <v>29134.566196238662</v>
          </cell>
          <cell r="BF793">
            <v>29134.566196238662</v>
          </cell>
          <cell r="BG793">
            <v>29134.566196238662</v>
          </cell>
          <cell r="BH793">
            <v>29134.566196238662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3.3098222649591911</v>
          </cell>
          <cell r="CN793">
            <v>3.1139696832656409</v>
          </cell>
          <cell r="CO793">
            <v>3.2230769588751023</v>
          </cell>
          <cell r="CP793">
            <v>3.6817993863626159</v>
          </cell>
          <cell r="CQ793">
            <v>3.8561728691545976</v>
          </cell>
          <cell r="CR793">
            <v>3.113750310356624</v>
          </cell>
          <cell r="CS793">
            <v>3.5300093007098532</v>
          </cell>
          <cell r="CT793">
            <v>3.247075453472668</v>
          </cell>
          <cell r="CU793">
            <v>3.6852675912234871</v>
          </cell>
          <cell r="CV793">
            <v>3.9267944367738363</v>
          </cell>
          <cell r="CW793">
            <v>4.1167963431784367</v>
          </cell>
          <cell r="CX793">
            <v>4.1106748435016396</v>
          </cell>
          <cell r="CY793">
            <v>4.3034730626405606</v>
          </cell>
          <cell r="CZ793">
            <v>3.9525260283781303</v>
          </cell>
          <cell r="DA793">
            <v>4.3777161783903873</v>
          </cell>
          <cell r="DB793">
            <v>4.2978286614435826</v>
          </cell>
          <cell r="DC793">
            <v>5.5147767562161256</v>
          </cell>
          <cell r="DD793">
            <v>4.9252529479187874</v>
          </cell>
          <cell r="DE793">
            <v>4.9044594481602628</v>
          </cell>
          <cell r="DF793">
            <v>5.4161062226035446</v>
          </cell>
          <cell r="DG793">
            <v>5.1945056657195421</v>
          </cell>
          <cell r="DH793">
            <v>5.1945056657195421</v>
          </cell>
          <cell r="DI793">
            <v>5.1945056657195421</v>
          </cell>
          <cell r="DJ793">
            <v>5.1945056657195421</v>
          </cell>
          <cell r="DK793">
            <v>5.1945056657195421</v>
          </cell>
          <cell r="DL793">
            <v>5.1945056657195421</v>
          </cell>
          <cell r="DM793">
            <v>5.1945056657195421</v>
          </cell>
          <cell r="DN793">
            <v>5.1945056657195421</v>
          </cell>
          <cell r="DO793">
            <v>5.1945056657195421</v>
          </cell>
          <cell r="DP793">
            <v>5.1945056657195421</v>
          </cell>
          <cell r="DQ793">
            <v>15.726809929742604</v>
          </cell>
          <cell r="DR793">
            <v>15.764571526109284</v>
          </cell>
          <cell r="DS793">
            <v>15.787120335533363</v>
          </cell>
          <cell r="DT793">
            <v>15.722919209216551</v>
          </cell>
          <cell r="DU793">
            <v>15.453909059184868</v>
          </cell>
          <cell r="DV793">
            <v>15.68980329821418</v>
          </cell>
          <cell r="DW793">
            <v>15.730146079004166</v>
          </cell>
          <cell r="DX793">
            <v>15.702426291079798</v>
          </cell>
          <cell r="DY793">
            <v>15.761886464949475</v>
          </cell>
          <cell r="DZ793">
            <v>15.703696260743326</v>
          </cell>
          <cell r="EA793">
            <v>15.8121470224491</v>
          </cell>
          <cell r="EB793">
            <v>16.042886383473931</v>
          </cell>
          <cell r="EC793">
            <v>15.693966614029007</v>
          </cell>
          <cell r="ED793">
            <v>15.433868600150431</v>
          </cell>
          <cell r="EE793">
            <v>15.366376406426868</v>
          </cell>
          <cell r="EF793">
            <v>15.366376406426868</v>
          </cell>
          <cell r="EG793">
            <v>15.366376406426868</v>
          </cell>
          <cell r="EH793">
            <v>15.366376406426868</v>
          </cell>
          <cell r="EI793">
            <v>15.366376406426868</v>
          </cell>
          <cell r="EJ793">
            <v>15.366376406426868</v>
          </cell>
          <cell r="EK793">
            <v>15.366376406426868</v>
          </cell>
          <cell r="EL793">
            <v>15.366376406426868</v>
          </cell>
          <cell r="EM793">
            <v>15.366376406426868</v>
          </cell>
          <cell r="EN793">
            <v>15.366376406426868</v>
          </cell>
          <cell r="EO793">
            <v>15.366376406426868</v>
          </cell>
          <cell r="EP793">
            <v>15.366376406426868</v>
          </cell>
          <cell r="EQ793">
            <v>15.366376406426868</v>
          </cell>
          <cell r="ER793">
            <v>15.366376406426868</v>
          </cell>
          <cell r="ES793">
            <v>15.366376406426868</v>
          </cell>
          <cell r="ET793">
            <v>15.366376406426868</v>
          </cell>
        </row>
        <row r="794">
          <cell r="A794">
            <v>35207.375869365504</v>
          </cell>
          <cell r="B794">
            <v>37701.07249440076</v>
          </cell>
          <cell r="C794">
            <v>37612.136699615956</v>
          </cell>
          <cell r="D794">
            <v>20500.644146381252</v>
          </cell>
          <cell r="E794">
            <v>21151.099820169507</v>
          </cell>
          <cell r="F794">
            <v>19095.463894858774</v>
          </cell>
          <cell r="G794">
            <v>19848.821353426752</v>
          </cell>
          <cell r="H794">
            <v>21066.076420070083</v>
          </cell>
          <cell r="I794">
            <v>21646.028644575897</v>
          </cell>
          <cell r="J794">
            <v>22551.165350388663</v>
          </cell>
          <cell r="K794">
            <v>24809.889653643619</v>
          </cell>
          <cell r="L794">
            <v>22034.729617416899</v>
          </cell>
          <cell r="M794">
            <v>29425.695868620496</v>
          </cell>
          <cell r="N794">
            <v>28703.185394706619</v>
          </cell>
          <cell r="O794">
            <v>27070.491008033518</v>
          </cell>
          <cell r="P794">
            <v>25224.119290581606</v>
          </cell>
          <cell r="Q794">
            <v>26395.604759559104</v>
          </cell>
          <cell r="R794">
            <v>28923.517666753487</v>
          </cell>
          <cell r="S794">
            <v>30992.835466906599</v>
          </cell>
          <cell r="T794">
            <v>29425.621941414083</v>
          </cell>
          <cell r="U794">
            <v>33298.08767945446</v>
          </cell>
          <cell r="V794">
            <v>33298.08767945446</v>
          </cell>
          <cell r="W794">
            <v>33298.08767945446</v>
          </cell>
          <cell r="X794">
            <v>33298.08767945446</v>
          </cell>
          <cell r="Y794">
            <v>33298.08767945446</v>
          </cell>
          <cell r="Z794">
            <v>33298.08767945446</v>
          </cell>
          <cell r="AA794">
            <v>33298.08767945446</v>
          </cell>
          <cell r="AB794">
            <v>33298.08767945446</v>
          </cell>
          <cell r="AC794">
            <v>33298.08767945446</v>
          </cell>
          <cell r="AD794">
            <v>33298.08767945446</v>
          </cell>
          <cell r="AE794">
            <v>15914.328017421007</v>
          </cell>
          <cell r="AF794">
            <v>17041.520973067491</v>
          </cell>
          <cell r="AG794">
            <v>17001.320493033221</v>
          </cell>
          <cell r="AH794">
            <v>20500.644146381252</v>
          </cell>
          <cell r="AI794">
            <v>21151.099820169507</v>
          </cell>
          <cell r="AJ794">
            <v>19095.463894858774</v>
          </cell>
          <cell r="AK794">
            <v>19848.821353426752</v>
          </cell>
          <cell r="AL794">
            <v>21066.076420070083</v>
          </cell>
          <cell r="AM794">
            <v>21646.028644575897</v>
          </cell>
          <cell r="AN794">
            <v>22551.165350388663</v>
          </cell>
          <cell r="AO794">
            <v>24809.889653643619</v>
          </cell>
          <cell r="AP794">
            <v>22034.729617416899</v>
          </cell>
          <cell r="AQ794">
            <v>29425.695868620496</v>
          </cell>
          <cell r="AR794">
            <v>28703.185394706619</v>
          </cell>
          <cell r="AS794">
            <v>27070.491008033518</v>
          </cell>
          <cell r="AT794">
            <v>25224.119290581606</v>
          </cell>
          <cell r="AU794">
            <v>26395.604759559104</v>
          </cell>
          <cell r="AV794">
            <v>28923.517666753487</v>
          </cell>
          <cell r="AW794">
            <v>30992.835466906599</v>
          </cell>
          <cell r="AX794">
            <v>29425.621941414083</v>
          </cell>
          <cell r="AY794">
            <v>33298.08767945446</v>
          </cell>
          <cell r="AZ794">
            <v>33298.08767945446</v>
          </cell>
          <cell r="BA794">
            <v>33298.08767945446</v>
          </cell>
          <cell r="BB794">
            <v>33298.08767945446</v>
          </cell>
          <cell r="BC794">
            <v>33298.08767945446</v>
          </cell>
          <cell r="BD794">
            <v>33298.08767945446</v>
          </cell>
          <cell r="BE794">
            <v>33298.08767945446</v>
          </cell>
          <cell r="BF794">
            <v>33298.08767945446</v>
          </cell>
          <cell r="BG794">
            <v>33298.08767945446</v>
          </cell>
          <cell r="BH794">
            <v>33298.08767945446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2.7827696434709979</v>
          </cell>
          <cell r="CN794">
            <v>2.9816506565655931</v>
          </cell>
          <cell r="CO794">
            <v>2.9609656351038556</v>
          </cell>
          <cell r="CP794">
            <v>3.5429201258271097</v>
          </cell>
          <cell r="CQ794">
            <v>3.724356918988835</v>
          </cell>
          <cell r="CR794">
            <v>3.3159569079825801</v>
          </cell>
          <cell r="CS794">
            <v>3.4769483829073393</v>
          </cell>
          <cell r="CT794">
            <v>3.7584248079599072</v>
          </cell>
          <cell r="CU794">
            <v>3.7578347884353498</v>
          </cell>
          <cell r="CV794">
            <v>3.9420206622024754</v>
          </cell>
          <cell r="CW794">
            <v>4.3690366824498756</v>
          </cell>
          <cell r="CX794">
            <v>3.8449000310191654</v>
          </cell>
          <cell r="CY794">
            <v>5.1304969112771159</v>
          </cell>
          <cell r="CZ794">
            <v>5.0201595600250446</v>
          </cell>
          <cell r="DA794">
            <v>4.8101938848812003</v>
          </cell>
          <cell r="DB794">
            <v>4.482109479545918</v>
          </cell>
          <cell r="DC794">
            <v>4.6902723916050482</v>
          </cell>
          <cell r="DD794">
            <v>5.1394608161552382</v>
          </cell>
          <cell r="DE794">
            <v>5.5071608266655163</v>
          </cell>
          <cell r="DF794">
            <v>5.2286804358078101</v>
          </cell>
          <cell r="DG794">
            <v>5.9167843570483178</v>
          </cell>
          <cell r="DH794">
            <v>5.9167843570483178</v>
          </cell>
          <cell r="DI794">
            <v>5.9167843570483178</v>
          </cell>
          <cell r="DJ794">
            <v>5.9167843570483178</v>
          </cell>
          <cell r="DK794">
            <v>5.9167843570483178</v>
          </cell>
          <cell r="DL794">
            <v>5.9167843570483178</v>
          </cell>
          <cell r="DM794">
            <v>5.9167843570483178</v>
          </cell>
          <cell r="DN794">
            <v>5.9167843570483178</v>
          </cell>
          <cell r="DO794">
            <v>5.9167843570483178</v>
          </cell>
          <cell r="DP794">
            <v>5.9167843570483178</v>
          </cell>
          <cell r="DQ794">
            <v>15.668166705844039</v>
          </cell>
          <cell r="DR794">
            <v>15.658809141017214</v>
          </cell>
          <cell r="DS794">
            <v>15.731003326302293</v>
          </cell>
          <cell r="DT794">
            <v>15.853066496422292</v>
          </cell>
          <cell r="DU794">
            <v>15.55925491188661</v>
          </cell>
          <cell r="DV794">
            <v>15.777146956290927</v>
          </cell>
          <cell r="DW794">
            <v>15.640247276167582</v>
          </cell>
          <cell r="DX794">
            <v>15.356241194707808</v>
          </cell>
          <cell r="DY794">
            <v>15.781478273030656</v>
          </cell>
          <cell r="DZ794">
            <v>15.673183870142191</v>
          </cell>
          <cell r="EA794">
            <v>15.557731683503953</v>
          </cell>
          <cell r="EB794">
            <v>15.701090211049348</v>
          </cell>
          <cell r="EC794">
            <v>15.713554893353901</v>
          </cell>
          <cell r="ED794">
            <v>15.664614471874339</v>
          </cell>
          <cell r="EE794">
            <v>15.418448936588891</v>
          </cell>
          <cell r="EF794">
            <v>15.418448936588891</v>
          </cell>
          <cell r="EG794">
            <v>15.418448936588891</v>
          </cell>
          <cell r="EH794">
            <v>15.418448936588891</v>
          </cell>
          <cell r="EI794">
            <v>15.418448936588891</v>
          </cell>
          <cell r="EJ794">
            <v>15.418448936588891</v>
          </cell>
          <cell r="EK794">
            <v>15.418448936588891</v>
          </cell>
          <cell r="EL794">
            <v>15.418448936588891</v>
          </cell>
          <cell r="EM794">
            <v>15.418448936588891</v>
          </cell>
          <cell r="EN794">
            <v>15.418448936588891</v>
          </cell>
          <cell r="EO794">
            <v>15.418448936588891</v>
          </cell>
          <cell r="EP794">
            <v>15.418448936588891</v>
          </cell>
          <cell r="EQ794">
            <v>15.418448936588891</v>
          </cell>
          <cell r="ER794">
            <v>15.418448936588891</v>
          </cell>
          <cell r="ES794">
            <v>15.418448936588891</v>
          </cell>
          <cell r="ET794">
            <v>15.418448936588891</v>
          </cell>
        </row>
        <row r="795">
          <cell r="A795">
            <v>42630.5404627276</v>
          </cell>
          <cell r="B795">
            <v>42933.53167398971</v>
          </cell>
          <cell r="C795">
            <v>40993.174862486689</v>
          </cell>
          <cell r="D795">
            <v>19153.235934767399</v>
          </cell>
          <cell r="E795">
            <v>19949.420700720708</v>
          </cell>
          <cell r="F795">
            <v>21237.299011663526</v>
          </cell>
          <cell r="G795">
            <v>19183.566991646079</v>
          </cell>
          <cell r="H795">
            <v>19985.001556801421</v>
          </cell>
          <cell r="I795">
            <v>21260.36486523151</v>
          </cell>
          <cell r="J795">
            <v>25476.119256107093</v>
          </cell>
          <cell r="K795">
            <v>23271.691410384792</v>
          </cell>
          <cell r="L795">
            <v>22220.460606211254</v>
          </cell>
          <cell r="M795">
            <v>22739.176346875724</v>
          </cell>
          <cell r="N795">
            <v>24056.582929512315</v>
          </cell>
          <cell r="O795">
            <v>23993.181837427474</v>
          </cell>
          <cell r="P795">
            <v>30877.036001749817</v>
          </cell>
          <cell r="Q795">
            <v>27030.183047680657</v>
          </cell>
          <cell r="R795">
            <v>23557.334322048515</v>
          </cell>
          <cell r="S795">
            <v>28506.290846797761</v>
          </cell>
          <cell r="T795">
            <v>28508.361260495374</v>
          </cell>
          <cell r="U795">
            <v>27518.633357010509</v>
          </cell>
          <cell r="V795">
            <v>27518.633357010509</v>
          </cell>
          <cell r="W795">
            <v>27518.633357010509</v>
          </cell>
          <cell r="X795">
            <v>27518.633357010509</v>
          </cell>
          <cell r="Y795">
            <v>27518.633357010509</v>
          </cell>
          <cell r="Z795">
            <v>27518.633357010509</v>
          </cell>
          <cell r="AA795">
            <v>27518.633357010509</v>
          </cell>
          <cell r="AB795">
            <v>27518.633357010509</v>
          </cell>
          <cell r="AC795">
            <v>27518.633357010509</v>
          </cell>
          <cell r="AD795">
            <v>27518.633357010509</v>
          </cell>
          <cell r="AE795">
            <v>19269.723679523187</v>
          </cell>
          <cell r="AF795">
            <v>19406.680819990346</v>
          </cell>
          <cell r="AG795">
            <v>18529.606797669796</v>
          </cell>
          <cell r="AH795">
            <v>19153.235934767399</v>
          </cell>
          <cell r="AI795">
            <v>19949.420700720708</v>
          </cell>
          <cell r="AJ795">
            <v>21237.299011663526</v>
          </cell>
          <cell r="AK795">
            <v>19183.566991646079</v>
          </cell>
          <cell r="AL795">
            <v>19985.001556801421</v>
          </cell>
          <cell r="AM795">
            <v>21260.36486523151</v>
          </cell>
          <cell r="AN795">
            <v>25476.119256107093</v>
          </cell>
          <cell r="AO795">
            <v>23271.691410384792</v>
          </cell>
          <cell r="AP795">
            <v>22220.460606211254</v>
          </cell>
          <cell r="AQ795">
            <v>22739.176346875724</v>
          </cell>
          <cell r="AR795">
            <v>24056.582929512315</v>
          </cell>
          <cell r="AS795">
            <v>23993.181837427474</v>
          </cell>
          <cell r="AT795">
            <v>30877.036001749817</v>
          </cell>
          <cell r="AU795">
            <v>27030.183047680657</v>
          </cell>
          <cell r="AV795">
            <v>23557.334322048515</v>
          </cell>
          <cell r="AW795">
            <v>28506.290846797761</v>
          </cell>
          <cell r="AX795">
            <v>28508.361260495374</v>
          </cell>
          <cell r="AY795">
            <v>27518.633357010509</v>
          </cell>
          <cell r="AZ795">
            <v>27518.633357010509</v>
          </cell>
          <cell r="BA795">
            <v>27518.633357010509</v>
          </cell>
          <cell r="BB795">
            <v>27518.633357010509</v>
          </cell>
          <cell r="BC795">
            <v>27518.633357010509</v>
          </cell>
          <cell r="BD795">
            <v>27518.633357010509</v>
          </cell>
          <cell r="BE795">
            <v>27518.633357010509</v>
          </cell>
          <cell r="BF795">
            <v>27518.633357010509</v>
          </cell>
          <cell r="BG795">
            <v>27518.633357010509</v>
          </cell>
          <cell r="BH795">
            <v>27518.633357010509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3.386709209845542</v>
          </cell>
          <cell r="CN795">
            <v>3.435753934180521</v>
          </cell>
          <cell r="CO795">
            <v>3.3062911351674118</v>
          </cell>
          <cell r="CP795">
            <v>3.3716758755005878</v>
          </cell>
          <cell r="CQ795">
            <v>3.5433477366210249</v>
          </cell>
          <cell r="CR795">
            <v>3.7730259987870896</v>
          </cell>
          <cell r="CS795">
            <v>3.4176569562997767</v>
          </cell>
          <cell r="CT795">
            <v>3.593850920107823</v>
          </cell>
          <cell r="CU795">
            <v>3.7558539728293625</v>
          </cell>
          <cell r="CV795">
            <v>4.4350035555113525</v>
          </cell>
          <cell r="CW795">
            <v>4.081837567984719</v>
          </cell>
          <cell r="CX795">
            <v>3.8876827724102427</v>
          </cell>
          <cell r="CY795">
            <v>4.0332200440735324</v>
          </cell>
          <cell r="CZ795">
            <v>4.2815348614869455</v>
          </cell>
          <cell r="DA795">
            <v>4.2210539251605308</v>
          </cell>
          <cell r="DB795">
            <v>5.4321112929340147</v>
          </cell>
          <cell r="DC795">
            <v>4.7553451236400628</v>
          </cell>
          <cell r="DD795">
            <v>4.1443764807920651</v>
          </cell>
          <cell r="DE795">
            <v>5.0150326741134172</v>
          </cell>
          <cell r="DF795">
            <v>5.0153969162520484</v>
          </cell>
          <cell r="DG795">
            <v>4.8412768316316406</v>
          </cell>
          <cell r="DH795">
            <v>4.8412768316316406</v>
          </cell>
          <cell r="DI795">
            <v>4.8412768316316406</v>
          </cell>
          <cell r="DJ795">
            <v>4.8412768316316406</v>
          </cell>
          <cell r="DK795">
            <v>4.8412768316316406</v>
          </cell>
          <cell r="DL795">
            <v>4.8412768316316406</v>
          </cell>
          <cell r="DM795">
            <v>4.8412768316316406</v>
          </cell>
          <cell r="DN795">
            <v>4.8412768316316406</v>
          </cell>
          <cell r="DO795">
            <v>4.8412768316316406</v>
          </cell>
          <cell r="DP795">
            <v>4.8412768316316406</v>
          </cell>
          <cell r="DQ795">
            <v>15.58851387419552</v>
          </cell>
          <cell r="DR795">
            <v>15.47520269684283</v>
          </cell>
          <cell r="DS795">
            <v>15.354378651365387</v>
          </cell>
          <cell r="DT795">
            <v>15.563364017477484</v>
          </cell>
          <cell r="DU795">
            <v>15.424945895200995</v>
          </cell>
          <cell r="DV795">
            <v>15.421144957012526</v>
          </cell>
          <cell r="DW795">
            <v>15.378289412122518</v>
          </cell>
          <cell r="DX795">
            <v>15.235308903993408</v>
          </cell>
          <cell r="DY795">
            <v>15.508477005392708</v>
          </cell>
          <cell r="DZ795">
            <v>15.737887496458956</v>
          </cell>
          <cell r="EA795">
            <v>15.619940185436395</v>
          </cell>
          <cell r="EB795">
            <v>15.659192847632992</v>
          </cell>
          <cell r="EC795">
            <v>15.446495008536598</v>
          </cell>
          <cell r="ED795">
            <v>15.393649360438936</v>
          </cell>
          <cell r="EE795">
            <v>15.573064434985943</v>
          </cell>
          <cell r="EF795">
            <v>15.573064434985943</v>
          </cell>
          <cell r="EG795">
            <v>15.573064434985943</v>
          </cell>
          <cell r="EH795">
            <v>15.573064434985943</v>
          </cell>
          <cell r="EI795">
            <v>15.573064434985943</v>
          </cell>
          <cell r="EJ795">
            <v>15.573064434985943</v>
          </cell>
          <cell r="EK795">
            <v>15.573064434985943</v>
          </cell>
          <cell r="EL795">
            <v>15.573064434985943</v>
          </cell>
          <cell r="EM795">
            <v>15.573064434985943</v>
          </cell>
          <cell r="EN795">
            <v>15.573064434985943</v>
          </cell>
          <cell r="EO795">
            <v>15.573064434985943</v>
          </cell>
          <cell r="EP795">
            <v>15.573064434985943</v>
          </cell>
          <cell r="EQ795">
            <v>15.573064434985943</v>
          </cell>
          <cell r="ER795">
            <v>15.573064434985943</v>
          </cell>
          <cell r="ES795">
            <v>15.573064434985943</v>
          </cell>
          <cell r="ET795">
            <v>15.573064434985943</v>
          </cell>
        </row>
        <row r="796">
          <cell r="A796">
            <v>39421.893594814304</v>
          </cell>
          <cell r="B796">
            <v>36070.630448118551</v>
          </cell>
          <cell r="C796">
            <v>34481.000525544143</v>
          </cell>
          <cell r="D796">
            <v>18765.358398046817</v>
          </cell>
          <cell r="E796">
            <v>20159.594562104921</v>
          </cell>
          <cell r="F796">
            <v>18341.39683682808</v>
          </cell>
          <cell r="G796">
            <v>20653.701065194025</v>
          </cell>
          <cell r="H796">
            <v>22576.952264857297</v>
          </cell>
          <cell r="I796">
            <v>21962.636824980644</v>
          </cell>
          <cell r="J796">
            <v>23563.674706273039</v>
          </cell>
          <cell r="K796">
            <v>22552.856774224194</v>
          </cell>
          <cell r="L796">
            <v>26775.233070612492</v>
          </cell>
          <cell r="M796">
            <v>28940.253994041133</v>
          </cell>
          <cell r="N796">
            <v>25319.791716063086</v>
          </cell>
          <cell r="O796">
            <v>23617.711801121579</v>
          </cell>
          <cell r="P796">
            <v>22336.651337889263</v>
          </cell>
          <cell r="Q796">
            <v>27291.260082646484</v>
          </cell>
          <cell r="R796">
            <v>28552.215476397949</v>
          </cell>
          <cell r="S796">
            <v>25968.190772350514</v>
          </cell>
          <cell r="T796">
            <v>27877.524230501986</v>
          </cell>
          <cell r="U796">
            <v>32572.257856487362</v>
          </cell>
          <cell r="V796">
            <v>32572.257856487362</v>
          </cell>
          <cell r="W796">
            <v>32572.257856487362</v>
          </cell>
          <cell r="X796">
            <v>32572.257856487362</v>
          </cell>
          <cell r="Y796">
            <v>32572.257856487362</v>
          </cell>
          <cell r="Z796">
            <v>32572.257856487362</v>
          </cell>
          <cell r="AA796">
            <v>32572.257856487362</v>
          </cell>
          <cell r="AB796">
            <v>32572.257856487362</v>
          </cell>
          <cell r="AC796">
            <v>32572.257856487362</v>
          </cell>
          <cell r="AD796">
            <v>32572.257856487362</v>
          </cell>
          <cell r="AE796">
            <v>17819.361149310484</v>
          </cell>
          <cell r="AF796">
            <v>16304.533654438401</v>
          </cell>
          <cell r="AG796">
            <v>15585.994104429823</v>
          </cell>
          <cell r="AH796">
            <v>18765.358398046817</v>
          </cell>
          <cell r="AI796">
            <v>20159.594562104921</v>
          </cell>
          <cell r="AJ796">
            <v>18341.39683682808</v>
          </cell>
          <cell r="AK796">
            <v>20653.701065194025</v>
          </cell>
          <cell r="AL796">
            <v>22576.952264857297</v>
          </cell>
          <cell r="AM796">
            <v>21962.636824980644</v>
          </cell>
          <cell r="AN796">
            <v>23563.674706273039</v>
          </cell>
          <cell r="AO796">
            <v>22552.856774224194</v>
          </cell>
          <cell r="AP796">
            <v>26775.233070612492</v>
          </cell>
          <cell r="AQ796">
            <v>28940.253994041133</v>
          </cell>
          <cell r="AR796">
            <v>25319.791716063086</v>
          </cell>
          <cell r="AS796">
            <v>23617.711801121579</v>
          </cell>
          <cell r="AT796">
            <v>22336.651337889263</v>
          </cell>
          <cell r="AU796">
            <v>27291.260082646484</v>
          </cell>
          <cell r="AV796">
            <v>28552.215476397949</v>
          </cell>
          <cell r="AW796">
            <v>25968.190772350514</v>
          </cell>
          <cell r="AX796">
            <v>27877.524230501986</v>
          </cell>
          <cell r="AY796">
            <v>32572.257856487362</v>
          </cell>
          <cell r="AZ796">
            <v>32572.257856487362</v>
          </cell>
          <cell r="BA796">
            <v>32572.257856487362</v>
          </cell>
          <cell r="BB796">
            <v>32572.257856487362</v>
          </cell>
          <cell r="BC796">
            <v>32572.257856487362</v>
          </cell>
          <cell r="BD796">
            <v>32572.257856487362</v>
          </cell>
          <cell r="BE796">
            <v>32572.257856487362</v>
          </cell>
          <cell r="BF796">
            <v>32572.257856487362</v>
          </cell>
          <cell r="BG796">
            <v>32572.257856487362</v>
          </cell>
          <cell r="BH796">
            <v>32572.257856487362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3.1505862760979277</v>
          </cell>
          <cell r="CN796">
            <v>2.9022146045509989</v>
          </cell>
          <cell r="CO796">
            <v>2.7210552888526478</v>
          </cell>
          <cell r="CP796">
            <v>3.2272101570369909</v>
          </cell>
          <cell r="CQ796">
            <v>3.5148088099695074</v>
          </cell>
          <cell r="CR796">
            <v>3.1630630001815496</v>
          </cell>
          <cell r="CS796">
            <v>3.6381106472843432</v>
          </cell>
          <cell r="CT796">
            <v>3.9492484002406081</v>
          </cell>
          <cell r="CU796">
            <v>3.8191481647621859</v>
          </cell>
          <cell r="CV796">
            <v>4.1143042323930734</v>
          </cell>
          <cell r="CW796">
            <v>3.9749736534064835</v>
          </cell>
          <cell r="CX796">
            <v>4.7036954037218681</v>
          </cell>
          <cell r="CY796">
            <v>5.1478773862057139</v>
          </cell>
          <cell r="CZ796">
            <v>4.3872640637357616</v>
          </cell>
          <cell r="DA796">
            <v>4.2123681617688575</v>
          </cell>
          <cell r="DB796">
            <v>3.9838829319522922</v>
          </cell>
          <cell r="DC796">
            <v>4.8675687143084705</v>
          </cell>
          <cell r="DD796">
            <v>5.0924680779207048</v>
          </cell>
          <cell r="DE796">
            <v>4.6315909411255687</v>
          </cell>
          <cell r="DF796">
            <v>4.9721326302207567</v>
          </cell>
          <cell r="DG796">
            <v>5.8094680427541299</v>
          </cell>
          <cell r="DH796">
            <v>5.8094680427541299</v>
          </cell>
          <cell r="DI796">
            <v>5.8094680427541299</v>
          </cell>
          <cell r="DJ796">
            <v>5.8094680427541299</v>
          </cell>
          <cell r="DK796">
            <v>5.8094680427541299</v>
          </cell>
          <cell r="DL796">
            <v>5.8094680427541299</v>
          </cell>
          <cell r="DM796">
            <v>5.8094680427541299</v>
          </cell>
          <cell r="DN796">
            <v>5.8094680427541299</v>
          </cell>
          <cell r="DO796">
            <v>5.8094680427541299</v>
          </cell>
          <cell r="DP796">
            <v>5.8094680427541299</v>
          </cell>
          <cell r="DQ796">
            <v>15.495581854949984</v>
          </cell>
          <cell r="DR796">
            <v>15.39167887432995</v>
          </cell>
          <cell r="DS796">
            <v>15.692938649832421</v>
          </cell>
          <cell r="DT796">
            <v>15.930769399836556</v>
          </cell>
          <cell r="DU796">
            <v>15.71401715134949</v>
          </cell>
          <cell r="DV796">
            <v>15.886627073123572</v>
          </cell>
          <cell r="DW796">
            <v>15.553535297952704</v>
          </cell>
          <cell r="DX796">
            <v>15.662388756191321</v>
          </cell>
          <cell r="DY796">
            <v>15.755243091863605</v>
          </cell>
          <cell r="DZ796">
            <v>15.69111306490545</v>
          </cell>
          <cell r="EA796">
            <v>15.544417167030236</v>
          </cell>
          <cell r="EB796">
            <v>15.595568300434646</v>
          </cell>
          <cell r="EC796">
            <v>15.402147556859774</v>
          </cell>
          <cell r="ED796">
            <v>15.811515186917545</v>
          </cell>
          <cell r="EE796">
            <v>15.360969707341262</v>
          </cell>
          <cell r="EF796">
            <v>15.360969707341262</v>
          </cell>
          <cell r="EG796">
            <v>15.360969707341262</v>
          </cell>
          <cell r="EH796">
            <v>15.360969707341262</v>
          </cell>
          <cell r="EI796">
            <v>15.360969707341262</v>
          </cell>
          <cell r="EJ796">
            <v>15.360969707341262</v>
          </cell>
          <cell r="EK796">
            <v>15.360969707341262</v>
          </cell>
          <cell r="EL796">
            <v>15.360969707341262</v>
          </cell>
          <cell r="EM796">
            <v>15.360969707341262</v>
          </cell>
          <cell r="EN796">
            <v>15.360969707341262</v>
          </cell>
          <cell r="EO796">
            <v>15.360969707341262</v>
          </cell>
          <cell r="EP796">
            <v>15.360969707341262</v>
          </cell>
          <cell r="EQ796">
            <v>15.360969707341262</v>
          </cell>
          <cell r="ER796">
            <v>15.360969707341262</v>
          </cell>
          <cell r="ES796">
            <v>15.360969707341262</v>
          </cell>
          <cell r="ET796">
            <v>15.360969707341262</v>
          </cell>
        </row>
        <row r="797">
          <cell r="A797">
            <v>36146.961482881154</v>
          </cell>
          <cell r="B797">
            <v>33027.335120680254</v>
          </cell>
          <cell r="C797">
            <v>38291.695091464957</v>
          </cell>
          <cell r="D797">
            <v>20167.749847568928</v>
          </cell>
          <cell r="E797">
            <v>19087.722676490142</v>
          </cell>
          <cell r="F797">
            <v>20875.48026100055</v>
          </cell>
          <cell r="G797">
            <v>18261.81322819275</v>
          </cell>
          <cell r="H797">
            <v>18551.258416251836</v>
          </cell>
          <cell r="I797">
            <v>22950.09542638023</v>
          </cell>
          <cell r="J797">
            <v>20401.307706950214</v>
          </cell>
          <cell r="K797">
            <v>23835.336007816262</v>
          </cell>
          <cell r="L797">
            <v>21357.055383753304</v>
          </cell>
          <cell r="M797">
            <v>21444.917791343418</v>
          </cell>
          <cell r="N797">
            <v>24105.247167849964</v>
          </cell>
          <cell r="O797">
            <v>27644.77330603786</v>
          </cell>
          <cell r="P797">
            <v>24528.024587045056</v>
          </cell>
          <cell r="Q797">
            <v>25883.80196094756</v>
          </cell>
          <cell r="R797">
            <v>26183.938313195249</v>
          </cell>
          <cell r="S797">
            <v>28528.470994469684</v>
          </cell>
          <cell r="T797">
            <v>29821.628464430451</v>
          </cell>
          <cell r="U797">
            <v>30787.623649365432</v>
          </cell>
          <cell r="V797">
            <v>30787.623649365432</v>
          </cell>
          <cell r="W797">
            <v>30787.623649365432</v>
          </cell>
          <cell r="X797">
            <v>30787.623649365432</v>
          </cell>
          <cell r="Y797">
            <v>30787.623649365432</v>
          </cell>
          <cell r="Z797">
            <v>30787.623649365432</v>
          </cell>
          <cell r="AA797">
            <v>30787.623649365432</v>
          </cell>
          <cell r="AB797">
            <v>30787.623649365432</v>
          </cell>
          <cell r="AC797">
            <v>30787.623649365432</v>
          </cell>
          <cell r="AD797">
            <v>30787.623649365432</v>
          </cell>
          <cell r="AE797">
            <v>16339.036570237306</v>
          </cell>
          <cell r="AF797">
            <v>14928.912810827636</v>
          </cell>
          <cell r="AG797">
            <v>17308.492353696834</v>
          </cell>
          <cell r="AH797">
            <v>20167.749847568928</v>
          </cell>
          <cell r="AI797">
            <v>19087.722676490142</v>
          </cell>
          <cell r="AJ797">
            <v>20875.48026100055</v>
          </cell>
          <cell r="AK797">
            <v>18261.81322819275</v>
          </cell>
          <cell r="AL797">
            <v>18551.258416251836</v>
          </cell>
          <cell r="AM797">
            <v>22950.09542638023</v>
          </cell>
          <cell r="AN797">
            <v>20401.307706950214</v>
          </cell>
          <cell r="AO797">
            <v>23835.336007816262</v>
          </cell>
          <cell r="AP797">
            <v>21357.055383753304</v>
          </cell>
          <cell r="AQ797">
            <v>21444.917791343418</v>
          </cell>
          <cell r="AR797">
            <v>24105.247167849964</v>
          </cell>
          <cell r="AS797">
            <v>27644.77330603786</v>
          </cell>
          <cell r="AT797">
            <v>24528.024587045056</v>
          </cell>
          <cell r="AU797">
            <v>25883.80196094756</v>
          </cell>
          <cell r="AV797">
            <v>26183.938313195249</v>
          </cell>
          <cell r="AW797">
            <v>28528.470994469684</v>
          </cell>
          <cell r="AX797">
            <v>29821.628464430451</v>
          </cell>
          <cell r="AY797">
            <v>30787.623649365432</v>
          </cell>
          <cell r="AZ797">
            <v>30787.623649365432</v>
          </cell>
          <cell r="BA797">
            <v>30787.623649365432</v>
          </cell>
          <cell r="BB797">
            <v>30787.623649365432</v>
          </cell>
          <cell r="BC797">
            <v>30787.623649365432</v>
          </cell>
          <cell r="BD797">
            <v>30787.623649365432</v>
          </cell>
          <cell r="BE797">
            <v>30787.623649365432</v>
          </cell>
          <cell r="BF797">
            <v>30787.623649365432</v>
          </cell>
          <cell r="BG797">
            <v>30787.623649365432</v>
          </cell>
          <cell r="BH797">
            <v>30787.623649365432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2.850124336839118</v>
          </cell>
          <cell r="CN797">
            <v>2.6088044419657304</v>
          </cell>
          <cell r="CO797">
            <v>3.0768381558689968</v>
          </cell>
          <cell r="CP797">
            <v>3.5192495996200144</v>
          </cell>
          <cell r="CQ797">
            <v>3.3853126173281418</v>
          </cell>
          <cell r="CR797">
            <v>3.6326675083742566</v>
          </cell>
          <cell r="CS797">
            <v>3.1875110833028306</v>
          </cell>
          <cell r="CT797">
            <v>3.2653102618605785</v>
          </cell>
          <cell r="CU797">
            <v>4.0235315825420468</v>
          </cell>
          <cell r="CV797">
            <v>3.5633838534010884</v>
          </cell>
          <cell r="CW797">
            <v>4.1754336605957274</v>
          </cell>
          <cell r="CX797">
            <v>3.7789552297421518</v>
          </cell>
          <cell r="CY797">
            <v>3.8392479841135594</v>
          </cell>
          <cell r="CZ797">
            <v>4.2398622135816018</v>
          </cell>
          <cell r="DA797">
            <v>4.8013123718516288</v>
          </cell>
          <cell r="DB797">
            <v>4.2599990458644532</v>
          </cell>
          <cell r="DC797">
            <v>4.4954688978589656</v>
          </cell>
          <cell r="DD797">
            <v>4.5475962336607942</v>
          </cell>
          <cell r="DE797">
            <v>4.9547919680658508</v>
          </cell>
          <cell r="DF797">
            <v>5.1793860673026471</v>
          </cell>
          <cell r="DG797">
            <v>5.347158997875546</v>
          </cell>
          <cell r="DH797">
            <v>5.347158997875546</v>
          </cell>
          <cell r="DI797">
            <v>5.347158997875546</v>
          </cell>
          <cell r="DJ797">
            <v>5.347158997875546</v>
          </cell>
          <cell r="DK797">
            <v>5.347158997875546</v>
          </cell>
          <cell r="DL797">
            <v>5.347158997875546</v>
          </cell>
          <cell r="DM797">
            <v>5.347158997875546</v>
          </cell>
          <cell r="DN797">
            <v>5.347158997875546</v>
          </cell>
          <cell r="DO797">
            <v>5.347158997875546</v>
          </cell>
          <cell r="DP797">
            <v>5.347158997875546</v>
          </cell>
          <cell r="DQ797">
            <v>15.706151193291483</v>
          </cell>
          <cell r="DR797">
            <v>15.678113058466707</v>
          </cell>
          <cell r="DS797">
            <v>15.412096637574562</v>
          </cell>
          <cell r="DT797">
            <v>15.700537176274086</v>
          </cell>
          <cell r="DU797">
            <v>15.447651821826391</v>
          </cell>
          <cell r="DV797">
            <v>15.744104428394779</v>
          </cell>
          <cell r="DW797">
            <v>15.696373659948124</v>
          </cell>
          <cell r="DX797">
            <v>15.565248459733583</v>
          </cell>
          <cell r="DY797">
            <v>15.627309611219552</v>
          </cell>
          <cell r="DZ797">
            <v>15.685650498843545</v>
          </cell>
          <cell r="EA797">
            <v>15.639642667213725</v>
          </cell>
          <cell r="EB797">
            <v>15.483771822146242</v>
          </cell>
          <cell r="EC797">
            <v>15.303309312514649</v>
          </cell>
          <cell r="ED797">
            <v>15.576396056232731</v>
          </cell>
          <cell r="EE797">
            <v>15.774667233084045</v>
          </cell>
          <cell r="EF797">
            <v>15.774667233084045</v>
          </cell>
          <cell r="EG797">
            <v>15.774667233084045</v>
          </cell>
          <cell r="EH797">
            <v>15.774667233084045</v>
          </cell>
          <cell r="EI797">
            <v>15.774667233084045</v>
          </cell>
          <cell r="EJ797">
            <v>15.774667233084045</v>
          </cell>
          <cell r="EK797">
            <v>15.774667233084045</v>
          </cell>
          <cell r="EL797">
            <v>15.774667233084045</v>
          </cell>
          <cell r="EM797">
            <v>15.774667233084045</v>
          </cell>
          <cell r="EN797">
            <v>15.774667233084045</v>
          </cell>
          <cell r="EO797">
            <v>15.774667233084045</v>
          </cell>
          <cell r="EP797">
            <v>15.774667233084045</v>
          </cell>
          <cell r="EQ797">
            <v>15.774667233084045</v>
          </cell>
          <cell r="ER797">
            <v>15.774667233084045</v>
          </cell>
          <cell r="ES797">
            <v>15.774667233084045</v>
          </cell>
          <cell r="ET797">
            <v>15.774667233084045</v>
          </cell>
        </row>
        <row r="798">
          <cell r="A798">
            <v>40127.181252945986</v>
          </cell>
          <cell r="B798">
            <v>40178.643446366397</v>
          </cell>
          <cell r="C798">
            <v>38249.00617381918</v>
          </cell>
          <cell r="D798">
            <v>20746.806359843733</v>
          </cell>
          <cell r="E798">
            <v>21523.820212333361</v>
          </cell>
          <cell r="F798">
            <v>21499.730215232907</v>
          </cell>
          <cell r="G798">
            <v>21740.262798651285</v>
          </cell>
          <cell r="H798">
            <v>19968.756036133422</v>
          </cell>
          <cell r="I798">
            <v>21745.726162277144</v>
          </cell>
          <cell r="J798">
            <v>21114.775714298165</v>
          </cell>
          <cell r="K798">
            <v>24181.590685926421</v>
          </cell>
          <cell r="L798">
            <v>23802.274250421611</v>
          </cell>
          <cell r="M798">
            <v>22774.033784604828</v>
          </cell>
          <cell r="N798">
            <v>24116.592628209648</v>
          </cell>
          <cell r="O798">
            <v>23925.850364286118</v>
          </cell>
          <cell r="P798">
            <v>29076.917346820064</v>
          </cell>
          <cell r="Q798">
            <v>23964.515146671067</v>
          </cell>
          <cell r="R798">
            <v>25635.595942896369</v>
          </cell>
          <cell r="S798">
            <v>31677.265131333235</v>
          </cell>
          <cell r="T798">
            <v>29015.155692064505</v>
          </cell>
          <cell r="U798">
            <v>30625.139617994701</v>
          </cell>
          <cell r="V798">
            <v>30625.139617994701</v>
          </cell>
          <cell r="W798">
            <v>30625.139617994701</v>
          </cell>
          <cell r="X798">
            <v>30625.139617994701</v>
          </cell>
          <cell r="Y798">
            <v>30625.139617994701</v>
          </cell>
          <cell r="Z798">
            <v>30625.139617994701</v>
          </cell>
          <cell r="AA798">
            <v>30625.139617994701</v>
          </cell>
          <cell r="AB798">
            <v>30625.139617994701</v>
          </cell>
          <cell r="AC798">
            <v>30625.139617994701</v>
          </cell>
          <cell r="AD798">
            <v>30625.139617994701</v>
          </cell>
          <cell r="AE798">
            <v>18138.163072515232</v>
          </cell>
          <cell r="AF798">
            <v>18161.424852365773</v>
          </cell>
          <cell r="AG798">
            <v>17289.196242545459</v>
          </cell>
          <cell r="AH798">
            <v>20746.806359843733</v>
          </cell>
          <cell r="AI798">
            <v>21523.820212333361</v>
          </cell>
          <cell r="AJ798">
            <v>21499.730215232907</v>
          </cell>
          <cell r="AK798">
            <v>21740.262798651285</v>
          </cell>
          <cell r="AL798">
            <v>19968.756036133422</v>
          </cell>
          <cell r="AM798">
            <v>21745.726162277144</v>
          </cell>
          <cell r="AN798">
            <v>21114.775714298165</v>
          </cell>
          <cell r="AO798">
            <v>24181.590685926421</v>
          </cell>
          <cell r="AP798">
            <v>23802.274250421611</v>
          </cell>
          <cell r="AQ798">
            <v>22774.033784604828</v>
          </cell>
          <cell r="AR798">
            <v>24116.592628209648</v>
          </cell>
          <cell r="AS798">
            <v>23925.850364286118</v>
          </cell>
          <cell r="AT798">
            <v>29076.917346820064</v>
          </cell>
          <cell r="AU798">
            <v>23964.515146671067</v>
          </cell>
          <cell r="AV798">
            <v>25635.595942896369</v>
          </cell>
          <cell r="AW798">
            <v>31677.265131333235</v>
          </cell>
          <cell r="AX798">
            <v>29015.155692064505</v>
          </cell>
          <cell r="AY798">
            <v>30625.139617994701</v>
          </cell>
          <cell r="AZ798">
            <v>30625.139617994701</v>
          </cell>
          <cell r="BA798">
            <v>30625.139617994701</v>
          </cell>
          <cell r="BB798">
            <v>30625.139617994701</v>
          </cell>
          <cell r="BC798">
            <v>30625.139617994701</v>
          </cell>
          <cell r="BD798">
            <v>30625.139617994701</v>
          </cell>
          <cell r="BE798">
            <v>30625.139617994701</v>
          </cell>
          <cell r="BF798">
            <v>30625.139617994701</v>
          </cell>
          <cell r="BG798">
            <v>30625.139617994701</v>
          </cell>
          <cell r="BH798">
            <v>30625.139617994701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3.1287415945754096</v>
          </cell>
          <cell r="CN798">
            <v>3.2370113414434374</v>
          </cell>
          <cell r="CO798">
            <v>3.0622532215207556</v>
          </cell>
          <cell r="CP798">
            <v>3.6973920235460014</v>
          </cell>
          <cell r="CQ798">
            <v>3.7713208415325319</v>
          </cell>
          <cell r="CR798">
            <v>3.7338491242130387</v>
          </cell>
          <cell r="CS798">
            <v>3.8200942368160447</v>
          </cell>
          <cell r="CT798">
            <v>3.4594311073018207</v>
          </cell>
          <cell r="CU798">
            <v>3.8101442677645196</v>
          </cell>
          <cell r="CV798">
            <v>3.6665767814522852</v>
          </cell>
          <cell r="CW798">
            <v>4.2199463524752625</v>
          </cell>
          <cell r="CX798">
            <v>4.1928284505768039</v>
          </cell>
          <cell r="CY798">
            <v>4.0223404993152796</v>
          </cell>
          <cell r="CZ798">
            <v>4.281014109103265</v>
          </cell>
          <cell r="DA798">
            <v>4.1985435908372208</v>
          </cell>
          <cell r="DB798">
            <v>5.1024604396098567</v>
          </cell>
          <cell r="DC798">
            <v>4.2053285440071928</v>
          </cell>
          <cell r="DD798">
            <v>4.4985722724405939</v>
          </cell>
          <cell r="DE798">
            <v>5.5587733128572898</v>
          </cell>
          <cell r="DF798">
            <v>5.0916224131328329</v>
          </cell>
          <cell r="DG798">
            <v>5.3741447724490614</v>
          </cell>
          <cell r="DH798">
            <v>5.3741447724490614</v>
          </cell>
          <cell r="DI798">
            <v>5.3741447724490614</v>
          </cell>
          <cell r="DJ798">
            <v>5.3741447724490614</v>
          </cell>
          <cell r="DK798">
            <v>5.3741447724490614</v>
          </cell>
          <cell r="DL798">
            <v>5.3741447724490614</v>
          </cell>
          <cell r="DM798">
            <v>5.3741447724490614</v>
          </cell>
          <cell r="DN798">
            <v>5.3741447724490614</v>
          </cell>
          <cell r="DO798">
            <v>5.3741447724490614</v>
          </cell>
          <cell r="DP798">
            <v>5.3741447724490614</v>
          </cell>
          <cell r="DQ798">
            <v>15.882934386497194</v>
          </cell>
          <cell r="DR798">
            <v>15.371379063645271</v>
          </cell>
          <cell r="DS798">
            <v>15.46823776870983</v>
          </cell>
          <cell r="DT798">
            <v>15.373150860784751</v>
          </cell>
          <cell r="DU798">
            <v>15.636264566868796</v>
          </cell>
          <cell r="DV798">
            <v>15.775508997061474</v>
          </cell>
          <cell r="DW798">
            <v>15.591857200246743</v>
          </cell>
          <cell r="DX798">
            <v>15.814426982363306</v>
          </cell>
          <cell r="DY798">
            <v>15.636502915518031</v>
          </cell>
          <cell r="DZ798">
            <v>15.777305109155552</v>
          </cell>
          <cell r="EA798">
            <v>15.699472896673075</v>
          </cell>
          <cell r="EB798">
            <v>15.55315487953164</v>
          </cell>
          <cell r="EC798">
            <v>15.51201672735756</v>
          </cell>
          <cell r="ED798">
            <v>15.433926362247615</v>
          </cell>
          <cell r="EE798">
            <v>15.6126222230256</v>
          </cell>
          <cell r="EF798">
            <v>15.6126222230256</v>
          </cell>
          <cell r="EG798">
            <v>15.6126222230256</v>
          </cell>
          <cell r="EH798">
            <v>15.6126222230256</v>
          </cell>
          <cell r="EI798">
            <v>15.6126222230256</v>
          </cell>
          <cell r="EJ798">
            <v>15.6126222230256</v>
          </cell>
          <cell r="EK798">
            <v>15.6126222230256</v>
          </cell>
          <cell r="EL798">
            <v>15.6126222230256</v>
          </cell>
          <cell r="EM798">
            <v>15.6126222230256</v>
          </cell>
          <cell r="EN798">
            <v>15.6126222230256</v>
          </cell>
          <cell r="EO798">
            <v>15.6126222230256</v>
          </cell>
          <cell r="EP798">
            <v>15.6126222230256</v>
          </cell>
          <cell r="EQ798">
            <v>15.6126222230256</v>
          </cell>
          <cell r="ER798">
            <v>15.6126222230256</v>
          </cell>
          <cell r="ES798">
            <v>15.6126222230256</v>
          </cell>
          <cell r="ET798">
            <v>15.6126222230256</v>
          </cell>
        </row>
        <row r="799">
          <cell r="A799">
            <v>39030.755917231669</v>
          </cell>
          <cell r="B799">
            <v>31425.901153111226</v>
          </cell>
          <cell r="C799">
            <v>40811.223196461775</v>
          </cell>
          <cell r="D799">
            <v>17749.861244371194</v>
          </cell>
          <cell r="E799">
            <v>16553.603776985281</v>
          </cell>
          <cell r="F799">
            <v>18086.692883554442</v>
          </cell>
          <cell r="G799">
            <v>17135.633499112238</v>
          </cell>
          <cell r="H799">
            <v>22879.291586447474</v>
          </cell>
          <cell r="I799">
            <v>24025.61990958505</v>
          </cell>
          <cell r="J799">
            <v>21337.04128996814</v>
          </cell>
          <cell r="K799">
            <v>24173.610122955448</v>
          </cell>
          <cell r="L799">
            <v>19570.963038084181</v>
          </cell>
          <cell r="M799">
            <v>24154.169564269305</v>
          </cell>
          <cell r="N799">
            <v>27385.215994451803</v>
          </cell>
          <cell r="O799">
            <v>30125.403536265167</v>
          </cell>
          <cell r="P799">
            <v>23316.546607412143</v>
          </cell>
          <cell r="Q799">
            <v>28898.808429988763</v>
          </cell>
          <cell r="R799">
            <v>27945.377240694703</v>
          </cell>
          <cell r="S799">
            <v>26771.032829026539</v>
          </cell>
          <cell r="T799">
            <v>29212.528604410712</v>
          </cell>
          <cell r="U799">
            <v>32328.263224907376</v>
          </cell>
          <cell r="V799">
            <v>32328.263224907376</v>
          </cell>
          <cell r="W799">
            <v>32328.263224907376</v>
          </cell>
          <cell r="X799">
            <v>32328.263224907376</v>
          </cell>
          <cell r="Y799">
            <v>32328.263224907376</v>
          </cell>
          <cell r="Z799">
            <v>32328.263224907376</v>
          </cell>
          <cell r="AA799">
            <v>32328.263224907376</v>
          </cell>
          <cell r="AB799">
            <v>32328.263224907376</v>
          </cell>
          <cell r="AC799">
            <v>32328.263224907376</v>
          </cell>
          <cell r="AD799">
            <v>32328.263224907376</v>
          </cell>
          <cell r="AE799">
            <v>17642.56031859482</v>
          </cell>
          <cell r="AF799">
            <v>14205.037633288233</v>
          </cell>
          <cell r="AG799">
            <v>18447.361574192168</v>
          </cell>
          <cell r="AH799">
            <v>17749.861244371194</v>
          </cell>
          <cell r="AI799">
            <v>16553.603776985281</v>
          </cell>
          <cell r="AJ799">
            <v>18086.692883554442</v>
          </cell>
          <cell r="AK799">
            <v>17135.633499112238</v>
          </cell>
          <cell r="AL799">
            <v>22879.291586447474</v>
          </cell>
          <cell r="AM799">
            <v>24025.61990958505</v>
          </cell>
          <cell r="AN799">
            <v>21337.04128996814</v>
          </cell>
          <cell r="AO799">
            <v>24173.610122955448</v>
          </cell>
          <cell r="AP799">
            <v>19570.963038084181</v>
          </cell>
          <cell r="AQ799">
            <v>24154.169564269305</v>
          </cell>
          <cell r="AR799">
            <v>27385.215994451803</v>
          </cell>
          <cell r="AS799">
            <v>30125.403536265167</v>
          </cell>
          <cell r="AT799">
            <v>23316.546607412143</v>
          </cell>
          <cell r="AU799">
            <v>28898.808429988763</v>
          </cell>
          <cell r="AV799">
            <v>27945.377240694703</v>
          </cell>
          <cell r="AW799">
            <v>26771.032829026539</v>
          </cell>
          <cell r="AX799">
            <v>29212.528604410712</v>
          </cell>
          <cell r="AY799">
            <v>32328.263224907376</v>
          </cell>
          <cell r="AZ799">
            <v>32328.263224907376</v>
          </cell>
          <cell r="BA799">
            <v>32328.263224907376</v>
          </cell>
          <cell r="BB799">
            <v>32328.263224907376</v>
          </cell>
          <cell r="BC799">
            <v>32328.263224907376</v>
          </cell>
          <cell r="BD799">
            <v>32328.263224907376</v>
          </cell>
          <cell r="BE799">
            <v>32328.263224907376</v>
          </cell>
          <cell r="BF799">
            <v>32328.263224907376</v>
          </cell>
          <cell r="BG799">
            <v>32328.263224907376</v>
          </cell>
          <cell r="BH799">
            <v>32328.263224907376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3.0563369442643307</v>
          </cell>
          <cell r="CN799">
            <v>2.4732318393463655</v>
          </cell>
          <cell r="CO799">
            <v>3.2625643261420301</v>
          </cell>
          <cell r="CP799">
            <v>3.1596416022344052</v>
          </cell>
          <cell r="CQ799">
            <v>2.8948278484532945</v>
          </cell>
          <cell r="CR799">
            <v>3.1193859034427476</v>
          </cell>
          <cell r="CS799">
            <v>2.9991731443317242</v>
          </cell>
          <cell r="CT799">
            <v>4.0708607479280454</v>
          </cell>
          <cell r="CU799">
            <v>4.2388843755920673</v>
          </cell>
          <cell r="CV799">
            <v>3.7188468594496498</v>
          </cell>
          <cell r="CW799">
            <v>4.2393517311394442</v>
          </cell>
          <cell r="CX799">
            <v>3.4079221603275136</v>
          </cell>
          <cell r="CY799">
            <v>4.2507303396802421</v>
          </cell>
          <cell r="CZ799">
            <v>4.7975065127868346</v>
          </cell>
          <cell r="DA799">
            <v>5.2935193241127596</v>
          </cell>
          <cell r="DB799">
            <v>4.0970933348438043</v>
          </cell>
          <cell r="DC799">
            <v>5.0779867789596311</v>
          </cell>
          <cell r="DD799">
            <v>4.9104535401545713</v>
          </cell>
          <cell r="DE799">
            <v>4.7041022848478695</v>
          </cell>
          <cell r="DF799">
            <v>5.1331124739123135</v>
          </cell>
          <cell r="DG799">
            <v>5.6805973035363087</v>
          </cell>
          <cell r="DH799">
            <v>5.6805973035363087</v>
          </cell>
          <cell r="DI799">
            <v>5.6805973035363087</v>
          </cell>
          <cell r="DJ799">
            <v>5.6805973035363087</v>
          </cell>
          <cell r="DK799">
            <v>5.6805973035363087</v>
          </cell>
          <cell r="DL799">
            <v>5.6805973035363087</v>
          </cell>
          <cell r="DM799">
            <v>5.6805973035363087</v>
          </cell>
          <cell r="DN799">
            <v>5.6805973035363087</v>
          </cell>
          <cell r="DO799">
            <v>5.6805973035363087</v>
          </cell>
          <cell r="DP799">
            <v>5.6805973035363087</v>
          </cell>
          <cell r="DQ799">
            <v>15.814938789877075</v>
          </cell>
          <cell r="DR799">
            <v>15.735650295672531</v>
          </cell>
          <cell r="DS799">
            <v>15.491101964382286</v>
          </cell>
          <cell r="DT799">
            <v>15.390909145994328</v>
          </cell>
          <cell r="DU799">
            <v>15.666679156503175</v>
          </cell>
          <cell r="DV799">
            <v>15.885364868747278</v>
          </cell>
          <cell r="DW799">
            <v>15.653294702970177</v>
          </cell>
          <cell r="DX799">
            <v>15.397969748708599</v>
          </cell>
          <cell r="DY799">
            <v>15.528523629864294</v>
          </cell>
          <cell r="DZ799">
            <v>15.719294065910217</v>
          </cell>
          <cell r="EA799">
            <v>15.622451976216187</v>
          </cell>
          <cell r="EB799">
            <v>15.733656549102637</v>
          </cell>
          <cell r="EC799">
            <v>15.568102828741987</v>
          </cell>
          <cell r="ED799">
            <v>15.638955116772143</v>
          </cell>
          <cell r="EE799">
            <v>15.591773090954907</v>
          </cell>
          <cell r="EF799">
            <v>15.591773090954907</v>
          </cell>
          <cell r="EG799">
            <v>15.591773090954907</v>
          </cell>
          <cell r="EH799">
            <v>15.591773090954907</v>
          </cell>
          <cell r="EI799">
            <v>15.591773090954907</v>
          </cell>
          <cell r="EJ799">
            <v>15.591773090954907</v>
          </cell>
          <cell r="EK799">
            <v>15.591773090954907</v>
          </cell>
          <cell r="EL799">
            <v>15.591773090954907</v>
          </cell>
          <cell r="EM799">
            <v>15.591773090954907</v>
          </cell>
          <cell r="EN799">
            <v>15.591773090954907</v>
          </cell>
          <cell r="EO799">
            <v>15.591773090954907</v>
          </cell>
          <cell r="EP799">
            <v>15.591773090954907</v>
          </cell>
          <cell r="EQ799">
            <v>15.591773090954907</v>
          </cell>
          <cell r="ER799">
            <v>15.591773090954907</v>
          </cell>
          <cell r="ES799">
            <v>15.591773090954907</v>
          </cell>
          <cell r="ET799">
            <v>15.591773090954907</v>
          </cell>
        </row>
        <row r="800">
          <cell r="A800">
            <v>34364.239006496347</v>
          </cell>
          <cell r="B800">
            <v>34348.487203343786</v>
          </cell>
          <cell r="C800">
            <v>37364.265097105133</v>
          </cell>
          <cell r="D800">
            <v>19038.562206427006</v>
          </cell>
          <cell r="E800">
            <v>18156.558706344545</v>
          </cell>
          <cell r="F800">
            <v>16647.560819449773</v>
          </cell>
          <cell r="G800">
            <v>20655.868021131744</v>
          </cell>
          <cell r="H800">
            <v>21666.039909461782</v>
          </cell>
          <cell r="I800">
            <v>23194.016797623823</v>
          </cell>
          <cell r="J800">
            <v>24261.475575663626</v>
          </cell>
          <cell r="K800">
            <v>20397.584742887182</v>
          </cell>
          <cell r="L800">
            <v>24357.546823549343</v>
          </cell>
          <cell r="M800">
            <v>25500.071663684699</v>
          </cell>
          <cell r="N800">
            <v>28181.258258458714</v>
          </cell>
          <cell r="O800">
            <v>26755.917605878014</v>
          </cell>
          <cell r="P800">
            <v>31593.308366899651</v>
          </cell>
          <cell r="Q800">
            <v>27230.256312664347</v>
          </cell>
          <cell r="R800">
            <v>30247.091373968342</v>
          </cell>
          <cell r="S800">
            <v>31343.008480244909</v>
          </cell>
          <cell r="T800">
            <v>26766.976719133927</v>
          </cell>
          <cell r="U800">
            <v>25009.562455241816</v>
          </cell>
          <cell r="V800">
            <v>25009.562455241816</v>
          </cell>
          <cell r="W800">
            <v>25009.562455241816</v>
          </cell>
          <cell r="X800">
            <v>25009.562455241816</v>
          </cell>
          <cell r="Y800">
            <v>25009.562455241816</v>
          </cell>
          <cell r="Z800">
            <v>25009.562455241816</v>
          </cell>
          <cell r="AA800">
            <v>25009.562455241816</v>
          </cell>
          <cell r="AB800">
            <v>25009.562455241816</v>
          </cell>
          <cell r="AC800">
            <v>25009.562455241816</v>
          </cell>
          <cell r="AD800">
            <v>25009.562455241816</v>
          </cell>
          <cell r="AE800">
            <v>15533.21592746959</v>
          </cell>
          <cell r="AF800">
            <v>15526.09584663295</v>
          </cell>
          <cell r="AG800">
            <v>16889.278345865037</v>
          </cell>
          <cell r="AH800">
            <v>19038.562206427006</v>
          </cell>
          <cell r="AI800">
            <v>18156.558706344545</v>
          </cell>
          <cell r="AJ800">
            <v>16647.560819449773</v>
          </cell>
          <cell r="AK800">
            <v>20655.868021131744</v>
          </cell>
          <cell r="AL800">
            <v>21666.039909461782</v>
          </cell>
          <cell r="AM800">
            <v>23194.016797623823</v>
          </cell>
          <cell r="AN800">
            <v>24261.475575663626</v>
          </cell>
          <cell r="AO800">
            <v>20397.584742887182</v>
          </cell>
          <cell r="AP800">
            <v>24357.546823549343</v>
          </cell>
          <cell r="AQ800">
            <v>25500.071663684699</v>
          </cell>
          <cell r="AR800">
            <v>28181.258258458714</v>
          </cell>
          <cell r="AS800">
            <v>26755.917605878014</v>
          </cell>
          <cell r="AT800">
            <v>31593.308366899651</v>
          </cell>
          <cell r="AU800">
            <v>27230.256312664347</v>
          </cell>
          <cell r="AV800">
            <v>30247.091373968342</v>
          </cell>
          <cell r="AW800">
            <v>31343.008480244909</v>
          </cell>
          <cell r="AX800">
            <v>26766.976719133927</v>
          </cell>
          <cell r="AY800">
            <v>25009.562455241816</v>
          </cell>
          <cell r="AZ800">
            <v>25009.562455241816</v>
          </cell>
          <cell r="BA800">
            <v>25009.562455241816</v>
          </cell>
          <cell r="BB800">
            <v>25009.562455241816</v>
          </cell>
          <cell r="BC800">
            <v>25009.562455241816</v>
          </cell>
          <cell r="BD800">
            <v>25009.562455241816</v>
          </cell>
          <cell r="BE800">
            <v>25009.562455241816</v>
          </cell>
          <cell r="BF800">
            <v>25009.562455241816</v>
          </cell>
          <cell r="BG800">
            <v>25009.562455241816</v>
          </cell>
          <cell r="BH800">
            <v>25009.562455241816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2.7191004355983286</v>
          </cell>
          <cell r="CN800">
            <v>2.7413422031951256</v>
          </cell>
          <cell r="CO800">
            <v>2.9622405848997828</v>
          </cell>
          <cell r="CP800">
            <v>3.2856767328295207</v>
          </cell>
          <cell r="CQ800">
            <v>3.1605084966400074</v>
          </cell>
          <cell r="CR800">
            <v>2.8827317344161725</v>
          </cell>
          <cell r="CS800">
            <v>3.5976885227751958</v>
          </cell>
          <cell r="CT800">
            <v>3.7907959430564038</v>
          </cell>
          <cell r="CU800">
            <v>4.0878767951836492</v>
          </cell>
          <cell r="CV800">
            <v>4.2624920178821224</v>
          </cell>
          <cell r="CW800">
            <v>3.5303311627575908</v>
          </cell>
          <cell r="CX800">
            <v>4.2773814727160238</v>
          </cell>
          <cell r="CY800">
            <v>4.4849161012685173</v>
          </cell>
          <cell r="CZ800">
            <v>4.7797270053527958</v>
          </cell>
          <cell r="DA800">
            <v>4.6540326178626641</v>
          </cell>
          <cell r="DB800">
            <v>5.4954679488713163</v>
          </cell>
          <cell r="DC800">
            <v>4.7365410126714975</v>
          </cell>
          <cell r="DD800">
            <v>5.261301515556883</v>
          </cell>
          <cell r="DE800">
            <v>5.4519297733582262</v>
          </cell>
          <cell r="DF800">
            <v>4.6559562847903253</v>
          </cell>
          <cell r="DG800">
            <v>4.3502645336147223</v>
          </cell>
          <cell r="DH800">
            <v>4.3502645336147223</v>
          </cell>
          <cell r="DI800">
            <v>4.3502645336147223</v>
          </cell>
          <cell r="DJ800">
            <v>4.3502645336147223</v>
          </cell>
          <cell r="DK800">
            <v>4.3502645336147223</v>
          </cell>
          <cell r="DL800">
            <v>4.3502645336147223</v>
          </cell>
          <cell r="DM800">
            <v>4.3502645336147223</v>
          </cell>
          <cell r="DN800">
            <v>4.3502645336147223</v>
          </cell>
          <cell r="DO800">
            <v>4.3502645336147223</v>
          </cell>
          <cell r="DP800">
            <v>4.3502645336147223</v>
          </cell>
          <cell r="DQ800">
            <v>15.651042311096406</v>
          </cell>
          <cell r="DR800">
            <v>15.516942337700932</v>
          </cell>
          <cell r="DS800">
            <v>15.620606814989285</v>
          </cell>
          <cell r="DT800">
            <v>15.875099299939638</v>
          </cell>
          <cell r="DU800">
            <v>15.739238324662695</v>
          </cell>
          <cell r="DV800">
            <v>15.821713524433296</v>
          </cell>
          <cell r="DW800">
            <v>15.729938508496483</v>
          </cell>
          <cell r="DX800">
            <v>15.658720316852731</v>
          </cell>
          <cell r="DY800">
            <v>15.544805943077462</v>
          </cell>
          <cell r="DZ800">
            <v>15.594116263174845</v>
          </cell>
          <cell r="EA800">
            <v>15.829618027244123</v>
          </cell>
          <cell r="EB800">
            <v>15.601368599385621</v>
          </cell>
          <cell r="EC800">
            <v>15.577372789143627</v>
          </cell>
          <cell r="ED800">
            <v>16.153417684532482</v>
          </cell>
          <cell r="EE800">
            <v>15.750616695373516</v>
          </cell>
          <cell r="EF800">
            <v>15.750616695373516</v>
          </cell>
          <cell r="EG800">
            <v>15.750616695373516</v>
          </cell>
          <cell r="EH800">
            <v>15.750616695373516</v>
          </cell>
          <cell r="EI800">
            <v>15.750616695373516</v>
          </cell>
          <cell r="EJ800">
            <v>15.750616695373516</v>
          </cell>
          <cell r="EK800">
            <v>15.750616695373516</v>
          </cell>
          <cell r="EL800">
            <v>15.750616695373516</v>
          </cell>
          <cell r="EM800">
            <v>15.750616695373516</v>
          </cell>
          <cell r="EN800">
            <v>15.750616695373516</v>
          </cell>
          <cell r="EO800">
            <v>15.750616695373516</v>
          </cell>
          <cell r="EP800">
            <v>15.750616695373516</v>
          </cell>
          <cell r="EQ800">
            <v>15.750616695373516</v>
          </cell>
          <cell r="ER800">
            <v>15.750616695373516</v>
          </cell>
          <cell r="ES800">
            <v>15.750616695373516</v>
          </cell>
          <cell r="ET800">
            <v>15.750616695373516</v>
          </cell>
        </row>
        <row r="801">
          <cell r="A801">
            <v>39162.672574787823</v>
          </cell>
          <cell r="B801">
            <v>35478.71352927824</v>
          </cell>
          <cell r="C801">
            <v>39010.00597970136</v>
          </cell>
          <cell r="D801">
            <v>19227.65259814632</v>
          </cell>
          <cell r="E801">
            <v>19368.734359676953</v>
          </cell>
          <cell r="F801">
            <v>20172.38637889591</v>
          </cell>
          <cell r="G801">
            <v>18415.976667334722</v>
          </cell>
          <cell r="H801">
            <v>22428.36802286487</v>
          </cell>
          <cell r="I801">
            <v>21453.344106971508</v>
          </cell>
          <cell r="J801">
            <v>22264.545272078954</v>
          </cell>
          <cell r="K801">
            <v>21668.777033733266</v>
          </cell>
          <cell r="L801">
            <v>23479.018951502298</v>
          </cell>
          <cell r="M801">
            <v>26031.693875505516</v>
          </cell>
          <cell r="N801">
            <v>23885.583128292888</v>
          </cell>
          <cell r="O801">
            <v>22854.078952358981</v>
          </cell>
          <cell r="P801">
            <v>25011.565448834557</v>
          </cell>
          <cell r="Q801">
            <v>23011.535668631324</v>
          </cell>
          <cell r="R801">
            <v>29031.062537088754</v>
          </cell>
          <cell r="S801">
            <v>27401.045255013178</v>
          </cell>
          <cell r="T801">
            <v>26820.775916202983</v>
          </cell>
          <cell r="U801">
            <v>24286.775115323631</v>
          </cell>
          <cell r="V801">
            <v>24286.775115323631</v>
          </cell>
          <cell r="W801">
            <v>24286.775115323631</v>
          </cell>
          <cell r="X801">
            <v>24286.775115323631</v>
          </cell>
          <cell r="Y801">
            <v>24286.775115323631</v>
          </cell>
          <cell r="Z801">
            <v>24286.775115323631</v>
          </cell>
          <cell r="AA801">
            <v>24286.775115323631</v>
          </cell>
          <cell r="AB801">
            <v>24286.775115323631</v>
          </cell>
          <cell r="AC801">
            <v>24286.775115323631</v>
          </cell>
          <cell r="AD801">
            <v>24286.775115323631</v>
          </cell>
          <cell r="AE801">
            <v>17702.188873903797</v>
          </cell>
          <cell r="AF801">
            <v>16036.977218524577</v>
          </cell>
          <cell r="AG801">
            <v>17633.180996675921</v>
          </cell>
          <cell r="AH801">
            <v>19227.65259814632</v>
          </cell>
          <cell r="AI801">
            <v>19368.734359676953</v>
          </cell>
          <cell r="AJ801">
            <v>20172.38637889591</v>
          </cell>
          <cell r="AK801">
            <v>18415.976667334722</v>
          </cell>
          <cell r="AL801">
            <v>22428.36802286487</v>
          </cell>
          <cell r="AM801">
            <v>21453.344106971508</v>
          </cell>
          <cell r="AN801">
            <v>22264.545272078954</v>
          </cell>
          <cell r="AO801">
            <v>21668.777033733266</v>
          </cell>
          <cell r="AP801">
            <v>23479.018951502298</v>
          </cell>
          <cell r="AQ801">
            <v>26031.693875505516</v>
          </cell>
          <cell r="AR801">
            <v>23885.583128292888</v>
          </cell>
          <cell r="AS801">
            <v>22854.078952358981</v>
          </cell>
          <cell r="AT801">
            <v>25011.565448834557</v>
          </cell>
          <cell r="AU801">
            <v>23011.535668631324</v>
          </cell>
          <cell r="AV801">
            <v>29031.062537088754</v>
          </cell>
          <cell r="AW801">
            <v>27401.045255013178</v>
          </cell>
          <cell r="AX801">
            <v>26820.775916202983</v>
          </cell>
          <cell r="AY801">
            <v>24286.775115323631</v>
          </cell>
          <cell r="AZ801">
            <v>24286.775115323631</v>
          </cell>
          <cell r="BA801">
            <v>24286.775115323631</v>
          </cell>
          <cell r="BB801">
            <v>24286.775115323631</v>
          </cell>
          <cell r="BC801">
            <v>24286.775115323631</v>
          </cell>
          <cell r="BD801">
            <v>24286.775115323631</v>
          </cell>
          <cell r="BE801">
            <v>24286.775115323631</v>
          </cell>
          <cell r="BF801">
            <v>24286.775115323631</v>
          </cell>
          <cell r="BG801">
            <v>24286.775115323631</v>
          </cell>
          <cell r="BH801">
            <v>24286.775115323631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3.1437686468938151</v>
          </cell>
          <cell r="CN801">
            <v>2.8380280992150375</v>
          </cell>
          <cell r="CO801">
            <v>3.0617951118836415</v>
          </cell>
          <cell r="CP801">
            <v>3.4063289476486269</v>
          </cell>
          <cell r="CQ801">
            <v>3.3968115162305623</v>
          </cell>
          <cell r="CR801">
            <v>3.5573778599378625</v>
          </cell>
          <cell r="CS801">
            <v>3.2894415749857475</v>
          </cell>
          <cell r="CT801">
            <v>3.9324106710879581</v>
          </cell>
          <cell r="CU801">
            <v>3.748399202617541</v>
          </cell>
          <cell r="CV801">
            <v>3.9284134180667696</v>
          </cell>
          <cell r="CW801">
            <v>3.8113436334254724</v>
          </cell>
          <cell r="CX801">
            <v>4.1345448655315673</v>
          </cell>
          <cell r="CY801">
            <v>4.6010063072253784</v>
          </cell>
          <cell r="CZ801">
            <v>4.1651851926880976</v>
          </cell>
          <cell r="DA801">
            <v>4.0255055800412292</v>
          </cell>
          <cell r="DB801">
            <v>4.405524129400864</v>
          </cell>
          <cell r="DC801">
            <v>4.05323992415068</v>
          </cell>
          <cell r="DD801">
            <v>5.1135162559466858</v>
          </cell>
          <cell r="DE801">
            <v>4.8264058596696318</v>
          </cell>
          <cell r="DF801">
            <v>4.7241975201352941</v>
          </cell>
          <cell r="DG801">
            <v>4.2778599370267054</v>
          </cell>
          <cell r="DH801">
            <v>4.2778599370267054</v>
          </cell>
          <cell r="DI801">
            <v>4.2778599370267054</v>
          </cell>
          <cell r="DJ801">
            <v>4.2778599370267054</v>
          </cell>
          <cell r="DK801">
            <v>4.2778599370267054</v>
          </cell>
          <cell r="DL801">
            <v>4.2778599370267054</v>
          </cell>
          <cell r="DM801">
            <v>4.2778599370267054</v>
          </cell>
          <cell r="DN801">
            <v>4.2778599370267054</v>
          </cell>
          <cell r="DO801">
            <v>4.2778599370267054</v>
          </cell>
          <cell r="DP801">
            <v>4.2778599370267054</v>
          </cell>
          <cell r="DQ801">
            <v>15.427072742027558</v>
          </cell>
          <cell r="DR801">
            <v>15.481497134760962</v>
          </cell>
          <cell r="DS801">
            <v>15.778353272201493</v>
          </cell>
          <cell r="DT801">
            <v>15.464889351117352</v>
          </cell>
          <cell r="DU801">
            <v>15.622010638328486</v>
          </cell>
          <cell r="DV801">
            <v>15.535828403098133</v>
          </cell>
          <cell r="DW801">
            <v>15.338387822150697</v>
          </cell>
          <cell r="DX801">
            <v>15.625932478534077</v>
          </cell>
          <cell r="DY801">
            <v>15.680369685153989</v>
          </cell>
          <cell r="DZ801">
            <v>15.527580139489929</v>
          </cell>
          <cell r="EA801">
            <v>15.576268668231039</v>
          </cell>
          <cell r="EB801">
            <v>15.558200820470271</v>
          </cell>
          <cell r="EC801">
            <v>15.500893605809777</v>
          </cell>
          <cell r="ED801">
            <v>15.711175073565391</v>
          </cell>
          <cell r="EE801">
            <v>15.554298383888595</v>
          </cell>
          <cell r="EF801">
            <v>15.554298383888595</v>
          </cell>
          <cell r="EG801">
            <v>15.554298383888595</v>
          </cell>
          <cell r="EH801">
            <v>15.554298383888595</v>
          </cell>
          <cell r="EI801">
            <v>15.554298383888595</v>
          </cell>
          <cell r="EJ801">
            <v>15.554298383888595</v>
          </cell>
          <cell r="EK801">
            <v>15.554298383888595</v>
          </cell>
          <cell r="EL801">
            <v>15.554298383888595</v>
          </cell>
          <cell r="EM801">
            <v>15.554298383888595</v>
          </cell>
          <cell r="EN801">
            <v>15.554298383888595</v>
          </cell>
          <cell r="EO801">
            <v>15.554298383888595</v>
          </cell>
          <cell r="EP801">
            <v>15.554298383888595</v>
          </cell>
          <cell r="EQ801">
            <v>15.554298383888595</v>
          </cell>
          <cell r="ER801">
            <v>15.554298383888595</v>
          </cell>
          <cell r="ES801">
            <v>15.554298383888595</v>
          </cell>
          <cell r="ET801">
            <v>15.554298383888595</v>
          </cell>
        </row>
        <row r="802">
          <cell r="A802">
            <v>40535.306360998824</v>
          </cell>
          <cell r="B802">
            <v>38596.729106415922</v>
          </cell>
          <cell r="C802">
            <v>45946.844761421467</v>
          </cell>
          <cell r="D802">
            <v>19413.997790569778</v>
          </cell>
          <cell r="E802">
            <v>22618.532381694164</v>
          </cell>
          <cell r="F802">
            <v>21812.96504342162</v>
          </cell>
          <cell r="G802">
            <v>21454.700294253227</v>
          </cell>
          <cell r="H802">
            <v>21303.491145957243</v>
          </cell>
          <cell r="I802">
            <v>20074.492416387497</v>
          </cell>
          <cell r="J802">
            <v>23245.446836623483</v>
          </cell>
          <cell r="K802">
            <v>22194.593063989316</v>
          </cell>
          <cell r="L802">
            <v>19584.213381831767</v>
          </cell>
          <cell r="M802">
            <v>22844.212228853685</v>
          </cell>
          <cell r="N802">
            <v>23015.578008987475</v>
          </cell>
          <cell r="O802">
            <v>22485.341831898309</v>
          </cell>
          <cell r="P802">
            <v>24275.324564303352</v>
          </cell>
          <cell r="Q802">
            <v>23726.372639489655</v>
          </cell>
          <cell r="R802">
            <v>29043.779518825308</v>
          </cell>
          <cell r="S802">
            <v>25363.335446435547</v>
          </cell>
          <cell r="T802">
            <v>25271.262707027945</v>
          </cell>
          <cell r="U802">
            <v>27314.22827678503</v>
          </cell>
          <cell r="V802">
            <v>27314.22827678503</v>
          </cell>
          <cell r="W802">
            <v>27314.22827678503</v>
          </cell>
          <cell r="X802">
            <v>27314.22827678503</v>
          </cell>
          <cell r="Y802">
            <v>27314.22827678503</v>
          </cell>
          <cell r="Z802">
            <v>27314.22827678503</v>
          </cell>
          <cell r="AA802">
            <v>27314.22827678503</v>
          </cell>
          <cell r="AB802">
            <v>27314.22827678503</v>
          </cell>
          <cell r="AC802">
            <v>27314.22827678503</v>
          </cell>
          <cell r="AD802">
            <v>27314.22827678503</v>
          </cell>
          <cell r="AE802">
            <v>18322.64250846631</v>
          </cell>
          <cell r="AF802">
            <v>17446.372875903671</v>
          </cell>
          <cell r="AG802">
            <v>20768.749185167853</v>
          </cell>
          <cell r="AH802">
            <v>19413.997790569778</v>
          </cell>
          <cell r="AI802">
            <v>22618.532381694164</v>
          </cell>
          <cell r="AJ802">
            <v>21812.96504342162</v>
          </cell>
          <cell r="AK802">
            <v>21454.700294253227</v>
          </cell>
          <cell r="AL802">
            <v>21303.491145957243</v>
          </cell>
          <cell r="AM802">
            <v>20074.492416387497</v>
          </cell>
          <cell r="AN802">
            <v>23245.446836623483</v>
          </cell>
          <cell r="AO802">
            <v>22194.593063989316</v>
          </cell>
          <cell r="AP802">
            <v>19584.213381831767</v>
          </cell>
          <cell r="AQ802">
            <v>22844.212228853685</v>
          </cell>
          <cell r="AR802">
            <v>23015.578008987475</v>
          </cell>
          <cell r="AS802">
            <v>22485.341831898309</v>
          </cell>
          <cell r="AT802">
            <v>24275.324564303352</v>
          </cell>
          <cell r="AU802">
            <v>23726.372639489655</v>
          </cell>
          <cell r="AV802">
            <v>29043.779518825308</v>
          </cell>
          <cell r="AW802">
            <v>25363.335446435547</v>
          </cell>
          <cell r="AX802">
            <v>25271.262707027945</v>
          </cell>
          <cell r="AY802">
            <v>27314.22827678503</v>
          </cell>
          <cell r="AZ802">
            <v>27314.22827678503</v>
          </cell>
          <cell r="BA802">
            <v>27314.22827678503</v>
          </cell>
          <cell r="BB802">
            <v>27314.22827678503</v>
          </cell>
          <cell r="BC802">
            <v>27314.22827678503</v>
          </cell>
          <cell r="BD802">
            <v>27314.22827678503</v>
          </cell>
          <cell r="BE802">
            <v>27314.22827678503</v>
          </cell>
          <cell r="BF802">
            <v>27314.22827678503</v>
          </cell>
          <cell r="BG802">
            <v>27314.22827678503</v>
          </cell>
          <cell r="BH802">
            <v>27314.22827678503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3.1922989540972391</v>
          </cell>
          <cell r="CN802">
            <v>3.0827477787820263</v>
          </cell>
          <cell r="CO802">
            <v>3.6387811164277415</v>
          </cell>
          <cell r="CP802">
            <v>3.4359751000586258</v>
          </cell>
          <cell r="CQ802">
            <v>3.9093287673706336</v>
          </cell>
          <cell r="CR802">
            <v>3.8095792861798636</v>
          </cell>
          <cell r="CS802">
            <v>3.7601985064023693</v>
          </cell>
          <cell r="CT802">
            <v>3.7555607820247343</v>
          </cell>
          <cell r="CU802">
            <v>3.5821623425948821</v>
          </cell>
          <cell r="CV802">
            <v>4.1109962080808851</v>
          </cell>
          <cell r="CW802">
            <v>3.8333049232294782</v>
          </cell>
          <cell r="CX802">
            <v>3.4155919628525191</v>
          </cell>
          <cell r="CY802">
            <v>4.0488976521965876</v>
          </cell>
          <cell r="CZ802">
            <v>4.0593332747294104</v>
          </cell>
          <cell r="DA802">
            <v>3.9771869181397705</v>
          </cell>
          <cell r="DB802">
            <v>4.293797444243407</v>
          </cell>
          <cell r="DC802">
            <v>4.1966993244825845</v>
          </cell>
          <cell r="DD802">
            <v>5.1372374420271711</v>
          </cell>
          <cell r="DE802">
            <v>4.4862438246258103</v>
          </cell>
          <cell r="DF802">
            <v>4.4699580817882376</v>
          </cell>
          <cell r="DG802">
            <v>4.8313159832599046</v>
          </cell>
          <cell r="DH802">
            <v>4.8313159832599046</v>
          </cell>
          <cell r="DI802">
            <v>4.8313159832599046</v>
          </cell>
          <cell r="DJ802">
            <v>4.8313159832599046</v>
          </cell>
          <cell r="DK802">
            <v>4.8313159832599046</v>
          </cell>
          <cell r="DL802">
            <v>4.8313159832599046</v>
          </cell>
          <cell r="DM802">
            <v>4.8313159832599046</v>
          </cell>
          <cell r="DN802">
            <v>4.8313159832599046</v>
          </cell>
          <cell r="DO802">
            <v>4.8313159832599046</v>
          </cell>
          <cell r="DP802">
            <v>4.8313159832599046</v>
          </cell>
          <cell r="DQ802">
            <v>15.725037439463915</v>
          </cell>
          <cell r="DR802">
            <v>15.505090030646512</v>
          </cell>
          <cell r="DS802">
            <v>15.637291960817489</v>
          </cell>
          <cell r="DT802">
            <v>15.480040889047594</v>
          </cell>
          <cell r="DU802">
            <v>15.851463398238197</v>
          </cell>
          <cell r="DV802">
            <v>15.687177920398653</v>
          </cell>
          <cell r="DW802">
            <v>15.632153649891197</v>
          </cell>
          <cell r="DX802">
            <v>15.541148860208153</v>
          </cell>
          <cell r="DY802">
            <v>15.35346645404276</v>
          </cell>
          <cell r="DZ802">
            <v>15.491660048625281</v>
          </cell>
          <cell r="EA802">
            <v>15.862840421698969</v>
          </cell>
          <cell r="EB802">
            <v>15.708954615145574</v>
          </cell>
          <cell r="EC802">
            <v>15.457758677802808</v>
          </cell>
          <cell r="ED802">
            <v>15.533678522864879</v>
          </cell>
          <cell r="EE802">
            <v>15.489258493435296</v>
          </cell>
          <cell r="EF802">
            <v>15.489258493435296</v>
          </cell>
          <cell r="EG802">
            <v>15.489258493435296</v>
          </cell>
          <cell r="EH802">
            <v>15.489258493435296</v>
          </cell>
          <cell r="EI802">
            <v>15.489258493435296</v>
          </cell>
          <cell r="EJ802">
            <v>15.489258493435296</v>
          </cell>
          <cell r="EK802">
            <v>15.489258493435296</v>
          </cell>
          <cell r="EL802">
            <v>15.489258493435296</v>
          </cell>
          <cell r="EM802">
            <v>15.489258493435296</v>
          </cell>
          <cell r="EN802">
            <v>15.489258493435296</v>
          </cell>
          <cell r="EO802">
            <v>15.489258493435296</v>
          </cell>
          <cell r="EP802">
            <v>15.489258493435296</v>
          </cell>
          <cell r="EQ802">
            <v>15.489258493435296</v>
          </cell>
          <cell r="ER802">
            <v>15.489258493435296</v>
          </cell>
          <cell r="ES802">
            <v>15.489258493435296</v>
          </cell>
          <cell r="ET802">
            <v>15.489258493435296</v>
          </cell>
        </row>
        <row r="803">
          <cell r="A803">
            <v>34798.565379116233</v>
          </cell>
          <cell r="B803">
            <v>39149.278028343266</v>
          </cell>
          <cell r="C803">
            <v>37297.472797172006</v>
          </cell>
          <cell r="D803">
            <v>19204.212857168877</v>
          </cell>
          <cell r="E803">
            <v>18429.798603417974</v>
          </cell>
          <cell r="F803">
            <v>20612.758177550306</v>
          </cell>
          <cell r="G803">
            <v>20424.712861869571</v>
          </cell>
          <cell r="H803">
            <v>19222.708407888411</v>
          </cell>
          <cell r="I803">
            <v>22955.627793171618</v>
          </cell>
          <cell r="J803">
            <v>21492.647051061838</v>
          </cell>
          <cell r="K803">
            <v>21761.268593396733</v>
          </cell>
          <cell r="L803">
            <v>21406.945347643028</v>
          </cell>
          <cell r="M803">
            <v>21918.883194941736</v>
          </cell>
          <cell r="N803">
            <v>28102.394232385603</v>
          </cell>
          <cell r="O803">
            <v>27021.637753211275</v>
          </cell>
          <cell r="P803">
            <v>23605.883686308127</v>
          </cell>
          <cell r="Q803">
            <v>26515.467554773699</v>
          </cell>
          <cell r="R803">
            <v>27267.261841389154</v>
          </cell>
          <cell r="S803">
            <v>25179.382723164301</v>
          </cell>
          <cell r="T803">
            <v>28650.480113020847</v>
          </cell>
          <cell r="U803">
            <v>26915.022002653961</v>
          </cell>
          <cell r="V803">
            <v>26915.022002653961</v>
          </cell>
          <cell r="W803">
            <v>26915.022002653961</v>
          </cell>
          <cell r="X803">
            <v>26915.022002653961</v>
          </cell>
          <cell r="Y803">
            <v>26915.022002653961</v>
          </cell>
          <cell r="Z803">
            <v>26915.022002653961</v>
          </cell>
          <cell r="AA803">
            <v>26915.022002653961</v>
          </cell>
          <cell r="AB803">
            <v>26915.022002653961</v>
          </cell>
          <cell r="AC803">
            <v>26915.022002653961</v>
          </cell>
          <cell r="AD803">
            <v>26915.022002653961</v>
          </cell>
          <cell r="AE803">
            <v>15729.538777151314</v>
          </cell>
          <cell r="AF803">
            <v>17696.13431287789</v>
          </cell>
          <cell r="AG803">
            <v>16859.087099175202</v>
          </cell>
          <cell r="AH803">
            <v>19204.212857168877</v>
          </cell>
          <cell r="AI803">
            <v>18429.798603417974</v>
          </cell>
          <cell r="AJ803">
            <v>20612.758177550306</v>
          </cell>
          <cell r="AK803">
            <v>20424.712861869571</v>
          </cell>
          <cell r="AL803">
            <v>19222.708407888411</v>
          </cell>
          <cell r="AM803">
            <v>22955.627793171618</v>
          </cell>
          <cell r="AN803">
            <v>21492.647051061838</v>
          </cell>
          <cell r="AO803">
            <v>21761.268593396733</v>
          </cell>
          <cell r="AP803">
            <v>21406.945347643028</v>
          </cell>
          <cell r="AQ803">
            <v>21918.883194941736</v>
          </cell>
          <cell r="AR803">
            <v>28102.394232385603</v>
          </cell>
          <cell r="AS803">
            <v>27021.637753211275</v>
          </cell>
          <cell r="AT803">
            <v>23605.883686308127</v>
          </cell>
          <cell r="AU803">
            <v>26515.467554773699</v>
          </cell>
          <cell r="AV803">
            <v>27267.261841389154</v>
          </cell>
          <cell r="AW803">
            <v>25179.382723164301</v>
          </cell>
          <cell r="AX803">
            <v>28650.480113020847</v>
          </cell>
          <cell r="AY803">
            <v>26915.022002653961</v>
          </cell>
          <cell r="AZ803">
            <v>26915.022002653961</v>
          </cell>
          <cell r="BA803">
            <v>26915.022002653961</v>
          </cell>
          <cell r="BB803">
            <v>26915.022002653961</v>
          </cell>
          <cell r="BC803">
            <v>26915.022002653961</v>
          </cell>
          <cell r="BD803">
            <v>26915.022002653961</v>
          </cell>
          <cell r="BE803">
            <v>26915.022002653961</v>
          </cell>
          <cell r="BF803">
            <v>26915.022002653961</v>
          </cell>
          <cell r="BG803">
            <v>26915.022002653961</v>
          </cell>
          <cell r="BH803">
            <v>26915.022002653961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2.7421213175003949</v>
          </cell>
          <cell r="CN803">
            <v>3.0937107125614483</v>
          </cell>
          <cell r="CO803">
            <v>2.9380015287035488</v>
          </cell>
          <cell r="CP803">
            <v>3.4396100131572589</v>
          </cell>
          <cell r="CQ803">
            <v>3.2152679483052968</v>
          </cell>
          <cell r="CR803">
            <v>3.6647971040744989</v>
          </cell>
          <cell r="CS803">
            <v>3.6475093116986965</v>
          </cell>
          <cell r="CT803">
            <v>3.3798857416981511</v>
          </cell>
          <cell r="CU803">
            <v>4.1287392098638618</v>
          </cell>
          <cell r="CV803">
            <v>3.7542902505691758</v>
          </cell>
          <cell r="CW803">
            <v>3.8156904839932628</v>
          </cell>
          <cell r="CX803">
            <v>3.7840164834222292</v>
          </cell>
          <cell r="CY803">
            <v>3.8025764267268287</v>
          </cell>
          <cell r="CZ803">
            <v>4.9475589510371281</v>
          </cell>
          <cell r="DA803">
            <v>4.6954126292026634</v>
          </cell>
          <cell r="DB803">
            <v>4.1018744088155072</v>
          </cell>
          <cell r="DC803">
            <v>4.6074580069115934</v>
          </cell>
          <cell r="DD803">
            <v>4.738093478387305</v>
          </cell>
          <cell r="DE803">
            <v>4.3752933376446705</v>
          </cell>
          <cell r="DF803">
            <v>4.9784482859263663</v>
          </cell>
          <cell r="DG803">
            <v>4.6768865522042686</v>
          </cell>
          <cell r="DH803">
            <v>4.6768865522042686</v>
          </cell>
          <cell r="DI803">
            <v>4.6768865522042686</v>
          </cell>
          <cell r="DJ803">
            <v>4.6768865522042686</v>
          </cell>
          <cell r="DK803">
            <v>4.6768865522042686</v>
          </cell>
          <cell r="DL803">
            <v>4.6768865522042686</v>
          </cell>
          <cell r="DM803">
            <v>4.6768865522042686</v>
          </cell>
          <cell r="DN803">
            <v>4.6768865522042686</v>
          </cell>
          <cell r="DO803">
            <v>4.6768865522042686</v>
          </cell>
          <cell r="DP803">
            <v>4.6768865522042686</v>
          </cell>
          <cell r="DQ803">
            <v>15.715798754666046</v>
          </cell>
          <cell r="DR803">
            <v>15.671329437640919</v>
          </cell>
          <cell r="DS803">
            <v>15.721325966821267</v>
          </cell>
          <cell r="DT803">
            <v>15.296583507781861</v>
          </cell>
          <cell r="DU803">
            <v>15.704009658071435</v>
          </cell>
          <cell r="DV803">
            <v>15.409668931656165</v>
          </cell>
          <cell r="DW803">
            <v>15.34145978745128</v>
          </cell>
          <cell r="DX803">
            <v>15.581874230961327</v>
          </cell>
          <cell r="DY803">
            <v>15.232769071473994</v>
          </cell>
          <cell r="DZ803">
            <v>15.684446484799594</v>
          </cell>
          <cell r="EA803">
            <v>15.624934518304308</v>
          </cell>
          <cell r="EB803">
            <v>15.499183365862756</v>
          </cell>
          <cell r="EC803">
            <v>15.792380754948681</v>
          </cell>
          <cell r="ED803">
            <v>15.561787473902847</v>
          </cell>
          <cell r="EE803">
            <v>15.7668537574183</v>
          </cell>
          <cell r="EF803">
            <v>15.7668537574183</v>
          </cell>
          <cell r="EG803">
            <v>15.7668537574183</v>
          </cell>
          <cell r="EH803">
            <v>15.7668537574183</v>
          </cell>
          <cell r="EI803">
            <v>15.7668537574183</v>
          </cell>
          <cell r="EJ803">
            <v>15.7668537574183</v>
          </cell>
          <cell r="EK803">
            <v>15.7668537574183</v>
          </cell>
          <cell r="EL803">
            <v>15.7668537574183</v>
          </cell>
          <cell r="EM803">
            <v>15.7668537574183</v>
          </cell>
          <cell r="EN803">
            <v>15.7668537574183</v>
          </cell>
          <cell r="EO803">
            <v>15.7668537574183</v>
          </cell>
          <cell r="EP803">
            <v>15.7668537574183</v>
          </cell>
          <cell r="EQ803">
            <v>15.7668537574183</v>
          </cell>
          <cell r="ER803">
            <v>15.7668537574183</v>
          </cell>
          <cell r="ES803">
            <v>15.7668537574183</v>
          </cell>
          <cell r="ET803">
            <v>15.7668537574183</v>
          </cell>
        </row>
        <row r="804">
          <cell r="A804">
            <v>31120.262200198191</v>
          </cell>
          <cell r="B804">
            <v>44384.337567629649</v>
          </cell>
          <cell r="C804">
            <v>37837.661393518778</v>
          </cell>
          <cell r="D804">
            <v>17626.068873514399</v>
          </cell>
          <cell r="E804">
            <v>18279.842160095362</v>
          </cell>
          <cell r="F804">
            <v>17106.772838677651</v>
          </cell>
          <cell r="G804">
            <v>18069.35005572623</v>
          </cell>
          <cell r="H804">
            <v>22802.735598956213</v>
          </cell>
          <cell r="I804">
            <v>21742.943325105451</v>
          </cell>
          <cell r="J804">
            <v>19702.860443944348</v>
          </cell>
          <cell r="K804">
            <v>24693.774587470885</v>
          </cell>
          <cell r="L804">
            <v>20731.790876501243</v>
          </cell>
          <cell r="M804">
            <v>21477.515277729191</v>
          </cell>
          <cell r="N804">
            <v>26561.172548503673</v>
          </cell>
          <cell r="O804">
            <v>23696.979232661004</v>
          </cell>
          <cell r="P804">
            <v>25205.858800827944</v>
          </cell>
          <cell r="Q804">
            <v>26076.326308724441</v>
          </cell>
          <cell r="R804">
            <v>27685.857280840646</v>
          </cell>
          <cell r="S804">
            <v>32449.748691815912</v>
          </cell>
          <cell r="T804">
            <v>29749.800839928164</v>
          </cell>
          <cell r="U804">
            <v>27784.234268290464</v>
          </cell>
          <cell r="V804">
            <v>27784.234268290464</v>
          </cell>
          <cell r="W804">
            <v>27784.234268290464</v>
          </cell>
          <cell r="X804">
            <v>27784.234268290464</v>
          </cell>
          <cell r="Y804">
            <v>27784.234268290464</v>
          </cell>
          <cell r="Z804">
            <v>27784.234268290464</v>
          </cell>
          <cell r="AA804">
            <v>27784.234268290464</v>
          </cell>
          <cell r="AB804">
            <v>27784.234268290464</v>
          </cell>
          <cell r="AC804">
            <v>27784.234268290464</v>
          </cell>
          <cell r="AD804">
            <v>27784.234268290464</v>
          </cell>
          <cell r="AE804">
            <v>14066.883668914217</v>
          </cell>
          <cell r="AF804">
            <v>20062.469566265059</v>
          </cell>
          <cell r="AG804">
            <v>17103.261460406506</v>
          </cell>
          <cell r="AH804">
            <v>17626.068873514399</v>
          </cell>
          <cell r="AI804">
            <v>18279.842160095362</v>
          </cell>
          <cell r="AJ804">
            <v>17106.772838677651</v>
          </cell>
          <cell r="AK804">
            <v>18069.35005572623</v>
          </cell>
          <cell r="AL804">
            <v>22802.735598956213</v>
          </cell>
          <cell r="AM804">
            <v>21742.943325105451</v>
          </cell>
          <cell r="AN804">
            <v>19702.860443944348</v>
          </cell>
          <cell r="AO804">
            <v>24693.774587470885</v>
          </cell>
          <cell r="AP804">
            <v>20731.790876501243</v>
          </cell>
          <cell r="AQ804">
            <v>21477.515277729191</v>
          </cell>
          <cell r="AR804">
            <v>26561.172548503673</v>
          </cell>
          <cell r="AS804">
            <v>23696.979232661004</v>
          </cell>
          <cell r="AT804">
            <v>25205.858800827944</v>
          </cell>
          <cell r="AU804">
            <v>26076.326308724441</v>
          </cell>
          <cell r="AV804">
            <v>27685.857280840646</v>
          </cell>
          <cell r="AW804">
            <v>32449.748691815912</v>
          </cell>
          <cell r="AX804">
            <v>29749.800839928164</v>
          </cell>
          <cell r="AY804">
            <v>27784.234268290464</v>
          </cell>
          <cell r="AZ804">
            <v>27784.234268290464</v>
          </cell>
          <cell r="BA804">
            <v>27784.234268290464</v>
          </cell>
          <cell r="BB804">
            <v>27784.234268290464</v>
          </cell>
          <cell r="BC804">
            <v>27784.234268290464</v>
          </cell>
          <cell r="BD804">
            <v>27784.234268290464</v>
          </cell>
          <cell r="BE804">
            <v>27784.234268290464</v>
          </cell>
          <cell r="BF804">
            <v>27784.234268290464</v>
          </cell>
          <cell r="BG804">
            <v>27784.234268290464</v>
          </cell>
          <cell r="BH804">
            <v>27784.234268290464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2.4672785949764671</v>
          </cell>
          <cell r="CN804">
            <v>3.4734920395510485</v>
          </cell>
          <cell r="CO804">
            <v>3.0214169109086382</v>
          </cell>
          <cell r="CP804">
            <v>3.1288223528287999</v>
          </cell>
          <cell r="CQ804">
            <v>3.1692869161808659</v>
          </cell>
          <cell r="CR804">
            <v>3.0271689548522112</v>
          </cell>
          <cell r="CS804">
            <v>3.1897111509374771</v>
          </cell>
          <cell r="CT804">
            <v>4.0313717380381497</v>
          </cell>
          <cell r="CU804">
            <v>3.8627965470491055</v>
          </cell>
          <cell r="CV804">
            <v>3.448505058026456</v>
          </cell>
          <cell r="CW804">
            <v>4.3551091615178548</v>
          </cell>
          <cell r="CX804">
            <v>3.6426263621779227</v>
          </cell>
          <cell r="CY804">
            <v>3.7978738874424303</v>
          </cell>
          <cell r="CZ804">
            <v>4.6313420560024445</v>
          </cell>
          <cell r="DA804">
            <v>4.1632562089379634</v>
          </cell>
          <cell r="DB804">
            <v>4.4283470531774061</v>
          </cell>
          <cell r="DC804">
            <v>4.581277062582739</v>
          </cell>
          <cell r="DD804">
            <v>4.8640510713435301</v>
          </cell>
          <cell r="DE804">
            <v>5.701005870549043</v>
          </cell>
          <cell r="DF804">
            <v>5.2266595605059569</v>
          </cell>
          <cell r="DG804">
            <v>4.8813346499716683</v>
          </cell>
          <cell r="DH804">
            <v>4.8813346499716683</v>
          </cell>
          <cell r="DI804">
            <v>4.8813346499716683</v>
          </cell>
          <cell r="DJ804">
            <v>4.8813346499716683</v>
          </cell>
          <cell r="DK804">
            <v>4.8813346499716683</v>
          </cell>
          <cell r="DL804">
            <v>4.8813346499716683</v>
          </cell>
          <cell r="DM804">
            <v>4.8813346499716683</v>
          </cell>
          <cell r="DN804">
            <v>4.8813346499716683</v>
          </cell>
          <cell r="DO804">
            <v>4.8813346499716683</v>
          </cell>
          <cell r="DP804">
            <v>4.8813346499716683</v>
          </cell>
          <cell r="DQ804">
            <v>15.620208998919853</v>
          </cell>
          <cell r="DR804">
            <v>15.82432589989933</v>
          </cell>
          <cell r="DS804">
            <v>15.508700705049137</v>
          </cell>
          <cell r="DT804">
            <v>15.434113608209199</v>
          </cell>
          <cell r="DU804">
            <v>15.80221692363461</v>
          </cell>
          <cell r="DV804">
            <v>15.482409964522709</v>
          </cell>
          <cell r="DW804">
            <v>15.520235627378179</v>
          </cell>
          <cell r="DX804">
            <v>15.496771887060143</v>
          </cell>
          <cell r="DY804">
            <v>15.421394063718381</v>
          </cell>
          <cell r="DZ804">
            <v>15.65328705167761</v>
          </cell>
          <cell r="EA804">
            <v>15.534438849380301</v>
          </cell>
          <cell r="EB804">
            <v>15.592987424860999</v>
          </cell>
          <cell r="EC804">
            <v>15.493539110073707</v>
          </cell>
          <cell r="ED804">
            <v>15.712580688142271</v>
          </cell>
          <cell r="EE804">
            <v>15.594339506425783</v>
          </cell>
          <cell r="EF804">
            <v>15.594339506425783</v>
          </cell>
          <cell r="EG804">
            <v>15.594339506425783</v>
          </cell>
          <cell r="EH804">
            <v>15.594339506425783</v>
          </cell>
          <cell r="EI804">
            <v>15.594339506425783</v>
          </cell>
          <cell r="EJ804">
            <v>15.594339506425783</v>
          </cell>
          <cell r="EK804">
            <v>15.594339506425783</v>
          </cell>
          <cell r="EL804">
            <v>15.594339506425783</v>
          </cell>
          <cell r="EM804">
            <v>15.594339506425783</v>
          </cell>
          <cell r="EN804">
            <v>15.594339506425783</v>
          </cell>
          <cell r="EO804">
            <v>15.594339506425783</v>
          </cell>
          <cell r="EP804">
            <v>15.594339506425783</v>
          </cell>
          <cell r="EQ804">
            <v>15.594339506425783</v>
          </cell>
          <cell r="ER804">
            <v>15.594339506425783</v>
          </cell>
          <cell r="ES804">
            <v>15.594339506425783</v>
          </cell>
          <cell r="ET804">
            <v>15.594339506425783</v>
          </cell>
        </row>
        <row r="805">
          <cell r="A805">
            <v>37810.528865979606</v>
          </cell>
          <cell r="B805">
            <v>38095.927745335321</v>
          </cell>
          <cell r="C805">
            <v>41476.496494617415</v>
          </cell>
          <cell r="D805">
            <v>19419.623223374365</v>
          </cell>
          <cell r="E805">
            <v>19845.842669124886</v>
          </cell>
          <cell r="F805">
            <v>20039.604335356111</v>
          </cell>
          <cell r="G805">
            <v>18588.70341578465</v>
          </cell>
          <cell r="H805">
            <v>20960.539007939242</v>
          </cell>
          <cell r="I805">
            <v>25539.446836042534</v>
          </cell>
          <cell r="J805">
            <v>21155.724182553466</v>
          </cell>
          <cell r="K805">
            <v>20862.962353462117</v>
          </cell>
          <cell r="L805">
            <v>26644.980286241069</v>
          </cell>
          <cell r="M805">
            <v>28471.757428936118</v>
          </cell>
          <cell r="N805">
            <v>25152.205839622886</v>
          </cell>
          <cell r="O805">
            <v>27284.747236805215</v>
          </cell>
          <cell r="P805">
            <v>29838.723980535433</v>
          </cell>
          <cell r="Q805">
            <v>27057.889774644686</v>
          </cell>
          <cell r="R805">
            <v>29276.706147187073</v>
          </cell>
          <cell r="S805">
            <v>28331.015451521907</v>
          </cell>
          <cell r="T805">
            <v>28089.530245661212</v>
          </cell>
          <cell r="U805">
            <v>29363.763969853484</v>
          </cell>
          <cell r="V805">
            <v>29363.763969853484</v>
          </cell>
          <cell r="W805">
            <v>29363.763969853484</v>
          </cell>
          <cell r="X805">
            <v>29363.763969853484</v>
          </cell>
          <cell r="Y805">
            <v>29363.763969853484</v>
          </cell>
          <cell r="Z805">
            <v>29363.763969853484</v>
          </cell>
          <cell r="AA805">
            <v>29363.763969853484</v>
          </cell>
          <cell r="AB805">
            <v>29363.763969853484</v>
          </cell>
          <cell r="AC805">
            <v>29363.763969853484</v>
          </cell>
          <cell r="AD805">
            <v>29363.763969853484</v>
          </cell>
          <cell r="AE805">
            <v>17090.997100097396</v>
          </cell>
          <cell r="AF805">
            <v>17220.002209672268</v>
          </cell>
          <cell r="AG805">
            <v>18748.076331445427</v>
          </cell>
          <cell r="AH805">
            <v>19419.623223374365</v>
          </cell>
          <cell r="AI805">
            <v>19845.842669124886</v>
          </cell>
          <cell r="AJ805">
            <v>20039.604335356111</v>
          </cell>
          <cell r="AK805">
            <v>18588.70341578465</v>
          </cell>
          <cell r="AL805">
            <v>20960.539007939242</v>
          </cell>
          <cell r="AM805">
            <v>25539.446836042534</v>
          </cell>
          <cell r="AN805">
            <v>21155.724182553466</v>
          </cell>
          <cell r="AO805">
            <v>20862.962353462117</v>
          </cell>
          <cell r="AP805">
            <v>26644.980286241069</v>
          </cell>
          <cell r="AQ805">
            <v>28471.757428936118</v>
          </cell>
          <cell r="AR805">
            <v>25152.205839622886</v>
          </cell>
          <cell r="AS805">
            <v>27284.747236805215</v>
          </cell>
          <cell r="AT805">
            <v>29838.723980535433</v>
          </cell>
          <cell r="AU805">
            <v>27057.889774644686</v>
          </cell>
          <cell r="AV805">
            <v>29276.706147187073</v>
          </cell>
          <cell r="AW805">
            <v>28331.015451521907</v>
          </cell>
          <cell r="AX805">
            <v>28089.530245661212</v>
          </cell>
          <cell r="AY805">
            <v>29363.763969853484</v>
          </cell>
          <cell r="AZ805">
            <v>29363.763969853484</v>
          </cell>
          <cell r="BA805">
            <v>29363.763969853484</v>
          </cell>
          <cell r="BB805">
            <v>29363.763969853484</v>
          </cell>
          <cell r="BC805">
            <v>29363.763969853484</v>
          </cell>
          <cell r="BD805">
            <v>29363.763969853484</v>
          </cell>
          <cell r="BE805">
            <v>29363.763969853484</v>
          </cell>
          <cell r="BF805">
            <v>29363.763969853484</v>
          </cell>
          <cell r="BG805">
            <v>29363.763969853484</v>
          </cell>
          <cell r="BH805">
            <v>29363.763969853484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3.0265958460160722</v>
          </cell>
          <cell r="CN805">
            <v>2.9502480309619643</v>
          </cell>
          <cell r="CO805">
            <v>3.2607454730888139</v>
          </cell>
          <cell r="CP805">
            <v>3.4435625817790476</v>
          </cell>
          <cell r="CQ805">
            <v>3.4542086046878047</v>
          </cell>
          <cell r="CR805">
            <v>3.5258956648227575</v>
          </cell>
          <cell r="CS805">
            <v>3.3391812004595938</v>
          </cell>
          <cell r="CT805">
            <v>3.6481395355929744</v>
          </cell>
          <cell r="CU805">
            <v>4.4624939680150009</v>
          </cell>
          <cell r="CV805">
            <v>3.6966525776403114</v>
          </cell>
          <cell r="CW805">
            <v>3.6700126814384828</v>
          </cell>
          <cell r="CX805">
            <v>4.6172095250227665</v>
          </cell>
          <cell r="CY805">
            <v>5.0316507294684731</v>
          </cell>
          <cell r="CZ805">
            <v>4.3635598820064736</v>
          </cell>
          <cell r="DA805">
            <v>4.7367078714937216</v>
          </cell>
          <cell r="DB805">
            <v>5.1800853248615217</v>
          </cell>
          <cell r="DC805">
            <v>4.6973247862337866</v>
          </cell>
          <cell r="DD805">
            <v>5.0825174686510008</v>
          </cell>
          <cell r="DE805">
            <v>4.9183429383437129</v>
          </cell>
          <cell r="DF805">
            <v>4.8764204361661347</v>
          </cell>
          <cell r="DG805">
            <v>5.0976309483662474</v>
          </cell>
          <cell r="DH805">
            <v>5.0976309483662474</v>
          </cell>
          <cell r="DI805">
            <v>5.0976309483662474</v>
          </cell>
          <cell r="DJ805">
            <v>5.0976309483662474</v>
          </cell>
          <cell r="DK805">
            <v>5.0976309483662474</v>
          </cell>
          <cell r="DL805">
            <v>5.0976309483662474</v>
          </cell>
          <cell r="DM805">
            <v>5.0976309483662474</v>
          </cell>
          <cell r="DN805">
            <v>5.0976309483662474</v>
          </cell>
          <cell r="DO805">
            <v>5.0976309483662474</v>
          </cell>
          <cell r="DP805">
            <v>5.0976309483662474</v>
          </cell>
          <cell r="DQ805">
            <v>15.471061209227365</v>
          </cell>
          <cell r="DR805">
            <v>15.991227771549248</v>
          </cell>
          <cell r="DS805">
            <v>15.752407881206171</v>
          </cell>
          <cell r="DT805">
            <v>15.450408094468264</v>
          </cell>
          <cell r="DU805">
            <v>15.740847736422909</v>
          </cell>
          <cell r="DV805">
            <v>15.571369885977047</v>
          </cell>
          <cell r="DW805">
            <v>15.251629518273525</v>
          </cell>
          <cell r="DX805">
            <v>15.741211022234806</v>
          </cell>
          <cell r="DY805">
            <v>15.679816650409672</v>
          </cell>
          <cell r="DZ805">
            <v>15.679290102067855</v>
          </cell>
          <cell r="EA805">
            <v>15.574551351682425</v>
          </cell>
          <cell r="EB805">
            <v>15.810403576896721</v>
          </cell>
          <cell r="EC805">
            <v>15.502827812938786</v>
          </cell>
          <cell r="ED805">
            <v>15.792186849417449</v>
          </cell>
          <cell r="EE805">
            <v>15.781579566159195</v>
          </cell>
          <cell r="EF805">
            <v>15.781579566159195</v>
          </cell>
          <cell r="EG805">
            <v>15.781579566159195</v>
          </cell>
          <cell r="EH805">
            <v>15.781579566159195</v>
          </cell>
          <cell r="EI805">
            <v>15.781579566159195</v>
          </cell>
          <cell r="EJ805">
            <v>15.781579566159195</v>
          </cell>
          <cell r="EK805">
            <v>15.781579566159195</v>
          </cell>
          <cell r="EL805">
            <v>15.781579566159195</v>
          </cell>
          <cell r="EM805">
            <v>15.781579566159195</v>
          </cell>
          <cell r="EN805">
            <v>15.781579566159195</v>
          </cell>
          <cell r="EO805">
            <v>15.781579566159195</v>
          </cell>
          <cell r="EP805">
            <v>15.781579566159195</v>
          </cell>
          <cell r="EQ805">
            <v>15.781579566159195</v>
          </cell>
          <cell r="ER805">
            <v>15.781579566159195</v>
          </cell>
          <cell r="ES805">
            <v>15.781579566159195</v>
          </cell>
          <cell r="ET805">
            <v>15.781579566159195</v>
          </cell>
        </row>
        <row r="806">
          <cell r="A806">
            <v>39430.487849427991</v>
          </cell>
          <cell r="B806">
            <v>42092.068627138324</v>
          </cell>
          <cell r="C806">
            <v>39764.344273511408</v>
          </cell>
          <cell r="D806">
            <v>18756.28025404771</v>
          </cell>
          <cell r="E806">
            <v>17214.232265360319</v>
          </cell>
          <cell r="F806">
            <v>20416.278503269939</v>
          </cell>
          <cell r="G806">
            <v>19230.18881879231</v>
          </cell>
          <cell r="H806">
            <v>20929.736611999448</v>
          </cell>
          <cell r="I806">
            <v>24837.039987724082</v>
          </cell>
          <cell r="J806">
            <v>22085.603128577288</v>
          </cell>
          <cell r="K806">
            <v>23799.867346815267</v>
          </cell>
          <cell r="L806">
            <v>21903.799493118844</v>
          </cell>
          <cell r="M806">
            <v>22177.462564329999</v>
          </cell>
          <cell r="N806">
            <v>21253.500198901107</v>
          </cell>
          <cell r="O806">
            <v>24833.958676532555</v>
          </cell>
          <cell r="P806">
            <v>26993.322257090822</v>
          </cell>
          <cell r="Q806">
            <v>27664.422194681294</v>
          </cell>
          <cell r="R806">
            <v>28770.528090145886</v>
          </cell>
          <cell r="S806">
            <v>25716.208112477361</v>
          </cell>
          <cell r="T806">
            <v>29529.131032070985</v>
          </cell>
          <cell r="U806">
            <v>25122.988473437515</v>
          </cell>
          <cell r="V806">
            <v>25122.988473437515</v>
          </cell>
          <cell r="W806">
            <v>25122.988473437515</v>
          </cell>
          <cell r="X806">
            <v>25122.988473437515</v>
          </cell>
          <cell r="Y806">
            <v>25122.988473437515</v>
          </cell>
          <cell r="Z806">
            <v>25122.988473437515</v>
          </cell>
          <cell r="AA806">
            <v>25122.988473437515</v>
          </cell>
          <cell r="AB806">
            <v>25122.988473437515</v>
          </cell>
          <cell r="AC806">
            <v>25122.988473437515</v>
          </cell>
          <cell r="AD806">
            <v>25122.988473437515</v>
          </cell>
          <cell r="AE806">
            <v>17823.245897423916</v>
          </cell>
          <cell r="AF806">
            <v>19026.325323124613</v>
          </cell>
          <cell r="AG806">
            <v>17974.154634936775</v>
          </cell>
          <cell r="AH806">
            <v>18756.28025404771</v>
          </cell>
          <cell r="AI806">
            <v>17214.232265360319</v>
          </cell>
          <cell r="AJ806">
            <v>20416.278503269939</v>
          </cell>
          <cell r="AK806">
            <v>19230.18881879231</v>
          </cell>
          <cell r="AL806">
            <v>20929.736611999448</v>
          </cell>
          <cell r="AM806">
            <v>24837.039987724082</v>
          </cell>
          <cell r="AN806">
            <v>22085.603128577288</v>
          </cell>
          <cell r="AO806">
            <v>23799.867346815267</v>
          </cell>
          <cell r="AP806">
            <v>21903.799493118844</v>
          </cell>
          <cell r="AQ806">
            <v>22177.462564329999</v>
          </cell>
          <cell r="AR806">
            <v>21253.500198901107</v>
          </cell>
          <cell r="AS806">
            <v>24833.958676532555</v>
          </cell>
          <cell r="AT806">
            <v>26993.322257090822</v>
          </cell>
          <cell r="AU806">
            <v>27664.422194681294</v>
          </cell>
          <cell r="AV806">
            <v>28770.528090145886</v>
          </cell>
          <cell r="AW806">
            <v>25716.208112477361</v>
          </cell>
          <cell r="AX806">
            <v>29529.131032070985</v>
          </cell>
          <cell r="AY806">
            <v>25122.988473437515</v>
          </cell>
          <cell r="AZ806">
            <v>25122.988473437515</v>
          </cell>
          <cell r="BA806">
            <v>25122.988473437515</v>
          </cell>
          <cell r="BB806">
            <v>25122.988473437515</v>
          </cell>
          <cell r="BC806">
            <v>25122.988473437515</v>
          </cell>
          <cell r="BD806">
            <v>25122.988473437515</v>
          </cell>
          <cell r="BE806">
            <v>25122.988473437515</v>
          </cell>
          <cell r="BF806">
            <v>25122.988473437515</v>
          </cell>
          <cell r="BG806">
            <v>25122.988473437515</v>
          </cell>
          <cell r="BH806">
            <v>25122.988473437515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3.1280019186267545</v>
          </cell>
          <cell r="CN806">
            <v>3.2871076227982261</v>
          </cell>
          <cell r="CO806">
            <v>3.2051701743483343</v>
          </cell>
          <cell r="CP806">
            <v>3.3054953698127361</v>
          </cell>
          <cell r="CQ806">
            <v>3.0052116902952988</v>
          </cell>
          <cell r="CR806">
            <v>3.5968655975431587</v>
          </cell>
          <cell r="CS806">
            <v>3.396870036478127</v>
          </cell>
          <cell r="CT806">
            <v>3.6835318516075652</v>
          </cell>
          <cell r="CU806">
            <v>4.3879520844479689</v>
          </cell>
          <cell r="CV806">
            <v>3.8706568514445365</v>
          </cell>
          <cell r="CW806">
            <v>4.1744403127186338</v>
          </cell>
          <cell r="CX806">
            <v>3.8553096745663726</v>
          </cell>
          <cell r="CY806">
            <v>3.9780706692536278</v>
          </cell>
          <cell r="CZ806">
            <v>3.7470983663986837</v>
          </cell>
          <cell r="DA806">
            <v>4.2974659882570441</v>
          </cell>
          <cell r="DB806">
            <v>4.6711394595147402</v>
          </cell>
          <cell r="DC806">
            <v>4.7872719373883461</v>
          </cell>
          <cell r="DD806">
            <v>4.9786813106213614</v>
          </cell>
          <cell r="DE806">
            <v>4.4501374569308876</v>
          </cell>
          <cell r="DF806">
            <v>5.1099560052432675</v>
          </cell>
          <cell r="DG806">
            <v>4.3474820061610142</v>
          </cell>
          <cell r="DH806">
            <v>4.3474820061610142</v>
          </cell>
          <cell r="DI806">
            <v>4.3474820061610142</v>
          </cell>
          <cell r="DJ806">
            <v>4.3474820061610142</v>
          </cell>
          <cell r="DK806">
            <v>4.3474820061610142</v>
          </cell>
          <cell r="DL806">
            <v>4.3474820061610142</v>
          </cell>
          <cell r="DM806">
            <v>4.3474820061610142</v>
          </cell>
          <cell r="DN806">
            <v>4.3474820061610142</v>
          </cell>
          <cell r="DO806">
            <v>4.3474820061610142</v>
          </cell>
          <cell r="DP806">
            <v>4.3474820061610142</v>
          </cell>
          <cell r="DQ806">
            <v>15.610863403597683</v>
          </cell>
          <cell r="DR806">
            <v>15.857989659954562</v>
          </cell>
          <cell r="DS806">
            <v>15.364007711013839</v>
          </cell>
          <cell r="DT806">
            <v>15.545951042152874</v>
          </cell>
          <cell r="DU806">
            <v>15.693496844621651</v>
          </cell>
          <cell r="DV806">
            <v>15.551042451017986</v>
          </cell>
          <cell r="DW806">
            <v>15.509998396415929</v>
          </cell>
          <cell r="DX806">
            <v>15.567055329639455</v>
          </cell>
          <cell r="DY806">
            <v>15.50761803873136</v>
          </cell>
          <cell r="DZ806">
            <v>15.632618453260113</v>
          </cell>
          <cell r="EA806">
            <v>15.620085840012086</v>
          </cell>
          <cell r="EB806">
            <v>15.565652213641776</v>
          </cell>
          <cell r="EC806">
            <v>15.273778788983456</v>
          </cell>
          <cell r="ED806">
            <v>15.539695512233262</v>
          </cell>
          <cell r="EE806">
            <v>15.832177179603242</v>
          </cell>
          <cell r="EF806">
            <v>15.832177179603242</v>
          </cell>
          <cell r="EG806">
            <v>15.832177179603242</v>
          </cell>
          <cell r="EH806">
            <v>15.832177179603242</v>
          </cell>
          <cell r="EI806">
            <v>15.832177179603242</v>
          </cell>
          <cell r="EJ806">
            <v>15.832177179603242</v>
          </cell>
          <cell r="EK806">
            <v>15.832177179603242</v>
          </cell>
          <cell r="EL806">
            <v>15.832177179603242</v>
          </cell>
          <cell r="EM806">
            <v>15.832177179603242</v>
          </cell>
          <cell r="EN806">
            <v>15.832177179603242</v>
          </cell>
          <cell r="EO806">
            <v>15.832177179603242</v>
          </cell>
          <cell r="EP806">
            <v>15.832177179603242</v>
          </cell>
          <cell r="EQ806">
            <v>15.832177179603242</v>
          </cell>
          <cell r="ER806">
            <v>15.832177179603242</v>
          </cell>
          <cell r="ES806">
            <v>15.832177179603242</v>
          </cell>
          <cell r="ET806">
            <v>15.832177179603242</v>
          </cell>
        </row>
        <row r="807">
          <cell r="A807">
            <v>38893.035680591893</v>
          </cell>
          <cell r="B807">
            <v>39098.942663067304</v>
          </cell>
          <cell r="C807">
            <v>41790.636926836414</v>
          </cell>
          <cell r="D807">
            <v>18671.990841335897</v>
          </cell>
          <cell r="E807">
            <v>17824.901136045541</v>
          </cell>
          <cell r="F807">
            <v>19819.464648438832</v>
          </cell>
          <cell r="G807">
            <v>22456.016096690157</v>
          </cell>
          <cell r="H807">
            <v>22445.78026270376</v>
          </cell>
          <cell r="I807">
            <v>20751.099473338676</v>
          </cell>
          <cell r="J807">
            <v>19455.065475949676</v>
          </cell>
          <cell r="K807">
            <v>20366.032765942829</v>
          </cell>
          <cell r="L807">
            <v>25133.593720921337</v>
          </cell>
          <cell r="M807">
            <v>26046.659167494243</v>
          </cell>
          <cell r="N807">
            <v>26059.821928212863</v>
          </cell>
          <cell r="O807">
            <v>24663.192807150306</v>
          </cell>
          <cell r="P807">
            <v>26013.628670492864</v>
          </cell>
          <cell r="Q807">
            <v>25793.409969524153</v>
          </cell>
          <cell r="R807">
            <v>24959.207173833711</v>
          </cell>
          <cell r="S807">
            <v>27101.811671591116</v>
          </cell>
          <cell r="T807">
            <v>27131.095158463613</v>
          </cell>
          <cell r="U807">
            <v>28794.74113043863</v>
          </cell>
          <cell r="V807">
            <v>28794.74113043863</v>
          </cell>
          <cell r="W807">
            <v>28794.74113043863</v>
          </cell>
          <cell r="X807">
            <v>28794.74113043863</v>
          </cell>
          <cell r="Y807">
            <v>28794.74113043863</v>
          </cell>
          <cell r="Z807">
            <v>28794.74113043863</v>
          </cell>
          <cell r="AA807">
            <v>28794.74113043863</v>
          </cell>
          <cell r="AB807">
            <v>28794.74113043863</v>
          </cell>
          <cell r="AC807">
            <v>28794.74113043863</v>
          </cell>
          <cell r="AD807">
            <v>28794.74113043863</v>
          </cell>
          <cell r="AE807">
            <v>17580.30844760465</v>
          </cell>
          <cell r="AF807">
            <v>17673.381878363864</v>
          </cell>
          <cell r="AG807">
            <v>18890.073107928201</v>
          </cell>
          <cell r="AH807">
            <v>18671.990841335897</v>
          </cell>
          <cell r="AI807">
            <v>17824.901136045541</v>
          </cell>
          <cell r="AJ807">
            <v>19819.464648438832</v>
          </cell>
          <cell r="AK807">
            <v>22456.016096690157</v>
          </cell>
          <cell r="AL807">
            <v>22445.78026270376</v>
          </cell>
          <cell r="AM807">
            <v>20751.099473338676</v>
          </cell>
          <cell r="AN807">
            <v>19455.065475949676</v>
          </cell>
          <cell r="AO807">
            <v>20366.032765942829</v>
          </cell>
          <cell r="AP807">
            <v>25133.593720921337</v>
          </cell>
          <cell r="AQ807">
            <v>26046.659167494243</v>
          </cell>
          <cell r="AR807">
            <v>26059.821928212863</v>
          </cell>
          <cell r="AS807">
            <v>24663.192807150306</v>
          </cell>
          <cell r="AT807">
            <v>26013.628670492864</v>
          </cell>
          <cell r="AU807">
            <v>25793.409969524153</v>
          </cell>
          <cell r="AV807">
            <v>24959.207173833711</v>
          </cell>
          <cell r="AW807">
            <v>27101.811671591116</v>
          </cell>
          <cell r="AX807">
            <v>27131.095158463613</v>
          </cell>
          <cell r="AY807">
            <v>28794.74113043863</v>
          </cell>
          <cell r="AZ807">
            <v>28794.74113043863</v>
          </cell>
          <cell r="BA807">
            <v>28794.74113043863</v>
          </cell>
          <cell r="BB807">
            <v>28794.74113043863</v>
          </cell>
          <cell r="BC807">
            <v>28794.74113043863</v>
          </cell>
          <cell r="BD807">
            <v>28794.74113043863</v>
          </cell>
          <cell r="BE807">
            <v>28794.74113043863</v>
          </cell>
          <cell r="BF807">
            <v>28794.74113043863</v>
          </cell>
          <cell r="BG807">
            <v>28794.74113043863</v>
          </cell>
          <cell r="BH807">
            <v>28794.74113043863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3.0947812373423811</v>
          </cell>
          <cell r="CN807">
            <v>3.1156409179002691</v>
          </cell>
          <cell r="CO807">
            <v>3.2728729492616071</v>
          </cell>
          <cell r="CP807">
            <v>3.3018355003752604</v>
          </cell>
          <cell r="CQ807">
            <v>3.1207133264751383</v>
          </cell>
          <cell r="CR807">
            <v>3.4851981141832495</v>
          </cell>
          <cell r="CS807">
            <v>3.9129808240826733</v>
          </cell>
          <cell r="CT807">
            <v>3.8801190112244677</v>
          </cell>
          <cell r="CU807">
            <v>3.6288072426129587</v>
          </cell>
          <cell r="CV807">
            <v>3.4645786160435335</v>
          </cell>
          <cell r="CW807">
            <v>3.6423755842455585</v>
          </cell>
          <cell r="CX807">
            <v>4.3831911823699672</v>
          </cell>
          <cell r="CY807">
            <v>4.5417188803173856</v>
          </cell>
          <cell r="CZ807">
            <v>4.6065694406746651</v>
          </cell>
          <cell r="DA807">
            <v>4.3730807169646733</v>
          </cell>
          <cell r="DB807">
            <v>4.6125292376675056</v>
          </cell>
          <cell r="DC807">
            <v>4.5734818133436734</v>
          </cell>
          <cell r="DD807">
            <v>4.4255676244388908</v>
          </cell>
          <cell r="DE807">
            <v>4.805477171693787</v>
          </cell>
          <cell r="DF807">
            <v>4.8106694861183206</v>
          </cell>
          <cell r="DG807">
            <v>5.1056539261617306</v>
          </cell>
          <cell r="DH807">
            <v>5.1056539261617306</v>
          </cell>
          <cell r="DI807">
            <v>5.1056539261617306</v>
          </cell>
          <cell r="DJ807">
            <v>5.1056539261617306</v>
          </cell>
          <cell r="DK807">
            <v>5.1056539261617306</v>
          </cell>
          <cell r="DL807">
            <v>5.1056539261617306</v>
          </cell>
          <cell r="DM807">
            <v>5.1056539261617306</v>
          </cell>
          <cell r="DN807">
            <v>5.1056539261617306</v>
          </cell>
          <cell r="DO807">
            <v>5.1056539261617306</v>
          </cell>
          <cell r="DP807">
            <v>5.1056539261617306</v>
          </cell>
          <cell r="DQ807">
            <v>15.563371020349047</v>
          </cell>
          <cell r="DR807">
            <v>15.541015669070267</v>
          </cell>
          <cell r="DS807">
            <v>15.812903756286685</v>
          </cell>
          <cell r="DT807">
            <v>15.493242860075016</v>
          </cell>
          <cell r="DU807">
            <v>15.648776567813339</v>
          </cell>
          <cell r="DV807">
            <v>15.580148206046202</v>
          </cell>
          <cell r="DW807">
            <v>15.722880979407016</v>
          </cell>
          <cell r="DX807">
            <v>15.84881500105401</v>
          </cell>
          <cell r="DY807">
            <v>15.666946057812227</v>
          </cell>
          <cell r="DZ807">
            <v>15.384713454719147</v>
          </cell>
          <cell r="EA807">
            <v>15.318944670346573</v>
          </cell>
          <cell r="EB807">
            <v>15.709823736687838</v>
          </cell>
          <cell r="EC807">
            <v>15.712269281392111</v>
          </cell>
          <cell r="ED807">
            <v>15.498902887613058</v>
          </cell>
          <cell r="EE807">
            <v>15.451439300065507</v>
          </cell>
          <cell r="EF807">
            <v>15.451439300065507</v>
          </cell>
          <cell r="EG807">
            <v>15.451439300065507</v>
          </cell>
          <cell r="EH807">
            <v>15.451439300065507</v>
          </cell>
          <cell r="EI807">
            <v>15.451439300065507</v>
          </cell>
          <cell r="EJ807">
            <v>15.451439300065507</v>
          </cell>
          <cell r="EK807">
            <v>15.451439300065507</v>
          </cell>
          <cell r="EL807">
            <v>15.451439300065507</v>
          </cell>
          <cell r="EM807">
            <v>15.451439300065507</v>
          </cell>
          <cell r="EN807">
            <v>15.451439300065507</v>
          </cell>
          <cell r="EO807">
            <v>15.451439300065507</v>
          </cell>
          <cell r="EP807">
            <v>15.451439300065507</v>
          </cell>
          <cell r="EQ807">
            <v>15.451439300065507</v>
          </cell>
          <cell r="ER807">
            <v>15.451439300065507</v>
          </cell>
          <cell r="ES807">
            <v>15.451439300065507</v>
          </cell>
          <cell r="ET807">
            <v>15.451439300065507</v>
          </cell>
        </row>
        <row r="808">
          <cell r="A808">
            <v>45009.322411884794</v>
          </cell>
          <cell r="B808">
            <v>41363.802662846116</v>
          </cell>
          <cell r="C808">
            <v>37556.782821757297</v>
          </cell>
          <cell r="D808">
            <v>17281.49864573278</v>
          </cell>
          <cell r="E808">
            <v>16917.018975072588</v>
          </cell>
          <cell r="F808">
            <v>18413.418127123863</v>
          </cell>
          <cell r="G808">
            <v>22074.012811795605</v>
          </cell>
          <cell r="H808">
            <v>21910.658377160922</v>
          </cell>
          <cell r="I808">
            <v>25580.445973923172</v>
          </cell>
          <cell r="J808">
            <v>21030.804253450362</v>
          </cell>
          <cell r="K808">
            <v>22055.770570956105</v>
          </cell>
          <cell r="L808">
            <v>23407.882552192175</v>
          </cell>
          <cell r="M808">
            <v>23917.774651620653</v>
          </cell>
          <cell r="N808">
            <v>24596.865625852723</v>
          </cell>
          <cell r="O808">
            <v>26492.729148136055</v>
          </cell>
          <cell r="P808">
            <v>26831.952219953269</v>
          </cell>
          <cell r="Q808">
            <v>26780.108308248233</v>
          </cell>
          <cell r="R808">
            <v>29485.884530383853</v>
          </cell>
          <cell r="S808">
            <v>27579.428488964619</v>
          </cell>
          <cell r="T808">
            <v>31440.613347762912</v>
          </cell>
          <cell r="U808">
            <v>31267.507812892585</v>
          </cell>
          <cell r="V808">
            <v>31267.507812892585</v>
          </cell>
          <cell r="W808">
            <v>31267.507812892585</v>
          </cell>
          <cell r="X808">
            <v>31267.507812892585</v>
          </cell>
          <cell r="Y808">
            <v>31267.507812892585</v>
          </cell>
          <cell r="Z808">
            <v>31267.507812892585</v>
          </cell>
          <cell r="AA808">
            <v>31267.507812892585</v>
          </cell>
          <cell r="AB808">
            <v>31267.507812892585</v>
          </cell>
          <cell r="AC808">
            <v>31267.507812892585</v>
          </cell>
          <cell r="AD808">
            <v>31267.507812892585</v>
          </cell>
          <cell r="AE808">
            <v>20344.973262487631</v>
          </cell>
          <cell r="AF808">
            <v>18697.136817776383</v>
          </cell>
          <cell r="AG808">
            <v>16976.299606144417</v>
          </cell>
          <cell r="AH808">
            <v>17281.49864573278</v>
          </cell>
          <cell r="AI808">
            <v>16917.018975072588</v>
          </cell>
          <cell r="AJ808">
            <v>18413.418127123863</v>
          </cell>
          <cell r="AK808">
            <v>22074.012811795605</v>
          </cell>
          <cell r="AL808">
            <v>21910.658377160922</v>
          </cell>
          <cell r="AM808">
            <v>25580.445973923172</v>
          </cell>
          <cell r="AN808">
            <v>21030.804253450362</v>
          </cell>
          <cell r="AO808">
            <v>22055.770570956105</v>
          </cell>
          <cell r="AP808">
            <v>23407.882552192175</v>
          </cell>
          <cell r="AQ808">
            <v>23917.774651620653</v>
          </cell>
          <cell r="AR808">
            <v>24596.865625852723</v>
          </cell>
          <cell r="AS808">
            <v>26492.729148136055</v>
          </cell>
          <cell r="AT808">
            <v>26831.952219953269</v>
          </cell>
          <cell r="AU808">
            <v>26780.108308248233</v>
          </cell>
          <cell r="AV808">
            <v>29485.884530383853</v>
          </cell>
          <cell r="AW808">
            <v>27579.428488964619</v>
          </cell>
          <cell r="AX808">
            <v>31440.613347762912</v>
          </cell>
          <cell r="AY808">
            <v>31267.507812892585</v>
          </cell>
          <cell r="AZ808">
            <v>31267.507812892585</v>
          </cell>
          <cell r="BA808">
            <v>31267.507812892585</v>
          </cell>
          <cell r="BB808">
            <v>31267.507812892585</v>
          </cell>
          <cell r="BC808">
            <v>31267.507812892585</v>
          </cell>
          <cell r="BD808">
            <v>31267.507812892585</v>
          </cell>
          <cell r="BE808">
            <v>31267.507812892585</v>
          </cell>
          <cell r="BF808">
            <v>31267.507812892585</v>
          </cell>
          <cell r="BG808">
            <v>31267.507812892585</v>
          </cell>
          <cell r="BH808">
            <v>31267.507812892585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3.5344676974082976</v>
          </cell>
          <cell r="CN808">
            <v>3.329577491627886</v>
          </cell>
          <cell r="CO808">
            <v>2.9452330333284897</v>
          </cell>
          <cell r="CP808">
            <v>3.035985292091167</v>
          </cell>
          <cell r="CQ808">
            <v>2.9459390320656773</v>
          </cell>
          <cell r="CR808">
            <v>3.2135369363260549</v>
          </cell>
          <cell r="CS808">
            <v>3.8432220302282829</v>
          </cell>
          <cell r="CT808">
            <v>3.8488715739490065</v>
          </cell>
          <cell r="CU808">
            <v>4.4970233538362958</v>
          </cell>
          <cell r="CV808">
            <v>3.7569226447953596</v>
          </cell>
          <cell r="CW808">
            <v>3.8845245510844593</v>
          </cell>
          <cell r="CX808">
            <v>4.0156326732562357</v>
          </cell>
          <cell r="CY808">
            <v>4.2581097692259542</v>
          </cell>
          <cell r="CZ808">
            <v>4.3035980953253619</v>
          </cell>
          <cell r="DA808">
            <v>4.6007034435256893</v>
          </cell>
          <cell r="DB808">
            <v>4.6596126161483458</v>
          </cell>
          <cell r="DC808">
            <v>4.6506094492124852</v>
          </cell>
          <cell r="DD808">
            <v>5.120492106940298</v>
          </cell>
          <cell r="DE808">
            <v>4.7894186706912842</v>
          </cell>
          <cell r="DF808">
            <v>5.4599485499133493</v>
          </cell>
          <cell r="DG808">
            <v>5.4298871988944297</v>
          </cell>
          <cell r="DH808">
            <v>5.4298871988944297</v>
          </cell>
          <cell r="DI808">
            <v>5.4298871988944297</v>
          </cell>
          <cell r="DJ808">
            <v>5.4298871988944297</v>
          </cell>
          <cell r="DK808">
            <v>5.4298871988944297</v>
          </cell>
          <cell r="DL808">
            <v>5.4298871988944297</v>
          </cell>
          <cell r="DM808">
            <v>5.4298871988944297</v>
          </cell>
          <cell r="DN808">
            <v>5.4298871988944297</v>
          </cell>
          <cell r="DO808">
            <v>5.4298871988944297</v>
          </cell>
          <cell r="DP808">
            <v>5.4298871988944297</v>
          </cell>
          <cell r="DQ808">
            <v>15.770310424625091</v>
          </cell>
          <cell r="DR808">
            <v>15.38484462556382</v>
          </cell>
          <cell r="DS808">
            <v>15.791758870531549</v>
          </cell>
          <cell r="DT808">
            <v>15.595125495332223</v>
          </cell>
          <cell r="DU808">
            <v>15.732843309890468</v>
          </cell>
          <cell r="DV808">
            <v>15.698503516783971</v>
          </cell>
          <cell r="DW808">
            <v>15.735949407530001</v>
          </cell>
          <cell r="DX808">
            <v>15.59657158727347</v>
          </cell>
          <cell r="DY808">
            <v>15.584400638569155</v>
          </cell>
          <cell r="DZ808">
            <v>15.336659079232509</v>
          </cell>
          <cell r="EA808">
            <v>15.55576953959047</v>
          </cell>
          <cell r="EB808">
            <v>15.970381330346081</v>
          </cell>
          <cell r="EC808">
            <v>15.389023130415767</v>
          </cell>
          <cell r="ED808">
            <v>15.658681748358514</v>
          </cell>
          <cell r="EE808">
            <v>15.776461246611344</v>
          </cell>
          <cell r="EF808">
            <v>15.776461246611344</v>
          </cell>
          <cell r="EG808">
            <v>15.776461246611344</v>
          </cell>
          <cell r="EH808">
            <v>15.776461246611344</v>
          </cell>
          <cell r="EI808">
            <v>15.776461246611344</v>
          </cell>
          <cell r="EJ808">
            <v>15.776461246611344</v>
          </cell>
          <cell r="EK808">
            <v>15.776461246611344</v>
          </cell>
          <cell r="EL808">
            <v>15.776461246611344</v>
          </cell>
          <cell r="EM808">
            <v>15.776461246611344</v>
          </cell>
          <cell r="EN808">
            <v>15.776461246611344</v>
          </cell>
          <cell r="EO808">
            <v>15.776461246611344</v>
          </cell>
          <cell r="EP808">
            <v>15.776461246611344</v>
          </cell>
          <cell r="EQ808">
            <v>15.776461246611344</v>
          </cell>
          <cell r="ER808">
            <v>15.776461246611344</v>
          </cell>
          <cell r="ES808">
            <v>15.776461246611344</v>
          </cell>
          <cell r="ET808">
            <v>15.776461246611344</v>
          </cell>
        </row>
        <row r="809">
          <cell r="A809">
            <v>38000.463337584144</v>
          </cell>
          <cell r="B809">
            <v>40453.087861622473</v>
          </cell>
          <cell r="C809">
            <v>36944.895901863987</v>
          </cell>
          <cell r="D809">
            <v>20491.082556557059</v>
          </cell>
          <cell r="E809">
            <v>16038.526411837669</v>
          </cell>
          <cell r="F809">
            <v>17083.364845216704</v>
          </cell>
          <cell r="G809">
            <v>21642.112590864122</v>
          </cell>
          <cell r="H809">
            <v>18948.410444444147</v>
          </cell>
          <cell r="I809">
            <v>20318.301843609694</v>
          </cell>
          <cell r="J809">
            <v>20868.047476062053</v>
          </cell>
          <cell r="K809">
            <v>24119.358104848267</v>
          </cell>
          <cell r="L809">
            <v>23066.187064613965</v>
          </cell>
          <cell r="M809">
            <v>26763.584855543817</v>
          </cell>
          <cell r="N809">
            <v>25434.013807916152</v>
          </cell>
          <cell r="O809">
            <v>23705.164401067887</v>
          </cell>
          <cell r="P809">
            <v>28048.526714734078</v>
          </cell>
          <cell r="Q809">
            <v>25398.862809773087</v>
          </cell>
          <cell r="R809">
            <v>27416.493516157228</v>
          </cell>
          <cell r="S809">
            <v>22058.76494625624</v>
          </cell>
          <cell r="T809">
            <v>23803.93931584962</v>
          </cell>
          <cell r="U809">
            <v>28519.250523565534</v>
          </cell>
          <cell r="V809">
            <v>28519.250523565534</v>
          </cell>
          <cell r="W809">
            <v>28519.250523565534</v>
          </cell>
          <cell r="X809">
            <v>28519.250523565534</v>
          </cell>
          <cell r="Y809">
            <v>28519.250523565534</v>
          </cell>
          <cell r="Z809">
            <v>28519.250523565534</v>
          </cell>
          <cell r="AA809">
            <v>28519.250523565534</v>
          </cell>
          <cell r="AB809">
            <v>28519.250523565534</v>
          </cell>
          <cell r="AC809">
            <v>28519.250523565534</v>
          </cell>
          <cell r="AD809">
            <v>28519.250523565534</v>
          </cell>
          <cell r="AE809">
            <v>17176.850686406859</v>
          </cell>
          <cell r="AF809">
            <v>18285.478359311026</v>
          </cell>
          <cell r="AG809">
            <v>16699.716392760871</v>
          </cell>
          <cell r="AH809">
            <v>20491.082556557059</v>
          </cell>
          <cell r="AI809">
            <v>16038.526411837669</v>
          </cell>
          <cell r="AJ809">
            <v>17083.364845216704</v>
          </cell>
          <cell r="AK809">
            <v>21642.112590864122</v>
          </cell>
          <cell r="AL809">
            <v>18948.410444444147</v>
          </cell>
          <cell r="AM809">
            <v>20318.301843609694</v>
          </cell>
          <cell r="AN809">
            <v>20868.047476062053</v>
          </cell>
          <cell r="AO809">
            <v>24119.358104848267</v>
          </cell>
          <cell r="AP809">
            <v>23066.187064613965</v>
          </cell>
          <cell r="AQ809">
            <v>26763.584855543817</v>
          </cell>
          <cell r="AR809">
            <v>25434.013807916152</v>
          </cell>
          <cell r="AS809">
            <v>23705.164401067887</v>
          </cell>
          <cell r="AT809">
            <v>28048.526714734078</v>
          </cell>
          <cell r="AU809">
            <v>25398.862809773087</v>
          </cell>
          <cell r="AV809">
            <v>27416.493516157228</v>
          </cell>
          <cell r="AW809">
            <v>22058.76494625624</v>
          </cell>
          <cell r="AX809">
            <v>23803.93931584962</v>
          </cell>
          <cell r="AY809">
            <v>28519.250523565534</v>
          </cell>
          <cell r="AZ809">
            <v>28519.250523565534</v>
          </cell>
          <cell r="BA809">
            <v>28519.250523565534</v>
          </cell>
          <cell r="BB809">
            <v>28519.250523565534</v>
          </cell>
          <cell r="BC809">
            <v>28519.250523565534</v>
          </cell>
          <cell r="BD809">
            <v>28519.250523565534</v>
          </cell>
          <cell r="BE809">
            <v>28519.250523565534</v>
          </cell>
          <cell r="BF809">
            <v>28519.250523565534</v>
          </cell>
          <cell r="BG809">
            <v>28519.250523565534</v>
          </cell>
          <cell r="BH809">
            <v>28519.250523565534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3.0496693967173525</v>
          </cell>
          <cell r="CN809">
            <v>3.212528378860982</v>
          </cell>
          <cell r="CO809">
            <v>2.9563541307938714</v>
          </cell>
          <cell r="CP809">
            <v>3.6075935891902442</v>
          </cell>
          <cell r="CQ809">
            <v>2.8302680376786102</v>
          </cell>
          <cell r="CR809">
            <v>3.0084913130997379</v>
          </cell>
          <cell r="CS809">
            <v>3.7664520285467944</v>
          </cell>
          <cell r="CT809">
            <v>3.3617872582241759</v>
          </cell>
          <cell r="CU809">
            <v>3.5876231478225971</v>
          </cell>
          <cell r="CV809">
            <v>3.7228876172063341</v>
          </cell>
          <cell r="CW809">
            <v>4.237374243033563</v>
          </cell>
          <cell r="CX809">
            <v>4.0696224176390308</v>
          </cell>
          <cell r="CY809">
            <v>4.7180796671912617</v>
          </cell>
          <cell r="CZ809">
            <v>4.4411727419334222</v>
          </cell>
          <cell r="DA809">
            <v>4.2390511609400265</v>
          </cell>
          <cell r="DB809">
            <v>5.0157483711606154</v>
          </cell>
          <cell r="DC809">
            <v>4.5419250024469271</v>
          </cell>
          <cell r="DD809">
            <v>4.9027256973309772</v>
          </cell>
          <cell r="DE809">
            <v>3.9446355052537942</v>
          </cell>
          <cell r="DF809">
            <v>4.2567144814761377</v>
          </cell>
          <cell r="DG809">
            <v>5.099925062557837</v>
          </cell>
          <cell r="DH809">
            <v>5.099925062557837</v>
          </cell>
          <cell r="DI809">
            <v>5.099925062557837</v>
          </cell>
          <cell r="DJ809">
            <v>5.099925062557837</v>
          </cell>
          <cell r="DK809">
            <v>5.099925062557837</v>
          </cell>
          <cell r="DL809">
            <v>5.099925062557837</v>
          </cell>
          <cell r="DM809">
            <v>5.099925062557837</v>
          </cell>
          <cell r="DN809">
            <v>5.099925062557837</v>
          </cell>
          <cell r="DO809">
            <v>5.099925062557837</v>
          </cell>
          <cell r="DP809">
            <v>5.099925062557837</v>
          </cell>
          <cell r="DQ809">
            <v>15.431136550381607</v>
          </cell>
          <cell r="DR809">
            <v>15.594321691930388</v>
          </cell>
          <cell r="DS809">
            <v>15.476037587930529</v>
          </cell>
          <cell r="DT809">
            <v>15.561606600577885</v>
          </cell>
          <cell r="DU809">
            <v>15.525444115763205</v>
          </cell>
          <cell r="DV809">
            <v>15.557212712620494</v>
          </cell>
          <cell r="DW809">
            <v>15.742523389028669</v>
          </cell>
          <cell r="DX809">
            <v>15.442218464434415</v>
          </cell>
          <cell r="DY809">
            <v>15.516284208177332</v>
          </cell>
          <cell r="DZ809">
            <v>15.357093388177937</v>
          </cell>
          <cell r="EA809">
            <v>15.594665321951938</v>
          </cell>
          <cell r="EB809">
            <v>15.528475757315869</v>
          </cell>
          <cell r="EC809">
            <v>15.541257288442496</v>
          </cell>
          <cell r="ED809">
            <v>15.690051628208833</v>
          </cell>
          <cell r="EE809">
            <v>15.320800204481305</v>
          </cell>
          <cell r="EF809">
            <v>15.320800204481305</v>
          </cell>
          <cell r="EG809">
            <v>15.320800204481305</v>
          </cell>
          <cell r="EH809">
            <v>15.320800204481305</v>
          </cell>
          <cell r="EI809">
            <v>15.320800204481305</v>
          </cell>
          <cell r="EJ809">
            <v>15.320800204481305</v>
          </cell>
          <cell r="EK809">
            <v>15.320800204481305</v>
          </cell>
          <cell r="EL809">
            <v>15.320800204481305</v>
          </cell>
          <cell r="EM809">
            <v>15.320800204481305</v>
          </cell>
          <cell r="EN809">
            <v>15.320800204481305</v>
          </cell>
          <cell r="EO809">
            <v>15.320800204481305</v>
          </cell>
          <cell r="EP809">
            <v>15.320800204481305</v>
          </cell>
          <cell r="EQ809">
            <v>15.320800204481305</v>
          </cell>
          <cell r="ER809">
            <v>15.320800204481305</v>
          </cell>
          <cell r="ES809">
            <v>15.320800204481305</v>
          </cell>
          <cell r="ET809">
            <v>15.320800204481305</v>
          </cell>
        </row>
        <row r="810">
          <cell r="A810">
            <v>46411.324398486751</v>
          </cell>
          <cell r="B810">
            <v>37995.44208873836</v>
          </cell>
          <cell r="C810">
            <v>39804.513740409457</v>
          </cell>
          <cell r="D810">
            <v>17811.2213686014</v>
          </cell>
          <cell r="E810">
            <v>18132.918521732066</v>
          </cell>
          <cell r="F810">
            <v>21977.942707987608</v>
          </cell>
          <cell r="G810">
            <v>18334.012118680577</v>
          </cell>
          <cell r="H810">
            <v>22185.515501160906</v>
          </cell>
          <cell r="I810">
            <v>18218.922762358136</v>
          </cell>
          <cell r="J810">
            <v>23386.204483834073</v>
          </cell>
          <cell r="K810">
            <v>24337.739406313514</v>
          </cell>
          <cell r="L810">
            <v>28915.92704205773</v>
          </cell>
          <cell r="M810">
            <v>27786.735256094238</v>
          </cell>
          <cell r="N810">
            <v>20956.694588409326</v>
          </cell>
          <cell r="O810">
            <v>23260.11635039917</v>
          </cell>
          <cell r="P810">
            <v>28512.202736668718</v>
          </cell>
          <cell r="Q810">
            <v>25878.047788733278</v>
          </cell>
          <cell r="R810">
            <v>24235.811116914378</v>
          </cell>
          <cell r="S810">
            <v>29447.726593027062</v>
          </cell>
          <cell r="T810">
            <v>28334.625990572058</v>
          </cell>
          <cell r="U810">
            <v>28544.91238385635</v>
          </cell>
          <cell r="V810">
            <v>28544.91238385635</v>
          </cell>
          <cell r="W810">
            <v>28544.91238385635</v>
          </cell>
          <cell r="X810">
            <v>28544.91238385635</v>
          </cell>
          <cell r="Y810">
            <v>28544.91238385635</v>
          </cell>
          <cell r="Z810">
            <v>28544.91238385635</v>
          </cell>
          <cell r="AA810">
            <v>28544.91238385635</v>
          </cell>
          <cell r="AB810">
            <v>28544.91238385635</v>
          </cell>
          <cell r="AC810">
            <v>28544.91238385635</v>
          </cell>
          <cell r="AD810">
            <v>28544.91238385635</v>
          </cell>
          <cell r="AE810">
            <v>20978.701819215243</v>
          </cell>
          <cell r="AF810">
            <v>17174.580997194989</v>
          </cell>
          <cell r="AG810">
            <v>17992.311911834448</v>
          </cell>
          <cell r="AH810">
            <v>17811.2213686014</v>
          </cell>
          <cell r="AI810">
            <v>18132.918521732066</v>
          </cell>
          <cell r="AJ810">
            <v>21977.942707987608</v>
          </cell>
          <cell r="AK810">
            <v>18334.012118680577</v>
          </cell>
          <cell r="AL810">
            <v>22185.515501160906</v>
          </cell>
          <cell r="AM810">
            <v>18218.922762358136</v>
          </cell>
          <cell r="AN810">
            <v>23386.204483834073</v>
          </cell>
          <cell r="AO810">
            <v>24337.739406313514</v>
          </cell>
          <cell r="AP810">
            <v>28915.92704205773</v>
          </cell>
          <cell r="AQ810">
            <v>27786.735256094238</v>
          </cell>
          <cell r="AR810">
            <v>20956.694588409326</v>
          </cell>
          <cell r="AS810">
            <v>23260.11635039917</v>
          </cell>
          <cell r="AT810">
            <v>28512.202736668718</v>
          </cell>
          <cell r="AU810">
            <v>25878.047788733278</v>
          </cell>
          <cell r="AV810">
            <v>24235.811116914378</v>
          </cell>
          <cell r="AW810">
            <v>29447.726593027062</v>
          </cell>
          <cell r="AX810">
            <v>28334.625990572058</v>
          </cell>
          <cell r="AY810">
            <v>28544.91238385635</v>
          </cell>
          <cell r="AZ810">
            <v>28544.91238385635</v>
          </cell>
          <cell r="BA810">
            <v>28544.91238385635</v>
          </cell>
          <cell r="BB810">
            <v>28544.91238385635</v>
          </cell>
          <cell r="BC810">
            <v>28544.91238385635</v>
          </cell>
          <cell r="BD810">
            <v>28544.91238385635</v>
          </cell>
          <cell r="BE810">
            <v>28544.91238385635</v>
          </cell>
          <cell r="BF810">
            <v>28544.91238385635</v>
          </cell>
          <cell r="BG810">
            <v>28544.91238385635</v>
          </cell>
          <cell r="BH810">
            <v>28544.91238385635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3.6898035946159928</v>
          </cell>
          <cell r="CN810">
            <v>3.0322301103462652</v>
          </cell>
          <cell r="CO810">
            <v>3.1405227679371142</v>
          </cell>
          <cell r="CP810">
            <v>3.1897844982054635</v>
          </cell>
          <cell r="CQ810">
            <v>3.2006017898245447</v>
          </cell>
          <cell r="CR810">
            <v>3.8735096719010329</v>
          </cell>
          <cell r="CS810">
            <v>3.2667230848184658</v>
          </cell>
          <cell r="CT810">
            <v>3.9106254583829503</v>
          </cell>
          <cell r="CU810">
            <v>3.2039641931312701</v>
          </cell>
          <cell r="CV810">
            <v>4.1027714279620531</v>
          </cell>
          <cell r="CW810">
            <v>4.3377365280025595</v>
          </cell>
          <cell r="CX810">
            <v>5.0383475583214867</v>
          </cell>
          <cell r="CY810">
            <v>4.8760526401214248</v>
          </cell>
          <cell r="CZ810">
            <v>3.6490941428010046</v>
          </cell>
          <cell r="DA810">
            <v>4.1268314280238698</v>
          </cell>
          <cell r="DB810">
            <v>5.058661468555095</v>
          </cell>
          <cell r="DC810">
            <v>4.5913072532251284</v>
          </cell>
          <cell r="DD810">
            <v>4.2999400989331731</v>
          </cell>
          <cell r="DE810">
            <v>5.224642979306199</v>
          </cell>
          <cell r="DF810">
            <v>5.0271556374733288</v>
          </cell>
          <cell r="DG810">
            <v>5.0644648445133233</v>
          </cell>
          <cell r="DH810">
            <v>5.0644648445133233</v>
          </cell>
          <cell r="DI810">
            <v>5.0644648445133233</v>
          </cell>
          <cell r="DJ810">
            <v>5.0644648445133233</v>
          </cell>
          <cell r="DK810">
            <v>5.0644648445133233</v>
          </cell>
          <cell r="DL810">
            <v>5.0644648445133233</v>
          </cell>
          <cell r="DM810">
            <v>5.0644648445133233</v>
          </cell>
          <cell r="DN810">
            <v>5.0644648445133233</v>
          </cell>
          <cell r="DO810">
            <v>5.0644648445133233</v>
          </cell>
          <cell r="DP810">
            <v>5.0644648445133233</v>
          </cell>
          <cell r="DQ810">
            <v>15.576952518279477</v>
          </cell>
          <cell r="DR810">
            <v>15.517835010972904</v>
          </cell>
          <cell r="DS810">
            <v>15.69611458995468</v>
          </cell>
          <cell r="DT810">
            <v>15.298170390741015</v>
          </cell>
          <cell r="DU810">
            <v>15.521839981657505</v>
          </cell>
          <cell r="DV810">
            <v>15.544957097310666</v>
          </cell>
          <cell r="DW810">
            <v>15.376317148399277</v>
          </cell>
          <cell r="DX810">
            <v>15.542842160826481</v>
          </cell>
          <cell r="DY810">
            <v>15.579093233994797</v>
          </cell>
          <cell r="DZ810">
            <v>15.616710370389985</v>
          </cell>
          <cell r="EA810">
            <v>15.371781496879732</v>
          </cell>
          <cell r="EB810">
            <v>15.723750099891554</v>
          </cell>
          <cell r="EC810">
            <v>15.612637396716599</v>
          </cell>
          <cell r="ED810">
            <v>15.734206727812387</v>
          </cell>
          <cell r="EE810">
            <v>15.441955232950354</v>
          </cell>
          <cell r="EF810">
            <v>15.441955232950354</v>
          </cell>
          <cell r="EG810">
            <v>15.441955232950354</v>
          </cell>
          <cell r="EH810">
            <v>15.441955232950354</v>
          </cell>
          <cell r="EI810">
            <v>15.441955232950354</v>
          </cell>
          <cell r="EJ810">
            <v>15.441955232950354</v>
          </cell>
          <cell r="EK810">
            <v>15.441955232950354</v>
          </cell>
          <cell r="EL810">
            <v>15.441955232950354</v>
          </cell>
          <cell r="EM810">
            <v>15.441955232950354</v>
          </cell>
          <cell r="EN810">
            <v>15.441955232950354</v>
          </cell>
          <cell r="EO810">
            <v>15.441955232950354</v>
          </cell>
          <cell r="EP810">
            <v>15.441955232950354</v>
          </cell>
          <cell r="EQ810">
            <v>15.441955232950354</v>
          </cell>
          <cell r="ER810">
            <v>15.441955232950354</v>
          </cell>
          <cell r="ES810">
            <v>15.441955232950354</v>
          </cell>
          <cell r="ET810">
            <v>15.441955232950354</v>
          </cell>
        </row>
        <row r="811">
          <cell r="A811">
            <v>42181.340092665487</v>
          </cell>
          <cell r="B811">
            <v>37941.932072723728</v>
          </cell>
          <cell r="C811">
            <v>38349.979449348401</v>
          </cell>
          <cell r="D811">
            <v>18681.822200403803</v>
          </cell>
          <cell r="E811">
            <v>18589.803456516303</v>
          </cell>
          <cell r="F811">
            <v>21411.747115663511</v>
          </cell>
          <cell r="G811">
            <v>21226.92149923852</v>
          </cell>
          <cell r="H811">
            <v>22438.198568596465</v>
          </cell>
          <cell r="I811">
            <v>19830.918315652045</v>
          </cell>
          <cell r="J811">
            <v>22417.540246835462</v>
          </cell>
          <cell r="K811">
            <v>23650.777655818401</v>
          </cell>
          <cell r="L811">
            <v>22860.053175091194</v>
          </cell>
          <cell r="M811">
            <v>20654.349027312306</v>
          </cell>
          <cell r="N811">
            <v>25409.182604123158</v>
          </cell>
          <cell r="O811">
            <v>25597.827146921936</v>
          </cell>
          <cell r="P811">
            <v>26366.445734047524</v>
          </cell>
          <cell r="Q811">
            <v>28942.159580312011</v>
          </cell>
          <cell r="R811">
            <v>26019.481750672887</v>
          </cell>
          <cell r="S811">
            <v>28066.901782180736</v>
          </cell>
          <cell r="T811">
            <v>28654.827828611513</v>
          </cell>
          <cell r="U811">
            <v>27408.875975800358</v>
          </cell>
          <cell r="V811">
            <v>27408.875975800358</v>
          </cell>
          <cell r="W811">
            <v>27408.875975800358</v>
          </cell>
          <cell r="X811">
            <v>27408.875975800358</v>
          </cell>
          <cell r="Y811">
            <v>27408.875975800358</v>
          </cell>
          <cell r="Z811">
            <v>27408.875975800358</v>
          </cell>
          <cell r="AA811">
            <v>27408.875975800358</v>
          </cell>
          <cell r="AB811">
            <v>27408.875975800358</v>
          </cell>
          <cell r="AC811">
            <v>27408.875975800358</v>
          </cell>
          <cell r="AD811">
            <v>27408.875975800358</v>
          </cell>
          <cell r="AE811">
            <v>19066.67753199887</v>
          </cell>
          <cell r="AF811">
            <v>17150.393566974857</v>
          </cell>
          <cell r="AG811">
            <v>17334.837867008689</v>
          </cell>
          <cell r="AH811">
            <v>18681.822200403803</v>
          </cell>
          <cell r="AI811">
            <v>18589.803456516303</v>
          </cell>
          <cell r="AJ811">
            <v>21411.747115663511</v>
          </cell>
          <cell r="AK811">
            <v>21226.92149923852</v>
          </cell>
          <cell r="AL811">
            <v>22438.198568596465</v>
          </cell>
          <cell r="AM811">
            <v>19830.918315652045</v>
          </cell>
          <cell r="AN811">
            <v>22417.540246835462</v>
          </cell>
          <cell r="AO811">
            <v>23650.777655818401</v>
          </cell>
          <cell r="AP811">
            <v>22860.053175091194</v>
          </cell>
          <cell r="AQ811">
            <v>20654.349027312306</v>
          </cell>
          <cell r="AR811">
            <v>25409.182604123158</v>
          </cell>
          <cell r="AS811">
            <v>25597.827146921936</v>
          </cell>
          <cell r="AT811">
            <v>26366.445734047524</v>
          </cell>
          <cell r="AU811">
            <v>28942.159580312011</v>
          </cell>
          <cell r="AV811">
            <v>26019.481750672887</v>
          </cell>
          <cell r="AW811">
            <v>28066.901782180736</v>
          </cell>
          <cell r="AX811">
            <v>28654.827828611513</v>
          </cell>
          <cell r="AY811">
            <v>27408.875975800358</v>
          </cell>
          <cell r="AZ811">
            <v>27408.875975800358</v>
          </cell>
          <cell r="BA811">
            <v>27408.875975800358</v>
          </cell>
          <cell r="BB811">
            <v>27408.875975800358</v>
          </cell>
          <cell r="BC811">
            <v>27408.875975800358</v>
          </cell>
          <cell r="BD811">
            <v>27408.875975800358</v>
          </cell>
          <cell r="BE811">
            <v>27408.875975800358</v>
          </cell>
          <cell r="BF811">
            <v>27408.875975800358</v>
          </cell>
          <cell r="BG811">
            <v>27408.875975800358</v>
          </cell>
          <cell r="BH811">
            <v>27408.875975800358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3.3430126287026138</v>
          </cell>
          <cell r="CN811">
            <v>3.0268911664995541</v>
          </cell>
          <cell r="CO811">
            <v>3.0119834029539541</v>
          </cell>
          <cell r="CP811">
            <v>3.2510281493033246</v>
          </cell>
          <cell r="CQ811">
            <v>3.2669308565487083</v>
          </cell>
          <cell r="CR811">
            <v>3.7458948645146286</v>
          </cell>
          <cell r="CS811">
            <v>3.6814539849252306</v>
          </cell>
          <cell r="CT811">
            <v>3.9602773946467704</v>
          </cell>
          <cell r="CU811">
            <v>3.4368348980313392</v>
          </cell>
          <cell r="CV811">
            <v>3.8831826855447686</v>
          </cell>
          <cell r="CW811">
            <v>4.2001149029671891</v>
          </cell>
          <cell r="CX811">
            <v>3.9270427720900294</v>
          </cell>
          <cell r="CY811">
            <v>3.5916196361104782</v>
          </cell>
          <cell r="CZ811">
            <v>4.3991824071282961</v>
          </cell>
          <cell r="DA811">
            <v>4.4858078545811919</v>
          </cell>
          <cell r="DB811">
            <v>4.6205019157417562</v>
          </cell>
          <cell r="DC811">
            <v>5.0718745004697583</v>
          </cell>
          <cell r="DD811">
            <v>4.559699342423893</v>
          </cell>
          <cell r="DE811">
            <v>4.9184927980656603</v>
          </cell>
          <cell r="DF811">
            <v>5.021521983388884</v>
          </cell>
          <cell r="DG811">
            <v>4.8031792086021445</v>
          </cell>
          <cell r="DH811">
            <v>4.8031792086021445</v>
          </cell>
          <cell r="DI811">
            <v>4.8031792086021445</v>
          </cell>
          <cell r="DJ811">
            <v>4.8031792086021445</v>
          </cell>
          <cell r="DK811">
            <v>4.8031792086021445</v>
          </cell>
          <cell r="DL811">
            <v>4.8031792086021445</v>
          </cell>
          <cell r="DM811">
            <v>4.8031792086021445</v>
          </cell>
          <cell r="DN811">
            <v>4.8031792086021445</v>
          </cell>
          <cell r="DO811">
            <v>4.8031792086021445</v>
          </cell>
          <cell r="DP811">
            <v>4.8031792086021445</v>
          </cell>
          <cell r="DQ811">
            <v>15.625867590778634</v>
          </cell>
          <cell r="DR811">
            <v>15.523313211781602</v>
          </cell>
          <cell r="DS811">
            <v>15.767917724373119</v>
          </cell>
          <cell r="DT811">
            <v>15.743657751047918</v>
          </cell>
          <cell r="DU811">
            <v>15.58985194679706</v>
          </cell>
          <cell r="DV811">
            <v>15.660429079456469</v>
          </cell>
          <cell r="DW811">
            <v>15.797005626341784</v>
          </cell>
          <cell r="DX811">
            <v>15.522780477294013</v>
          </cell>
          <cell r="DY811">
            <v>15.80852286145679</v>
          </cell>
          <cell r="DZ811">
            <v>15.816386572053448</v>
          </cell>
          <cell r="EA811">
            <v>15.427352015073533</v>
          </cell>
          <cell r="EB811">
            <v>15.948459516816003</v>
          </cell>
          <cell r="EC811">
            <v>15.755359236858284</v>
          </cell>
          <cell r="ED811">
            <v>15.82434927058384</v>
          </cell>
          <cell r="EE811">
            <v>15.633980668078753</v>
          </cell>
          <cell r="EF811">
            <v>15.633980668078753</v>
          </cell>
          <cell r="EG811">
            <v>15.633980668078753</v>
          </cell>
          <cell r="EH811">
            <v>15.633980668078753</v>
          </cell>
          <cell r="EI811">
            <v>15.633980668078753</v>
          </cell>
          <cell r="EJ811">
            <v>15.633980668078753</v>
          </cell>
          <cell r="EK811">
            <v>15.633980668078753</v>
          </cell>
          <cell r="EL811">
            <v>15.633980668078753</v>
          </cell>
          <cell r="EM811">
            <v>15.633980668078753</v>
          </cell>
          <cell r="EN811">
            <v>15.633980668078753</v>
          </cell>
          <cell r="EO811">
            <v>15.633980668078753</v>
          </cell>
          <cell r="EP811">
            <v>15.633980668078753</v>
          </cell>
          <cell r="EQ811">
            <v>15.633980668078753</v>
          </cell>
          <cell r="ER811">
            <v>15.633980668078753</v>
          </cell>
          <cell r="ES811">
            <v>15.633980668078753</v>
          </cell>
          <cell r="ET811">
            <v>15.633980668078753</v>
          </cell>
        </row>
        <row r="812">
          <cell r="A812">
            <v>33372.69084092087</v>
          </cell>
          <cell r="B812">
            <v>40879.451816448272</v>
          </cell>
          <cell r="C812">
            <v>36746.710503699447</v>
          </cell>
          <cell r="D812">
            <v>20095.2097063492</v>
          </cell>
          <cell r="E812">
            <v>22499.807031475608</v>
          </cell>
          <cell r="F812">
            <v>20149.736243526273</v>
          </cell>
          <cell r="G812">
            <v>19923.195072376555</v>
          </cell>
          <cell r="H812">
            <v>21003.606561256645</v>
          </cell>
          <cell r="I812">
            <v>20002.550801287154</v>
          </cell>
          <cell r="J812">
            <v>21308.200258921242</v>
          </cell>
          <cell r="K812">
            <v>24459.67743167964</v>
          </cell>
          <cell r="L812">
            <v>22266.180293871319</v>
          </cell>
          <cell r="M812">
            <v>23977.086812566336</v>
          </cell>
          <cell r="N812">
            <v>27252.580163028542</v>
          </cell>
          <cell r="O812">
            <v>21747.991363832458</v>
          </cell>
          <cell r="P812">
            <v>25031.686054396727</v>
          </cell>
          <cell r="Q812">
            <v>27276.813048813176</v>
          </cell>
          <cell r="R812">
            <v>29317.19490809831</v>
          </cell>
          <cell r="S812">
            <v>28778.779716703681</v>
          </cell>
          <cell r="T812">
            <v>30312.614309552133</v>
          </cell>
          <cell r="U812">
            <v>30919.106498733261</v>
          </cell>
          <cell r="V812">
            <v>30919.106498733261</v>
          </cell>
          <cell r="W812">
            <v>30919.106498733261</v>
          </cell>
          <cell r="X812">
            <v>30919.106498733261</v>
          </cell>
          <cell r="Y812">
            <v>30919.106498733261</v>
          </cell>
          <cell r="Z812">
            <v>30919.106498733261</v>
          </cell>
          <cell r="AA812">
            <v>30919.106498733261</v>
          </cell>
          <cell r="AB812">
            <v>30919.106498733261</v>
          </cell>
          <cell r="AC812">
            <v>30919.106498733261</v>
          </cell>
          <cell r="AD812">
            <v>30919.106498733261</v>
          </cell>
          <cell r="AE812">
            <v>15085.01942425418</v>
          </cell>
          <cell r="AF812">
            <v>18478.202061784028</v>
          </cell>
          <cell r="AG812">
            <v>16610.133248411905</v>
          </cell>
          <cell r="AH812">
            <v>20095.2097063492</v>
          </cell>
          <cell r="AI812">
            <v>22499.807031475608</v>
          </cell>
          <cell r="AJ812">
            <v>20149.736243526273</v>
          </cell>
          <cell r="AK812">
            <v>19923.195072376555</v>
          </cell>
          <cell r="AL812">
            <v>21003.606561256645</v>
          </cell>
          <cell r="AM812">
            <v>20002.550801287154</v>
          </cell>
          <cell r="AN812">
            <v>21308.200258921242</v>
          </cell>
          <cell r="AO812">
            <v>24459.67743167964</v>
          </cell>
          <cell r="AP812">
            <v>22266.180293871319</v>
          </cell>
          <cell r="AQ812">
            <v>23977.086812566336</v>
          </cell>
          <cell r="AR812">
            <v>27252.580163028542</v>
          </cell>
          <cell r="AS812">
            <v>21747.991363832458</v>
          </cell>
          <cell r="AT812">
            <v>25031.686054396727</v>
          </cell>
          <cell r="AU812">
            <v>27276.813048813176</v>
          </cell>
          <cell r="AV812">
            <v>29317.19490809831</v>
          </cell>
          <cell r="AW812">
            <v>28778.779716703681</v>
          </cell>
          <cell r="AX812">
            <v>30312.614309552133</v>
          </cell>
          <cell r="AY812">
            <v>30919.106498733261</v>
          </cell>
          <cell r="AZ812">
            <v>30919.106498733261</v>
          </cell>
          <cell r="BA812">
            <v>30919.106498733261</v>
          </cell>
          <cell r="BB812">
            <v>30919.106498733261</v>
          </cell>
          <cell r="BC812">
            <v>30919.106498733261</v>
          </cell>
          <cell r="BD812">
            <v>30919.106498733261</v>
          </cell>
          <cell r="BE812">
            <v>30919.106498733261</v>
          </cell>
          <cell r="BF812">
            <v>30919.106498733261</v>
          </cell>
          <cell r="BG812">
            <v>30919.106498733261</v>
          </cell>
          <cell r="BH812">
            <v>30919.106498733261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2.6442588120564166</v>
          </cell>
          <cell r="CN812">
            <v>3.2769861461380092</v>
          </cell>
          <cell r="CO812">
            <v>2.9114270356528009</v>
          </cell>
          <cell r="CP812">
            <v>3.5808381807716487</v>
          </cell>
          <cell r="CQ812">
            <v>3.8819457976303084</v>
          </cell>
          <cell r="CR812">
            <v>3.5748634170910822</v>
          </cell>
          <cell r="CS812">
            <v>3.5114811540623534</v>
          </cell>
          <cell r="CT812">
            <v>3.6759111327478227</v>
          </cell>
          <cell r="CU812">
            <v>3.5776831084444289</v>
          </cell>
          <cell r="CV812">
            <v>3.6916375772329033</v>
          </cell>
          <cell r="CW812">
            <v>4.2501433694696074</v>
          </cell>
          <cell r="CX812">
            <v>4.0136839140090927</v>
          </cell>
          <cell r="CY812">
            <v>4.2647989406388165</v>
          </cell>
          <cell r="CZ812">
            <v>4.7874299454108851</v>
          </cell>
          <cell r="DA812">
            <v>3.832186398952512</v>
          </cell>
          <cell r="DB812">
            <v>4.4108021396420218</v>
          </cell>
          <cell r="DC812">
            <v>4.8064131635746561</v>
          </cell>
          <cell r="DD812">
            <v>5.1659463029350734</v>
          </cell>
          <cell r="DE812">
            <v>5.0710728344416447</v>
          </cell>
          <cell r="DF812">
            <v>5.3413479125682573</v>
          </cell>
          <cell r="DG812">
            <v>5.4482171438259099</v>
          </cell>
          <cell r="DH812">
            <v>5.4482171438259099</v>
          </cell>
          <cell r="DI812">
            <v>5.4482171438259099</v>
          </cell>
          <cell r="DJ812">
            <v>5.4482171438259099</v>
          </cell>
          <cell r="DK812">
            <v>5.4482171438259099</v>
          </cell>
          <cell r="DL812">
            <v>5.4482171438259099</v>
          </cell>
          <cell r="DM812">
            <v>5.4482171438259099</v>
          </cell>
          <cell r="DN812">
            <v>5.4482171438259099</v>
          </cell>
          <cell r="DO812">
            <v>5.4482171438259099</v>
          </cell>
          <cell r="DP812">
            <v>5.4482171438259099</v>
          </cell>
          <cell r="DQ812">
            <v>15.62964266280779</v>
          </cell>
          <cell r="DR812">
            <v>15.448710757547204</v>
          </cell>
          <cell r="DS812">
            <v>15.630552928834453</v>
          </cell>
          <cell r="DT812">
            <v>15.374994981378038</v>
          </cell>
          <cell r="DU812">
            <v>15.879486770057195</v>
          </cell>
          <cell r="DV812">
            <v>15.442480002914275</v>
          </cell>
          <cell r="DW812">
            <v>15.544465054455944</v>
          </cell>
          <cell r="DX812">
            <v>15.654384855074346</v>
          </cell>
          <cell r="DY812">
            <v>15.317597278326293</v>
          </cell>
          <cell r="DZ812">
            <v>15.813749216985093</v>
          </cell>
          <cell r="EA812">
            <v>15.767189258294806</v>
          </cell>
          <cell r="EB812">
            <v>15.198813605854122</v>
          </cell>
          <cell r="EC812">
            <v>15.402988444681972</v>
          </cell>
          <cell r="ED812">
            <v>15.5959677818265</v>
          </cell>
          <cell r="EE812">
            <v>15.548183668568198</v>
          </cell>
          <cell r="EF812">
            <v>15.548183668568198</v>
          </cell>
          <cell r="EG812">
            <v>15.548183668568198</v>
          </cell>
          <cell r="EH812">
            <v>15.548183668568198</v>
          </cell>
          <cell r="EI812">
            <v>15.548183668568198</v>
          </cell>
          <cell r="EJ812">
            <v>15.548183668568198</v>
          </cell>
          <cell r="EK812">
            <v>15.548183668568198</v>
          </cell>
          <cell r="EL812">
            <v>15.548183668568198</v>
          </cell>
          <cell r="EM812">
            <v>15.548183668568198</v>
          </cell>
          <cell r="EN812">
            <v>15.548183668568198</v>
          </cell>
          <cell r="EO812">
            <v>15.548183668568198</v>
          </cell>
          <cell r="EP812">
            <v>15.548183668568198</v>
          </cell>
          <cell r="EQ812">
            <v>15.548183668568198</v>
          </cell>
          <cell r="ER812">
            <v>15.548183668568198</v>
          </cell>
          <cell r="ES812">
            <v>15.548183668568198</v>
          </cell>
          <cell r="ET812">
            <v>15.548183668568198</v>
          </cell>
        </row>
        <row r="813">
          <cell r="A813">
            <v>44226.280208279743</v>
          </cell>
          <cell r="B813">
            <v>41847.94727513034</v>
          </cell>
          <cell r="C813">
            <v>43134.529219421478</v>
          </cell>
          <cell r="D813">
            <v>19494.364401946885</v>
          </cell>
          <cell r="E813">
            <v>20868.431105398853</v>
          </cell>
          <cell r="F813">
            <v>17606.14472523376</v>
          </cell>
          <cell r="G813">
            <v>19782.843101950424</v>
          </cell>
          <cell r="H813">
            <v>19616.705170328358</v>
          </cell>
          <cell r="I813">
            <v>19938.196845063241</v>
          </cell>
          <cell r="J813">
            <v>24911.97320073684</v>
          </cell>
          <cell r="K813">
            <v>23137.767036138473</v>
          </cell>
          <cell r="L813">
            <v>20698.723804651647</v>
          </cell>
          <cell r="M813">
            <v>23754.238025324725</v>
          </cell>
          <cell r="N813">
            <v>21309.602942868143</v>
          </cell>
          <cell r="O813">
            <v>25695.91388133962</v>
          </cell>
          <cell r="P813">
            <v>22655.381880762438</v>
          </cell>
          <cell r="Q813">
            <v>25473.609477052774</v>
          </cell>
          <cell r="R813">
            <v>33049.03457465869</v>
          </cell>
          <cell r="S813">
            <v>24416.896459784872</v>
          </cell>
          <cell r="T813">
            <v>29764.867362962086</v>
          </cell>
          <cell r="U813">
            <v>28633.846737834818</v>
          </cell>
          <cell r="V813">
            <v>28633.846737834818</v>
          </cell>
          <cell r="W813">
            <v>28633.846737834818</v>
          </cell>
          <cell r="X813">
            <v>28633.846737834818</v>
          </cell>
          <cell r="Y813">
            <v>28633.846737834818</v>
          </cell>
          <cell r="Z813">
            <v>28633.846737834818</v>
          </cell>
          <cell r="AA813">
            <v>28633.846737834818</v>
          </cell>
          <cell r="AB813">
            <v>28633.846737834818</v>
          </cell>
          <cell r="AC813">
            <v>28633.846737834818</v>
          </cell>
          <cell r="AD813">
            <v>28633.846737834818</v>
          </cell>
          <cell r="AE813">
            <v>19991.024972620962</v>
          </cell>
          <cell r="AF813">
            <v>18915.978352469188</v>
          </cell>
          <cell r="AG813">
            <v>19497.535102359088</v>
          </cell>
          <cell r="AH813">
            <v>19494.364401946885</v>
          </cell>
          <cell r="AI813">
            <v>20868.431105398853</v>
          </cell>
          <cell r="AJ813">
            <v>17606.14472523376</v>
          </cell>
          <cell r="AK813">
            <v>19782.843101950424</v>
          </cell>
          <cell r="AL813">
            <v>19616.705170328358</v>
          </cell>
          <cell r="AM813">
            <v>19938.196845063241</v>
          </cell>
          <cell r="AN813">
            <v>24911.97320073684</v>
          </cell>
          <cell r="AO813">
            <v>23137.767036138473</v>
          </cell>
          <cell r="AP813">
            <v>20698.723804651647</v>
          </cell>
          <cell r="AQ813">
            <v>23754.238025324725</v>
          </cell>
          <cell r="AR813">
            <v>21309.602942868143</v>
          </cell>
          <cell r="AS813">
            <v>25695.91388133962</v>
          </cell>
          <cell r="AT813">
            <v>22655.381880762438</v>
          </cell>
          <cell r="AU813">
            <v>25473.609477052774</v>
          </cell>
          <cell r="AV813">
            <v>33049.03457465869</v>
          </cell>
          <cell r="AW813">
            <v>24416.896459784872</v>
          </cell>
          <cell r="AX813">
            <v>29764.867362962086</v>
          </cell>
          <cell r="AY813">
            <v>28633.846737834818</v>
          </cell>
          <cell r="AZ813">
            <v>28633.846737834818</v>
          </cell>
          <cell r="BA813">
            <v>28633.846737834818</v>
          </cell>
          <cell r="BB813">
            <v>28633.846737834818</v>
          </cell>
          <cell r="BC813">
            <v>28633.846737834818</v>
          </cell>
          <cell r="BD813">
            <v>28633.846737834818</v>
          </cell>
          <cell r="BE813">
            <v>28633.846737834818</v>
          </cell>
          <cell r="BF813">
            <v>28633.846737834818</v>
          </cell>
          <cell r="BG813">
            <v>28633.846737834818</v>
          </cell>
          <cell r="BH813">
            <v>28633.846737834818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3.5277284493118533</v>
          </cell>
          <cell r="CN813">
            <v>3.3122595130257042</v>
          </cell>
          <cell r="CO813">
            <v>3.4356464217292202</v>
          </cell>
          <cell r="CP813">
            <v>3.4050984174580137</v>
          </cell>
          <cell r="CQ813">
            <v>3.5813472336666785</v>
          </cell>
          <cell r="CR813">
            <v>3.065950040419692</v>
          </cell>
          <cell r="CS813">
            <v>3.4723980007873751</v>
          </cell>
          <cell r="CT813">
            <v>3.4843625914677561</v>
          </cell>
          <cell r="CU813">
            <v>3.4490802216224172</v>
          </cell>
          <cell r="CV813">
            <v>4.3504536120899431</v>
          </cell>
          <cell r="CW813">
            <v>4.0277813822627495</v>
          </cell>
          <cell r="CX813">
            <v>3.6425848233819536</v>
          </cell>
          <cell r="CY813">
            <v>4.1990246711567885</v>
          </cell>
          <cell r="CZ813">
            <v>3.756866015587049</v>
          </cell>
          <cell r="DA813">
            <v>4.5608862768007388</v>
          </cell>
          <cell r="DB813">
            <v>4.0212082276118926</v>
          </cell>
          <cell r="DC813">
            <v>4.5214284427082712</v>
          </cell>
          <cell r="DD813">
            <v>5.8660255848123866</v>
          </cell>
          <cell r="DE813">
            <v>4.33386757520109</v>
          </cell>
          <cell r="DF813">
            <v>5.2831035982383447</v>
          </cell>
          <cell r="DG813">
            <v>5.0823535306695229</v>
          </cell>
          <cell r="DH813">
            <v>5.0823535306695229</v>
          </cell>
          <cell r="DI813">
            <v>5.0823535306695229</v>
          </cell>
          <cell r="DJ813">
            <v>5.0823535306695229</v>
          </cell>
          <cell r="DK813">
            <v>5.0823535306695229</v>
          </cell>
          <cell r="DL813">
            <v>5.0823535306695229</v>
          </cell>
          <cell r="DM813">
            <v>5.0823535306695229</v>
          </cell>
          <cell r="DN813">
            <v>5.0823535306695229</v>
          </cell>
          <cell r="DO813">
            <v>5.0823535306695229</v>
          </cell>
          <cell r="DP813">
            <v>5.0823535306695229</v>
          </cell>
          <cell r="DQ813">
            <v>15.525551985874113</v>
          </cell>
          <cell r="DR813">
            <v>15.64629764731264</v>
          </cell>
          <cell r="DS813">
            <v>15.548137914360451</v>
          </cell>
          <cell r="DT813">
            <v>15.685073085039271</v>
          </cell>
          <cell r="DU813">
            <v>15.96432295448542</v>
          </cell>
          <cell r="DV813">
            <v>15.732811138449922</v>
          </cell>
          <cell r="DW813">
            <v>15.608686023330284</v>
          </cell>
          <cell r="DX813">
            <v>15.424456070826908</v>
          </cell>
          <cell r="DY813">
            <v>15.837612733198327</v>
          </cell>
          <cell r="DZ813">
            <v>15.688474687377195</v>
          </cell>
          <cell r="EA813">
            <v>15.73847648333652</v>
          </cell>
          <cell r="EB813">
            <v>15.568294244651279</v>
          </cell>
          <cell r="EC813">
            <v>15.498862063376006</v>
          </cell>
          <cell r="ED813">
            <v>15.540206537537177</v>
          </cell>
          <cell r="EE813">
            <v>15.435544713438251</v>
          </cell>
          <cell r="EF813">
            <v>15.435544713438251</v>
          </cell>
          <cell r="EG813">
            <v>15.435544713438251</v>
          </cell>
          <cell r="EH813">
            <v>15.435544713438251</v>
          </cell>
          <cell r="EI813">
            <v>15.435544713438251</v>
          </cell>
          <cell r="EJ813">
            <v>15.435544713438251</v>
          </cell>
          <cell r="EK813">
            <v>15.435544713438251</v>
          </cell>
          <cell r="EL813">
            <v>15.435544713438251</v>
          </cell>
          <cell r="EM813">
            <v>15.435544713438251</v>
          </cell>
          <cell r="EN813">
            <v>15.435544713438251</v>
          </cell>
          <cell r="EO813">
            <v>15.435544713438251</v>
          </cell>
          <cell r="EP813">
            <v>15.435544713438251</v>
          </cell>
          <cell r="EQ813">
            <v>15.435544713438251</v>
          </cell>
          <cell r="ER813">
            <v>15.435544713438251</v>
          </cell>
          <cell r="ES813">
            <v>15.435544713438251</v>
          </cell>
          <cell r="ET813">
            <v>15.435544713438251</v>
          </cell>
        </row>
        <row r="814">
          <cell r="A814">
            <v>36538.081437011875</v>
          </cell>
          <cell r="B814">
            <v>34907.328225816833</v>
          </cell>
          <cell r="C814">
            <v>32514.898883138911</v>
          </cell>
          <cell r="D814">
            <v>20603.314489488836</v>
          </cell>
          <cell r="E814">
            <v>19843.905220989742</v>
          </cell>
          <cell r="F814">
            <v>18999.013009662653</v>
          </cell>
          <cell r="G814">
            <v>19042.189248116028</v>
          </cell>
          <cell r="H814">
            <v>23502.492744914733</v>
          </cell>
          <cell r="I814">
            <v>21435.896865582086</v>
          </cell>
          <cell r="J814">
            <v>24262.926338060319</v>
          </cell>
          <cell r="K814">
            <v>27862.601278287355</v>
          </cell>
          <cell r="L814">
            <v>23580.537974406896</v>
          </cell>
          <cell r="M814">
            <v>25174.500234070758</v>
          </cell>
          <cell r="N814">
            <v>24081.039005577284</v>
          </cell>
          <cell r="O814">
            <v>23750.005928835537</v>
          </cell>
          <cell r="P814">
            <v>22927.850700641164</v>
          </cell>
          <cell r="Q814">
            <v>23573.67910581921</v>
          </cell>
          <cell r="R814">
            <v>26134.565031603455</v>
          </cell>
          <cell r="S814">
            <v>27453.893216019056</v>
          </cell>
          <cell r="T814">
            <v>28678.768299043288</v>
          </cell>
          <cell r="U814">
            <v>27213.556956647706</v>
          </cell>
          <cell r="V814">
            <v>27213.556956647706</v>
          </cell>
          <cell r="W814">
            <v>27213.556956647706</v>
          </cell>
          <cell r="X814">
            <v>27213.556956647706</v>
          </cell>
          <cell r="Y814">
            <v>27213.556956647706</v>
          </cell>
          <cell r="Z814">
            <v>27213.556956647706</v>
          </cell>
          <cell r="AA814">
            <v>27213.556956647706</v>
          </cell>
          <cell r="AB814">
            <v>27213.556956647706</v>
          </cell>
          <cell r="AC814">
            <v>27213.556956647706</v>
          </cell>
          <cell r="AD814">
            <v>27213.556956647706</v>
          </cell>
          <cell r="AE814">
            <v>16515.829389653616</v>
          </cell>
          <cell r="AF814">
            <v>15778.701419233019</v>
          </cell>
          <cell r="AG814">
            <v>14697.282984097445</v>
          </cell>
          <cell r="AH814">
            <v>20603.314489488836</v>
          </cell>
          <cell r="AI814">
            <v>19843.905220989742</v>
          </cell>
          <cell r="AJ814">
            <v>18999.013009662653</v>
          </cell>
          <cell r="AK814">
            <v>19042.189248116028</v>
          </cell>
          <cell r="AL814">
            <v>23502.492744914733</v>
          </cell>
          <cell r="AM814">
            <v>21435.896865582086</v>
          </cell>
          <cell r="AN814">
            <v>24262.926338060319</v>
          </cell>
          <cell r="AO814">
            <v>27862.601278287355</v>
          </cell>
          <cell r="AP814">
            <v>23580.537974406896</v>
          </cell>
          <cell r="AQ814">
            <v>25174.500234070758</v>
          </cell>
          <cell r="AR814">
            <v>24081.039005577284</v>
          </cell>
          <cell r="AS814">
            <v>23750.005928835537</v>
          </cell>
          <cell r="AT814">
            <v>22927.850700641164</v>
          </cell>
          <cell r="AU814">
            <v>23573.67910581921</v>
          </cell>
          <cell r="AV814">
            <v>26134.565031603455</v>
          </cell>
          <cell r="AW814">
            <v>27453.893216019056</v>
          </cell>
          <cell r="AX814">
            <v>28678.768299043288</v>
          </cell>
          <cell r="AY814">
            <v>27213.556956647706</v>
          </cell>
          <cell r="AZ814">
            <v>27213.556956647706</v>
          </cell>
          <cell r="BA814">
            <v>27213.556956647706</v>
          </cell>
          <cell r="BB814">
            <v>27213.556956647706</v>
          </cell>
          <cell r="BC814">
            <v>27213.556956647706</v>
          </cell>
          <cell r="BD814">
            <v>27213.556956647706</v>
          </cell>
          <cell r="BE814">
            <v>27213.556956647706</v>
          </cell>
          <cell r="BF814">
            <v>27213.556956647706</v>
          </cell>
          <cell r="BG814">
            <v>27213.556956647706</v>
          </cell>
          <cell r="BH814">
            <v>27213.556956647706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2.8802875741847682</v>
          </cell>
          <cell r="CN814">
            <v>2.7782474017068992</v>
          </cell>
          <cell r="CO814">
            <v>2.5771899253726422</v>
          </cell>
          <cell r="CP814">
            <v>3.5893088426772759</v>
          </cell>
          <cell r="CQ814">
            <v>3.4814837579887032</v>
          </cell>
          <cell r="CR814">
            <v>3.3560147954335533</v>
          </cell>
          <cell r="CS814">
            <v>3.3698077548503975</v>
          </cell>
          <cell r="CT814">
            <v>4.064517431664787</v>
          </cell>
          <cell r="CU814">
            <v>3.718560947986314</v>
          </cell>
          <cell r="CV814">
            <v>4.2035438647801984</v>
          </cell>
          <cell r="CW814">
            <v>4.8990580480729671</v>
          </cell>
          <cell r="CX814">
            <v>4.1956326337465031</v>
          </cell>
          <cell r="CY814">
            <v>4.3949625862172699</v>
          </cell>
          <cell r="CZ814">
            <v>4.2224892460145238</v>
          </cell>
          <cell r="DA814">
            <v>4.1839810964970257</v>
          </cell>
          <cell r="DB814">
            <v>4.0391439986260309</v>
          </cell>
          <cell r="DC814">
            <v>4.1529180265964847</v>
          </cell>
          <cell r="DD814">
            <v>4.6040631057123402</v>
          </cell>
          <cell r="DE814">
            <v>4.8364859606880763</v>
          </cell>
          <cell r="DF814">
            <v>5.05226924126071</v>
          </cell>
          <cell r="DG814">
            <v>4.7941465032148622</v>
          </cell>
          <cell r="DH814">
            <v>4.7941465032148622</v>
          </cell>
          <cell r="DI814">
            <v>4.7941465032148622</v>
          </cell>
          <cell r="DJ814">
            <v>4.7941465032148622</v>
          </cell>
          <cell r="DK814">
            <v>4.7941465032148622</v>
          </cell>
          <cell r="DL814">
            <v>4.7941465032148622</v>
          </cell>
          <cell r="DM814">
            <v>4.7941465032148622</v>
          </cell>
          <cell r="DN814">
            <v>4.7941465032148622</v>
          </cell>
          <cell r="DO814">
            <v>4.7941465032148622</v>
          </cell>
          <cell r="DP814">
            <v>4.7941465032148622</v>
          </cell>
          <cell r="DQ814">
            <v>15.709836770619608</v>
          </cell>
          <cell r="DR814">
            <v>15.559924191864113</v>
          </cell>
          <cell r="DS814">
            <v>15.624199181879236</v>
          </cell>
          <cell r="DT814">
            <v>15.726547764945007</v>
          </cell>
          <cell r="DU814">
            <v>15.616003807111939</v>
          </cell>
          <cell r="DV814">
            <v>15.510089677869695</v>
          </cell>
          <cell r="DW814">
            <v>15.481708541561551</v>
          </cell>
          <cell r="DX814">
            <v>15.84207526835098</v>
          </cell>
          <cell r="DY814">
            <v>15.793336558068628</v>
          </cell>
          <cell r="DZ814">
            <v>15.81374500362975</v>
          </cell>
          <cell r="EA814">
            <v>15.581749218738606</v>
          </cell>
          <cell r="EB814">
            <v>15.397967188281569</v>
          </cell>
          <cell r="EC814">
            <v>15.693247022010578</v>
          </cell>
          <cell r="ED814">
            <v>15.624776165533374</v>
          </cell>
          <cell r="EE814">
            <v>15.551817250930599</v>
          </cell>
          <cell r="EF814">
            <v>15.551817250930599</v>
          </cell>
          <cell r="EG814">
            <v>15.551817250930599</v>
          </cell>
          <cell r="EH814">
            <v>15.551817250930599</v>
          </cell>
          <cell r="EI814">
            <v>15.551817250930599</v>
          </cell>
          <cell r="EJ814">
            <v>15.551817250930599</v>
          </cell>
          <cell r="EK814">
            <v>15.551817250930599</v>
          </cell>
          <cell r="EL814">
            <v>15.551817250930599</v>
          </cell>
          <cell r="EM814">
            <v>15.551817250930599</v>
          </cell>
          <cell r="EN814">
            <v>15.551817250930599</v>
          </cell>
          <cell r="EO814">
            <v>15.551817250930599</v>
          </cell>
          <cell r="EP814">
            <v>15.551817250930599</v>
          </cell>
          <cell r="EQ814">
            <v>15.551817250930599</v>
          </cell>
          <cell r="ER814">
            <v>15.551817250930599</v>
          </cell>
          <cell r="ES814">
            <v>15.551817250930599</v>
          </cell>
          <cell r="ET814">
            <v>15.551817250930599</v>
          </cell>
        </row>
        <row r="815">
          <cell r="A815">
            <v>33727.131637726736</v>
          </cell>
          <cell r="B815">
            <v>36260.828520908501</v>
          </cell>
          <cell r="C815">
            <v>42401.593590039476</v>
          </cell>
          <cell r="D815">
            <v>19221.033977151266</v>
          </cell>
          <cell r="E815">
            <v>19400.670982970631</v>
          </cell>
          <cell r="F815">
            <v>18619.458177398854</v>
          </cell>
          <cell r="G815">
            <v>19822.988247957161</v>
          </cell>
          <cell r="H815">
            <v>21024.471171265999</v>
          </cell>
          <cell r="I815">
            <v>17102.062645558522</v>
          </cell>
          <cell r="J815">
            <v>20252.716199457514</v>
          </cell>
          <cell r="K815">
            <v>18098.190187076987</v>
          </cell>
          <cell r="L815">
            <v>24998.015231691468</v>
          </cell>
          <cell r="M815">
            <v>25626.847818367321</v>
          </cell>
          <cell r="N815">
            <v>23519.222302283735</v>
          </cell>
          <cell r="O815">
            <v>24472.41828249014</v>
          </cell>
          <cell r="P815">
            <v>26415.06102365995</v>
          </cell>
          <cell r="Q815">
            <v>26464.480220947553</v>
          </cell>
          <cell r="R815">
            <v>28487.107158936356</v>
          </cell>
          <cell r="S815">
            <v>27278.47666296774</v>
          </cell>
          <cell r="T815">
            <v>30869.897027784929</v>
          </cell>
          <cell r="U815">
            <v>30111.362196607977</v>
          </cell>
          <cell r="V815">
            <v>30111.362196607977</v>
          </cell>
          <cell r="W815">
            <v>30111.362196607977</v>
          </cell>
          <cell r="X815">
            <v>30111.362196607977</v>
          </cell>
          <cell r="Y815">
            <v>30111.362196607977</v>
          </cell>
          <cell r="Z815">
            <v>30111.362196607977</v>
          </cell>
          <cell r="AA815">
            <v>30111.362196607977</v>
          </cell>
          <cell r="AB815">
            <v>30111.362196607977</v>
          </cell>
          <cell r="AC815">
            <v>30111.362196607977</v>
          </cell>
          <cell r="AD815">
            <v>30111.362196607977</v>
          </cell>
          <cell r="AE815">
            <v>15245.232645598871</v>
          </cell>
          <cell r="AF815">
            <v>16390.506392931937</v>
          </cell>
          <cell r="AG815">
            <v>19166.235829589677</v>
          </cell>
          <cell r="AH815">
            <v>19221.033977151266</v>
          </cell>
          <cell r="AI815">
            <v>19400.670982970631</v>
          </cell>
          <cell r="AJ815">
            <v>18619.458177398854</v>
          </cell>
          <cell r="AK815">
            <v>19822.988247957161</v>
          </cell>
          <cell r="AL815">
            <v>21024.471171265999</v>
          </cell>
          <cell r="AM815">
            <v>17102.062645558522</v>
          </cell>
          <cell r="AN815">
            <v>20252.716199457514</v>
          </cell>
          <cell r="AO815">
            <v>18098.190187076987</v>
          </cell>
          <cell r="AP815">
            <v>24998.015231691468</v>
          </cell>
          <cell r="AQ815">
            <v>25626.847818367321</v>
          </cell>
          <cell r="AR815">
            <v>23519.222302283735</v>
          </cell>
          <cell r="AS815">
            <v>24472.41828249014</v>
          </cell>
          <cell r="AT815">
            <v>26415.06102365995</v>
          </cell>
          <cell r="AU815">
            <v>26464.480220947553</v>
          </cell>
          <cell r="AV815">
            <v>28487.107158936356</v>
          </cell>
          <cell r="AW815">
            <v>27278.47666296774</v>
          </cell>
          <cell r="AX815">
            <v>30869.897027784929</v>
          </cell>
          <cell r="AY815">
            <v>30111.362196607977</v>
          </cell>
          <cell r="AZ815">
            <v>30111.362196607977</v>
          </cell>
          <cell r="BA815">
            <v>30111.362196607977</v>
          </cell>
          <cell r="BB815">
            <v>30111.362196607977</v>
          </cell>
          <cell r="BC815">
            <v>30111.362196607977</v>
          </cell>
          <cell r="BD815">
            <v>30111.362196607977</v>
          </cell>
          <cell r="BE815">
            <v>30111.362196607977</v>
          </cell>
          <cell r="BF815">
            <v>30111.362196607977</v>
          </cell>
          <cell r="BG815">
            <v>30111.362196607977</v>
          </cell>
          <cell r="BH815">
            <v>30111.362196607977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2.6744924693779182</v>
          </cell>
          <cell r="CN815">
            <v>2.8400253119615786</v>
          </cell>
          <cell r="CO815">
            <v>3.4390798609591093</v>
          </cell>
          <cell r="CP815">
            <v>3.3866338396491904</v>
          </cell>
          <cell r="CQ815">
            <v>3.3880826894072644</v>
          </cell>
          <cell r="CR815">
            <v>3.2942869274884869</v>
          </cell>
          <cell r="CS815">
            <v>3.4859964078416659</v>
          </cell>
          <cell r="CT815">
            <v>3.7014343562078182</v>
          </cell>
          <cell r="CU815">
            <v>3.012613327819071</v>
          </cell>
          <cell r="CV815">
            <v>3.5614698984384678</v>
          </cell>
          <cell r="CW815">
            <v>3.1549900232758037</v>
          </cell>
          <cell r="CX815">
            <v>4.3076091072278286</v>
          </cell>
          <cell r="CY815">
            <v>4.5111590283391614</v>
          </cell>
          <cell r="CZ815">
            <v>4.108802072554032</v>
          </cell>
          <cell r="DA815">
            <v>4.2745825102996564</v>
          </cell>
          <cell r="DB815">
            <v>4.6139027437686346</v>
          </cell>
          <cell r="DC815">
            <v>4.6225347650899522</v>
          </cell>
          <cell r="DD815">
            <v>4.9758257898749427</v>
          </cell>
          <cell r="DE815">
            <v>4.7647150316390565</v>
          </cell>
          <cell r="DF815">
            <v>5.3920262561111274</v>
          </cell>
          <cell r="DG815">
            <v>5.2595334356070733</v>
          </cell>
          <cell r="DH815">
            <v>5.2595334356070733</v>
          </cell>
          <cell r="DI815">
            <v>5.2595334356070733</v>
          </cell>
          <cell r="DJ815">
            <v>5.2595334356070733</v>
          </cell>
          <cell r="DK815">
            <v>5.2595334356070733</v>
          </cell>
          <cell r="DL815">
            <v>5.2595334356070733</v>
          </cell>
          <cell r="DM815">
            <v>5.2595334356070733</v>
          </cell>
          <cell r="DN815">
            <v>5.2595334356070733</v>
          </cell>
          <cell r="DO815">
            <v>5.2595334356070733</v>
          </cell>
          <cell r="DP815">
            <v>5.2595334356070733</v>
          </cell>
          <cell r="DQ815">
            <v>15.617079184593376</v>
          </cell>
          <cell r="DR815">
            <v>15.811653782733721</v>
          </cell>
          <cell r="DS815">
            <v>15.268687344444634</v>
          </cell>
          <cell r="DT815">
            <v>15.549471703779853</v>
          </cell>
          <cell r="DU815">
            <v>15.688083235747211</v>
          </cell>
          <cell r="DV815">
            <v>15.485054977753656</v>
          </cell>
          <cell r="DW815">
            <v>15.579349629147693</v>
          </cell>
          <cell r="DX815">
            <v>15.561883674520791</v>
          </cell>
          <cell r="DY815">
            <v>15.552930646474625</v>
          </cell>
          <cell r="DZ815">
            <v>15.579773318166241</v>
          </cell>
          <cell r="EA815">
            <v>15.716082250186551</v>
          </cell>
          <cell r="EB815">
            <v>15.89924045072272</v>
          </cell>
          <cell r="EC815">
            <v>15.563747925326082</v>
          </cell>
          <cell r="ED815">
            <v>15.682484662897206</v>
          </cell>
          <cell r="EE815">
            <v>15.685209294788093</v>
          </cell>
          <cell r="EF815">
            <v>15.685209294788093</v>
          </cell>
          <cell r="EG815">
            <v>15.685209294788093</v>
          </cell>
          <cell r="EH815">
            <v>15.685209294788093</v>
          </cell>
          <cell r="EI815">
            <v>15.685209294788093</v>
          </cell>
          <cell r="EJ815">
            <v>15.685209294788093</v>
          </cell>
          <cell r="EK815">
            <v>15.685209294788093</v>
          </cell>
          <cell r="EL815">
            <v>15.685209294788093</v>
          </cell>
          <cell r="EM815">
            <v>15.685209294788093</v>
          </cell>
          <cell r="EN815">
            <v>15.685209294788093</v>
          </cell>
          <cell r="EO815">
            <v>15.685209294788093</v>
          </cell>
          <cell r="EP815">
            <v>15.685209294788093</v>
          </cell>
          <cell r="EQ815">
            <v>15.685209294788093</v>
          </cell>
          <cell r="ER815">
            <v>15.685209294788093</v>
          </cell>
          <cell r="ES815">
            <v>15.685209294788093</v>
          </cell>
          <cell r="ET815">
            <v>15.685209294788093</v>
          </cell>
        </row>
        <row r="816">
          <cell r="A816">
            <v>49714.334483196755</v>
          </cell>
          <cell r="B816">
            <v>44515.341910198127</v>
          </cell>
          <cell r="C816">
            <v>41194.246200292604</v>
          </cell>
          <cell r="D816">
            <v>18506.068033968222</v>
          </cell>
          <cell r="E816">
            <v>17033.797882279672</v>
          </cell>
          <cell r="F816">
            <v>20296.020133749622</v>
          </cell>
          <cell r="G816">
            <v>20324.941783370468</v>
          </cell>
          <cell r="H816">
            <v>20258.620245541162</v>
          </cell>
          <cell r="I816">
            <v>20989.893081749153</v>
          </cell>
          <cell r="J816">
            <v>22471.892768325393</v>
          </cell>
          <cell r="K816">
            <v>25617.037945778218</v>
          </cell>
          <cell r="L816">
            <v>25002.306503520547</v>
          </cell>
          <cell r="M816">
            <v>22377.972809994739</v>
          </cell>
          <cell r="N816">
            <v>26746.621185531636</v>
          </cell>
          <cell r="O816">
            <v>25766.738480536897</v>
          </cell>
          <cell r="P816">
            <v>26488.373844027174</v>
          </cell>
          <cell r="Q816">
            <v>25391.390755526725</v>
          </cell>
          <cell r="R816">
            <v>26293.364684492415</v>
          </cell>
          <cell r="S816">
            <v>23849.908977881474</v>
          </cell>
          <cell r="T816">
            <v>28538.009892734419</v>
          </cell>
          <cell r="U816">
            <v>27188.224873668576</v>
          </cell>
          <cell r="V816">
            <v>27188.224873668576</v>
          </cell>
          <cell r="W816">
            <v>27188.224873668576</v>
          </cell>
          <cell r="X816">
            <v>27188.224873668576</v>
          </cell>
          <cell r="Y816">
            <v>27188.224873668576</v>
          </cell>
          <cell r="Z816">
            <v>27188.224873668576</v>
          </cell>
          <cell r="AA816">
            <v>27188.224873668576</v>
          </cell>
          <cell r="AB816">
            <v>27188.224873668576</v>
          </cell>
          <cell r="AC816">
            <v>27188.224873668576</v>
          </cell>
          <cell r="AD816">
            <v>27188.224873668576</v>
          </cell>
          <cell r="AE816">
            <v>22471.71811579934</v>
          </cell>
          <cell r="AF816">
            <v>20121.685739804292</v>
          </cell>
          <cell r="AG816">
            <v>18620.494435436893</v>
          </cell>
          <cell r="AH816">
            <v>18506.068033968222</v>
          </cell>
          <cell r="AI816">
            <v>17033.797882279672</v>
          </cell>
          <cell r="AJ816">
            <v>20296.020133749622</v>
          </cell>
          <cell r="AK816">
            <v>20324.941783370468</v>
          </cell>
          <cell r="AL816">
            <v>20258.620245541162</v>
          </cell>
          <cell r="AM816">
            <v>20989.893081749153</v>
          </cell>
          <cell r="AN816">
            <v>22471.892768325393</v>
          </cell>
          <cell r="AO816">
            <v>25617.037945778218</v>
          </cell>
          <cell r="AP816">
            <v>25002.306503520547</v>
          </cell>
          <cell r="AQ816">
            <v>22377.972809994739</v>
          </cell>
          <cell r="AR816">
            <v>26746.621185531636</v>
          </cell>
          <cell r="AS816">
            <v>25766.738480536897</v>
          </cell>
          <cell r="AT816">
            <v>26488.373844027174</v>
          </cell>
          <cell r="AU816">
            <v>25391.390755526725</v>
          </cell>
          <cell r="AV816">
            <v>26293.364684492415</v>
          </cell>
          <cell r="AW816">
            <v>23849.908977881474</v>
          </cell>
          <cell r="AX816">
            <v>28538.009892734419</v>
          </cell>
          <cell r="AY816">
            <v>27188.224873668576</v>
          </cell>
          <cell r="AZ816">
            <v>27188.224873668576</v>
          </cell>
          <cell r="BA816">
            <v>27188.224873668576</v>
          </cell>
          <cell r="BB816">
            <v>27188.224873668576</v>
          </cell>
          <cell r="BC816">
            <v>27188.224873668576</v>
          </cell>
          <cell r="BD816">
            <v>27188.224873668576</v>
          </cell>
          <cell r="BE816">
            <v>27188.224873668576</v>
          </cell>
          <cell r="BF816">
            <v>27188.224873668576</v>
          </cell>
          <cell r="BG816">
            <v>27188.224873668576</v>
          </cell>
          <cell r="BH816">
            <v>27188.224873668576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3.9653809903857855</v>
          </cell>
          <cell r="CN816">
            <v>3.5455477458832827</v>
          </cell>
          <cell r="CO816">
            <v>3.3114321834359433</v>
          </cell>
          <cell r="CP816">
            <v>3.288359663291216</v>
          </cell>
          <cell r="CQ816">
            <v>2.9675888661690286</v>
          </cell>
          <cell r="CR816">
            <v>3.5698452773291565</v>
          </cell>
          <cell r="CS816">
            <v>3.546591134670368</v>
          </cell>
          <cell r="CT816">
            <v>3.5902492614792512</v>
          </cell>
          <cell r="CU816">
            <v>3.7157059702617925</v>
          </cell>
          <cell r="CV816">
            <v>3.9385543461389996</v>
          </cell>
          <cell r="CW816">
            <v>4.5464715434559748</v>
          </cell>
          <cell r="CX816">
            <v>4.3898228572889826</v>
          </cell>
          <cell r="CY816">
            <v>3.9708075991712484</v>
          </cell>
          <cell r="CZ816">
            <v>4.6848549752838187</v>
          </cell>
          <cell r="DA816">
            <v>4.5074158065205578</v>
          </cell>
          <cell r="DB816">
            <v>4.6336526077516202</v>
          </cell>
          <cell r="DC816">
            <v>4.4417556427427352</v>
          </cell>
          <cell r="DD816">
            <v>4.5995393508965776</v>
          </cell>
          <cell r="DE816">
            <v>4.172101827795613</v>
          </cell>
          <cell r="DF816">
            <v>4.992198643003066</v>
          </cell>
          <cell r="DG816">
            <v>4.7560786414383491</v>
          </cell>
          <cell r="DH816">
            <v>4.7560786414383491</v>
          </cell>
          <cell r="DI816">
            <v>4.7560786414383491</v>
          </cell>
          <cell r="DJ816">
            <v>4.7560786414383491</v>
          </cell>
          <cell r="DK816">
            <v>4.7560786414383491</v>
          </cell>
          <cell r="DL816">
            <v>4.7560786414383491</v>
          </cell>
          <cell r="DM816">
            <v>4.7560786414383491</v>
          </cell>
          <cell r="DN816">
            <v>4.7560786414383491</v>
          </cell>
          <cell r="DO816">
            <v>4.7560786414383491</v>
          </cell>
          <cell r="DP816">
            <v>4.7560786414383491</v>
          </cell>
          <cell r="DQ816">
            <v>15.525961099692537</v>
          </cell>
          <cell r="DR816">
            <v>15.548487874816759</v>
          </cell>
          <cell r="DS816">
            <v>15.405736980800576</v>
          </cell>
          <cell r="DT816">
            <v>15.418494766080906</v>
          </cell>
          <cell r="DU816">
            <v>15.725877642798725</v>
          </cell>
          <cell r="DV816">
            <v>15.576455082281589</v>
          </cell>
          <cell r="DW816">
            <v>15.700927988252497</v>
          </cell>
          <cell r="DX816">
            <v>15.459391569653263</v>
          </cell>
          <cell r="DY816">
            <v>15.476616516107754</v>
          </cell>
          <cell r="DZ816">
            <v>15.631834447737372</v>
          </cell>
          <cell r="EA816">
            <v>15.436952576089833</v>
          </cell>
          <cell r="EB816">
            <v>15.604153538660594</v>
          </cell>
          <cell r="EC816">
            <v>15.440061754874945</v>
          </cell>
          <cell r="ED816">
            <v>15.641554454414381</v>
          </cell>
          <cell r="EE816">
            <v>15.661702200658397</v>
          </cell>
          <cell r="EF816">
            <v>15.661702200658397</v>
          </cell>
          <cell r="EG816">
            <v>15.661702200658397</v>
          </cell>
          <cell r="EH816">
            <v>15.661702200658397</v>
          </cell>
          <cell r="EI816">
            <v>15.661702200658397</v>
          </cell>
          <cell r="EJ816">
            <v>15.661702200658397</v>
          </cell>
          <cell r="EK816">
            <v>15.661702200658397</v>
          </cell>
          <cell r="EL816">
            <v>15.661702200658397</v>
          </cell>
          <cell r="EM816">
            <v>15.661702200658397</v>
          </cell>
          <cell r="EN816">
            <v>15.661702200658397</v>
          </cell>
          <cell r="EO816">
            <v>15.661702200658397</v>
          </cell>
          <cell r="EP816">
            <v>15.661702200658397</v>
          </cell>
          <cell r="EQ816">
            <v>15.661702200658397</v>
          </cell>
          <cell r="ER816">
            <v>15.661702200658397</v>
          </cell>
          <cell r="ES816">
            <v>15.661702200658397</v>
          </cell>
          <cell r="ET816">
            <v>15.661702200658397</v>
          </cell>
        </row>
        <row r="817">
          <cell r="A817">
            <v>32610.11380571394</v>
          </cell>
          <cell r="B817">
            <v>42564.809770076732</v>
          </cell>
          <cell r="C817">
            <v>40272.106394069349</v>
          </cell>
          <cell r="D817">
            <v>21342.545739797497</v>
          </cell>
          <cell r="E817">
            <v>19731.137027637709</v>
          </cell>
          <cell r="F817">
            <v>18559.433046600931</v>
          </cell>
          <cell r="G817">
            <v>23089.91439562368</v>
          </cell>
          <cell r="H817">
            <v>21664.032274099252</v>
          </cell>
          <cell r="I817">
            <v>19434.553467477697</v>
          </cell>
          <cell r="J817">
            <v>22081.118037783181</v>
          </cell>
          <cell r="K817">
            <v>21102.537742673889</v>
          </cell>
          <cell r="L817">
            <v>22497.550810263012</v>
          </cell>
          <cell r="M817">
            <v>24997.607104756768</v>
          </cell>
          <cell r="N817">
            <v>23693.68009583584</v>
          </cell>
          <cell r="O817">
            <v>25379.867439346348</v>
          </cell>
          <cell r="P817">
            <v>27587.216918430364</v>
          </cell>
          <cell r="Q817">
            <v>26912.997899885642</v>
          </cell>
          <cell r="R817">
            <v>31477.112922175143</v>
          </cell>
          <cell r="S817">
            <v>31633.370058372384</v>
          </cell>
          <cell r="T817">
            <v>30828.439199144428</v>
          </cell>
          <cell r="U817">
            <v>29096.944280110743</v>
          </cell>
          <cell r="V817">
            <v>29096.944280110743</v>
          </cell>
          <cell r="W817">
            <v>29096.944280110743</v>
          </cell>
          <cell r="X817">
            <v>29096.944280110743</v>
          </cell>
          <cell r="Y817">
            <v>29096.944280110743</v>
          </cell>
          <cell r="Z817">
            <v>29096.944280110743</v>
          </cell>
          <cell r="AA817">
            <v>29096.944280110743</v>
          </cell>
          <cell r="AB817">
            <v>29096.944280110743</v>
          </cell>
          <cell r="AC817">
            <v>29096.944280110743</v>
          </cell>
          <cell r="AD817">
            <v>29096.944280110743</v>
          </cell>
          <cell r="AE817">
            <v>14740.321735853175</v>
          </cell>
          <cell r="AF817">
            <v>19240.012297239555</v>
          </cell>
          <cell r="AG817">
            <v>18203.671681914748</v>
          </cell>
          <cell r="AH817">
            <v>21342.545739797497</v>
          </cell>
          <cell r="AI817">
            <v>19731.137027637709</v>
          </cell>
          <cell r="AJ817">
            <v>18559.433046600931</v>
          </cell>
          <cell r="AK817">
            <v>23089.91439562368</v>
          </cell>
          <cell r="AL817">
            <v>21664.032274099252</v>
          </cell>
          <cell r="AM817">
            <v>19434.553467477697</v>
          </cell>
          <cell r="AN817">
            <v>22081.118037783181</v>
          </cell>
          <cell r="AO817">
            <v>21102.537742673889</v>
          </cell>
          <cell r="AP817">
            <v>22497.550810263012</v>
          </cell>
          <cell r="AQ817">
            <v>24997.607104756768</v>
          </cell>
          <cell r="AR817">
            <v>23693.68009583584</v>
          </cell>
          <cell r="AS817">
            <v>25379.867439346348</v>
          </cell>
          <cell r="AT817">
            <v>27587.216918430364</v>
          </cell>
          <cell r="AU817">
            <v>26912.997899885642</v>
          </cell>
          <cell r="AV817">
            <v>31477.112922175143</v>
          </cell>
          <cell r="AW817">
            <v>31633.370058372384</v>
          </cell>
          <cell r="AX817">
            <v>30828.439199144428</v>
          </cell>
          <cell r="AY817">
            <v>29096.944280110743</v>
          </cell>
          <cell r="AZ817">
            <v>29096.944280110743</v>
          </cell>
          <cell r="BA817">
            <v>29096.944280110743</v>
          </cell>
          <cell r="BB817">
            <v>29096.944280110743</v>
          </cell>
          <cell r="BC817">
            <v>29096.944280110743</v>
          </cell>
          <cell r="BD817">
            <v>29096.944280110743</v>
          </cell>
          <cell r="BE817">
            <v>29096.944280110743</v>
          </cell>
          <cell r="BF817">
            <v>29096.944280110743</v>
          </cell>
          <cell r="BG817">
            <v>29096.944280110743</v>
          </cell>
          <cell r="BH817">
            <v>29096.944280110743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2.6467122708480697</v>
          </cell>
          <cell r="CN817">
            <v>3.3601056300581065</v>
          </cell>
          <cell r="CO817">
            <v>3.1945590500174865</v>
          </cell>
          <cell r="CP817">
            <v>3.6661547737672096</v>
          </cell>
          <cell r="CQ817">
            <v>3.5034906524569269</v>
          </cell>
          <cell r="CR817">
            <v>3.2990277971018256</v>
          </cell>
          <cell r="CS817">
            <v>3.9936220960433459</v>
          </cell>
          <cell r="CT817">
            <v>3.7856226326964091</v>
          </cell>
          <cell r="CU817">
            <v>3.3794880942515815</v>
          </cell>
          <cell r="CV817">
            <v>3.8595196489374892</v>
          </cell>
          <cell r="CW817">
            <v>3.7172136214121321</v>
          </cell>
          <cell r="CX817">
            <v>3.928031633557389</v>
          </cell>
          <cell r="CY817">
            <v>4.3598841783729503</v>
          </cell>
          <cell r="CZ817">
            <v>4.2009678864199476</v>
          </cell>
          <cell r="DA817">
            <v>4.4970376358309023</v>
          </cell>
          <cell r="DB817">
            <v>4.888156057020268</v>
          </cell>
          <cell r="DC817">
            <v>4.7686917490039038</v>
          </cell>
          <cell r="DD817">
            <v>5.5774034997074251</v>
          </cell>
          <cell r="DE817">
            <v>5.6050905719124104</v>
          </cell>
          <cell r="DF817">
            <v>5.4624655413900669</v>
          </cell>
          <cell r="DG817">
            <v>5.1556633945406736</v>
          </cell>
          <cell r="DH817">
            <v>5.1556633945406736</v>
          </cell>
          <cell r="DI817">
            <v>5.1556633945406736</v>
          </cell>
          <cell r="DJ817">
            <v>5.1556633945406736</v>
          </cell>
          <cell r="DK817">
            <v>5.1556633945406736</v>
          </cell>
          <cell r="DL817">
            <v>5.1556633945406736</v>
          </cell>
          <cell r="DM817">
            <v>5.1556633945406736</v>
          </cell>
          <cell r="DN817">
            <v>5.1556633945406736</v>
          </cell>
          <cell r="DO817">
            <v>5.1556633945406736</v>
          </cell>
          <cell r="DP817">
            <v>5.1556633945406736</v>
          </cell>
          <cell r="DQ817">
            <v>15.258342796357827</v>
          </cell>
          <cell r="DR817">
            <v>15.687709929904496</v>
          </cell>
          <cell r="DS817">
            <v>15.611880175094369</v>
          </cell>
          <cell r="DT817">
            <v>15.949334292331372</v>
          </cell>
          <cell r="DU817">
            <v>15.429728527133685</v>
          </cell>
          <cell r="DV817">
            <v>15.412953421059024</v>
          </cell>
          <cell r="DW817">
            <v>15.840266785066953</v>
          </cell>
          <cell r="DX817">
            <v>15.678666058018539</v>
          </cell>
          <cell r="DY817">
            <v>15.755448896612844</v>
          </cell>
          <cell r="DZ817">
            <v>15.674544841040019</v>
          </cell>
          <cell r="EA817">
            <v>15.553362756637398</v>
          </cell>
          <cell r="EB817">
            <v>15.691606193035859</v>
          </cell>
          <cell r="EC817">
            <v>15.708351874868166</v>
          </cell>
          <cell r="ED817">
            <v>15.452199064226969</v>
          </cell>
          <cell r="EE817">
            <v>15.462152871803109</v>
          </cell>
          <cell r="EF817">
            <v>15.462152871803109</v>
          </cell>
          <cell r="EG817">
            <v>15.462152871803109</v>
          </cell>
          <cell r="EH817">
            <v>15.462152871803109</v>
          </cell>
          <cell r="EI817">
            <v>15.462152871803109</v>
          </cell>
          <cell r="EJ817">
            <v>15.462152871803109</v>
          </cell>
          <cell r="EK817">
            <v>15.462152871803109</v>
          </cell>
          <cell r="EL817">
            <v>15.462152871803109</v>
          </cell>
          <cell r="EM817">
            <v>15.462152871803109</v>
          </cell>
          <cell r="EN817">
            <v>15.462152871803109</v>
          </cell>
          <cell r="EO817">
            <v>15.462152871803109</v>
          </cell>
          <cell r="EP817">
            <v>15.462152871803109</v>
          </cell>
          <cell r="EQ817">
            <v>15.462152871803109</v>
          </cell>
          <cell r="ER817">
            <v>15.462152871803109</v>
          </cell>
          <cell r="ES817">
            <v>15.462152871803109</v>
          </cell>
          <cell r="ET817">
            <v>15.462152871803109</v>
          </cell>
        </row>
        <row r="818">
          <cell r="A818">
            <v>36258.05250930629</v>
          </cell>
          <cell r="B818">
            <v>30878.91886244273</v>
          </cell>
          <cell r="C818">
            <v>41337.613568673027</v>
          </cell>
          <cell r="D818">
            <v>19687.292303225218</v>
          </cell>
          <cell r="E818">
            <v>20387.755326318937</v>
          </cell>
          <cell r="F818">
            <v>18017.230958519434</v>
          </cell>
          <cell r="G818">
            <v>16638.675855719132</v>
          </cell>
          <cell r="H818">
            <v>17153.659707373172</v>
          </cell>
          <cell r="I818">
            <v>19004.660156246133</v>
          </cell>
          <cell r="J818">
            <v>21694.622995370581</v>
          </cell>
          <cell r="K818">
            <v>23263.04785404872</v>
          </cell>
          <cell r="L818">
            <v>21739.725867391273</v>
          </cell>
          <cell r="M818">
            <v>24819.074137054158</v>
          </cell>
          <cell r="N818">
            <v>24508.306253691033</v>
          </cell>
          <cell r="O818">
            <v>27611.520524977055</v>
          </cell>
          <cell r="P818">
            <v>28278.985656999088</v>
          </cell>
          <cell r="Q818">
            <v>23530.987461733734</v>
          </cell>
          <cell r="R818">
            <v>29296.417708220848</v>
          </cell>
          <cell r="S818">
            <v>28961.000768352922</v>
          </cell>
          <cell r="T818">
            <v>29934.681220847004</v>
          </cell>
          <cell r="U818">
            <v>30418.247630646158</v>
          </cell>
          <cell r="V818">
            <v>30418.247630646158</v>
          </cell>
          <cell r="W818">
            <v>30418.247630646158</v>
          </cell>
          <cell r="X818">
            <v>30418.247630646158</v>
          </cell>
          <cell r="Y818">
            <v>30418.247630646158</v>
          </cell>
          <cell r="Z818">
            <v>30418.247630646158</v>
          </cell>
          <cell r="AA818">
            <v>30418.247630646158</v>
          </cell>
          <cell r="AB818">
            <v>30418.247630646158</v>
          </cell>
          <cell r="AC818">
            <v>30418.247630646158</v>
          </cell>
          <cell r="AD818">
            <v>30418.247630646158</v>
          </cell>
          <cell r="AE818">
            <v>16389.251588842544</v>
          </cell>
          <cell r="AF818">
            <v>13957.79240757992</v>
          </cell>
          <cell r="AG818">
            <v>18685.298905269181</v>
          </cell>
          <cell r="AH818">
            <v>19687.292303225218</v>
          </cell>
          <cell r="AI818">
            <v>20387.755326318937</v>
          </cell>
          <cell r="AJ818">
            <v>18017.230958519434</v>
          </cell>
          <cell r="AK818">
            <v>16638.675855719132</v>
          </cell>
          <cell r="AL818">
            <v>17153.659707373172</v>
          </cell>
          <cell r="AM818">
            <v>19004.660156246133</v>
          </cell>
          <cell r="AN818">
            <v>21694.622995370581</v>
          </cell>
          <cell r="AO818">
            <v>23263.04785404872</v>
          </cell>
          <cell r="AP818">
            <v>21739.725867391273</v>
          </cell>
          <cell r="AQ818">
            <v>24819.074137054158</v>
          </cell>
          <cell r="AR818">
            <v>24508.306253691033</v>
          </cell>
          <cell r="AS818">
            <v>27611.520524977055</v>
          </cell>
          <cell r="AT818">
            <v>28278.985656999088</v>
          </cell>
          <cell r="AU818">
            <v>23530.987461733734</v>
          </cell>
          <cell r="AV818">
            <v>29296.417708220848</v>
          </cell>
          <cell r="AW818">
            <v>28961.000768352922</v>
          </cell>
          <cell r="AX818">
            <v>29934.681220847004</v>
          </cell>
          <cell r="AY818">
            <v>30418.247630646158</v>
          </cell>
          <cell r="AZ818">
            <v>30418.247630646158</v>
          </cell>
          <cell r="BA818">
            <v>30418.247630646158</v>
          </cell>
          <cell r="BB818">
            <v>30418.247630646158</v>
          </cell>
          <cell r="BC818">
            <v>30418.247630646158</v>
          </cell>
          <cell r="BD818">
            <v>30418.247630646158</v>
          </cell>
          <cell r="BE818">
            <v>30418.247630646158</v>
          </cell>
          <cell r="BF818">
            <v>30418.247630646158</v>
          </cell>
          <cell r="BG818">
            <v>30418.247630646158</v>
          </cell>
          <cell r="BH818">
            <v>30418.247630646158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2.8411064423151191</v>
          </cell>
          <cell r="CN818">
            <v>2.4644083513629558</v>
          </cell>
          <cell r="CO818">
            <v>3.3172692648753226</v>
          </cell>
          <cell r="CP818">
            <v>3.5020125118706305</v>
          </cell>
          <cell r="CQ818">
            <v>3.5860785601983545</v>
          </cell>
          <cell r="CR818">
            <v>3.1320576510133957</v>
          </cell>
          <cell r="CS818">
            <v>2.918915305966026</v>
          </cell>
          <cell r="CT818">
            <v>2.9869923434177146</v>
          </cell>
          <cell r="CU818">
            <v>3.3055667672698328</v>
          </cell>
          <cell r="CV818">
            <v>3.7828559876591377</v>
          </cell>
          <cell r="CW818">
            <v>4.0806334400351476</v>
          </cell>
          <cell r="CX818">
            <v>3.813626119415634</v>
          </cell>
          <cell r="CY818">
            <v>4.4430491349579775</v>
          </cell>
          <cell r="CZ818">
            <v>4.2754948806386537</v>
          </cell>
          <cell r="DA818">
            <v>4.8385468878839353</v>
          </cell>
          <cell r="DB818">
            <v>4.9555111577217668</v>
          </cell>
          <cell r="DC818">
            <v>4.123488456523611</v>
          </cell>
          <cell r="DD818">
            <v>5.1338024141058263</v>
          </cell>
          <cell r="DE818">
            <v>5.075025115366576</v>
          </cell>
          <cell r="DF818">
            <v>5.2456494936563187</v>
          </cell>
          <cell r="DG818">
            <v>5.3303879905856126</v>
          </cell>
          <cell r="DH818">
            <v>5.3303879905856126</v>
          </cell>
          <cell r="DI818">
            <v>5.3303879905856126</v>
          </cell>
          <cell r="DJ818">
            <v>5.3303879905856126</v>
          </cell>
          <cell r="DK818">
            <v>5.3303879905856126</v>
          </cell>
          <cell r="DL818">
            <v>5.3303879905856126</v>
          </cell>
          <cell r="DM818">
            <v>5.3303879905856126</v>
          </cell>
          <cell r="DN818">
            <v>5.3303879905856126</v>
          </cell>
          <cell r="DO818">
            <v>5.3303879905856126</v>
          </cell>
          <cell r="DP818">
            <v>5.3303879905856126</v>
          </cell>
          <cell r="DQ818">
            <v>15.804426922816972</v>
          </cell>
          <cell r="DR818">
            <v>15.517122851375431</v>
          </cell>
          <cell r="DS818">
            <v>15.432150860502292</v>
          </cell>
          <cell r="DT818">
            <v>15.401940155637122</v>
          </cell>
          <cell r="DU818">
            <v>15.576029071887799</v>
          </cell>
          <cell r="DV818">
            <v>15.760334610287879</v>
          </cell>
          <cell r="DW818">
            <v>15.617244258566599</v>
          </cell>
          <cell r="DX818">
            <v>15.733662012548979</v>
          </cell>
          <cell r="DY818">
            <v>15.751477957564106</v>
          </cell>
          <cell r="DZ818">
            <v>15.712288141259165</v>
          </cell>
          <cell r="EA818">
            <v>15.618746113538759</v>
          </cell>
          <cell r="EB818">
            <v>15.617916104607531</v>
          </cell>
          <cell r="EC818">
            <v>15.304233944699016</v>
          </cell>
          <cell r="ED818">
            <v>15.704859064322021</v>
          </cell>
          <cell r="EE818">
            <v>15.634446289591876</v>
          </cell>
          <cell r="EF818">
            <v>15.634446289591876</v>
          </cell>
          <cell r="EG818">
            <v>15.634446289591876</v>
          </cell>
          <cell r="EH818">
            <v>15.634446289591876</v>
          </cell>
          <cell r="EI818">
            <v>15.634446289591876</v>
          </cell>
          <cell r="EJ818">
            <v>15.634446289591876</v>
          </cell>
          <cell r="EK818">
            <v>15.634446289591876</v>
          </cell>
          <cell r="EL818">
            <v>15.634446289591876</v>
          </cell>
          <cell r="EM818">
            <v>15.634446289591876</v>
          </cell>
          <cell r="EN818">
            <v>15.634446289591876</v>
          </cell>
          <cell r="EO818">
            <v>15.634446289591876</v>
          </cell>
          <cell r="EP818">
            <v>15.634446289591876</v>
          </cell>
          <cell r="EQ818">
            <v>15.634446289591876</v>
          </cell>
          <cell r="ER818">
            <v>15.634446289591876</v>
          </cell>
          <cell r="ES818">
            <v>15.634446289591876</v>
          </cell>
          <cell r="ET818">
            <v>15.634446289591876</v>
          </cell>
        </row>
        <row r="819">
          <cell r="A819">
            <v>36355.630698713649</v>
          </cell>
          <cell r="B819">
            <v>42557.316374822258</v>
          </cell>
          <cell r="C819">
            <v>38479.37668603468</v>
          </cell>
          <cell r="D819">
            <v>16899.246106155377</v>
          </cell>
          <cell r="E819">
            <v>21002.484402331764</v>
          </cell>
          <cell r="F819">
            <v>20738.300041530129</v>
          </cell>
          <cell r="G819">
            <v>19313.640667111566</v>
          </cell>
          <cell r="H819">
            <v>20516.648689894289</v>
          </cell>
          <cell r="I819">
            <v>20776.651247452864</v>
          </cell>
          <cell r="J819">
            <v>22956.284909816502</v>
          </cell>
          <cell r="K819">
            <v>21206.131443186314</v>
          </cell>
          <cell r="L819">
            <v>20777.761071918168</v>
          </cell>
          <cell r="M819">
            <v>26150.973173329876</v>
          </cell>
          <cell r="N819">
            <v>25134.541547974164</v>
          </cell>
          <cell r="O819">
            <v>24380.173390485354</v>
          </cell>
          <cell r="P819">
            <v>27166.659107900225</v>
          </cell>
          <cell r="Q819">
            <v>29280.423000289462</v>
          </cell>
          <cell r="R819">
            <v>26639.070391737372</v>
          </cell>
          <cell r="S819">
            <v>28148.065909603636</v>
          </cell>
          <cell r="T819">
            <v>29157.071338777328</v>
          </cell>
          <cell r="U819">
            <v>29083.304577998602</v>
          </cell>
          <cell r="V819">
            <v>29083.304577998602</v>
          </cell>
          <cell r="W819">
            <v>29083.304577998602</v>
          </cell>
          <cell r="X819">
            <v>29083.304577998602</v>
          </cell>
          <cell r="Y819">
            <v>29083.304577998602</v>
          </cell>
          <cell r="Z819">
            <v>29083.304577998602</v>
          </cell>
          <cell r="AA819">
            <v>29083.304577998602</v>
          </cell>
          <cell r="AB819">
            <v>29083.304577998602</v>
          </cell>
          <cell r="AC819">
            <v>29083.304577998602</v>
          </cell>
          <cell r="AD819">
            <v>29083.304577998602</v>
          </cell>
          <cell r="AE819">
            <v>16433.358577086612</v>
          </cell>
          <cell r="AF819">
            <v>19236.62515613349</v>
          </cell>
          <cell r="AG819">
            <v>17393.327601569254</v>
          </cell>
          <cell r="AH819">
            <v>16899.246106155377</v>
          </cell>
          <cell r="AI819">
            <v>21002.484402331764</v>
          </cell>
          <cell r="AJ819">
            <v>20738.300041530129</v>
          </cell>
          <cell r="AK819">
            <v>19313.640667111566</v>
          </cell>
          <cell r="AL819">
            <v>20516.648689894289</v>
          </cell>
          <cell r="AM819">
            <v>20776.651247452864</v>
          </cell>
          <cell r="AN819">
            <v>22956.284909816502</v>
          </cell>
          <cell r="AO819">
            <v>21206.131443186314</v>
          </cell>
          <cell r="AP819">
            <v>20777.761071918168</v>
          </cell>
          <cell r="AQ819">
            <v>26150.973173329876</v>
          </cell>
          <cell r="AR819">
            <v>25134.541547974164</v>
          </cell>
          <cell r="AS819">
            <v>24380.173390485354</v>
          </cell>
          <cell r="AT819">
            <v>27166.659107900225</v>
          </cell>
          <cell r="AU819">
            <v>29280.423000289462</v>
          </cell>
          <cell r="AV819">
            <v>26639.070391737372</v>
          </cell>
          <cell r="AW819">
            <v>28148.065909603636</v>
          </cell>
          <cell r="AX819">
            <v>29157.071338777328</v>
          </cell>
          <cell r="AY819">
            <v>29083.304577998602</v>
          </cell>
          <cell r="AZ819">
            <v>29083.304577998602</v>
          </cell>
          <cell r="BA819">
            <v>29083.304577998602</v>
          </cell>
          <cell r="BB819">
            <v>29083.304577998602</v>
          </cell>
          <cell r="BC819">
            <v>29083.304577998602</v>
          </cell>
          <cell r="BD819">
            <v>29083.304577998602</v>
          </cell>
          <cell r="BE819">
            <v>29083.304577998602</v>
          </cell>
          <cell r="BF819">
            <v>29083.304577998602</v>
          </cell>
          <cell r="BG819">
            <v>29083.304577998602</v>
          </cell>
          <cell r="BH819">
            <v>29083.304577998602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2.9005661416573907</v>
          </cell>
          <cell r="CN819">
            <v>3.3324270786467127</v>
          </cell>
          <cell r="CO819">
            <v>3.0373621612629407</v>
          </cell>
          <cell r="CP819">
            <v>2.9444572138469538</v>
          </cell>
          <cell r="CQ819">
            <v>3.6655314643096166</v>
          </cell>
          <cell r="CR819">
            <v>3.5992969153395529</v>
          </cell>
          <cell r="CS819">
            <v>3.4002621711088685</v>
          </cell>
          <cell r="CT819">
            <v>3.5579618609614418</v>
          </cell>
          <cell r="CU819">
            <v>3.6350224570124747</v>
          </cell>
          <cell r="CV819">
            <v>4.0433935848890119</v>
          </cell>
          <cell r="CW819">
            <v>3.7723856903557986</v>
          </cell>
          <cell r="CX819">
            <v>3.6650912482661897</v>
          </cell>
          <cell r="CY819">
            <v>4.5399603536272375</v>
          </cell>
          <cell r="CZ819">
            <v>4.3897703568743829</v>
          </cell>
          <cell r="DA819">
            <v>4.2997902300564581</v>
          </cell>
          <cell r="DB819">
            <v>4.791226606329654</v>
          </cell>
          <cell r="DC819">
            <v>5.1640189235774203</v>
          </cell>
          <cell r="DD819">
            <v>4.69817883464603</v>
          </cell>
          <cell r="DE819">
            <v>4.9643116500694227</v>
          </cell>
          <cell r="DF819">
            <v>5.1422641041782242</v>
          </cell>
          <cell r="DG819">
            <v>5.1292542870526798</v>
          </cell>
          <cell r="DH819">
            <v>5.1292542870526798</v>
          </cell>
          <cell r="DI819">
            <v>5.1292542870526798</v>
          </cell>
          <cell r="DJ819">
            <v>5.1292542870526798</v>
          </cell>
          <cell r="DK819">
            <v>5.1292542870526798</v>
          </cell>
          <cell r="DL819">
            <v>5.1292542870526798</v>
          </cell>
          <cell r="DM819">
            <v>5.1292542870526798</v>
          </cell>
          <cell r="DN819">
            <v>5.1292542870526798</v>
          </cell>
          <cell r="DO819">
            <v>5.1292542870526798</v>
          </cell>
          <cell r="DP819">
            <v>5.1292542870526798</v>
          </cell>
          <cell r="DQ819">
            <v>15.522107758408158</v>
          </cell>
          <cell r="DR819">
            <v>15.815224572279718</v>
          </cell>
          <cell r="DS819">
            <v>15.688926707789191</v>
          </cell>
          <cell r="DT819">
            <v>15.72422386805048</v>
          </cell>
          <cell r="DU819">
            <v>15.697874569441428</v>
          </cell>
          <cell r="DV819">
            <v>15.785655288845131</v>
          </cell>
          <cell r="DW819">
            <v>15.561765933544999</v>
          </cell>
          <cell r="DX819">
            <v>15.798369574282081</v>
          </cell>
          <cell r="DY819">
            <v>15.659416924644056</v>
          </cell>
          <cell r="DZ819">
            <v>15.554738844820527</v>
          </cell>
          <cell r="EA819">
            <v>15.401126773393436</v>
          </cell>
          <cell r="EB819">
            <v>15.531775048357924</v>
          </cell>
          <cell r="EC819">
            <v>15.78130562032262</v>
          </cell>
          <cell r="ED819">
            <v>15.686870170291504</v>
          </cell>
          <cell r="EE819">
            <v>15.534477734160017</v>
          </cell>
          <cell r="EF819">
            <v>15.534477734160017</v>
          </cell>
          <cell r="EG819">
            <v>15.534477734160017</v>
          </cell>
          <cell r="EH819">
            <v>15.534477734160017</v>
          </cell>
          <cell r="EI819">
            <v>15.534477734160017</v>
          </cell>
          <cell r="EJ819">
            <v>15.534477734160017</v>
          </cell>
          <cell r="EK819">
            <v>15.534477734160017</v>
          </cell>
          <cell r="EL819">
            <v>15.534477734160017</v>
          </cell>
          <cell r="EM819">
            <v>15.534477734160017</v>
          </cell>
          <cell r="EN819">
            <v>15.534477734160017</v>
          </cell>
          <cell r="EO819">
            <v>15.534477734160017</v>
          </cell>
          <cell r="EP819">
            <v>15.534477734160017</v>
          </cell>
          <cell r="EQ819">
            <v>15.534477734160017</v>
          </cell>
          <cell r="ER819">
            <v>15.534477734160017</v>
          </cell>
          <cell r="ES819">
            <v>15.534477734160017</v>
          </cell>
          <cell r="ET819">
            <v>15.534477734160017</v>
          </cell>
        </row>
        <row r="820">
          <cell r="A820">
            <v>35296.20842342158</v>
          </cell>
          <cell r="B820">
            <v>36648.817426618378</v>
          </cell>
          <cell r="C820">
            <v>38887.312163252856</v>
          </cell>
          <cell r="D820">
            <v>17300.786851498055</v>
          </cell>
          <cell r="E820">
            <v>16860.330487087725</v>
          </cell>
          <cell r="F820">
            <v>20239.675075623836</v>
          </cell>
          <cell r="G820">
            <v>22145.883746111173</v>
          </cell>
          <cell r="H820">
            <v>20273.728662391986</v>
          </cell>
          <cell r="I820">
            <v>19897.729900960097</v>
          </cell>
          <cell r="J820">
            <v>21991.331554660461</v>
          </cell>
          <cell r="K820">
            <v>22315.724763435952</v>
          </cell>
          <cell r="L820">
            <v>27618.588372144848</v>
          </cell>
          <cell r="M820">
            <v>23971.364083971406</v>
          </cell>
          <cell r="N820">
            <v>26424.419809341114</v>
          </cell>
          <cell r="O820">
            <v>29827.615983508706</v>
          </cell>
          <cell r="P820">
            <v>24896.197063459822</v>
          </cell>
          <cell r="Q820">
            <v>27636.077522618481</v>
          </cell>
          <cell r="R820">
            <v>27997.399618083447</v>
          </cell>
          <cell r="S820">
            <v>28427.628426343636</v>
          </cell>
          <cell r="T820">
            <v>32262.57327914182</v>
          </cell>
          <cell r="U820">
            <v>32164.282216399079</v>
          </cell>
          <cell r="V820">
            <v>32164.282216399079</v>
          </cell>
          <cell r="W820">
            <v>32164.282216399079</v>
          </cell>
          <cell r="X820">
            <v>32164.282216399079</v>
          </cell>
          <cell r="Y820">
            <v>32164.282216399079</v>
          </cell>
          <cell r="Z820">
            <v>32164.282216399079</v>
          </cell>
          <cell r="AA820">
            <v>32164.282216399079</v>
          </cell>
          <cell r="AB820">
            <v>32164.282216399079</v>
          </cell>
          <cell r="AC820">
            <v>32164.282216399079</v>
          </cell>
          <cell r="AD820">
            <v>32164.282216399079</v>
          </cell>
          <cell r="AE820">
            <v>15954.4818309037</v>
          </cell>
          <cell r="AF820">
            <v>16565.883925625581</v>
          </cell>
          <cell r="AG820">
            <v>17577.721321183049</v>
          </cell>
          <cell r="AH820">
            <v>17300.786851498055</v>
          </cell>
          <cell r="AI820">
            <v>16860.330487087725</v>
          </cell>
          <cell r="AJ820">
            <v>20239.675075623836</v>
          </cell>
          <cell r="AK820">
            <v>22145.883746111173</v>
          </cell>
          <cell r="AL820">
            <v>20273.728662391986</v>
          </cell>
          <cell r="AM820">
            <v>19897.729900960097</v>
          </cell>
          <cell r="AN820">
            <v>21991.331554660461</v>
          </cell>
          <cell r="AO820">
            <v>22315.724763435952</v>
          </cell>
          <cell r="AP820">
            <v>27618.588372144848</v>
          </cell>
          <cell r="AQ820">
            <v>23971.364083971406</v>
          </cell>
          <cell r="AR820">
            <v>26424.419809341114</v>
          </cell>
          <cell r="AS820">
            <v>29827.615983508706</v>
          </cell>
          <cell r="AT820">
            <v>24896.197063459822</v>
          </cell>
          <cell r="AU820">
            <v>27636.077522618481</v>
          </cell>
          <cell r="AV820">
            <v>27997.399618083447</v>
          </cell>
          <cell r="AW820">
            <v>28427.628426343636</v>
          </cell>
          <cell r="AX820">
            <v>32262.57327914182</v>
          </cell>
          <cell r="AY820">
            <v>32164.282216399079</v>
          </cell>
          <cell r="AZ820">
            <v>32164.282216399079</v>
          </cell>
          <cell r="BA820">
            <v>32164.282216399079</v>
          </cell>
          <cell r="BB820">
            <v>32164.282216399079</v>
          </cell>
          <cell r="BC820">
            <v>32164.282216399079</v>
          </cell>
          <cell r="BD820">
            <v>32164.282216399079</v>
          </cell>
          <cell r="BE820">
            <v>32164.282216399079</v>
          </cell>
          <cell r="BF820">
            <v>32164.282216399079</v>
          </cell>
          <cell r="BG820">
            <v>32164.282216399079</v>
          </cell>
          <cell r="BH820">
            <v>32164.282216399079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2.7559341110899727</v>
          </cell>
          <cell r="CN820">
            <v>2.8821003162739758</v>
          </cell>
          <cell r="CO820">
            <v>3.1086337331880949</v>
          </cell>
          <cell r="CP820">
            <v>3.0186731003778333</v>
          </cell>
          <cell r="CQ820">
            <v>2.9610263951893465</v>
          </cell>
          <cell r="CR820">
            <v>3.5750293429348257</v>
          </cell>
          <cell r="CS820">
            <v>3.8388437186892062</v>
          </cell>
          <cell r="CT820">
            <v>3.5370165020555819</v>
          </cell>
          <cell r="CU820">
            <v>3.4990269797199609</v>
          </cell>
          <cell r="CV820">
            <v>3.8504566356112266</v>
          </cell>
          <cell r="CW820">
            <v>3.9565241513237908</v>
          </cell>
          <cell r="CX820">
            <v>4.868896857685133</v>
          </cell>
          <cell r="CY820">
            <v>4.2547370652941945</v>
          </cell>
          <cell r="CZ820">
            <v>4.6869722554089348</v>
          </cell>
          <cell r="DA820">
            <v>5.1687173328449001</v>
          </cell>
          <cell r="DB820">
            <v>4.3141699743946464</v>
          </cell>
          <cell r="DC820">
            <v>4.788953732741482</v>
          </cell>
          <cell r="DD820">
            <v>4.8515659032415366</v>
          </cell>
          <cell r="DE820">
            <v>4.9261186633271272</v>
          </cell>
          <cell r="DF820">
            <v>5.5906620831606624</v>
          </cell>
          <cell r="DG820">
            <v>5.5736295881753763</v>
          </cell>
          <cell r="DH820">
            <v>5.5736295881753763</v>
          </cell>
          <cell r="DI820">
            <v>5.5736295881753763</v>
          </cell>
          <cell r="DJ820">
            <v>5.5736295881753763</v>
          </cell>
          <cell r="DK820">
            <v>5.5736295881753763</v>
          </cell>
          <cell r="DL820">
            <v>5.5736295881753763</v>
          </cell>
          <cell r="DM820">
            <v>5.5736295881753763</v>
          </cell>
          <cell r="DN820">
            <v>5.5736295881753763</v>
          </cell>
          <cell r="DO820">
            <v>5.5736295881753763</v>
          </cell>
          <cell r="DP820">
            <v>5.5736295881753763</v>
          </cell>
          <cell r="DQ820">
            <v>15.860651003908032</v>
          </cell>
          <cell r="DR820">
            <v>15.747537690344526</v>
          </cell>
          <cell r="DS820">
            <v>15.491738409655557</v>
          </cell>
          <cell r="DT820">
            <v>15.702069901364528</v>
          </cell>
          <cell r="DU820">
            <v>15.600227792984573</v>
          </cell>
          <cell r="DV820">
            <v>15.5106879612991</v>
          </cell>
          <cell r="DW820">
            <v>15.805189933507391</v>
          </cell>
          <cell r="DX820">
            <v>15.703761081257269</v>
          </cell>
          <cell r="DY820">
            <v>15.579853716973641</v>
          </cell>
          <cell r="DZ820">
            <v>15.647552781194149</v>
          </cell>
          <cell r="EA820">
            <v>15.452697776194013</v>
          </cell>
          <cell r="EB820">
            <v>15.540967002351296</v>
          </cell>
          <cell r="EC820">
            <v>15.435729419987375</v>
          </cell>
          <cell r="ED820">
            <v>15.446148764157158</v>
          </cell>
          <cell r="EE820">
            <v>15.810401417376468</v>
          </cell>
          <cell r="EF820">
            <v>15.810401417376468</v>
          </cell>
          <cell r="EG820">
            <v>15.810401417376468</v>
          </cell>
          <cell r="EH820">
            <v>15.810401417376468</v>
          </cell>
          <cell r="EI820">
            <v>15.810401417376468</v>
          </cell>
          <cell r="EJ820">
            <v>15.810401417376468</v>
          </cell>
          <cell r="EK820">
            <v>15.810401417376468</v>
          </cell>
          <cell r="EL820">
            <v>15.810401417376468</v>
          </cell>
          <cell r="EM820">
            <v>15.810401417376468</v>
          </cell>
          <cell r="EN820">
            <v>15.810401417376468</v>
          </cell>
          <cell r="EO820">
            <v>15.810401417376468</v>
          </cell>
          <cell r="EP820">
            <v>15.810401417376468</v>
          </cell>
          <cell r="EQ820">
            <v>15.810401417376468</v>
          </cell>
          <cell r="ER820">
            <v>15.810401417376468</v>
          </cell>
          <cell r="ES820">
            <v>15.810401417376468</v>
          </cell>
          <cell r="ET820">
            <v>15.810401417376468</v>
          </cell>
        </row>
        <row r="821">
          <cell r="A821">
            <v>46220.280493936451</v>
          </cell>
          <cell r="B821">
            <v>40321.326033699384</v>
          </cell>
          <cell r="C821">
            <v>48213.832617886859</v>
          </cell>
          <cell r="D821">
            <v>21197.54483481028</v>
          </cell>
          <cell r="E821">
            <v>23171.608978018601</v>
          </cell>
          <cell r="F821">
            <v>21202.169507965962</v>
          </cell>
          <cell r="G821">
            <v>23115.393725368835</v>
          </cell>
          <cell r="H821">
            <v>20603.317481831607</v>
          </cell>
          <cell r="I821">
            <v>20777.083429103768</v>
          </cell>
          <cell r="J821">
            <v>22352.564685699854</v>
          </cell>
          <cell r="K821">
            <v>22115.882243023592</v>
          </cell>
          <cell r="L821">
            <v>27160.932440901579</v>
          </cell>
          <cell r="M821">
            <v>23611.168223703484</v>
          </cell>
          <cell r="N821">
            <v>21292.415138339169</v>
          </cell>
          <cell r="O821">
            <v>23041.499630323622</v>
          </cell>
          <cell r="P821">
            <v>26050.101166007244</v>
          </cell>
          <cell r="Q821">
            <v>27993.599926431787</v>
          </cell>
          <cell r="R821">
            <v>27090.567936687141</v>
          </cell>
          <cell r="S821">
            <v>29719.115725060328</v>
          </cell>
          <cell r="T821">
            <v>30854.705299027733</v>
          </cell>
          <cell r="U821">
            <v>30972.031131355754</v>
          </cell>
          <cell r="V821">
            <v>30972.031131355754</v>
          </cell>
          <cell r="W821">
            <v>30972.031131355754</v>
          </cell>
          <cell r="X821">
            <v>30972.031131355754</v>
          </cell>
          <cell r="Y821">
            <v>30972.031131355754</v>
          </cell>
          <cell r="Z821">
            <v>30972.031131355754</v>
          </cell>
          <cell r="AA821">
            <v>30972.031131355754</v>
          </cell>
          <cell r="AB821">
            <v>30972.031131355754</v>
          </cell>
          <cell r="AC821">
            <v>30972.031131355754</v>
          </cell>
          <cell r="AD821">
            <v>30972.031131355754</v>
          </cell>
          <cell r="AE821">
            <v>20892.346750492616</v>
          </cell>
          <cell r="AF821">
            <v>18225.919789608943</v>
          </cell>
          <cell r="AG821">
            <v>21793.465951710292</v>
          </cell>
          <cell r="AH821">
            <v>21197.54483481028</v>
          </cell>
          <cell r="AI821">
            <v>23171.608978018601</v>
          </cell>
          <cell r="AJ821">
            <v>21202.169507965962</v>
          </cell>
          <cell r="AK821">
            <v>23115.393725368835</v>
          </cell>
          <cell r="AL821">
            <v>20603.317481831607</v>
          </cell>
          <cell r="AM821">
            <v>20777.083429103768</v>
          </cell>
          <cell r="AN821">
            <v>22352.564685699854</v>
          </cell>
          <cell r="AO821">
            <v>22115.882243023592</v>
          </cell>
          <cell r="AP821">
            <v>27160.932440901579</v>
          </cell>
          <cell r="AQ821">
            <v>23611.168223703484</v>
          </cell>
          <cell r="AR821">
            <v>21292.415138339169</v>
          </cell>
          <cell r="AS821">
            <v>23041.499630323622</v>
          </cell>
          <cell r="AT821">
            <v>26050.101166007244</v>
          </cell>
          <cell r="AU821">
            <v>27993.599926431787</v>
          </cell>
          <cell r="AV821">
            <v>27090.567936687141</v>
          </cell>
          <cell r="AW821">
            <v>29719.115725060328</v>
          </cell>
          <cell r="AX821">
            <v>30854.705299027733</v>
          </cell>
          <cell r="AY821">
            <v>30972.031131355754</v>
          </cell>
          <cell r="AZ821">
            <v>30972.031131355754</v>
          </cell>
          <cell r="BA821">
            <v>30972.031131355754</v>
          </cell>
          <cell r="BB821">
            <v>30972.031131355754</v>
          </cell>
          <cell r="BC821">
            <v>30972.031131355754</v>
          </cell>
          <cell r="BD821">
            <v>30972.031131355754</v>
          </cell>
          <cell r="BE821">
            <v>30972.031131355754</v>
          </cell>
          <cell r="BF821">
            <v>30972.031131355754</v>
          </cell>
          <cell r="BG821">
            <v>30972.031131355754</v>
          </cell>
          <cell r="BH821">
            <v>30972.031131355754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3.5582025683300422</v>
          </cell>
          <cell r="CN821">
            <v>3.242111558919174</v>
          </cell>
          <cell r="CO821">
            <v>3.8428236591771845</v>
          </cell>
          <cell r="CP821">
            <v>3.7504967474888056</v>
          </cell>
          <cell r="CQ821">
            <v>3.9656612679630836</v>
          </cell>
          <cell r="CR821">
            <v>3.7228853298566915</v>
          </cell>
          <cell r="CS821">
            <v>4.0498088211386198</v>
          </cell>
          <cell r="CT821">
            <v>3.6920005909961504</v>
          </cell>
          <cell r="CU821">
            <v>3.609938631229999</v>
          </cell>
          <cell r="CV821">
            <v>3.943029392026498</v>
          </cell>
          <cell r="CW821">
            <v>3.8782105494134949</v>
          </cell>
          <cell r="CX821">
            <v>4.7431208131626379</v>
          </cell>
          <cell r="CY821">
            <v>4.1853688310071737</v>
          </cell>
          <cell r="CZ821">
            <v>3.6912520367552912</v>
          </cell>
          <cell r="DA821">
            <v>4.0983315832356668</v>
          </cell>
          <cell r="DB821">
            <v>4.6334637097417195</v>
          </cell>
          <cell r="DC821">
            <v>4.9791487771036049</v>
          </cell>
          <cell r="DD821">
            <v>4.8185288268564408</v>
          </cell>
          <cell r="DE821">
            <v>5.2860617822616875</v>
          </cell>
          <cell r="DF821">
            <v>5.4880461448792515</v>
          </cell>
          <cell r="DG821">
            <v>5.5089145853832946</v>
          </cell>
          <cell r="DH821">
            <v>5.5089145853832946</v>
          </cell>
          <cell r="DI821">
            <v>5.5089145853832946</v>
          </cell>
          <cell r="DJ821">
            <v>5.5089145853832946</v>
          </cell>
          <cell r="DK821">
            <v>5.5089145853832946</v>
          </cell>
          <cell r="DL821">
            <v>5.5089145853832946</v>
          </cell>
          <cell r="DM821">
            <v>5.5089145853832946</v>
          </cell>
          <cell r="DN821">
            <v>5.5089145853832946</v>
          </cell>
          <cell r="DO821">
            <v>5.5089145853832946</v>
          </cell>
          <cell r="DP821">
            <v>5.5089145853832946</v>
          </cell>
          <cell r="DQ821">
            <v>16.086578846070896</v>
          </cell>
          <cell r="DR821">
            <v>15.401699143718847</v>
          </cell>
          <cell r="DS821">
            <v>15.537565912634472</v>
          </cell>
          <cell r="DT821">
            <v>15.484739545430955</v>
          </cell>
          <cell r="DU821">
            <v>16.008392024454814</v>
          </cell>
          <cell r="DV821">
            <v>15.60298813729483</v>
          </cell>
          <cell r="DW821">
            <v>15.637737142644397</v>
          </cell>
          <cell r="DX821">
            <v>15.289121375918516</v>
          </cell>
          <cell r="DY821">
            <v>15.768555108296843</v>
          </cell>
          <cell r="DZ821">
            <v>15.531181018414586</v>
          </cell>
          <cell r="EA821">
            <v>15.623560770631171</v>
          </cell>
          <cell r="EB821">
            <v>15.688724042240638</v>
          </cell>
          <cell r="EC821">
            <v>15.455778148032158</v>
          </cell>
          <cell r="ED821">
            <v>15.803684863505991</v>
          </cell>
          <cell r="EE821">
            <v>15.403193949871273</v>
          </cell>
          <cell r="EF821">
            <v>15.403193949871273</v>
          </cell>
          <cell r="EG821">
            <v>15.403193949871273</v>
          </cell>
          <cell r="EH821">
            <v>15.403193949871273</v>
          </cell>
          <cell r="EI821">
            <v>15.403193949871273</v>
          </cell>
          <cell r="EJ821">
            <v>15.403193949871273</v>
          </cell>
          <cell r="EK821">
            <v>15.403193949871273</v>
          </cell>
          <cell r="EL821">
            <v>15.403193949871273</v>
          </cell>
          <cell r="EM821">
            <v>15.403193949871273</v>
          </cell>
          <cell r="EN821">
            <v>15.403193949871273</v>
          </cell>
          <cell r="EO821">
            <v>15.403193949871273</v>
          </cell>
          <cell r="EP821">
            <v>15.403193949871273</v>
          </cell>
          <cell r="EQ821">
            <v>15.403193949871273</v>
          </cell>
          <cell r="ER821">
            <v>15.403193949871273</v>
          </cell>
          <cell r="ES821">
            <v>15.403193949871273</v>
          </cell>
          <cell r="ET821">
            <v>15.403193949871273</v>
          </cell>
        </row>
        <row r="822">
          <cell r="A822">
            <v>41085.871383497761</v>
          </cell>
          <cell r="B822">
            <v>37931.017650700705</v>
          </cell>
          <cell r="C822">
            <v>47344.758442083461</v>
          </cell>
          <cell r="D822">
            <v>17325.838518484437</v>
          </cell>
          <cell r="E822">
            <v>19819.438449176265</v>
          </cell>
          <cell r="F822">
            <v>19287.904006652534</v>
          </cell>
          <cell r="G822">
            <v>21670.697039148337</v>
          </cell>
          <cell r="H822">
            <v>20589.022205249734</v>
          </cell>
          <cell r="I822">
            <v>23353.817502800492</v>
          </cell>
          <cell r="J822">
            <v>22065.168726869462</v>
          </cell>
          <cell r="K822">
            <v>22653.143757113838</v>
          </cell>
          <cell r="L822">
            <v>23513.525730168854</v>
          </cell>
          <cell r="M822">
            <v>24841.86547535289</v>
          </cell>
          <cell r="N822">
            <v>22522.438505993276</v>
          </cell>
          <cell r="O822">
            <v>20273.691914927753</v>
          </cell>
          <cell r="P822">
            <v>29736.596362804947</v>
          </cell>
          <cell r="Q822">
            <v>29465.357833490176</v>
          </cell>
          <cell r="R822">
            <v>25892.82972854664</v>
          </cell>
          <cell r="S822">
            <v>27388.016609855724</v>
          </cell>
          <cell r="T822">
            <v>28927.266842654095</v>
          </cell>
          <cell r="U822">
            <v>26604.352675337679</v>
          </cell>
          <cell r="V822">
            <v>26604.352675337679</v>
          </cell>
          <cell r="W822">
            <v>26604.352675337679</v>
          </cell>
          <cell r="X822">
            <v>26604.352675337679</v>
          </cell>
          <cell r="Y822">
            <v>26604.352675337679</v>
          </cell>
          <cell r="Z822">
            <v>26604.352675337679</v>
          </cell>
          <cell r="AA822">
            <v>26604.352675337679</v>
          </cell>
          <cell r="AB822">
            <v>26604.352675337679</v>
          </cell>
          <cell r="AC822">
            <v>26604.352675337679</v>
          </cell>
          <cell r="AD822">
            <v>26604.352675337679</v>
          </cell>
          <cell r="AE822">
            <v>18571.507189420587</v>
          </cell>
          <cell r="AF822">
            <v>17145.460064039577</v>
          </cell>
          <cell r="AG822">
            <v>21400.629758620438</v>
          </cell>
          <cell r="AH822">
            <v>17325.838518484437</v>
          </cell>
          <cell r="AI822">
            <v>19819.438449176265</v>
          </cell>
          <cell r="AJ822">
            <v>19287.904006652534</v>
          </cell>
          <cell r="AK822">
            <v>21670.697039148337</v>
          </cell>
          <cell r="AL822">
            <v>20589.022205249734</v>
          </cell>
          <cell r="AM822">
            <v>23353.817502800492</v>
          </cell>
          <cell r="AN822">
            <v>22065.168726869462</v>
          </cell>
          <cell r="AO822">
            <v>22653.143757113838</v>
          </cell>
          <cell r="AP822">
            <v>23513.525730168854</v>
          </cell>
          <cell r="AQ822">
            <v>24841.86547535289</v>
          </cell>
          <cell r="AR822">
            <v>22522.438505993276</v>
          </cell>
          <cell r="AS822">
            <v>20273.691914927753</v>
          </cell>
          <cell r="AT822">
            <v>29736.596362804947</v>
          </cell>
          <cell r="AU822">
            <v>29465.357833490176</v>
          </cell>
          <cell r="AV822">
            <v>25892.82972854664</v>
          </cell>
          <cell r="AW822">
            <v>27388.016609855724</v>
          </cell>
          <cell r="AX822">
            <v>28927.266842654095</v>
          </cell>
          <cell r="AY822">
            <v>26604.352675337679</v>
          </cell>
          <cell r="AZ822">
            <v>26604.352675337679</v>
          </cell>
          <cell r="BA822">
            <v>26604.352675337679</v>
          </cell>
          <cell r="BB822">
            <v>26604.352675337679</v>
          </cell>
          <cell r="BC822">
            <v>26604.352675337679</v>
          </cell>
          <cell r="BD822">
            <v>26604.352675337679</v>
          </cell>
          <cell r="BE822">
            <v>26604.352675337679</v>
          </cell>
          <cell r="BF822">
            <v>26604.352675337679</v>
          </cell>
          <cell r="BG822">
            <v>26604.352675337679</v>
          </cell>
          <cell r="BH822">
            <v>26604.352675337679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3.2237646686979091</v>
          </cell>
          <cell r="CN822">
            <v>2.9746030062177824</v>
          </cell>
          <cell r="CO822">
            <v>3.6717871972099245</v>
          </cell>
          <cell r="CP822">
            <v>3.011520286512186</v>
          </cell>
          <cell r="CQ822">
            <v>3.4487207722529551</v>
          </cell>
          <cell r="CR822">
            <v>3.3998521141136719</v>
          </cell>
          <cell r="CS822">
            <v>3.773711240196405</v>
          </cell>
          <cell r="CT822">
            <v>3.6242327676004025</v>
          </cell>
          <cell r="CU822">
            <v>4.1401230936841049</v>
          </cell>
          <cell r="CV822">
            <v>3.8717547472726093</v>
          </cell>
          <cell r="CW822">
            <v>4.0208701963918587</v>
          </cell>
          <cell r="CX822">
            <v>4.123165691817996</v>
          </cell>
          <cell r="CY822">
            <v>4.3645672594125946</v>
          </cell>
          <cell r="CZ822">
            <v>3.9662253977262822</v>
          </cell>
          <cell r="DA822">
            <v>3.5763947727525474</v>
          </cell>
          <cell r="DB822">
            <v>5.2457050367368678</v>
          </cell>
          <cell r="DC822">
            <v>5.1978570146557894</v>
          </cell>
          <cell r="DD822">
            <v>4.5676427007732769</v>
          </cell>
          <cell r="DE822">
            <v>4.8314021861714282</v>
          </cell>
          <cell r="DF822">
            <v>5.1029346978440984</v>
          </cell>
          <cell r="DG822">
            <v>4.6931594028261125</v>
          </cell>
          <cell r="DH822">
            <v>4.6931594028261125</v>
          </cell>
          <cell r="DI822">
            <v>4.6931594028261125</v>
          </cell>
          <cell r="DJ822">
            <v>4.6931594028261125</v>
          </cell>
          <cell r="DK822">
            <v>4.6931594028261125</v>
          </cell>
          <cell r="DL822">
            <v>4.6931594028261125</v>
          </cell>
          <cell r="DM822">
            <v>4.6931594028261125</v>
          </cell>
          <cell r="DN822">
            <v>4.6931594028261125</v>
          </cell>
          <cell r="DO822">
            <v>4.6931594028261125</v>
          </cell>
          <cell r="DP822">
            <v>4.6931594028261125</v>
          </cell>
          <cell r="DQ822">
            <v>15.783050825295472</v>
          </cell>
          <cell r="DR822">
            <v>15.79164113361028</v>
          </cell>
          <cell r="DS822">
            <v>15.968208178550563</v>
          </cell>
          <cell r="DT822">
            <v>15.762155396452355</v>
          </cell>
          <cell r="DU822">
            <v>15.744919624830516</v>
          </cell>
          <cell r="DV822">
            <v>15.542903293233964</v>
          </cell>
          <cell r="DW822">
            <v>15.732993048748851</v>
          </cell>
          <cell r="DX822">
            <v>15.564198999207948</v>
          </cell>
          <cell r="DY822">
            <v>15.454386307768596</v>
          </cell>
          <cell r="DZ822">
            <v>15.613725818377588</v>
          </cell>
          <cell r="EA822">
            <v>15.435317362253908</v>
          </cell>
          <cell r="EB822">
            <v>15.624067343850614</v>
          </cell>
          <cell r="EC822">
            <v>15.59373504100509</v>
          </cell>
          <cell r="ED822">
            <v>15.557691454121048</v>
          </cell>
          <cell r="EE822">
            <v>15.530825017958417</v>
          </cell>
          <cell r="EF822">
            <v>15.530825017958417</v>
          </cell>
          <cell r="EG822">
            <v>15.530825017958417</v>
          </cell>
          <cell r="EH822">
            <v>15.530825017958417</v>
          </cell>
          <cell r="EI822">
            <v>15.530825017958417</v>
          </cell>
          <cell r="EJ822">
            <v>15.530825017958417</v>
          </cell>
          <cell r="EK822">
            <v>15.530825017958417</v>
          </cell>
          <cell r="EL822">
            <v>15.530825017958417</v>
          </cell>
          <cell r="EM822">
            <v>15.530825017958417</v>
          </cell>
          <cell r="EN822">
            <v>15.530825017958417</v>
          </cell>
          <cell r="EO822">
            <v>15.530825017958417</v>
          </cell>
          <cell r="EP822">
            <v>15.530825017958417</v>
          </cell>
          <cell r="EQ822">
            <v>15.530825017958417</v>
          </cell>
          <cell r="ER822">
            <v>15.530825017958417</v>
          </cell>
          <cell r="ES822">
            <v>15.530825017958417</v>
          </cell>
          <cell r="ET822">
            <v>15.530825017958417</v>
          </cell>
        </row>
        <row r="823">
          <cell r="A823">
            <v>34953.98273409043</v>
          </cell>
          <cell r="B823">
            <v>33475.606046312059</v>
          </cell>
          <cell r="C823">
            <v>38551.871801959613</v>
          </cell>
          <cell r="D823">
            <v>16558.131754362734</v>
          </cell>
          <cell r="E823">
            <v>19715.409580421227</v>
          </cell>
          <cell r="F823">
            <v>19688.480989706011</v>
          </cell>
          <cell r="G823">
            <v>20658.245761077585</v>
          </cell>
          <cell r="H823">
            <v>18757.116659030577</v>
          </cell>
          <cell r="I823">
            <v>19549.259762683141</v>
          </cell>
          <cell r="J823">
            <v>23613.119105987862</v>
          </cell>
          <cell r="K823">
            <v>23814.142714299138</v>
          </cell>
          <cell r="L823">
            <v>26339.480213911811</v>
          </cell>
          <cell r="M823">
            <v>23636.246882292136</v>
          </cell>
          <cell r="N823">
            <v>25707.213688515007</v>
          </cell>
          <cell r="O823">
            <v>28167.379346854577</v>
          </cell>
          <cell r="P823">
            <v>25660.384403386633</v>
          </cell>
          <cell r="Q823">
            <v>29513.944960254794</v>
          </cell>
          <cell r="R823">
            <v>28267.73171079532</v>
          </cell>
          <cell r="S823">
            <v>31761.478646844073</v>
          </cell>
          <cell r="T823">
            <v>26761.760577779329</v>
          </cell>
          <cell r="U823">
            <v>30833.042309128465</v>
          </cell>
          <cell r="V823">
            <v>30833.042309128465</v>
          </cell>
          <cell r="W823">
            <v>30833.042309128465</v>
          </cell>
          <cell r="X823">
            <v>30833.042309128465</v>
          </cell>
          <cell r="Y823">
            <v>30833.042309128465</v>
          </cell>
          <cell r="Z823">
            <v>30833.042309128465</v>
          </cell>
          <cell r="AA823">
            <v>30833.042309128465</v>
          </cell>
          <cell r="AB823">
            <v>30833.042309128465</v>
          </cell>
          <cell r="AC823">
            <v>30833.042309128465</v>
          </cell>
          <cell r="AD823">
            <v>30833.042309128465</v>
          </cell>
          <cell r="AE823">
            <v>15799.790044267515</v>
          </cell>
          <cell r="AF823">
            <v>15131.538833785084</v>
          </cell>
          <cell r="AG823">
            <v>17426.096617322408</v>
          </cell>
          <cell r="AH823">
            <v>16558.131754362734</v>
          </cell>
          <cell r="AI823">
            <v>19715.409580421227</v>
          </cell>
          <cell r="AJ823">
            <v>19688.480989706011</v>
          </cell>
          <cell r="AK823">
            <v>20658.245761077585</v>
          </cell>
          <cell r="AL823">
            <v>18757.116659030577</v>
          </cell>
          <cell r="AM823">
            <v>19549.259762683141</v>
          </cell>
          <cell r="AN823">
            <v>23613.119105987862</v>
          </cell>
          <cell r="AO823">
            <v>23814.142714299138</v>
          </cell>
          <cell r="AP823">
            <v>26339.480213911811</v>
          </cell>
          <cell r="AQ823">
            <v>23636.246882292136</v>
          </cell>
          <cell r="AR823">
            <v>25707.213688515007</v>
          </cell>
          <cell r="AS823">
            <v>28167.379346854577</v>
          </cell>
          <cell r="AT823">
            <v>25660.384403386633</v>
          </cell>
          <cell r="AU823">
            <v>29513.944960254794</v>
          </cell>
          <cell r="AV823">
            <v>28267.73171079532</v>
          </cell>
          <cell r="AW823">
            <v>31761.478646844073</v>
          </cell>
          <cell r="AX823">
            <v>26761.760577779329</v>
          </cell>
          <cell r="AY823">
            <v>30833.042309128465</v>
          </cell>
          <cell r="AZ823">
            <v>30833.042309128465</v>
          </cell>
          <cell r="BA823">
            <v>30833.042309128465</v>
          </cell>
          <cell r="BB823">
            <v>30833.042309128465</v>
          </cell>
          <cell r="BC823">
            <v>30833.042309128465</v>
          </cell>
          <cell r="BD823">
            <v>30833.042309128465</v>
          </cell>
          <cell r="BE823">
            <v>30833.042309128465</v>
          </cell>
          <cell r="BF823">
            <v>30833.042309128465</v>
          </cell>
          <cell r="BG823">
            <v>30833.042309128465</v>
          </cell>
          <cell r="BH823">
            <v>30833.042309128465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2.7489998003766765</v>
          </cell>
          <cell r="CN823">
            <v>2.6704991465655787</v>
          </cell>
          <cell r="CO823">
            <v>3.0620463764087664</v>
          </cell>
          <cell r="CP823">
            <v>2.8925612310464679</v>
          </cell>
          <cell r="CQ823">
            <v>3.4838052372814925</v>
          </cell>
          <cell r="CR823">
            <v>3.4377668361334721</v>
          </cell>
          <cell r="CS823">
            <v>3.6214881208669163</v>
          </cell>
          <cell r="CT823">
            <v>3.2345379052751113</v>
          </cell>
          <cell r="CU823">
            <v>3.351516806106877</v>
          </cell>
          <cell r="CV823">
            <v>4.1428974025267697</v>
          </cell>
          <cell r="CW823">
            <v>4.1555350839403102</v>
          </cell>
          <cell r="CX823">
            <v>4.5707739003265493</v>
          </cell>
          <cell r="CY823">
            <v>4.134467809404506</v>
          </cell>
          <cell r="CZ823">
            <v>4.536780239085191</v>
          </cell>
          <cell r="DA823">
            <v>4.8924731065998222</v>
          </cell>
          <cell r="DB823">
            <v>4.4570259466684066</v>
          </cell>
          <cell r="DC823">
            <v>5.1263619596843508</v>
          </cell>
          <cell r="DD823">
            <v>4.9099035972293539</v>
          </cell>
          <cell r="DE823">
            <v>5.5167425478963361</v>
          </cell>
          <cell r="DF823">
            <v>4.6483271411143781</v>
          </cell>
          <cell r="DG823">
            <v>5.3554797709255384</v>
          </cell>
          <cell r="DH823">
            <v>5.3554797709255384</v>
          </cell>
          <cell r="DI823">
            <v>5.3554797709255384</v>
          </cell>
          <cell r="DJ823">
            <v>5.3554797709255384</v>
          </cell>
          <cell r="DK823">
            <v>5.3554797709255384</v>
          </cell>
          <cell r="DL823">
            <v>5.3554797709255384</v>
          </cell>
          <cell r="DM823">
            <v>5.3554797709255384</v>
          </cell>
          <cell r="DN823">
            <v>5.3554797709255384</v>
          </cell>
          <cell r="DO823">
            <v>5.3554797709255384</v>
          </cell>
          <cell r="DP823">
            <v>5.3554797709255384</v>
          </cell>
          <cell r="DQ823">
            <v>15.746489325230394</v>
          </cell>
          <cell r="DR823">
            <v>15.523791060112721</v>
          </cell>
          <cell r="DS823">
            <v>15.591772491183249</v>
          </cell>
          <cell r="DT823">
            <v>15.683244332251745</v>
          </cell>
          <cell r="DU823">
            <v>15.504546634882081</v>
          </cell>
          <cell r="DV823">
            <v>15.69072202351057</v>
          </cell>
          <cell r="DW823">
            <v>15.62836372867762</v>
          </cell>
          <cell r="DX823">
            <v>15.887697783928715</v>
          </cell>
          <cell r="DY823">
            <v>15.980709298721333</v>
          </cell>
          <cell r="DZ823">
            <v>15.615515113468575</v>
          </cell>
          <cell r="EA823">
            <v>15.700559686444306</v>
          </cell>
          <cell r="EB823">
            <v>15.787908363836115</v>
          </cell>
          <cell r="EC823">
            <v>15.662678670784027</v>
          </cell>
          <cell r="ED823">
            <v>15.524384855037532</v>
          </cell>
          <cell r="EE823">
            <v>15.77339325913676</v>
          </cell>
          <cell r="EF823">
            <v>15.77339325913676</v>
          </cell>
          <cell r="EG823">
            <v>15.77339325913676</v>
          </cell>
          <cell r="EH823">
            <v>15.77339325913676</v>
          </cell>
          <cell r="EI823">
            <v>15.77339325913676</v>
          </cell>
          <cell r="EJ823">
            <v>15.77339325913676</v>
          </cell>
          <cell r="EK823">
            <v>15.77339325913676</v>
          </cell>
          <cell r="EL823">
            <v>15.77339325913676</v>
          </cell>
          <cell r="EM823">
            <v>15.77339325913676</v>
          </cell>
          <cell r="EN823">
            <v>15.77339325913676</v>
          </cell>
          <cell r="EO823">
            <v>15.77339325913676</v>
          </cell>
          <cell r="EP823">
            <v>15.77339325913676</v>
          </cell>
          <cell r="EQ823">
            <v>15.77339325913676</v>
          </cell>
          <cell r="ER823">
            <v>15.77339325913676</v>
          </cell>
          <cell r="ES823">
            <v>15.77339325913676</v>
          </cell>
          <cell r="ET823">
            <v>15.77339325913676</v>
          </cell>
        </row>
        <row r="824">
          <cell r="A824">
            <v>40727.75242006364</v>
          </cell>
          <cell r="B824">
            <v>36663.12516627273</v>
          </cell>
          <cell r="C824">
            <v>39953.725437685549</v>
          </cell>
          <cell r="D824">
            <v>21414.527997528476</v>
          </cell>
          <cell r="E824">
            <v>17334.363514495755</v>
          </cell>
          <cell r="F824">
            <v>20121.325646476002</v>
          </cell>
          <cell r="G824">
            <v>20672.638551444354</v>
          </cell>
          <cell r="H824">
            <v>21924.820005127684</v>
          </cell>
          <cell r="I824">
            <v>21743.420316736447</v>
          </cell>
          <cell r="J824">
            <v>27730.611910574542</v>
          </cell>
          <cell r="K824">
            <v>22656.381775081125</v>
          </cell>
          <cell r="L824">
            <v>25622.251092419767</v>
          </cell>
          <cell r="M824">
            <v>26136.459428225087</v>
          </cell>
          <cell r="N824">
            <v>25137.623101897363</v>
          </cell>
          <cell r="O824">
            <v>25090.746732563428</v>
          </cell>
          <cell r="P824">
            <v>26971.095356122027</v>
          </cell>
          <cell r="Q824">
            <v>27199.721147289849</v>
          </cell>
          <cell r="R824">
            <v>27267.369207886535</v>
          </cell>
          <cell r="S824">
            <v>29613.117189001834</v>
          </cell>
          <cell r="T824">
            <v>32403.266181688352</v>
          </cell>
          <cell r="U824">
            <v>31741.413474762565</v>
          </cell>
          <cell r="V824">
            <v>31741.413474762565</v>
          </cell>
          <cell r="W824">
            <v>31741.413474762565</v>
          </cell>
          <cell r="X824">
            <v>31741.413474762565</v>
          </cell>
          <cell r="Y824">
            <v>31741.413474762565</v>
          </cell>
          <cell r="Z824">
            <v>31741.413474762565</v>
          </cell>
          <cell r="AA824">
            <v>31741.413474762565</v>
          </cell>
          <cell r="AB824">
            <v>31741.413474762565</v>
          </cell>
          <cell r="AC824">
            <v>31741.413474762565</v>
          </cell>
          <cell r="AD824">
            <v>31741.413474762565</v>
          </cell>
          <cell r="AE824">
            <v>18409.631374690856</v>
          </cell>
          <cell r="AF824">
            <v>16572.351265392459</v>
          </cell>
          <cell r="AG824">
            <v>18059.758116950634</v>
          </cell>
          <cell r="AH824">
            <v>21414.527997528476</v>
          </cell>
          <cell r="AI824">
            <v>17334.363514495755</v>
          </cell>
          <cell r="AJ824">
            <v>20121.325646476002</v>
          </cell>
          <cell r="AK824">
            <v>20672.638551444354</v>
          </cell>
          <cell r="AL824">
            <v>21924.820005127684</v>
          </cell>
          <cell r="AM824">
            <v>21743.420316736447</v>
          </cell>
          <cell r="AN824">
            <v>27730.611910574542</v>
          </cell>
          <cell r="AO824">
            <v>22656.381775081125</v>
          </cell>
          <cell r="AP824">
            <v>25622.251092419767</v>
          </cell>
          <cell r="AQ824">
            <v>26136.459428225087</v>
          </cell>
          <cell r="AR824">
            <v>25137.623101897363</v>
          </cell>
          <cell r="AS824">
            <v>25090.746732563428</v>
          </cell>
          <cell r="AT824">
            <v>26971.095356122027</v>
          </cell>
          <cell r="AU824">
            <v>27199.721147289849</v>
          </cell>
          <cell r="AV824">
            <v>27267.369207886535</v>
          </cell>
          <cell r="AW824">
            <v>29613.117189001834</v>
          </cell>
          <cell r="AX824">
            <v>32403.266181688352</v>
          </cell>
          <cell r="AY824">
            <v>31741.413474762565</v>
          </cell>
          <cell r="AZ824">
            <v>31741.413474762565</v>
          </cell>
          <cell r="BA824">
            <v>31741.413474762565</v>
          </cell>
          <cell r="BB824">
            <v>31741.413474762565</v>
          </cell>
          <cell r="BC824">
            <v>31741.413474762565</v>
          </cell>
          <cell r="BD824">
            <v>31741.413474762565</v>
          </cell>
          <cell r="BE824">
            <v>31741.413474762565</v>
          </cell>
          <cell r="BF824">
            <v>31741.413474762565</v>
          </cell>
          <cell r="BG824">
            <v>31741.413474762565</v>
          </cell>
          <cell r="BH824">
            <v>31741.413474762565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3.1994265604130976</v>
          </cell>
          <cell r="CN824">
            <v>2.9365009677430138</v>
          </cell>
          <cell r="CO824">
            <v>3.1654557513816286</v>
          </cell>
          <cell r="CP824">
            <v>3.6958064689461083</v>
          </cell>
          <cell r="CQ824">
            <v>3.0279194397280964</v>
          </cell>
          <cell r="CR824">
            <v>3.5502238677140423</v>
          </cell>
          <cell r="CS824">
            <v>3.6248656606152116</v>
          </cell>
          <cell r="CT824">
            <v>3.8091160838038243</v>
          </cell>
          <cell r="CU824">
            <v>3.82588084871642</v>
          </cell>
          <cell r="CV824">
            <v>4.8393999858990622</v>
          </cell>
          <cell r="CW824">
            <v>3.9803899183560305</v>
          </cell>
          <cell r="CX824">
            <v>4.4661716652203571</v>
          </cell>
          <cell r="CY824">
            <v>4.4886983239472968</v>
          </cell>
          <cell r="CZ824">
            <v>4.4675844992129354</v>
          </cell>
          <cell r="DA824">
            <v>4.4314467929157599</v>
          </cell>
          <cell r="DB824">
            <v>4.7635479043831994</v>
          </cell>
          <cell r="DC824">
            <v>4.8039270545076382</v>
          </cell>
          <cell r="DD824">
            <v>4.8158748368663478</v>
          </cell>
          <cell r="DE824">
            <v>5.2301732823729949</v>
          </cell>
          <cell r="DF824">
            <v>5.7229604017515889</v>
          </cell>
          <cell r="DG824">
            <v>5.6060661105313754</v>
          </cell>
          <cell r="DH824">
            <v>5.6060661105313754</v>
          </cell>
          <cell r="DI824">
            <v>5.6060661105313754</v>
          </cell>
          <cell r="DJ824">
            <v>5.6060661105313754</v>
          </cell>
          <cell r="DK824">
            <v>5.6060661105313754</v>
          </cell>
          <cell r="DL824">
            <v>5.6060661105313754</v>
          </cell>
          <cell r="DM824">
            <v>5.6060661105313754</v>
          </cell>
          <cell r="DN824">
            <v>5.6060661105313754</v>
          </cell>
          <cell r="DO824">
            <v>5.6060661105313754</v>
          </cell>
          <cell r="DP824">
            <v>5.6060661105313754</v>
          </cell>
          <cell r="DQ824">
            <v>15.764495693102413</v>
          </cell>
          <cell r="DR824">
            <v>15.461837947856287</v>
          </cell>
          <cell r="DS824">
            <v>15.630858002015207</v>
          </cell>
          <cell r="DT824">
            <v>15.874732676677832</v>
          </cell>
          <cell r="DU824">
            <v>15.684501465235197</v>
          </cell>
          <cell r="DV824">
            <v>15.527730541364997</v>
          </cell>
          <cell r="DW824">
            <v>15.624679973589865</v>
          </cell>
          <cell r="DX824">
            <v>15.769537785801448</v>
          </cell>
          <cell r="DY824">
            <v>15.570535759467589</v>
          </cell>
          <cell r="DZ824">
            <v>15.699111341989862</v>
          </cell>
          <cell r="EA824">
            <v>15.594522172208599</v>
          </cell>
          <cell r="EB824">
            <v>15.717700406606919</v>
          </cell>
          <cell r="EC824">
            <v>15.952673356883304</v>
          </cell>
          <cell r="ED824">
            <v>15.415533895621644</v>
          </cell>
          <cell r="EE824">
            <v>15.512263845733042</v>
          </cell>
          <cell r="EF824">
            <v>15.512263845733042</v>
          </cell>
          <cell r="EG824">
            <v>15.512263845733042</v>
          </cell>
          <cell r="EH824">
            <v>15.512263845733042</v>
          </cell>
          <cell r="EI824">
            <v>15.512263845733042</v>
          </cell>
          <cell r="EJ824">
            <v>15.512263845733042</v>
          </cell>
          <cell r="EK824">
            <v>15.512263845733042</v>
          </cell>
          <cell r="EL824">
            <v>15.512263845733042</v>
          </cell>
          <cell r="EM824">
            <v>15.512263845733042</v>
          </cell>
          <cell r="EN824">
            <v>15.512263845733042</v>
          </cell>
          <cell r="EO824">
            <v>15.512263845733042</v>
          </cell>
          <cell r="EP824">
            <v>15.512263845733042</v>
          </cell>
          <cell r="EQ824">
            <v>15.512263845733042</v>
          </cell>
          <cell r="ER824">
            <v>15.512263845733042</v>
          </cell>
          <cell r="ES824">
            <v>15.512263845733042</v>
          </cell>
          <cell r="ET824">
            <v>15.512263845733042</v>
          </cell>
        </row>
        <row r="825">
          <cell r="A825">
            <v>36502.519183611512</v>
          </cell>
          <cell r="B825">
            <v>37807.132081004478</v>
          </cell>
          <cell r="C825">
            <v>35228.810249116534</v>
          </cell>
          <cell r="D825">
            <v>18477.475111761392</v>
          </cell>
          <cell r="E825">
            <v>19643.270980461741</v>
          </cell>
          <cell r="F825">
            <v>21046.294897732605</v>
          </cell>
          <cell r="G825">
            <v>20965.284445772133</v>
          </cell>
          <cell r="H825">
            <v>20325.554727408555</v>
          </cell>
          <cell r="I825">
            <v>23372.781383650738</v>
          </cell>
          <cell r="J825">
            <v>24953.814206248258</v>
          </cell>
          <cell r="K825">
            <v>22760.091217932586</v>
          </cell>
          <cell r="L825">
            <v>26548.628803947824</v>
          </cell>
          <cell r="M825">
            <v>24549.950053274846</v>
          </cell>
          <cell r="N825">
            <v>26142.276920013457</v>
          </cell>
          <cell r="O825">
            <v>22614.928530610392</v>
          </cell>
          <cell r="P825">
            <v>24131.118929552998</v>
          </cell>
          <cell r="Q825">
            <v>27400.892097726464</v>
          </cell>
          <cell r="R825">
            <v>29900.87384758734</v>
          </cell>
          <cell r="S825">
            <v>30520.967732306348</v>
          </cell>
          <cell r="T825">
            <v>30277.716438448824</v>
          </cell>
          <cell r="U825">
            <v>30163.691753440857</v>
          </cell>
          <cell r="V825">
            <v>30163.691753440857</v>
          </cell>
          <cell r="W825">
            <v>30163.691753440857</v>
          </cell>
          <cell r="X825">
            <v>30163.691753440857</v>
          </cell>
          <cell r="Y825">
            <v>30163.691753440857</v>
          </cell>
          <cell r="Z825">
            <v>30163.691753440857</v>
          </cell>
          <cell r="AA825">
            <v>30163.691753440857</v>
          </cell>
          <cell r="AB825">
            <v>30163.691753440857</v>
          </cell>
          <cell r="AC825">
            <v>30163.691753440857</v>
          </cell>
          <cell r="AD825">
            <v>30163.691753440857</v>
          </cell>
          <cell r="AE825">
            <v>16499.75465100363</v>
          </cell>
          <cell r="AF825">
            <v>17089.461695967893</v>
          </cell>
          <cell r="AG825">
            <v>15924.016718773632</v>
          </cell>
          <cell r="AH825">
            <v>18477.475111761392</v>
          </cell>
          <cell r="AI825">
            <v>19643.270980461741</v>
          </cell>
          <cell r="AJ825">
            <v>21046.294897732605</v>
          </cell>
          <cell r="AK825">
            <v>20965.284445772133</v>
          </cell>
          <cell r="AL825">
            <v>20325.554727408555</v>
          </cell>
          <cell r="AM825">
            <v>23372.781383650738</v>
          </cell>
          <cell r="AN825">
            <v>24953.814206248258</v>
          </cell>
          <cell r="AO825">
            <v>22760.091217932586</v>
          </cell>
          <cell r="AP825">
            <v>26548.628803947824</v>
          </cell>
          <cell r="AQ825">
            <v>24549.950053274846</v>
          </cell>
          <cell r="AR825">
            <v>26142.276920013457</v>
          </cell>
          <cell r="AS825">
            <v>22614.928530610392</v>
          </cell>
          <cell r="AT825">
            <v>24131.118929552998</v>
          </cell>
          <cell r="AU825">
            <v>27400.892097726464</v>
          </cell>
          <cell r="AV825">
            <v>29900.87384758734</v>
          </cell>
          <cell r="AW825">
            <v>30520.967732306348</v>
          </cell>
          <cell r="AX825">
            <v>30277.716438448824</v>
          </cell>
          <cell r="AY825">
            <v>30163.691753440857</v>
          </cell>
          <cell r="AZ825">
            <v>30163.691753440857</v>
          </cell>
          <cell r="BA825">
            <v>30163.691753440857</v>
          </cell>
          <cell r="BB825">
            <v>30163.691753440857</v>
          </cell>
          <cell r="BC825">
            <v>30163.691753440857</v>
          </cell>
          <cell r="BD825">
            <v>30163.691753440857</v>
          </cell>
          <cell r="BE825">
            <v>30163.691753440857</v>
          </cell>
          <cell r="BF825">
            <v>30163.691753440857</v>
          </cell>
          <cell r="BG825">
            <v>30163.691753440857</v>
          </cell>
          <cell r="BH825">
            <v>30163.691753440857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2.9271291823207464</v>
          </cell>
          <cell r="CN825">
            <v>2.9987374482805875</v>
          </cell>
          <cell r="CO825">
            <v>2.7596329065437746</v>
          </cell>
          <cell r="CP825">
            <v>3.272943441071607</v>
          </cell>
          <cell r="CQ825">
            <v>3.4832437841457935</v>
          </cell>
          <cell r="CR825">
            <v>3.6901719137714291</v>
          </cell>
          <cell r="CS825">
            <v>3.6454970519244827</v>
          </cell>
          <cell r="CT825">
            <v>3.5533145496017293</v>
          </cell>
          <cell r="CU825">
            <v>4.042944703786862</v>
          </cell>
          <cell r="CV825">
            <v>4.3507443728122812</v>
          </cell>
          <cell r="CW825">
            <v>4.0295133031196455</v>
          </cell>
          <cell r="CX825">
            <v>4.694825206931422</v>
          </cell>
          <cell r="CY825">
            <v>4.3521939729883483</v>
          </cell>
          <cell r="CZ825">
            <v>4.5782696592067778</v>
          </cell>
          <cell r="DA825">
            <v>3.9395417451607266</v>
          </cell>
          <cell r="DB825">
            <v>4.2036635336581538</v>
          </cell>
          <cell r="DC825">
            <v>4.773261084045731</v>
          </cell>
          <cell r="DD825">
            <v>5.208760247900531</v>
          </cell>
          <cell r="DE825">
            <v>5.3167811837820151</v>
          </cell>
          <cell r="DF825">
            <v>5.2744065804124327</v>
          </cell>
          <cell r="DG825">
            <v>5.2545433734180058</v>
          </cell>
          <cell r="DH825">
            <v>5.2545433734180058</v>
          </cell>
          <cell r="DI825">
            <v>5.2545433734180058</v>
          </cell>
          <cell r="DJ825">
            <v>5.2545433734180058</v>
          </cell>
          <cell r="DK825">
            <v>5.2545433734180058</v>
          </cell>
          <cell r="DL825">
            <v>5.2545433734180058</v>
          </cell>
          <cell r="DM825">
            <v>5.2545433734180058</v>
          </cell>
          <cell r="DN825">
            <v>5.2545433734180058</v>
          </cell>
          <cell r="DO825">
            <v>5.2545433734180058</v>
          </cell>
          <cell r="DP825">
            <v>5.2545433734180058</v>
          </cell>
          <cell r="DQ825">
            <v>15.443393320681338</v>
          </cell>
          <cell r="DR825">
            <v>15.613385236342586</v>
          </cell>
          <cell r="DS825">
            <v>15.809147282481572</v>
          </cell>
          <cell r="DT825">
            <v>15.467184323754473</v>
          </cell>
          <cell r="DU825">
            <v>15.450305549482543</v>
          </cell>
          <cell r="DV825">
            <v>15.625581479391133</v>
          </cell>
          <cell r="DW825">
            <v>15.756187606171935</v>
          </cell>
          <cell r="DX825">
            <v>15.671692030251085</v>
          </cell>
          <cell r="DY825">
            <v>15.838707224829239</v>
          </cell>
          <cell r="DZ825">
            <v>15.713774105165896</v>
          </cell>
          <cell r="EA825">
            <v>15.47492453925625</v>
          </cell>
          <cell r="EB825">
            <v>15.492796029657791</v>
          </cell>
          <cell r="EC825">
            <v>15.454305931607411</v>
          </cell>
          <cell r="ED825">
            <v>15.644049351517831</v>
          </cell>
          <cell r="EE825">
            <v>15.727389709514133</v>
          </cell>
          <cell r="EF825">
            <v>15.727389709514133</v>
          </cell>
          <cell r="EG825">
            <v>15.727389709514133</v>
          </cell>
          <cell r="EH825">
            <v>15.727389709514133</v>
          </cell>
          <cell r="EI825">
            <v>15.727389709514133</v>
          </cell>
          <cell r="EJ825">
            <v>15.727389709514133</v>
          </cell>
          <cell r="EK825">
            <v>15.727389709514133</v>
          </cell>
          <cell r="EL825">
            <v>15.727389709514133</v>
          </cell>
          <cell r="EM825">
            <v>15.727389709514133</v>
          </cell>
          <cell r="EN825">
            <v>15.727389709514133</v>
          </cell>
          <cell r="EO825">
            <v>15.727389709514133</v>
          </cell>
          <cell r="EP825">
            <v>15.727389709514133</v>
          </cell>
          <cell r="EQ825">
            <v>15.727389709514133</v>
          </cell>
          <cell r="ER825">
            <v>15.727389709514133</v>
          </cell>
          <cell r="ES825">
            <v>15.727389709514133</v>
          </cell>
          <cell r="ET825">
            <v>15.727389709514133</v>
          </cell>
        </row>
        <row r="826">
          <cell r="A826">
            <v>31959.734975713876</v>
          </cell>
          <cell r="B826">
            <v>42622.41174665594</v>
          </cell>
          <cell r="C826">
            <v>39466.254921683016</v>
          </cell>
          <cell r="D826">
            <v>16988.144724278314</v>
          </cell>
          <cell r="E826">
            <v>17553.328493680321</v>
          </cell>
          <cell r="F826">
            <v>20134.26127798294</v>
          </cell>
          <cell r="G826">
            <v>20848.909200183814</v>
          </cell>
          <cell r="H826">
            <v>19561.457836724167</v>
          </cell>
          <cell r="I826">
            <v>23411.480381553079</v>
          </cell>
          <cell r="J826">
            <v>23381.396694360377</v>
          </cell>
          <cell r="K826">
            <v>26077.356219215038</v>
          </cell>
          <cell r="L826">
            <v>24078.056785503395</v>
          </cell>
          <cell r="M826">
            <v>28996.199412144455</v>
          </cell>
          <cell r="N826">
            <v>25798.625276235594</v>
          </cell>
          <cell r="O826">
            <v>26605.305084456137</v>
          </cell>
          <cell r="P826">
            <v>24874.876084357798</v>
          </cell>
          <cell r="Q826">
            <v>23936.226520201599</v>
          </cell>
          <cell r="R826">
            <v>24471.509331191268</v>
          </cell>
          <cell r="S826">
            <v>26346.882606927753</v>
          </cell>
          <cell r="T826">
            <v>34335.764098861815</v>
          </cell>
          <cell r="U826">
            <v>28268.321502611489</v>
          </cell>
          <cell r="V826">
            <v>28268.321502611489</v>
          </cell>
          <cell r="W826">
            <v>28268.321502611489</v>
          </cell>
          <cell r="X826">
            <v>28268.321502611489</v>
          </cell>
          <cell r="Y826">
            <v>28268.321502611489</v>
          </cell>
          <cell r="Z826">
            <v>28268.321502611489</v>
          </cell>
          <cell r="AA826">
            <v>28268.321502611489</v>
          </cell>
          <cell r="AB826">
            <v>28268.321502611489</v>
          </cell>
          <cell r="AC826">
            <v>28268.321502611489</v>
          </cell>
          <cell r="AD826">
            <v>28268.321502611489</v>
          </cell>
          <cell r="AE826">
            <v>14446.339529550391</v>
          </cell>
          <cell r="AF826">
            <v>19266.04936268671</v>
          </cell>
          <cell r="AG826">
            <v>17839.413217652527</v>
          </cell>
          <cell r="AH826">
            <v>16988.144724278314</v>
          </cell>
          <cell r="AI826">
            <v>17553.328493680321</v>
          </cell>
          <cell r="AJ826">
            <v>20134.26127798294</v>
          </cell>
          <cell r="AK826">
            <v>20848.909200183814</v>
          </cell>
          <cell r="AL826">
            <v>19561.457836724167</v>
          </cell>
          <cell r="AM826">
            <v>23411.480381553079</v>
          </cell>
          <cell r="AN826">
            <v>23381.396694360377</v>
          </cell>
          <cell r="AO826">
            <v>26077.356219215038</v>
          </cell>
          <cell r="AP826">
            <v>24078.056785503395</v>
          </cell>
          <cell r="AQ826">
            <v>28996.199412144455</v>
          </cell>
          <cell r="AR826">
            <v>25798.625276235594</v>
          </cell>
          <cell r="AS826">
            <v>26605.305084456137</v>
          </cell>
          <cell r="AT826">
            <v>24874.876084357798</v>
          </cell>
          <cell r="AU826">
            <v>23936.226520201599</v>
          </cell>
          <cell r="AV826">
            <v>24471.509331191268</v>
          </cell>
          <cell r="AW826">
            <v>26346.882606927753</v>
          </cell>
          <cell r="AX826">
            <v>34335.764098861815</v>
          </cell>
          <cell r="AY826">
            <v>28268.321502611489</v>
          </cell>
          <cell r="AZ826">
            <v>28268.321502611489</v>
          </cell>
          <cell r="BA826">
            <v>28268.321502611489</v>
          </cell>
          <cell r="BB826">
            <v>28268.321502611489</v>
          </cell>
          <cell r="BC826">
            <v>28268.321502611489</v>
          </cell>
          <cell r="BD826">
            <v>28268.321502611489</v>
          </cell>
          <cell r="BE826">
            <v>28268.321502611489</v>
          </cell>
          <cell r="BF826">
            <v>28268.321502611489</v>
          </cell>
          <cell r="BG826">
            <v>28268.321502611489</v>
          </cell>
          <cell r="BH826">
            <v>28268.321502611489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2.5194824591734837</v>
          </cell>
          <cell r="CN826">
            <v>3.3401210349725847</v>
          </cell>
          <cell r="CO826">
            <v>3.1690717096941796</v>
          </cell>
          <cell r="CP826">
            <v>2.9660187003381373</v>
          </cell>
          <cell r="CQ826">
            <v>3.0343922692481358</v>
          </cell>
          <cell r="CR826">
            <v>3.5361853663119103</v>
          </cell>
          <cell r="CS826">
            <v>3.5747435295554895</v>
          </cell>
          <cell r="CT826">
            <v>3.419679614979735</v>
          </cell>
          <cell r="CU826">
            <v>4.0548609095491281</v>
          </cell>
          <cell r="CV826">
            <v>4.0593106575759803</v>
          </cell>
          <cell r="CW826">
            <v>4.6155514829467483</v>
          </cell>
          <cell r="CX826">
            <v>4.2801705828840548</v>
          </cell>
          <cell r="CY826">
            <v>5.0438914768235463</v>
          </cell>
          <cell r="CZ826">
            <v>4.4288702454245614</v>
          </cell>
          <cell r="DA826">
            <v>4.6408475731301193</v>
          </cell>
          <cell r="DB826">
            <v>4.3390033657403615</v>
          </cell>
          <cell r="DC826">
            <v>4.1752717513872915</v>
          </cell>
          <cell r="DD826">
            <v>4.268642826307647</v>
          </cell>
          <cell r="DE826">
            <v>4.5957701224535414</v>
          </cell>
          <cell r="DF826">
            <v>5.9892960063392735</v>
          </cell>
          <cell r="DG826">
            <v>4.9309327904870459</v>
          </cell>
          <cell r="DH826">
            <v>4.9309327904870459</v>
          </cell>
          <cell r="DI826">
            <v>4.9309327904870459</v>
          </cell>
          <cell r="DJ826">
            <v>4.9309327904870459</v>
          </cell>
          <cell r="DK826">
            <v>4.9309327904870459</v>
          </cell>
          <cell r="DL826">
            <v>4.9309327904870459</v>
          </cell>
          <cell r="DM826">
            <v>4.9309327904870459</v>
          </cell>
          <cell r="DN826">
            <v>4.9309327904870459</v>
          </cell>
          <cell r="DO826">
            <v>4.9309327904870459</v>
          </cell>
          <cell r="DP826">
            <v>4.9309327904870459</v>
          </cell>
          <cell r="DQ826">
            <v>15.709183553002784</v>
          </cell>
          <cell r="DR826">
            <v>15.802929394295564</v>
          </cell>
          <cell r="DS826">
            <v>15.422530375815908</v>
          </cell>
          <cell r="DT826">
            <v>15.692032640586753</v>
          </cell>
          <cell r="DU826">
            <v>15.848745539252914</v>
          </cell>
          <cell r="DV826">
            <v>15.599397076640996</v>
          </cell>
          <cell r="DW826">
            <v>15.978852386562279</v>
          </cell>
          <cell r="DX826">
            <v>15.671946264891515</v>
          </cell>
          <cell r="DY826">
            <v>15.818308832786412</v>
          </cell>
          <cell r="DZ826">
            <v>15.78066486753986</v>
          </cell>
          <cell r="EA826">
            <v>15.479149528168646</v>
          </cell>
          <cell r="EB826">
            <v>15.412301352705187</v>
          </cell>
          <cell r="EC826">
            <v>15.750069681333164</v>
          </cell>
          <cell r="ED826">
            <v>15.959186253738583</v>
          </cell>
          <cell r="EE826">
            <v>15.706451388052393</v>
          </cell>
          <cell r="EF826">
            <v>15.706451388052393</v>
          </cell>
          <cell r="EG826">
            <v>15.706451388052393</v>
          </cell>
          <cell r="EH826">
            <v>15.706451388052393</v>
          </cell>
          <cell r="EI826">
            <v>15.706451388052393</v>
          </cell>
          <cell r="EJ826">
            <v>15.706451388052393</v>
          </cell>
          <cell r="EK826">
            <v>15.706451388052393</v>
          </cell>
          <cell r="EL826">
            <v>15.706451388052393</v>
          </cell>
          <cell r="EM826">
            <v>15.706451388052393</v>
          </cell>
          <cell r="EN826">
            <v>15.706451388052393</v>
          </cell>
          <cell r="EO826">
            <v>15.706451388052393</v>
          </cell>
          <cell r="EP826">
            <v>15.706451388052393</v>
          </cell>
          <cell r="EQ826">
            <v>15.706451388052393</v>
          </cell>
          <cell r="ER826">
            <v>15.706451388052393</v>
          </cell>
          <cell r="ES826">
            <v>15.706451388052393</v>
          </cell>
          <cell r="ET826">
            <v>15.706451388052393</v>
          </cell>
        </row>
        <row r="827">
          <cell r="A827">
            <v>39923.968592419595</v>
          </cell>
          <cell r="B827">
            <v>38392.899858694531</v>
          </cell>
          <cell r="C827">
            <v>45805.832215588744</v>
          </cell>
          <cell r="D827">
            <v>19458.91556500845</v>
          </cell>
          <cell r="E827">
            <v>20049.39173214242</v>
          </cell>
          <cell r="F827">
            <v>20496.336208762452</v>
          </cell>
          <cell r="G827">
            <v>18842.742179835233</v>
          </cell>
          <cell r="H827">
            <v>17497.390729770319</v>
          </cell>
          <cell r="I827">
            <v>21182.16656049031</v>
          </cell>
          <cell r="J827">
            <v>21898.058870071614</v>
          </cell>
          <cell r="K827">
            <v>23244.772645394361</v>
          </cell>
          <cell r="L827">
            <v>22234.426849777115</v>
          </cell>
          <cell r="M827">
            <v>25682.139177278284</v>
          </cell>
          <cell r="N827">
            <v>23801.271752816028</v>
          </cell>
          <cell r="O827">
            <v>28694.078565837077</v>
          </cell>
          <cell r="P827">
            <v>23853.516188465746</v>
          </cell>
          <cell r="Q827">
            <v>27455.840402257429</v>
          </cell>
          <cell r="R827">
            <v>28570.21783770774</v>
          </cell>
          <cell r="S827">
            <v>27398.114773629095</v>
          </cell>
          <cell r="T827">
            <v>32281.677948090008</v>
          </cell>
          <cell r="U827">
            <v>29841.231517591699</v>
          </cell>
          <cell r="V827">
            <v>29841.231517591699</v>
          </cell>
          <cell r="W827">
            <v>29841.231517591699</v>
          </cell>
          <cell r="X827">
            <v>29841.231517591699</v>
          </cell>
          <cell r="Y827">
            <v>29841.231517591699</v>
          </cell>
          <cell r="Z827">
            <v>29841.231517591699</v>
          </cell>
          <cell r="AA827">
            <v>29841.231517591699</v>
          </cell>
          <cell r="AB827">
            <v>29841.231517591699</v>
          </cell>
          <cell r="AC827">
            <v>29841.231517591699</v>
          </cell>
          <cell r="AD827">
            <v>29841.231517591699</v>
          </cell>
          <cell r="AE827">
            <v>18046.30752074366</v>
          </cell>
          <cell r="AF827">
            <v>17354.238616315048</v>
          </cell>
          <cell r="AG827">
            <v>20705.009134864755</v>
          </cell>
          <cell r="AH827">
            <v>19458.91556500845</v>
          </cell>
          <cell r="AI827">
            <v>20049.39173214242</v>
          </cell>
          <cell r="AJ827">
            <v>20496.336208762452</v>
          </cell>
          <cell r="AK827">
            <v>18842.742179835233</v>
          </cell>
          <cell r="AL827">
            <v>17497.390729770319</v>
          </cell>
          <cell r="AM827">
            <v>21182.16656049031</v>
          </cell>
          <cell r="AN827">
            <v>21898.058870071614</v>
          </cell>
          <cell r="AO827">
            <v>23244.772645394361</v>
          </cell>
          <cell r="AP827">
            <v>22234.426849777115</v>
          </cell>
          <cell r="AQ827">
            <v>25682.139177278284</v>
          </cell>
          <cell r="AR827">
            <v>23801.271752816028</v>
          </cell>
          <cell r="AS827">
            <v>28694.078565837077</v>
          </cell>
          <cell r="AT827">
            <v>23853.516188465746</v>
          </cell>
          <cell r="AU827">
            <v>27455.840402257429</v>
          </cell>
          <cell r="AV827">
            <v>28570.21783770774</v>
          </cell>
          <cell r="AW827">
            <v>27398.114773629095</v>
          </cell>
          <cell r="AX827">
            <v>32281.677948090008</v>
          </cell>
          <cell r="AY827">
            <v>29841.231517591699</v>
          </cell>
          <cell r="AZ827">
            <v>29841.231517591699</v>
          </cell>
          <cell r="BA827">
            <v>29841.231517591699</v>
          </cell>
          <cell r="BB827">
            <v>29841.231517591699</v>
          </cell>
          <cell r="BC827">
            <v>29841.231517591699</v>
          </cell>
          <cell r="BD827">
            <v>29841.231517591699</v>
          </cell>
          <cell r="BE827">
            <v>29841.231517591699</v>
          </cell>
          <cell r="BF827">
            <v>29841.231517591699</v>
          </cell>
          <cell r="BG827">
            <v>29841.231517591699</v>
          </cell>
          <cell r="BH827">
            <v>29841.231517591699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3.1678239506057793</v>
          </cell>
          <cell r="CN827">
            <v>2.9930256390836072</v>
          </cell>
          <cell r="CO827">
            <v>3.6650479301154797</v>
          </cell>
          <cell r="CP827">
            <v>3.4070729903150485</v>
          </cell>
          <cell r="CQ827">
            <v>3.5809486800052777</v>
          </cell>
          <cell r="CR827">
            <v>3.6319811475944577</v>
          </cell>
          <cell r="CS827">
            <v>3.3136053891175421</v>
          </cell>
          <cell r="CT827">
            <v>3.1139382784713443</v>
          </cell>
          <cell r="CU827">
            <v>3.7495972261870434</v>
          </cell>
          <cell r="CV827">
            <v>3.7926337568093675</v>
          </cell>
          <cell r="CW827">
            <v>4.079062146981884</v>
          </cell>
          <cell r="CX827">
            <v>3.8645433755139948</v>
          </cell>
          <cell r="CY827">
            <v>4.5398716392524294</v>
          </cell>
          <cell r="CZ827">
            <v>4.1833775204626154</v>
          </cell>
          <cell r="DA827">
            <v>5.0551500237744449</v>
          </cell>
          <cell r="DB827">
            <v>4.2023688842474947</v>
          </cell>
          <cell r="DC827">
            <v>4.8370046782915415</v>
          </cell>
          <cell r="DD827">
            <v>5.0333289863324824</v>
          </cell>
          <cell r="DE827">
            <v>4.8268349245472848</v>
          </cell>
          <cell r="DF827">
            <v>5.6871916856412765</v>
          </cell>
          <cell r="DG827">
            <v>5.2572485249697252</v>
          </cell>
          <cell r="DH827">
            <v>5.2572485249697252</v>
          </cell>
          <cell r="DI827">
            <v>5.2572485249697252</v>
          </cell>
          <cell r="DJ827">
            <v>5.2572485249697252</v>
          </cell>
          <cell r="DK827">
            <v>5.2572485249697252</v>
          </cell>
          <cell r="DL827">
            <v>5.2572485249697252</v>
          </cell>
          <cell r="DM827">
            <v>5.2572485249697252</v>
          </cell>
          <cell r="DN827">
            <v>5.2572485249697252</v>
          </cell>
          <cell r="DO827">
            <v>5.2572485249697252</v>
          </cell>
          <cell r="DP827">
            <v>5.2572485249697252</v>
          </cell>
          <cell r="DQ827">
            <v>15.6075398077414</v>
          </cell>
          <cell r="DR827">
            <v>15.885550261219398</v>
          </cell>
          <cell r="DS827">
            <v>15.477574510874037</v>
          </cell>
          <cell r="DT827">
            <v>15.647477347836213</v>
          </cell>
          <cell r="DU827">
            <v>15.33946595457857</v>
          </cell>
          <cell r="DV827">
            <v>15.461078539634947</v>
          </cell>
          <cell r="DW827">
            <v>15.579390155258929</v>
          </cell>
          <cell r="DX827">
            <v>15.394671476091181</v>
          </cell>
          <cell r="DY827">
            <v>15.477217829460891</v>
          </cell>
          <cell r="DZ827">
            <v>15.818738555521486</v>
          </cell>
          <cell r="EA827">
            <v>15.612487950113508</v>
          </cell>
          <cell r="EB827">
            <v>15.762855278210665</v>
          </cell>
          <cell r="EC827">
            <v>15.498681622376122</v>
          </cell>
          <cell r="ED827">
            <v>15.587635442266803</v>
          </cell>
          <cell r="EE827">
            <v>15.551252388016835</v>
          </cell>
          <cell r="EF827">
            <v>15.551252388016835</v>
          </cell>
          <cell r="EG827">
            <v>15.551252388016835</v>
          </cell>
          <cell r="EH827">
            <v>15.551252388016835</v>
          </cell>
          <cell r="EI827">
            <v>15.551252388016835</v>
          </cell>
          <cell r="EJ827">
            <v>15.551252388016835</v>
          </cell>
          <cell r="EK827">
            <v>15.551252388016835</v>
          </cell>
          <cell r="EL827">
            <v>15.551252388016835</v>
          </cell>
          <cell r="EM827">
            <v>15.551252388016835</v>
          </cell>
          <cell r="EN827">
            <v>15.551252388016835</v>
          </cell>
          <cell r="EO827">
            <v>15.551252388016835</v>
          </cell>
          <cell r="EP827">
            <v>15.551252388016835</v>
          </cell>
          <cell r="EQ827">
            <v>15.551252388016835</v>
          </cell>
          <cell r="ER827">
            <v>15.551252388016835</v>
          </cell>
          <cell r="ES827">
            <v>15.551252388016835</v>
          </cell>
          <cell r="ET827">
            <v>15.551252388016835</v>
          </cell>
        </row>
        <row r="828">
          <cell r="A828">
            <v>31361.995989858344</v>
          </cell>
          <cell r="B828">
            <v>36301.059911636956</v>
          </cell>
          <cell r="C828">
            <v>34256.952961529314</v>
          </cell>
          <cell r="D828">
            <v>18021.310827902696</v>
          </cell>
          <cell r="E828">
            <v>18811.416969128502</v>
          </cell>
          <cell r="F828">
            <v>17508.074189423125</v>
          </cell>
          <cell r="G828">
            <v>20460.297137595855</v>
          </cell>
          <cell r="H828">
            <v>20515.942843126879</v>
          </cell>
          <cell r="I828">
            <v>22786.526888875655</v>
          </cell>
          <cell r="J828">
            <v>24156.113836164459</v>
          </cell>
          <cell r="K828">
            <v>24171.728662774214</v>
          </cell>
          <cell r="L828">
            <v>22904.94611567117</v>
          </cell>
          <cell r="M828">
            <v>23396.533550446544</v>
          </cell>
          <cell r="N828">
            <v>25485.099617559903</v>
          </cell>
          <cell r="O828">
            <v>26441.999203261337</v>
          </cell>
          <cell r="P828">
            <v>25355.301368364409</v>
          </cell>
          <cell r="Q828">
            <v>27474.732350987411</v>
          </cell>
          <cell r="R828">
            <v>29579.314703939923</v>
          </cell>
          <cell r="S828">
            <v>27899.748913486052</v>
          </cell>
          <cell r="T828">
            <v>26647.780041989252</v>
          </cell>
          <cell r="U828">
            <v>31690.598221635533</v>
          </cell>
          <cell r="V828">
            <v>31690.598221635533</v>
          </cell>
          <cell r="W828">
            <v>31690.598221635533</v>
          </cell>
          <cell r="X828">
            <v>31690.598221635533</v>
          </cell>
          <cell r="Y828">
            <v>31690.598221635533</v>
          </cell>
          <cell r="Z828">
            <v>31690.598221635533</v>
          </cell>
          <cell r="AA828">
            <v>31690.598221635533</v>
          </cell>
          <cell r="AB828">
            <v>31690.598221635533</v>
          </cell>
          <cell r="AC828">
            <v>31690.598221635533</v>
          </cell>
          <cell r="AD828">
            <v>31690.598221635533</v>
          </cell>
          <cell r="AE828">
            <v>14176.1514210983</v>
          </cell>
          <cell r="AF828">
            <v>16408.691660445915</v>
          </cell>
          <cell r="AG828">
            <v>15484.720824692478</v>
          </cell>
          <cell r="AH828">
            <v>18021.310827902696</v>
          </cell>
          <cell r="AI828">
            <v>18811.416969128502</v>
          </cell>
          <cell r="AJ828">
            <v>17508.074189423125</v>
          </cell>
          <cell r="AK828">
            <v>20460.297137595855</v>
          </cell>
          <cell r="AL828">
            <v>20515.942843126879</v>
          </cell>
          <cell r="AM828">
            <v>22786.526888875655</v>
          </cell>
          <cell r="AN828">
            <v>24156.113836164459</v>
          </cell>
          <cell r="AO828">
            <v>24171.728662774214</v>
          </cell>
          <cell r="AP828">
            <v>22904.94611567117</v>
          </cell>
          <cell r="AQ828">
            <v>23396.533550446544</v>
          </cell>
          <cell r="AR828">
            <v>25485.099617559903</v>
          </cell>
          <cell r="AS828">
            <v>26441.999203261337</v>
          </cell>
          <cell r="AT828">
            <v>25355.301368364409</v>
          </cell>
          <cell r="AU828">
            <v>27474.732350987411</v>
          </cell>
          <cell r="AV828">
            <v>29579.314703939923</v>
          </cell>
          <cell r="AW828">
            <v>27899.748913486052</v>
          </cell>
          <cell r="AX828">
            <v>26647.780041989252</v>
          </cell>
          <cell r="AY828">
            <v>31690.598221635533</v>
          </cell>
          <cell r="AZ828">
            <v>31690.598221635533</v>
          </cell>
          <cell r="BA828">
            <v>31690.598221635533</v>
          </cell>
          <cell r="BB828">
            <v>31690.598221635533</v>
          </cell>
          <cell r="BC828">
            <v>31690.598221635533</v>
          </cell>
          <cell r="BD828">
            <v>31690.598221635533</v>
          </cell>
          <cell r="BE828">
            <v>31690.598221635533</v>
          </cell>
          <cell r="BF828">
            <v>31690.598221635533</v>
          </cell>
          <cell r="BG828">
            <v>31690.598221635533</v>
          </cell>
          <cell r="BH828">
            <v>31690.598221635533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2.5051477679571144</v>
          </cell>
          <cell r="CN828">
            <v>2.8789164597961565</v>
          </cell>
          <cell r="CO828">
            <v>2.6845006676533374</v>
          </cell>
          <cell r="CP828">
            <v>3.152781091416704</v>
          </cell>
          <cell r="CQ828">
            <v>3.3560753909403993</v>
          </cell>
          <cell r="CR828">
            <v>3.0904036355372253</v>
          </cell>
          <cell r="CS828">
            <v>3.537845128785126</v>
          </cell>
          <cell r="CT828">
            <v>3.6179965036934898</v>
          </cell>
          <cell r="CU828">
            <v>3.9472132040911352</v>
          </cell>
          <cell r="CV828">
            <v>4.2297567883454832</v>
          </cell>
          <cell r="CW828">
            <v>4.227252929396708</v>
          </cell>
          <cell r="CX828">
            <v>4.0346664492457629</v>
          </cell>
          <cell r="CY828">
            <v>4.1079733714857989</v>
          </cell>
          <cell r="CZ828">
            <v>4.5184701760188988</v>
          </cell>
          <cell r="DA828">
            <v>4.6674700935573918</v>
          </cell>
          <cell r="DB828">
            <v>4.4756491345548151</v>
          </cell>
          <cell r="DC828">
            <v>4.8497653521187161</v>
          </cell>
          <cell r="DD828">
            <v>5.2212605297837582</v>
          </cell>
          <cell r="DE828">
            <v>4.9247881247721654</v>
          </cell>
          <cell r="DF828">
            <v>4.7037939699483733</v>
          </cell>
          <cell r="DG828">
            <v>5.5939385789022795</v>
          </cell>
          <cell r="DH828">
            <v>5.5939385789022795</v>
          </cell>
          <cell r="DI828">
            <v>5.5939385789022795</v>
          </cell>
          <cell r="DJ828">
            <v>5.5939385789022795</v>
          </cell>
          <cell r="DK828">
            <v>5.5939385789022795</v>
          </cell>
          <cell r="DL828">
            <v>5.5939385789022795</v>
          </cell>
          <cell r="DM828">
            <v>5.5939385789022795</v>
          </cell>
          <cell r="DN828">
            <v>5.5939385789022795</v>
          </cell>
          <cell r="DO828">
            <v>5.5939385789022795</v>
          </cell>
          <cell r="DP828">
            <v>5.5939385789022795</v>
          </cell>
          <cell r="DQ828">
            <v>15.503584863730305</v>
          </cell>
          <cell r="DR828">
            <v>15.615360933690704</v>
          </cell>
          <cell r="DS828">
            <v>15.803271417129242</v>
          </cell>
          <cell r="DT828">
            <v>15.660286233458439</v>
          </cell>
          <cell r="DU828">
            <v>15.3566659502552</v>
          </cell>
          <cell r="DV828">
            <v>15.521379147622653</v>
          </cell>
          <cell r="DW828">
            <v>15.844562595480875</v>
          </cell>
          <cell r="DX828">
            <v>15.535687369108386</v>
          </cell>
          <cell r="DY828">
            <v>15.815928241913827</v>
          </cell>
          <cell r="DZ828">
            <v>15.646557735911415</v>
          </cell>
          <cell r="EA828">
            <v>15.665945532631762</v>
          </cell>
          <cell r="EB828">
            <v>15.553522904221023</v>
          </cell>
          <cell r="EC828">
            <v>15.603823618712378</v>
          </cell>
          <cell r="ED828">
            <v>15.452617371165049</v>
          </cell>
          <cell r="EE828">
            <v>15.521006451351122</v>
          </cell>
          <cell r="EF828">
            <v>15.521006451351122</v>
          </cell>
          <cell r="EG828">
            <v>15.521006451351122</v>
          </cell>
          <cell r="EH828">
            <v>15.521006451351122</v>
          </cell>
          <cell r="EI828">
            <v>15.521006451351122</v>
          </cell>
          <cell r="EJ828">
            <v>15.521006451351122</v>
          </cell>
          <cell r="EK828">
            <v>15.521006451351122</v>
          </cell>
          <cell r="EL828">
            <v>15.521006451351122</v>
          </cell>
          <cell r="EM828">
            <v>15.521006451351122</v>
          </cell>
          <cell r="EN828">
            <v>15.521006451351122</v>
          </cell>
          <cell r="EO828">
            <v>15.521006451351122</v>
          </cell>
          <cell r="EP828">
            <v>15.521006451351122</v>
          </cell>
          <cell r="EQ828">
            <v>15.521006451351122</v>
          </cell>
          <cell r="ER828">
            <v>15.521006451351122</v>
          </cell>
          <cell r="ES828">
            <v>15.521006451351122</v>
          </cell>
          <cell r="ET828">
            <v>15.521006451351122</v>
          </cell>
        </row>
        <row r="829">
          <cell r="A829">
            <v>53999.541645244251</v>
          </cell>
          <cell r="B829">
            <v>32889.457342453265</v>
          </cell>
          <cell r="C829">
            <v>40124.953274648236</v>
          </cell>
          <cell r="D829">
            <v>16863.778327308308</v>
          </cell>
          <cell r="E829">
            <v>17718.891779518985</v>
          </cell>
          <cell r="F829">
            <v>19301.809369910265</v>
          </cell>
          <cell r="G829">
            <v>18679.560491670563</v>
          </cell>
          <cell r="H829">
            <v>19475.787462973818</v>
          </cell>
          <cell r="I829">
            <v>20684.589998038537</v>
          </cell>
          <cell r="J829">
            <v>22312.315099814863</v>
          </cell>
          <cell r="K829">
            <v>23628.265530810779</v>
          </cell>
          <cell r="L829">
            <v>26169.749944202686</v>
          </cell>
          <cell r="M829">
            <v>22839.302335068311</v>
          </cell>
          <cell r="N829">
            <v>23084.821491971892</v>
          </cell>
          <cell r="O829">
            <v>25462.895452234374</v>
          </cell>
          <cell r="P829">
            <v>25347.43996320264</v>
          </cell>
          <cell r="Q829">
            <v>32002.35874377855</v>
          </cell>
          <cell r="R829">
            <v>26612.404830491832</v>
          </cell>
          <cell r="S829">
            <v>27298.610573558944</v>
          </cell>
          <cell r="T829">
            <v>29970.04354246454</v>
          </cell>
          <cell r="U829">
            <v>27552.123009496543</v>
          </cell>
          <cell r="V829">
            <v>27552.123009496543</v>
          </cell>
          <cell r="W829">
            <v>27552.123009496543</v>
          </cell>
          <cell r="X829">
            <v>27552.123009496543</v>
          </cell>
          <cell r="Y829">
            <v>27552.123009496543</v>
          </cell>
          <cell r="Z829">
            <v>27552.123009496543</v>
          </cell>
          <cell r="AA829">
            <v>27552.123009496543</v>
          </cell>
          <cell r="AB829">
            <v>27552.123009496543</v>
          </cell>
          <cell r="AC829">
            <v>27552.123009496543</v>
          </cell>
          <cell r="AD829">
            <v>27552.123009496543</v>
          </cell>
          <cell r="AE829">
            <v>24408.70406591567</v>
          </cell>
          <cell r="AF829">
            <v>14866.58972838153</v>
          </cell>
          <cell r="AG829">
            <v>18137.155988727518</v>
          </cell>
          <cell r="AH829">
            <v>16863.778327308308</v>
          </cell>
          <cell r="AI829">
            <v>17718.891779518985</v>
          </cell>
          <cell r="AJ829">
            <v>19301.809369910265</v>
          </cell>
          <cell r="AK829">
            <v>18679.560491670563</v>
          </cell>
          <cell r="AL829">
            <v>19475.787462973818</v>
          </cell>
          <cell r="AM829">
            <v>20684.589998038537</v>
          </cell>
          <cell r="AN829">
            <v>22312.315099814863</v>
          </cell>
          <cell r="AO829">
            <v>23628.265530810779</v>
          </cell>
          <cell r="AP829">
            <v>26169.749944202686</v>
          </cell>
          <cell r="AQ829">
            <v>22839.302335068311</v>
          </cell>
          <cell r="AR829">
            <v>23084.821491971892</v>
          </cell>
          <cell r="AS829">
            <v>25462.895452234374</v>
          </cell>
          <cell r="AT829">
            <v>25347.43996320264</v>
          </cell>
          <cell r="AU829">
            <v>32002.35874377855</v>
          </cell>
          <cell r="AV829">
            <v>26612.404830491832</v>
          </cell>
          <cell r="AW829">
            <v>27298.610573558944</v>
          </cell>
          <cell r="AX829">
            <v>29970.04354246454</v>
          </cell>
          <cell r="AY829">
            <v>27552.123009496543</v>
          </cell>
          <cell r="AZ829">
            <v>27552.123009496543</v>
          </cell>
          <cell r="BA829">
            <v>27552.123009496543</v>
          </cell>
          <cell r="BB829">
            <v>27552.123009496543</v>
          </cell>
          <cell r="BC829">
            <v>27552.123009496543</v>
          </cell>
          <cell r="BD829">
            <v>27552.123009496543</v>
          </cell>
          <cell r="BE829">
            <v>27552.123009496543</v>
          </cell>
          <cell r="BF829">
            <v>27552.123009496543</v>
          </cell>
          <cell r="BG829">
            <v>27552.123009496543</v>
          </cell>
          <cell r="BH829">
            <v>27552.123009496543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4.2553126514646111</v>
          </cell>
          <cell r="CN829">
            <v>2.5970522705958383</v>
          </cell>
          <cell r="CO829">
            <v>3.1380952879011983</v>
          </cell>
          <cell r="CP829">
            <v>2.9317309251612258</v>
          </cell>
          <cell r="CQ829">
            <v>3.0688263140602086</v>
          </cell>
          <cell r="CR829">
            <v>3.4484145833382605</v>
          </cell>
          <cell r="CS829">
            <v>3.2651059373605213</v>
          </cell>
          <cell r="CT829">
            <v>3.4469137287445903</v>
          </cell>
          <cell r="CU829">
            <v>3.6009305480106266</v>
          </cell>
          <cell r="CV829">
            <v>3.9440256793219124</v>
          </cell>
          <cell r="CW829">
            <v>4.1440823829663387</v>
          </cell>
          <cell r="CX829">
            <v>4.6729119917215387</v>
          </cell>
          <cell r="CY829">
            <v>4.0268971973010048</v>
          </cell>
          <cell r="CZ829">
            <v>4.0945811775026613</v>
          </cell>
          <cell r="DA829">
            <v>4.502120329639383</v>
          </cell>
          <cell r="DB829">
            <v>4.4817065277089103</v>
          </cell>
          <cell r="DC829">
            <v>5.6583694563351452</v>
          </cell>
          <cell r="DD829">
            <v>4.7053662468475101</v>
          </cell>
          <cell r="DE829">
            <v>4.8266949791581411</v>
          </cell>
          <cell r="DF829">
            <v>5.299033747588477</v>
          </cell>
          <cell r="DG829">
            <v>4.8715187696729361</v>
          </cell>
          <cell r="DH829">
            <v>4.8715187696729361</v>
          </cell>
          <cell r="DI829">
            <v>4.8715187696729361</v>
          </cell>
          <cell r="DJ829">
            <v>4.8715187696729361</v>
          </cell>
          <cell r="DK829">
            <v>4.8715187696729361</v>
          </cell>
          <cell r="DL829">
            <v>4.8715187696729361</v>
          </cell>
          <cell r="DM829">
            <v>4.8715187696729361</v>
          </cell>
          <cell r="DN829">
            <v>4.8715187696729361</v>
          </cell>
          <cell r="DO829">
            <v>4.8715187696729361</v>
          </cell>
          <cell r="DP829">
            <v>4.8715187696729361</v>
          </cell>
          <cell r="DQ829">
            <v>15.715217024396505</v>
          </cell>
          <cell r="DR829">
            <v>15.683312684399274</v>
          </cell>
          <cell r="DS829">
            <v>15.8347130238084</v>
          </cell>
          <cell r="DT829">
            <v>15.759335895071475</v>
          </cell>
          <cell r="DU829">
            <v>15.818721562236677</v>
          </cell>
          <cell r="DV829">
            <v>15.335067239917255</v>
          </cell>
          <cell r="DW829">
            <v>15.673879819269288</v>
          </cell>
          <cell r="DX829">
            <v>15.480028226816225</v>
          </cell>
          <cell r="DY829">
            <v>15.737629156712073</v>
          </cell>
          <cell r="DZ829">
            <v>15.499298275603914</v>
          </cell>
          <cell r="EA829">
            <v>15.621063500836696</v>
          </cell>
          <cell r="EB829">
            <v>15.343311660829286</v>
          </cell>
          <cell r="EC829">
            <v>15.538869752354493</v>
          </cell>
          <cell r="ED829">
            <v>15.446289507428855</v>
          </cell>
          <cell r="EE829">
            <v>15.495222760731874</v>
          </cell>
          <cell r="EF829">
            <v>15.495222760731874</v>
          </cell>
          <cell r="EG829">
            <v>15.495222760731874</v>
          </cell>
          <cell r="EH829">
            <v>15.495222760731874</v>
          </cell>
          <cell r="EI829">
            <v>15.495222760731874</v>
          </cell>
          <cell r="EJ829">
            <v>15.495222760731874</v>
          </cell>
          <cell r="EK829">
            <v>15.495222760731874</v>
          </cell>
          <cell r="EL829">
            <v>15.495222760731874</v>
          </cell>
          <cell r="EM829">
            <v>15.495222760731874</v>
          </cell>
          <cell r="EN829">
            <v>15.495222760731874</v>
          </cell>
          <cell r="EO829">
            <v>15.495222760731874</v>
          </cell>
          <cell r="EP829">
            <v>15.495222760731874</v>
          </cell>
          <cell r="EQ829">
            <v>15.495222760731874</v>
          </cell>
          <cell r="ER829">
            <v>15.495222760731874</v>
          </cell>
          <cell r="ES829">
            <v>15.495222760731874</v>
          </cell>
          <cell r="ET829">
            <v>15.495222760731874</v>
          </cell>
        </row>
        <row r="830">
          <cell r="A830">
            <v>37494.543446998883</v>
          </cell>
          <cell r="B830">
            <v>37231.518984679671</v>
          </cell>
          <cell r="C830">
            <v>41662.891169922259</v>
          </cell>
          <cell r="D830">
            <v>21753.501047984013</v>
          </cell>
          <cell r="E830">
            <v>16872.046470606507</v>
          </cell>
          <cell r="F830">
            <v>20200.24712874215</v>
          </cell>
          <cell r="G830">
            <v>19883.140747283695</v>
          </cell>
          <cell r="H830">
            <v>18791.545738294277</v>
          </cell>
          <cell r="I830">
            <v>19853.002979097138</v>
          </cell>
          <cell r="J830">
            <v>24588.214796399367</v>
          </cell>
          <cell r="K830">
            <v>25970.77294486844</v>
          </cell>
          <cell r="L830">
            <v>23687.59603318926</v>
          </cell>
          <cell r="M830">
            <v>22700.976112605498</v>
          </cell>
          <cell r="N830">
            <v>24846.656994186578</v>
          </cell>
          <cell r="O830">
            <v>27166.738084816807</v>
          </cell>
          <cell r="P830">
            <v>22590.194223817143</v>
          </cell>
          <cell r="Q830">
            <v>26176.792954997727</v>
          </cell>
          <cell r="R830">
            <v>25546.987377212263</v>
          </cell>
          <cell r="S830">
            <v>26507.433086363759</v>
          </cell>
          <cell r="T830">
            <v>27473.206702695166</v>
          </cell>
          <cell r="U830">
            <v>27528.24196209091</v>
          </cell>
          <cell r="V830">
            <v>27528.24196209091</v>
          </cell>
          <cell r="W830">
            <v>27528.24196209091</v>
          </cell>
          <cell r="X830">
            <v>27528.24196209091</v>
          </cell>
          <cell r="Y830">
            <v>27528.24196209091</v>
          </cell>
          <cell r="Z830">
            <v>27528.24196209091</v>
          </cell>
          <cell r="AA830">
            <v>27528.24196209091</v>
          </cell>
          <cell r="AB830">
            <v>27528.24196209091</v>
          </cell>
          <cell r="AC830">
            <v>27528.24196209091</v>
          </cell>
          <cell r="AD830">
            <v>27528.24196209091</v>
          </cell>
          <cell r="AE830">
            <v>16948.166358464165</v>
          </cell>
          <cell r="AF830">
            <v>16829.274862958075</v>
          </cell>
          <cell r="AG830">
            <v>18832.329870093356</v>
          </cell>
          <cell r="AH830">
            <v>21753.501047984013</v>
          </cell>
          <cell r="AI830">
            <v>16872.046470606507</v>
          </cell>
          <cell r="AJ830">
            <v>20200.24712874215</v>
          </cell>
          <cell r="AK830">
            <v>19883.140747283695</v>
          </cell>
          <cell r="AL830">
            <v>18791.545738294277</v>
          </cell>
          <cell r="AM830">
            <v>19853.002979097138</v>
          </cell>
          <cell r="AN830">
            <v>24588.214796399367</v>
          </cell>
          <cell r="AO830">
            <v>25970.77294486844</v>
          </cell>
          <cell r="AP830">
            <v>23687.59603318926</v>
          </cell>
          <cell r="AQ830">
            <v>22700.976112605498</v>
          </cell>
          <cell r="AR830">
            <v>24846.656994186578</v>
          </cell>
          <cell r="AS830">
            <v>27166.738084816807</v>
          </cell>
          <cell r="AT830">
            <v>22590.194223817143</v>
          </cell>
          <cell r="AU830">
            <v>26176.792954997727</v>
          </cell>
          <cell r="AV830">
            <v>25546.987377212263</v>
          </cell>
          <cell r="AW830">
            <v>26507.433086363759</v>
          </cell>
          <cell r="AX830">
            <v>27473.206702695166</v>
          </cell>
          <cell r="AY830">
            <v>27528.24196209091</v>
          </cell>
          <cell r="AZ830">
            <v>27528.24196209091</v>
          </cell>
          <cell r="BA830">
            <v>27528.24196209091</v>
          </cell>
          <cell r="BB830">
            <v>27528.24196209091</v>
          </cell>
          <cell r="BC830">
            <v>27528.24196209091</v>
          </cell>
          <cell r="BD830">
            <v>27528.24196209091</v>
          </cell>
          <cell r="BE830">
            <v>27528.24196209091</v>
          </cell>
          <cell r="BF830">
            <v>27528.24196209091</v>
          </cell>
          <cell r="BG830">
            <v>27528.24196209091</v>
          </cell>
          <cell r="BH830">
            <v>27528.24196209091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2.961636675292187</v>
          </cell>
          <cell r="CN830">
            <v>2.9837959968329208</v>
          </cell>
          <cell r="CO830">
            <v>3.3211595384611439</v>
          </cell>
          <cell r="CP830">
            <v>3.83735160364609</v>
          </cell>
          <cell r="CQ830">
            <v>3.0235493197146908</v>
          </cell>
          <cell r="CR830">
            <v>3.5948885480539743</v>
          </cell>
          <cell r="CS830">
            <v>3.5050184194903622</v>
          </cell>
          <cell r="CT830">
            <v>3.2795462496750751</v>
          </cell>
          <cell r="CU830">
            <v>3.4844587250463608</v>
          </cell>
          <cell r="CV830">
            <v>4.3339829596329897</v>
          </cell>
          <cell r="CW830">
            <v>4.5136034686223683</v>
          </cell>
          <cell r="CX830">
            <v>4.0405183366166373</v>
          </cell>
          <cell r="CY830">
            <v>3.9812220167052694</v>
          </cell>
          <cell r="CZ830">
            <v>4.4116922572609463</v>
          </cell>
          <cell r="DA830">
            <v>4.7516900735322496</v>
          </cell>
          <cell r="DB830">
            <v>3.9512142134012596</v>
          </cell>
          <cell r="DC830">
            <v>4.5785403773111977</v>
          </cell>
          <cell r="DD830">
            <v>4.4683821057191073</v>
          </cell>
          <cell r="DE830">
            <v>4.6363721061414411</v>
          </cell>
          <cell r="DF830">
            <v>4.8052940021627402</v>
          </cell>
          <cell r="DG830">
            <v>4.8149201300750635</v>
          </cell>
          <cell r="DH830">
            <v>4.8149201300750635</v>
          </cell>
          <cell r="DI830">
            <v>4.8149201300750635</v>
          </cell>
          <cell r="DJ830">
            <v>4.8149201300750635</v>
          </cell>
          <cell r="DK830">
            <v>4.8149201300750635</v>
          </cell>
          <cell r="DL830">
            <v>4.8149201300750635</v>
          </cell>
          <cell r="DM830">
            <v>4.8149201300750635</v>
          </cell>
          <cell r="DN830">
            <v>4.8149201300750635</v>
          </cell>
          <cell r="DO830">
            <v>4.8149201300750635</v>
          </cell>
          <cell r="DP830">
            <v>4.8149201300750635</v>
          </cell>
          <cell r="DQ830">
            <v>15.678267653935617</v>
          </cell>
          <cell r="DR830">
            <v>15.452665803295037</v>
          </cell>
          <cell r="DS830">
            <v>15.535364593033771</v>
          </cell>
          <cell r="DT830">
            <v>15.531188998044188</v>
          </cell>
          <cell r="DU830">
            <v>15.288252303203247</v>
          </cell>
          <cell r="DV830">
            <v>15.394953717947839</v>
          </cell>
          <cell r="DW830">
            <v>15.541817957024273</v>
          </cell>
          <cell r="DX830">
            <v>15.698417718405924</v>
          </cell>
          <cell r="DY830">
            <v>15.609824445001596</v>
          </cell>
          <cell r="DZ830">
            <v>15.543432605151354</v>
          </cell>
          <cell r="EA830">
            <v>15.764079207072603</v>
          </cell>
          <cell r="EB830">
            <v>16.061682678302905</v>
          </cell>
          <cell r="EC830">
            <v>15.621950959293367</v>
          </cell>
          <cell r="ED830">
            <v>15.430140837395838</v>
          </cell>
          <cell r="EE830">
            <v>15.663778204946905</v>
          </cell>
          <cell r="EF830">
            <v>15.663778204946905</v>
          </cell>
          <cell r="EG830">
            <v>15.663778204946905</v>
          </cell>
          <cell r="EH830">
            <v>15.663778204946905</v>
          </cell>
          <cell r="EI830">
            <v>15.663778204946905</v>
          </cell>
          <cell r="EJ830">
            <v>15.663778204946905</v>
          </cell>
          <cell r="EK830">
            <v>15.663778204946905</v>
          </cell>
          <cell r="EL830">
            <v>15.663778204946905</v>
          </cell>
          <cell r="EM830">
            <v>15.663778204946905</v>
          </cell>
          <cell r="EN830">
            <v>15.663778204946905</v>
          </cell>
          <cell r="EO830">
            <v>15.663778204946905</v>
          </cell>
          <cell r="EP830">
            <v>15.663778204946905</v>
          </cell>
          <cell r="EQ830">
            <v>15.663778204946905</v>
          </cell>
          <cell r="ER830">
            <v>15.663778204946905</v>
          </cell>
          <cell r="ES830">
            <v>15.663778204946905</v>
          </cell>
          <cell r="ET830">
            <v>15.663778204946905</v>
          </cell>
        </row>
        <row r="831">
          <cell r="A831">
            <v>31860.909031600062</v>
          </cell>
          <cell r="B831">
            <v>37097.032977201212</v>
          </cell>
          <cell r="C831">
            <v>37980.38064916608</v>
          </cell>
          <cell r="D831">
            <v>16328.06576526137</v>
          </cell>
          <cell r="E831">
            <v>17115.768272368965</v>
          </cell>
          <cell r="F831">
            <v>21559.521413310198</v>
          </cell>
          <cell r="G831">
            <v>19945.97361662448</v>
          </cell>
          <cell r="H831">
            <v>18808.25890905831</v>
          </cell>
          <cell r="I831">
            <v>20651.614262308074</v>
          </cell>
          <cell r="J831">
            <v>22183.916266601151</v>
          </cell>
          <cell r="K831">
            <v>24427.801586441623</v>
          </cell>
          <cell r="L831">
            <v>23224.41465823818</v>
          </cell>
          <cell r="M831">
            <v>23493.077923708155</v>
          </cell>
          <cell r="N831">
            <v>22723.821095386989</v>
          </cell>
          <cell r="O831">
            <v>22626.603117875977</v>
          </cell>
          <cell r="P831">
            <v>27326.881714421124</v>
          </cell>
          <cell r="Q831">
            <v>30498.513176314838</v>
          </cell>
          <cell r="R831">
            <v>30378.130952868811</v>
          </cell>
          <cell r="S831">
            <v>28844.264764681062</v>
          </cell>
          <cell r="T831">
            <v>28210.714322488031</v>
          </cell>
          <cell r="U831">
            <v>31040.861745026392</v>
          </cell>
          <cell r="V831">
            <v>31040.861745026392</v>
          </cell>
          <cell r="W831">
            <v>31040.861745026392</v>
          </cell>
          <cell r="X831">
            <v>31040.861745026392</v>
          </cell>
          <cell r="Y831">
            <v>31040.861745026392</v>
          </cell>
          <cell r="Z831">
            <v>31040.861745026392</v>
          </cell>
          <cell r="AA831">
            <v>31040.861745026392</v>
          </cell>
          <cell r="AB831">
            <v>31040.861745026392</v>
          </cell>
          <cell r="AC831">
            <v>31040.861745026392</v>
          </cell>
          <cell r="AD831">
            <v>31040.861745026392</v>
          </cell>
          <cell r="AE831">
            <v>14401.668535123141</v>
          </cell>
          <cell r="AF831">
            <v>16768.484918126444</v>
          </cell>
          <cell r="AG831">
            <v>17167.772972346524</v>
          </cell>
          <cell r="AH831">
            <v>16328.06576526137</v>
          </cell>
          <cell r="AI831">
            <v>17115.768272368965</v>
          </cell>
          <cell r="AJ831">
            <v>21559.521413310198</v>
          </cell>
          <cell r="AK831">
            <v>19945.97361662448</v>
          </cell>
          <cell r="AL831">
            <v>18808.25890905831</v>
          </cell>
          <cell r="AM831">
            <v>20651.614262308074</v>
          </cell>
          <cell r="AN831">
            <v>22183.916266601151</v>
          </cell>
          <cell r="AO831">
            <v>24427.801586441623</v>
          </cell>
          <cell r="AP831">
            <v>23224.41465823818</v>
          </cell>
          <cell r="AQ831">
            <v>23493.077923708155</v>
          </cell>
          <cell r="AR831">
            <v>22723.821095386989</v>
          </cell>
          <cell r="AS831">
            <v>22626.603117875977</v>
          </cell>
          <cell r="AT831">
            <v>27326.881714421124</v>
          </cell>
          <cell r="AU831">
            <v>30498.513176314838</v>
          </cell>
          <cell r="AV831">
            <v>30378.130952868811</v>
          </cell>
          <cell r="AW831">
            <v>28844.264764681062</v>
          </cell>
          <cell r="AX831">
            <v>28210.714322488031</v>
          </cell>
          <cell r="AY831">
            <v>31040.861745026392</v>
          </cell>
          <cell r="AZ831">
            <v>31040.861745026392</v>
          </cell>
          <cell r="BA831">
            <v>31040.861745026392</v>
          </cell>
          <cell r="BB831">
            <v>31040.861745026392</v>
          </cell>
          <cell r="BC831">
            <v>31040.861745026392</v>
          </cell>
          <cell r="BD831">
            <v>31040.861745026392</v>
          </cell>
          <cell r="BE831">
            <v>31040.861745026392</v>
          </cell>
          <cell r="BF831">
            <v>31040.861745026392</v>
          </cell>
          <cell r="BG831">
            <v>31040.861745026392</v>
          </cell>
          <cell r="BH831">
            <v>31040.861745026392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2.5078346811584988</v>
          </cell>
          <cell r="CN831">
            <v>2.959215536411254</v>
          </cell>
          <cell r="CO831">
            <v>2.9969622680299328</v>
          </cell>
          <cell r="CP831">
            <v>2.8629416991853494</v>
          </cell>
          <cell r="CQ831">
            <v>3.0101130157216236</v>
          </cell>
          <cell r="CR831">
            <v>3.760867895277618</v>
          </cell>
          <cell r="CS831">
            <v>3.5323440790883498</v>
          </cell>
          <cell r="CT831">
            <v>3.3177388813675663</v>
          </cell>
          <cell r="CU831">
            <v>3.6108513725012545</v>
          </cell>
          <cell r="CV831">
            <v>3.8809555213925293</v>
          </cell>
          <cell r="CW831">
            <v>4.3093074583826425</v>
          </cell>
          <cell r="CX831">
            <v>4.1026835113909765</v>
          </cell>
          <cell r="CY831">
            <v>4.1491184067378475</v>
          </cell>
          <cell r="CZ831">
            <v>3.9850954945233106</v>
          </cell>
          <cell r="DA831">
            <v>3.9798096197728152</v>
          </cell>
          <cell r="DB831">
            <v>4.8065450283841038</v>
          </cell>
          <cell r="DC831">
            <v>5.3644055846797336</v>
          </cell>
          <cell r="DD831">
            <v>5.3432314681575042</v>
          </cell>
          <cell r="DE831">
            <v>5.0734386327331249</v>
          </cell>
          <cell r="DF831">
            <v>4.9620029863254187</v>
          </cell>
          <cell r="DG831">
            <v>5.4597996674673084</v>
          </cell>
          <cell r="DH831">
            <v>5.4597996674673084</v>
          </cell>
          <cell r="DI831">
            <v>5.4597996674673084</v>
          </cell>
          <cell r="DJ831">
            <v>5.4597996674673084</v>
          </cell>
          <cell r="DK831">
            <v>5.4597996674673084</v>
          </cell>
          <cell r="DL831">
            <v>5.4597996674673084</v>
          </cell>
          <cell r="DM831">
            <v>5.4597996674673084</v>
          </cell>
          <cell r="DN831">
            <v>5.4597996674673084</v>
          </cell>
          <cell r="DO831">
            <v>5.4597996674673084</v>
          </cell>
          <cell r="DP831">
            <v>5.4597996674673084</v>
          </cell>
          <cell r="DQ831">
            <v>15.733344155444083</v>
          </cell>
          <cell r="DR831">
            <v>15.524740933850255</v>
          </cell>
          <cell r="DS831">
            <v>15.694223096009706</v>
          </cell>
          <cell r="DT831">
            <v>15.625336264049642</v>
          </cell>
          <cell r="DU831">
            <v>15.578323993083631</v>
          </cell>
          <cell r="DV831">
            <v>15.705731655303017</v>
          </cell>
          <cell r="DW831">
            <v>15.470322775959207</v>
          </cell>
          <cell r="DX831">
            <v>15.531504529353766</v>
          </cell>
          <cell r="DY831">
            <v>15.669369704081955</v>
          </cell>
          <cell r="DZ831">
            <v>15.660538352008958</v>
          </cell>
          <cell r="EA831">
            <v>15.530449949279898</v>
          </cell>
          <cell r="EB831">
            <v>15.509003590839727</v>
          </cell>
          <cell r="EC831">
            <v>15.512836882826022</v>
          </cell>
          <cell r="ED831">
            <v>15.622472330339408</v>
          </cell>
          <cell r="EE831">
            <v>15.576296204131369</v>
          </cell>
          <cell r="EF831">
            <v>15.576296204131369</v>
          </cell>
          <cell r="EG831">
            <v>15.576296204131369</v>
          </cell>
          <cell r="EH831">
            <v>15.576296204131369</v>
          </cell>
          <cell r="EI831">
            <v>15.576296204131369</v>
          </cell>
          <cell r="EJ831">
            <v>15.576296204131369</v>
          </cell>
          <cell r="EK831">
            <v>15.576296204131369</v>
          </cell>
          <cell r="EL831">
            <v>15.576296204131369</v>
          </cell>
          <cell r="EM831">
            <v>15.576296204131369</v>
          </cell>
          <cell r="EN831">
            <v>15.576296204131369</v>
          </cell>
          <cell r="EO831">
            <v>15.576296204131369</v>
          </cell>
          <cell r="EP831">
            <v>15.576296204131369</v>
          </cell>
          <cell r="EQ831">
            <v>15.576296204131369</v>
          </cell>
          <cell r="ER831">
            <v>15.576296204131369</v>
          </cell>
          <cell r="ES831">
            <v>15.576296204131369</v>
          </cell>
          <cell r="ET831">
            <v>15.576296204131369</v>
          </cell>
        </row>
        <row r="832">
          <cell r="A832">
            <v>37033.027798966643</v>
          </cell>
          <cell r="B832">
            <v>39669.779222558194</v>
          </cell>
          <cell r="C832">
            <v>34161.382169794328</v>
          </cell>
          <cell r="D832">
            <v>17796.915630830616</v>
          </cell>
          <cell r="E832">
            <v>20650.266100756882</v>
          </cell>
          <cell r="F832">
            <v>20107.079526437581</v>
          </cell>
          <cell r="G832">
            <v>17980.249591111631</v>
          </cell>
          <cell r="H832">
            <v>20686.136365977451</v>
          </cell>
          <cell r="I832">
            <v>20132.957664542122</v>
          </cell>
          <cell r="J832">
            <v>19592.248356071723</v>
          </cell>
          <cell r="K832">
            <v>26198.565127261711</v>
          </cell>
          <cell r="L832">
            <v>22326.468721262419</v>
          </cell>
          <cell r="M832">
            <v>25656.361595146729</v>
          </cell>
          <cell r="N832">
            <v>23206.544965748966</v>
          </cell>
          <cell r="O832">
            <v>26798.555454428955</v>
          </cell>
          <cell r="P832">
            <v>21816.161604791272</v>
          </cell>
          <cell r="Q832">
            <v>25423.245070350076</v>
          </cell>
          <cell r="R832">
            <v>23990.287755069872</v>
          </cell>
          <cell r="S832">
            <v>28496.078896117178</v>
          </cell>
          <cell r="T832">
            <v>31141.447236735796</v>
          </cell>
          <cell r="U832">
            <v>29597.155719318322</v>
          </cell>
          <cell r="V832">
            <v>29597.155719318322</v>
          </cell>
          <cell r="W832">
            <v>29597.155719318322</v>
          </cell>
          <cell r="X832">
            <v>29597.155719318322</v>
          </cell>
          <cell r="Y832">
            <v>29597.155719318322</v>
          </cell>
          <cell r="Z832">
            <v>29597.155719318322</v>
          </cell>
          <cell r="AA832">
            <v>29597.155719318322</v>
          </cell>
          <cell r="AB832">
            <v>29597.155719318322</v>
          </cell>
          <cell r="AC832">
            <v>29597.155719318322</v>
          </cell>
          <cell r="AD832">
            <v>29597.155719318322</v>
          </cell>
          <cell r="AE832">
            <v>16739.553497477034</v>
          </cell>
          <cell r="AF832">
            <v>17931.40963612069</v>
          </cell>
          <cell r="AG832">
            <v>15441.521214071157</v>
          </cell>
          <cell r="AH832">
            <v>17796.915630830616</v>
          </cell>
          <cell r="AI832">
            <v>20650.266100756882</v>
          </cell>
          <cell r="AJ832">
            <v>20107.079526437581</v>
          </cell>
          <cell r="AK832">
            <v>17980.249591111631</v>
          </cell>
          <cell r="AL832">
            <v>20686.136365977451</v>
          </cell>
          <cell r="AM832">
            <v>20132.957664542122</v>
          </cell>
          <cell r="AN832">
            <v>19592.248356071723</v>
          </cell>
          <cell r="AO832">
            <v>26198.565127261711</v>
          </cell>
          <cell r="AP832">
            <v>22326.468721262419</v>
          </cell>
          <cell r="AQ832">
            <v>25656.361595146729</v>
          </cell>
          <cell r="AR832">
            <v>23206.544965748966</v>
          </cell>
          <cell r="AS832">
            <v>26798.555454428955</v>
          </cell>
          <cell r="AT832">
            <v>21816.161604791272</v>
          </cell>
          <cell r="AU832">
            <v>25423.245070350076</v>
          </cell>
          <cell r="AV832">
            <v>23990.287755069872</v>
          </cell>
          <cell r="AW832">
            <v>28496.078896117178</v>
          </cell>
          <cell r="AX832">
            <v>31141.447236735796</v>
          </cell>
          <cell r="AY832">
            <v>29597.155719318322</v>
          </cell>
          <cell r="AZ832">
            <v>29597.155719318322</v>
          </cell>
          <cell r="BA832">
            <v>29597.155719318322</v>
          </cell>
          <cell r="BB832">
            <v>29597.155719318322</v>
          </cell>
          <cell r="BC832">
            <v>29597.155719318322</v>
          </cell>
          <cell r="BD832">
            <v>29597.155719318322</v>
          </cell>
          <cell r="BE832">
            <v>29597.155719318322</v>
          </cell>
          <cell r="BF832">
            <v>29597.155719318322</v>
          </cell>
          <cell r="BG832">
            <v>29597.155719318322</v>
          </cell>
          <cell r="BH832">
            <v>29597.155719318322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2.878868024249432</v>
          </cell>
          <cell r="CN832">
            <v>3.1786772989922638</v>
          </cell>
          <cell r="CO832">
            <v>2.7122587628855594</v>
          </cell>
          <cell r="CP832">
            <v>3.1111375587570307</v>
          </cell>
          <cell r="CQ832">
            <v>3.7178281416445564</v>
          </cell>
          <cell r="CR832">
            <v>3.5649319235967583</v>
          </cell>
          <cell r="CS832">
            <v>3.1878204466806177</v>
          </cell>
          <cell r="CT832">
            <v>3.573251264715132</v>
          </cell>
          <cell r="CU832">
            <v>3.489972895414251</v>
          </cell>
          <cell r="CV832">
            <v>3.4789235778651144</v>
          </cell>
          <cell r="CW832">
            <v>4.6117697285860997</v>
          </cell>
          <cell r="CX832">
            <v>3.8890087295385203</v>
          </cell>
          <cell r="CY832">
            <v>4.436139047074561</v>
          </cell>
          <cell r="CZ832">
            <v>4.1011484406160896</v>
          </cell>
          <cell r="DA832">
            <v>4.7841061517569932</v>
          </cell>
          <cell r="DB832">
            <v>3.8946439899975069</v>
          </cell>
          <cell r="DC832">
            <v>4.5385843033784221</v>
          </cell>
          <cell r="DD832">
            <v>4.282771264541501</v>
          </cell>
          <cell r="DE832">
            <v>5.0871498122237808</v>
          </cell>
          <cell r="DF832">
            <v>5.5594037355196768</v>
          </cell>
          <cell r="DG832">
            <v>5.2837151984585464</v>
          </cell>
          <cell r="DH832">
            <v>5.2837151984585464</v>
          </cell>
          <cell r="DI832">
            <v>5.2837151984585464</v>
          </cell>
          <cell r="DJ832">
            <v>5.2837151984585464</v>
          </cell>
          <cell r="DK832">
            <v>5.2837151984585464</v>
          </cell>
          <cell r="DL832">
            <v>5.2837151984585464</v>
          </cell>
          <cell r="DM832">
            <v>5.2837151984585464</v>
          </cell>
          <cell r="DN832">
            <v>5.2837151984585464</v>
          </cell>
          <cell r="DO832">
            <v>5.2837151984585464</v>
          </cell>
          <cell r="DP832">
            <v>5.2837151984585464</v>
          </cell>
          <cell r="DQ832">
            <v>15.930494214302716</v>
          </cell>
          <cell r="DR832">
            <v>15.455217710705229</v>
          </cell>
          <cell r="DS832">
            <v>15.597898752030956</v>
          </cell>
          <cell r="DT832">
            <v>15.672297364009824</v>
          </cell>
          <cell r="DU832">
            <v>15.217505853806603</v>
          </cell>
          <cell r="DV832">
            <v>15.452718395235983</v>
          </cell>
          <cell r="DW832">
            <v>15.452864616374944</v>
          </cell>
          <cell r="DX832">
            <v>15.86072235328114</v>
          </cell>
          <cell r="DY832">
            <v>15.804933096904753</v>
          </cell>
          <cell r="DZ832">
            <v>15.4293106919298</v>
          </cell>
          <cell r="EA832">
            <v>15.563849668102762</v>
          </cell>
          <cell r="EB832">
            <v>15.728534366846709</v>
          </cell>
          <cell r="EC832">
            <v>15.845175474581456</v>
          </cell>
          <cell r="ED832">
            <v>15.502871005341163</v>
          </cell>
          <cell r="EE832">
            <v>15.346795732821189</v>
          </cell>
          <cell r="EF832">
            <v>15.346795732821189</v>
          </cell>
          <cell r="EG832">
            <v>15.346795732821189</v>
          </cell>
          <cell r="EH832">
            <v>15.346795732821189</v>
          </cell>
          <cell r="EI832">
            <v>15.346795732821189</v>
          </cell>
          <cell r="EJ832">
            <v>15.346795732821189</v>
          </cell>
          <cell r="EK832">
            <v>15.346795732821189</v>
          </cell>
          <cell r="EL832">
            <v>15.346795732821189</v>
          </cell>
          <cell r="EM832">
            <v>15.346795732821189</v>
          </cell>
          <cell r="EN832">
            <v>15.346795732821189</v>
          </cell>
          <cell r="EO832">
            <v>15.346795732821189</v>
          </cell>
          <cell r="EP832">
            <v>15.346795732821189</v>
          </cell>
          <cell r="EQ832">
            <v>15.346795732821189</v>
          </cell>
          <cell r="ER832">
            <v>15.346795732821189</v>
          </cell>
          <cell r="ES832">
            <v>15.346795732821189</v>
          </cell>
          <cell r="ET832">
            <v>15.346795732821189</v>
          </cell>
        </row>
        <row r="833">
          <cell r="A833">
            <v>32009.027631353936</v>
          </cell>
          <cell r="B833">
            <v>36416.448548872861</v>
          </cell>
          <cell r="C833">
            <v>36826.939653084679</v>
          </cell>
          <cell r="D833">
            <v>14394.697177699249</v>
          </cell>
          <cell r="E833">
            <v>17531.920704000957</v>
          </cell>
          <cell r="F833">
            <v>19137.387911365829</v>
          </cell>
          <cell r="G833">
            <v>19932.596182379471</v>
          </cell>
          <cell r="H833">
            <v>18537.965584722391</v>
          </cell>
          <cell r="I833">
            <v>19666.404244615689</v>
          </cell>
          <cell r="J833">
            <v>23270.217315404312</v>
          </cell>
          <cell r="K833">
            <v>23163.744877654415</v>
          </cell>
          <cell r="L833">
            <v>25523.520436072959</v>
          </cell>
          <cell r="M833">
            <v>21745.051112684218</v>
          </cell>
          <cell r="N833">
            <v>21046.248498160221</v>
          </cell>
          <cell r="O833">
            <v>23011.608938221598</v>
          </cell>
          <cell r="P833">
            <v>28682.082006412107</v>
          </cell>
          <cell r="Q833">
            <v>25352.696390977704</v>
          </cell>
          <cell r="R833">
            <v>26312.193428294577</v>
          </cell>
          <cell r="S833">
            <v>30386.469098818423</v>
          </cell>
          <cell r="T833">
            <v>30255.572010962831</v>
          </cell>
          <cell r="U833">
            <v>28646.415364276898</v>
          </cell>
          <cell r="V833">
            <v>28646.415364276898</v>
          </cell>
          <cell r="W833">
            <v>28646.415364276898</v>
          </cell>
          <cell r="X833">
            <v>28646.415364276898</v>
          </cell>
          <cell r="Y833">
            <v>28646.415364276898</v>
          </cell>
          <cell r="Z833">
            <v>28646.415364276898</v>
          </cell>
          <cell r="AA833">
            <v>28646.415364276898</v>
          </cell>
          <cell r="AB833">
            <v>28646.415364276898</v>
          </cell>
          <cell r="AC833">
            <v>28646.415364276898</v>
          </cell>
          <cell r="AD833">
            <v>28646.415364276898</v>
          </cell>
          <cell r="AE833">
            <v>14468.620641713262</v>
          </cell>
          <cell r="AF833">
            <v>16460.849271659798</v>
          </cell>
          <cell r="AG833">
            <v>16646.398177800922</v>
          </cell>
          <cell r="AH833">
            <v>14394.697177699249</v>
          </cell>
          <cell r="AI833">
            <v>17531.920704000957</v>
          </cell>
          <cell r="AJ833">
            <v>19137.387911365829</v>
          </cell>
          <cell r="AK833">
            <v>19932.596182379471</v>
          </cell>
          <cell r="AL833">
            <v>18537.965584722391</v>
          </cell>
          <cell r="AM833">
            <v>19666.404244615689</v>
          </cell>
          <cell r="AN833">
            <v>23270.217315404312</v>
          </cell>
          <cell r="AO833">
            <v>23163.744877654415</v>
          </cell>
          <cell r="AP833">
            <v>25523.520436072959</v>
          </cell>
          <cell r="AQ833">
            <v>21745.051112684218</v>
          </cell>
          <cell r="AR833">
            <v>21046.248498160221</v>
          </cell>
          <cell r="AS833">
            <v>23011.608938221598</v>
          </cell>
          <cell r="AT833">
            <v>28682.082006412107</v>
          </cell>
          <cell r="AU833">
            <v>25352.696390977704</v>
          </cell>
          <cell r="AV833">
            <v>26312.193428294577</v>
          </cell>
          <cell r="AW833">
            <v>30386.469098818423</v>
          </cell>
          <cell r="AX833">
            <v>30255.572010962831</v>
          </cell>
          <cell r="AY833">
            <v>28646.415364276898</v>
          </cell>
          <cell r="AZ833">
            <v>28646.415364276898</v>
          </cell>
          <cell r="BA833">
            <v>28646.415364276898</v>
          </cell>
          <cell r="BB833">
            <v>28646.415364276898</v>
          </cell>
          <cell r="BC833">
            <v>28646.415364276898</v>
          </cell>
          <cell r="BD833">
            <v>28646.415364276898</v>
          </cell>
          <cell r="BE833">
            <v>28646.415364276898</v>
          </cell>
          <cell r="BF833">
            <v>28646.415364276898</v>
          </cell>
          <cell r="BG833">
            <v>28646.415364276898</v>
          </cell>
          <cell r="BH833">
            <v>28646.415364276898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2.5557372558920188</v>
          </cell>
          <cell r="CN833">
            <v>2.8695031052305864</v>
          </cell>
          <cell r="CO833">
            <v>2.9034841299656029</v>
          </cell>
          <cell r="CP833">
            <v>2.5253768141782409</v>
          </cell>
          <cell r="CQ833">
            <v>3.0500061905077547</v>
          </cell>
          <cell r="CR833">
            <v>3.4066782412114538</v>
          </cell>
          <cell r="CS833">
            <v>3.5322234054774739</v>
          </cell>
          <cell r="CT833">
            <v>3.2700457127645119</v>
          </cell>
          <cell r="CU833">
            <v>3.4678487347817524</v>
          </cell>
          <cell r="CV833">
            <v>4.1205755783978146</v>
          </cell>
          <cell r="CW833">
            <v>4.1445090401561524</v>
          </cell>
          <cell r="CX833">
            <v>4.4929977667257672</v>
          </cell>
          <cell r="CY833">
            <v>3.8131284599296769</v>
          </cell>
          <cell r="CZ833">
            <v>3.669600943410138</v>
          </cell>
          <cell r="DA833">
            <v>4.048606657011498</v>
          </cell>
          <cell r="DB833">
            <v>5.0462559336837076</v>
          </cell>
          <cell r="DC833">
            <v>4.4604919046410787</v>
          </cell>
          <cell r="DD833">
            <v>4.6293034859213273</v>
          </cell>
          <cell r="DE833">
            <v>5.3461216643662466</v>
          </cell>
          <cell r="DF833">
            <v>5.323091948247817</v>
          </cell>
          <cell r="DG833">
            <v>5.0399808311835077</v>
          </cell>
          <cell r="DH833">
            <v>5.0399808311835077</v>
          </cell>
          <cell r="DI833">
            <v>5.0399808311835077</v>
          </cell>
          <cell r="DJ833">
            <v>5.0399808311835077</v>
          </cell>
          <cell r="DK833">
            <v>5.0399808311835077</v>
          </cell>
          <cell r="DL833">
            <v>5.0399808311835077</v>
          </cell>
          <cell r="DM833">
            <v>5.0399808311835077</v>
          </cell>
          <cell r="DN833">
            <v>5.0399808311835077</v>
          </cell>
          <cell r="DO833">
            <v>5.0399808311835077</v>
          </cell>
          <cell r="DP833">
            <v>5.0399808311835077</v>
          </cell>
          <cell r="DQ833">
            <v>15.510223698172627</v>
          </cell>
          <cell r="DR833">
            <v>15.716385565300024</v>
          </cell>
          <cell r="DS833">
            <v>15.707532160914482</v>
          </cell>
          <cell r="DT833">
            <v>15.616491880669109</v>
          </cell>
          <cell r="DU833">
            <v>15.748380974603858</v>
          </cell>
          <cell r="DV833">
            <v>15.390710846387865</v>
          </cell>
          <cell r="DW833">
            <v>15.460475254702168</v>
          </cell>
          <cell r="DX833">
            <v>15.531570891870313</v>
          </cell>
          <cell r="DY833">
            <v>15.537171224880577</v>
          </cell>
          <cell r="DZ833">
            <v>15.472115200710089</v>
          </cell>
          <cell r="EA833">
            <v>15.312384197600569</v>
          </cell>
          <cell r="EB833">
            <v>15.563651904611111</v>
          </cell>
          <cell r="EC833">
            <v>15.623780611263072</v>
          </cell>
          <cell r="ED833">
            <v>15.713140387383943</v>
          </cell>
          <cell r="EE833">
            <v>15.572148465237801</v>
          </cell>
          <cell r="EF833">
            <v>15.572148465237801</v>
          </cell>
          <cell r="EG833">
            <v>15.572148465237801</v>
          </cell>
          <cell r="EH833">
            <v>15.572148465237801</v>
          </cell>
          <cell r="EI833">
            <v>15.572148465237801</v>
          </cell>
          <cell r="EJ833">
            <v>15.572148465237801</v>
          </cell>
          <cell r="EK833">
            <v>15.572148465237801</v>
          </cell>
          <cell r="EL833">
            <v>15.572148465237801</v>
          </cell>
          <cell r="EM833">
            <v>15.572148465237801</v>
          </cell>
          <cell r="EN833">
            <v>15.572148465237801</v>
          </cell>
          <cell r="EO833">
            <v>15.572148465237801</v>
          </cell>
          <cell r="EP833">
            <v>15.572148465237801</v>
          </cell>
          <cell r="EQ833">
            <v>15.572148465237801</v>
          </cell>
          <cell r="ER833">
            <v>15.572148465237801</v>
          </cell>
          <cell r="ES833">
            <v>15.572148465237801</v>
          </cell>
          <cell r="ET833">
            <v>15.572148465237801</v>
          </cell>
        </row>
        <row r="834">
          <cell r="A834">
            <v>41633.7829892765</v>
          </cell>
          <cell r="B834">
            <v>34280.82064878325</v>
          </cell>
          <cell r="C834">
            <v>39712.450900122749</v>
          </cell>
          <cell r="D834">
            <v>15786.64369715284</v>
          </cell>
          <cell r="E834">
            <v>16892.473344903457</v>
          </cell>
          <cell r="F834">
            <v>18667.246676244165</v>
          </cell>
          <cell r="G834">
            <v>19649.437029792953</v>
          </cell>
          <cell r="H834">
            <v>22570.897645860663</v>
          </cell>
          <cell r="I834">
            <v>21910.047510579207</v>
          </cell>
          <cell r="J834">
            <v>22274.3057776434</v>
          </cell>
          <cell r="K834">
            <v>25167.676442087304</v>
          </cell>
          <cell r="L834">
            <v>20515.508821785486</v>
          </cell>
          <cell r="M834">
            <v>22485.083249779818</v>
          </cell>
          <cell r="N834">
            <v>22268.961168087619</v>
          </cell>
          <cell r="O834">
            <v>22257.911970742156</v>
          </cell>
          <cell r="P834">
            <v>24871.137779882167</v>
          </cell>
          <cell r="Q834">
            <v>26891.602877226185</v>
          </cell>
          <cell r="R834">
            <v>28373.978478585803</v>
          </cell>
          <cell r="S834">
            <v>25638.322417948901</v>
          </cell>
          <cell r="T834">
            <v>29007.672896728207</v>
          </cell>
          <cell r="U834">
            <v>25317.185557272147</v>
          </cell>
          <cell r="V834">
            <v>25317.185557272147</v>
          </cell>
          <cell r="W834">
            <v>25317.185557272147</v>
          </cell>
          <cell r="X834">
            <v>25317.185557272147</v>
          </cell>
          <cell r="Y834">
            <v>25317.185557272147</v>
          </cell>
          <cell r="Z834">
            <v>25317.185557272147</v>
          </cell>
          <cell r="AA834">
            <v>25317.185557272147</v>
          </cell>
          <cell r="AB834">
            <v>25317.185557272147</v>
          </cell>
          <cell r="AC834">
            <v>25317.185557272147</v>
          </cell>
          <cell r="AD834">
            <v>25317.185557272147</v>
          </cell>
          <cell r="AE834">
            <v>18819.172481240927</v>
          </cell>
          <cell r="AF834">
            <v>15495.509422098479</v>
          </cell>
          <cell r="AG834">
            <v>17950.697954464424</v>
          </cell>
          <cell r="AH834">
            <v>15786.64369715284</v>
          </cell>
          <cell r="AI834">
            <v>16892.473344903457</v>
          </cell>
          <cell r="AJ834">
            <v>18667.246676244165</v>
          </cell>
          <cell r="AK834">
            <v>19649.437029792953</v>
          </cell>
          <cell r="AL834">
            <v>22570.897645860663</v>
          </cell>
          <cell r="AM834">
            <v>21910.047510579207</v>
          </cell>
          <cell r="AN834">
            <v>22274.3057776434</v>
          </cell>
          <cell r="AO834">
            <v>25167.676442087304</v>
          </cell>
          <cell r="AP834">
            <v>20515.508821785486</v>
          </cell>
          <cell r="AQ834">
            <v>22485.083249779818</v>
          </cell>
          <cell r="AR834">
            <v>22268.961168087619</v>
          </cell>
          <cell r="AS834">
            <v>22257.911970742156</v>
          </cell>
          <cell r="AT834">
            <v>24871.137779882167</v>
          </cell>
          <cell r="AU834">
            <v>26891.602877226185</v>
          </cell>
          <cell r="AV834">
            <v>28373.978478585803</v>
          </cell>
          <cell r="AW834">
            <v>25638.322417948901</v>
          </cell>
          <cell r="AX834">
            <v>29007.672896728207</v>
          </cell>
          <cell r="AY834">
            <v>25317.185557272147</v>
          </cell>
          <cell r="AZ834">
            <v>25317.185557272147</v>
          </cell>
          <cell r="BA834">
            <v>25317.185557272147</v>
          </cell>
          <cell r="BB834">
            <v>25317.185557272147</v>
          </cell>
          <cell r="BC834">
            <v>25317.185557272147</v>
          </cell>
          <cell r="BD834">
            <v>25317.185557272147</v>
          </cell>
          <cell r="BE834">
            <v>25317.185557272147</v>
          </cell>
          <cell r="BF834">
            <v>25317.185557272147</v>
          </cell>
          <cell r="BG834">
            <v>25317.185557272147</v>
          </cell>
          <cell r="BH834">
            <v>25317.185557272147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3.2980363560055643</v>
          </cell>
          <cell r="CN834">
            <v>2.7252439461544324</v>
          </cell>
          <cell r="CO834">
            <v>3.1136730381470485</v>
          </cell>
          <cell r="CP834">
            <v>2.8053387675624801</v>
          </cell>
          <cell r="CQ834">
            <v>2.9681564285727977</v>
          </cell>
          <cell r="CR834">
            <v>3.2871828928952795</v>
          </cell>
          <cell r="CS834">
            <v>3.4395300784223082</v>
          </cell>
          <cell r="CT834">
            <v>3.9691125606526696</v>
          </cell>
          <cell r="CU834">
            <v>3.9206873409230423</v>
          </cell>
          <cell r="CV834">
            <v>3.9114733226893219</v>
          </cell>
          <cell r="CW834">
            <v>4.4630463683608275</v>
          </cell>
          <cell r="CX834">
            <v>3.6223491758252728</v>
          </cell>
          <cell r="CY834">
            <v>4.0323159236538659</v>
          </cell>
          <cell r="CZ834">
            <v>3.9143766977494416</v>
          </cell>
          <cell r="DA834">
            <v>3.905854915685</v>
          </cell>
          <cell r="DB834">
            <v>4.3644280687211561</v>
          </cell>
          <cell r="DC834">
            <v>4.7189825993889292</v>
          </cell>
          <cell r="DD834">
            <v>4.9791123023490638</v>
          </cell>
          <cell r="DE834">
            <v>4.4990548878841503</v>
          </cell>
          <cell r="DF834">
            <v>5.0903140386753272</v>
          </cell>
          <cell r="DG834">
            <v>4.4427012646183774</v>
          </cell>
          <cell r="DH834">
            <v>4.4427012646183774</v>
          </cell>
          <cell r="DI834">
            <v>4.4427012646183774</v>
          </cell>
          <cell r="DJ834">
            <v>4.4427012646183774</v>
          </cell>
          <cell r="DK834">
            <v>4.4427012646183774</v>
          </cell>
          <cell r="DL834">
            <v>4.4427012646183774</v>
          </cell>
          <cell r="DM834">
            <v>4.4427012646183774</v>
          </cell>
          <cell r="DN834">
            <v>4.4427012646183774</v>
          </cell>
          <cell r="DO834">
            <v>4.4427012646183774</v>
          </cell>
          <cell r="DP834">
            <v>4.4427012646183774</v>
          </cell>
          <cell r="DQ834">
            <v>15.63335606263009</v>
          </cell>
          <cell r="DR834">
            <v>15.577853326271351</v>
          </cell>
          <cell r="DS834">
            <v>15.794848654070638</v>
          </cell>
          <cell r="DT834">
            <v>15.417417362366118</v>
          </cell>
          <cell r="DU834">
            <v>15.59242243590241</v>
          </cell>
          <cell r="DV834">
            <v>15.558349883509329</v>
          </cell>
          <cell r="DW834">
            <v>15.651578217603678</v>
          </cell>
          <cell r="DX834">
            <v>15.579824153920072</v>
          </cell>
          <cell r="DY834">
            <v>15.310460183777929</v>
          </cell>
          <cell r="DZ834">
            <v>15.601664704504977</v>
          </cell>
          <cell r="EA834">
            <v>15.449657589558971</v>
          </cell>
          <cell r="EB834">
            <v>15.516691173632728</v>
          </cell>
          <cell r="EC834">
            <v>15.277316801059246</v>
          </cell>
          <cell r="ED834">
            <v>15.586351857854288</v>
          </cell>
          <cell r="EE834">
            <v>15.612607753778969</v>
          </cell>
          <cell r="EF834">
            <v>15.612607753778969</v>
          </cell>
          <cell r="EG834">
            <v>15.612607753778969</v>
          </cell>
          <cell r="EH834">
            <v>15.612607753778969</v>
          </cell>
          <cell r="EI834">
            <v>15.612607753778969</v>
          </cell>
          <cell r="EJ834">
            <v>15.612607753778969</v>
          </cell>
          <cell r="EK834">
            <v>15.612607753778969</v>
          </cell>
          <cell r="EL834">
            <v>15.612607753778969</v>
          </cell>
          <cell r="EM834">
            <v>15.612607753778969</v>
          </cell>
          <cell r="EN834">
            <v>15.612607753778969</v>
          </cell>
          <cell r="EO834">
            <v>15.612607753778969</v>
          </cell>
          <cell r="EP834">
            <v>15.612607753778969</v>
          </cell>
          <cell r="EQ834">
            <v>15.612607753778969</v>
          </cell>
          <cell r="ER834">
            <v>15.612607753778969</v>
          </cell>
          <cell r="ES834">
            <v>15.612607753778969</v>
          </cell>
          <cell r="ET834">
            <v>15.612607753778969</v>
          </cell>
        </row>
        <row r="835">
          <cell r="A835">
            <v>43110.979049512905</v>
          </cell>
          <cell r="B835">
            <v>41591.427963295624</v>
          </cell>
          <cell r="C835">
            <v>38589.701035445098</v>
          </cell>
          <cell r="D835">
            <v>18756.824235382948</v>
          </cell>
          <cell r="E835">
            <v>21512.745066515385</v>
          </cell>
          <cell r="F835">
            <v>19357.89229841312</v>
          </cell>
          <cell r="G835">
            <v>21180.990403939682</v>
          </cell>
          <cell r="H835">
            <v>23176.05006274569</v>
          </cell>
          <cell r="I835">
            <v>22375.517018476567</v>
          </cell>
          <cell r="J835">
            <v>25399.167072899229</v>
          </cell>
          <cell r="K835">
            <v>27213.390005120877</v>
          </cell>
          <cell r="L835">
            <v>24776.074746690942</v>
          </cell>
          <cell r="M835">
            <v>26227.636542878539</v>
          </cell>
          <cell r="N835">
            <v>26404.886227769988</v>
          </cell>
          <cell r="O835">
            <v>25354.069056085576</v>
          </cell>
          <cell r="P835">
            <v>29081.677519021425</v>
          </cell>
          <cell r="Q835">
            <v>27402.562871711387</v>
          </cell>
          <cell r="R835">
            <v>25489.192247086954</v>
          </cell>
          <cell r="S835">
            <v>32460.783172803116</v>
          </cell>
          <cell r="T835">
            <v>27541.450700021462</v>
          </cell>
          <cell r="U835">
            <v>28286.402773013007</v>
          </cell>
          <cell r="V835">
            <v>28286.402773013007</v>
          </cell>
          <cell r="W835">
            <v>28286.402773013007</v>
          </cell>
          <cell r="X835">
            <v>28286.402773013007</v>
          </cell>
          <cell r="Y835">
            <v>28286.402773013007</v>
          </cell>
          <cell r="Z835">
            <v>28286.402773013007</v>
          </cell>
          <cell r="AA835">
            <v>28286.402773013007</v>
          </cell>
          <cell r="AB835">
            <v>28286.402773013007</v>
          </cell>
          <cell r="AC835">
            <v>28286.402773013007</v>
          </cell>
          <cell r="AD835">
            <v>28286.402773013007</v>
          </cell>
          <cell r="AE835">
            <v>19486.890028151298</v>
          </cell>
          <cell r="AF835">
            <v>18800.02729475651</v>
          </cell>
          <cell r="AG835">
            <v>17443.196069226164</v>
          </cell>
          <cell r="AH835">
            <v>18756.824235382948</v>
          </cell>
          <cell r="AI835">
            <v>21512.745066515385</v>
          </cell>
          <cell r="AJ835">
            <v>19357.89229841312</v>
          </cell>
          <cell r="AK835">
            <v>21180.990403939682</v>
          </cell>
          <cell r="AL835">
            <v>23176.05006274569</v>
          </cell>
          <cell r="AM835">
            <v>22375.517018476567</v>
          </cell>
          <cell r="AN835">
            <v>25399.167072899229</v>
          </cell>
          <cell r="AO835">
            <v>27213.390005120877</v>
          </cell>
          <cell r="AP835">
            <v>24776.074746690942</v>
          </cell>
          <cell r="AQ835">
            <v>26227.636542878539</v>
          </cell>
          <cell r="AR835">
            <v>26404.886227769988</v>
          </cell>
          <cell r="AS835">
            <v>25354.069056085576</v>
          </cell>
          <cell r="AT835">
            <v>29081.677519021425</v>
          </cell>
          <cell r="AU835">
            <v>27402.562871711387</v>
          </cell>
          <cell r="AV835">
            <v>25489.192247086954</v>
          </cell>
          <cell r="AW835">
            <v>32460.783172803116</v>
          </cell>
          <cell r="AX835">
            <v>27541.450700021462</v>
          </cell>
          <cell r="AY835">
            <v>28286.402773013007</v>
          </cell>
          <cell r="AZ835">
            <v>28286.402773013007</v>
          </cell>
          <cell r="BA835">
            <v>28286.402773013007</v>
          </cell>
          <cell r="BB835">
            <v>28286.402773013007</v>
          </cell>
          <cell r="BC835">
            <v>28286.402773013007</v>
          </cell>
          <cell r="BD835">
            <v>28286.402773013007</v>
          </cell>
          <cell r="BE835">
            <v>28286.402773013007</v>
          </cell>
          <cell r="BF835">
            <v>28286.402773013007</v>
          </cell>
          <cell r="BG835">
            <v>28286.402773013007</v>
          </cell>
          <cell r="BH835">
            <v>28286.402773013007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3.4275527621235202</v>
          </cell>
          <cell r="CN835">
            <v>3.295993978111694</v>
          </cell>
          <cell r="CO835">
            <v>3.0614830168180291</v>
          </cell>
          <cell r="CP835">
            <v>3.3390823655253574</v>
          </cell>
          <cell r="CQ835">
            <v>3.7969631136946069</v>
          </cell>
          <cell r="CR835">
            <v>3.4401934742640115</v>
          </cell>
          <cell r="CS835">
            <v>3.7259596368761083</v>
          </cell>
          <cell r="CT835">
            <v>3.9849740657657597</v>
          </cell>
          <cell r="CU835">
            <v>3.8997077764029986</v>
          </cell>
          <cell r="CV835">
            <v>4.4223826257009113</v>
          </cell>
          <cell r="CW835">
            <v>4.7513608814941106</v>
          </cell>
          <cell r="CX835">
            <v>4.3741595234611328</v>
          </cell>
          <cell r="CY835">
            <v>4.6419820096001798</v>
          </cell>
          <cell r="CZ835">
            <v>4.7199734442608809</v>
          </cell>
          <cell r="DA835">
            <v>4.4195299366547083</v>
          </cell>
          <cell r="DB835">
            <v>5.0692985066475478</v>
          </cell>
          <cell r="DC835">
            <v>4.7766079158612555</v>
          </cell>
          <cell r="DD835">
            <v>4.4430835913539157</v>
          </cell>
          <cell r="DE835">
            <v>5.6583186975672701</v>
          </cell>
          <cell r="DF835">
            <v>4.800817793719343</v>
          </cell>
          <cell r="DG835">
            <v>4.9306722159296861</v>
          </cell>
          <cell r="DH835">
            <v>4.9306722159296861</v>
          </cell>
          <cell r="DI835">
            <v>4.9306722159296861</v>
          </cell>
          <cell r="DJ835">
            <v>4.9306722159296861</v>
          </cell>
          <cell r="DK835">
            <v>4.9306722159296861</v>
          </cell>
          <cell r="DL835">
            <v>4.9306722159296861</v>
          </cell>
          <cell r="DM835">
            <v>4.9306722159296861</v>
          </cell>
          <cell r="DN835">
            <v>4.9306722159296861</v>
          </cell>
          <cell r="DO835">
            <v>4.9306722159296861</v>
          </cell>
          <cell r="DP835">
            <v>4.9306722159296861</v>
          </cell>
          <cell r="DQ835">
            <v>15.576343679703871</v>
          </cell>
          <cell r="DR835">
            <v>15.627129308267763</v>
          </cell>
          <cell r="DS835">
            <v>15.609943941979754</v>
          </cell>
          <cell r="DT835">
            <v>15.390024540742084</v>
          </cell>
          <cell r="DU835">
            <v>15.522675837149235</v>
          </cell>
          <cell r="DV835">
            <v>15.416377527098726</v>
          </cell>
          <cell r="DW835">
            <v>15.574540883748901</v>
          </cell>
          <cell r="DX835">
            <v>15.933862183608657</v>
          </cell>
          <cell r="DY835">
            <v>15.719841041149726</v>
          </cell>
          <cell r="DZ835">
            <v>15.735128547997261</v>
          </cell>
          <cell r="EA835">
            <v>15.691763844150877</v>
          </cell>
          <cell r="EB835">
            <v>15.51833134483814</v>
          </cell>
          <cell r="EC835">
            <v>15.479710676394658</v>
          </cell>
          <cell r="ED835">
            <v>15.326813784651122</v>
          </cell>
          <cell r="EE835">
            <v>15.717328288076761</v>
          </cell>
          <cell r="EF835">
            <v>15.717328288076761</v>
          </cell>
          <cell r="EG835">
            <v>15.717328288076761</v>
          </cell>
          <cell r="EH835">
            <v>15.717328288076761</v>
          </cell>
          <cell r="EI835">
            <v>15.717328288076761</v>
          </cell>
          <cell r="EJ835">
            <v>15.717328288076761</v>
          </cell>
          <cell r="EK835">
            <v>15.717328288076761</v>
          </cell>
          <cell r="EL835">
            <v>15.717328288076761</v>
          </cell>
          <cell r="EM835">
            <v>15.717328288076761</v>
          </cell>
          <cell r="EN835">
            <v>15.717328288076761</v>
          </cell>
          <cell r="EO835">
            <v>15.717328288076761</v>
          </cell>
          <cell r="EP835">
            <v>15.717328288076761</v>
          </cell>
          <cell r="EQ835">
            <v>15.717328288076761</v>
          </cell>
          <cell r="ER835">
            <v>15.717328288076761</v>
          </cell>
          <cell r="ES835">
            <v>15.717328288076761</v>
          </cell>
          <cell r="ET835">
            <v>15.717328288076761</v>
          </cell>
        </row>
        <row r="836">
          <cell r="A836">
            <v>38567.099692645817</v>
          </cell>
          <cell r="B836">
            <v>34889.320721973956</v>
          </cell>
          <cell r="C836">
            <v>41021.835579555387</v>
          </cell>
          <cell r="D836">
            <v>19816.506851520495</v>
          </cell>
          <cell r="E836">
            <v>19452.716984089533</v>
          </cell>
          <cell r="F836">
            <v>18938.509697631733</v>
          </cell>
          <cell r="G836">
            <v>21488.681355719298</v>
          </cell>
          <cell r="H836">
            <v>21001.696088513872</v>
          </cell>
          <cell r="I836">
            <v>21367.052160084164</v>
          </cell>
          <cell r="J836">
            <v>20901.791774736772</v>
          </cell>
          <cell r="K836">
            <v>20222.491018910143</v>
          </cell>
          <cell r="L836">
            <v>21792.660695510633</v>
          </cell>
          <cell r="M836">
            <v>23750.16036798192</v>
          </cell>
          <cell r="N836">
            <v>22262.375786241286</v>
          </cell>
          <cell r="O836">
            <v>28189.239485370184</v>
          </cell>
          <cell r="P836">
            <v>23228.322853962101</v>
          </cell>
          <cell r="Q836">
            <v>25660.345099131224</v>
          </cell>
          <cell r="R836">
            <v>28528.095736576553</v>
          </cell>
          <cell r="S836">
            <v>29068.301328300156</v>
          </cell>
          <cell r="T836">
            <v>26581.87459448267</v>
          </cell>
          <cell r="U836">
            <v>29328.435080781848</v>
          </cell>
          <cell r="V836">
            <v>29328.435080781848</v>
          </cell>
          <cell r="W836">
            <v>29328.435080781848</v>
          </cell>
          <cell r="X836">
            <v>29328.435080781848</v>
          </cell>
          <cell r="Y836">
            <v>29328.435080781848</v>
          </cell>
          <cell r="Z836">
            <v>29328.435080781848</v>
          </cell>
          <cell r="AA836">
            <v>29328.435080781848</v>
          </cell>
          <cell r="AB836">
            <v>29328.435080781848</v>
          </cell>
          <cell r="AC836">
            <v>29328.435080781848</v>
          </cell>
          <cell r="AD836">
            <v>29328.435080781848</v>
          </cell>
          <cell r="AE836">
            <v>17432.979880883227</v>
          </cell>
          <cell r="AF836">
            <v>15770.561723619414</v>
          </cell>
          <cell r="AG836">
            <v>18542.561925434449</v>
          </cell>
          <cell r="AH836">
            <v>19816.506851520495</v>
          </cell>
          <cell r="AI836">
            <v>19452.716984089533</v>
          </cell>
          <cell r="AJ836">
            <v>18938.509697631733</v>
          </cell>
          <cell r="AK836">
            <v>21488.681355719298</v>
          </cell>
          <cell r="AL836">
            <v>21001.696088513872</v>
          </cell>
          <cell r="AM836">
            <v>21367.052160084164</v>
          </cell>
          <cell r="AN836">
            <v>20901.791774736772</v>
          </cell>
          <cell r="AO836">
            <v>20222.491018910143</v>
          </cell>
          <cell r="AP836">
            <v>21792.660695510633</v>
          </cell>
          <cell r="AQ836">
            <v>23750.16036798192</v>
          </cell>
          <cell r="AR836">
            <v>22262.375786241286</v>
          </cell>
          <cell r="AS836">
            <v>28189.239485370184</v>
          </cell>
          <cell r="AT836">
            <v>23228.322853962101</v>
          </cell>
          <cell r="AU836">
            <v>25660.345099131224</v>
          </cell>
          <cell r="AV836">
            <v>28528.095736576553</v>
          </cell>
          <cell r="AW836">
            <v>29068.301328300156</v>
          </cell>
          <cell r="AX836">
            <v>26581.87459448267</v>
          </cell>
          <cell r="AY836">
            <v>29328.435080781848</v>
          </cell>
          <cell r="AZ836">
            <v>29328.435080781848</v>
          </cell>
          <cell r="BA836">
            <v>29328.435080781848</v>
          </cell>
          <cell r="BB836">
            <v>29328.435080781848</v>
          </cell>
          <cell r="BC836">
            <v>29328.435080781848</v>
          </cell>
          <cell r="BD836">
            <v>29328.435080781848</v>
          </cell>
          <cell r="BE836">
            <v>29328.435080781848</v>
          </cell>
          <cell r="BF836">
            <v>29328.435080781848</v>
          </cell>
          <cell r="BG836">
            <v>29328.435080781848</v>
          </cell>
          <cell r="BH836">
            <v>29328.435080781848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3.0467523603579365</v>
          </cell>
          <cell r="CN836">
            <v>2.8269375967922041</v>
          </cell>
          <cell r="CO836">
            <v>3.2762765368319458</v>
          </cell>
          <cell r="CP836">
            <v>3.4617433512290123</v>
          </cell>
          <cell r="CQ836">
            <v>3.4197317535850291</v>
          </cell>
          <cell r="CR836">
            <v>3.3400717527347727</v>
          </cell>
          <cell r="CS836">
            <v>3.735042605095364</v>
          </cell>
          <cell r="CT836">
            <v>3.6797321629139241</v>
          </cell>
          <cell r="CU836">
            <v>3.673431235869026</v>
          </cell>
          <cell r="CV836">
            <v>3.6158840758171515</v>
          </cell>
          <cell r="CW836">
            <v>3.5481386618544515</v>
          </cell>
          <cell r="CX836">
            <v>3.8037270898200091</v>
          </cell>
          <cell r="CY836">
            <v>4.2332369444594447</v>
          </cell>
          <cell r="CZ836">
            <v>3.9377441240321667</v>
          </cell>
          <cell r="DA836">
            <v>4.9474275374044003</v>
          </cell>
          <cell r="DB836">
            <v>4.0767486542180098</v>
          </cell>
          <cell r="DC836">
            <v>4.5035871942777499</v>
          </cell>
          <cell r="DD836">
            <v>5.0068994060693948</v>
          </cell>
          <cell r="DE836">
            <v>5.1017096268893019</v>
          </cell>
          <cell r="DF836">
            <v>4.6653226821825688</v>
          </cell>
          <cell r="DG836">
            <v>5.1473650937955373</v>
          </cell>
          <cell r="DH836">
            <v>5.1473650937955373</v>
          </cell>
          <cell r="DI836">
            <v>5.1473650937955373</v>
          </cell>
          <cell r="DJ836">
            <v>5.1473650937955373</v>
          </cell>
          <cell r="DK836">
            <v>5.1473650937955373</v>
          </cell>
          <cell r="DL836">
            <v>5.1473650937955373</v>
          </cell>
          <cell r="DM836">
            <v>5.1473650937955373</v>
          </cell>
          <cell r="DN836">
            <v>5.1473650937955373</v>
          </cell>
          <cell r="DO836">
            <v>5.1473650937955373</v>
          </cell>
          <cell r="DP836">
            <v>5.1473650937955373</v>
          </cell>
          <cell r="DQ836">
            <v>15.676229330675723</v>
          </cell>
          <cell r="DR836">
            <v>15.284036856668919</v>
          </cell>
          <cell r="DS836">
            <v>15.505876549377506</v>
          </cell>
          <cell r="DT836">
            <v>15.683369356059217</v>
          </cell>
          <cell r="DU836">
            <v>15.584589337754817</v>
          </cell>
          <cell r="DV836">
            <v>15.534494998867542</v>
          </cell>
          <cell r="DW836">
            <v>15.762363600456773</v>
          </cell>
          <cell r="DX836">
            <v>15.636706924784576</v>
          </cell>
          <cell r="DY836">
            <v>15.936018717358301</v>
          </cell>
          <cell r="DZ836">
            <v>15.837118044649422</v>
          </cell>
          <cell r="EA836">
            <v>15.614971753769694</v>
          </cell>
          <cell r="EB836">
            <v>15.696688617203876</v>
          </cell>
          <cell r="EC836">
            <v>15.370963961793501</v>
          </cell>
          <cell r="ED836">
            <v>15.489277223733991</v>
          </cell>
          <cell r="EE836">
            <v>15.61029293035817</v>
          </cell>
          <cell r="EF836">
            <v>15.61029293035817</v>
          </cell>
          <cell r="EG836">
            <v>15.61029293035817</v>
          </cell>
          <cell r="EH836">
            <v>15.61029293035817</v>
          </cell>
          <cell r="EI836">
            <v>15.61029293035817</v>
          </cell>
          <cell r="EJ836">
            <v>15.61029293035817</v>
          </cell>
          <cell r="EK836">
            <v>15.61029293035817</v>
          </cell>
          <cell r="EL836">
            <v>15.61029293035817</v>
          </cell>
          <cell r="EM836">
            <v>15.61029293035817</v>
          </cell>
          <cell r="EN836">
            <v>15.61029293035817</v>
          </cell>
          <cell r="EO836">
            <v>15.61029293035817</v>
          </cell>
          <cell r="EP836">
            <v>15.61029293035817</v>
          </cell>
          <cell r="EQ836">
            <v>15.61029293035817</v>
          </cell>
          <cell r="ER836">
            <v>15.61029293035817</v>
          </cell>
          <cell r="ES836">
            <v>15.61029293035817</v>
          </cell>
          <cell r="ET836">
            <v>15.61029293035817</v>
          </cell>
        </row>
        <row r="837">
          <cell r="A837">
            <v>37714.609439070977</v>
          </cell>
          <cell r="B837">
            <v>42486.178822153954</v>
          </cell>
          <cell r="C837">
            <v>42485.074211979423</v>
          </cell>
          <cell r="D837">
            <v>17507.877175525624</v>
          </cell>
          <cell r="E837">
            <v>16804.361336794023</v>
          </cell>
          <cell r="F837">
            <v>20599.106750749415</v>
          </cell>
          <cell r="G837">
            <v>21249.573708850647</v>
          </cell>
          <cell r="H837">
            <v>21240.077407770572</v>
          </cell>
          <cell r="I837">
            <v>23686.731161968884</v>
          </cell>
          <cell r="J837">
            <v>22936.313512697518</v>
          </cell>
          <cell r="K837">
            <v>21649.924660565255</v>
          </cell>
          <cell r="L837">
            <v>25607.152468618871</v>
          </cell>
          <cell r="M837">
            <v>24657.657678180934</v>
          </cell>
          <cell r="N837">
            <v>23250.532939603247</v>
          </cell>
          <cell r="O837">
            <v>23141.485753623256</v>
          </cell>
          <cell r="P837">
            <v>24556.386915613391</v>
          </cell>
          <cell r="Q837">
            <v>27165.062274961307</v>
          </cell>
          <cell r="R837">
            <v>23694.710930173067</v>
          </cell>
          <cell r="S837">
            <v>29873.732230507998</v>
          </cell>
          <cell r="T837">
            <v>30579.478256166407</v>
          </cell>
          <cell r="U837">
            <v>27136.13314615504</v>
          </cell>
          <cell r="V837">
            <v>27136.13314615504</v>
          </cell>
          <cell r="W837">
            <v>27136.13314615504</v>
          </cell>
          <cell r="X837">
            <v>27136.13314615504</v>
          </cell>
          <cell r="Y837">
            <v>27136.13314615504</v>
          </cell>
          <cell r="Z837">
            <v>27136.13314615504</v>
          </cell>
          <cell r="AA837">
            <v>27136.13314615504</v>
          </cell>
          <cell r="AB837">
            <v>27136.13314615504</v>
          </cell>
          <cell r="AC837">
            <v>27136.13314615504</v>
          </cell>
          <cell r="AD837">
            <v>27136.13314615504</v>
          </cell>
          <cell r="AE837">
            <v>17047.639900494374</v>
          </cell>
          <cell r="AF837">
            <v>19204.469781881216</v>
          </cell>
          <cell r="AG837">
            <v>19203.970479442029</v>
          </cell>
          <cell r="AH837">
            <v>17507.877175525624</v>
          </cell>
          <cell r="AI837">
            <v>16804.361336794023</v>
          </cell>
          <cell r="AJ837">
            <v>20599.106750749415</v>
          </cell>
          <cell r="AK837">
            <v>21249.573708850647</v>
          </cell>
          <cell r="AL837">
            <v>21240.077407770572</v>
          </cell>
          <cell r="AM837">
            <v>23686.731161968884</v>
          </cell>
          <cell r="AN837">
            <v>22936.313512697518</v>
          </cell>
          <cell r="AO837">
            <v>21649.924660565255</v>
          </cell>
          <cell r="AP837">
            <v>25607.152468618871</v>
          </cell>
          <cell r="AQ837">
            <v>24657.657678180934</v>
          </cell>
          <cell r="AR837">
            <v>23250.532939603247</v>
          </cell>
          <cell r="AS837">
            <v>23141.485753623256</v>
          </cell>
          <cell r="AT837">
            <v>24556.386915613391</v>
          </cell>
          <cell r="AU837">
            <v>27165.062274961307</v>
          </cell>
          <cell r="AV837">
            <v>23694.710930173067</v>
          </cell>
          <cell r="AW837">
            <v>29873.732230507998</v>
          </cell>
          <cell r="AX837">
            <v>30579.478256166407</v>
          </cell>
          <cell r="AY837">
            <v>27136.13314615504</v>
          </cell>
          <cell r="AZ837">
            <v>27136.13314615504</v>
          </cell>
          <cell r="BA837">
            <v>27136.13314615504</v>
          </cell>
          <cell r="BB837">
            <v>27136.13314615504</v>
          </cell>
          <cell r="BC837">
            <v>27136.13314615504</v>
          </cell>
          <cell r="BD837">
            <v>27136.13314615504</v>
          </cell>
          <cell r="BE837">
            <v>27136.13314615504</v>
          </cell>
          <cell r="BF837">
            <v>27136.13314615504</v>
          </cell>
          <cell r="BG837">
            <v>27136.13314615504</v>
          </cell>
          <cell r="BH837">
            <v>27136.13314615504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2.9694625332222699</v>
          </cell>
          <cell r="CN837">
            <v>3.3961018735060118</v>
          </cell>
          <cell r="CO837">
            <v>3.4078156263236501</v>
          </cell>
          <cell r="CP837">
            <v>3.0755991110746947</v>
          </cell>
          <cell r="CQ837">
            <v>2.932158943202964</v>
          </cell>
          <cell r="CR837">
            <v>3.5766069388528456</v>
          </cell>
          <cell r="CS837">
            <v>3.7843260246203005</v>
          </cell>
          <cell r="CT837">
            <v>3.7188748459469974</v>
          </cell>
          <cell r="CU837">
            <v>4.1294414062464355</v>
          </cell>
          <cell r="CV837">
            <v>4.0429878835404862</v>
          </cell>
          <cell r="CW837">
            <v>3.7908635342438224</v>
          </cell>
          <cell r="CX837">
            <v>4.472692426702725</v>
          </cell>
          <cell r="CY837">
            <v>4.3199331015898004</v>
          </cell>
          <cell r="CZ837">
            <v>4.0599919421466497</v>
          </cell>
          <cell r="DA837">
            <v>4.0950815263300084</v>
          </cell>
          <cell r="DB837">
            <v>4.3454602475467947</v>
          </cell>
          <cell r="DC837">
            <v>4.8070874043331884</v>
          </cell>
          <cell r="DD837">
            <v>4.1929793979061705</v>
          </cell>
          <cell r="DE837">
            <v>5.2864094502025933</v>
          </cell>
          <cell r="DF837">
            <v>5.411297175335025</v>
          </cell>
          <cell r="DG837">
            <v>4.8019681504439333</v>
          </cell>
          <cell r="DH837">
            <v>4.8019681504439333</v>
          </cell>
          <cell r="DI837">
            <v>4.8019681504439333</v>
          </cell>
          <cell r="DJ837">
            <v>4.8019681504439333</v>
          </cell>
          <cell r="DK837">
            <v>4.8019681504439333</v>
          </cell>
          <cell r="DL837">
            <v>4.8019681504439333</v>
          </cell>
          <cell r="DM837">
            <v>4.8019681504439333</v>
          </cell>
          <cell r="DN837">
            <v>4.8019681504439333</v>
          </cell>
          <cell r="DO837">
            <v>4.8019681504439333</v>
          </cell>
          <cell r="DP837">
            <v>4.8019681504439333</v>
          </cell>
          <cell r="DQ837">
            <v>15.728726063567562</v>
          </cell>
          <cell r="DR837">
            <v>15.492758363419281</v>
          </cell>
          <cell r="DS837">
            <v>15.439103379150685</v>
          </cell>
          <cell r="DT837">
            <v>15.595916453981916</v>
          </cell>
          <cell r="DU837">
            <v>15.701517898586836</v>
          </cell>
          <cell r="DV837">
            <v>15.779175590444929</v>
          </cell>
          <cell r="DW837">
            <v>15.383983774779535</v>
          </cell>
          <cell r="DX837">
            <v>15.647741671495588</v>
          </cell>
          <cell r="DY837">
            <v>15.715237845545813</v>
          </cell>
          <cell r="DZ837">
            <v>15.54276612084524</v>
          </cell>
          <cell r="EA837">
            <v>15.646794338000928</v>
          </cell>
          <cell r="EB837">
            <v>15.685536900985756</v>
          </cell>
          <cell r="EC837">
            <v>15.638026082094388</v>
          </cell>
          <cell r="ED837">
            <v>15.68970853962041</v>
          </cell>
          <cell r="EE837">
            <v>15.482312238277828</v>
          </cell>
          <cell r="EF837">
            <v>15.482312238277828</v>
          </cell>
          <cell r="EG837">
            <v>15.482312238277828</v>
          </cell>
          <cell r="EH837">
            <v>15.482312238277828</v>
          </cell>
          <cell r="EI837">
            <v>15.482312238277828</v>
          </cell>
          <cell r="EJ837">
            <v>15.482312238277828</v>
          </cell>
          <cell r="EK837">
            <v>15.482312238277828</v>
          </cell>
          <cell r="EL837">
            <v>15.482312238277828</v>
          </cell>
          <cell r="EM837">
            <v>15.482312238277828</v>
          </cell>
          <cell r="EN837">
            <v>15.482312238277828</v>
          </cell>
          <cell r="EO837">
            <v>15.482312238277828</v>
          </cell>
          <cell r="EP837">
            <v>15.482312238277828</v>
          </cell>
          <cell r="EQ837">
            <v>15.482312238277828</v>
          </cell>
          <cell r="ER837">
            <v>15.482312238277828</v>
          </cell>
          <cell r="ES837">
            <v>15.482312238277828</v>
          </cell>
          <cell r="ET837">
            <v>15.482312238277828</v>
          </cell>
        </row>
        <row r="838">
          <cell r="A838">
            <v>32607.50599831951</v>
          </cell>
          <cell r="B838">
            <v>39833.748830652235</v>
          </cell>
          <cell r="C838">
            <v>41303.37776467143</v>
          </cell>
          <cell r="D838">
            <v>20441.354202334987</v>
          </cell>
          <cell r="E838">
            <v>20299.013589897982</v>
          </cell>
          <cell r="F838">
            <v>18879.710325222746</v>
          </cell>
          <cell r="G838">
            <v>19540.004684978143</v>
          </cell>
          <cell r="H838">
            <v>20460.895241313436</v>
          </cell>
          <cell r="I838">
            <v>22693.180784758297</v>
          </cell>
          <cell r="J838">
            <v>24236.744107844999</v>
          </cell>
          <cell r="K838">
            <v>22184.727613108978</v>
          </cell>
          <cell r="L838">
            <v>23521.807340520587</v>
          </cell>
          <cell r="M838">
            <v>23285.192778472039</v>
          </cell>
          <cell r="N838">
            <v>22408.637560686813</v>
          </cell>
          <cell r="O838">
            <v>23482.615608350392</v>
          </cell>
          <cell r="P838">
            <v>26609.503713756436</v>
          </cell>
          <cell r="Q838">
            <v>26945.354602220617</v>
          </cell>
          <cell r="R838">
            <v>25859.712344300726</v>
          </cell>
          <cell r="S838">
            <v>30472.159522157017</v>
          </cell>
          <cell r="T838">
            <v>25847.858126734169</v>
          </cell>
          <cell r="U838">
            <v>27484.782693573306</v>
          </cell>
          <cell r="V838">
            <v>27484.782693573306</v>
          </cell>
          <cell r="W838">
            <v>27484.782693573306</v>
          </cell>
          <cell r="X838">
            <v>27484.782693573306</v>
          </cell>
          <cell r="Y838">
            <v>27484.782693573306</v>
          </cell>
          <cell r="Z838">
            <v>27484.782693573306</v>
          </cell>
          <cell r="AA838">
            <v>27484.782693573306</v>
          </cell>
          <cell r="AB838">
            <v>27484.782693573306</v>
          </cell>
          <cell r="AC838">
            <v>27484.782693573306</v>
          </cell>
          <cell r="AD838">
            <v>27484.782693573306</v>
          </cell>
          <cell r="AE838">
            <v>14739.142962904143</v>
          </cell>
          <cell r="AF838">
            <v>18005.526665966332</v>
          </cell>
          <cell r="AG838">
            <v>18669.823744131267</v>
          </cell>
          <cell r="AH838">
            <v>20441.354202334987</v>
          </cell>
          <cell r="AI838">
            <v>20299.013589897982</v>
          </cell>
          <cell r="AJ838">
            <v>18879.710325222746</v>
          </cell>
          <cell r="AK838">
            <v>19540.004684978143</v>
          </cell>
          <cell r="AL838">
            <v>20460.895241313436</v>
          </cell>
          <cell r="AM838">
            <v>22693.180784758297</v>
          </cell>
          <cell r="AN838">
            <v>24236.744107844999</v>
          </cell>
          <cell r="AO838">
            <v>22184.727613108978</v>
          </cell>
          <cell r="AP838">
            <v>23521.807340520587</v>
          </cell>
          <cell r="AQ838">
            <v>23285.192778472039</v>
          </cell>
          <cell r="AR838">
            <v>22408.637560686813</v>
          </cell>
          <cell r="AS838">
            <v>23482.615608350392</v>
          </cell>
          <cell r="AT838">
            <v>26609.503713756436</v>
          </cell>
          <cell r="AU838">
            <v>26945.354602220617</v>
          </cell>
          <cell r="AV838">
            <v>25859.712344300726</v>
          </cell>
          <cell r="AW838">
            <v>30472.159522157017</v>
          </cell>
          <cell r="AX838">
            <v>25847.858126734169</v>
          </cell>
          <cell r="AY838">
            <v>27484.782693573306</v>
          </cell>
          <cell r="AZ838">
            <v>27484.782693573306</v>
          </cell>
          <cell r="BA838">
            <v>27484.782693573306</v>
          </cell>
          <cell r="BB838">
            <v>27484.782693573306</v>
          </cell>
          <cell r="BC838">
            <v>27484.782693573306</v>
          </cell>
          <cell r="BD838">
            <v>27484.782693573306</v>
          </cell>
          <cell r="BE838">
            <v>27484.782693573306</v>
          </cell>
          <cell r="BF838">
            <v>27484.782693573306</v>
          </cell>
          <cell r="BG838">
            <v>27484.782693573306</v>
          </cell>
          <cell r="BH838">
            <v>27484.782693573306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2.5944424872805159</v>
          </cell>
          <cell r="CN838">
            <v>3.1688674766560379</v>
          </cell>
          <cell r="CO838">
            <v>3.2699025552239185</v>
          </cell>
          <cell r="CP838">
            <v>3.5856824893244514</v>
          </cell>
          <cell r="CQ838">
            <v>3.5728285970159726</v>
          </cell>
          <cell r="CR838">
            <v>3.3500894211998129</v>
          </cell>
          <cell r="CS838">
            <v>3.4305747680816978</v>
          </cell>
          <cell r="CT838">
            <v>3.6400282016548111</v>
          </cell>
          <cell r="CU838">
            <v>3.9977231015850649</v>
          </cell>
          <cell r="CV838">
            <v>4.2450529323588606</v>
          </cell>
          <cell r="CW838">
            <v>3.9005706774671896</v>
          </cell>
          <cell r="CX838">
            <v>4.1582418021216307</v>
          </cell>
          <cell r="CY838">
            <v>4.1097463915352677</v>
          </cell>
          <cell r="CZ838">
            <v>3.9618300173607039</v>
          </cell>
          <cell r="DA838">
            <v>4.1866563494897671</v>
          </cell>
          <cell r="DB838">
            <v>4.744141348562315</v>
          </cell>
          <cell r="DC838">
            <v>4.8040193569631491</v>
          </cell>
          <cell r="DD838">
            <v>4.6104629351317392</v>
          </cell>
          <cell r="DE838">
            <v>5.4328045169183659</v>
          </cell>
          <cell r="DF838">
            <v>4.6083494765600452</v>
          </cell>
          <cell r="DG838">
            <v>4.9001926317559192</v>
          </cell>
          <cell r="DH838">
            <v>4.9001926317559192</v>
          </cell>
          <cell r="DI838">
            <v>4.9001926317559192</v>
          </cell>
          <cell r="DJ838">
            <v>4.9001926317559192</v>
          </cell>
          <cell r="DK838">
            <v>4.9001926317559192</v>
          </cell>
          <cell r="DL838">
            <v>4.9001926317559192</v>
          </cell>
          <cell r="DM838">
            <v>4.9001926317559192</v>
          </cell>
          <cell r="DN838">
            <v>4.9001926317559192</v>
          </cell>
          <cell r="DO838">
            <v>4.9001926317559192</v>
          </cell>
          <cell r="DP838">
            <v>4.9001926317559192</v>
          </cell>
          <cell r="DQ838">
            <v>15.564505204863908</v>
          </cell>
          <cell r="DR838">
            <v>15.56714201750062</v>
          </cell>
          <cell r="DS838">
            <v>15.642729767894599</v>
          </cell>
          <cell r="DT838">
            <v>15.618703080967641</v>
          </cell>
          <cell r="DU838">
            <v>15.565744158335164</v>
          </cell>
          <cell r="DV838">
            <v>15.439956151740121</v>
          </cell>
          <cell r="DW838">
            <v>15.605040854665356</v>
          </cell>
          <cell r="DX838">
            <v>15.400223330959554</v>
          </cell>
          <cell r="DY838">
            <v>15.552127163530299</v>
          </cell>
          <cell r="DZ838">
            <v>15.642216883908755</v>
          </cell>
          <cell r="EA838">
            <v>15.582354654786185</v>
          </cell>
          <cell r="EB838">
            <v>15.497729773522964</v>
          </cell>
          <cell r="EC838">
            <v>15.522867503342662</v>
          </cell>
          <cell r="ED838">
            <v>15.49625483539163</v>
          </cell>
          <cell r="EE838">
            <v>15.366900887722352</v>
          </cell>
          <cell r="EF838">
            <v>15.366900887722352</v>
          </cell>
          <cell r="EG838">
            <v>15.366900887722352</v>
          </cell>
          <cell r="EH838">
            <v>15.366900887722352</v>
          </cell>
          <cell r="EI838">
            <v>15.366900887722352</v>
          </cell>
          <cell r="EJ838">
            <v>15.366900887722352</v>
          </cell>
          <cell r="EK838">
            <v>15.366900887722352</v>
          </cell>
          <cell r="EL838">
            <v>15.366900887722352</v>
          </cell>
          <cell r="EM838">
            <v>15.366900887722352</v>
          </cell>
          <cell r="EN838">
            <v>15.366900887722352</v>
          </cell>
          <cell r="EO838">
            <v>15.366900887722352</v>
          </cell>
          <cell r="EP838">
            <v>15.366900887722352</v>
          </cell>
          <cell r="EQ838">
            <v>15.366900887722352</v>
          </cell>
          <cell r="ER838">
            <v>15.366900887722352</v>
          </cell>
          <cell r="ES838">
            <v>15.366900887722352</v>
          </cell>
          <cell r="ET838">
            <v>15.366900887722352</v>
          </cell>
        </row>
        <row r="839">
          <cell r="A839">
            <v>38221.271333897334</v>
          </cell>
          <cell r="B839">
            <v>42455.096263729327</v>
          </cell>
          <cell r="C839">
            <v>41082.783705817259</v>
          </cell>
          <cell r="D839">
            <v>17554.407930997379</v>
          </cell>
          <cell r="E839">
            <v>19216.111775211717</v>
          </cell>
          <cell r="F839">
            <v>24262.326975556905</v>
          </cell>
          <cell r="G839">
            <v>18291.308157083713</v>
          </cell>
          <cell r="H839">
            <v>19424.673361913883</v>
          </cell>
          <cell r="I839">
            <v>21850.579324901249</v>
          </cell>
          <cell r="J839">
            <v>24247.310687046567</v>
          </cell>
          <cell r="K839">
            <v>23344.863721555714</v>
          </cell>
          <cell r="L839">
            <v>22707.341758992981</v>
          </cell>
          <cell r="M839">
            <v>24060.73697644112</v>
          </cell>
          <cell r="N839">
            <v>24932.264390213506</v>
          </cell>
          <cell r="O839">
            <v>23870.339423275142</v>
          </cell>
          <cell r="P839">
            <v>28029.627333941185</v>
          </cell>
          <cell r="Q839">
            <v>25935.307310159442</v>
          </cell>
          <cell r="R839">
            <v>28408.739333084508</v>
          </cell>
          <cell r="S839">
            <v>26546.787568633968</v>
          </cell>
          <cell r="T839">
            <v>24067.164740078591</v>
          </cell>
          <cell r="U839">
            <v>27109.72984249541</v>
          </cell>
          <cell r="V839">
            <v>27109.72984249541</v>
          </cell>
          <cell r="W839">
            <v>27109.72984249541</v>
          </cell>
          <cell r="X839">
            <v>27109.72984249541</v>
          </cell>
          <cell r="Y839">
            <v>27109.72984249541</v>
          </cell>
          <cell r="Z839">
            <v>27109.72984249541</v>
          </cell>
          <cell r="AA839">
            <v>27109.72984249541</v>
          </cell>
          <cell r="AB839">
            <v>27109.72984249541</v>
          </cell>
          <cell r="AC839">
            <v>27109.72984249541</v>
          </cell>
          <cell r="AD839">
            <v>27109.72984249541</v>
          </cell>
          <cell r="AE839">
            <v>17276.65962687536</v>
          </cell>
          <cell r="AF839">
            <v>19190.419940955111</v>
          </cell>
          <cell r="AG839">
            <v>18570.11150700444</v>
          </cell>
          <cell r="AH839">
            <v>17554.407930997379</v>
          </cell>
          <cell r="AI839">
            <v>19216.111775211717</v>
          </cell>
          <cell r="AJ839">
            <v>24262.326975556905</v>
          </cell>
          <cell r="AK839">
            <v>18291.308157083713</v>
          </cell>
          <cell r="AL839">
            <v>19424.673361913883</v>
          </cell>
          <cell r="AM839">
            <v>21850.579324901249</v>
          </cell>
          <cell r="AN839">
            <v>24247.310687046567</v>
          </cell>
          <cell r="AO839">
            <v>23344.863721555714</v>
          </cell>
          <cell r="AP839">
            <v>22707.341758992981</v>
          </cell>
          <cell r="AQ839">
            <v>24060.73697644112</v>
          </cell>
          <cell r="AR839">
            <v>24932.264390213506</v>
          </cell>
          <cell r="AS839">
            <v>23870.339423275142</v>
          </cell>
          <cell r="AT839">
            <v>28029.627333941185</v>
          </cell>
          <cell r="AU839">
            <v>25935.307310159442</v>
          </cell>
          <cell r="AV839">
            <v>28408.739333084508</v>
          </cell>
          <cell r="AW839">
            <v>26546.787568633968</v>
          </cell>
          <cell r="AX839">
            <v>24067.164740078591</v>
          </cell>
          <cell r="AY839">
            <v>27109.72984249541</v>
          </cell>
          <cell r="AZ839">
            <v>27109.72984249541</v>
          </cell>
          <cell r="BA839">
            <v>27109.72984249541</v>
          </cell>
          <cell r="BB839">
            <v>27109.72984249541</v>
          </cell>
          <cell r="BC839">
            <v>27109.72984249541</v>
          </cell>
          <cell r="BD839">
            <v>27109.72984249541</v>
          </cell>
          <cell r="BE839">
            <v>27109.72984249541</v>
          </cell>
          <cell r="BF839">
            <v>27109.72984249541</v>
          </cell>
          <cell r="BG839">
            <v>27109.72984249541</v>
          </cell>
          <cell r="BH839">
            <v>27109.72984249541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3.051214493776548</v>
          </cell>
          <cell r="CN839">
            <v>3.3749438469296886</v>
          </cell>
          <cell r="CO839">
            <v>3.2991780262127128</v>
          </cell>
          <cell r="CP839">
            <v>3.1174130978539005</v>
          </cell>
          <cell r="CQ839">
            <v>3.3612304046868551</v>
          </cell>
          <cell r="CR839">
            <v>4.2930395111705488</v>
          </cell>
          <cell r="CS839">
            <v>3.173466941671792</v>
          </cell>
          <cell r="CT839">
            <v>3.3802549414482379</v>
          </cell>
          <cell r="CU839">
            <v>3.7766380961234436</v>
          </cell>
          <cell r="CV839">
            <v>4.2904884516653583</v>
          </cell>
          <cell r="CW839">
            <v>4.1703514900329237</v>
          </cell>
          <cell r="CX839">
            <v>4.1211262110240261</v>
          </cell>
          <cell r="CY839">
            <v>4.1970816465193375</v>
          </cell>
          <cell r="CZ839">
            <v>4.3002990184276912</v>
          </cell>
          <cell r="DA839">
            <v>4.2534716897594018</v>
          </cell>
          <cell r="DB839">
            <v>4.9946179744379622</v>
          </cell>
          <cell r="DC839">
            <v>4.6214296936812227</v>
          </cell>
          <cell r="DD839">
            <v>5.0621721942171698</v>
          </cell>
          <cell r="DE839">
            <v>4.7303897684479894</v>
          </cell>
          <cell r="DF839">
            <v>4.2885441241310334</v>
          </cell>
          <cell r="DG839">
            <v>4.8307008273893493</v>
          </cell>
          <cell r="DH839">
            <v>4.8307008273893493</v>
          </cell>
          <cell r="DI839">
            <v>4.8307008273893493</v>
          </cell>
          <cell r="DJ839">
            <v>4.8307008273893493</v>
          </cell>
          <cell r="DK839">
            <v>4.8307008273893493</v>
          </cell>
          <cell r="DL839">
            <v>4.8307008273893493</v>
          </cell>
          <cell r="DM839">
            <v>4.8307008273893493</v>
          </cell>
          <cell r="DN839">
            <v>4.8307008273893493</v>
          </cell>
          <cell r="DO839">
            <v>4.8307008273893493</v>
          </cell>
          <cell r="DP839">
            <v>4.8307008273893493</v>
          </cell>
          <cell r="DQ839">
            <v>15.512942188357426</v>
          </cell>
          <cell r="DR839">
            <v>15.578479338774448</v>
          </cell>
          <cell r="DS839">
            <v>15.421119267641835</v>
          </cell>
          <cell r="DT839">
            <v>15.427621170005226</v>
          </cell>
          <cell r="DU839">
            <v>15.662979099115729</v>
          </cell>
          <cell r="DV839">
            <v>15.48369832776859</v>
          </cell>
          <cell r="DW839">
            <v>15.791301423391001</v>
          </cell>
          <cell r="DX839">
            <v>15.743866692056322</v>
          </cell>
          <cell r="DY839">
            <v>15.851294025654417</v>
          </cell>
          <cell r="DZ839">
            <v>15.483315928260792</v>
          </cell>
          <cell r="EA839">
            <v>15.336484441862554</v>
          </cell>
          <cell r="EB839">
            <v>15.095848087277874</v>
          </cell>
          <cell r="EC839">
            <v>15.706110312955925</v>
          </cell>
          <cell r="ED839">
            <v>15.884377662833542</v>
          </cell>
          <cell r="EE839">
            <v>15.37524990661289</v>
          </cell>
          <cell r="EF839">
            <v>15.37524990661289</v>
          </cell>
          <cell r="EG839">
            <v>15.37524990661289</v>
          </cell>
          <cell r="EH839">
            <v>15.37524990661289</v>
          </cell>
          <cell r="EI839">
            <v>15.37524990661289</v>
          </cell>
          <cell r="EJ839">
            <v>15.37524990661289</v>
          </cell>
          <cell r="EK839">
            <v>15.37524990661289</v>
          </cell>
          <cell r="EL839">
            <v>15.37524990661289</v>
          </cell>
          <cell r="EM839">
            <v>15.37524990661289</v>
          </cell>
          <cell r="EN839">
            <v>15.37524990661289</v>
          </cell>
          <cell r="EO839">
            <v>15.37524990661289</v>
          </cell>
          <cell r="EP839">
            <v>15.37524990661289</v>
          </cell>
          <cell r="EQ839">
            <v>15.37524990661289</v>
          </cell>
          <cell r="ER839">
            <v>15.37524990661289</v>
          </cell>
          <cell r="ES839">
            <v>15.37524990661289</v>
          </cell>
          <cell r="ET839">
            <v>15.37524990661289</v>
          </cell>
        </row>
        <row r="840">
          <cell r="A840">
            <v>30546.002153481411</v>
          </cell>
          <cell r="B840">
            <v>34932.126274288639</v>
          </cell>
          <cell r="C840">
            <v>33635.767476977329</v>
          </cell>
          <cell r="D840">
            <v>19428.368044739294</v>
          </cell>
          <cell r="E840">
            <v>21226.265403310197</v>
          </cell>
          <cell r="F840">
            <v>18539.220416197164</v>
          </cell>
          <cell r="G840">
            <v>20518.286955522115</v>
          </cell>
          <cell r="H840">
            <v>21520.864086453854</v>
          </cell>
          <cell r="I840">
            <v>21326.272073358778</v>
          </cell>
          <cell r="J840">
            <v>26254.794430490692</v>
          </cell>
          <cell r="K840">
            <v>23894.729024416014</v>
          </cell>
          <cell r="L840">
            <v>24484.9811985708</v>
          </cell>
          <cell r="M840">
            <v>24430.130511393229</v>
          </cell>
          <cell r="N840">
            <v>23603.433319287458</v>
          </cell>
          <cell r="O840">
            <v>24529.006081716543</v>
          </cell>
          <cell r="P840">
            <v>25702.876424682145</v>
          </cell>
          <cell r="Q840">
            <v>27069.19011254414</v>
          </cell>
          <cell r="R840">
            <v>26421.755411219921</v>
          </cell>
          <cell r="S840">
            <v>27594.407634623149</v>
          </cell>
          <cell r="T840">
            <v>28300.066264978981</v>
          </cell>
          <cell r="U840">
            <v>26571.107780716095</v>
          </cell>
          <cell r="V840">
            <v>26571.107780716095</v>
          </cell>
          <cell r="W840">
            <v>26571.107780716095</v>
          </cell>
          <cell r="X840">
            <v>26571.107780716095</v>
          </cell>
          <cell r="Y840">
            <v>26571.107780716095</v>
          </cell>
          <cell r="Z840">
            <v>26571.107780716095</v>
          </cell>
          <cell r="AA840">
            <v>26571.107780716095</v>
          </cell>
          <cell r="AB840">
            <v>26571.107780716095</v>
          </cell>
          <cell r="AC840">
            <v>26571.107780716095</v>
          </cell>
          <cell r="AD840">
            <v>26571.107780716095</v>
          </cell>
          <cell r="AE840">
            <v>13807.308437159938</v>
          </cell>
          <cell r="AF840">
            <v>15789.910555609349</v>
          </cell>
          <cell r="AG840">
            <v>15203.934503169929</v>
          </cell>
          <cell r="AH840">
            <v>19428.368044739294</v>
          </cell>
          <cell r="AI840">
            <v>21226.265403310197</v>
          </cell>
          <cell r="AJ840">
            <v>18539.220416197164</v>
          </cell>
          <cell r="AK840">
            <v>20518.286955522115</v>
          </cell>
          <cell r="AL840">
            <v>21520.864086453854</v>
          </cell>
          <cell r="AM840">
            <v>21326.272073358778</v>
          </cell>
          <cell r="AN840">
            <v>26254.794430490692</v>
          </cell>
          <cell r="AO840">
            <v>23894.729024416014</v>
          </cell>
          <cell r="AP840">
            <v>24484.9811985708</v>
          </cell>
          <cell r="AQ840">
            <v>24430.130511393229</v>
          </cell>
          <cell r="AR840">
            <v>23603.433319287458</v>
          </cell>
          <cell r="AS840">
            <v>24529.006081716543</v>
          </cell>
          <cell r="AT840">
            <v>25702.876424682145</v>
          </cell>
          <cell r="AU840">
            <v>27069.19011254414</v>
          </cell>
          <cell r="AV840">
            <v>26421.755411219921</v>
          </cell>
          <cell r="AW840">
            <v>27594.407634623149</v>
          </cell>
          <cell r="AX840">
            <v>28300.066264978981</v>
          </cell>
          <cell r="AY840">
            <v>26571.107780716095</v>
          </cell>
          <cell r="AZ840">
            <v>26571.107780716095</v>
          </cell>
          <cell r="BA840">
            <v>26571.107780716095</v>
          </cell>
          <cell r="BB840">
            <v>26571.107780716095</v>
          </cell>
          <cell r="BC840">
            <v>26571.107780716095</v>
          </cell>
          <cell r="BD840">
            <v>26571.107780716095</v>
          </cell>
          <cell r="BE840">
            <v>26571.107780716095</v>
          </cell>
          <cell r="BF840">
            <v>26571.107780716095</v>
          </cell>
          <cell r="BG840">
            <v>26571.107780716095</v>
          </cell>
          <cell r="BH840">
            <v>26571.107780716095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2.4430880403528601</v>
          </cell>
          <cell r="CN840">
            <v>2.8122152714890518</v>
          </cell>
          <cell r="CO840">
            <v>2.6681621182673223</v>
          </cell>
          <cell r="CP840">
            <v>3.3945447541068332</v>
          </cell>
          <cell r="CQ840">
            <v>3.7081638967618034</v>
          </cell>
          <cell r="CR840">
            <v>3.2461553807323367</v>
          </cell>
          <cell r="CS840">
            <v>3.5407220276354621</v>
          </cell>
          <cell r="CT840">
            <v>3.7510894264065602</v>
          </cell>
          <cell r="CU840">
            <v>3.7588065805621476</v>
          </cell>
          <cell r="CV840">
            <v>4.5914680956989669</v>
          </cell>
          <cell r="CW840">
            <v>4.2698163862704641</v>
          </cell>
          <cell r="CX840">
            <v>4.3376484043606887</v>
          </cell>
          <cell r="CY840">
            <v>4.2800054835463675</v>
          </cell>
          <cell r="CZ840">
            <v>4.1579748144825297</v>
          </cell>
          <cell r="DA840">
            <v>4.3320212236369171</v>
          </cell>
          <cell r="DB840">
            <v>4.5393362376486497</v>
          </cell>
          <cell r="DC840">
            <v>4.780638305667444</v>
          </cell>
          <cell r="DD840">
            <v>4.6662960914859193</v>
          </cell>
          <cell r="DE840">
            <v>4.8733959757129579</v>
          </cell>
          <cell r="DF840">
            <v>4.9980210075287639</v>
          </cell>
          <cell r="DG840">
            <v>4.6926729300868182</v>
          </cell>
          <cell r="DH840">
            <v>4.6926729300868182</v>
          </cell>
          <cell r="DI840">
            <v>4.6926729300868182</v>
          </cell>
          <cell r="DJ840">
            <v>4.6926729300868182</v>
          </cell>
          <cell r="DK840">
            <v>4.6926729300868182</v>
          </cell>
          <cell r="DL840">
            <v>4.6926729300868182</v>
          </cell>
          <cell r="DM840">
            <v>4.6926729300868182</v>
          </cell>
          <cell r="DN840">
            <v>4.6926729300868182</v>
          </cell>
          <cell r="DO840">
            <v>4.6926729300868182</v>
          </cell>
          <cell r="DP840">
            <v>4.6926729300868182</v>
          </cell>
          <cell r="DQ840">
            <v>15.483781864907851</v>
          </cell>
          <cell r="DR840">
            <v>15.382900931539188</v>
          </cell>
          <cell r="DS840">
            <v>15.611725686379199</v>
          </cell>
          <cell r="DT840">
            <v>15.680572641626824</v>
          </cell>
          <cell r="DU840">
            <v>15.682735016290604</v>
          </cell>
          <cell r="DV840">
            <v>15.64693575772433</v>
          </cell>
          <cell r="DW840">
            <v>15.876559744281975</v>
          </cell>
          <cell r="DX840">
            <v>15.718439303170614</v>
          </cell>
          <cell r="DY840">
            <v>15.544333397968609</v>
          </cell>
          <cell r="DZ840">
            <v>15.666218766185244</v>
          </cell>
          <cell r="EA840">
            <v>15.332043606441516</v>
          </cell>
          <cell r="EB840">
            <v>15.465093990241007</v>
          </cell>
          <cell r="EC840">
            <v>15.638266042434351</v>
          </cell>
          <cell r="ED840">
            <v>15.552508970364103</v>
          </cell>
          <cell r="EE840">
            <v>15.513025656842215</v>
          </cell>
          <cell r="EF840">
            <v>15.513025656842215</v>
          </cell>
          <cell r="EG840">
            <v>15.513025656842215</v>
          </cell>
          <cell r="EH840">
            <v>15.513025656842215</v>
          </cell>
          <cell r="EI840">
            <v>15.513025656842215</v>
          </cell>
          <cell r="EJ840">
            <v>15.513025656842215</v>
          </cell>
          <cell r="EK840">
            <v>15.513025656842215</v>
          </cell>
          <cell r="EL840">
            <v>15.513025656842215</v>
          </cell>
          <cell r="EM840">
            <v>15.513025656842215</v>
          </cell>
          <cell r="EN840">
            <v>15.513025656842215</v>
          </cell>
          <cell r="EO840">
            <v>15.513025656842215</v>
          </cell>
          <cell r="EP840">
            <v>15.513025656842215</v>
          </cell>
          <cell r="EQ840">
            <v>15.513025656842215</v>
          </cell>
          <cell r="ER840">
            <v>15.513025656842215</v>
          </cell>
          <cell r="ES840">
            <v>15.513025656842215</v>
          </cell>
          <cell r="ET840">
            <v>15.513025656842215</v>
          </cell>
        </row>
        <row r="841">
          <cell r="A841">
            <v>35222.795144758238</v>
          </cell>
          <cell r="B841">
            <v>44424.299186900796</v>
          </cell>
          <cell r="C841">
            <v>41076.47919908115</v>
          </cell>
          <cell r="D841">
            <v>18068.413077723631</v>
          </cell>
          <cell r="E841">
            <v>19965.758632358516</v>
          </cell>
          <cell r="F841">
            <v>18246.393122564183</v>
          </cell>
          <cell r="G841">
            <v>22401.645747808525</v>
          </cell>
          <cell r="H841">
            <v>21115.186974647826</v>
          </cell>
          <cell r="I841">
            <v>20318.521512076048</v>
          </cell>
          <cell r="J841">
            <v>20483.913842483427</v>
          </cell>
          <cell r="K841">
            <v>20012.746402674224</v>
          </cell>
          <cell r="L841">
            <v>20140.684927950806</v>
          </cell>
          <cell r="M841">
            <v>21629.84601984849</v>
          </cell>
          <cell r="N841">
            <v>23881.003024914513</v>
          </cell>
          <cell r="O841">
            <v>25234.699473933106</v>
          </cell>
          <cell r="P841">
            <v>25516.609385044077</v>
          </cell>
          <cell r="Q841">
            <v>28433.462959922759</v>
          </cell>
          <cell r="R841">
            <v>28558.349865436947</v>
          </cell>
          <cell r="S841">
            <v>24253.039819076308</v>
          </cell>
          <cell r="T841">
            <v>30181.718582630943</v>
          </cell>
          <cell r="U841">
            <v>29289.671784644779</v>
          </cell>
          <cell r="V841">
            <v>29289.671784644779</v>
          </cell>
          <cell r="W841">
            <v>29289.671784644779</v>
          </cell>
          <cell r="X841">
            <v>29289.671784644779</v>
          </cell>
          <cell r="Y841">
            <v>29289.671784644779</v>
          </cell>
          <cell r="Z841">
            <v>29289.671784644779</v>
          </cell>
          <cell r="AA841">
            <v>29289.671784644779</v>
          </cell>
          <cell r="AB841">
            <v>29289.671784644779</v>
          </cell>
          <cell r="AC841">
            <v>29289.671784644779</v>
          </cell>
          <cell r="AD841">
            <v>29289.671784644779</v>
          </cell>
          <cell r="AE841">
            <v>15921.297790098793</v>
          </cell>
          <cell r="AF841">
            <v>20080.532892527946</v>
          </cell>
          <cell r="AG841">
            <v>18567.261763571165</v>
          </cell>
          <cell r="AH841">
            <v>18068.413077723631</v>
          </cell>
          <cell r="AI841">
            <v>19965.758632358516</v>
          </cell>
          <cell r="AJ841">
            <v>18246.393122564183</v>
          </cell>
          <cell r="AK841">
            <v>22401.645747808525</v>
          </cell>
          <cell r="AL841">
            <v>21115.186974647826</v>
          </cell>
          <cell r="AM841">
            <v>20318.521512076048</v>
          </cell>
          <cell r="AN841">
            <v>20483.913842483427</v>
          </cell>
          <cell r="AO841">
            <v>20012.746402674224</v>
          </cell>
          <cell r="AP841">
            <v>20140.684927950806</v>
          </cell>
          <cell r="AQ841">
            <v>21629.84601984849</v>
          </cell>
          <cell r="AR841">
            <v>23881.003024914513</v>
          </cell>
          <cell r="AS841">
            <v>25234.699473933106</v>
          </cell>
          <cell r="AT841">
            <v>25516.609385044077</v>
          </cell>
          <cell r="AU841">
            <v>28433.462959922759</v>
          </cell>
          <cell r="AV841">
            <v>28558.349865436947</v>
          </cell>
          <cell r="AW841">
            <v>24253.039819076308</v>
          </cell>
          <cell r="AX841">
            <v>30181.718582630943</v>
          </cell>
          <cell r="AY841">
            <v>29289.671784644779</v>
          </cell>
          <cell r="AZ841">
            <v>29289.671784644779</v>
          </cell>
          <cell r="BA841">
            <v>29289.671784644779</v>
          </cell>
          <cell r="BB841">
            <v>29289.671784644779</v>
          </cell>
          <cell r="BC841">
            <v>29289.671784644779</v>
          </cell>
          <cell r="BD841">
            <v>29289.671784644779</v>
          </cell>
          <cell r="BE841">
            <v>29289.671784644779</v>
          </cell>
          <cell r="BF841">
            <v>29289.671784644779</v>
          </cell>
          <cell r="BG841">
            <v>29289.671784644779</v>
          </cell>
          <cell r="BH841">
            <v>29289.671784644779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2.853431706605436</v>
          </cell>
          <cell r="CN841">
            <v>3.5195835601839569</v>
          </cell>
          <cell r="CO841">
            <v>3.2186284186587688</v>
          </cell>
          <cell r="CP841">
            <v>3.1116157055945615</v>
          </cell>
          <cell r="CQ841">
            <v>3.5106146321002831</v>
          </cell>
          <cell r="CR841">
            <v>3.1982941147267447</v>
          </cell>
          <cell r="CS841">
            <v>3.9111987395134871</v>
          </cell>
          <cell r="CT841">
            <v>3.7126828596153865</v>
          </cell>
          <cell r="CU841">
            <v>3.5661707211899114</v>
          </cell>
          <cell r="CV841">
            <v>3.5951359875620947</v>
          </cell>
          <cell r="CW841">
            <v>3.518614722631884</v>
          </cell>
          <cell r="CX841">
            <v>3.5202512045797776</v>
          </cell>
          <cell r="CY841">
            <v>3.8313323996726871</v>
          </cell>
          <cell r="CZ841">
            <v>4.1814703657357564</v>
          </cell>
          <cell r="DA841">
            <v>4.3880508829647313</v>
          </cell>
          <cell r="DB841">
            <v>4.4370720744255152</v>
          </cell>
          <cell r="DC841">
            <v>4.9442824700930617</v>
          </cell>
          <cell r="DD841">
            <v>4.9659989996114078</v>
          </cell>
          <cell r="DE841">
            <v>4.21735051382759</v>
          </cell>
          <cell r="DF841">
            <v>5.2482858776548253</v>
          </cell>
          <cell r="DG841">
            <v>5.0931682491055934</v>
          </cell>
          <cell r="DH841">
            <v>5.0931682491055934</v>
          </cell>
          <cell r="DI841">
            <v>5.0931682491055934</v>
          </cell>
          <cell r="DJ841">
            <v>5.0931682491055934</v>
          </cell>
          <cell r="DK841">
            <v>5.0931682491055934</v>
          </cell>
          <cell r="DL841">
            <v>5.0931682491055934</v>
          </cell>
          <cell r="DM841">
            <v>5.0931682491055934</v>
          </cell>
          <cell r="DN841">
            <v>5.0931682491055934</v>
          </cell>
          <cell r="DO841">
            <v>5.0931682491055934</v>
          </cell>
          <cell r="DP841">
            <v>5.0931682491055934</v>
          </cell>
          <cell r="DQ841">
            <v>15.286854016691484</v>
          </cell>
          <cell r="DR841">
            <v>15.631155694678306</v>
          </cell>
          <cell r="DS841">
            <v>15.804623490011791</v>
          </cell>
          <cell r="DT841">
            <v>15.908938077989816</v>
          </cell>
          <cell r="DU841">
            <v>15.581518997167327</v>
          </cell>
          <cell r="DV841">
            <v>15.630244233583412</v>
          </cell>
          <cell r="DW841">
            <v>15.691959421995142</v>
          </cell>
          <cell r="DX841">
            <v>15.581677594136114</v>
          </cell>
          <cell r="DY841">
            <v>15.609791728168194</v>
          </cell>
          <cell r="DZ841">
            <v>15.610066515250438</v>
          </cell>
          <cell r="EA841">
            <v>15.582678559957726</v>
          </cell>
          <cell r="EB841">
            <v>15.67500598676779</v>
          </cell>
          <cell r="EC841">
            <v>15.467165447257083</v>
          </cell>
          <cell r="ED841">
            <v>15.646985348465725</v>
          </cell>
          <cell r="EE841">
            <v>15.755551789675579</v>
          </cell>
          <cell r="EF841">
            <v>15.755551789675579</v>
          </cell>
          <cell r="EG841">
            <v>15.755551789675579</v>
          </cell>
          <cell r="EH841">
            <v>15.755551789675579</v>
          </cell>
          <cell r="EI841">
            <v>15.755551789675579</v>
          </cell>
          <cell r="EJ841">
            <v>15.755551789675579</v>
          </cell>
          <cell r="EK841">
            <v>15.755551789675579</v>
          </cell>
          <cell r="EL841">
            <v>15.755551789675579</v>
          </cell>
          <cell r="EM841">
            <v>15.755551789675579</v>
          </cell>
          <cell r="EN841">
            <v>15.755551789675579</v>
          </cell>
          <cell r="EO841">
            <v>15.755551789675579</v>
          </cell>
          <cell r="EP841">
            <v>15.755551789675579</v>
          </cell>
          <cell r="EQ841">
            <v>15.755551789675579</v>
          </cell>
          <cell r="ER841">
            <v>15.755551789675579</v>
          </cell>
          <cell r="ES841">
            <v>15.755551789675579</v>
          </cell>
          <cell r="ET841">
            <v>15.755551789675579</v>
          </cell>
        </row>
        <row r="842">
          <cell r="A842">
            <v>34378.368601701106</v>
          </cell>
          <cell r="B842">
            <v>39462.237200238145</v>
          </cell>
          <cell r="C842">
            <v>38358.058153934981</v>
          </cell>
          <cell r="D842">
            <v>17641.741110814757</v>
          </cell>
          <cell r="E842">
            <v>17999.294656964739</v>
          </cell>
          <cell r="F842">
            <v>19185.632210690263</v>
          </cell>
          <cell r="G842">
            <v>20264.740878219003</v>
          </cell>
          <cell r="H842">
            <v>21598.913023962064</v>
          </cell>
          <cell r="I842">
            <v>21481.817893562878</v>
          </cell>
          <cell r="J842">
            <v>22480.941914416962</v>
          </cell>
          <cell r="K842">
            <v>23042.731225249841</v>
          </cell>
          <cell r="L842">
            <v>24865.437688543363</v>
          </cell>
          <cell r="M842">
            <v>26956.530737090612</v>
          </cell>
          <cell r="N842">
            <v>24720.617822364165</v>
          </cell>
          <cell r="O842">
            <v>24146.519826100412</v>
          </cell>
          <cell r="P842">
            <v>24459.136015574208</v>
          </cell>
          <cell r="Q842">
            <v>28143.156500438785</v>
          </cell>
          <cell r="R842">
            <v>25073.266739473005</v>
          </cell>
          <cell r="S842">
            <v>28478.386067928161</v>
          </cell>
          <cell r="T842">
            <v>27068.963054741762</v>
          </cell>
          <cell r="U842">
            <v>30180.46886645666</v>
          </cell>
          <cell r="V842">
            <v>30180.46886645666</v>
          </cell>
          <cell r="W842">
            <v>30180.46886645666</v>
          </cell>
          <cell r="X842">
            <v>30180.46886645666</v>
          </cell>
          <cell r="Y842">
            <v>30180.46886645666</v>
          </cell>
          <cell r="Z842">
            <v>30180.46886645666</v>
          </cell>
          <cell r="AA842">
            <v>30180.46886645666</v>
          </cell>
          <cell r="AB842">
            <v>30180.46886645666</v>
          </cell>
          <cell r="AC842">
            <v>30180.46886645666</v>
          </cell>
          <cell r="AD842">
            <v>30180.46886645666</v>
          </cell>
          <cell r="AE842">
            <v>15539.60274293906</v>
          </cell>
          <cell r="AF842">
            <v>17837.597139760401</v>
          </cell>
          <cell r="AG842">
            <v>17338.489577809964</v>
          </cell>
          <cell r="AH842">
            <v>17641.741110814757</v>
          </cell>
          <cell r="AI842">
            <v>17999.294656964739</v>
          </cell>
          <cell r="AJ842">
            <v>19185.632210690263</v>
          </cell>
          <cell r="AK842">
            <v>20264.740878219003</v>
          </cell>
          <cell r="AL842">
            <v>21598.913023962064</v>
          </cell>
          <cell r="AM842">
            <v>21481.817893562878</v>
          </cell>
          <cell r="AN842">
            <v>22480.941914416962</v>
          </cell>
          <cell r="AO842">
            <v>23042.731225249841</v>
          </cell>
          <cell r="AP842">
            <v>24865.437688543363</v>
          </cell>
          <cell r="AQ842">
            <v>26956.530737090612</v>
          </cell>
          <cell r="AR842">
            <v>24720.617822364165</v>
          </cell>
          <cell r="AS842">
            <v>24146.519826100412</v>
          </cell>
          <cell r="AT842">
            <v>24459.136015574208</v>
          </cell>
          <cell r="AU842">
            <v>28143.156500438785</v>
          </cell>
          <cell r="AV842">
            <v>25073.266739473005</v>
          </cell>
          <cell r="AW842">
            <v>28478.386067928161</v>
          </cell>
          <cell r="AX842">
            <v>27068.963054741762</v>
          </cell>
          <cell r="AY842">
            <v>30180.46886645666</v>
          </cell>
          <cell r="AZ842">
            <v>30180.46886645666</v>
          </cell>
          <cell r="BA842">
            <v>30180.46886645666</v>
          </cell>
          <cell r="BB842">
            <v>30180.46886645666</v>
          </cell>
          <cell r="BC842">
            <v>30180.46886645666</v>
          </cell>
          <cell r="BD842">
            <v>30180.46886645666</v>
          </cell>
          <cell r="BE842">
            <v>30180.46886645666</v>
          </cell>
          <cell r="BF842">
            <v>30180.46886645666</v>
          </cell>
          <cell r="BG842">
            <v>30180.46886645666</v>
          </cell>
          <cell r="BH842">
            <v>30180.46886645666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2.7440100039049913</v>
          </cell>
          <cell r="CN842">
            <v>3.1191375639835393</v>
          </cell>
          <cell r="CO842">
            <v>3.0443878575056904</v>
          </cell>
          <cell r="CP842">
            <v>3.0249689337721044</v>
          </cell>
          <cell r="CQ842">
            <v>3.1528454787079419</v>
          </cell>
          <cell r="CR842">
            <v>3.3779640345375554</v>
          </cell>
          <cell r="CS842">
            <v>3.5824231844553833</v>
          </cell>
          <cell r="CT842">
            <v>3.7562676537161916</v>
          </cell>
          <cell r="CU842">
            <v>3.7347246428855372</v>
          </cell>
          <cell r="CV842">
            <v>3.8802649487024952</v>
          </cell>
          <cell r="CW842">
            <v>4.0054560324798372</v>
          </cell>
          <cell r="CX842">
            <v>4.4391048618426234</v>
          </cell>
          <cell r="CY842">
            <v>4.713744432390258</v>
          </cell>
          <cell r="CZ842">
            <v>4.3796787817350609</v>
          </cell>
          <cell r="DA842">
            <v>4.2438801529190338</v>
          </cell>
          <cell r="DB842">
            <v>4.2988241221346284</v>
          </cell>
          <cell r="DC842">
            <v>4.9463104485809044</v>
          </cell>
          <cell r="DD842">
            <v>4.4067608852467481</v>
          </cell>
          <cell r="DE842">
            <v>5.0052288400669518</v>
          </cell>
          <cell r="DF842">
            <v>4.7575151986889646</v>
          </cell>
          <cell r="DG842">
            <v>5.3043790057770455</v>
          </cell>
          <cell r="DH842">
            <v>5.3043790057770455</v>
          </cell>
          <cell r="DI842">
            <v>5.3043790057770455</v>
          </cell>
          <cell r="DJ842">
            <v>5.3043790057770455</v>
          </cell>
          <cell r="DK842">
            <v>5.3043790057770455</v>
          </cell>
          <cell r="DL842">
            <v>5.3043790057770455</v>
          </cell>
          <cell r="DM842">
            <v>5.3043790057770455</v>
          </cell>
          <cell r="DN842">
            <v>5.3043790057770455</v>
          </cell>
          <cell r="DO842">
            <v>5.3043790057770455</v>
          </cell>
          <cell r="DP842">
            <v>5.3043790057770455</v>
          </cell>
          <cell r="DQ842">
            <v>15.515342156062376</v>
          </cell>
          <cell r="DR842">
            <v>15.667833863542416</v>
          </cell>
          <cell r="DS842">
            <v>15.603370331072639</v>
          </cell>
          <cell r="DT842">
            <v>15.978192949450237</v>
          </cell>
          <cell r="DU842">
            <v>15.640835042346447</v>
          </cell>
          <cell r="DV842">
            <v>15.560667722412649</v>
          </cell>
          <cell r="DW842">
            <v>15.497844660961851</v>
          </cell>
          <cell r="DX842">
            <v>15.753697454624881</v>
          </cell>
          <cell r="DY842">
            <v>15.758670645483031</v>
          </cell>
          <cell r="DZ842">
            <v>15.873045397049367</v>
          </cell>
          <cell r="EA842">
            <v>15.761194223133529</v>
          </cell>
          <cell r="EB842">
            <v>15.346446848666986</v>
          </cell>
          <cell r="EC842">
            <v>15.667694744174234</v>
          </cell>
          <cell r="ED842">
            <v>15.464083882982978</v>
          </cell>
          <cell r="EE842">
            <v>15.588293367127372</v>
          </cell>
          <cell r="EF842">
            <v>15.588293367127372</v>
          </cell>
          <cell r="EG842">
            <v>15.588293367127372</v>
          </cell>
          <cell r="EH842">
            <v>15.588293367127372</v>
          </cell>
          <cell r="EI842">
            <v>15.588293367127372</v>
          </cell>
          <cell r="EJ842">
            <v>15.588293367127372</v>
          </cell>
          <cell r="EK842">
            <v>15.588293367127372</v>
          </cell>
          <cell r="EL842">
            <v>15.588293367127372</v>
          </cell>
          <cell r="EM842">
            <v>15.588293367127372</v>
          </cell>
          <cell r="EN842">
            <v>15.588293367127372</v>
          </cell>
          <cell r="EO842">
            <v>15.588293367127372</v>
          </cell>
          <cell r="EP842">
            <v>15.588293367127372</v>
          </cell>
          <cell r="EQ842">
            <v>15.588293367127372</v>
          </cell>
          <cell r="ER842">
            <v>15.588293367127372</v>
          </cell>
          <cell r="ES842">
            <v>15.588293367127372</v>
          </cell>
          <cell r="ET842">
            <v>15.588293367127372</v>
          </cell>
        </row>
        <row r="843">
          <cell r="A843">
            <v>36321.902229750856</v>
          </cell>
          <cell r="B843">
            <v>44182.625186940066</v>
          </cell>
          <cell r="C843">
            <v>41406.430195416026</v>
          </cell>
          <cell r="D843">
            <v>20749.971757339496</v>
          </cell>
          <cell r="E843">
            <v>18022.117005718475</v>
          </cell>
          <cell r="F843">
            <v>18392.5891891178</v>
          </cell>
          <cell r="G843">
            <v>18670.016260191656</v>
          </cell>
          <cell r="H843">
            <v>20140.483090157963</v>
          </cell>
          <cell r="I843">
            <v>20327.075460442302</v>
          </cell>
          <cell r="J843">
            <v>19163.54241266628</v>
          </cell>
          <cell r="K843">
            <v>27313.697160703014</v>
          </cell>
          <cell r="L843">
            <v>23455.68221288552</v>
          </cell>
          <cell r="M843">
            <v>26087.422267460228</v>
          </cell>
          <cell r="N843">
            <v>23383.492060548975</v>
          </cell>
          <cell r="O843">
            <v>23257.861143619026</v>
          </cell>
          <cell r="P843">
            <v>26488.773572424911</v>
          </cell>
          <cell r="Q843">
            <v>27533.384682256867</v>
          </cell>
          <cell r="R843">
            <v>24726.571872165958</v>
          </cell>
          <cell r="S843">
            <v>28689.025645210888</v>
          </cell>
          <cell r="T843">
            <v>26612.097027936539</v>
          </cell>
          <cell r="U843">
            <v>30475.684076052363</v>
          </cell>
          <cell r="V843">
            <v>30475.684076052363</v>
          </cell>
          <cell r="W843">
            <v>30475.684076052363</v>
          </cell>
          <cell r="X843">
            <v>30475.684076052363</v>
          </cell>
          <cell r="Y843">
            <v>30475.684076052363</v>
          </cell>
          <cell r="Z843">
            <v>30475.684076052363</v>
          </cell>
          <cell r="AA843">
            <v>30475.684076052363</v>
          </cell>
          <cell r="AB843">
            <v>30475.684076052363</v>
          </cell>
          <cell r="AC843">
            <v>30475.684076052363</v>
          </cell>
          <cell r="AD843">
            <v>30475.684076052363</v>
          </cell>
          <cell r="AE843">
            <v>16418.112739947523</v>
          </cell>
          <cell r="AF843">
            <v>19971.292166296942</v>
          </cell>
          <cell r="AG843">
            <v>18716.405181837599</v>
          </cell>
          <cell r="AH843">
            <v>20749.971757339496</v>
          </cell>
          <cell r="AI843">
            <v>18022.117005718475</v>
          </cell>
          <cell r="AJ843">
            <v>18392.5891891178</v>
          </cell>
          <cell r="AK843">
            <v>18670.016260191656</v>
          </cell>
          <cell r="AL843">
            <v>20140.483090157963</v>
          </cell>
          <cell r="AM843">
            <v>20327.075460442302</v>
          </cell>
          <cell r="AN843">
            <v>19163.54241266628</v>
          </cell>
          <cell r="AO843">
            <v>27313.697160703014</v>
          </cell>
          <cell r="AP843">
            <v>23455.68221288552</v>
          </cell>
          <cell r="AQ843">
            <v>26087.422267460228</v>
          </cell>
          <cell r="AR843">
            <v>23383.492060548975</v>
          </cell>
          <cell r="AS843">
            <v>23257.861143619026</v>
          </cell>
          <cell r="AT843">
            <v>26488.773572424911</v>
          </cell>
          <cell r="AU843">
            <v>27533.384682256867</v>
          </cell>
          <cell r="AV843">
            <v>24726.571872165958</v>
          </cell>
          <cell r="AW843">
            <v>28689.025645210888</v>
          </cell>
          <cell r="AX843">
            <v>26612.097027936539</v>
          </cell>
          <cell r="AY843">
            <v>30475.684076052363</v>
          </cell>
          <cell r="AZ843">
            <v>30475.684076052363</v>
          </cell>
          <cell r="BA843">
            <v>30475.684076052363</v>
          </cell>
          <cell r="BB843">
            <v>30475.684076052363</v>
          </cell>
          <cell r="BC843">
            <v>30475.684076052363</v>
          </cell>
          <cell r="BD843">
            <v>30475.684076052363</v>
          </cell>
          <cell r="BE843">
            <v>30475.684076052363</v>
          </cell>
          <cell r="BF843">
            <v>30475.684076052363</v>
          </cell>
          <cell r="BG843">
            <v>30475.684076052363</v>
          </cell>
          <cell r="BH843">
            <v>30475.684076052363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2.8679395242048504</v>
          </cell>
          <cell r="CN843">
            <v>3.4797278386196386</v>
          </cell>
          <cell r="CO843">
            <v>3.2893456593437378</v>
          </cell>
          <cell r="CP843">
            <v>3.6429809372264117</v>
          </cell>
          <cell r="CQ843">
            <v>3.1399866696413934</v>
          </cell>
          <cell r="CR843">
            <v>3.2098688901905406</v>
          </cell>
          <cell r="CS843">
            <v>3.2223107271985838</v>
          </cell>
          <cell r="CT843">
            <v>3.532550430051943</v>
          </cell>
          <cell r="CU843">
            <v>3.6322848422743448</v>
          </cell>
          <cell r="CV843">
            <v>3.3380343386185136</v>
          </cell>
          <cell r="CW843">
            <v>4.7769020664220987</v>
          </cell>
          <cell r="CX843">
            <v>4.1135140837990072</v>
          </cell>
          <cell r="CY843">
            <v>4.5816194063074658</v>
          </cell>
          <cell r="CZ843">
            <v>4.0454667961721018</v>
          </cell>
          <cell r="DA843">
            <v>4.0341641689878784</v>
          </cell>
          <cell r="DB843">
            <v>4.5945781758021846</v>
          </cell>
          <cell r="DC843">
            <v>4.7757699321631053</v>
          </cell>
          <cell r="DD843">
            <v>4.2889176116679542</v>
          </cell>
          <cell r="DE843">
            <v>4.9762202373814262</v>
          </cell>
          <cell r="DF843">
            <v>4.6159690965901552</v>
          </cell>
          <cell r="DG843">
            <v>5.2861229141328634</v>
          </cell>
          <cell r="DH843">
            <v>5.2861229141328634</v>
          </cell>
          <cell r="DI843">
            <v>5.2861229141328634</v>
          </cell>
          <cell r="DJ843">
            <v>5.2861229141328634</v>
          </cell>
          <cell r="DK843">
            <v>5.2861229141328634</v>
          </cell>
          <cell r="DL843">
            <v>5.2861229141328634</v>
          </cell>
          <cell r="DM843">
            <v>5.2861229141328634</v>
          </cell>
          <cell r="DN843">
            <v>5.2861229141328634</v>
          </cell>
          <cell r="DO843">
            <v>5.2861229141328634</v>
          </cell>
          <cell r="DP843">
            <v>5.2861229141328634</v>
          </cell>
          <cell r="DQ843">
            <v>15.684128069906913</v>
          </cell>
          <cell r="DR843">
            <v>15.724180592946544</v>
          </cell>
          <cell r="DS843">
            <v>15.589064733994521</v>
          </cell>
          <cell r="DT843">
            <v>15.605142785793255</v>
          </cell>
          <cell r="DU843">
            <v>15.724800205920845</v>
          </cell>
          <cell r="DV843">
            <v>15.698664660929587</v>
          </cell>
          <cell r="DW843">
            <v>15.873928311204992</v>
          </cell>
          <cell r="DX843">
            <v>15.620274025542731</v>
          </cell>
          <cell r="DY843">
            <v>15.33211741868003</v>
          </cell>
          <cell r="DZ843">
            <v>15.728674602802931</v>
          </cell>
          <cell r="EA843">
            <v>15.665392753524447</v>
          </cell>
          <cell r="EB843">
            <v>15.62220080930234</v>
          </cell>
          <cell r="EC843">
            <v>15.59980946376043</v>
          </cell>
          <cell r="ED843">
            <v>15.836086424029521</v>
          </cell>
          <cell r="EE843">
            <v>15.795134964165589</v>
          </cell>
          <cell r="EF843">
            <v>15.795134964165589</v>
          </cell>
          <cell r="EG843">
            <v>15.795134964165589</v>
          </cell>
          <cell r="EH843">
            <v>15.795134964165589</v>
          </cell>
          <cell r="EI843">
            <v>15.795134964165589</v>
          </cell>
          <cell r="EJ843">
            <v>15.795134964165589</v>
          </cell>
          <cell r="EK843">
            <v>15.795134964165589</v>
          </cell>
          <cell r="EL843">
            <v>15.795134964165589</v>
          </cell>
          <cell r="EM843">
            <v>15.795134964165589</v>
          </cell>
          <cell r="EN843">
            <v>15.795134964165589</v>
          </cell>
          <cell r="EO843">
            <v>15.795134964165589</v>
          </cell>
          <cell r="EP843">
            <v>15.795134964165589</v>
          </cell>
          <cell r="EQ843">
            <v>15.795134964165589</v>
          </cell>
          <cell r="ER843">
            <v>15.795134964165589</v>
          </cell>
          <cell r="ES843">
            <v>15.795134964165589</v>
          </cell>
          <cell r="ET843">
            <v>15.795134964165589</v>
          </cell>
        </row>
        <row r="844">
          <cell r="A844">
            <v>39291.08945222757</v>
          </cell>
          <cell r="B844">
            <v>35676.837167029844</v>
          </cell>
          <cell r="C844">
            <v>35453.147475540689</v>
          </cell>
          <cell r="D844">
            <v>21249.676775969649</v>
          </cell>
          <cell r="E844">
            <v>19405.243737249137</v>
          </cell>
          <cell r="F844">
            <v>22864.384505687114</v>
          </cell>
          <cell r="G844">
            <v>18132.597549824641</v>
          </cell>
          <cell r="H844">
            <v>19943.20453696997</v>
          </cell>
          <cell r="I844">
            <v>16053.384005420672</v>
          </cell>
          <cell r="J844">
            <v>19044.851130238425</v>
          </cell>
          <cell r="K844">
            <v>22071.300713083321</v>
          </cell>
          <cell r="L844">
            <v>23595.154962559678</v>
          </cell>
          <cell r="M844">
            <v>22163.669241455653</v>
          </cell>
          <cell r="N844">
            <v>25639.006673698459</v>
          </cell>
          <cell r="O844">
            <v>25898.079785557489</v>
          </cell>
          <cell r="P844">
            <v>22865.207031037222</v>
          </cell>
          <cell r="Q844">
            <v>24890.19448319923</v>
          </cell>
          <cell r="R844">
            <v>24968.415722601123</v>
          </cell>
          <cell r="S844">
            <v>25440.498803443548</v>
          </cell>
          <cell r="T844">
            <v>27962.266475831519</v>
          </cell>
          <cell r="U844">
            <v>28114.713485747394</v>
          </cell>
          <cell r="V844">
            <v>28114.713485747394</v>
          </cell>
          <cell r="W844">
            <v>28114.713485747394</v>
          </cell>
          <cell r="X844">
            <v>28114.713485747394</v>
          </cell>
          <cell r="Y844">
            <v>28114.713485747394</v>
          </cell>
          <cell r="Z844">
            <v>28114.713485747394</v>
          </cell>
          <cell r="AA844">
            <v>28114.713485747394</v>
          </cell>
          <cell r="AB844">
            <v>28114.713485747394</v>
          </cell>
          <cell r="AC844">
            <v>28114.713485747394</v>
          </cell>
          <cell r="AD844">
            <v>28114.713485747394</v>
          </cell>
          <cell r="AE844">
            <v>17760.235469541374</v>
          </cell>
          <cell r="AF844">
            <v>16126.532446124686</v>
          </cell>
          <cell r="AG844">
            <v>16025.420930808048</v>
          </cell>
          <cell r="AH844">
            <v>21249.676775969649</v>
          </cell>
          <cell r="AI844">
            <v>19405.243737249137</v>
          </cell>
          <cell r="AJ844">
            <v>22864.384505687114</v>
          </cell>
          <cell r="AK844">
            <v>18132.597549824641</v>
          </cell>
          <cell r="AL844">
            <v>19943.20453696997</v>
          </cell>
          <cell r="AM844">
            <v>16053.384005420672</v>
          </cell>
          <cell r="AN844">
            <v>19044.851130238425</v>
          </cell>
          <cell r="AO844">
            <v>22071.300713083321</v>
          </cell>
          <cell r="AP844">
            <v>23595.154962559678</v>
          </cell>
          <cell r="AQ844">
            <v>22163.669241455653</v>
          </cell>
          <cell r="AR844">
            <v>25639.006673698459</v>
          </cell>
          <cell r="AS844">
            <v>25898.079785557489</v>
          </cell>
          <cell r="AT844">
            <v>22865.207031037222</v>
          </cell>
          <cell r="AU844">
            <v>24890.19448319923</v>
          </cell>
          <cell r="AV844">
            <v>24968.415722601123</v>
          </cell>
          <cell r="AW844">
            <v>25440.498803443548</v>
          </cell>
          <cell r="AX844">
            <v>27962.266475831519</v>
          </cell>
          <cell r="AY844">
            <v>28114.713485747394</v>
          </cell>
          <cell r="AZ844">
            <v>28114.713485747394</v>
          </cell>
          <cell r="BA844">
            <v>28114.713485747394</v>
          </cell>
          <cell r="BB844">
            <v>28114.713485747394</v>
          </cell>
          <cell r="BC844">
            <v>28114.713485747394</v>
          </cell>
          <cell r="BD844">
            <v>28114.713485747394</v>
          </cell>
          <cell r="BE844">
            <v>28114.713485747394</v>
          </cell>
          <cell r="BF844">
            <v>28114.713485747394</v>
          </cell>
          <cell r="BG844">
            <v>28114.713485747394</v>
          </cell>
          <cell r="BH844">
            <v>28114.713485747394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3.1478866790736801</v>
          </cell>
          <cell r="CN844">
            <v>2.8137452385697497</v>
          </cell>
          <cell r="CO844">
            <v>2.7712882785820696</v>
          </cell>
          <cell r="CP844">
            <v>3.6934555977458019</v>
          </cell>
          <cell r="CQ844">
            <v>3.382095371081586</v>
          </cell>
          <cell r="CR844">
            <v>3.995016115122533</v>
          </cell>
          <cell r="CS844">
            <v>3.1216422197173443</v>
          </cell>
          <cell r="CT844">
            <v>3.560762404279417</v>
          </cell>
          <cell r="CU844">
            <v>2.8122591000155173</v>
          </cell>
          <cell r="CV844">
            <v>3.36254711022803</v>
          </cell>
          <cell r="CW844">
            <v>3.9320185643195344</v>
          </cell>
          <cell r="CX844">
            <v>4.2068750566081752</v>
          </cell>
          <cell r="CY844">
            <v>3.8730125280314716</v>
          </cell>
          <cell r="CZ844">
            <v>4.3934662107964604</v>
          </cell>
          <cell r="DA844">
            <v>4.5266275003164695</v>
          </cell>
          <cell r="DB844">
            <v>3.9965231323768804</v>
          </cell>
          <cell r="DC844">
            <v>4.350463036981858</v>
          </cell>
          <cell r="DD844">
            <v>4.3641350318292487</v>
          </cell>
          <cell r="DE844">
            <v>4.4466486495904833</v>
          </cell>
          <cell r="DF844">
            <v>4.8874188916223371</v>
          </cell>
          <cell r="DG844">
            <v>4.914064528408546</v>
          </cell>
          <cell r="DH844">
            <v>4.914064528408546</v>
          </cell>
          <cell r="DI844">
            <v>4.914064528408546</v>
          </cell>
          <cell r="DJ844">
            <v>4.914064528408546</v>
          </cell>
          <cell r="DK844">
            <v>4.914064528408546</v>
          </cell>
          <cell r="DL844">
            <v>4.914064528408546</v>
          </cell>
          <cell r="DM844">
            <v>4.914064528408546</v>
          </cell>
          <cell r="DN844">
            <v>4.914064528408546</v>
          </cell>
          <cell r="DO844">
            <v>4.914064528408546</v>
          </cell>
          <cell r="DP844">
            <v>4.914064528408546</v>
          </cell>
          <cell r="DQ844">
            <v>15.457411377630979</v>
          </cell>
          <cell r="DR844">
            <v>15.702303132735794</v>
          </cell>
          <cell r="DS844">
            <v>15.842907128592113</v>
          </cell>
          <cell r="DT844">
            <v>15.762553791748591</v>
          </cell>
          <cell r="DU844">
            <v>15.719560066080302</v>
          </cell>
          <cell r="DV844">
            <v>15.680074253900299</v>
          </cell>
          <cell r="DW844">
            <v>15.914171437645596</v>
          </cell>
          <cell r="DX844">
            <v>15.344724060773412</v>
          </cell>
          <cell r="DY844">
            <v>15.639339201431055</v>
          </cell>
          <cell r="DZ844">
            <v>15.517306559277301</v>
          </cell>
          <cell r="EA844">
            <v>15.378695708831364</v>
          </cell>
          <cell r="EB844">
            <v>15.366337079550991</v>
          </cell>
          <cell r="EC844">
            <v>15.678333350061067</v>
          </cell>
          <cell r="ED844">
            <v>15.988254041405206</v>
          </cell>
          <cell r="EE844">
            <v>15.674725442537991</v>
          </cell>
          <cell r="EF844">
            <v>15.674725442537991</v>
          </cell>
          <cell r="EG844">
            <v>15.674725442537991</v>
          </cell>
          <cell r="EH844">
            <v>15.674725442537991</v>
          </cell>
          <cell r="EI844">
            <v>15.674725442537991</v>
          </cell>
          <cell r="EJ844">
            <v>15.674725442537991</v>
          </cell>
          <cell r="EK844">
            <v>15.674725442537991</v>
          </cell>
          <cell r="EL844">
            <v>15.674725442537991</v>
          </cell>
          <cell r="EM844">
            <v>15.674725442537991</v>
          </cell>
          <cell r="EN844">
            <v>15.674725442537991</v>
          </cell>
          <cell r="EO844">
            <v>15.674725442537991</v>
          </cell>
          <cell r="EP844">
            <v>15.674725442537991</v>
          </cell>
          <cell r="EQ844">
            <v>15.674725442537991</v>
          </cell>
          <cell r="ER844">
            <v>15.674725442537991</v>
          </cell>
          <cell r="ES844">
            <v>15.674725442537991</v>
          </cell>
          <cell r="ET844">
            <v>15.674725442537991</v>
          </cell>
        </row>
        <row r="845">
          <cell r="A845">
            <v>36199.101233370769</v>
          </cell>
          <cell r="B845">
            <v>35307.858890053234</v>
          </cell>
          <cell r="C845">
            <v>37462.592184844085</v>
          </cell>
          <cell r="D845">
            <v>18229.359873842073</v>
          </cell>
          <cell r="E845">
            <v>17773.347118395908</v>
          </cell>
          <cell r="F845">
            <v>20596.605155874924</v>
          </cell>
          <cell r="G845">
            <v>20127.604209984209</v>
          </cell>
          <cell r="H845">
            <v>20467.815405157809</v>
          </cell>
          <cell r="I845">
            <v>20606.325206702957</v>
          </cell>
          <cell r="J845">
            <v>21348.041948489634</v>
          </cell>
          <cell r="K845">
            <v>20349.598319080738</v>
          </cell>
          <cell r="L845">
            <v>23581.19702020357</v>
          </cell>
          <cell r="M845">
            <v>23534.503146767187</v>
          </cell>
          <cell r="N845">
            <v>25227.378060990311</v>
          </cell>
          <cell r="O845">
            <v>26688.421215918341</v>
          </cell>
          <cell r="P845">
            <v>24700.550701857646</v>
          </cell>
          <cell r="Q845">
            <v>24862.675050754107</v>
          </cell>
          <cell r="R845">
            <v>26482.776206782775</v>
          </cell>
          <cell r="S845">
            <v>26884.533621426857</v>
          </cell>
          <cell r="T845">
            <v>26746.861982051196</v>
          </cell>
          <cell r="U845">
            <v>35614.552494657852</v>
          </cell>
          <cell r="V845">
            <v>35614.552494657852</v>
          </cell>
          <cell r="W845">
            <v>35614.552494657852</v>
          </cell>
          <cell r="X845">
            <v>35614.552494657852</v>
          </cell>
          <cell r="Y845">
            <v>35614.552494657852</v>
          </cell>
          <cell r="Z845">
            <v>35614.552494657852</v>
          </cell>
          <cell r="AA845">
            <v>35614.552494657852</v>
          </cell>
          <cell r="AB845">
            <v>35614.552494657852</v>
          </cell>
          <cell r="AC845">
            <v>35614.552494657852</v>
          </cell>
          <cell r="AD845">
            <v>35614.552494657852</v>
          </cell>
          <cell r="AE845">
            <v>16362.604617316905</v>
          </cell>
          <cell r="AF845">
            <v>15959.748038422837</v>
          </cell>
          <cell r="AG845">
            <v>16933.723848792648</v>
          </cell>
          <cell r="AH845">
            <v>18229.359873842073</v>
          </cell>
          <cell r="AI845">
            <v>17773.347118395908</v>
          </cell>
          <cell r="AJ845">
            <v>20596.605155874924</v>
          </cell>
          <cell r="AK845">
            <v>20127.604209984209</v>
          </cell>
          <cell r="AL845">
            <v>20467.815405157809</v>
          </cell>
          <cell r="AM845">
            <v>20606.325206702957</v>
          </cell>
          <cell r="AN845">
            <v>21348.041948489634</v>
          </cell>
          <cell r="AO845">
            <v>20349.598319080738</v>
          </cell>
          <cell r="AP845">
            <v>23581.19702020357</v>
          </cell>
          <cell r="AQ845">
            <v>23534.503146767187</v>
          </cell>
          <cell r="AR845">
            <v>25227.378060990311</v>
          </cell>
          <cell r="AS845">
            <v>26688.421215918341</v>
          </cell>
          <cell r="AT845">
            <v>24700.550701857646</v>
          </cell>
          <cell r="AU845">
            <v>24862.675050754107</v>
          </cell>
          <cell r="AV845">
            <v>26482.776206782775</v>
          </cell>
          <cell r="AW845">
            <v>26884.533621426857</v>
          </cell>
          <cell r="AX845">
            <v>26746.861982051196</v>
          </cell>
          <cell r="AY845">
            <v>35614.552494657852</v>
          </cell>
          <cell r="AZ845">
            <v>35614.552494657852</v>
          </cell>
          <cell r="BA845">
            <v>35614.552494657852</v>
          </cell>
          <cell r="BB845">
            <v>35614.552494657852</v>
          </cell>
          <cell r="BC845">
            <v>35614.552494657852</v>
          </cell>
          <cell r="BD845">
            <v>35614.552494657852</v>
          </cell>
          <cell r="BE845">
            <v>35614.552494657852</v>
          </cell>
          <cell r="BF845">
            <v>35614.552494657852</v>
          </cell>
          <cell r="BG845">
            <v>35614.552494657852</v>
          </cell>
          <cell r="BH845">
            <v>35614.552494657852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2.8085136323474593</v>
          </cell>
          <cell r="CN845">
            <v>2.813085286491896</v>
          </cell>
          <cell r="CO845">
            <v>2.9471216557372473</v>
          </cell>
          <cell r="CP845">
            <v>3.1256910563110467</v>
          </cell>
          <cell r="CQ845">
            <v>3.1338085791223214</v>
          </cell>
          <cell r="CR845">
            <v>3.6175991589066441</v>
          </cell>
          <cell r="CS845">
            <v>3.5297077136541684</v>
          </cell>
          <cell r="CT845">
            <v>3.5335930024795599</v>
          </cell>
          <cell r="CU845">
            <v>3.6144068525952147</v>
          </cell>
          <cell r="CV845">
            <v>3.7298757519536956</v>
          </cell>
          <cell r="CW845">
            <v>3.5199527010406491</v>
          </cell>
          <cell r="CX845">
            <v>4.2640325209267553</v>
          </cell>
          <cell r="CY845">
            <v>4.1458587427508702</v>
          </cell>
          <cell r="CZ845">
            <v>4.3889022908200097</v>
          </cell>
          <cell r="DA845">
            <v>4.6516869926416797</v>
          </cell>
          <cell r="DB845">
            <v>4.3052089698878753</v>
          </cell>
          <cell r="DC845">
            <v>4.3334666071175505</v>
          </cell>
          <cell r="DD845">
            <v>4.6158438752703521</v>
          </cell>
          <cell r="DE845">
            <v>4.6858686146424411</v>
          </cell>
          <cell r="DF845">
            <v>4.6618729886382528</v>
          </cell>
          <cell r="DG845">
            <v>6.2074766149651994</v>
          </cell>
          <cell r="DH845">
            <v>6.2074766149651994</v>
          </cell>
          <cell r="DI845">
            <v>6.2074766149651994</v>
          </cell>
          <cell r="DJ845">
            <v>6.2074766149651994</v>
          </cell>
          <cell r="DK845">
            <v>6.2074766149651994</v>
          </cell>
          <cell r="DL845">
            <v>6.2074766149651994</v>
          </cell>
          <cell r="DM845">
            <v>6.2074766149651994</v>
          </cell>
          <cell r="DN845">
            <v>6.2074766149651994</v>
          </cell>
          <cell r="DO845">
            <v>6.2074766149651994</v>
          </cell>
          <cell r="DP845">
            <v>6.2074766149651994</v>
          </cell>
          <cell r="DQ845">
            <v>15.961843029618459</v>
          </cell>
          <cell r="DR845">
            <v>15.543551879330971</v>
          </cell>
          <cell r="DS845">
            <v>15.742059334055261</v>
          </cell>
          <cell r="DT845">
            <v>15.978371121584814</v>
          </cell>
          <cell r="DU845">
            <v>15.538313992322088</v>
          </cell>
          <cell r="DV845">
            <v>15.598481960790213</v>
          </cell>
          <cell r="DW845">
            <v>15.622857640570995</v>
          </cell>
          <cell r="DX845">
            <v>15.869458239849406</v>
          </cell>
          <cell r="DY845">
            <v>15.619626622077709</v>
          </cell>
          <cell r="DZ845">
            <v>15.680893962650064</v>
          </cell>
          <cell r="EA845">
            <v>15.83894128616622</v>
          </cell>
          <cell r="EB845">
            <v>15.151389891227378</v>
          </cell>
          <cell r="EC845">
            <v>15.552408997485072</v>
          </cell>
          <cell r="ED845">
            <v>15.747925038397776</v>
          </cell>
          <cell r="EE845">
            <v>15.718805317523884</v>
          </cell>
          <cell r="EF845">
            <v>15.718805317523884</v>
          </cell>
          <cell r="EG845">
            <v>15.718805317523884</v>
          </cell>
          <cell r="EH845">
            <v>15.718805317523884</v>
          </cell>
          <cell r="EI845">
            <v>15.718805317523884</v>
          </cell>
          <cell r="EJ845">
            <v>15.718805317523884</v>
          </cell>
          <cell r="EK845">
            <v>15.718805317523884</v>
          </cell>
          <cell r="EL845">
            <v>15.718805317523884</v>
          </cell>
          <cell r="EM845">
            <v>15.718805317523884</v>
          </cell>
          <cell r="EN845">
            <v>15.718805317523884</v>
          </cell>
          <cell r="EO845">
            <v>15.718805317523884</v>
          </cell>
          <cell r="EP845">
            <v>15.718805317523884</v>
          </cell>
          <cell r="EQ845">
            <v>15.718805317523884</v>
          </cell>
          <cell r="ER845">
            <v>15.718805317523884</v>
          </cell>
          <cell r="ES845">
            <v>15.718805317523884</v>
          </cell>
          <cell r="ET845">
            <v>15.718805317523884</v>
          </cell>
        </row>
        <row r="846">
          <cell r="A846">
            <v>34913.097067630209</v>
          </cell>
          <cell r="B846">
            <v>30997.310173751699</v>
          </cell>
          <cell r="C846">
            <v>36099.107294597226</v>
          </cell>
          <cell r="D846">
            <v>21845.104385883289</v>
          </cell>
          <cell r="E846">
            <v>18150.702497589773</v>
          </cell>
          <cell r="F846">
            <v>22960.294344847975</v>
          </cell>
          <cell r="G846">
            <v>18680.534386404608</v>
          </cell>
          <cell r="H846">
            <v>21270.720433008199</v>
          </cell>
          <cell r="I846">
            <v>19279.806132919966</v>
          </cell>
          <cell r="J846">
            <v>24094.39644430242</v>
          </cell>
          <cell r="K846">
            <v>21842.507108390022</v>
          </cell>
          <cell r="L846">
            <v>25470.167114166172</v>
          </cell>
          <cell r="M846">
            <v>26027.323527292214</v>
          </cell>
          <cell r="N846">
            <v>25069.360338239054</v>
          </cell>
          <cell r="O846">
            <v>26193.047640670418</v>
          </cell>
          <cell r="P846">
            <v>25648.134996856879</v>
          </cell>
          <cell r="Q846">
            <v>28720.36828688376</v>
          </cell>
          <cell r="R846">
            <v>29470.422546234891</v>
          </cell>
          <cell r="S846">
            <v>23177.936884789528</v>
          </cell>
          <cell r="T846">
            <v>32744.774098212296</v>
          </cell>
          <cell r="U846">
            <v>28492.535332969401</v>
          </cell>
          <cell r="V846">
            <v>28492.535332969401</v>
          </cell>
          <cell r="W846">
            <v>28492.535332969401</v>
          </cell>
          <cell r="X846">
            <v>28492.535332969401</v>
          </cell>
          <cell r="Y846">
            <v>28492.535332969401</v>
          </cell>
          <cell r="Z846">
            <v>28492.535332969401</v>
          </cell>
          <cell r="AA846">
            <v>28492.535332969401</v>
          </cell>
          <cell r="AB846">
            <v>28492.535332969401</v>
          </cell>
          <cell r="AC846">
            <v>28492.535332969401</v>
          </cell>
          <cell r="AD846">
            <v>28492.535332969401</v>
          </cell>
          <cell r="AE846">
            <v>15781.30903308187</v>
          </cell>
          <cell r="AF846">
            <v>14011.307278144952</v>
          </cell>
          <cell r="AG846">
            <v>16317.405669593549</v>
          </cell>
          <cell r="AH846">
            <v>21845.104385883289</v>
          </cell>
          <cell r="AI846">
            <v>18150.702497589773</v>
          </cell>
          <cell r="AJ846">
            <v>22960.294344847975</v>
          </cell>
          <cell r="AK846">
            <v>18680.534386404608</v>
          </cell>
          <cell r="AL846">
            <v>21270.720433008199</v>
          </cell>
          <cell r="AM846">
            <v>19279.806132919966</v>
          </cell>
          <cell r="AN846">
            <v>24094.39644430242</v>
          </cell>
          <cell r="AO846">
            <v>21842.507108390022</v>
          </cell>
          <cell r="AP846">
            <v>25470.167114166172</v>
          </cell>
          <cell r="AQ846">
            <v>26027.323527292214</v>
          </cell>
          <cell r="AR846">
            <v>25069.360338239054</v>
          </cell>
          <cell r="AS846">
            <v>26193.047640670418</v>
          </cell>
          <cell r="AT846">
            <v>25648.134996856879</v>
          </cell>
          <cell r="AU846">
            <v>28720.36828688376</v>
          </cell>
          <cell r="AV846">
            <v>29470.422546234891</v>
          </cell>
          <cell r="AW846">
            <v>23177.936884789528</v>
          </cell>
          <cell r="AX846">
            <v>32744.774098212296</v>
          </cell>
          <cell r="AY846">
            <v>28492.535332969401</v>
          </cell>
          <cell r="AZ846">
            <v>28492.535332969401</v>
          </cell>
          <cell r="BA846">
            <v>28492.535332969401</v>
          </cell>
          <cell r="BB846">
            <v>28492.535332969401</v>
          </cell>
          <cell r="BC846">
            <v>28492.535332969401</v>
          </cell>
          <cell r="BD846">
            <v>28492.535332969401</v>
          </cell>
          <cell r="BE846">
            <v>28492.535332969401</v>
          </cell>
          <cell r="BF846">
            <v>28492.535332969401</v>
          </cell>
          <cell r="BG846">
            <v>28492.535332969401</v>
          </cell>
          <cell r="BH846">
            <v>28492.535332969401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2.7633917306817861</v>
          </cell>
          <cell r="CN846">
            <v>2.4493081269821912</v>
          </cell>
          <cell r="CO846">
            <v>2.8444656945115323</v>
          </cell>
          <cell r="CP846">
            <v>3.7656709597146523</v>
          </cell>
          <cell r="CQ846">
            <v>3.2003768462088842</v>
          </cell>
          <cell r="CR846">
            <v>3.9841627806039122</v>
          </cell>
          <cell r="CS846">
            <v>3.3003870589888198</v>
          </cell>
          <cell r="CT846">
            <v>3.7525294379348519</v>
          </cell>
          <cell r="CU846">
            <v>3.4079611170218045</v>
          </cell>
          <cell r="CV846">
            <v>4.2509980419881641</v>
          </cell>
          <cell r="CW846">
            <v>3.7608748984168603</v>
          </cell>
          <cell r="CX846">
            <v>4.4366343289526045</v>
          </cell>
          <cell r="CY846">
            <v>4.5906668507425081</v>
          </cell>
          <cell r="CZ846">
            <v>4.4622345949143254</v>
          </cell>
          <cell r="DA846">
            <v>4.606976305640857</v>
          </cell>
          <cell r="DB846">
            <v>4.5111340931143866</v>
          </cell>
          <cell r="DC846">
            <v>5.0514952670687379</v>
          </cell>
          <cell r="DD846">
            <v>5.1834189075774608</v>
          </cell>
          <cell r="DE846">
            <v>4.0766621550393802</v>
          </cell>
          <cell r="DF846">
            <v>5.7593297455692847</v>
          </cell>
          <cell r="DG846">
            <v>5.0114227625352115</v>
          </cell>
          <cell r="DH846">
            <v>5.0114227625352115</v>
          </cell>
          <cell r="DI846">
            <v>5.0114227625352115</v>
          </cell>
          <cell r="DJ846">
            <v>5.0114227625352115</v>
          </cell>
          <cell r="DK846">
            <v>5.0114227625352115</v>
          </cell>
          <cell r="DL846">
            <v>5.0114227625352115</v>
          </cell>
          <cell r="DM846">
            <v>5.0114227625352115</v>
          </cell>
          <cell r="DN846">
            <v>5.0114227625352115</v>
          </cell>
          <cell r="DO846">
            <v>5.0114227625352115</v>
          </cell>
          <cell r="DP846">
            <v>5.0114227625352115</v>
          </cell>
          <cell r="DQ846">
            <v>15.646157808276628</v>
          </cell>
          <cell r="DR846">
            <v>15.672647636657885</v>
          </cell>
          <cell r="DS846">
            <v>15.716561848098539</v>
          </cell>
          <cell r="DT846">
            <v>15.893476009319109</v>
          </cell>
          <cell r="DU846">
            <v>15.538155172912873</v>
          </cell>
          <cell r="DV846">
            <v>15.788741443879236</v>
          </cell>
          <cell r="DW846">
            <v>15.507134572210669</v>
          </cell>
          <cell r="DX846">
            <v>15.529777275744591</v>
          </cell>
          <cell r="DY846">
            <v>15.499410014306275</v>
          </cell>
          <cell r="DZ846">
            <v>15.528599260894962</v>
          </cell>
          <cell r="EA846">
            <v>15.911852120807447</v>
          </cell>
          <cell r="EB846">
            <v>15.728427134384255</v>
          </cell>
          <cell r="EC846">
            <v>15.533197683399312</v>
          </cell>
          <cell r="ED846">
            <v>15.392104011553618</v>
          </cell>
          <cell r="EE846">
            <v>15.576762196526788</v>
          </cell>
          <cell r="EF846">
            <v>15.576762196526788</v>
          </cell>
          <cell r="EG846">
            <v>15.576762196526788</v>
          </cell>
          <cell r="EH846">
            <v>15.576762196526788</v>
          </cell>
          <cell r="EI846">
            <v>15.576762196526788</v>
          </cell>
          <cell r="EJ846">
            <v>15.576762196526788</v>
          </cell>
          <cell r="EK846">
            <v>15.576762196526788</v>
          </cell>
          <cell r="EL846">
            <v>15.576762196526788</v>
          </cell>
          <cell r="EM846">
            <v>15.576762196526788</v>
          </cell>
          <cell r="EN846">
            <v>15.576762196526788</v>
          </cell>
          <cell r="EO846">
            <v>15.576762196526788</v>
          </cell>
          <cell r="EP846">
            <v>15.576762196526788</v>
          </cell>
          <cell r="EQ846">
            <v>15.576762196526788</v>
          </cell>
          <cell r="ER846">
            <v>15.576762196526788</v>
          </cell>
          <cell r="ES846">
            <v>15.576762196526788</v>
          </cell>
          <cell r="ET846">
            <v>15.576762196526788</v>
          </cell>
        </row>
        <row r="847">
          <cell r="A847">
            <v>38580.952681777977</v>
          </cell>
          <cell r="B847">
            <v>37507.409550917888</v>
          </cell>
          <cell r="C847">
            <v>43358.847812942375</v>
          </cell>
          <cell r="D847">
            <v>21468.107375219155</v>
          </cell>
          <cell r="E847">
            <v>20294.502332148317</v>
          </cell>
          <cell r="F847">
            <v>18129.853011963252</v>
          </cell>
          <cell r="G847">
            <v>24683.192255246879</v>
          </cell>
          <cell r="H847">
            <v>22813.193249481312</v>
          </cell>
          <cell r="I847">
            <v>21343.166306730327</v>
          </cell>
          <cell r="J847">
            <v>23672.281307486544</v>
          </cell>
          <cell r="K847">
            <v>23615.190281417366</v>
          </cell>
          <cell r="L847">
            <v>23630.425565537516</v>
          </cell>
          <cell r="M847">
            <v>24902.312740849895</v>
          </cell>
          <cell r="N847">
            <v>26273.594894746839</v>
          </cell>
          <cell r="O847">
            <v>30450.509166594773</v>
          </cell>
          <cell r="P847">
            <v>26888.625377339566</v>
          </cell>
          <cell r="Q847">
            <v>25569.271293977439</v>
          </cell>
          <cell r="R847">
            <v>26510.924457471167</v>
          </cell>
          <cell r="S847">
            <v>27496.619513843802</v>
          </cell>
          <cell r="T847">
            <v>27626.313096239988</v>
          </cell>
          <cell r="U847">
            <v>32458.661431741977</v>
          </cell>
          <cell r="V847">
            <v>32458.661431741977</v>
          </cell>
          <cell r="W847">
            <v>32458.661431741977</v>
          </cell>
          <cell r="X847">
            <v>32458.661431741977</v>
          </cell>
          <cell r="Y847">
            <v>32458.661431741977</v>
          </cell>
          <cell r="Z847">
            <v>32458.661431741977</v>
          </cell>
          <cell r="AA847">
            <v>32458.661431741977</v>
          </cell>
          <cell r="AB847">
            <v>32458.661431741977</v>
          </cell>
          <cell r="AC847">
            <v>32458.661431741977</v>
          </cell>
          <cell r="AD847">
            <v>32458.661431741977</v>
          </cell>
          <cell r="AE847">
            <v>17439.241665740152</v>
          </cell>
          <cell r="AF847">
            <v>16953.982054551059</v>
          </cell>
          <cell r="AG847">
            <v>19598.9308920068</v>
          </cell>
          <cell r="AH847">
            <v>21468.107375219155</v>
          </cell>
          <cell r="AI847">
            <v>20294.502332148317</v>
          </cell>
          <cell r="AJ847">
            <v>18129.853011963252</v>
          </cell>
          <cell r="AK847">
            <v>24683.192255246879</v>
          </cell>
          <cell r="AL847">
            <v>22813.193249481312</v>
          </cell>
          <cell r="AM847">
            <v>21343.166306730327</v>
          </cell>
          <cell r="AN847">
            <v>23672.281307486544</v>
          </cell>
          <cell r="AO847">
            <v>23615.190281417366</v>
          </cell>
          <cell r="AP847">
            <v>23630.425565537516</v>
          </cell>
          <cell r="AQ847">
            <v>24902.312740849895</v>
          </cell>
          <cell r="AR847">
            <v>26273.594894746839</v>
          </cell>
          <cell r="AS847">
            <v>30450.509166594773</v>
          </cell>
          <cell r="AT847">
            <v>26888.625377339566</v>
          </cell>
          <cell r="AU847">
            <v>25569.271293977439</v>
          </cell>
          <cell r="AV847">
            <v>26510.924457471167</v>
          </cell>
          <cell r="AW847">
            <v>27496.619513843802</v>
          </cell>
          <cell r="AX847">
            <v>27626.313096239988</v>
          </cell>
          <cell r="AY847">
            <v>32458.661431741977</v>
          </cell>
          <cell r="AZ847">
            <v>32458.661431741977</v>
          </cell>
          <cell r="BA847">
            <v>32458.661431741977</v>
          </cell>
          <cell r="BB847">
            <v>32458.661431741977</v>
          </cell>
          <cell r="BC847">
            <v>32458.661431741977</v>
          </cell>
          <cell r="BD847">
            <v>32458.661431741977</v>
          </cell>
          <cell r="BE847">
            <v>32458.661431741977</v>
          </cell>
          <cell r="BF847">
            <v>32458.661431741977</v>
          </cell>
          <cell r="BG847">
            <v>32458.661431741977</v>
          </cell>
          <cell r="BH847">
            <v>32458.661431741977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3.0960637935888506</v>
          </cell>
          <cell r="CN847">
            <v>2.9808161967824311</v>
          </cell>
          <cell r="CO847">
            <v>3.3905695853668281</v>
          </cell>
          <cell r="CP847">
            <v>3.7452342799190692</v>
          </cell>
          <cell r="CQ847">
            <v>3.5914225201617462</v>
          </cell>
          <cell r="CR847">
            <v>3.2058893156841908</v>
          </cell>
          <cell r="CS847">
            <v>4.2730573809624337</v>
          </cell>
          <cell r="CT847">
            <v>3.9733629185961554</v>
          </cell>
          <cell r="CU847">
            <v>3.8207265851906294</v>
          </cell>
          <cell r="CV847">
            <v>4.133021783899351</v>
          </cell>
          <cell r="CW847">
            <v>4.0739681560939038</v>
          </cell>
          <cell r="CX847">
            <v>4.216622729223567</v>
          </cell>
          <cell r="CY847">
            <v>4.3397373731254527</v>
          </cell>
          <cell r="CZ847">
            <v>4.5948945642516499</v>
          </cell>
          <cell r="DA847">
            <v>5.2919915650192726</v>
          </cell>
          <cell r="DB847">
            <v>4.6729720647149584</v>
          </cell>
          <cell r="DC847">
            <v>4.4436816235526271</v>
          </cell>
          <cell r="DD847">
            <v>4.6073314519058846</v>
          </cell>
          <cell r="DE847">
            <v>4.7786353173180141</v>
          </cell>
          <cell r="DF847">
            <v>4.8011747546825196</v>
          </cell>
          <cell r="DG847">
            <v>5.6409881873841838</v>
          </cell>
          <cell r="DH847">
            <v>5.6409881873841838</v>
          </cell>
          <cell r="DI847">
            <v>5.6409881873841838</v>
          </cell>
          <cell r="DJ847">
            <v>5.6409881873841838</v>
          </cell>
          <cell r="DK847">
            <v>5.6409881873841838</v>
          </cell>
          <cell r="DL847">
            <v>5.6409881873841838</v>
          </cell>
          <cell r="DM847">
            <v>5.6409881873841838</v>
          </cell>
          <cell r="DN847">
            <v>5.6409881873841838</v>
          </cell>
          <cell r="DO847">
            <v>5.6409881873841838</v>
          </cell>
          <cell r="DP847">
            <v>5.6409881873841838</v>
          </cell>
          <cell r="DQ847">
            <v>15.43209296547329</v>
          </cell>
          <cell r="DR847">
            <v>15.582734001854304</v>
          </cell>
          <cell r="DS847">
            <v>15.836778960601057</v>
          </cell>
          <cell r="DT847">
            <v>15.704420108030725</v>
          </cell>
          <cell r="DU847">
            <v>15.481713983894336</v>
          </cell>
          <cell r="DV847">
            <v>15.493619797401442</v>
          </cell>
          <cell r="DW847">
            <v>15.825948081633046</v>
          </cell>
          <cell r="DX847">
            <v>15.730226660425528</v>
          </cell>
          <cell r="DY847">
            <v>15.304530940336795</v>
          </cell>
          <cell r="DZ847">
            <v>15.692045340443798</v>
          </cell>
          <cell r="EA847">
            <v>15.881113689894706</v>
          </cell>
          <cell r="EB847">
            <v>15.353731200964688</v>
          </cell>
          <cell r="EC847">
            <v>15.721115932266024</v>
          </cell>
          <cell r="ED847">
            <v>15.665746136256155</v>
          </cell>
          <cell r="EE847">
            <v>15.764585314662106</v>
          </cell>
          <cell r="EF847">
            <v>15.764585314662106</v>
          </cell>
          <cell r="EG847">
            <v>15.764585314662106</v>
          </cell>
          <cell r="EH847">
            <v>15.764585314662106</v>
          </cell>
          <cell r="EI847">
            <v>15.764585314662106</v>
          </cell>
          <cell r="EJ847">
            <v>15.764585314662106</v>
          </cell>
          <cell r="EK847">
            <v>15.764585314662106</v>
          </cell>
          <cell r="EL847">
            <v>15.764585314662106</v>
          </cell>
          <cell r="EM847">
            <v>15.764585314662106</v>
          </cell>
          <cell r="EN847">
            <v>15.764585314662106</v>
          </cell>
          <cell r="EO847">
            <v>15.764585314662106</v>
          </cell>
          <cell r="EP847">
            <v>15.764585314662106</v>
          </cell>
          <cell r="EQ847">
            <v>15.764585314662106</v>
          </cell>
          <cell r="ER847">
            <v>15.764585314662106</v>
          </cell>
          <cell r="ES847">
            <v>15.764585314662106</v>
          </cell>
          <cell r="ET847">
            <v>15.764585314662106</v>
          </cell>
        </row>
        <row r="848">
          <cell r="A848">
            <v>37345.524489484145</v>
          </cell>
          <cell r="B848">
            <v>39726.084553124616</v>
          </cell>
          <cell r="C848">
            <v>39366.684244260658</v>
          </cell>
          <cell r="D848">
            <v>20926.576620573785</v>
          </cell>
          <cell r="E848">
            <v>15862.920408167156</v>
          </cell>
          <cell r="F848">
            <v>15394.310593538252</v>
          </cell>
          <cell r="G848">
            <v>21382.56952800569</v>
          </cell>
          <cell r="H848">
            <v>22142.838591459211</v>
          </cell>
          <cell r="I848">
            <v>26800.371716845504</v>
          </cell>
          <cell r="J848">
            <v>18956.973954651428</v>
          </cell>
          <cell r="K848">
            <v>22105.501770491053</v>
          </cell>
          <cell r="L848">
            <v>23514.335891769664</v>
          </cell>
          <cell r="M848">
            <v>23098.710487096625</v>
          </cell>
          <cell r="N848">
            <v>25459.446617752288</v>
          </cell>
          <cell r="O848">
            <v>28961.438395064095</v>
          </cell>
          <cell r="P848">
            <v>27020.408405747366</v>
          </cell>
          <cell r="Q848">
            <v>27983.977121005493</v>
          </cell>
          <cell r="R848">
            <v>27510.908458404676</v>
          </cell>
          <cell r="S848">
            <v>30655.779309423753</v>
          </cell>
          <cell r="T848">
            <v>31037.577694474418</v>
          </cell>
          <cell r="U848">
            <v>31909.006198215247</v>
          </cell>
          <cell r="V848">
            <v>31909.006198215247</v>
          </cell>
          <cell r="W848">
            <v>31909.006198215247</v>
          </cell>
          <cell r="X848">
            <v>31909.006198215247</v>
          </cell>
          <cell r="Y848">
            <v>31909.006198215247</v>
          </cell>
          <cell r="Z848">
            <v>31909.006198215247</v>
          </cell>
          <cell r="AA848">
            <v>31909.006198215247</v>
          </cell>
          <cell r="AB848">
            <v>31909.006198215247</v>
          </cell>
          <cell r="AC848">
            <v>31909.006198215247</v>
          </cell>
          <cell r="AD848">
            <v>31909.006198215247</v>
          </cell>
          <cell r="AE848">
            <v>16880.807274972598</v>
          </cell>
          <cell r="AF848">
            <v>17956.860595689166</v>
          </cell>
          <cell r="AG848">
            <v>17794.405591202441</v>
          </cell>
          <cell r="AH848">
            <v>20926.576620573785</v>
          </cell>
          <cell r="AI848">
            <v>15862.920408167156</v>
          </cell>
          <cell r="AJ848">
            <v>15394.310593538252</v>
          </cell>
          <cell r="AK848">
            <v>21382.56952800569</v>
          </cell>
          <cell r="AL848">
            <v>22142.838591459211</v>
          </cell>
          <cell r="AM848">
            <v>26800.371716845504</v>
          </cell>
          <cell r="AN848">
            <v>18956.973954651428</v>
          </cell>
          <cell r="AO848">
            <v>22105.501770491053</v>
          </cell>
          <cell r="AP848">
            <v>23514.335891769664</v>
          </cell>
          <cell r="AQ848">
            <v>23098.710487096625</v>
          </cell>
          <cell r="AR848">
            <v>25459.446617752288</v>
          </cell>
          <cell r="AS848">
            <v>28961.438395064095</v>
          </cell>
          <cell r="AT848">
            <v>27020.408405747366</v>
          </cell>
          <cell r="AU848">
            <v>27983.977121005493</v>
          </cell>
          <cell r="AV848">
            <v>27510.908458404676</v>
          </cell>
          <cell r="AW848">
            <v>30655.779309423753</v>
          </cell>
          <cell r="AX848">
            <v>31037.577694474418</v>
          </cell>
          <cell r="AY848">
            <v>31909.006198215247</v>
          </cell>
          <cell r="AZ848">
            <v>31909.006198215247</v>
          </cell>
          <cell r="BA848">
            <v>31909.006198215247</v>
          </cell>
          <cell r="BB848">
            <v>31909.006198215247</v>
          </cell>
          <cell r="BC848">
            <v>31909.006198215247</v>
          </cell>
          <cell r="BD848">
            <v>31909.006198215247</v>
          </cell>
          <cell r="BE848">
            <v>31909.006198215247</v>
          </cell>
          <cell r="BF848">
            <v>31909.006198215247</v>
          </cell>
          <cell r="BG848">
            <v>31909.006198215247</v>
          </cell>
          <cell r="BH848">
            <v>31909.006198215247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2.9518442328193228</v>
          </cell>
          <cell r="CN848">
            <v>3.1242334980513746</v>
          </cell>
          <cell r="CO848">
            <v>3.1527079841023262</v>
          </cell>
          <cell r="CP848">
            <v>3.6101222774501669</v>
          </cell>
          <cell r="CQ848">
            <v>2.8263803848091054</v>
          </cell>
          <cell r="CR848">
            <v>2.684923055523992</v>
          </cell>
          <cell r="CS848">
            <v>3.6809506196306789</v>
          </cell>
          <cell r="CT848">
            <v>3.9021770474877555</v>
          </cell>
          <cell r="CU848">
            <v>4.7772741770064542</v>
          </cell>
          <cell r="CV848">
            <v>3.376280820893983</v>
          </cell>
          <cell r="CW848">
            <v>3.8464380548074786</v>
          </cell>
          <cell r="CX848">
            <v>4.1233834283666928</v>
          </cell>
          <cell r="CY848">
            <v>4.0124519407795143</v>
          </cell>
          <cell r="CZ848">
            <v>4.552046989669468</v>
          </cell>
          <cell r="DA848">
            <v>5.0815460883432149</v>
          </cell>
          <cell r="DB848">
            <v>4.7409748358031374</v>
          </cell>
          <cell r="DC848">
            <v>4.9100416745794986</v>
          </cell>
          <cell r="DD848">
            <v>4.8270375026469807</v>
          </cell>
          <cell r="DE848">
            <v>5.3788335133749632</v>
          </cell>
          <cell r="DF848">
            <v>5.4458234903099694</v>
          </cell>
          <cell r="DG848">
            <v>5.5987234963127683</v>
          </cell>
          <cell r="DH848">
            <v>5.5987234963127683</v>
          </cell>
          <cell r="DI848">
            <v>5.5987234963127683</v>
          </cell>
          <cell r="DJ848">
            <v>5.5987234963127683</v>
          </cell>
          <cell r="DK848">
            <v>5.5987234963127683</v>
          </cell>
          <cell r="DL848">
            <v>5.5987234963127683</v>
          </cell>
          <cell r="DM848">
            <v>5.5987234963127683</v>
          </cell>
          <cell r="DN848">
            <v>5.5987234963127683</v>
          </cell>
          <cell r="DO848">
            <v>5.5987234963127683</v>
          </cell>
          <cell r="DP848">
            <v>5.5987234963127683</v>
          </cell>
          <cell r="DQ848">
            <v>15.667760019486858</v>
          </cell>
          <cell r="DR848">
            <v>15.746863470684445</v>
          </cell>
          <cell r="DS848">
            <v>15.463467084840657</v>
          </cell>
          <cell r="DT848">
            <v>15.881203523168034</v>
          </cell>
          <cell r="DU848">
            <v>15.376577104189758</v>
          </cell>
          <cell r="DV848">
            <v>15.708529643030298</v>
          </cell>
          <cell r="DW848">
            <v>15.915014441130017</v>
          </cell>
          <cell r="DX848">
            <v>15.546529660547815</v>
          </cell>
          <cell r="DY848">
            <v>15.36978478019304</v>
          </cell>
          <cell r="DZ848">
            <v>15.382877698691679</v>
          </cell>
          <cell r="EA848">
            <v>15.745221341494307</v>
          </cell>
          <cell r="EB848">
            <v>15.623780610953599</v>
          </cell>
          <cell r="EC848">
            <v>15.771936774529497</v>
          </cell>
          <cell r="ED848">
            <v>15.323196069830532</v>
          </cell>
          <cell r="EE848">
            <v>15.614619090799096</v>
          </cell>
          <cell r="EF848">
            <v>15.614619090799096</v>
          </cell>
          <cell r="EG848">
            <v>15.614619090799096</v>
          </cell>
          <cell r="EH848">
            <v>15.614619090799096</v>
          </cell>
          <cell r="EI848">
            <v>15.614619090799096</v>
          </cell>
          <cell r="EJ848">
            <v>15.614619090799096</v>
          </cell>
          <cell r="EK848">
            <v>15.614619090799096</v>
          </cell>
          <cell r="EL848">
            <v>15.614619090799096</v>
          </cell>
          <cell r="EM848">
            <v>15.614619090799096</v>
          </cell>
          <cell r="EN848">
            <v>15.614619090799096</v>
          </cell>
          <cell r="EO848">
            <v>15.614619090799096</v>
          </cell>
          <cell r="EP848">
            <v>15.614619090799096</v>
          </cell>
          <cell r="EQ848">
            <v>15.614619090799096</v>
          </cell>
          <cell r="ER848">
            <v>15.614619090799096</v>
          </cell>
          <cell r="ES848">
            <v>15.614619090799096</v>
          </cell>
          <cell r="ET848">
            <v>15.614619090799096</v>
          </cell>
        </row>
        <row r="849">
          <cell r="A849">
            <v>39221.758179750475</v>
          </cell>
          <cell r="B849">
            <v>41137.383019350265</v>
          </cell>
          <cell r="C849">
            <v>38151.151267918569</v>
          </cell>
          <cell r="D849">
            <v>20267.924190214944</v>
          </cell>
          <cell r="E849">
            <v>20667.746783289742</v>
          </cell>
          <cell r="F849">
            <v>19744.253597512874</v>
          </cell>
          <cell r="G849">
            <v>20732.387613267601</v>
          </cell>
          <cell r="H849">
            <v>23024.457547106838</v>
          </cell>
          <cell r="I849">
            <v>19907.56479882486</v>
          </cell>
          <cell r="J849">
            <v>22606.416530757459</v>
          </cell>
          <cell r="K849">
            <v>23286.200494917321</v>
          </cell>
          <cell r="L849">
            <v>23304.066461172231</v>
          </cell>
          <cell r="M849">
            <v>19836.065458923793</v>
          </cell>
          <cell r="N849">
            <v>26571.197038982358</v>
          </cell>
          <cell r="O849">
            <v>26552.539711570156</v>
          </cell>
          <cell r="P849">
            <v>23667.108180245297</v>
          </cell>
          <cell r="Q849">
            <v>24479.234630252406</v>
          </cell>
          <cell r="R849">
            <v>27952.726697274324</v>
          </cell>
          <cell r="S849">
            <v>26967.600045501189</v>
          </cell>
          <cell r="T849">
            <v>25297.290310517212</v>
          </cell>
          <cell r="U849">
            <v>28359.920217955758</v>
          </cell>
          <cell r="V849">
            <v>28359.920217955758</v>
          </cell>
          <cell r="W849">
            <v>28359.920217955758</v>
          </cell>
          <cell r="X849">
            <v>28359.920217955758</v>
          </cell>
          <cell r="Y849">
            <v>28359.920217955758</v>
          </cell>
          <cell r="Z849">
            <v>28359.920217955758</v>
          </cell>
          <cell r="AA849">
            <v>28359.920217955758</v>
          </cell>
          <cell r="AB849">
            <v>28359.920217955758</v>
          </cell>
          <cell r="AC849">
            <v>28359.920217955758</v>
          </cell>
          <cell r="AD849">
            <v>28359.920217955758</v>
          </cell>
          <cell r="AE849">
            <v>17728.8965644165</v>
          </cell>
          <cell r="AF849">
            <v>18594.791318084779</v>
          </cell>
          <cell r="AG849">
            <v>17244.964173776843</v>
          </cell>
          <cell r="AH849">
            <v>20267.924190214944</v>
          </cell>
          <cell r="AI849">
            <v>20667.746783289742</v>
          </cell>
          <cell r="AJ849">
            <v>19744.253597512874</v>
          </cell>
          <cell r="AK849">
            <v>20732.387613267601</v>
          </cell>
          <cell r="AL849">
            <v>23024.457547106838</v>
          </cell>
          <cell r="AM849">
            <v>19907.56479882486</v>
          </cell>
          <cell r="AN849">
            <v>22606.416530757459</v>
          </cell>
          <cell r="AO849">
            <v>23286.200494917321</v>
          </cell>
          <cell r="AP849">
            <v>23304.066461172231</v>
          </cell>
          <cell r="AQ849">
            <v>19836.065458923793</v>
          </cell>
          <cell r="AR849">
            <v>26571.197038982358</v>
          </cell>
          <cell r="AS849">
            <v>26552.539711570156</v>
          </cell>
          <cell r="AT849">
            <v>23667.108180245297</v>
          </cell>
          <cell r="AU849">
            <v>24479.234630252406</v>
          </cell>
          <cell r="AV849">
            <v>27952.726697274324</v>
          </cell>
          <cell r="AW849">
            <v>26967.600045501189</v>
          </cell>
          <cell r="AX849">
            <v>25297.290310517212</v>
          </cell>
          <cell r="AY849">
            <v>28359.920217955758</v>
          </cell>
          <cell r="AZ849">
            <v>28359.920217955758</v>
          </cell>
          <cell r="BA849">
            <v>28359.920217955758</v>
          </cell>
          <cell r="BB849">
            <v>28359.920217955758</v>
          </cell>
          <cell r="BC849">
            <v>28359.920217955758</v>
          </cell>
          <cell r="BD849">
            <v>28359.920217955758</v>
          </cell>
          <cell r="BE849">
            <v>28359.920217955758</v>
          </cell>
          <cell r="BF849">
            <v>28359.920217955758</v>
          </cell>
          <cell r="BG849">
            <v>28359.920217955758</v>
          </cell>
          <cell r="BH849">
            <v>28359.920217955758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3.0687809979093932</v>
          </cell>
          <cell r="CN849">
            <v>3.2624812761413611</v>
          </cell>
          <cell r="CO849">
            <v>3.0297345998421861</v>
          </cell>
          <cell r="CP849">
            <v>3.5155376749773684</v>
          </cell>
          <cell r="CQ849">
            <v>3.586582152498055</v>
          </cell>
          <cell r="CR849">
            <v>3.4603543320777583</v>
          </cell>
          <cell r="CS849">
            <v>3.6502903803269238</v>
          </cell>
          <cell r="CT849">
            <v>4.0964497123714159</v>
          </cell>
          <cell r="CU849">
            <v>3.4731838552183327</v>
          </cell>
          <cell r="CV849">
            <v>3.9654028141257114</v>
          </cell>
          <cell r="CW849">
            <v>4.0798669799716913</v>
          </cell>
          <cell r="CX849">
            <v>4.1011611555109386</v>
          </cell>
          <cell r="CY849">
            <v>3.4383262021208254</v>
          </cell>
          <cell r="CZ849">
            <v>4.615699566452272</v>
          </cell>
          <cell r="DA849">
            <v>4.7004627179358911</v>
          </cell>
          <cell r="DB849">
            <v>4.189669268967271</v>
          </cell>
          <cell r="DC849">
            <v>4.3334359346788993</v>
          </cell>
          <cell r="DD849">
            <v>4.9483307861483494</v>
          </cell>
          <cell r="DE849">
            <v>4.7739387637879842</v>
          </cell>
          <cell r="DF849">
            <v>4.478252222237443</v>
          </cell>
          <cell r="DG849">
            <v>5.0204142095699558</v>
          </cell>
          <cell r="DH849">
            <v>5.0204142095699558</v>
          </cell>
          <cell r="DI849">
            <v>5.0204142095699558</v>
          </cell>
          <cell r="DJ849">
            <v>5.0204142095699558</v>
          </cell>
          <cell r="DK849">
            <v>5.0204142095699558</v>
          </cell>
          <cell r="DL849">
            <v>5.0204142095699558</v>
          </cell>
          <cell r="DM849">
            <v>5.0204142095699558</v>
          </cell>
          <cell r="DN849">
            <v>5.0204142095699558</v>
          </cell>
          <cell r="DO849">
            <v>5.0204142095699558</v>
          </cell>
          <cell r="DP849">
            <v>5.0204142095699558</v>
          </cell>
          <cell r="DQ849">
            <v>15.827887160294477</v>
          </cell>
          <cell r="DR849">
            <v>15.615303027403513</v>
          </cell>
          <cell r="DS849">
            <v>15.594262675975216</v>
          </cell>
          <cell r="DT849">
            <v>15.795182574911216</v>
          </cell>
          <cell r="DU849">
            <v>15.787722511917456</v>
          </cell>
          <cell r="DV849">
            <v>15.632458494548894</v>
          </cell>
          <cell r="DW849">
            <v>15.560696831212274</v>
          </cell>
          <cell r="DX849">
            <v>15.398872203412148</v>
          </cell>
          <cell r="DY849">
            <v>15.703537645866827</v>
          </cell>
          <cell r="DZ849">
            <v>15.6189397795531</v>
          </cell>
          <cell r="EA849">
            <v>15.637227852845001</v>
          </cell>
          <cell r="EB849">
            <v>15.567970876266346</v>
          </cell>
          <cell r="EC849">
            <v>15.805767581170171</v>
          </cell>
          <cell r="ED849">
            <v>15.771780433004865</v>
          </cell>
          <cell r="EE849">
            <v>15.476494231877084</v>
          </cell>
          <cell r="EF849">
            <v>15.476494231877084</v>
          </cell>
          <cell r="EG849">
            <v>15.476494231877084</v>
          </cell>
          <cell r="EH849">
            <v>15.476494231877084</v>
          </cell>
          <cell r="EI849">
            <v>15.476494231877084</v>
          </cell>
          <cell r="EJ849">
            <v>15.476494231877084</v>
          </cell>
          <cell r="EK849">
            <v>15.476494231877084</v>
          </cell>
          <cell r="EL849">
            <v>15.476494231877084</v>
          </cell>
          <cell r="EM849">
            <v>15.476494231877084</v>
          </cell>
          <cell r="EN849">
            <v>15.476494231877084</v>
          </cell>
          <cell r="EO849">
            <v>15.476494231877084</v>
          </cell>
          <cell r="EP849">
            <v>15.476494231877084</v>
          </cell>
          <cell r="EQ849">
            <v>15.476494231877084</v>
          </cell>
          <cell r="ER849">
            <v>15.476494231877084</v>
          </cell>
          <cell r="ES849">
            <v>15.476494231877084</v>
          </cell>
          <cell r="ET849">
            <v>15.476494231877084</v>
          </cell>
        </row>
        <row r="850">
          <cell r="A850">
            <v>40114.671364757298</v>
          </cell>
          <cell r="B850">
            <v>40215.068871527008</v>
          </cell>
          <cell r="C850">
            <v>41991.554607152699</v>
          </cell>
          <cell r="D850">
            <v>20223.962399216605</v>
          </cell>
          <cell r="E850">
            <v>18315.373095507162</v>
          </cell>
          <cell r="F850">
            <v>19316.600434351156</v>
          </cell>
          <cell r="G850">
            <v>20695.764040194252</v>
          </cell>
          <cell r="H850">
            <v>22651.918920581291</v>
          </cell>
          <cell r="I850">
            <v>23830.503163900448</v>
          </cell>
          <cell r="J850">
            <v>25210.125494882166</v>
          </cell>
          <cell r="K850">
            <v>22753.107061239087</v>
          </cell>
          <cell r="L850">
            <v>22074.209873663665</v>
          </cell>
          <cell r="M850">
            <v>18584.582388716739</v>
          </cell>
          <cell r="N850">
            <v>22686.462522451391</v>
          </cell>
          <cell r="O850">
            <v>28377.756255773293</v>
          </cell>
          <cell r="P850">
            <v>25786.183496635855</v>
          </cell>
          <cell r="Q850">
            <v>27065.365266235654</v>
          </cell>
          <cell r="R850">
            <v>28830.07130947055</v>
          </cell>
          <cell r="S850">
            <v>28454.079935642632</v>
          </cell>
          <cell r="T850">
            <v>29402.618903237937</v>
          </cell>
          <cell r="U850">
            <v>30632.2129999149</v>
          </cell>
          <cell r="V850">
            <v>30632.2129999149</v>
          </cell>
          <cell r="W850">
            <v>30632.2129999149</v>
          </cell>
          <cell r="X850">
            <v>30632.2129999149</v>
          </cell>
          <cell r="Y850">
            <v>30632.2129999149</v>
          </cell>
          <cell r="Z850">
            <v>30632.2129999149</v>
          </cell>
          <cell r="AA850">
            <v>30632.2129999149</v>
          </cell>
          <cell r="AB850">
            <v>30632.2129999149</v>
          </cell>
          <cell r="AC850">
            <v>30632.2129999149</v>
          </cell>
          <cell r="AD850">
            <v>30632.2129999149</v>
          </cell>
          <cell r="AE850">
            <v>18132.508391949581</v>
          </cell>
          <cell r="AF850">
            <v>18177.889759217418</v>
          </cell>
          <cell r="AG850">
            <v>18980.891289917025</v>
          </cell>
          <cell r="AH850">
            <v>20223.962399216605</v>
          </cell>
          <cell r="AI850">
            <v>18315.373095507162</v>
          </cell>
          <cell r="AJ850">
            <v>19316.600434351156</v>
          </cell>
          <cell r="AK850">
            <v>20695.764040194252</v>
          </cell>
          <cell r="AL850">
            <v>22651.918920581291</v>
          </cell>
          <cell r="AM850">
            <v>23830.503163900448</v>
          </cell>
          <cell r="AN850">
            <v>25210.125494882166</v>
          </cell>
          <cell r="AO850">
            <v>22753.107061239087</v>
          </cell>
          <cell r="AP850">
            <v>22074.209873663665</v>
          </cell>
          <cell r="AQ850">
            <v>18584.582388716739</v>
          </cell>
          <cell r="AR850">
            <v>22686.462522451391</v>
          </cell>
          <cell r="AS850">
            <v>28377.756255773293</v>
          </cell>
          <cell r="AT850">
            <v>25786.183496635855</v>
          </cell>
          <cell r="AU850">
            <v>27065.365266235654</v>
          </cell>
          <cell r="AV850">
            <v>28830.07130947055</v>
          </cell>
          <cell r="AW850">
            <v>28454.079935642632</v>
          </cell>
          <cell r="AX850">
            <v>29402.618903237937</v>
          </cell>
          <cell r="AY850">
            <v>30632.2129999149</v>
          </cell>
          <cell r="AZ850">
            <v>30632.2129999149</v>
          </cell>
          <cell r="BA850">
            <v>30632.2129999149</v>
          </cell>
          <cell r="BB850">
            <v>30632.2129999149</v>
          </cell>
          <cell r="BC850">
            <v>30632.2129999149</v>
          </cell>
          <cell r="BD850">
            <v>30632.2129999149</v>
          </cell>
          <cell r="BE850">
            <v>30632.2129999149</v>
          </cell>
          <cell r="BF850">
            <v>30632.2129999149</v>
          </cell>
          <cell r="BG850">
            <v>30632.2129999149</v>
          </cell>
          <cell r="BH850">
            <v>30632.2129999149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3.172784349211518</v>
          </cell>
          <cell r="CN850">
            <v>3.2294413673047977</v>
          </cell>
          <cell r="CO850">
            <v>3.293958534479358</v>
          </cell>
          <cell r="CP850">
            <v>3.5841251306396376</v>
          </cell>
          <cell r="CQ850">
            <v>3.2382617866791308</v>
          </cell>
          <cell r="CR850">
            <v>3.3963509251055384</v>
          </cell>
          <cell r="CS850">
            <v>3.6116298948280687</v>
          </cell>
          <cell r="CT850">
            <v>3.936317424549189</v>
          </cell>
          <cell r="CU850">
            <v>4.1240067986741389</v>
          </cell>
          <cell r="CV850">
            <v>4.454312151169856</v>
          </cell>
          <cell r="CW850">
            <v>3.9874726215324521</v>
          </cell>
          <cell r="CX850">
            <v>3.821615079259773</v>
          </cell>
          <cell r="CY850">
            <v>3.2956493222133965</v>
          </cell>
          <cell r="CZ850">
            <v>3.9391013949699025</v>
          </cell>
          <cell r="DA850">
            <v>4.8992884353998694</v>
          </cell>
          <cell r="DB850">
            <v>4.4518653786260884</v>
          </cell>
          <cell r="DC850">
            <v>4.6727101978601544</v>
          </cell>
          <cell r="DD850">
            <v>4.9773785384990319</v>
          </cell>
          <cell r="DE850">
            <v>4.912465365907015</v>
          </cell>
          <cell r="DF850">
            <v>5.0762262338410453</v>
          </cell>
          <cell r="DG850">
            <v>5.2885099705744532</v>
          </cell>
          <cell r="DH850">
            <v>5.2885099705744532</v>
          </cell>
          <cell r="DI850">
            <v>5.2885099705744532</v>
          </cell>
          <cell r="DJ850">
            <v>5.2885099705744532</v>
          </cell>
          <cell r="DK850">
            <v>5.2885099705744532</v>
          </cell>
          <cell r="DL850">
            <v>5.2885099705744532</v>
          </cell>
          <cell r="DM850">
            <v>5.2885099705744532</v>
          </cell>
          <cell r="DN850">
            <v>5.2885099705744532</v>
          </cell>
          <cell r="DO850">
            <v>5.2885099705744532</v>
          </cell>
          <cell r="DP850">
            <v>5.2885099705744532</v>
          </cell>
          <cell r="DQ850">
            <v>15.657573826525343</v>
          </cell>
          <cell r="DR850">
            <v>15.421378508583921</v>
          </cell>
          <cell r="DS850">
            <v>15.787218128537587</v>
          </cell>
          <cell r="DT850">
            <v>15.459314098319137</v>
          </cell>
          <cell r="DU850">
            <v>15.495691107392421</v>
          </cell>
          <cell r="DV850">
            <v>15.582074449265155</v>
          </cell>
          <cell r="DW850">
            <v>15.699483349329098</v>
          </cell>
          <cell r="DX850">
            <v>15.766018118906279</v>
          </cell>
          <cell r="DY850">
            <v>15.831460264590527</v>
          </cell>
          <cell r="DZ850">
            <v>15.506061234199775</v>
          </cell>
          <cell r="EA850">
            <v>15.633280911625636</v>
          </cell>
          <cell r="EB850">
            <v>15.825059842714476</v>
          </cell>
          <cell r="EC850">
            <v>15.449660780194835</v>
          </cell>
          <cell r="ED850">
            <v>15.778901229021926</v>
          </cell>
          <cell r="EE850">
            <v>15.869095775483148</v>
          </cell>
          <cell r="EF850">
            <v>15.869095775483148</v>
          </cell>
          <cell r="EG850">
            <v>15.869095775483148</v>
          </cell>
          <cell r="EH850">
            <v>15.869095775483148</v>
          </cell>
          <cell r="EI850">
            <v>15.869095775483148</v>
          </cell>
          <cell r="EJ850">
            <v>15.869095775483148</v>
          </cell>
          <cell r="EK850">
            <v>15.869095775483148</v>
          </cell>
          <cell r="EL850">
            <v>15.869095775483148</v>
          </cell>
          <cell r="EM850">
            <v>15.869095775483148</v>
          </cell>
          <cell r="EN850">
            <v>15.869095775483148</v>
          </cell>
          <cell r="EO850">
            <v>15.869095775483148</v>
          </cell>
          <cell r="EP850">
            <v>15.869095775483148</v>
          </cell>
          <cell r="EQ850">
            <v>15.869095775483148</v>
          </cell>
          <cell r="ER850">
            <v>15.869095775483148</v>
          </cell>
          <cell r="ES850">
            <v>15.869095775483148</v>
          </cell>
          <cell r="ET850">
            <v>15.869095775483148</v>
          </cell>
        </row>
        <row r="851">
          <cell r="A851">
            <v>49231.458155984197</v>
          </cell>
          <cell r="B851">
            <v>34466.746708505161</v>
          </cell>
          <cell r="C851">
            <v>39846.316087242572</v>
          </cell>
          <cell r="D851">
            <v>21680.715368476594</v>
          </cell>
          <cell r="E851">
            <v>17186.86298706197</v>
          </cell>
          <cell r="F851">
            <v>22957.18483707503</v>
          </cell>
          <cell r="G851">
            <v>20498.335903923449</v>
          </cell>
          <cell r="H851">
            <v>20466.629076932124</v>
          </cell>
          <cell r="I851">
            <v>17413.347996257155</v>
          </cell>
          <cell r="J851">
            <v>24407.514411496777</v>
          </cell>
          <cell r="K851">
            <v>26158.408222732953</v>
          </cell>
          <cell r="L851">
            <v>22983.13700864499</v>
          </cell>
          <cell r="M851">
            <v>21633.042525503111</v>
          </cell>
          <cell r="N851">
            <v>23680.88485101773</v>
          </cell>
          <cell r="O851">
            <v>23585.884981656152</v>
          </cell>
          <cell r="P851">
            <v>26086.15497675677</v>
          </cell>
          <cell r="Q851">
            <v>26919.834327311648</v>
          </cell>
          <cell r="R851">
            <v>23891.687940048447</v>
          </cell>
          <cell r="S851">
            <v>27589.237164421182</v>
          </cell>
          <cell r="T851">
            <v>25611.420713525098</v>
          </cell>
          <cell r="U851">
            <v>29517.199395464966</v>
          </cell>
          <cell r="V851">
            <v>29517.199395464966</v>
          </cell>
          <cell r="W851">
            <v>29517.199395464966</v>
          </cell>
          <cell r="X851">
            <v>29517.199395464966</v>
          </cell>
          <cell r="Y851">
            <v>29517.199395464966</v>
          </cell>
          <cell r="Z851">
            <v>29517.199395464966</v>
          </cell>
          <cell r="AA851">
            <v>29517.199395464966</v>
          </cell>
          <cell r="AB851">
            <v>29517.199395464966</v>
          </cell>
          <cell r="AC851">
            <v>29517.199395464966</v>
          </cell>
          <cell r="AD851">
            <v>29517.199395464966</v>
          </cell>
          <cell r="AE851">
            <v>22253.449867361243</v>
          </cell>
          <cell r="AF851">
            <v>15579.551138595041</v>
          </cell>
          <cell r="AG851">
            <v>18011.207278017617</v>
          </cell>
          <cell r="AH851">
            <v>21680.715368476594</v>
          </cell>
          <cell r="AI851">
            <v>17186.86298706197</v>
          </cell>
          <cell r="AJ851">
            <v>22957.18483707503</v>
          </cell>
          <cell r="AK851">
            <v>20498.335903923449</v>
          </cell>
          <cell r="AL851">
            <v>20466.629076932124</v>
          </cell>
          <cell r="AM851">
            <v>17413.347996257155</v>
          </cell>
          <cell r="AN851">
            <v>24407.514411496777</v>
          </cell>
          <cell r="AO851">
            <v>26158.408222732953</v>
          </cell>
          <cell r="AP851">
            <v>22983.13700864499</v>
          </cell>
          <cell r="AQ851">
            <v>21633.042525503111</v>
          </cell>
          <cell r="AR851">
            <v>23680.88485101773</v>
          </cell>
          <cell r="AS851">
            <v>23585.884981656152</v>
          </cell>
          <cell r="AT851">
            <v>26086.15497675677</v>
          </cell>
          <cell r="AU851">
            <v>26919.834327311648</v>
          </cell>
          <cell r="AV851">
            <v>23891.687940048447</v>
          </cell>
          <cell r="AW851">
            <v>27589.237164421182</v>
          </cell>
          <cell r="AX851">
            <v>25611.420713525098</v>
          </cell>
          <cell r="AY851">
            <v>29517.199395464966</v>
          </cell>
          <cell r="AZ851">
            <v>29517.199395464966</v>
          </cell>
          <cell r="BA851">
            <v>29517.199395464966</v>
          </cell>
          <cell r="BB851">
            <v>29517.199395464966</v>
          </cell>
          <cell r="BC851">
            <v>29517.199395464966</v>
          </cell>
          <cell r="BD851">
            <v>29517.199395464966</v>
          </cell>
          <cell r="BE851">
            <v>29517.199395464966</v>
          </cell>
          <cell r="BF851">
            <v>29517.199395464966</v>
          </cell>
          <cell r="BG851">
            <v>29517.199395464966</v>
          </cell>
          <cell r="BH851">
            <v>29517.199395464966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3.8886901533309928</v>
          </cell>
          <cell r="CN851">
            <v>2.7623995752300776</v>
          </cell>
          <cell r="CO851">
            <v>3.152079091819127</v>
          </cell>
          <cell r="CP851">
            <v>3.7476505514811413</v>
          </cell>
          <cell r="CQ851">
            <v>2.9909680042483902</v>
          </cell>
          <cell r="CR851">
            <v>4.0200461074552427</v>
          </cell>
          <cell r="CS851">
            <v>3.6035960473682294</v>
          </cell>
          <cell r="CT851">
            <v>3.5754227494388799</v>
          </cell>
          <cell r="CU851">
            <v>3.0320971537851924</v>
          </cell>
          <cell r="CV851">
            <v>4.3004943212782587</v>
          </cell>
          <cell r="CW851">
            <v>4.5414644289364459</v>
          </cell>
          <cell r="CX851">
            <v>4.0450293512049216</v>
          </cell>
          <cell r="CY851">
            <v>3.7655713341889641</v>
          </cell>
          <cell r="CZ851">
            <v>4.154695383945028</v>
          </cell>
          <cell r="DA851">
            <v>4.1677764566239057</v>
          </cell>
          <cell r="DB851">
            <v>4.6095901273378974</v>
          </cell>
          <cell r="DC851">
            <v>4.756906591075361</v>
          </cell>
          <cell r="DD851">
            <v>4.2218137917226137</v>
          </cell>
          <cell r="DE851">
            <v>4.8751943460895237</v>
          </cell>
          <cell r="DF851">
            <v>4.5257015521587816</v>
          </cell>
          <cell r="DG851">
            <v>5.2158775810859552</v>
          </cell>
          <cell r="DH851">
            <v>5.2158775810859552</v>
          </cell>
          <cell r="DI851">
            <v>5.2158775810859552</v>
          </cell>
          <cell r="DJ851">
            <v>5.2158775810859552</v>
          </cell>
          <cell r="DK851">
            <v>5.2158775810859552</v>
          </cell>
          <cell r="DL851">
            <v>5.2158775810859552</v>
          </cell>
          <cell r="DM851">
            <v>5.2158775810859552</v>
          </cell>
          <cell r="DN851">
            <v>5.2158775810859552</v>
          </cell>
          <cell r="DO851">
            <v>5.2158775810859552</v>
          </cell>
          <cell r="DP851">
            <v>5.2158775810859552</v>
          </cell>
          <cell r="DQ851">
            <v>15.678378424870168</v>
          </cell>
          <cell r="DR851">
            <v>15.451675468064886</v>
          </cell>
          <cell r="DS851">
            <v>15.654992126467679</v>
          </cell>
          <cell r="DT851">
            <v>15.849722211728473</v>
          </cell>
          <cell r="DU851">
            <v>15.743162677795684</v>
          </cell>
          <cell r="DV851">
            <v>15.645690405704993</v>
          </cell>
          <cell r="DW851">
            <v>15.584383947619585</v>
          </cell>
          <cell r="DX851">
            <v>15.68288851547876</v>
          </cell>
          <cell r="DY851">
            <v>15.734259263399414</v>
          </cell>
          <cell r="DZ851">
            <v>15.549352586373223</v>
          </cell>
          <cell r="EA851">
            <v>15.780564389422612</v>
          </cell>
          <cell r="EB851">
            <v>15.56663578598393</v>
          </cell>
          <cell r="EC851">
            <v>15.739606131157789</v>
          </cell>
          <cell r="ED851">
            <v>15.615858825376934</v>
          </cell>
          <cell r="EE851">
            <v>15.504397521307039</v>
          </cell>
          <cell r="EF851">
            <v>15.504397521307039</v>
          </cell>
          <cell r="EG851">
            <v>15.504397521307039</v>
          </cell>
          <cell r="EH851">
            <v>15.504397521307039</v>
          </cell>
          <cell r="EI851">
            <v>15.504397521307039</v>
          </cell>
          <cell r="EJ851">
            <v>15.504397521307039</v>
          </cell>
          <cell r="EK851">
            <v>15.504397521307039</v>
          </cell>
          <cell r="EL851">
            <v>15.504397521307039</v>
          </cell>
          <cell r="EM851">
            <v>15.504397521307039</v>
          </cell>
          <cell r="EN851">
            <v>15.504397521307039</v>
          </cell>
          <cell r="EO851">
            <v>15.504397521307039</v>
          </cell>
          <cell r="EP851">
            <v>15.504397521307039</v>
          </cell>
          <cell r="EQ851">
            <v>15.504397521307039</v>
          </cell>
          <cell r="ER851">
            <v>15.504397521307039</v>
          </cell>
          <cell r="ES851">
            <v>15.504397521307039</v>
          </cell>
          <cell r="ET851">
            <v>15.504397521307039</v>
          </cell>
        </row>
        <row r="852">
          <cell r="A852">
            <v>42963.05601950737</v>
          </cell>
          <cell r="B852">
            <v>38788.217665825097</v>
          </cell>
          <cell r="C852">
            <v>37496.768522221144</v>
          </cell>
          <cell r="D852">
            <v>15653.759329460479</v>
          </cell>
          <cell r="E852">
            <v>20879.266152009328</v>
          </cell>
          <cell r="F852">
            <v>17992.036705881786</v>
          </cell>
          <cell r="G852">
            <v>19520.154734091295</v>
          </cell>
          <cell r="H852">
            <v>18303.023335254886</v>
          </cell>
          <cell r="I852">
            <v>23038.806487707421</v>
          </cell>
          <cell r="J852">
            <v>22829.213684552284</v>
          </cell>
          <cell r="K852">
            <v>21291.488944048055</v>
          </cell>
          <cell r="L852">
            <v>23420.834881009589</v>
          </cell>
          <cell r="M852">
            <v>24448.478214128085</v>
          </cell>
          <cell r="N852">
            <v>23828.638729700637</v>
          </cell>
          <cell r="O852">
            <v>26527.385282029732</v>
          </cell>
          <cell r="P852">
            <v>28260.453294697036</v>
          </cell>
          <cell r="Q852">
            <v>26347.087649187481</v>
          </cell>
          <cell r="R852">
            <v>28149.457036633841</v>
          </cell>
          <cell r="S852">
            <v>27011.518993756585</v>
          </cell>
          <cell r="T852">
            <v>31279.032035676701</v>
          </cell>
          <cell r="U852">
            <v>30309.882028547916</v>
          </cell>
          <cell r="V852">
            <v>30309.882028547916</v>
          </cell>
          <cell r="W852">
            <v>30309.882028547916</v>
          </cell>
          <cell r="X852">
            <v>30309.882028547916</v>
          </cell>
          <cell r="Y852">
            <v>30309.882028547916</v>
          </cell>
          <cell r="Z852">
            <v>30309.882028547916</v>
          </cell>
          <cell r="AA852">
            <v>30309.882028547916</v>
          </cell>
          <cell r="AB852">
            <v>30309.882028547916</v>
          </cell>
          <cell r="AC852">
            <v>30309.882028547916</v>
          </cell>
          <cell r="AD852">
            <v>30309.882028547916</v>
          </cell>
          <cell r="AE852">
            <v>19420.026322387665</v>
          </cell>
          <cell r="AF852">
            <v>17532.928936126056</v>
          </cell>
          <cell r="AG852">
            <v>16949.172130012772</v>
          </cell>
          <cell r="AH852">
            <v>15653.759329460479</v>
          </cell>
          <cell r="AI852">
            <v>20879.266152009328</v>
          </cell>
          <cell r="AJ852">
            <v>17992.036705881786</v>
          </cell>
          <cell r="AK852">
            <v>19520.154734091295</v>
          </cell>
          <cell r="AL852">
            <v>18303.023335254886</v>
          </cell>
          <cell r="AM852">
            <v>23038.806487707421</v>
          </cell>
          <cell r="AN852">
            <v>22829.213684552284</v>
          </cell>
          <cell r="AO852">
            <v>21291.488944048055</v>
          </cell>
          <cell r="AP852">
            <v>23420.834881009589</v>
          </cell>
          <cell r="AQ852">
            <v>24448.478214128085</v>
          </cell>
          <cell r="AR852">
            <v>23828.638729700637</v>
          </cell>
          <cell r="AS852">
            <v>26527.385282029732</v>
          </cell>
          <cell r="AT852">
            <v>28260.453294697036</v>
          </cell>
          <cell r="AU852">
            <v>26347.087649187481</v>
          </cell>
          <cell r="AV852">
            <v>28149.457036633841</v>
          </cell>
          <cell r="AW852">
            <v>27011.518993756585</v>
          </cell>
          <cell r="AX852">
            <v>31279.032035676701</v>
          </cell>
          <cell r="AY852">
            <v>30309.882028547916</v>
          </cell>
          <cell r="AZ852">
            <v>30309.882028547916</v>
          </cell>
          <cell r="BA852">
            <v>30309.882028547916</v>
          </cell>
          <cell r="BB852">
            <v>30309.882028547916</v>
          </cell>
          <cell r="BC852">
            <v>30309.882028547916</v>
          </cell>
          <cell r="BD852">
            <v>30309.882028547916</v>
          </cell>
          <cell r="BE852">
            <v>30309.882028547916</v>
          </cell>
          <cell r="BF852">
            <v>30309.882028547916</v>
          </cell>
          <cell r="BG852">
            <v>30309.882028547916</v>
          </cell>
          <cell r="BH852">
            <v>30309.882028547916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3.3981066400301239</v>
          </cell>
          <cell r="CN852">
            <v>3.0768235287232812</v>
          </cell>
          <cell r="CO852">
            <v>3.0084987824993479</v>
          </cell>
          <cell r="CP852">
            <v>2.7188982271057278</v>
          </cell>
          <cell r="CQ852">
            <v>3.6285297346341783</v>
          </cell>
          <cell r="CR852">
            <v>3.1587611905967017</v>
          </cell>
          <cell r="CS852">
            <v>3.4980129541714873</v>
          </cell>
          <cell r="CT852">
            <v>3.1703604192814101</v>
          </cell>
          <cell r="CU852">
            <v>4.0342003170912513</v>
          </cell>
          <cell r="CV852">
            <v>3.9769303467907506</v>
          </cell>
          <cell r="CW852">
            <v>3.7177425843388678</v>
          </cell>
          <cell r="CX852">
            <v>4.1043179417417042</v>
          </cell>
          <cell r="CY852">
            <v>4.3198055632062937</v>
          </cell>
          <cell r="CZ852">
            <v>4.1246737463349517</v>
          </cell>
          <cell r="DA852">
            <v>4.6701494538623463</v>
          </cell>
          <cell r="DB852">
            <v>4.975256291449818</v>
          </cell>
          <cell r="DC852">
            <v>4.63840803334167</v>
          </cell>
          <cell r="DD852">
            <v>4.9557153865146537</v>
          </cell>
          <cell r="DE852">
            <v>4.7553812535809996</v>
          </cell>
          <cell r="DF852">
            <v>5.5066774514605044</v>
          </cell>
          <cell r="DG852">
            <v>5.3360584730582401</v>
          </cell>
          <cell r="DH852">
            <v>5.3360584730582401</v>
          </cell>
          <cell r="DI852">
            <v>5.3360584730582401</v>
          </cell>
          <cell r="DJ852">
            <v>5.3360584730582401</v>
          </cell>
          <cell r="DK852">
            <v>5.3360584730582401</v>
          </cell>
          <cell r="DL852">
            <v>5.3360584730582401</v>
          </cell>
          <cell r="DM852">
            <v>5.3360584730582401</v>
          </cell>
          <cell r="DN852">
            <v>5.3360584730582401</v>
          </cell>
          <cell r="DO852">
            <v>5.3360584730582401</v>
          </cell>
          <cell r="DP852">
            <v>5.3360584730582401</v>
          </cell>
          <cell r="DQ852">
            <v>15.657410789119238</v>
          </cell>
          <cell r="DR852">
            <v>15.612017164579884</v>
          </cell>
          <cell r="DS852">
            <v>15.434969858573416</v>
          </cell>
          <cell r="DT852">
            <v>15.773673112872954</v>
          </cell>
          <cell r="DU852">
            <v>15.764916672339671</v>
          </cell>
          <cell r="DV852">
            <v>15.605247840745921</v>
          </cell>
          <cell r="DW852">
            <v>15.288644348796758</v>
          </cell>
          <cell r="DX852">
            <v>15.816898642402016</v>
          </cell>
          <cell r="DY852">
            <v>15.646227954305408</v>
          </cell>
          <cell r="DZ852">
            <v>15.727152718944135</v>
          </cell>
          <cell r="EA852">
            <v>15.690394129969837</v>
          </cell>
          <cell r="EB852">
            <v>15.633942549695815</v>
          </cell>
          <cell r="EC852">
            <v>15.505821063803944</v>
          </cell>
          <cell r="ED852">
            <v>15.827661953437255</v>
          </cell>
          <cell r="EE852">
            <v>15.56219316190519</v>
          </cell>
          <cell r="EF852">
            <v>15.56219316190519</v>
          </cell>
          <cell r="EG852">
            <v>15.56219316190519</v>
          </cell>
          <cell r="EH852">
            <v>15.56219316190519</v>
          </cell>
          <cell r="EI852">
            <v>15.56219316190519</v>
          </cell>
          <cell r="EJ852">
            <v>15.56219316190519</v>
          </cell>
          <cell r="EK852">
            <v>15.56219316190519</v>
          </cell>
          <cell r="EL852">
            <v>15.56219316190519</v>
          </cell>
          <cell r="EM852">
            <v>15.56219316190519</v>
          </cell>
          <cell r="EN852">
            <v>15.56219316190519</v>
          </cell>
          <cell r="EO852">
            <v>15.56219316190519</v>
          </cell>
          <cell r="EP852">
            <v>15.56219316190519</v>
          </cell>
          <cell r="EQ852">
            <v>15.56219316190519</v>
          </cell>
          <cell r="ER852">
            <v>15.56219316190519</v>
          </cell>
          <cell r="ES852">
            <v>15.56219316190519</v>
          </cell>
          <cell r="ET852">
            <v>15.56219316190519</v>
          </cell>
        </row>
        <row r="853">
          <cell r="A853">
            <v>31813.952035219216</v>
          </cell>
          <cell r="B853">
            <v>37599.140250393735</v>
          </cell>
          <cell r="C853">
            <v>43979.366063056521</v>
          </cell>
          <cell r="D853">
            <v>16369.692197457716</v>
          </cell>
          <cell r="E853">
            <v>17677.729690966931</v>
          </cell>
          <cell r="F853">
            <v>19572.111275238265</v>
          </cell>
          <cell r="G853">
            <v>24179.229135265461</v>
          </cell>
          <cell r="H853">
            <v>20740.161140417658</v>
          </cell>
          <cell r="I853">
            <v>20365.608200429659</v>
          </cell>
          <cell r="J853">
            <v>20647.258251975447</v>
          </cell>
          <cell r="K853">
            <v>22808.858310130821</v>
          </cell>
          <cell r="L853">
            <v>23415.890337310084</v>
          </cell>
          <cell r="M853">
            <v>23853.127587768773</v>
          </cell>
          <cell r="N853">
            <v>23374.15798233818</v>
          </cell>
          <cell r="O853">
            <v>24997.296518220519</v>
          </cell>
          <cell r="P853">
            <v>22501.322908443246</v>
          </cell>
          <cell r="Q853">
            <v>28065.545943945661</v>
          </cell>
          <cell r="R853">
            <v>26896.299599936221</v>
          </cell>
          <cell r="S853">
            <v>25486.808165202092</v>
          </cell>
          <cell r="T853">
            <v>29053.186171695972</v>
          </cell>
          <cell r="U853">
            <v>35040.554457525832</v>
          </cell>
          <cell r="V853">
            <v>35040.554457525832</v>
          </cell>
          <cell r="W853">
            <v>35040.554457525832</v>
          </cell>
          <cell r="X853">
            <v>35040.554457525832</v>
          </cell>
          <cell r="Y853">
            <v>35040.554457525832</v>
          </cell>
          <cell r="Z853">
            <v>35040.554457525832</v>
          </cell>
          <cell r="AA853">
            <v>35040.554457525832</v>
          </cell>
          <cell r="AB853">
            <v>35040.554457525832</v>
          </cell>
          <cell r="AC853">
            <v>35040.554457525832</v>
          </cell>
          <cell r="AD853">
            <v>35040.554457525832</v>
          </cell>
          <cell r="AE853">
            <v>14380.443180359684</v>
          </cell>
          <cell r="AF853">
            <v>16995.4458786697</v>
          </cell>
          <cell r="AG853">
            <v>19879.415612303863</v>
          </cell>
          <cell r="AH853">
            <v>16369.692197457716</v>
          </cell>
          <cell r="AI853">
            <v>17677.729690966931</v>
          </cell>
          <cell r="AJ853">
            <v>19572.111275238265</v>
          </cell>
          <cell r="AK853">
            <v>24179.229135265461</v>
          </cell>
          <cell r="AL853">
            <v>20740.161140417658</v>
          </cell>
          <cell r="AM853">
            <v>20365.608200429659</v>
          </cell>
          <cell r="AN853">
            <v>20647.258251975447</v>
          </cell>
          <cell r="AO853">
            <v>22808.858310130821</v>
          </cell>
          <cell r="AP853">
            <v>23415.890337310084</v>
          </cell>
          <cell r="AQ853">
            <v>23853.127587768773</v>
          </cell>
          <cell r="AR853">
            <v>23374.15798233818</v>
          </cell>
          <cell r="AS853">
            <v>24997.296518220519</v>
          </cell>
          <cell r="AT853">
            <v>22501.322908443246</v>
          </cell>
          <cell r="AU853">
            <v>28065.545943945661</v>
          </cell>
          <cell r="AV853">
            <v>26896.299599936221</v>
          </cell>
          <cell r="AW853">
            <v>25486.808165202092</v>
          </cell>
          <cell r="AX853">
            <v>29053.186171695972</v>
          </cell>
          <cell r="AY853">
            <v>35040.554457525832</v>
          </cell>
          <cell r="AZ853">
            <v>35040.554457525832</v>
          </cell>
          <cell r="BA853">
            <v>35040.554457525832</v>
          </cell>
          <cell r="BB853">
            <v>35040.554457525832</v>
          </cell>
          <cell r="BC853">
            <v>35040.554457525832</v>
          </cell>
          <cell r="BD853">
            <v>35040.554457525832</v>
          </cell>
          <cell r="BE853">
            <v>35040.554457525832</v>
          </cell>
          <cell r="BF853">
            <v>35040.554457525832</v>
          </cell>
          <cell r="BG853">
            <v>35040.554457525832</v>
          </cell>
          <cell r="BH853">
            <v>35040.554457525832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2.5282464176943242</v>
          </cell>
          <cell r="CN853">
            <v>3.0007424339435431</v>
          </cell>
          <cell r="CO853">
            <v>3.4738123161895573</v>
          </cell>
          <cell r="CP853">
            <v>2.8400403099468776</v>
          </cell>
          <cell r="CQ853">
            <v>3.1504186173368187</v>
          </cell>
          <cell r="CR853">
            <v>3.4745769959069221</v>
          </cell>
          <cell r="CS853">
            <v>4.2733161794973471</v>
          </cell>
          <cell r="CT853">
            <v>3.6333978379675611</v>
          </cell>
          <cell r="CU853">
            <v>3.5771838815888555</v>
          </cell>
          <cell r="CV853">
            <v>3.6298205232322949</v>
          </cell>
          <cell r="CW853">
            <v>3.9750883265256003</v>
          </cell>
          <cell r="CX853">
            <v>4.0974755661209246</v>
          </cell>
          <cell r="CY853">
            <v>4.188815156690505</v>
          </cell>
          <cell r="CZ853">
            <v>4.1048021558647312</v>
          </cell>
          <cell r="DA853">
            <v>4.314778289115309</v>
          </cell>
          <cell r="DB853">
            <v>3.8839487898603875</v>
          </cell>
          <cell r="DC853">
            <v>4.8443882010535697</v>
          </cell>
          <cell r="DD853">
            <v>4.6425648264305561</v>
          </cell>
          <cell r="DE853">
            <v>4.3992727953562394</v>
          </cell>
          <cell r="DF853">
            <v>5.0148645807311789</v>
          </cell>
          <cell r="DG853">
            <v>6.0483430078805194</v>
          </cell>
          <cell r="DH853">
            <v>6.0483430078805194</v>
          </cell>
          <cell r="DI853">
            <v>6.0483430078805194</v>
          </cell>
          <cell r="DJ853">
            <v>6.0483430078805194</v>
          </cell>
          <cell r="DK853">
            <v>6.0483430078805194</v>
          </cell>
          <cell r="DL853">
            <v>6.0483430078805194</v>
          </cell>
          <cell r="DM853">
            <v>6.0483430078805194</v>
          </cell>
          <cell r="DN853">
            <v>6.0483430078805194</v>
          </cell>
          <cell r="DO853">
            <v>6.0483430078805194</v>
          </cell>
          <cell r="DP853">
            <v>6.0483430078805194</v>
          </cell>
          <cell r="DQ853">
            <v>15.58332059367415</v>
          </cell>
          <cell r="DR853">
            <v>15.517114996044649</v>
          </cell>
          <cell r="DS853">
            <v>15.678495959222792</v>
          </cell>
          <cell r="DT853">
            <v>15.791491274536044</v>
          </cell>
          <cell r="DU853">
            <v>15.373238297003574</v>
          </cell>
          <cell r="DV853">
            <v>15.432734037856418</v>
          </cell>
          <cell r="DW853">
            <v>15.501886731929346</v>
          </cell>
          <cell r="DX853">
            <v>15.638903809278595</v>
          </cell>
          <cell r="DY853">
            <v>15.597796673988581</v>
          </cell>
          <cell r="DZ853">
            <v>15.584194994015098</v>
          </cell>
          <cell r="EA853">
            <v>15.720411129103312</v>
          </cell>
          <cell r="EB853">
            <v>15.656743567245266</v>
          </cell>
          <cell r="EC853">
            <v>15.601317327802599</v>
          </cell>
          <cell r="ED853">
            <v>15.60094410426383</v>
          </cell>
          <cell r="EE853">
            <v>15.872366850992432</v>
          </cell>
          <cell r="EF853">
            <v>15.872366850992432</v>
          </cell>
          <cell r="EG853">
            <v>15.872366850992432</v>
          </cell>
          <cell r="EH853">
            <v>15.872366850992432</v>
          </cell>
          <cell r="EI853">
            <v>15.872366850992432</v>
          </cell>
          <cell r="EJ853">
            <v>15.872366850992432</v>
          </cell>
          <cell r="EK853">
            <v>15.872366850992432</v>
          </cell>
          <cell r="EL853">
            <v>15.872366850992432</v>
          </cell>
          <cell r="EM853">
            <v>15.872366850992432</v>
          </cell>
          <cell r="EN853">
            <v>15.872366850992432</v>
          </cell>
          <cell r="EO853">
            <v>15.872366850992432</v>
          </cell>
          <cell r="EP853">
            <v>15.872366850992432</v>
          </cell>
          <cell r="EQ853">
            <v>15.872366850992432</v>
          </cell>
          <cell r="ER853">
            <v>15.872366850992432</v>
          </cell>
          <cell r="ES853">
            <v>15.872366850992432</v>
          </cell>
          <cell r="ET853">
            <v>15.872366850992432</v>
          </cell>
        </row>
        <row r="854">
          <cell r="A854">
            <v>37931.305911463787</v>
          </cell>
          <cell r="B854">
            <v>36692.979611728966</v>
          </cell>
          <cell r="C854">
            <v>34227.935160860419</v>
          </cell>
          <cell r="D854">
            <v>19830.029790375276</v>
          </cell>
          <cell r="E854">
            <v>18772.076770865522</v>
          </cell>
          <cell r="F854">
            <v>18129.567205627936</v>
          </cell>
          <cell r="G854">
            <v>21094.15166880787</v>
          </cell>
          <cell r="H854">
            <v>22368.029475166662</v>
          </cell>
          <cell r="I854">
            <v>20732.283806776817</v>
          </cell>
          <cell r="J854">
            <v>17851.532417123344</v>
          </cell>
          <cell r="K854">
            <v>21409.023994778472</v>
          </cell>
          <cell r="L854">
            <v>20691.902263949487</v>
          </cell>
          <cell r="M854">
            <v>22219.695120347405</v>
          </cell>
          <cell r="N854">
            <v>22637.489367929877</v>
          </cell>
          <cell r="O854">
            <v>24996.876773435932</v>
          </cell>
          <cell r="P854">
            <v>24809.07079069427</v>
          </cell>
          <cell r="Q854">
            <v>23551.885255928413</v>
          </cell>
          <cell r="R854">
            <v>27090.819399429452</v>
          </cell>
          <cell r="S854">
            <v>24410.578643981215</v>
          </cell>
          <cell r="T854">
            <v>29892.182217020443</v>
          </cell>
          <cell r="U854">
            <v>28455.17385761745</v>
          </cell>
          <cell r="V854">
            <v>28455.17385761745</v>
          </cell>
          <cell r="W854">
            <v>28455.17385761745</v>
          </cell>
          <cell r="X854">
            <v>28455.17385761745</v>
          </cell>
          <cell r="Y854">
            <v>28455.17385761745</v>
          </cell>
          <cell r="Z854">
            <v>28455.17385761745</v>
          </cell>
          <cell r="AA854">
            <v>28455.17385761745</v>
          </cell>
          <cell r="AB854">
            <v>28455.17385761745</v>
          </cell>
          <cell r="AC854">
            <v>28455.17385761745</v>
          </cell>
          <cell r="AD854">
            <v>28455.17385761745</v>
          </cell>
          <cell r="AE854">
            <v>17145.590362768893</v>
          </cell>
          <cell r="AF854">
            <v>16585.845978532445</v>
          </cell>
          <cell r="AG854">
            <v>15471.604289114752</v>
          </cell>
          <cell r="AH854">
            <v>19830.029790375276</v>
          </cell>
          <cell r="AI854">
            <v>18772.076770865522</v>
          </cell>
          <cell r="AJ854">
            <v>18129.567205627936</v>
          </cell>
          <cell r="AK854">
            <v>21094.15166880787</v>
          </cell>
          <cell r="AL854">
            <v>22368.029475166662</v>
          </cell>
          <cell r="AM854">
            <v>20732.283806776817</v>
          </cell>
          <cell r="AN854">
            <v>17851.532417123344</v>
          </cell>
          <cell r="AO854">
            <v>21409.023994778472</v>
          </cell>
          <cell r="AP854">
            <v>20691.902263949487</v>
          </cell>
          <cell r="AQ854">
            <v>22219.695120347405</v>
          </cell>
          <cell r="AR854">
            <v>22637.489367929877</v>
          </cell>
          <cell r="AS854">
            <v>24996.876773435932</v>
          </cell>
          <cell r="AT854">
            <v>24809.07079069427</v>
          </cell>
          <cell r="AU854">
            <v>23551.885255928413</v>
          </cell>
          <cell r="AV854">
            <v>27090.819399429452</v>
          </cell>
          <cell r="AW854">
            <v>24410.578643981215</v>
          </cell>
          <cell r="AX854">
            <v>29892.182217020443</v>
          </cell>
          <cell r="AY854">
            <v>28455.17385761745</v>
          </cell>
          <cell r="AZ854">
            <v>28455.17385761745</v>
          </cell>
          <cell r="BA854">
            <v>28455.17385761745</v>
          </cell>
          <cell r="BB854">
            <v>28455.17385761745</v>
          </cell>
          <cell r="BC854">
            <v>28455.17385761745</v>
          </cell>
          <cell r="BD854">
            <v>28455.17385761745</v>
          </cell>
          <cell r="BE854">
            <v>28455.17385761745</v>
          </cell>
          <cell r="BF854">
            <v>28455.17385761745</v>
          </cell>
          <cell r="BG854">
            <v>28455.17385761745</v>
          </cell>
          <cell r="BH854">
            <v>28455.17385761745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3.017467201390502</v>
          </cell>
          <cell r="CN854">
            <v>2.917033265855506</v>
          </cell>
          <cell r="CO854">
            <v>2.7087960264212785</v>
          </cell>
          <cell r="CP854">
            <v>3.515604192006192</v>
          </cell>
          <cell r="CQ854">
            <v>3.3204130229707207</v>
          </cell>
          <cell r="CR854">
            <v>3.2289698020188524</v>
          </cell>
          <cell r="CS854">
            <v>3.6726405791836019</v>
          </cell>
          <cell r="CT854">
            <v>3.9073758141451349</v>
          </cell>
          <cell r="CU854">
            <v>3.6308913722091245</v>
          </cell>
          <cell r="CV854">
            <v>3.1265137432463419</v>
          </cell>
          <cell r="CW854">
            <v>3.7754090277092653</v>
          </cell>
          <cell r="CX854">
            <v>3.6218186650266415</v>
          </cell>
          <cell r="CY854">
            <v>3.9225353203583189</v>
          </cell>
          <cell r="CZ854">
            <v>3.9141360382659536</v>
          </cell>
          <cell r="DA854">
            <v>4.4146371098208883</v>
          </cell>
          <cell r="DB854">
            <v>4.3814691557451697</v>
          </cell>
          <cell r="DC854">
            <v>4.1594407013102002</v>
          </cell>
          <cell r="DD854">
            <v>4.7844431822487188</v>
          </cell>
          <cell r="DE854">
            <v>4.3110924348933413</v>
          </cell>
          <cell r="DF854">
            <v>5.2791849999846026</v>
          </cell>
          <cell r="DG854">
            <v>5.02539847745052</v>
          </cell>
          <cell r="DH854">
            <v>5.02539847745052</v>
          </cell>
          <cell r="DI854">
            <v>5.02539847745052</v>
          </cell>
          <cell r="DJ854">
            <v>5.02539847745052</v>
          </cell>
          <cell r="DK854">
            <v>5.02539847745052</v>
          </cell>
          <cell r="DL854">
            <v>5.02539847745052</v>
          </cell>
          <cell r="DM854">
            <v>5.02539847745052</v>
          </cell>
          <cell r="DN854">
            <v>5.02539847745052</v>
          </cell>
          <cell r="DO854">
            <v>5.02539847745052</v>
          </cell>
          <cell r="DP854">
            <v>5.02539847745052</v>
          </cell>
          <cell r="DQ854">
            <v>15.567433558291214</v>
          </cell>
          <cell r="DR854">
            <v>15.577701648342602</v>
          </cell>
          <cell r="DS854">
            <v>15.648264595426019</v>
          </cell>
          <cell r="DT854">
            <v>15.453630663055739</v>
          </cell>
          <cell r="DU854">
            <v>15.489141550055082</v>
          </cell>
          <cell r="DV854">
            <v>15.382629812038321</v>
          </cell>
          <cell r="DW854">
            <v>15.735870447127992</v>
          </cell>
          <cell r="DX854">
            <v>15.68374158248473</v>
          </cell>
          <cell r="DY854">
            <v>15.643755686982779</v>
          </cell>
          <cell r="DZ854">
            <v>15.643081082808855</v>
          </cell>
          <cell r="EA854">
            <v>15.536027971850235</v>
          </cell>
          <cell r="EB854">
            <v>15.65239688455957</v>
          </cell>
          <cell r="EC854">
            <v>15.519522979460833</v>
          </cell>
          <cell r="ED854">
            <v>15.845263989271732</v>
          </cell>
          <cell r="EE854">
            <v>15.513074392337323</v>
          </cell>
          <cell r="EF854">
            <v>15.513074392337323</v>
          </cell>
          <cell r="EG854">
            <v>15.513074392337323</v>
          </cell>
          <cell r="EH854">
            <v>15.513074392337323</v>
          </cell>
          <cell r="EI854">
            <v>15.513074392337323</v>
          </cell>
          <cell r="EJ854">
            <v>15.513074392337323</v>
          </cell>
          <cell r="EK854">
            <v>15.513074392337323</v>
          </cell>
          <cell r="EL854">
            <v>15.513074392337323</v>
          </cell>
          <cell r="EM854">
            <v>15.513074392337323</v>
          </cell>
          <cell r="EN854">
            <v>15.513074392337323</v>
          </cell>
          <cell r="EO854">
            <v>15.513074392337323</v>
          </cell>
          <cell r="EP854">
            <v>15.513074392337323</v>
          </cell>
          <cell r="EQ854">
            <v>15.513074392337323</v>
          </cell>
          <cell r="ER854">
            <v>15.513074392337323</v>
          </cell>
          <cell r="ES854">
            <v>15.513074392337323</v>
          </cell>
          <cell r="ET854">
            <v>15.513074392337323</v>
          </cell>
        </row>
        <row r="855">
          <cell r="A855">
            <v>36118.589765904268</v>
          </cell>
          <cell r="B855">
            <v>39684.173484706342</v>
          </cell>
          <cell r="C855">
            <v>45401.613010298359</v>
          </cell>
          <cell r="D855">
            <v>19639.418489126074</v>
          </cell>
          <cell r="E855">
            <v>19850.623898194503</v>
          </cell>
          <cell r="F855">
            <v>22222.713996981518</v>
          </cell>
          <cell r="G855">
            <v>20284.89154832955</v>
          </cell>
          <cell r="H855">
            <v>21338.275986915534</v>
          </cell>
          <cell r="I855">
            <v>22159.452635843216</v>
          </cell>
          <cell r="J855">
            <v>23147.504711124449</v>
          </cell>
          <cell r="K855">
            <v>19468.782399286723</v>
          </cell>
          <cell r="L855">
            <v>23128.140276394959</v>
          </cell>
          <cell r="M855">
            <v>23734.870216229832</v>
          </cell>
          <cell r="N855">
            <v>30198.317331610375</v>
          </cell>
          <cell r="O855">
            <v>26136.91741070287</v>
          </cell>
          <cell r="P855">
            <v>24676.544973070981</v>
          </cell>
          <cell r="Q855">
            <v>24809.765834931397</v>
          </cell>
          <cell r="R855">
            <v>26142.96074243604</v>
          </cell>
          <cell r="S855">
            <v>26476.148506136713</v>
          </cell>
          <cell r="T855">
            <v>30579.041695577544</v>
          </cell>
          <cell r="U855">
            <v>29316.137731535451</v>
          </cell>
          <cell r="V855">
            <v>29316.137731535451</v>
          </cell>
          <cell r="W855">
            <v>29316.137731535451</v>
          </cell>
          <cell r="X855">
            <v>29316.137731535451</v>
          </cell>
          <cell r="Y855">
            <v>29316.137731535451</v>
          </cell>
          <cell r="Z855">
            <v>29316.137731535451</v>
          </cell>
          <cell r="AA855">
            <v>29316.137731535451</v>
          </cell>
          <cell r="AB855">
            <v>29316.137731535451</v>
          </cell>
          <cell r="AC855">
            <v>29316.137731535451</v>
          </cell>
          <cell r="AD855">
            <v>29316.137731535451</v>
          </cell>
          <cell r="AE855">
            <v>16326.212075391031</v>
          </cell>
          <cell r="AF855">
            <v>17937.916085514822</v>
          </cell>
          <cell r="AG855">
            <v>20522.29523287441</v>
          </cell>
          <cell r="AH855">
            <v>19639.418489126074</v>
          </cell>
          <cell r="AI855">
            <v>19850.623898194503</v>
          </cell>
          <cell r="AJ855">
            <v>22222.713996981518</v>
          </cell>
          <cell r="AK855">
            <v>20284.89154832955</v>
          </cell>
          <cell r="AL855">
            <v>21338.275986915534</v>
          </cell>
          <cell r="AM855">
            <v>22159.452635843216</v>
          </cell>
          <cell r="AN855">
            <v>23147.504711124449</v>
          </cell>
          <cell r="AO855">
            <v>19468.782399286723</v>
          </cell>
          <cell r="AP855">
            <v>23128.140276394959</v>
          </cell>
          <cell r="AQ855">
            <v>23734.870216229832</v>
          </cell>
          <cell r="AR855">
            <v>30198.317331610375</v>
          </cell>
          <cell r="AS855">
            <v>26136.91741070287</v>
          </cell>
          <cell r="AT855">
            <v>24676.544973070981</v>
          </cell>
          <cell r="AU855">
            <v>24809.765834931397</v>
          </cell>
          <cell r="AV855">
            <v>26142.96074243604</v>
          </cell>
          <cell r="AW855">
            <v>26476.148506136713</v>
          </cell>
          <cell r="AX855">
            <v>30579.041695577544</v>
          </cell>
          <cell r="AY855">
            <v>29316.137731535451</v>
          </cell>
          <cell r="AZ855">
            <v>29316.137731535451</v>
          </cell>
          <cell r="BA855">
            <v>29316.137731535451</v>
          </cell>
          <cell r="BB855">
            <v>29316.137731535451</v>
          </cell>
          <cell r="BC855">
            <v>29316.137731535451</v>
          </cell>
          <cell r="BD855">
            <v>29316.137731535451</v>
          </cell>
          <cell r="BE855">
            <v>29316.137731535451</v>
          </cell>
          <cell r="BF855">
            <v>29316.137731535451</v>
          </cell>
          <cell r="BG855">
            <v>29316.137731535451</v>
          </cell>
          <cell r="BH855">
            <v>29316.137731535451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2.8182392636386147</v>
          </cell>
          <cell r="CN855">
            <v>3.1301803018911905</v>
          </cell>
          <cell r="CO855">
            <v>3.6318278620292745</v>
          </cell>
          <cell r="CP855">
            <v>3.4732725403953784</v>
          </cell>
          <cell r="CQ855">
            <v>3.4808139401946505</v>
          </cell>
          <cell r="CR855">
            <v>3.8967019094171973</v>
          </cell>
          <cell r="CS855">
            <v>3.5087726577245877</v>
          </cell>
          <cell r="CT855">
            <v>3.7727679586735996</v>
          </cell>
          <cell r="CU855">
            <v>3.8364334248741598</v>
          </cell>
          <cell r="CV855">
            <v>4.0786501222954117</v>
          </cell>
          <cell r="CW855">
            <v>3.4384405183215314</v>
          </cell>
          <cell r="CX855">
            <v>4.0801080938261522</v>
          </cell>
          <cell r="CY855">
            <v>4.1710659591372661</v>
          </cell>
          <cell r="CZ855">
            <v>5.3250084691957884</v>
          </cell>
          <cell r="DA855">
            <v>4.5720572415965082</v>
          </cell>
          <cell r="DB855">
            <v>4.3165984101671864</v>
          </cell>
          <cell r="DC855">
            <v>4.3399023597733946</v>
          </cell>
          <cell r="DD855">
            <v>4.5731143845709381</v>
          </cell>
          <cell r="DE855">
            <v>4.6313979802950156</v>
          </cell>
          <cell r="DF855">
            <v>5.3491055134181993</v>
          </cell>
          <cell r="DG855">
            <v>5.128189285099892</v>
          </cell>
          <cell r="DH855">
            <v>5.128189285099892</v>
          </cell>
          <cell r="DI855">
            <v>5.128189285099892</v>
          </cell>
          <cell r="DJ855">
            <v>5.128189285099892</v>
          </cell>
          <cell r="DK855">
            <v>5.128189285099892</v>
          </cell>
          <cell r="DL855">
            <v>5.128189285099892</v>
          </cell>
          <cell r="DM855">
            <v>5.128189285099892</v>
          </cell>
          <cell r="DN855">
            <v>5.128189285099892</v>
          </cell>
          <cell r="DO855">
            <v>5.128189285099892</v>
          </cell>
          <cell r="DP855">
            <v>5.128189285099892</v>
          </cell>
          <cell r="DQ855">
            <v>15.871380662693065</v>
          </cell>
          <cell r="DR855">
            <v>15.700365741571037</v>
          </cell>
          <cell r="DS855">
            <v>15.481313687598867</v>
          </cell>
          <cell r="DT855">
            <v>15.491622201199513</v>
          </cell>
          <cell r="DU855">
            <v>15.624297043270364</v>
          </cell>
          <cell r="DV855">
            <v>15.624533092920544</v>
          </cell>
          <cell r="DW855">
            <v>15.838884635497921</v>
          </cell>
          <cell r="DX855">
            <v>15.495527618319713</v>
          </cell>
          <cell r="DY855">
            <v>15.824809768799229</v>
          </cell>
          <cell r="DZ855">
            <v>15.548727943027783</v>
          </cell>
          <cell r="EA855">
            <v>15.512593449514409</v>
          </cell>
          <cell r="EB855">
            <v>15.530168913028318</v>
          </cell>
          <cell r="EC855">
            <v>15.590029581251446</v>
          </cell>
          <cell r="ED855">
            <v>15.53708627049561</v>
          </cell>
          <cell r="EE855">
            <v>15.662094571902299</v>
          </cell>
          <cell r="EF855">
            <v>15.662094571902299</v>
          </cell>
          <cell r="EG855">
            <v>15.662094571902299</v>
          </cell>
          <cell r="EH855">
            <v>15.662094571902299</v>
          </cell>
          <cell r="EI855">
            <v>15.662094571902299</v>
          </cell>
          <cell r="EJ855">
            <v>15.662094571902299</v>
          </cell>
          <cell r="EK855">
            <v>15.662094571902299</v>
          </cell>
          <cell r="EL855">
            <v>15.662094571902299</v>
          </cell>
          <cell r="EM855">
            <v>15.662094571902299</v>
          </cell>
          <cell r="EN855">
            <v>15.662094571902299</v>
          </cell>
          <cell r="EO855">
            <v>15.662094571902299</v>
          </cell>
          <cell r="EP855">
            <v>15.662094571902299</v>
          </cell>
          <cell r="EQ855">
            <v>15.662094571902299</v>
          </cell>
          <cell r="ER855">
            <v>15.662094571902299</v>
          </cell>
          <cell r="ES855">
            <v>15.662094571902299</v>
          </cell>
          <cell r="ET855">
            <v>15.662094571902299</v>
          </cell>
        </row>
        <row r="856">
          <cell r="A856">
            <v>37755.733897308412</v>
          </cell>
          <cell r="B856">
            <v>36832.629840767644</v>
          </cell>
          <cell r="C856">
            <v>35114.069986117371</v>
          </cell>
          <cell r="D856">
            <v>15886.070869421221</v>
          </cell>
          <cell r="E856">
            <v>19322.880481553988</v>
          </cell>
          <cell r="F856">
            <v>23199.657488521851</v>
          </cell>
          <cell r="G856">
            <v>18542.661930748127</v>
          </cell>
          <cell r="H856">
            <v>21556.65940953766</v>
          </cell>
          <cell r="I856">
            <v>21048.510024016949</v>
          </cell>
          <cell r="J856">
            <v>22495.395452125638</v>
          </cell>
          <cell r="K856">
            <v>27821.228483550498</v>
          </cell>
          <cell r="L856">
            <v>29980.296278281468</v>
          </cell>
          <cell r="M856">
            <v>22799.149611614215</v>
          </cell>
          <cell r="N856">
            <v>23586.971790740594</v>
          </cell>
          <cell r="O856">
            <v>23687.617469480541</v>
          </cell>
          <cell r="P856">
            <v>26145.057865461309</v>
          </cell>
          <cell r="Q856">
            <v>28941.555565669172</v>
          </cell>
          <cell r="R856">
            <v>27638.435897237039</v>
          </cell>
          <cell r="S856">
            <v>26098.87489810459</v>
          </cell>
          <cell r="T856">
            <v>32770.85813590313</v>
          </cell>
          <cell r="U856">
            <v>31561.368952819106</v>
          </cell>
          <cell r="V856">
            <v>31561.368952819106</v>
          </cell>
          <cell r="W856">
            <v>31561.368952819106</v>
          </cell>
          <cell r="X856">
            <v>31561.368952819106</v>
          </cell>
          <cell r="Y856">
            <v>31561.368952819106</v>
          </cell>
          <cell r="Z856">
            <v>31561.368952819106</v>
          </cell>
          <cell r="AA856">
            <v>31561.368952819106</v>
          </cell>
          <cell r="AB856">
            <v>31561.368952819106</v>
          </cell>
          <cell r="AC856">
            <v>31561.368952819106</v>
          </cell>
          <cell r="AD856">
            <v>31561.368952819106</v>
          </cell>
          <cell r="AE856">
            <v>17066.228849592924</v>
          </cell>
          <cell r="AF856">
            <v>16648.970238655544</v>
          </cell>
          <cell r="AG856">
            <v>15872.152183656073</v>
          </cell>
          <cell r="AH856">
            <v>15886.070869421221</v>
          </cell>
          <cell r="AI856">
            <v>19322.880481553988</v>
          </cell>
          <cell r="AJ856">
            <v>23199.657488521851</v>
          </cell>
          <cell r="AK856">
            <v>18542.661930748127</v>
          </cell>
          <cell r="AL856">
            <v>21556.65940953766</v>
          </cell>
          <cell r="AM856">
            <v>21048.510024016949</v>
          </cell>
          <cell r="AN856">
            <v>22495.395452125638</v>
          </cell>
          <cell r="AO856">
            <v>27821.228483550498</v>
          </cell>
          <cell r="AP856">
            <v>29980.296278281468</v>
          </cell>
          <cell r="AQ856">
            <v>22799.149611614215</v>
          </cell>
          <cell r="AR856">
            <v>23586.971790740594</v>
          </cell>
          <cell r="AS856">
            <v>23687.617469480541</v>
          </cell>
          <cell r="AT856">
            <v>26145.057865461309</v>
          </cell>
          <cell r="AU856">
            <v>28941.555565669172</v>
          </cell>
          <cell r="AV856">
            <v>27638.435897237039</v>
          </cell>
          <cell r="AW856">
            <v>26098.87489810459</v>
          </cell>
          <cell r="AX856">
            <v>32770.85813590313</v>
          </cell>
          <cell r="AY856">
            <v>31561.368952819106</v>
          </cell>
          <cell r="AZ856">
            <v>31561.368952819106</v>
          </cell>
          <cell r="BA856">
            <v>31561.368952819106</v>
          </cell>
          <cell r="BB856">
            <v>31561.368952819106</v>
          </cell>
          <cell r="BC856">
            <v>31561.368952819106</v>
          </cell>
          <cell r="BD856">
            <v>31561.368952819106</v>
          </cell>
          <cell r="BE856">
            <v>31561.368952819106</v>
          </cell>
          <cell r="BF856">
            <v>31561.368952819106</v>
          </cell>
          <cell r="BG856">
            <v>31561.368952819106</v>
          </cell>
          <cell r="BH856">
            <v>31561.368952819106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2.9875111502972849</v>
          </cell>
          <cell r="CN856">
            <v>2.9156921616802136</v>
          </cell>
          <cell r="CO856">
            <v>2.7688376117405107</v>
          </cell>
          <cell r="CP856">
            <v>2.8134275214870335</v>
          </cell>
          <cell r="CQ856">
            <v>3.3206000201798176</v>
          </cell>
          <cell r="CR856">
            <v>4.0477581281717461</v>
          </cell>
          <cell r="CS856">
            <v>3.3050401990994871</v>
          </cell>
          <cell r="CT856">
            <v>3.802910150714307</v>
          </cell>
          <cell r="CU856">
            <v>3.6464569583904436</v>
          </cell>
          <cell r="CV856">
            <v>3.8943992353127546</v>
          </cell>
          <cell r="CW856">
            <v>4.8725357092684538</v>
          </cell>
          <cell r="CX856">
            <v>5.3051285207444545</v>
          </cell>
          <cell r="CY856">
            <v>4.037995717781345</v>
          </cell>
          <cell r="CZ856">
            <v>4.143354353188565</v>
          </cell>
          <cell r="DA856">
            <v>4.1235220165467199</v>
          </cell>
          <cell r="DB856">
            <v>4.5513113284196374</v>
          </cell>
          <cell r="DC856">
            <v>5.038123471974667</v>
          </cell>
          <cell r="DD856">
            <v>4.8112774141177228</v>
          </cell>
          <cell r="DE856">
            <v>4.5432718333994968</v>
          </cell>
          <cell r="DF856">
            <v>5.7047254836258183</v>
          </cell>
          <cell r="DG856">
            <v>5.4941785477996277</v>
          </cell>
          <cell r="DH856">
            <v>5.4941785477996277</v>
          </cell>
          <cell r="DI856">
            <v>5.4941785477996277</v>
          </cell>
          <cell r="DJ856">
            <v>5.4941785477996277</v>
          </cell>
          <cell r="DK856">
            <v>5.4941785477996277</v>
          </cell>
          <cell r="DL856">
            <v>5.4941785477996277</v>
          </cell>
          <cell r="DM856">
            <v>5.4941785477996277</v>
          </cell>
          <cell r="DN856">
            <v>5.4941785477996277</v>
          </cell>
          <cell r="DO856">
            <v>5.4941785477996277</v>
          </cell>
          <cell r="DP856">
            <v>5.4941785477996277</v>
          </cell>
          <cell r="DQ856">
            <v>15.650750412795949</v>
          </cell>
          <cell r="DR856">
            <v>15.64418140285475</v>
          </cell>
          <cell r="DS856">
            <v>15.70527222831158</v>
          </cell>
          <cell r="DT856">
            <v>15.469914011158339</v>
          </cell>
          <cell r="DU856">
            <v>15.94272067032427</v>
          </cell>
          <cell r="DV856">
            <v>15.702693549210062</v>
          </cell>
          <cell r="DW856">
            <v>15.371012286852297</v>
          </cell>
          <cell r="DX856">
            <v>15.530038446202882</v>
          </cell>
          <cell r="DY856">
            <v>15.814570529357299</v>
          </cell>
          <cell r="DZ856">
            <v>15.825604077244289</v>
          </cell>
          <cell r="EA856">
            <v>15.643301216974171</v>
          </cell>
          <cell r="EB856">
            <v>15.482715960887367</v>
          </cell>
          <cell r="EC856">
            <v>15.468917740156444</v>
          </cell>
          <cell r="ED856">
            <v>15.596503464118753</v>
          </cell>
          <cell r="EE856">
            <v>15.738386226082266</v>
          </cell>
          <cell r="EF856">
            <v>15.738386226082266</v>
          </cell>
          <cell r="EG856">
            <v>15.738386226082266</v>
          </cell>
          <cell r="EH856">
            <v>15.738386226082266</v>
          </cell>
          <cell r="EI856">
            <v>15.738386226082266</v>
          </cell>
          <cell r="EJ856">
            <v>15.738386226082266</v>
          </cell>
          <cell r="EK856">
            <v>15.738386226082266</v>
          </cell>
          <cell r="EL856">
            <v>15.738386226082266</v>
          </cell>
          <cell r="EM856">
            <v>15.738386226082266</v>
          </cell>
          <cell r="EN856">
            <v>15.738386226082266</v>
          </cell>
          <cell r="EO856">
            <v>15.738386226082266</v>
          </cell>
          <cell r="EP856">
            <v>15.738386226082266</v>
          </cell>
          <cell r="EQ856">
            <v>15.738386226082266</v>
          </cell>
          <cell r="ER856">
            <v>15.738386226082266</v>
          </cell>
          <cell r="ES856">
            <v>15.738386226082266</v>
          </cell>
          <cell r="ET856">
            <v>15.738386226082266</v>
          </cell>
        </row>
        <row r="857">
          <cell r="A857">
            <v>44519.987195220689</v>
          </cell>
          <cell r="B857">
            <v>42749.250662056016</v>
          </cell>
          <cell r="C857">
            <v>39587.902562413852</v>
          </cell>
          <cell r="D857">
            <v>21323.213439452065</v>
          </cell>
          <cell r="E857">
            <v>17384.483955275391</v>
          </cell>
          <cell r="F857">
            <v>20201.830672796266</v>
          </cell>
          <cell r="G857">
            <v>18718.540173813337</v>
          </cell>
          <cell r="H857">
            <v>18633.909242492573</v>
          </cell>
          <cell r="I857">
            <v>25496.146313492478</v>
          </cell>
          <cell r="J857">
            <v>24919.943543961861</v>
          </cell>
          <cell r="K857">
            <v>22525.308579443023</v>
          </cell>
          <cell r="L857">
            <v>21863.950335765468</v>
          </cell>
          <cell r="M857">
            <v>23110.267304814901</v>
          </cell>
          <cell r="N857">
            <v>25935.187965887206</v>
          </cell>
          <cell r="O857">
            <v>22146.153653168654</v>
          </cell>
          <cell r="P857">
            <v>23616.329857221539</v>
          </cell>
          <cell r="Q857">
            <v>32583.75881235065</v>
          </cell>
          <cell r="R857">
            <v>28475.739433720624</v>
          </cell>
          <cell r="S857">
            <v>27910.603205435542</v>
          </cell>
          <cell r="T857">
            <v>30393.933879733046</v>
          </cell>
          <cell r="U857">
            <v>32909.206862904801</v>
          </cell>
          <cell r="V857">
            <v>32909.206862904801</v>
          </cell>
          <cell r="W857">
            <v>32909.206862904801</v>
          </cell>
          <cell r="X857">
            <v>32909.206862904801</v>
          </cell>
          <cell r="Y857">
            <v>32909.206862904801</v>
          </cell>
          <cell r="Z857">
            <v>32909.206862904801</v>
          </cell>
          <cell r="AA857">
            <v>32909.206862904801</v>
          </cell>
          <cell r="AB857">
            <v>32909.206862904801</v>
          </cell>
          <cell r="AC857">
            <v>32909.206862904801</v>
          </cell>
          <cell r="AD857">
            <v>32909.206862904801</v>
          </cell>
          <cell r="AE857">
            <v>20123.785487023677</v>
          </cell>
          <cell r="AF857">
            <v>19323.382692854244</v>
          </cell>
          <cell r="AG857">
            <v>17894.400004066807</v>
          </cell>
          <cell r="AH857">
            <v>21323.213439452065</v>
          </cell>
          <cell r="AI857">
            <v>17384.483955275391</v>
          </cell>
          <cell r="AJ857">
            <v>20201.830672796266</v>
          </cell>
          <cell r="AK857">
            <v>18718.540173813337</v>
          </cell>
          <cell r="AL857">
            <v>18633.909242492573</v>
          </cell>
          <cell r="AM857">
            <v>25496.146313492478</v>
          </cell>
          <cell r="AN857">
            <v>24919.943543961861</v>
          </cell>
          <cell r="AO857">
            <v>22525.308579443023</v>
          </cell>
          <cell r="AP857">
            <v>21863.950335765468</v>
          </cell>
          <cell r="AQ857">
            <v>23110.267304814901</v>
          </cell>
          <cell r="AR857">
            <v>25935.187965887206</v>
          </cell>
          <cell r="AS857">
            <v>22146.153653168654</v>
          </cell>
          <cell r="AT857">
            <v>23616.329857221539</v>
          </cell>
          <cell r="AU857">
            <v>32583.75881235065</v>
          </cell>
          <cell r="AV857">
            <v>28475.739433720624</v>
          </cell>
          <cell r="AW857">
            <v>27910.603205435542</v>
          </cell>
          <cell r="AX857">
            <v>30393.933879733046</v>
          </cell>
          <cell r="AY857">
            <v>32909.206862904801</v>
          </cell>
          <cell r="AZ857">
            <v>32909.206862904801</v>
          </cell>
          <cell r="BA857">
            <v>32909.206862904801</v>
          </cell>
          <cell r="BB857">
            <v>32909.206862904801</v>
          </cell>
          <cell r="BC857">
            <v>32909.206862904801</v>
          </cell>
          <cell r="BD857">
            <v>32909.206862904801</v>
          </cell>
          <cell r="BE857">
            <v>32909.206862904801</v>
          </cell>
          <cell r="BF857">
            <v>32909.206862904801</v>
          </cell>
          <cell r="BG857">
            <v>32909.206862904801</v>
          </cell>
          <cell r="BH857">
            <v>32909.206862904801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3.4991370457819584</v>
          </cell>
          <cell r="CN857">
            <v>3.4085683238151887</v>
          </cell>
          <cell r="CO857">
            <v>3.1691663963963443</v>
          </cell>
          <cell r="CP857">
            <v>3.7362513360321219</v>
          </cell>
          <cell r="CQ857">
            <v>3.0517259246068744</v>
          </cell>
          <cell r="CR857">
            <v>3.5470302348599265</v>
          </cell>
          <cell r="CS857">
            <v>3.2472592537002072</v>
          </cell>
          <cell r="CT857">
            <v>3.2442095251541567</v>
          </cell>
          <cell r="CU857">
            <v>4.4688271777587056</v>
          </cell>
          <cell r="CV857">
            <v>4.4020254205902924</v>
          </cell>
          <cell r="CW857">
            <v>3.959942130605894</v>
          </cell>
          <cell r="CX857">
            <v>3.8507783987030542</v>
          </cell>
          <cell r="CY857">
            <v>4.0740205163326406</v>
          </cell>
          <cell r="CZ857">
            <v>4.48331620713516</v>
          </cell>
          <cell r="DA857">
            <v>3.8265851491235376</v>
          </cell>
          <cell r="DB857">
            <v>4.0806136597682583</v>
          </cell>
          <cell r="DC857">
            <v>5.6300759728597134</v>
          </cell>
          <cell r="DD857">
            <v>4.9202603456061649</v>
          </cell>
          <cell r="DE857">
            <v>4.8226117005071112</v>
          </cell>
          <cell r="DF857">
            <v>5.2517009422531666</v>
          </cell>
          <cell r="DG857">
            <v>5.6863094252490187</v>
          </cell>
          <cell r="DH857">
            <v>5.6863094252490187</v>
          </cell>
          <cell r="DI857">
            <v>5.6863094252490187</v>
          </cell>
          <cell r="DJ857">
            <v>5.6863094252490187</v>
          </cell>
          <cell r="DK857">
            <v>5.6863094252490187</v>
          </cell>
          <cell r="DL857">
            <v>5.6863094252490187</v>
          </cell>
          <cell r="DM857">
            <v>5.6863094252490187</v>
          </cell>
          <cell r="DN857">
            <v>5.6863094252490187</v>
          </cell>
          <cell r="DO857">
            <v>5.6863094252490187</v>
          </cell>
          <cell r="DP857">
            <v>5.6863094252490187</v>
          </cell>
          <cell r="DQ857">
            <v>15.756358824247538</v>
          </cell>
          <cell r="DR857">
            <v>15.531674730144257</v>
          </cell>
          <cell r="DS857">
            <v>15.469605348443238</v>
          </cell>
          <cell r="DT857">
            <v>15.635929597245816</v>
          </cell>
          <cell r="DU857">
            <v>15.607143086177905</v>
          </cell>
          <cell r="DV857">
            <v>15.603893293996105</v>
          </cell>
          <cell r="DW857">
            <v>15.792909559235405</v>
          </cell>
          <cell r="DX857">
            <v>15.736285140642824</v>
          </cell>
          <cell r="DY857">
            <v>15.631048790845796</v>
          </cell>
          <cell r="DZ857">
            <v>15.509637361318877</v>
          </cell>
          <cell r="EA857">
            <v>15.584362638353099</v>
          </cell>
          <cell r="EB857">
            <v>15.555616967414307</v>
          </cell>
          <cell r="EC857">
            <v>15.541355420592003</v>
          </cell>
          <cell r="ED857">
            <v>15.848828459276964</v>
          </cell>
          <cell r="EE857">
            <v>15.856015534953476</v>
          </cell>
          <cell r="EF857">
            <v>15.856015534953476</v>
          </cell>
          <cell r="EG857">
            <v>15.856015534953476</v>
          </cell>
          <cell r="EH857">
            <v>15.856015534953476</v>
          </cell>
          <cell r="EI857">
            <v>15.856015534953476</v>
          </cell>
          <cell r="EJ857">
            <v>15.856015534953476</v>
          </cell>
          <cell r="EK857">
            <v>15.856015534953476</v>
          </cell>
          <cell r="EL857">
            <v>15.856015534953476</v>
          </cell>
          <cell r="EM857">
            <v>15.856015534953476</v>
          </cell>
          <cell r="EN857">
            <v>15.856015534953476</v>
          </cell>
          <cell r="EO857">
            <v>15.856015534953476</v>
          </cell>
          <cell r="EP857">
            <v>15.856015534953476</v>
          </cell>
          <cell r="EQ857">
            <v>15.856015534953476</v>
          </cell>
          <cell r="ER857">
            <v>15.856015534953476</v>
          </cell>
          <cell r="ES857">
            <v>15.856015534953476</v>
          </cell>
          <cell r="ET857">
            <v>15.856015534953476</v>
          </cell>
        </row>
        <row r="858">
          <cell r="A858">
            <v>39034.29062878785</v>
          </cell>
          <cell r="B858">
            <v>34458.677956568441</v>
          </cell>
          <cell r="C858">
            <v>41192.173672724377</v>
          </cell>
          <cell r="D858">
            <v>17235.165659517828</v>
          </cell>
          <cell r="E858">
            <v>18034.583476964359</v>
          </cell>
          <cell r="F858">
            <v>16866.171666131529</v>
          </cell>
          <cell r="G858">
            <v>16963.902290969683</v>
          </cell>
          <cell r="H858">
            <v>18272.097610364453</v>
          </cell>
          <cell r="I858">
            <v>21853.600745414929</v>
          </cell>
          <cell r="J858">
            <v>21706.901535550089</v>
          </cell>
          <cell r="K858">
            <v>22155.483069779046</v>
          </cell>
          <cell r="L858">
            <v>24540.507668013783</v>
          </cell>
          <cell r="M858">
            <v>22121.587094972518</v>
          </cell>
          <cell r="N858">
            <v>21710.301141184005</v>
          </cell>
          <cell r="O858">
            <v>22969.263501515212</v>
          </cell>
          <cell r="P858">
            <v>24824.824793006228</v>
          </cell>
          <cell r="Q858">
            <v>24723.72437440899</v>
          </cell>
          <cell r="R858">
            <v>26725.847756518888</v>
          </cell>
          <cell r="S858">
            <v>31455.278652859735</v>
          </cell>
          <cell r="T858">
            <v>30840.756412013292</v>
          </cell>
          <cell r="U858">
            <v>30769.899974065229</v>
          </cell>
          <cell r="V858">
            <v>30769.899974065229</v>
          </cell>
          <cell r="W858">
            <v>30769.899974065229</v>
          </cell>
          <cell r="X858">
            <v>30769.899974065229</v>
          </cell>
          <cell r="Y858">
            <v>30769.899974065229</v>
          </cell>
          <cell r="Z858">
            <v>30769.899974065229</v>
          </cell>
          <cell r="AA858">
            <v>30769.899974065229</v>
          </cell>
          <cell r="AB858">
            <v>30769.899974065229</v>
          </cell>
          <cell r="AC858">
            <v>30769.899974065229</v>
          </cell>
          <cell r="AD858">
            <v>30769.899974065229</v>
          </cell>
          <cell r="AE858">
            <v>17644.158067866472</v>
          </cell>
          <cell r="AF858">
            <v>15575.903926559455</v>
          </cell>
          <cell r="AG858">
            <v>18619.557618002156</v>
          </cell>
          <cell r="AH858">
            <v>17235.165659517828</v>
          </cell>
          <cell r="AI858">
            <v>18034.583476964359</v>
          </cell>
          <cell r="AJ858">
            <v>16866.171666131529</v>
          </cell>
          <cell r="AK858">
            <v>16963.902290969683</v>
          </cell>
          <cell r="AL858">
            <v>18272.097610364453</v>
          </cell>
          <cell r="AM858">
            <v>21853.600745414929</v>
          </cell>
          <cell r="AN858">
            <v>21706.901535550089</v>
          </cell>
          <cell r="AO858">
            <v>22155.483069779046</v>
          </cell>
          <cell r="AP858">
            <v>24540.507668013783</v>
          </cell>
          <cell r="AQ858">
            <v>22121.587094972518</v>
          </cell>
          <cell r="AR858">
            <v>21710.301141184005</v>
          </cell>
          <cell r="AS858">
            <v>22969.263501515212</v>
          </cell>
          <cell r="AT858">
            <v>24824.824793006228</v>
          </cell>
          <cell r="AU858">
            <v>24723.72437440899</v>
          </cell>
          <cell r="AV858">
            <v>26725.847756518888</v>
          </cell>
          <cell r="AW858">
            <v>31455.278652859735</v>
          </cell>
          <cell r="AX858">
            <v>30840.756412013292</v>
          </cell>
          <cell r="AY858">
            <v>30769.899974065229</v>
          </cell>
          <cell r="AZ858">
            <v>30769.899974065229</v>
          </cell>
          <cell r="BA858">
            <v>30769.899974065229</v>
          </cell>
          <cell r="BB858">
            <v>30769.899974065229</v>
          </cell>
          <cell r="BC858">
            <v>30769.899974065229</v>
          </cell>
          <cell r="BD858">
            <v>30769.899974065229</v>
          </cell>
          <cell r="BE858">
            <v>30769.899974065229</v>
          </cell>
          <cell r="BF858">
            <v>30769.899974065229</v>
          </cell>
          <cell r="BG858">
            <v>30769.899974065229</v>
          </cell>
          <cell r="BH858">
            <v>30769.899974065229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3.0805518635187572</v>
          </cell>
          <cell r="CN858">
            <v>2.7522458839340924</v>
          </cell>
          <cell r="CO858">
            <v>3.2364039147480583</v>
          </cell>
          <cell r="CP858">
            <v>3.0476273946378316</v>
          </cell>
          <cell r="CQ858">
            <v>3.1258466620617984</v>
          </cell>
          <cell r="CR858">
            <v>2.9472099118746509</v>
          </cell>
          <cell r="CS858">
            <v>2.9656957608920798</v>
          </cell>
          <cell r="CT858">
            <v>3.2244501481561687</v>
          </cell>
          <cell r="CU858">
            <v>3.8503011305045871</v>
          </cell>
          <cell r="CV858">
            <v>3.7830066258117001</v>
          </cell>
          <cell r="CW858">
            <v>3.8726302059120008</v>
          </cell>
          <cell r="CX858">
            <v>4.2953310231862867</v>
          </cell>
          <cell r="CY858">
            <v>3.9723346048107815</v>
          </cell>
          <cell r="CZ858">
            <v>3.8298820600229733</v>
          </cell>
          <cell r="DA858">
            <v>4.0288825631692591</v>
          </cell>
          <cell r="DB858">
            <v>4.3543539711526638</v>
          </cell>
          <cell r="DC858">
            <v>4.3366206331382049</v>
          </cell>
          <cell r="DD858">
            <v>4.6877995023676835</v>
          </cell>
          <cell r="DE858">
            <v>5.5173568658732499</v>
          </cell>
          <cell r="DF858">
            <v>5.4095676918467248</v>
          </cell>
          <cell r="DG858">
            <v>5.3971392451393063</v>
          </cell>
          <cell r="DH858">
            <v>5.3971392451393063</v>
          </cell>
          <cell r="DI858">
            <v>5.3971392451393063</v>
          </cell>
          <cell r="DJ858">
            <v>5.3971392451393063</v>
          </cell>
          <cell r="DK858">
            <v>5.3971392451393063</v>
          </cell>
          <cell r="DL858">
            <v>5.3971392451393063</v>
          </cell>
          <cell r="DM858">
            <v>5.3971392451393063</v>
          </cell>
          <cell r="DN858">
            <v>5.3971392451393063</v>
          </cell>
          <cell r="DO858">
            <v>5.3971392451393063</v>
          </cell>
          <cell r="DP858">
            <v>5.3971392451393063</v>
          </cell>
          <cell r="DQ858">
            <v>15.692045202195892</v>
          </cell>
          <cell r="DR858">
            <v>15.505049762064074</v>
          </cell>
          <cell r="DS858">
            <v>15.76208902485973</v>
          </cell>
          <cell r="DT858">
            <v>15.493899295880249</v>
          </cell>
          <cell r="DU858">
            <v>15.806859096702228</v>
          </cell>
          <cell r="DV858">
            <v>15.678791425772083</v>
          </cell>
          <cell r="DW858">
            <v>15.671346078605703</v>
          </cell>
          <cell r="DX858">
            <v>15.525295507168813</v>
          </cell>
          <cell r="DY858">
            <v>15.550180810588969</v>
          </cell>
          <cell r="DZ858">
            <v>15.720554837340725</v>
          </cell>
          <cell r="EA858">
            <v>15.674089801594732</v>
          </cell>
          <cell r="EB858">
            <v>15.652872204881865</v>
          </cell>
          <cell r="EC858">
            <v>15.257296769016394</v>
          </cell>
          <cell r="ED858">
            <v>15.530576703653761</v>
          </cell>
          <cell r="EE858">
            <v>15.619588821110893</v>
          </cell>
          <cell r="EF858">
            <v>15.619588821110893</v>
          </cell>
          <cell r="EG858">
            <v>15.619588821110893</v>
          </cell>
          <cell r="EH858">
            <v>15.619588821110893</v>
          </cell>
          <cell r="EI858">
            <v>15.619588821110893</v>
          </cell>
          <cell r="EJ858">
            <v>15.619588821110893</v>
          </cell>
          <cell r="EK858">
            <v>15.619588821110893</v>
          </cell>
          <cell r="EL858">
            <v>15.619588821110893</v>
          </cell>
          <cell r="EM858">
            <v>15.619588821110893</v>
          </cell>
          <cell r="EN858">
            <v>15.619588821110893</v>
          </cell>
          <cell r="EO858">
            <v>15.619588821110893</v>
          </cell>
          <cell r="EP858">
            <v>15.619588821110893</v>
          </cell>
          <cell r="EQ858">
            <v>15.619588821110893</v>
          </cell>
          <cell r="ER858">
            <v>15.619588821110893</v>
          </cell>
          <cell r="ES858">
            <v>15.619588821110893</v>
          </cell>
          <cell r="ET858">
            <v>15.619588821110893</v>
          </cell>
        </row>
        <row r="859">
          <cell r="A859">
            <v>35966.145123113551</v>
          </cell>
          <cell r="B859">
            <v>40483.62823644637</v>
          </cell>
          <cell r="C859">
            <v>40452.953151984118</v>
          </cell>
          <cell r="D859">
            <v>17242.270134204133</v>
          </cell>
          <cell r="E859">
            <v>18480.3489899046</v>
          </cell>
          <cell r="F859">
            <v>21499.97393865067</v>
          </cell>
          <cell r="G859">
            <v>19677.297588171532</v>
          </cell>
          <cell r="H859">
            <v>19389.769473051136</v>
          </cell>
          <cell r="I859">
            <v>19288.311362991681</v>
          </cell>
          <cell r="J859">
            <v>17624.467628282538</v>
          </cell>
          <cell r="K859">
            <v>24112.17448660676</v>
          </cell>
          <cell r="L859">
            <v>23883.597275283413</v>
          </cell>
          <cell r="M859">
            <v>23562.040103463893</v>
          </cell>
          <cell r="N859">
            <v>25394.2940635942</v>
          </cell>
          <cell r="O859">
            <v>26453.224593941937</v>
          </cell>
          <cell r="P859">
            <v>24760.007755592611</v>
          </cell>
          <cell r="Q859">
            <v>23227.445141502616</v>
          </cell>
          <cell r="R859">
            <v>26633.11100476719</v>
          </cell>
          <cell r="S859">
            <v>25781.229191163435</v>
          </cell>
          <cell r="T859">
            <v>27431.438396999154</v>
          </cell>
          <cell r="U859">
            <v>27609.150184788206</v>
          </cell>
          <cell r="V859">
            <v>27609.150184788206</v>
          </cell>
          <cell r="W859">
            <v>27609.150184788206</v>
          </cell>
          <cell r="X859">
            <v>27609.150184788206</v>
          </cell>
          <cell r="Y859">
            <v>27609.150184788206</v>
          </cell>
          <cell r="Z859">
            <v>27609.150184788206</v>
          </cell>
          <cell r="AA859">
            <v>27609.150184788206</v>
          </cell>
          <cell r="AB859">
            <v>27609.150184788206</v>
          </cell>
          <cell r="AC859">
            <v>27609.150184788206</v>
          </cell>
          <cell r="AD859">
            <v>27609.150184788206</v>
          </cell>
          <cell r="AE859">
            <v>16257.304524346282</v>
          </cell>
          <cell r="AF859">
            <v>18299.283124100257</v>
          </cell>
          <cell r="AG859">
            <v>18285.417468281263</v>
          </cell>
          <cell r="AH859">
            <v>17242.270134204133</v>
          </cell>
          <cell r="AI859">
            <v>18480.3489899046</v>
          </cell>
          <cell r="AJ859">
            <v>21499.97393865067</v>
          </cell>
          <cell r="AK859">
            <v>19677.297588171532</v>
          </cell>
          <cell r="AL859">
            <v>19389.769473051136</v>
          </cell>
          <cell r="AM859">
            <v>19288.311362991681</v>
          </cell>
          <cell r="AN859">
            <v>17624.467628282538</v>
          </cell>
          <cell r="AO859">
            <v>24112.17448660676</v>
          </cell>
          <cell r="AP859">
            <v>23883.597275283413</v>
          </cell>
          <cell r="AQ859">
            <v>23562.040103463893</v>
          </cell>
          <cell r="AR859">
            <v>25394.2940635942</v>
          </cell>
          <cell r="AS859">
            <v>26453.224593941937</v>
          </cell>
          <cell r="AT859">
            <v>24760.007755592611</v>
          </cell>
          <cell r="AU859">
            <v>23227.445141502616</v>
          </cell>
          <cell r="AV859">
            <v>26633.11100476719</v>
          </cell>
          <cell r="AW859">
            <v>25781.229191163435</v>
          </cell>
          <cell r="AX859">
            <v>27431.438396999154</v>
          </cell>
          <cell r="AY859">
            <v>27609.150184788206</v>
          </cell>
          <cell r="AZ859">
            <v>27609.150184788206</v>
          </cell>
          <cell r="BA859">
            <v>27609.150184788206</v>
          </cell>
          <cell r="BB859">
            <v>27609.150184788206</v>
          </cell>
          <cell r="BC859">
            <v>27609.150184788206</v>
          </cell>
          <cell r="BD859">
            <v>27609.150184788206</v>
          </cell>
          <cell r="BE859">
            <v>27609.150184788206</v>
          </cell>
          <cell r="BF859">
            <v>27609.150184788206</v>
          </cell>
          <cell r="BG859">
            <v>27609.150184788206</v>
          </cell>
          <cell r="BH859">
            <v>27609.150184788206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2.8610200525346041</v>
          </cell>
          <cell r="CN859">
            <v>3.2043097970816041</v>
          </cell>
          <cell r="CO859">
            <v>3.222015501613352</v>
          </cell>
          <cell r="CP859">
            <v>3.0388282766416665</v>
          </cell>
          <cell r="CQ859">
            <v>3.307786219836927</v>
          </cell>
          <cell r="CR859">
            <v>3.7474667853330241</v>
          </cell>
          <cell r="CS859">
            <v>3.4418701491788055</v>
          </cell>
          <cell r="CT859">
            <v>3.368112642599812</v>
          </cell>
          <cell r="CU859">
            <v>3.3984071830671039</v>
          </cell>
          <cell r="CV859">
            <v>3.0744508239735402</v>
          </cell>
          <cell r="CW859">
            <v>4.2269826658575536</v>
          </cell>
          <cell r="CX859">
            <v>4.18103777843816</v>
          </cell>
          <cell r="CY859">
            <v>4.0578086815165051</v>
          </cell>
          <cell r="CZ859">
            <v>4.4582785704437677</v>
          </cell>
          <cell r="DA859">
            <v>4.6337265116340243</v>
          </cell>
          <cell r="DB859">
            <v>4.3371311485265265</v>
          </cell>
          <cell r="DC859">
            <v>4.0686770706340996</v>
          </cell>
          <cell r="DD859">
            <v>4.6652366372885945</v>
          </cell>
          <cell r="DE859">
            <v>4.516015232145473</v>
          </cell>
          <cell r="DF859">
            <v>4.8050770861991623</v>
          </cell>
          <cell r="DG859">
            <v>4.8362062901109066</v>
          </cell>
          <cell r="DH859">
            <v>4.8362062901109066</v>
          </cell>
          <cell r="DI859">
            <v>4.8362062901109066</v>
          </cell>
          <cell r="DJ859">
            <v>4.8362062901109066</v>
          </cell>
          <cell r="DK859">
            <v>4.8362062901109066</v>
          </cell>
          <cell r="DL859">
            <v>4.8362062901109066</v>
          </cell>
          <cell r="DM859">
            <v>4.8362062901109066</v>
          </cell>
          <cell r="DN859">
            <v>4.8362062901109066</v>
          </cell>
          <cell r="DO859">
            <v>4.8362062901109066</v>
          </cell>
          <cell r="DP859">
            <v>4.8362062901109066</v>
          </cell>
          <cell r="DQ859">
            <v>15.568069962045827</v>
          </cell>
          <cell r="DR859">
            <v>15.646122077044641</v>
          </cell>
          <cell r="DS859">
            <v>15.548352928342439</v>
          </cell>
          <cell r="DT859">
            <v>15.545168057439351</v>
          </cell>
          <cell r="DU859">
            <v>15.306640078306632</v>
          </cell>
          <cell r="DV859">
            <v>15.718361645959039</v>
          </cell>
          <cell r="DW859">
            <v>15.663113951006357</v>
          </cell>
          <cell r="DX859">
            <v>15.772232620327753</v>
          </cell>
          <cell r="DY859">
            <v>15.549840210153292</v>
          </cell>
          <cell r="DZ859">
            <v>15.705638322039949</v>
          </cell>
          <cell r="EA859">
            <v>15.628347036218226</v>
          </cell>
          <cell r="EB859">
            <v>15.650304194910079</v>
          </cell>
          <cell r="EC859">
            <v>15.908471689185896</v>
          </cell>
          <cell r="ED859">
            <v>15.605442166545368</v>
          </cell>
          <cell r="EE859">
            <v>15.640670148884295</v>
          </cell>
          <cell r="EF859">
            <v>15.640670148884295</v>
          </cell>
          <cell r="EG859">
            <v>15.640670148884295</v>
          </cell>
          <cell r="EH859">
            <v>15.640670148884295</v>
          </cell>
          <cell r="EI859">
            <v>15.640670148884295</v>
          </cell>
          <cell r="EJ859">
            <v>15.640670148884295</v>
          </cell>
          <cell r="EK859">
            <v>15.640670148884295</v>
          </cell>
          <cell r="EL859">
            <v>15.640670148884295</v>
          </cell>
          <cell r="EM859">
            <v>15.640670148884295</v>
          </cell>
          <cell r="EN859">
            <v>15.640670148884295</v>
          </cell>
          <cell r="EO859">
            <v>15.640670148884295</v>
          </cell>
          <cell r="EP859">
            <v>15.640670148884295</v>
          </cell>
          <cell r="EQ859">
            <v>15.640670148884295</v>
          </cell>
          <cell r="ER859">
            <v>15.640670148884295</v>
          </cell>
          <cell r="ES859">
            <v>15.640670148884295</v>
          </cell>
          <cell r="ET859">
            <v>15.640670148884295</v>
          </cell>
        </row>
        <row r="860">
          <cell r="A860">
            <v>35233.200829380847</v>
          </cell>
          <cell r="B860">
            <v>41740.927845545557</v>
          </cell>
          <cell r="C860">
            <v>42014.794215446607</v>
          </cell>
          <cell r="D860">
            <v>17741.349718867037</v>
          </cell>
          <cell r="E860">
            <v>20429.178022299591</v>
          </cell>
          <cell r="F860">
            <v>20225.485544540737</v>
          </cell>
          <cell r="G860">
            <v>21403.666336776121</v>
          </cell>
          <cell r="H860">
            <v>25122.385163202878</v>
          </cell>
          <cell r="I860">
            <v>21802.497313045165</v>
          </cell>
          <cell r="J860">
            <v>19506.996870507508</v>
          </cell>
          <cell r="K860">
            <v>21257.577464297323</v>
          </cell>
          <cell r="L860">
            <v>25591.60606804338</v>
          </cell>
          <cell r="M860">
            <v>25111.220599804521</v>
          </cell>
          <cell r="N860">
            <v>23759.432529153702</v>
          </cell>
          <cell r="O860">
            <v>25960.775988281523</v>
          </cell>
          <cell r="P860">
            <v>29561.445003422465</v>
          </cell>
          <cell r="Q860">
            <v>24551.58809947579</v>
          </cell>
          <cell r="R860">
            <v>23556.458348557502</v>
          </cell>
          <cell r="S860">
            <v>27987.720822745669</v>
          </cell>
          <cell r="T860">
            <v>29778.38453804965</v>
          </cell>
          <cell r="U860">
            <v>28783.925487478522</v>
          </cell>
          <cell r="V860">
            <v>28783.925487478522</v>
          </cell>
          <cell r="W860">
            <v>28783.925487478522</v>
          </cell>
          <cell r="X860">
            <v>28783.925487478522</v>
          </cell>
          <cell r="Y860">
            <v>28783.925487478522</v>
          </cell>
          <cell r="Z860">
            <v>28783.925487478522</v>
          </cell>
          <cell r="AA860">
            <v>28783.925487478522</v>
          </cell>
          <cell r="AB860">
            <v>28783.925487478522</v>
          </cell>
          <cell r="AC860">
            <v>28783.925487478522</v>
          </cell>
          <cell r="AD860">
            <v>28783.925487478522</v>
          </cell>
          <cell r="AE860">
            <v>15926.001335144141</v>
          </cell>
          <cell r="AF860">
            <v>18867.603764343992</v>
          </cell>
          <cell r="AG860">
            <v>18991.395985034251</v>
          </cell>
          <cell r="AH860">
            <v>17741.349718867037</v>
          </cell>
          <cell r="AI860">
            <v>20429.178022299591</v>
          </cell>
          <cell r="AJ860">
            <v>20225.485544540737</v>
          </cell>
          <cell r="AK860">
            <v>21403.666336776121</v>
          </cell>
          <cell r="AL860">
            <v>25122.385163202878</v>
          </cell>
          <cell r="AM860">
            <v>21802.497313045165</v>
          </cell>
          <cell r="AN860">
            <v>19506.996870507508</v>
          </cell>
          <cell r="AO860">
            <v>21257.577464297323</v>
          </cell>
          <cell r="AP860">
            <v>25591.60606804338</v>
          </cell>
          <cell r="AQ860">
            <v>25111.220599804521</v>
          </cell>
          <cell r="AR860">
            <v>23759.432529153702</v>
          </cell>
          <cell r="AS860">
            <v>25960.775988281523</v>
          </cell>
          <cell r="AT860">
            <v>29561.445003422465</v>
          </cell>
          <cell r="AU860">
            <v>24551.58809947579</v>
          </cell>
          <cell r="AV860">
            <v>23556.458348557502</v>
          </cell>
          <cell r="AW860">
            <v>27987.720822745669</v>
          </cell>
          <cell r="AX860">
            <v>29778.38453804965</v>
          </cell>
          <cell r="AY860">
            <v>28783.925487478522</v>
          </cell>
          <cell r="AZ860">
            <v>28783.925487478522</v>
          </cell>
          <cell r="BA860">
            <v>28783.925487478522</v>
          </cell>
          <cell r="BB860">
            <v>28783.925487478522</v>
          </cell>
          <cell r="BC860">
            <v>28783.925487478522</v>
          </cell>
          <cell r="BD860">
            <v>28783.925487478522</v>
          </cell>
          <cell r="BE860">
            <v>28783.925487478522</v>
          </cell>
          <cell r="BF860">
            <v>28783.925487478522</v>
          </cell>
          <cell r="BG860">
            <v>28783.925487478522</v>
          </cell>
          <cell r="BH860">
            <v>28783.925487478522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2.7470692917580677</v>
          </cell>
          <cell r="CN860">
            <v>3.3228574254213288</v>
          </cell>
          <cell r="CO860">
            <v>3.3602011327700123</v>
          </cell>
          <cell r="CP860">
            <v>3.1383979980489456</v>
          </cell>
          <cell r="CQ860">
            <v>3.5471530973211505</v>
          </cell>
          <cell r="CR860">
            <v>3.5212372084182668</v>
          </cell>
          <cell r="CS860">
            <v>3.7649230787781427</v>
          </cell>
          <cell r="CT860">
            <v>4.3551554567667106</v>
          </cell>
          <cell r="CU860">
            <v>3.9124024403153661</v>
          </cell>
          <cell r="CV860">
            <v>3.402821464352316</v>
          </cell>
          <cell r="CW860">
            <v>3.695198004819821</v>
          </cell>
          <cell r="CX860">
            <v>4.4300966392413317</v>
          </cell>
          <cell r="CY860">
            <v>4.3996562978428164</v>
          </cell>
          <cell r="CZ860">
            <v>4.1361209699821266</v>
          </cell>
          <cell r="DA860">
            <v>4.528646574963024</v>
          </cell>
          <cell r="DB860">
            <v>5.1567540479582057</v>
          </cell>
          <cell r="DC860">
            <v>4.282825190078376</v>
          </cell>
          <cell r="DD860">
            <v>4.1092328852807789</v>
          </cell>
          <cell r="DE860">
            <v>4.8822306429576985</v>
          </cell>
          <cell r="DF860">
            <v>5.1945973882692558</v>
          </cell>
          <cell r="DG860">
            <v>5.0211220817012707</v>
          </cell>
          <cell r="DH860">
            <v>5.0211220817012707</v>
          </cell>
          <cell r="DI860">
            <v>5.0211220817012707</v>
          </cell>
          <cell r="DJ860">
            <v>5.0211220817012707</v>
          </cell>
          <cell r="DK860">
            <v>5.0211220817012707</v>
          </cell>
          <cell r="DL860">
            <v>5.0211220817012707</v>
          </cell>
          <cell r="DM860">
            <v>5.0211220817012707</v>
          </cell>
          <cell r="DN860">
            <v>5.0211220817012707</v>
          </cell>
          <cell r="DO860">
            <v>5.0211220817012707</v>
          </cell>
          <cell r="DP860">
            <v>5.0211220817012707</v>
          </cell>
          <cell r="DQ860">
            <v>15.883429115227662</v>
          </cell>
          <cell r="DR860">
            <v>15.55651010251737</v>
          </cell>
          <cell r="DS860">
            <v>15.484555781312341</v>
          </cell>
          <cell r="DT860">
            <v>15.487658868044891</v>
          </cell>
          <cell r="DU860">
            <v>15.778949825508155</v>
          </cell>
          <cell r="DV860">
            <v>15.736596509502524</v>
          </cell>
          <cell r="DW860">
            <v>15.575399687481273</v>
          </cell>
          <cell r="DX860">
            <v>15.803902566781002</v>
          </cell>
          <cell r="DY860">
            <v>15.267567757164009</v>
          </cell>
          <cell r="DZ860">
            <v>15.705739370213674</v>
          </cell>
          <cell r="EA860">
            <v>15.760979028020618</v>
          </cell>
          <cell r="EB860">
            <v>15.826740348382865</v>
          </cell>
          <cell r="EC860">
            <v>15.637099809530753</v>
          </cell>
          <cell r="ED860">
            <v>15.738015442182006</v>
          </cell>
          <cell r="EE860">
            <v>15.705666690738713</v>
          </cell>
          <cell r="EF860">
            <v>15.705666690738713</v>
          </cell>
          <cell r="EG860">
            <v>15.705666690738713</v>
          </cell>
          <cell r="EH860">
            <v>15.705666690738713</v>
          </cell>
          <cell r="EI860">
            <v>15.705666690738713</v>
          </cell>
          <cell r="EJ860">
            <v>15.705666690738713</v>
          </cell>
          <cell r="EK860">
            <v>15.705666690738713</v>
          </cell>
          <cell r="EL860">
            <v>15.705666690738713</v>
          </cell>
          <cell r="EM860">
            <v>15.705666690738713</v>
          </cell>
          <cell r="EN860">
            <v>15.705666690738713</v>
          </cell>
          <cell r="EO860">
            <v>15.705666690738713</v>
          </cell>
          <cell r="EP860">
            <v>15.705666690738713</v>
          </cell>
          <cell r="EQ860">
            <v>15.705666690738713</v>
          </cell>
          <cell r="ER860">
            <v>15.705666690738713</v>
          </cell>
          <cell r="ES860">
            <v>15.705666690738713</v>
          </cell>
          <cell r="ET860">
            <v>15.705666690738713</v>
          </cell>
        </row>
        <row r="861">
          <cell r="A861">
            <v>31089.994112202854</v>
          </cell>
          <cell r="B861">
            <v>38521.882431184415</v>
          </cell>
          <cell r="C861">
            <v>37948.681815229902</v>
          </cell>
          <cell r="D861">
            <v>17671.092083859599</v>
          </cell>
          <cell r="E861">
            <v>18873.461917177916</v>
          </cell>
          <cell r="F861">
            <v>17005.140979756667</v>
          </cell>
          <cell r="G861">
            <v>19171.154332246831</v>
          </cell>
          <cell r="H861">
            <v>20248.461320186438</v>
          </cell>
          <cell r="I861">
            <v>22558.627507401787</v>
          </cell>
          <cell r="J861">
            <v>20526.842323344921</v>
          </cell>
          <cell r="K861">
            <v>23069.996031676375</v>
          </cell>
          <cell r="L861">
            <v>24904.005981594568</v>
          </cell>
          <cell r="M861">
            <v>22574.466946674882</v>
          </cell>
          <cell r="N861">
            <v>25238.918497951872</v>
          </cell>
          <cell r="O861">
            <v>23486.518292665747</v>
          </cell>
          <cell r="P861">
            <v>27109.644362349962</v>
          </cell>
          <cell r="Q861">
            <v>27200.709872821197</v>
          </cell>
          <cell r="R861">
            <v>22996.30699485237</v>
          </cell>
          <cell r="S861">
            <v>29905.738449372613</v>
          </cell>
          <cell r="T861">
            <v>32627.248851740187</v>
          </cell>
          <cell r="U861">
            <v>33123.539920755138</v>
          </cell>
          <cell r="V861">
            <v>33123.539920755138</v>
          </cell>
          <cell r="W861">
            <v>33123.539920755138</v>
          </cell>
          <cell r="X861">
            <v>33123.539920755138</v>
          </cell>
          <cell r="Y861">
            <v>33123.539920755138</v>
          </cell>
          <cell r="Z861">
            <v>33123.539920755138</v>
          </cell>
          <cell r="AA861">
            <v>33123.539920755138</v>
          </cell>
          <cell r="AB861">
            <v>33123.539920755138</v>
          </cell>
          <cell r="AC861">
            <v>33123.539920755138</v>
          </cell>
          <cell r="AD861">
            <v>33123.539920755138</v>
          </cell>
          <cell r="AE861">
            <v>14053.201982366334</v>
          </cell>
          <cell r="AF861">
            <v>17412.540915661382</v>
          </cell>
          <cell r="AG861">
            <v>17153.444564489553</v>
          </cell>
          <cell r="AH861">
            <v>17671.092083859599</v>
          </cell>
          <cell r="AI861">
            <v>18873.461917177916</v>
          </cell>
          <cell r="AJ861">
            <v>17005.140979756667</v>
          </cell>
          <cell r="AK861">
            <v>19171.154332246831</v>
          </cell>
          <cell r="AL861">
            <v>20248.461320186438</v>
          </cell>
          <cell r="AM861">
            <v>22558.627507401787</v>
          </cell>
          <cell r="AN861">
            <v>20526.842323344921</v>
          </cell>
          <cell r="AO861">
            <v>23069.996031676375</v>
          </cell>
          <cell r="AP861">
            <v>24904.005981594568</v>
          </cell>
          <cell r="AQ861">
            <v>22574.466946674882</v>
          </cell>
          <cell r="AR861">
            <v>25238.918497951872</v>
          </cell>
          <cell r="AS861">
            <v>23486.518292665747</v>
          </cell>
          <cell r="AT861">
            <v>27109.644362349962</v>
          </cell>
          <cell r="AU861">
            <v>27200.709872821197</v>
          </cell>
          <cell r="AV861">
            <v>22996.30699485237</v>
          </cell>
          <cell r="AW861">
            <v>29905.738449372613</v>
          </cell>
          <cell r="AX861">
            <v>32627.248851740187</v>
          </cell>
          <cell r="AY861">
            <v>33123.539920755138</v>
          </cell>
          <cell r="AZ861">
            <v>33123.539920755138</v>
          </cell>
          <cell r="BA861">
            <v>33123.539920755138</v>
          </cell>
          <cell r="BB861">
            <v>33123.539920755138</v>
          </cell>
          <cell r="BC861">
            <v>33123.539920755138</v>
          </cell>
          <cell r="BD861">
            <v>33123.539920755138</v>
          </cell>
          <cell r="BE861">
            <v>33123.539920755138</v>
          </cell>
          <cell r="BF861">
            <v>33123.539920755138</v>
          </cell>
          <cell r="BG861">
            <v>33123.539920755138</v>
          </cell>
          <cell r="BH861">
            <v>33123.539920755138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2.4952322058415697</v>
          </cell>
          <cell r="CN861">
            <v>3.0235171407586123</v>
          </cell>
          <cell r="CO861">
            <v>3.0744250995247966</v>
          </cell>
          <cell r="CP861">
            <v>3.0718580358948131</v>
          </cell>
          <cell r="CQ861">
            <v>3.2819464155113311</v>
          </cell>
          <cell r="CR861">
            <v>3.0066443226970274</v>
          </cell>
          <cell r="CS861">
            <v>3.3840432274485104</v>
          </cell>
          <cell r="CT861">
            <v>3.551191717983079</v>
          </cell>
          <cell r="CU861">
            <v>3.9749469362243559</v>
          </cell>
          <cell r="CV861">
            <v>3.6126394068468488</v>
          </cell>
          <cell r="CW861">
            <v>4.0747681868501102</v>
          </cell>
          <cell r="CX861">
            <v>4.399088770978091</v>
          </cell>
          <cell r="CY861">
            <v>3.9855177639486823</v>
          </cell>
          <cell r="CZ861">
            <v>4.3448734375967248</v>
          </cell>
          <cell r="DA861">
            <v>4.1234753909755488</v>
          </cell>
          <cell r="DB861">
            <v>4.7595795167799331</v>
          </cell>
          <cell r="DC861">
            <v>4.7755676844051038</v>
          </cell>
          <cell r="DD861">
            <v>4.0374100918229336</v>
          </cell>
          <cell r="DE861">
            <v>5.2504834904987865</v>
          </cell>
          <cell r="DF861">
            <v>5.7282929738205874</v>
          </cell>
          <cell r="DG861">
            <v>5.8154256847802683</v>
          </cell>
          <cell r="DH861">
            <v>5.8154256847802683</v>
          </cell>
          <cell r="DI861">
            <v>5.8154256847802683</v>
          </cell>
          <cell r="DJ861">
            <v>5.8154256847802683</v>
          </cell>
          <cell r="DK861">
            <v>5.8154256847802683</v>
          </cell>
          <cell r="DL861">
            <v>5.8154256847802683</v>
          </cell>
          <cell r="DM861">
            <v>5.8154256847802683</v>
          </cell>
          <cell r="DN861">
            <v>5.8154256847802683</v>
          </cell>
          <cell r="DO861">
            <v>5.8154256847802683</v>
          </cell>
          <cell r="DP861">
            <v>5.8154256847802683</v>
          </cell>
          <cell r="DQ861">
            <v>15.430196496030812</v>
          </cell>
          <cell r="DR861">
            <v>15.778177972487928</v>
          </cell>
          <cell r="DS861">
            <v>15.286024870182089</v>
          </cell>
          <cell r="DT861">
            <v>15.760477974230717</v>
          </cell>
          <cell r="DU861">
            <v>15.755319647267045</v>
          </cell>
          <cell r="DV861">
            <v>15.495490101738181</v>
          </cell>
          <cell r="DW861">
            <v>15.520992779666127</v>
          </cell>
          <cell r="DX861">
            <v>15.621583090751567</v>
          </cell>
          <cell r="DY861">
            <v>15.54849911608985</v>
          </cell>
          <cell r="DZ861">
            <v>15.566990734520278</v>
          </cell>
          <cell r="EA861">
            <v>15.51142683009768</v>
          </cell>
          <cell r="EB861">
            <v>15.510065135389718</v>
          </cell>
          <cell r="EC861">
            <v>15.518148032828764</v>
          </cell>
          <cell r="ED861">
            <v>15.914783918411331</v>
          </cell>
          <cell r="EE861">
            <v>15.604949553035848</v>
          </cell>
          <cell r="EF861">
            <v>15.604949553035848</v>
          </cell>
          <cell r="EG861">
            <v>15.604949553035848</v>
          </cell>
          <cell r="EH861">
            <v>15.604949553035848</v>
          </cell>
          <cell r="EI861">
            <v>15.604949553035848</v>
          </cell>
          <cell r="EJ861">
            <v>15.604949553035848</v>
          </cell>
          <cell r="EK861">
            <v>15.604949553035848</v>
          </cell>
          <cell r="EL861">
            <v>15.604949553035848</v>
          </cell>
          <cell r="EM861">
            <v>15.604949553035848</v>
          </cell>
          <cell r="EN861">
            <v>15.604949553035848</v>
          </cell>
          <cell r="EO861">
            <v>15.604949553035848</v>
          </cell>
          <cell r="EP861">
            <v>15.604949553035848</v>
          </cell>
          <cell r="EQ861">
            <v>15.604949553035848</v>
          </cell>
          <cell r="ER861">
            <v>15.604949553035848</v>
          </cell>
          <cell r="ES861">
            <v>15.604949553035848</v>
          </cell>
          <cell r="ET861">
            <v>15.604949553035848</v>
          </cell>
        </row>
        <row r="862">
          <cell r="A862">
            <v>36504.250974841387</v>
          </cell>
          <cell r="B862">
            <v>48141.011158632762</v>
          </cell>
          <cell r="C862">
            <v>41970.655920374447</v>
          </cell>
          <cell r="D862">
            <v>18464.731176668287</v>
          </cell>
          <cell r="E862">
            <v>17687.505308735599</v>
          </cell>
          <cell r="F862">
            <v>20511.425767098339</v>
          </cell>
          <cell r="G862">
            <v>20736.4660437891</v>
          </cell>
          <cell r="H862">
            <v>23396.814862949948</v>
          </cell>
          <cell r="I862">
            <v>19263.519790877093</v>
          </cell>
          <cell r="J862">
            <v>23763.311661924232</v>
          </cell>
          <cell r="K862">
            <v>23049.215372462339</v>
          </cell>
          <cell r="L862">
            <v>23383.35872351555</v>
          </cell>
          <cell r="M862">
            <v>23726.385297718811</v>
          </cell>
          <cell r="N862">
            <v>20475.744294812539</v>
          </cell>
          <cell r="O862">
            <v>24412.154061606772</v>
          </cell>
          <cell r="P862">
            <v>25609.915589855289</v>
          </cell>
          <cell r="Q862">
            <v>24573.92369686524</v>
          </cell>
          <cell r="R862">
            <v>28605.569287745206</v>
          </cell>
          <cell r="S862">
            <v>30035.986468862753</v>
          </cell>
          <cell r="T862">
            <v>30514.139391016339</v>
          </cell>
          <cell r="U862">
            <v>31297.170455658375</v>
          </cell>
          <cell r="V862">
            <v>31297.170455658375</v>
          </cell>
          <cell r="W862">
            <v>31297.170455658375</v>
          </cell>
          <cell r="X862">
            <v>31297.170455658375</v>
          </cell>
          <cell r="Y862">
            <v>31297.170455658375</v>
          </cell>
          <cell r="Z862">
            <v>31297.170455658375</v>
          </cell>
          <cell r="AA862">
            <v>31297.170455658375</v>
          </cell>
          <cell r="AB862">
            <v>31297.170455658375</v>
          </cell>
          <cell r="AC862">
            <v>31297.170455658375</v>
          </cell>
          <cell r="AD862">
            <v>31297.170455658375</v>
          </cell>
          <cell r="AE862">
            <v>16500.53744986351</v>
          </cell>
          <cell r="AF862">
            <v>21760.549423265315</v>
          </cell>
          <cell r="AG862">
            <v>18971.444730827909</v>
          </cell>
          <cell r="AH862">
            <v>18464.731176668287</v>
          </cell>
          <cell r="AI862">
            <v>17687.505308735599</v>
          </cell>
          <cell r="AJ862">
            <v>20511.425767098339</v>
          </cell>
          <cell r="AK862">
            <v>20736.4660437891</v>
          </cell>
          <cell r="AL862">
            <v>23396.814862949948</v>
          </cell>
          <cell r="AM862">
            <v>19263.519790877093</v>
          </cell>
          <cell r="AN862">
            <v>23763.311661924232</v>
          </cell>
          <cell r="AO862">
            <v>23049.215372462339</v>
          </cell>
          <cell r="AP862">
            <v>23383.35872351555</v>
          </cell>
          <cell r="AQ862">
            <v>23726.385297718811</v>
          </cell>
          <cell r="AR862">
            <v>20475.744294812539</v>
          </cell>
          <cell r="AS862">
            <v>24412.154061606772</v>
          </cell>
          <cell r="AT862">
            <v>25609.915589855289</v>
          </cell>
          <cell r="AU862">
            <v>24573.92369686524</v>
          </cell>
          <cell r="AV862">
            <v>28605.569287745206</v>
          </cell>
          <cell r="AW862">
            <v>30035.986468862753</v>
          </cell>
          <cell r="AX862">
            <v>30514.139391016339</v>
          </cell>
          <cell r="AY862">
            <v>31297.170455658375</v>
          </cell>
          <cell r="AZ862">
            <v>31297.170455658375</v>
          </cell>
          <cell r="BA862">
            <v>31297.170455658375</v>
          </cell>
          <cell r="BB862">
            <v>31297.170455658375</v>
          </cell>
          <cell r="BC862">
            <v>31297.170455658375</v>
          </cell>
          <cell r="BD862">
            <v>31297.170455658375</v>
          </cell>
          <cell r="BE862">
            <v>31297.170455658375</v>
          </cell>
          <cell r="BF862">
            <v>31297.170455658375</v>
          </cell>
          <cell r="BG862">
            <v>31297.170455658375</v>
          </cell>
          <cell r="BH862">
            <v>31297.170455658375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2.8827989135160679</v>
          </cell>
          <cell r="CN862">
            <v>3.81406621278362</v>
          </cell>
          <cell r="CO862">
            <v>3.3320422890322536</v>
          </cell>
          <cell r="CP862">
            <v>3.238003534009037</v>
          </cell>
          <cell r="CQ862">
            <v>3.0590113493024984</v>
          </cell>
          <cell r="CR862">
            <v>3.580688676282362</v>
          </cell>
          <cell r="CS862">
            <v>3.6804849239048063</v>
          </cell>
          <cell r="CT862">
            <v>4.0351997768916545</v>
          </cell>
          <cell r="CU862">
            <v>3.4166148377360455</v>
          </cell>
          <cell r="CV862">
            <v>4.0815905124484182</v>
          </cell>
          <cell r="CW862">
            <v>4.1118438907961989</v>
          </cell>
          <cell r="CX862">
            <v>4.0462828320070807</v>
          </cell>
          <cell r="CY862">
            <v>4.166110049983776</v>
          </cell>
          <cell r="CZ862">
            <v>3.5983547808581573</v>
          </cell>
          <cell r="DA862">
            <v>4.2244447723400631</v>
          </cell>
          <cell r="DB862">
            <v>4.4317135538556283</v>
          </cell>
          <cell r="DC862">
            <v>4.2524384876126442</v>
          </cell>
          <cell r="DD862">
            <v>4.9501017948873702</v>
          </cell>
          <cell r="DE862">
            <v>5.1976308891159242</v>
          </cell>
          <cell r="DF862">
            <v>5.2803737149752612</v>
          </cell>
          <cell r="DG862">
            <v>5.4158747231722089</v>
          </cell>
          <cell r="DH862">
            <v>5.4158747231722089</v>
          </cell>
          <cell r="DI862">
            <v>5.4158747231722089</v>
          </cell>
          <cell r="DJ862">
            <v>5.4158747231722089</v>
          </cell>
          <cell r="DK862">
            <v>5.4158747231722089</v>
          </cell>
          <cell r="DL862">
            <v>5.4158747231722089</v>
          </cell>
          <cell r="DM862">
            <v>5.4158747231722089</v>
          </cell>
          <cell r="DN862">
            <v>5.4158747231722089</v>
          </cell>
          <cell r="DO862">
            <v>5.4158747231722089</v>
          </cell>
          <cell r="DP862">
            <v>5.4158747231722089</v>
          </cell>
          <cell r="DQ862">
            <v>15.681618202879312</v>
          </cell>
          <cell r="DR862">
            <v>15.631072010643846</v>
          </cell>
          <cell r="DS862">
            <v>15.599009975792869</v>
          </cell>
          <cell r="DT862">
            <v>15.623301229377397</v>
          </cell>
          <cell r="DU862">
            <v>15.841366088791895</v>
          </cell>
          <cell r="DV862">
            <v>15.694100245400589</v>
          </cell>
          <cell r="DW862">
            <v>15.436073482440356</v>
          </cell>
          <cell r="DX862">
            <v>15.885424807293292</v>
          </cell>
          <cell r="DY862">
            <v>15.447092826336759</v>
          </cell>
          <cell r="DZ862">
            <v>15.950880731117792</v>
          </cell>
          <cell r="EA862">
            <v>15.357717107979095</v>
          </cell>
          <cell r="EB862">
            <v>15.832802392363812</v>
          </cell>
          <cell r="EC862">
            <v>15.602995253682524</v>
          </cell>
          <cell r="ED862">
            <v>15.589882874598125</v>
          </cell>
          <cell r="EE862">
            <v>15.832285062722519</v>
          </cell>
          <cell r="EF862">
            <v>15.832285062722519</v>
          </cell>
          <cell r="EG862">
            <v>15.832285062722519</v>
          </cell>
          <cell r="EH862">
            <v>15.832285062722519</v>
          </cell>
          <cell r="EI862">
            <v>15.832285062722519</v>
          </cell>
          <cell r="EJ862">
            <v>15.832285062722519</v>
          </cell>
          <cell r="EK862">
            <v>15.832285062722519</v>
          </cell>
          <cell r="EL862">
            <v>15.832285062722519</v>
          </cell>
          <cell r="EM862">
            <v>15.832285062722519</v>
          </cell>
          <cell r="EN862">
            <v>15.832285062722519</v>
          </cell>
          <cell r="EO862">
            <v>15.832285062722519</v>
          </cell>
          <cell r="EP862">
            <v>15.832285062722519</v>
          </cell>
          <cell r="EQ862">
            <v>15.832285062722519</v>
          </cell>
          <cell r="ER862">
            <v>15.832285062722519</v>
          </cell>
          <cell r="ES862">
            <v>15.832285062722519</v>
          </cell>
          <cell r="ET862">
            <v>15.832285062722519</v>
          </cell>
        </row>
        <row r="863">
          <cell r="A863">
            <v>40597.163133670518</v>
          </cell>
          <cell r="B863">
            <v>36402.585894840602</v>
          </cell>
          <cell r="C863">
            <v>40479.894325792586</v>
          </cell>
          <cell r="D863">
            <v>18981.170391491509</v>
          </cell>
          <cell r="E863">
            <v>23165.726760093297</v>
          </cell>
          <cell r="F863">
            <v>19689.760084610749</v>
          </cell>
          <cell r="G863">
            <v>19649.451007414063</v>
          </cell>
          <cell r="H863">
            <v>22572.828314516948</v>
          </cell>
          <cell r="I863">
            <v>21009.118725656346</v>
          </cell>
          <cell r="J863">
            <v>19381.229485472311</v>
          </cell>
          <cell r="K863">
            <v>24928.295206495695</v>
          </cell>
          <cell r="L863">
            <v>20715.494859078899</v>
          </cell>
          <cell r="M863">
            <v>22411.748283542154</v>
          </cell>
          <cell r="N863">
            <v>21865.754370420309</v>
          </cell>
          <cell r="O863">
            <v>23521.266158246697</v>
          </cell>
          <cell r="P863">
            <v>25761.268164273275</v>
          </cell>
          <cell r="Q863">
            <v>27814.796803515103</v>
          </cell>
          <cell r="R863">
            <v>24455.808066053334</v>
          </cell>
          <cell r="S863">
            <v>27668.550736634799</v>
          </cell>
          <cell r="T863">
            <v>28766.201715058745</v>
          </cell>
          <cell r="U863">
            <v>30744.655020897226</v>
          </cell>
          <cell r="V863">
            <v>30744.655020897226</v>
          </cell>
          <cell r="W863">
            <v>30744.655020897226</v>
          </cell>
          <cell r="X863">
            <v>30744.655020897226</v>
          </cell>
          <cell r="Y863">
            <v>30744.655020897226</v>
          </cell>
          <cell r="Z863">
            <v>30744.655020897226</v>
          </cell>
          <cell r="AA863">
            <v>30744.655020897226</v>
          </cell>
          <cell r="AB863">
            <v>30744.655020897226</v>
          </cell>
          <cell r="AC863">
            <v>30744.655020897226</v>
          </cell>
          <cell r="AD863">
            <v>30744.655020897226</v>
          </cell>
          <cell r="AE863">
            <v>18350.602813546961</v>
          </cell>
          <cell r="AF863">
            <v>16454.583118104933</v>
          </cell>
          <cell r="AG863">
            <v>18297.595333474997</v>
          </cell>
          <cell r="AH863">
            <v>18981.170391491509</v>
          </cell>
          <cell r="AI863">
            <v>23165.726760093297</v>
          </cell>
          <cell r="AJ863">
            <v>19689.760084610749</v>
          </cell>
          <cell r="AK863">
            <v>19649.451007414063</v>
          </cell>
          <cell r="AL863">
            <v>22572.828314516948</v>
          </cell>
          <cell r="AM863">
            <v>21009.118725656346</v>
          </cell>
          <cell r="AN863">
            <v>19381.229485472311</v>
          </cell>
          <cell r="AO863">
            <v>24928.295206495695</v>
          </cell>
          <cell r="AP863">
            <v>20715.494859078899</v>
          </cell>
          <cell r="AQ863">
            <v>22411.748283542154</v>
          </cell>
          <cell r="AR863">
            <v>21865.754370420309</v>
          </cell>
          <cell r="AS863">
            <v>23521.266158246697</v>
          </cell>
          <cell r="AT863">
            <v>25761.268164273275</v>
          </cell>
          <cell r="AU863">
            <v>27814.796803515103</v>
          </cell>
          <cell r="AV863">
            <v>24455.808066053334</v>
          </cell>
          <cell r="AW863">
            <v>27668.550736634799</v>
          </cell>
          <cell r="AX863">
            <v>28766.201715058745</v>
          </cell>
          <cell r="AY863">
            <v>30744.655020897226</v>
          </cell>
          <cell r="AZ863">
            <v>30744.655020897226</v>
          </cell>
          <cell r="BA863">
            <v>30744.655020897226</v>
          </cell>
          <cell r="BB863">
            <v>30744.655020897226</v>
          </cell>
          <cell r="BC863">
            <v>30744.655020897226</v>
          </cell>
          <cell r="BD863">
            <v>30744.655020897226</v>
          </cell>
          <cell r="BE863">
            <v>30744.655020897226</v>
          </cell>
          <cell r="BF863">
            <v>30744.655020897226</v>
          </cell>
          <cell r="BG863">
            <v>30744.655020897226</v>
          </cell>
          <cell r="BH863">
            <v>30744.655020897226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3.2399035505869858</v>
          </cell>
          <cell r="CN863">
            <v>2.9114775546989144</v>
          </cell>
          <cell r="CO863">
            <v>3.1696669075644048</v>
          </cell>
          <cell r="CP863">
            <v>3.3322541911991723</v>
          </cell>
          <cell r="CQ863">
            <v>4.0152484207017212</v>
          </cell>
          <cell r="CR863">
            <v>3.4478935186023634</v>
          </cell>
          <cell r="CS863">
            <v>3.5194664561331295</v>
          </cell>
          <cell r="CT863">
            <v>3.9575529777067939</v>
          </cell>
          <cell r="CU863">
            <v>3.7179138406970789</v>
          </cell>
          <cell r="CV863">
            <v>3.3980370361123011</v>
          </cell>
          <cell r="CW863">
            <v>4.3847513458826812</v>
          </cell>
          <cell r="CX863">
            <v>3.6218154132773228</v>
          </cell>
          <cell r="CY863">
            <v>3.9338722907787442</v>
          </cell>
          <cell r="CZ863">
            <v>3.856488759919527</v>
          </cell>
          <cell r="DA863">
            <v>4.2051526802092054</v>
          </cell>
          <cell r="DB863">
            <v>4.6056222117362786</v>
          </cell>
          <cell r="DC863">
            <v>4.9727538705125012</v>
          </cell>
          <cell r="DD863">
            <v>4.3722309055879469</v>
          </cell>
          <cell r="DE863">
            <v>4.9466078698689033</v>
          </cell>
          <cell r="DF863">
            <v>5.1428468785514942</v>
          </cell>
          <cell r="DG863">
            <v>5.4965565030990016</v>
          </cell>
          <cell r="DH863">
            <v>5.4965565030990016</v>
          </cell>
          <cell r="DI863">
            <v>5.4965565030990016</v>
          </cell>
          <cell r="DJ863">
            <v>5.4965565030990016</v>
          </cell>
          <cell r="DK863">
            <v>5.4965565030990016</v>
          </cell>
          <cell r="DL863">
            <v>5.4965565030990016</v>
          </cell>
          <cell r="DM863">
            <v>5.4965565030990016</v>
          </cell>
          <cell r="DN863">
            <v>5.4965565030990016</v>
          </cell>
          <cell r="DO863">
            <v>5.4965565030990016</v>
          </cell>
          <cell r="DP863">
            <v>5.4965565030990016</v>
          </cell>
          <cell r="DQ863">
            <v>15.517629880554738</v>
          </cell>
          <cell r="DR863">
            <v>15.483907669453297</v>
          </cell>
          <cell r="DS863">
            <v>15.815667587741787</v>
          </cell>
          <cell r="DT863">
            <v>15.606014297882009</v>
          </cell>
          <cell r="DU863">
            <v>15.806679412654855</v>
          </cell>
          <cell r="DV863">
            <v>15.645653755247841</v>
          </cell>
          <cell r="DW863">
            <v>15.2961004231953</v>
          </cell>
          <cell r="DX863">
            <v>15.626667689256577</v>
          </cell>
          <cell r="DY863">
            <v>15.481593133037197</v>
          </cell>
          <cell r="DZ863">
            <v>15.626450889145882</v>
          </cell>
          <cell r="EA863">
            <v>15.575957177140683</v>
          </cell>
          <cell r="EB863">
            <v>15.670257580707601</v>
          </cell>
          <cell r="EC863">
            <v>15.608551969474648</v>
          </cell>
          <cell r="ED863">
            <v>15.533865152135428</v>
          </cell>
          <cell r="EE863">
            <v>15.3244911639881</v>
          </cell>
          <cell r="EF863">
            <v>15.3244911639881</v>
          </cell>
          <cell r="EG863">
            <v>15.3244911639881</v>
          </cell>
          <cell r="EH863">
            <v>15.3244911639881</v>
          </cell>
          <cell r="EI863">
            <v>15.3244911639881</v>
          </cell>
          <cell r="EJ863">
            <v>15.3244911639881</v>
          </cell>
          <cell r="EK863">
            <v>15.3244911639881</v>
          </cell>
          <cell r="EL863">
            <v>15.3244911639881</v>
          </cell>
          <cell r="EM863">
            <v>15.3244911639881</v>
          </cell>
          <cell r="EN863">
            <v>15.3244911639881</v>
          </cell>
          <cell r="EO863">
            <v>15.3244911639881</v>
          </cell>
          <cell r="EP863">
            <v>15.3244911639881</v>
          </cell>
          <cell r="EQ863">
            <v>15.3244911639881</v>
          </cell>
          <cell r="ER863">
            <v>15.3244911639881</v>
          </cell>
          <cell r="ES863">
            <v>15.3244911639881</v>
          </cell>
          <cell r="ET863">
            <v>15.3244911639881</v>
          </cell>
        </row>
        <row r="864">
          <cell r="A864">
            <v>41934.995732030577</v>
          </cell>
          <cell r="B864">
            <v>42720.887222060686</v>
          </cell>
          <cell r="C864">
            <v>43085.765099226737</v>
          </cell>
          <cell r="D864">
            <v>19229.699079036847</v>
          </cell>
          <cell r="E864">
            <v>19962.067782317154</v>
          </cell>
          <cell r="F864">
            <v>21032.229295737015</v>
          </cell>
          <cell r="G864">
            <v>22047.566976996917</v>
          </cell>
          <cell r="H864">
            <v>21186.704155009113</v>
          </cell>
          <cell r="I864">
            <v>24675.090703744703</v>
          </cell>
          <cell r="J864">
            <v>24817.858897982489</v>
          </cell>
          <cell r="K864">
            <v>25122.253477441976</v>
          </cell>
          <cell r="L864">
            <v>24932.195544046073</v>
          </cell>
          <cell r="M864">
            <v>21917.516101651032</v>
          </cell>
          <cell r="N864">
            <v>22346.907682304231</v>
          </cell>
          <cell r="O864">
            <v>27705.490911639008</v>
          </cell>
          <cell r="P864">
            <v>26460.406440217834</v>
          </cell>
          <cell r="Q864">
            <v>26894.900839374266</v>
          </cell>
          <cell r="R864">
            <v>26429.788090770569</v>
          </cell>
          <cell r="S864">
            <v>25969.106711307624</v>
          </cell>
          <cell r="T864">
            <v>28573.450671783095</v>
          </cell>
          <cell r="U864">
            <v>29418.398118389039</v>
          </cell>
          <cell r="V864">
            <v>29418.398118389039</v>
          </cell>
          <cell r="W864">
            <v>29418.398118389039</v>
          </cell>
          <cell r="X864">
            <v>29418.398118389039</v>
          </cell>
          <cell r="Y864">
            <v>29418.398118389039</v>
          </cell>
          <cell r="Z864">
            <v>29418.398118389039</v>
          </cell>
          <cell r="AA864">
            <v>29418.398118389039</v>
          </cell>
          <cell r="AB864">
            <v>29418.398118389039</v>
          </cell>
          <cell r="AC864">
            <v>29418.398118389039</v>
          </cell>
          <cell r="AD864">
            <v>29418.398118389039</v>
          </cell>
          <cell r="AE864">
            <v>18955.325723930804</v>
          </cell>
          <cell r="AF864">
            <v>19310.561939343301</v>
          </cell>
          <cell r="AG864">
            <v>19475.492897136537</v>
          </cell>
          <cell r="AH864">
            <v>19229.699079036847</v>
          </cell>
          <cell r="AI864">
            <v>19962.067782317154</v>
          </cell>
          <cell r="AJ864">
            <v>21032.229295737015</v>
          </cell>
          <cell r="AK864">
            <v>22047.566976996917</v>
          </cell>
          <cell r="AL864">
            <v>21186.704155009113</v>
          </cell>
          <cell r="AM864">
            <v>24675.090703744703</v>
          </cell>
          <cell r="AN864">
            <v>24817.858897982489</v>
          </cell>
          <cell r="AO864">
            <v>25122.253477441976</v>
          </cell>
          <cell r="AP864">
            <v>24932.195544046073</v>
          </cell>
          <cell r="AQ864">
            <v>21917.516101651032</v>
          </cell>
          <cell r="AR864">
            <v>22346.907682304231</v>
          </cell>
          <cell r="AS864">
            <v>27705.490911639008</v>
          </cell>
          <cell r="AT864">
            <v>26460.406440217834</v>
          </cell>
          <cell r="AU864">
            <v>26894.900839374266</v>
          </cell>
          <cell r="AV864">
            <v>26429.788090770569</v>
          </cell>
          <cell r="AW864">
            <v>25969.106711307624</v>
          </cell>
          <cell r="AX864">
            <v>28573.450671783095</v>
          </cell>
          <cell r="AY864">
            <v>29418.398118389039</v>
          </cell>
          <cell r="AZ864">
            <v>29418.398118389039</v>
          </cell>
          <cell r="BA864">
            <v>29418.398118389039</v>
          </cell>
          <cell r="BB864">
            <v>29418.398118389039</v>
          </cell>
          <cell r="BC864">
            <v>29418.398118389039</v>
          </cell>
          <cell r="BD864">
            <v>29418.398118389039</v>
          </cell>
          <cell r="BE864">
            <v>29418.398118389039</v>
          </cell>
          <cell r="BF864">
            <v>29418.398118389039</v>
          </cell>
          <cell r="BG864">
            <v>29418.398118389039</v>
          </cell>
          <cell r="BH864">
            <v>29418.398118389039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3.3677730660029308</v>
          </cell>
          <cell r="CN864">
            <v>3.3981987029695282</v>
          </cell>
          <cell r="CO864">
            <v>3.4084260453755668</v>
          </cell>
          <cell r="CP864">
            <v>3.3694269846358575</v>
          </cell>
          <cell r="CQ864">
            <v>3.492232723392414</v>
          </cell>
          <cell r="CR864">
            <v>3.6804631252230586</v>
          </cell>
          <cell r="CS864">
            <v>3.8620563284459539</v>
          </cell>
          <cell r="CT864">
            <v>3.6872536961847175</v>
          </cell>
          <cell r="CU864">
            <v>4.2598552899297832</v>
          </cell>
          <cell r="CV864">
            <v>4.3504224974326071</v>
          </cell>
          <cell r="CW864">
            <v>4.3977040836967367</v>
          </cell>
          <cell r="CX864">
            <v>4.3500223201580992</v>
          </cell>
          <cell r="CY864">
            <v>3.8552592571638726</v>
          </cell>
          <cell r="CZ864">
            <v>3.8728954968343334</v>
          </cell>
          <cell r="DA864">
            <v>4.9140749954490133</v>
          </cell>
          <cell r="DB864">
            <v>4.6932365166165626</v>
          </cell>
          <cell r="DC864">
            <v>4.7703020365659059</v>
          </cell>
          <cell r="DD864">
            <v>4.6878057929415844</v>
          </cell>
          <cell r="DE864">
            <v>4.606095533595961</v>
          </cell>
          <cell r="DF864">
            <v>5.0680235166278296</v>
          </cell>
          <cell r="DG864">
            <v>5.2178903835632378</v>
          </cell>
          <cell r="DH864">
            <v>5.2178903835632378</v>
          </cell>
          <cell r="DI864">
            <v>5.2178903835632378</v>
          </cell>
          <cell r="DJ864">
            <v>5.2178903835632378</v>
          </cell>
          <cell r="DK864">
            <v>5.2178903835632378</v>
          </cell>
          <cell r="DL864">
            <v>5.2178903835632378</v>
          </cell>
          <cell r="DM864">
            <v>5.2178903835632378</v>
          </cell>
          <cell r="DN864">
            <v>5.2178903835632378</v>
          </cell>
          <cell r="DO864">
            <v>5.2178903835632378</v>
          </cell>
          <cell r="DP864">
            <v>5.2178903835632378</v>
          </cell>
          <cell r="DQ864">
            <v>15.420397463206283</v>
          </cell>
          <cell r="DR864">
            <v>15.568733253489258</v>
          </cell>
          <cell r="DS864">
            <v>15.654590733769639</v>
          </cell>
          <cell r="DT864">
            <v>15.635924834129646</v>
          </cell>
          <cell r="DU864">
            <v>15.66063919438772</v>
          </cell>
          <cell r="DV864">
            <v>15.656330210406761</v>
          </cell>
          <cell r="DW864">
            <v>15.640448494434249</v>
          </cell>
          <cell r="DX864">
            <v>15.742275848365241</v>
          </cell>
          <cell r="DY864">
            <v>15.869785151915774</v>
          </cell>
          <cell r="DZ864">
            <v>15.629317384047621</v>
          </cell>
          <cell r="EA864">
            <v>15.650914752127159</v>
          </cell>
          <cell r="EB864">
            <v>15.702766566424978</v>
          </cell>
          <cell r="EC864">
            <v>15.575603432638214</v>
          </cell>
          <cell r="ED864">
            <v>15.808431871992649</v>
          </cell>
          <cell r="EE864">
            <v>15.446539709453488</v>
          </cell>
          <cell r="EF864">
            <v>15.446539709453488</v>
          </cell>
          <cell r="EG864">
            <v>15.446539709453488</v>
          </cell>
          <cell r="EH864">
            <v>15.446539709453488</v>
          </cell>
          <cell r="EI864">
            <v>15.446539709453488</v>
          </cell>
          <cell r="EJ864">
            <v>15.446539709453488</v>
          </cell>
          <cell r="EK864">
            <v>15.446539709453488</v>
          </cell>
          <cell r="EL864">
            <v>15.446539709453488</v>
          </cell>
          <cell r="EM864">
            <v>15.446539709453488</v>
          </cell>
          <cell r="EN864">
            <v>15.446539709453488</v>
          </cell>
          <cell r="EO864">
            <v>15.446539709453488</v>
          </cell>
          <cell r="EP864">
            <v>15.446539709453488</v>
          </cell>
          <cell r="EQ864">
            <v>15.446539709453488</v>
          </cell>
          <cell r="ER864">
            <v>15.446539709453488</v>
          </cell>
          <cell r="ES864">
            <v>15.446539709453488</v>
          </cell>
          <cell r="ET864">
            <v>15.446539709453488</v>
          </cell>
        </row>
        <row r="865">
          <cell r="A865">
            <v>42845.858900552077</v>
          </cell>
          <cell r="B865">
            <v>34072.179189660892</v>
          </cell>
          <cell r="C865">
            <v>37313.252388583162</v>
          </cell>
          <cell r="D865">
            <v>19833.143445507882</v>
          </cell>
          <cell r="E865">
            <v>20532.457663028166</v>
          </cell>
          <cell r="F865">
            <v>17939.63907595431</v>
          </cell>
          <cell r="G865">
            <v>18786.259973110347</v>
          </cell>
          <cell r="H865">
            <v>22627.708521731154</v>
          </cell>
          <cell r="I865">
            <v>19319.687247699436</v>
          </cell>
          <cell r="J865">
            <v>23064.687633843208</v>
          </cell>
          <cell r="K865">
            <v>24690.76260852996</v>
          </cell>
          <cell r="L865">
            <v>20653.756164192702</v>
          </cell>
          <cell r="M865">
            <v>22337.06213880896</v>
          </cell>
          <cell r="N865">
            <v>22927.29051648287</v>
          </cell>
          <cell r="O865">
            <v>24085.925700273539</v>
          </cell>
          <cell r="P865">
            <v>20646.158191802606</v>
          </cell>
          <cell r="Q865">
            <v>26615.076178746051</v>
          </cell>
          <cell r="R865">
            <v>26898.329915400613</v>
          </cell>
          <cell r="S865">
            <v>27910.960115149439</v>
          </cell>
          <cell r="T865">
            <v>33012.538275333449</v>
          </cell>
          <cell r="U865">
            <v>31830.07474663993</v>
          </cell>
          <cell r="V865">
            <v>31830.07474663993</v>
          </cell>
          <cell r="W865">
            <v>31830.07474663993</v>
          </cell>
          <cell r="X865">
            <v>31830.07474663993</v>
          </cell>
          <cell r="Y865">
            <v>31830.07474663993</v>
          </cell>
          <cell r="Z865">
            <v>31830.07474663993</v>
          </cell>
          <cell r="AA865">
            <v>31830.07474663993</v>
          </cell>
          <cell r="AB865">
            <v>31830.07474663993</v>
          </cell>
          <cell r="AC865">
            <v>31830.07474663993</v>
          </cell>
          <cell r="AD865">
            <v>31830.07474663993</v>
          </cell>
          <cell r="AE865">
            <v>19367.051246918491</v>
          </cell>
          <cell r="AF865">
            <v>15401.199961750552</v>
          </cell>
          <cell r="AG865">
            <v>16866.219740773649</v>
          </cell>
          <cell r="AH865">
            <v>19833.143445507882</v>
          </cell>
          <cell r="AI865">
            <v>20532.457663028166</v>
          </cell>
          <cell r="AJ865">
            <v>17939.63907595431</v>
          </cell>
          <cell r="AK865">
            <v>18786.259973110347</v>
          </cell>
          <cell r="AL865">
            <v>22627.708521731154</v>
          </cell>
          <cell r="AM865">
            <v>19319.687247699436</v>
          </cell>
          <cell r="AN865">
            <v>23064.687633843208</v>
          </cell>
          <cell r="AO865">
            <v>24690.76260852996</v>
          </cell>
          <cell r="AP865">
            <v>20653.756164192702</v>
          </cell>
          <cell r="AQ865">
            <v>22337.06213880896</v>
          </cell>
          <cell r="AR865">
            <v>22927.29051648287</v>
          </cell>
          <cell r="AS865">
            <v>24085.925700273539</v>
          </cell>
          <cell r="AT865">
            <v>20646.158191802606</v>
          </cell>
          <cell r="AU865">
            <v>26615.076178746051</v>
          </cell>
          <cell r="AV865">
            <v>26898.329915400613</v>
          </cell>
          <cell r="AW865">
            <v>27910.960115149439</v>
          </cell>
          <cell r="AX865">
            <v>33012.538275333449</v>
          </cell>
          <cell r="AY865">
            <v>31830.07474663993</v>
          </cell>
          <cell r="AZ865">
            <v>31830.07474663993</v>
          </cell>
          <cell r="BA865">
            <v>31830.07474663993</v>
          </cell>
          <cell r="BB865">
            <v>31830.07474663993</v>
          </cell>
          <cell r="BC865">
            <v>31830.07474663993</v>
          </cell>
          <cell r="BD865">
            <v>31830.07474663993</v>
          </cell>
          <cell r="BE865">
            <v>31830.07474663993</v>
          </cell>
          <cell r="BF865">
            <v>31830.07474663993</v>
          </cell>
          <cell r="BG865">
            <v>31830.07474663993</v>
          </cell>
          <cell r="BH865">
            <v>31830.07474663993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3.3326503414477493</v>
          </cell>
          <cell r="CN865">
            <v>2.6797621020027376</v>
          </cell>
          <cell r="CO865">
            <v>2.9979302236612395</v>
          </cell>
          <cell r="CP865">
            <v>3.5366817717529844</v>
          </cell>
          <cell r="CQ865">
            <v>3.6141667220465092</v>
          </cell>
          <cell r="CR865">
            <v>3.128375599823221</v>
          </cell>
          <cell r="CS865">
            <v>3.3164355997988864</v>
          </cell>
          <cell r="CT865">
            <v>4.0220844001400415</v>
          </cell>
          <cell r="CU865">
            <v>3.3206755387852689</v>
          </cell>
          <cell r="CV865">
            <v>4.0376425143681054</v>
          </cell>
          <cell r="CW865">
            <v>4.2943783965579367</v>
          </cell>
          <cell r="CX865">
            <v>3.6592395890876026</v>
          </cell>
          <cell r="CY865">
            <v>3.910833937470096</v>
          </cell>
          <cell r="CZ865">
            <v>3.9989651367325707</v>
          </cell>
          <cell r="DA865">
            <v>4.261693289387579</v>
          </cell>
          <cell r="DB865">
            <v>3.6530708810016921</v>
          </cell>
          <cell r="DC865">
            <v>4.7091937822515613</v>
          </cell>
          <cell r="DD865">
            <v>4.7593118704544572</v>
          </cell>
          <cell r="DE865">
            <v>4.9384836980438687</v>
          </cell>
          <cell r="DF865">
            <v>5.8411420256121351</v>
          </cell>
          <cell r="DG865">
            <v>5.6319203852281197</v>
          </cell>
          <cell r="DH865">
            <v>5.6319203852281197</v>
          </cell>
          <cell r="DI865">
            <v>5.6319203852281197</v>
          </cell>
          <cell r="DJ865">
            <v>5.6319203852281197</v>
          </cell>
          <cell r="DK865">
            <v>5.6319203852281197</v>
          </cell>
          <cell r="DL865">
            <v>5.6319203852281197</v>
          </cell>
          <cell r="DM865">
            <v>5.6319203852281197</v>
          </cell>
          <cell r="DN865">
            <v>5.6319203852281197</v>
          </cell>
          <cell r="DO865">
            <v>5.6319203852281197</v>
          </cell>
          <cell r="DP865">
            <v>5.6319203852281197</v>
          </cell>
          <cell r="DQ865">
            <v>15.921386565885269</v>
          </cell>
          <cell r="DR865">
            <v>15.745826227194913</v>
          </cell>
          <cell r="DS865">
            <v>15.413574619880999</v>
          </cell>
          <cell r="DT865">
            <v>15.36394360859574</v>
          </cell>
          <cell r="DU865">
            <v>15.56466897962509</v>
          </cell>
          <cell r="DV865">
            <v>15.710931929427632</v>
          </cell>
          <cell r="DW865">
            <v>15.519434602892014</v>
          </cell>
          <cell r="DX865">
            <v>15.413331946785384</v>
          </cell>
          <cell r="DY865">
            <v>15.93972352175653</v>
          </cell>
          <cell r="DZ865">
            <v>15.650450677433835</v>
          </cell>
          <cell r="EA865">
            <v>15.752204092936173</v>
          </cell>
          <cell r="EB865">
            <v>15.463768345560684</v>
          </cell>
          <cell r="EC865">
            <v>15.648179261958949</v>
          </cell>
          <cell r="ED865">
            <v>15.707687468621007</v>
          </cell>
          <cell r="EE865">
            <v>15.484182707216558</v>
          </cell>
          <cell r="EF865">
            <v>15.484182707216558</v>
          </cell>
          <cell r="EG865">
            <v>15.484182707216558</v>
          </cell>
          <cell r="EH865">
            <v>15.484182707216558</v>
          </cell>
          <cell r="EI865">
            <v>15.484182707216558</v>
          </cell>
          <cell r="EJ865">
            <v>15.484182707216558</v>
          </cell>
          <cell r="EK865">
            <v>15.484182707216558</v>
          </cell>
          <cell r="EL865">
            <v>15.484182707216558</v>
          </cell>
          <cell r="EM865">
            <v>15.484182707216558</v>
          </cell>
          <cell r="EN865">
            <v>15.484182707216558</v>
          </cell>
          <cell r="EO865">
            <v>15.484182707216558</v>
          </cell>
          <cell r="EP865">
            <v>15.484182707216558</v>
          </cell>
          <cell r="EQ865">
            <v>15.484182707216558</v>
          </cell>
          <cell r="ER865">
            <v>15.484182707216558</v>
          </cell>
          <cell r="ES865">
            <v>15.484182707216558</v>
          </cell>
          <cell r="ET865">
            <v>15.484182707216558</v>
          </cell>
        </row>
        <row r="866">
          <cell r="A866">
            <v>45593.649865572588</v>
          </cell>
          <cell r="B866">
            <v>37915.657569704446</v>
          </cell>
          <cell r="C866">
            <v>50825.957111105745</v>
          </cell>
          <cell r="D866">
            <v>20733.904522281166</v>
          </cell>
          <cell r="E866">
            <v>20291.815906388591</v>
          </cell>
          <cell r="F866">
            <v>22005.316425661284</v>
          </cell>
          <cell r="G866">
            <v>21188.275093240576</v>
          </cell>
          <cell r="H866">
            <v>22499.731847835086</v>
          </cell>
          <cell r="I866">
            <v>22106.698049726085</v>
          </cell>
          <cell r="J866">
            <v>23295.202042018511</v>
          </cell>
          <cell r="K866">
            <v>22190.692720048992</v>
          </cell>
          <cell r="L866">
            <v>23341.569176036297</v>
          </cell>
          <cell r="M866">
            <v>27197.885612443246</v>
          </cell>
          <cell r="N866">
            <v>24610.591921242598</v>
          </cell>
          <cell r="O866">
            <v>22423.622511928683</v>
          </cell>
          <cell r="P866">
            <v>28470.027440133239</v>
          </cell>
          <cell r="Q866">
            <v>26376.302495832108</v>
          </cell>
          <cell r="R866">
            <v>24894.236464930487</v>
          </cell>
          <cell r="S866">
            <v>28763.661127295472</v>
          </cell>
          <cell r="T866">
            <v>28389.438178414832</v>
          </cell>
          <cell r="U866">
            <v>28235.517246889176</v>
          </cell>
          <cell r="V866">
            <v>28235.517246889176</v>
          </cell>
          <cell r="W866">
            <v>28235.517246889176</v>
          </cell>
          <cell r="X866">
            <v>28235.517246889176</v>
          </cell>
          <cell r="Y866">
            <v>28235.517246889176</v>
          </cell>
          <cell r="Z866">
            <v>28235.517246889176</v>
          </cell>
          <cell r="AA866">
            <v>28235.517246889176</v>
          </cell>
          <cell r="AB866">
            <v>28235.517246889176</v>
          </cell>
          <cell r="AC866">
            <v>28235.517246889176</v>
          </cell>
          <cell r="AD866">
            <v>28235.517246889176</v>
          </cell>
          <cell r="AE866">
            <v>20609.09913208029</v>
          </cell>
          <cell r="AF866">
            <v>17138.517048227903</v>
          </cell>
          <cell r="AG866">
            <v>22974.190302246046</v>
          </cell>
          <cell r="AH866">
            <v>20733.904522281166</v>
          </cell>
          <cell r="AI866">
            <v>20291.815906388591</v>
          </cell>
          <cell r="AJ866">
            <v>22005.316425661284</v>
          </cell>
          <cell r="AK866">
            <v>21188.275093240576</v>
          </cell>
          <cell r="AL866">
            <v>22499.731847835086</v>
          </cell>
          <cell r="AM866">
            <v>22106.698049726085</v>
          </cell>
          <cell r="AN866">
            <v>23295.202042018511</v>
          </cell>
          <cell r="AO866">
            <v>22190.692720048992</v>
          </cell>
          <cell r="AP866">
            <v>23341.569176036297</v>
          </cell>
          <cell r="AQ866">
            <v>27197.885612443246</v>
          </cell>
          <cell r="AR866">
            <v>24610.591921242598</v>
          </cell>
          <cell r="AS866">
            <v>22423.622511928683</v>
          </cell>
          <cell r="AT866">
            <v>28470.027440133239</v>
          </cell>
          <cell r="AU866">
            <v>26376.302495832108</v>
          </cell>
          <cell r="AV866">
            <v>24894.236464930487</v>
          </cell>
          <cell r="AW866">
            <v>28763.661127295472</v>
          </cell>
          <cell r="AX866">
            <v>28389.438178414832</v>
          </cell>
          <cell r="AY866">
            <v>28235.517246889176</v>
          </cell>
          <cell r="AZ866">
            <v>28235.517246889176</v>
          </cell>
          <cell r="BA866">
            <v>28235.517246889176</v>
          </cell>
          <cell r="BB866">
            <v>28235.517246889176</v>
          </cell>
          <cell r="BC866">
            <v>28235.517246889176</v>
          </cell>
          <cell r="BD866">
            <v>28235.517246889176</v>
          </cell>
          <cell r="BE866">
            <v>28235.517246889176</v>
          </cell>
          <cell r="BF866">
            <v>28235.517246889176</v>
          </cell>
          <cell r="BG866">
            <v>28235.517246889176</v>
          </cell>
          <cell r="BH866">
            <v>28235.517246889176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3.6116858054062564</v>
          </cell>
          <cell r="CN866">
            <v>3.0170436267520628</v>
          </cell>
          <cell r="CO866">
            <v>4.0870726322865725</v>
          </cell>
          <cell r="CP866">
            <v>3.6202703040142841</v>
          </cell>
          <cell r="CQ866">
            <v>3.5756171801889427</v>
          </cell>
          <cell r="CR866">
            <v>3.9034892522273767</v>
          </cell>
          <cell r="CS866">
            <v>3.6631159106994748</v>
          </cell>
          <cell r="CT866">
            <v>3.932103937983817</v>
          </cell>
          <cell r="CU866">
            <v>3.8552886976983296</v>
          </cell>
          <cell r="CV866">
            <v>4.1022036809168378</v>
          </cell>
          <cell r="CW866">
            <v>3.8523465901569947</v>
          </cell>
          <cell r="CX866">
            <v>4.1110953614650496</v>
          </cell>
          <cell r="CY866">
            <v>4.7460645150415894</v>
          </cell>
          <cell r="CZ866">
            <v>4.2900898537480128</v>
          </cell>
          <cell r="DA866">
            <v>3.9830894336617937</v>
          </cell>
          <cell r="DB866">
            <v>5.0571073167384704</v>
          </cell>
          <cell r="DC866">
            <v>4.6852006946838216</v>
          </cell>
          <cell r="DD866">
            <v>4.4219425371522725</v>
          </cell>
          <cell r="DE866">
            <v>5.1092652245912653</v>
          </cell>
          <cell r="DF866">
            <v>5.0427923131458785</v>
          </cell>
          <cell r="DG866">
            <v>5.0154514659811049</v>
          </cell>
          <cell r="DH866">
            <v>5.0154514659811049</v>
          </cell>
          <cell r="DI866">
            <v>5.0154514659811049</v>
          </cell>
          <cell r="DJ866">
            <v>5.0154514659811049</v>
          </cell>
          <cell r="DK866">
            <v>5.0154514659811049</v>
          </cell>
          <cell r="DL866">
            <v>5.0154514659811049</v>
          </cell>
          <cell r="DM866">
            <v>5.0154514659811049</v>
          </cell>
          <cell r="DN866">
            <v>5.0154514659811049</v>
          </cell>
          <cell r="DO866">
            <v>5.0154514659811049</v>
          </cell>
          <cell r="DP866">
            <v>5.0154514659811049</v>
          </cell>
          <cell r="DQ866">
            <v>15.63349868608503</v>
          </cell>
          <cell r="DR866">
            <v>15.563195974918642</v>
          </cell>
          <cell r="DS866">
            <v>15.400506130527672</v>
          </cell>
          <cell r="DT866">
            <v>15.690877503338861</v>
          </cell>
          <cell r="DU866">
            <v>15.548089568959071</v>
          </cell>
          <cell r="DV866">
            <v>15.444781388368195</v>
          </cell>
          <cell r="DW866">
            <v>15.847183153295198</v>
          </cell>
          <cell r="DX866">
            <v>15.676874753361755</v>
          </cell>
          <cell r="DY866">
            <v>15.709924930603997</v>
          </cell>
          <cell r="DZ866">
            <v>15.558094212847976</v>
          </cell>
          <cell r="EA866">
            <v>15.781658526372491</v>
          </cell>
          <cell r="EB866">
            <v>15.555344493174422</v>
          </cell>
          <cell r="EC866">
            <v>15.700324946369017</v>
          </cell>
          <cell r="ED866">
            <v>15.716752220789619</v>
          </cell>
          <cell r="EE866">
            <v>15.423852074539834</v>
          </cell>
          <cell r="EF866">
            <v>15.423852074539834</v>
          </cell>
          <cell r="EG866">
            <v>15.423852074539834</v>
          </cell>
          <cell r="EH866">
            <v>15.423852074539834</v>
          </cell>
          <cell r="EI866">
            <v>15.423852074539834</v>
          </cell>
          <cell r="EJ866">
            <v>15.423852074539834</v>
          </cell>
          <cell r="EK866">
            <v>15.423852074539834</v>
          </cell>
          <cell r="EL866">
            <v>15.423852074539834</v>
          </cell>
          <cell r="EM866">
            <v>15.423852074539834</v>
          </cell>
          <cell r="EN866">
            <v>15.423852074539834</v>
          </cell>
          <cell r="EO866">
            <v>15.423852074539834</v>
          </cell>
          <cell r="EP866">
            <v>15.423852074539834</v>
          </cell>
          <cell r="EQ866">
            <v>15.423852074539834</v>
          </cell>
          <cell r="ER866">
            <v>15.423852074539834</v>
          </cell>
          <cell r="ES866">
            <v>15.423852074539834</v>
          </cell>
          <cell r="ET866">
            <v>15.423852074539834</v>
          </cell>
        </row>
        <row r="867">
          <cell r="A867">
            <v>36964.461139678482</v>
          </cell>
          <cell r="B867">
            <v>43181.886370318767</v>
          </cell>
          <cell r="C867">
            <v>35129.835726070705</v>
          </cell>
          <cell r="D867">
            <v>19954.397655921952</v>
          </cell>
          <cell r="E867">
            <v>17344.538653621192</v>
          </cell>
          <cell r="F867">
            <v>16985.517434934751</v>
          </cell>
          <cell r="G867">
            <v>23455.254580864723</v>
          </cell>
          <cell r="H867">
            <v>21499.957998268324</v>
          </cell>
          <cell r="I867">
            <v>23893.80584276899</v>
          </cell>
          <cell r="J867">
            <v>19704.498775241376</v>
          </cell>
          <cell r="K867">
            <v>22883.676291132448</v>
          </cell>
          <cell r="L867">
            <v>23023.389667538158</v>
          </cell>
          <cell r="M867">
            <v>22655.709441706131</v>
          </cell>
          <cell r="N867">
            <v>23504.673427533839</v>
          </cell>
          <cell r="O867">
            <v>23763.395489432285</v>
          </cell>
          <cell r="P867">
            <v>23310.295750522575</v>
          </cell>
          <cell r="Q867">
            <v>24152.826598669719</v>
          </cell>
          <cell r="R867">
            <v>23314.865381203286</v>
          </cell>
          <cell r="S867">
            <v>31112.22238766414</v>
          </cell>
          <cell r="T867">
            <v>29060.850350920984</v>
          </cell>
          <cell r="U867">
            <v>31434.79070671817</v>
          </cell>
          <cell r="V867">
            <v>31434.79070671817</v>
          </cell>
          <cell r="W867">
            <v>31434.79070671817</v>
          </cell>
          <cell r="X867">
            <v>31434.79070671817</v>
          </cell>
          <cell r="Y867">
            <v>31434.79070671817</v>
          </cell>
          <cell r="Z867">
            <v>31434.79070671817</v>
          </cell>
          <cell r="AA867">
            <v>31434.79070671817</v>
          </cell>
          <cell r="AB867">
            <v>31434.79070671817</v>
          </cell>
          <cell r="AC867">
            <v>31434.79070671817</v>
          </cell>
          <cell r="AD867">
            <v>31434.79070671817</v>
          </cell>
          <cell r="AE867">
            <v>16708.56021041641</v>
          </cell>
          <cell r="AF867">
            <v>19518.941333716586</v>
          </cell>
          <cell r="AG867">
            <v>15879.278564161839</v>
          </cell>
          <cell r="AH867">
            <v>19954.397655921952</v>
          </cell>
          <cell r="AI867">
            <v>17344.538653621192</v>
          </cell>
          <cell r="AJ867">
            <v>16985.517434934751</v>
          </cell>
          <cell r="AK867">
            <v>23455.254580864723</v>
          </cell>
          <cell r="AL867">
            <v>21499.957998268324</v>
          </cell>
          <cell r="AM867">
            <v>23893.80584276899</v>
          </cell>
          <cell r="AN867">
            <v>19704.498775241376</v>
          </cell>
          <cell r="AO867">
            <v>22883.676291132448</v>
          </cell>
          <cell r="AP867">
            <v>23023.389667538158</v>
          </cell>
          <cell r="AQ867">
            <v>22655.709441706131</v>
          </cell>
          <cell r="AR867">
            <v>23504.673427533839</v>
          </cell>
          <cell r="AS867">
            <v>23763.395489432285</v>
          </cell>
          <cell r="AT867">
            <v>23310.295750522575</v>
          </cell>
          <cell r="AU867">
            <v>24152.826598669719</v>
          </cell>
          <cell r="AV867">
            <v>23314.865381203286</v>
          </cell>
          <cell r="AW867">
            <v>31112.22238766414</v>
          </cell>
          <cell r="AX867">
            <v>29060.850350920984</v>
          </cell>
          <cell r="AY867">
            <v>31434.79070671817</v>
          </cell>
          <cell r="AZ867">
            <v>31434.79070671817</v>
          </cell>
          <cell r="BA867">
            <v>31434.79070671817</v>
          </cell>
          <cell r="BB867">
            <v>31434.79070671817</v>
          </cell>
          <cell r="BC867">
            <v>31434.79070671817</v>
          </cell>
          <cell r="BD867">
            <v>31434.79070671817</v>
          </cell>
          <cell r="BE867">
            <v>31434.79070671817</v>
          </cell>
          <cell r="BF867">
            <v>31434.79070671817</v>
          </cell>
          <cell r="BG867">
            <v>31434.79070671817</v>
          </cell>
          <cell r="BH867">
            <v>31434.79070671817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2.9924099205975483</v>
          </cell>
          <cell r="CN867">
            <v>3.4180941910994762</v>
          </cell>
          <cell r="CO867">
            <v>2.7861303436098939</v>
          </cell>
          <cell r="CP867">
            <v>3.4921687574454481</v>
          </cell>
          <cell r="CQ867">
            <v>3.0613574987257497</v>
          </cell>
          <cell r="CR867">
            <v>2.9941699643207098</v>
          </cell>
          <cell r="CS867">
            <v>4.0570760670545409</v>
          </cell>
          <cell r="CT867">
            <v>3.8102484509187402</v>
          </cell>
          <cell r="CU867">
            <v>4.1434415150398776</v>
          </cell>
          <cell r="CV867">
            <v>3.4337406215294091</v>
          </cell>
          <cell r="CW867">
            <v>4.0138973720510931</v>
          </cell>
          <cell r="CX867">
            <v>4.0241522309561271</v>
          </cell>
          <cell r="CY867">
            <v>3.9982734864667311</v>
          </cell>
          <cell r="CZ867">
            <v>4.09440446087953</v>
          </cell>
          <cell r="DA867">
            <v>4.1364052532393645</v>
          </cell>
          <cell r="DB867">
            <v>4.0575358786543658</v>
          </cell>
          <cell r="DC867">
            <v>4.2041920679115732</v>
          </cell>
          <cell r="DD867">
            <v>4.0583312971525958</v>
          </cell>
          <cell r="DE867">
            <v>5.4155880282982167</v>
          </cell>
          <cell r="DF867">
            <v>5.0585133807418021</v>
          </cell>
          <cell r="DG867">
            <v>5.4717362875003595</v>
          </cell>
          <cell r="DH867">
            <v>5.4717362875003595</v>
          </cell>
          <cell r="DI867">
            <v>5.4717362875003595</v>
          </cell>
          <cell r="DJ867">
            <v>5.4717362875003595</v>
          </cell>
          <cell r="DK867">
            <v>5.4717362875003595</v>
          </cell>
          <cell r="DL867">
            <v>5.4717362875003595</v>
          </cell>
          <cell r="DM867">
            <v>5.4717362875003595</v>
          </cell>
          <cell r="DN867">
            <v>5.4717362875003595</v>
          </cell>
          <cell r="DO867">
            <v>5.4717362875003595</v>
          </cell>
          <cell r="DP867">
            <v>5.4717362875003595</v>
          </cell>
          <cell r="DQ867">
            <v>15.297662587507727</v>
          </cell>
          <cell r="DR867">
            <v>15.645136912397977</v>
          </cell>
          <cell r="DS867">
            <v>15.614801683024567</v>
          </cell>
          <cell r="DT867">
            <v>15.654908572905144</v>
          </cell>
          <cell r="DU867">
            <v>15.522291663846218</v>
          </cell>
          <cell r="DV867">
            <v>15.542091718182832</v>
          </cell>
          <cell r="DW867">
            <v>15.83923258828068</v>
          </cell>
          <cell r="DX867">
            <v>15.459357906595434</v>
          </cell>
          <cell r="DY867">
            <v>15.799060158902931</v>
          </cell>
          <cell r="DZ867">
            <v>15.7219004291888</v>
          </cell>
          <cell r="EA867">
            <v>15.6194834411803</v>
          </cell>
          <cell r="EB867">
            <v>15.67479963253685</v>
          </cell>
          <cell r="EC867">
            <v>15.524309939449315</v>
          </cell>
          <cell r="ED867">
            <v>15.727895514517408</v>
          </cell>
          <cell r="EE867">
            <v>15.739558659235847</v>
          </cell>
          <cell r="EF867">
            <v>15.739558659235847</v>
          </cell>
          <cell r="EG867">
            <v>15.739558659235847</v>
          </cell>
          <cell r="EH867">
            <v>15.739558659235847</v>
          </cell>
          <cell r="EI867">
            <v>15.739558659235847</v>
          </cell>
          <cell r="EJ867">
            <v>15.739558659235847</v>
          </cell>
          <cell r="EK867">
            <v>15.739558659235847</v>
          </cell>
          <cell r="EL867">
            <v>15.739558659235847</v>
          </cell>
          <cell r="EM867">
            <v>15.739558659235847</v>
          </cell>
          <cell r="EN867">
            <v>15.739558659235847</v>
          </cell>
          <cell r="EO867">
            <v>15.739558659235847</v>
          </cell>
          <cell r="EP867">
            <v>15.739558659235847</v>
          </cell>
          <cell r="EQ867">
            <v>15.739558659235847</v>
          </cell>
          <cell r="ER867">
            <v>15.739558659235847</v>
          </cell>
          <cell r="ES867">
            <v>15.739558659235847</v>
          </cell>
          <cell r="ET867">
            <v>15.739558659235847</v>
          </cell>
        </row>
        <row r="868">
          <cell r="A868">
            <v>42999.769236767585</v>
          </cell>
          <cell r="B868">
            <v>41336.87981096471</v>
          </cell>
          <cell r="C868">
            <v>37229.245394513877</v>
          </cell>
          <cell r="D868">
            <v>21145.785303606324</v>
          </cell>
          <cell r="E868">
            <v>21209.406209848312</v>
          </cell>
          <cell r="F868">
            <v>16383.57749319265</v>
          </cell>
          <cell r="G868">
            <v>19677.485010881432</v>
          </cell>
          <cell r="H868">
            <v>18634.48210874209</v>
          </cell>
          <cell r="I868">
            <v>22192.965701752382</v>
          </cell>
          <cell r="J868">
            <v>21759.201437983771</v>
          </cell>
          <cell r="K868">
            <v>22130.75795831118</v>
          </cell>
          <cell r="L868">
            <v>23422.633495563903</v>
          </cell>
          <cell r="M868">
            <v>22394.8634978257</v>
          </cell>
          <cell r="N868">
            <v>23744.385007248344</v>
          </cell>
          <cell r="O868">
            <v>22081.059336879713</v>
          </cell>
          <cell r="P868">
            <v>24381.470670253031</v>
          </cell>
          <cell r="Q868">
            <v>24572.220546603938</v>
          </cell>
          <cell r="R868">
            <v>34786.081515456128</v>
          </cell>
          <cell r="S868">
            <v>30407.96966982766</v>
          </cell>
          <cell r="T868">
            <v>29736.406868994822</v>
          </cell>
          <cell r="U868">
            <v>32979.78492579572</v>
          </cell>
          <cell r="V868">
            <v>32979.78492579572</v>
          </cell>
          <cell r="W868">
            <v>32979.78492579572</v>
          </cell>
          <cell r="X868">
            <v>32979.78492579572</v>
          </cell>
          <cell r="Y868">
            <v>32979.78492579572</v>
          </cell>
          <cell r="Z868">
            <v>32979.78492579572</v>
          </cell>
          <cell r="AA868">
            <v>32979.78492579572</v>
          </cell>
          <cell r="AB868">
            <v>32979.78492579572</v>
          </cell>
          <cell r="AC868">
            <v>32979.78492579572</v>
          </cell>
          <cell r="AD868">
            <v>32979.78492579572</v>
          </cell>
          <cell r="AE868">
            <v>19436.62131612482</v>
          </cell>
          <cell r="AF868">
            <v>18684.967234402859</v>
          </cell>
          <cell r="AG868">
            <v>16828.247161836305</v>
          </cell>
          <cell r="AH868">
            <v>21145.785303606324</v>
          </cell>
          <cell r="AI868">
            <v>21209.406209848312</v>
          </cell>
          <cell r="AJ868">
            <v>16383.57749319265</v>
          </cell>
          <cell r="AK868">
            <v>19677.485010881432</v>
          </cell>
          <cell r="AL868">
            <v>18634.48210874209</v>
          </cell>
          <cell r="AM868">
            <v>22192.965701752382</v>
          </cell>
          <cell r="AN868">
            <v>21759.201437983771</v>
          </cell>
          <cell r="AO868">
            <v>22130.75795831118</v>
          </cell>
          <cell r="AP868">
            <v>23422.633495563903</v>
          </cell>
          <cell r="AQ868">
            <v>22394.8634978257</v>
          </cell>
          <cell r="AR868">
            <v>23744.385007248344</v>
          </cell>
          <cell r="AS868">
            <v>22081.059336879713</v>
          </cell>
          <cell r="AT868">
            <v>24381.470670253031</v>
          </cell>
          <cell r="AU868">
            <v>24572.220546603938</v>
          </cell>
          <cell r="AV868">
            <v>34786.081515456128</v>
          </cell>
          <cell r="AW868">
            <v>30407.96966982766</v>
          </cell>
          <cell r="AX868">
            <v>29736.406868994822</v>
          </cell>
          <cell r="AY868">
            <v>32979.78492579572</v>
          </cell>
          <cell r="AZ868">
            <v>32979.78492579572</v>
          </cell>
          <cell r="BA868">
            <v>32979.78492579572</v>
          </cell>
          <cell r="BB868">
            <v>32979.78492579572</v>
          </cell>
          <cell r="BC868">
            <v>32979.78492579572</v>
          </cell>
          <cell r="BD868">
            <v>32979.78492579572</v>
          </cell>
          <cell r="BE868">
            <v>32979.78492579572</v>
          </cell>
          <cell r="BF868">
            <v>32979.78492579572</v>
          </cell>
          <cell r="BG868">
            <v>32979.78492579572</v>
          </cell>
          <cell r="BH868">
            <v>32979.78492579572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3.3760422372158163</v>
          </cell>
          <cell r="CN868">
            <v>3.2265742289412107</v>
          </cell>
          <cell r="CO868">
            <v>2.9644313297976761</v>
          </cell>
          <cell r="CP868">
            <v>3.6646025936018898</v>
          </cell>
          <cell r="CQ868">
            <v>3.7697085011087821</v>
          </cell>
          <cell r="CR868">
            <v>2.9263259185849217</v>
          </cell>
          <cell r="CS868">
            <v>3.4418313042366164</v>
          </cell>
          <cell r="CT868">
            <v>3.2553997273297988</v>
          </cell>
          <cell r="CU868">
            <v>3.8671695390762508</v>
          </cell>
          <cell r="CV868">
            <v>3.7623549968350738</v>
          </cell>
          <cell r="CW868">
            <v>3.931327052505738</v>
          </cell>
          <cell r="CX868">
            <v>4.079309929577895</v>
          </cell>
          <cell r="CY868">
            <v>3.9243485717907425</v>
          </cell>
          <cell r="CZ868">
            <v>4.1812748945302944</v>
          </cell>
          <cell r="DA868">
            <v>3.8373042242479323</v>
          </cell>
          <cell r="DB868">
            <v>4.2370757203698508</v>
          </cell>
          <cell r="DC868">
            <v>4.2702247326128271</v>
          </cell>
          <cell r="DD868">
            <v>6.0452161967314169</v>
          </cell>
          <cell r="DE868">
            <v>5.2843764732766427</v>
          </cell>
          <cell r="DF868">
            <v>5.1676705338935829</v>
          </cell>
          <cell r="DG868">
            <v>5.7313132526742061</v>
          </cell>
          <cell r="DH868">
            <v>5.7313132526742061</v>
          </cell>
          <cell r="DI868">
            <v>5.7313132526742061</v>
          </cell>
          <cell r="DJ868">
            <v>5.7313132526742061</v>
          </cell>
          <cell r="DK868">
            <v>5.7313132526742061</v>
          </cell>
          <cell r="DL868">
            <v>5.7313132526742061</v>
          </cell>
          <cell r="DM868">
            <v>5.7313132526742061</v>
          </cell>
          <cell r="DN868">
            <v>5.7313132526742061</v>
          </cell>
          <cell r="DO868">
            <v>5.7313132526742061</v>
          </cell>
          <cell r="DP868">
            <v>5.7313132526742061</v>
          </cell>
          <cell r="DQ868">
            <v>15.773208260678361</v>
          </cell>
          <cell r="DR868">
            <v>15.86564802817411</v>
          </cell>
          <cell r="DS868">
            <v>15.552658036407838</v>
          </cell>
          <cell r="DT868">
            <v>15.808987983360698</v>
          </cell>
          <cell r="DU868">
            <v>15.414444432950514</v>
          </cell>
          <cell r="DV868">
            <v>15.338863451575332</v>
          </cell>
          <cell r="DW868">
            <v>15.663439916904506</v>
          </cell>
          <cell r="DX868">
            <v>15.682674914476689</v>
          </cell>
          <cell r="DY868">
            <v>15.722777381192758</v>
          </cell>
          <cell r="DZ868">
            <v>15.844929722254296</v>
          </cell>
          <cell r="EA868">
            <v>15.422836303015952</v>
          </cell>
          <cell r="EB868">
            <v>15.730993654758519</v>
          </cell>
          <cell r="EC868">
            <v>15.634643376494024</v>
          </cell>
          <cell r="ED868">
            <v>15.558199651976565</v>
          </cell>
          <cell r="EE868">
            <v>15.765248060207988</v>
          </cell>
          <cell r="EF868">
            <v>15.765248060207988</v>
          </cell>
          <cell r="EG868">
            <v>15.765248060207988</v>
          </cell>
          <cell r="EH868">
            <v>15.765248060207988</v>
          </cell>
          <cell r="EI868">
            <v>15.765248060207988</v>
          </cell>
          <cell r="EJ868">
            <v>15.765248060207988</v>
          </cell>
          <cell r="EK868">
            <v>15.765248060207988</v>
          </cell>
          <cell r="EL868">
            <v>15.765248060207988</v>
          </cell>
          <cell r="EM868">
            <v>15.765248060207988</v>
          </cell>
          <cell r="EN868">
            <v>15.765248060207988</v>
          </cell>
          <cell r="EO868">
            <v>15.765248060207988</v>
          </cell>
          <cell r="EP868">
            <v>15.765248060207988</v>
          </cell>
          <cell r="EQ868">
            <v>15.765248060207988</v>
          </cell>
          <cell r="ER868">
            <v>15.765248060207988</v>
          </cell>
          <cell r="ES868">
            <v>15.765248060207988</v>
          </cell>
          <cell r="ET868">
            <v>15.765248060207988</v>
          </cell>
        </row>
        <row r="869">
          <cell r="A869">
            <v>41712.103482218314</v>
          </cell>
          <cell r="B869">
            <v>47286.649483337016</v>
          </cell>
          <cell r="C869">
            <v>34767.411047506692</v>
          </cell>
          <cell r="D869">
            <v>18796.06737994677</v>
          </cell>
          <cell r="E869">
            <v>20219.015791796126</v>
          </cell>
          <cell r="F869">
            <v>20967.442705669906</v>
          </cell>
          <cell r="G869">
            <v>23728.383748298911</v>
          </cell>
          <cell r="H869">
            <v>21600.752718139574</v>
          </cell>
          <cell r="I869">
            <v>20938.125877236926</v>
          </cell>
          <cell r="J869">
            <v>20663.343279826069</v>
          </cell>
          <cell r="K869">
            <v>23439.065728477959</v>
          </cell>
          <cell r="L869">
            <v>25836.51575480754</v>
          </cell>
          <cell r="M869">
            <v>22189.143273904865</v>
          </cell>
          <cell r="N869">
            <v>24218.504714648268</v>
          </cell>
          <cell r="O869">
            <v>22035.896472355951</v>
          </cell>
          <cell r="P869">
            <v>26052.135950960772</v>
          </cell>
          <cell r="Q869">
            <v>31917.396646656602</v>
          </cell>
          <cell r="R869">
            <v>27387.696910518895</v>
          </cell>
          <cell r="S869">
            <v>25311.701689331527</v>
          </cell>
          <cell r="T869">
            <v>30191.358581595188</v>
          </cell>
          <cell r="U869">
            <v>28995.239573282237</v>
          </cell>
          <cell r="V869">
            <v>28995.239573282237</v>
          </cell>
          <cell r="W869">
            <v>28995.239573282237</v>
          </cell>
          <cell r="X869">
            <v>28995.239573282237</v>
          </cell>
          <cell r="Y869">
            <v>28995.239573282237</v>
          </cell>
          <cell r="Z869">
            <v>28995.239573282237</v>
          </cell>
          <cell r="AA869">
            <v>28995.239573282237</v>
          </cell>
          <cell r="AB869">
            <v>28995.239573282237</v>
          </cell>
          <cell r="AC869">
            <v>28995.239573282237</v>
          </cell>
          <cell r="AD869">
            <v>28995.239573282237</v>
          </cell>
          <cell r="AE869">
            <v>18854.574665708944</v>
          </cell>
          <cell r="AF869">
            <v>21374.363528678361</v>
          </cell>
          <cell r="AG869">
            <v>15715.456493534457</v>
          </cell>
          <cell r="AH869">
            <v>18796.06737994677</v>
          </cell>
          <cell r="AI869">
            <v>20219.015791796126</v>
          </cell>
          <cell r="AJ869">
            <v>20967.442705669906</v>
          </cell>
          <cell r="AK869">
            <v>23728.383748298911</v>
          </cell>
          <cell r="AL869">
            <v>21600.752718139574</v>
          </cell>
          <cell r="AM869">
            <v>20938.125877236926</v>
          </cell>
          <cell r="AN869">
            <v>20663.343279826069</v>
          </cell>
          <cell r="AO869">
            <v>23439.065728477959</v>
          </cell>
          <cell r="AP869">
            <v>25836.51575480754</v>
          </cell>
          <cell r="AQ869">
            <v>22189.143273904865</v>
          </cell>
          <cell r="AR869">
            <v>24218.504714648268</v>
          </cell>
          <cell r="AS869">
            <v>22035.896472355951</v>
          </cell>
          <cell r="AT869">
            <v>26052.135950960772</v>
          </cell>
          <cell r="AU869">
            <v>31917.396646656602</v>
          </cell>
          <cell r="AV869">
            <v>27387.696910518895</v>
          </cell>
          <cell r="AW869">
            <v>25311.701689331527</v>
          </cell>
          <cell r="AX869">
            <v>30191.358581595188</v>
          </cell>
          <cell r="AY869">
            <v>28995.239573282237</v>
          </cell>
          <cell r="AZ869">
            <v>28995.239573282237</v>
          </cell>
          <cell r="BA869">
            <v>28995.239573282237</v>
          </cell>
          <cell r="BB869">
            <v>28995.239573282237</v>
          </cell>
          <cell r="BC869">
            <v>28995.239573282237</v>
          </cell>
          <cell r="BD869">
            <v>28995.239573282237</v>
          </cell>
          <cell r="BE869">
            <v>28995.239573282237</v>
          </cell>
          <cell r="BF869">
            <v>28995.239573282237</v>
          </cell>
          <cell r="BG869">
            <v>28995.239573282237</v>
          </cell>
          <cell r="BH869">
            <v>28995.239573282237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3.2902821448034723</v>
          </cell>
          <cell r="CN869">
            <v>3.780174015757829</v>
          </cell>
          <cell r="CO869">
            <v>2.7663735179169695</v>
          </cell>
          <cell r="CP869">
            <v>3.2814823789828602</v>
          </cell>
          <cell r="CQ869">
            <v>3.5570806236832726</v>
          </cell>
          <cell r="CR869">
            <v>3.6811015851628697</v>
          </cell>
          <cell r="CS869">
            <v>4.1361569005995609</v>
          </cell>
          <cell r="CT869">
            <v>3.8240642311323665</v>
          </cell>
          <cell r="CU869">
            <v>3.7178479297806795</v>
          </cell>
          <cell r="CV869">
            <v>3.6202636016277885</v>
          </cell>
          <cell r="CW869">
            <v>4.0376300121155566</v>
          </cell>
          <cell r="CX869">
            <v>4.490370937852517</v>
          </cell>
          <cell r="CY869">
            <v>3.9682414101703807</v>
          </cell>
          <cell r="CZ869">
            <v>4.2422667694584257</v>
          </cell>
          <cell r="DA869">
            <v>3.8610207474428062</v>
          </cell>
          <cell r="DB869">
            <v>4.5647263567446723</v>
          </cell>
          <cell r="DC869">
            <v>5.5924083148466144</v>
          </cell>
          <cell r="DD869">
            <v>4.7987367397938723</v>
          </cell>
          <cell r="DE869">
            <v>4.4349911290513306</v>
          </cell>
          <cell r="DF869">
            <v>5.2899804654310714</v>
          </cell>
          <cell r="DG869">
            <v>5.080402411127694</v>
          </cell>
          <cell r="DH869">
            <v>5.080402411127694</v>
          </cell>
          <cell r="DI869">
            <v>5.080402411127694</v>
          </cell>
          <cell r="DJ869">
            <v>5.080402411127694</v>
          </cell>
          <cell r="DK869">
            <v>5.080402411127694</v>
          </cell>
          <cell r="DL869">
            <v>5.080402411127694</v>
          </cell>
          <cell r="DM869">
            <v>5.080402411127694</v>
          </cell>
          <cell r="DN869">
            <v>5.080402411127694</v>
          </cell>
          <cell r="DO869">
            <v>5.080402411127694</v>
          </cell>
          <cell r="DP869">
            <v>5.080402411127694</v>
          </cell>
          <cell r="DQ869">
            <v>15.699677618447282</v>
          </cell>
          <cell r="DR869">
            <v>15.491323900556225</v>
          </cell>
          <cell r="DS869">
            <v>15.564075100092079</v>
          </cell>
          <cell r="DT869">
            <v>15.692930531449235</v>
          </cell>
          <cell r="DU869">
            <v>15.573041399264184</v>
          </cell>
          <cell r="DV869">
            <v>15.605396151039125</v>
          </cell>
          <cell r="DW869">
            <v>15.717312496985111</v>
          </cell>
          <cell r="DX869">
            <v>15.475719249552176</v>
          </cell>
          <cell r="DY869">
            <v>15.429552126455619</v>
          </cell>
          <cell r="DZ869">
            <v>15.637507548160084</v>
          </cell>
          <cell r="EA869">
            <v>15.90453266928716</v>
          </cell>
          <cell r="EB869">
            <v>15.76372545840454</v>
          </cell>
          <cell r="EC869">
            <v>15.319676166212338</v>
          </cell>
          <cell r="ED869">
            <v>15.640710807971118</v>
          </cell>
          <cell r="EE869">
            <v>15.636362260505924</v>
          </cell>
          <cell r="EF869">
            <v>15.636362260505924</v>
          </cell>
          <cell r="EG869">
            <v>15.636362260505924</v>
          </cell>
          <cell r="EH869">
            <v>15.636362260505924</v>
          </cell>
          <cell r="EI869">
            <v>15.636362260505924</v>
          </cell>
          <cell r="EJ869">
            <v>15.636362260505924</v>
          </cell>
          <cell r="EK869">
            <v>15.636362260505924</v>
          </cell>
          <cell r="EL869">
            <v>15.636362260505924</v>
          </cell>
          <cell r="EM869">
            <v>15.636362260505924</v>
          </cell>
          <cell r="EN869">
            <v>15.636362260505924</v>
          </cell>
          <cell r="EO869">
            <v>15.636362260505924</v>
          </cell>
          <cell r="EP869">
            <v>15.636362260505924</v>
          </cell>
          <cell r="EQ869">
            <v>15.636362260505924</v>
          </cell>
          <cell r="ER869">
            <v>15.636362260505924</v>
          </cell>
          <cell r="ES869">
            <v>15.636362260505924</v>
          </cell>
          <cell r="ET869">
            <v>15.636362260505924</v>
          </cell>
        </row>
        <row r="870">
          <cell r="A870">
            <v>40724.329248078888</v>
          </cell>
          <cell r="B870">
            <v>40644.569487849963</v>
          </cell>
          <cell r="C870">
            <v>39904.472080179003</v>
          </cell>
          <cell r="D870">
            <v>18723.002721072658</v>
          </cell>
          <cell r="E870">
            <v>17232.562206749149</v>
          </cell>
          <cell r="F870">
            <v>19859.177037866415</v>
          </cell>
          <cell r="G870">
            <v>20014.560877561824</v>
          </cell>
          <cell r="H870">
            <v>21628.495661207573</v>
          </cell>
          <cell r="I870">
            <v>23127.665824704414</v>
          </cell>
          <cell r="J870">
            <v>27514.899150829438</v>
          </cell>
          <cell r="K870">
            <v>19887.974897077744</v>
          </cell>
          <cell r="L870">
            <v>26400.020365524793</v>
          </cell>
          <cell r="M870">
            <v>26371.989214744593</v>
          </cell>
          <cell r="N870">
            <v>23137.395327077938</v>
          </cell>
          <cell r="O870">
            <v>21986.278403685479</v>
          </cell>
          <cell r="P870">
            <v>22584.495438817226</v>
          </cell>
          <cell r="Q870">
            <v>21697.133077940875</v>
          </cell>
          <cell r="R870">
            <v>26866.585701781642</v>
          </cell>
          <cell r="S870">
            <v>27158.013468304107</v>
          </cell>
          <cell r="T870">
            <v>23776.306484588717</v>
          </cell>
          <cell r="U870">
            <v>27319.405505959861</v>
          </cell>
          <cell r="V870">
            <v>27319.405505959861</v>
          </cell>
          <cell r="W870">
            <v>27319.405505959861</v>
          </cell>
          <cell r="X870">
            <v>27319.405505959861</v>
          </cell>
          <cell r="Y870">
            <v>27319.405505959861</v>
          </cell>
          <cell r="Z870">
            <v>27319.405505959861</v>
          </cell>
          <cell r="AA870">
            <v>27319.405505959861</v>
          </cell>
          <cell r="AB870">
            <v>27319.405505959861</v>
          </cell>
          <cell r="AC870">
            <v>27319.405505959861</v>
          </cell>
          <cell r="AD870">
            <v>27319.405505959861</v>
          </cell>
          <cell r="AE870">
            <v>18408.084043187722</v>
          </cell>
          <cell r="AF870">
            <v>18372.031285618294</v>
          </cell>
          <cell r="AG870">
            <v>18037.494768207263</v>
          </cell>
          <cell r="AH870">
            <v>18723.002721072658</v>
          </cell>
          <cell r="AI870">
            <v>17232.562206749149</v>
          </cell>
          <cell r="AJ870">
            <v>19859.177037866415</v>
          </cell>
          <cell r="AK870">
            <v>20014.560877561824</v>
          </cell>
          <cell r="AL870">
            <v>21628.495661207573</v>
          </cell>
          <cell r="AM870">
            <v>23127.665824704414</v>
          </cell>
          <cell r="AN870">
            <v>27514.899150829438</v>
          </cell>
          <cell r="AO870">
            <v>19887.974897077744</v>
          </cell>
          <cell r="AP870">
            <v>26400.020365524793</v>
          </cell>
          <cell r="AQ870">
            <v>26371.989214744593</v>
          </cell>
          <cell r="AR870">
            <v>23137.395327077938</v>
          </cell>
          <cell r="AS870">
            <v>21986.278403685479</v>
          </cell>
          <cell r="AT870">
            <v>22584.495438817226</v>
          </cell>
          <cell r="AU870">
            <v>21697.133077940875</v>
          </cell>
          <cell r="AV870">
            <v>26866.585701781642</v>
          </cell>
          <cell r="AW870">
            <v>27158.013468304107</v>
          </cell>
          <cell r="AX870">
            <v>23776.306484588717</v>
          </cell>
          <cell r="AY870">
            <v>27319.405505959861</v>
          </cell>
          <cell r="AZ870">
            <v>27319.405505959861</v>
          </cell>
          <cell r="BA870">
            <v>27319.405505959861</v>
          </cell>
          <cell r="BB870">
            <v>27319.405505959861</v>
          </cell>
          <cell r="BC870">
            <v>27319.405505959861</v>
          </cell>
          <cell r="BD870">
            <v>27319.405505959861</v>
          </cell>
          <cell r="BE870">
            <v>27319.405505959861</v>
          </cell>
          <cell r="BF870">
            <v>27319.405505959861</v>
          </cell>
          <cell r="BG870">
            <v>27319.405505959861</v>
          </cell>
          <cell r="BH870">
            <v>27319.405505959861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3.2435970171974149</v>
          </cell>
          <cell r="CN870">
            <v>3.2036442021268665</v>
          </cell>
          <cell r="CO870">
            <v>3.1931381142353188</v>
          </cell>
          <cell r="CP870">
            <v>3.3326448591220497</v>
          </cell>
          <cell r="CQ870">
            <v>2.9754736506213906</v>
          </cell>
          <cell r="CR870">
            <v>3.4666800417102319</v>
          </cell>
          <cell r="CS870">
            <v>3.4937333476449641</v>
          </cell>
          <cell r="CT870">
            <v>3.8033439966947817</v>
          </cell>
          <cell r="CU870">
            <v>4.0698286388788629</v>
          </cell>
          <cell r="CV870">
            <v>4.823467808595951</v>
          </cell>
          <cell r="CW870">
            <v>3.5207658154459445</v>
          </cell>
          <cell r="CX870">
            <v>4.6033670358873726</v>
          </cell>
          <cell r="CY870">
            <v>4.6640068531460175</v>
          </cell>
          <cell r="CZ870">
            <v>4.0518844443596498</v>
          </cell>
          <cell r="DA870">
            <v>3.9176400527351878</v>
          </cell>
          <cell r="DB870">
            <v>4.0242337642324353</v>
          </cell>
          <cell r="DC870">
            <v>3.8661184951345908</v>
          </cell>
          <cell r="DD870">
            <v>4.787240946057473</v>
          </cell>
          <cell r="DE870">
            <v>4.8391692019289252</v>
          </cell>
          <cell r="DF870">
            <v>4.2365974304463556</v>
          </cell>
          <cell r="DG870">
            <v>4.8679269525269868</v>
          </cell>
          <cell r="DH870">
            <v>4.8679269525269868</v>
          </cell>
          <cell r="DI870">
            <v>4.8679269525269868</v>
          </cell>
          <cell r="DJ870">
            <v>4.8679269525269868</v>
          </cell>
          <cell r="DK870">
            <v>4.8679269525269868</v>
          </cell>
          <cell r="DL870">
            <v>4.8679269525269868</v>
          </cell>
          <cell r="DM870">
            <v>4.8679269525269868</v>
          </cell>
          <cell r="DN870">
            <v>4.8679269525269868</v>
          </cell>
          <cell r="DO870">
            <v>4.8679269525269868</v>
          </cell>
          <cell r="DP870">
            <v>4.8679269525269868</v>
          </cell>
          <cell r="DQ870">
            <v>15.548511945301277</v>
          </cell>
          <cell r="DR870">
            <v>15.711586279134476</v>
          </cell>
          <cell r="DS870">
            <v>15.476246913714769</v>
          </cell>
          <cell r="DT870">
            <v>15.391948447656032</v>
          </cell>
          <cell r="DU870">
            <v>15.867221404132842</v>
          </cell>
          <cell r="DV870">
            <v>15.694757969786844</v>
          </cell>
          <cell r="DW870">
            <v>15.695076843842575</v>
          </cell>
          <cell r="DX870">
            <v>15.580013942455496</v>
          </cell>
          <cell r="DY870">
            <v>15.569075171269095</v>
          </cell>
          <cell r="DZ870">
            <v>15.628441680567839</v>
          </cell>
          <cell r="EA870">
            <v>15.476065524922104</v>
          </cell>
          <cell r="EB870">
            <v>15.712156418416781</v>
          </cell>
          <cell r="EC870">
            <v>15.491406320970427</v>
          </cell>
          <cell r="ED870">
            <v>15.644603160392743</v>
          </cell>
          <cell r="EE870">
            <v>15.375679842287713</v>
          </cell>
          <cell r="EF870">
            <v>15.375679842287713</v>
          </cell>
          <cell r="EG870">
            <v>15.375679842287713</v>
          </cell>
          <cell r="EH870">
            <v>15.375679842287713</v>
          </cell>
          <cell r="EI870">
            <v>15.375679842287713</v>
          </cell>
          <cell r="EJ870">
            <v>15.375679842287713</v>
          </cell>
          <cell r="EK870">
            <v>15.375679842287713</v>
          </cell>
          <cell r="EL870">
            <v>15.375679842287713</v>
          </cell>
          <cell r="EM870">
            <v>15.375679842287713</v>
          </cell>
          <cell r="EN870">
            <v>15.375679842287713</v>
          </cell>
          <cell r="EO870">
            <v>15.375679842287713</v>
          </cell>
          <cell r="EP870">
            <v>15.375679842287713</v>
          </cell>
          <cell r="EQ870">
            <v>15.375679842287713</v>
          </cell>
          <cell r="ER870">
            <v>15.375679842287713</v>
          </cell>
          <cell r="ES870">
            <v>15.375679842287713</v>
          </cell>
          <cell r="ET870">
            <v>15.375679842287713</v>
          </cell>
        </row>
        <row r="871">
          <cell r="A871">
            <v>44894.837323165077</v>
          </cell>
          <cell r="B871">
            <v>37234.562576447941</v>
          </cell>
          <cell r="C871">
            <v>41540.685285430533</v>
          </cell>
          <cell r="D871">
            <v>20631.785446987004</v>
          </cell>
          <cell r="E871">
            <v>19107.903794146841</v>
          </cell>
          <cell r="F871">
            <v>20393.840978997439</v>
          </cell>
          <cell r="G871">
            <v>19622.590401716134</v>
          </cell>
          <cell r="H871">
            <v>22284.718850954028</v>
          </cell>
          <cell r="I871">
            <v>22890.51054382883</v>
          </cell>
          <cell r="J871">
            <v>24239.796733738316</v>
          </cell>
          <cell r="K871">
            <v>24488.112055427599</v>
          </cell>
          <cell r="L871">
            <v>24519.333049961508</v>
          </cell>
          <cell r="M871">
            <v>27048.715494144202</v>
          </cell>
          <cell r="N871">
            <v>26813.026472198151</v>
          </cell>
          <cell r="O871">
            <v>24831.700187550778</v>
          </cell>
          <cell r="P871">
            <v>27609.586018209611</v>
          </cell>
          <cell r="Q871">
            <v>25215.095588867156</v>
          </cell>
          <cell r="R871">
            <v>26958.713021142154</v>
          </cell>
          <cell r="S871">
            <v>27395.569025967583</v>
          </cell>
          <cell r="T871">
            <v>28706.087390964189</v>
          </cell>
          <cell r="U871">
            <v>31371.459304568139</v>
          </cell>
          <cell r="V871">
            <v>31371.459304568139</v>
          </cell>
          <cell r="W871">
            <v>31371.459304568139</v>
          </cell>
          <cell r="X871">
            <v>31371.459304568139</v>
          </cell>
          <cell r="Y871">
            <v>31371.459304568139</v>
          </cell>
          <cell r="Z871">
            <v>31371.459304568139</v>
          </cell>
          <cell r="AA871">
            <v>31371.459304568139</v>
          </cell>
          <cell r="AB871">
            <v>31371.459304568139</v>
          </cell>
          <cell r="AC871">
            <v>31371.459304568139</v>
          </cell>
          <cell r="AD871">
            <v>31371.459304568139</v>
          </cell>
          <cell r="AE871">
            <v>20293.224070450447</v>
          </cell>
          <cell r="AF871">
            <v>16830.65061779795</v>
          </cell>
          <cell r="AG871">
            <v>18777.090748078797</v>
          </cell>
          <cell r="AH871">
            <v>20631.785446987004</v>
          </cell>
          <cell r="AI871">
            <v>19107.903794146841</v>
          </cell>
          <cell r="AJ871">
            <v>20393.840978997439</v>
          </cell>
          <cell r="AK871">
            <v>19622.590401716134</v>
          </cell>
          <cell r="AL871">
            <v>22284.718850954028</v>
          </cell>
          <cell r="AM871">
            <v>22890.51054382883</v>
          </cell>
          <cell r="AN871">
            <v>24239.796733738316</v>
          </cell>
          <cell r="AO871">
            <v>24488.112055427599</v>
          </cell>
          <cell r="AP871">
            <v>24519.333049961508</v>
          </cell>
          <cell r="AQ871">
            <v>27048.715494144202</v>
          </cell>
          <cell r="AR871">
            <v>26813.026472198151</v>
          </cell>
          <cell r="AS871">
            <v>24831.700187550778</v>
          </cell>
          <cell r="AT871">
            <v>27609.586018209611</v>
          </cell>
          <cell r="AU871">
            <v>25215.095588867156</v>
          </cell>
          <cell r="AV871">
            <v>26958.713021142154</v>
          </cell>
          <cell r="AW871">
            <v>27395.569025967583</v>
          </cell>
          <cell r="AX871">
            <v>28706.087390964189</v>
          </cell>
          <cell r="AY871">
            <v>31371.459304568139</v>
          </cell>
          <cell r="AZ871">
            <v>31371.459304568139</v>
          </cell>
          <cell r="BA871">
            <v>31371.459304568139</v>
          </cell>
          <cell r="BB871">
            <v>31371.459304568139</v>
          </cell>
          <cell r="BC871">
            <v>31371.459304568139</v>
          </cell>
          <cell r="BD871">
            <v>31371.459304568139</v>
          </cell>
          <cell r="BE871">
            <v>31371.459304568139</v>
          </cell>
          <cell r="BF871">
            <v>31371.459304568139</v>
          </cell>
          <cell r="BG871">
            <v>31371.459304568139</v>
          </cell>
          <cell r="BH871">
            <v>31371.459304568139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3.5736869373384157</v>
          </cell>
          <cell r="CN871">
            <v>2.9598642009166416</v>
          </cell>
          <cell r="CO871">
            <v>3.2915359917138893</v>
          </cell>
          <cell r="CP871">
            <v>3.6003334590382452</v>
          </cell>
          <cell r="CQ871">
            <v>3.3117755310177626</v>
          </cell>
          <cell r="CR871">
            <v>3.646499227004059</v>
          </cell>
          <cell r="CS871">
            <v>3.4739386381324082</v>
          </cell>
          <cell r="CT871">
            <v>3.8750100833417882</v>
          </cell>
          <cell r="CU871">
            <v>4.0266189882801902</v>
          </cell>
          <cell r="CV871">
            <v>4.2387612276085314</v>
          </cell>
          <cell r="CW871">
            <v>4.1970949076982</v>
          </cell>
          <cell r="CX871">
            <v>4.3806767583709298</v>
          </cell>
          <cell r="CY871">
            <v>4.7053274566210064</v>
          </cell>
          <cell r="CZ871">
            <v>4.7339694842712143</v>
          </cell>
          <cell r="DA871">
            <v>4.338518642809551</v>
          </cell>
          <cell r="DB871">
            <v>4.8238623515722709</v>
          </cell>
          <cell r="DC871">
            <v>4.4055043136905345</v>
          </cell>
          <cell r="DD871">
            <v>4.7101438139550122</v>
          </cell>
          <cell r="DE871">
            <v>4.7864699578293104</v>
          </cell>
          <cell r="DF871">
            <v>5.0154397148470986</v>
          </cell>
          <cell r="DG871">
            <v>5.481125336445781</v>
          </cell>
          <cell r="DH871">
            <v>5.481125336445781</v>
          </cell>
          <cell r="DI871">
            <v>5.481125336445781</v>
          </cell>
          <cell r="DJ871">
            <v>5.481125336445781</v>
          </cell>
          <cell r="DK871">
            <v>5.481125336445781</v>
          </cell>
          <cell r="DL871">
            <v>5.481125336445781</v>
          </cell>
          <cell r="DM871">
            <v>5.481125336445781</v>
          </cell>
          <cell r="DN871">
            <v>5.481125336445781</v>
          </cell>
          <cell r="DO871">
            <v>5.481125336445781</v>
          </cell>
          <cell r="DP871">
            <v>5.481125336445781</v>
          </cell>
          <cell r="DQ871">
            <v>15.557567056230573</v>
          </cell>
          <cell r="DR871">
            <v>15.578880795048155</v>
          </cell>
          <cell r="DS871">
            <v>15.629203013674188</v>
          </cell>
          <cell r="DT871">
            <v>15.70005673749062</v>
          </cell>
          <cell r="DU871">
            <v>15.807357975659308</v>
          </cell>
          <cell r="DV871">
            <v>15.32251440367518</v>
          </cell>
          <cell r="DW871">
            <v>15.475380324345352</v>
          </cell>
          <cell r="DX871">
            <v>15.755836226505107</v>
          </cell>
          <cell r="DY871">
            <v>15.5747856203611</v>
          </cell>
          <cell r="DZ871">
            <v>15.667408104445194</v>
          </cell>
          <cell r="EA871">
            <v>15.98503713533368</v>
          </cell>
          <cell r="EB871">
            <v>15.334675128228964</v>
          </cell>
          <cell r="EC871">
            <v>15.749396939992678</v>
          </cell>
          <cell r="ED871">
            <v>15.517705963937384</v>
          </cell>
          <cell r="EE871">
            <v>15.680941102122796</v>
          </cell>
          <cell r="EF871">
            <v>15.680941102122796</v>
          </cell>
          <cell r="EG871">
            <v>15.680941102122796</v>
          </cell>
          <cell r="EH871">
            <v>15.680941102122796</v>
          </cell>
          <cell r="EI871">
            <v>15.680941102122796</v>
          </cell>
          <cell r="EJ871">
            <v>15.680941102122796</v>
          </cell>
          <cell r="EK871">
            <v>15.680941102122796</v>
          </cell>
          <cell r="EL871">
            <v>15.680941102122796</v>
          </cell>
          <cell r="EM871">
            <v>15.680941102122796</v>
          </cell>
          <cell r="EN871">
            <v>15.680941102122796</v>
          </cell>
          <cell r="EO871">
            <v>15.680941102122796</v>
          </cell>
          <cell r="EP871">
            <v>15.680941102122796</v>
          </cell>
          <cell r="EQ871">
            <v>15.680941102122796</v>
          </cell>
          <cell r="ER871">
            <v>15.680941102122796</v>
          </cell>
          <cell r="ES871">
            <v>15.680941102122796</v>
          </cell>
          <cell r="ET871">
            <v>15.680941102122796</v>
          </cell>
        </row>
        <row r="872">
          <cell r="A872">
            <v>41045.254639524988</v>
          </cell>
          <cell r="B872">
            <v>28175.494294728989</v>
          </cell>
          <cell r="C872">
            <v>38247.50849148383</v>
          </cell>
          <cell r="D872">
            <v>17266.21980823655</v>
          </cell>
          <cell r="E872">
            <v>18154.350290765778</v>
          </cell>
          <cell r="F872">
            <v>18442.060704235406</v>
          </cell>
          <cell r="G872">
            <v>19165.134957051476</v>
          </cell>
          <cell r="H872">
            <v>20786.5841594185</v>
          </cell>
          <cell r="I872">
            <v>23107.760577488963</v>
          </cell>
          <cell r="J872">
            <v>20152.537400445042</v>
          </cell>
          <cell r="K872">
            <v>22767.199359438007</v>
          </cell>
          <cell r="L872">
            <v>23036.608189844774</v>
          </cell>
          <cell r="M872">
            <v>22741.457626299551</v>
          </cell>
          <cell r="N872">
            <v>25635.199745418406</v>
          </cell>
          <cell r="O872">
            <v>24093.510070443932</v>
          </cell>
          <cell r="P872">
            <v>24173.549074694871</v>
          </cell>
          <cell r="Q872">
            <v>24986.220430654757</v>
          </cell>
          <cell r="R872">
            <v>26704.739173395366</v>
          </cell>
          <cell r="S872">
            <v>28107.156288590446</v>
          </cell>
          <cell r="T872">
            <v>27272.334550109364</v>
          </cell>
          <cell r="U872">
            <v>31081.928382214908</v>
          </cell>
          <cell r="V872">
            <v>31081.928382214908</v>
          </cell>
          <cell r="W872">
            <v>31081.928382214908</v>
          </cell>
          <cell r="X872">
            <v>31081.928382214908</v>
          </cell>
          <cell r="Y872">
            <v>31081.928382214908</v>
          </cell>
          <cell r="Z872">
            <v>31081.928382214908</v>
          </cell>
          <cell r="AA872">
            <v>31081.928382214908</v>
          </cell>
          <cell r="AB872">
            <v>31081.928382214908</v>
          </cell>
          <cell r="AC872">
            <v>31081.928382214908</v>
          </cell>
          <cell r="AD872">
            <v>31081.928382214908</v>
          </cell>
          <cell r="AE872">
            <v>18553.147735737337</v>
          </cell>
          <cell r="AF872">
            <v>12735.79888268373</v>
          </cell>
          <cell r="AG872">
            <v>17288.519264856488</v>
          </cell>
          <cell r="AH872">
            <v>17266.21980823655</v>
          </cell>
          <cell r="AI872">
            <v>18154.350290765778</v>
          </cell>
          <cell r="AJ872">
            <v>18442.060704235406</v>
          </cell>
          <cell r="AK872">
            <v>19165.134957051476</v>
          </cell>
          <cell r="AL872">
            <v>20786.5841594185</v>
          </cell>
          <cell r="AM872">
            <v>23107.760577488963</v>
          </cell>
          <cell r="AN872">
            <v>20152.537400445042</v>
          </cell>
          <cell r="AO872">
            <v>22767.199359438007</v>
          </cell>
          <cell r="AP872">
            <v>23036.608189844774</v>
          </cell>
          <cell r="AQ872">
            <v>22741.457626299551</v>
          </cell>
          <cell r="AR872">
            <v>25635.199745418406</v>
          </cell>
          <cell r="AS872">
            <v>24093.510070443932</v>
          </cell>
          <cell r="AT872">
            <v>24173.549074694871</v>
          </cell>
          <cell r="AU872">
            <v>24986.220430654757</v>
          </cell>
          <cell r="AV872">
            <v>26704.739173395366</v>
          </cell>
          <cell r="AW872">
            <v>28107.156288590446</v>
          </cell>
          <cell r="AX872">
            <v>27272.334550109364</v>
          </cell>
          <cell r="AY872">
            <v>31081.928382214908</v>
          </cell>
          <cell r="AZ872">
            <v>31081.928382214908</v>
          </cell>
          <cell r="BA872">
            <v>31081.928382214908</v>
          </cell>
          <cell r="BB872">
            <v>31081.928382214908</v>
          </cell>
          <cell r="BC872">
            <v>31081.928382214908</v>
          </cell>
          <cell r="BD872">
            <v>31081.928382214908</v>
          </cell>
          <cell r="BE872">
            <v>31081.928382214908</v>
          </cell>
          <cell r="BF872">
            <v>31081.928382214908</v>
          </cell>
          <cell r="BG872">
            <v>31081.928382214908</v>
          </cell>
          <cell r="BH872">
            <v>31081.928382214908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3.1822061397417971</v>
          </cell>
          <cell r="CN872">
            <v>2.2588532462931838</v>
          </cell>
          <cell r="CO872">
            <v>2.9805838537628184</v>
          </cell>
          <cell r="CP872">
            <v>3.0129725587189746</v>
          </cell>
          <cell r="CQ872">
            <v>3.1343830221177673</v>
          </cell>
          <cell r="CR872">
            <v>3.2518334271870235</v>
          </cell>
          <cell r="CS872">
            <v>3.3649257097724625</v>
          </cell>
          <cell r="CT872">
            <v>3.6511123818168909</v>
          </cell>
          <cell r="CU872">
            <v>4.0120562374964459</v>
          </cell>
          <cell r="CV872">
            <v>3.5831106880081864</v>
          </cell>
          <cell r="CW872">
            <v>4.0456849305305793</v>
          </cell>
          <cell r="CX872">
            <v>3.9973279942336983</v>
          </cell>
          <cell r="CY872">
            <v>3.9632409641075292</v>
          </cell>
          <cell r="CZ872">
            <v>4.5045704041494128</v>
          </cell>
          <cell r="DA872">
            <v>4.2125697995307867</v>
          </cell>
          <cell r="DB872">
            <v>4.2265640200119963</v>
          </cell>
          <cell r="DC872">
            <v>4.3686535205061547</v>
          </cell>
          <cell r="DD872">
            <v>4.6691236526882403</v>
          </cell>
          <cell r="DE872">
            <v>4.9143257825789401</v>
          </cell>
          <cell r="DF872">
            <v>4.768363453585156</v>
          </cell>
          <cell r="DG872">
            <v>5.4344424050822751</v>
          </cell>
          <cell r="DH872">
            <v>5.4344424050822751</v>
          </cell>
          <cell r="DI872">
            <v>5.4344424050822751</v>
          </cell>
          <cell r="DJ872">
            <v>5.4344424050822751</v>
          </cell>
          <cell r="DK872">
            <v>5.4344424050822751</v>
          </cell>
          <cell r="DL872">
            <v>5.4344424050822751</v>
          </cell>
          <cell r="DM872">
            <v>5.4344424050822751</v>
          </cell>
          <cell r="DN872">
            <v>5.4344424050822751</v>
          </cell>
          <cell r="DO872">
            <v>5.4344424050822751</v>
          </cell>
          <cell r="DP872">
            <v>5.4344424050822751</v>
          </cell>
          <cell r="DQ872">
            <v>15.973365492240077</v>
          </cell>
          <cell r="DR872">
            <v>15.447041429470863</v>
          </cell>
          <cell r="DS872">
            <v>15.891452322433278</v>
          </cell>
          <cell r="DT872">
            <v>15.700346047459639</v>
          </cell>
          <cell r="DU872">
            <v>15.868496495521544</v>
          </cell>
          <cell r="DV872">
            <v>15.537755805020225</v>
          </cell>
          <cell r="DW872">
            <v>15.604272899078524</v>
          </cell>
          <cell r="DX872">
            <v>15.597861606742123</v>
          </cell>
          <cell r="DY872">
            <v>15.779672402726867</v>
          </cell>
          <cell r="DZ872">
            <v>15.409077765551254</v>
          </cell>
          <cell r="EA872">
            <v>15.417880958865013</v>
          </cell>
          <cell r="EB872">
            <v>15.789045865566953</v>
          </cell>
          <cell r="EC872">
            <v>15.72081130670165</v>
          </cell>
          <cell r="ED872">
            <v>15.591592018487374</v>
          </cell>
          <cell r="EE872">
            <v>15.669679025545323</v>
          </cell>
          <cell r="EF872">
            <v>15.669679025545323</v>
          </cell>
          <cell r="EG872">
            <v>15.669679025545323</v>
          </cell>
          <cell r="EH872">
            <v>15.669679025545323</v>
          </cell>
          <cell r="EI872">
            <v>15.669679025545323</v>
          </cell>
          <cell r="EJ872">
            <v>15.669679025545323</v>
          </cell>
          <cell r="EK872">
            <v>15.669679025545323</v>
          </cell>
          <cell r="EL872">
            <v>15.669679025545323</v>
          </cell>
          <cell r="EM872">
            <v>15.669679025545323</v>
          </cell>
          <cell r="EN872">
            <v>15.669679025545323</v>
          </cell>
          <cell r="EO872">
            <v>15.669679025545323</v>
          </cell>
          <cell r="EP872">
            <v>15.669679025545323</v>
          </cell>
          <cell r="EQ872">
            <v>15.669679025545323</v>
          </cell>
          <cell r="ER872">
            <v>15.669679025545323</v>
          </cell>
          <cell r="ES872">
            <v>15.669679025545323</v>
          </cell>
          <cell r="ET872">
            <v>15.669679025545323</v>
          </cell>
        </row>
        <row r="873">
          <cell r="A873">
            <v>45749.545102364667</v>
          </cell>
          <cell r="B873">
            <v>38401.170035961375</v>
          </cell>
          <cell r="C873">
            <v>37612.565169207439</v>
          </cell>
          <cell r="D873">
            <v>18985.334864877539</v>
          </cell>
          <cell r="E873">
            <v>22711.703064165689</v>
          </cell>
          <cell r="F873">
            <v>18675.430167326362</v>
          </cell>
          <cell r="G873">
            <v>21169.290177270475</v>
          </cell>
          <cell r="H873">
            <v>19868.308068766226</v>
          </cell>
          <cell r="I873">
            <v>17898.760641965888</v>
          </cell>
          <cell r="J873">
            <v>19679.926691553901</v>
          </cell>
          <cell r="K873">
            <v>23727.327950930528</v>
          </cell>
          <cell r="L873">
            <v>22885.16779843111</v>
          </cell>
          <cell r="M873">
            <v>25257.866236542464</v>
          </cell>
          <cell r="N873">
            <v>24772.956575843054</v>
          </cell>
          <cell r="O873">
            <v>26634.279582466159</v>
          </cell>
          <cell r="P873">
            <v>25308.826100686856</v>
          </cell>
          <cell r="Q873">
            <v>22366.902005304764</v>
          </cell>
          <cell r="R873">
            <v>26552.279287363501</v>
          </cell>
          <cell r="S873">
            <v>29490.725650397082</v>
          </cell>
          <cell r="T873">
            <v>30076.676101258952</v>
          </cell>
          <cell r="U873">
            <v>27793.91047739868</v>
          </cell>
          <cell r="V873">
            <v>27793.91047739868</v>
          </cell>
          <cell r="W873">
            <v>27793.91047739868</v>
          </cell>
          <cell r="X873">
            <v>27793.91047739868</v>
          </cell>
          <cell r="Y873">
            <v>27793.91047739868</v>
          </cell>
          <cell r="Z873">
            <v>27793.91047739868</v>
          </cell>
          <cell r="AA873">
            <v>27793.91047739868</v>
          </cell>
          <cell r="AB873">
            <v>27793.91047739868</v>
          </cell>
          <cell r="AC873">
            <v>27793.91047739868</v>
          </cell>
          <cell r="AD873">
            <v>27793.91047739868</v>
          </cell>
          <cell r="AE873">
            <v>20679.566409842435</v>
          </cell>
          <cell r="AF873">
            <v>17357.976875998902</v>
          </cell>
          <cell r="AG873">
            <v>17001.514168518996</v>
          </cell>
          <cell r="AH873">
            <v>18985.334864877539</v>
          </cell>
          <cell r="AI873">
            <v>22711.703064165689</v>
          </cell>
          <cell r="AJ873">
            <v>18675.430167326362</v>
          </cell>
          <cell r="AK873">
            <v>21169.290177270475</v>
          </cell>
          <cell r="AL873">
            <v>19868.308068766226</v>
          </cell>
          <cell r="AM873">
            <v>17898.760641965888</v>
          </cell>
          <cell r="AN873">
            <v>19679.926691553901</v>
          </cell>
          <cell r="AO873">
            <v>23727.327950930528</v>
          </cell>
          <cell r="AP873">
            <v>22885.16779843111</v>
          </cell>
          <cell r="AQ873">
            <v>25257.866236542464</v>
          </cell>
          <cell r="AR873">
            <v>24772.956575843054</v>
          </cell>
          <cell r="AS873">
            <v>26634.279582466159</v>
          </cell>
          <cell r="AT873">
            <v>25308.826100686856</v>
          </cell>
          <cell r="AU873">
            <v>22366.902005304764</v>
          </cell>
          <cell r="AV873">
            <v>26552.279287363501</v>
          </cell>
          <cell r="AW873">
            <v>29490.725650397082</v>
          </cell>
          <cell r="AX873">
            <v>30076.676101258952</v>
          </cell>
          <cell r="AY873">
            <v>27793.91047739868</v>
          </cell>
          <cell r="AZ873">
            <v>27793.91047739868</v>
          </cell>
          <cell r="BA873">
            <v>27793.91047739868</v>
          </cell>
          <cell r="BB873">
            <v>27793.91047739868</v>
          </cell>
          <cell r="BC873">
            <v>27793.91047739868</v>
          </cell>
          <cell r="BD873">
            <v>27793.91047739868</v>
          </cell>
          <cell r="BE873">
            <v>27793.91047739868</v>
          </cell>
          <cell r="BF873">
            <v>27793.91047739868</v>
          </cell>
          <cell r="BG873">
            <v>27793.91047739868</v>
          </cell>
          <cell r="BH873">
            <v>27793.91047739868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3.5743266956255524</v>
          </cell>
          <cell r="CN873">
            <v>3.0821685253875515</v>
          </cell>
          <cell r="CO873">
            <v>2.9927612547487512</v>
          </cell>
          <cell r="CP873">
            <v>3.3260824508450249</v>
          </cell>
          <cell r="CQ873">
            <v>3.9803439119123873</v>
          </cell>
          <cell r="CR873">
            <v>3.2983255567759131</v>
          </cell>
          <cell r="CS873">
            <v>3.6964699879033138</v>
          </cell>
          <cell r="CT873">
            <v>3.520225048546576</v>
          </cell>
          <cell r="CU873">
            <v>3.1403643709013047</v>
          </cell>
          <cell r="CV873">
            <v>3.4162318498382249</v>
          </cell>
          <cell r="CW873">
            <v>4.1740398519714654</v>
          </cell>
          <cell r="CX873">
            <v>4.0861807549201741</v>
          </cell>
          <cell r="CY873">
            <v>4.3966346541354655</v>
          </cell>
          <cell r="CZ873">
            <v>4.3597676210113621</v>
          </cell>
          <cell r="DA873">
            <v>4.7553537532262862</v>
          </cell>
          <cell r="DB873">
            <v>4.5187038310915257</v>
          </cell>
          <cell r="DC873">
            <v>3.9934450289765295</v>
          </cell>
          <cell r="DD873">
            <v>4.7407132066376416</v>
          </cell>
          <cell r="DE873">
            <v>5.2653510853473318</v>
          </cell>
          <cell r="DF873">
            <v>5.3699682073191601</v>
          </cell>
          <cell r="DG873">
            <v>4.9623972781506396</v>
          </cell>
          <cell r="DH873">
            <v>4.9623972781506396</v>
          </cell>
          <cell r="DI873">
            <v>4.9623972781506396</v>
          </cell>
          <cell r="DJ873">
            <v>4.9623972781506396</v>
          </cell>
          <cell r="DK873">
            <v>4.9623972781506396</v>
          </cell>
          <cell r="DL873">
            <v>4.9623972781506396</v>
          </cell>
          <cell r="DM873">
            <v>4.9623972781506396</v>
          </cell>
          <cell r="DN873">
            <v>4.9623972781506396</v>
          </cell>
          <cell r="DO873">
            <v>4.9623972781506396</v>
          </cell>
          <cell r="DP873">
            <v>4.9623972781506396</v>
          </cell>
          <cell r="DQ873">
            <v>15.850914354771888</v>
          </cell>
          <cell r="DR873">
            <v>15.429429195197649</v>
          </cell>
          <cell r="DS873">
            <v>15.564051692645036</v>
          </cell>
          <cell r="DT873">
            <v>15.638402486066695</v>
          </cell>
          <cell r="DU873">
            <v>15.632780832125865</v>
          </cell>
          <cell r="DV873">
            <v>15.512586984372135</v>
          </cell>
          <cell r="DW873">
            <v>15.690119348998243</v>
          </cell>
          <cell r="DX873">
            <v>15.463136585207904</v>
          </cell>
          <cell r="DY873">
            <v>15.615290010080423</v>
          </cell>
          <cell r="DZ873">
            <v>15.782771704055607</v>
          </cell>
          <cell r="EA873">
            <v>15.57397156068151</v>
          </cell>
          <cell r="EB873">
            <v>15.344179227318648</v>
          </cell>
          <cell r="EC873">
            <v>15.739227606661574</v>
          </cell>
          <cell r="ED873">
            <v>15.567598965440924</v>
          </cell>
          <cell r="EE873">
            <v>15.344942307089308</v>
          </cell>
          <cell r="EF873">
            <v>15.344942307089308</v>
          </cell>
          <cell r="EG873">
            <v>15.344942307089308</v>
          </cell>
          <cell r="EH873">
            <v>15.344942307089308</v>
          </cell>
          <cell r="EI873">
            <v>15.344942307089308</v>
          </cell>
          <cell r="EJ873">
            <v>15.344942307089308</v>
          </cell>
          <cell r="EK873">
            <v>15.344942307089308</v>
          </cell>
          <cell r="EL873">
            <v>15.344942307089308</v>
          </cell>
          <cell r="EM873">
            <v>15.344942307089308</v>
          </cell>
          <cell r="EN873">
            <v>15.344942307089308</v>
          </cell>
          <cell r="EO873">
            <v>15.344942307089308</v>
          </cell>
          <cell r="EP873">
            <v>15.344942307089308</v>
          </cell>
          <cell r="EQ873">
            <v>15.344942307089308</v>
          </cell>
          <cell r="ER873">
            <v>15.344942307089308</v>
          </cell>
          <cell r="ES873">
            <v>15.344942307089308</v>
          </cell>
          <cell r="ET873">
            <v>15.344942307089308</v>
          </cell>
        </row>
        <row r="874">
          <cell r="A874">
            <v>37046.849247354046</v>
          </cell>
          <cell r="B874">
            <v>38657.929332234358</v>
          </cell>
          <cell r="C874">
            <v>39159.073064416203</v>
          </cell>
          <cell r="D874">
            <v>19650.371561722975</v>
          </cell>
          <cell r="E874">
            <v>17556.985979553519</v>
          </cell>
          <cell r="F874">
            <v>19944.044348537718</v>
          </cell>
          <cell r="G874">
            <v>21153.959983708275</v>
          </cell>
          <cell r="H874">
            <v>21081.960330784234</v>
          </cell>
          <cell r="I874">
            <v>22173.893921552775</v>
          </cell>
          <cell r="J874">
            <v>19989.616808991243</v>
          </cell>
          <cell r="K874">
            <v>21432.912722420449</v>
          </cell>
          <cell r="L874">
            <v>19569.56113496075</v>
          </cell>
          <cell r="M874">
            <v>25058.85956666827</v>
          </cell>
          <cell r="N874">
            <v>25574.833223174617</v>
          </cell>
          <cell r="O874">
            <v>24893.125397218038</v>
          </cell>
          <cell r="P874">
            <v>28950.309928922412</v>
          </cell>
          <cell r="Q874">
            <v>25018.844166830851</v>
          </cell>
          <cell r="R874">
            <v>27423.781253247947</v>
          </cell>
          <cell r="S874">
            <v>28493.277815202411</v>
          </cell>
          <cell r="T874">
            <v>29201.932132828751</v>
          </cell>
          <cell r="U874">
            <v>29150.266864269448</v>
          </cell>
          <cell r="V874">
            <v>29150.266864269448</v>
          </cell>
          <cell r="W874">
            <v>29150.266864269448</v>
          </cell>
          <cell r="X874">
            <v>29150.266864269448</v>
          </cell>
          <cell r="Y874">
            <v>29150.266864269448</v>
          </cell>
          <cell r="Z874">
            <v>29150.266864269448</v>
          </cell>
          <cell r="AA874">
            <v>29150.266864269448</v>
          </cell>
          <cell r="AB874">
            <v>29150.266864269448</v>
          </cell>
          <cell r="AC874">
            <v>29150.266864269448</v>
          </cell>
          <cell r="AD874">
            <v>29150.266864269448</v>
          </cell>
          <cell r="AE874">
            <v>16745.801025385084</v>
          </cell>
          <cell r="AF874">
            <v>17474.036410727418</v>
          </cell>
          <cell r="AG874">
            <v>17700.561834474091</v>
          </cell>
          <cell r="AH874">
            <v>19650.371561722975</v>
          </cell>
          <cell r="AI874">
            <v>17556.985979553519</v>
          </cell>
          <cell r="AJ874">
            <v>19944.044348537718</v>
          </cell>
          <cell r="AK874">
            <v>21153.959983708275</v>
          </cell>
          <cell r="AL874">
            <v>21081.960330784234</v>
          </cell>
          <cell r="AM874">
            <v>22173.893921552775</v>
          </cell>
          <cell r="AN874">
            <v>19989.616808991243</v>
          </cell>
          <cell r="AO874">
            <v>21432.912722420449</v>
          </cell>
          <cell r="AP874">
            <v>19569.56113496075</v>
          </cell>
          <cell r="AQ874">
            <v>25058.85956666827</v>
          </cell>
          <cell r="AR874">
            <v>25574.833223174617</v>
          </cell>
          <cell r="AS874">
            <v>24893.125397218038</v>
          </cell>
          <cell r="AT874">
            <v>28950.309928922412</v>
          </cell>
          <cell r="AU874">
            <v>25018.844166830851</v>
          </cell>
          <cell r="AV874">
            <v>27423.781253247947</v>
          </cell>
          <cell r="AW874">
            <v>28493.277815202411</v>
          </cell>
          <cell r="AX874">
            <v>29201.932132828751</v>
          </cell>
          <cell r="AY874">
            <v>29150.266864269448</v>
          </cell>
          <cell r="AZ874">
            <v>29150.266864269448</v>
          </cell>
          <cell r="BA874">
            <v>29150.266864269448</v>
          </cell>
          <cell r="BB874">
            <v>29150.266864269448</v>
          </cell>
          <cell r="BC874">
            <v>29150.266864269448</v>
          </cell>
          <cell r="BD874">
            <v>29150.266864269448</v>
          </cell>
          <cell r="BE874">
            <v>29150.266864269448</v>
          </cell>
          <cell r="BF874">
            <v>29150.266864269448</v>
          </cell>
          <cell r="BG874">
            <v>29150.266864269448</v>
          </cell>
          <cell r="BH874">
            <v>29150.266864269448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2.9334560405345997</v>
          </cell>
          <cell r="CN874">
            <v>3.0588837816511756</v>
          </cell>
          <cell r="CO874">
            <v>3.0972078081431662</v>
          </cell>
          <cell r="CP874">
            <v>3.4104483257035425</v>
          </cell>
          <cell r="CQ874">
            <v>3.0757948989534039</v>
          </cell>
          <cell r="CR874">
            <v>3.492391414543166</v>
          </cell>
          <cell r="CS874">
            <v>3.696408053513359</v>
          </cell>
          <cell r="CT874">
            <v>3.69534515174864</v>
          </cell>
          <cell r="CU874">
            <v>3.9176934019809369</v>
          </cell>
          <cell r="CV874">
            <v>3.5269503398106266</v>
          </cell>
          <cell r="CW874">
            <v>3.8198906142399931</v>
          </cell>
          <cell r="CX874">
            <v>3.4290098745361099</v>
          </cell>
          <cell r="CY874">
            <v>4.3171613071804451</v>
          </cell>
          <cell r="CZ874">
            <v>4.4605244153357235</v>
          </cell>
          <cell r="DA874">
            <v>4.3363987953604903</v>
          </cell>
          <cell r="DB874">
            <v>5.0431630057639083</v>
          </cell>
          <cell r="DC874">
            <v>4.3582990876060004</v>
          </cell>
          <cell r="DD874">
            <v>4.7772407077539611</v>
          </cell>
          <cell r="DE874">
            <v>4.9635477113502162</v>
          </cell>
          <cell r="DF874">
            <v>5.0869957589636057</v>
          </cell>
          <cell r="DG874">
            <v>5.0779956352440037</v>
          </cell>
          <cell r="DH874">
            <v>5.0779956352440037</v>
          </cell>
          <cell r="DI874">
            <v>5.0779956352440037</v>
          </cell>
          <cell r="DJ874">
            <v>5.0779956352440037</v>
          </cell>
          <cell r="DK874">
            <v>5.0779956352440037</v>
          </cell>
          <cell r="DL874">
            <v>5.0779956352440037</v>
          </cell>
          <cell r="DM874">
            <v>5.0779956352440037</v>
          </cell>
          <cell r="DN874">
            <v>5.0779956352440037</v>
          </cell>
          <cell r="DO874">
            <v>5.0779956352440037</v>
          </cell>
          <cell r="DP874">
            <v>5.0779956352440037</v>
          </cell>
          <cell r="DQ874">
            <v>15.639882202053441</v>
          </cell>
          <cell r="DR874">
            <v>15.650830752489405</v>
          </cell>
          <cell r="DS874">
            <v>15.657551240172268</v>
          </cell>
          <cell r="DT874">
            <v>15.785793911588854</v>
          </cell>
          <cell r="DU874">
            <v>15.638666761297682</v>
          </cell>
          <cell r="DV874">
            <v>15.645788489146641</v>
          </cell>
          <cell r="DW874">
            <v>15.679019716126756</v>
          </cell>
          <cell r="DX874">
            <v>15.630149026667947</v>
          </cell>
          <cell r="DY874">
            <v>15.506673971706489</v>
          </cell>
          <cell r="DZ874">
            <v>15.527883347581142</v>
          </cell>
          <cell r="EA874">
            <v>15.372248778446288</v>
          </cell>
          <cell r="EB874">
            <v>15.635777658251019</v>
          </cell>
          <cell r="EC874">
            <v>15.902674208050927</v>
          </cell>
          <cell r="ED874">
            <v>15.708474991634354</v>
          </cell>
          <cell r="EE874">
            <v>15.727415021651034</v>
          </cell>
          <cell r="EF874">
            <v>15.727415021651034</v>
          </cell>
          <cell r="EG874">
            <v>15.727415021651034</v>
          </cell>
          <cell r="EH874">
            <v>15.727415021651034</v>
          </cell>
          <cell r="EI874">
            <v>15.727415021651034</v>
          </cell>
          <cell r="EJ874">
            <v>15.727415021651034</v>
          </cell>
          <cell r="EK874">
            <v>15.727415021651034</v>
          </cell>
          <cell r="EL874">
            <v>15.727415021651034</v>
          </cell>
          <cell r="EM874">
            <v>15.727415021651034</v>
          </cell>
          <cell r="EN874">
            <v>15.727415021651034</v>
          </cell>
          <cell r="EO874">
            <v>15.727415021651034</v>
          </cell>
          <cell r="EP874">
            <v>15.727415021651034</v>
          </cell>
          <cell r="EQ874">
            <v>15.727415021651034</v>
          </cell>
          <cell r="ER874">
            <v>15.727415021651034</v>
          </cell>
          <cell r="ES874">
            <v>15.727415021651034</v>
          </cell>
          <cell r="ET874">
            <v>15.727415021651034</v>
          </cell>
        </row>
        <row r="875">
          <cell r="A875">
            <v>33959.682222979543</v>
          </cell>
          <cell r="B875">
            <v>45449.980165476765</v>
          </cell>
          <cell r="C875">
            <v>33993.728028035686</v>
          </cell>
          <cell r="D875">
            <v>18805.924353620623</v>
          </cell>
          <cell r="E875">
            <v>19234.107915578097</v>
          </cell>
          <cell r="F875">
            <v>21294.292655030735</v>
          </cell>
          <cell r="G875">
            <v>22140.056764847061</v>
          </cell>
          <cell r="H875">
            <v>22541.886561466901</v>
          </cell>
          <cell r="I875">
            <v>23534.626041128693</v>
          </cell>
          <cell r="J875">
            <v>21833.981746115864</v>
          </cell>
          <cell r="K875">
            <v>22282.174322834435</v>
          </cell>
          <cell r="L875">
            <v>23235.139427894967</v>
          </cell>
          <cell r="M875">
            <v>22754.368876225999</v>
          </cell>
          <cell r="N875">
            <v>21865.843158526728</v>
          </cell>
          <cell r="O875">
            <v>22485.995602746494</v>
          </cell>
          <cell r="P875">
            <v>26140.226639968387</v>
          </cell>
          <cell r="Q875">
            <v>26607.397745683062</v>
          </cell>
          <cell r="R875">
            <v>28293.38242446708</v>
          </cell>
          <cell r="S875">
            <v>28973.835559376876</v>
          </cell>
          <cell r="T875">
            <v>31181.248000113712</v>
          </cell>
          <cell r="U875">
            <v>26717.604000216648</v>
          </cell>
          <cell r="V875">
            <v>26717.604000216648</v>
          </cell>
          <cell r="W875">
            <v>26717.604000216648</v>
          </cell>
          <cell r="X875">
            <v>26717.604000216648</v>
          </cell>
          <cell r="Y875">
            <v>26717.604000216648</v>
          </cell>
          <cell r="Z875">
            <v>26717.604000216648</v>
          </cell>
          <cell r="AA875">
            <v>26717.604000216648</v>
          </cell>
          <cell r="AB875">
            <v>26717.604000216648</v>
          </cell>
          <cell r="AC875">
            <v>26717.604000216648</v>
          </cell>
          <cell r="AD875">
            <v>26717.604000216648</v>
          </cell>
          <cell r="AE875">
            <v>15350.34943442427</v>
          </cell>
          <cell r="AF875">
            <v>20544.158003210792</v>
          </cell>
          <cell r="AG875">
            <v>15365.738712832608</v>
          </cell>
          <cell r="AH875">
            <v>18805.924353620623</v>
          </cell>
          <cell r="AI875">
            <v>19234.107915578097</v>
          </cell>
          <cell r="AJ875">
            <v>21294.292655030735</v>
          </cell>
          <cell r="AK875">
            <v>22140.056764847061</v>
          </cell>
          <cell r="AL875">
            <v>22541.886561466901</v>
          </cell>
          <cell r="AM875">
            <v>23534.626041128693</v>
          </cell>
          <cell r="AN875">
            <v>21833.981746115864</v>
          </cell>
          <cell r="AO875">
            <v>22282.174322834435</v>
          </cell>
          <cell r="AP875">
            <v>23235.139427894967</v>
          </cell>
          <cell r="AQ875">
            <v>22754.368876225999</v>
          </cell>
          <cell r="AR875">
            <v>21865.843158526728</v>
          </cell>
          <cell r="AS875">
            <v>22485.995602746494</v>
          </cell>
          <cell r="AT875">
            <v>26140.226639968387</v>
          </cell>
          <cell r="AU875">
            <v>26607.397745683062</v>
          </cell>
          <cell r="AV875">
            <v>28293.38242446708</v>
          </cell>
          <cell r="AW875">
            <v>28973.835559376876</v>
          </cell>
          <cell r="AX875">
            <v>31181.248000113712</v>
          </cell>
          <cell r="AY875">
            <v>26717.604000216648</v>
          </cell>
          <cell r="AZ875">
            <v>26717.604000216648</v>
          </cell>
          <cell r="BA875">
            <v>26717.604000216648</v>
          </cell>
          <cell r="BB875">
            <v>26717.604000216648</v>
          </cell>
          <cell r="BC875">
            <v>26717.604000216648</v>
          </cell>
          <cell r="BD875">
            <v>26717.604000216648</v>
          </cell>
          <cell r="BE875">
            <v>26717.604000216648</v>
          </cell>
          <cell r="BF875">
            <v>26717.604000216648</v>
          </cell>
          <cell r="BG875">
            <v>26717.604000216648</v>
          </cell>
          <cell r="BH875">
            <v>26717.604000216648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2.7011570549269757</v>
          </cell>
          <cell r="CN875">
            <v>3.6210685325767198</v>
          </cell>
          <cell r="CO875">
            <v>2.6893478724370881</v>
          </cell>
          <cell r="CP875">
            <v>3.265942300447326</v>
          </cell>
          <cell r="CQ875">
            <v>3.3567869608545258</v>
          </cell>
          <cell r="CR875">
            <v>3.7246115197158782</v>
          </cell>
          <cell r="CS875">
            <v>3.8519022955479234</v>
          </cell>
          <cell r="CT875">
            <v>3.9766469596226801</v>
          </cell>
          <cell r="CU875">
            <v>4.1309833378656791</v>
          </cell>
          <cell r="CV875">
            <v>3.8724470054686031</v>
          </cell>
          <cell r="CW875">
            <v>3.924273535155006</v>
          </cell>
          <cell r="CX875">
            <v>4.1358948418731938</v>
          </cell>
          <cell r="CY875">
            <v>3.9549791729031338</v>
          </cell>
          <cell r="CZ875">
            <v>3.8349813706642961</v>
          </cell>
          <cell r="DA875">
            <v>3.9293978268498164</v>
          </cell>
          <cell r="DB875">
            <v>4.5679698407442348</v>
          </cell>
          <cell r="DC875">
            <v>4.6496073701644596</v>
          </cell>
          <cell r="DD875">
            <v>4.9442309505456121</v>
          </cell>
          <cell r="DE875">
            <v>5.0631392309181793</v>
          </cell>
          <cell r="DF875">
            <v>5.4488816192397849</v>
          </cell>
          <cell r="DG875">
            <v>4.6688657665779427</v>
          </cell>
          <cell r="DH875">
            <v>4.6688657665779427</v>
          </cell>
          <cell r="DI875">
            <v>4.6688657665779427</v>
          </cell>
          <cell r="DJ875">
            <v>4.6688657665779427</v>
          </cell>
          <cell r="DK875">
            <v>4.6688657665779427</v>
          </cell>
          <cell r="DL875">
            <v>4.6688657665779427</v>
          </cell>
          <cell r="DM875">
            <v>4.6688657665779427</v>
          </cell>
          <cell r="DN875">
            <v>4.6688657665779427</v>
          </cell>
          <cell r="DO875">
            <v>4.6688657665779427</v>
          </cell>
          <cell r="DP875">
            <v>4.6688657665779427</v>
          </cell>
          <cell r="DQ875">
            <v>15.569532248568915</v>
          </cell>
          <cell r="DR875">
            <v>15.543855048859344</v>
          </cell>
          <cell r="DS875">
            <v>15.653577104394467</v>
          </cell>
          <cell r="DT875">
            <v>15.775869773884697</v>
          </cell>
          <cell r="DU875">
            <v>15.698400489693956</v>
          </cell>
          <cell r="DV875">
            <v>15.663520212291122</v>
          </cell>
          <cell r="DW875">
            <v>15.747463230522017</v>
          </cell>
          <cell r="DX875">
            <v>15.530318367750526</v>
          </cell>
          <cell r="DY875">
            <v>15.608493725674323</v>
          </cell>
          <cell r="DZ875">
            <v>15.447371645648026</v>
          </cell>
          <cell r="EA875">
            <v>15.556268540506087</v>
          </cell>
          <cell r="EB875">
            <v>15.39157030694154</v>
          </cell>
          <cell r="EC875">
            <v>15.762595432691898</v>
          </cell>
          <cell r="ED875">
            <v>15.621045794552321</v>
          </cell>
          <cell r="EE875">
            <v>15.678093723122402</v>
          </cell>
          <cell r="EF875">
            <v>15.678093723122402</v>
          </cell>
          <cell r="EG875">
            <v>15.678093723122402</v>
          </cell>
          <cell r="EH875">
            <v>15.678093723122402</v>
          </cell>
          <cell r="EI875">
            <v>15.678093723122402</v>
          </cell>
          <cell r="EJ875">
            <v>15.678093723122402</v>
          </cell>
          <cell r="EK875">
            <v>15.678093723122402</v>
          </cell>
          <cell r="EL875">
            <v>15.678093723122402</v>
          </cell>
          <cell r="EM875">
            <v>15.678093723122402</v>
          </cell>
          <cell r="EN875">
            <v>15.678093723122402</v>
          </cell>
          <cell r="EO875">
            <v>15.678093723122402</v>
          </cell>
          <cell r="EP875">
            <v>15.678093723122402</v>
          </cell>
          <cell r="EQ875">
            <v>15.678093723122402</v>
          </cell>
          <cell r="ER875">
            <v>15.678093723122402</v>
          </cell>
          <cell r="ES875">
            <v>15.678093723122402</v>
          </cell>
          <cell r="ET875">
            <v>15.678093723122402</v>
          </cell>
        </row>
        <row r="876">
          <cell r="A876">
            <v>35306.153776367828</v>
          </cell>
          <cell r="B876">
            <v>34387.901905603241</v>
          </cell>
          <cell r="C876">
            <v>45851.833785121227</v>
          </cell>
          <cell r="D876">
            <v>17340.290709100158</v>
          </cell>
          <cell r="E876">
            <v>19137.00682564938</v>
          </cell>
          <cell r="F876">
            <v>19683.751763657256</v>
          </cell>
          <cell r="G876">
            <v>24041.812932231369</v>
          </cell>
          <cell r="H876">
            <v>19208.040050036863</v>
          </cell>
          <cell r="I876">
            <v>19911.262696669481</v>
          </cell>
          <cell r="J876">
            <v>21681.743697561567</v>
          </cell>
          <cell r="K876">
            <v>21197.005794979297</v>
          </cell>
          <cell r="L876">
            <v>24774.840724169437</v>
          </cell>
          <cell r="M876">
            <v>26649.167119553254</v>
          </cell>
          <cell r="N876">
            <v>22192.017715595834</v>
          </cell>
          <cell r="O876">
            <v>25989.58852729807</v>
          </cell>
          <cell r="P876">
            <v>26805.797582180865</v>
          </cell>
          <cell r="Q876">
            <v>25784.414263082846</v>
          </cell>
          <cell r="R876">
            <v>26896.582787360283</v>
          </cell>
          <cell r="S876">
            <v>25553.721010652218</v>
          </cell>
          <cell r="T876">
            <v>27070.946644320378</v>
          </cell>
          <cell r="U876">
            <v>29838.772299591026</v>
          </cell>
          <cell r="V876">
            <v>29838.772299591026</v>
          </cell>
          <cell r="W876">
            <v>29838.772299591026</v>
          </cell>
          <cell r="X876">
            <v>29838.772299591026</v>
          </cell>
          <cell r="Y876">
            <v>29838.772299591026</v>
          </cell>
          <cell r="Z876">
            <v>29838.772299591026</v>
          </cell>
          <cell r="AA876">
            <v>29838.772299591026</v>
          </cell>
          <cell r="AB876">
            <v>29838.772299591026</v>
          </cell>
          <cell r="AC876">
            <v>29838.772299591026</v>
          </cell>
          <cell r="AD876">
            <v>29838.772299591026</v>
          </cell>
          <cell r="AE876">
            <v>15958.977298263238</v>
          </cell>
          <cell r="AF876">
            <v>15543.911957177328</v>
          </cell>
          <cell r="AG876">
            <v>20725.802620569921</v>
          </cell>
          <cell r="AH876">
            <v>17340.290709100158</v>
          </cell>
          <cell r="AI876">
            <v>19137.00682564938</v>
          </cell>
          <cell r="AJ876">
            <v>19683.751763657256</v>
          </cell>
          <cell r="AK876">
            <v>24041.812932231369</v>
          </cell>
          <cell r="AL876">
            <v>19208.040050036863</v>
          </cell>
          <cell r="AM876">
            <v>19911.262696669481</v>
          </cell>
          <cell r="AN876">
            <v>21681.743697561567</v>
          </cell>
          <cell r="AO876">
            <v>21197.005794979297</v>
          </cell>
          <cell r="AP876">
            <v>24774.840724169437</v>
          </cell>
          <cell r="AQ876">
            <v>26649.167119553254</v>
          </cell>
          <cell r="AR876">
            <v>22192.017715595834</v>
          </cell>
          <cell r="AS876">
            <v>25989.58852729807</v>
          </cell>
          <cell r="AT876">
            <v>26805.797582180865</v>
          </cell>
          <cell r="AU876">
            <v>25784.414263082846</v>
          </cell>
          <cell r="AV876">
            <v>26896.582787360283</v>
          </cell>
          <cell r="AW876">
            <v>25553.721010652218</v>
          </cell>
          <cell r="AX876">
            <v>27070.946644320378</v>
          </cell>
          <cell r="AY876">
            <v>29838.772299591026</v>
          </cell>
          <cell r="AZ876">
            <v>29838.772299591026</v>
          </cell>
          <cell r="BA876">
            <v>29838.772299591026</v>
          </cell>
          <cell r="BB876">
            <v>29838.772299591026</v>
          </cell>
          <cell r="BC876">
            <v>29838.772299591026</v>
          </cell>
          <cell r="BD876">
            <v>29838.772299591026</v>
          </cell>
          <cell r="BE876">
            <v>29838.772299591026</v>
          </cell>
          <cell r="BF876">
            <v>29838.772299591026</v>
          </cell>
          <cell r="BG876">
            <v>29838.772299591026</v>
          </cell>
          <cell r="BH876">
            <v>29838.772299591026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2.820901174559395</v>
          </cell>
          <cell r="CN876">
            <v>2.7448913321695603</v>
          </cell>
          <cell r="CO876">
            <v>3.6468799106265197</v>
          </cell>
          <cell r="CP876">
            <v>3.0553047515889156</v>
          </cell>
          <cell r="CQ876">
            <v>3.3497934106262783</v>
          </cell>
          <cell r="CR876">
            <v>3.5353363194932785</v>
          </cell>
          <cell r="CS876">
            <v>4.2022067305315343</v>
          </cell>
          <cell r="CT876">
            <v>3.3202786583174522</v>
          </cell>
          <cell r="CU876">
            <v>3.4834188092922296</v>
          </cell>
          <cell r="CV876">
            <v>3.8622651697755024</v>
          </cell>
          <cell r="CW876">
            <v>3.7527655764127705</v>
          </cell>
          <cell r="CX876">
            <v>4.3328390759558699</v>
          </cell>
          <cell r="CY876">
            <v>4.6073653202718923</v>
          </cell>
          <cell r="CZ876">
            <v>3.9572850118435778</v>
          </cell>
          <cell r="DA876">
            <v>4.6150009402555794</v>
          </cell>
          <cell r="DB876">
            <v>4.7599361150380801</v>
          </cell>
          <cell r="DC876">
            <v>4.5785679116497215</v>
          </cell>
          <cell r="DD876">
            <v>4.7760569476870556</v>
          </cell>
          <cell r="DE876">
            <v>4.5376034471388769</v>
          </cell>
          <cell r="DF876">
            <v>4.8070189370610779</v>
          </cell>
          <cell r="DG876">
            <v>5.2985049022244333</v>
          </cell>
          <cell r="DH876">
            <v>5.2985049022244333</v>
          </cell>
          <cell r="DI876">
            <v>5.2985049022244333</v>
          </cell>
          <cell r="DJ876">
            <v>5.2985049022244333</v>
          </cell>
          <cell r="DK876">
            <v>5.2985049022244333</v>
          </cell>
          <cell r="DL876">
            <v>5.2985049022244333</v>
          </cell>
          <cell r="DM876">
            <v>5.2985049022244333</v>
          </cell>
          <cell r="DN876">
            <v>5.2985049022244333</v>
          </cell>
          <cell r="DO876">
            <v>5.2985049022244333</v>
          </cell>
          <cell r="DP876">
            <v>5.2985049022244333</v>
          </cell>
          <cell r="DQ876">
            <v>15.499736704361174</v>
          </cell>
          <cell r="DR876">
            <v>15.514661603375831</v>
          </cell>
          <cell r="DS876">
            <v>15.570301811369122</v>
          </cell>
          <cell r="DT876">
            <v>15.549233101427992</v>
          </cell>
          <cell r="DU876">
            <v>15.651757962264385</v>
          </cell>
          <cell r="DV876">
            <v>15.254018896693834</v>
          </cell>
          <cell r="DW876">
            <v>15.674616900134927</v>
          </cell>
          <cell r="DX876">
            <v>15.849503212191989</v>
          </cell>
          <cell r="DY876">
            <v>15.660306048440221</v>
          </cell>
          <cell r="DZ876">
            <v>15.380103363285833</v>
          </cell>
          <cell r="EA876">
            <v>15.474984327400394</v>
          </cell>
          <cell r="EB876">
            <v>15.665542792321306</v>
          </cell>
          <cell r="EC876">
            <v>15.846674116475473</v>
          </cell>
          <cell r="ED876">
            <v>15.364081271354806</v>
          </cell>
          <cell r="EE876">
            <v>15.428892225889872</v>
          </cell>
          <cell r="EF876">
            <v>15.428892225889872</v>
          </cell>
          <cell r="EG876">
            <v>15.428892225889872</v>
          </cell>
          <cell r="EH876">
            <v>15.428892225889872</v>
          </cell>
          <cell r="EI876">
            <v>15.428892225889872</v>
          </cell>
          <cell r="EJ876">
            <v>15.428892225889872</v>
          </cell>
          <cell r="EK876">
            <v>15.428892225889872</v>
          </cell>
          <cell r="EL876">
            <v>15.428892225889872</v>
          </cell>
          <cell r="EM876">
            <v>15.428892225889872</v>
          </cell>
          <cell r="EN876">
            <v>15.428892225889872</v>
          </cell>
          <cell r="EO876">
            <v>15.428892225889872</v>
          </cell>
          <cell r="EP876">
            <v>15.428892225889872</v>
          </cell>
          <cell r="EQ876">
            <v>15.428892225889872</v>
          </cell>
          <cell r="ER876">
            <v>15.428892225889872</v>
          </cell>
          <cell r="ES876">
            <v>15.428892225889872</v>
          </cell>
          <cell r="ET876">
            <v>15.428892225889872</v>
          </cell>
        </row>
        <row r="877">
          <cell r="A877">
            <v>37674.813589880323</v>
          </cell>
          <cell r="B877">
            <v>34672.169314263716</v>
          </cell>
          <cell r="C877">
            <v>32221.921730988546</v>
          </cell>
          <cell r="D877">
            <v>17541.055521149177</v>
          </cell>
          <cell r="E877">
            <v>19594.265025082233</v>
          </cell>
          <cell r="F877">
            <v>18576.060841524795</v>
          </cell>
          <cell r="G877">
            <v>18719.004429897424</v>
          </cell>
          <cell r="H877">
            <v>18444.081709000577</v>
          </cell>
          <cell r="I877">
            <v>21783.135579357804</v>
          </cell>
          <cell r="J877">
            <v>21511.59195784757</v>
          </cell>
          <cell r="K877">
            <v>22388.36984043261</v>
          </cell>
          <cell r="L877">
            <v>26229.492674909965</v>
          </cell>
          <cell r="M877">
            <v>23117.930301618238</v>
          </cell>
          <cell r="N877">
            <v>21511.321220479618</v>
          </cell>
          <cell r="O877">
            <v>26654.111723638536</v>
          </cell>
          <cell r="P877">
            <v>27332.108798464738</v>
          </cell>
          <cell r="Q877">
            <v>24813.571319434861</v>
          </cell>
          <cell r="R877">
            <v>27143.748626401535</v>
          </cell>
          <cell r="S877">
            <v>27586.156643415197</v>
          </cell>
          <cell r="T877">
            <v>26801.040604079295</v>
          </cell>
          <cell r="U877">
            <v>33535.442120752123</v>
          </cell>
          <cell r="V877">
            <v>33535.442120752123</v>
          </cell>
          <cell r="W877">
            <v>33535.442120752123</v>
          </cell>
          <cell r="X877">
            <v>33535.442120752123</v>
          </cell>
          <cell r="Y877">
            <v>33535.442120752123</v>
          </cell>
          <cell r="Z877">
            <v>33535.442120752123</v>
          </cell>
          <cell r="AA877">
            <v>33535.442120752123</v>
          </cell>
          <cell r="AB877">
            <v>33535.442120752123</v>
          </cell>
          <cell r="AC877">
            <v>33535.442120752123</v>
          </cell>
          <cell r="AD877">
            <v>33535.442120752123</v>
          </cell>
          <cell r="AE877">
            <v>17029.651505105234</v>
          </cell>
          <cell r="AF877">
            <v>15672.405622904385</v>
          </cell>
          <cell r="AG877">
            <v>14564.852367336036</v>
          </cell>
          <cell r="AH877">
            <v>17541.055521149177</v>
          </cell>
          <cell r="AI877">
            <v>19594.265025082233</v>
          </cell>
          <cell r="AJ877">
            <v>18576.060841524795</v>
          </cell>
          <cell r="AK877">
            <v>18719.004429897424</v>
          </cell>
          <cell r="AL877">
            <v>18444.081709000577</v>
          </cell>
          <cell r="AM877">
            <v>21783.135579357804</v>
          </cell>
          <cell r="AN877">
            <v>21511.59195784757</v>
          </cell>
          <cell r="AO877">
            <v>22388.36984043261</v>
          </cell>
          <cell r="AP877">
            <v>26229.492674909965</v>
          </cell>
          <cell r="AQ877">
            <v>23117.930301618238</v>
          </cell>
          <cell r="AR877">
            <v>21511.321220479618</v>
          </cell>
          <cell r="AS877">
            <v>26654.111723638536</v>
          </cell>
          <cell r="AT877">
            <v>27332.108798464738</v>
          </cell>
          <cell r="AU877">
            <v>24813.571319434861</v>
          </cell>
          <cell r="AV877">
            <v>27143.748626401535</v>
          </cell>
          <cell r="AW877">
            <v>27586.156643415197</v>
          </cell>
          <cell r="AX877">
            <v>26801.040604079295</v>
          </cell>
          <cell r="AY877">
            <v>33535.442120752123</v>
          </cell>
          <cell r="AZ877">
            <v>33535.442120752123</v>
          </cell>
          <cell r="BA877">
            <v>33535.442120752123</v>
          </cell>
          <cell r="BB877">
            <v>33535.442120752123</v>
          </cell>
          <cell r="BC877">
            <v>33535.442120752123</v>
          </cell>
          <cell r="BD877">
            <v>33535.442120752123</v>
          </cell>
          <cell r="BE877">
            <v>33535.442120752123</v>
          </cell>
          <cell r="BF877">
            <v>33535.442120752123</v>
          </cell>
          <cell r="BG877">
            <v>33535.442120752123</v>
          </cell>
          <cell r="BH877">
            <v>33535.442120752123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3.0191005147492285</v>
          </cell>
          <cell r="CN877">
            <v>2.788598866697837</v>
          </cell>
          <cell r="CO877">
            <v>2.5537222289974264</v>
          </cell>
          <cell r="CP877">
            <v>3.0345759799128538</v>
          </cell>
          <cell r="CQ877">
            <v>3.4176565432085546</v>
          </cell>
          <cell r="CR877">
            <v>3.2597135096493068</v>
          </cell>
          <cell r="CS877">
            <v>3.303901868985156</v>
          </cell>
          <cell r="CT877">
            <v>3.2648547189004735</v>
          </cell>
          <cell r="CU877">
            <v>3.8245941748670069</v>
          </cell>
          <cell r="CV877">
            <v>3.8142390522563052</v>
          </cell>
          <cell r="CW877">
            <v>3.8555305946204563</v>
          </cell>
          <cell r="CX877">
            <v>4.5863248955389055</v>
          </cell>
          <cell r="CY877">
            <v>4.0706629655488298</v>
          </cell>
          <cell r="CZ877">
            <v>3.7879370400722063</v>
          </cell>
          <cell r="DA877">
            <v>4.6816818420003976</v>
          </cell>
          <cell r="DB877">
            <v>4.8007691568227555</v>
          </cell>
          <cell r="DC877">
            <v>4.3583987148352001</v>
          </cell>
          <cell r="DD877">
            <v>4.7676844903199767</v>
          </cell>
          <cell r="DE877">
            <v>4.845391584875725</v>
          </cell>
          <cell r="DF877">
            <v>4.7074892775944681</v>
          </cell>
          <cell r="DG877">
            <v>5.8903583832786701</v>
          </cell>
          <cell r="DH877">
            <v>5.8903583832786701</v>
          </cell>
          <cell r="DI877">
            <v>5.8903583832786701</v>
          </cell>
          <cell r="DJ877">
            <v>5.8903583832786701</v>
          </cell>
          <cell r="DK877">
            <v>5.8903583832786701</v>
          </cell>
          <cell r="DL877">
            <v>5.8903583832786701</v>
          </cell>
          <cell r="DM877">
            <v>5.8903583832786701</v>
          </cell>
          <cell r="DN877">
            <v>5.8903583832786701</v>
          </cell>
          <cell r="DO877">
            <v>5.8903583832786701</v>
          </cell>
          <cell r="DP877">
            <v>5.8903583832786701</v>
          </cell>
          <cell r="DQ877">
            <v>15.453801302113028</v>
          </cell>
          <cell r="DR877">
            <v>15.397731853719119</v>
          </cell>
          <cell r="DS877">
            <v>15.625703008292744</v>
          </cell>
          <cell r="DT877">
            <v>15.836705581744214</v>
          </cell>
          <cell r="DU877">
            <v>15.707522742042178</v>
          </cell>
          <cell r="DV877">
            <v>15.61281910922161</v>
          </cell>
          <cell r="DW877">
            <v>15.522538403753359</v>
          </cell>
          <cell r="DX877">
            <v>15.477482173114435</v>
          </cell>
          <cell r="DY877">
            <v>15.604223814717576</v>
          </cell>
          <cell r="DZ877">
            <v>15.451540286338682</v>
          </cell>
          <cell r="EA877">
            <v>15.909094236838047</v>
          </cell>
          <cell r="EB877">
            <v>15.66867271805712</v>
          </cell>
          <cell r="EC877">
            <v>15.559331706637584</v>
          </cell>
          <cell r="ED877">
            <v>15.558634161017519</v>
          </cell>
          <cell r="EE877">
            <v>15.598019278303777</v>
          </cell>
          <cell r="EF877">
            <v>15.598019278303777</v>
          </cell>
          <cell r="EG877">
            <v>15.598019278303777</v>
          </cell>
          <cell r="EH877">
            <v>15.598019278303777</v>
          </cell>
          <cell r="EI877">
            <v>15.598019278303777</v>
          </cell>
          <cell r="EJ877">
            <v>15.598019278303777</v>
          </cell>
          <cell r="EK877">
            <v>15.598019278303777</v>
          </cell>
          <cell r="EL877">
            <v>15.598019278303777</v>
          </cell>
          <cell r="EM877">
            <v>15.598019278303777</v>
          </cell>
          <cell r="EN877">
            <v>15.598019278303777</v>
          </cell>
          <cell r="EO877">
            <v>15.598019278303777</v>
          </cell>
          <cell r="EP877">
            <v>15.598019278303777</v>
          </cell>
          <cell r="EQ877">
            <v>15.598019278303777</v>
          </cell>
          <cell r="ER877">
            <v>15.598019278303777</v>
          </cell>
          <cell r="ES877">
            <v>15.598019278303777</v>
          </cell>
          <cell r="ET877">
            <v>15.598019278303777</v>
          </cell>
        </row>
        <row r="878">
          <cell r="A878">
            <v>38020.370916886321</v>
          </cell>
          <cell r="B878">
            <v>42227.032310231705</v>
          </cell>
          <cell r="C878">
            <v>39625.768431797856</v>
          </cell>
          <cell r="D878">
            <v>17591.623228435375</v>
          </cell>
          <cell r="E878">
            <v>17680.521277613436</v>
          </cell>
          <cell r="F878">
            <v>20977.861323870344</v>
          </cell>
          <cell r="G878">
            <v>26212.364858486388</v>
          </cell>
          <cell r="H878">
            <v>22079.376434808262</v>
          </cell>
          <cell r="I878">
            <v>26264.861399369554</v>
          </cell>
          <cell r="J878">
            <v>19816.866673458146</v>
          </cell>
          <cell r="K878">
            <v>25178.928975122264</v>
          </cell>
          <cell r="L878">
            <v>20074.48817679919</v>
          </cell>
          <cell r="M878">
            <v>26391.384038767395</v>
          </cell>
          <cell r="N878">
            <v>23687.854880541148</v>
          </cell>
          <cell r="O878">
            <v>23804.356854639729</v>
          </cell>
          <cell r="P878">
            <v>25121.242273192554</v>
          </cell>
          <cell r="Q878">
            <v>27862.984294294445</v>
          </cell>
          <cell r="R878">
            <v>24879.602697681123</v>
          </cell>
          <cell r="S878">
            <v>26902.199275022729</v>
          </cell>
          <cell r="T878">
            <v>27694.893132997906</v>
          </cell>
          <cell r="U878">
            <v>29572.348627319105</v>
          </cell>
          <cell r="V878">
            <v>29572.348627319105</v>
          </cell>
          <cell r="W878">
            <v>29572.348627319105</v>
          </cell>
          <cell r="X878">
            <v>29572.348627319105</v>
          </cell>
          <cell r="Y878">
            <v>29572.348627319105</v>
          </cell>
          <cell r="Z878">
            <v>29572.348627319105</v>
          </cell>
          <cell r="AA878">
            <v>29572.348627319105</v>
          </cell>
          <cell r="AB878">
            <v>29572.348627319105</v>
          </cell>
          <cell r="AC878">
            <v>29572.348627319105</v>
          </cell>
          <cell r="AD878">
            <v>29572.348627319105</v>
          </cell>
          <cell r="AE878">
            <v>17185.849248191844</v>
          </cell>
          <cell r="AF878">
            <v>19087.331185394967</v>
          </cell>
          <cell r="AG878">
            <v>17911.516016014921</v>
          </cell>
          <cell r="AH878">
            <v>17591.623228435375</v>
          </cell>
          <cell r="AI878">
            <v>17680.521277613436</v>
          </cell>
          <cell r="AJ878">
            <v>20977.861323870344</v>
          </cell>
          <cell r="AK878">
            <v>26212.364858486388</v>
          </cell>
          <cell r="AL878">
            <v>22079.376434808262</v>
          </cell>
          <cell r="AM878">
            <v>26264.861399369554</v>
          </cell>
          <cell r="AN878">
            <v>19816.866673458146</v>
          </cell>
          <cell r="AO878">
            <v>25178.928975122264</v>
          </cell>
          <cell r="AP878">
            <v>20074.48817679919</v>
          </cell>
          <cell r="AQ878">
            <v>26391.384038767395</v>
          </cell>
          <cell r="AR878">
            <v>23687.854880541148</v>
          </cell>
          <cell r="AS878">
            <v>23804.356854639729</v>
          </cell>
          <cell r="AT878">
            <v>25121.242273192554</v>
          </cell>
          <cell r="AU878">
            <v>27862.984294294445</v>
          </cell>
          <cell r="AV878">
            <v>24879.602697681123</v>
          </cell>
          <cell r="AW878">
            <v>26902.199275022729</v>
          </cell>
          <cell r="AX878">
            <v>27694.893132997906</v>
          </cell>
          <cell r="AY878">
            <v>29572.348627319105</v>
          </cell>
          <cell r="AZ878">
            <v>29572.348627319105</v>
          </cell>
          <cell r="BA878">
            <v>29572.348627319105</v>
          </cell>
          <cell r="BB878">
            <v>29572.348627319105</v>
          </cell>
          <cell r="BC878">
            <v>29572.348627319105</v>
          </cell>
          <cell r="BD878">
            <v>29572.348627319105</v>
          </cell>
          <cell r="BE878">
            <v>29572.348627319105</v>
          </cell>
          <cell r="BF878">
            <v>29572.348627319105</v>
          </cell>
          <cell r="BG878">
            <v>29572.348627319105</v>
          </cell>
          <cell r="BH878">
            <v>29572.348627319105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3.0286784809557972</v>
          </cell>
          <cell r="CN878">
            <v>3.3302163336242212</v>
          </cell>
          <cell r="CO878">
            <v>3.1326698957753298</v>
          </cell>
          <cell r="CP878">
            <v>3.1009948083451579</v>
          </cell>
          <cell r="CQ878">
            <v>3.1177250823079041</v>
          </cell>
          <cell r="CR878">
            <v>3.6306096248416466</v>
          </cell>
          <cell r="CS878">
            <v>4.6700305567690767</v>
          </cell>
          <cell r="CT878">
            <v>3.9230483208915605</v>
          </cell>
          <cell r="CU878">
            <v>4.5781350952065925</v>
          </cell>
          <cell r="CV878">
            <v>3.455743152594613</v>
          </cell>
          <cell r="CW878">
            <v>4.4207420475604806</v>
          </cell>
          <cell r="CX878">
            <v>3.5268169675474863</v>
          </cell>
          <cell r="CY878">
            <v>4.6244583111862001</v>
          </cell>
          <cell r="CZ878">
            <v>4.2387456685949543</v>
          </cell>
          <cell r="DA878">
            <v>4.1935124662998851</v>
          </cell>
          <cell r="DB878">
            <v>4.425502578576892</v>
          </cell>
          <cell r="DC878">
            <v>4.9085036281359367</v>
          </cell>
          <cell r="DD878">
            <v>4.3829339606366391</v>
          </cell>
          <cell r="DE878">
            <v>4.7392462110860487</v>
          </cell>
          <cell r="DF878">
            <v>4.878891722018234</v>
          </cell>
          <cell r="DG878">
            <v>5.2096350841866013</v>
          </cell>
          <cell r="DH878">
            <v>5.2096350841866013</v>
          </cell>
          <cell r="DI878">
            <v>5.2096350841866013</v>
          </cell>
          <cell r="DJ878">
            <v>5.2096350841866013</v>
          </cell>
          <cell r="DK878">
            <v>5.2096350841866013</v>
          </cell>
          <cell r="DL878">
            <v>5.2096350841866013</v>
          </cell>
          <cell r="DM878">
            <v>5.2096350841866013</v>
          </cell>
          <cell r="DN878">
            <v>5.2096350841866013</v>
          </cell>
          <cell r="DO878">
            <v>5.2096350841866013</v>
          </cell>
          <cell r="DP878">
            <v>5.2096350841866013</v>
          </cell>
          <cell r="DQ878">
            <v>15.546225452540538</v>
          </cell>
          <cell r="DR878">
            <v>15.702901194189749</v>
          </cell>
          <cell r="DS878">
            <v>15.664799756079494</v>
          </cell>
          <cell r="DT878">
            <v>15.542182751615272</v>
          </cell>
          <cell r="DU878">
            <v>15.536900478207306</v>
          </cell>
          <cell r="DV878">
            <v>15.830287088671703</v>
          </cell>
          <cell r="DW878">
            <v>15.377779089332746</v>
          </cell>
          <cell r="DX878">
            <v>15.41949966943015</v>
          </cell>
          <cell r="DY878">
            <v>15.717868277232917</v>
          </cell>
          <cell r="DZ878">
            <v>15.710885621221871</v>
          </cell>
          <cell r="EA878">
            <v>15.604476875821542</v>
          </cell>
          <cell r="EB878">
            <v>15.594400914686762</v>
          </cell>
          <cell r="EC878">
            <v>15.635379731967131</v>
          </cell>
          <cell r="ED878">
            <v>15.310716335320976</v>
          </cell>
          <cell r="EE878">
            <v>15.551978577436532</v>
          </cell>
          <cell r="EF878">
            <v>15.551978577436532</v>
          </cell>
          <cell r="EG878">
            <v>15.551978577436532</v>
          </cell>
          <cell r="EH878">
            <v>15.551978577436532</v>
          </cell>
          <cell r="EI878">
            <v>15.551978577436532</v>
          </cell>
          <cell r="EJ878">
            <v>15.551978577436532</v>
          </cell>
          <cell r="EK878">
            <v>15.551978577436532</v>
          </cell>
          <cell r="EL878">
            <v>15.551978577436532</v>
          </cell>
          <cell r="EM878">
            <v>15.551978577436532</v>
          </cell>
          <cell r="EN878">
            <v>15.551978577436532</v>
          </cell>
          <cell r="EO878">
            <v>15.551978577436532</v>
          </cell>
          <cell r="EP878">
            <v>15.551978577436532</v>
          </cell>
          <cell r="EQ878">
            <v>15.551978577436532</v>
          </cell>
          <cell r="ER878">
            <v>15.551978577436532</v>
          </cell>
          <cell r="ES878">
            <v>15.551978577436532</v>
          </cell>
          <cell r="ET878">
            <v>15.551978577436532</v>
          </cell>
        </row>
        <row r="879">
          <cell r="A879">
            <v>35930.140972761728</v>
          </cell>
          <cell r="B879">
            <v>39956.461511089343</v>
          </cell>
          <cell r="C879">
            <v>44407.433072100794</v>
          </cell>
          <cell r="D879">
            <v>16702.196699865941</v>
          </cell>
          <cell r="E879">
            <v>19857.989371636566</v>
          </cell>
          <cell r="F879">
            <v>20217.4643002019</v>
          </cell>
          <cell r="G879">
            <v>22976.274538820817</v>
          </cell>
          <cell r="H879">
            <v>20415.772001258232</v>
          </cell>
          <cell r="I879">
            <v>19745.966574434064</v>
          </cell>
          <cell r="J879">
            <v>23151.475563256379</v>
          </cell>
          <cell r="K879">
            <v>20971.109462734828</v>
          </cell>
          <cell r="L879">
            <v>23818.419150228034</v>
          </cell>
          <cell r="M879">
            <v>20133.415584541308</v>
          </cell>
          <cell r="N879">
            <v>25216.162170486929</v>
          </cell>
          <cell r="O879">
            <v>23997.688286039218</v>
          </cell>
          <cell r="P879">
            <v>23380.483096987995</v>
          </cell>
          <cell r="Q879">
            <v>26946.89313804937</v>
          </cell>
          <cell r="R879">
            <v>29239.942106633156</v>
          </cell>
          <cell r="S879">
            <v>28190.506303570008</v>
          </cell>
          <cell r="T879">
            <v>29100.810441651378</v>
          </cell>
          <cell r="U879">
            <v>30373.594456429284</v>
          </cell>
          <cell r="V879">
            <v>30373.594456429284</v>
          </cell>
          <cell r="W879">
            <v>30373.594456429284</v>
          </cell>
          <cell r="X879">
            <v>30373.594456429284</v>
          </cell>
          <cell r="Y879">
            <v>30373.594456429284</v>
          </cell>
          <cell r="Z879">
            <v>30373.594456429284</v>
          </cell>
          <cell r="AA879">
            <v>30373.594456429284</v>
          </cell>
          <cell r="AB879">
            <v>30373.594456429284</v>
          </cell>
          <cell r="AC879">
            <v>30373.594456429284</v>
          </cell>
          <cell r="AD879">
            <v>30373.594456429284</v>
          </cell>
          <cell r="AE879">
            <v>16241.030040817221</v>
          </cell>
          <cell r="AF879">
            <v>18060.994868300386</v>
          </cell>
          <cell r="AG879">
            <v>20072.909124022655</v>
          </cell>
          <cell r="AH879">
            <v>16702.196699865941</v>
          </cell>
          <cell r="AI879">
            <v>19857.989371636566</v>
          </cell>
          <cell r="AJ879">
            <v>20217.4643002019</v>
          </cell>
          <cell r="AK879">
            <v>22976.274538820817</v>
          </cell>
          <cell r="AL879">
            <v>20415.772001258232</v>
          </cell>
          <cell r="AM879">
            <v>19745.966574434064</v>
          </cell>
          <cell r="AN879">
            <v>23151.475563256379</v>
          </cell>
          <cell r="AO879">
            <v>20971.109462734828</v>
          </cell>
          <cell r="AP879">
            <v>23818.419150228034</v>
          </cell>
          <cell r="AQ879">
            <v>20133.415584541308</v>
          </cell>
          <cell r="AR879">
            <v>25216.162170486929</v>
          </cell>
          <cell r="AS879">
            <v>23997.688286039218</v>
          </cell>
          <cell r="AT879">
            <v>23380.483096987995</v>
          </cell>
          <cell r="AU879">
            <v>26946.89313804937</v>
          </cell>
          <cell r="AV879">
            <v>29239.942106633156</v>
          </cell>
          <cell r="AW879">
            <v>28190.506303570008</v>
          </cell>
          <cell r="AX879">
            <v>29100.810441651378</v>
          </cell>
          <cell r="AY879">
            <v>30373.594456429284</v>
          </cell>
          <cell r="AZ879">
            <v>30373.594456429284</v>
          </cell>
          <cell r="BA879">
            <v>30373.594456429284</v>
          </cell>
          <cell r="BB879">
            <v>30373.594456429284</v>
          </cell>
          <cell r="BC879">
            <v>30373.594456429284</v>
          </cell>
          <cell r="BD879">
            <v>30373.594456429284</v>
          </cell>
          <cell r="BE879">
            <v>30373.594456429284</v>
          </cell>
          <cell r="BF879">
            <v>30373.594456429284</v>
          </cell>
          <cell r="BG879">
            <v>30373.594456429284</v>
          </cell>
          <cell r="BH879">
            <v>30373.594456429284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2.8500754036137241</v>
          </cell>
          <cell r="CN879">
            <v>3.1833570598796683</v>
          </cell>
          <cell r="CO879">
            <v>3.55335485099496</v>
          </cell>
          <cell r="CP879">
            <v>2.9020907080323979</v>
          </cell>
          <cell r="CQ879">
            <v>3.497768888150123</v>
          </cell>
          <cell r="CR879">
            <v>3.5168530836987437</v>
          </cell>
          <cell r="CS879">
            <v>3.9863922737436828</v>
          </cell>
          <cell r="CT879">
            <v>3.6446034285911559</v>
          </cell>
          <cell r="CU879">
            <v>3.4636938435769462</v>
          </cell>
          <cell r="CV879">
            <v>4.004544727261302</v>
          </cell>
          <cell r="CW879">
            <v>3.6557978612365001</v>
          </cell>
          <cell r="CX879">
            <v>4.1494222733139443</v>
          </cell>
          <cell r="CY879">
            <v>3.5267690397322089</v>
          </cell>
          <cell r="CZ879">
            <v>4.3596121348857251</v>
          </cell>
          <cell r="DA879">
            <v>4.2259995842954456</v>
          </cell>
          <cell r="DB879">
            <v>4.1173095787721694</v>
          </cell>
          <cell r="DC879">
            <v>4.7453553793220697</v>
          </cell>
          <cell r="DD879">
            <v>5.1491619407083027</v>
          </cell>
          <cell r="DE879">
            <v>4.9643560037935517</v>
          </cell>
          <cell r="DF879">
            <v>5.1246608157929758</v>
          </cell>
          <cell r="DG879">
            <v>5.3487984349351683</v>
          </cell>
          <cell r="DH879">
            <v>5.3487984349351683</v>
          </cell>
          <cell r="DI879">
            <v>5.3487984349351683</v>
          </cell>
          <cell r="DJ879">
            <v>5.3487984349351683</v>
          </cell>
          <cell r="DK879">
            <v>5.3487984349351683</v>
          </cell>
          <cell r="DL879">
            <v>5.3487984349351683</v>
          </cell>
          <cell r="DM879">
            <v>5.3487984349351683</v>
          </cell>
          <cell r="DN879">
            <v>5.3487984349351683</v>
          </cell>
          <cell r="DO879">
            <v>5.3487984349351683</v>
          </cell>
          <cell r="DP879">
            <v>5.3487984349351683</v>
          </cell>
          <cell r="DQ879">
            <v>15.612208946524541</v>
          </cell>
          <cell r="DR879">
            <v>15.544023743048589</v>
          </cell>
          <cell r="DS879">
            <v>15.476718166007567</v>
          </cell>
          <cell r="DT879">
            <v>15.767750775907347</v>
          </cell>
          <cell r="DU879">
            <v>15.554329652129892</v>
          </cell>
          <cell r="DV879">
            <v>15.749965049146438</v>
          </cell>
          <cell r="DW879">
            <v>15.790893881980228</v>
          </cell>
          <cell r="DX879">
            <v>15.346970669694212</v>
          </cell>
          <cell r="DY879">
            <v>15.618741437097086</v>
          </cell>
          <cell r="DZ879">
            <v>15.839178856340025</v>
          </cell>
          <cell r="EA879">
            <v>15.716157347665431</v>
          </cell>
          <cell r="EB879">
            <v>15.72651289241292</v>
          </cell>
          <cell r="EC879">
            <v>15.640389851432346</v>
          </cell>
          <cell r="ED879">
            <v>15.846679399924211</v>
          </cell>
          <cell r="EE879">
            <v>15.55776092334597</v>
          </cell>
          <cell r="EF879">
            <v>15.55776092334597</v>
          </cell>
          <cell r="EG879">
            <v>15.55776092334597</v>
          </cell>
          <cell r="EH879">
            <v>15.55776092334597</v>
          </cell>
          <cell r="EI879">
            <v>15.55776092334597</v>
          </cell>
          <cell r="EJ879">
            <v>15.55776092334597</v>
          </cell>
          <cell r="EK879">
            <v>15.55776092334597</v>
          </cell>
          <cell r="EL879">
            <v>15.55776092334597</v>
          </cell>
          <cell r="EM879">
            <v>15.55776092334597</v>
          </cell>
          <cell r="EN879">
            <v>15.55776092334597</v>
          </cell>
          <cell r="EO879">
            <v>15.55776092334597</v>
          </cell>
          <cell r="EP879">
            <v>15.55776092334597</v>
          </cell>
          <cell r="EQ879">
            <v>15.55776092334597</v>
          </cell>
          <cell r="ER879">
            <v>15.55776092334597</v>
          </cell>
          <cell r="ES879">
            <v>15.55776092334597</v>
          </cell>
          <cell r="ET879">
            <v>15.55776092334597</v>
          </cell>
        </row>
        <row r="880">
          <cell r="A880">
            <v>38647.783464190878</v>
          </cell>
          <cell r="B880">
            <v>46171.74346784097</v>
          </cell>
          <cell r="C880">
            <v>44718.174876474579</v>
          </cell>
          <cell r="D880">
            <v>18321.471008587359</v>
          </cell>
          <cell r="E880">
            <v>16764.793583705781</v>
          </cell>
          <cell r="F880">
            <v>17628.614351837401</v>
          </cell>
          <cell r="G880">
            <v>20372.495311938528</v>
          </cell>
          <cell r="H880">
            <v>20077.237985202471</v>
          </cell>
          <cell r="I880">
            <v>20096.262691000844</v>
          </cell>
          <cell r="J880">
            <v>22146.87250027349</v>
          </cell>
          <cell r="K880">
            <v>23924.469511183263</v>
          </cell>
          <cell r="L880">
            <v>21757.613996256128</v>
          </cell>
          <cell r="M880">
            <v>25151.383669940351</v>
          </cell>
          <cell r="N880">
            <v>23365.694221721868</v>
          </cell>
          <cell r="O880">
            <v>26763.839393325587</v>
          </cell>
          <cell r="P880">
            <v>26860.008037804619</v>
          </cell>
          <cell r="Q880">
            <v>28182.126357692265</v>
          </cell>
          <cell r="R880">
            <v>26994.754457286006</v>
          </cell>
          <cell r="S880">
            <v>31644.502368153651</v>
          </cell>
          <cell r="T880">
            <v>30013.4246840614</v>
          </cell>
          <cell r="U880">
            <v>29971.625710981945</v>
          </cell>
          <cell r="V880">
            <v>29971.625710981945</v>
          </cell>
          <cell r="W880">
            <v>29971.625710981945</v>
          </cell>
          <cell r="X880">
            <v>29971.625710981945</v>
          </cell>
          <cell r="Y880">
            <v>29971.625710981945</v>
          </cell>
          <cell r="Z880">
            <v>29971.625710981945</v>
          </cell>
          <cell r="AA880">
            <v>29971.625710981945</v>
          </cell>
          <cell r="AB880">
            <v>29971.625710981945</v>
          </cell>
          <cell r="AC880">
            <v>29971.625710981945</v>
          </cell>
          <cell r="AD880">
            <v>29971.625710981945</v>
          </cell>
          <cell r="AE880">
            <v>17469.450307160238</v>
          </cell>
          <cell r="AF880">
            <v>20870.40719563514</v>
          </cell>
          <cell r="AG880">
            <v>20213.369663367554</v>
          </cell>
          <cell r="AH880">
            <v>18321.471008587359</v>
          </cell>
          <cell r="AI880">
            <v>16764.793583705781</v>
          </cell>
          <cell r="AJ880">
            <v>17628.614351837401</v>
          </cell>
          <cell r="AK880">
            <v>20372.495311938528</v>
          </cell>
          <cell r="AL880">
            <v>20077.237985202471</v>
          </cell>
          <cell r="AM880">
            <v>20096.262691000844</v>
          </cell>
          <cell r="AN880">
            <v>22146.87250027349</v>
          </cell>
          <cell r="AO880">
            <v>23924.469511183263</v>
          </cell>
          <cell r="AP880">
            <v>21757.613996256128</v>
          </cell>
          <cell r="AQ880">
            <v>25151.383669940351</v>
          </cell>
          <cell r="AR880">
            <v>23365.694221721868</v>
          </cell>
          <cell r="AS880">
            <v>26763.839393325587</v>
          </cell>
          <cell r="AT880">
            <v>26860.008037804619</v>
          </cell>
          <cell r="AU880">
            <v>28182.126357692265</v>
          </cell>
          <cell r="AV880">
            <v>26994.754457286006</v>
          </cell>
          <cell r="AW880">
            <v>31644.502368153651</v>
          </cell>
          <cell r="AX880">
            <v>30013.4246840614</v>
          </cell>
          <cell r="AY880">
            <v>29971.625710981945</v>
          </cell>
          <cell r="AZ880">
            <v>29971.625710981945</v>
          </cell>
          <cell r="BA880">
            <v>29971.625710981945</v>
          </cell>
          <cell r="BB880">
            <v>29971.625710981945</v>
          </cell>
          <cell r="BC880">
            <v>29971.625710981945</v>
          </cell>
          <cell r="BD880">
            <v>29971.625710981945</v>
          </cell>
          <cell r="BE880">
            <v>29971.625710981945</v>
          </cell>
          <cell r="BF880">
            <v>29971.625710981945</v>
          </cell>
          <cell r="BG880">
            <v>29971.625710981945</v>
          </cell>
          <cell r="BH880">
            <v>29971.625710981945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3.0672820404531378</v>
          </cell>
          <cell r="CN880">
            <v>3.6678504337744631</v>
          </cell>
          <cell r="CO880">
            <v>3.5204466059722663</v>
          </cell>
          <cell r="CP880">
            <v>3.1999176129503244</v>
          </cell>
          <cell r="CQ880">
            <v>2.9214658217911329</v>
          </cell>
          <cell r="CR880">
            <v>3.1067531534019648</v>
          </cell>
          <cell r="CS880">
            <v>3.584814727050222</v>
          </cell>
          <cell r="CT880">
            <v>3.4744054795672938</v>
          </cell>
          <cell r="CU880">
            <v>3.4987472117076552</v>
          </cell>
          <cell r="CV880">
            <v>3.9074386267301406</v>
          </cell>
          <cell r="CW880">
            <v>4.1846530183778246</v>
          </cell>
          <cell r="CX880">
            <v>3.8666835892428981</v>
          </cell>
          <cell r="CY880">
            <v>4.4787696474072591</v>
          </cell>
          <cell r="CZ880">
            <v>4.0613247647916157</v>
          </cell>
          <cell r="DA880">
            <v>4.6794116200116802</v>
          </cell>
          <cell r="DB880">
            <v>4.6962258246496065</v>
          </cell>
          <cell r="DC880">
            <v>4.9273860755460239</v>
          </cell>
          <cell r="DD880">
            <v>4.7197849990942649</v>
          </cell>
          <cell r="DE880">
            <v>5.5327507356045933</v>
          </cell>
          <cell r="DF880">
            <v>5.2475717761916769</v>
          </cell>
          <cell r="DG880">
            <v>5.2402636094724677</v>
          </cell>
          <cell r="DH880">
            <v>5.2402636094724677</v>
          </cell>
          <cell r="DI880">
            <v>5.2402636094724677</v>
          </cell>
          <cell r="DJ880">
            <v>5.2402636094724677</v>
          </cell>
          <cell r="DK880">
            <v>5.2402636094724677</v>
          </cell>
          <cell r="DL880">
            <v>5.2402636094724677</v>
          </cell>
          <cell r="DM880">
            <v>5.2402636094724677</v>
          </cell>
          <cell r="DN880">
            <v>5.2402636094724677</v>
          </cell>
          <cell r="DO880">
            <v>5.2402636094724677</v>
          </cell>
          <cell r="DP880">
            <v>5.2402636094724677</v>
          </cell>
          <cell r="DQ880">
            <v>15.603882218727838</v>
          </cell>
          <cell r="DR880">
            <v>15.589293737209303</v>
          </cell>
          <cell r="DS880">
            <v>15.730701574675878</v>
          </cell>
          <cell r="DT880">
            <v>15.686594798342504</v>
          </cell>
          <cell r="DU880">
            <v>15.721882139651846</v>
          </cell>
          <cell r="DV880">
            <v>15.545996473453606</v>
          </cell>
          <cell r="DW880">
            <v>15.569857830581466</v>
          </cell>
          <cell r="DX880">
            <v>15.831811165908782</v>
          </cell>
          <cell r="DY880">
            <v>15.736562436894348</v>
          </cell>
          <cell r="DZ880">
            <v>15.528423811796037</v>
          </cell>
          <cell r="EA880">
            <v>15.663542837028341</v>
          </cell>
          <cell r="EB880">
            <v>15.416286330084105</v>
          </cell>
          <cell r="EC880">
            <v>15.385453124493798</v>
          </cell>
          <cell r="ED880">
            <v>15.76224614254452</v>
          </cell>
          <cell r="EE880">
            <v>15.66983059694825</v>
          </cell>
          <cell r="EF880">
            <v>15.66983059694825</v>
          </cell>
          <cell r="EG880">
            <v>15.66983059694825</v>
          </cell>
          <cell r="EH880">
            <v>15.66983059694825</v>
          </cell>
          <cell r="EI880">
            <v>15.66983059694825</v>
          </cell>
          <cell r="EJ880">
            <v>15.66983059694825</v>
          </cell>
          <cell r="EK880">
            <v>15.66983059694825</v>
          </cell>
          <cell r="EL880">
            <v>15.66983059694825</v>
          </cell>
          <cell r="EM880">
            <v>15.66983059694825</v>
          </cell>
          <cell r="EN880">
            <v>15.66983059694825</v>
          </cell>
          <cell r="EO880">
            <v>15.66983059694825</v>
          </cell>
          <cell r="EP880">
            <v>15.66983059694825</v>
          </cell>
          <cell r="EQ880">
            <v>15.66983059694825</v>
          </cell>
          <cell r="ER880">
            <v>15.66983059694825</v>
          </cell>
          <cell r="ES880">
            <v>15.66983059694825</v>
          </cell>
          <cell r="ET880">
            <v>15.66983059694825</v>
          </cell>
        </row>
        <row r="881">
          <cell r="A881">
            <v>33910.622582645992</v>
          </cell>
          <cell r="B881">
            <v>39139.593205183737</v>
          </cell>
          <cell r="C881">
            <v>38689.082129954542</v>
          </cell>
          <cell r="D881">
            <v>19802.722604901777</v>
          </cell>
          <cell r="E881">
            <v>19758.112468320451</v>
          </cell>
          <cell r="F881">
            <v>21417.416074557263</v>
          </cell>
          <cell r="G881">
            <v>21983.888413417782</v>
          </cell>
          <cell r="H881">
            <v>22306.743233728532</v>
          </cell>
          <cell r="I881">
            <v>20586.900212796027</v>
          </cell>
          <cell r="J881">
            <v>23725.435398615449</v>
          </cell>
          <cell r="K881">
            <v>21841.627864961847</v>
          </cell>
          <cell r="L881">
            <v>23643.06648332574</v>
          </cell>
          <cell r="M881">
            <v>22520.246070826553</v>
          </cell>
          <cell r="N881">
            <v>27649.059449505308</v>
          </cell>
          <cell r="O881">
            <v>24920.459435080298</v>
          </cell>
          <cell r="P881">
            <v>26260.720199065814</v>
          </cell>
          <cell r="Q881">
            <v>25741.512114262416</v>
          </cell>
          <cell r="R881">
            <v>25843.012462043498</v>
          </cell>
          <cell r="S881">
            <v>25078.323859248721</v>
          </cell>
          <cell r="T881">
            <v>29248.123403356913</v>
          </cell>
          <cell r="U881">
            <v>30532.478857051847</v>
          </cell>
          <cell r="V881">
            <v>30532.478857051847</v>
          </cell>
          <cell r="W881">
            <v>30532.478857051847</v>
          </cell>
          <cell r="X881">
            <v>30532.478857051847</v>
          </cell>
          <cell r="Y881">
            <v>30532.478857051847</v>
          </cell>
          <cell r="Z881">
            <v>30532.478857051847</v>
          </cell>
          <cell r="AA881">
            <v>30532.478857051847</v>
          </cell>
          <cell r="AB881">
            <v>30532.478857051847</v>
          </cell>
          <cell r="AC881">
            <v>30532.478857051847</v>
          </cell>
          <cell r="AD881">
            <v>30532.478857051847</v>
          </cell>
          <cell r="AE881">
            <v>15328.173649112076</v>
          </cell>
          <cell r="AF881">
            <v>17691.75660937839</v>
          </cell>
          <cell r="AG881">
            <v>17488.118001000403</v>
          </cell>
          <cell r="AH881">
            <v>19802.722604901777</v>
          </cell>
          <cell r="AI881">
            <v>19758.112468320451</v>
          </cell>
          <cell r="AJ881">
            <v>21417.416074557263</v>
          </cell>
          <cell r="AK881">
            <v>21983.888413417782</v>
          </cell>
          <cell r="AL881">
            <v>22306.743233728532</v>
          </cell>
          <cell r="AM881">
            <v>20586.900212796027</v>
          </cell>
          <cell r="AN881">
            <v>23725.435398615449</v>
          </cell>
          <cell r="AO881">
            <v>21841.627864961847</v>
          </cell>
          <cell r="AP881">
            <v>23643.06648332574</v>
          </cell>
          <cell r="AQ881">
            <v>22520.246070826553</v>
          </cell>
          <cell r="AR881">
            <v>27649.059449505308</v>
          </cell>
          <cell r="AS881">
            <v>24920.459435080298</v>
          </cell>
          <cell r="AT881">
            <v>26260.720199065814</v>
          </cell>
          <cell r="AU881">
            <v>25741.512114262416</v>
          </cell>
          <cell r="AV881">
            <v>25843.012462043498</v>
          </cell>
          <cell r="AW881">
            <v>25078.323859248721</v>
          </cell>
          <cell r="AX881">
            <v>29248.123403356913</v>
          </cell>
          <cell r="AY881">
            <v>30532.478857051847</v>
          </cell>
          <cell r="AZ881">
            <v>30532.478857051847</v>
          </cell>
          <cell r="BA881">
            <v>30532.478857051847</v>
          </cell>
          <cell r="BB881">
            <v>30532.478857051847</v>
          </cell>
          <cell r="BC881">
            <v>30532.478857051847</v>
          </cell>
          <cell r="BD881">
            <v>30532.478857051847</v>
          </cell>
          <cell r="BE881">
            <v>30532.478857051847</v>
          </cell>
          <cell r="BF881">
            <v>30532.478857051847</v>
          </cell>
          <cell r="BG881">
            <v>30532.478857051847</v>
          </cell>
          <cell r="BH881">
            <v>30532.478857051847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2.7163047698789118</v>
          </cell>
          <cell r="CN881">
            <v>3.0863551915981335</v>
          </cell>
          <cell r="CO881">
            <v>3.0345115365378512</v>
          </cell>
          <cell r="CP881">
            <v>3.4655080874423643</v>
          </cell>
          <cell r="CQ881">
            <v>3.5196679829257449</v>
          </cell>
          <cell r="CR881">
            <v>3.742294538518752</v>
          </cell>
          <cell r="CS881">
            <v>3.8560356038691577</v>
          </cell>
          <cell r="CT881">
            <v>3.8463648229339498</v>
          </cell>
          <cell r="CU881">
            <v>3.6308289174936399</v>
          </cell>
          <cell r="CV881">
            <v>4.2098534622978381</v>
          </cell>
          <cell r="CW881">
            <v>3.795171395891368</v>
          </cell>
          <cell r="CX881">
            <v>4.1113910732952101</v>
          </cell>
          <cell r="CY881">
            <v>3.9739210557646327</v>
          </cell>
          <cell r="CZ881">
            <v>4.79374283527057</v>
          </cell>
          <cell r="DA881">
            <v>4.3966012465158055</v>
          </cell>
          <cell r="DB881">
            <v>4.6330572460909973</v>
          </cell>
          <cell r="DC881">
            <v>4.5414557682452763</v>
          </cell>
          <cell r="DD881">
            <v>4.5593630045359479</v>
          </cell>
          <cell r="DE881">
            <v>4.4244525357702225</v>
          </cell>
          <cell r="DF881">
            <v>5.1601109581643128</v>
          </cell>
          <cell r="DG881">
            <v>5.3867038427535752</v>
          </cell>
          <cell r="DH881">
            <v>5.3867038427535752</v>
          </cell>
          <cell r="DI881">
            <v>5.3867038427535752</v>
          </cell>
          <cell r="DJ881">
            <v>5.3867038427535752</v>
          </cell>
          <cell r="DK881">
            <v>5.3867038427535752</v>
          </cell>
          <cell r="DL881">
            <v>5.3867038427535752</v>
          </cell>
          <cell r="DM881">
            <v>5.3867038427535752</v>
          </cell>
          <cell r="DN881">
            <v>5.3867038427535752</v>
          </cell>
          <cell r="DO881">
            <v>5.3867038427535752</v>
          </cell>
          <cell r="DP881">
            <v>5.3867038427535752</v>
          </cell>
          <cell r="DQ881">
            <v>15.460340372928499</v>
          </cell>
          <cell r="DR881">
            <v>15.704791912817111</v>
          </cell>
          <cell r="DS881">
            <v>15.789246961374241</v>
          </cell>
          <cell r="DT881">
            <v>15.655434402410634</v>
          </cell>
          <cell r="DU881">
            <v>15.379807198945644</v>
          </cell>
          <cell r="DV881">
            <v>15.679645643895906</v>
          </cell>
          <cell r="DW881">
            <v>15.619625298377166</v>
          </cell>
          <cell r="DX881">
            <v>15.888863339098618</v>
          </cell>
          <cell r="DY881">
            <v>15.534322221759233</v>
          </cell>
          <cell r="DZ881">
            <v>15.440250701134818</v>
          </cell>
          <cell r="EA881">
            <v>15.767423944843115</v>
          </cell>
          <cell r="EB881">
            <v>15.755135781801183</v>
          </cell>
          <cell r="EC881">
            <v>15.526051835914657</v>
          </cell>
          <cell r="ED881">
            <v>15.802025767739854</v>
          </cell>
          <cell r="EE881">
            <v>15.529093383916384</v>
          </cell>
          <cell r="EF881">
            <v>15.529093383916384</v>
          </cell>
          <cell r="EG881">
            <v>15.529093383916384</v>
          </cell>
          <cell r="EH881">
            <v>15.529093383916384</v>
          </cell>
          <cell r="EI881">
            <v>15.529093383916384</v>
          </cell>
          <cell r="EJ881">
            <v>15.529093383916384</v>
          </cell>
          <cell r="EK881">
            <v>15.529093383916384</v>
          </cell>
          <cell r="EL881">
            <v>15.529093383916384</v>
          </cell>
          <cell r="EM881">
            <v>15.529093383916384</v>
          </cell>
          <cell r="EN881">
            <v>15.529093383916384</v>
          </cell>
          <cell r="EO881">
            <v>15.529093383916384</v>
          </cell>
          <cell r="EP881">
            <v>15.529093383916384</v>
          </cell>
          <cell r="EQ881">
            <v>15.529093383916384</v>
          </cell>
          <cell r="ER881">
            <v>15.529093383916384</v>
          </cell>
          <cell r="ES881">
            <v>15.529093383916384</v>
          </cell>
          <cell r="ET881">
            <v>15.529093383916384</v>
          </cell>
        </row>
        <row r="882">
          <cell r="A882">
            <v>34736.669634196231</v>
          </cell>
          <cell r="B882">
            <v>42902.721438696288</v>
          </cell>
          <cell r="C882">
            <v>45939.514702358174</v>
          </cell>
          <cell r="D882">
            <v>16397.26076664446</v>
          </cell>
          <cell r="E882">
            <v>22737.264071071975</v>
          </cell>
          <cell r="F882">
            <v>20741.759685495388</v>
          </cell>
          <cell r="G882">
            <v>21770.167792826076</v>
          </cell>
          <cell r="H882">
            <v>21354.897763412384</v>
          </cell>
          <cell r="I882">
            <v>22238.250276602361</v>
          </cell>
          <cell r="J882">
            <v>23164.613485807007</v>
          </cell>
          <cell r="K882">
            <v>24003.795397852286</v>
          </cell>
          <cell r="L882">
            <v>24080.235605229675</v>
          </cell>
          <cell r="M882">
            <v>23268.081054986123</v>
          </cell>
          <cell r="N882">
            <v>24364.371275430876</v>
          </cell>
          <cell r="O882">
            <v>23436.05749782878</v>
          </cell>
          <cell r="P882">
            <v>24866.305671578441</v>
          </cell>
          <cell r="Q882">
            <v>27259.100276335346</v>
          </cell>
          <cell r="R882">
            <v>24072.647962808311</v>
          </cell>
          <cell r="S882">
            <v>28481.813028890865</v>
          </cell>
          <cell r="T882">
            <v>30796.44188614931</v>
          </cell>
          <cell r="U882">
            <v>30908.740047970641</v>
          </cell>
          <cell r="V882">
            <v>30908.740047970641</v>
          </cell>
          <cell r="W882">
            <v>30908.740047970641</v>
          </cell>
          <cell r="X882">
            <v>30908.740047970641</v>
          </cell>
          <cell r="Y882">
            <v>30908.740047970641</v>
          </cell>
          <cell r="Z882">
            <v>30908.740047970641</v>
          </cell>
          <cell r="AA882">
            <v>30908.740047970641</v>
          </cell>
          <cell r="AB882">
            <v>30908.740047970641</v>
          </cell>
          <cell r="AC882">
            <v>30908.740047970641</v>
          </cell>
          <cell r="AD882">
            <v>30908.740047970641</v>
          </cell>
          <cell r="AE882">
            <v>15701.560855956779</v>
          </cell>
          <cell r="AF882">
            <v>19392.754073715005</v>
          </cell>
          <cell r="AG882">
            <v>20765.4358747765</v>
          </cell>
          <cell r="AH882">
            <v>16397.26076664446</v>
          </cell>
          <cell r="AI882">
            <v>22737.264071071975</v>
          </cell>
          <cell r="AJ882">
            <v>20741.759685495388</v>
          </cell>
          <cell r="AK882">
            <v>21770.167792826076</v>
          </cell>
          <cell r="AL882">
            <v>21354.897763412384</v>
          </cell>
          <cell r="AM882">
            <v>22238.250276602361</v>
          </cell>
          <cell r="AN882">
            <v>23164.613485807007</v>
          </cell>
          <cell r="AO882">
            <v>24003.795397852286</v>
          </cell>
          <cell r="AP882">
            <v>24080.235605229675</v>
          </cell>
          <cell r="AQ882">
            <v>23268.081054986123</v>
          </cell>
          <cell r="AR882">
            <v>24364.371275430876</v>
          </cell>
          <cell r="AS882">
            <v>23436.05749782878</v>
          </cell>
          <cell r="AT882">
            <v>24866.305671578441</v>
          </cell>
          <cell r="AU882">
            <v>27259.100276335346</v>
          </cell>
          <cell r="AV882">
            <v>24072.647962808311</v>
          </cell>
          <cell r="AW882">
            <v>28481.813028890865</v>
          </cell>
          <cell r="AX882">
            <v>30796.44188614931</v>
          </cell>
          <cell r="AY882">
            <v>30908.740047970641</v>
          </cell>
          <cell r="AZ882">
            <v>30908.740047970641</v>
          </cell>
          <cell r="BA882">
            <v>30908.740047970641</v>
          </cell>
          <cell r="BB882">
            <v>30908.740047970641</v>
          </cell>
          <cell r="BC882">
            <v>30908.740047970641</v>
          </cell>
          <cell r="BD882">
            <v>30908.740047970641</v>
          </cell>
          <cell r="BE882">
            <v>30908.740047970641</v>
          </cell>
          <cell r="BF882">
            <v>30908.740047970641</v>
          </cell>
          <cell r="BG882">
            <v>30908.740047970641</v>
          </cell>
          <cell r="BH882">
            <v>30908.740047970641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2.7846327479193014</v>
          </cell>
          <cell r="CN882">
            <v>3.3857871862506101</v>
          </cell>
          <cell r="CO882">
            <v>3.6791078687578369</v>
          </cell>
          <cell r="CP882">
            <v>2.9236502796490673</v>
          </cell>
          <cell r="CQ882">
            <v>4.0152075950698327</v>
          </cell>
          <cell r="CR882">
            <v>3.6363140916997172</v>
          </cell>
          <cell r="CS882">
            <v>3.8351094584213947</v>
          </cell>
          <cell r="CT882">
            <v>3.8053896099032638</v>
          </cell>
          <cell r="CU882">
            <v>3.8867611278468268</v>
          </cell>
          <cell r="CV882">
            <v>4.0337125953238262</v>
          </cell>
          <cell r="CW882">
            <v>4.2089158016521564</v>
          </cell>
          <cell r="CX882">
            <v>4.2067913961459507</v>
          </cell>
          <cell r="CY882">
            <v>4.0759989623113322</v>
          </cell>
          <cell r="CZ882">
            <v>4.2589122844724754</v>
          </cell>
          <cell r="DA882">
            <v>4.1357549711489208</v>
          </cell>
          <cell r="DB882">
            <v>4.3881504943767426</v>
          </cell>
          <cell r="DC882">
            <v>4.8104063359353537</v>
          </cell>
          <cell r="DD882">
            <v>4.2480939249328076</v>
          </cell>
          <cell r="DE882">
            <v>5.0261781373630106</v>
          </cell>
          <cell r="DF882">
            <v>5.4346400897907268</v>
          </cell>
          <cell r="DG882">
            <v>5.4544573171996662</v>
          </cell>
          <cell r="DH882">
            <v>5.4544573171996662</v>
          </cell>
          <cell r="DI882">
            <v>5.4544573171996662</v>
          </cell>
          <cell r="DJ882">
            <v>5.4544573171996662</v>
          </cell>
          <cell r="DK882">
            <v>5.4544573171996662</v>
          </cell>
          <cell r="DL882">
            <v>5.4544573171996662</v>
          </cell>
          <cell r="DM882">
            <v>5.4544573171996662</v>
          </cell>
          <cell r="DN882">
            <v>5.4544573171996662</v>
          </cell>
          <cell r="DO882">
            <v>5.4544573171996662</v>
          </cell>
          <cell r="DP882">
            <v>5.4544573171996662</v>
          </cell>
          <cell r="DQ882">
            <v>15.448347714782191</v>
          </cell>
          <cell r="DR882">
            <v>15.692313236470081</v>
          </cell>
          <cell r="DS882">
            <v>15.46342405980667</v>
          </cell>
          <cell r="DT882">
            <v>15.365723600083975</v>
          </cell>
          <cell r="DU882">
            <v>15.51448404406524</v>
          </cell>
          <cell r="DV882">
            <v>15.627566109892474</v>
          </cell>
          <cell r="DW882">
            <v>15.552175490543082</v>
          </cell>
          <cell r="DX882">
            <v>15.374659420567383</v>
          </cell>
          <cell r="DY882">
            <v>15.675445720106232</v>
          </cell>
          <cell r="DZ882">
            <v>15.733568761253823</v>
          </cell>
          <cell r="EA882">
            <v>15.624884437460054</v>
          </cell>
          <cell r="EB882">
            <v>15.682557564881231</v>
          </cell>
          <cell r="EC882">
            <v>15.639888003746107</v>
          </cell>
          <cell r="ED882">
            <v>15.673415573229226</v>
          </cell>
          <cell r="EE882">
            <v>15.525188787609197</v>
          </cell>
          <cell r="EF882">
            <v>15.525188787609197</v>
          </cell>
          <cell r="EG882">
            <v>15.525188787609197</v>
          </cell>
          <cell r="EH882">
            <v>15.525188787609197</v>
          </cell>
          <cell r="EI882">
            <v>15.525188787609197</v>
          </cell>
          <cell r="EJ882">
            <v>15.525188787609197</v>
          </cell>
          <cell r="EK882">
            <v>15.525188787609197</v>
          </cell>
          <cell r="EL882">
            <v>15.525188787609197</v>
          </cell>
          <cell r="EM882">
            <v>15.525188787609197</v>
          </cell>
          <cell r="EN882">
            <v>15.525188787609197</v>
          </cell>
          <cell r="EO882">
            <v>15.525188787609197</v>
          </cell>
          <cell r="EP882">
            <v>15.525188787609197</v>
          </cell>
          <cell r="EQ882">
            <v>15.525188787609197</v>
          </cell>
          <cell r="ER882">
            <v>15.525188787609197</v>
          </cell>
          <cell r="ES882">
            <v>15.525188787609197</v>
          </cell>
          <cell r="ET882">
            <v>15.525188787609197</v>
          </cell>
        </row>
        <row r="883">
          <cell r="A883">
            <v>35414.638194280997</v>
          </cell>
          <cell r="B883">
            <v>34513.51472498646</v>
          </cell>
          <cell r="C883">
            <v>40827.309149485292</v>
          </cell>
          <cell r="D883">
            <v>20797.842784922988</v>
          </cell>
          <cell r="E883">
            <v>16689.998168347098</v>
          </cell>
          <cell r="F883">
            <v>18311.64673193674</v>
          </cell>
          <cell r="G883">
            <v>21747.73249855114</v>
          </cell>
          <cell r="H883">
            <v>19753.402984732929</v>
          </cell>
          <cell r="I883">
            <v>25136.489339566942</v>
          </cell>
          <cell r="J883">
            <v>22272.793155890486</v>
          </cell>
          <cell r="K883">
            <v>23949.793554828164</v>
          </cell>
          <cell r="L883">
            <v>21222.042804215376</v>
          </cell>
          <cell r="M883">
            <v>23317.820555077138</v>
          </cell>
          <cell r="N883">
            <v>23407.762516064846</v>
          </cell>
          <cell r="O883">
            <v>23739.41723596273</v>
          </cell>
          <cell r="P883">
            <v>24563.528464348587</v>
          </cell>
          <cell r="Q883">
            <v>27264.756247760204</v>
          </cell>
          <cell r="R883">
            <v>29938.60215654322</v>
          </cell>
          <cell r="S883">
            <v>26742.178763460786</v>
          </cell>
          <cell r="T883">
            <v>25147.675259970772</v>
          </cell>
          <cell r="U883">
            <v>31813.850172352628</v>
          </cell>
          <cell r="V883">
            <v>31813.850172352628</v>
          </cell>
          <cell r="W883">
            <v>31813.850172352628</v>
          </cell>
          <cell r="X883">
            <v>31813.850172352628</v>
          </cell>
          <cell r="Y883">
            <v>31813.850172352628</v>
          </cell>
          <cell r="Z883">
            <v>31813.850172352628</v>
          </cell>
          <cell r="AA883">
            <v>31813.850172352628</v>
          </cell>
          <cell r="AB883">
            <v>31813.850172352628</v>
          </cell>
          <cell r="AC883">
            <v>31813.850172352628</v>
          </cell>
          <cell r="AD883">
            <v>31813.850172352628</v>
          </cell>
          <cell r="AE883">
            <v>16008.014085834542</v>
          </cell>
          <cell r="AF883">
            <v>15600.691071254867</v>
          </cell>
          <cell r="AG883">
            <v>18454.632696409251</v>
          </cell>
          <cell r="AH883">
            <v>20797.842784922988</v>
          </cell>
          <cell r="AI883">
            <v>16689.998168347098</v>
          </cell>
          <cell r="AJ883">
            <v>18311.64673193674</v>
          </cell>
          <cell r="AK883">
            <v>21747.73249855114</v>
          </cell>
          <cell r="AL883">
            <v>19753.402984732929</v>
          </cell>
          <cell r="AM883">
            <v>25136.489339566942</v>
          </cell>
          <cell r="AN883">
            <v>22272.793155890486</v>
          </cell>
          <cell r="AO883">
            <v>23949.793554828164</v>
          </cell>
          <cell r="AP883">
            <v>21222.042804215376</v>
          </cell>
          <cell r="AQ883">
            <v>23317.820555077138</v>
          </cell>
          <cell r="AR883">
            <v>23407.762516064846</v>
          </cell>
          <cell r="AS883">
            <v>23739.41723596273</v>
          </cell>
          <cell r="AT883">
            <v>24563.528464348587</v>
          </cell>
          <cell r="AU883">
            <v>27264.756247760204</v>
          </cell>
          <cell r="AV883">
            <v>29938.60215654322</v>
          </cell>
          <cell r="AW883">
            <v>26742.178763460786</v>
          </cell>
          <cell r="AX883">
            <v>25147.675259970772</v>
          </cell>
          <cell r="AY883">
            <v>31813.850172352628</v>
          </cell>
          <cell r="AZ883">
            <v>31813.850172352628</v>
          </cell>
          <cell r="BA883">
            <v>31813.850172352628</v>
          </cell>
          <cell r="BB883">
            <v>31813.850172352628</v>
          </cell>
          <cell r="BC883">
            <v>31813.850172352628</v>
          </cell>
          <cell r="BD883">
            <v>31813.850172352628</v>
          </cell>
          <cell r="BE883">
            <v>31813.850172352628</v>
          </cell>
          <cell r="BF883">
            <v>31813.850172352628</v>
          </cell>
          <cell r="BG883">
            <v>31813.850172352628</v>
          </cell>
          <cell r="BH883">
            <v>31813.850172352628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2.8026778643798012</v>
          </cell>
          <cell r="CN883">
            <v>2.6996356346844466</v>
          </cell>
          <cell r="CO883">
            <v>3.2110303620752809</v>
          </cell>
          <cell r="CP883">
            <v>3.6312033419909979</v>
          </cell>
          <cell r="CQ883">
            <v>2.9481789453156928</v>
          </cell>
          <cell r="CR883">
            <v>3.2042644529150635</v>
          </cell>
          <cell r="CS883">
            <v>3.7822239168561844</v>
          </cell>
          <cell r="CT883">
            <v>3.4598539554841836</v>
          </cell>
          <cell r="CU883">
            <v>4.3966108920316431</v>
          </cell>
          <cell r="CV883">
            <v>3.9111750507853551</v>
          </cell>
          <cell r="CW883">
            <v>4.157096490908704</v>
          </cell>
          <cell r="CX883">
            <v>3.7093349763471619</v>
          </cell>
          <cell r="CY883">
            <v>4.0825353240876252</v>
          </cell>
          <cell r="CZ883">
            <v>4.1210341783272897</v>
          </cell>
          <cell r="DA883">
            <v>4.1331201329764031</v>
          </cell>
          <cell r="DB883">
            <v>4.2766009385916961</v>
          </cell>
          <cell r="DC883">
            <v>4.7468946625025232</v>
          </cell>
          <cell r="DD883">
            <v>5.2124211010086068</v>
          </cell>
          <cell r="DE883">
            <v>4.6559119943127536</v>
          </cell>
          <cell r="DF883">
            <v>4.3783030510572969</v>
          </cell>
          <cell r="DG883">
            <v>5.5389086997321568</v>
          </cell>
          <cell r="DH883">
            <v>5.5389086997321568</v>
          </cell>
          <cell r="DI883">
            <v>5.5389086997321568</v>
          </cell>
          <cell r="DJ883">
            <v>5.5389086997321568</v>
          </cell>
          <cell r="DK883">
            <v>5.5389086997321568</v>
          </cell>
          <cell r="DL883">
            <v>5.5389086997321568</v>
          </cell>
          <cell r="DM883">
            <v>5.5389086997321568</v>
          </cell>
          <cell r="DN883">
            <v>5.5389086997321568</v>
          </cell>
          <cell r="DO883">
            <v>5.5389086997321568</v>
          </cell>
          <cell r="DP883">
            <v>5.5389086997321568</v>
          </cell>
          <cell r="DQ883">
            <v>15.648453001075815</v>
          </cell>
          <cell r="DR883">
            <v>15.832365977157863</v>
          </cell>
          <cell r="DS883">
            <v>15.745923215665796</v>
          </cell>
          <cell r="DT883">
            <v>15.691875619481925</v>
          </cell>
          <cell r="DU883">
            <v>15.509920946856493</v>
          </cell>
          <cell r="DV883">
            <v>15.65691468141781</v>
          </cell>
          <cell r="DW883">
            <v>15.75338480030541</v>
          </cell>
          <cell r="DX883">
            <v>15.641964367067034</v>
          </cell>
          <cell r="DY883">
            <v>15.663677266919182</v>
          </cell>
          <cell r="DZ883">
            <v>15.601794938780811</v>
          </cell>
          <cell r="EA883">
            <v>15.784062962322732</v>
          </cell>
          <cell r="EB883">
            <v>15.674664972561908</v>
          </cell>
          <cell r="EC883">
            <v>15.648227095548943</v>
          </cell>
          <cell r="ED883">
            <v>15.56183555711913</v>
          </cell>
          <cell r="EE883">
            <v>15.736174411599553</v>
          </cell>
          <cell r="EF883">
            <v>15.736174411599553</v>
          </cell>
          <cell r="EG883">
            <v>15.736174411599553</v>
          </cell>
          <cell r="EH883">
            <v>15.736174411599553</v>
          </cell>
          <cell r="EI883">
            <v>15.736174411599553</v>
          </cell>
          <cell r="EJ883">
            <v>15.736174411599553</v>
          </cell>
          <cell r="EK883">
            <v>15.736174411599553</v>
          </cell>
          <cell r="EL883">
            <v>15.736174411599553</v>
          </cell>
          <cell r="EM883">
            <v>15.736174411599553</v>
          </cell>
          <cell r="EN883">
            <v>15.736174411599553</v>
          </cell>
          <cell r="EO883">
            <v>15.736174411599553</v>
          </cell>
          <cell r="EP883">
            <v>15.736174411599553</v>
          </cell>
          <cell r="EQ883">
            <v>15.736174411599553</v>
          </cell>
          <cell r="ER883">
            <v>15.736174411599553</v>
          </cell>
          <cell r="ES883">
            <v>15.736174411599553</v>
          </cell>
          <cell r="ET883">
            <v>15.736174411599553</v>
          </cell>
        </row>
        <row r="884">
          <cell r="A884">
            <v>41765.994818339575</v>
          </cell>
          <cell r="B884">
            <v>33762.480645245319</v>
          </cell>
          <cell r="C884">
            <v>35148.402876150438</v>
          </cell>
          <cell r="D884">
            <v>16565.197383053983</v>
          </cell>
          <cell r="E884">
            <v>19969.37688667122</v>
          </cell>
          <cell r="F884">
            <v>17472.100960164371</v>
          </cell>
          <cell r="G884">
            <v>20550.875171672698</v>
          </cell>
          <cell r="H884">
            <v>23249.631832270767</v>
          </cell>
          <cell r="I884">
            <v>24158.554009538231</v>
          </cell>
          <cell r="J884">
            <v>22402.776884005929</v>
          </cell>
          <cell r="K884">
            <v>21707.371506204556</v>
          </cell>
          <cell r="L884">
            <v>23392.530301041887</v>
          </cell>
          <cell r="M884">
            <v>20928.887319619655</v>
          </cell>
          <cell r="N884">
            <v>26457.673419937186</v>
          </cell>
          <cell r="O884">
            <v>23286.318918641959</v>
          </cell>
          <cell r="P884">
            <v>24974.371630139438</v>
          </cell>
          <cell r="Q884">
            <v>25436.968069437025</v>
          </cell>
          <cell r="R884">
            <v>28051.231538232041</v>
          </cell>
          <cell r="S884">
            <v>29469.910116723462</v>
          </cell>
          <cell r="T884">
            <v>28563.908637292137</v>
          </cell>
          <cell r="U884">
            <v>29831.981885290588</v>
          </cell>
          <cell r="V884">
            <v>29831.981885290588</v>
          </cell>
          <cell r="W884">
            <v>29831.981885290588</v>
          </cell>
          <cell r="X884">
            <v>29831.981885290588</v>
          </cell>
          <cell r="Y884">
            <v>29831.981885290588</v>
          </cell>
          <cell r="Z884">
            <v>29831.981885290588</v>
          </cell>
          <cell r="AA884">
            <v>29831.981885290588</v>
          </cell>
          <cell r="AB884">
            <v>29831.981885290588</v>
          </cell>
          <cell r="AC884">
            <v>29831.981885290588</v>
          </cell>
          <cell r="AD884">
            <v>29831.981885290588</v>
          </cell>
          <cell r="AE884">
            <v>18878.934459052052</v>
          </cell>
          <cell r="AF884">
            <v>15261.210993511781</v>
          </cell>
          <cell r="AG884">
            <v>15887.671229318534</v>
          </cell>
          <cell r="AH884">
            <v>16565.197383053983</v>
          </cell>
          <cell r="AI884">
            <v>19969.37688667122</v>
          </cell>
          <cell r="AJ884">
            <v>17472.100960164371</v>
          </cell>
          <cell r="AK884">
            <v>20550.875171672698</v>
          </cell>
          <cell r="AL884">
            <v>23249.631832270767</v>
          </cell>
          <cell r="AM884">
            <v>24158.554009538231</v>
          </cell>
          <cell r="AN884">
            <v>22402.776884005929</v>
          </cell>
          <cell r="AO884">
            <v>21707.371506204556</v>
          </cell>
          <cell r="AP884">
            <v>23392.530301041887</v>
          </cell>
          <cell r="AQ884">
            <v>20928.887319619655</v>
          </cell>
          <cell r="AR884">
            <v>26457.673419937186</v>
          </cell>
          <cell r="AS884">
            <v>23286.318918641959</v>
          </cell>
          <cell r="AT884">
            <v>24974.371630139438</v>
          </cell>
          <cell r="AU884">
            <v>25436.968069437025</v>
          </cell>
          <cell r="AV884">
            <v>28051.231538232041</v>
          </cell>
          <cell r="AW884">
            <v>29469.910116723462</v>
          </cell>
          <cell r="AX884">
            <v>28563.908637292137</v>
          </cell>
          <cell r="AY884">
            <v>29831.981885290588</v>
          </cell>
          <cell r="AZ884">
            <v>29831.981885290588</v>
          </cell>
          <cell r="BA884">
            <v>29831.981885290588</v>
          </cell>
          <cell r="BB884">
            <v>29831.981885290588</v>
          </cell>
          <cell r="BC884">
            <v>29831.981885290588</v>
          </cell>
          <cell r="BD884">
            <v>29831.981885290588</v>
          </cell>
          <cell r="BE884">
            <v>29831.981885290588</v>
          </cell>
          <cell r="BF884">
            <v>29831.981885290588</v>
          </cell>
          <cell r="BG884">
            <v>29831.981885290588</v>
          </cell>
          <cell r="BH884">
            <v>29831.981885290588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3.2522242593482997</v>
          </cell>
          <cell r="CN884">
            <v>2.6930102849687416</v>
          </cell>
          <cell r="CO884">
            <v>2.8035646504099252</v>
          </cell>
          <cell r="CP884">
            <v>2.964322164930778</v>
          </cell>
          <cell r="CQ884">
            <v>3.4856898819395905</v>
          </cell>
          <cell r="CR884">
            <v>3.0773773508681699</v>
          </cell>
          <cell r="CS884">
            <v>3.659737666008636</v>
          </cell>
          <cell r="CT884">
            <v>4.0219256567023507</v>
          </cell>
          <cell r="CU884">
            <v>4.1953608065760868</v>
          </cell>
          <cell r="CV884">
            <v>3.9112079866216685</v>
          </cell>
          <cell r="CW884">
            <v>3.8513317963074125</v>
          </cell>
          <cell r="CX884">
            <v>4.1597081471339292</v>
          </cell>
          <cell r="CY884">
            <v>3.6694342195514573</v>
          </cell>
          <cell r="CZ884">
            <v>4.6791750159203529</v>
          </cell>
          <cell r="DA884">
            <v>4.1215171558182666</v>
          </cell>
          <cell r="DB884">
            <v>4.4202907934494462</v>
          </cell>
          <cell r="DC884">
            <v>4.5021671590290273</v>
          </cell>
          <cell r="DD884">
            <v>4.964873685299346</v>
          </cell>
          <cell r="DE884">
            <v>5.2159699672094648</v>
          </cell>
          <cell r="DF884">
            <v>5.0556139807730016</v>
          </cell>
          <cell r="DG884">
            <v>5.2800541623542898</v>
          </cell>
          <cell r="DH884">
            <v>5.2800541623542898</v>
          </cell>
          <cell r="DI884">
            <v>5.2800541623542898</v>
          </cell>
          <cell r="DJ884">
            <v>5.2800541623542898</v>
          </cell>
          <cell r="DK884">
            <v>5.2800541623542898</v>
          </cell>
          <cell r="DL884">
            <v>5.2800541623542898</v>
          </cell>
          <cell r="DM884">
            <v>5.2800541623542898</v>
          </cell>
          <cell r="DN884">
            <v>5.2800541623542898</v>
          </cell>
          <cell r="DO884">
            <v>5.2800541623542898</v>
          </cell>
          <cell r="DP884">
            <v>5.2800541623542898</v>
          </cell>
          <cell r="DQ884">
            <v>15.903918051873983</v>
          </cell>
          <cell r="DR884">
            <v>15.525947747730468</v>
          </cell>
          <cell r="DS884">
            <v>15.525900704779595</v>
          </cell>
          <cell r="DT884">
            <v>15.310111348975381</v>
          </cell>
          <cell r="DU884">
            <v>15.695780020704257</v>
          </cell>
          <cell r="DV884">
            <v>15.555053636945289</v>
          </cell>
          <cell r="DW884">
            <v>15.384645767528346</v>
          </cell>
          <cell r="DX884">
            <v>15.83759295802173</v>
          </cell>
          <cell r="DY884">
            <v>15.776430742373138</v>
          </cell>
          <cell r="DZ884">
            <v>15.692714661308495</v>
          </cell>
          <cell r="EA884">
            <v>15.441996132078573</v>
          </cell>
          <cell r="EB884">
            <v>15.407120366509709</v>
          </cell>
          <cell r="EC884">
            <v>15.626228427399221</v>
          </cell>
          <cell r="ED884">
            <v>15.491358251476104</v>
          </cell>
          <cell r="EE884">
            <v>15.479283868469162</v>
          </cell>
          <cell r="EF884">
            <v>15.479283868469162</v>
          </cell>
          <cell r="EG884">
            <v>15.479283868469162</v>
          </cell>
          <cell r="EH884">
            <v>15.479283868469162</v>
          </cell>
          <cell r="EI884">
            <v>15.479283868469162</v>
          </cell>
          <cell r="EJ884">
            <v>15.479283868469162</v>
          </cell>
          <cell r="EK884">
            <v>15.479283868469162</v>
          </cell>
          <cell r="EL884">
            <v>15.479283868469162</v>
          </cell>
          <cell r="EM884">
            <v>15.479283868469162</v>
          </cell>
          <cell r="EN884">
            <v>15.479283868469162</v>
          </cell>
          <cell r="EO884">
            <v>15.479283868469162</v>
          </cell>
          <cell r="EP884">
            <v>15.479283868469162</v>
          </cell>
          <cell r="EQ884">
            <v>15.479283868469162</v>
          </cell>
          <cell r="ER884">
            <v>15.479283868469162</v>
          </cell>
          <cell r="ES884">
            <v>15.479283868469162</v>
          </cell>
          <cell r="ET884">
            <v>15.479283868469162</v>
          </cell>
        </row>
        <row r="885">
          <cell r="A885">
            <v>35645.605741113526</v>
          </cell>
          <cell r="B885">
            <v>43402.431211012146</v>
          </cell>
          <cell r="C885">
            <v>38612.765609701477</v>
          </cell>
          <cell r="D885">
            <v>17337.882283213989</v>
          </cell>
          <cell r="E885">
            <v>20739.759439982005</v>
          </cell>
          <cell r="F885">
            <v>20826.548815775819</v>
          </cell>
          <cell r="G885">
            <v>17434.831305912692</v>
          </cell>
          <cell r="H885">
            <v>21672.103289389288</v>
          </cell>
          <cell r="I885">
            <v>23227.703550910148</v>
          </cell>
          <cell r="J885">
            <v>19635.711013692187</v>
          </cell>
          <cell r="K885">
            <v>20822.194695902617</v>
          </cell>
          <cell r="L885">
            <v>23555.4542555396</v>
          </cell>
          <cell r="M885">
            <v>23969.228701492706</v>
          </cell>
          <cell r="N885">
            <v>21531.120190278678</v>
          </cell>
          <cell r="O885">
            <v>29448.242457116212</v>
          </cell>
          <cell r="P885">
            <v>30474.662131529298</v>
          </cell>
          <cell r="Q885">
            <v>27106.791558516106</v>
          </cell>
          <cell r="R885">
            <v>31798.757250775958</v>
          </cell>
          <cell r="S885">
            <v>28000.941449434009</v>
          </cell>
          <cell r="T885">
            <v>33696.685174050275</v>
          </cell>
          <cell r="U885">
            <v>29326.317693996811</v>
          </cell>
          <cell r="V885">
            <v>29326.317693996811</v>
          </cell>
          <cell r="W885">
            <v>29326.317693996811</v>
          </cell>
          <cell r="X885">
            <v>29326.317693996811</v>
          </cell>
          <cell r="Y885">
            <v>29326.317693996811</v>
          </cell>
          <cell r="Z885">
            <v>29326.317693996811</v>
          </cell>
          <cell r="AA885">
            <v>29326.317693996811</v>
          </cell>
          <cell r="AB885">
            <v>29326.317693996811</v>
          </cell>
          <cell r="AC885">
            <v>29326.317693996811</v>
          </cell>
          <cell r="AD885">
            <v>29326.317693996811</v>
          </cell>
          <cell r="AE885">
            <v>16112.415314580199</v>
          </cell>
          <cell r="AF885">
            <v>19618.631323404181</v>
          </cell>
          <cell r="AG885">
            <v>17453.621646004736</v>
          </cell>
          <cell r="AH885">
            <v>17337.882283213989</v>
          </cell>
          <cell r="AI885">
            <v>20739.759439982005</v>
          </cell>
          <cell r="AJ885">
            <v>20826.548815775819</v>
          </cell>
          <cell r="AK885">
            <v>17434.831305912692</v>
          </cell>
          <cell r="AL885">
            <v>21672.103289389288</v>
          </cell>
          <cell r="AM885">
            <v>23227.703550910148</v>
          </cell>
          <cell r="AN885">
            <v>19635.711013692187</v>
          </cell>
          <cell r="AO885">
            <v>20822.194695902617</v>
          </cell>
          <cell r="AP885">
            <v>23555.4542555396</v>
          </cell>
          <cell r="AQ885">
            <v>23969.228701492706</v>
          </cell>
          <cell r="AR885">
            <v>21531.120190278678</v>
          </cell>
          <cell r="AS885">
            <v>29448.242457116212</v>
          </cell>
          <cell r="AT885">
            <v>30474.662131529298</v>
          </cell>
          <cell r="AU885">
            <v>27106.791558516106</v>
          </cell>
          <cell r="AV885">
            <v>31798.757250775958</v>
          </cell>
          <cell r="AW885">
            <v>28000.941449434009</v>
          </cell>
          <cell r="AX885">
            <v>33696.685174050275</v>
          </cell>
          <cell r="AY885">
            <v>29326.317693996811</v>
          </cell>
          <cell r="AZ885">
            <v>29326.317693996811</v>
          </cell>
          <cell r="BA885">
            <v>29326.317693996811</v>
          </cell>
          <cell r="BB885">
            <v>29326.317693996811</v>
          </cell>
          <cell r="BC885">
            <v>29326.317693996811</v>
          </cell>
          <cell r="BD885">
            <v>29326.317693996811</v>
          </cell>
          <cell r="BE885">
            <v>29326.317693996811</v>
          </cell>
          <cell r="BF885">
            <v>29326.317693996811</v>
          </cell>
          <cell r="BG885">
            <v>29326.317693996811</v>
          </cell>
          <cell r="BH885">
            <v>29326.317693996811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2.8204985141154215</v>
          </cell>
          <cell r="CN885">
            <v>3.4906379799622811</v>
          </cell>
          <cell r="CO885">
            <v>3.0227132311832996</v>
          </cell>
          <cell r="CP885">
            <v>3.0110645149089561</v>
          </cell>
          <cell r="CQ885">
            <v>3.6136550650235364</v>
          </cell>
          <cell r="CR885">
            <v>3.6555436691400867</v>
          </cell>
          <cell r="CS885">
            <v>3.0421412681929869</v>
          </cell>
          <cell r="CT885">
            <v>3.8489145684438681</v>
          </cell>
          <cell r="CU885">
            <v>4.0334147603612314</v>
          </cell>
          <cell r="CV885">
            <v>3.4047561217121962</v>
          </cell>
          <cell r="CW885">
            <v>3.6742728285468682</v>
          </cell>
          <cell r="CX885">
            <v>4.1502079323612664</v>
          </cell>
          <cell r="CY885">
            <v>4.1988984919718</v>
          </cell>
          <cell r="CZ885">
            <v>3.7693430084686583</v>
          </cell>
          <cell r="DA885">
            <v>5.1086476551776432</v>
          </cell>
          <cell r="DB885">
            <v>5.2867097745232909</v>
          </cell>
          <cell r="DC885">
            <v>4.7024554126264588</v>
          </cell>
          <cell r="DD885">
            <v>5.5164122919493179</v>
          </cell>
          <cell r="DE885">
            <v>4.8575715201587526</v>
          </cell>
          <cell r="DF885">
            <v>5.845662672478853</v>
          </cell>
          <cell r="DG885">
            <v>5.0874962857495669</v>
          </cell>
          <cell r="DH885">
            <v>5.0874962857495669</v>
          </cell>
          <cell r="DI885">
            <v>5.0874962857495669</v>
          </cell>
          <cell r="DJ885">
            <v>5.0874962857495669</v>
          </cell>
          <cell r="DK885">
            <v>5.0874962857495669</v>
          </cell>
          <cell r="DL885">
            <v>5.0874962857495669</v>
          </cell>
          <cell r="DM885">
            <v>5.0874962857495669</v>
          </cell>
          <cell r="DN885">
            <v>5.0874962857495669</v>
          </cell>
          <cell r="DO885">
            <v>5.0874962857495669</v>
          </cell>
          <cell r="DP885">
            <v>5.0874962857495669</v>
          </cell>
          <cell r="DQ885">
            <v>15.650993390235527</v>
          </cell>
          <cell r="DR885">
            <v>15.398238135030661</v>
          </cell>
          <cell r="DS885">
            <v>15.819609019670068</v>
          </cell>
          <cell r="DT885">
            <v>15.775499699881877</v>
          </cell>
          <cell r="DU885">
            <v>15.724040539908765</v>
          </cell>
          <cell r="DV885">
            <v>15.608906093265986</v>
          </cell>
          <cell r="DW885">
            <v>15.701657780167016</v>
          </cell>
          <cell r="DX885">
            <v>15.426589599360065</v>
          </cell>
          <cell r="DY885">
            <v>15.777584938821651</v>
          </cell>
          <cell r="DZ885">
            <v>15.800388223873773</v>
          </cell>
          <cell r="EA885">
            <v>15.526094935758771</v>
          </cell>
          <cell r="EB885">
            <v>15.549941632526792</v>
          </cell>
          <cell r="EC885">
            <v>15.639606400505963</v>
          </cell>
          <cell r="ED885">
            <v>15.649775107171873</v>
          </cell>
          <cell r="EE885">
            <v>15.792851996574198</v>
          </cell>
          <cell r="EF885">
            <v>15.792851996574198</v>
          </cell>
          <cell r="EG885">
            <v>15.792851996574198</v>
          </cell>
          <cell r="EH885">
            <v>15.792851996574198</v>
          </cell>
          <cell r="EI885">
            <v>15.792851996574198</v>
          </cell>
          <cell r="EJ885">
            <v>15.792851996574198</v>
          </cell>
          <cell r="EK885">
            <v>15.792851996574198</v>
          </cell>
          <cell r="EL885">
            <v>15.792851996574198</v>
          </cell>
          <cell r="EM885">
            <v>15.792851996574198</v>
          </cell>
          <cell r="EN885">
            <v>15.792851996574198</v>
          </cell>
          <cell r="EO885">
            <v>15.792851996574198</v>
          </cell>
          <cell r="EP885">
            <v>15.792851996574198</v>
          </cell>
          <cell r="EQ885">
            <v>15.792851996574198</v>
          </cell>
          <cell r="ER885">
            <v>15.792851996574198</v>
          </cell>
          <cell r="ES885">
            <v>15.792851996574198</v>
          </cell>
          <cell r="ET885">
            <v>15.792851996574198</v>
          </cell>
        </row>
        <row r="886">
          <cell r="A886">
            <v>35752.813887962031</v>
          </cell>
          <cell r="B886">
            <v>42533.90593514713</v>
          </cell>
          <cell r="C886">
            <v>42880.609542921411</v>
          </cell>
          <cell r="D886">
            <v>17682.365100697854</v>
          </cell>
          <cell r="E886">
            <v>20915.799550126503</v>
          </cell>
          <cell r="F886">
            <v>20902.612078540271</v>
          </cell>
          <cell r="G886">
            <v>21291.311696110286</v>
          </cell>
          <cell r="H886">
            <v>23644.568134942841</v>
          </cell>
          <cell r="I886">
            <v>22299.119251496297</v>
          </cell>
          <cell r="J886">
            <v>22142.648211386972</v>
          </cell>
          <cell r="K886">
            <v>25140.604775387728</v>
          </cell>
          <cell r="L886">
            <v>24394.840317539984</v>
          </cell>
          <cell r="M886">
            <v>25680.229822697518</v>
          </cell>
          <cell r="N886">
            <v>25080.440760877984</v>
          </cell>
          <cell r="O886">
            <v>25264.945130501535</v>
          </cell>
          <cell r="P886">
            <v>21672.676991355889</v>
          </cell>
          <cell r="Q886">
            <v>24349.91922700436</v>
          </cell>
          <cell r="R886">
            <v>26769.254043918823</v>
          </cell>
          <cell r="S886">
            <v>30355.318163331529</v>
          </cell>
          <cell r="T886">
            <v>28055.977440200673</v>
          </cell>
          <cell r="U886">
            <v>27421.41882621546</v>
          </cell>
          <cell r="V886">
            <v>27421.41882621546</v>
          </cell>
          <cell r="W886">
            <v>27421.41882621546</v>
          </cell>
          <cell r="X886">
            <v>27421.41882621546</v>
          </cell>
          <cell r="Y886">
            <v>27421.41882621546</v>
          </cell>
          <cell r="Z886">
            <v>27421.41882621546</v>
          </cell>
          <cell r="AA886">
            <v>27421.41882621546</v>
          </cell>
          <cell r="AB886">
            <v>27421.41882621546</v>
          </cell>
          <cell r="AC886">
            <v>27421.41882621546</v>
          </cell>
          <cell r="AD886">
            <v>27421.41882621546</v>
          </cell>
          <cell r="AE886">
            <v>16160.875206093197</v>
          </cell>
          <cell r="AF886">
            <v>19226.043242349162</v>
          </cell>
          <cell r="AG886">
            <v>19382.759123686519</v>
          </cell>
          <cell r="AH886">
            <v>17682.365100697854</v>
          </cell>
          <cell r="AI886">
            <v>20915.799550126503</v>
          </cell>
          <cell r="AJ886">
            <v>20902.612078540271</v>
          </cell>
          <cell r="AK886">
            <v>21291.311696110286</v>
          </cell>
          <cell r="AL886">
            <v>23644.568134942841</v>
          </cell>
          <cell r="AM886">
            <v>22299.119251496297</v>
          </cell>
          <cell r="AN886">
            <v>22142.648211386972</v>
          </cell>
          <cell r="AO886">
            <v>25140.604775387728</v>
          </cell>
          <cell r="AP886">
            <v>24394.840317539984</v>
          </cell>
          <cell r="AQ886">
            <v>25680.229822697518</v>
          </cell>
          <cell r="AR886">
            <v>25080.440760877984</v>
          </cell>
          <cell r="AS886">
            <v>25264.945130501535</v>
          </cell>
          <cell r="AT886">
            <v>21672.676991355889</v>
          </cell>
          <cell r="AU886">
            <v>24349.91922700436</v>
          </cell>
          <cell r="AV886">
            <v>26769.254043918823</v>
          </cell>
          <cell r="AW886">
            <v>30355.318163331529</v>
          </cell>
          <cell r="AX886">
            <v>28055.977440200673</v>
          </cell>
          <cell r="AY886">
            <v>27421.41882621546</v>
          </cell>
          <cell r="AZ886">
            <v>27421.41882621546</v>
          </cell>
          <cell r="BA886">
            <v>27421.41882621546</v>
          </cell>
          <cell r="BB886">
            <v>27421.41882621546</v>
          </cell>
          <cell r="BC886">
            <v>27421.41882621546</v>
          </cell>
          <cell r="BD886">
            <v>27421.41882621546</v>
          </cell>
          <cell r="BE886">
            <v>27421.41882621546</v>
          </cell>
          <cell r="BF886">
            <v>27421.41882621546</v>
          </cell>
          <cell r="BG886">
            <v>27421.41882621546</v>
          </cell>
          <cell r="BH886">
            <v>27421.41882621546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2.8235248428378892</v>
          </cell>
          <cell r="CN886">
            <v>3.3679074001030149</v>
          </cell>
          <cell r="CO886">
            <v>3.3855818214638709</v>
          </cell>
          <cell r="CP886">
            <v>3.1029331623672127</v>
          </cell>
          <cell r="CQ886">
            <v>3.6988262883583647</v>
          </cell>
          <cell r="CR886">
            <v>3.6337518841140919</v>
          </cell>
          <cell r="CS886">
            <v>3.7734784838121596</v>
          </cell>
          <cell r="CT886">
            <v>4.1844886872603633</v>
          </cell>
          <cell r="CU886">
            <v>3.8594983501106128</v>
          </cell>
          <cell r="CV886">
            <v>3.9991646298781567</v>
          </cell>
          <cell r="CW886">
            <v>4.4187599649770322</v>
          </cell>
          <cell r="CX886">
            <v>4.2652895431093585</v>
          </cell>
          <cell r="CY886">
            <v>4.5101905176696979</v>
          </cell>
          <cell r="CZ886">
            <v>4.3173156818447467</v>
          </cell>
          <cell r="DA886">
            <v>4.4876406649557534</v>
          </cell>
          <cell r="DB886">
            <v>3.849570465420951</v>
          </cell>
          <cell r="DC886">
            <v>4.3251108263666955</v>
          </cell>
          <cell r="DD886">
            <v>4.754840843607905</v>
          </cell>
          <cell r="DE886">
            <v>5.3918090652402837</v>
          </cell>
          <cell r="DF886">
            <v>4.9833927841673642</v>
          </cell>
          <cell r="DG886">
            <v>4.8706804459568964</v>
          </cell>
          <cell r="DH886">
            <v>4.8706804459568964</v>
          </cell>
          <cell r="DI886">
            <v>4.8706804459568964</v>
          </cell>
          <cell r="DJ886">
            <v>4.8706804459568964</v>
          </cell>
          <cell r="DK886">
            <v>4.8706804459568964</v>
          </cell>
          <cell r="DL886">
            <v>4.8706804459568964</v>
          </cell>
          <cell r="DM886">
            <v>4.8706804459568964</v>
          </cell>
          <cell r="DN886">
            <v>4.8706804459568964</v>
          </cell>
          <cell r="DO886">
            <v>4.8706804459568964</v>
          </cell>
          <cell r="DP886">
            <v>4.8706804459568964</v>
          </cell>
          <cell r="DQ886">
            <v>15.681239901240243</v>
          </cell>
          <cell r="DR886">
            <v>15.640005741641845</v>
          </cell>
          <cell r="DS886">
            <v>15.685176863034608</v>
          </cell>
          <cell r="DT886">
            <v>15.612594070625921</v>
          </cell>
          <cell r="DU886">
            <v>15.492363237403696</v>
          </cell>
          <cell r="DV886">
            <v>15.759862582397234</v>
          </cell>
          <cell r="DW886">
            <v>15.458511572677828</v>
          </cell>
          <cell r="DX886">
            <v>15.480897086205967</v>
          </cell>
          <cell r="DY886">
            <v>15.829382955846784</v>
          </cell>
          <cell r="DZ886">
            <v>15.169365413718056</v>
          </cell>
          <cell r="EA886">
            <v>15.587714606261855</v>
          </cell>
          <cell r="EB886">
            <v>15.669552623956704</v>
          </cell>
          <cell r="EC886">
            <v>15.599517084510946</v>
          </cell>
          <cell r="ED886">
            <v>15.91580078800537</v>
          </cell>
          <cell r="EE886">
            <v>15.424369490038305</v>
          </cell>
          <cell r="EF886">
            <v>15.424369490038305</v>
          </cell>
          <cell r="EG886">
            <v>15.424369490038305</v>
          </cell>
          <cell r="EH886">
            <v>15.424369490038305</v>
          </cell>
          <cell r="EI886">
            <v>15.424369490038305</v>
          </cell>
          <cell r="EJ886">
            <v>15.424369490038305</v>
          </cell>
          <cell r="EK886">
            <v>15.424369490038305</v>
          </cell>
          <cell r="EL886">
            <v>15.424369490038305</v>
          </cell>
          <cell r="EM886">
            <v>15.424369490038305</v>
          </cell>
          <cell r="EN886">
            <v>15.424369490038305</v>
          </cell>
          <cell r="EO886">
            <v>15.424369490038305</v>
          </cell>
          <cell r="EP886">
            <v>15.424369490038305</v>
          </cell>
          <cell r="EQ886">
            <v>15.424369490038305</v>
          </cell>
          <cell r="ER886">
            <v>15.424369490038305</v>
          </cell>
          <cell r="ES886">
            <v>15.424369490038305</v>
          </cell>
          <cell r="ET886">
            <v>15.424369490038305</v>
          </cell>
        </row>
        <row r="887">
          <cell r="A887">
            <v>34414.175247249565</v>
          </cell>
          <cell r="B887">
            <v>40138.462502187278</v>
          </cell>
          <cell r="C887">
            <v>41898.795318739911</v>
          </cell>
          <cell r="D887">
            <v>18915.797763048467</v>
          </cell>
          <cell r="E887">
            <v>16810.082089280822</v>
          </cell>
          <cell r="F887">
            <v>20597.352536734164</v>
          </cell>
          <cell r="G887">
            <v>23055.049940813704</v>
          </cell>
          <cell r="H887">
            <v>23168.042177905743</v>
          </cell>
          <cell r="I887">
            <v>21370.671386537961</v>
          </cell>
          <cell r="J887">
            <v>25434.406230160748</v>
          </cell>
          <cell r="K887">
            <v>23820.976437679521</v>
          </cell>
          <cell r="L887">
            <v>25705.994107808816</v>
          </cell>
          <cell r="M887">
            <v>24692.936297527092</v>
          </cell>
          <cell r="N887">
            <v>22126.459382872912</v>
          </cell>
          <cell r="O887">
            <v>24323.48253996217</v>
          </cell>
          <cell r="P887">
            <v>24352.686420146663</v>
          </cell>
          <cell r="Q887">
            <v>25077.606525253228</v>
          </cell>
          <cell r="R887">
            <v>25246.295966567359</v>
          </cell>
          <cell r="S887">
            <v>23871.276720934748</v>
          </cell>
          <cell r="T887">
            <v>29566.286196492478</v>
          </cell>
          <cell r="U887">
            <v>29942.474943309579</v>
          </cell>
          <cell r="V887">
            <v>29942.474943309579</v>
          </cell>
          <cell r="W887">
            <v>29942.474943309579</v>
          </cell>
          <cell r="X887">
            <v>29942.474943309579</v>
          </cell>
          <cell r="Y887">
            <v>29942.474943309579</v>
          </cell>
          <cell r="Z887">
            <v>29942.474943309579</v>
          </cell>
          <cell r="AA887">
            <v>29942.474943309579</v>
          </cell>
          <cell r="AB887">
            <v>29942.474943309579</v>
          </cell>
          <cell r="AC887">
            <v>29942.474943309579</v>
          </cell>
          <cell r="AD887">
            <v>29942.474943309579</v>
          </cell>
          <cell r="AE887">
            <v>15555.787950964102</v>
          </cell>
          <cell r="AF887">
            <v>18143.262387543378</v>
          </cell>
          <cell r="AG887">
            <v>18938.962526241445</v>
          </cell>
          <cell r="AH887">
            <v>18915.797763048467</v>
          </cell>
          <cell r="AI887">
            <v>16810.082089280822</v>
          </cell>
          <cell r="AJ887">
            <v>20597.352536734164</v>
          </cell>
          <cell r="AK887">
            <v>23055.049940813704</v>
          </cell>
          <cell r="AL887">
            <v>23168.042177905743</v>
          </cell>
          <cell r="AM887">
            <v>21370.671386537961</v>
          </cell>
          <cell r="AN887">
            <v>25434.406230160748</v>
          </cell>
          <cell r="AO887">
            <v>23820.976437679521</v>
          </cell>
          <cell r="AP887">
            <v>25705.994107808816</v>
          </cell>
          <cell r="AQ887">
            <v>24692.936297527092</v>
          </cell>
          <cell r="AR887">
            <v>22126.459382872912</v>
          </cell>
          <cell r="AS887">
            <v>24323.48253996217</v>
          </cell>
          <cell r="AT887">
            <v>24352.686420146663</v>
          </cell>
          <cell r="AU887">
            <v>25077.606525253228</v>
          </cell>
          <cell r="AV887">
            <v>25246.295966567359</v>
          </cell>
          <cell r="AW887">
            <v>23871.276720934748</v>
          </cell>
          <cell r="AX887">
            <v>29566.286196492478</v>
          </cell>
          <cell r="AY887">
            <v>29942.474943309579</v>
          </cell>
          <cell r="AZ887">
            <v>29942.474943309579</v>
          </cell>
          <cell r="BA887">
            <v>29942.474943309579</v>
          </cell>
          <cell r="BB887">
            <v>29942.474943309579</v>
          </cell>
          <cell r="BC887">
            <v>29942.474943309579</v>
          </cell>
          <cell r="BD887">
            <v>29942.474943309579</v>
          </cell>
          <cell r="BE887">
            <v>29942.474943309579</v>
          </cell>
          <cell r="BF887">
            <v>29942.474943309579</v>
          </cell>
          <cell r="BG887">
            <v>29942.474943309579</v>
          </cell>
          <cell r="BH887">
            <v>29942.474943309579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2.7538057276712267</v>
          </cell>
          <cell r="CN887">
            <v>3.1524541207490167</v>
          </cell>
          <cell r="CO887">
            <v>3.3229286329608452</v>
          </cell>
          <cell r="CP887">
            <v>3.2987437289756207</v>
          </cell>
          <cell r="CQ887">
            <v>2.9481530835087599</v>
          </cell>
          <cell r="CR887">
            <v>3.6524050032363955</v>
          </cell>
          <cell r="CS887">
            <v>4.0896411881083727</v>
          </cell>
          <cell r="CT887">
            <v>4.081778351204405</v>
          </cell>
          <cell r="CU887">
            <v>3.7391213687744695</v>
          </cell>
          <cell r="CV887">
            <v>4.4277331321494291</v>
          </cell>
          <cell r="CW887">
            <v>4.1629709519905509</v>
          </cell>
          <cell r="CX887">
            <v>4.5705531210713781</v>
          </cell>
          <cell r="CY887">
            <v>4.3409191420309412</v>
          </cell>
          <cell r="CZ887">
            <v>3.8875340814675852</v>
          </cell>
          <cell r="DA887">
            <v>4.2491800929442345</v>
          </cell>
          <cell r="DB887">
            <v>4.2542818519589147</v>
          </cell>
          <cell r="DC887">
            <v>4.3809214511418473</v>
          </cell>
          <cell r="DD887">
            <v>4.4103905789587312</v>
          </cell>
          <cell r="DE887">
            <v>4.170182196118895</v>
          </cell>
          <cell r="DF887">
            <v>5.165069373681189</v>
          </cell>
          <cell r="DG887">
            <v>5.2307875014837615</v>
          </cell>
          <cell r="DH887">
            <v>5.2307875014837615</v>
          </cell>
          <cell r="DI887">
            <v>5.2307875014837615</v>
          </cell>
          <cell r="DJ887">
            <v>5.2307875014837615</v>
          </cell>
          <cell r="DK887">
            <v>5.2307875014837615</v>
          </cell>
          <cell r="DL887">
            <v>5.2307875014837615</v>
          </cell>
          <cell r="DM887">
            <v>5.2307875014837615</v>
          </cell>
          <cell r="DN887">
            <v>5.2307875014837615</v>
          </cell>
          <cell r="DO887">
            <v>5.2307875014837615</v>
          </cell>
          <cell r="DP887">
            <v>5.2307875014837615</v>
          </cell>
          <cell r="DQ887">
            <v>15.476254079103009</v>
          </cell>
          <cell r="DR887">
            <v>15.76789583007157</v>
          </cell>
          <cell r="DS887">
            <v>15.615011424067639</v>
          </cell>
          <cell r="DT887">
            <v>15.710254484212394</v>
          </cell>
          <cell r="DU887">
            <v>15.621651290873457</v>
          </cell>
          <cell r="DV887">
            <v>15.450395777676349</v>
          </cell>
          <cell r="DW887">
            <v>15.445002991816786</v>
          </cell>
          <cell r="DX887">
            <v>15.55059650407442</v>
          </cell>
          <cell r="DY887">
            <v>15.658701295337242</v>
          </cell>
          <cell r="DZ887">
            <v>15.737918853826425</v>
          </cell>
          <cell r="EA887">
            <v>15.67701285859839</v>
          </cell>
          <cell r="EB887">
            <v>15.408940504946068</v>
          </cell>
          <cell r="EC887">
            <v>15.58469025883443</v>
          </cell>
          <cell r="ED887">
            <v>15.593544749714551</v>
          </cell>
          <cell r="EE887">
            <v>15.68294982421018</v>
          </cell>
          <cell r="EF887">
            <v>15.68294982421018</v>
          </cell>
          <cell r="EG887">
            <v>15.68294982421018</v>
          </cell>
          <cell r="EH887">
            <v>15.68294982421018</v>
          </cell>
          <cell r="EI887">
            <v>15.68294982421018</v>
          </cell>
          <cell r="EJ887">
            <v>15.68294982421018</v>
          </cell>
          <cell r="EK887">
            <v>15.68294982421018</v>
          </cell>
          <cell r="EL887">
            <v>15.68294982421018</v>
          </cell>
          <cell r="EM887">
            <v>15.68294982421018</v>
          </cell>
          <cell r="EN887">
            <v>15.68294982421018</v>
          </cell>
          <cell r="EO887">
            <v>15.68294982421018</v>
          </cell>
          <cell r="EP887">
            <v>15.68294982421018</v>
          </cell>
          <cell r="EQ887">
            <v>15.68294982421018</v>
          </cell>
          <cell r="ER887">
            <v>15.68294982421018</v>
          </cell>
          <cell r="ES887">
            <v>15.68294982421018</v>
          </cell>
          <cell r="ET887">
            <v>15.68294982421018</v>
          </cell>
        </row>
        <row r="888">
          <cell r="A888">
            <v>36268.569603765238</v>
          </cell>
          <cell r="B888">
            <v>35910.991205987491</v>
          </cell>
          <cell r="C888">
            <v>35499.91457655617</v>
          </cell>
          <cell r="D888">
            <v>16312.935368075496</v>
          </cell>
          <cell r="E888">
            <v>18385.127808815581</v>
          </cell>
          <cell r="F888">
            <v>17488.766125637998</v>
          </cell>
          <cell r="G888">
            <v>21487.028178283388</v>
          </cell>
          <cell r="H888">
            <v>25051.1247873914</v>
          </cell>
          <cell r="I888">
            <v>20399.397695313077</v>
          </cell>
          <cell r="J888">
            <v>24523.735250926384</v>
          </cell>
          <cell r="K888">
            <v>23899.529665415834</v>
          </cell>
          <cell r="L888">
            <v>25901.674953452944</v>
          </cell>
          <cell r="M888">
            <v>28213.070695006525</v>
          </cell>
          <cell r="N888">
            <v>27636.251128793952</v>
          </cell>
          <cell r="O888">
            <v>26064.323426533738</v>
          </cell>
          <cell r="P888">
            <v>25804.174617488741</v>
          </cell>
          <cell r="Q888">
            <v>26722.562718278979</v>
          </cell>
          <cell r="R888">
            <v>26335.127513041549</v>
          </cell>
          <cell r="S888">
            <v>27081.408470167811</v>
          </cell>
          <cell r="T888">
            <v>27804.220534947217</v>
          </cell>
          <cell r="U888">
            <v>26797.598582742019</v>
          </cell>
          <cell r="V888">
            <v>26797.598582742019</v>
          </cell>
          <cell r="W888">
            <v>26797.598582742019</v>
          </cell>
          <cell r="X888">
            <v>26797.598582742019</v>
          </cell>
          <cell r="Y888">
            <v>26797.598582742019</v>
          </cell>
          <cell r="Z888">
            <v>26797.598582742019</v>
          </cell>
          <cell r="AA888">
            <v>26797.598582742019</v>
          </cell>
          <cell r="AB888">
            <v>26797.598582742019</v>
          </cell>
          <cell r="AC888">
            <v>26797.598582742019</v>
          </cell>
          <cell r="AD888">
            <v>26797.598582742019</v>
          </cell>
          <cell r="AE888">
            <v>16394.005493013952</v>
          </cell>
          <cell r="AF888">
            <v>16232.374023082948</v>
          </cell>
          <cell r="AG888">
            <v>16046.560449661873</v>
          </cell>
          <cell r="AH888">
            <v>16312.935368075496</v>
          </cell>
          <cell r="AI888">
            <v>18385.127808815581</v>
          </cell>
          <cell r="AJ888">
            <v>17488.766125637998</v>
          </cell>
          <cell r="AK888">
            <v>21487.028178283388</v>
          </cell>
          <cell r="AL888">
            <v>25051.1247873914</v>
          </cell>
          <cell r="AM888">
            <v>20399.397695313077</v>
          </cell>
          <cell r="AN888">
            <v>24523.735250926384</v>
          </cell>
          <cell r="AO888">
            <v>23899.529665415834</v>
          </cell>
          <cell r="AP888">
            <v>25901.674953452944</v>
          </cell>
          <cell r="AQ888">
            <v>28213.070695006525</v>
          </cell>
          <cell r="AR888">
            <v>27636.251128793952</v>
          </cell>
          <cell r="AS888">
            <v>26064.323426533738</v>
          </cell>
          <cell r="AT888">
            <v>25804.174617488741</v>
          </cell>
          <cell r="AU888">
            <v>26722.562718278979</v>
          </cell>
          <cell r="AV888">
            <v>26335.127513041549</v>
          </cell>
          <cell r="AW888">
            <v>27081.408470167811</v>
          </cell>
          <cell r="AX888">
            <v>27804.220534947217</v>
          </cell>
          <cell r="AY888">
            <v>26797.598582742019</v>
          </cell>
          <cell r="AZ888">
            <v>26797.598582742019</v>
          </cell>
          <cell r="BA888">
            <v>26797.598582742019</v>
          </cell>
          <cell r="BB888">
            <v>26797.598582742019</v>
          </cell>
          <cell r="BC888">
            <v>26797.598582742019</v>
          </cell>
          <cell r="BD888">
            <v>26797.598582742019</v>
          </cell>
          <cell r="BE888">
            <v>26797.598582742019</v>
          </cell>
          <cell r="BF888">
            <v>26797.598582742019</v>
          </cell>
          <cell r="BG888">
            <v>26797.598582742019</v>
          </cell>
          <cell r="BH888">
            <v>26797.598582742019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2.8894629901942657</v>
          </cell>
          <cell r="CN888">
            <v>2.8438737652649482</v>
          </cell>
          <cell r="CO888">
            <v>2.8381005787552507</v>
          </cell>
          <cell r="CP888">
            <v>2.8680033743887261</v>
          </cell>
          <cell r="CQ888">
            <v>3.222190563489955</v>
          </cell>
          <cell r="CR888">
            <v>3.0738444030816243</v>
          </cell>
          <cell r="CS888">
            <v>3.7769806803246238</v>
          </cell>
          <cell r="CT888">
            <v>4.3946729948805094</v>
          </cell>
          <cell r="CU888">
            <v>3.5386134763133215</v>
          </cell>
          <cell r="CV888">
            <v>4.2918597134354739</v>
          </cell>
          <cell r="CW888">
            <v>4.2006925400695634</v>
          </cell>
          <cell r="CX888">
            <v>4.5361714678080203</v>
          </cell>
          <cell r="CY888">
            <v>5.0009725199115715</v>
          </cell>
          <cell r="CZ888">
            <v>4.8085759609954541</v>
          </cell>
          <cell r="DA888">
            <v>4.5278031277814401</v>
          </cell>
          <cell r="DB888">
            <v>4.4826109863240706</v>
          </cell>
          <cell r="DC888">
            <v>4.6421501559095022</v>
          </cell>
          <cell r="DD888">
            <v>4.5748462667818499</v>
          </cell>
          <cell r="DE888">
            <v>4.7044875851688124</v>
          </cell>
          <cell r="DF888">
            <v>4.8300519696398352</v>
          </cell>
          <cell r="DG888">
            <v>4.6551851239096944</v>
          </cell>
          <cell r="DH888">
            <v>4.6551851239096944</v>
          </cell>
          <cell r="DI888">
            <v>4.6551851239096944</v>
          </cell>
          <cell r="DJ888">
            <v>4.6551851239096944</v>
          </cell>
          <cell r="DK888">
            <v>4.6551851239096944</v>
          </cell>
          <cell r="DL888">
            <v>4.6551851239096944</v>
          </cell>
          <cell r="DM888">
            <v>4.6551851239096944</v>
          </cell>
          <cell r="DN888">
            <v>4.6551851239096944</v>
          </cell>
          <cell r="DO888">
            <v>4.6551851239096944</v>
          </cell>
          <cell r="DP888">
            <v>4.6551851239096944</v>
          </cell>
          <cell r="DQ888">
            <v>15.54443981284018</v>
          </cell>
          <cell r="DR888">
            <v>15.637915487203172</v>
          </cell>
          <cell r="DS888">
            <v>15.49035282372682</v>
          </cell>
          <cell r="DT888">
            <v>15.583305797431779</v>
          </cell>
          <cell r="DU888">
            <v>15.632288712397328</v>
          </cell>
          <cell r="DV888">
            <v>15.587785671076345</v>
          </cell>
          <cell r="DW888">
            <v>15.586145478086403</v>
          </cell>
          <cell r="DX888">
            <v>15.617366451507504</v>
          </cell>
          <cell r="DY888">
            <v>15.793971617183862</v>
          </cell>
          <cell r="DZ888">
            <v>15.654825703093858</v>
          </cell>
          <cell r="EA888">
            <v>15.587468695294795</v>
          </cell>
          <cell r="EB888">
            <v>15.643917679648451</v>
          </cell>
          <cell r="EC888">
            <v>15.456210524683117</v>
          </cell>
          <cell r="ED888">
            <v>15.745983245644579</v>
          </cell>
          <cell r="EE888">
            <v>15.771247835407561</v>
          </cell>
          <cell r="EF888">
            <v>15.771247835407561</v>
          </cell>
          <cell r="EG888">
            <v>15.771247835407561</v>
          </cell>
          <cell r="EH888">
            <v>15.771247835407561</v>
          </cell>
          <cell r="EI888">
            <v>15.771247835407561</v>
          </cell>
          <cell r="EJ888">
            <v>15.771247835407561</v>
          </cell>
          <cell r="EK888">
            <v>15.771247835407561</v>
          </cell>
          <cell r="EL888">
            <v>15.771247835407561</v>
          </cell>
          <cell r="EM888">
            <v>15.771247835407561</v>
          </cell>
          <cell r="EN888">
            <v>15.771247835407561</v>
          </cell>
          <cell r="EO888">
            <v>15.771247835407561</v>
          </cell>
          <cell r="EP888">
            <v>15.771247835407561</v>
          </cell>
          <cell r="EQ888">
            <v>15.771247835407561</v>
          </cell>
          <cell r="ER888">
            <v>15.771247835407561</v>
          </cell>
          <cell r="ES888">
            <v>15.771247835407561</v>
          </cell>
          <cell r="ET888">
            <v>15.771247835407561</v>
          </cell>
        </row>
        <row r="889">
          <cell r="A889">
            <v>35058.428901000516</v>
          </cell>
          <cell r="B889">
            <v>43829.777423038293</v>
          </cell>
          <cell r="C889">
            <v>36370.466022000459</v>
          </cell>
          <cell r="D889">
            <v>20764.129414690211</v>
          </cell>
          <cell r="E889">
            <v>21497.74009057225</v>
          </cell>
          <cell r="F889">
            <v>21552.356710237345</v>
          </cell>
          <cell r="G889">
            <v>21552.40584863488</v>
          </cell>
          <cell r="H889">
            <v>25212.963935017076</v>
          </cell>
          <cell r="I889">
            <v>22945.798070544257</v>
          </cell>
          <cell r="J889">
            <v>24104.552397697629</v>
          </cell>
          <cell r="K889">
            <v>22073.34003697208</v>
          </cell>
          <cell r="L889">
            <v>27196.558601888632</v>
          </cell>
          <cell r="M889">
            <v>25138.030152932646</v>
          </cell>
          <cell r="N889">
            <v>25990.235118013021</v>
          </cell>
          <cell r="O889">
            <v>21502.122295631962</v>
          </cell>
          <cell r="P889">
            <v>25686.968724572926</v>
          </cell>
          <cell r="Q889">
            <v>24124.180565943341</v>
          </cell>
          <cell r="R889">
            <v>26939.669197386498</v>
          </cell>
          <cell r="S889">
            <v>26712.034011490963</v>
          </cell>
          <cell r="T889">
            <v>26781.4755058747</v>
          </cell>
          <cell r="U889">
            <v>28134.284082475031</v>
          </cell>
          <cell r="V889">
            <v>28134.284082475031</v>
          </cell>
          <cell r="W889">
            <v>28134.284082475031</v>
          </cell>
          <cell r="X889">
            <v>28134.284082475031</v>
          </cell>
          <cell r="Y889">
            <v>28134.284082475031</v>
          </cell>
          <cell r="Z889">
            <v>28134.284082475031</v>
          </cell>
          <cell r="AA889">
            <v>28134.284082475031</v>
          </cell>
          <cell r="AB889">
            <v>28134.284082475031</v>
          </cell>
          <cell r="AC889">
            <v>28134.284082475031</v>
          </cell>
          <cell r="AD889">
            <v>28134.284082475031</v>
          </cell>
          <cell r="AE889">
            <v>15847.00147423994</v>
          </cell>
          <cell r="AF889">
            <v>19811.799022707324</v>
          </cell>
          <cell r="AG889">
            <v>16440.064393558332</v>
          </cell>
          <cell r="AH889">
            <v>20764.129414690211</v>
          </cell>
          <cell r="AI889">
            <v>21497.74009057225</v>
          </cell>
          <cell r="AJ889">
            <v>21552.356710237345</v>
          </cell>
          <cell r="AK889">
            <v>21552.40584863488</v>
          </cell>
          <cell r="AL889">
            <v>25212.963935017076</v>
          </cell>
          <cell r="AM889">
            <v>22945.798070544257</v>
          </cell>
          <cell r="AN889">
            <v>24104.552397697629</v>
          </cell>
          <cell r="AO889">
            <v>22073.34003697208</v>
          </cell>
          <cell r="AP889">
            <v>27196.558601888632</v>
          </cell>
          <cell r="AQ889">
            <v>25138.030152932646</v>
          </cell>
          <cell r="AR889">
            <v>25990.235118013021</v>
          </cell>
          <cell r="AS889">
            <v>21502.122295631962</v>
          </cell>
          <cell r="AT889">
            <v>25686.968724572926</v>
          </cell>
          <cell r="AU889">
            <v>24124.180565943341</v>
          </cell>
          <cell r="AV889">
            <v>26939.669197386498</v>
          </cell>
          <cell r="AW889">
            <v>26712.034011490963</v>
          </cell>
          <cell r="AX889">
            <v>26781.4755058747</v>
          </cell>
          <cell r="AY889">
            <v>28134.284082475031</v>
          </cell>
          <cell r="AZ889">
            <v>28134.284082475031</v>
          </cell>
          <cell r="BA889">
            <v>28134.284082475031</v>
          </cell>
          <cell r="BB889">
            <v>28134.284082475031</v>
          </cell>
          <cell r="BC889">
            <v>28134.284082475031</v>
          </cell>
          <cell r="BD889">
            <v>28134.284082475031</v>
          </cell>
          <cell r="BE889">
            <v>28134.284082475031</v>
          </cell>
          <cell r="BF889">
            <v>28134.284082475031</v>
          </cell>
          <cell r="BG889">
            <v>28134.284082475031</v>
          </cell>
          <cell r="BH889">
            <v>28134.284082475031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2.799746090860197</v>
          </cell>
          <cell r="CN889">
            <v>3.4693961565966682</v>
          </cell>
          <cell r="CO889">
            <v>2.8550178535716131</v>
          </cell>
          <cell r="CP889">
            <v>3.6482177215725833</v>
          </cell>
          <cell r="CQ889">
            <v>3.7333960667240991</v>
          </cell>
          <cell r="CR889">
            <v>3.8327809224227884</v>
          </cell>
          <cell r="CS889">
            <v>3.7978732452386712</v>
          </cell>
          <cell r="CT889">
            <v>4.3280614250079923</v>
          </cell>
          <cell r="CU889">
            <v>4.049378922084764</v>
          </cell>
          <cell r="CV889">
            <v>4.2995424663163524</v>
          </cell>
          <cell r="CW889">
            <v>3.864309281500883</v>
          </cell>
          <cell r="CX889">
            <v>4.7310251642291616</v>
          </cell>
          <cell r="CY889">
            <v>4.3532882758236697</v>
          </cell>
          <cell r="CZ889">
            <v>4.4997200879357857</v>
          </cell>
          <cell r="DA889">
            <v>3.7928748607821476</v>
          </cell>
          <cell r="DB889">
            <v>4.5310624033108473</v>
          </cell>
          <cell r="DC889">
            <v>4.2553938047372863</v>
          </cell>
          <cell r="DD889">
            <v>4.7520329691972538</v>
          </cell>
          <cell r="DE889">
            <v>4.7118791759045777</v>
          </cell>
          <cell r="DF889">
            <v>4.724128334137518</v>
          </cell>
          <cell r="DG889">
            <v>4.9627575062299956</v>
          </cell>
          <cell r="DH889">
            <v>4.9627575062299956</v>
          </cell>
          <cell r="DI889">
            <v>4.9627575062299956</v>
          </cell>
          <cell r="DJ889">
            <v>4.9627575062299956</v>
          </cell>
          <cell r="DK889">
            <v>4.9627575062299956</v>
          </cell>
          <cell r="DL889">
            <v>4.9627575062299956</v>
          </cell>
          <cell r="DM889">
            <v>4.9627575062299956</v>
          </cell>
          <cell r="DN889">
            <v>4.9627575062299956</v>
          </cell>
          <cell r="DO889">
            <v>4.9627575062299956</v>
          </cell>
          <cell r="DP889">
            <v>4.9627575062299956</v>
          </cell>
          <cell r="DQ889">
            <v>15.507278512473466</v>
          </cell>
          <cell r="DR889">
            <v>15.64505723247246</v>
          </cell>
          <cell r="DS889">
            <v>15.776178861639099</v>
          </cell>
          <cell r="DT889">
            <v>15.593374665465397</v>
          </cell>
          <cell r="DU889">
            <v>15.775962958048225</v>
          </cell>
          <cell r="DV889">
            <v>15.405929487214713</v>
          </cell>
          <cell r="DW889">
            <v>15.547566609960192</v>
          </cell>
          <cell r="DX889">
            <v>15.960174021898769</v>
          </cell>
          <cell r="DY889">
            <v>15.524652398029152</v>
          </cell>
          <cell r="DZ889">
            <v>15.359743530876928</v>
          </cell>
          <cell r="EA889">
            <v>15.64960250474418</v>
          </cell>
          <cell r="EB889">
            <v>15.749465891790372</v>
          </cell>
          <cell r="EC889">
            <v>15.820527179412627</v>
          </cell>
          <cell r="ED889">
            <v>15.824567355179616</v>
          </cell>
          <cell r="EE889">
            <v>15.53173417524081</v>
          </cell>
          <cell r="EF889">
            <v>15.53173417524081</v>
          </cell>
          <cell r="EG889">
            <v>15.53173417524081</v>
          </cell>
          <cell r="EH889">
            <v>15.53173417524081</v>
          </cell>
          <cell r="EI889">
            <v>15.53173417524081</v>
          </cell>
          <cell r="EJ889">
            <v>15.53173417524081</v>
          </cell>
          <cell r="EK889">
            <v>15.53173417524081</v>
          </cell>
          <cell r="EL889">
            <v>15.53173417524081</v>
          </cell>
          <cell r="EM889">
            <v>15.53173417524081</v>
          </cell>
          <cell r="EN889">
            <v>15.53173417524081</v>
          </cell>
          <cell r="EO889">
            <v>15.53173417524081</v>
          </cell>
          <cell r="EP889">
            <v>15.53173417524081</v>
          </cell>
          <cell r="EQ889">
            <v>15.53173417524081</v>
          </cell>
          <cell r="ER889">
            <v>15.53173417524081</v>
          </cell>
          <cell r="ES889">
            <v>15.53173417524081</v>
          </cell>
          <cell r="ET889">
            <v>15.53173417524081</v>
          </cell>
        </row>
        <row r="890">
          <cell r="A890">
            <v>35523.99008470586</v>
          </cell>
          <cell r="B890">
            <v>40656.389945711875</v>
          </cell>
          <cell r="C890">
            <v>49017.646040516105</v>
          </cell>
          <cell r="D890">
            <v>18131.196918283455</v>
          </cell>
          <cell r="E890">
            <v>20321.271393921499</v>
          </cell>
          <cell r="F890">
            <v>16808.071691853151</v>
          </cell>
          <cell r="G890">
            <v>20490.913836570864</v>
          </cell>
          <cell r="H890">
            <v>19052.67343687209</v>
          </cell>
          <cell r="I890">
            <v>20656.128965651482</v>
          </cell>
          <cell r="J890">
            <v>22247.340800074959</v>
          </cell>
          <cell r="K890">
            <v>24212.723666829243</v>
          </cell>
          <cell r="L890">
            <v>23349.509056136543</v>
          </cell>
          <cell r="M890">
            <v>25067.749751607673</v>
          </cell>
          <cell r="N890">
            <v>23574.691308336325</v>
          </cell>
          <cell r="O890">
            <v>22571.317040786806</v>
          </cell>
          <cell r="P890">
            <v>25519.350090850585</v>
          </cell>
          <cell r="Q890">
            <v>27413.310826044966</v>
          </cell>
          <cell r="R890">
            <v>27313.823192798165</v>
          </cell>
          <cell r="S890">
            <v>27177.983498884536</v>
          </cell>
          <cell r="T890">
            <v>25859.493792064815</v>
          </cell>
          <cell r="U890">
            <v>31195.413891535551</v>
          </cell>
          <cell r="V890">
            <v>31195.413891535551</v>
          </cell>
          <cell r="W890">
            <v>31195.413891535551</v>
          </cell>
          <cell r="X890">
            <v>31195.413891535551</v>
          </cell>
          <cell r="Y890">
            <v>31195.413891535551</v>
          </cell>
          <cell r="Z890">
            <v>31195.413891535551</v>
          </cell>
          <cell r="AA890">
            <v>31195.413891535551</v>
          </cell>
          <cell r="AB890">
            <v>31195.413891535551</v>
          </cell>
          <cell r="AC890">
            <v>31195.413891535551</v>
          </cell>
          <cell r="AD890">
            <v>31195.413891535551</v>
          </cell>
          <cell r="AE890">
            <v>16057.442985619735</v>
          </cell>
          <cell r="AF890">
            <v>18377.374332042105</v>
          </cell>
          <cell r="AG890">
            <v>22156.803183090215</v>
          </cell>
          <cell r="AH890">
            <v>18131.196918283455</v>
          </cell>
          <cell r="AI890">
            <v>20321.271393921499</v>
          </cell>
          <cell r="AJ890">
            <v>16808.071691853151</v>
          </cell>
          <cell r="AK890">
            <v>20490.913836570864</v>
          </cell>
          <cell r="AL890">
            <v>19052.67343687209</v>
          </cell>
          <cell r="AM890">
            <v>20656.128965651482</v>
          </cell>
          <cell r="AN890">
            <v>22247.340800074959</v>
          </cell>
          <cell r="AO890">
            <v>24212.723666829243</v>
          </cell>
          <cell r="AP890">
            <v>23349.509056136543</v>
          </cell>
          <cell r="AQ890">
            <v>25067.749751607673</v>
          </cell>
          <cell r="AR890">
            <v>23574.691308336325</v>
          </cell>
          <cell r="AS890">
            <v>22571.317040786806</v>
          </cell>
          <cell r="AT890">
            <v>25519.350090850585</v>
          </cell>
          <cell r="AU890">
            <v>27413.310826044966</v>
          </cell>
          <cell r="AV890">
            <v>27313.823192798165</v>
          </cell>
          <cell r="AW890">
            <v>27177.983498884536</v>
          </cell>
          <cell r="AX890">
            <v>25859.493792064815</v>
          </cell>
          <cell r="AY890">
            <v>31195.413891535551</v>
          </cell>
          <cell r="AZ890">
            <v>31195.413891535551</v>
          </cell>
          <cell r="BA890">
            <v>31195.413891535551</v>
          </cell>
          <cell r="BB890">
            <v>31195.413891535551</v>
          </cell>
          <cell r="BC890">
            <v>31195.413891535551</v>
          </cell>
          <cell r="BD890">
            <v>31195.413891535551</v>
          </cell>
          <cell r="BE890">
            <v>31195.413891535551</v>
          </cell>
          <cell r="BF890">
            <v>31195.413891535551</v>
          </cell>
          <cell r="BG890">
            <v>31195.413891535551</v>
          </cell>
          <cell r="BH890">
            <v>31195.413891535551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2.8045534851535763</v>
          </cell>
          <cell r="CN890">
            <v>3.2180441614070348</v>
          </cell>
          <cell r="CO890">
            <v>3.8878558625026485</v>
          </cell>
          <cell r="CP890">
            <v>3.195791021643835</v>
          </cell>
          <cell r="CQ890">
            <v>3.5481764271216476</v>
          </cell>
          <cell r="CR890">
            <v>2.920289069700766</v>
          </cell>
          <cell r="CS890">
            <v>3.5753893601875943</v>
          </cell>
          <cell r="CT890">
            <v>3.3645630856308171</v>
          </cell>
          <cell r="CU890">
            <v>3.6465786771086552</v>
          </cell>
          <cell r="CV890">
            <v>3.9424234039354986</v>
          </cell>
          <cell r="CW890">
            <v>4.3024518161152487</v>
          </cell>
          <cell r="CX890">
            <v>4.1272634482932675</v>
          </cell>
          <cell r="CY890">
            <v>4.3986614027712303</v>
          </cell>
          <cell r="CZ890">
            <v>4.1545217837294848</v>
          </cell>
          <cell r="DA890">
            <v>3.9635506080870897</v>
          </cell>
          <cell r="DB890">
            <v>4.4812287819892456</v>
          </cell>
          <cell r="DC890">
            <v>4.8138105808319009</v>
          </cell>
          <cell r="DD890">
            <v>4.7963404319460405</v>
          </cell>
          <cell r="DE890">
            <v>4.7724868171817443</v>
          </cell>
          <cell r="DF890">
            <v>4.5409584278645161</v>
          </cell>
          <cell r="DG890">
            <v>5.477952459570524</v>
          </cell>
          <cell r="DH890">
            <v>5.477952459570524</v>
          </cell>
          <cell r="DI890">
            <v>5.477952459570524</v>
          </cell>
          <cell r="DJ890">
            <v>5.477952459570524</v>
          </cell>
          <cell r="DK890">
            <v>5.477952459570524</v>
          </cell>
          <cell r="DL890">
            <v>5.477952459570524</v>
          </cell>
          <cell r="DM890">
            <v>5.477952459570524</v>
          </cell>
          <cell r="DN890">
            <v>5.477952459570524</v>
          </cell>
          <cell r="DO890">
            <v>5.477952459570524</v>
          </cell>
          <cell r="DP890">
            <v>5.477952459570524</v>
          </cell>
          <cell r="DQ890">
            <v>15.686274023310672</v>
          </cell>
          <cell r="DR890">
            <v>15.64582965533446</v>
          </cell>
          <cell r="DS890">
            <v>15.613637056378753</v>
          </cell>
          <cell r="DT890">
            <v>15.543729789732888</v>
          </cell>
          <cell r="DU890">
            <v>15.691078865797715</v>
          </cell>
          <cell r="DV890">
            <v>15.768819587866259</v>
          </cell>
          <cell r="DW890">
            <v>15.701643739372294</v>
          </cell>
          <cell r="DX890">
            <v>15.514378532365113</v>
          </cell>
          <cell r="DY890">
            <v>15.519241229519089</v>
          </cell>
          <cell r="DZ890">
            <v>15.460444601028341</v>
          </cell>
          <cell r="EA890">
            <v>15.418238729768213</v>
          </cell>
          <cell r="EB890">
            <v>15.499678779773344</v>
          </cell>
          <cell r="EC890">
            <v>15.613560616302946</v>
          </cell>
          <cell r="ED890">
            <v>15.546481334687968</v>
          </cell>
          <cell r="EE890">
            <v>15.601976834382873</v>
          </cell>
          <cell r="EF890">
            <v>15.601976834382873</v>
          </cell>
          <cell r="EG890">
            <v>15.601976834382873</v>
          </cell>
          <cell r="EH890">
            <v>15.601976834382873</v>
          </cell>
          <cell r="EI890">
            <v>15.601976834382873</v>
          </cell>
          <cell r="EJ890">
            <v>15.601976834382873</v>
          </cell>
          <cell r="EK890">
            <v>15.601976834382873</v>
          </cell>
          <cell r="EL890">
            <v>15.601976834382873</v>
          </cell>
          <cell r="EM890">
            <v>15.601976834382873</v>
          </cell>
          <cell r="EN890">
            <v>15.601976834382873</v>
          </cell>
          <cell r="EO890">
            <v>15.601976834382873</v>
          </cell>
          <cell r="EP890">
            <v>15.601976834382873</v>
          </cell>
          <cell r="EQ890">
            <v>15.601976834382873</v>
          </cell>
          <cell r="ER890">
            <v>15.601976834382873</v>
          </cell>
          <cell r="ES890">
            <v>15.601976834382873</v>
          </cell>
          <cell r="ET890">
            <v>15.601976834382873</v>
          </cell>
        </row>
        <row r="891">
          <cell r="A891">
            <v>37774.288163131452</v>
          </cell>
          <cell r="B891">
            <v>39657.008033147089</v>
          </cell>
          <cell r="C891">
            <v>34085.494929111795</v>
          </cell>
          <cell r="D891">
            <v>16396.514338147525</v>
          </cell>
          <cell r="E891">
            <v>18757.153869790505</v>
          </cell>
          <cell r="F891">
            <v>21181.209338861201</v>
          </cell>
          <cell r="G891">
            <v>20993.927651208101</v>
          </cell>
          <cell r="H891">
            <v>20878.507356003196</v>
          </cell>
          <cell r="I891">
            <v>24956.096396662659</v>
          </cell>
          <cell r="J891">
            <v>25198.98917623359</v>
          </cell>
          <cell r="K891">
            <v>20532.053986593623</v>
          </cell>
          <cell r="L891">
            <v>23396.723533237473</v>
          </cell>
          <cell r="M891">
            <v>25854.968067150599</v>
          </cell>
          <cell r="N891">
            <v>22613.002751157779</v>
          </cell>
          <cell r="O891">
            <v>23985.402750818208</v>
          </cell>
          <cell r="P891">
            <v>27706.752145079125</v>
          </cell>
          <cell r="Q891">
            <v>29100.558690267582</v>
          </cell>
          <cell r="R891">
            <v>24790.486801729079</v>
          </cell>
          <cell r="S891">
            <v>25519.632691137856</v>
          </cell>
          <cell r="T891">
            <v>29108.905128911782</v>
          </cell>
          <cell r="U891">
            <v>26776.919174996216</v>
          </cell>
          <cell r="V891">
            <v>26776.919174996216</v>
          </cell>
          <cell r="W891">
            <v>26776.919174996216</v>
          </cell>
          <cell r="X891">
            <v>26776.919174996216</v>
          </cell>
          <cell r="Y891">
            <v>26776.919174996216</v>
          </cell>
          <cell r="Z891">
            <v>26776.919174996216</v>
          </cell>
          <cell r="AA891">
            <v>26776.919174996216</v>
          </cell>
          <cell r="AB891">
            <v>26776.919174996216</v>
          </cell>
          <cell r="AC891">
            <v>26776.919174996216</v>
          </cell>
          <cell r="AD891">
            <v>26776.919174996216</v>
          </cell>
          <cell r="AE891">
            <v>17074.615690848172</v>
          </cell>
          <cell r="AF891">
            <v>17925.636842993044</v>
          </cell>
          <cell r="AG891">
            <v>15407.218900685466</v>
          </cell>
          <cell r="AH891">
            <v>16396.514338147525</v>
          </cell>
          <cell r="AI891">
            <v>18757.153869790505</v>
          </cell>
          <cell r="AJ891">
            <v>21181.209338861201</v>
          </cell>
          <cell r="AK891">
            <v>20993.927651208101</v>
          </cell>
          <cell r="AL891">
            <v>20878.507356003196</v>
          </cell>
          <cell r="AM891">
            <v>24956.096396662659</v>
          </cell>
          <cell r="AN891">
            <v>25198.98917623359</v>
          </cell>
          <cell r="AO891">
            <v>20532.053986593623</v>
          </cell>
          <cell r="AP891">
            <v>23396.723533237473</v>
          </cell>
          <cell r="AQ891">
            <v>25854.968067150599</v>
          </cell>
          <cell r="AR891">
            <v>22613.002751157779</v>
          </cell>
          <cell r="AS891">
            <v>23985.402750818208</v>
          </cell>
          <cell r="AT891">
            <v>27706.752145079125</v>
          </cell>
          <cell r="AU891">
            <v>29100.558690267582</v>
          </cell>
          <cell r="AV891">
            <v>24790.486801729079</v>
          </cell>
          <cell r="AW891">
            <v>25519.632691137856</v>
          </cell>
          <cell r="AX891">
            <v>29108.905128911782</v>
          </cell>
          <cell r="AY891">
            <v>26776.919174996216</v>
          </cell>
          <cell r="AZ891">
            <v>26776.919174996216</v>
          </cell>
          <cell r="BA891">
            <v>26776.919174996216</v>
          </cell>
          <cell r="BB891">
            <v>26776.919174996216</v>
          </cell>
          <cell r="BC891">
            <v>26776.919174996216</v>
          </cell>
          <cell r="BD891">
            <v>26776.919174996216</v>
          </cell>
          <cell r="BE891">
            <v>26776.919174996216</v>
          </cell>
          <cell r="BF891">
            <v>26776.919174996216</v>
          </cell>
          <cell r="BG891">
            <v>26776.919174996216</v>
          </cell>
          <cell r="BH891">
            <v>26776.919174996216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2.9948750737223673</v>
          </cell>
          <cell r="CN891">
            <v>3.1306718209504858</v>
          </cell>
          <cell r="CO891">
            <v>2.7103757098831327</v>
          </cell>
          <cell r="CP891">
            <v>2.9097400121624286</v>
          </cell>
          <cell r="CQ891">
            <v>3.294507934722922</v>
          </cell>
          <cell r="CR891">
            <v>3.7256778808765438</v>
          </cell>
          <cell r="CS891">
            <v>3.6854679958155336</v>
          </cell>
          <cell r="CT891">
            <v>3.6085766447408947</v>
          </cell>
          <cell r="CU891">
            <v>4.413823846815478</v>
          </cell>
          <cell r="CV891">
            <v>4.3990785081753003</v>
          </cell>
          <cell r="CW891">
            <v>3.6457426671722803</v>
          </cell>
          <cell r="CX891">
            <v>4.0878048670486455</v>
          </cell>
          <cell r="CY891">
            <v>4.5188455842186155</v>
          </cell>
          <cell r="CZ891">
            <v>3.9535740560380166</v>
          </cell>
          <cell r="DA891">
            <v>4.2279878241876521</v>
          </cell>
          <cell r="DB891">
            <v>4.8839626306956037</v>
          </cell>
          <cell r="DC891">
            <v>5.1296536104782477</v>
          </cell>
          <cell r="DD891">
            <v>4.369902704669812</v>
          </cell>
          <cell r="DE891">
            <v>4.4984317093525297</v>
          </cell>
          <cell r="DF891">
            <v>5.1311248653631294</v>
          </cell>
          <cell r="DG891">
            <v>4.7200578375645117</v>
          </cell>
          <cell r="DH891">
            <v>4.7200578375645117</v>
          </cell>
          <cell r="DI891">
            <v>4.7200578375645117</v>
          </cell>
          <cell r="DJ891">
            <v>4.7200578375645117</v>
          </cell>
          <cell r="DK891">
            <v>4.7200578375645117</v>
          </cell>
          <cell r="DL891">
            <v>4.7200578375645117</v>
          </cell>
          <cell r="DM891">
            <v>4.7200578375645117</v>
          </cell>
          <cell r="DN891">
            <v>4.7200578375645117</v>
          </cell>
          <cell r="DO891">
            <v>4.7200578375645117</v>
          </cell>
          <cell r="DP891">
            <v>4.7200578375645117</v>
          </cell>
          <cell r="DQ891">
            <v>15.619940019026984</v>
          </cell>
          <cell r="DR891">
            <v>15.687154906421615</v>
          </cell>
          <cell r="DS891">
            <v>15.574061735461418</v>
          </cell>
          <cell r="DT891">
            <v>15.438477975023797</v>
          </cell>
          <cell r="DU891">
            <v>15.59852447624543</v>
          </cell>
          <cell r="DV891">
            <v>15.575879711794894</v>
          </cell>
          <cell r="DW891">
            <v>15.606595978750905</v>
          </cell>
          <cell r="DX891">
            <v>15.851510345446556</v>
          </cell>
          <cell r="DY891">
            <v>15.490619746753575</v>
          </cell>
          <cell r="DZ891">
            <v>15.693815507481249</v>
          </cell>
          <cell r="EA891">
            <v>15.429559307494044</v>
          </cell>
          <cell r="EB891">
            <v>15.680937448002183</v>
          </cell>
          <cell r="EC891">
            <v>15.675580771885611</v>
          </cell>
          <cell r="ED891">
            <v>15.670234404825599</v>
          </cell>
          <cell r="EE891">
            <v>15.542483783440977</v>
          </cell>
          <cell r="EF891">
            <v>15.542483783440977</v>
          </cell>
          <cell r="EG891">
            <v>15.542483783440977</v>
          </cell>
          <cell r="EH891">
            <v>15.542483783440977</v>
          </cell>
          <cell r="EI891">
            <v>15.542483783440977</v>
          </cell>
          <cell r="EJ891">
            <v>15.542483783440977</v>
          </cell>
          <cell r="EK891">
            <v>15.542483783440977</v>
          </cell>
          <cell r="EL891">
            <v>15.542483783440977</v>
          </cell>
          <cell r="EM891">
            <v>15.542483783440977</v>
          </cell>
          <cell r="EN891">
            <v>15.542483783440977</v>
          </cell>
          <cell r="EO891">
            <v>15.542483783440977</v>
          </cell>
          <cell r="EP891">
            <v>15.542483783440977</v>
          </cell>
          <cell r="EQ891">
            <v>15.542483783440977</v>
          </cell>
          <cell r="ER891">
            <v>15.542483783440977</v>
          </cell>
          <cell r="ES891">
            <v>15.542483783440977</v>
          </cell>
          <cell r="ET891">
            <v>15.542483783440977</v>
          </cell>
        </row>
        <row r="892">
          <cell r="A892">
            <v>38224.211681132234</v>
          </cell>
          <cell r="B892">
            <v>43969.796990968192</v>
          </cell>
          <cell r="C892">
            <v>42528.112695817923</v>
          </cell>
          <cell r="D892">
            <v>20272.340343605676</v>
          </cell>
          <cell r="E892">
            <v>20771.492639108561</v>
          </cell>
          <cell r="F892">
            <v>20622.5234925478</v>
          </cell>
          <cell r="G892">
            <v>19373.742204340466</v>
          </cell>
          <cell r="H892">
            <v>18676.688889310008</v>
          </cell>
          <cell r="I892">
            <v>20698.656686693135</v>
          </cell>
          <cell r="J892">
            <v>19951.292302291375</v>
          </cell>
          <cell r="K892">
            <v>23249.570288286621</v>
          </cell>
          <cell r="L892">
            <v>26198.179657483695</v>
          </cell>
          <cell r="M892">
            <v>26072.971821855066</v>
          </cell>
          <cell r="N892">
            <v>26171.567671844929</v>
          </cell>
          <cell r="O892">
            <v>24789.944752462867</v>
          </cell>
          <cell r="P892">
            <v>26570.216996412259</v>
          </cell>
          <cell r="Q892">
            <v>24446.938819585081</v>
          </cell>
          <cell r="R892">
            <v>25876.306478176881</v>
          </cell>
          <cell r="S892">
            <v>27779.258225604735</v>
          </cell>
          <cell r="T892">
            <v>26713.797276537312</v>
          </cell>
          <cell r="U892">
            <v>26941.432222590134</v>
          </cell>
          <cell r="V892">
            <v>26941.432222590134</v>
          </cell>
          <cell r="W892">
            <v>26941.432222590134</v>
          </cell>
          <cell r="X892">
            <v>26941.432222590134</v>
          </cell>
          <cell r="Y892">
            <v>26941.432222590134</v>
          </cell>
          <cell r="Z892">
            <v>26941.432222590134</v>
          </cell>
          <cell r="AA892">
            <v>26941.432222590134</v>
          </cell>
          <cell r="AB892">
            <v>26941.432222590134</v>
          </cell>
          <cell r="AC892">
            <v>26941.432222590134</v>
          </cell>
          <cell r="AD892">
            <v>26941.432222590134</v>
          </cell>
          <cell r="AE892">
            <v>17277.98871344389</v>
          </cell>
          <cell r="AF892">
            <v>19875.090230241854</v>
          </cell>
          <cell r="AG892">
            <v>19223.424600411447</v>
          </cell>
          <cell r="AH892">
            <v>20272.340343605676</v>
          </cell>
          <cell r="AI892">
            <v>20771.492639108561</v>
          </cell>
          <cell r="AJ892">
            <v>20622.5234925478</v>
          </cell>
          <cell r="AK892">
            <v>19373.742204340466</v>
          </cell>
          <cell r="AL892">
            <v>18676.688889310008</v>
          </cell>
          <cell r="AM892">
            <v>20698.656686693135</v>
          </cell>
          <cell r="AN892">
            <v>19951.292302291375</v>
          </cell>
          <cell r="AO892">
            <v>23249.570288286621</v>
          </cell>
          <cell r="AP892">
            <v>26198.179657483695</v>
          </cell>
          <cell r="AQ892">
            <v>26072.971821855066</v>
          </cell>
          <cell r="AR892">
            <v>26171.567671844929</v>
          </cell>
          <cell r="AS892">
            <v>24789.944752462867</v>
          </cell>
          <cell r="AT892">
            <v>26570.216996412259</v>
          </cell>
          <cell r="AU892">
            <v>24446.938819585081</v>
          </cell>
          <cell r="AV892">
            <v>25876.306478176881</v>
          </cell>
          <cell r="AW892">
            <v>27779.258225604735</v>
          </cell>
          <cell r="AX892">
            <v>26713.797276537312</v>
          </cell>
          <cell r="AY892">
            <v>26941.432222590134</v>
          </cell>
          <cell r="AZ892">
            <v>26941.432222590134</v>
          </cell>
          <cell r="BA892">
            <v>26941.432222590134</v>
          </cell>
          <cell r="BB892">
            <v>26941.432222590134</v>
          </cell>
          <cell r="BC892">
            <v>26941.432222590134</v>
          </cell>
          <cell r="BD892">
            <v>26941.432222590134</v>
          </cell>
          <cell r="BE892">
            <v>26941.432222590134</v>
          </cell>
          <cell r="BF892">
            <v>26941.432222590134</v>
          </cell>
          <cell r="BG892">
            <v>26941.432222590134</v>
          </cell>
          <cell r="BH892">
            <v>26941.432222590134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3.0427312937031181</v>
          </cell>
          <cell r="CN892">
            <v>3.481440860863144</v>
          </cell>
          <cell r="CO892">
            <v>3.3883721932067914</v>
          </cell>
          <cell r="CP892">
            <v>3.5636295459205773</v>
          </cell>
          <cell r="CQ892">
            <v>3.7171592010260563</v>
          </cell>
          <cell r="CR892">
            <v>3.5986528186184068</v>
          </cell>
          <cell r="CS892">
            <v>3.3703008471785267</v>
          </cell>
          <cell r="CT892">
            <v>3.3046428705008153</v>
          </cell>
          <cell r="CU892">
            <v>3.6370991542269042</v>
          </cell>
          <cell r="CV892">
            <v>3.5186033473213647</v>
          </cell>
          <cell r="CW892">
            <v>4.0755064605006135</v>
          </cell>
          <cell r="CX892">
            <v>4.6260807872273872</v>
          </cell>
          <cell r="CY892">
            <v>4.5880067146068368</v>
          </cell>
          <cell r="CZ892">
            <v>4.5386146435634016</v>
          </cell>
          <cell r="DA892">
            <v>4.2383651414877832</v>
          </cell>
          <cell r="DB892">
            <v>4.542740318458022</v>
          </cell>
          <cell r="DC892">
            <v>4.1797210257485462</v>
          </cell>
          <cell r="DD892">
            <v>4.4241016453521302</v>
          </cell>
          <cell r="DE892">
            <v>4.7494514770184635</v>
          </cell>
          <cell r="DF892">
            <v>4.5672884027867138</v>
          </cell>
          <cell r="DG892">
            <v>4.6062074092616632</v>
          </cell>
          <cell r="DH892">
            <v>4.6062074092616632</v>
          </cell>
          <cell r="DI892">
            <v>4.6062074092616632</v>
          </cell>
          <cell r="DJ892">
            <v>4.6062074092616632</v>
          </cell>
          <cell r="DK892">
            <v>4.6062074092616632</v>
          </cell>
          <cell r="DL892">
            <v>4.6062074092616632</v>
          </cell>
          <cell r="DM892">
            <v>4.6062074092616632</v>
          </cell>
          <cell r="DN892">
            <v>4.6062074092616632</v>
          </cell>
          <cell r="DO892">
            <v>4.6062074092616632</v>
          </cell>
          <cell r="DP892">
            <v>4.6062074092616632</v>
          </cell>
          <cell r="DQ892">
            <v>15.557389335450479</v>
          </cell>
          <cell r="DR892">
            <v>15.640737320226203</v>
          </cell>
          <cell r="DS892">
            <v>15.543427259568993</v>
          </cell>
          <cell r="DT892">
            <v>15.585418674960618</v>
          </cell>
          <cell r="DU892">
            <v>15.309594217957581</v>
          </cell>
          <cell r="DV892">
            <v>15.700337657144745</v>
          </cell>
          <cell r="DW892">
            <v>15.748963719292783</v>
          </cell>
          <cell r="DX892">
            <v>15.483975927446965</v>
          </cell>
          <cell r="DY892">
            <v>15.591724627795422</v>
          </cell>
          <cell r="DZ892">
            <v>15.534878304032352</v>
          </cell>
          <cell r="EA892">
            <v>15.629334283228353</v>
          </cell>
          <cell r="EB892">
            <v>15.515473676164641</v>
          </cell>
          <cell r="EC892">
            <v>15.569462722125294</v>
          </cell>
          <cell r="ED892">
            <v>15.798416644609899</v>
          </cell>
          <cell r="EE892">
            <v>16.024494018045289</v>
          </cell>
          <cell r="EF892">
            <v>16.024494018045289</v>
          </cell>
          <cell r="EG892">
            <v>16.024494018045289</v>
          </cell>
          <cell r="EH892">
            <v>16.024494018045289</v>
          </cell>
          <cell r="EI892">
            <v>16.024494018045289</v>
          </cell>
          <cell r="EJ892">
            <v>16.024494018045289</v>
          </cell>
          <cell r="EK892">
            <v>16.024494018045289</v>
          </cell>
          <cell r="EL892">
            <v>16.024494018045289</v>
          </cell>
          <cell r="EM892">
            <v>16.024494018045289</v>
          </cell>
          <cell r="EN892">
            <v>16.024494018045289</v>
          </cell>
          <cell r="EO892">
            <v>16.024494018045289</v>
          </cell>
          <cell r="EP892">
            <v>16.024494018045289</v>
          </cell>
          <cell r="EQ892">
            <v>16.024494018045289</v>
          </cell>
          <cell r="ER892">
            <v>16.024494018045289</v>
          </cell>
          <cell r="ES892">
            <v>16.024494018045289</v>
          </cell>
          <cell r="ET892">
            <v>16.024494018045289</v>
          </cell>
        </row>
        <row r="893">
          <cell r="A893">
            <v>38462.717373904488</v>
          </cell>
          <cell r="B893">
            <v>39140.022274986615</v>
          </cell>
          <cell r="C893">
            <v>39975.75368760094</v>
          </cell>
          <cell r="D893">
            <v>18556.062222778826</v>
          </cell>
          <cell r="E893">
            <v>18509.704815937948</v>
          </cell>
          <cell r="F893">
            <v>20358.243986619833</v>
          </cell>
          <cell r="G893">
            <v>18109.309305764331</v>
          </cell>
          <cell r="H893">
            <v>16460.923270868516</v>
          </cell>
          <cell r="I893">
            <v>20797.694229156557</v>
          </cell>
          <cell r="J893">
            <v>21093.337520314672</v>
          </cell>
          <cell r="K893">
            <v>26308.27957846511</v>
          </cell>
          <cell r="L893">
            <v>23429.937129315811</v>
          </cell>
          <cell r="M893">
            <v>24183.269114265564</v>
          </cell>
          <cell r="N893">
            <v>23861.306791999548</v>
          </cell>
          <cell r="O893">
            <v>23534.272960854749</v>
          </cell>
          <cell r="P893">
            <v>24253.35016070366</v>
          </cell>
          <cell r="Q893">
            <v>27198.299298957823</v>
          </cell>
          <cell r="R893">
            <v>24552.658058684323</v>
          </cell>
          <cell r="S893">
            <v>28378.551555777176</v>
          </cell>
          <cell r="T893">
            <v>27774.81338618655</v>
          </cell>
          <cell r="U893">
            <v>28280.223752741254</v>
          </cell>
          <cell r="V893">
            <v>28280.223752741254</v>
          </cell>
          <cell r="W893">
            <v>28280.223752741254</v>
          </cell>
          <cell r="X893">
            <v>28280.223752741254</v>
          </cell>
          <cell r="Y893">
            <v>28280.223752741254</v>
          </cell>
          <cell r="Z893">
            <v>28280.223752741254</v>
          </cell>
          <cell r="AA893">
            <v>28280.223752741254</v>
          </cell>
          <cell r="AB893">
            <v>28280.223752741254</v>
          </cell>
          <cell r="AC893">
            <v>28280.223752741254</v>
          </cell>
          <cell r="AD893">
            <v>28280.223752741254</v>
          </cell>
          <cell r="AE893">
            <v>17385.797311360519</v>
          </cell>
          <cell r="AF893">
            <v>17691.95055616985</v>
          </cell>
          <cell r="AG893">
            <v>18069.715257639113</v>
          </cell>
          <cell r="AH893">
            <v>18556.062222778826</v>
          </cell>
          <cell r="AI893">
            <v>18509.704815937948</v>
          </cell>
          <cell r="AJ893">
            <v>20358.243986619833</v>
          </cell>
          <cell r="AK893">
            <v>18109.309305764331</v>
          </cell>
          <cell r="AL893">
            <v>16460.923270868516</v>
          </cell>
          <cell r="AM893">
            <v>20797.694229156557</v>
          </cell>
          <cell r="AN893">
            <v>21093.337520314672</v>
          </cell>
          <cell r="AO893">
            <v>26308.27957846511</v>
          </cell>
          <cell r="AP893">
            <v>23429.937129315811</v>
          </cell>
          <cell r="AQ893">
            <v>24183.269114265564</v>
          </cell>
          <cell r="AR893">
            <v>23861.306791999548</v>
          </cell>
          <cell r="AS893">
            <v>23534.272960854749</v>
          </cell>
          <cell r="AT893">
            <v>24253.35016070366</v>
          </cell>
          <cell r="AU893">
            <v>27198.299298957823</v>
          </cell>
          <cell r="AV893">
            <v>24552.658058684323</v>
          </cell>
          <cell r="AW893">
            <v>28378.551555777176</v>
          </cell>
          <cell r="AX893">
            <v>27774.81338618655</v>
          </cell>
          <cell r="AY893">
            <v>28280.223752741254</v>
          </cell>
          <cell r="AZ893">
            <v>28280.223752741254</v>
          </cell>
          <cell r="BA893">
            <v>28280.223752741254</v>
          </cell>
          <cell r="BB893">
            <v>28280.223752741254</v>
          </cell>
          <cell r="BC893">
            <v>28280.223752741254</v>
          </cell>
          <cell r="BD893">
            <v>28280.223752741254</v>
          </cell>
          <cell r="BE893">
            <v>28280.223752741254</v>
          </cell>
          <cell r="BF893">
            <v>28280.223752741254</v>
          </cell>
          <cell r="BG893">
            <v>28280.223752741254</v>
          </cell>
          <cell r="BH893">
            <v>28280.223752741254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3.0395582417005458</v>
          </cell>
          <cell r="CN893">
            <v>3.1284964778834059</v>
          </cell>
          <cell r="CO893">
            <v>3.1413981457590396</v>
          </cell>
          <cell r="CP893">
            <v>3.2861802362242059</v>
          </cell>
          <cell r="CQ893">
            <v>3.261247204149369</v>
          </cell>
          <cell r="CR893">
            <v>3.6005752673139209</v>
          </cell>
          <cell r="CS893">
            <v>3.1946931537155563</v>
          </cell>
          <cell r="CT893">
            <v>2.8996822901809374</v>
          </cell>
          <cell r="CU893">
            <v>3.664504304300721</v>
          </cell>
          <cell r="CV893">
            <v>3.7152450794000944</v>
          </cell>
          <cell r="CW893">
            <v>4.604145544258853</v>
          </cell>
          <cell r="CX893">
            <v>4.0734137981379197</v>
          </cell>
          <cell r="CY893">
            <v>4.2359652513900325</v>
          </cell>
          <cell r="CZ893">
            <v>4.2142878847112035</v>
          </cell>
          <cell r="DA893">
            <v>4.1356272845021058</v>
          </cell>
          <cell r="DB893">
            <v>4.26198917774202</v>
          </cell>
          <cell r="DC893">
            <v>4.7794987701519043</v>
          </cell>
          <cell r="DD893">
            <v>4.3145859123602817</v>
          </cell>
          <cell r="DE893">
            <v>4.9869019665037158</v>
          </cell>
          <cell r="DF893">
            <v>4.8808083535415729</v>
          </cell>
          <cell r="DG893">
            <v>4.9696230326808228</v>
          </cell>
          <cell r="DH893">
            <v>4.9696230326808228</v>
          </cell>
          <cell r="DI893">
            <v>4.9696230326808228</v>
          </cell>
          <cell r="DJ893">
            <v>4.9696230326808228</v>
          </cell>
          <cell r="DK893">
            <v>4.9696230326808228</v>
          </cell>
          <cell r="DL893">
            <v>4.9696230326808228</v>
          </cell>
          <cell r="DM893">
            <v>4.9696230326808228</v>
          </cell>
          <cell r="DN893">
            <v>4.9696230326808228</v>
          </cell>
          <cell r="DO893">
            <v>4.9696230326808228</v>
          </cell>
          <cell r="DP893">
            <v>4.9696230326808228</v>
          </cell>
          <cell r="DQ893">
            <v>15.670803983127101</v>
          </cell>
          <cell r="DR893">
            <v>15.493416008880164</v>
          </cell>
          <cell r="DS893">
            <v>15.75924696646479</v>
          </cell>
          <cell r="DT893">
            <v>15.470401190216903</v>
          </cell>
          <cell r="DU893">
            <v>15.549732010239529</v>
          </cell>
          <cell r="DV893">
            <v>15.490860982294031</v>
          </cell>
          <cell r="DW893">
            <v>15.530300925923431</v>
          </cell>
          <cell r="DX893">
            <v>15.55288318065136</v>
          </cell>
          <cell r="DY893">
            <v>15.549165578164935</v>
          </cell>
          <cell r="DZ893">
            <v>15.55481928487278</v>
          </cell>
          <cell r="EA893">
            <v>15.654908734812222</v>
          </cell>
          <cell r="EB893">
            <v>15.758676077252915</v>
          </cell>
          <cell r="EC893">
            <v>15.641188699119734</v>
          </cell>
          <cell r="ED893">
            <v>15.512334480735667</v>
          </cell>
          <cell r="EE893">
            <v>15.590732851664091</v>
          </cell>
          <cell r="EF893">
            <v>15.590732851664091</v>
          </cell>
          <cell r="EG893">
            <v>15.590732851664091</v>
          </cell>
          <cell r="EH893">
            <v>15.590732851664091</v>
          </cell>
          <cell r="EI893">
            <v>15.590732851664091</v>
          </cell>
          <cell r="EJ893">
            <v>15.590732851664091</v>
          </cell>
          <cell r="EK893">
            <v>15.590732851664091</v>
          </cell>
          <cell r="EL893">
            <v>15.590732851664091</v>
          </cell>
          <cell r="EM893">
            <v>15.590732851664091</v>
          </cell>
          <cell r="EN893">
            <v>15.590732851664091</v>
          </cell>
          <cell r="EO893">
            <v>15.590732851664091</v>
          </cell>
          <cell r="EP893">
            <v>15.590732851664091</v>
          </cell>
          <cell r="EQ893">
            <v>15.590732851664091</v>
          </cell>
          <cell r="ER893">
            <v>15.590732851664091</v>
          </cell>
          <cell r="ES893">
            <v>15.590732851664091</v>
          </cell>
          <cell r="ET893">
            <v>15.590732851664091</v>
          </cell>
        </row>
        <row r="894">
          <cell r="A894">
            <v>37920.180865958217</v>
          </cell>
          <cell r="B894">
            <v>38633.259382168806</v>
          </cell>
          <cell r="C894">
            <v>40175.455815409521</v>
          </cell>
          <cell r="D894">
            <v>18538.397327079729</v>
          </cell>
          <cell r="E894">
            <v>19060.62743730106</v>
          </cell>
          <cell r="F894">
            <v>21584.957672103901</v>
          </cell>
          <cell r="G894">
            <v>24352.788138988904</v>
          </cell>
          <cell r="H894">
            <v>21587.387353780494</v>
          </cell>
          <cell r="I894">
            <v>21531.032025562985</v>
          </cell>
          <cell r="J894">
            <v>20387.902586721611</v>
          </cell>
          <cell r="K894">
            <v>23040.199929956423</v>
          </cell>
          <cell r="L894">
            <v>21915.148294239836</v>
          </cell>
          <cell r="M894">
            <v>26029.54565352554</v>
          </cell>
          <cell r="N894">
            <v>28968.750879421244</v>
          </cell>
          <cell r="O894">
            <v>24919.305313071236</v>
          </cell>
          <cell r="P894">
            <v>27584.20773958768</v>
          </cell>
          <cell r="Q894">
            <v>26567.897286601488</v>
          </cell>
          <cell r="R894">
            <v>25759.729443406413</v>
          </cell>
          <cell r="S894">
            <v>29365.664624676629</v>
          </cell>
          <cell r="T894">
            <v>25733.195763405904</v>
          </cell>
          <cell r="U894">
            <v>29907.942556046499</v>
          </cell>
          <cell r="V894">
            <v>29907.942556046499</v>
          </cell>
          <cell r="W894">
            <v>29907.942556046499</v>
          </cell>
          <cell r="X894">
            <v>29907.942556046499</v>
          </cell>
          <cell r="Y894">
            <v>29907.942556046499</v>
          </cell>
          <cell r="Z894">
            <v>29907.942556046499</v>
          </cell>
          <cell r="AA894">
            <v>29907.942556046499</v>
          </cell>
          <cell r="AB894">
            <v>29907.942556046499</v>
          </cell>
          <cell r="AC894">
            <v>29907.942556046499</v>
          </cell>
          <cell r="AD894">
            <v>29907.942556046499</v>
          </cell>
          <cell r="AE894">
            <v>17140.561654465237</v>
          </cell>
          <cell r="AF894">
            <v>17462.885176992375</v>
          </cell>
          <cell r="AG894">
            <v>18159.983989381992</v>
          </cell>
          <cell r="AH894">
            <v>18538.397327079729</v>
          </cell>
          <cell r="AI894">
            <v>19060.62743730106</v>
          </cell>
          <cell r="AJ894">
            <v>21584.957672103901</v>
          </cell>
          <cell r="AK894">
            <v>24352.788138988904</v>
          </cell>
          <cell r="AL894">
            <v>21587.387353780494</v>
          </cell>
          <cell r="AM894">
            <v>21531.032025562985</v>
          </cell>
          <cell r="AN894">
            <v>20387.902586721611</v>
          </cell>
          <cell r="AO894">
            <v>23040.199929956423</v>
          </cell>
          <cell r="AP894">
            <v>21915.148294239836</v>
          </cell>
          <cell r="AQ894">
            <v>26029.54565352554</v>
          </cell>
          <cell r="AR894">
            <v>28968.750879421244</v>
          </cell>
          <cell r="AS894">
            <v>24919.305313071236</v>
          </cell>
          <cell r="AT894">
            <v>27584.20773958768</v>
          </cell>
          <cell r="AU894">
            <v>26567.897286601488</v>
          </cell>
          <cell r="AV894">
            <v>25759.729443406413</v>
          </cell>
          <cell r="AW894">
            <v>29365.664624676629</v>
          </cell>
          <cell r="AX894">
            <v>25733.195763405904</v>
          </cell>
          <cell r="AY894">
            <v>29907.942556046499</v>
          </cell>
          <cell r="AZ894">
            <v>29907.942556046499</v>
          </cell>
          <cell r="BA894">
            <v>29907.942556046499</v>
          </cell>
          <cell r="BB894">
            <v>29907.942556046499</v>
          </cell>
          <cell r="BC894">
            <v>29907.942556046499</v>
          </cell>
          <cell r="BD894">
            <v>29907.942556046499</v>
          </cell>
          <cell r="BE894">
            <v>29907.942556046499</v>
          </cell>
          <cell r="BF894">
            <v>29907.942556046499</v>
          </cell>
          <cell r="BG894">
            <v>29907.942556046499</v>
          </cell>
          <cell r="BH894">
            <v>29907.942556046499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2.9669752418561313</v>
          </cell>
          <cell r="CN894">
            <v>3.0602566407348277</v>
          </cell>
          <cell r="CO894">
            <v>3.1720264809924577</v>
          </cell>
          <cell r="CP894">
            <v>3.2126594139573208</v>
          </cell>
          <cell r="CQ894">
            <v>3.3363557604250436</v>
          </cell>
          <cell r="CR894">
            <v>3.765285279364289</v>
          </cell>
          <cell r="CS894">
            <v>4.3541518237008399</v>
          </cell>
          <cell r="CT894">
            <v>3.682558218368007</v>
          </cell>
          <cell r="CU894">
            <v>3.670852690216142</v>
          </cell>
          <cell r="CV894">
            <v>3.5878973247055916</v>
          </cell>
          <cell r="CW894">
            <v>4.0076815188752262</v>
          </cell>
          <cell r="CX894">
            <v>3.8815424895886839</v>
          </cell>
          <cell r="CY894">
            <v>4.5851384190961921</v>
          </cell>
          <cell r="CZ894">
            <v>5.0959124416023771</v>
          </cell>
          <cell r="DA894">
            <v>4.3490025673014348</v>
          </cell>
          <cell r="DB894">
            <v>4.8140904719970985</v>
          </cell>
          <cell r="DC894">
            <v>4.636720488617434</v>
          </cell>
          <cell r="DD894">
            <v>4.4956762668500554</v>
          </cell>
          <cell r="DE894">
            <v>5.1249964330362587</v>
          </cell>
          <cell r="DF894">
            <v>4.4910455180794768</v>
          </cell>
          <cell r="DG894">
            <v>5.2196366361273698</v>
          </cell>
          <cell r="DH894">
            <v>5.2196366361273698</v>
          </cell>
          <cell r="DI894">
            <v>5.2196366361273698</v>
          </cell>
          <cell r="DJ894">
            <v>5.2196366361273698</v>
          </cell>
          <cell r="DK894">
            <v>5.2196366361273698</v>
          </cell>
          <cell r="DL894">
            <v>5.2196366361273698</v>
          </cell>
          <cell r="DM894">
            <v>5.2196366361273698</v>
          </cell>
          <cell r="DN894">
            <v>5.2196366361273698</v>
          </cell>
          <cell r="DO894">
            <v>5.2196366361273698</v>
          </cell>
          <cell r="DP894">
            <v>5.2196366361273698</v>
          </cell>
          <cell r="DQ894">
            <v>15.827716465732127</v>
          </cell>
          <cell r="DR894">
            <v>15.633826390902842</v>
          </cell>
          <cell r="DS894">
            <v>15.685045850329923</v>
          </cell>
          <cell r="DT894">
            <v>15.809372584773737</v>
          </cell>
          <cell r="DU894">
            <v>15.652076948125952</v>
          </cell>
          <cell r="DV894">
            <v>15.705814021219553</v>
          </cell>
          <cell r="DW894">
            <v>15.323298361096219</v>
          </cell>
          <cell r="DX894">
            <v>16.060445888312234</v>
          </cell>
          <cell r="DY894">
            <v>16.069598487125766</v>
          </cell>
          <cell r="DZ894">
            <v>15.568245773439056</v>
          </cell>
          <cell r="EA894">
            <v>15.750711509195504</v>
          </cell>
          <cell r="EB894">
            <v>15.468464492414196</v>
          </cell>
          <cell r="EC894">
            <v>15.553254272822215</v>
          </cell>
          <cell r="ED894">
            <v>15.574529914917727</v>
          </cell>
          <cell r="EE894">
            <v>15.698328132568353</v>
          </cell>
          <cell r="EF894">
            <v>15.698328132568353</v>
          </cell>
          <cell r="EG894">
            <v>15.698328132568353</v>
          </cell>
          <cell r="EH894">
            <v>15.698328132568353</v>
          </cell>
          <cell r="EI894">
            <v>15.698328132568353</v>
          </cell>
          <cell r="EJ894">
            <v>15.698328132568353</v>
          </cell>
          <cell r="EK894">
            <v>15.698328132568353</v>
          </cell>
          <cell r="EL894">
            <v>15.698328132568353</v>
          </cell>
          <cell r="EM894">
            <v>15.698328132568353</v>
          </cell>
          <cell r="EN894">
            <v>15.698328132568353</v>
          </cell>
          <cell r="EO894">
            <v>15.698328132568353</v>
          </cell>
          <cell r="EP894">
            <v>15.698328132568353</v>
          </cell>
          <cell r="EQ894">
            <v>15.698328132568353</v>
          </cell>
          <cell r="ER894">
            <v>15.698328132568353</v>
          </cell>
          <cell r="ES894">
            <v>15.698328132568353</v>
          </cell>
          <cell r="ET894">
            <v>15.698328132568353</v>
          </cell>
        </row>
        <row r="895">
          <cell r="A895">
            <v>34940.587358382436</v>
          </cell>
          <cell r="B895">
            <v>38723.43884107429</v>
          </cell>
          <cell r="C895">
            <v>45581.194969957163</v>
          </cell>
          <cell r="D895">
            <v>17507.361022213136</v>
          </cell>
          <cell r="E895">
            <v>14958.510340393108</v>
          </cell>
          <cell r="F895">
            <v>21096.635939872769</v>
          </cell>
          <cell r="G895">
            <v>19416.616729381767</v>
          </cell>
          <cell r="H895">
            <v>20063.105416710801</v>
          </cell>
          <cell r="I895">
            <v>21982.732189742466</v>
          </cell>
          <cell r="J895">
            <v>23858.340799255162</v>
          </cell>
          <cell r="K895">
            <v>24758.728260017397</v>
          </cell>
          <cell r="L895">
            <v>27407.371751161874</v>
          </cell>
          <cell r="M895">
            <v>23650.42201293313</v>
          </cell>
          <cell r="N895">
            <v>24582.934124524043</v>
          </cell>
          <cell r="O895">
            <v>23326.734092040268</v>
          </cell>
          <cell r="P895">
            <v>21955.175483714414</v>
          </cell>
          <cell r="Q895">
            <v>24106.844276036711</v>
          </cell>
          <cell r="R895">
            <v>25098.272872299873</v>
          </cell>
          <cell r="S895">
            <v>27421.182539327681</v>
          </cell>
          <cell r="T895">
            <v>28752.39084778279</v>
          </cell>
          <cell r="U895">
            <v>30391.681561224574</v>
          </cell>
          <cell r="V895">
            <v>30391.681561224574</v>
          </cell>
          <cell r="W895">
            <v>30391.681561224574</v>
          </cell>
          <cell r="X895">
            <v>30391.681561224574</v>
          </cell>
          <cell r="Y895">
            <v>30391.681561224574</v>
          </cell>
          <cell r="Z895">
            <v>30391.681561224574</v>
          </cell>
          <cell r="AA895">
            <v>30391.681561224574</v>
          </cell>
          <cell r="AB895">
            <v>30391.681561224574</v>
          </cell>
          <cell r="AC895">
            <v>30391.681561224574</v>
          </cell>
          <cell r="AD895">
            <v>30391.681561224574</v>
          </cell>
          <cell r="AE895">
            <v>15793.735108400537</v>
          </cell>
          <cell r="AF895">
            <v>17503.647814196025</v>
          </cell>
          <cell r="AG895">
            <v>20603.469309085758</v>
          </cell>
          <cell r="AH895">
            <v>17507.361022213136</v>
          </cell>
          <cell r="AI895">
            <v>14958.510340393108</v>
          </cell>
          <cell r="AJ895">
            <v>21096.635939872769</v>
          </cell>
          <cell r="AK895">
            <v>19416.616729381767</v>
          </cell>
          <cell r="AL895">
            <v>20063.105416710801</v>
          </cell>
          <cell r="AM895">
            <v>21982.732189742466</v>
          </cell>
          <cell r="AN895">
            <v>23858.340799255162</v>
          </cell>
          <cell r="AO895">
            <v>24758.728260017397</v>
          </cell>
          <cell r="AP895">
            <v>27407.371751161874</v>
          </cell>
          <cell r="AQ895">
            <v>23650.42201293313</v>
          </cell>
          <cell r="AR895">
            <v>24582.934124524043</v>
          </cell>
          <cell r="AS895">
            <v>23326.734092040268</v>
          </cell>
          <cell r="AT895">
            <v>21955.175483714414</v>
          </cell>
          <cell r="AU895">
            <v>24106.844276036711</v>
          </cell>
          <cell r="AV895">
            <v>25098.272872299873</v>
          </cell>
          <cell r="AW895">
            <v>27421.182539327681</v>
          </cell>
          <cell r="AX895">
            <v>28752.39084778279</v>
          </cell>
          <cell r="AY895">
            <v>30391.681561224574</v>
          </cell>
          <cell r="AZ895">
            <v>30391.681561224574</v>
          </cell>
          <cell r="BA895">
            <v>30391.681561224574</v>
          </cell>
          <cell r="BB895">
            <v>30391.681561224574</v>
          </cell>
          <cell r="BC895">
            <v>30391.681561224574</v>
          </cell>
          <cell r="BD895">
            <v>30391.681561224574</v>
          </cell>
          <cell r="BE895">
            <v>30391.681561224574</v>
          </cell>
          <cell r="BF895">
            <v>30391.681561224574</v>
          </cell>
          <cell r="BG895">
            <v>30391.681561224574</v>
          </cell>
          <cell r="BH895">
            <v>30391.681561224574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2.7694804281436447</v>
          </cell>
          <cell r="CN895">
            <v>3.0256894646760162</v>
          </cell>
          <cell r="CO895">
            <v>3.6526095681934003</v>
          </cell>
          <cell r="CP895">
            <v>3.0528760310495469</v>
          </cell>
          <cell r="CQ895">
            <v>2.6395268958070734</v>
          </cell>
          <cell r="CR895">
            <v>3.7216071527965897</v>
          </cell>
          <cell r="CS895">
            <v>3.3664148066728949</v>
          </cell>
          <cell r="CT895">
            <v>3.5342490398799633</v>
          </cell>
          <cell r="CU895">
            <v>3.8526979460041573</v>
          </cell>
          <cell r="CV895">
            <v>4.1941457746457029</v>
          </cell>
          <cell r="CW895">
            <v>4.2710729183751281</v>
          </cell>
          <cell r="CX895">
            <v>4.8428961808684372</v>
          </cell>
          <cell r="CY895">
            <v>4.1778043329793038</v>
          </cell>
          <cell r="CZ895">
            <v>4.2898926999093066</v>
          </cell>
          <cell r="DA895">
            <v>4.1039536100437504</v>
          </cell>
          <cell r="DB895">
            <v>3.8626505249305123</v>
          </cell>
          <cell r="DC895">
            <v>4.241201112982302</v>
          </cell>
          <cell r="DD895">
            <v>4.4156266005229341</v>
          </cell>
          <cell r="DE895">
            <v>4.8243041923448109</v>
          </cell>
          <cell r="DF895">
            <v>5.0585083086025078</v>
          </cell>
          <cell r="DG895">
            <v>5.3469144358724305</v>
          </cell>
          <cell r="DH895">
            <v>5.3469144358724305</v>
          </cell>
          <cell r="DI895">
            <v>5.3469144358724305</v>
          </cell>
          <cell r="DJ895">
            <v>5.3469144358724305</v>
          </cell>
          <cell r="DK895">
            <v>5.3469144358724305</v>
          </cell>
          <cell r="DL895">
            <v>5.3469144358724305</v>
          </cell>
          <cell r="DM895">
            <v>5.3469144358724305</v>
          </cell>
          <cell r="DN895">
            <v>5.3469144358724305</v>
          </cell>
          <cell r="DO895">
            <v>5.3469144358724305</v>
          </cell>
          <cell r="DP895">
            <v>5.3469144358724305</v>
          </cell>
          <cell r="DQ895">
            <v>15.624052333638129</v>
          </cell>
          <cell r="DR895">
            <v>15.849346091464463</v>
          </cell>
          <cell r="DS895">
            <v>15.454118505390191</v>
          </cell>
          <cell r="DT895">
            <v>15.711536326978742</v>
          </cell>
          <cell r="DU895">
            <v>15.52635064100574</v>
          </cell>
          <cell r="DV895">
            <v>15.530656569047331</v>
          </cell>
          <cell r="DW895">
            <v>15.802036668814242</v>
          </cell>
          <cell r="DX895">
            <v>15.552784051246272</v>
          </cell>
          <cell r="DY895">
            <v>15.63233463344962</v>
          </cell>
          <cell r="DZ895">
            <v>15.584893985654325</v>
          </cell>
          <cell r="EA895">
            <v>15.881754658740773</v>
          </cell>
          <cell r="EB895">
            <v>15.504914192842673</v>
          </cell>
          <cell r="EC895">
            <v>15.509504893819303</v>
          </cell>
          <cell r="ED895">
            <v>15.69981096547582</v>
          </cell>
          <cell r="EE895">
            <v>15.572510461553783</v>
          </cell>
          <cell r="EF895">
            <v>15.572510461553783</v>
          </cell>
          <cell r="EG895">
            <v>15.572510461553783</v>
          </cell>
          <cell r="EH895">
            <v>15.572510461553783</v>
          </cell>
          <cell r="EI895">
            <v>15.572510461553783</v>
          </cell>
          <cell r="EJ895">
            <v>15.572510461553783</v>
          </cell>
          <cell r="EK895">
            <v>15.572510461553783</v>
          </cell>
          <cell r="EL895">
            <v>15.572510461553783</v>
          </cell>
          <cell r="EM895">
            <v>15.572510461553783</v>
          </cell>
          <cell r="EN895">
            <v>15.572510461553783</v>
          </cell>
          <cell r="EO895">
            <v>15.572510461553783</v>
          </cell>
          <cell r="EP895">
            <v>15.572510461553783</v>
          </cell>
          <cell r="EQ895">
            <v>15.572510461553783</v>
          </cell>
          <cell r="ER895">
            <v>15.572510461553783</v>
          </cell>
          <cell r="ES895">
            <v>15.572510461553783</v>
          </cell>
          <cell r="ET895">
            <v>15.572510461553783</v>
          </cell>
        </row>
        <row r="896">
          <cell r="A896">
            <v>38405.228283577322</v>
          </cell>
          <cell r="B896">
            <v>43361.536332452939</v>
          </cell>
          <cell r="C896">
            <v>39089.388427935963</v>
          </cell>
          <cell r="D896">
            <v>19106.304247785753</v>
          </cell>
          <cell r="E896">
            <v>23118.944522437094</v>
          </cell>
          <cell r="F896">
            <v>19662.724355285838</v>
          </cell>
          <cell r="G896">
            <v>19129.304584366782</v>
          </cell>
          <cell r="H896">
            <v>21235.894983237769</v>
          </cell>
          <cell r="I896">
            <v>20260.489169854562</v>
          </cell>
          <cell r="J896">
            <v>23867.708167549001</v>
          </cell>
          <cell r="K896">
            <v>23426.753123125884</v>
          </cell>
          <cell r="L896">
            <v>24144.189047306918</v>
          </cell>
          <cell r="M896">
            <v>25036.052961299014</v>
          </cell>
          <cell r="N896">
            <v>23322.963777295667</v>
          </cell>
          <cell r="O896">
            <v>22810.950563754464</v>
          </cell>
          <cell r="P896">
            <v>23986.261827677856</v>
          </cell>
          <cell r="Q896">
            <v>28935.422661309422</v>
          </cell>
          <cell r="R896">
            <v>30553.046318328514</v>
          </cell>
          <cell r="S896">
            <v>27233.164751850341</v>
          </cell>
          <cell r="T896">
            <v>30824.906084524799</v>
          </cell>
          <cell r="U896">
            <v>30155.011183051574</v>
          </cell>
          <cell r="V896">
            <v>30155.011183051574</v>
          </cell>
          <cell r="W896">
            <v>30155.011183051574</v>
          </cell>
          <cell r="X896">
            <v>30155.011183051574</v>
          </cell>
          <cell r="Y896">
            <v>30155.011183051574</v>
          </cell>
          <cell r="Z896">
            <v>30155.011183051574</v>
          </cell>
          <cell r="AA896">
            <v>30155.011183051574</v>
          </cell>
          <cell r="AB896">
            <v>30155.011183051574</v>
          </cell>
          <cell r="AC896">
            <v>30155.011183051574</v>
          </cell>
          <cell r="AD896">
            <v>30155.011183051574</v>
          </cell>
          <cell r="AE896">
            <v>17359.811272404237</v>
          </cell>
          <cell r="AF896">
            <v>19600.146148194348</v>
          </cell>
          <cell r="AG896">
            <v>17669.063202856778</v>
          </cell>
          <cell r="AH896">
            <v>19106.304247785753</v>
          </cell>
          <cell r="AI896">
            <v>23118.944522437094</v>
          </cell>
          <cell r="AJ896">
            <v>19662.724355285838</v>
          </cell>
          <cell r="AK896">
            <v>19129.304584366782</v>
          </cell>
          <cell r="AL896">
            <v>21235.894983237769</v>
          </cell>
          <cell r="AM896">
            <v>20260.489169854562</v>
          </cell>
          <cell r="AN896">
            <v>23867.708167549001</v>
          </cell>
          <cell r="AO896">
            <v>23426.753123125884</v>
          </cell>
          <cell r="AP896">
            <v>24144.189047306918</v>
          </cell>
          <cell r="AQ896">
            <v>25036.052961299014</v>
          </cell>
          <cell r="AR896">
            <v>23322.963777295667</v>
          </cell>
          <cell r="AS896">
            <v>22810.950563754464</v>
          </cell>
          <cell r="AT896">
            <v>23986.261827677856</v>
          </cell>
          <cell r="AU896">
            <v>28935.422661309422</v>
          </cell>
          <cell r="AV896">
            <v>30553.046318328514</v>
          </cell>
          <cell r="AW896">
            <v>27233.164751850341</v>
          </cell>
          <cell r="AX896">
            <v>30824.906084524799</v>
          </cell>
          <cell r="AY896">
            <v>30155.011183051574</v>
          </cell>
          <cell r="AZ896">
            <v>30155.011183051574</v>
          </cell>
          <cell r="BA896">
            <v>30155.011183051574</v>
          </cell>
          <cell r="BB896">
            <v>30155.011183051574</v>
          </cell>
          <cell r="BC896">
            <v>30155.011183051574</v>
          </cell>
          <cell r="BD896">
            <v>30155.011183051574</v>
          </cell>
          <cell r="BE896">
            <v>30155.011183051574</v>
          </cell>
          <cell r="BF896">
            <v>30155.011183051574</v>
          </cell>
          <cell r="BG896">
            <v>30155.011183051574</v>
          </cell>
          <cell r="BH896">
            <v>30155.011183051574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2.9924479485536062</v>
          </cell>
          <cell r="CN896">
            <v>3.4905045318126535</v>
          </cell>
          <cell r="CO896">
            <v>3.0763606710493474</v>
          </cell>
          <cell r="CP896">
            <v>3.3670773052936824</v>
          </cell>
          <cell r="CQ896">
            <v>4.1003704875492959</v>
          </cell>
          <cell r="CR896">
            <v>3.4793061309524789</v>
          </cell>
          <cell r="CS896">
            <v>3.3977228721891044</v>
          </cell>
          <cell r="CT896">
            <v>3.7207291349842397</v>
          </cell>
          <cell r="CU896">
            <v>3.4918443712550435</v>
          </cell>
          <cell r="CV896">
            <v>4.2010273125776649</v>
          </cell>
          <cell r="CW896">
            <v>4.1258403932770431</v>
          </cell>
          <cell r="CX896">
            <v>4.2133059442413243</v>
          </cell>
          <cell r="CY896">
            <v>4.3612789048903853</v>
          </cell>
          <cell r="CZ896">
            <v>4.0477582293750727</v>
          </cell>
          <cell r="DA896">
            <v>4.0097697889011847</v>
          </cell>
          <cell r="DB896">
            <v>4.2163691406232298</v>
          </cell>
          <cell r="DC896">
            <v>5.0863458448225547</v>
          </cell>
          <cell r="DD896">
            <v>5.3706960498523015</v>
          </cell>
          <cell r="DE896">
            <v>4.7871184049493225</v>
          </cell>
          <cell r="DF896">
            <v>5.4184842853431858</v>
          </cell>
          <cell r="DG896">
            <v>5.3007283711317719</v>
          </cell>
          <cell r="DH896">
            <v>5.3007283711317719</v>
          </cell>
          <cell r="DI896">
            <v>5.3007283711317719</v>
          </cell>
          <cell r="DJ896">
            <v>5.3007283711317719</v>
          </cell>
          <cell r="DK896">
            <v>5.3007283711317719</v>
          </cell>
          <cell r="DL896">
            <v>5.3007283711317719</v>
          </cell>
          <cell r="DM896">
            <v>5.3007283711317719</v>
          </cell>
          <cell r="DN896">
            <v>5.3007283711317719</v>
          </cell>
          <cell r="DO896">
            <v>5.3007283711317719</v>
          </cell>
          <cell r="DP896">
            <v>5.3007283711317719</v>
          </cell>
          <cell r="DQ896">
            <v>15.893718985721645</v>
          </cell>
          <cell r="DR896">
            <v>15.384317669145604</v>
          </cell>
          <cell r="DS896">
            <v>15.735603693074713</v>
          </cell>
          <cell r="DT896">
            <v>15.546432198848416</v>
          </cell>
          <cell r="DU896">
            <v>15.447280733876061</v>
          </cell>
          <cell r="DV896">
            <v>15.483109464405562</v>
          </cell>
          <cell r="DW896">
            <v>15.424758176947197</v>
          </cell>
          <cell r="DX896">
            <v>15.63686366029917</v>
          </cell>
          <cell r="DY896">
            <v>15.896524473827</v>
          </cell>
          <cell r="DZ896">
            <v>15.565473969945126</v>
          </cell>
          <cell r="EA896">
            <v>15.556318022728775</v>
          </cell>
          <cell r="EB896">
            <v>15.699895525915283</v>
          </cell>
          <cell r="EC896">
            <v>15.727479809753447</v>
          </cell>
          <cell r="ED896">
            <v>15.786153044660885</v>
          </cell>
          <cell r="EE896">
            <v>15.585871074737263</v>
          </cell>
          <cell r="EF896">
            <v>15.585871074737263</v>
          </cell>
          <cell r="EG896">
            <v>15.585871074737263</v>
          </cell>
          <cell r="EH896">
            <v>15.585871074737263</v>
          </cell>
          <cell r="EI896">
            <v>15.585871074737263</v>
          </cell>
          <cell r="EJ896">
            <v>15.585871074737263</v>
          </cell>
          <cell r="EK896">
            <v>15.585871074737263</v>
          </cell>
          <cell r="EL896">
            <v>15.585871074737263</v>
          </cell>
          <cell r="EM896">
            <v>15.585871074737263</v>
          </cell>
          <cell r="EN896">
            <v>15.585871074737263</v>
          </cell>
          <cell r="EO896">
            <v>15.585871074737263</v>
          </cell>
          <cell r="EP896">
            <v>15.585871074737263</v>
          </cell>
          <cell r="EQ896">
            <v>15.585871074737263</v>
          </cell>
          <cell r="ER896">
            <v>15.585871074737263</v>
          </cell>
          <cell r="ES896">
            <v>15.585871074737263</v>
          </cell>
          <cell r="ET896">
            <v>15.585871074737263</v>
          </cell>
        </row>
        <row r="897">
          <cell r="A897">
            <v>33354.954809054361</v>
          </cell>
          <cell r="B897">
            <v>43526.796294401531</v>
          </cell>
          <cell r="C897">
            <v>41038.578085218571</v>
          </cell>
          <cell r="D897">
            <v>18325.561592409169</v>
          </cell>
          <cell r="E897">
            <v>18968.741111065003</v>
          </cell>
          <cell r="F897">
            <v>22014.68605236517</v>
          </cell>
          <cell r="G897">
            <v>22071.556422401314</v>
          </cell>
          <cell r="H897">
            <v>21099.771105312982</v>
          </cell>
          <cell r="I897">
            <v>23445.537646178076</v>
          </cell>
          <cell r="J897">
            <v>20646.569222660961</v>
          </cell>
          <cell r="K897">
            <v>23009.589484879503</v>
          </cell>
          <cell r="L897">
            <v>24552.938930342185</v>
          </cell>
          <cell r="M897">
            <v>24089.283629932779</v>
          </cell>
          <cell r="N897">
            <v>25160.440301867337</v>
          </cell>
          <cell r="O897">
            <v>25968.493493760379</v>
          </cell>
          <cell r="P897">
            <v>27700.081400859719</v>
          </cell>
          <cell r="Q897">
            <v>28372.30791365535</v>
          </cell>
          <cell r="R897">
            <v>28373.757723398932</v>
          </cell>
          <cell r="S897">
            <v>28342.52408372557</v>
          </cell>
          <cell r="T897">
            <v>26771.58043994039</v>
          </cell>
          <cell r="U897">
            <v>25731.835872939078</v>
          </cell>
          <cell r="V897">
            <v>25731.835872939078</v>
          </cell>
          <cell r="W897">
            <v>25731.835872939078</v>
          </cell>
          <cell r="X897">
            <v>25731.835872939078</v>
          </cell>
          <cell r="Y897">
            <v>25731.835872939078</v>
          </cell>
          <cell r="Z897">
            <v>25731.835872939078</v>
          </cell>
          <cell r="AA897">
            <v>25731.835872939078</v>
          </cell>
          <cell r="AB897">
            <v>25731.835872939078</v>
          </cell>
          <cell r="AC897">
            <v>25731.835872939078</v>
          </cell>
          <cell r="AD897">
            <v>25731.835872939078</v>
          </cell>
          <cell r="AE897">
            <v>15077.002438554973</v>
          </cell>
          <cell r="AF897">
            <v>19674.846439756966</v>
          </cell>
          <cell r="AG897">
            <v>18550.129820523984</v>
          </cell>
          <cell r="AH897">
            <v>18325.561592409169</v>
          </cell>
          <cell r="AI897">
            <v>18968.741111065003</v>
          </cell>
          <cell r="AJ897">
            <v>22014.68605236517</v>
          </cell>
          <cell r="AK897">
            <v>22071.556422401314</v>
          </cell>
          <cell r="AL897">
            <v>21099.771105312982</v>
          </cell>
          <cell r="AM897">
            <v>23445.537646178076</v>
          </cell>
          <cell r="AN897">
            <v>20646.569222660961</v>
          </cell>
          <cell r="AO897">
            <v>23009.589484879503</v>
          </cell>
          <cell r="AP897">
            <v>24552.938930342185</v>
          </cell>
          <cell r="AQ897">
            <v>24089.283629932779</v>
          </cell>
          <cell r="AR897">
            <v>25160.440301867337</v>
          </cell>
          <cell r="AS897">
            <v>25968.493493760379</v>
          </cell>
          <cell r="AT897">
            <v>27700.081400859719</v>
          </cell>
          <cell r="AU897">
            <v>28372.30791365535</v>
          </cell>
          <cell r="AV897">
            <v>28373.757723398932</v>
          </cell>
          <cell r="AW897">
            <v>28342.52408372557</v>
          </cell>
          <cell r="AX897">
            <v>26771.58043994039</v>
          </cell>
          <cell r="AY897">
            <v>25731.835872939078</v>
          </cell>
          <cell r="AZ897">
            <v>25731.835872939078</v>
          </cell>
          <cell r="BA897">
            <v>25731.835872939078</v>
          </cell>
          <cell r="BB897">
            <v>25731.835872939078</v>
          </cell>
          <cell r="BC897">
            <v>25731.835872939078</v>
          </cell>
          <cell r="BD897">
            <v>25731.835872939078</v>
          </cell>
          <cell r="BE897">
            <v>25731.835872939078</v>
          </cell>
          <cell r="BF897">
            <v>25731.835872939078</v>
          </cell>
          <cell r="BG897">
            <v>25731.835872939078</v>
          </cell>
          <cell r="BH897">
            <v>25731.835872939078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2.697112832753263</v>
          </cell>
          <cell r="CN897">
            <v>3.4957296294456093</v>
          </cell>
          <cell r="CO897">
            <v>3.2927265107480452</v>
          </cell>
          <cell r="CP897">
            <v>3.2058546540503801</v>
          </cell>
          <cell r="CQ897">
            <v>3.3533657918682351</v>
          </cell>
          <cell r="CR897">
            <v>3.8536514752362816</v>
          </cell>
          <cell r="CS897">
            <v>3.8727154309673857</v>
          </cell>
          <cell r="CT897">
            <v>3.7230780482327321</v>
          </cell>
          <cell r="CU897">
            <v>4.1335470972956072</v>
          </cell>
          <cell r="CV897">
            <v>3.6372627485971694</v>
          </cell>
          <cell r="CW897">
            <v>4.1027236882804994</v>
          </cell>
          <cell r="CX897">
            <v>4.3106462573220679</v>
          </cell>
          <cell r="CY897">
            <v>4.2418375965560911</v>
          </cell>
          <cell r="CZ897">
            <v>4.4448154622249936</v>
          </cell>
          <cell r="DA897">
            <v>4.590687948571694</v>
          </cell>
          <cell r="DB897">
            <v>4.8967965697330804</v>
          </cell>
          <cell r="DC897">
            <v>5.0156321945929809</v>
          </cell>
          <cell r="DD897">
            <v>5.0158884907127073</v>
          </cell>
          <cell r="DE897">
            <v>5.010367034750197</v>
          </cell>
          <cell r="DF897">
            <v>4.7326569683136235</v>
          </cell>
          <cell r="DG897">
            <v>4.5488518178734294</v>
          </cell>
          <cell r="DH897">
            <v>4.5488518178734294</v>
          </cell>
          <cell r="DI897">
            <v>4.5488518178734294</v>
          </cell>
          <cell r="DJ897">
            <v>4.5488518178734294</v>
          </cell>
          <cell r="DK897">
            <v>4.5488518178734294</v>
          </cell>
          <cell r="DL897">
            <v>4.5488518178734294</v>
          </cell>
          <cell r="DM897">
            <v>4.5488518178734294</v>
          </cell>
          <cell r="DN897">
            <v>4.5488518178734294</v>
          </cell>
          <cell r="DO897">
            <v>4.5488518178734294</v>
          </cell>
          <cell r="DP897">
            <v>4.5488518178734294</v>
          </cell>
          <cell r="DQ897">
            <v>15.315212435467231</v>
          </cell>
          <cell r="DR897">
            <v>15.419867835887271</v>
          </cell>
          <cell r="DS897">
            <v>15.434708383764846</v>
          </cell>
          <cell r="DT897">
            <v>15.661040028112884</v>
          </cell>
          <cell r="DU897">
            <v>15.497609552458647</v>
          </cell>
          <cell r="DV897">
            <v>15.651184013454724</v>
          </cell>
          <cell r="DW897">
            <v>15.614371536850804</v>
          </cell>
          <cell r="DX897">
            <v>15.526827888228318</v>
          </cell>
          <cell r="DY897">
            <v>15.539764808191492</v>
          </cell>
          <cell r="DZ897">
            <v>15.55178907479257</v>
          </cell>
          <cell r="EA897">
            <v>15.365395279122856</v>
          </cell>
          <cell r="EB897">
            <v>15.605160298712027</v>
          </cell>
          <cell r="EC897">
            <v>15.558831718561031</v>
          </cell>
          <cell r="ED897">
            <v>15.50856582047941</v>
          </cell>
          <cell r="EE897">
            <v>15.498016487765767</v>
          </cell>
          <cell r="EF897">
            <v>15.498016487765767</v>
          </cell>
          <cell r="EG897">
            <v>15.498016487765767</v>
          </cell>
          <cell r="EH897">
            <v>15.498016487765767</v>
          </cell>
          <cell r="EI897">
            <v>15.498016487765767</v>
          </cell>
          <cell r="EJ897">
            <v>15.498016487765767</v>
          </cell>
          <cell r="EK897">
            <v>15.498016487765767</v>
          </cell>
          <cell r="EL897">
            <v>15.498016487765767</v>
          </cell>
          <cell r="EM897">
            <v>15.498016487765767</v>
          </cell>
          <cell r="EN897">
            <v>15.498016487765767</v>
          </cell>
          <cell r="EO897">
            <v>15.498016487765767</v>
          </cell>
          <cell r="EP897">
            <v>15.498016487765767</v>
          </cell>
          <cell r="EQ897">
            <v>15.498016487765767</v>
          </cell>
          <cell r="ER897">
            <v>15.498016487765767</v>
          </cell>
          <cell r="ES897">
            <v>15.498016487765767</v>
          </cell>
          <cell r="ET897">
            <v>15.498016487765767</v>
          </cell>
        </row>
        <row r="898">
          <cell r="A898">
            <v>38968.815635900377</v>
          </cell>
          <cell r="B898">
            <v>41997.936635470774</v>
          </cell>
          <cell r="C898">
            <v>41802.387889081067</v>
          </cell>
          <cell r="D898">
            <v>18037.194038021127</v>
          </cell>
          <cell r="E898">
            <v>16343.121422609644</v>
          </cell>
          <cell r="F898">
            <v>17703.828164637762</v>
          </cell>
          <cell r="G898">
            <v>20658.721437049011</v>
          </cell>
          <cell r="H898">
            <v>19912.298904650979</v>
          </cell>
          <cell r="I898">
            <v>19003.776735615145</v>
          </cell>
          <cell r="J898">
            <v>26182.689353620335</v>
          </cell>
          <cell r="K898">
            <v>24880.065360312798</v>
          </cell>
          <cell r="L898">
            <v>20882.236090650742</v>
          </cell>
          <cell r="M898">
            <v>25028.817454202443</v>
          </cell>
          <cell r="N898">
            <v>24723.147047621933</v>
          </cell>
          <cell r="O898">
            <v>23185.811853926181</v>
          </cell>
          <cell r="P898">
            <v>26475.330912379006</v>
          </cell>
          <cell r="Q898">
            <v>26146.73337279135</v>
          </cell>
          <cell r="R898">
            <v>26113.591553690036</v>
          </cell>
          <cell r="S898">
            <v>27922.224282206371</v>
          </cell>
          <cell r="T898">
            <v>34664.621501454327</v>
          </cell>
          <cell r="U898">
            <v>31926.514833067664</v>
          </cell>
          <cell r="V898">
            <v>31926.514833067664</v>
          </cell>
          <cell r="W898">
            <v>31926.514833067664</v>
          </cell>
          <cell r="X898">
            <v>31926.514833067664</v>
          </cell>
          <cell r="Y898">
            <v>31926.514833067664</v>
          </cell>
          <cell r="Z898">
            <v>31926.514833067664</v>
          </cell>
          <cell r="AA898">
            <v>31926.514833067664</v>
          </cell>
          <cell r="AB898">
            <v>31926.514833067664</v>
          </cell>
          <cell r="AC898">
            <v>31926.514833067664</v>
          </cell>
          <cell r="AD898">
            <v>31926.514833067664</v>
          </cell>
          <cell r="AE898">
            <v>17614.562266190831</v>
          </cell>
          <cell r="AF898">
            <v>18983.776074413519</v>
          </cell>
          <cell r="AG898">
            <v>18895.384741160276</v>
          </cell>
          <cell r="AH898">
            <v>18037.194038021127</v>
          </cell>
          <cell r="AI898">
            <v>16343.121422609644</v>
          </cell>
          <cell r="AJ898">
            <v>17703.828164637762</v>
          </cell>
          <cell r="AK898">
            <v>20658.721437049011</v>
          </cell>
          <cell r="AL898">
            <v>19912.298904650979</v>
          </cell>
          <cell r="AM898">
            <v>19003.776735615145</v>
          </cell>
          <cell r="AN898">
            <v>26182.689353620335</v>
          </cell>
          <cell r="AO898">
            <v>24880.065360312798</v>
          </cell>
          <cell r="AP898">
            <v>20882.236090650742</v>
          </cell>
          <cell r="AQ898">
            <v>25028.817454202443</v>
          </cell>
          <cell r="AR898">
            <v>24723.147047621933</v>
          </cell>
          <cell r="AS898">
            <v>23185.811853926181</v>
          </cell>
          <cell r="AT898">
            <v>26475.330912379006</v>
          </cell>
          <cell r="AU898">
            <v>26146.73337279135</v>
          </cell>
          <cell r="AV898">
            <v>26113.591553690036</v>
          </cell>
          <cell r="AW898">
            <v>27922.224282206371</v>
          </cell>
          <cell r="AX898">
            <v>34664.621501454327</v>
          </cell>
          <cell r="AY898">
            <v>31926.514833067664</v>
          </cell>
          <cell r="AZ898">
            <v>31926.514833067664</v>
          </cell>
          <cell r="BA898">
            <v>31926.514833067664</v>
          </cell>
          <cell r="BB898">
            <v>31926.514833067664</v>
          </cell>
          <cell r="BC898">
            <v>31926.514833067664</v>
          </cell>
          <cell r="BD898">
            <v>31926.514833067664</v>
          </cell>
          <cell r="BE898">
            <v>31926.514833067664</v>
          </cell>
          <cell r="BF898">
            <v>31926.514833067664</v>
          </cell>
          <cell r="BG898">
            <v>31926.514833067664</v>
          </cell>
          <cell r="BH898">
            <v>31926.514833067664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3.1596728864451573</v>
          </cell>
          <cell r="CN898">
            <v>3.3013093952580519</v>
          </cell>
          <cell r="CO898">
            <v>3.2356824932720514</v>
          </cell>
          <cell r="CP898">
            <v>3.1811615123245769</v>
          </cell>
          <cell r="CQ898">
            <v>2.8777937137313767</v>
          </cell>
          <cell r="CR898">
            <v>3.1152292368406562</v>
          </cell>
          <cell r="CS898">
            <v>3.5787133415140198</v>
          </cell>
          <cell r="CT898">
            <v>3.5032476252822993</v>
          </cell>
          <cell r="CU898">
            <v>3.3442700715332574</v>
          </cell>
          <cell r="CV898">
            <v>4.5894659080774467</v>
          </cell>
          <cell r="CW898">
            <v>4.3383565426944299</v>
          </cell>
          <cell r="CX898">
            <v>3.6855126659528477</v>
          </cell>
          <cell r="CY898">
            <v>4.3457947082354673</v>
          </cell>
          <cell r="CZ898">
            <v>4.3504011485408265</v>
          </cell>
          <cell r="DA898">
            <v>4.038140355749781</v>
          </cell>
          <cell r="DB898">
            <v>4.6110570922710004</v>
          </cell>
          <cell r="DC898">
            <v>4.5538271365649496</v>
          </cell>
          <cell r="DD898">
            <v>4.5480550153203225</v>
          </cell>
          <cell r="DE898">
            <v>4.8630542422512057</v>
          </cell>
          <cell r="DF898">
            <v>6.0373390366363475</v>
          </cell>
          <cell r="DG898">
            <v>5.5604586450581053</v>
          </cell>
          <cell r="DH898">
            <v>5.5604586450581053</v>
          </cell>
          <cell r="DI898">
            <v>5.5604586450581053</v>
          </cell>
          <cell r="DJ898">
            <v>5.5604586450581053</v>
          </cell>
          <cell r="DK898">
            <v>5.5604586450581053</v>
          </cell>
          <cell r="DL898">
            <v>5.5604586450581053</v>
          </cell>
          <cell r="DM898">
            <v>5.5604586450581053</v>
          </cell>
          <cell r="DN898">
            <v>5.5604586450581053</v>
          </cell>
          <cell r="DO898">
            <v>5.5604586450581053</v>
          </cell>
          <cell r="DP898">
            <v>5.5604586450581053</v>
          </cell>
          <cell r="DQ898">
            <v>15.273440142782427</v>
          </cell>
          <cell r="DR898">
            <v>15.754459574149255</v>
          </cell>
          <cell r="DS898">
            <v>15.999152413960061</v>
          </cell>
          <cell r="DT898">
            <v>15.534253691844336</v>
          </cell>
          <cell r="DU898">
            <v>15.559028750667741</v>
          </cell>
          <cell r="DV898">
            <v>15.569845786506946</v>
          </cell>
          <cell r="DW898">
            <v>15.815526814418694</v>
          </cell>
          <cell r="DX898">
            <v>15.572477143972987</v>
          </cell>
          <cell r="DY898">
            <v>15.568462064291623</v>
          </cell>
          <cell r="DZ898">
            <v>15.630009444698175</v>
          </cell>
          <cell r="EA898">
            <v>15.712070218336388</v>
          </cell>
          <cell r="EB898">
            <v>15.523377861738766</v>
          </cell>
          <cell r="EC898">
            <v>15.778955799340036</v>
          </cell>
          <cell r="ED898">
            <v>15.569747968703647</v>
          </cell>
          <cell r="EE898">
            <v>15.730699432497289</v>
          </cell>
          <cell r="EF898">
            <v>15.730699432497289</v>
          </cell>
          <cell r="EG898">
            <v>15.730699432497289</v>
          </cell>
          <cell r="EH898">
            <v>15.730699432497289</v>
          </cell>
          <cell r="EI898">
            <v>15.730699432497289</v>
          </cell>
          <cell r="EJ898">
            <v>15.730699432497289</v>
          </cell>
          <cell r="EK898">
            <v>15.730699432497289</v>
          </cell>
          <cell r="EL898">
            <v>15.730699432497289</v>
          </cell>
          <cell r="EM898">
            <v>15.730699432497289</v>
          </cell>
          <cell r="EN898">
            <v>15.730699432497289</v>
          </cell>
          <cell r="EO898">
            <v>15.730699432497289</v>
          </cell>
          <cell r="EP898">
            <v>15.730699432497289</v>
          </cell>
          <cell r="EQ898">
            <v>15.730699432497289</v>
          </cell>
          <cell r="ER898">
            <v>15.730699432497289</v>
          </cell>
          <cell r="ES898">
            <v>15.730699432497289</v>
          </cell>
          <cell r="ET898">
            <v>15.730699432497289</v>
          </cell>
        </row>
        <row r="899">
          <cell r="A899">
            <v>37841.121341365746</v>
          </cell>
          <cell r="B899">
            <v>43656.925472987314</v>
          </cell>
          <cell r="C899">
            <v>36411.045324522442</v>
          </cell>
          <cell r="D899">
            <v>20305.728635581148</v>
          </cell>
          <cell r="E899">
            <v>20277.124815227249</v>
          </cell>
          <cell r="F899">
            <v>20101.03214526283</v>
          </cell>
          <cell r="G899">
            <v>19735.470547673725</v>
          </cell>
          <cell r="H899">
            <v>19554.793301177375</v>
          </cell>
          <cell r="I899">
            <v>21606.345932930883</v>
          </cell>
          <cell r="J899">
            <v>23341.236472833865</v>
          </cell>
          <cell r="K899">
            <v>22977.253324102094</v>
          </cell>
          <cell r="L899">
            <v>20438.189189360059</v>
          </cell>
          <cell r="M899">
            <v>23563.727285982335</v>
          </cell>
          <cell r="N899">
            <v>25729.778314083491</v>
          </cell>
          <cell r="O899">
            <v>26498.220300664165</v>
          </cell>
          <cell r="P899">
            <v>32371.858226107688</v>
          </cell>
          <cell r="Q899">
            <v>27649.801196726185</v>
          </cell>
          <cell r="R899">
            <v>24556.818598008926</v>
          </cell>
          <cell r="S899">
            <v>27383.12085775235</v>
          </cell>
          <cell r="T899">
            <v>31314.856899384107</v>
          </cell>
          <cell r="U899">
            <v>27823.5834796458</v>
          </cell>
          <cell r="V899">
            <v>27823.5834796458</v>
          </cell>
          <cell r="W899">
            <v>27823.5834796458</v>
          </cell>
          <cell r="X899">
            <v>27823.5834796458</v>
          </cell>
          <cell r="Y899">
            <v>27823.5834796458</v>
          </cell>
          <cell r="Z899">
            <v>27823.5834796458</v>
          </cell>
          <cell r="AA899">
            <v>27823.5834796458</v>
          </cell>
          <cell r="AB899">
            <v>27823.5834796458</v>
          </cell>
          <cell r="AC899">
            <v>27823.5834796458</v>
          </cell>
          <cell r="AD899">
            <v>27823.5834796458</v>
          </cell>
          <cell r="AE899">
            <v>17104.825415219955</v>
          </cell>
          <cell r="AF899">
            <v>19733.667024407627</v>
          </cell>
          <cell r="AG899">
            <v>16458.406923073995</v>
          </cell>
          <cell r="AH899">
            <v>20305.728635581148</v>
          </cell>
          <cell r="AI899">
            <v>20277.124815227249</v>
          </cell>
          <cell r="AJ899">
            <v>20101.03214526283</v>
          </cell>
          <cell r="AK899">
            <v>19735.470547673725</v>
          </cell>
          <cell r="AL899">
            <v>19554.793301177375</v>
          </cell>
          <cell r="AM899">
            <v>21606.345932930883</v>
          </cell>
          <cell r="AN899">
            <v>23341.236472833865</v>
          </cell>
          <cell r="AO899">
            <v>22977.253324102094</v>
          </cell>
          <cell r="AP899">
            <v>20438.189189360059</v>
          </cell>
          <cell r="AQ899">
            <v>23563.727285982335</v>
          </cell>
          <cell r="AR899">
            <v>25729.778314083491</v>
          </cell>
          <cell r="AS899">
            <v>26498.220300664165</v>
          </cell>
          <cell r="AT899">
            <v>32371.858226107688</v>
          </cell>
          <cell r="AU899">
            <v>27649.801196726185</v>
          </cell>
          <cell r="AV899">
            <v>24556.818598008926</v>
          </cell>
          <cell r="AW899">
            <v>27383.12085775235</v>
          </cell>
          <cell r="AX899">
            <v>31314.856899384107</v>
          </cell>
          <cell r="AY899">
            <v>27823.5834796458</v>
          </cell>
          <cell r="AZ899">
            <v>27823.5834796458</v>
          </cell>
          <cell r="BA899">
            <v>27823.5834796458</v>
          </cell>
          <cell r="BB899">
            <v>27823.5834796458</v>
          </cell>
          <cell r="BC899">
            <v>27823.5834796458</v>
          </cell>
          <cell r="BD899">
            <v>27823.5834796458</v>
          </cell>
          <cell r="BE899">
            <v>27823.5834796458</v>
          </cell>
          <cell r="BF899">
            <v>27823.5834796458</v>
          </cell>
          <cell r="BG899">
            <v>27823.5834796458</v>
          </cell>
          <cell r="BH899">
            <v>27823.5834796458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2.9618506528217989</v>
          </cell>
          <cell r="CN899">
            <v>3.500798504353261</v>
          </cell>
          <cell r="CO899">
            <v>2.8528291379475834</v>
          </cell>
          <cell r="CP899">
            <v>3.5146765421861548</v>
          </cell>
          <cell r="CQ899">
            <v>3.570019752018275</v>
          </cell>
          <cell r="CR899">
            <v>3.5006652839039201</v>
          </cell>
          <cell r="CS899">
            <v>3.4614286221786656</v>
          </cell>
          <cell r="CT899">
            <v>3.4629072332397843</v>
          </cell>
          <cell r="CU899">
            <v>3.8075705648084193</v>
          </cell>
          <cell r="CV899">
            <v>4.1652686600820514</v>
          </cell>
          <cell r="CW899">
            <v>3.9908173730318359</v>
          </cell>
          <cell r="CX899">
            <v>3.5727786534220805</v>
          </cell>
          <cell r="CY899">
            <v>4.2768278543636784</v>
          </cell>
          <cell r="CZ899">
            <v>4.4097275369220048</v>
          </cell>
          <cell r="DA899">
            <v>4.6672755686952012</v>
          </cell>
          <cell r="DB899">
            <v>5.7018313417897817</v>
          </cell>
          <cell r="DC899">
            <v>4.870109771165458</v>
          </cell>
          <cell r="DD899">
            <v>4.3253259346060418</v>
          </cell>
          <cell r="DE899">
            <v>4.8231379135606387</v>
          </cell>
          <cell r="DF899">
            <v>5.5156559529403006</v>
          </cell>
          <cell r="DG899">
            <v>4.9007189892238676</v>
          </cell>
          <cell r="DH899">
            <v>4.9007189892238676</v>
          </cell>
          <cell r="DI899">
            <v>4.9007189892238676</v>
          </cell>
          <cell r="DJ899">
            <v>4.9007189892238676</v>
          </cell>
          <cell r="DK899">
            <v>4.9007189892238676</v>
          </cell>
          <cell r="DL899">
            <v>4.9007189892238676</v>
          </cell>
          <cell r="DM899">
            <v>4.9007189892238676</v>
          </cell>
          <cell r="DN899">
            <v>4.9007189892238676</v>
          </cell>
          <cell r="DO899">
            <v>4.9007189892238676</v>
          </cell>
          <cell r="DP899">
            <v>4.9007189892238676</v>
          </cell>
          <cell r="DQ899">
            <v>15.822045361915068</v>
          </cell>
          <cell r="DR899">
            <v>15.443574114742884</v>
          </cell>
          <cell r="DS899">
            <v>15.805897807494132</v>
          </cell>
          <cell r="DT899">
            <v>15.828521509852493</v>
          </cell>
          <cell r="DU899">
            <v>15.561193067812633</v>
          </cell>
          <cell r="DV899">
            <v>15.731672833487917</v>
          </cell>
          <cell r="DW899">
            <v>15.620655002373436</v>
          </cell>
          <cell r="DX899">
            <v>15.471039955490351</v>
          </cell>
          <cell r="DY899">
            <v>15.546781681872295</v>
          </cell>
          <cell r="DZ899">
            <v>15.352813538562346</v>
          </cell>
          <cell r="EA899">
            <v>15.774056561831184</v>
          </cell>
          <cell r="EB899">
            <v>15.672686249769733</v>
          </cell>
          <cell r="EC899">
            <v>15.09486917553337</v>
          </cell>
          <cell r="ED899">
            <v>15.985691346241319</v>
          </cell>
          <cell r="EE899">
            <v>15.554655552025132</v>
          </cell>
          <cell r="EF899">
            <v>15.554655552025132</v>
          </cell>
          <cell r="EG899">
            <v>15.554655552025132</v>
          </cell>
          <cell r="EH899">
            <v>15.554655552025132</v>
          </cell>
          <cell r="EI899">
            <v>15.554655552025132</v>
          </cell>
          <cell r="EJ899">
            <v>15.554655552025132</v>
          </cell>
          <cell r="EK899">
            <v>15.554655552025132</v>
          </cell>
          <cell r="EL899">
            <v>15.554655552025132</v>
          </cell>
          <cell r="EM899">
            <v>15.554655552025132</v>
          </cell>
          <cell r="EN899">
            <v>15.554655552025132</v>
          </cell>
          <cell r="EO899">
            <v>15.554655552025132</v>
          </cell>
          <cell r="EP899">
            <v>15.554655552025132</v>
          </cell>
          <cell r="EQ899">
            <v>15.554655552025132</v>
          </cell>
          <cell r="ER899">
            <v>15.554655552025132</v>
          </cell>
          <cell r="ES899">
            <v>15.554655552025132</v>
          </cell>
          <cell r="ET899">
            <v>15.554655552025132</v>
          </cell>
        </row>
        <row r="900">
          <cell r="A900">
            <v>33069.735200333729</v>
          </cell>
          <cell r="B900">
            <v>37391.0815253443</v>
          </cell>
          <cell r="C900">
            <v>46738.385871014681</v>
          </cell>
          <cell r="D900">
            <v>17943.637455135166</v>
          </cell>
          <cell r="E900">
            <v>20429.491856302604</v>
          </cell>
          <cell r="F900">
            <v>17036.429567322095</v>
          </cell>
          <cell r="G900">
            <v>21109.780261185399</v>
          </cell>
          <cell r="H900">
            <v>17983.156768018238</v>
          </cell>
          <cell r="I900">
            <v>20282.074913617329</v>
          </cell>
          <cell r="J900">
            <v>19122.654591362829</v>
          </cell>
          <cell r="K900">
            <v>23288.650625727576</v>
          </cell>
          <cell r="L900">
            <v>21190.775410948096</v>
          </cell>
          <cell r="M900">
            <v>26649.785292419878</v>
          </cell>
          <cell r="N900">
            <v>26296.255730375353</v>
          </cell>
          <cell r="O900">
            <v>24693.621606494191</v>
          </cell>
          <cell r="P900">
            <v>31431.231607669764</v>
          </cell>
          <cell r="Q900">
            <v>26973.200375049044</v>
          </cell>
          <cell r="R900">
            <v>29705.433589168813</v>
          </cell>
          <cell r="S900">
            <v>29074.821707947031</v>
          </cell>
          <cell r="T900">
            <v>26847.036361037524</v>
          </cell>
          <cell r="U900">
            <v>31027.669525542948</v>
          </cell>
          <cell r="V900">
            <v>31027.669525542948</v>
          </cell>
          <cell r="W900">
            <v>31027.669525542948</v>
          </cell>
          <cell r="X900">
            <v>31027.669525542948</v>
          </cell>
          <cell r="Y900">
            <v>31027.669525542948</v>
          </cell>
          <cell r="Z900">
            <v>31027.669525542948</v>
          </cell>
          <cell r="AA900">
            <v>31027.669525542948</v>
          </cell>
          <cell r="AB900">
            <v>31027.669525542948</v>
          </cell>
          <cell r="AC900">
            <v>31027.669525542948</v>
          </cell>
          <cell r="AD900">
            <v>31027.669525542948</v>
          </cell>
          <cell r="AE900">
            <v>14948.07836233235</v>
          </cell>
          <cell r="AF900">
            <v>16901.399823956366</v>
          </cell>
          <cell r="AG900">
            <v>21126.539123960214</v>
          </cell>
          <cell r="AH900">
            <v>17943.637455135166</v>
          </cell>
          <cell r="AI900">
            <v>20429.491856302604</v>
          </cell>
          <cell r="AJ900">
            <v>17036.429567322095</v>
          </cell>
          <cell r="AK900">
            <v>21109.780261185399</v>
          </cell>
          <cell r="AL900">
            <v>17983.156768018238</v>
          </cell>
          <cell r="AM900">
            <v>20282.074913617329</v>
          </cell>
          <cell r="AN900">
            <v>19122.654591362829</v>
          </cell>
          <cell r="AO900">
            <v>23288.650625727576</v>
          </cell>
          <cell r="AP900">
            <v>21190.775410948096</v>
          </cell>
          <cell r="AQ900">
            <v>26649.785292419878</v>
          </cell>
          <cell r="AR900">
            <v>26296.255730375353</v>
          </cell>
          <cell r="AS900">
            <v>24693.621606494191</v>
          </cell>
          <cell r="AT900">
            <v>31431.231607669764</v>
          </cell>
          <cell r="AU900">
            <v>26973.200375049044</v>
          </cell>
          <cell r="AV900">
            <v>29705.433589168813</v>
          </cell>
          <cell r="AW900">
            <v>29074.821707947031</v>
          </cell>
          <cell r="AX900">
            <v>26847.036361037524</v>
          </cell>
          <cell r="AY900">
            <v>31027.669525542948</v>
          </cell>
          <cell r="AZ900">
            <v>31027.669525542948</v>
          </cell>
          <cell r="BA900">
            <v>31027.669525542948</v>
          </cell>
          <cell r="BB900">
            <v>31027.669525542948</v>
          </cell>
          <cell r="BC900">
            <v>31027.669525542948</v>
          </cell>
          <cell r="BD900">
            <v>31027.669525542948</v>
          </cell>
          <cell r="BE900">
            <v>31027.669525542948</v>
          </cell>
          <cell r="BF900">
            <v>31027.669525542948</v>
          </cell>
          <cell r="BG900">
            <v>31027.669525542948</v>
          </cell>
          <cell r="BH900">
            <v>31027.669525542948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2.6347161608782494</v>
          </cell>
          <cell r="CN900">
            <v>2.9470450199125557</v>
          </cell>
          <cell r="CO900">
            <v>3.6678577200174307</v>
          </cell>
          <cell r="CP900">
            <v>3.1561278261723102</v>
          </cell>
          <cell r="CQ900">
            <v>3.5721388291693308</v>
          </cell>
          <cell r="CR900">
            <v>2.9964241347595024</v>
          </cell>
          <cell r="CS900">
            <v>3.7424659881885423</v>
          </cell>
          <cell r="CT900">
            <v>3.1237302463816108</v>
          </cell>
          <cell r="CU900">
            <v>3.5794302407524499</v>
          </cell>
          <cell r="CV900">
            <v>3.411041330766508</v>
          </cell>
          <cell r="CW900">
            <v>4.0709201794400167</v>
          </cell>
          <cell r="CX900">
            <v>3.7130143088406649</v>
          </cell>
          <cell r="CY900">
            <v>4.7189839272994867</v>
          </cell>
          <cell r="CZ900">
            <v>4.6356404315932318</v>
          </cell>
          <cell r="DA900">
            <v>4.3817063266528056</v>
          </cell>
          <cell r="DB900">
            <v>5.5772469743197384</v>
          </cell>
          <cell r="DC900">
            <v>4.7862012554020721</v>
          </cell>
          <cell r="DD900">
            <v>5.2710164741244254</v>
          </cell>
          <cell r="DE900">
            <v>5.1591189115212464</v>
          </cell>
          <cell r="DF900">
            <v>4.7638143545578151</v>
          </cell>
          <cell r="DG900">
            <v>5.5056377726954935</v>
          </cell>
          <cell r="DH900">
            <v>5.5056377726954935</v>
          </cell>
          <cell r="DI900">
            <v>5.5056377726954935</v>
          </cell>
          <cell r="DJ900">
            <v>5.5056377726954935</v>
          </cell>
          <cell r="DK900">
            <v>5.5056377726954935</v>
          </cell>
          <cell r="DL900">
            <v>5.5056377726954935</v>
          </cell>
          <cell r="DM900">
            <v>5.5056377726954935</v>
          </cell>
          <cell r="DN900">
            <v>5.5056377726954935</v>
          </cell>
          <cell r="DO900">
            <v>5.5056377726954935</v>
          </cell>
          <cell r="DP900">
            <v>5.5056377726954935</v>
          </cell>
          <cell r="DQ900">
            <v>15.543852486639159</v>
          </cell>
          <cell r="DR900">
            <v>15.712418603810365</v>
          </cell>
          <cell r="DS900">
            <v>15.780581888674035</v>
          </cell>
          <cell r="DT900">
            <v>15.576254597278215</v>
          </cell>
          <cell r="DU900">
            <v>15.668822865495468</v>
          </cell>
          <cell r="DV900">
            <v>15.57695019141835</v>
          </cell>
          <cell r="DW900">
            <v>15.453718109058977</v>
          </cell>
          <cell r="DX900">
            <v>15.772463934482074</v>
          </cell>
          <cell r="DY900">
            <v>15.524070813788885</v>
          </cell>
          <cell r="DZ900">
            <v>15.359190762168664</v>
          </cell>
          <cell r="EA900">
            <v>15.673243259474589</v>
          </cell>
          <cell r="EB900">
            <v>15.636061190464899</v>
          </cell>
          <cell r="EC900">
            <v>15.472210017035247</v>
          </cell>
          <cell r="ED900">
            <v>15.541441859165635</v>
          </cell>
          <cell r="EE900">
            <v>15.440048415497605</v>
          </cell>
          <cell r="EF900">
            <v>15.440048415497605</v>
          </cell>
          <cell r="EG900">
            <v>15.440048415497605</v>
          </cell>
          <cell r="EH900">
            <v>15.440048415497605</v>
          </cell>
          <cell r="EI900">
            <v>15.440048415497605</v>
          </cell>
          <cell r="EJ900">
            <v>15.440048415497605</v>
          </cell>
          <cell r="EK900">
            <v>15.440048415497605</v>
          </cell>
          <cell r="EL900">
            <v>15.440048415497605</v>
          </cell>
          <cell r="EM900">
            <v>15.440048415497605</v>
          </cell>
          <cell r="EN900">
            <v>15.440048415497605</v>
          </cell>
          <cell r="EO900">
            <v>15.440048415497605</v>
          </cell>
          <cell r="EP900">
            <v>15.440048415497605</v>
          </cell>
          <cell r="EQ900">
            <v>15.440048415497605</v>
          </cell>
          <cell r="ER900">
            <v>15.440048415497605</v>
          </cell>
          <cell r="ES900">
            <v>15.440048415497605</v>
          </cell>
          <cell r="ET900">
            <v>15.440048415497605</v>
          </cell>
        </row>
        <row r="901">
          <cell r="A901">
            <v>36456.459049175814</v>
          </cell>
          <cell r="B901">
            <v>37595.400813329616</v>
          </cell>
          <cell r="C901">
            <v>38732.462269194933</v>
          </cell>
          <cell r="D901">
            <v>19941.727960037377</v>
          </cell>
          <cell r="E901">
            <v>19158.733580481105</v>
          </cell>
          <cell r="F901">
            <v>21706.818715881855</v>
          </cell>
          <cell r="G901">
            <v>17813.348772646845</v>
          </cell>
          <cell r="H901">
            <v>18819.541972615774</v>
          </cell>
          <cell r="I901">
            <v>22014.359725899245</v>
          </cell>
          <cell r="J901">
            <v>20655.619584653294</v>
          </cell>
          <cell r="K901">
            <v>21583.653709014648</v>
          </cell>
          <cell r="L901">
            <v>20700.582129847964</v>
          </cell>
          <cell r="M901">
            <v>21779.183700964964</v>
          </cell>
          <cell r="N901">
            <v>24728.302851687364</v>
          </cell>
          <cell r="O901">
            <v>26182.908586440797</v>
          </cell>
          <cell r="P901">
            <v>22861.132478363015</v>
          </cell>
          <cell r="Q901">
            <v>27892.445943127088</v>
          </cell>
          <cell r="R901">
            <v>30470.446497249046</v>
          </cell>
          <cell r="S901">
            <v>32322.485520842496</v>
          </cell>
          <cell r="T901">
            <v>28155.794350937798</v>
          </cell>
          <cell r="U901">
            <v>29180.043407257232</v>
          </cell>
          <cell r="V901">
            <v>29180.043407257232</v>
          </cell>
          <cell r="W901">
            <v>29180.043407257232</v>
          </cell>
          <cell r="X901">
            <v>29180.043407257232</v>
          </cell>
          <cell r="Y901">
            <v>29180.043407257232</v>
          </cell>
          <cell r="Z901">
            <v>29180.043407257232</v>
          </cell>
          <cell r="AA901">
            <v>29180.043407257232</v>
          </cell>
          <cell r="AB901">
            <v>29180.043407257232</v>
          </cell>
          <cell r="AC901">
            <v>29180.043407257232</v>
          </cell>
          <cell r="AD901">
            <v>29180.043407257232</v>
          </cell>
          <cell r="AE901">
            <v>16478.934692973929</v>
          </cell>
          <cell r="AF901">
            <v>16993.755590013716</v>
          </cell>
          <cell r="AG901">
            <v>17507.726555976904</v>
          </cell>
          <cell r="AH901">
            <v>19941.727960037377</v>
          </cell>
          <cell r="AI901">
            <v>19158.733580481105</v>
          </cell>
          <cell r="AJ901">
            <v>21706.818715881855</v>
          </cell>
          <cell r="AK901">
            <v>17813.348772646845</v>
          </cell>
          <cell r="AL901">
            <v>18819.541972615774</v>
          </cell>
          <cell r="AM901">
            <v>22014.359725899245</v>
          </cell>
          <cell r="AN901">
            <v>20655.619584653294</v>
          </cell>
          <cell r="AO901">
            <v>21583.653709014648</v>
          </cell>
          <cell r="AP901">
            <v>20700.582129847964</v>
          </cell>
          <cell r="AQ901">
            <v>21779.183700964964</v>
          </cell>
          <cell r="AR901">
            <v>24728.302851687364</v>
          </cell>
          <cell r="AS901">
            <v>26182.908586440797</v>
          </cell>
          <cell r="AT901">
            <v>22861.132478363015</v>
          </cell>
          <cell r="AU901">
            <v>27892.445943127088</v>
          </cell>
          <cell r="AV901">
            <v>30470.446497249046</v>
          </cell>
          <cell r="AW901">
            <v>32322.485520842496</v>
          </cell>
          <cell r="AX901">
            <v>28155.794350937798</v>
          </cell>
          <cell r="AY901">
            <v>29180.043407257232</v>
          </cell>
          <cell r="AZ901">
            <v>29180.043407257232</v>
          </cell>
          <cell r="BA901">
            <v>29180.043407257232</v>
          </cell>
          <cell r="BB901">
            <v>29180.043407257232</v>
          </cell>
          <cell r="BC901">
            <v>29180.043407257232</v>
          </cell>
          <cell r="BD901">
            <v>29180.043407257232</v>
          </cell>
          <cell r="BE901">
            <v>29180.043407257232</v>
          </cell>
          <cell r="BF901">
            <v>29180.043407257232</v>
          </cell>
          <cell r="BG901">
            <v>29180.043407257232</v>
          </cell>
          <cell r="BH901">
            <v>29180.043407257232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2.8880584866334442</v>
          </cell>
          <cell r="CN901">
            <v>2.933569641599449</v>
          </cell>
          <cell r="CO901">
            <v>3.087809165839468</v>
          </cell>
          <cell r="CP901">
            <v>3.4780532428282682</v>
          </cell>
          <cell r="CQ901">
            <v>3.3427410442853236</v>
          </cell>
          <cell r="CR901">
            <v>3.7594943279657769</v>
          </cell>
          <cell r="CS901">
            <v>3.0731648553223962</v>
          </cell>
          <cell r="CT901">
            <v>3.3090267413870991</v>
          </cell>
          <cell r="CU901">
            <v>3.8484071148415602</v>
          </cell>
          <cell r="CV901">
            <v>3.573706954996799</v>
          </cell>
          <cell r="CW901">
            <v>3.8109801596444206</v>
          </cell>
          <cell r="CX901">
            <v>3.6412104617306227</v>
          </cell>
          <cell r="CY901">
            <v>3.8143832699632028</v>
          </cell>
          <cell r="CZ901">
            <v>4.3471672710580878</v>
          </cell>
          <cell r="DA901">
            <v>4.5841864121036329</v>
          </cell>
          <cell r="DB901">
            <v>4.0025993493665881</v>
          </cell>
          <cell r="DC901">
            <v>4.883497617183548</v>
          </cell>
          <cell r="DD901">
            <v>5.3348621045011129</v>
          </cell>
          <cell r="DE901">
            <v>5.6591229519395627</v>
          </cell>
          <cell r="DF901">
            <v>4.9296054889942518</v>
          </cell>
          <cell r="DG901">
            <v>5.1089342519194325</v>
          </cell>
          <cell r="DH901">
            <v>5.1089342519194325</v>
          </cell>
          <cell r="DI901">
            <v>5.1089342519194325</v>
          </cell>
          <cell r="DJ901">
            <v>5.1089342519194325</v>
          </cell>
          <cell r="DK901">
            <v>5.1089342519194325</v>
          </cell>
          <cell r="DL901">
            <v>5.1089342519194325</v>
          </cell>
          <cell r="DM901">
            <v>5.1089342519194325</v>
          </cell>
          <cell r="DN901">
            <v>5.1089342519194325</v>
          </cell>
          <cell r="DO901">
            <v>5.1089342519194325</v>
          </cell>
          <cell r="DP901">
            <v>5.1089342519194325</v>
          </cell>
          <cell r="DQ901">
            <v>15.63256647712431</v>
          </cell>
          <cell r="DR901">
            <v>15.870846845757391</v>
          </cell>
          <cell r="DS901">
            <v>15.534112229673278</v>
          </cell>
          <cell r="DT901">
            <v>15.708463128345421</v>
          </cell>
          <cell r="DU901">
            <v>15.702586693680381</v>
          </cell>
          <cell r="DV901">
            <v>15.818812590169404</v>
          </cell>
          <cell r="DW901">
            <v>15.880597873883259</v>
          </cell>
          <cell r="DX901">
            <v>15.581738376782411</v>
          </cell>
          <cell r="DY901">
            <v>15.672280119463217</v>
          </cell>
          <cell r="DZ901">
            <v>15.835304713209732</v>
          </cell>
          <cell r="EA901">
            <v>15.516558826282164</v>
          </cell>
          <cell r="EB901">
            <v>15.57556868505306</v>
          </cell>
          <cell r="EC901">
            <v>15.643157023802573</v>
          </cell>
          <cell r="ED901">
            <v>15.584579730156074</v>
          </cell>
          <cell r="EE901">
            <v>15.64814117022722</v>
          </cell>
          <cell r="EF901">
            <v>15.64814117022722</v>
          </cell>
          <cell r="EG901">
            <v>15.64814117022722</v>
          </cell>
          <cell r="EH901">
            <v>15.64814117022722</v>
          </cell>
          <cell r="EI901">
            <v>15.64814117022722</v>
          </cell>
          <cell r="EJ901">
            <v>15.64814117022722</v>
          </cell>
          <cell r="EK901">
            <v>15.64814117022722</v>
          </cell>
          <cell r="EL901">
            <v>15.64814117022722</v>
          </cell>
          <cell r="EM901">
            <v>15.64814117022722</v>
          </cell>
          <cell r="EN901">
            <v>15.64814117022722</v>
          </cell>
          <cell r="EO901">
            <v>15.64814117022722</v>
          </cell>
          <cell r="EP901">
            <v>15.64814117022722</v>
          </cell>
          <cell r="EQ901">
            <v>15.64814117022722</v>
          </cell>
          <cell r="ER901">
            <v>15.64814117022722</v>
          </cell>
          <cell r="ES901">
            <v>15.64814117022722</v>
          </cell>
          <cell r="ET901">
            <v>15.64814117022722</v>
          </cell>
        </row>
        <row r="902">
          <cell r="A902">
            <v>37741.169887888951</v>
          </cell>
          <cell r="B902">
            <v>39140.338821514582</v>
          </cell>
          <cell r="C902">
            <v>40598.381538886875</v>
          </cell>
          <cell r="D902">
            <v>22434.659462029602</v>
          </cell>
          <cell r="E902">
            <v>19516.829443429968</v>
          </cell>
          <cell r="F902">
            <v>20715.817995931498</v>
          </cell>
          <cell r="G902">
            <v>18530.133634033315</v>
          </cell>
          <cell r="H902">
            <v>18071.644290927681</v>
          </cell>
          <cell r="I902">
            <v>24886.595703992505</v>
          </cell>
          <cell r="J902">
            <v>21821.182334889094</v>
          </cell>
          <cell r="K902">
            <v>22627.707052262591</v>
          </cell>
          <cell r="L902">
            <v>23464.038918368435</v>
          </cell>
          <cell r="M902">
            <v>26531.589879499123</v>
          </cell>
          <cell r="N902">
            <v>24416.446188689195</v>
          </cell>
          <cell r="O902">
            <v>24133.981099838998</v>
          </cell>
          <cell r="P902">
            <v>24064.020002749818</v>
          </cell>
          <cell r="Q902">
            <v>26893.114930858566</v>
          </cell>
          <cell r="R902">
            <v>27015.887796887724</v>
          </cell>
          <cell r="S902">
            <v>25856.559466181236</v>
          </cell>
          <cell r="T902">
            <v>26372.021469396834</v>
          </cell>
          <cell r="U902">
            <v>29820.863618188687</v>
          </cell>
          <cell r="V902">
            <v>29820.863618188687</v>
          </cell>
          <cell r="W902">
            <v>29820.863618188687</v>
          </cell>
          <cell r="X902">
            <v>29820.863618188687</v>
          </cell>
          <cell r="Y902">
            <v>29820.863618188687</v>
          </cell>
          <cell r="Z902">
            <v>29820.863618188687</v>
          </cell>
          <cell r="AA902">
            <v>29820.863618188687</v>
          </cell>
          <cell r="AB902">
            <v>29820.863618188687</v>
          </cell>
          <cell r="AC902">
            <v>29820.863618188687</v>
          </cell>
          <cell r="AD902">
            <v>29820.863618188687</v>
          </cell>
          <cell r="AE902">
            <v>17059.645671567665</v>
          </cell>
          <cell r="AF902">
            <v>17692.093640542207</v>
          </cell>
          <cell r="AG902">
            <v>18351.15355326534</v>
          </cell>
          <cell r="AH902">
            <v>22434.659462029602</v>
          </cell>
          <cell r="AI902">
            <v>19516.829443429968</v>
          </cell>
          <cell r="AJ902">
            <v>20715.817995931498</v>
          </cell>
          <cell r="AK902">
            <v>18530.133634033315</v>
          </cell>
          <cell r="AL902">
            <v>18071.644290927681</v>
          </cell>
          <cell r="AM902">
            <v>24886.595703992505</v>
          </cell>
          <cell r="AN902">
            <v>21821.182334889094</v>
          </cell>
          <cell r="AO902">
            <v>22627.707052262591</v>
          </cell>
          <cell r="AP902">
            <v>23464.038918368435</v>
          </cell>
          <cell r="AQ902">
            <v>26531.589879499123</v>
          </cell>
          <cell r="AR902">
            <v>24416.446188689195</v>
          </cell>
          <cell r="AS902">
            <v>24133.981099838998</v>
          </cell>
          <cell r="AT902">
            <v>24064.020002749818</v>
          </cell>
          <cell r="AU902">
            <v>26893.114930858566</v>
          </cell>
          <cell r="AV902">
            <v>27015.887796887724</v>
          </cell>
          <cell r="AW902">
            <v>25856.559466181236</v>
          </cell>
          <cell r="AX902">
            <v>26372.021469396834</v>
          </cell>
          <cell r="AY902">
            <v>29820.863618188687</v>
          </cell>
          <cell r="AZ902">
            <v>29820.863618188687</v>
          </cell>
          <cell r="BA902">
            <v>29820.863618188687</v>
          </cell>
          <cell r="BB902">
            <v>29820.863618188687</v>
          </cell>
          <cell r="BC902">
            <v>29820.863618188687</v>
          </cell>
          <cell r="BD902">
            <v>29820.863618188687</v>
          </cell>
          <cell r="BE902">
            <v>29820.863618188687</v>
          </cell>
          <cell r="BF902">
            <v>29820.863618188687</v>
          </cell>
          <cell r="BG902">
            <v>29820.863618188687</v>
          </cell>
          <cell r="BH902">
            <v>29820.863618188687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3.0007368340671206</v>
          </cell>
          <cell r="CN902">
            <v>3.13473319462573</v>
          </cell>
          <cell r="CO902">
            <v>3.2273579236820336</v>
          </cell>
          <cell r="CP902">
            <v>3.8854142680728407</v>
          </cell>
          <cell r="CQ902">
            <v>3.3922364051929486</v>
          </cell>
          <cell r="CR902">
            <v>3.6493661284454357</v>
          </cell>
          <cell r="CS902">
            <v>3.2347442508792468</v>
          </cell>
          <cell r="CT902">
            <v>3.1575123031398671</v>
          </cell>
          <cell r="CU902">
            <v>4.3197773358356004</v>
          </cell>
          <cell r="CV902">
            <v>3.7966949707739643</v>
          </cell>
          <cell r="CW902">
            <v>3.9469104230674805</v>
          </cell>
          <cell r="CX902">
            <v>4.0946143751280344</v>
          </cell>
          <cell r="CY902">
            <v>4.6530065326010002</v>
          </cell>
          <cell r="CZ902">
            <v>4.2359907765453073</v>
          </cell>
          <cell r="DA902">
            <v>4.2840495660743878</v>
          </cell>
          <cell r="DB902">
            <v>4.2716306946752969</v>
          </cell>
          <cell r="DC902">
            <v>4.7738264513144033</v>
          </cell>
          <cell r="DD902">
            <v>4.7956199979846383</v>
          </cell>
          <cell r="DE902">
            <v>4.5898263491227018</v>
          </cell>
          <cell r="DF902">
            <v>4.6813265770406867</v>
          </cell>
          <cell r="DG902">
            <v>5.2935343454096353</v>
          </cell>
          <cell r="DH902">
            <v>5.2935343454096353</v>
          </cell>
          <cell r="DI902">
            <v>5.2935343454096353</v>
          </cell>
          <cell r="DJ902">
            <v>5.2935343454096353</v>
          </cell>
          <cell r="DK902">
            <v>5.2935343454096353</v>
          </cell>
          <cell r="DL902">
            <v>5.2935343454096353</v>
          </cell>
          <cell r="DM902">
            <v>5.2935343454096353</v>
          </cell>
          <cell r="DN902">
            <v>5.2935343454096353</v>
          </cell>
          <cell r="DO902">
            <v>5.2935343454096353</v>
          </cell>
          <cell r="DP902">
            <v>5.2935343454096353</v>
          </cell>
          <cell r="DQ902">
            <v>15.575759504781516</v>
          </cell>
          <cell r="DR902">
            <v>15.46271609629931</v>
          </cell>
          <cell r="DS902">
            <v>15.578418697757732</v>
          </cell>
          <cell r="DT902">
            <v>15.819373740654729</v>
          </cell>
          <cell r="DU902">
            <v>15.76268844841811</v>
          </cell>
          <cell r="DV902">
            <v>15.552198311890116</v>
          </cell>
          <cell r="DW902">
            <v>15.694436861433841</v>
          </cell>
          <cell r="DX902">
            <v>15.680494474236887</v>
          </cell>
          <cell r="DY902">
            <v>15.78378899715954</v>
          </cell>
          <cell r="DZ902">
            <v>15.746342977689846</v>
          </cell>
          <cell r="EA902">
            <v>15.706897625313665</v>
          </cell>
          <cell r="EB902">
            <v>15.699900465109399</v>
          </cell>
          <cell r="EC902">
            <v>15.622004145448869</v>
          </cell>
          <cell r="ED902">
            <v>15.7919071708302</v>
          </cell>
          <cell r="EE902">
            <v>15.434110914017925</v>
          </cell>
          <cell r="EF902">
            <v>15.434110914017925</v>
          </cell>
          <cell r="EG902">
            <v>15.434110914017925</v>
          </cell>
          <cell r="EH902">
            <v>15.434110914017925</v>
          </cell>
          <cell r="EI902">
            <v>15.434110914017925</v>
          </cell>
          <cell r="EJ902">
            <v>15.434110914017925</v>
          </cell>
          <cell r="EK902">
            <v>15.434110914017925</v>
          </cell>
          <cell r="EL902">
            <v>15.434110914017925</v>
          </cell>
          <cell r="EM902">
            <v>15.434110914017925</v>
          </cell>
          <cell r="EN902">
            <v>15.434110914017925</v>
          </cell>
          <cell r="EO902">
            <v>15.434110914017925</v>
          </cell>
          <cell r="EP902">
            <v>15.434110914017925</v>
          </cell>
          <cell r="EQ902">
            <v>15.434110914017925</v>
          </cell>
          <cell r="ER902">
            <v>15.434110914017925</v>
          </cell>
          <cell r="ES902">
            <v>15.434110914017925</v>
          </cell>
          <cell r="ET902">
            <v>15.434110914017925</v>
          </cell>
        </row>
        <row r="903">
          <cell r="A903">
            <v>39861.806909691142</v>
          </cell>
          <cell r="B903">
            <v>39032.300661034948</v>
          </cell>
          <cell r="C903">
            <v>42880.773203038516</v>
          </cell>
          <cell r="D903">
            <v>19746.374070126323</v>
          </cell>
          <cell r="E903">
            <v>16395.963264185324</v>
          </cell>
          <cell r="F903">
            <v>17381.458887438435</v>
          </cell>
          <cell r="G903">
            <v>20889.505221528812</v>
          </cell>
          <cell r="H903">
            <v>20920.829268864087</v>
          </cell>
          <cell r="I903">
            <v>23370.868842501073</v>
          </cell>
          <cell r="J903">
            <v>23374.579109389786</v>
          </cell>
          <cell r="K903">
            <v>24449.883870892383</v>
          </cell>
          <cell r="L903">
            <v>23577.055585449449</v>
          </cell>
          <cell r="M903">
            <v>25689.66167746883</v>
          </cell>
          <cell r="N903">
            <v>25476.062183959417</v>
          </cell>
          <cell r="O903">
            <v>27559.49209981439</v>
          </cell>
          <cell r="P903">
            <v>28094.075390152633</v>
          </cell>
          <cell r="Q903">
            <v>27434.782648875807</v>
          </cell>
          <cell r="R903">
            <v>29692.780235262548</v>
          </cell>
          <cell r="S903">
            <v>29138.505003710587</v>
          </cell>
          <cell r="T903">
            <v>29654.48240390197</v>
          </cell>
          <cell r="U903">
            <v>30001.905205658742</v>
          </cell>
          <cell r="V903">
            <v>30001.905205658742</v>
          </cell>
          <cell r="W903">
            <v>30001.905205658742</v>
          </cell>
          <cell r="X903">
            <v>30001.905205658742</v>
          </cell>
          <cell r="Y903">
            <v>30001.905205658742</v>
          </cell>
          <cell r="Z903">
            <v>30001.905205658742</v>
          </cell>
          <cell r="AA903">
            <v>30001.905205658742</v>
          </cell>
          <cell r="AB903">
            <v>30001.905205658742</v>
          </cell>
          <cell r="AC903">
            <v>30001.905205658742</v>
          </cell>
          <cell r="AD903">
            <v>30001.905205658742</v>
          </cell>
          <cell r="AE903">
            <v>18018.209391172</v>
          </cell>
          <cell r="AF903">
            <v>17643.258568861456</v>
          </cell>
          <cell r="AG903">
            <v>19382.833100821215</v>
          </cell>
          <cell r="AH903">
            <v>19746.374070126323</v>
          </cell>
          <cell r="AI903">
            <v>16395.963264185324</v>
          </cell>
          <cell r="AJ903">
            <v>17381.458887438435</v>
          </cell>
          <cell r="AK903">
            <v>20889.505221528812</v>
          </cell>
          <cell r="AL903">
            <v>20920.829268864087</v>
          </cell>
          <cell r="AM903">
            <v>23370.868842501073</v>
          </cell>
          <cell r="AN903">
            <v>23374.579109389786</v>
          </cell>
          <cell r="AO903">
            <v>24449.883870892383</v>
          </cell>
          <cell r="AP903">
            <v>23577.055585449449</v>
          </cell>
          <cell r="AQ903">
            <v>25689.66167746883</v>
          </cell>
          <cell r="AR903">
            <v>25476.062183959417</v>
          </cell>
          <cell r="AS903">
            <v>27559.49209981439</v>
          </cell>
          <cell r="AT903">
            <v>28094.075390152633</v>
          </cell>
          <cell r="AU903">
            <v>27434.782648875807</v>
          </cell>
          <cell r="AV903">
            <v>29692.780235262548</v>
          </cell>
          <cell r="AW903">
            <v>29138.505003710587</v>
          </cell>
          <cell r="AX903">
            <v>29654.48240390197</v>
          </cell>
          <cell r="AY903">
            <v>30001.905205658742</v>
          </cell>
          <cell r="AZ903">
            <v>30001.905205658742</v>
          </cell>
          <cell r="BA903">
            <v>30001.905205658742</v>
          </cell>
          <cell r="BB903">
            <v>30001.905205658742</v>
          </cell>
          <cell r="BC903">
            <v>30001.905205658742</v>
          </cell>
          <cell r="BD903">
            <v>30001.905205658742</v>
          </cell>
          <cell r="BE903">
            <v>30001.905205658742</v>
          </cell>
          <cell r="BF903">
            <v>30001.905205658742</v>
          </cell>
          <cell r="BG903">
            <v>30001.905205658742</v>
          </cell>
          <cell r="BH903">
            <v>30001.905205658742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3.2341843992295813</v>
          </cell>
          <cell r="CN903">
            <v>3.0654455155247073</v>
          </cell>
          <cell r="CO903">
            <v>3.4003719944081321</v>
          </cell>
          <cell r="CP903">
            <v>3.41410133962022</v>
          </cell>
          <cell r="CQ903">
            <v>2.8484282874753326</v>
          </cell>
          <cell r="CR903">
            <v>3.0387402768432175</v>
          </cell>
          <cell r="CS903">
            <v>3.6903943779100463</v>
          </cell>
          <cell r="CT903">
            <v>3.6556772806042197</v>
          </cell>
          <cell r="CU903">
            <v>4.138486635504111</v>
          </cell>
          <cell r="CV903">
            <v>4.0776699216989263</v>
          </cell>
          <cell r="CW903">
            <v>4.2872116535705302</v>
          </cell>
          <cell r="CX903">
            <v>4.184189376753376</v>
          </cell>
          <cell r="CY903">
            <v>4.5001060307635496</v>
          </cell>
          <cell r="CZ903">
            <v>4.5079523076035235</v>
          </cell>
          <cell r="DA903">
            <v>4.7874849646118527</v>
          </cell>
          <cell r="DB903">
            <v>4.8803498641374974</v>
          </cell>
          <cell r="DC903">
            <v>4.7658211175731946</v>
          </cell>
          <cell r="DD903">
            <v>5.1580681682737115</v>
          </cell>
          <cell r="DE903">
            <v>5.0617824919012628</v>
          </cell>
          <cell r="DF903">
            <v>5.1514152774601962</v>
          </cell>
          <cell r="DG903">
            <v>5.2117676756012736</v>
          </cell>
          <cell r="DH903">
            <v>5.2117676756012736</v>
          </cell>
          <cell r="DI903">
            <v>5.2117676756012736</v>
          </cell>
          <cell r="DJ903">
            <v>5.2117676756012736</v>
          </cell>
          <cell r="DK903">
            <v>5.2117676756012736</v>
          </cell>
          <cell r="DL903">
            <v>5.2117676756012736</v>
          </cell>
          <cell r="DM903">
            <v>5.2117676756012736</v>
          </cell>
          <cell r="DN903">
            <v>5.2117676756012736</v>
          </cell>
          <cell r="DO903">
            <v>5.2117676756012736</v>
          </cell>
          <cell r="DP903">
            <v>5.2117676756012736</v>
          </cell>
          <cell r="DQ903">
            <v>15.2634949472414</v>
          </cell>
          <cell r="DR903">
            <v>15.768570820915595</v>
          </cell>
          <cell r="DS903">
            <v>15.617012614603723</v>
          </cell>
          <cell r="DT903">
            <v>15.845942930523977</v>
          </cell>
          <cell r="DU903">
            <v>15.770257407095382</v>
          </cell>
          <cell r="DV903">
            <v>15.671110713522641</v>
          </cell>
          <cell r="DW903">
            <v>15.508239850312412</v>
          </cell>
          <cell r="DX903">
            <v>15.67899353883004</v>
          </cell>
          <cell r="DY903">
            <v>15.471785531787365</v>
          </cell>
          <cell r="DZ903">
            <v>15.705033510601019</v>
          </cell>
          <cell r="EA903">
            <v>15.624603733323084</v>
          </cell>
          <cell r="EB903">
            <v>15.437798584290785</v>
          </cell>
          <cell r="EC903">
            <v>15.640216975254077</v>
          </cell>
          <cell r="ED903">
            <v>15.483178587150976</v>
          </cell>
          <cell r="EE903">
            <v>15.771424529963468</v>
          </cell>
          <cell r="EF903">
            <v>15.771424529963468</v>
          </cell>
          <cell r="EG903">
            <v>15.771424529963468</v>
          </cell>
          <cell r="EH903">
            <v>15.771424529963468</v>
          </cell>
          <cell r="EI903">
            <v>15.771424529963468</v>
          </cell>
          <cell r="EJ903">
            <v>15.771424529963468</v>
          </cell>
          <cell r="EK903">
            <v>15.771424529963468</v>
          </cell>
          <cell r="EL903">
            <v>15.771424529963468</v>
          </cell>
          <cell r="EM903">
            <v>15.771424529963468</v>
          </cell>
          <cell r="EN903">
            <v>15.771424529963468</v>
          </cell>
          <cell r="EO903">
            <v>15.771424529963468</v>
          </cell>
          <cell r="EP903">
            <v>15.771424529963468</v>
          </cell>
          <cell r="EQ903">
            <v>15.771424529963468</v>
          </cell>
          <cell r="ER903">
            <v>15.771424529963468</v>
          </cell>
          <cell r="ES903">
            <v>15.771424529963468</v>
          </cell>
          <cell r="ET903">
            <v>15.771424529963468</v>
          </cell>
        </row>
        <row r="904">
          <cell r="A904">
            <v>32137.840657486773</v>
          </cell>
          <cell r="B904">
            <v>39825.684684398388</v>
          </cell>
          <cell r="C904">
            <v>40774.791400602524</v>
          </cell>
          <cell r="D904">
            <v>18000.183263929139</v>
          </cell>
          <cell r="E904">
            <v>19948.272723256279</v>
          </cell>
          <cell r="F904">
            <v>20508.575729546614</v>
          </cell>
          <cell r="G904">
            <v>18915.84577412744</v>
          </cell>
          <cell r="H904">
            <v>19300.357680073255</v>
          </cell>
          <cell r="I904">
            <v>21364.046787077783</v>
          </cell>
          <cell r="J904">
            <v>21127.042293961833</v>
          </cell>
          <cell r="K904">
            <v>21875.002258698914</v>
          </cell>
          <cell r="L904">
            <v>22176.820380827852</v>
          </cell>
          <cell r="M904">
            <v>22326.248309361254</v>
          </cell>
          <cell r="N904">
            <v>27069.363012336387</v>
          </cell>
          <cell r="O904">
            <v>26063.021258192071</v>
          </cell>
          <cell r="P904">
            <v>24718.258325130228</v>
          </cell>
          <cell r="Q904">
            <v>24519.548021253457</v>
          </cell>
          <cell r="R904">
            <v>28214.241446378794</v>
          </cell>
          <cell r="S904">
            <v>27682.796908285898</v>
          </cell>
          <cell r="T904">
            <v>29524.563622171885</v>
          </cell>
          <cell r="U904">
            <v>27461.102323454212</v>
          </cell>
          <cell r="V904">
            <v>27461.102323454212</v>
          </cell>
          <cell r="W904">
            <v>27461.102323454212</v>
          </cell>
          <cell r="X904">
            <v>27461.102323454212</v>
          </cell>
          <cell r="Y904">
            <v>27461.102323454212</v>
          </cell>
          <cell r="Z904">
            <v>27461.102323454212</v>
          </cell>
          <cell r="AA904">
            <v>27461.102323454212</v>
          </cell>
          <cell r="AB904">
            <v>27461.102323454212</v>
          </cell>
          <cell r="AC904">
            <v>27461.102323454212</v>
          </cell>
          <cell r="AD904">
            <v>27461.102323454212</v>
          </cell>
          <cell r="AE904">
            <v>14526.846303245118</v>
          </cell>
          <cell r="AF904">
            <v>18001.881535777127</v>
          </cell>
          <cell r="AG904">
            <v>18430.893787677232</v>
          </cell>
          <cell r="AH904">
            <v>18000.183263929139</v>
          </cell>
          <cell r="AI904">
            <v>19948.272723256279</v>
          </cell>
          <cell r="AJ904">
            <v>20508.575729546614</v>
          </cell>
          <cell r="AK904">
            <v>18915.84577412744</v>
          </cell>
          <cell r="AL904">
            <v>19300.357680073255</v>
          </cell>
          <cell r="AM904">
            <v>21364.046787077783</v>
          </cell>
          <cell r="AN904">
            <v>21127.042293961833</v>
          </cell>
          <cell r="AO904">
            <v>21875.002258698914</v>
          </cell>
          <cell r="AP904">
            <v>22176.820380827852</v>
          </cell>
          <cell r="AQ904">
            <v>22326.248309361254</v>
          </cell>
          <cell r="AR904">
            <v>27069.363012336387</v>
          </cell>
          <cell r="AS904">
            <v>26063.021258192071</v>
          </cell>
          <cell r="AT904">
            <v>24718.258325130228</v>
          </cell>
          <cell r="AU904">
            <v>24519.548021253457</v>
          </cell>
          <cell r="AV904">
            <v>28214.241446378794</v>
          </cell>
          <cell r="AW904">
            <v>27682.796908285898</v>
          </cell>
          <cell r="AX904">
            <v>29524.563622171885</v>
          </cell>
          <cell r="AY904">
            <v>27461.102323454212</v>
          </cell>
          <cell r="AZ904">
            <v>27461.102323454212</v>
          </cell>
          <cell r="BA904">
            <v>27461.102323454212</v>
          </cell>
          <cell r="BB904">
            <v>27461.102323454212</v>
          </cell>
          <cell r="BC904">
            <v>27461.102323454212</v>
          </cell>
          <cell r="BD904">
            <v>27461.102323454212</v>
          </cell>
          <cell r="BE904">
            <v>27461.102323454212</v>
          </cell>
          <cell r="BF904">
            <v>27461.102323454212</v>
          </cell>
          <cell r="BG904">
            <v>27461.102323454212</v>
          </cell>
          <cell r="BH904">
            <v>27461.102323454212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2.5624223456272022</v>
          </cell>
          <cell r="CN904">
            <v>3.173891685009814</v>
          </cell>
          <cell r="CO904">
            <v>3.2326745841358484</v>
          </cell>
          <cell r="CP904">
            <v>3.1462984954696247</v>
          </cell>
          <cell r="CQ904">
            <v>3.5180956611691223</v>
          </cell>
          <cell r="CR904">
            <v>3.6128738833734531</v>
          </cell>
          <cell r="CS904">
            <v>3.2840037341419719</v>
          </cell>
          <cell r="CT904">
            <v>3.422550079651641</v>
          </cell>
          <cell r="CU904">
            <v>3.7290959362161096</v>
          </cell>
          <cell r="CV904">
            <v>3.6960357570853151</v>
          </cell>
          <cell r="CW904">
            <v>3.8952148957896333</v>
          </cell>
          <cell r="CX904">
            <v>3.8940721247883658</v>
          </cell>
          <cell r="CY904">
            <v>3.9486302732680993</v>
          </cell>
          <cell r="CZ904">
            <v>4.7117703594481783</v>
          </cell>
          <cell r="DA904">
            <v>4.5650997407715481</v>
          </cell>
          <cell r="DB904">
            <v>4.3295561767194632</v>
          </cell>
          <cell r="DC904">
            <v>4.2947508351694559</v>
          </cell>
          <cell r="DD904">
            <v>4.9418992923717662</v>
          </cell>
          <cell r="DE904">
            <v>4.8488134870444286</v>
          </cell>
          <cell r="DF904">
            <v>5.1714103442863664</v>
          </cell>
          <cell r="DG904">
            <v>4.8099823062032021</v>
          </cell>
          <cell r="DH904">
            <v>4.8099823062032021</v>
          </cell>
          <cell r="DI904">
            <v>4.8099823062032021</v>
          </cell>
          <cell r="DJ904">
            <v>4.8099823062032021</v>
          </cell>
          <cell r="DK904">
            <v>4.8099823062032021</v>
          </cell>
          <cell r="DL904">
            <v>4.8099823062032021</v>
          </cell>
          <cell r="DM904">
            <v>4.8099823062032021</v>
          </cell>
          <cell r="DN904">
            <v>4.8099823062032021</v>
          </cell>
          <cell r="DO904">
            <v>4.8099823062032021</v>
          </cell>
          <cell r="DP904">
            <v>4.8099823062032021</v>
          </cell>
          <cell r="DQ904">
            <v>15.532013674841183</v>
          </cell>
          <cell r="DR904">
            <v>15.539353034203577</v>
          </cell>
          <cell r="DS904">
            <v>15.620378143255691</v>
          </cell>
          <cell r="DT904">
            <v>15.674155092759644</v>
          </cell>
          <cell r="DU904">
            <v>15.534768592211051</v>
          </cell>
          <cell r="DV904">
            <v>15.552128450889139</v>
          </cell>
          <cell r="DW904">
            <v>15.780808791056323</v>
          </cell>
          <cell r="DX904">
            <v>15.44979358769686</v>
          </cell>
          <cell r="DY904">
            <v>15.695931677338796</v>
          </cell>
          <cell r="DZ904">
            <v>15.660646016134812</v>
          </cell>
          <cell r="EA904">
            <v>15.385932391640752</v>
          </cell>
          <cell r="EB904">
            <v>15.602795750879979</v>
          </cell>
          <cell r="EC904">
            <v>15.490891614085037</v>
          </cell>
          <cell r="ED904">
            <v>15.739866914619393</v>
          </cell>
          <cell r="EE904">
            <v>15.641616119784636</v>
          </cell>
          <cell r="EF904">
            <v>15.641616119784636</v>
          </cell>
          <cell r="EG904">
            <v>15.641616119784636</v>
          </cell>
          <cell r="EH904">
            <v>15.641616119784636</v>
          </cell>
          <cell r="EI904">
            <v>15.641616119784636</v>
          </cell>
          <cell r="EJ904">
            <v>15.641616119784636</v>
          </cell>
          <cell r="EK904">
            <v>15.641616119784636</v>
          </cell>
          <cell r="EL904">
            <v>15.641616119784636</v>
          </cell>
          <cell r="EM904">
            <v>15.641616119784636</v>
          </cell>
          <cell r="EN904">
            <v>15.641616119784636</v>
          </cell>
          <cell r="EO904">
            <v>15.641616119784636</v>
          </cell>
          <cell r="EP904">
            <v>15.641616119784636</v>
          </cell>
          <cell r="EQ904">
            <v>15.641616119784636</v>
          </cell>
          <cell r="ER904">
            <v>15.641616119784636</v>
          </cell>
          <cell r="ES904">
            <v>15.641616119784636</v>
          </cell>
          <cell r="ET904">
            <v>15.641616119784636</v>
          </cell>
        </row>
        <row r="905">
          <cell r="A905">
            <v>37383.215241476311</v>
          </cell>
          <cell r="B905">
            <v>46665.833677911425</v>
          </cell>
          <cell r="C905">
            <v>46286.721461846908</v>
          </cell>
          <cell r="D905">
            <v>20429.012723101536</v>
          </cell>
          <cell r="E905">
            <v>19622.906448413971</v>
          </cell>
          <cell r="F905">
            <v>20907.58352956266</v>
          </cell>
          <cell r="G905">
            <v>21944.616089745654</v>
          </cell>
          <cell r="H905">
            <v>19953.013682865851</v>
          </cell>
          <cell r="I905">
            <v>25171.086137506874</v>
          </cell>
          <cell r="J905">
            <v>23861.43451579145</v>
          </cell>
          <cell r="K905">
            <v>23890.683002473066</v>
          </cell>
          <cell r="L905">
            <v>23423.496847740116</v>
          </cell>
          <cell r="M905">
            <v>22904.228640269703</v>
          </cell>
          <cell r="N905">
            <v>24419.410610520055</v>
          </cell>
          <cell r="O905">
            <v>25704.286211782583</v>
          </cell>
          <cell r="P905">
            <v>26456.080147311623</v>
          </cell>
          <cell r="Q905">
            <v>26130.079186724393</v>
          </cell>
          <cell r="R905">
            <v>27070.444584032797</v>
          </cell>
          <cell r="S905">
            <v>25990.537511512492</v>
          </cell>
          <cell r="T905">
            <v>26216.635114440389</v>
          </cell>
          <cell r="U905">
            <v>30296.799056968233</v>
          </cell>
          <cell r="V905">
            <v>30296.799056968233</v>
          </cell>
          <cell r="W905">
            <v>30296.799056968233</v>
          </cell>
          <cell r="X905">
            <v>30296.799056968233</v>
          </cell>
          <cell r="Y905">
            <v>30296.799056968233</v>
          </cell>
          <cell r="Z905">
            <v>30296.799056968233</v>
          </cell>
          <cell r="AA905">
            <v>30296.799056968233</v>
          </cell>
          <cell r="AB905">
            <v>30296.799056968233</v>
          </cell>
          <cell r="AC905">
            <v>30296.799056968233</v>
          </cell>
          <cell r="AD905">
            <v>30296.799056968233</v>
          </cell>
          <cell r="AE905">
            <v>16897.844130904494</v>
          </cell>
          <cell r="AF905">
            <v>21093.744308359281</v>
          </cell>
          <cell r="AG905">
            <v>20922.379189179475</v>
          </cell>
          <cell r="AH905">
            <v>20429.012723101536</v>
          </cell>
          <cell r="AI905">
            <v>19622.906448413971</v>
          </cell>
          <cell r="AJ905">
            <v>20907.58352956266</v>
          </cell>
          <cell r="AK905">
            <v>21944.616089745654</v>
          </cell>
          <cell r="AL905">
            <v>19953.013682865851</v>
          </cell>
          <cell r="AM905">
            <v>25171.086137506874</v>
          </cell>
          <cell r="AN905">
            <v>23861.43451579145</v>
          </cell>
          <cell r="AO905">
            <v>23890.683002473066</v>
          </cell>
          <cell r="AP905">
            <v>23423.496847740116</v>
          </cell>
          <cell r="AQ905">
            <v>22904.228640269703</v>
          </cell>
          <cell r="AR905">
            <v>24419.410610520055</v>
          </cell>
          <cell r="AS905">
            <v>25704.286211782583</v>
          </cell>
          <cell r="AT905">
            <v>26456.080147311623</v>
          </cell>
          <cell r="AU905">
            <v>26130.079186724393</v>
          </cell>
          <cell r="AV905">
            <v>27070.444584032797</v>
          </cell>
          <cell r="AW905">
            <v>25990.537511512492</v>
          </cell>
          <cell r="AX905">
            <v>26216.635114440389</v>
          </cell>
          <cell r="AY905">
            <v>30296.799056968233</v>
          </cell>
          <cell r="AZ905">
            <v>30296.799056968233</v>
          </cell>
          <cell r="BA905">
            <v>30296.799056968233</v>
          </cell>
          <cell r="BB905">
            <v>30296.799056968233</v>
          </cell>
          <cell r="BC905">
            <v>30296.799056968233</v>
          </cell>
          <cell r="BD905">
            <v>30296.799056968233</v>
          </cell>
          <cell r="BE905">
            <v>30296.799056968233</v>
          </cell>
          <cell r="BF905">
            <v>30296.799056968233</v>
          </cell>
          <cell r="BG905">
            <v>30296.799056968233</v>
          </cell>
          <cell r="BH905">
            <v>30296.799056968233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2.978676843672408</v>
          </cell>
          <cell r="CN905">
            <v>3.6885912506745782</v>
          </cell>
          <cell r="CO905">
            <v>3.6357135259549107</v>
          </cell>
          <cell r="CP905">
            <v>3.6110399778175943</v>
          </cell>
          <cell r="CQ905">
            <v>3.4473038353100964</v>
          </cell>
          <cell r="CR905">
            <v>3.6357149139498799</v>
          </cell>
          <cell r="CS905">
            <v>3.8359248820247713</v>
          </cell>
          <cell r="CT905">
            <v>3.4994377263646936</v>
          </cell>
          <cell r="CU905">
            <v>4.4177490694475345</v>
          </cell>
          <cell r="CV905">
            <v>4.1191477493094624</v>
          </cell>
          <cell r="CW905">
            <v>4.1461333995221663</v>
          </cell>
          <cell r="CX905">
            <v>4.1494830946003933</v>
          </cell>
          <cell r="CY905">
            <v>4.0145366170446142</v>
          </cell>
          <cell r="CZ905">
            <v>4.2446921554670123</v>
          </cell>
          <cell r="DA905">
            <v>4.5247851532567935</v>
          </cell>
          <cell r="DB905">
            <v>4.6571251844003543</v>
          </cell>
          <cell r="DC905">
            <v>4.5997384787646078</v>
          </cell>
          <cell r="DD905">
            <v>4.7652731819390164</v>
          </cell>
          <cell r="DE905">
            <v>4.5751746338456236</v>
          </cell>
          <cell r="DF905">
            <v>4.6149751195889763</v>
          </cell>
          <cell r="DG905">
            <v>5.3332158471428484</v>
          </cell>
          <cell r="DH905">
            <v>5.3332158471428484</v>
          </cell>
          <cell r="DI905">
            <v>5.3332158471428484</v>
          </cell>
          <cell r="DJ905">
            <v>5.3332158471428484</v>
          </cell>
          <cell r="DK905">
            <v>5.3332158471428484</v>
          </cell>
          <cell r="DL905">
            <v>5.3332158471428484</v>
          </cell>
          <cell r="DM905">
            <v>5.3332158471428484</v>
          </cell>
          <cell r="DN905">
            <v>5.3332158471428484</v>
          </cell>
          <cell r="DO905">
            <v>5.3332158471428484</v>
          </cell>
          <cell r="DP905">
            <v>5.3332158471428484</v>
          </cell>
          <cell r="DQ905">
            <v>15.542291360234783</v>
          </cell>
          <cell r="DR905">
            <v>15.667520841813465</v>
          </cell>
          <cell r="DS905">
            <v>15.766255072204688</v>
          </cell>
          <cell r="DT905">
            <v>15.499661652967244</v>
          </cell>
          <cell r="DU905">
            <v>15.595198479238567</v>
          </cell>
          <cell r="DV905">
            <v>15.755099649354614</v>
          </cell>
          <cell r="DW905">
            <v>15.673465386157842</v>
          </cell>
          <cell r="DX905">
            <v>15.621306960289722</v>
          </cell>
          <cell r="DY905">
            <v>15.610184902921624</v>
          </cell>
          <cell r="DZ905">
            <v>15.870708499084188</v>
          </cell>
          <cell r="EA905">
            <v>15.786739047449901</v>
          </cell>
          <cell r="EB905">
            <v>15.465532092399428</v>
          </cell>
          <cell r="EC905">
            <v>15.631022289541443</v>
          </cell>
          <cell r="ED905">
            <v>15.761448032732972</v>
          </cell>
          <cell r="EE905">
            <v>15.56376702204331</v>
          </cell>
          <cell r="EF905">
            <v>15.56376702204331</v>
          </cell>
          <cell r="EG905">
            <v>15.56376702204331</v>
          </cell>
          <cell r="EH905">
            <v>15.56376702204331</v>
          </cell>
          <cell r="EI905">
            <v>15.56376702204331</v>
          </cell>
          <cell r="EJ905">
            <v>15.56376702204331</v>
          </cell>
          <cell r="EK905">
            <v>15.56376702204331</v>
          </cell>
          <cell r="EL905">
            <v>15.56376702204331</v>
          </cell>
          <cell r="EM905">
            <v>15.56376702204331</v>
          </cell>
          <cell r="EN905">
            <v>15.56376702204331</v>
          </cell>
          <cell r="EO905">
            <v>15.56376702204331</v>
          </cell>
          <cell r="EP905">
            <v>15.56376702204331</v>
          </cell>
          <cell r="EQ905">
            <v>15.56376702204331</v>
          </cell>
          <cell r="ER905">
            <v>15.56376702204331</v>
          </cell>
          <cell r="ES905">
            <v>15.56376702204331</v>
          </cell>
          <cell r="ET905">
            <v>15.56376702204331</v>
          </cell>
        </row>
        <row r="906">
          <cell r="A906">
            <v>32430.206681375275</v>
          </cell>
          <cell r="B906">
            <v>39080.134406075776</v>
          </cell>
          <cell r="C906">
            <v>34408.068986795297</v>
          </cell>
          <cell r="D906">
            <v>20022.071545965391</v>
          </cell>
          <cell r="E906">
            <v>21375.799955631075</v>
          </cell>
          <cell r="F906">
            <v>21387.972652976219</v>
          </cell>
          <cell r="G906">
            <v>19998.19845018776</v>
          </cell>
          <cell r="H906">
            <v>20294.712732878492</v>
          </cell>
          <cell r="I906">
            <v>19899.97388419199</v>
          </cell>
          <cell r="J906">
            <v>24308.358671606784</v>
          </cell>
          <cell r="K906">
            <v>21677.384343627553</v>
          </cell>
          <cell r="L906">
            <v>26634.736264851963</v>
          </cell>
          <cell r="M906">
            <v>26813.298192737788</v>
          </cell>
          <cell r="N906">
            <v>26733.54041905198</v>
          </cell>
          <cell r="O906">
            <v>23987.65836644806</v>
          </cell>
          <cell r="P906">
            <v>23016.475478426622</v>
          </cell>
          <cell r="Q906">
            <v>28176.638013294192</v>
          </cell>
          <cell r="R906">
            <v>27855.614783079975</v>
          </cell>
          <cell r="S906">
            <v>27904.467641917301</v>
          </cell>
          <cell r="T906">
            <v>28265.147624154426</v>
          </cell>
          <cell r="U906">
            <v>31891.754696938133</v>
          </cell>
          <cell r="V906">
            <v>31891.754696938133</v>
          </cell>
          <cell r="W906">
            <v>31891.754696938133</v>
          </cell>
          <cell r="X906">
            <v>31891.754696938133</v>
          </cell>
          <cell r="Y906">
            <v>31891.754696938133</v>
          </cell>
          <cell r="Z906">
            <v>31891.754696938133</v>
          </cell>
          <cell r="AA906">
            <v>31891.754696938133</v>
          </cell>
          <cell r="AB906">
            <v>31891.754696938133</v>
          </cell>
          <cell r="AC906">
            <v>31891.754696938133</v>
          </cell>
          <cell r="AD906">
            <v>31891.754696938133</v>
          </cell>
          <cell r="AE906">
            <v>14659.000679719376</v>
          </cell>
          <cell r="AF906">
            <v>17664.880228814352</v>
          </cell>
          <cell r="AG906">
            <v>15553.027818195629</v>
          </cell>
          <cell r="AH906">
            <v>20022.071545965391</v>
          </cell>
          <cell r="AI906">
            <v>21375.799955631075</v>
          </cell>
          <cell r="AJ906">
            <v>21387.972652976219</v>
          </cell>
          <cell r="AK906">
            <v>19998.19845018776</v>
          </cell>
          <cell r="AL906">
            <v>20294.712732878492</v>
          </cell>
          <cell r="AM906">
            <v>19899.97388419199</v>
          </cell>
          <cell r="AN906">
            <v>24308.358671606784</v>
          </cell>
          <cell r="AO906">
            <v>21677.384343627553</v>
          </cell>
          <cell r="AP906">
            <v>26634.736264851963</v>
          </cell>
          <cell r="AQ906">
            <v>26813.298192737788</v>
          </cell>
          <cell r="AR906">
            <v>26733.54041905198</v>
          </cell>
          <cell r="AS906">
            <v>23987.65836644806</v>
          </cell>
          <cell r="AT906">
            <v>23016.475478426622</v>
          </cell>
          <cell r="AU906">
            <v>28176.638013294192</v>
          </cell>
          <cell r="AV906">
            <v>27855.614783079975</v>
          </cell>
          <cell r="AW906">
            <v>27904.467641917301</v>
          </cell>
          <cell r="AX906">
            <v>28265.147624154426</v>
          </cell>
          <cell r="AY906">
            <v>31891.754696938133</v>
          </cell>
          <cell r="AZ906">
            <v>31891.754696938133</v>
          </cell>
          <cell r="BA906">
            <v>31891.754696938133</v>
          </cell>
          <cell r="BB906">
            <v>31891.754696938133</v>
          </cell>
          <cell r="BC906">
            <v>31891.754696938133</v>
          </cell>
          <cell r="BD906">
            <v>31891.754696938133</v>
          </cell>
          <cell r="BE906">
            <v>31891.754696938133</v>
          </cell>
          <cell r="BF906">
            <v>31891.754696938133</v>
          </cell>
          <cell r="BG906">
            <v>31891.754696938133</v>
          </cell>
          <cell r="BH906">
            <v>31891.754696938133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2.5914181955743922</v>
          </cell>
          <cell r="CN906">
            <v>3.0547083241859223</v>
          </cell>
          <cell r="CO906">
            <v>2.7435656952930896</v>
          </cell>
          <cell r="CP906">
            <v>3.52767236494967</v>
          </cell>
          <cell r="CQ906">
            <v>3.7706602176725248</v>
          </cell>
          <cell r="CR906">
            <v>3.7528105161896037</v>
          </cell>
          <cell r="CS906">
            <v>3.4920920490104344</v>
          </cell>
          <cell r="CT906">
            <v>3.5359746912322207</v>
          </cell>
          <cell r="CU906">
            <v>3.4789684150452964</v>
          </cell>
          <cell r="CV906">
            <v>4.3284089363810319</v>
          </cell>
          <cell r="CW906">
            <v>3.7692653018312314</v>
          </cell>
          <cell r="CX906">
            <v>4.6223563537468122</v>
          </cell>
          <cell r="CY906">
            <v>4.7758969669388085</v>
          </cell>
          <cell r="CZ906">
            <v>4.6335756933014318</v>
          </cell>
          <cell r="DA906">
            <v>4.152014061176458</v>
          </cell>
          <cell r="DB906">
            <v>3.983912408841809</v>
          </cell>
          <cell r="DC906">
            <v>4.8770828498838457</v>
          </cell>
          <cell r="DD906">
            <v>4.8215170691205982</v>
          </cell>
          <cell r="DE906">
            <v>4.8299729906500195</v>
          </cell>
          <cell r="DF906">
            <v>4.8924029425426179</v>
          </cell>
          <cell r="DG906">
            <v>5.5201308904119033</v>
          </cell>
          <cell r="DH906">
            <v>5.5201308904119033</v>
          </cell>
          <cell r="DI906">
            <v>5.5201308904119033</v>
          </cell>
          <cell r="DJ906">
            <v>5.5201308904119033</v>
          </cell>
          <cell r="DK906">
            <v>5.5201308904119033</v>
          </cell>
          <cell r="DL906">
            <v>5.5201308904119033</v>
          </cell>
          <cell r="DM906">
            <v>5.5201308904119033</v>
          </cell>
          <cell r="DN906">
            <v>5.5201308904119033</v>
          </cell>
          <cell r="DO906">
            <v>5.5201308904119033</v>
          </cell>
          <cell r="DP906">
            <v>5.5201308904119033</v>
          </cell>
          <cell r="DQ906">
            <v>15.497940767124778</v>
          </cell>
          <cell r="DR906">
            <v>15.843388958137503</v>
          </cell>
          <cell r="DS906">
            <v>15.531261085327188</v>
          </cell>
          <cell r="DT906">
            <v>15.549910780241666</v>
          </cell>
          <cell r="DU906">
            <v>15.531453940187887</v>
          </cell>
          <cell r="DV906">
            <v>15.614213693399078</v>
          </cell>
          <cell r="DW906">
            <v>15.689616432236045</v>
          </cell>
          <cell r="DX906">
            <v>15.724646681065906</v>
          </cell>
          <cell r="DY906">
            <v>15.671449087972444</v>
          </cell>
          <cell r="DZ906">
            <v>15.386310285088628</v>
          </cell>
          <cell r="EA906">
            <v>15.756411219787752</v>
          </cell>
          <cell r="EB906">
            <v>15.786727502851811</v>
          </cell>
          <cell r="EC906">
            <v>15.381632277149762</v>
          </cell>
          <cell r="ED906">
            <v>15.806923494621472</v>
          </cell>
          <cell r="EE906">
            <v>15.82836931536065</v>
          </cell>
          <cell r="EF906">
            <v>15.82836931536065</v>
          </cell>
          <cell r="EG906">
            <v>15.82836931536065</v>
          </cell>
          <cell r="EH906">
            <v>15.82836931536065</v>
          </cell>
          <cell r="EI906">
            <v>15.82836931536065</v>
          </cell>
          <cell r="EJ906">
            <v>15.82836931536065</v>
          </cell>
          <cell r="EK906">
            <v>15.82836931536065</v>
          </cell>
          <cell r="EL906">
            <v>15.82836931536065</v>
          </cell>
          <cell r="EM906">
            <v>15.82836931536065</v>
          </cell>
          <cell r="EN906">
            <v>15.82836931536065</v>
          </cell>
          <cell r="EO906">
            <v>15.82836931536065</v>
          </cell>
          <cell r="EP906">
            <v>15.82836931536065</v>
          </cell>
          <cell r="EQ906">
            <v>15.82836931536065</v>
          </cell>
          <cell r="ER906">
            <v>15.82836931536065</v>
          </cell>
          <cell r="ES906">
            <v>15.82836931536065</v>
          </cell>
          <cell r="ET906">
            <v>15.82836931536065</v>
          </cell>
        </row>
        <row r="907">
          <cell r="A907">
            <v>33044.537280748555</v>
          </cell>
          <cell r="B907">
            <v>36299.268568233558</v>
          </cell>
          <cell r="C907">
            <v>41966.309572388134</v>
          </cell>
          <cell r="D907">
            <v>17828.054090118807</v>
          </cell>
          <cell r="E907">
            <v>20687.471326121027</v>
          </cell>
          <cell r="F907">
            <v>21642.797889728718</v>
          </cell>
          <cell r="G907">
            <v>17642.205158496152</v>
          </cell>
          <cell r="H907">
            <v>18113.786611821251</v>
          </cell>
          <cell r="I907">
            <v>21726.477727997557</v>
          </cell>
          <cell r="J907">
            <v>18682.321603649791</v>
          </cell>
          <cell r="K907">
            <v>21367.714571694305</v>
          </cell>
          <cell r="L907">
            <v>21695.329537291829</v>
          </cell>
          <cell r="M907">
            <v>19776.381095100642</v>
          </cell>
          <cell r="N907">
            <v>25459.984050729814</v>
          </cell>
          <cell r="O907">
            <v>30248.426932425784</v>
          </cell>
          <cell r="P907">
            <v>25170.215475657806</v>
          </cell>
          <cell r="Q907">
            <v>26999.266403629557</v>
          </cell>
          <cell r="R907">
            <v>27376.202036772294</v>
          </cell>
          <cell r="S907">
            <v>27902.483283570178</v>
          </cell>
          <cell r="T907">
            <v>33065.761336691503</v>
          </cell>
          <cell r="U907">
            <v>30879.676607549409</v>
          </cell>
          <cell r="V907">
            <v>30879.676607549409</v>
          </cell>
          <cell r="W907">
            <v>30879.676607549409</v>
          </cell>
          <cell r="X907">
            <v>30879.676607549409</v>
          </cell>
          <cell r="Y907">
            <v>30879.676607549409</v>
          </cell>
          <cell r="Z907">
            <v>30879.676607549409</v>
          </cell>
          <cell r="AA907">
            <v>30879.676607549409</v>
          </cell>
          <cell r="AB907">
            <v>30879.676607549409</v>
          </cell>
          <cell r="AC907">
            <v>30879.676607549409</v>
          </cell>
          <cell r="AD907">
            <v>30879.676607549409</v>
          </cell>
          <cell r="AE907">
            <v>14936.688477464959</v>
          </cell>
          <cell r="AF907">
            <v>16407.881942998658</v>
          </cell>
          <cell r="AG907">
            <v>18969.480108193471</v>
          </cell>
          <cell r="AH907">
            <v>17828.054090118807</v>
          </cell>
          <cell r="AI907">
            <v>20687.471326121027</v>
          </cell>
          <cell r="AJ907">
            <v>21642.797889728718</v>
          </cell>
          <cell r="AK907">
            <v>17642.205158496152</v>
          </cell>
          <cell r="AL907">
            <v>18113.786611821251</v>
          </cell>
          <cell r="AM907">
            <v>21726.477727997557</v>
          </cell>
          <cell r="AN907">
            <v>18682.321603649791</v>
          </cell>
          <cell r="AO907">
            <v>21367.714571694305</v>
          </cell>
          <cell r="AP907">
            <v>21695.329537291829</v>
          </cell>
          <cell r="AQ907">
            <v>19776.381095100642</v>
          </cell>
          <cell r="AR907">
            <v>25459.984050729814</v>
          </cell>
          <cell r="AS907">
            <v>30248.426932425784</v>
          </cell>
          <cell r="AT907">
            <v>25170.215475657806</v>
          </cell>
          <cell r="AU907">
            <v>26999.266403629557</v>
          </cell>
          <cell r="AV907">
            <v>27376.202036772294</v>
          </cell>
          <cell r="AW907">
            <v>27902.483283570178</v>
          </cell>
          <cell r="AX907">
            <v>33065.761336691503</v>
          </cell>
          <cell r="AY907">
            <v>30879.676607549409</v>
          </cell>
          <cell r="AZ907">
            <v>30879.676607549409</v>
          </cell>
          <cell r="BA907">
            <v>30879.676607549409</v>
          </cell>
          <cell r="BB907">
            <v>30879.676607549409</v>
          </cell>
          <cell r="BC907">
            <v>30879.676607549409</v>
          </cell>
          <cell r="BD907">
            <v>30879.676607549409</v>
          </cell>
          <cell r="BE907">
            <v>30879.676607549409</v>
          </cell>
          <cell r="BF907">
            <v>30879.676607549409</v>
          </cell>
          <cell r="BG907">
            <v>30879.676607549409</v>
          </cell>
          <cell r="BH907">
            <v>30879.676607549409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2.6304482556659856</v>
          </cell>
          <cell r="CN907">
            <v>2.8378785449014656</v>
          </cell>
          <cell r="CO907">
            <v>3.3956297409243632</v>
          </cell>
          <cell r="CP907">
            <v>3.1121290331729967</v>
          </cell>
          <cell r="CQ907">
            <v>3.6275655909197551</v>
          </cell>
          <cell r="CR907">
            <v>3.8390559931327295</v>
          </cell>
          <cell r="CS907">
            <v>3.0683433629681738</v>
          </cell>
          <cell r="CT907">
            <v>3.1518494190597401</v>
          </cell>
          <cell r="CU907">
            <v>3.8173377845029353</v>
          </cell>
          <cell r="CV907">
            <v>3.2729171311145429</v>
          </cell>
          <cell r="CW907">
            <v>3.7010148599586352</v>
          </cell>
          <cell r="CX907">
            <v>3.8299111710065179</v>
          </cell>
          <cell r="CY907">
            <v>3.4835433155214477</v>
          </cell>
          <cell r="CZ907">
            <v>4.4684097827986866</v>
          </cell>
          <cell r="DA907">
            <v>5.2673187448185512</v>
          </cell>
          <cell r="DB907">
            <v>4.3830228951156265</v>
          </cell>
          <cell r="DC907">
            <v>4.7015252178861928</v>
          </cell>
          <cell r="DD907">
            <v>4.7671630155302891</v>
          </cell>
          <cell r="DE907">
            <v>4.8588071556535999</v>
          </cell>
          <cell r="DF907">
            <v>5.7579161022005652</v>
          </cell>
          <cell r="DG907">
            <v>5.3772415931659125</v>
          </cell>
          <cell r="DH907">
            <v>5.3772415931659125</v>
          </cell>
          <cell r="DI907">
            <v>5.3772415931659125</v>
          </cell>
          <cell r="DJ907">
            <v>5.3772415931659125</v>
          </cell>
          <cell r="DK907">
            <v>5.3772415931659125</v>
          </cell>
          <cell r="DL907">
            <v>5.3772415931659125</v>
          </cell>
          <cell r="DM907">
            <v>5.3772415931659125</v>
          </cell>
          <cell r="DN907">
            <v>5.3772415931659125</v>
          </cell>
          <cell r="DO907">
            <v>5.3772415931659125</v>
          </cell>
          <cell r="DP907">
            <v>5.3772415931659125</v>
          </cell>
          <cell r="DQ907">
            <v>15.55720934509492</v>
          </cell>
          <cell r="DR907">
            <v>15.840389397374926</v>
          </cell>
          <cell r="DS907">
            <v>15.305313695498668</v>
          </cell>
          <cell r="DT907">
            <v>15.694716796091644</v>
          </cell>
          <cell r="DU907">
            <v>15.62425329402185</v>
          </cell>
          <cell r="DV907">
            <v>15.44529092314758</v>
          </cell>
          <cell r="DW907">
            <v>15.75273785742716</v>
          </cell>
          <cell r="DX907">
            <v>15.745299358219778</v>
          </cell>
          <cell r="DY907">
            <v>15.593222259950632</v>
          </cell>
          <cell r="DZ907">
            <v>15.638783598622725</v>
          </cell>
          <cell r="EA907">
            <v>15.817738099738644</v>
          </cell>
          <cell r="EB907">
            <v>15.519748723221191</v>
          </cell>
          <cell r="EC907">
            <v>15.553665077898978</v>
          </cell>
          <cell r="ED907">
            <v>15.610336641330857</v>
          </cell>
          <cell r="EE907">
            <v>15.733318329389611</v>
          </cell>
          <cell r="EF907">
            <v>15.733318329389611</v>
          </cell>
          <cell r="EG907">
            <v>15.733318329389611</v>
          </cell>
          <cell r="EH907">
            <v>15.733318329389611</v>
          </cell>
          <cell r="EI907">
            <v>15.733318329389611</v>
          </cell>
          <cell r="EJ907">
            <v>15.733318329389611</v>
          </cell>
          <cell r="EK907">
            <v>15.733318329389611</v>
          </cell>
          <cell r="EL907">
            <v>15.733318329389611</v>
          </cell>
          <cell r="EM907">
            <v>15.733318329389611</v>
          </cell>
          <cell r="EN907">
            <v>15.733318329389611</v>
          </cell>
          <cell r="EO907">
            <v>15.733318329389611</v>
          </cell>
          <cell r="EP907">
            <v>15.733318329389611</v>
          </cell>
          <cell r="EQ907">
            <v>15.733318329389611</v>
          </cell>
          <cell r="ER907">
            <v>15.733318329389611</v>
          </cell>
          <cell r="ES907">
            <v>15.733318329389611</v>
          </cell>
          <cell r="ET907">
            <v>15.733318329389611</v>
          </cell>
        </row>
        <row r="908">
          <cell r="A908">
            <v>36649.125512087121</v>
          </cell>
          <cell r="B908">
            <v>44833.73295363412</v>
          </cell>
          <cell r="C908">
            <v>48202.017507313314</v>
          </cell>
          <cell r="D908">
            <v>21899.61297346008</v>
          </cell>
          <cell r="E908">
            <v>18847.772052119588</v>
          </cell>
          <cell r="F908">
            <v>24751.445068429446</v>
          </cell>
          <cell r="G908">
            <v>20520.399629223197</v>
          </cell>
          <cell r="H908">
            <v>20997.54738911811</v>
          </cell>
          <cell r="I908">
            <v>21766.860247008193</v>
          </cell>
          <cell r="J908">
            <v>22984.776567088204</v>
          </cell>
          <cell r="K908">
            <v>20588.341267250787</v>
          </cell>
          <cell r="L908">
            <v>23025.816595211498</v>
          </cell>
          <cell r="M908">
            <v>25115.056059506165</v>
          </cell>
          <cell r="N908">
            <v>21449.309326111834</v>
          </cell>
          <cell r="O908">
            <v>27162.678402807251</v>
          </cell>
          <cell r="P908">
            <v>27713.105523980659</v>
          </cell>
          <cell r="Q908">
            <v>27706.454214410704</v>
          </cell>
          <cell r="R908">
            <v>28412.690402286258</v>
          </cell>
          <cell r="S908">
            <v>28551.20824064887</v>
          </cell>
          <cell r="T908">
            <v>28749.072466532118</v>
          </cell>
          <cell r="U908">
            <v>27285.355493189149</v>
          </cell>
          <cell r="V908">
            <v>27285.355493189149</v>
          </cell>
          <cell r="W908">
            <v>27285.355493189149</v>
          </cell>
          <cell r="X908">
            <v>27285.355493189149</v>
          </cell>
          <cell r="Y908">
            <v>27285.355493189149</v>
          </cell>
          <cell r="Z908">
            <v>27285.355493189149</v>
          </cell>
          <cell r="AA908">
            <v>27285.355493189149</v>
          </cell>
          <cell r="AB908">
            <v>27285.355493189149</v>
          </cell>
          <cell r="AC908">
            <v>27285.355493189149</v>
          </cell>
          <cell r="AD908">
            <v>27285.355493189149</v>
          </cell>
          <cell r="AE908">
            <v>16566.023185456397</v>
          </cell>
          <cell r="AF908">
            <v>20265.603864286219</v>
          </cell>
          <cell r="AG908">
            <v>21788.125322351061</v>
          </cell>
          <cell r="AH908">
            <v>21899.61297346008</v>
          </cell>
          <cell r="AI908">
            <v>18847.772052119588</v>
          </cell>
          <cell r="AJ908">
            <v>24751.445068429446</v>
          </cell>
          <cell r="AK908">
            <v>20520.399629223197</v>
          </cell>
          <cell r="AL908">
            <v>20997.54738911811</v>
          </cell>
          <cell r="AM908">
            <v>21766.860247008193</v>
          </cell>
          <cell r="AN908">
            <v>22984.776567088204</v>
          </cell>
          <cell r="AO908">
            <v>20588.341267250787</v>
          </cell>
          <cell r="AP908">
            <v>23025.816595211498</v>
          </cell>
          <cell r="AQ908">
            <v>25115.056059506165</v>
          </cell>
          <cell r="AR908">
            <v>21449.309326111834</v>
          </cell>
          <cell r="AS908">
            <v>27162.678402807251</v>
          </cell>
          <cell r="AT908">
            <v>27713.105523980659</v>
          </cell>
          <cell r="AU908">
            <v>27706.454214410704</v>
          </cell>
          <cell r="AV908">
            <v>28412.690402286258</v>
          </cell>
          <cell r="AW908">
            <v>28551.20824064887</v>
          </cell>
          <cell r="AX908">
            <v>28749.072466532118</v>
          </cell>
          <cell r="AY908">
            <v>27285.355493189149</v>
          </cell>
          <cell r="AZ908">
            <v>27285.355493189149</v>
          </cell>
          <cell r="BA908">
            <v>27285.355493189149</v>
          </cell>
          <cell r="BB908">
            <v>27285.355493189149</v>
          </cell>
          <cell r="BC908">
            <v>27285.355493189149</v>
          </cell>
          <cell r="BD908">
            <v>27285.355493189149</v>
          </cell>
          <cell r="BE908">
            <v>27285.355493189149</v>
          </cell>
          <cell r="BF908">
            <v>27285.355493189149</v>
          </cell>
          <cell r="BG908">
            <v>27285.355493189149</v>
          </cell>
          <cell r="BH908">
            <v>27285.355493189149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2.9218361261566907</v>
          </cell>
          <cell r="CN908">
            <v>3.6045971284776073</v>
          </cell>
          <cell r="CO908">
            <v>3.7655021256655155</v>
          </cell>
          <cell r="CP908">
            <v>3.8086178461943607</v>
          </cell>
          <cell r="CQ908">
            <v>3.3156285656706075</v>
          </cell>
          <cell r="CR908">
            <v>4.3527384783127383</v>
          </cell>
          <cell r="CS908">
            <v>3.6292289698847227</v>
          </cell>
          <cell r="CT908">
            <v>3.6741599328591494</v>
          </cell>
          <cell r="CU908">
            <v>3.8041721419137873</v>
          </cell>
          <cell r="CV908">
            <v>4.0462404652177764</v>
          </cell>
          <cell r="CW908">
            <v>3.631487175028651</v>
          </cell>
          <cell r="CX908">
            <v>3.9578374382917096</v>
          </cell>
          <cell r="CY908">
            <v>4.3243715051995091</v>
          </cell>
          <cell r="CZ908">
            <v>3.7397762496740667</v>
          </cell>
          <cell r="DA908">
            <v>4.7754316733980557</v>
          </cell>
          <cell r="DB908">
            <v>4.8722014789882566</v>
          </cell>
          <cell r="DC908">
            <v>4.8710321217577617</v>
          </cell>
          <cell r="DD908">
            <v>4.9951944967072164</v>
          </cell>
          <cell r="DE908">
            <v>5.0195471199219837</v>
          </cell>
          <cell r="DF908">
            <v>5.054333346718292</v>
          </cell>
          <cell r="DG908">
            <v>4.7969993573474223</v>
          </cell>
          <cell r="DH908">
            <v>4.7969993573474223</v>
          </cell>
          <cell r="DI908">
            <v>4.7969993573474223</v>
          </cell>
          <cell r="DJ908">
            <v>4.7969993573474223</v>
          </cell>
          <cell r="DK908">
            <v>4.7969993573474223</v>
          </cell>
          <cell r="DL908">
            <v>4.7969993573474223</v>
          </cell>
          <cell r="DM908">
            <v>4.7969993573474223</v>
          </cell>
          <cell r="DN908">
            <v>4.7969993573474223</v>
          </cell>
          <cell r="DO908">
            <v>4.7969993573474223</v>
          </cell>
          <cell r="DP908">
            <v>4.7969993573474223</v>
          </cell>
          <cell r="DQ908">
            <v>15.533508017563408</v>
          </cell>
          <cell r="DR908">
            <v>15.403164456094741</v>
          </cell>
          <cell r="DS908">
            <v>15.852731466268468</v>
          </cell>
          <cell r="DT908">
            <v>15.753468075897217</v>
          </cell>
          <cell r="DU908">
            <v>15.574039922411705</v>
          </cell>
          <cell r="DV908">
            <v>15.579198844024257</v>
          </cell>
          <cell r="DW908">
            <v>15.490968859581665</v>
          </cell>
          <cell r="DX908">
            <v>15.657327972848377</v>
          </cell>
          <cell r="DY908">
            <v>15.676271033162569</v>
          </cell>
          <cell r="DZ908">
            <v>15.563086558023667</v>
          </cell>
          <cell r="EA908">
            <v>15.53259359380198</v>
          </cell>
          <cell r="EB908">
            <v>15.93911574478545</v>
          </cell>
          <cell r="EC908">
            <v>15.911762595567232</v>
          </cell>
          <cell r="ED908">
            <v>15.713568702289329</v>
          </cell>
          <cell r="EE908">
            <v>15.583574864769997</v>
          </cell>
          <cell r="EF908">
            <v>15.583574864769997</v>
          </cell>
          <cell r="EG908">
            <v>15.583574864769997</v>
          </cell>
          <cell r="EH908">
            <v>15.583574864769997</v>
          </cell>
          <cell r="EI908">
            <v>15.583574864769997</v>
          </cell>
          <cell r="EJ908">
            <v>15.583574864769997</v>
          </cell>
          <cell r="EK908">
            <v>15.583574864769997</v>
          </cell>
          <cell r="EL908">
            <v>15.583574864769997</v>
          </cell>
          <cell r="EM908">
            <v>15.583574864769997</v>
          </cell>
          <cell r="EN908">
            <v>15.583574864769997</v>
          </cell>
          <cell r="EO908">
            <v>15.583574864769997</v>
          </cell>
          <cell r="EP908">
            <v>15.583574864769997</v>
          </cell>
          <cell r="EQ908">
            <v>15.583574864769997</v>
          </cell>
          <cell r="ER908">
            <v>15.583574864769997</v>
          </cell>
          <cell r="ES908">
            <v>15.583574864769997</v>
          </cell>
          <cell r="ET908">
            <v>15.583574864769997</v>
          </cell>
        </row>
        <row r="909">
          <cell r="A909">
            <v>39730.08248897337</v>
          </cell>
          <cell r="B909">
            <v>41163.296706710564</v>
          </cell>
          <cell r="C909">
            <v>30879.30369683863</v>
          </cell>
          <cell r="D909">
            <v>17225.717663962456</v>
          </cell>
          <cell r="E909">
            <v>22144.372776715169</v>
          </cell>
          <cell r="F909">
            <v>22017.890027056434</v>
          </cell>
          <cell r="G909">
            <v>21732.946441020507</v>
          </cell>
          <cell r="H909">
            <v>18956.722980661125</v>
          </cell>
          <cell r="I909">
            <v>20290.047793868267</v>
          </cell>
          <cell r="J909">
            <v>22670.333011014307</v>
          </cell>
          <cell r="K909">
            <v>24190.256563915609</v>
          </cell>
          <cell r="L909">
            <v>21727.118134786419</v>
          </cell>
          <cell r="M909">
            <v>21614.116249399838</v>
          </cell>
          <cell r="N909">
            <v>25766.889721423675</v>
          </cell>
          <cell r="O909">
            <v>29471.741551210667</v>
          </cell>
          <cell r="P909">
            <v>26444.048027959285</v>
          </cell>
          <cell r="Q909">
            <v>25992.353698023198</v>
          </cell>
          <cell r="R909">
            <v>29327.641056113753</v>
          </cell>
          <cell r="S909">
            <v>26281.607561639259</v>
          </cell>
          <cell r="T909">
            <v>30279.321777539673</v>
          </cell>
          <cell r="U909">
            <v>29559.547266524409</v>
          </cell>
          <cell r="V909">
            <v>29559.547266524409</v>
          </cell>
          <cell r="W909">
            <v>29559.547266524409</v>
          </cell>
          <cell r="X909">
            <v>29559.547266524409</v>
          </cell>
          <cell r="Y909">
            <v>29559.547266524409</v>
          </cell>
          <cell r="Z909">
            <v>29559.547266524409</v>
          </cell>
          <cell r="AA909">
            <v>29559.547266524409</v>
          </cell>
          <cell r="AB909">
            <v>29559.547266524409</v>
          </cell>
          <cell r="AC909">
            <v>29559.547266524409</v>
          </cell>
          <cell r="AD909">
            <v>29559.547266524409</v>
          </cell>
          <cell r="AE909">
            <v>17958.667730157969</v>
          </cell>
          <cell r="AF909">
            <v>18606.504742065106</v>
          </cell>
          <cell r="AG909">
            <v>13957.966359220949</v>
          </cell>
          <cell r="AH909">
            <v>17225.717663962456</v>
          </cell>
          <cell r="AI909">
            <v>22144.372776715169</v>
          </cell>
          <cell r="AJ909">
            <v>22017.890027056434</v>
          </cell>
          <cell r="AK909">
            <v>21732.946441020507</v>
          </cell>
          <cell r="AL909">
            <v>18956.722980661125</v>
          </cell>
          <cell r="AM909">
            <v>20290.047793868267</v>
          </cell>
          <cell r="AN909">
            <v>22670.333011014307</v>
          </cell>
          <cell r="AO909">
            <v>24190.256563915609</v>
          </cell>
          <cell r="AP909">
            <v>21727.118134786419</v>
          </cell>
          <cell r="AQ909">
            <v>21614.116249399838</v>
          </cell>
          <cell r="AR909">
            <v>25766.889721423675</v>
          </cell>
          <cell r="AS909">
            <v>29471.741551210667</v>
          </cell>
          <cell r="AT909">
            <v>26444.048027959285</v>
          </cell>
          <cell r="AU909">
            <v>25992.353698023198</v>
          </cell>
          <cell r="AV909">
            <v>29327.641056113753</v>
          </cell>
          <cell r="AW909">
            <v>26281.607561639259</v>
          </cell>
          <cell r="AX909">
            <v>30279.321777539673</v>
          </cell>
          <cell r="AY909">
            <v>29559.547266524409</v>
          </cell>
          <cell r="AZ909">
            <v>29559.547266524409</v>
          </cell>
          <cell r="BA909">
            <v>29559.547266524409</v>
          </cell>
          <cell r="BB909">
            <v>29559.547266524409</v>
          </cell>
          <cell r="BC909">
            <v>29559.547266524409</v>
          </cell>
          <cell r="BD909">
            <v>29559.547266524409</v>
          </cell>
          <cell r="BE909">
            <v>29559.547266524409</v>
          </cell>
          <cell r="BF909">
            <v>29559.547266524409</v>
          </cell>
          <cell r="BG909">
            <v>29559.547266524409</v>
          </cell>
          <cell r="BH909">
            <v>29559.547266524409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3.180163322184983</v>
          </cell>
          <cell r="CN909">
            <v>3.2227338545158752</v>
          </cell>
          <cell r="CO909">
            <v>2.4334920932323136</v>
          </cell>
          <cell r="CP909">
            <v>3.0426234403897872</v>
          </cell>
          <cell r="CQ909">
            <v>3.846009633535592</v>
          </cell>
          <cell r="CR909">
            <v>3.8213672668503711</v>
          </cell>
          <cell r="CS909">
            <v>3.7988441739615033</v>
          </cell>
          <cell r="CT909">
            <v>3.3143972125959351</v>
          </cell>
          <cell r="CU909">
            <v>3.5448618979161512</v>
          </cell>
          <cell r="CV909">
            <v>3.9603902526748183</v>
          </cell>
          <cell r="CW909">
            <v>4.1886028575038727</v>
          </cell>
          <cell r="CX909">
            <v>3.8280069662686063</v>
          </cell>
          <cell r="CY909">
            <v>3.827253082363812</v>
          </cell>
          <cell r="CZ909">
            <v>4.5349839577217947</v>
          </cell>
          <cell r="DA909">
            <v>5.0404615202627161</v>
          </cell>
          <cell r="DB909">
            <v>4.5226443877875457</v>
          </cell>
          <cell r="DC909">
            <v>4.4453924926117017</v>
          </cell>
          <cell r="DD909">
            <v>5.0158164547743151</v>
          </cell>
          <cell r="DE909">
            <v>4.4948626932990505</v>
          </cell>
          <cell r="DF909">
            <v>5.1785794882241039</v>
          </cell>
          <cell r="DG909">
            <v>5.0554786623114483</v>
          </cell>
          <cell r="DH909">
            <v>5.0554786623114483</v>
          </cell>
          <cell r="DI909">
            <v>5.0554786623114483</v>
          </cell>
          <cell r="DJ909">
            <v>5.0554786623114483</v>
          </cell>
          <cell r="DK909">
            <v>5.0554786623114483</v>
          </cell>
          <cell r="DL909">
            <v>5.0554786623114483</v>
          </cell>
          <cell r="DM909">
            <v>5.0554786623114483</v>
          </cell>
          <cell r="DN909">
            <v>5.0554786623114483</v>
          </cell>
          <cell r="DO909">
            <v>5.0554786623114483</v>
          </cell>
          <cell r="DP909">
            <v>5.0554786623114483</v>
          </cell>
          <cell r="DQ909">
            <v>15.471478793072851</v>
          </cell>
          <cell r="DR909">
            <v>15.817851433587938</v>
          </cell>
          <cell r="DS909">
            <v>15.714455711708913</v>
          </cell>
          <cell r="DT909">
            <v>15.51087341209359</v>
          </cell>
          <cell r="DU909">
            <v>15.774665234257645</v>
          </cell>
          <cell r="DV909">
            <v>15.785707618000348</v>
          </cell>
          <cell r="DW909">
            <v>15.673798737157131</v>
          </cell>
          <cell r="DX909">
            <v>15.669886260735494</v>
          </cell>
          <cell r="DY909">
            <v>15.68161853376386</v>
          </cell>
          <cell r="DZ909">
            <v>15.682924519393064</v>
          </cell>
          <cell r="EA909">
            <v>15.822620996126686</v>
          </cell>
          <cell r="EB909">
            <v>15.550220148171087</v>
          </cell>
          <cell r="EC909">
            <v>15.472391183260076</v>
          </cell>
          <cell r="ED909">
            <v>15.566586138558968</v>
          </cell>
          <cell r="EE909">
            <v>16.019266703253923</v>
          </cell>
          <cell r="EF909">
            <v>16.019266703253923</v>
          </cell>
          <cell r="EG909">
            <v>16.019266703253923</v>
          </cell>
          <cell r="EH909">
            <v>16.019266703253923</v>
          </cell>
          <cell r="EI909">
            <v>16.019266703253923</v>
          </cell>
          <cell r="EJ909">
            <v>16.019266703253923</v>
          </cell>
          <cell r="EK909">
            <v>16.019266703253923</v>
          </cell>
          <cell r="EL909">
            <v>16.019266703253923</v>
          </cell>
          <cell r="EM909">
            <v>16.019266703253923</v>
          </cell>
          <cell r="EN909">
            <v>16.019266703253923</v>
          </cell>
          <cell r="EO909">
            <v>16.019266703253923</v>
          </cell>
          <cell r="EP909">
            <v>16.019266703253923</v>
          </cell>
          <cell r="EQ909">
            <v>16.019266703253923</v>
          </cell>
          <cell r="ER909">
            <v>16.019266703253923</v>
          </cell>
          <cell r="ES909">
            <v>16.019266703253923</v>
          </cell>
          <cell r="ET909">
            <v>16.019266703253923</v>
          </cell>
        </row>
        <row r="910">
          <cell r="A910">
            <v>42481.564085919636</v>
          </cell>
          <cell r="B910">
            <v>40118.163190293482</v>
          </cell>
          <cell r="C910">
            <v>47406.161856760082</v>
          </cell>
          <cell r="D910">
            <v>19074.684329536245</v>
          </cell>
          <cell r="E910">
            <v>18395.63577439572</v>
          </cell>
          <cell r="F910">
            <v>21735.54314725292</v>
          </cell>
          <cell r="G910">
            <v>20016.273964611755</v>
          </cell>
          <cell r="H910">
            <v>21643.84697592691</v>
          </cell>
          <cell r="I910">
            <v>21453.179001747849</v>
          </cell>
          <cell r="J910">
            <v>21547.428155855356</v>
          </cell>
          <cell r="K910">
            <v>20603.573274471408</v>
          </cell>
          <cell r="L910">
            <v>21384.360145245239</v>
          </cell>
          <cell r="M910">
            <v>20291.068135574784</v>
          </cell>
          <cell r="N910">
            <v>22025.37936209172</v>
          </cell>
          <cell r="O910">
            <v>21224.222689068036</v>
          </cell>
          <cell r="P910">
            <v>26535.019376999924</v>
          </cell>
          <cell r="Q910">
            <v>27521.457134797467</v>
          </cell>
          <cell r="R910">
            <v>29258.215461167878</v>
          </cell>
          <cell r="S910">
            <v>27200.489530934137</v>
          </cell>
          <cell r="T910">
            <v>29559.882697278015</v>
          </cell>
          <cell r="U910">
            <v>30190.446843157952</v>
          </cell>
          <cell r="V910">
            <v>30190.446843157952</v>
          </cell>
          <cell r="W910">
            <v>30190.446843157952</v>
          </cell>
          <cell r="X910">
            <v>30190.446843157952</v>
          </cell>
          <cell r="Y910">
            <v>30190.446843157952</v>
          </cell>
          <cell r="Z910">
            <v>30190.446843157952</v>
          </cell>
          <cell r="AA910">
            <v>30190.446843157952</v>
          </cell>
          <cell r="AB910">
            <v>30190.446843157952</v>
          </cell>
          <cell r="AC910">
            <v>30190.446843157952</v>
          </cell>
          <cell r="AD910">
            <v>30190.446843157952</v>
          </cell>
          <cell r="AE910">
            <v>19202.383843229629</v>
          </cell>
          <cell r="AF910">
            <v>18134.086756016492</v>
          </cell>
          <cell r="AG910">
            <v>21428.385138236896</v>
          </cell>
          <cell r="AH910">
            <v>19074.684329536245</v>
          </cell>
          <cell r="AI910">
            <v>18395.63577439572</v>
          </cell>
          <cell r="AJ910">
            <v>21735.54314725292</v>
          </cell>
          <cell r="AK910">
            <v>20016.273964611755</v>
          </cell>
          <cell r="AL910">
            <v>21643.84697592691</v>
          </cell>
          <cell r="AM910">
            <v>21453.179001747849</v>
          </cell>
          <cell r="AN910">
            <v>21547.428155855356</v>
          </cell>
          <cell r="AO910">
            <v>20603.573274471408</v>
          </cell>
          <cell r="AP910">
            <v>21384.360145245239</v>
          </cell>
          <cell r="AQ910">
            <v>20291.068135574784</v>
          </cell>
          <cell r="AR910">
            <v>22025.37936209172</v>
          </cell>
          <cell r="AS910">
            <v>21224.222689068036</v>
          </cell>
          <cell r="AT910">
            <v>26535.019376999924</v>
          </cell>
          <cell r="AU910">
            <v>27521.457134797467</v>
          </cell>
          <cell r="AV910">
            <v>29258.215461167878</v>
          </cell>
          <cell r="AW910">
            <v>27200.489530934137</v>
          </cell>
          <cell r="AX910">
            <v>29559.882697278015</v>
          </cell>
          <cell r="AY910">
            <v>30190.446843157952</v>
          </cell>
          <cell r="AZ910">
            <v>30190.446843157952</v>
          </cell>
          <cell r="BA910">
            <v>30190.446843157952</v>
          </cell>
          <cell r="BB910">
            <v>30190.446843157952</v>
          </cell>
          <cell r="BC910">
            <v>30190.446843157952</v>
          </cell>
          <cell r="BD910">
            <v>30190.446843157952</v>
          </cell>
          <cell r="BE910">
            <v>30190.446843157952</v>
          </cell>
          <cell r="BF910">
            <v>30190.446843157952</v>
          </cell>
          <cell r="BG910">
            <v>30190.446843157952</v>
          </cell>
          <cell r="BH910">
            <v>30190.446843157952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3.3666219507136463</v>
          </cell>
          <cell r="CN910">
            <v>3.1687848540116321</v>
          </cell>
          <cell r="CO910">
            <v>3.7371273326690151</v>
          </cell>
          <cell r="CP910">
            <v>3.4570784489889959</v>
          </cell>
          <cell r="CQ910">
            <v>3.2566306156848057</v>
          </cell>
          <cell r="CR910">
            <v>3.8565176593549304</v>
          </cell>
          <cell r="CS910">
            <v>3.5621142886118435</v>
          </cell>
          <cell r="CT910">
            <v>3.7781272522730625</v>
          </cell>
          <cell r="CU910">
            <v>3.7838856644170558</v>
          </cell>
          <cell r="CV910">
            <v>3.7610718702202326</v>
          </cell>
          <cell r="CW910">
            <v>3.6805147422211348</v>
          </cell>
          <cell r="CX910">
            <v>3.800150850445613</v>
          </cell>
          <cell r="CY910">
            <v>3.6593407691178257</v>
          </cell>
          <cell r="CZ910">
            <v>3.8211095069130612</v>
          </cell>
          <cell r="DA910">
            <v>3.7371030925165125</v>
          </cell>
          <cell r="DB910">
            <v>4.6722136507193959</v>
          </cell>
          <cell r="DC910">
            <v>4.8459029136547596</v>
          </cell>
          <cell r="DD910">
            <v>5.1517065705196918</v>
          </cell>
          <cell r="DE910">
            <v>4.789387815666597</v>
          </cell>
          <cell r="DF910">
            <v>5.2048233125315804</v>
          </cell>
          <cell r="DG910">
            <v>5.3158513230326054</v>
          </cell>
          <cell r="DH910">
            <v>5.3158513230326054</v>
          </cell>
          <cell r="DI910">
            <v>5.3158513230326054</v>
          </cell>
          <cell r="DJ910">
            <v>5.3158513230326054</v>
          </cell>
          <cell r="DK910">
            <v>5.3158513230326054</v>
          </cell>
          <cell r="DL910">
            <v>5.3158513230326054</v>
          </cell>
          <cell r="DM910">
            <v>5.3158513230326054</v>
          </cell>
          <cell r="DN910">
            <v>5.3158513230326054</v>
          </cell>
          <cell r="DO910">
            <v>5.3158513230326054</v>
          </cell>
          <cell r="DP910">
            <v>5.3158513230326054</v>
          </cell>
          <cell r="DQ910">
            <v>15.626723633824371</v>
          </cell>
          <cell r="DR910">
            <v>15.678700750428405</v>
          </cell>
          <cell r="DS910">
            <v>15.709366918036405</v>
          </cell>
          <cell r="DT910">
            <v>15.116639640416635</v>
          </cell>
          <cell r="DU910">
            <v>15.475811680605412</v>
          </cell>
          <cell r="DV910">
            <v>15.441244806877318</v>
          </cell>
          <cell r="DW910">
            <v>15.395100299752531</v>
          </cell>
          <cell r="DX910">
            <v>15.69513331168886</v>
          </cell>
          <cell r="DY910">
            <v>15.533194735300212</v>
          </cell>
          <cell r="DZ910">
            <v>15.696070636005336</v>
          </cell>
          <cell r="EA910">
            <v>15.337024821530891</v>
          </cell>
          <cell r="EB910">
            <v>15.417095366699714</v>
          </cell>
          <cell r="EC910">
            <v>15.19179846924375</v>
          </cell>
          <cell r="ED910">
            <v>15.792142306429353</v>
          </cell>
          <cell r="EE910">
            <v>15.559794277272333</v>
          </cell>
          <cell r="EF910">
            <v>15.559794277272333</v>
          </cell>
          <cell r="EG910">
            <v>15.559794277272333</v>
          </cell>
          <cell r="EH910">
            <v>15.559794277272333</v>
          </cell>
          <cell r="EI910">
            <v>15.559794277272333</v>
          </cell>
          <cell r="EJ910">
            <v>15.559794277272333</v>
          </cell>
          <cell r="EK910">
            <v>15.559794277272333</v>
          </cell>
          <cell r="EL910">
            <v>15.559794277272333</v>
          </cell>
          <cell r="EM910">
            <v>15.559794277272333</v>
          </cell>
          <cell r="EN910">
            <v>15.559794277272333</v>
          </cell>
          <cell r="EO910">
            <v>15.559794277272333</v>
          </cell>
          <cell r="EP910">
            <v>15.559794277272333</v>
          </cell>
          <cell r="EQ910">
            <v>15.559794277272333</v>
          </cell>
          <cell r="ER910">
            <v>15.559794277272333</v>
          </cell>
          <cell r="ES910">
            <v>15.559794277272333</v>
          </cell>
          <cell r="ET910">
            <v>15.559794277272333</v>
          </cell>
        </row>
        <row r="911">
          <cell r="A911">
            <v>34227.815161909974</v>
          </cell>
          <cell r="B911">
            <v>41920.059706920118</v>
          </cell>
          <cell r="C911">
            <v>40968.141377391003</v>
          </cell>
          <cell r="D911">
            <v>18147.385075679122</v>
          </cell>
          <cell r="E911">
            <v>20337.217050163268</v>
          </cell>
          <cell r="F911">
            <v>19899.961433253426</v>
          </cell>
          <cell r="G911">
            <v>20499.369449424037</v>
          </cell>
          <cell r="H911">
            <v>19287.58340398482</v>
          </cell>
          <cell r="I911">
            <v>20674.497702160294</v>
          </cell>
          <cell r="J911">
            <v>18809.087275266578</v>
          </cell>
          <cell r="K911">
            <v>21398.808726303138</v>
          </cell>
          <cell r="L911">
            <v>21473.181245293421</v>
          </cell>
          <cell r="M911">
            <v>22529.246201718091</v>
          </cell>
          <cell r="N911">
            <v>23005.984238233425</v>
          </cell>
          <cell r="O911">
            <v>26495.307036134182</v>
          </cell>
          <cell r="P911">
            <v>27487.300348105095</v>
          </cell>
          <cell r="Q911">
            <v>28312.007045016144</v>
          </cell>
          <cell r="R911">
            <v>29814.21674353458</v>
          </cell>
          <cell r="S911">
            <v>28149.063036332143</v>
          </cell>
          <cell r="T911">
            <v>25693.940850058578</v>
          </cell>
          <cell r="U911">
            <v>28809.497593326119</v>
          </cell>
          <cell r="V911">
            <v>28809.497593326119</v>
          </cell>
          <cell r="W911">
            <v>28809.497593326119</v>
          </cell>
          <cell r="X911">
            <v>28809.497593326119</v>
          </cell>
          <cell r="Y911">
            <v>28809.497593326119</v>
          </cell>
          <cell r="Z911">
            <v>28809.497593326119</v>
          </cell>
          <cell r="AA911">
            <v>28809.497593326119</v>
          </cell>
          <cell r="AB911">
            <v>28809.497593326119</v>
          </cell>
          <cell r="AC911">
            <v>28809.497593326119</v>
          </cell>
          <cell r="AD911">
            <v>28809.497593326119</v>
          </cell>
          <cell r="AE911">
            <v>15471.550047564167</v>
          </cell>
          <cell r="AF911">
            <v>18948.574388535453</v>
          </cell>
          <cell r="AG911">
            <v>18518.291239966482</v>
          </cell>
          <cell r="AH911">
            <v>18147.385075679122</v>
          </cell>
          <cell r="AI911">
            <v>20337.217050163268</v>
          </cell>
          <cell r="AJ911">
            <v>19899.961433253426</v>
          </cell>
          <cell r="AK911">
            <v>20499.369449424037</v>
          </cell>
          <cell r="AL911">
            <v>19287.58340398482</v>
          </cell>
          <cell r="AM911">
            <v>20674.497702160294</v>
          </cell>
          <cell r="AN911">
            <v>18809.087275266578</v>
          </cell>
          <cell r="AO911">
            <v>21398.808726303138</v>
          </cell>
          <cell r="AP911">
            <v>21473.181245293421</v>
          </cell>
          <cell r="AQ911">
            <v>22529.246201718091</v>
          </cell>
          <cell r="AR911">
            <v>23005.984238233425</v>
          </cell>
          <cell r="AS911">
            <v>26495.307036134182</v>
          </cell>
          <cell r="AT911">
            <v>27487.300348105095</v>
          </cell>
          <cell r="AU911">
            <v>28312.007045016144</v>
          </cell>
          <cell r="AV911">
            <v>29814.21674353458</v>
          </cell>
          <cell r="AW911">
            <v>28149.063036332143</v>
          </cell>
          <cell r="AX911">
            <v>25693.940850058578</v>
          </cell>
          <cell r="AY911">
            <v>28809.497593326119</v>
          </cell>
          <cell r="AZ911">
            <v>28809.497593326119</v>
          </cell>
          <cell r="BA911">
            <v>28809.497593326119</v>
          </cell>
          <cell r="BB911">
            <v>28809.497593326119</v>
          </cell>
          <cell r="BC911">
            <v>28809.497593326119</v>
          </cell>
          <cell r="BD911">
            <v>28809.497593326119</v>
          </cell>
          <cell r="BE911">
            <v>28809.497593326119</v>
          </cell>
          <cell r="BF911">
            <v>28809.497593326119</v>
          </cell>
          <cell r="BG911">
            <v>28809.497593326119</v>
          </cell>
          <cell r="BH911">
            <v>28809.497593326119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2.7175484324065255</v>
          </cell>
          <cell r="CN911">
            <v>3.2588646341675633</v>
          </cell>
          <cell r="CO911">
            <v>3.2421348918739485</v>
          </cell>
          <cell r="CP911">
            <v>3.1780677030728905</v>
          </cell>
          <cell r="CQ911">
            <v>3.5515749500656706</v>
          </cell>
          <cell r="CR911">
            <v>3.4645144219212667</v>
          </cell>
          <cell r="CS911">
            <v>3.5998749592989654</v>
          </cell>
          <cell r="CT911">
            <v>3.3598250945218546</v>
          </cell>
          <cell r="CU911">
            <v>3.6723579890004885</v>
          </cell>
          <cell r="CV911">
            <v>3.3370747291438008</v>
          </cell>
          <cell r="CW911">
            <v>3.7347638955317919</v>
          </cell>
          <cell r="CX911">
            <v>3.8080017259018404</v>
          </cell>
          <cell r="CY911">
            <v>3.962477964941709</v>
          </cell>
          <cell r="CZ911">
            <v>3.9886574789084039</v>
          </cell>
          <cell r="DA911">
            <v>4.6291687070838092</v>
          </cell>
          <cell r="DB911">
            <v>4.8024863588154716</v>
          </cell>
          <cell r="DC911">
            <v>4.9465762698573217</v>
          </cell>
          <cell r="DD911">
            <v>5.2090371697584077</v>
          </cell>
          <cell r="DE911">
            <v>4.9181072543830702</v>
          </cell>
          <cell r="DF911">
            <v>4.4891567696325065</v>
          </cell>
          <cell r="DG911">
            <v>5.0334961034401422</v>
          </cell>
          <cell r="DH911">
            <v>5.0334961034401422</v>
          </cell>
          <cell r="DI911">
            <v>5.0334961034401422</v>
          </cell>
          <cell r="DJ911">
            <v>5.0334961034401422</v>
          </cell>
          <cell r="DK911">
            <v>5.0334961034401422</v>
          </cell>
          <cell r="DL911">
            <v>5.0334961034401422</v>
          </cell>
          <cell r="DM911">
            <v>5.0334961034401422</v>
          </cell>
          <cell r="DN911">
            <v>5.0334961034401422</v>
          </cell>
          <cell r="DO911">
            <v>5.0334961034401422</v>
          </cell>
          <cell r="DP911">
            <v>5.0334961034401422</v>
          </cell>
          <cell r="DQ911">
            <v>15.597811558395792</v>
          </cell>
          <cell r="DR911">
            <v>15.930057937986266</v>
          </cell>
          <cell r="DS911">
            <v>15.648653182265985</v>
          </cell>
          <cell r="DT911">
            <v>15.644368800880251</v>
          </cell>
          <cell r="DU911">
            <v>15.688364644009379</v>
          </cell>
          <cell r="DV911">
            <v>15.736820703621566</v>
          </cell>
          <cell r="DW911">
            <v>15.601279672435155</v>
          </cell>
          <cell r="DX911">
            <v>15.727811052918167</v>
          </cell>
          <cell r="DY911">
            <v>15.42400267828733</v>
          </cell>
          <cell r="DZ911">
            <v>15.442191183071303</v>
          </cell>
          <cell r="EA911">
            <v>15.69761164631813</v>
          </cell>
          <cell r="EB911">
            <v>15.449213992889243</v>
          </cell>
          <cell r="EC911">
            <v>15.577111782726575</v>
          </cell>
          <cell r="ED911">
            <v>15.802333024752231</v>
          </cell>
          <cell r="EE911">
            <v>15.680975761306245</v>
          </cell>
          <cell r="EF911">
            <v>15.680975761306245</v>
          </cell>
          <cell r="EG911">
            <v>15.680975761306245</v>
          </cell>
          <cell r="EH911">
            <v>15.680975761306245</v>
          </cell>
          <cell r="EI911">
            <v>15.680975761306245</v>
          </cell>
          <cell r="EJ911">
            <v>15.680975761306245</v>
          </cell>
          <cell r="EK911">
            <v>15.680975761306245</v>
          </cell>
          <cell r="EL911">
            <v>15.680975761306245</v>
          </cell>
          <cell r="EM911">
            <v>15.680975761306245</v>
          </cell>
          <cell r="EN911">
            <v>15.680975761306245</v>
          </cell>
          <cell r="EO911">
            <v>15.680975761306245</v>
          </cell>
          <cell r="EP911">
            <v>15.680975761306245</v>
          </cell>
          <cell r="EQ911">
            <v>15.680975761306245</v>
          </cell>
          <cell r="ER911">
            <v>15.680975761306245</v>
          </cell>
          <cell r="ES911">
            <v>15.680975761306245</v>
          </cell>
          <cell r="ET911">
            <v>15.680975761306245</v>
          </cell>
        </row>
        <row r="912">
          <cell r="A912">
            <v>46405.991706587687</v>
          </cell>
          <cell r="B912">
            <v>46470.239353288096</v>
          </cell>
          <cell r="C912">
            <v>44510.670731280923</v>
          </cell>
          <cell r="D912">
            <v>20340.300169343118</v>
          </cell>
          <cell r="E912">
            <v>19134.005074990258</v>
          </cell>
          <cell r="F912">
            <v>20287.529595420889</v>
          </cell>
          <cell r="G912">
            <v>20389.493601789731</v>
          </cell>
          <cell r="H912">
            <v>21132.32579547459</v>
          </cell>
          <cell r="I912">
            <v>20819.33081731954</v>
          </cell>
          <cell r="J912">
            <v>23572.448609467476</v>
          </cell>
          <cell r="K912">
            <v>25396.37225628423</v>
          </cell>
          <cell r="L912">
            <v>22196.451079676724</v>
          </cell>
          <cell r="M912">
            <v>23066.024805565958</v>
          </cell>
          <cell r="N912">
            <v>25617.826260533799</v>
          </cell>
          <cell r="O912">
            <v>26090.72120338312</v>
          </cell>
          <cell r="P912">
            <v>27298.899129626414</v>
          </cell>
          <cell r="Q912">
            <v>24027.486115611264</v>
          </cell>
          <cell r="R912">
            <v>26948.712573625267</v>
          </cell>
          <cell r="S912">
            <v>27290.641179048125</v>
          </cell>
          <cell r="T912">
            <v>29906.284779596597</v>
          </cell>
          <cell r="U912">
            <v>30002.75167280592</v>
          </cell>
          <cell r="V912">
            <v>30002.75167280592</v>
          </cell>
          <cell r="W912">
            <v>30002.75167280592</v>
          </cell>
          <cell r="X912">
            <v>30002.75167280592</v>
          </cell>
          <cell r="Y912">
            <v>30002.75167280592</v>
          </cell>
          <cell r="Z912">
            <v>30002.75167280592</v>
          </cell>
          <cell r="AA912">
            <v>30002.75167280592</v>
          </cell>
          <cell r="AB912">
            <v>30002.75167280592</v>
          </cell>
          <cell r="AC912">
            <v>30002.75167280592</v>
          </cell>
          <cell r="AD912">
            <v>30002.75167280592</v>
          </cell>
          <cell r="AE912">
            <v>20976.291352487689</v>
          </cell>
          <cell r="AF912">
            <v>21005.332372975314</v>
          </cell>
          <cell r="AG912">
            <v>20119.574288107571</v>
          </cell>
          <cell r="AH912">
            <v>20340.300169343118</v>
          </cell>
          <cell r="AI912">
            <v>19134.005074990258</v>
          </cell>
          <cell r="AJ912">
            <v>20287.529595420889</v>
          </cell>
          <cell r="AK912">
            <v>20389.493601789731</v>
          </cell>
          <cell r="AL912">
            <v>21132.32579547459</v>
          </cell>
          <cell r="AM912">
            <v>20819.33081731954</v>
          </cell>
          <cell r="AN912">
            <v>23572.448609467476</v>
          </cell>
          <cell r="AO912">
            <v>25396.37225628423</v>
          </cell>
          <cell r="AP912">
            <v>22196.451079676724</v>
          </cell>
          <cell r="AQ912">
            <v>23066.024805565958</v>
          </cell>
          <cell r="AR912">
            <v>25617.826260533799</v>
          </cell>
          <cell r="AS912">
            <v>26090.72120338312</v>
          </cell>
          <cell r="AT912">
            <v>27298.899129626414</v>
          </cell>
          <cell r="AU912">
            <v>24027.486115611264</v>
          </cell>
          <cell r="AV912">
            <v>26948.712573625267</v>
          </cell>
          <cell r="AW912">
            <v>27290.641179048125</v>
          </cell>
          <cell r="AX912">
            <v>29906.284779596597</v>
          </cell>
          <cell r="AY912">
            <v>30002.75167280592</v>
          </cell>
          <cell r="AZ912">
            <v>30002.75167280592</v>
          </cell>
          <cell r="BA912">
            <v>30002.75167280592</v>
          </cell>
          <cell r="BB912">
            <v>30002.75167280592</v>
          </cell>
          <cell r="BC912">
            <v>30002.75167280592</v>
          </cell>
          <cell r="BD912">
            <v>30002.75167280592</v>
          </cell>
          <cell r="BE912">
            <v>30002.75167280592</v>
          </cell>
          <cell r="BF912">
            <v>30002.75167280592</v>
          </cell>
          <cell r="BG912">
            <v>30002.75167280592</v>
          </cell>
          <cell r="BH912">
            <v>30002.75167280592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3.7282452310460301</v>
          </cell>
          <cell r="CN912">
            <v>3.703523871840265</v>
          </cell>
          <cell r="CO912">
            <v>3.5795642193561208</v>
          </cell>
          <cell r="CP912">
            <v>3.5946692850120421</v>
          </cell>
          <cell r="CQ912">
            <v>3.3136028529669965</v>
          </cell>
          <cell r="CR912">
            <v>3.6226522948891944</v>
          </cell>
          <cell r="CS912">
            <v>3.5243184326433727</v>
          </cell>
          <cell r="CT912">
            <v>3.6983342524993108</v>
          </cell>
          <cell r="CU912">
            <v>3.6535489622517061</v>
          </cell>
          <cell r="CV912">
            <v>4.1584185382562486</v>
          </cell>
          <cell r="CW912">
            <v>4.4071570190166849</v>
          </cell>
          <cell r="CX912">
            <v>3.9185572659256223</v>
          </cell>
          <cell r="CY912">
            <v>4.0290480698011768</v>
          </cell>
          <cell r="CZ912">
            <v>4.4154632453484179</v>
          </cell>
          <cell r="DA912">
            <v>4.5043096731346939</v>
          </cell>
          <cell r="DB912">
            <v>4.712889860612985</v>
          </cell>
          <cell r="DC912">
            <v>4.1481121693801173</v>
          </cell>
          <cell r="DD912">
            <v>4.6524335520540188</v>
          </cell>
          <cell r="DE912">
            <v>4.7114642056308904</v>
          </cell>
          <cell r="DF912">
            <v>5.1630296751931359</v>
          </cell>
          <cell r="DG912">
            <v>5.1796837476058091</v>
          </cell>
          <cell r="DH912">
            <v>5.1796837476058091</v>
          </cell>
          <cell r="DI912">
            <v>5.1796837476058091</v>
          </cell>
          <cell r="DJ912">
            <v>5.1796837476058091</v>
          </cell>
          <cell r="DK912">
            <v>5.1796837476058091</v>
          </cell>
          <cell r="DL912">
            <v>5.1796837476058091</v>
          </cell>
          <cell r="DM912">
            <v>5.1796837476058091</v>
          </cell>
          <cell r="DN912">
            <v>5.1796837476058091</v>
          </cell>
          <cell r="DO912">
            <v>5.1796837476058091</v>
          </cell>
          <cell r="DP912">
            <v>5.1796837476058091</v>
          </cell>
          <cell r="DQ912">
            <v>15.414568467255705</v>
          </cell>
          <cell r="DR912">
            <v>15.538945557754687</v>
          </cell>
          <cell r="DS912">
            <v>15.399115076414576</v>
          </cell>
          <cell r="DT912">
            <v>15.502636087101282</v>
          </cell>
          <cell r="DU912">
            <v>15.820221685698856</v>
          </cell>
          <cell r="DV912">
            <v>15.342977558895672</v>
          </cell>
          <cell r="DW912">
            <v>15.850334575010265</v>
          </cell>
          <cell r="DX912">
            <v>15.654827024402666</v>
          </cell>
          <cell r="DY912">
            <v>15.612015358910245</v>
          </cell>
          <cell r="DZ912">
            <v>15.530435522712827</v>
          </cell>
          <cell r="EA912">
            <v>15.787752006969773</v>
          </cell>
          <cell r="EB912">
            <v>15.519026675363792</v>
          </cell>
          <cell r="EC912">
            <v>15.684744240720459</v>
          </cell>
          <cell r="ED912">
            <v>15.895461352840954</v>
          </cell>
          <cell r="EE912">
            <v>15.869563405201685</v>
          </cell>
          <cell r="EF912">
            <v>15.869563405201685</v>
          </cell>
          <cell r="EG912">
            <v>15.869563405201685</v>
          </cell>
          <cell r="EH912">
            <v>15.869563405201685</v>
          </cell>
          <cell r="EI912">
            <v>15.869563405201685</v>
          </cell>
          <cell r="EJ912">
            <v>15.869563405201685</v>
          </cell>
          <cell r="EK912">
            <v>15.869563405201685</v>
          </cell>
          <cell r="EL912">
            <v>15.869563405201685</v>
          </cell>
          <cell r="EM912">
            <v>15.869563405201685</v>
          </cell>
          <cell r="EN912">
            <v>15.869563405201685</v>
          </cell>
          <cell r="EO912">
            <v>15.869563405201685</v>
          </cell>
          <cell r="EP912">
            <v>15.869563405201685</v>
          </cell>
          <cell r="EQ912">
            <v>15.869563405201685</v>
          </cell>
          <cell r="ER912">
            <v>15.869563405201685</v>
          </cell>
          <cell r="ES912">
            <v>15.869563405201685</v>
          </cell>
          <cell r="ET912">
            <v>15.869563405201685</v>
          </cell>
        </row>
        <row r="913">
          <cell r="A913">
            <v>37761.202228814276</v>
          </cell>
          <cell r="B913">
            <v>35507.552771482908</v>
          </cell>
          <cell r="C913">
            <v>38541.308486689828</v>
          </cell>
          <cell r="D913">
            <v>16589.563147528257</v>
          </cell>
          <cell r="E913">
            <v>19863.899217144728</v>
          </cell>
          <cell r="F913">
            <v>20898.462430822219</v>
          </cell>
          <cell r="G913">
            <v>21823.363886547904</v>
          </cell>
          <cell r="H913">
            <v>22847.778977994676</v>
          </cell>
          <cell r="I913">
            <v>19724.864453316706</v>
          </cell>
          <cell r="J913">
            <v>22172.836054325187</v>
          </cell>
          <cell r="K913">
            <v>24756.577539526679</v>
          </cell>
          <cell r="L913">
            <v>20338.874779070211</v>
          </cell>
          <cell r="M913">
            <v>23843.965050881987</v>
          </cell>
          <cell r="N913">
            <v>25293.742507386098</v>
          </cell>
          <cell r="O913">
            <v>25043.23007837532</v>
          </cell>
          <cell r="P913">
            <v>27052.557631632026</v>
          </cell>
          <cell r="Q913">
            <v>23312.512009599923</v>
          </cell>
          <cell r="R913">
            <v>25866.817598278361</v>
          </cell>
          <cell r="S913">
            <v>24446.363675084714</v>
          </cell>
          <cell r="T913">
            <v>30297.511565326968</v>
          </cell>
          <cell r="U913">
            <v>31530.512420839867</v>
          </cell>
          <cell r="V913">
            <v>31530.512420839867</v>
          </cell>
          <cell r="W913">
            <v>31530.512420839867</v>
          </cell>
          <cell r="X913">
            <v>31530.512420839867</v>
          </cell>
          <cell r="Y913">
            <v>31530.512420839867</v>
          </cell>
          <cell r="Z913">
            <v>31530.512420839867</v>
          </cell>
          <cell r="AA913">
            <v>31530.512420839867</v>
          </cell>
          <cell r="AB913">
            <v>31530.512420839867</v>
          </cell>
          <cell r="AC913">
            <v>31530.512420839867</v>
          </cell>
          <cell r="AD913">
            <v>31530.512420839867</v>
          </cell>
          <cell r="AE913">
            <v>17068.700627711667</v>
          </cell>
          <cell r="AF913">
            <v>16050.0130426633</v>
          </cell>
          <cell r="AG913">
            <v>17421.321820564517</v>
          </cell>
          <cell r="AH913">
            <v>16589.563147528257</v>
          </cell>
          <cell r="AI913">
            <v>19863.899217144728</v>
          </cell>
          <cell r="AJ913">
            <v>20898.462430822219</v>
          </cell>
          <cell r="AK913">
            <v>21823.363886547904</v>
          </cell>
          <cell r="AL913">
            <v>22847.778977994676</v>
          </cell>
          <cell r="AM913">
            <v>19724.864453316706</v>
          </cell>
          <cell r="AN913">
            <v>22172.836054325187</v>
          </cell>
          <cell r="AO913">
            <v>24756.577539526679</v>
          </cell>
          <cell r="AP913">
            <v>20338.874779070211</v>
          </cell>
          <cell r="AQ913">
            <v>23843.965050881987</v>
          </cell>
          <cell r="AR913">
            <v>25293.742507386098</v>
          </cell>
          <cell r="AS913">
            <v>25043.23007837532</v>
          </cell>
          <cell r="AT913">
            <v>27052.557631632026</v>
          </cell>
          <cell r="AU913">
            <v>23312.512009599923</v>
          </cell>
          <cell r="AV913">
            <v>25866.817598278361</v>
          </cell>
          <cell r="AW913">
            <v>24446.363675084714</v>
          </cell>
          <cell r="AX913">
            <v>30297.511565326968</v>
          </cell>
          <cell r="AY913">
            <v>31530.512420839867</v>
          </cell>
          <cell r="AZ913">
            <v>31530.512420839867</v>
          </cell>
          <cell r="BA913">
            <v>31530.512420839867</v>
          </cell>
          <cell r="BB913">
            <v>31530.512420839867</v>
          </cell>
          <cell r="BC913">
            <v>31530.512420839867</v>
          </cell>
          <cell r="BD913">
            <v>31530.512420839867</v>
          </cell>
          <cell r="BE913">
            <v>31530.512420839867</v>
          </cell>
          <cell r="BF913">
            <v>31530.512420839867</v>
          </cell>
          <cell r="BG913">
            <v>31530.512420839867</v>
          </cell>
          <cell r="BH913">
            <v>31530.512420839867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3.0107860725093798</v>
          </cell>
          <cell r="CN913">
            <v>2.8244324054725527</v>
          </cell>
          <cell r="CO913">
            <v>3.0407842384299708</v>
          </cell>
          <cell r="CP913">
            <v>2.9147468979273747</v>
          </cell>
          <cell r="CQ913">
            <v>3.4648564399235351</v>
          </cell>
          <cell r="CR913">
            <v>3.6183955095434865</v>
          </cell>
          <cell r="CS913">
            <v>3.7860879297006327</v>
          </cell>
          <cell r="CT913">
            <v>3.9790616427406804</v>
          </cell>
          <cell r="CU913">
            <v>3.4220741714512228</v>
          </cell>
          <cell r="CV913">
            <v>3.902907881402403</v>
          </cell>
          <cell r="CW913">
            <v>4.3152429118561182</v>
          </cell>
          <cell r="CX913">
            <v>3.5901945323000088</v>
          </cell>
          <cell r="CY913">
            <v>4.1965570978820361</v>
          </cell>
          <cell r="CZ913">
            <v>4.431963206568537</v>
          </cell>
          <cell r="DA913">
            <v>4.4521088736502881</v>
          </cell>
          <cell r="DB913">
            <v>4.8093209825486847</v>
          </cell>
          <cell r="DC913">
            <v>4.1444271070543985</v>
          </cell>
          <cell r="DD913">
            <v>4.5985237448195688</v>
          </cell>
          <cell r="DE913">
            <v>4.3459997893924873</v>
          </cell>
          <cell r="DF913">
            <v>5.3861989714333722</v>
          </cell>
          <cell r="DG913">
            <v>5.6053980936259791</v>
          </cell>
          <cell r="DH913">
            <v>5.6053980936259791</v>
          </cell>
          <cell r="DI913">
            <v>5.6053980936259791</v>
          </cell>
          <cell r="DJ913">
            <v>5.6053980936259791</v>
          </cell>
          <cell r="DK913">
            <v>5.6053980936259791</v>
          </cell>
          <cell r="DL913">
            <v>5.6053980936259791</v>
          </cell>
          <cell r="DM913">
            <v>5.6053980936259791</v>
          </cell>
          <cell r="DN913">
            <v>5.6053980936259791</v>
          </cell>
          <cell r="DO913">
            <v>5.6053980936259791</v>
          </cell>
          <cell r="DP913">
            <v>5.6053980936259791</v>
          </cell>
          <cell r="DQ913">
            <v>15.532011321089279</v>
          </cell>
          <cell r="DR913">
            <v>15.568663773949698</v>
          </cell>
          <cell r="DS913">
            <v>15.696493102091447</v>
          </cell>
          <cell r="DT913">
            <v>15.593414979102608</v>
          </cell>
          <cell r="DU913">
            <v>15.706752252052464</v>
          </cell>
          <cell r="DV913">
            <v>15.823605049059752</v>
          </cell>
          <cell r="DW913">
            <v>15.792036306474357</v>
          </cell>
          <cell r="DX913">
            <v>15.731511686538473</v>
          </cell>
          <cell r="DY913">
            <v>15.791803982646405</v>
          </cell>
          <cell r="DZ913">
            <v>15.564675848157385</v>
          </cell>
          <cell r="EA913">
            <v>15.717826602059239</v>
          </cell>
          <cell r="EB913">
            <v>15.520870554190894</v>
          </cell>
          <cell r="EC913">
            <v>15.566553754081271</v>
          </cell>
          <cell r="ED913">
            <v>15.635943135778938</v>
          </cell>
          <cell r="EE913">
            <v>15.411031311902327</v>
          </cell>
          <cell r="EF913">
            <v>15.411031311902327</v>
          </cell>
          <cell r="EG913">
            <v>15.411031311902327</v>
          </cell>
          <cell r="EH913">
            <v>15.411031311902327</v>
          </cell>
          <cell r="EI913">
            <v>15.411031311902327</v>
          </cell>
          <cell r="EJ913">
            <v>15.411031311902327</v>
          </cell>
          <cell r="EK913">
            <v>15.411031311902327</v>
          </cell>
          <cell r="EL913">
            <v>15.411031311902327</v>
          </cell>
          <cell r="EM913">
            <v>15.411031311902327</v>
          </cell>
          <cell r="EN913">
            <v>15.411031311902327</v>
          </cell>
          <cell r="EO913">
            <v>15.411031311902327</v>
          </cell>
          <cell r="EP913">
            <v>15.411031311902327</v>
          </cell>
          <cell r="EQ913">
            <v>15.411031311902327</v>
          </cell>
          <cell r="ER913">
            <v>15.411031311902327</v>
          </cell>
          <cell r="ES913">
            <v>15.411031311902327</v>
          </cell>
          <cell r="ET913">
            <v>15.411031311902327</v>
          </cell>
        </row>
        <row r="914">
          <cell r="A914">
            <v>34385.212147217077</v>
          </cell>
          <cell r="B914">
            <v>32412.058658374906</v>
          </cell>
          <cell r="C914">
            <v>40514.540445877639</v>
          </cell>
          <cell r="D914">
            <v>16055.828087390941</v>
          </cell>
          <cell r="E914">
            <v>19765.566221523164</v>
          </cell>
          <cell r="F914">
            <v>16408.497198552759</v>
          </cell>
          <cell r="G914">
            <v>18401.707594200896</v>
          </cell>
          <cell r="H914">
            <v>21880.82475781392</v>
          </cell>
          <cell r="I914">
            <v>23967.45557228645</v>
          </cell>
          <cell r="J914">
            <v>20961.745115544454</v>
          </cell>
          <cell r="K914">
            <v>22053.213072655621</v>
          </cell>
          <cell r="L914">
            <v>20249.265243231577</v>
          </cell>
          <cell r="M914">
            <v>26600.683423419516</v>
          </cell>
          <cell r="N914">
            <v>29664.172514848451</v>
          </cell>
          <cell r="O914">
            <v>28710.489568186596</v>
          </cell>
          <cell r="P914">
            <v>24479.126375226409</v>
          </cell>
          <cell r="Q914">
            <v>23790.966806412027</v>
          </cell>
          <cell r="R914">
            <v>28770.25161007209</v>
          </cell>
          <cell r="S914">
            <v>29878.341162161065</v>
          </cell>
          <cell r="T914">
            <v>26655.324204985965</v>
          </cell>
          <cell r="U914">
            <v>30889.745435961726</v>
          </cell>
          <cell r="V914">
            <v>30889.745435961726</v>
          </cell>
          <cell r="W914">
            <v>30889.745435961726</v>
          </cell>
          <cell r="X914">
            <v>30889.745435961726</v>
          </cell>
          <cell r="Y914">
            <v>30889.745435961726</v>
          </cell>
          <cell r="Z914">
            <v>30889.745435961726</v>
          </cell>
          <cell r="AA914">
            <v>30889.745435961726</v>
          </cell>
          <cell r="AB914">
            <v>30889.745435961726</v>
          </cell>
          <cell r="AC914">
            <v>30889.745435961726</v>
          </cell>
          <cell r="AD914">
            <v>30889.745435961726</v>
          </cell>
          <cell r="AE914">
            <v>15542.696140997106</v>
          </cell>
          <cell r="AF914">
            <v>14650.797467075321</v>
          </cell>
          <cell r="AG914">
            <v>18313.255964406722</v>
          </cell>
          <cell r="AH914">
            <v>16055.828087390941</v>
          </cell>
          <cell r="AI914">
            <v>19765.566221523164</v>
          </cell>
          <cell r="AJ914">
            <v>16408.497198552759</v>
          </cell>
          <cell r="AK914">
            <v>18401.707594200896</v>
          </cell>
          <cell r="AL914">
            <v>21880.82475781392</v>
          </cell>
          <cell r="AM914">
            <v>23967.45557228645</v>
          </cell>
          <cell r="AN914">
            <v>20961.745115544454</v>
          </cell>
          <cell r="AO914">
            <v>22053.213072655621</v>
          </cell>
          <cell r="AP914">
            <v>20249.265243231577</v>
          </cell>
          <cell r="AQ914">
            <v>26600.683423419516</v>
          </cell>
          <cell r="AR914">
            <v>29664.172514848451</v>
          </cell>
          <cell r="AS914">
            <v>28710.489568186596</v>
          </cell>
          <cell r="AT914">
            <v>24479.126375226409</v>
          </cell>
          <cell r="AU914">
            <v>23790.966806412027</v>
          </cell>
          <cell r="AV914">
            <v>28770.25161007209</v>
          </cell>
          <cell r="AW914">
            <v>29878.341162161065</v>
          </cell>
          <cell r="AX914">
            <v>26655.324204985965</v>
          </cell>
          <cell r="AY914">
            <v>30889.745435961726</v>
          </cell>
          <cell r="AZ914">
            <v>30889.745435961726</v>
          </cell>
          <cell r="BA914">
            <v>30889.745435961726</v>
          </cell>
          <cell r="BB914">
            <v>30889.745435961726</v>
          </cell>
          <cell r="BC914">
            <v>30889.745435961726</v>
          </cell>
          <cell r="BD914">
            <v>30889.745435961726</v>
          </cell>
          <cell r="BE914">
            <v>30889.745435961726</v>
          </cell>
          <cell r="BF914">
            <v>30889.745435961726</v>
          </cell>
          <cell r="BG914">
            <v>30889.745435961726</v>
          </cell>
          <cell r="BH914">
            <v>30889.745435961726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2.7511594888656501</v>
          </cell>
          <cell r="CN914">
            <v>2.5950434969344034</v>
          </cell>
          <cell r="CO914">
            <v>3.226536455321467</v>
          </cell>
          <cell r="CP914">
            <v>2.8196034554857743</v>
          </cell>
          <cell r="CQ914">
            <v>3.4931567384819466</v>
          </cell>
          <cell r="CR914">
            <v>2.8757614391867818</v>
          </cell>
          <cell r="CS914">
            <v>3.2286101444791417</v>
          </cell>
          <cell r="CT914">
            <v>3.785624307251386</v>
          </cell>
          <cell r="CU914">
            <v>4.1669248835880399</v>
          </cell>
          <cell r="CV914">
            <v>3.6979269842673728</v>
          </cell>
          <cell r="CW914">
            <v>3.886593846619141</v>
          </cell>
          <cell r="CX914">
            <v>3.5396594313808403</v>
          </cell>
          <cell r="CY914">
            <v>4.6584443810859479</v>
          </cell>
          <cell r="CZ914">
            <v>5.1796251497924528</v>
          </cell>
          <cell r="DA914">
            <v>5.0508500108221925</v>
          </cell>
          <cell r="DB914">
            <v>4.3064537587764811</v>
          </cell>
          <cell r="DC914">
            <v>4.1853903140957973</v>
          </cell>
          <cell r="DD914">
            <v>5.06136355881263</v>
          </cell>
          <cell r="DE914">
            <v>5.2563025588205656</v>
          </cell>
          <cell r="DF914">
            <v>4.689298112784706</v>
          </cell>
          <cell r="DG914">
            <v>5.4342323456024753</v>
          </cell>
          <cell r="DH914">
            <v>5.4342323456024753</v>
          </cell>
          <cell r="DI914">
            <v>5.4342323456024753</v>
          </cell>
          <cell r="DJ914">
            <v>5.4342323456024753</v>
          </cell>
          <cell r="DK914">
            <v>5.4342323456024753</v>
          </cell>
          <cell r="DL914">
            <v>5.4342323456024753</v>
          </cell>
          <cell r="DM914">
            <v>5.4342323456024753</v>
          </cell>
          <cell r="DN914">
            <v>5.4342323456024753</v>
          </cell>
          <cell r="DO914">
            <v>5.4342323456024753</v>
          </cell>
          <cell r="DP914">
            <v>5.4342323456024753</v>
          </cell>
          <cell r="DQ914">
            <v>15.478102714784562</v>
          </cell>
          <cell r="DR914">
            <v>15.467629421275452</v>
          </cell>
          <cell r="DS914">
            <v>15.550205214425302</v>
          </cell>
          <cell r="DT914">
            <v>15.600977512230484</v>
          </cell>
          <cell r="DU914">
            <v>15.502378014358603</v>
          </cell>
          <cell r="DV914">
            <v>15.632307406577684</v>
          </cell>
          <cell r="DW914">
            <v>15.615275610341417</v>
          </cell>
          <cell r="DX914">
            <v>15.835555835551727</v>
          </cell>
          <cell r="DY914">
            <v>15.758446258656518</v>
          </cell>
          <cell r="DZ914">
            <v>15.530171070725551</v>
          </cell>
          <cell r="EA914">
            <v>15.545684531829812</v>
          </cell>
          <cell r="EB914">
            <v>15.673100787809469</v>
          </cell>
          <cell r="EC914">
            <v>15.644403745077728</v>
          </cell>
          <cell r="ED914">
            <v>15.690653892857341</v>
          </cell>
          <cell r="EE914">
            <v>15.573393658639652</v>
          </cell>
          <cell r="EF914">
            <v>15.573393658639652</v>
          </cell>
          <cell r="EG914">
            <v>15.573393658639652</v>
          </cell>
          <cell r="EH914">
            <v>15.573393658639652</v>
          </cell>
          <cell r="EI914">
            <v>15.573393658639652</v>
          </cell>
          <cell r="EJ914">
            <v>15.573393658639652</v>
          </cell>
          <cell r="EK914">
            <v>15.573393658639652</v>
          </cell>
          <cell r="EL914">
            <v>15.573393658639652</v>
          </cell>
          <cell r="EM914">
            <v>15.573393658639652</v>
          </cell>
          <cell r="EN914">
            <v>15.573393658639652</v>
          </cell>
          <cell r="EO914">
            <v>15.573393658639652</v>
          </cell>
          <cell r="EP914">
            <v>15.573393658639652</v>
          </cell>
          <cell r="EQ914">
            <v>15.573393658639652</v>
          </cell>
          <cell r="ER914">
            <v>15.573393658639652</v>
          </cell>
          <cell r="ES914">
            <v>15.573393658639652</v>
          </cell>
          <cell r="ET914">
            <v>15.573393658639652</v>
          </cell>
        </row>
        <row r="915">
          <cell r="A915">
            <v>36304.241335131454</v>
          </cell>
          <cell r="B915">
            <v>35447.719198230654</v>
          </cell>
          <cell r="C915">
            <v>40199.96420314235</v>
          </cell>
          <cell r="D915">
            <v>18521.495901357674</v>
          </cell>
          <cell r="E915">
            <v>18444.944650210997</v>
          </cell>
          <cell r="F915">
            <v>19686.087012350268</v>
          </cell>
          <cell r="G915">
            <v>21867.370140550982</v>
          </cell>
          <cell r="H915">
            <v>22603.114993777082</v>
          </cell>
          <cell r="I915">
            <v>21834.297855609952</v>
          </cell>
          <cell r="J915">
            <v>22908.302685775267</v>
          </cell>
          <cell r="K915">
            <v>20929.124550880399</v>
          </cell>
          <cell r="L915">
            <v>23211.600112655251</v>
          </cell>
          <cell r="M915">
            <v>28596.57973886131</v>
          </cell>
          <cell r="N915">
            <v>28690.091452537516</v>
          </cell>
          <cell r="O915">
            <v>26474.028256115638</v>
          </cell>
          <cell r="P915">
            <v>26641.492838308397</v>
          </cell>
          <cell r="Q915">
            <v>26042.04567394136</v>
          </cell>
          <cell r="R915">
            <v>28419.919841432722</v>
          </cell>
          <cell r="S915">
            <v>28401.562630209311</v>
          </cell>
          <cell r="T915">
            <v>33147.944164134409</v>
          </cell>
          <cell r="U915">
            <v>28758.388534177891</v>
          </cell>
          <cell r="V915">
            <v>28758.388534177891</v>
          </cell>
          <cell r="W915">
            <v>28758.388534177891</v>
          </cell>
          <cell r="X915">
            <v>28758.388534177891</v>
          </cell>
          <cell r="Y915">
            <v>28758.388534177891</v>
          </cell>
          <cell r="Z915">
            <v>28758.388534177891</v>
          </cell>
          <cell r="AA915">
            <v>28758.388534177891</v>
          </cell>
          <cell r="AB915">
            <v>28758.388534177891</v>
          </cell>
          <cell r="AC915">
            <v>28758.388534177891</v>
          </cell>
          <cell r="AD915">
            <v>28758.388534177891</v>
          </cell>
          <cell r="AE915">
            <v>16410.12971755195</v>
          </cell>
          <cell r="AF915">
            <v>16022.967257861726</v>
          </cell>
          <cell r="AG915">
            <v>18171.062194216276</v>
          </cell>
          <cell r="AH915">
            <v>18521.495901357674</v>
          </cell>
          <cell r="AI915">
            <v>18444.944650210997</v>
          </cell>
          <cell r="AJ915">
            <v>19686.087012350268</v>
          </cell>
          <cell r="AK915">
            <v>21867.370140550982</v>
          </cell>
          <cell r="AL915">
            <v>22603.114993777082</v>
          </cell>
          <cell r="AM915">
            <v>21834.297855609952</v>
          </cell>
          <cell r="AN915">
            <v>22908.302685775267</v>
          </cell>
          <cell r="AO915">
            <v>20929.124550880399</v>
          </cell>
          <cell r="AP915">
            <v>23211.600112655251</v>
          </cell>
          <cell r="AQ915">
            <v>28596.57973886131</v>
          </cell>
          <cell r="AR915">
            <v>28690.091452537516</v>
          </cell>
          <cell r="AS915">
            <v>26474.028256115638</v>
          </cell>
          <cell r="AT915">
            <v>26641.492838308397</v>
          </cell>
          <cell r="AU915">
            <v>26042.04567394136</v>
          </cell>
          <cell r="AV915">
            <v>28419.919841432722</v>
          </cell>
          <cell r="AW915">
            <v>28401.562630209311</v>
          </cell>
          <cell r="AX915">
            <v>33147.944164134409</v>
          </cell>
          <cell r="AY915">
            <v>28758.388534177891</v>
          </cell>
          <cell r="AZ915">
            <v>28758.388534177891</v>
          </cell>
          <cell r="BA915">
            <v>28758.388534177891</v>
          </cell>
          <cell r="BB915">
            <v>28758.388534177891</v>
          </cell>
          <cell r="BC915">
            <v>28758.388534177891</v>
          </cell>
          <cell r="BD915">
            <v>28758.388534177891</v>
          </cell>
          <cell r="BE915">
            <v>28758.388534177891</v>
          </cell>
          <cell r="BF915">
            <v>28758.388534177891</v>
          </cell>
          <cell r="BG915">
            <v>28758.388534177891</v>
          </cell>
          <cell r="BH915">
            <v>28758.388534177891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2.8981499821667285</v>
          </cell>
          <cell r="CN915">
            <v>2.8232802452779961</v>
          </cell>
          <cell r="CO915">
            <v>3.2362448003953843</v>
          </cell>
          <cell r="CP915">
            <v>3.345773885776135</v>
          </cell>
          <cell r="CQ915">
            <v>3.26318657661648</v>
          </cell>
          <cell r="CR915">
            <v>3.4524844462653985</v>
          </cell>
          <cell r="CS915">
            <v>3.8348591922966047</v>
          </cell>
          <cell r="CT915">
            <v>3.9921190430708795</v>
          </cell>
          <cell r="CU915">
            <v>3.8723722193225161</v>
          </cell>
          <cell r="CV915">
            <v>4.0114121715700781</v>
          </cell>
          <cell r="CW915">
            <v>3.7275232426646832</v>
          </cell>
          <cell r="CX915">
            <v>4.0602908266911735</v>
          </cell>
          <cell r="CY915">
            <v>4.9731575736602336</v>
          </cell>
          <cell r="CZ915">
            <v>5.0205554317040644</v>
          </cell>
          <cell r="DA915">
            <v>4.609984392389717</v>
          </cell>
          <cell r="DB915">
            <v>4.639145391340012</v>
          </cell>
          <cell r="DC915">
            <v>4.5347622561004419</v>
          </cell>
          <cell r="DD915">
            <v>4.948827040392179</v>
          </cell>
          <cell r="DE915">
            <v>4.9456304563132845</v>
          </cell>
          <cell r="DF915">
            <v>5.7721289619446239</v>
          </cell>
          <cell r="DG915">
            <v>5.0077653846355545</v>
          </cell>
          <cell r="DH915">
            <v>5.0077653846355545</v>
          </cell>
          <cell r="DI915">
            <v>5.0077653846355545</v>
          </cell>
          <cell r="DJ915">
            <v>5.0077653846355545</v>
          </cell>
          <cell r="DK915">
            <v>5.0077653846355545</v>
          </cell>
          <cell r="DL915">
            <v>5.0077653846355545</v>
          </cell>
          <cell r="DM915">
            <v>5.0077653846355545</v>
          </cell>
          <cell r="DN915">
            <v>5.0077653846355545</v>
          </cell>
          <cell r="DO915">
            <v>5.0077653846355545</v>
          </cell>
          <cell r="DP915">
            <v>5.0077653846355545</v>
          </cell>
          <cell r="DQ915">
            <v>15.51308930758983</v>
          </cell>
          <cell r="DR915">
            <v>15.54877186064658</v>
          </cell>
          <cell r="DS915">
            <v>15.383178686873883</v>
          </cell>
          <cell r="DT915">
            <v>15.166543263132084</v>
          </cell>
          <cell r="DU915">
            <v>15.486118781624343</v>
          </cell>
          <cell r="DV915">
            <v>15.621934234543737</v>
          </cell>
          <cell r="DW915">
            <v>15.622634396888559</v>
          </cell>
          <cell r="DX915">
            <v>15.512148255245513</v>
          </cell>
          <cell r="DY915">
            <v>15.447893626151588</v>
          </cell>
          <cell r="DZ915">
            <v>15.64597962695707</v>
          </cell>
          <cell r="EA915">
            <v>15.38288657905068</v>
          </cell>
          <cell r="EB915">
            <v>15.662283240435404</v>
          </cell>
          <cell r="EC915">
            <v>15.753933521039915</v>
          </cell>
          <cell r="ED915">
            <v>15.656233926740148</v>
          </cell>
          <cell r="EE915">
            <v>15.733585645770853</v>
          </cell>
          <cell r="EF915">
            <v>15.733585645770853</v>
          </cell>
          <cell r="EG915">
            <v>15.733585645770853</v>
          </cell>
          <cell r="EH915">
            <v>15.733585645770853</v>
          </cell>
          <cell r="EI915">
            <v>15.733585645770853</v>
          </cell>
          <cell r="EJ915">
            <v>15.733585645770853</v>
          </cell>
          <cell r="EK915">
            <v>15.733585645770853</v>
          </cell>
          <cell r="EL915">
            <v>15.733585645770853</v>
          </cell>
          <cell r="EM915">
            <v>15.733585645770853</v>
          </cell>
          <cell r="EN915">
            <v>15.733585645770853</v>
          </cell>
          <cell r="EO915">
            <v>15.733585645770853</v>
          </cell>
          <cell r="EP915">
            <v>15.733585645770853</v>
          </cell>
          <cell r="EQ915">
            <v>15.733585645770853</v>
          </cell>
          <cell r="ER915">
            <v>15.733585645770853</v>
          </cell>
          <cell r="ES915">
            <v>15.733585645770853</v>
          </cell>
          <cell r="ET915">
            <v>15.733585645770853</v>
          </cell>
        </row>
        <row r="916">
          <cell r="A916">
            <v>37406.288823762094</v>
          </cell>
          <cell r="B916">
            <v>41891.678294501457</v>
          </cell>
          <cell r="C916">
            <v>39302.415965749227</v>
          </cell>
          <cell r="D916">
            <v>18291.554732041179</v>
          </cell>
          <cell r="E916">
            <v>17207.538739159787</v>
          </cell>
          <cell r="F916">
            <v>18358.402819318668</v>
          </cell>
          <cell r="G916">
            <v>19037.085627834589</v>
          </cell>
          <cell r="H916">
            <v>20057.949972876089</v>
          </cell>
          <cell r="I916">
            <v>26277.240580763813</v>
          </cell>
          <cell r="J916">
            <v>23123.924877999147</v>
          </cell>
          <cell r="K916">
            <v>23101.976730317343</v>
          </cell>
          <cell r="L916">
            <v>24700.861373645042</v>
          </cell>
          <cell r="M916">
            <v>22850.987170828146</v>
          </cell>
          <cell r="N916">
            <v>27143.647493817316</v>
          </cell>
          <cell r="O916">
            <v>27048.718809316793</v>
          </cell>
          <cell r="P916">
            <v>26345.775908909567</v>
          </cell>
          <cell r="Q916">
            <v>27669.236744838039</v>
          </cell>
          <cell r="R916">
            <v>26035.479502690941</v>
          </cell>
          <cell r="S916">
            <v>29759.499459863895</v>
          </cell>
          <cell r="T916">
            <v>29349.358276449202</v>
          </cell>
          <cell r="U916">
            <v>28890.669003170558</v>
          </cell>
          <cell r="V916">
            <v>28890.669003170558</v>
          </cell>
          <cell r="W916">
            <v>28890.669003170558</v>
          </cell>
          <cell r="X916">
            <v>28890.669003170558</v>
          </cell>
          <cell r="Y916">
            <v>28890.669003170558</v>
          </cell>
          <cell r="Z916">
            <v>28890.669003170558</v>
          </cell>
          <cell r="AA916">
            <v>28890.669003170558</v>
          </cell>
          <cell r="AB916">
            <v>28890.669003170558</v>
          </cell>
          <cell r="AC916">
            <v>28890.669003170558</v>
          </cell>
          <cell r="AD916">
            <v>28890.669003170558</v>
          </cell>
          <cell r="AE916">
            <v>16908.273779464369</v>
          </cell>
          <cell r="AF916">
            <v>18935.745511185876</v>
          </cell>
          <cell r="AG916">
            <v>17765.355244788076</v>
          </cell>
          <cell r="AH916">
            <v>18291.554732041179</v>
          </cell>
          <cell r="AI916">
            <v>17207.538739159787</v>
          </cell>
          <cell r="AJ916">
            <v>18358.402819318668</v>
          </cell>
          <cell r="AK916">
            <v>19037.085627834589</v>
          </cell>
          <cell r="AL916">
            <v>20057.949972876089</v>
          </cell>
          <cell r="AM916">
            <v>26277.240580763813</v>
          </cell>
          <cell r="AN916">
            <v>23123.924877999147</v>
          </cell>
          <cell r="AO916">
            <v>23101.976730317343</v>
          </cell>
          <cell r="AP916">
            <v>24700.861373645042</v>
          </cell>
          <cell r="AQ916">
            <v>22850.987170828146</v>
          </cell>
          <cell r="AR916">
            <v>27143.647493817316</v>
          </cell>
          <cell r="AS916">
            <v>27048.718809316793</v>
          </cell>
          <cell r="AT916">
            <v>26345.775908909567</v>
          </cell>
          <cell r="AU916">
            <v>27669.236744838039</v>
          </cell>
          <cell r="AV916">
            <v>26035.479502690941</v>
          </cell>
          <cell r="AW916">
            <v>29759.499459863895</v>
          </cell>
          <cell r="AX916">
            <v>29349.358276449202</v>
          </cell>
          <cell r="AY916">
            <v>28890.669003170558</v>
          </cell>
          <cell r="AZ916">
            <v>28890.669003170558</v>
          </cell>
          <cell r="BA916">
            <v>28890.669003170558</v>
          </cell>
          <cell r="BB916">
            <v>28890.669003170558</v>
          </cell>
          <cell r="BC916">
            <v>28890.669003170558</v>
          </cell>
          <cell r="BD916">
            <v>28890.669003170558</v>
          </cell>
          <cell r="BE916">
            <v>28890.669003170558</v>
          </cell>
          <cell r="BF916">
            <v>28890.669003170558</v>
          </cell>
          <cell r="BG916">
            <v>28890.669003170558</v>
          </cell>
          <cell r="BH916">
            <v>28890.669003170558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2.9947744277114055</v>
          </cell>
          <cell r="CN916">
            <v>3.3289785986380909</v>
          </cell>
          <cell r="CO916">
            <v>3.1479366539575699</v>
          </cell>
          <cell r="CP916">
            <v>3.2107844114399544</v>
          </cell>
          <cell r="CQ916">
            <v>3.0036089812635001</v>
          </cell>
          <cell r="CR916">
            <v>3.187781286194213</v>
          </cell>
          <cell r="CS916">
            <v>3.3754830557489215</v>
          </cell>
          <cell r="CT916">
            <v>3.5471120435111185</v>
          </cell>
          <cell r="CU916">
            <v>4.5834424364372355</v>
          </cell>
          <cell r="CV916">
            <v>4.0501868964585794</v>
          </cell>
          <cell r="CW916">
            <v>4.0423773329037447</v>
          </cell>
          <cell r="CX916">
            <v>4.4010961297351541</v>
          </cell>
          <cell r="CY916">
            <v>3.959542989258841</v>
          </cell>
          <cell r="CZ916">
            <v>4.7396000452977232</v>
          </cell>
          <cell r="DA916">
            <v>4.7738771786759431</v>
          </cell>
          <cell r="DB916">
            <v>4.6498135180706788</v>
          </cell>
          <cell r="DC916">
            <v>4.8833935085334463</v>
          </cell>
          <cell r="DD916">
            <v>4.595048745560935</v>
          </cell>
          <cell r="DE916">
            <v>5.2523077459524137</v>
          </cell>
          <cell r="DF916">
            <v>5.1799211885948742</v>
          </cell>
          <cell r="DG916">
            <v>5.0989662912762581</v>
          </cell>
          <cell r="DH916">
            <v>5.0989662912762581</v>
          </cell>
          <cell r="DI916">
            <v>5.0989662912762581</v>
          </cell>
          <cell r="DJ916">
            <v>5.0989662912762581</v>
          </cell>
          <cell r="DK916">
            <v>5.0989662912762581</v>
          </cell>
          <cell r="DL916">
            <v>5.0989662912762581</v>
          </cell>
          <cell r="DM916">
            <v>5.0989662912762581</v>
          </cell>
          <cell r="DN916">
            <v>5.0989662912762581</v>
          </cell>
          <cell r="DO916">
            <v>5.0989662912762581</v>
          </cell>
          <cell r="DP916">
            <v>5.0989662912762581</v>
          </cell>
          <cell r="DQ916">
            <v>15.468289472258457</v>
          </cell>
          <cell r="DR916">
            <v>15.583985684495167</v>
          </cell>
          <cell r="DS916">
            <v>15.461621849637243</v>
          </cell>
          <cell r="DT916">
            <v>15.607976792954455</v>
          </cell>
          <cell r="DU916">
            <v>15.695765342694875</v>
          </cell>
          <cell r="DV916">
            <v>15.778056745410698</v>
          </cell>
          <cell r="DW916">
            <v>15.451536304274754</v>
          </cell>
          <cell r="DX916">
            <v>15.492402529953671</v>
          </cell>
          <cell r="DY916">
            <v>15.70706754708557</v>
          </cell>
          <cell r="DZ916">
            <v>15.642048247015058</v>
          </cell>
          <cell r="EA916">
            <v>15.657392103698349</v>
          </cell>
          <cell r="EB916">
            <v>15.376531393459787</v>
          </cell>
          <cell r="EC916">
            <v>15.811280360756339</v>
          </cell>
          <cell r="ED916">
            <v>15.690386700685485</v>
          </cell>
          <cell r="EE916">
            <v>15.523247908566576</v>
          </cell>
          <cell r="EF916">
            <v>15.523247908566576</v>
          </cell>
          <cell r="EG916">
            <v>15.523247908566576</v>
          </cell>
          <cell r="EH916">
            <v>15.523247908566576</v>
          </cell>
          <cell r="EI916">
            <v>15.523247908566576</v>
          </cell>
          <cell r="EJ916">
            <v>15.523247908566576</v>
          </cell>
          <cell r="EK916">
            <v>15.523247908566576</v>
          </cell>
          <cell r="EL916">
            <v>15.523247908566576</v>
          </cell>
          <cell r="EM916">
            <v>15.523247908566576</v>
          </cell>
          <cell r="EN916">
            <v>15.523247908566576</v>
          </cell>
          <cell r="EO916">
            <v>15.523247908566576</v>
          </cell>
          <cell r="EP916">
            <v>15.523247908566576</v>
          </cell>
          <cell r="EQ916">
            <v>15.523247908566576</v>
          </cell>
          <cell r="ER916">
            <v>15.523247908566576</v>
          </cell>
          <cell r="ES916">
            <v>15.523247908566576</v>
          </cell>
          <cell r="ET916">
            <v>15.523247908566576</v>
          </cell>
        </row>
        <row r="917">
          <cell r="A917">
            <v>39080.912780432416</v>
          </cell>
          <cell r="B917">
            <v>45074.889253728485</v>
          </cell>
          <cell r="C917">
            <v>41236.467096185697</v>
          </cell>
          <cell r="D917">
            <v>21705.259016987151</v>
          </cell>
          <cell r="E917">
            <v>21034.3768277702</v>
          </cell>
          <cell r="F917">
            <v>18337.037886596336</v>
          </cell>
          <cell r="G917">
            <v>19326.337713003359</v>
          </cell>
          <cell r="H917">
            <v>24948.691684417034</v>
          </cell>
          <cell r="I917">
            <v>23614.951039056039</v>
          </cell>
          <cell r="J917">
            <v>21235.272495373847</v>
          </cell>
          <cell r="K917">
            <v>24754.38577755613</v>
          </cell>
          <cell r="L917">
            <v>24330.608403025883</v>
          </cell>
          <cell r="M917">
            <v>20898.151114043445</v>
          </cell>
          <cell r="N917">
            <v>23685.235755483209</v>
          </cell>
          <cell r="O917">
            <v>22645.962097220785</v>
          </cell>
          <cell r="P917">
            <v>27773.405256593804</v>
          </cell>
          <cell r="Q917">
            <v>28116.222240023257</v>
          </cell>
          <cell r="R917">
            <v>28047.857402590209</v>
          </cell>
          <cell r="S917">
            <v>30347.228463528572</v>
          </cell>
          <cell r="T917">
            <v>33701.294109792776</v>
          </cell>
          <cell r="U917">
            <v>32020.920050458924</v>
          </cell>
          <cell r="V917">
            <v>32020.920050458924</v>
          </cell>
          <cell r="W917">
            <v>32020.920050458924</v>
          </cell>
          <cell r="X917">
            <v>32020.920050458924</v>
          </cell>
          <cell r="Y917">
            <v>32020.920050458924</v>
          </cell>
          <cell r="Z917">
            <v>32020.920050458924</v>
          </cell>
          <cell r="AA917">
            <v>32020.920050458924</v>
          </cell>
          <cell r="AB917">
            <v>32020.920050458924</v>
          </cell>
          <cell r="AC917">
            <v>32020.920050458924</v>
          </cell>
          <cell r="AD917">
            <v>32020.920050458924</v>
          </cell>
          <cell r="AE917">
            <v>17665.23206715862</v>
          </cell>
          <cell r="AF917">
            <v>20374.61058144144</v>
          </cell>
          <cell r="AG917">
            <v>18639.578992858187</v>
          </cell>
          <cell r="AH917">
            <v>21705.259016987151</v>
          </cell>
          <cell r="AI917">
            <v>21034.3768277702</v>
          </cell>
          <cell r="AJ917">
            <v>18337.037886596336</v>
          </cell>
          <cell r="AK917">
            <v>19326.337713003359</v>
          </cell>
          <cell r="AL917">
            <v>24948.691684417034</v>
          </cell>
          <cell r="AM917">
            <v>23614.951039056039</v>
          </cell>
          <cell r="AN917">
            <v>21235.272495373847</v>
          </cell>
          <cell r="AO917">
            <v>24754.38577755613</v>
          </cell>
          <cell r="AP917">
            <v>24330.608403025883</v>
          </cell>
          <cell r="AQ917">
            <v>20898.151114043445</v>
          </cell>
          <cell r="AR917">
            <v>23685.235755483209</v>
          </cell>
          <cell r="AS917">
            <v>22645.962097220785</v>
          </cell>
          <cell r="AT917">
            <v>27773.405256593804</v>
          </cell>
          <cell r="AU917">
            <v>28116.222240023257</v>
          </cell>
          <cell r="AV917">
            <v>28047.857402590209</v>
          </cell>
          <cell r="AW917">
            <v>30347.228463528572</v>
          </cell>
          <cell r="AX917">
            <v>33701.294109792776</v>
          </cell>
          <cell r="AY917">
            <v>32020.920050458924</v>
          </cell>
          <cell r="AZ917">
            <v>32020.920050458924</v>
          </cell>
          <cell r="BA917">
            <v>32020.920050458924</v>
          </cell>
          <cell r="BB917">
            <v>32020.920050458924</v>
          </cell>
          <cell r="BC917">
            <v>32020.920050458924</v>
          </cell>
          <cell r="BD917">
            <v>32020.920050458924</v>
          </cell>
          <cell r="BE917">
            <v>32020.920050458924</v>
          </cell>
          <cell r="BF917">
            <v>32020.920050458924</v>
          </cell>
          <cell r="BG917">
            <v>32020.920050458924</v>
          </cell>
          <cell r="BH917">
            <v>32020.920050458924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3.0906052457639794</v>
          </cell>
          <cell r="CN917">
            <v>3.557804545269887</v>
          </cell>
          <cell r="CO917">
            <v>3.255206544897788</v>
          </cell>
          <cell r="CP917">
            <v>3.8170885214968506</v>
          </cell>
          <cell r="CQ917">
            <v>3.6465805300182925</v>
          </cell>
          <cell r="CR917">
            <v>3.1881091773364711</v>
          </cell>
          <cell r="CS917">
            <v>3.3242157439823985</v>
          </cell>
          <cell r="CT917">
            <v>4.3299873359692578</v>
          </cell>
          <cell r="CU917">
            <v>4.1571284749079505</v>
          </cell>
          <cell r="CV917">
            <v>3.7286762758865408</v>
          </cell>
          <cell r="CW917">
            <v>4.3972850264582934</v>
          </cell>
          <cell r="CX917">
            <v>4.3043884426614456</v>
          </cell>
          <cell r="CY917">
            <v>3.6085974674632326</v>
          </cell>
          <cell r="CZ917">
            <v>4.1759146647591585</v>
          </cell>
          <cell r="DA917">
            <v>3.9715534292401848</v>
          </cell>
          <cell r="DB917">
            <v>4.8707828095340426</v>
          </cell>
          <cell r="DC917">
            <v>4.9309046078615291</v>
          </cell>
          <cell r="DD917">
            <v>4.918915070681301</v>
          </cell>
          <cell r="DE917">
            <v>5.3221690805114301</v>
          </cell>
          <cell r="DF917">
            <v>5.910390983477174</v>
          </cell>
          <cell r="DG917">
            <v>5.6156940600652669</v>
          </cell>
          <cell r="DH917">
            <v>5.6156940600652669</v>
          </cell>
          <cell r="DI917">
            <v>5.6156940600652669</v>
          </cell>
          <cell r="DJ917">
            <v>5.6156940600652669</v>
          </cell>
          <cell r="DK917">
            <v>5.6156940600652669</v>
          </cell>
          <cell r="DL917">
            <v>5.6156940600652669</v>
          </cell>
          <cell r="DM917">
            <v>5.6156940600652669</v>
          </cell>
          <cell r="DN917">
            <v>5.6156940600652669</v>
          </cell>
          <cell r="DO917">
            <v>5.6156940600652669</v>
          </cell>
          <cell r="DP917">
            <v>5.6156940600652669</v>
          </cell>
          <cell r="DQ917">
            <v>15.659682238856584</v>
          </cell>
          <cell r="DR917">
            <v>15.689690143960478</v>
          </cell>
          <cell r="DS917">
            <v>15.687895376870557</v>
          </cell>
          <cell r="DT917">
            <v>15.579010736937093</v>
          </cell>
          <cell r="DU917">
            <v>15.803416156789151</v>
          </cell>
          <cell r="DV917">
            <v>15.758073882918184</v>
          </cell>
          <cell r="DW917">
            <v>15.928229249992055</v>
          </cell>
          <cell r="DX917">
            <v>15.785861401833955</v>
          </cell>
          <cell r="DY917">
            <v>15.563265938959558</v>
          </cell>
          <cell r="DZ917">
            <v>15.603078532371688</v>
          </cell>
          <cell r="EA917">
            <v>15.423206501041296</v>
          </cell>
          <cell r="EB917">
            <v>15.486334932858536</v>
          </cell>
          <cell r="EC917">
            <v>15.866332847557826</v>
          </cell>
          <cell r="ED917">
            <v>15.539363725977884</v>
          </cell>
          <cell r="EE917">
            <v>15.622031247626319</v>
          </cell>
          <cell r="EF917">
            <v>15.622031247626319</v>
          </cell>
          <cell r="EG917">
            <v>15.622031247626319</v>
          </cell>
          <cell r="EH917">
            <v>15.622031247626319</v>
          </cell>
          <cell r="EI917">
            <v>15.622031247626319</v>
          </cell>
          <cell r="EJ917">
            <v>15.622031247626319</v>
          </cell>
          <cell r="EK917">
            <v>15.622031247626319</v>
          </cell>
          <cell r="EL917">
            <v>15.622031247626319</v>
          </cell>
          <cell r="EM917">
            <v>15.622031247626319</v>
          </cell>
          <cell r="EN917">
            <v>15.622031247626319</v>
          </cell>
          <cell r="EO917">
            <v>15.622031247626319</v>
          </cell>
          <cell r="EP917">
            <v>15.622031247626319</v>
          </cell>
          <cell r="EQ917">
            <v>15.622031247626319</v>
          </cell>
          <cell r="ER917">
            <v>15.622031247626319</v>
          </cell>
          <cell r="ES917">
            <v>15.622031247626319</v>
          </cell>
          <cell r="ET917">
            <v>15.622031247626319</v>
          </cell>
        </row>
        <row r="918">
          <cell r="A918">
            <v>37912.320764049924</v>
          </cell>
          <cell r="B918">
            <v>39575.150906137154</v>
          </cell>
          <cell r="C918">
            <v>42444.192326060562</v>
          </cell>
          <cell r="D918">
            <v>19603.353113557048</v>
          </cell>
          <cell r="E918">
            <v>19424.93057601713</v>
          </cell>
          <cell r="F918">
            <v>17901.745169163612</v>
          </cell>
          <cell r="G918">
            <v>19785.460211272904</v>
          </cell>
          <cell r="H918">
            <v>22848.111365673682</v>
          </cell>
          <cell r="I918">
            <v>22305.62127917157</v>
          </cell>
          <cell r="J918">
            <v>18864.377083402738</v>
          </cell>
          <cell r="K918">
            <v>20008.501717150248</v>
          </cell>
          <cell r="L918">
            <v>23776.765148547431</v>
          </cell>
          <cell r="M918">
            <v>25926.42385498172</v>
          </cell>
          <cell r="N918">
            <v>28182.554036924699</v>
          </cell>
          <cell r="O918">
            <v>27567.809834547988</v>
          </cell>
          <cell r="P918">
            <v>25270.061875101499</v>
          </cell>
          <cell r="Q918">
            <v>26838.339880789616</v>
          </cell>
          <cell r="R918">
            <v>25138.345630229775</v>
          </cell>
          <cell r="S918">
            <v>28805.952502269418</v>
          </cell>
          <cell r="T918">
            <v>26629.62868367432</v>
          </cell>
          <cell r="U918">
            <v>29806.237219674549</v>
          </cell>
          <cell r="V918">
            <v>29806.237219674549</v>
          </cell>
          <cell r="W918">
            <v>29806.237219674549</v>
          </cell>
          <cell r="X918">
            <v>29806.237219674549</v>
          </cell>
          <cell r="Y918">
            <v>29806.237219674549</v>
          </cell>
          <cell r="Z918">
            <v>29806.237219674549</v>
          </cell>
          <cell r="AA918">
            <v>29806.237219674549</v>
          </cell>
          <cell r="AB918">
            <v>29806.237219674549</v>
          </cell>
          <cell r="AC918">
            <v>29806.237219674549</v>
          </cell>
          <cell r="AD918">
            <v>29806.237219674549</v>
          </cell>
          <cell r="AE918">
            <v>17137.008755763465</v>
          </cell>
          <cell r="AF918">
            <v>17888.636040245539</v>
          </cell>
          <cell r="AG918">
            <v>19185.491177124881</v>
          </cell>
          <cell r="AH918">
            <v>19603.353113557048</v>
          </cell>
          <cell r="AI918">
            <v>19424.93057601713</v>
          </cell>
          <cell r="AJ918">
            <v>17901.745169163612</v>
          </cell>
          <cell r="AK918">
            <v>19785.460211272904</v>
          </cell>
          <cell r="AL918">
            <v>22848.111365673682</v>
          </cell>
          <cell r="AM918">
            <v>22305.62127917157</v>
          </cell>
          <cell r="AN918">
            <v>18864.377083402738</v>
          </cell>
          <cell r="AO918">
            <v>20008.501717150248</v>
          </cell>
          <cell r="AP918">
            <v>23776.765148547431</v>
          </cell>
          <cell r="AQ918">
            <v>25926.42385498172</v>
          </cell>
          <cell r="AR918">
            <v>28182.554036924699</v>
          </cell>
          <cell r="AS918">
            <v>27567.809834547988</v>
          </cell>
          <cell r="AT918">
            <v>25270.061875101499</v>
          </cell>
          <cell r="AU918">
            <v>26838.339880789616</v>
          </cell>
          <cell r="AV918">
            <v>25138.345630229775</v>
          </cell>
          <cell r="AW918">
            <v>28805.952502269418</v>
          </cell>
          <cell r="AX918">
            <v>26629.62868367432</v>
          </cell>
          <cell r="AY918">
            <v>29806.237219674549</v>
          </cell>
          <cell r="AZ918">
            <v>29806.237219674549</v>
          </cell>
          <cell r="BA918">
            <v>29806.237219674549</v>
          </cell>
          <cell r="BB918">
            <v>29806.237219674549</v>
          </cell>
          <cell r="BC918">
            <v>29806.237219674549</v>
          </cell>
          <cell r="BD918">
            <v>29806.237219674549</v>
          </cell>
          <cell r="BE918">
            <v>29806.237219674549</v>
          </cell>
          <cell r="BF918">
            <v>29806.237219674549</v>
          </cell>
          <cell r="BG918">
            <v>29806.237219674549</v>
          </cell>
          <cell r="BH918">
            <v>29806.237219674549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3.0424326822156069</v>
          </cell>
          <cell r="CN918">
            <v>3.1099531489300243</v>
          </cell>
          <cell r="CO918">
            <v>3.4396301670308294</v>
          </cell>
          <cell r="CP918">
            <v>3.4762614403296728</v>
          </cell>
          <cell r="CQ918">
            <v>3.3947610472442951</v>
          </cell>
          <cell r="CR918">
            <v>3.1432108163781236</v>
          </cell>
          <cell r="CS918">
            <v>3.4896268073959416</v>
          </cell>
          <cell r="CT918">
            <v>3.987790479939644</v>
          </cell>
          <cell r="CU918">
            <v>3.9765164207351926</v>
          </cell>
          <cell r="CV918">
            <v>3.3070385403914209</v>
          </cell>
          <cell r="CW918">
            <v>3.4674019516405821</v>
          </cell>
          <cell r="CX918">
            <v>4.1805095512421557</v>
          </cell>
          <cell r="CY918">
            <v>4.4956241260119638</v>
          </cell>
          <cell r="CZ918">
            <v>5.0210888189069225</v>
          </cell>
          <cell r="DA918">
            <v>4.7609649058763344</v>
          </cell>
          <cell r="DB918">
            <v>4.3641434875943386</v>
          </cell>
          <cell r="DC918">
            <v>4.6349853351168724</v>
          </cell>
          <cell r="DD918">
            <v>4.34139607228889</v>
          </cell>
          <cell r="DE918">
            <v>4.9747923308646822</v>
          </cell>
          <cell r="DF918">
            <v>4.598940879975423</v>
          </cell>
          <cell r="DG918">
            <v>5.1475416520487718</v>
          </cell>
          <cell r="DH918">
            <v>5.1475416520487718</v>
          </cell>
          <cell r="DI918">
            <v>5.1475416520487718</v>
          </cell>
          <cell r="DJ918">
            <v>5.1475416520487718</v>
          </cell>
          <cell r="DK918">
            <v>5.1475416520487718</v>
          </cell>
          <cell r="DL918">
            <v>5.1475416520487718</v>
          </cell>
          <cell r="DM918">
            <v>5.1475416520487718</v>
          </cell>
          <cell r="DN918">
            <v>5.1475416520487718</v>
          </cell>
          <cell r="DO918">
            <v>5.1475416520487718</v>
          </cell>
          <cell r="DP918">
            <v>5.1475416520487718</v>
          </cell>
          <cell r="DQ918">
            <v>15.431963111081471</v>
          </cell>
          <cell r="DR918">
            <v>15.759067550891944</v>
          </cell>
          <cell r="DS918">
            <v>15.281581732300936</v>
          </cell>
          <cell r="DT918">
            <v>15.449878460343292</v>
          </cell>
          <cell r="DU918">
            <v>15.676799379649895</v>
          </cell>
          <cell r="DV918">
            <v>15.603750445318706</v>
          </cell>
          <cell r="DW918">
            <v>15.53367832628151</v>
          </cell>
          <cell r="DX918">
            <v>15.697305487913891</v>
          </cell>
          <cell r="DY918">
            <v>15.368046981310854</v>
          </cell>
          <cell r="DZ918">
            <v>15.628249944712673</v>
          </cell>
          <cell r="EA918">
            <v>15.809477438219288</v>
          </cell>
          <cell r="EB918">
            <v>15.582268507299995</v>
          </cell>
          <cell r="EC918">
            <v>15.800097214941765</v>
          </cell>
          <cell r="ED918">
            <v>15.377636126002901</v>
          </cell>
          <cell r="EE918">
            <v>15.864062771986985</v>
          </cell>
          <cell r="EF918">
            <v>15.864062771986985</v>
          </cell>
          <cell r="EG918">
            <v>15.864062771986985</v>
          </cell>
          <cell r="EH918">
            <v>15.864062771986985</v>
          </cell>
          <cell r="EI918">
            <v>15.864062771986985</v>
          </cell>
          <cell r="EJ918">
            <v>15.864062771986985</v>
          </cell>
          <cell r="EK918">
            <v>15.864062771986985</v>
          </cell>
          <cell r="EL918">
            <v>15.864062771986985</v>
          </cell>
          <cell r="EM918">
            <v>15.864062771986985</v>
          </cell>
          <cell r="EN918">
            <v>15.864062771986985</v>
          </cell>
          <cell r="EO918">
            <v>15.864062771986985</v>
          </cell>
          <cell r="EP918">
            <v>15.864062771986985</v>
          </cell>
          <cell r="EQ918">
            <v>15.864062771986985</v>
          </cell>
          <cell r="ER918">
            <v>15.864062771986985</v>
          </cell>
          <cell r="ES918">
            <v>15.864062771986985</v>
          </cell>
          <cell r="ET918">
            <v>15.864062771986985</v>
          </cell>
        </row>
        <row r="919">
          <cell r="A919">
            <v>33520.702476859784</v>
          </cell>
          <cell r="B919">
            <v>42306.867282587395</v>
          </cell>
          <cell r="C919">
            <v>43202.281280251038</v>
          </cell>
          <cell r="D919">
            <v>18549.909716467915</v>
          </cell>
          <cell r="E919">
            <v>18177.769316921593</v>
          </cell>
          <cell r="F919">
            <v>21030.776766597239</v>
          </cell>
          <cell r="G919">
            <v>22537.997443086646</v>
          </cell>
          <cell r="H919">
            <v>21667.493653997342</v>
          </cell>
          <cell r="I919">
            <v>20136.591624436631</v>
          </cell>
          <cell r="J919">
            <v>21726.767298145696</v>
          </cell>
          <cell r="K919">
            <v>24120.176337852339</v>
          </cell>
          <cell r="L919">
            <v>21793.27154697715</v>
          </cell>
          <cell r="M919">
            <v>24873.4715930358</v>
          </cell>
          <cell r="N919">
            <v>23318.577723555281</v>
          </cell>
          <cell r="O919">
            <v>24966.688048418622</v>
          </cell>
          <cell r="P919">
            <v>25755.867061085206</v>
          </cell>
          <cell r="Q919">
            <v>32275.574370908504</v>
          </cell>
          <cell r="R919">
            <v>23651.957786959905</v>
          </cell>
          <cell r="S919">
            <v>25048.426713271721</v>
          </cell>
          <cell r="T919">
            <v>29095.591840070178</v>
          </cell>
          <cell r="U919">
            <v>26387.385687438349</v>
          </cell>
          <cell r="V919">
            <v>26387.385687438349</v>
          </cell>
          <cell r="W919">
            <v>26387.385687438349</v>
          </cell>
          <cell r="X919">
            <v>26387.385687438349</v>
          </cell>
          <cell r="Y919">
            <v>26387.385687438349</v>
          </cell>
          <cell r="Z919">
            <v>26387.385687438349</v>
          </cell>
          <cell r="AA919">
            <v>26387.385687438349</v>
          </cell>
          <cell r="AB919">
            <v>26387.385687438349</v>
          </cell>
          <cell r="AC919">
            <v>26387.385687438349</v>
          </cell>
          <cell r="AD919">
            <v>26387.385687438349</v>
          </cell>
          <cell r="AE919">
            <v>15151.923181394921</v>
          </cell>
          <cell r="AF919">
            <v>19123.417940114894</v>
          </cell>
          <cell r="AG919">
            <v>19528.160177170081</v>
          </cell>
          <cell r="AH919">
            <v>18549.909716467915</v>
          </cell>
          <cell r="AI919">
            <v>18177.769316921593</v>
          </cell>
          <cell r="AJ919">
            <v>21030.776766597239</v>
          </cell>
          <cell r="AK919">
            <v>22537.997443086646</v>
          </cell>
          <cell r="AL919">
            <v>21667.493653997342</v>
          </cell>
          <cell r="AM919">
            <v>20136.591624436631</v>
          </cell>
          <cell r="AN919">
            <v>21726.767298145696</v>
          </cell>
          <cell r="AO919">
            <v>24120.176337852339</v>
          </cell>
          <cell r="AP919">
            <v>21793.27154697715</v>
          </cell>
          <cell r="AQ919">
            <v>24873.4715930358</v>
          </cell>
          <cell r="AR919">
            <v>23318.577723555281</v>
          </cell>
          <cell r="AS919">
            <v>24966.688048418622</v>
          </cell>
          <cell r="AT919">
            <v>25755.867061085206</v>
          </cell>
          <cell r="AU919">
            <v>32275.574370908504</v>
          </cell>
          <cell r="AV919">
            <v>23651.957786959905</v>
          </cell>
          <cell r="AW919">
            <v>25048.426713271721</v>
          </cell>
          <cell r="AX919">
            <v>29095.591840070178</v>
          </cell>
          <cell r="AY919">
            <v>26387.385687438349</v>
          </cell>
          <cell r="AZ919">
            <v>26387.385687438349</v>
          </cell>
          <cell r="BA919">
            <v>26387.385687438349</v>
          </cell>
          <cell r="BB919">
            <v>26387.385687438349</v>
          </cell>
          <cell r="BC919">
            <v>26387.385687438349</v>
          </cell>
          <cell r="BD919">
            <v>26387.385687438349</v>
          </cell>
          <cell r="BE919">
            <v>26387.385687438349</v>
          </cell>
          <cell r="BF919">
            <v>26387.385687438349</v>
          </cell>
          <cell r="BG919">
            <v>26387.385687438349</v>
          </cell>
          <cell r="BH919">
            <v>26387.385687438349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2.6616481370896241</v>
          </cell>
          <cell r="CN919">
            <v>3.429267760583794</v>
          </cell>
          <cell r="CO919">
            <v>3.4785548641722563</v>
          </cell>
          <cell r="CP919">
            <v>3.3081838686415104</v>
          </cell>
          <cell r="CQ919">
            <v>3.1984617083012394</v>
          </cell>
          <cell r="CR919">
            <v>3.732586123209797</v>
          </cell>
          <cell r="CS919">
            <v>3.8954316385529517</v>
          </cell>
          <cell r="CT919">
            <v>3.7603709807430241</v>
          </cell>
          <cell r="CU919">
            <v>3.535411621653676</v>
          </cell>
          <cell r="CV919">
            <v>3.8332033566323727</v>
          </cell>
          <cell r="CW919">
            <v>4.1625819859960869</v>
          </cell>
          <cell r="CX919">
            <v>3.8312484322176865</v>
          </cell>
          <cell r="CY919">
            <v>4.3624147217054352</v>
          </cell>
          <cell r="CZ919">
            <v>4.0791668915584456</v>
          </cell>
          <cell r="DA919">
            <v>4.389578566820215</v>
          </cell>
          <cell r="DB919">
            <v>4.5283299812115603</v>
          </cell>
          <cell r="DC919">
            <v>5.6746080703854318</v>
          </cell>
          <cell r="DD919">
            <v>4.1584260901418091</v>
          </cell>
          <cell r="DE919">
            <v>4.403949647622917</v>
          </cell>
          <cell r="DF919">
            <v>5.115511760407915</v>
          </cell>
          <cell r="DG919">
            <v>4.6393619539510551</v>
          </cell>
          <cell r="DH919">
            <v>4.6393619539510551</v>
          </cell>
          <cell r="DI919">
            <v>4.6393619539510551</v>
          </cell>
          <cell r="DJ919">
            <v>4.6393619539510551</v>
          </cell>
          <cell r="DK919">
            <v>4.6393619539510551</v>
          </cell>
          <cell r="DL919">
            <v>4.6393619539510551</v>
          </cell>
          <cell r="DM919">
            <v>4.6393619539510551</v>
          </cell>
          <cell r="DN919">
            <v>4.6393619539510551</v>
          </cell>
          <cell r="DO919">
            <v>4.6393619539510551</v>
          </cell>
          <cell r="DP919">
            <v>4.6393619539510551</v>
          </cell>
          <cell r="DQ919">
            <v>15.59639597989197</v>
          </cell>
          <cell r="DR919">
            <v>15.278167096059358</v>
          </cell>
          <cell r="DS919">
            <v>15.380469992186438</v>
          </cell>
          <cell r="DT919">
            <v>15.362408038385771</v>
          </cell>
          <cell r="DU919">
            <v>15.570643721742163</v>
          </cell>
          <cell r="DV919">
            <v>15.436634167808455</v>
          </cell>
          <cell r="DW919">
            <v>15.851372563984999</v>
          </cell>
          <cell r="DX919">
            <v>15.786473360293764</v>
          </cell>
          <cell r="DY919">
            <v>15.604616966986644</v>
          </cell>
          <cell r="DZ919">
            <v>15.528889109141582</v>
          </cell>
          <cell r="EA919">
            <v>15.87540500596586</v>
          </cell>
          <cell r="EB919">
            <v>15.584370039096683</v>
          </cell>
          <cell r="EC919">
            <v>15.621279007724763</v>
          </cell>
          <cell r="ED919">
            <v>15.661657394631019</v>
          </cell>
          <cell r="EE919">
            <v>15.582790926945529</v>
          </cell>
          <cell r="EF919">
            <v>15.582790926945529</v>
          </cell>
          <cell r="EG919">
            <v>15.582790926945529</v>
          </cell>
          <cell r="EH919">
            <v>15.582790926945529</v>
          </cell>
          <cell r="EI919">
            <v>15.582790926945529</v>
          </cell>
          <cell r="EJ919">
            <v>15.582790926945529</v>
          </cell>
          <cell r="EK919">
            <v>15.582790926945529</v>
          </cell>
          <cell r="EL919">
            <v>15.582790926945529</v>
          </cell>
          <cell r="EM919">
            <v>15.582790926945529</v>
          </cell>
          <cell r="EN919">
            <v>15.582790926945529</v>
          </cell>
          <cell r="EO919">
            <v>15.582790926945529</v>
          </cell>
          <cell r="EP919">
            <v>15.582790926945529</v>
          </cell>
          <cell r="EQ919">
            <v>15.582790926945529</v>
          </cell>
          <cell r="ER919">
            <v>15.582790926945529</v>
          </cell>
          <cell r="ES919">
            <v>15.582790926945529</v>
          </cell>
          <cell r="ET919">
            <v>15.582790926945529</v>
          </cell>
        </row>
        <row r="920">
          <cell r="A920">
            <v>35724.539073523192</v>
          </cell>
          <cell r="B920">
            <v>40853.875524802039</v>
          </cell>
          <cell r="C920">
            <v>42723.34123873002</v>
          </cell>
          <cell r="D920">
            <v>19800.41139828214</v>
          </cell>
          <cell r="E920">
            <v>20726.497552777262</v>
          </cell>
          <cell r="F920">
            <v>20986.000760473165</v>
          </cell>
          <cell r="G920">
            <v>18917.106357814348</v>
          </cell>
          <cell r="H920">
            <v>21398.332196443098</v>
          </cell>
          <cell r="I920">
            <v>22733.857610376825</v>
          </cell>
          <cell r="J920">
            <v>24584.993037425153</v>
          </cell>
          <cell r="K920">
            <v>27238.29455686226</v>
          </cell>
          <cell r="L920">
            <v>23536.282972715879</v>
          </cell>
          <cell r="M920">
            <v>20907.201857829165</v>
          </cell>
          <cell r="N920">
            <v>23781.018031864627</v>
          </cell>
          <cell r="O920">
            <v>23959.07501998328</v>
          </cell>
          <cell r="P920">
            <v>28517.393420979508</v>
          </cell>
          <cell r="Q920">
            <v>24523.223671805277</v>
          </cell>
          <cell r="R920">
            <v>27588.000018583694</v>
          </cell>
          <cell r="S920">
            <v>28584.478523560232</v>
          </cell>
          <cell r="T920">
            <v>30292.125995590352</v>
          </cell>
          <cell r="U920">
            <v>28927.818063987077</v>
          </cell>
          <cell r="V920">
            <v>28927.818063987077</v>
          </cell>
          <cell r="W920">
            <v>28927.818063987077</v>
          </cell>
          <cell r="X920">
            <v>28927.818063987077</v>
          </cell>
          <cell r="Y920">
            <v>28927.818063987077</v>
          </cell>
          <cell r="Z920">
            <v>28927.818063987077</v>
          </cell>
          <cell r="AA920">
            <v>28927.818063987077</v>
          </cell>
          <cell r="AB920">
            <v>28927.818063987077</v>
          </cell>
          <cell r="AC920">
            <v>28927.818063987077</v>
          </cell>
          <cell r="AD920">
            <v>28927.818063987077</v>
          </cell>
          <cell r="AE920">
            <v>16148.094512829353</v>
          </cell>
          <cell r="AF920">
            <v>18466.641146360005</v>
          </cell>
          <cell r="AG920">
            <v>19311.671196289371</v>
          </cell>
          <cell r="AH920">
            <v>19800.41139828214</v>
          </cell>
          <cell r="AI920">
            <v>20726.497552777262</v>
          </cell>
          <cell r="AJ920">
            <v>20986.000760473165</v>
          </cell>
          <cell r="AK920">
            <v>18917.106357814348</v>
          </cell>
          <cell r="AL920">
            <v>21398.332196443098</v>
          </cell>
          <cell r="AM920">
            <v>22733.857610376825</v>
          </cell>
          <cell r="AN920">
            <v>24584.993037425153</v>
          </cell>
          <cell r="AO920">
            <v>27238.29455686226</v>
          </cell>
          <cell r="AP920">
            <v>23536.282972715879</v>
          </cell>
          <cell r="AQ920">
            <v>20907.201857829165</v>
          </cell>
          <cell r="AR920">
            <v>23781.018031864627</v>
          </cell>
          <cell r="AS920">
            <v>23959.07501998328</v>
          </cell>
          <cell r="AT920">
            <v>28517.393420979508</v>
          </cell>
          <cell r="AU920">
            <v>24523.223671805277</v>
          </cell>
          <cell r="AV920">
            <v>27588.000018583694</v>
          </cell>
          <cell r="AW920">
            <v>28584.478523560232</v>
          </cell>
          <cell r="AX920">
            <v>30292.125995590352</v>
          </cell>
          <cell r="AY920">
            <v>28927.818063987077</v>
          </cell>
          <cell r="AZ920">
            <v>28927.818063987077</v>
          </cell>
          <cell r="BA920">
            <v>28927.818063987077</v>
          </cell>
          <cell r="BB920">
            <v>28927.818063987077</v>
          </cell>
          <cell r="BC920">
            <v>28927.818063987077</v>
          </cell>
          <cell r="BD920">
            <v>28927.818063987077</v>
          </cell>
          <cell r="BE920">
            <v>28927.818063987077</v>
          </cell>
          <cell r="BF920">
            <v>28927.818063987077</v>
          </cell>
          <cell r="BG920">
            <v>28927.818063987077</v>
          </cell>
          <cell r="BH920">
            <v>28927.818063987077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2.8551675732061543</v>
          </cell>
          <cell r="CN920">
            <v>3.2960583407977988</v>
          </cell>
          <cell r="CO920">
            <v>3.357504210445299</v>
          </cell>
          <cell r="CP920">
            <v>3.4971089088121983</v>
          </cell>
          <cell r="CQ920">
            <v>3.5975163030226365</v>
          </cell>
          <cell r="CR920">
            <v>3.6615821405242266</v>
          </cell>
          <cell r="CS920">
            <v>3.2927880186343637</v>
          </cell>
          <cell r="CT920">
            <v>3.7457399845138792</v>
          </cell>
          <cell r="CU920">
            <v>3.962417273298712</v>
          </cell>
          <cell r="CV920">
            <v>4.3483064033088556</v>
          </cell>
          <cell r="CW920">
            <v>4.835109019530293</v>
          </cell>
          <cell r="CX920">
            <v>4.1147222180206073</v>
          </cell>
          <cell r="CY920">
            <v>3.6833088609862266</v>
          </cell>
          <cell r="CZ920">
            <v>4.1305566860258853</v>
          </cell>
          <cell r="DA920">
            <v>4.227093714703237</v>
          </cell>
          <cell r="DB920">
            <v>5.0313167093888103</v>
          </cell>
          <cell r="DC920">
            <v>4.3266263226309665</v>
          </cell>
          <cell r="DD920">
            <v>4.8673440599239504</v>
          </cell>
          <cell r="DE920">
            <v>5.0431525175421994</v>
          </cell>
          <cell r="DF920">
            <v>5.3444323411550414</v>
          </cell>
          <cell r="DG920">
            <v>5.1037278282391663</v>
          </cell>
          <cell r="DH920">
            <v>5.1037278282391663</v>
          </cell>
          <cell r="DI920">
            <v>5.1037278282391663</v>
          </cell>
          <cell r="DJ920">
            <v>5.1037278282391663</v>
          </cell>
          <cell r="DK920">
            <v>5.1037278282391663</v>
          </cell>
          <cell r="DL920">
            <v>5.1037278282391663</v>
          </cell>
          <cell r="DM920">
            <v>5.1037278282391663</v>
          </cell>
          <cell r="DN920">
            <v>5.1037278282391663</v>
          </cell>
          <cell r="DO920">
            <v>5.1037278282391663</v>
          </cell>
          <cell r="DP920">
            <v>5.1037278282391663</v>
          </cell>
          <cell r="DQ920">
            <v>15.495186778122974</v>
          </cell>
          <cell r="DR920">
            <v>15.349709306128881</v>
          </cell>
          <cell r="DS920">
            <v>15.758338602945432</v>
          </cell>
          <cell r="DT920">
            <v>15.512157006134627</v>
          </cell>
          <cell r="DU920">
            <v>15.784480185515417</v>
          </cell>
          <cell r="DV920">
            <v>15.702472397960564</v>
          </cell>
          <cell r="DW920">
            <v>15.739758635613885</v>
          </cell>
          <cell r="DX920">
            <v>15.651264610962135</v>
          </cell>
          <cell r="DY920">
            <v>15.718824420135034</v>
          </cell>
          <cell r="DZ920">
            <v>15.49020217543991</v>
          </cell>
          <cell r="EA920">
            <v>15.434081059582427</v>
          </cell>
          <cell r="EB920">
            <v>15.671280740685399</v>
          </cell>
          <cell r="EC920">
            <v>15.551235927199945</v>
          </cell>
          <cell r="ED920">
            <v>15.773533451392703</v>
          </cell>
          <cell r="EE920">
            <v>15.528707394465721</v>
          </cell>
          <cell r="EF920">
            <v>15.528707394465721</v>
          </cell>
          <cell r="EG920">
            <v>15.528707394465721</v>
          </cell>
          <cell r="EH920">
            <v>15.528707394465721</v>
          </cell>
          <cell r="EI920">
            <v>15.528707394465721</v>
          </cell>
          <cell r="EJ920">
            <v>15.528707394465721</v>
          </cell>
          <cell r="EK920">
            <v>15.528707394465721</v>
          </cell>
          <cell r="EL920">
            <v>15.528707394465721</v>
          </cell>
          <cell r="EM920">
            <v>15.528707394465721</v>
          </cell>
          <cell r="EN920">
            <v>15.528707394465721</v>
          </cell>
          <cell r="EO920">
            <v>15.528707394465721</v>
          </cell>
          <cell r="EP920">
            <v>15.528707394465721</v>
          </cell>
          <cell r="EQ920">
            <v>15.528707394465721</v>
          </cell>
          <cell r="ER920">
            <v>15.528707394465721</v>
          </cell>
          <cell r="ES920">
            <v>15.528707394465721</v>
          </cell>
          <cell r="ET920">
            <v>15.528707394465721</v>
          </cell>
        </row>
        <row r="921">
          <cell r="A921">
            <v>44060.042647814815</v>
          </cell>
          <cell r="B921">
            <v>34868.905624481871</v>
          </cell>
          <cell r="C921">
            <v>37327.137256468675</v>
          </cell>
          <cell r="D921">
            <v>19571.515655764073</v>
          </cell>
          <cell r="E921">
            <v>17348.408861581549</v>
          </cell>
          <cell r="F921">
            <v>23178.288000048593</v>
          </cell>
          <cell r="G921">
            <v>21982.412106405394</v>
          </cell>
          <cell r="H921">
            <v>23646.260101617921</v>
          </cell>
          <cell r="I921">
            <v>21865.26222126119</v>
          </cell>
          <cell r="J921">
            <v>23852.878329020234</v>
          </cell>
          <cell r="K921">
            <v>22082.933185174039</v>
          </cell>
          <cell r="L921">
            <v>26337.011812914705</v>
          </cell>
          <cell r="M921">
            <v>26044.907507813823</v>
          </cell>
          <cell r="N921">
            <v>24780.754934618315</v>
          </cell>
          <cell r="O921">
            <v>24575.428120048367</v>
          </cell>
          <cell r="P921">
            <v>24255.333725496246</v>
          </cell>
          <cell r="Q921">
            <v>23210.496831295128</v>
          </cell>
          <cell r="R921">
            <v>26109.650857219669</v>
          </cell>
          <cell r="S921">
            <v>28357.794710229751</v>
          </cell>
          <cell r="T921">
            <v>27766.612393226416</v>
          </cell>
          <cell r="U921">
            <v>33243.290432126676</v>
          </cell>
          <cell r="V921">
            <v>33243.290432126676</v>
          </cell>
          <cell r="W921">
            <v>33243.290432126676</v>
          </cell>
          <cell r="X921">
            <v>33243.290432126676</v>
          </cell>
          <cell r="Y921">
            <v>33243.290432126676</v>
          </cell>
          <cell r="Z921">
            <v>33243.290432126676</v>
          </cell>
          <cell r="AA921">
            <v>33243.290432126676</v>
          </cell>
          <cell r="AB921">
            <v>33243.290432126676</v>
          </cell>
          <cell r="AC921">
            <v>33243.290432126676</v>
          </cell>
          <cell r="AD921">
            <v>33243.290432126676</v>
          </cell>
          <cell r="AE921">
            <v>19915.882790031981</v>
          </cell>
          <cell r="AF921">
            <v>15761.333755048225</v>
          </cell>
          <cell r="AG921">
            <v>16872.495935365048</v>
          </cell>
          <cell r="AH921">
            <v>19571.515655764073</v>
          </cell>
          <cell r="AI921">
            <v>17348.408861581549</v>
          </cell>
          <cell r="AJ921">
            <v>23178.288000048593</v>
          </cell>
          <cell r="AK921">
            <v>21982.412106405394</v>
          </cell>
          <cell r="AL921">
            <v>23646.260101617921</v>
          </cell>
          <cell r="AM921">
            <v>21865.26222126119</v>
          </cell>
          <cell r="AN921">
            <v>23852.878329020234</v>
          </cell>
          <cell r="AO921">
            <v>22082.933185174039</v>
          </cell>
          <cell r="AP921">
            <v>26337.011812914705</v>
          </cell>
          <cell r="AQ921">
            <v>26044.907507813823</v>
          </cell>
          <cell r="AR921">
            <v>24780.754934618315</v>
          </cell>
          <cell r="AS921">
            <v>24575.428120048367</v>
          </cell>
          <cell r="AT921">
            <v>24255.333725496246</v>
          </cell>
          <cell r="AU921">
            <v>23210.496831295128</v>
          </cell>
          <cell r="AV921">
            <v>26109.650857219669</v>
          </cell>
          <cell r="AW921">
            <v>28357.794710229751</v>
          </cell>
          <cell r="AX921">
            <v>27766.612393226416</v>
          </cell>
          <cell r="AY921">
            <v>33243.290432126676</v>
          </cell>
          <cell r="AZ921">
            <v>33243.290432126676</v>
          </cell>
          <cell r="BA921">
            <v>33243.290432126676</v>
          </cell>
          <cell r="BB921">
            <v>33243.290432126676</v>
          </cell>
          <cell r="BC921">
            <v>33243.290432126676</v>
          </cell>
          <cell r="BD921">
            <v>33243.290432126676</v>
          </cell>
          <cell r="BE921">
            <v>33243.290432126676</v>
          </cell>
          <cell r="BF921">
            <v>33243.290432126676</v>
          </cell>
          <cell r="BG921">
            <v>33243.290432126676</v>
          </cell>
          <cell r="BH921">
            <v>33243.290432126676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3.4455091457551674</v>
          </cell>
          <cell r="CN921">
            <v>2.7686089883640075</v>
          </cell>
          <cell r="CO921">
            <v>2.9451378281887997</v>
          </cell>
          <cell r="CP921">
            <v>3.4259976692481744</v>
          </cell>
          <cell r="CQ921">
            <v>3.0234680888191723</v>
          </cell>
          <cell r="CR921">
            <v>4.065552728160525</v>
          </cell>
          <cell r="CS921">
            <v>3.8779619996233907</v>
          </cell>
          <cell r="CT921">
            <v>4.155845405764218</v>
          </cell>
          <cell r="CU921">
            <v>3.8466239907043072</v>
          </cell>
          <cell r="CV921">
            <v>4.1366162222641014</v>
          </cell>
          <cell r="CW921">
            <v>3.8844587632595076</v>
          </cell>
          <cell r="CX921">
            <v>4.5751152891325413</v>
          </cell>
          <cell r="CY921">
            <v>4.5174712098332144</v>
          </cell>
          <cell r="CZ921">
            <v>4.3025810894886041</v>
          </cell>
          <cell r="DA921">
            <v>4.2882098162415989</v>
          </cell>
          <cell r="DB921">
            <v>4.2323559805266253</v>
          </cell>
          <cell r="DC921">
            <v>4.0500405472329328</v>
          </cell>
          <cell r="DD921">
            <v>4.5559190488010879</v>
          </cell>
          <cell r="DE921">
            <v>4.9482016365838177</v>
          </cell>
          <cell r="DF921">
            <v>4.8450451909431402</v>
          </cell>
          <cell r="DG921">
            <v>5.800680405600823</v>
          </cell>
          <cell r="DH921">
            <v>5.800680405600823</v>
          </cell>
          <cell r="DI921">
            <v>5.800680405600823</v>
          </cell>
          <cell r="DJ921">
            <v>5.800680405600823</v>
          </cell>
          <cell r="DK921">
            <v>5.800680405600823</v>
          </cell>
          <cell r="DL921">
            <v>5.800680405600823</v>
          </cell>
          <cell r="DM921">
            <v>5.800680405600823</v>
          </cell>
          <cell r="DN921">
            <v>5.800680405600823</v>
          </cell>
          <cell r="DO921">
            <v>5.800680405600823</v>
          </cell>
          <cell r="DP921">
            <v>5.800680405600823</v>
          </cell>
          <cell r="DQ921">
            <v>15.836284313935478</v>
          </cell>
          <cell r="DR921">
            <v>15.596906784846148</v>
          </cell>
          <cell r="DS921">
            <v>15.695705585942704</v>
          </cell>
          <cell r="DT921">
            <v>15.651087949945008</v>
          </cell>
          <cell r="DU921">
            <v>15.720320471636676</v>
          </cell>
          <cell r="DV921">
            <v>15.619563476421696</v>
          </cell>
          <cell r="DW921">
            <v>15.530267341129267</v>
          </cell>
          <cell r="DX921">
            <v>15.588711303156577</v>
          </cell>
          <cell r="DY921">
            <v>15.573351632033805</v>
          </cell>
          <cell r="DZ921">
            <v>15.798021395997059</v>
          </cell>
          <cell r="EA921">
            <v>15.575190907144178</v>
          </cell>
          <cell r="EB921">
            <v>15.771448846132269</v>
          </cell>
          <cell r="EC921">
            <v>15.795543051827512</v>
          </cell>
          <cell r="ED921">
            <v>15.779476983894904</v>
          </cell>
          <cell r="EE921">
            <v>15.701176700802936</v>
          </cell>
          <cell r="EF921">
            <v>15.701176700802936</v>
          </cell>
          <cell r="EG921">
            <v>15.701176700802936</v>
          </cell>
          <cell r="EH921">
            <v>15.701176700802936</v>
          </cell>
          <cell r="EI921">
            <v>15.701176700802936</v>
          </cell>
          <cell r="EJ921">
            <v>15.701176700802936</v>
          </cell>
          <cell r="EK921">
            <v>15.701176700802936</v>
          </cell>
          <cell r="EL921">
            <v>15.701176700802936</v>
          </cell>
          <cell r="EM921">
            <v>15.701176700802936</v>
          </cell>
          <cell r="EN921">
            <v>15.701176700802936</v>
          </cell>
          <cell r="EO921">
            <v>15.701176700802936</v>
          </cell>
          <cell r="EP921">
            <v>15.701176700802936</v>
          </cell>
          <cell r="EQ921">
            <v>15.701176700802936</v>
          </cell>
          <cell r="ER921">
            <v>15.701176700802936</v>
          </cell>
          <cell r="ES921">
            <v>15.701176700802936</v>
          </cell>
          <cell r="ET921">
            <v>15.701176700802936</v>
          </cell>
        </row>
        <row r="922">
          <cell r="A922">
            <v>40996.08915136008</v>
          </cell>
          <cell r="B922">
            <v>42212.703743235783</v>
          </cell>
          <cell r="C922">
            <v>35411.284719952397</v>
          </cell>
          <cell r="D922">
            <v>20306.971353157049</v>
          </cell>
          <cell r="E922">
            <v>18474.958463839081</v>
          </cell>
          <cell r="F922">
            <v>19241.056908905495</v>
          </cell>
          <cell r="G922">
            <v>17998.913726304185</v>
          </cell>
          <cell r="H922">
            <v>22372.540097098467</v>
          </cell>
          <cell r="I922">
            <v>23965.239916356531</v>
          </cell>
          <cell r="J922">
            <v>24208.4558362348</v>
          </cell>
          <cell r="K922">
            <v>21435.954354863377</v>
          </cell>
          <cell r="L922">
            <v>22404.517597060512</v>
          </cell>
          <cell r="M922">
            <v>21371.761379661042</v>
          </cell>
          <cell r="N922">
            <v>23177.006574936633</v>
          </cell>
          <cell r="O922">
            <v>23681.58107945196</v>
          </cell>
          <cell r="P922">
            <v>25287.837545088409</v>
          </cell>
          <cell r="Q922">
            <v>25916.30076832277</v>
          </cell>
          <cell r="R922">
            <v>28220.3286988654</v>
          </cell>
          <cell r="S922">
            <v>25220.196009736388</v>
          </cell>
          <cell r="T922">
            <v>32917.812328313601</v>
          </cell>
          <cell r="U922">
            <v>28200.839578919735</v>
          </cell>
          <cell r="V922">
            <v>28200.839578919735</v>
          </cell>
          <cell r="W922">
            <v>28200.839578919735</v>
          </cell>
          <cell r="X922">
            <v>28200.839578919735</v>
          </cell>
          <cell r="Y922">
            <v>28200.839578919735</v>
          </cell>
          <cell r="Z922">
            <v>28200.839578919735</v>
          </cell>
          <cell r="AA922">
            <v>28200.839578919735</v>
          </cell>
          <cell r="AB922">
            <v>28200.839578919735</v>
          </cell>
          <cell r="AC922">
            <v>28200.839578919735</v>
          </cell>
          <cell r="AD922">
            <v>28200.839578919735</v>
          </cell>
          <cell r="AE922">
            <v>18530.924105419188</v>
          </cell>
          <cell r="AF922">
            <v>19080.854431318243</v>
          </cell>
          <cell r="AG922">
            <v>16006.498258848138</v>
          </cell>
          <cell r="AH922">
            <v>20306.971353157049</v>
          </cell>
          <cell r="AI922">
            <v>18474.958463839081</v>
          </cell>
          <cell r="AJ922">
            <v>19241.056908905495</v>
          </cell>
          <cell r="AK922">
            <v>17998.913726304185</v>
          </cell>
          <cell r="AL922">
            <v>22372.540097098467</v>
          </cell>
          <cell r="AM922">
            <v>23965.239916356531</v>
          </cell>
          <cell r="AN922">
            <v>24208.4558362348</v>
          </cell>
          <cell r="AO922">
            <v>21435.954354863377</v>
          </cell>
          <cell r="AP922">
            <v>22404.517597060512</v>
          </cell>
          <cell r="AQ922">
            <v>21371.761379661042</v>
          </cell>
          <cell r="AR922">
            <v>23177.006574936633</v>
          </cell>
          <cell r="AS922">
            <v>23681.58107945196</v>
          </cell>
          <cell r="AT922">
            <v>25287.837545088409</v>
          </cell>
          <cell r="AU922">
            <v>25916.30076832277</v>
          </cell>
          <cell r="AV922">
            <v>28220.3286988654</v>
          </cell>
          <cell r="AW922">
            <v>25220.196009736388</v>
          </cell>
          <cell r="AX922">
            <v>32917.812328313601</v>
          </cell>
          <cell r="AY922">
            <v>28200.839578919735</v>
          </cell>
          <cell r="AZ922">
            <v>28200.839578919735</v>
          </cell>
          <cell r="BA922">
            <v>28200.839578919735</v>
          </cell>
          <cell r="BB922">
            <v>28200.839578919735</v>
          </cell>
          <cell r="BC922">
            <v>28200.839578919735</v>
          </cell>
          <cell r="BD922">
            <v>28200.839578919735</v>
          </cell>
          <cell r="BE922">
            <v>28200.839578919735</v>
          </cell>
          <cell r="BF922">
            <v>28200.839578919735</v>
          </cell>
          <cell r="BG922">
            <v>28200.839578919735</v>
          </cell>
          <cell r="BH922">
            <v>28200.839578919735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3.2563493876086596</v>
          </cell>
          <cell r="CN922">
            <v>3.3753734938585112</v>
          </cell>
          <cell r="CO922">
            <v>2.8008769848488995</v>
          </cell>
          <cell r="CP922">
            <v>3.5358085496251905</v>
          </cell>
          <cell r="CQ922">
            <v>3.2456492139291835</v>
          </cell>
          <cell r="CR922">
            <v>3.4063973000252985</v>
          </cell>
          <cell r="CS922">
            <v>3.1434956795684461</v>
          </cell>
          <cell r="CT922">
            <v>3.9505633032935132</v>
          </cell>
          <cell r="CU922">
            <v>4.1999922988893656</v>
          </cell>
          <cell r="CV922">
            <v>4.2732334922052138</v>
          </cell>
          <cell r="CW922">
            <v>3.7801239766046582</v>
          </cell>
          <cell r="CX922">
            <v>3.9062271920626457</v>
          </cell>
          <cell r="CY922">
            <v>3.7712371695185412</v>
          </cell>
          <cell r="CZ922">
            <v>4.0409432173565447</v>
          </cell>
          <cell r="DA922">
            <v>4.1762998485315617</v>
          </cell>
          <cell r="DB922">
            <v>4.4595667727979036</v>
          </cell>
          <cell r="DC922">
            <v>4.5703976694004398</v>
          </cell>
          <cell r="DD922">
            <v>4.9767181538754715</v>
          </cell>
          <cell r="DE922">
            <v>4.4476380365831494</v>
          </cell>
          <cell r="DF922">
            <v>5.8051299100130818</v>
          </cell>
          <cell r="DG922">
            <v>4.9732812039351773</v>
          </cell>
          <cell r="DH922">
            <v>4.9732812039351773</v>
          </cell>
          <cell r="DI922">
            <v>4.9732812039351773</v>
          </cell>
          <cell r="DJ922">
            <v>4.9732812039351773</v>
          </cell>
          <cell r="DK922">
            <v>4.9732812039351773</v>
          </cell>
          <cell r="DL922">
            <v>4.9732812039351773</v>
          </cell>
          <cell r="DM922">
            <v>4.9732812039351773</v>
          </cell>
          <cell r="DN922">
            <v>4.9732812039351773</v>
          </cell>
          <cell r="DO922">
            <v>4.9732812039351773</v>
          </cell>
          <cell r="DP922">
            <v>4.9732812039351773</v>
          </cell>
          <cell r="DQ922">
            <v>15.590972908660628</v>
          </cell>
          <cell r="DR922">
            <v>15.487564148257263</v>
          </cell>
          <cell r="DS922">
            <v>15.657031752724748</v>
          </cell>
          <cell r="DT922">
            <v>15.734884163836448</v>
          </cell>
          <cell r="DU922">
            <v>15.595130965242884</v>
          </cell>
          <cell r="DV922">
            <v>15.475359966839086</v>
          </cell>
          <cell r="DW922">
            <v>15.687024073659034</v>
          </cell>
          <cell r="DX922">
            <v>15.515415321128831</v>
          </cell>
          <cell r="DY922">
            <v>15.632931414903831</v>
          </cell>
          <cell r="DZ922">
            <v>15.520924999444068</v>
          </cell>
          <cell r="EA922">
            <v>15.536168239875943</v>
          </cell>
          <cell r="EB922">
            <v>15.713945189023761</v>
          </cell>
          <cell r="EC922">
            <v>15.52614388096311</v>
          </cell>
          <cell r="ED922">
            <v>15.713818466385206</v>
          </cell>
          <cell r="EE922">
            <v>15.535532985282657</v>
          </cell>
          <cell r="EF922">
            <v>15.535532985282657</v>
          </cell>
          <cell r="EG922">
            <v>15.535532985282657</v>
          </cell>
          <cell r="EH922">
            <v>15.535532985282657</v>
          </cell>
          <cell r="EI922">
            <v>15.535532985282657</v>
          </cell>
          <cell r="EJ922">
            <v>15.535532985282657</v>
          </cell>
          <cell r="EK922">
            <v>15.535532985282657</v>
          </cell>
          <cell r="EL922">
            <v>15.535532985282657</v>
          </cell>
          <cell r="EM922">
            <v>15.535532985282657</v>
          </cell>
          <cell r="EN922">
            <v>15.535532985282657</v>
          </cell>
          <cell r="EO922">
            <v>15.535532985282657</v>
          </cell>
          <cell r="EP922">
            <v>15.535532985282657</v>
          </cell>
          <cell r="EQ922">
            <v>15.535532985282657</v>
          </cell>
          <cell r="ER922">
            <v>15.535532985282657</v>
          </cell>
          <cell r="ES922">
            <v>15.535532985282657</v>
          </cell>
          <cell r="ET922">
            <v>15.535532985282657</v>
          </cell>
        </row>
        <row r="923">
          <cell r="A923">
            <v>45688.778002261533</v>
          </cell>
          <cell r="B923">
            <v>42626.305101776372</v>
          </cell>
          <cell r="C923">
            <v>40935.639378106163</v>
          </cell>
          <cell r="D923">
            <v>18809.554849558885</v>
          </cell>
          <cell r="E923">
            <v>20476.236728838332</v>
          </cell>
          <cell r="F923">
            <v>18161.538795613356</v>
          </cell>
          <cell r="G923">
            <v>19177.061158648823</v>
          </cell>
          <cell r="H923">
            <v>20787.038919989092</v>
          </cell>
          <cell r="I923">
            <v>18971.124513388233</v>
          </cell>
          <cell r="J923">
            <v>21761.48199558954</v>
          </cell>
          <cell r="K923">
            <v>21886.293801597789</v>
          </cell>
          <cell r="L923">
            <v>21746.564619134129</v>
          </cell>
          <cell r="M923">
            <v>27658.707130331437</v>
          </cell>
          <cell r="N923">
            <v>25879.747723769313</v>
          </cell>
          <cell r="O923">
            <v>26663.536037753067</v>
          </cell>
          <cell r="P923">
            <v>25969.022521409661</v>
          </cell>
          <cell r="Q923">
            <v>25780.657109209216</v>
          </cell>
          <cell r="R923">
            <v>25371.058649052709</v>
          </cell>
          <cell r="S923">
            <v>27757.04198829503</v>
          </cell>
          <cell r="T923">
            <v>29716.18082866515</v>
          </cell>
          <cell r="U923">
            <v>28921.24800837996</v>
          </cell>
          <cell r="V923">
            <v>28921.24800837996</v>
          </cell>
          <cell r="W923">
            <v>28921.24800837996</v>
          </cell>
          <cell r="X923">
            <v>28921.24800837996</v>
          </cell>
          <cell r="Y923">
            <v>28921.24800837996</v>
          </cell>
          <cell r="Z923">
            <v>28921.24800837996</v>
          </cell>
          <cell r="AA923">
            <v>28921.24800837996</v>
          </cell>
          <cell r="AB923">
            <v>28921.24800837996</v>
          </cell>
          <cell r="AC923">
            <v>28921.24800837996</v>
          </cell>
          <cell r="AD923">
            <v>28921.24800837996</v>
          </cell>
          <cell r="AE923">
            <v>20652.098655151007</v>
          </cell>
          <cell r="AF923">
            <v>19267.809224901517</v>
          </cell>
          <cell r="AG923">
            <v>18503.599787818493</v>
          </cell>
          <cell r="AH923">
            <v>18809.554849558885</v>
          </cell>
          <cell r="AI923">
            <v>20476.236728838332</v>
          </cell>
          <cell r="AJ923">
            <v>18161.538795613356</v>
          </cell>
          <cell r="AK923">
            <v>19177.061158648823</v>
          </cell>
          <cell r="AL923">
            <v>20787.038919989092</v>
          </cell>
          <cell r="AM923">
            <v>18971.124513388233</v>
          </cell>
          <cell r="AN923">
            <v>21761.48199558954</v>
          </cell>
          <cell r="AO923">
            <v>21886.293801597789</v>
          </cell>
          <cell r="AP923">
            <v>21746.564619134129</v>
          </cell>
          <cell r="AQ923">
            <v>27658.707130331437</v>
          </cell>
          <cell r="AR923">
            <v>25879.747723769313</v>
          </cell>
          <cell r="AS923">
            <v>26663.536037753067</v>
          </cell>
          <cell r="AT923">
            <v>25969.022521409661</v>
          </cell>
          <cell r="AU923">
            <v>25780.657109209216</v>
          </cell>
          <cell r="AV923">
            <v>25371.058649052709</v>
          </cell>
          <cell r="AW923">
            <v>27757.04198829503</v>
          </cell>
          <cell r="AX923">
            <v>29716.18082866515</v>
          </cell>
          <cell r="AY923">
            <v>28921.24800837996</v>
          </cell>
          <cell r="AZ923">
            <v>28921.24800837996</v>
          </cell>
          <cell r="BA923">
            <v>28921.24800837996</v>
          </cell>
          <cell r="BB923">
            <v>28921.24800837996</v>
          </cell>
          <cell r="BC923">
            <v>28921.24800837996</v>
          </cell>
          <cell r="BD923">
            <v>28921.24800837996</v>
          </cell>
          <cell r="BE923">
            <v>28921.24800837996</v>
          </cell>
          <cell r="BF923">
            <v>28921.24800837996</v>
          </cell>
          <cell r="BG923">
            <v>28921.24800837996</v>
          </cell>
          <cell r="BH923">
            <v>28921.24800837996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3.5527221057540914</v>
          </cell>
          <cell r="CN923">
            <v>3.376241888236216</v>
          </cell>
          <cell r="CO923">
            <v>3.2820307505163626</v>
          </cell>
          <cell r="CP923">
            <v>3.3164553140108599</v>
          </cell>
          <cell r="CQ923">
            <v>3.5615546945915568</v>
          </cell>
          <cell r="CR923">
            <v>3.1784326496220139</v>
          </cell>
          <cell r="CS923">
            <v>3.3671442583156366</v>
          </cell>
          <cell r="CT923">
            <v>3.6295009976152524</v>
          </cell>
          <cell r="CU923">
            <v>3.3626656776382533</v>
          </cell>
          <cell r="CV923">
            <v>3.7886075029509834</v>
          </cell>
          <cell r="CW923">
            <v>3.8385970298980827</v>
          </cell>
          <cell r="CX923">
            <v>3.8289450233086</v>
          </cell>
          <cell r="CY923">
            <v>4.911009727026598</v>
          </cell>
          <cell r="CZ923">
            <v>4.498276158053419</v>
          </cell>
          <cell r="DA923">
            <v>4.6598395790821128</v>
          </cell>
          <cell r="DB923">
            <v>4.5384632707379327</v>
          </cell>
          <cell r="DC923">
            <v>4.5055436834086704</v>
          </cell>
          <cell r="DD923">
            <v>4.4339604127777266</v>
          </cell>
          <cell r="DE923">
            <v>4.8509456012197019</v>
          </cell>
          <cell r="DF923">
            <v>5.1933335236748306</v>
          </cell>
          <cell r="DG923">
            <v>5.0544074857543011</v>
          </cell>
          <cell r="DH923">
            <v>5.0544074857543011</v>
          </cell>
          <cell r="DI923">
            <v>5.0544074857543011</v>
          </cell>
          <cell r="DJ923">
            <v>5.0544074857543011</v>
          </cell>
          <cell r="DK923">
            <v>5.0544074857543011</v>
          </cell>
          <cell r="DL923">
            <v>5.0544074857543011</v>
          </cell>
          <cell r="DM923">
            <v>5.0544074857543011</v>
          </cell>
          <cell r="DN923">
            <v>5.0544074857543011</v>
          </cell>
          <cell r="DO923">
            <v>5.0544074857543011</v>
          </cell>
          <cell r="DP923">
            <v>5.0544074857543011</v>
          </cell>
          <cell r="DQ923">
            <v>15.926123834524743</v>
          </cell>
          <cell r="DR923">
            <v>15.635289227444835</v>
          </cell>
          <cell r="DS923">
            <v>15.446166654975103</v>
          </cell>
          <cell r="DT923">
            <v>15.53858626328655</v>
          </cell>
          <cell r="DU923">
            <v>15.751345555449809</v>
          </cell>
          <cell r="DV923">
            <v>15.654772657159901</v>
          </cell>
          <cell r="DW923">
            <v>15.603695462582152</v>
          </cell>
          <cell r="DX923">
            <v>15.691080288732039</v>
          </cell>
          <cell r="DY923">
            <v>15.456690786706073</v>
          </cell>
          <cell r="DZ923">
            <v>15.736784180365623</v>
          </cell>
          <cell r="EA923">
            <v>15.620928246561174</v>
          </cell>
          <cell r="EB923">
            <v>15.560325032307535</v>
          </cell>
          <cell r="EC923">
            <v>15.430081392855856</v>
          </cell>
          <cell r="ED923">
            <v>15.762353383827925</v>
          </cell>
          <cell r="EE923">
            <v>15.676673504598694</v>
          </cell>
          <cell r="EF923">
            <v>15.676673504598694</v>
          </cell>
          <cell r="EG923">
            <v>15.676673504598694</v>
          </cell>
          <cell r="EH923">
            <v>15.676673504598694</v>
          </cell>
          <cell r="EI923">
            <v>15.676673504598694</v>
          </cell>
          <cell r="EJ923">
            <v>15.676673504598694</v>
          </cell>
          <cell r="EK923">
            <v>15.676673504598694</v>
          </cell>
          <cell r="EL923">
            <v>15.676673504598694</v>
          </cell>
          <cell r="EM923">
            <v>15.676673504598694</v>
          </cell>
          <cell r="EN923">
            <v>15.676673504598694</v>
          </cell>
          <cell r="EO923">
            <v>15.676673504598694</v>
          </cell>
          <cell r="EP923">
            <v>15.676673504598694</v>
          </cell>
          <cell r="EQ923">
            <v>15.676673504598694</v>
          </cell>
          <cell r="ER923">
            <v>15.676673504598694</v>
          </cell>
          <cell r="ES923">
            <v>15.676673504598694</v>
          </cell>
          <cell r="ET923">
            <v>15.676673504598694</v>
          </cell>
        </row>
        <row r="924">
          <cell r="A924">
            <v>43022.609205992041</v>
          </cell>
          <cell r="B924">
            <v>36841.28186113562</v>
          </cell>
          <cell r="C924">
            <v>40808.567241895325</v>
          </cell>
          <cell r="D924">
            <v>21731.522084488766</v>
          </cell>
          <cell r="E924">
            <v>17134.728033261166</v>
          </cell>
          <cell r="F924">
            <v>18155.592493354819</v>
          </cell>
          <cell r="G924">
            <v>16544.845249302587</v>
          </cell>
          <cell r="H924">
            <v>19700.756060147127</v>
          </cell>
          <cell r="I924">
            <v>22261.838466570851</v>
          </cell>
          <cell r="J924">
            <v>19543.093926286165</v>
          </cell>
          <cell r="K924">
            <v>19412.667079695726</v>
          </cell>
          <cell r="L924">
            <v>20524.136676607355</v>
          </cell>
          <cell r="M924">
            <v>23568.231544627753</v>
          </cell>
          <cell r="N924">
            <v>24216.902742456299</v>
          </cell>
          <cell r="O924">
            <v>27705.659008127433</v>
          </cell>
          <cell r="P924">
            <v>26128.027810860996</v>
          </cell>
          <cell r="Q924">
            <v>25644.105823270707</v>
          </cell>
          <cell r="R924">
            <v>28064.272512552634</v>
          </cell>
          <cell r="S924">
            <v>29095.958098049596</v>
          </cell>
          <cell r="T924">
            <v>31710.900342123128</v>
          </cell>
          <cell r="U924">
            <v>31779.924928233766</v>
          </cell>
          <cell r="V924">
            <v>31779.924928233766</v>
          </cell>
          <cell r="W924">
            <v>31779.924928233766</v>
          </cell>
          <cell r="X924">
            <v>31779.924928233766</v>
          </cell>
          <cell r="Y924">
            <v>31779.924928233766</v>
          </cell>
          <cell r="Z924">
            <v>31779.924928233766</v>
          </cell>
          <cell r="AA924">
            <v>31779.924928233766</v>
          </cell>
          <cell r="AB924">
            <v>31779.924928233766</v>
          </cell>
          <cell r="AC924">
            <v>31779.924928233766</v>
          </cell>
          <cell r="AD924">
            <v>31779.924928233766</v>
          </cell>
          <cell r="AE924">
            <v>19446.94536763876</v>
          </cell>
          <cell r="AF924">
            <v>16652.881097864709</v>
          </cell>
          <cell r="AG924">
            <v>18446.161037908896</v>
          </cell>
          <cell r="AH924">
            <v>21731.522084488766</v>
          </cell>
          <cell r="AI924">
            <v>17134.728033261166</v>
          </cell>
          <cell r="AJ924">
            <v>18155.592493354819</v>
          </cell>
          <cell r="AK924">
            <v>16544.845249302587</v>
          </cell>
          <cell r="AL924">
            <v>19700.756060147127</v>
          </cell>
          <cell r="AM924">
            <v>22261.838466570851</v>
          </cell>
          <cell r="AN924">
            <v>19543.093926286165</v>
          </cell>
          <cell r="AO924">
            <v>19412.667079695726</v>
          </cell>
          <cell r="AP924">
            <v>20524.136676607355</v>
          </cell>
          <cell r="AQ924">
            <v>23568.231544627753</v>
          </cell>
          <cell r="AR924">
            <v>24216.902742456299</v>
          </cell>
          <cell r="AS924">
            <v>27705.659008127433</v>
          </cell>
          <cell r="AT924">
            <v>26128.027810860996</v>
          </cell>
          <cell r="AU924">
            <v>25644.105823270707</v>
          </cell>
          <cell r="AV924">
            <v>28064.272512552634</v>
          </cell>
          <cell r="AW924">
            <v>29095.958098049596</v>
          </cell>
          <cell r="AX924">
            <v>31710.900342123128</v>
          </cell>
          <cell r="AY924">
            <v>31779.924928233766</v>
          </cell>
          <cell r="AZ924">
            <v>31779.924928233766</v>
          </cell>
          <cell r="BA924">
            <v>31779.924928233766</v>
          </cell>
          <cell r="BB924">
            <v>31779.924928233766</v>
          </cell>
          <cell r="BC924">
            <v>31779.924928233766</v>
          </cell>
          <cell r="BD924">
            <v>31779.924928233766</v>
          </cell>
          <cell r="BE924">
            <v>31779.924928233766</v>
          </cell>
          <cell r="BF924">
            <v>31779.924928233766</v>
          </cell>
          <cell r="BG924">
            <v>31779.924928233766</v>
          </cell>
          <cell r="BH924">
            <v>31779.924928233766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3.3748007346551976</v>
          </cell>
          <cell r="CN924">
            <v>2.9336199983582443</v>
          </cell>
          <cell r="CO924">
            <v>3.2423829622284361</v>
          </cell>
          <cell r="CP924">
            <v>3.7923216698730453</v>
          </cell>
          <cell r="CQ924">
            <v>2.9657992054744295</v>
          </cell>
          <cell r="CR924">
            <v>3.1497008551059023</v>
          </cell>
          <cell r="CS924">
            <v>2.9202970279034592</v>
          </cell>
          <cell r="CT924">
            <v>3.4585735484655817</v>
          </cell>
          <cell r="CU924">
            <v>3.9045322592324099</v>
          </cell>
          <cell r="CV924">
            <v>3.4288737033529362</v>
          </cell>
          <cell r="CW924">
            <v>3.4207802010255719</v>
          </cell>
          <cell r="CX924">
            <v>3.5472421853616929</v>
          </cell>
          <cell r="CY924">
            <v>4.1317316863788713</v>
          </cell>
          <cell r="CZ924">
            <v>4.2712412947304372</v>
          </cell>
          <cell r="DA924">
            <v>4.7731224199056568</v>
          </cell>
          <cell r="DB924">
            <v>4.5013286020503935</v>
          </cell>
          <cell r="DC924">
            <v>4.4179586707387095</v>
          </cell>
          <cell r="DD924">
            <v>4.8349042442452523</v>
          </cell>
          <cell r="DE924">
            <v>5.0126427198752488</v>
          </cell>
          <cell r="DF924">
            <v>5.4631441661063009</v>
          </cell>
          <cell r="DG924">
            <v>5.4750357005900234</v>
          </cell>
          <cell r="DH924">
            <v>5.4750357005900234</v>
          </cell>
          <cell r="DI924">
            <v>5.4750357005900234</v>
          </cell>
          <cell r="DJ924">
            <v>5.4750357005900234</v>
          </cell>
          <cell r="DK924">
            <v>5.4750357005900234</v>
          </cell>
          <cell r="DL924">
            <v>5.4750357005900234</v>
          </cell>
          <cell r="DM924">
            <v>5.4750357005900234</v>
          </cell>
          <cell r="DN924">
            <v>5.4750357005900234</v>
          </cell>
          <cell r="DO924">
            <v>5.4750357005900234</v>
          </cell>
          <cell r="DP924">
            <v>5.4750357005900234</v>
          </cell>
          <cell r="DQ924">
            <v>15.787392076212766</v>
          </cell>
          <cell r="DR924">
            <v>15.552229600461125</v>
          </cell>
          <cell r="DS924">
            <v>15.586507852356442</v>
          </cell>
          <cell r="DT924">
            <v>15.699727463209994</v>
          </cell>
          <cell r="DU924">
            <v>15.828603729627584</v>
          </cell>
          <cell r="DV924">
            <v>15.792404290149666</v>
          </cell>
          <cell r="DW924">
            <v>15.521826278512618</v>
          </cell>
          <cell r="DX924">
            <v>15.606050697211746</v>
          </cell>
          <cell r="DY924">
            <v>15.620651646650225</v>
          </cell>
          <cell r="DZ924">
            <v>15.615250871841262</v>
          </cell>
          <cell r="EA924">
            <v>15.547736520310488</v>
          </cell>
          <cell r="EB924">
            <v>15.851895220124746</v>
          </cell>
          <cell r="EC924">
            <v>15.627950284238475</v>
          </cell>
          <cell r="ED924">
            <v>15.533582433825689</v>
          </cell>
          <cell r="EE924">
            <v>15.902779860454617</v>
          </cell>
          <cell r="EF924">
            <v>15.902779860454617</v>
          </cell>
          <cell r="EG924">
            <v>15.902779860454617</v>
          </cell>
          <cell r="EH924">
            <v>15.902779860454617</v>
          </cell>
          <cell r="EI924">
            <v>15.902779860454617</v>
          </cell>
          <cell r="EJ924">
            <v>15.902779860454617</v>
          </cell>
          <cell r="EK924">
            <v>15.902779860454617</v>
          </cell>
          <cell r="EL924">
            <v>15.902779860454617</v>
          </cell>
          <cell r="EM924">
            <v>15.902779860454617</v>
          </cell>
          <cell r="EN924">
            <v>15.902779860454617</v>
          </cell>
          <cell r="EO924">
            <v>15.902779860454617</v>
          </cell>
          <cell r="EP924">
            <v>15.902779860454617</v>
          </cell>
          <cell r="EQ924">
            <v>15.902779860454617</v>
          </cell>
          <cell r="ER924">
            <v>15.902779860454617</v>
          </cell>
          <cell r="ES924">
            <v>15.902779860454617</v>
          </cell>
          <cell r="ET924">
            <v>15.902779860454617</v>
          </cell>
        </row>
        <row r="925">
          <cell r="A925">
            <v>35777.353023054624</v>
          </cell>
          <cell r="B925">
            <v>41251.571100826026</v>
          </cell>
          <cell r="C925">
            <v>40649.943453565174</v>
          </cell>
          <cell r="D925">
            <v>19428.981563739977</v>
          </cell>
          <cell r="E925">
            <v>17383.611684972984</v>
          </cell>
          <cell r="F925">
            <v>17838.970573358285</v>
          </cell>
          <cell r="G925">
            <v>23897.550624548418</v>
          </cell>
          <cell r="H925">
            <v>23468.822031672677</v>
          </cell>
          <cell r="I925">
            <v>18328.606415924438</v>
          </cell>
          <cell r="J925">
            <v>20296.810410402766</v>
          </cell>
          <cell r="K925">
            <v>22958.087267327312</v>
          </cell>
          <cell r="L925">
            <v>23503.025216594302</v>
          </cell>
          <cell r="M925">
            <v>23134.59749708782</v>
          </cell>
          <cell r="N925">
            <v>24427.308887822604</v>
          </cell>
          <cell r="O925">
            <v>24350.969225044173</v>
          </cell>
          <cell r="P925">
            <v>24026.757835398443</v>
          </cell>
          <cell r="Q925">
            <v>26801.04518682733</v>
          </cell>
          <cell r="R925">
            <v>27613.850802039447</v>
          </cell>
          <cell r="S925">
            <v>29981.977275171583</v>
          </cell>
          <cell r="T925">
            <v>30526.374015326594</v>
          </cell>
          <cell r="U925">
            <v>29119.556325964713</v>
          </cell>
          <cell r="V925">
            <v>29119.556325964713</v>
          </cell>
          <cell r="W925">
            <v>29119.556325964713</v>
          </cell>
          <cell r="X925">
            <v>29119.556325964713</v>
          </cell>
          <cell r="Y925">
            <v>29119.556325964713</v>
          </cell>
          <cell r="Z925">
            <v>29119.556325964713</v>
          </cell>
          <cell r="AA925">
            <v>29119.556325964713</v>
          </cell>
          <cell r="AB925">
            <v>29119.556325964713</v>
          </cell>
          <cell r="AC925">
            <v>29119.556325964713</v>
          </cell>
          <cell r="AD925">
            <v>29119.556325964713</v>
          </cell>
          <cell r="AE925">
            <v>16171.967309252956</v>
          </cell>
          <cell r="AF925">
            <v>18646.40625783569</v>
          </cell>
          <cell r="AG925">
            <v>18374.460408807245</v>
          </cell>
          <cell r="AH925">
            <v>19428.981563739977</v>
          </cell>
          <cell r="AI925">
            <v>17383.611684972984</v>
          </cell>
          <cell r="AJ925">
            <v>17838.970573358285</v>
          </cell>
          <cell r="AK925">
            <v>23897.550624548418</v>
          </cell>
          <cell r="AL925">
            <v>23468.822031672677</v>
          </cell>
          <cell r="AM925">
            <v>18328.606415924438</v>
          </cell>
          <cell r="AN925">
            <v>20296.810410402766</v>
          </cell>
          <cell r="AO925">
            <v>22958.087267327312</v>
          </cell>
          <cell r="AP925">
            <v>23503.025216594302</v>
          </cell>
          <cell r="AQ925">
            <v>23134.59749708782</v>
          </cell>
          <cell r="AR925">
            <v>24427.308887822604</v>
          </cell>
          <cell r="AS925">
            <v>24350.969225044173</v>
          </cell>
          <cell r="AT925">
            <v>24026.757835398443</v>
          </cell>
          <cell r="AU925">
            <v>26801.04518682733</v>
          </cell>
          <cell r="AV925">
            <v>27613.850802039447</v>
          </cell>
          <cell r="AW925">
            <v>29981.977275171583</v>
          </cell>
          <cell r="AX925">
            <v>30526.374015326594</v>
          </cell>
          <cell r="AY925">
            <v>29119.556325964713</v>
          </cell>
          <cell r="AZ925">
            <v>29119.556325964713</v>
          </cell>
          <cell r="BA925">
            <v>29119.556325964713</v>
          </cell>
          <cell r="BB925">
            <v>29119.556325964713</v>
          </cell>
          <cell r="BC925">
            <v>29119.556325964713</v>
          </cell>
          <cell r="BD925">
            <v>29119.556325964713</v>
          </cell>
          <cell r="BE925">
            <v>29119.556325964713</v>
          </cell>
          <cell r="BF925">
            <v>29119.556325964713</v>
          </cell>
          <cell r="BG925">
            <v>29119.556325964713</v>
          </cell>
          <cell r="BH925">
            <v>29119.556325964713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2.889520831212725</v>
          </cell>
          <cell r="CN925">
            <v>3.3150460466497527</v>
          </cell>
          <cell r="CO925">
            <v>3.2486800795340307</v>
          </cell>
          <cell r="CP925">
            <v>3.3884553444975807</v>
          </cell>
          <cell r="CQ925">
            <v>3.1001360904476587</v>
          </cell>
          <cell r="CR925">
            <v>3.1381568988622974</v>
          </cell>
          <cell r="CS925">
            <v>4.1502940706654448</v>
          </cell>
          <cell r="CT925">
            <v>4.1439637633816249</v>
          </cell>
          <cell r="CU925">
            <v>3.2167858972285761</v>
          </cell>
          <cell r="CV925">
            <v>3.5627962876605146</v>
          </cell>
          <cell r="CW925">
            <v>4.0062793549384903</v>
          </cell>
          <cell r="CX925">
            <v>4.111735097500004</v>
          </cell>
          <cell r="CY925">
            <v>4.1492223958446948</v>
          </cell>
          <cell r="CZ925">
            <v>4.2916998139549056</v>
          </cell>
          <cell r="DA925">
            <v>4.2612063674658129</v>
          </cell>
          <cell r="DB925">
            <v>4.2044722134699031</v>
          </cell>
          <cell r="DC925">
            <v>4.6899482049113566</v>
          </cell>
          <cell r="DD925">
            <v>4.8321820696518083</v>
          </cell>
          <cell r="DE925">
            <v>5.2465834642335354</v>
          </cell>
          <cell r="DF925">
            <v>5.3418481263559094</v>
          </cell>
          <cell r="DG925">
            <v>5.0956673505366457</v>
          </cell>
          <cell r="DH925">
            <v>5.0956673505366457</v>
          </cell>
          <cell r="DI925">
            <v>5.0956673505366457</v>
          </cell>
          <cell r="DJ925">
            <v>5.0956673505366457</v>
          </cell>
          <cell r="DK925">
            <v>5.0956673505366457</v>
          </cell>
          <cell r="DL925">
            <v>5.0956673505366457</v>
          </cell>
          <cell r="DM925">
            <v>5.0956673505366457</v>
          </cell>
          <cell r="DN925">
            <v>5.0956673505366457</v>
          </cell>
          <cell r="DO925">
            <v>5.0956673505366457</v>
          </cell>
          <cell r="DP925">
            <v>5.0956673505366457</v>
          </cell>
          <cell r="DQ925">
            <v>15.333601084572393</v>
          </cell>
          <cell r="DR925">
            <v>15.410357449979948</v>
          </cell>
          <cell r="DS925">
            <v>15.495827902084557</v>
          </cell>
          <cell r="DT925">
            <v>15.709248334182362</v>
          </cell>
          <cell r="DU925">
            <v>15.362658926566802</v>
          </cell>
          <cell r="DV925">
            <v>15.574075343244369</v>
          </cell>
          <cell r="DW925">
            <v>15.77544634725637</v>
          </cell>
          <cell r="DX925">
            <v>15.516096718967992</v>
          </cell>
          <cell r="DY925">
            <v>15.610414136325229</v>
          </cell>
          <cell r="DZ925">
            <v>15.607880794959101</v>
          </cell>
          <cell r="EA925">
            <v>15.700070727224658</v>
          </cell>
          <cell r="EB925">
            <v>15.660505451245811</v>
          </cell>
          <cell r="EC925">
            <v>15.27574394652993</v>
          </cell>
          <cell r="ED925">
            <v>15.59385251541342</v>
          </cell>
          <cell r="EE925">
            <v>15.656360763836782</v>
          </cell>
          <cell r="EF925">
            <v>15.656360763836782</v>
          </cell>
          <cell r="EG925">
            <v>15.656360763836782</v>
          </cell>
          <cell r="EH925">
            <v>15.656360763836782</v>
          </cell>
          <cell r="EI925">
            <v>15.656360763836782</v>
          </cell>
          <cell r="EJ925">
            <v>15.656360763836782</v>
          </cell>
          <cell r="EK925">
            <v>15.656360763836782</v>
          </cell>
          <cell r="EL925">
            <v>15.656360763836782</v>
          </cell>
          <cell r="EM925">
            <v>15.656360763836782</v>
          </cell>
          <cell r="EN925">
            <v>15.656360763836782</v>
          </cell>
          <cell r="EO925">
            <v>15.656360763836782</v>
          </cell>
          <cell r="EP925">
            <v>15.656360763836782</v>
          </cell>
          <cell r="EQ925">
            <v>15.656360763836782</v>
          </cell>
          <cell r="ER925">
            <v>15.656360763836782</v>
          </cell>
          <cell r="ES925">
            <v>15.656360763836782</v>
          </cell>
          <cell r="ET925">
            <v>15.656360763836782</v>
          </cell>
        </row>
        <row r="926">
          <cell r="A926">
            <v>41231.245712121156</v>
          </cell>
          <cell r="B926">
            <v>45058.932160205302</v>
          </cell>
          <cell r="C926">
            <v>40578.361020030519</v>
          </cell>
          <cell r="D926">
            <v>18682.163880393091</v>
          </cell>
          <cell r="E926">
            <v>19463.881506060821</v>
          </cell>
          <cell r="F926">
            <v>16458.591245018244</v>
          </cell>
          <cell r="G926">
            <v>21006.644772952975</v>
          </cell>
          <cell r="H926">
            <v>24052.825878291846</v>
          </cell>
          <cell r="I926">
            <v>23206.245188127425</v>
          </cell>
          <cell r="J926">
            <v>20561.799180175633</v>
          </cell>
          <cell r="K926">
            <v>22506.169337073185</v>
          </cell>
          <cell r="L926">
            <v>20102.821836248222</v>
          </cell>
          <cell r="M926">
            <v>21809.556368343001</v>
          </cell>
          <cell r="N926">
            <v>24153.436891907924</v>
          </cell>
          <cell r="O926">
            <v>24262.071976626681</v>
          </cell>
          <cell r="P926">
            <v>26045.462550651271</v>
          </cell>
          <cell r="Q926">
            <v>28483.219913065448</v>
          </cell>
          <cell r="R926">
            <v>30073.173546255544</v>
          </cell>
          <cell r="S926">
            <v>28022.226742261304</v>
          </cell>
          <cell r="T926">
            <v>29036.417072277549</v>
          </cell>
          <cell r="U926">
            <v>29671.840851899065</v>
          </cell>
          <cell r="V926">
            <v>29671.840851899065</v>
          </cell>
          <cell r="W926">
            <v>29671.840851899065</v>
          </cell>
          <cell r="X926">
            <v>29671.840851899065</v>
          </cell>
          <cell r="Y926">
            <v>29671.840851899065</v>
          </cell>
          <cell r="Z926">
            <v>29671.840851899065</v>
          </cell>
          <cell r="AA926">
            <v>29671.840851899065</v>
          </cell>
          <cell r="AB926">
            <v>29671.840851899065</v>
          </cell>
          <cell r="AC926">
            <v>29671.840851899065</v>
          </cell>
          <cell r="AD926">
            <v>29671.840851899065</v>
          </cell>
          <cell r="AE926">
            <v>18637.218839150159</v>
          </cell>
          <cell r="AF926">
            <v>20367.397705893003</v>
          </cell>
          <cell r="AG926">
            <v>18342.103940896013</v>
          </cell>
          <cell r="AH926">
            <v>18682.163880393091</v>
          </cell>
          <cell r="AI926">
            <v>19463.881506060821</v>
          </cell>
          <cell r="AJ926">
            <v>16458.591245018244</v>
          </cell>
          <cell r="AK926">
            <v>21006.644772952975</v>
          </cell>
          <cell r="AL926">
            <v>24052.825878291846</v>
          </cell>
          <cell r="AM926">
            <v>23206.245188127425</v>
          </cell>
          <cell r="AN926">
            <v>20561.799180175633</v>
          </cell>
          <cell r="AO926">
            <v>22506.169337073185</v>
          </cell>
          <cell r="AP926">
            <v>20102.821836248222</v>
          </cell>
          <cell r="AQ926">
            <v>21809.556368343001</v>
          </cell>
          <cell r="AR926">
            <v>24153.436891907924</v>
          </cell>
          <cell r="AS926">
            <v>24262.071976626681</v>
          </cell>
          <cell r="AT926">
            <v>26045.462550651271</v>
          </cell>
          <cell r="AU926">
            <v>28483.219913065448</v>
          </cell>
          <cell r="AV926">
            <v>30073.173546255544</v>
          </cell>
          <cell r="AW926">
            <v>28022.226742261304</v>
          </cell>
          <cell r="AX926">
            <v>29036.417072277549</v>
          </cell>
          <cell r="AY926">
            <v>29671.840851899065</v>
          </cell>
          <cell r="AZ926">
            <v>29671.840851899065</v>
          </cell>
          <cell r="BA926">
            <v>29671.840851899065</v>
          </cell>
          <cell r="BB926">
            <v>29671.840851899065</v>
          </cell>
          <cell r="BC926">
            <v>29671.840851899065</v>
          </cell>
          <cell r="BD926">
            <v>29671.840851899065</v>
          </cell>
          <cell r="BE926">
            <v>29671.840851899065</v>
          </cell>
          <cell r="BF926">
            <v>29671.840851899065</v>
          </cell>
          <cell r="BG926">
            <v>29671.840851899065</v>
          </cell>
          <cell r="BH926">
            <v>29671.840851899065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3.2770209489335795</v>
          </cell>
          <cell r="CN926">
            <v>3.5794280294579202</v>
          </cell>
          <cell r="CO926">
            <v>3.2502917842212038</v>
          </cell>
          <cell r="CP926">
            <v>3.2782893489396323</v>
          </cell>
          <cell r="CQ926">
            <v>3.4635566607732895</v>
          </cell>
          <cell r="CR926">
            <v>2.8765795150669522</v>
          </cell>
          <cell r="CS926">
            <v>3.6607376374795035</v>
          </cell>
          <cell r="CT926">
            <v>4.2216237211001522</v>
          </cell>
          <cell r="CU926">
            <v>4.062637027646077</v>
          </cell>
          <cell r="CV926">
            <v>3.5655320229080392</v>
          </cell>
          <cell r="CW926">
            <v>3.91322491124154</v>
          </cell>
          <cell r="CX926">
            <v>3.5455787909138929</v>
          </cell>
          <cell r="CY926">
            <v>3.8094702682799393</v>
          </cell>
          <cell r="CZ926">
            <v>4.2154895303172051</v>
          </cell>
          <cell r="DA926">
            <v>4.2193777402928792</v>
          </cell>
          <cell r="DB926">
            <v>4.5295243138228169</v>
          </cell>
          <cell r="DC926">
            <v>4.953470758343899</v>
          </cell>
          <cell r="DD926">
            <v>5.229977026004919</v>
          </cell>
          <cell r="DE926">
            <v>4.8733001807777336</v>
          </cell>
          <cell r="DF926">
            <v>5.0496763825717652</v>
          </cell>
          <cell r="DG926">
            <v>5.1601819055118785</v>
          </cell>
          <cell r="DH926">
            <v>5.1601819055118785</v>
          </cell>
          <cell r="DI926">
            <v>5.1601819055118785</v>
          </cell>
          <cell r="DJ926">
            <v>5.1601819055118785</v>
          </cell>
          <cell r="DK926">
            <v>5.1601819055118785</v>
          </cell>
          <cell r="DL926">
            <v>5.1601819055118785</v>
          </cell>
          <cell r="DM926">
            <v>5.1601819055118785</v>
          </cell>
          <cell r="DN926">
            <v>5.1601819055118785</v>
          </cell>
          <cell r="DO926">
            <v>5.1601819055118785</v>
          </cell>
          <cell r="DP926">
            <v>5.1601819055118785</v>
          </cell>
          <cell r="DQ926">
            <v>15.581491338508124</v>
          </cell>
          <cell r="DR926">
            <v>15.589387227779239</v>
          </cell>
          <cell r="DS926">
            <v>15.460870254188434</v>
          </cell>
          <cell r="DT926">
            <v>15.613024105931801</v>
          </cell>
          <cell r="DU926">
            <v>15.396226474442972</v>
          </cell>
          <cell r="DV926">
            <v>15.675572523577417</v>
          </cell>
          <cell r="DW926">
            <v>15.721544981402705</v>
          </cell>
          <cell r="DX926">
            <v>15.609669985945011</v>
          </cell>
          <cell r="DY926">
            <v>15.649626955946186</v>
          </cell>
          <cell r="DZ926">
            <v>15.799520526560075</v>
          </cell>
          <cell r="EA926">
            <v>15.757013539563353</v>
          </cell>
          <cell r="EB926">
            <v>15.533775289394436</v>
          </cell>
          <cell r="EC926">
            <v>15.685175370935875</v>
          </cell>
          <cell r="ED926">
            <v>15.69777346805032</v>
          </cell>
          <cell r="EE926">
            <v>15.753846695967033</v>
          </cell>
          <cell r="EF926">
            <v>15.753846695967033</v>
          </cell>
          <cell r="EG926">
            <v>15.753846695967033</v>
          </cell>
          <cell r="EH926">
            <v>15.753846695967033</v>
          </cell>
          <cell r="EI926">
            <v>15.753846695967033</v>
          </cell>
          <cell r="EJ926">
            <v>15.753846695967033</v>
          </cell>
          <cell r="EK926">
            <v>15.753846695967033</v>
          </cell>
          <cell r="EL926">
            <v>15.753846695967033</v>
          </cell>
          <cell r="EM926">
            <v>15.753846695967033</v>
          </cell>
          <cell r="EN926">
            <v>15.753846695967033</v>
          </cell>
          <cell r="EO926">
            <v>15.753846695967033</v>
          </cell>
          <cell r="EP926">
            <v>15.753846695967033</v>
          </cell>
          <cell r="EQ926">
            <v>15.753846695967033</v>
          </cell>
          <cell r="ER926">
            <v>15.753846695967033</v>
          </cell>
          <cell r="ES926">
            <v>15.753846695967033</v>
          </cell>
          <cell r="ET926">
            <v>15.753846695967033</v>
          </cell>
        </row>
        <row r="927">
          <cell r="A927">
            <v>37713.695593196564</v>
          </cell>
          <cell r="B927">
            <v>42136.635278142356</v>
          </cell>
          <cell r="C927">
            <v>48286.65471401564</v>
          </cell>
          <cell r="D927">
            <v>16107.39795916515</v>
          </cell>
          <cell r="E927">
            <v>18431.21769912785</v>
          </cell>
          <cell r="F927">
            <v>19010.752583219772</v>
          </cell>
          <cell r="G927">
            <v>20908.86531136731</v>
          </cell>
          <cell r="H927">
            <v>20081.345199163286</v>
          </cell>
          <cell r="I927">
            <v>24172.327461790264</v>
          </cell>
          <cell r="J927">
            <v>22827.781262186294</v>
          </cell>
          <cell r="K927">
            <v>24235.978941446341</v>
          </cell>
          <cell r="L927">
            <v>21591.148131848971</v>
          </cell>
          <cell r="M927">
            <v>21251.025087352766</v>
          </cell>
          <cell r="N927">
            <v>23858.838561279401</v>
          </cell>
          <cell r="O927">
            <v>27090.173439155868</v>
          </cell>
          <cell r="P927">
            <v>24914.426283248569</v>
          </cell>
          <cell r="Q927">
            <v>24714.54690737847</v>
          </cell>
          <cell r="R927">
            <v>30470.66526131432</v>
          </cell>
          <cell r="S927">
            <v>25614.992150305716</v>
          </cell>
          <cell r="T927">
            <v>27205.914796611512</v>
          </cell>
          <cell r="U927">
            <v>29984.053357199897</v>
          </cell>
          <cell r="V927">
            <v>29984.053357199897</v>
          </cell>
          <cell r="W927">
            <v>29984.053357199897</v>
          </cell>
          <cell r="X927">
            <v>29984.053357199897</v>
          </cell>
          <cell r="Y927">
            <v>29984.053357199897</v>
          </cell>
          <cell r="Z927">
            <v>29984.053357199897</v>
          </cell>
          <cell r="AA927">
            <v>29984.053357199897</v>
          </cell>
          <cell r="AB927">
            <v>29984.053357199897</v>
          </cell>
          <cell r="AC927">
            <v>29984.053357199897</v>
          </cell>
          <cell r="AD927">
            <v>29984.053357199897</v>
          </cell>
          <cell r="AE927">
            <v>17047.226826737988</v>
          </cell>
          <cell r="AF927">
            <v>19046.470201440668</v>
          </cell>
          <cell r="AG927">
            <v>21826.382768033374</v>
          </cell>
          <cell r="AH927">
            <v>16107.39795916515</v>
          </cell>
          <cell r="AI927">
            <v>18431.21769912785</v>
          </cell>
          <cell r="AJ927">
            <v>19010.752583219772</v>
          </cell>
          <cell r="AK927">
            <v>20908.86531136731</v>
          </cell>
          <cell r="AL927">
            <v>20081.345199163286</v>
          </cell>
          <cell r="AM927">
            <v>24172.327461790264</v>
          </cell>
          <cell r="AN927">
            <v>22827.781262186294</v>
          </cell>
          <cell r="AO927">
            <v>24235.978941446341</v>
          </cell>
          <cell r="AP927">
            <v>21591.148131848971</v>
          </cell>
          <cell r="AQ927">
            <v>21251.025087352766</v>
          </cell>
          <cell r="AR927">
            <v>23858.838561279401</v>
          </cell>
          <cell r="AS927">
            <v>27090.173439155868</v>
          </cell>
          <cell r="AT927">
            <v>24914.426283248569</v>
          </cell>
          <cell r="AU927">
            <v>24714.54690737847</v>
          </cell>
          <cell r="AV927">
            <v>30470.66526131432</v>
          </cell>
          <cell r="AW927">
            <v>25614.992150305716</v>
          </cell>
          <cell r="AX927">
            <v>27205.914796611512</v>
          </cell>
          <cell r="AY927">
            <v>29984.053357199897</v>
          </cell>
          <cell r="AZ927">
            <v>29984.053357199897</v>
          </cell>
          <cell r="BA927">
            <v>29984.053357199897</v>
          </cell>
          <cell r="BB927">
            <v>29984.053357199897</v>
          </cell>
          <cell r="BC927">
            <v>29984.053357199897</v>
          </cell>
          <cell r="BD927">
            <v>29984.053357199897</v>
          </cell>
          <cell r="BE927">
            <v>29984.053357199897</v>
          </cell>
          <cell r="BF927">
            <v>29984.053357199897</v>
          </cell>
          <cell r="BG927">
            <v>29984.053357199897</v>
          </cell>
          <cell r="BH927">
            <v>29984.053357199897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2.9994812530177115</v>
          </cell>
          <cell r="CN927">
            <v>3.298778081621013</v>
          </cell>
          <cell r="CO927">
            <v>3.8703834770495011</v>
          </cell>
          <cell r="CP927">
            <v>2.8929638796797952</v>
          </cell>
          <cell r="CQ927">
            <v>3.263272684301338</v>
          </cell>
          <cell r="CR927">
            <v>3.3174093449714888</v>
          </cell>
          <cell r="CS927">
            <v>3.6777273637619801</v>
          </cell>
          <cell r="CT927">
            <v>3.5448804725533569</v>
          </cell>
          <cell r="CU927">
            <v>4.2920605569348371</v>
          </cell>
          <cell r="CV927">
            <v>4.0241840539570903</v>
          </cell>
          <cell r="CW927">
            <v>4.1594775622195828</v>
          </cell>
          <cell r="CX927">
            <v>3.7287029935852085</v>
          </cell>
          <cell r="CY927">
            <v>3.7396838453852901</v>
          </cell>
          <cell r="CZ927">
            <v>4.1906072757466459</v>
          </cell>
          <cell r="DA927">
            <v>4.8036348415001759</v>
          </cell>
          <cell r="DB927">
            <v>4.4178309311677033</v>
          </cell>
          <cell r="DC927">
            <v>4.38238828122737</v>
          </cell>
          <cell r="DD927">
            <v>5.4030643111858723</v>
          </cell>
          <cell r="DE927">
            <v>4.5420554074457833</v>
          </cell>
          <cell r="DF927">
            <v>4.8241581215937925</v>
          </cell>
          <cell r="DG927">
            <v>5.3167781933748222</v>
          </cell>
          <cell r="DH927">
            <v>5.3167781933748222</v>
          </cell>
          <cell r="DI927">
            <v>5.3167781933748222</v>
          </cell>
          <cell r="DJ927">
            <v>5.3167781933748222</v>
          </cell>
          <cell r="DK927">
            <v>5.3167781933748222</v>
          </cell>
          <cell r="DL927">
            <v>5.3167781933748222</v>
          </cell>
          <cell r="DM927">
            <v>5.3167781933748222</v>
          </cell>
          <cell r="DN927">
            <v>5.3167781933748222</v>
          </cell>
          <cell r="DO927">
            <v>5.3167781933748222</v>
          </cell>
          <cell r="DP927">
            <v>5.3167781933748222</v>
          </cell>
          <cell r="DQ927">
            <v>15.570936136096957</v>
          </cell>
          <cell r="DR927">
            <v>15.818617939673938</v>
          </cell>
          <cell r="DS927">
            <v>15.45022846136734</v>
          </cell>
          <cell r="DT927">
            <v>15.254202699293549</v>
          </cell>
          <cell r="DU927">
            <v>15.474185497843814</v>
          </cell>
          <cell r="DV927">
            <v>15.70027941580557</v>
          </cell>
          <cell r="DW927">
            <v>15.576076427345569</v>
          </cell>
          <cell r="DX927">
            <v>15.520236728226823</v>
          </cell>
          <cell r="DY927">
            <v>15.429781060016342</v>
          </cell>
          <cell r="DZ927">
            <v>15.541502484272343</v>
          </cell>
          <cell r="EA927">
            <v>15.963529388508126</v>
          </cell>
          <cell r="EB927">
            <v>15.864452223731284</v>
          </cell>
          <cell r="EC927">
            <v>15.568692153626172</v>
          </cell>
          <cell r="ED927">
            <v>15.598379110378488</v>
          </cell>
          <cell r="EE927">
            <v>15.450727565041658</v>
          </cell>
          <cell r="EF927">
            <v>15.450727565041658</v>
          </cell>
          <cell r="EG927">
            <v>15.450727565041658</v>
          </cell>
          <cell r="EH927">
            <v>15.450727565041658</v>
          </cell>
          <cell r="EI927">
            <v>15.450727565041658</v>
          </cell>
          <cell r="EJ927">
            <v>15.450727565041658</v>
          </cell>
          <cell r="EK927">
            <v>15.450727565041658</v>
          </cell>
          <cell r="EL927">
            <v>15.450727565041658</v>
          </cell>
          <cell r="EM927">
            <v>15.450727565041658</v>
          </cell>
          <cell r="EN927">
            <v>15.450727565041658</v>
          </cell>
          <cell r="EO927">
            <v>15.450727565041658</v>
          </cell>
          <cell r="EP927">
            <v>15.450727565041658</v>
          </cell>
          <cell r="EQ927">
            <v>15.450727565041658</v>
          </cell>
          <cell r="ER927">
            <v>15.450727565041658</v>
          </cell>
          <cell r="ES927">
            <v>15.450727565041658</v>
          </cell>
          <cell r="ET927">
            <v>15.450727565041658</v>
          </cell>
        </row>
        <row r="928">
          <cell r="A928">
            <v>44042.763129049774</v>
          </cell>
          <cell r="B928">
            <v>40981.50748690722</v>
          </cell>
          <cell r="C928">
            <v>40379.881941339081</v>
          </cell>
          <cell r="D928">
            <v>19702.308215867255</v>
          </cell>
          <cell r="E928">
            <v>18187.58582871257</v>
          </cell>
          <cell r="F928">
            <v>14328.991634805068</v>
          </cell>
          <cell r="G928">
            <v>17884.92507049461</v>
          </cell>
          <cell r="H928">
            <v>24096.909035882582</v>
          </cell>
          <cell r="I928">
            <v>22011.025653463283</v>
          </cell>
          <cell r="J928">
            <v>19154.255587713222</v>
          </cell>
          <cell r="K928">
            <v>21031.951921267584</v>
          </cell>
          <cell r="L928">
            <v>19444.4310307997</v>
          </cell>
          <cell r="M928">
            <v>24628.276307918441</v>
          </cell>
          <cell r="N928">
            <v>21445.278551760381</v>
          </cell>
          <cell r="O928">
            <v>26296.679321247248</v>
          </cell>
          <cell r="P928">
            <v>26243.436910538108</v>
          </cell>
          <cell r="Q928">
            <v>22691.20276271108</v>
          </cell>
          <cell r="R928">
            <v>27968.095702384162</v>
          </cell>
          <cell r="S928">
            <v>27312.003669539157</v>
          </cell>
          <cell r="T928">
            <v>30762.646730436831</v>
          </cell>
          <cell r="U928">
            <v>29236.469883192487</v>
          </cell>
          <cell r="V928">
            <v>29236.469883192487</v>
          </cell>
          <cell r="W928">
            <v>29236.469883192487</v>
          </cell>
          <cell r="X928">
            <v>29236.469883192487</v>
          </cell>
          <cell r="Y928">
            <v>29236.469883192487</v>
          </cell>
          <cell r="Z928">
            <v>29236.469883192487</v>
          </cell>
          <cell r="AA928">
            <v>29236.469883192487</v>
          </cell>
          <cell r="AB928">
            <v>29236.469883192487</v>
          </cell>
          <cell r="AC928">
            <v>29236.469883192487</v>
          </cell>
          <cell r="AD928">
            <v>29236.469883192487</v>
          </cell>
          <cell r="AE928">
            <v>19908.072155958307</v>
          </cell>
          <cell r="AF928">
            <v>18524.33294702091</v>
          </cell>
          <cell r="AG928">
            <v>18252.388047993027</v>
          </cell>
          <cell r="AH928">
            <v>19702.308215867255</v>
          </cell>
          <cell r="AI928">
            <v>18187.58582871257</v>
          </cell>
          <cell r="AJ928">
            <v>14328.991634805068</v>
          </cell>
          <cell r="AK928">
            <v>17884.92507049461</v>
          </cell>
          <cell r="AL928">
            <v>24096.909035882582</v>
          </cell>
          <cell r="AM928">
            <v>22011.025653463283</v>
          </cell>
          <cell r="AN928">
            <v>19154.255587713222</v>
          </cell>
          <cell r="AO928">
            <v>21031.951921267584</v>
          </cell>
          <cell r="AP928">
            <v>19444.4310307997</v>
          </cell>
          <cell r="AQ928">
            <v>24628.276307918441</v>
          </cell>
          <cell r="AR928">
            <v>21445.278551760381</v>
          </cell>
          <cell r="AS928">
            <v>26296.679321247248</v>
          </cell>
          <cell r="AT928">
            <v>26243.436910538108</v>
          </cell>
          <cell r="AU928">
            <v>22691.20276271108</v>
          </cell>
          <cell r="AV928">
            <v>27968.095702384162</v>
          </cell>
          <cell r="AW928">
            <v>27312.003669539157</v>
          </cell>
          <cell r="AX928">
            <v>30762.646730436831</v>
          </cell>
          <cell r="AY928">
            <v>29236.469883192487</v>
          </cell>
          <cell r="AZ928">
            <v>29236.469883192487</v>
          </cell>
          <cell r="BA928">
            <v>29236.469883192487</v>
          </cell>
          <cell r="BB928">
            <v>29236.469883192487</v>
          </cell>
          <cell r="BC928">
            <v>29236.469883192487</v>
          </cell>
          <cell r="BD928">
            <v>29236.469883192487</v>
          </cell>
          <cell r="BE928">
            <v>29236.469883192487</v>
          </cell>
          <cell r="BF928">
            <v>29236.469883192487</v>
          </cell>
          <cell r="BG928">
            <v>29236.469883192487</v>
          </cell>
          <cell r="BH928">
            <v>29236.469883192487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3.4766662664767498</v>
          </cell>
          <cell r="CN928">
            <v>3.2636185036135399</v>
          </cell>
          <cell r="CO928">
            <v>3.1508104348446544</v>
          </cell>
          <cell r="CP928">
            <v>3.4921992621165678</v>
          </cell>
          <cell r="CQ928">
            <v>3.1330159209547195</v>
          </cell>
          <cell r="CR928">
            <v>2.5067234713544475</v>
          </cell>
          <cell r="CS928">
            <v>3.1019766312746477</v>
          </cell>
          <cell r="CT928">
            <v>4.2745931414858234</v>
          </cell>
          <cell r="CU928">
            <v>3.8576873381289847</v>
          </cell>
          <cell r="CV928">
            <v>3.2979051804277488</v>
          </cell>
          <cell r="CW928">
            <v>3.7079591401138665</v>
          </cell>
          <cell r="CX928">
            <v>3.4194993853632631</v>
          </cell>
          <cell r="CY928">
            <v>4.3317977812784996</v>
          </cell>
          <cell r="CZ928">
            <v>3.7329581370833047</v>
          </cell>
          <cell r="DA928">
            <v>4.7032807743130487</v>
          </cell>
          <cell r="DB928">
            <v>4.6937581268484303</v>
          </cell>
          <cell r="DC928">
            <v>4.0584248830865803</v>
          </cell>
          <cell r="DD928">
            <v>5.002221200791972</v>
          </cell>
          <cell r="DE928">
            <v>4.8848761548048678</v>
          </cell>
          <cell r="DF928">
            <v>5.5020393703224926</v>
          </cell>
          <cell r="DG928">
            <v>5.2290756954737718</v>
          </cell>
          <cell r="DH928">
            <v>5.2290756954737718</v>
          </cell>
          <cell r="DI928">
            <v>5.2290756954737718</v>
          </cell>
          <cell r="DJ928">
            <v>5.2290756954737718</v>
          </cell>
          <cell r="DK928">
            <v>5.2290756954737718</v>
          </cell>
          <cell r="DL928">
            <v>5.2290756954737718</v>
          </cell>
          <cell r="DM928">
            <v>5.2290756954737718</v>
          </cell>
          <cell r="DN928">
            <v>5.2290756954737718</v>
          </cell>
          <cell r="DO928">
            <v>5.2290756954737718</v>
          </cell>
          <cell r="DP928">
            <v>5.2290756954737718</v>
          </cell>
          <cell r="DQ928">
            <v>15.688207972937001</v>
          </cell>
          <cell r="DR928">
            <v>15.550713742716146</v>
          </cell>
          <cell r="DS928">
            <v>15.87100958033569</v>
          </cell>
          <cell r="DT928">
            <v>15.457000751468749</v>
          </cell>
          <cell r="DU928">
            <v>15.904484218280343</v>
          </cell>
          <cell r="DV928">
            <v>15.660886323061879</v>
          </cell>
          <cell r="DW928">
            <v>15.796313298965481</v>
          </cell>
          <cell r="DX928">
            <v>15.444494172955123</v>
          </cell>
          <cell r="DY928">
            <v>15.632210334015884</v>
          </cell>
          <cell r="DZ928">
            <v>15.912347292614044</v>
          </cell>
          <cell r="EA928">
            <v>15.540027251728326</v>
          </cell>
          <cell r="EB928">
            <v>15.579009609137154</v>
          </cell>
          <cell r="EC928">
            <v>15.576611147997946</v>
          </cell>
          <cell r="ED928">
            <v>15.739310663405647</v>
          </cell>
          <cell r="EE928">
            <v>15.318178996248262</v>
          </cell>
          <cell r="EF928">
            <v>15.318178996248262</v>
          </cell>
          <cell r="EG928">
            <v>15.318178996248262</v>
          </cell>
          <cell r="EH928">
            <v>15.318178996248262</v>
          </cell>
          <cell r="EI928">
            <v>15.318178996248262</v>
          </cell>
          <cell r="EJ928">
            <v>15.318178996248262</v>
          </cell>
          <cell r="EK928">
            <v>15.318178996248262</v>
          </cell>
          <cell r="EL928">
            <v>15.318178996248262</v>
          </cell>
          <cell r="EM928">
            <v>15.318178996248262</v>
          </cell>
          <cell r="EN928">
            <v>15.318178996248262</v>
          </cell>
          <cell r="EO928">
            <v>15.318178996248262</v>
          </cell>
          <cell r="EP928">
            <v>15.318178996248262</v>
          </cell>
          <cell r="EQ928">
            <v>15.318178996248262</v>
          </cell>
          <cell r="ER928">
            <v>15.318178996248262</v>
          </cell>
          <cell r="ES928">
            <v>15.318178996248262</v>
          </cell>
          <cell r="ET928">
            <v>15.318178996248262</v>
          </cell>
        </row>
        <row r="929">
          <cell r="A929">
            <v>40543.805303231638</v>
          </cell>
          <cell r="B929">
            <v>38451.049848178161</v>
          </cell>
          <cell r="C929">
            <v>38580.998403533471</v>
          </cell>
          <cell r="D929">
            <v>15255.061506708176</v>
          </cell>
          <cell r="E929">
            <v>16803.787641315026</v>
          </cell>
          <cell r="F929">
            <v>19397.21087042259</v>
          </cell>
          <cell r="G929">
            <v>23926.822461194912</v>
          </cell>
          <cell r="H929">
            <v>23768.20244266589</v>
          </cell>
          <cell r="I929">
            <v>21461.15395870194</v>
          </cell>
          <cell r="J929">
            <v>22909.9228470739</v>
          </cell>
          <cell r="K929">
            <v>24863.977725930734</v>
          </cell>
          <cell r="L929">
            <v>22105.302637266079</v>
          </cell>
          <cell r="M929">
            <v>21131.718195650301</v>
          </cell>
          <cell r="N929">
            <v>26226.724947542527</v>
          </cell>
          <cell r="O929">
            <v>23330.750941265756</v>
          </cell>
          <cell r="P929">
            <v>28585.685082884625</v>
          </cell>
          <cell r="Q929">
            <v>27505.496923134091</v>
          </cell>
          <cell r="R929">
            <v>26096.26243974749</v>
          </cell>
          <cell r="S929">
            <v>29794.486421217636</v>
          </cell>
          <cell r="T929">
            <v>32218.814967571761</v>
          </cell>
          <cell r="U929">
            <v>32383.007522860837</v>
          </cell>
          <cell r="V929">
            <v>32383.007522860837</v>
          </cell>
          <cell r="W929">
            <v>32383.007522860837</v>
          </cell>
          <cell r="X929">
            <v>32383.007522860837</v>
          </cell>
          <cell r="Y929">
            <v>32383.007522860837</v>
          </cell>
          <cell r="Z929">
            <v>32383.007522860837</v>
          </cell>
          <cell r="AA929">
            <v>32383.007522860837</v>
          </cell>
          <cell r="AB929">
            <v>32383.007522860837</v>
          </cell>
          <cell r="AC929">
            <v>32383.007522860837</v>
          </cell>
          <cell r="AD929">
            <v>32383.007522860837</v>
          </cell>
          <cell r="AE929">
            <v>18326.484173775196</v>
          </cell>
          <cell r="AF929">
            <v>17380.523392842719</v>
          </cell>
          <cell r="AG929">
            <v>17439.262332745191</v>
          </cell>
          <cell r="AH929">
            <v>15255.061506708176</v>
          </cell>
          <cell r="AI929">
            <v>16803.787641315026</v>
          </cell>
          <cell r="AJ929">
            <v>19397.21087042259</v>
          </cell>
          <cell r="AK929">
            <v>23926.822461194912</v>
          </cell>
          <cell r="AL929">
            <v>23768.20244266589</v>
          </cell>
          <cell r="AM929">
            <v>21461.15395870194</v>
          </cell>
          <cell r="AN929">
            <v>22909.9228470739</v>
          </cell>
          <cell r="AO929">
            <v>24863.977725930734</v>
          </cell>
          <cell r="AP929">
            <v>22105.302637266079</v>
          </cell>
          <cell r="AQ929">
            <v>21131.718195650301</v>
          </cell>
          <cell r="AR929">
            <v>26226.724947542527</v>
          </cell>
          <cell r="AS929">
            <v>23330.750941265756</v>
          </cell>
          <cell r="AT929">
            <v>28585.685082884625</v>
          </cell>
          <cell r="AU929">
            <v>27505.496923134091</v>
          </cell>
          <cell r="AV929">
            <v>26096.26243974749</v>
          </cell>
          <cell r="AW929">
            <v>29794.486421217636</v>
          </cell>
          <cell r="AX929">
            <v>32218.814967571761</v>
          </cell>
          <cell r="AY929">
            <v>32383.007522860837</v>
          </cell>
          <cell r="AZ929">
            <v>32383.007522860837</v>
          </cell>
          <cell r="BA929">
            <v>32383.007522860837</v>
          </cell>
          <cell r="BB929">
            <v>32383.007522860837</v>
          </cell>
          <cell r="BC929">
            <v>32383.007522860837</v>
          </cell>
          <cell r="BD929">
            <v>32383.007522860837</v>
          </cell>
          <cell r="BE929">
            <v>32383.007522860837</v>
          </cell>
          <cell r="BF929">
            <v>32383.007522860837</v>
          </cell>
          <cell r="BG929">
            <v>32383.007522860837</v>
          </cell>
          <cell r="BH929">
            <v>32383.007522860837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3.2278356194659512</v>
          </cell>
          <cell r="CN929">
            <v>3.0641246232324932</v>
          </cell>
          <cell r="CO929">
            <v>3.0475223007596028</v>
          </cell>
          <cell r="CP929">
            <v>2.6872107708197031</v>
          </cell>
          <cell r="CQ929">
            <v>2.9688786267013474</v>
          </cell>
          <cell r="CR929">
            <v>3.4346327923622932</v>
          </cell>
          <cell r="CS929">
            <v>4.250130151526764</v>
          </cell>
          <cell r="CT929">
            <v>4.1810440446323573</v>
          </cell>
          <cell r="CU929">
            <v>3.7714376044515832</v>
          </cell>
          <cell r="CV929">
            <v>4.0068015951381151</v>
          </cell>
          <cell r="CW929">
            <v>4.3481949183545199</v>
          </cell>
          <cell r="CX929">
            <v>3.8930360529645669</v>
          </cell>
          <cell r="CY929">
            <v>3.7349018609664211</v>
          </cell>
          <cell r="CZ929">
            <v>4.5260530032816506</v>
          </cell>
          <cell r="DA929">
            <v>4.1361636161940414</v>
          </cell>
          <cell r="DB929">
            <v>5.0677781817422103</v>
          </cell>
          <cell r="DC929">
            <v>4.8762783463425121</v>
          </cell>
          <cell r="DD929">
            <v>4.6264439363167265</v>
          </cell>
          <cell r="DE929">
            <v>5.2820790470425374</v>
          </cell>
          <cell r="DF929">
            <v>5.7118731652161934</v>
          </cell>
          <cell r="DG929">
            <v>5.7409818413555209</v>
          </cell>
          <cell r="DH929">
            <v>5.7409818413555209</v>
          </cell>
          <cell r="DI929">
            <v>5.7409818413555209</v>
          </cell>
          <cell r="DJ929">
            <v>5.7409818413555209</v>
          </cell>
          <cell r="DK929">
            <v>5.7409818413555209</v>
          </cell>
          <cell r="DL929">
            <v>5.7409818413555209</v>
          </cell>
          <cell r="DM929">
            <v>5.7409818413555209</v>
          </cell>
          <cell r="DN929">
            <v>5.7409818413555209</v>
          </cell>
          <cell r="DO929">
            <v>5.7409818413555209</v>
          </cell>
          <cell r="DP929">
            <v>5.7409818413555209</v>
          </cell>
          <cell r="DQ929">
            <v>15.555174302798944</v>
          </cell>
          <cell r="DR929">
            <v>15.540448958281514</v>
          </cell>
          <cell r="DS929">
            <v>15.677916745587611</v>
          </cell>
          <cell r="DT929">
            <v>15.553186044548886</v>
          </cell>
          <cell r="DU929">
            <v>15.506788976051443</v>
          </cell>
          <cell r="DV929">
            <v>15.472700196302144</v>
          </cell>
          <cell r="DW929">
            <v>15.423748429515895</v>
          </cell>
          <cell r="DX929">
            <v>15.574665600621481</v>
          </cell>
          <cell r="DY929">
            <v>15.590257150014658</v>
          </cell>
          <cell r="DZ929">
            <v>15.665091075623353</v>
          </cell>
          <cell r="EA929">
            <v>15.666382993275953</v>
          </cell>
          <cell r="EB929">
            <v>15.556617548582048</v>
          </cell>
          <cell r="EC929">
            <v>15.50110832879202</v>
          </cell>
          <cell r="ED929">
            <v>15.875651677095465</v>
          </cell>
          <cell r="EE929">
            <v>15.453901616040477</v>
          </cell>
          <cell r="EF929">
            <v>15.453901616040477</v>
          </cell>
          <cell r="EG929">
            <v>15.453901616040477</v>
          </cell>
          <cell r="EH929">
            <v>15.453901616040477</v>
          </cell>
          <cell r="EI929">
            <v>15.453901616040477</v>
          </cell>
          <cell r="EJ929">
            <v>15.453901616040477</v>
          </cell>
          <cell r="EK929">
            <v>15.453901616040477</v>
          </cell>
          <cell r="EL929">
            <v>15.453901616040477</v>
          </cell>
          <cell r="EM929">
            <v>15.453901616040477</v>
          </cell>
          <cell r="EN929">
            <v>15.453901616040477</v>
          </cell>
          <cell r="EO929">
            <v>15.453901616040477</v>
          </cell>
          <cell r="EP929">
            <v>15.453901616040477</v>
          </cell>
          <cell r="EQ929">
            <v>15.453901616040477</v>
          </cell>
          <cell r="ER929">
            <v>15.453901616040477</v>
          </cell>
          <cell r="ES929">
            <v>15.453901616040477</v>
          </cell>
          <cell r="ET929">
            <v>15.453901616040477</v>
          </cell>
        </row>
        <row r="930">
          <cell r="A930">
            <v>34537.86427478493</v>
          </cell>
          <cell r="B930">
            <v>29196.502580383323</v>
          </cell>
          <cell r="C930">
            <v>36518.580831522195</v>
          </cell>
          <cell r="D930">
            <v>17865.516655192772</v>
          </cell>
          <cell r="E930">
            <v>19524.392474501787</v>
          </cell>
          <cell r="F930">
            <v>23635.76244856534</v>
          </cell>
          <cell r="G930">
            <v>17900.166997906985</v>
          </cell>
          <cell r="H930">
            <v>20880.905253905563</v>
          </cell>
          <cell r="I930">
            <v>20226.283357067321</v>
          </cell>
          <cell r="J930">
            <v>22072.817785380663</v>
          </cell>
          <cell r="K930">
            <v>21074.702372405904</v>
          </cell>
          <cell r="L930">
            <v>22658.300736758851</v>
          </cell>
          <cell r="M930">
            <v>21536.820547745214</v>
          </cell>
          <cell r="N930">
            <v>26979.412176974827</v>
          </cell>
          <cell r="O930">
            <v>25630.457531169795</v>
          </cell>
          <cell r="P930">
            <v>24067.295917061758</v>
          </cell>
          <cell r="Q930">
            <v>26144.760337994849</v>
          </cell>
          <cell r="R930">
            <v>27071.212302956694</v>
          </cell>
          <cell r="S930">
            <v>27335.973927332579</v>
          </cell>
          <cell r="T930">
            <v>30606.100468385092</v>
          </cell>
          <cell r="U930">
            <v>32156.514276416783</v>
          </cell>
          <cell r="V930">
            <v>32156.514276416783</v>
          </cell>
          <cell r="W930">
            <v>32156.514276416783</v>
          </cell>
          <cell r="X930">
            <v>32156.514276416783</v>
          </cell>
          <cell r="Y930">
            <v>32156.514276416783</v>
          </cell>
          <cell r="Z930">
            <v>32156.514276416783</v>
          </cell>
          <cell r="AA930">
            <v>32156.514276416783</v>
          </cell>
          <cell r="AB930">
            <v>32156.514276416783</v>
          </cell>
          <cell r="AC930">
            <v>32156.514276416783</v>
          </cell>
          <cell r="AD930">
            <v>32156.514276416783</v>
          </cell>
          <cell r="AE930">
            <v>15611.697478662425</v>
          </cell>
          <cell r="AF930">
            <v>13197.311857314309</v>
          </cell>
          <cell r="AG930">
            <v>16507.014786899566</v>
          </cell>
          <cell r="AH930">
            <v>17865.516655192772</v>
          </cell>
          <cell r="AI930">
            <v>19524.392474501787</v>
          </cell>
          <cell r="AJ930">
            <v>23635.76244856534</v>
          </cell>
          <cell r="AK930">
            <v>17900.166997906985</v>
          </cell>
          <cell r="AL930">
            <v>20880.905253905563</v>
          </cell>
          <cell r="AM930">
            <v>20226.283357067321</v>
          </cell>
          <cell r="AN930">
            <v>22072.817785380663</v>
          </cell>
          <cell r="AO930">
            <v>21074.702372405904</v>
          </cell>
          <cell r="AP930">
            <v>22658.300736758851</v>
          </cell>
          <cell r="AQ930">
            <v>21536.820547745214</v>
          </cell>
          <cell r="AR930">
            <v>26979.412176974827</v>
          </cell>
          <cell r="AS930">
            <v>25630.457531169795</v>
          </cell>
          <cell r="AT930">
            <v>24067.295917061758</v>
          </cell>
          <cell r="AU930">
            <v>26144.760337994849</v>
          </cell>
          <cell r="AV930">
            <v>27071.212302956694</v>
          </cell>
          <cell r="AW930">
            <v>27335.973927332579</v>
          </cell>
          <cell r="AX930">
            <v>30606.100468385092</v>
          </cell>
          <cell r="AY930">
            <v>32156.514276416783</v>
          </cell>
          <cell r="AZ930">
            <v>32156.514276416783</v>
          </cell>
          <cell r="BA930">
            <v>32156.514276416783</v>
          </cell>
          <cell r="BB930">
            <v>32156.514276416783</v>
          </cell>
          <cell r="BC930">
            <v>32156.514276416783</v>
          </cell>
          <cell r="BD930">
            <v>32156.514276416783</v>
          </cell>
          <cell r="BE930">
            <v>32156.514276416783</v>
          </cell>
          <cell r="BF930">
            <v>32156.514276416783</v>
          </cell>
          <cell r="BG930">
            <v>32156.514276416783</v>
          </cell>
          <cell r="BH930">
            <v>32156.514276416783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2.7727415324940172</v>
          </cell>
          <cell r="CN930">
            <v>2.2900248676174519</v>
          </cell>
          <cell r="CO930">
            <v>2.8969694625196087</v>
          </cell>
          <cell r="CP930">
            <v>3.0968656555008818</v>
          </cell>
          <cell r="CQ930">
            <v>3.4438509273456561</v>
          </cell>
          <cell r="CR930">
            <v>4.1006505212826365</v>
          </cell>
          <cell r="CS930">
            <v>3.1562247291666536</v>
          </cell>
          <cell r="CT930">
            <v>3.7010757805264558</v>
          </cell>
          <cell r="CU930">
            <v>3.5510697805159466</v>
          </cell>
          <cell r="CV930">
            <v>3.8776071935588168</v>
          </cell>
          <cell r="CW930">
            <v>3.6642076324003714</v>
          </cell>
          <cell r="CX930">
            <v>4.0115528197968642</v>
          </cell>
          <cell r="CY930">
            <v>3.8332665306490963</v>
          </cell>
          <cell r="CZ930">
            <v>4.6916304750091697</v>
          </cell>
          <cell r="DA930">
            <v>4.4662905716183543</v>
          </cell>
          <cell r="DB930">
            <v>4.1938984783240363</v>
          </cell>
          <cell r="DC930">
            <v>4.5559115147593863</v>
          </cell>
          <cell r="DD930">
            <v>4.7173523970040474</v>
          </cell>
          <cell r="DE930">
            <v>4.7634890040169466</v>
          </cell>
          <cell r="DF930">
            <v>5.3333319465605937</v>
          </cell>
          <cell r="DG930">
            <v>5.603502643455009</v>
          </cell>
          <cell r="DH930">
            <v>5.603502643455009</v>
          </cell>
          <cell r="DI930">
            <v>5.603502643455009</v>
          </cell>
          <cell r="DJ930">
            <v>5.603502643455009</v>
          </cell>
          <cell r="DK930">
            <v>5.603502643455009</v>
          </cell>
          <cell r="DL930">
            <v>5.603502643455009</v>
          </cell>
          <cell r="DM930">
            <v>5.603502643455009</v>
          </cell>
          <cell r="DN930">
            <v>5.603502643455009</v>
          </cell>
          <cell r="DO930">
            <v>5.603502643455009</v>
          </cell>
          <cell r="DP930">
            <v>5.603502643455009</v>
          </cell>
          <cell r="DQ930">
            <v>15.425806341087769</v>
          </cell>
          <cell r="DR930">
            <v>15.788919718055444</v>
          </cell>
          <cell r="DS930">
            <v>15.611037199876618</v>
          </cell>
          <cell r="DT930">
            <v>15.805212888776197</v>
          </cell>
          <cell r="DU930">
            <v>15.53246274592386</v>
          </cell>
          <cell r="DV930">
            <v>15.791522155235622</v>
          </cell>
          <cell r="DW930">
            <v>15.538042321806351</v>
          </cell>
          <cell r="DX930">
            <v>15.45711652291642</v>
          </cell>
          <cell r="DY930">
            <v>15.605008737062333</v>
          </cell>
          <cell r="DZ930">
            <v>15.595564575251059</v>
          </cell>
          <cell r="EA930">
            <v>15.757543349558302</v>
          </cell>
          <cell r="EB930">
            <v>15.474689990056319</v>
          </cell>
          <cell r="EC930">
            <v>15.392873761911417</v>
          </cell>
          <cell r="ED930">
            <v>15.754906133137446</v>
          </cell>
          <cell r="EE930">
            <v>15.722315972559246</v>
          </cell>
          <cell r="EF930">
            <v>15.722315972559246</v>
          </cell>
          <cell r="EG930">
            <v>15.722315972559246</v>
          </cell>
          <cell r="EH930">
            <v>15.722315972559246</v>
          </cell>
          <cell r="EI930">
            <v>15.722315972559246</v>
          </cell>
          <cell r="EJ930">
            <v>15.722315972559246</v>
          </cell>
          <cell r="EK930">
            <v>15.722315972559246</v>
          </cell>
          <cell r="EL930">
            <v>15.722315972559246</v>
          </cell>
          <cell r="EM930">
            <v>15.722315972559246</v>
          </cell>
          <cell r="EN930">
            <v>15.722315972559246</v>
          </cell>
          <cell r="EO930">
            <v>15.722315972559246</v>
          </cell>
          <cell r="EP930">
            <v>15.722315972559246</v>
          </cell>
          <cell r="EQ930">
            <v>15.722315972559246</v>
          </cell>
          <cell r="ER930">
            <v>15.722315972559246</v>
          </cell>
          <cell r="ES930">
            <v>15.722315972559246</v>
          </cell>
          <cell r="ET930">
            <v>15.722315972559246</v>
          </cell>
        </row>
        <row r="931">
          <cell r="A931">
            <v>42904.25748087051</v>
          </cell>
          <cell r="B931">
            <v>44401.395397538072</v>
          </cell>
          <cell r="C931">
            <v>36979.651547672744</v>
          </cell>
          <cell r="D931">
            <v>18767.530812238863</v>
          </cell>
          <cell r="E931">
            <v>16273.884900836878</v>
          </cell>
          <cell r="F931">
            <v>16636.182419860615</v>
          </cell>
          <cell r="G931">
            <v>19256.735214980003</v>
          </cell>
          <cell r="H931">
            <v>26424.607061369468</v>
          </cell>
          <cell r="I931">
            <v>19408.752219003094</v>
          </cell>
          <cell r="J931">
            <v>19145.721916204351</v>
          </cell>
          <cell r="K931">
            <v>20637.381912257366</v>
          </cell>
          <cell r="L931">
            <v>22160.01331484245</v>
          </cell>
          <cell r="M931">
            <v>24168.315621415113</v>
          </cell>
          <cell r="N931">
            <v>25816.894569351229</v>
          </cell>
          <cell r="O931">
            <v>25772.461243499671</v>
          </cell>
          <cell r="P931">
            <v>25897.980404578917</v>
          </cell>
          <cell r="Q931">
            <v>28800.158099719858</v>
          </cell>
          <cell r="R931">
            <v>27785.464018286875</v>
          </cell>
          <cell r="S931">
            <v>29291.782969463704</v>
          </cell>
          <cell r="T931">
            <v>28535.260357182815</v>
          </cell>
          <cell r="U931">
            <v>31240.427827086409</v>
          </cell>
          <cell r="V931">
            <v>31240.427827086409</v>
          </cell>
          <cell r="W931">
            <v>31240.427827086409</v>
          </cell>
          <cell r="X931">
            <v>31240.427827086409</v>
          </cell>
          <cell r="Y931">
            <v>31240.427827086409</v>
          </cell>
          <cell r="Z931">
            <v>31240.427827086409</v>
          </cell>
          <cell r="AA931">
            <v>31240.427827086409</v>
          </cell>
          <cell r="AB931">
            <v>31240.427827086409</v>
          </cell>
          <cell r="AC931">
            <v>31240.427827086409</v>
          </cell>
          <cell r="AD931">
            <v>31240.427827086409</v>
          </cell>
          <cell r="AE931">
            <v>19393.448390698468</v>
          </cell>
          <cell r="AF931">
            <v>20070.179993234546</v>
          </cell>
          <cell r="AG931">
            <v>16715.426531167956</v>
          </cell>
          <cell r="AH931">
            <v>18767.530812238863</v>
          </cell>
          <cell r="AI931">
            <v>16273.884900836878</v>
          </cell>
          <cell r="AJ931">
            <v>16636.182419860615</v>
          </cell>
          <cell r="AK931">
            <v>19256.735214980003</v>
          </cell>
          <cell r="AL931">
            <v>26424.607061369468</v>
          </cell>
          <cell r="AM931">
            <v>19408.752219003094</v>
          </cell>
          <cell r="AN931">
            <v>19145.721916204351</v>
          </cell>
          <cell r="AO931">
            <v>20637.381912257366</v>
          </cell>
          <cell r="AP931">
            <v>22160.01331484245</v>
          </cell>
          <cell r="AQ931">
            <v>24168.315621415113</v>
          </cell>
          <cell r="AR931">
            <v>25816.894569351229</v>
          </cell>
          <cell r="AS931">
            <v>25772.461243499671</v>
          </cell>
          <cell r="AT931">
            <v>25897.980404578917</v>
          </cell>
          <cell r="AU931">
            <v>28800.158099719858</v>
          </cell>
          <cell r="AV931">
            <v>27785.464018286875</v>
          </cell>
          <cell r="AW931">
            <v>29291.782969463704</v>
          </cell>
          <cell r="AX931">
            <v>28535.260357182815</v>
          </cell>
          <cell r="AY931">
            <v>31240.427827086409</v>
          </cell>
          <cell r="AZ931">
            <v>31240.427827086409</v>
          </cell>
          <cell r="BA931">
            <v>31240.427827086409</v>
          </cell>
          <cell r="BB931">
            <v>31240.427827086409</v>
          </cell>
          <cell r="BC931">
            <v>31240.427827086409</v>
          </cell>
          <cell r="BD931">
            <v>31240.427827086409</v>
          </cell>
          <cell r="BE931">
            <v>31240.427827086409</v>
          </cell>
          <cell r="BF931">
            <v>31240.427827086409</v>
          </cell>
          <cell r="BG931">
            <v>31240.427827086409</v>
          </cell>
          <cell r="BH931">
            <v>31240.427827086409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3.4298158797456328</v>
          </cell>
          <cell r="CN931">
            <v>3.4557183395015838</v>
          </cell>
          <cell r="CO931">
            <v>2.9438405228435456</v>
          </cell>
          <cell r="CP931">
            <v>3.2537149699806727</v>
          </cell>
          <cell r="CQ931">
            <v>2.8641676821557778</v>
          </cell>
          <cell r="CR931">
            <v>2.935500624089626</v>
          </cell>
          <cell r="CS931">
            <v>3.416407307997213</v>
          </cell>
          <cell r="CT931">
            <v>4.5609992515179654</v>
          </cell>
          <cell r="CU931">
            <v>3.4476021245091815</v>
          </cell>
          <cell r="CV931">
            <v>3.3734155583396341</v>
          </cell>
          <cell r="CW931">
            <v>3.654194079141845</v>
          </cell>
          <cell r="CX931">
            <v>3.8988720741441747</v>
          </cell>
          <cell r="CY931">
            <v>4.2425540861394806</v>
          </cell>
          <cell r="CZ931">
            <v>4.4574715940022491</v>
          </cell>
          <cell r="DA931">
            <v>4.5193404579221044</v>
          </cell>
          <cell r="DB931">
            <v>4.5413509216318113</v>
          </cell>
          <cell r="DC931">
            <v>5.0502634756098557</v>
          </cell>
          <cell r="DD931">
            <v>4.8723313809097109</v>
          </cell>
          <cell r="DE931">
            <v>5.1364725552535173</v>
          </cell>
          <cell r="DF931">
            <v>5.0038122238745624</v>
          </cell>
          <cell r="DG931">
            <v>5.4781779694152064</v>
          </cell>
          <cell r="DH931">
            <v>5.4781779694152064</v>
          </cell>
          <cell r="DI931">
            <v>5.4781779694152064</v>
          </cell>
          <cell r="DJ931">
            <v>5.4781779694152064</v>
          </cell>
          <cell r="DK931">
            <v>5.4781779694152064</v>
          </cell>
          <cell r="DL931">
            <v>5.4781779694152064</v>
          </cell>
          <cell r="DM931">
            <v>5.4781779694152064</v>
          </cell>
          <cell r="DN931">
            <v>5.4781779694152064</v>
          </cell>
          <cell r="DO931">
            <v>5.4781779694152064</v>
          </cell>
          <cell r="DP931">
            <v>5.4781779694152064</v>
          </cell>
          <cell r="DQ931">
            <v>15.491424956876291</v>
          </cell>
          <cell r="DR931">
            <v>15.911827614383402</v>
          </cell>
          <cell r="DS931">
            <v>15.556443622242174</v>
          </cell>
          <cell r="DT931">
            <v>15.802826341785028</v>
          </cell>
          <cell r="DU931">
            <v>15.566821142305281</v>
          </cell>
          <cell r="DV931">
            <v>15.52668107040718</v>
          </cell>
          <cell r="DW931">
            <v>15.442590392451278</v>
          </cell>
          <cell r="DX931">
            <v>15.872877792226099</v>
          </cell>
          <cell r="DY931">
            <v>15.4236659838691</v>
          </cell>
          <cell r="DZ931">
            <v>15.549235408445389</v>
          </cell>
          <cell r="EA931">
            <v>15.472843296715933</v>
          </cell>
          <cell r="EB931">
            <v>15.57177668094443</v>
          </cell>
          <cell r="EC931">
            <v>15.607240827563574</v>
          </cell>
          <cell r="ED931">
            <v>15.868013178905041</v>
          </cell>
          <cell r="EE931">
            <v>15.623846779485149</v>
          </cell>
          <cell r="EF931">
            <v>15.623846779485149</v>
          </cell>
          <cell r="EG931">
            <v>15.623846779485149</v>
          </cell>
          <cell r="EH931">
            <v>15.623846779485149</v>
          </cell>
          <cell r="EI931">
            <v>15.623846779485149</v>
          </cell>
          <cell r="EJ931">
            <v>15.623846779485149</v>
          </cell>
          <cell r="EK931">
            <v>15.623846779485149</v>
          </cell>
          <cell r="EL931">
            <v>15.623846779485149</v>
          </cell>
          <cell r="EM931">
            <v>15.623846779485149</v>
          </cell>
          <cell r="EN931">
            <v>15.623846779485149</v>
          </cell>
          <cell r="EO931">
            <v>15.623846779485149</v>
          </cell>
          <cell r="EP931">
            <v>15.623846779485149</v>
          </cell>
          <cell r="EQ931">
            <v>15.623846779485149</v>
          </cell>
          <cell r="ER931">
            <v>15.623846779485149</v>
          </cell>
          <cell r="ES931">
            <v>15.623846779485149</v>
          </cell>
          <cell r="ET931">
            <v>15.623846779485149</v>
          </cell>
        </row>
        <row r="932">
          <cell r="A932">
            <v>42047.119095773087</v>
          </cell>
          <cell r="B932">
            <v>45581.224404107918</v>
          </cell>
          <cell r="C932">
            <v>43976.897754794634</v>
          </cell>
          <cell r="D932">
            <v>18914.414439510689</v>
          </cell>
          <cell r="E932">
            <v>18693.063440359441</v>
          </cell>
          <cell r="F932">
            <v>20078.060766815521</v>
          </cell>
          <cell r="G932">
            <v>20842.71858803416</v>
          </cell>
          <cell r="H932">
            <v>21801.294384813547</v>
          </cell>
          <cell r="I932">
            <v>22687.235935385357</v>
          </cell>
          <cell r="J932">
            <v>25758.803481712424</v>
          </cell>
          <cell r="K932">
            <v>22108.274647497572</v>
          </cell>
          <cell r="L932">
            <v>24216.331572163323</v>
          </cell>
          <cell r="M932">
            <v>23332.09444734994</v>
          </cell>
          <cell r="N932">
            <v>24284.781054557461</v>
          </cell>
          <cell r="O932">
            <v>26156.911209700822</v>
          </cell>
          <cell r="P932">
            <v>27850.012593581352</v>
          </cell>
          <cell r="Q932">
            <v>25219.149765240101</v>
          </cell>
          <cell r="R932">
            <v>29164.864385057357</v>
          </cell>
          <cell r="S932">
            <v>26747.928923456147</v>
          </cell>
          <cell r="T932">
            <v>24310.188016985103</v>
          </cell>
          <cell r="U932">
            <v>29100.411068804086</v>
          </cell>
          <cell r="V932">
            <v>29100.411068804086</v>
          </cell>
          <cell r="W932">
            <v>29100.411068804086</v>
          </cell>
          <cell r="X932">
            <v>29100.411068804086</v>
          </cell>
          <cell r="Y932">
            <v>29100.411068804086</v>
          </cell>
          <cell r="Z932">
            <v>29100.411068804086</v>
          </cell>
          <cell r="AA932">
            <v>29100.411068804086</v>
          </cell>
          <cell r="AB932">
            <v>29100.411068804086</v>
          </cell>
          <cell r="AC932">
            <v>29100.411068804086</v>
          </cell>
          <cell r="AD932">
            <v>29100.411068804086</v>
          </cell>
          <cell r="AE932">
            <v>19006.007376424175</v>
          </cell>
          <cell r="AF932">
            <v>20603.4826138186</v>
          </cell>
          <cell r="AG932">
            <v>19878.299895316788</v>
          </cell>
          <cell r="AH932">
            <v>18914.414439510689</v>
          </cell>
          <cell r="AI932">
            <v>18693.063440359441</v>
          </cell>
          <cell r="AJ932">
            <v>20078.060766815521</v>
          </cell>
          <cell r="AK932">
            <v>20842.71858803416</v>
          </cell>
          <cell r="AL932">
            <v>21801.294384813547</v>
          </cell>
          <cell r="AM932">
            <v>22687.235935385357</v>
          </cell>
          <cell r="AN932">
            <v>25758.803481712424</v>
          </cell>
          <cell r="AO932">
            <v>22108.274647497572</v>
          </cell>
          <cell r="AP932">
            <v>24216.331572163323</v>
          </cell>
          <cell r="AQ932">
            <v>23332.09444734994</v>
          </cell>
          <cell r="AR932">
            <v>24284.781054557461</v>
          </cell>
          <cell r="AS932">
            <v>26156.911209700822</v>
          </cell>
          <cell r="AT932">
            <v>27850.012593581352</v>
          </cell>
          <cell r="AU932">
            <v>25219.149765240101</v>
          </cell>
          <cell r="AV932">
            <v>29164.864385057357</v>
          </cell>
          <cell r="AW932">
            <v>26747.928923456147</v>
          </cell>
          <cell r="AX932">
            <v>24310.188016985103</v>
          </cell>
          <cell r="AY932">
            <v>29100.411068804086</v>
          </cell>
          <cell r="AZ932">
            <v>29100.411068804086</v>
          </cell>
          <cell r="BA932">
            <v>29100.411068804086</v>
          </cell>
          <cell r="BB932">
            <v>29100.411068804086</v>
          </cell>
          <cell r="BC932">
            <v>29100.411068804086</v>
          </cell>
          <cell r="BD932">
            <v>29100.411068804086</v>
          </cell>
          <cell r="BE932">
            <v>29100.411068804086</v>
          </cell>
          <cell r="BF932">
            <v>29100.411068804086</v>
          </cell>
          <cell r="BG932">
            <v>29100.411068804086</v>
          </cell>
          <cell r="BH932">
            <v>29100.411068804086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3.3194997883521133</v>
          </cell>
          <cell r="CN932">
            <v>3.5964809825099255</v>
          </cell>
          <cell r="CO932">
            <v>3.4529970661958753</v>
          </cell>
          <cell r="CP932">
            <v>3.2922880889424575</v>
          </cell>
          <cell r="CQ932">
            <v>3.3228049608452075</v>
          </cell>
          <cell r="CR932">
            <v>3.4417658941361471</v>
          </cell>
          <cell r="CS932">
            <v>3.6477289577031726</v>
          </cell>
          <cell r="CT932">
            <v>3.6865807146859297</v>
          </cell>
          <cell r="CU932">
            <v>3.9976112311754926</v>
          </cell>
          <cell r="CV932">
            <v>4.4687396576245337</v>
          </cell>
          <cell r="CW932">
            <v>3.8501949007178555</v>
          </cell>
          <cell r="CX932">
            <v>4.2167453039168032</v>
          </cell>
          <cell r="CY932">
            <v>4.1311595546745732</v>
          </cell>
          <cell r="CZ932">
            <v>4.2628952701330922</v>
          </cell>
          <cell r="DA932">
            <v>4.619258962186783</v>
          </cell>
          <cell r="DB932">
            <v>4.9182573293365124</v>
          </cell>
          <cell r="DC932">
            <v>4.4536521395007824</v>
          </cell>
          <cell r="DD932">
            <v>5.1504575640289927</v>
          </cell>
          <cell r="DE932">
            <v>4.72363152549093</v>
          </cell>
          <cell r="DF932">
            <v>4.2931312863981157</v>
          </cell>
          <cell r="DG932">
            <v>5.139075235421509</v>
          </cell>
          <cell r="DH932">
            <v>5.139075235421509</v>
          </cell>
          <cell r="DI932">
            <v>5.139075235421509</v>
          </cell>
          <cell r="DJ932">
            <v>5.139075235421509</v>
          </cell>
          <cell r="DK932">
            <v>5.139075235421509</v>
          </cell>
          <cell r="DL932">
            <v>5.139075235421509</v>
          </cell>
          <cell r="DM932">
            <v>5.139075235421509</v>
          </cell>
          <cell r="DN932">
            <v>5.139075235421509</v>
          </cell>
          <cell r="DO932">
            <v>5.139075235421509</v>
          </cell>
          <cell r="DP932">
            <v>5.139075235421509</v>
          </cell>
          <cell r="DQ932">
            <v>15.686475796385928</v>
          </cell>
          <cell r="DR932">
            <v>15.695313793293488</v>
          </cell>
          <cell r="DS932">
            <v>15.772123335050141</v>
          </cell>
          <cell r="DT932">
            <v>15.739908578155934</v>
          </cell>
          <cell r="DU932">
            <v>15.412843378659781</v>
          </cell>
          <cell r="DV932">
            <v>15.982605253956384</v>
          </cell>
          <cell r="DW932">
            <v>15.654490577422049</v>
          </cell>
          <cell r="DX932">
            <v>16.201889577266979</v>
          </cell>
          <cell r="DY932">
            <v>15.54848813139855</v>
          </cell>
          <cell r="DZ932">
            <v>15.792386610181936</v>
          </cell>
          <cell r="EA932">
            <v>15.731830994140818</v>
          </cell>
          <cell r="EB932">
            <v>15.733962834964453</v>
          </cell>
          <cell r="EC932">
            <v>15.473511876045471</v>
          </cell>
          <cell r="ED932">
            <v>15.607619354612412</v>
          </cell>
          <cell r="EE932">
            <v>15.513910569675213</v>
          </cell>
          <cell r="EF932">
            <v>15.513910569675213</v>
          </cell>
          <cell r="EG932">
            <v>15.513910569675213</v>
          </cell>
          <cell r="EH932">
            <v>15.513910569675213</v>
          </cell>
          <cell r="EI932">
            <v>15.513910569675213</v>
          </cell>
          <cell r="EJ932">
            <v>15.513910569675213</v>
          </cell>
          <cell r="EK932">
            <v>15.513910569675213</v>
          </cell>
          <cell r="EL932">
            <v>15.513910569675213</v>
          </cell>
          <cell r="EM932">
            <v>15.513910569675213</v>
          </cell>
          <cell r="EN932">
            <v>15.513910569675213</v>
          </cell>
          <cell r="EO932">
            <v>15.513910569675213</v>
          </cell>
          <cell r="EP932">
            <v>15.513910569675213</v>
          </cell>
          <cell r="EQ932">
            <v>15.513910569675213</v>
          </cell>
          <cell r="ER932">
            <v>15.513910569675213</v>
          </cell>
          <cell r="ES932">
            <v>15.513910569675213</v>
          </cell>
          <cell r="ET932">
            <v>15.513910569675213</v>
          </cell>
        </row>
        <row r="933">
          <cell r="A933">
            <v>36300.564401925185</v>
          </cell>
          <cell r="B933">
            <v>37014.696956055253</v>
          </cell>
          <cell r="C933">
            <v>37023.293897971656</v>
          </cell>
          <cell r="D933">
            <v>18360.913299574819</v>
          </cell>
          <cell r="E933">
            <v>18761.246186574281</v>
          </cell>
          <cell r="F933">
            <v>20817.779152376999</v>
          </cell>
          <cell r="G933">
            <v>20535.310437131197</v>
          </cell>
          <cell r="H933">
            <v>19457.047694909441</v>
          </cell>
          <cell r="I933">
            <v>19292.578429274396</v>
          </cell>
          <cell r="J933">
            <v>25235.722932883014</v>
          </cell>
          <cell r="K933">
            <v>26852.267336713907</v>
          </cell>
          <cell r="L933">
            <v>23674.950566381689</v>
          </cell>
          <cell r="M933">
            <v>25736.335427748672</v>
          </cell>
          <cell r="N933">
            <v>25161.343420697231</v>
          </cell>
          <cell r="O933">
            <v>24511.016258429237</v>
          </cell>
          <cell r="P933">
            <v>24131.342304639464</v>
          </cell>
          <cell r="Q933">
            <v>27154.019921230658</v>
          </cell>
          <cell r="R933">
            <v>25839.46252590937</v>
          </cell>
          <cell r="S933">
            <v>28006.841431549361</v>
          </cell>
          <cell r="T933">
            <v>27715.527492652516</v>
          </cell>
          <cell r="U933">
            <v>32329.243194134866</v>
          </cell>
          <cell r="V933">
            <v>32329.243194134866</v>
          </cell>
          <cell r="W933">
            <v>32329.243194134866</v>
          </cell>
          <cell r="X933">
            <v>32329.243194134866</v>
          </cell>
          <cell r="Y933">
            <v>32329.243194134866</v>
          </cell>
          <cell r="Z933">
            <v>32329.243194134866</v>
          </cell>
          <cell r="AA933">
            <v>32329.243194134866</v>
          </cell>
          <cell r="AB933">
            <v>32329.243194134866</v>
          </cell>
          <cell r="AC933">
            <v>32329.243194134866</v>
          </cell>
          <cell r="AD933">
            <v>32329.243194134866</v>
          </cell>
          <cell r="AE933">
            <v>16408.46768169447</v>
          </cell>
          <cell r="AF933">
            <v>16731.26764714811</v>
          </cell>
          <cell r="AG933">
            <v>16735.153609967718</v>
          </cell>
          <cell r="AH933">
            <v>18360.913299574819</v>
          </cell>
          <cell r="AI933">
            <v>18761.246186574281</v>
          </cell>
          <cell r="AJ933">
            <v>20817.779152376999</v>
          </cell>
          <cell r="AK933">
            <v>20535.310437131197</v>
          </cell>
          <cell r="AL933">
            <v>19457.047694909441</v>
          </cell>
          <cell r="AM933">
            <v>19292.578429274396</v>
          </cell>
          <cell r="AN933">
            <v>25235.722932883014</v>
          </cell>
          <cell r="AO933">
            <v>26852.267336713907</v>
          </cell>
          <cell r="AP933">
            <v>23674.950566381689</v>
          </cell>
          <cell r="AQ933">
            <v>25736.335427748672</v>
          </cell>
          <cell r="AR933">
            <v>25161.343420697231</v>
          </cell>
          <cell r="AS933">
            <v>24511.016258429237</v>
          </cell>
          <cell r="AT933">
            <v>24131.342304639464</v>
          </cell>
          <cell r="AU933">
            <v>27154.019921230658</v>
          </cell>
          <cell r="AV933">
            <v>25839.46252590937</v>
          </cell>
          <cell r="AW933">
            <v>28006.841431549361</v>
          </cell>
          <cell r="AX933">
            <v>27715.527492652516</v>
          </cell>
          <cell r="AY933">
            <v>32329.243194134866</v>
          </cell>
          <cell r="AZ933">
            <v>32329.243194134866</v>
          </cell>
          <cell r="BA933">
            <v>32329.243194134866</v>
          </cell>
          <cell r="BB933">
            <v>32329.243194134866</v>
          </cell>
          <cell r="BC933">
            <v>32329.243194134866</v>
          </cell>
          <cell r="BD933">
            <v>32329.243194134866</v>
          </cell>
          <cell r="BE933">
            <v>32329.243194134866</v>
          </cell>
          <cell r="BF933">
            <v>32329.243194134866</v>
          </cell>
          <cell r="BG933">
            <v>32329.243194134866</v>
          </cell>
          <cell r="BH933">
            <v>32329.243194134866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2.8379571084418003</v>
          </cell>
          <cell r="CN933">
            <v>2.9237253112235266</v>
          </cell>
          <cell r="CO933">
            <v>2.9328871252912325</v>
          </cell>
          <cell r="CP933">
            <v>3.2035406141241629</v>
          </cell>
          <cell r="CQ933">
            <v>3.3467554156325061</v>
          </cell>
          <cell r="CR933">
            <v>3.6299945062225638</v>
          </cell>
          <cell r="CS933">
            <v>3.621833012064227</v>
          </cell>
          <cell r="CT933">
            <v>3.360297265950551</v>
          </cell>
          <cell r="CU933">
            <v>3.3953269758901623</v>
          </cell>
          <cell r="CV933">
            <v>4.4402228845762526</v>
          </cell>
          <cell r="CW933">
            <v>4.7705401880056959</v>
          </cell>
          <cell r="CX933">
            <v>4.1040855624679375</v>
          </cell>
          <cell r="CY933">
            <v>4.5049117187701411</v>
          </cell>
          <cell r="CZ933">
            <v>4.4304915033532337</v>
          </cell>
          <cell r="DA933">
            <v>4.2131950014904556</v>
          </cell>
          <cell r="DB933">
            <v>4.1479329010766017</v>
          </cell>
          <cell r="DC933">
            <v>4.6675005147188777</v>
          </cell>
          <cell r="DD933">
            <v>4.4415414362071788</v>
          </cell>
          <cell r="DE933">
            <v>4.8140918794568721</v>
          </cell>
          <cell r="DF933">
            <v>4.7640179690859545</v>
          </cell>
          <cell r="DG933">
            <v>5.5570688865524493</v>
          </cell>
          <cell r="DH933">
            <v>5.5570688865524493</v>
          </cell>
          <cell r="DI933">
            <v>5.5570688865524493</v>
          </cell>
          <cell r="DJ933">
            <v>5.5570688865524493</v>
          </cell>
          <cell r="DK933">
            <v>5.5570688865524493</v>
          </cell>
          <cell r="DL933">
            <v>5.5570688865524493</v>
          </cell>
          <cell r="DM933">
            <v>5.5570688865524493</v>
          </cell>
          <cell r="DN933">
            <v>5.5570688865524493</v>
          </cell>
          <cell r="DO933">
            <v>5.5570688865524493</v>
          </cell>
          <cell r="DP933">
            <v>5.5570688865524493</v>
          </cell>
          <cell r="DQ933">
            <v>15.840516350131809</v>
          </cell>
          <cell r="DR933">
            <v>15.678316040250223</v>
          </cell>
          <cell r="DS933">
            <v>15.632969820878104</v>
          </cell>
          <cell r="DT933">
            <v>15.702586017434509</v>
          </cell>
          <cell r="DU933">
            <v>15.358359993585278</v>
          </cell>
          <cell r="DV933">
            <v>15.712148125460105</v>
          </cell>
          <cell r="DW933">
            <v>15.533881406980022</v>
          </cell>
          <cell r="DX933">
            <v>15.863769115371387</v>
          </cell>
          <cell r="DY933">
            <v>15.567390013867076</v>
          </cell>
          <cell r="DZ933">
            <v>15.571057745675242</v>
          </cell>
          <cell r="EA933">
            <v>15.421284135073837</v>
          </cell>
          <cell r="EB933">
            <v>15.804465398390715</v>
          </cell>
          <cell r="EC933">
            <v>15.651917822815603</v>
          </cell>
          <cell r="ED933">
            <v>15.559264113652212</v>
          </cell>
          <cell r="EE933">
            <v>15.938846689369909</v>
          </cell>
          <cell r="EF933">
            <v>15.938846689369909</v>
          </cell>
          <cell r="EG933">
            <v>15.938846689369909</v>
          </cell>
          <cell r="EH933">
            <v>15.938846689369909</v>
          </cell>
          <cell r="EI933">
            <v>15.938846689369909</v>
          </cell>
          <cell r="EJ933">
            <v>15.938846689369909</v>
          </cell>
          <cell r="EK933">
            <v>15.938846689369909</v>
          </cell>
          <cell r="EL933">
            <v>15.938846689369909</v>
          </cell>
          <cell r="EM933">
            <v>15.938846689369909</v>
          </cell>
          <cell r="EN933">
            <v>15.938846689369909</v>
          </cell>
          <cell r="EO933">
            <v>15.938846689369909</v>
          </cell>
          <cell r="EP933">
            <v>15.938846689369909</v>
          </cell>
          <cell r="EQ933">
            <v>15.938846689369909</v>
          </cell>
          <cell r="ER933">
            <v>15.938846689369909</v>
          </cell>
          <cell r="ES933">
            <v>15.938846689369909</v>
          </cell>
          <cell r="ET933">
            <v>15.938846689369909</v>
          </cell>
        </row>
        <row r="934">
          <cell r="A934">
            <v>35413.979253327649</v>
          </cell>
          <cell r="B934">
            <v>40999.558590608787</v>
          </cell>
          <cell r="C934">
            <v>39594.793567094057</v>
          </cell>
          <cell r="D934">
            <v>18630.831067764473</v>
          </cell>
          <cell r="E934">
            <v>20490.472596114643</v>
          </cell>
          <cell r="F934">
            <v>21768.22241179979</v>
          </cell>
          <cell r="G934">
            <v>20340.940453522722</v>
          </cell>
          <cell r="H934">
            <v>22153.576218869148</v>
          </cell>
          <cell r="I934">
            <v>22690.680852492209</v>
          </cell>
          <cell r="J934">
            <v>25420.040809490358</v>
          </cell>
          <cell r="K934">
            <v>23045.960922496964</v>
          </cell>
          <cell r="L934">
            <v>25065.02471021672</v>
          </cell>
          <cell r="M934">
            <v>21359.466299191448</v>
          </cell>
          <cell r="N934">
            <v>26199.422883187541</v>
          </cell>
          <cell r="O934">
            <v>27167.218970657344</v>
          </cell>
          <cell r="P934">
            <v>25477.440272696571</v>
          </cell>
          <cell r="Q934">
            <v>28279.314365851944</v>
          </cell>
          <cell r="R934">
            <v>23427.62918841359</v>
          </cell>
          <cell r="S934">
            <v>28111.22202359085</v>
          </cell>
          <cell r="T934">
            <v>27301.727125559213</v>
          </cell>
          <cell r="U934">
            <v>35296.972352397832</v>
          </cell>
          <cell r="V934">
            <v>35296.972352397832</v>
          </cell>
          <cell r="W934">
            <v>35296.972352397832</v>
          </cell>
          <cell r="X934">
            <v>35296.972352397832</v>
          </cell>
          <cell r="Y934">
            <v>35296.972352397832</v>
          </cell>
          <cell r="Z934">
            <v>35296.972352397832</v>
          </cell>
          <cell r="AA934">
            <v>35296.972352397832</v>
          </cell>
          <cell r="AB934">
            <v>35296.972352397832</v>
          </cell>
          <cell r="AC934">
            <v>35296.972352397832</v>
          </cell>
          <cell r="AD934">
            <v>35296.972352397832</v>
          </cell>
          <cell r="AE934">
            <v>16007.716233404002</v>
          </cell>
          <cell r="AF934">
            <v>18532.492350506389</v>
          </cell>
          <cell r="AG934">
            <v>17897.514854467961</v>
          </cell>
          <cell r="AH934">
            <v>18630.831067764473</v>
          </cell>
          <cell r="AI934">
            <v>20490.472596114643</v>
          </cell>
          <cell r="AJ934">
            <v>21768.22241179979</v>
          </cell>
          <cell r="AK934">
            <v>20340.940453522722</v>
          </cell>
          <cell r="AL934">
            <v>22153.576218869148</v>
          </cell>
          <cell r="AM934">
            <v>22690.680852492209</v>
          </cell>
          <cell r="AN934">
            <v>25420.040809490358</v>
          </cell>
          <cell r="AO934">
            <v>23045.960922496964</v>
          </cell>
          <cell r="AP934">
            <v>25065.02471021672</v>
          </cell>
          <cell r="AQ934">
            <v>21359.466299191448</v>
          </cell>
          <cell r="AR934">
            <v>26199.422883187541</v>
          </cell>
          <cell r="AS934">
            <v>27167.218970657344</v>
          </cell>
          <cell r="AT934">
            <v>25477.440272696571</v>
          </cell>
          <cell r="AU934">
            <v>28279.314365851944</v>
          </cell>
          <cell r="AV934">
            <v>23427.62918841359</v>
          </cell>
          <cell r="AW934">
            <v>28111.22202359085</v>
          </cell>
          <cell r="AX934">
            <v>27301.727125559213</v>
          </cell>
          <cell r="AY934">
            <v>35296.972352397832</v>
          </cell>
          <cell r="AZ934">
            <v>35296.972352397832</v>
          </cell>
          <cell r="BA934">
            <v>35296.972352397832</v>
          </cell>
          <cell r="BB934">
            <v>35296.972352397832</v>
          </cell>
          <cell r="BC934">
            <v>35296.972352397832</v>
          </cell>
          <cell r="BD934">
            <v>35296.972352397832</v>
          </cell>
          <cell r="BE934">
            <v>35296.972352397832</v>
          </cell>
          <cell r="BF934">
            <v>35296.972352397832</v>
          </cell>
          <cell r="BG934">
            <v>35296.972352397832</v>
          </cell>
          <cell r="BH934">
            <v>35296.972352397832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2.8463722710898893</v>
          </cell>
          <cell r="CN934">
            <v>3.2255301189958137</v>
          </cell>
          <cell r="CO934">
            <v>3.0718681238716132</v>
          </cell>
          <cell r="CP934">
            <v>3.2792038512270683</v>
          </cell>
          <cell r="CQ934">
            <v>3.5810879225484116</v>
          </cell>
          <cell r="CR934">
            <v>3.7941899751028454</v>
          </cell>
          <cell r="CS934">
            <v>3.5576867191907553</v>
          </cell>
          <cell r="CT934">
            <v>3.8651079213946038</v>
          </cell>
          <cell r="CU934">
            <v>3.9646030974017159</v>
          </cell>
          <cell r="CV934">
            <v>4.4783818136767906</v>
          </cell>
          <cell r="CW934">
            <v>4.064735517903693</v>
          </cell>
          <cell r="CX934">
            <v>4.351572570508961</v>
          </cell>
          <cell r="CY934">
            <v>3.7473088823198215</v>
          </cell>
          <cell r="CZ934">
            <v>4.5006491645250559</v>
          </cell>
          <cell r="DA934">
            <v>4.7081590692502315</v>
          </cell>
          <cell r="DB934">
            <v>4.4153154436136637</v>
          </cell>
          <cell r="DC934">
            <v>4.9008884769386691</v>
          </cell>
          <cell r="DD934">
            <v>4.060077144944219</v>
          </cell>
          <cell r="DE934">
            <v>4.8717575789051661</v>
          </cell>
          <cell r="DF934">
            <v>4.731469728691426</v>
          </cell>
          <cell r="DG934">
            <v>6.1170692766715495</v>
          </cell>
          <cell r="DH934">
            <v>6.1170692766715495</v>
          </cell>
          <cell r="DI934">
            <v>6.1170692766715495</v>
          </cell>
          <cell r="DJ934">
            <v>6.1170692766715495</v>
          </cell>
          <cell r="DK934">
            <v>6.1170692766715495</v>
          </cell>
          <cell r="DL934">
            <v>6.1170692766715495</v>
          </cell>
          <cell r="DM934">
            <v>6.1170692766715495</v>
          </cell>
          <cell r="DN934">
            <v>6.1170692766715495</v>
          </cell>
          <cell r="DO934">
            <v>6.1170692766715495</v>
          </cell>
          <cell r="DP934">
            <v>6.1170692766715495</v>
          </cell>
          <cell r="DQ934">
            <v>15.407948302930039</v>
          </cell>
          <cell r="DR934">
            <v>15.741273456479195</v>
          </cell>
          <cell r="DS934">
            <v>15.962367294177607</v>
          </cell>
          <cell r="DT934">
            <v>15.565782154499342</v>
          </cell>
          <cell r="DU934">
            <v>15.676320241055652</v>
          </cell>
          <cell r="DV934">
            <v>15.7184974666862</v>
          </cell>
          <cell r="DW934">
            <v>15.664280860269301</v>
          </cell>
          <cell r="DX934">
            <v>15.703243117947657</v>
          </cell>
          <cell r="DY934">
            <v>15.680320925865059</v>
          </cell>
          <cell r="DZ934">
            <v>15.551141086401243</v>
          </cell>
          <cell r="EA934">
            <v>15.533512251323087</v>
          </cell>
          <cell r="EB934">
            <v>15.780800954884317</v>
          </cell>
          <cell r="EC934">
            <v>15.616296277925834</v>
          </cell>
          <cell r="ED934">
            <v>15.94864166299241</v>
          </cell>
          <cell r="EE934">
            <v>15.808883219776925</v>
          </cell>
          <cell r="EF934">
            <v>15.808883219776925</v>
          </cell>
          <cell r="EG934">
            <v>15.808883219776925</v>
          </cell>
          <cell r="EH934">
            <v>15.808883219776925</v>
          </cell>
          <cell r="EI934">
            <v>15.808883219776925</v>
          </cell>
          <cell r="EJ934">
            <v>15.808883219776925</v>
          </cell>
          <cell r="EK934">
            <v>15.808883219776925</v>
          </cell>
          <cell r="EL934">
            <v>15.808883219776925</v>
          </cell>
          <cell r="EM934">
            <v>15.808883219776925</v>
          </cell>
          <cell r="EN934">
            <v>15.808883219776925</v>
          </cell>
          <cell r="EO934">
            <v>15.808883219776925</v>
          </cell>
          <cell r="EP934">
            <v>15.808883219776925</v>
          </cell>
          <cell r="EQ934">
            <v>15.808883219776925</v>
          </cell>
          <cell r="ER934">
            <v>15.808883219776925</v>
          </cell>
          <cell r="ES934">
            <v>15.808883219776925</v>
          </cell>
          <cell r="ET934">
            <v>15.808883219776925</v>
          </cell>
        </row>
        <row r="935">
          <cell r="A935">
            <v>43530.070762826435</v>
          </cell>
          <cell r="B935">
            <v>36451.639643285467</v>
          </cell>
          <cell r="C935">
            <v>42138.346811377298</v>
          </cell>
          <cell r="D935">
            <v>18540.000250812038</v>
          </cell>
          <cell r="E935">
            <v>18402.245198367345</v>
          </cell>
          <cell r="F935">
            <v>16707.674307663678</v>
          </cell>
          <cell r="G935">
            <v>17033.496396152485</v>
          </cell>
          <cell r="H935">
            <v>21467.888408002244</v>
          </cell>
          <cell r="I935">
            <v>18067.94347932368</v>
          </cell>
          <cell r="J935">
            <v>23006.593629059331</v>
          </cell>
          <cell r="K935">
            <v>22433.531093574751</v>
          </cell>
          <cell r="L935">
            <v>23649.812886690892</v>
          </cell>
          <cell r="M935">
            <v>22548.609337603371</v>
          </cell>
          <cell r="N935">
            <v>21768.103577199112</v>
          </cell>
          <cell r="O935">
            <v>26351.733645114047</v>
          </cell>
          <cell r="P935">
            <v>26514.570345452059</v>
          </cell>
          <cell r="Q935">
            <v>28513.266078237491</v>
          </cell>
          <cell r="R935">
            <v>24824.222254269578</v>
          </cell>
          <cell r="S935">
            <v>27625.871359183624</v>
          </cell>
          <cell r="T935">
            <v>27411.736316826486</v>
          </cell>
          <cell r="U935">
            <v>27685.410093242463</v>
          </cell>
          <cell r="V935">
            <v>27685.410093242463</v>
          </cell>
          <cell r="W935">
            <v>27685.410093242463</v>
          </cell>
          <cell r="X935">
            <v>27685.410093242463</v>
          </cell>
          <cell r="Y935">
            <v>27685.410093242463</v>
          </cell>
          <cell r="Z935">
            <v>27685.410093242463</v>
          </cell>
          <cell r="AA935">
            <v>27685.410093242463</v>
          </cell>
          <cell r="AB935">
            <v>27685.410093242463</v>
          </cell>
          <cell r="AC935">
            <v>27685.410093242463</v>
          </cell>
          <cell r="AD935">
            <v>27685.410093242463</v>
          </cell>
          <cell r="AE935">
            <v>19676.326554741678</v>
          </cell>
          <cell r="AF935">
            <v>16476.756240184015</v>
          </cell>
          <cell r="AG935">
            <v>19047.243843344986</v>
          </cell>
          <cell r="AH935">
            <v>18540.000250812038</v>
          </cell>
          <cell r="AI935">
            <v>18402.245198367345</v>
          </cell>
          <cell r="AJ935">
            <v>16707.674307663678</v>
          </cell>
          <cell r="AK935">
            <v>17033.496396152485</v>
          </cell>
          <cell r="AL935">
            <v>21467.888408002244</v>
          </cell>
          <cell r="AM935">
            <v>18067.94347932368</v>
          </cell>
          <cell r="AN935">
            <v>23006.593629059331</v>
          </cell>
          <cell r="AO935">
            <v>22433.531093574751</v>
          </cell>
          <cell r="AP935">
            <v>23649.812886690892</v>
          </cell>
          <cell r="AQ935">
            <v>22548.609337603371</v>
          </cell>
          <cell r="AR935">
            <v>21768.103577199112</v>
          </cell>
          <cell r="AS935">
            <v>26351.733645114047</v>
          </cell>
          <cell r="AT935">
            <v>26514.570345452059</v>
          </cell>
          <cell r="AU935">
            <v>28513.266078237491</v>
          </cell>
          <cell r="AV935">
            <v>24824.222254269578</v>
          </cell>
          <cell r="AW935">
            <v>27625.871359183624</v>
          </cell>
          <cell r="AX935">
            <v>27411.736316826486</v>
          </cell>
          <cell r="AY935">
            <v>27685.410093242463</v>
          </cell>
          <cell r="AZ935">
            <v>27685.410093242463</v>
          </cell>
          <cell r="BA935">
            <v>27685.410093242463</v>
          </cell>
          <cell r="BB935">
            <v>27685.410093242463</v>
          </cell>
          <cell r="BC935">
            <v>27685.410093242463</v>
          </cell>
          <cell r="BD935">
            <v>27685.410093242463</v>
          </cell>
          <cell r="BE935">
            <v>27685.410093242463</v>
          </cell>
          <cell r="BF935">
            <v>27685.410093242463</v>
          </cell>
          <cell r="BG935">
            <v>27685.410093242463</v>
          </cell>
          <cell r="BH935">
            <v>27685.410093242463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3.4684790605696372</v>
          </cell>
          <cell r="CN935">
            <v>2.8723877751063971</v>
          </cell>
          <cell r="CO935">
            <v>3.3567002560747965</v>
          </cell>
          <cell r="CP935">
            <v>3.2429358862375808</v>
          </cell>
          <cell r="CQ935">
            <v>3.2669478311456555</v>
          </cell>
          <cell r="CR935">
            <v>3.0093378308325174</v>
          </cell>
          <cell r="CS935">
            <v>3.0063325659841773</v>
          </cell>
          <cell r="CT935">
            <v>3.6915895547723596</v>
          </cell>
          <cell r="CU935">
            <v>3.1615036050083902</v>
          </cell>
          <cell r="CV935">
            <v>4.0621460537230707</v>
          </cell>
          <cell r="CW935">
            <v>3.9273021306796765</v>
          </cell>
          <cell r="CX935">
            <v>4.2462266102633892</v>
          </cell>
          <cell r="CY935">
            <v>3.9968761633845173</v>
          </cell>
          <cell r="CZ935">
            <v>3.8965333591945317</v>
          </cell>
          <cell r="DA935">
            <v>4.5951462709015489</v>
          </cell>
          <cell r="DB935">
            <v>4.6235413080706822</v>
          </cell>
          <cell r="DC935">
            <v>4.9720686333261392</v>
          </cell>
          <cell r="DD935">
            <v>4.328782836680209</v>
          </cell>
          <cell r="DE935">
            <v>4.8173270672116013</v>
          </cell>
          <cell r="DF935">
            <v>4.7799867595639789</v>
          </cell>
          <cell r="DG935">
            <v>4.8277092756639624</v>
          </cell>
          <cell r="DH935">
            <v>4.8277092756639624</v>
          </cell>
          <cell r="DI935">
            <v>4.8277092756639624</v>
          </cell>
          <cell r="DJ935">
            <v>4.8277092756639624</v>
          </cell>
          <cell r="DK935">
            <v>4.8277092756639624</v>
          </cell>
          <cell r="DL935">
            <v>4.8277092756639624</v>
          </cell>
          <cell r="DM935">
            <v>4.8277092756639624</v>
          </cell>
          <cell r="DN935">
            <v>4.8277092756639624</v>
          </cell>
          <cell r="DO935">
            <v>4.8277092756639624</v>
          </cell>
          <cell r="DP935">
            <v>4.8277092756639624</v>
          </cell>
          <cell r="DQ935">
            <v>15.542185218422574</v>
          </cell>
          <cell r="DR935">
            <v>15.715774280037889</v>
          </cell>
          <cell r="DS935">
            <v>15.546288237489762</v>
          </cell>
          <cell r="DT935">
            <v>15.663128417266593</v>
          </cell>
          <cell r="DU935">
            <v>15.432480938893036</v>
          </cell>
          <cell r="DV935">
            <v>15.210804745480974</v>
          </cell>
          <cell r="DW935">
            <v>15.522937795419539</v>
          </cell>
          <cell r="DX935">
            <v>15.932468047166353</v>
          </cell>
          <cell r="DY935">
            <v>15.657491243542117</v>
          </cell>
          <cell r="DZ935">
            <v>15.516862893079747</v>
          </cell>
          <cell r="EA935">
            <v>15.649860127480345</v>
          </cell>
          <cell r="EB935">
            <v>15.259196895457979</v>
          </cell>
          <cell r="EC935">
            <v>15.456323728462143</v>
          </cell>
          <cell r="ED935">
            <v>15.305563802451305</v>
          </cell>
          <cell r="EE935">
            <v>15.711476039781074</v>
          </cell>
          <cell r="EF935">
            <v>15.711476039781074</v>
          </cell>
          <cell r="EG935">
            <v>15.711476039781074</v>
          </cell>
          <cell r="EH935">
            <v>15.711476039781074</v>
          </cell>
          <cell r="EI935">
            <v>15.711476039781074</v>
          </cell>
          <cell r="EJ935">
            <v>15.711476039781074</v>
          </cell>
          <cell r="EK935">
            <v>15.711476039781074</v>
          </cell>
          <cell r="EL935">
            <v>15.711476039781074</v>
          </cell>
          <cell r="EM935">
            <v>15.711476039781074</v>
          </cell>
          <cell r="EN935">
            <v>15.711476039781074</v>
          </cell>
          <cell r="EO935">
            <v>15.711476039781074</v>
          </cell>
          <cell r="EP935">
            <v>15.711476039781074</v>
          </cell>
          <cell r="EQ935">
            <v>15.711476039781074</v>
          </cell>
          <cell r="ER935">
            <v>15.711476039781074</v>
          </cell>
          <cell r="ES935">
            <v>15.711476039781074</v>
          </cell>
          <cell r="ET935">
            <v>15.711476039781074</v>
          </cell>
        </row>
        <row r="936">
          <cell r="A936">
            <v>32524.932917554765</v>
          </cell>
          <cell r="B936">
            <v>37686.695413776673</v>
          </cell>
          <cell r="C936">
            <v>35575.67382613862</v>
          </cell>
          <cell r="D936">
            <v>20523.9705530543</v>
          </cell>
          <cell r="E936">
            <v>18053.876124421426</v>
          </cell>
          <cell r="F936">
            <v>18142.672861786225</v>
          </cell>
          <cell r="G936">
            <v>19235.517414110851</v>
          </cell>
          <cell r="H936">
            <v>24531.411902375898</v>
          </cell>
          <cell r="I936">
            <v>24075.671715308261</v>
          </cell>
          <cell r="J936">
            <v>21643.308243764724</v>
          </cell>
          <cell r="K936">
            <v>23972.425766519584</v>
          </cell>
          <cell r="L936">
            <v>22855.44574601332</v>
          </cell>
          <cell r="M936">
            <v>23714.420981272669</v>
          </cell>
          <cell r="N936">
            <v>28501.519783274827</v>
          </cell>
          <cell r="O936">
            <v>23717.057825633514</v>
          </cell>
          <cell r="P936">
            <v>27584.699256956232</v>
          </cell>
          <cell r="Q936">
            <v>26049.850449412454</v>
          </cell>
          <cell r="R936">
            <v>30370.889898145662</v>
          </cell>
          <cell r="S936">
            <v>30847.513452302672</v>
          </cell>
          <cell r="T936">
            <v>28763.152672744291</v>
          </cell>
          <cell r="U936">
            <v>31817.3139213102</v>
          </cell>
          <cell r="V936">
            <v>31817.3139213102</v>
          </cell>
          <cell r="W936">
            <v>31817.3139213102</v>
          </cell>
          <cell r="X936">
            <v>31817.3139213102</v>
          </cell>
          <cell r="Y936">
            <v>31817.3139213102</v>
          </cell>
          <cell r="Z936">
            <v>31817.3139213102</v>
          </cell>
          <cell r="AA936">
            <v>31817.3139213102</v>
          </cell>
          <cell r="AB936">
            <v>31817.3139213102</v>
          </cell>
          <cell r="AC936">
            <v>31817.3139213102</v>
          </cell>
          <cell r="AD936">
            <v>31817.3139213102</v>
          </cell>
          <cell r="AE936">
            <v>14701.818536977742</v>
          </cell>
          <cell r="AF936">
            <v>17035.022290012166</v>
          </cell>
          <cell r="AG936">
            <v>16080.804908910473</v>
          </cell>
          <cell r="AH936">
            <v>20523.9705530543</v>
          </cell>
          <cell r="AI936">
            <v>18053.876124421426</v>
          </cell>
          <cell r="AJ936">
            <v>18142.672861786225</v>
          </cell>
          <cell r="AK936">
            <v>19235.517414110851</v>
          </cell>
          <cell r="AL936">
            <v>24531.411902375898</v>
          </cell>
          <cell r="AM936">
            <v>24075.671715308261</v>
          </cell>
          <cell r="AN936">
            <v>21643.308243764724</v>
          </cell>
          <cell r="AO936">
            <v>23972.425766519584</v>
          </cell>
          <cell r="AP936">
            <v>22855.44574601332</v>
          </cell>
          <cell r="AQ936">
            <v>23714.420981272669</v>
          </cell>
          <cell r="AR936">
            <v>28501.519783274827</v>
          </cell>
          <cell r="AS936">
            <v>23717.057825633514</v>
          </cell>
          <cell r="AT936">
            <v>27584.699256956232</v>
          </cell>
          <cell r="AU936">
            <v>26049.850449412454</v>
          </cell>
          <cell r="AV936">
            <v>30370.889898145662</v>
          </cell>
          <cell r="AW936">
            <v>30847.513452302672</v>
          </cell>
          <cell r="AX936">
            <v>28763.152672744291</v>
          </cell>
          <cell r="AY936">
            <v>31817.3139213102</v>
          </cell>
          <cell r="AZ936">
            <v>31817.3139213102</v>
          </cell>
          <cell r="BA936">
            <v>31817.3139213102</v>
          </cell>
          <cell r="BB936">
            <v>31817.3139213102</v>
          </cell>
          <cell r="BC936">
            <v>31817.3139213102</v>
          </cell>
          <cell r="BD936">
            <v>31817.3139213102</v>
          </cell>
          <cell r="BE936">
            <v>31817.3139213102</v>
          </cell>
          <cell r="BF936">
            <v>31817.3139213102</v>
          </cell>
          <cell r="BG936">
            <v>31817.3139213102</v>
          </cell>
          <cell r="BH936">
            <v>31817.3139213102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2.5913180707859467</v>
          </cell>
          <cell r="CN936">
            <v>2.9710514196554314</v>
          </cell>
          <cell r="CO936">
            <v>2.8843440864506209</v>
          </cell>
          <cell r="CP936">
            <v>3.6854530080707164</v>
          </cell>
          <cell r="CQ936">
            <v>3.2059598684807642</v>
          </cell>
          <cell r="CR936">
            <v>3.1877146304930242</v>
          </cell>
          <cell r="CS936">
            <v>3.4074057841828544</v>
          </cell>
          <cell r="CT936">
            <v>4.2790548580106806</v>
          </cell>
          <cell r="CU936">
            <v>4.1915667453819454</v>
          </cell>
          <cell r="CV936">
            <v>3.7884261108278969</v>
          </cell>
          <cell r="CW936">
            <v>4.2131550506475506</v>
          </cell>
          <cell r="CX936">
            <v>4.0578320732905624</v>
          </cell>
          <cell r="CY936">
            <v>4.1298248653995202</v>
          </cell>
          <cell r="CZ936">
            <v>4.9499183438914605</v>
          </cell>
          <cell r="DA936">
            <v>4.1689127629941005</v>
          </cell>
          <cell r="DB936">
            <v>4.8487550876309831</v>
          </cell>
          <cell r="DC936">
            <v>4.5789640018193252</v>
          </cell>
          <cell r="DD936">
            <v>5.3385032600048499</v>
          </cell>
          <cell r="DE936">
            <v>5.4222827082263407</v>
          </cell>
          <cell r="DF936">
            <v>5.0559000683360935</v>
          </cell>
          <cell r="DG936">
            <v>5.5927513043956951</v>
          </cell>
          <cell r="DH936">
            <v>5.5927513043956951</v>
          </cell>
          <cell r="DI936">
            <v>5.5927513043956951</v>
          </cell>
          <cell r="DJ936">
            <v>5.5927513043956951</v>
          </cell>
          <cell r="DK936">
            <v>5.5927513043956951</v>
          </cell>
          <cell r="DL936">
            <v>5.5927513043956951</v>
          </cell>
          <cell r="DM936">
            <v>5.5927513043956951</v>
          </cell>
          <cell r="DN936">
            <v>5.5927513043956951</v>
          </cell>
          <cell r="DO936">
            <v>5.5927513043956951</v>
          </cell>
          <cell r="DP936">
            <v>5.5927513043956951</v>
          </cell>
          <cell r="DQ936">
            <v>15.543809673512145</v>
          </cell>
          <cell r="DR936">
            <v>15.708679303386653</v>
          </cell>
          <cell r="DS936">
            <v>15.274529816813482</v>
          </cell>
          <cell r="DT936">
            <v>15.257298407170158</v>
          </cell>
          <cell r="DU936">
            <v>15.428351053228456</v>
          </cell>
          <cell r="DV936">
            <v>15.592974531193198</v>
          </cell>
          <cell r="DW936">
            <v>15.466325717507985</v>
          </cell>
          <cell r="DX936">
            <v>15.706587063711448</v>
          </cell>
          <cell r="DY936">
            <v>15.736536820790048</v>
          </cell>
          <cell r="DZ936">
            <v>15.652076397885875</v>
          </cell>
          <cell r="EA936">
            <v>15.588763770345432</v>
          </cell>
          <cell r="EB936">
            <v>15.431308749881559</v>
          </cell>
          <cell r="EC936">
            <v>15.732148094556813</v>
          </cell>
          <cell r="ED936">
            <v>15.775281559337216</v>
          </cell>
          <cell r="EE936">
            <v>15.586375708065148</v>
          </cell>
          <cell r="EF936">
            <v>15.586375708065148</v>
          </cell>
          <cell r="EG936">
            <v>15.586375708065148</v>
          </cell>
          <cell r="EH936">
            <v>15.586375708065148</v>
          </cell>
          <cell r="EI936">
            <v>15.586375708065148</v>
          </cell>
          <cell r="EJ936">
            <v>15.586375708065148</v>
          </cell>
          <cell r="EK936">
            <v>15.586375708065148</v>
          </cell>
          <cell r="EL936">
            <v>15.586375708065148</v>
          </cell>
          <cell r="EM936">
            <v>15.586375708065148</v>
          </cell>
          <cell r="EN936">
            <v>15.586375708065148</v>
          </cell>
          <cell r="EO936">
            <v>15.586375708065148</v>
          </cell>
          <cell r="EP936">
            <v>15.586375708065148</v>
          </cell>
          <cell r="EQ936">
            <v>15.586375708065148</v>
          </cell>
          <cell r="ER936">
            <v>15.586375708065148</v>
          </cell>
          <cell r="ES936">
            <v>15.586375708065148</v>
          </cell>
          <cell r="ET936">
            <v>15.586375708065148</v>
          </cell>
        </row>
        <row r="937">
          <cell r="A937">
            <v>40968.130064535137</v>
          </cell>
          <cell r="B937">
            <v>38316.572306756214</v>
          </cell>
          <cell r="C937">
            <v>32521.691843198503</v>
          </cell>
          <cell r="D937">
            <v>15844.034680407245</v>
          </cell>
          <cell r="E937">
            <v>19491.904541525484</v>
          </cell>
          <cell r="F937">
            <v>22767.27142518312</v>
          </cell>
          <cell r="G937">
            <v>24353.688594619125</v>
          </cell>
          <cell r="H937">
            <v>21006.824376138982</v>
          </cell>
          <cell r="I937">
            <v>22093.72245908912</v>
          </cell>
          <cell r="J937">
            <v>20851.451020687393</v>
          </cell>
          <cell r="K937">
            <v>22511.730507456825</v>
          </cell>
          <cell r="L937">
            <v>23558.692191653161</v>
          </cell>
          <cell r="M937">
            <v>24144.654426831836</v>
          </cell>
          <cell r="N937">
            <v>24247.359264047001</v>
          </cell>
          <cell r="O937">
            <v>26601.185963510194</v>
          </cell>
          <cell r="P937">
            <v>26328.403752384274</v>
          </cell>
          <cell r="Q937">
            <v>23417.626924862005</v>
          </cell>
          <cell r="R937">
            <v>22946.890686115425</v>
          </cell>
          <cell r="S937">
            <v>26239.671987003439</v>
          </cell>
          <cell r="T937">
            <v>26780.619727704001</v>
          </cell>
          <cell r="U937">
            <v>28740.600246172951</v>
          </cell>
          <cell r="V937">
            <v>28740.600246172951</v>
          </cell>
          <cell r="W937">
            <v>28740.600246172951</v>
          </cell>
          <cell r="X937">
            <v>28740.600246172951</v>
          </cell>
          <cell r="Y937">
            <v>28740.600246172951</v>
          </cell>
          <cell r="Z937">
            <v>28740.600246172951</v>
          </cell>
          <cell r="AA937">
            <v>28740.600246172951</v>
          </cell>
          <cell r="AB937">
            <v>28740.600246172951</v>
          </cell>
          <cell r="AC937">
            <v>28740.600246172951</v>
          </cell>
          <cell r="AD937">
            <v>28740.600246172951</v>
          </cell>
          <cell r="AE937">
            <v>18518.286126364728</v>
          </cell>
          <cell r="AF937">
            <v>17319.73727481149</v>
          </cell>
          <cell r="AG937">
            <v>14700.353516675579</v>
          </cell>
          <cell r="AH937">
            <v>15844.034680407245</v>
          </cell>
          <cell r="AI937">
            <v>19491.904541525484</v>
          </cell>
          <cell r="AJ937">
            <v>22767.27142518312</v>
          </cell>
          <cell r="AK937">
            <v>24353.688594619125</v>
          </cell>
          <cell r="AL937">
            <v>21006.824376138982</v>
          </cell>
          <cell r="AM937">
            <v>22093.72245908912</v>
          </cell>
          <cell r="AN937">
            <v>20851.451020687393</v>
          </cell>
          <cell r="AO937">
            <v>22511.730507456825</v>
          </cell>
          <cell r="AP937">
            <v>23558.692191653161</v>
          </cell>
          <cell r="AQ937">
            <v>24144.654426831836</v>
          </cell>
          <cell r="AR937">
            <v>24247.359264047001</v>
          </cell>
          <cell r="AS937">
            <v>26601.185963510194</v>
          </cell>
          <cell r="AT937">
            <v>26328.403752384274</v>
          </cell>
          <cell r="AU937">
            <v>23417.626924862005</v>
          </cell>
          <cell r="AV937">
            <v>22946.890686115425</v>
          </cell>
          <cell r="AW937">
            <v>26239.671987003439</v>
          </cell>
          <cell r="AX937">
            <v>26780.619727704001</v>
          </cell>
          <cell r="AY937">
            <v>28740.600246172951</v>
          </cell>
          <cell r="AZ937">
            <v>28740.600246172951</v>
          </cell>
          <cell r="BA937">
            <v>28740.600246172951</v>
          </cell>
          <cell r="BB937">
            <v>28740.600246172951</v>
          </cell>
          <cell r="BC937">
            <v>28740.600246172951</v>
          </cell>
          <cell r="BD937">
            <v>28740.600246172951</v>
          </cell>
          <cell r="BE937">
            <v>28740.600246172951</v>
          </cell>
          <cell r="BF937">
            <v>28740.600246172951</v>
          </cell>
          <cell r="BG937">
            <v>28740.600246172951</v>
          </cell>
          <cell r="BH937">
            <v>28740.600246172951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3.3081904666510478</v>
          </cell>
          <cell r="CN937">
            <v>3.0530114500840533</v>
          </cell>
          <cell r="CO937">
            <v>2.5082785729250943</v>
          </cell>
          <cell r="CP937">
            <v>2.7824447865128623</v>
          </cell>
          <cell r="CQ937">
            <v>3.4177429899758649</v>
          </cell>
          <cell r="CR937">
            <v>3.9730053148140336</v>
          </cell>
          <cell r="CS937">
            <v>4.1716051538771</v>
          </cell>
          <cell r="CT937">
            <v>3.7205985053678909</v>
          </cell>
          <cell r="CU937">
            <v>3.8432656377146848</v>
          </cell>
          <cell r="CV937">
            <v>3.6379322405719479</v>
          </cell>
          <cell r="CW937">
            <v>3.9423727911676831</v>
          </cell>
          <cell r="CX937">
            <v>4.1558978934104349</v>
          </cell>
          <cell r="CY937">
            <v>4.2630348033268977</v>
          </cell>
          <cell r="CZ937">
            <v>4.2339068006992031</v>
          </cell>
          <cell r="DA937">
            <v>4.7111404470537028</v>
          </cell>
          <cell r="DB937">
            <v>4.66282999541313</v>
          </cell>
          <cell r="DC937">
            <v>4.147323714478981</v>
          </cell>
          <cell r="DD937">
            <v>4.0639550805656262</v>
          </cell>
          <cell r="DE937">
            <v>4.6471153648926125</v>
          </cell>
          <cell r="DF937">
            <v>4.7429186416507454</v>
          </cell>
          <cell r="DG937">
            <v>5.0900363795088479</v>
          </cell>
          <cell r="DH937">
            <v>5.0900363795088479</v>
          </cell>
          <cell r="DI937">
            <v>5.0900363795088479</v>
          </cell>
          <cell r="DJ937">
            <v>5.0900363795088479</v>
          </cell>
          <cell r="DK937">
            <v>5.0900363795088479</v>
          </cell>
          <cell r="DL937">
            <v>5.0900363795088479</v>
          </cell>
          <cell r="DM937">
            <v>5.0900363795088479</v>
          </cell>
          <cell r="DN937">
            <v>5.0900363795088479</v>
          </cell>
          <cell r="DO937">
            <v>5.0900363795088479</v>
          </cell>
          <cell r="DP937">
            <v>5.0900363795088479</v>
          </cell>
          <cell r="DQ937">
            <v>15.33618786301358</v>
          </cell>
          <cell r="DR937">
            <v>15.5424687313823</v>
          </cell>
          <cell r="DS937">
            <v>16.056805482578142</v>
          </cell>
          <cell r="DT937">
            <v>15.600781874740679</v>
          </cell>
          <cell r="DU937">
            <v>15.625071385586352</v>
          </cell>
          <cell r="DV937">
            <v>15.699975498097661</v>
          </cell>
          <cell r="DW937">
            <v>15.994427095717299</v>
          </cell>
          <cell r="DX937">
            <v>15.468732628160957</v>
          </cell>
          <cell r="DY937">
            <v>15.749821159708119</v>
          </cell>
          <cell r="DZ937">
            <v>15.703223505173092</v>
          </cell>
          <cell r="EA937">
            <v>15.644378971772662</v>
          </cell>
          <cell r="EB937">
            <v>15.530786324479699</v>
          </cell>
          <cell r="EC937">
            <v>15.517053274836043</v>
          </cell>
          <cell r="ED937">
            <v>15.690265373907373</v>
          </cell>
          <cell r="EE937">
            <v>15.469706828511532</v>
          </cell>
          <cell r="EF937">
            <v>15.469706828511532</v>
          </cell>
          <cell r="EG937">
            <v>15.469706828511532</v>
          </cell>
          <cell r="EH937">
            <v>15.469706828511532</v>
          </cell>
          <cell r="EI937">
            <v>15.469706828511532</v>
          </cell>
          <cell r="EJ937">
            <v>15.469706828511532</v>
          </cell>
          <cell r="EK937">
            <v>15.469706828511532</v>
          </cell>
          <cell r="EL937">
            <v>15.469706828511532</v>
          </cell>
          <cell r="EM937">
            <v>15.469706828511532</v>
          </cell>
          <cell r="EN937">
            <v>15.469706828511532</v>
          </cell>
          <cell r="EO937">
            <v>15.469706828511532</v>
          </cell>
          <cell r="EP937">
            <v>15.469706828511532</v>
          </cell>
          <cell r="EQ937">
            <v>15.469706828511532</v>
          </cell>
          <cell r="ER937">
            <v>15.469706828511532</v>
          </cell>
          <cell r="ES937">
            <v>15.469706828511532</v>
          </cell>
          <cell r="ET937">
            <v>15.469706828511532</v>
          </cell>
        </row>
        <row r="938">
          <cell r="A938">
            <v>39491.406567614664</v>
          </cell>
          <cell r="B938">
            <v>37939.629071701289</v>
          </cell>
          <cell r="C938">
            <v>36316.670390364037</v>
          </cell>
          <cell r="D938">
            <v>21135.720323741018</v>
          </cell>
          <cell r="E938">
            <v>18017.411804659874</v>
          </cell>
          <cell r="F938">
            <v>19832.044856863664</v>
          </cell>
          <cell r="G938">
            <v>20319.763890127761</v>
          </cell>
          <cell r="H938">
            <v>21814.505888399777</v>
          </cell>
          <cell r="I938">
            <v>20819.75842422383</v>
          </cell>
          <cell r="J938">
            <v>23599.460630889076</v>
          </cell>
          <cell r="K938">
            <v>22427.107322772488</v>
          </cell>
          <cell r="L938">
            <v>21690.22776836831</v>
          </cell>
          <cell r="M938">
            <v>22176.395519796264</v>
          </cell>
          <cell r="N938">
            <v>22017.463718482035</v>
          </cell>
          <cell r="O938">
            <v>24296.952557300549</v>
          </cell>
          <cell r="P938">
            <v>24346.648699191774</v>
          </cell>
          <cell r="Q938">
            <v>29051.137223537491</v>
          </cell>
          <cell r="R938">
            <v>25278.092142936828</v>
          </cell>
          <cell r="S938">
            <v>28467.402779828099</v>
          </cell>
          <cell r="T938">
            <v>27414.563716520803</v>
          </cell>
          <cell r="U938">
            <v>29937.803493456468</v>
          </cell>
          <cell r="V938">
            <v>29937.803493456468</v>
          </cell>
          <cell r="W938">
            <v>29937.803493456468</v>
          </cell>
          <cell r="X938">
            <v>29937.803493456468</v>
          </cell>
          <cell r="Y938">
            <v>29937.803493456468</v>
          </cell>
          <cell r="Z938">
            <v>29937.803493456468</v>
          </cell>
          <cell r="AA938">
            <v>29937.803493456468</v>
          </cell>
          <cell r="AB938">
            <v>29937.803493456468</v>
          </cell>
          <cell r="AC938">
            <v>29937.803493456468</v>
          </cell>
          <cell r="AD938">
            <v>29937.803493456468</v>
          </cell>
          <cell r="AE938">
            <v>17850.782186047658</v>
          </cell>
          <cell r="AF938">
            <v>17149.352571649568</v>
          </cell>
          <cell r="AG938">
            <v>16415.747860257386</v>
          </cell>
          <cell r="AH938">
            <v>21135.720323741018</v>
          </cell>
          <cell r="AI938">
            <v>18017.411804659874</v>
          </cell>
          <cell r="AJ938">
            <v>19832.044856863664</v>
          </cell>
          <cell r="AK938">
            <v>20319.763890127761</v>
          </cell>
          <cell r="AL938">
            <v>21814.505888399777</v>
          </cell>
          <cell r="AM938">
            <v>20819.75842422383</v>
          </cell>
          <cell r="AN938">
            <v>23599.460630889076</v>
          </cell>
          <cell r="AO938">
            <v>22427.107322772488</v>
          </cell>
          <cell r="AP938">
            <v>21690.22776836831</v>
          </cell>
          <cell r="AQ938">
            <v>22176.395519796264</v>
          </cell>
          <cell r="AR938">
            <v>22017.463718482035</v>
          </cell>
          <cell r="AS938">
            <v>24296.952557300549</v>
          </cell>
          <cell r="AT938">
            <v>24346.648699191774</v>
          </cell>
          <cell r="AU938">
            <v>29051.137223537491</v>
          </cell>
          <cell r="AV938">
            <v>25278.092142936828</v>
          </cell>
          <cell r="AW938">
            <v>28467.402779828099</v>
          </cell>
          <cell r="AX938">
            <v>27414.563716520803</v>
          </cell>
          <cell r="AY938">
            <v>29937.803493456468</v>
          </cell>
          <cell r="AZ938">
            <v>29937.803493456468</v>
          </cell>
          <cell r="BA938">
            <v>29937.803493456468</v>
          </cell>
          <cell r="BB938">
            <v>29937.803493456468</v>
          </cell>
          <cell r="BC938">
            <v>29937.803493456468</v>
          </cell>
          <cell r="BD938">
            <v>29937.803493456468</v>
          </cell>
          <cell r="BE938">
            <v>29937.803493456468</v>
          </cell>
          <cell r="BF938">
            <v>29937.803493456468</v>
          </cell>
          <cell r="BG938">
            <v>29937.803493456468</v>
          </cell>
          <cell r="BH938">
            <v>29937.803493456468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3.141530778339614</v>
          </cell>
          <cell r="CN938">
            <v>2.9821073353844665</v>
          </cell>
          <cell r="CO938">
            <v>2.8855862438786484</v>
          </cell>
          <cell r="CP938">
            <v>3.6919583538810108</v>
          </cell>
          <cell r="CQ938">
            <v>3.1555591131167797</v>
          </cell>
          <cell r="CR938">
            <v>3.4553999502213615</v>
          </cell>
          <cell r="CS938">
            <v>3.5859672284165005</v>
          </cell>
          <cell r="CT938">
            <v>3.8195827663103423</v>
          </cell>
          <cell r="CU938">
            <v>3.6775639610097737</v>
          </cell>
          <cell r="CV938">
            <v>4.1181313617383433</v>
          </cell>
          <cell r="CW938">
            <v>3.9619552767149986</v>
          </cell>
          <cell r="CX938">
            <v>3.84580225309996</v>
          </cell>
          <cell r="CY938">
            <v>3.9359592139390913</v>
          </cell>
          <cell r="CZ938">
            <v>3.8884064776517842</v>
          </cell>
          <cell r="DA938">
            <v>4.2617688360186401</v>
          </cell>
          <cell r="DB938">
            <v>4.2704857098028288</v>
          </cell>
          <cell r="DC938">
            <v>5.0956691370322487</v>
          </cell>
          <cell r="DD938">
            <v>4.4338640854120692</v>
          </cell>
          <cell r="DE938">
            <v>4.9932801129419051</v>
          </cell>
          <cell r="DF938">
            <v>4.8086085291799376</v>
          </cell>
          <cell r="DG938">
            <v>5.2511934427318199</v>
          </cell>
          <cell r="DH938">
            <v>5.2511934427318199</v>
          </cell>
          <cell r="DI938">
            <v>5.2511934427318199</v>
          </cell>
          <cell r="DJ938">
            <v>5.2511934427318199</v>
          </cell>
          <cell r="DK938">
            <v>5.2511934427318199</v>
          </cell>
          <cell r="DL938">
            <v>5.2511934427318199</v>
          </cell>
          <cell r="DM938">
            <v>5.2511934427318199</v>
          </cell>
          <cell r="DN938">
            <v>5.2511934427318199</v>
          </cell>
          <cell r="DO938">
            <v>5.2511934427318199</v>
          </cell>
          <cell r="DP938">
            <v>5.2511934427318199</v>
          </cell>
          <cell r="DQ938">
            <v>15.567650300202516</v>
          </cell>
          <cell r="DR938">
            <v>15.755478361245174</v>
          </cell>
          <cell r="DS938">
            <v>15.585966895754797</v>
          </cell>
          <cell r="DT938">
            <v>15.684381438883584</v>
          </cell>
          <cell r="DU938">
            <v>15.643114357254159</v>
          </cell>
          <cell r="DV938">
            <v>15.724480596632107</v>
          </cell>
          <cell r="DW938">
            <v>15.524566303672879</v>
          </cell>
          <cell r="DX938">
            <v>15.647198454346487</v>
          </cell>
          <cell r="DY938">
            <v>15.510385310418208</v>
          </cell>
          <cell r="DZ938">
            <v>15.7003385379361</v>
          </cell>
          <cell r="EA938">
            <v>15.508536911698064</v>
          </cell>
          <cell r="EB938">
            <v>15.451985735686984</v>
          </cell>
          <cell r="EC938">
            <v>15.436452640126882</v>
          </cell>
          <cell r="ED938">
            <v>15.513249130072571</v>
          </cell>
          <cell r="EE938">
            <v>15.61956921386188</v>
          </cell>
          <cell r="EF938">
            <v>15.61956921386188</v>
          </cell>
          <cell r="EG938">
            <v>15.61956921386188</v>
          </cell>
          <cell r="EH938">
            <v>15.61956921386188</v>
          </cell>
          <cell r="EI938">
            <v>15.61956921386188</v>
          </cell>
          <cell r="EJ938">
            <v>15.61956921386188</v>
          </cell>
          <cell r="EK938">
            <v>15.61956921386188</v>
          </cell>
          <cell r="EL938">
            <v>15.61956921386188</v>
          </cell>
          <cell r="EM938">
            <v>15.61956921386188</v>
          </cell>
          <cell r="EN938">
            <v>15.61956921386188</v>
          </cell>
          <cell r="EO938">
            <v>15.61956921386188</v>
          </cell>
          <cell r="EP938">
            <v>15.61956921386188</v>
          </cell>
          <cell r="EQ938">
            <v>15.61956921386188</v>
          </cell>
          <cell r="ER938">
            <v>15.61956921386188</v>
          </cell>
          <cell r="ES938">
            <v>15.61956921386188</v>
          </cell>
          <cell r="ET938">
            <v>15.61956921386188</v>
          </cell>
        </row>
        <row r="939">
          <cell r="A939">
            <v>31842.72808838819</v>
          </cell>
          <cell r="B939">
            <v>41528.628862042082</v>
          </cell>
          <cell r="C939">
            <v>41259.076871131838</v>
          </cell>
          <cell r="D939">
            <v>22783.48381724321</v>
          </cell>
          <cell r="E939">
            <v>20284.021138184911</v>
          </cell>
          <cell r="F939">
            <v>21795.775926104405</v>
          </cell>
          <cell r="G939">
            <v>20646.093297427131</v>
          </cell>
          <cell r="H939">
            <v>20593.494857125723</v>
          </cell>
          <cell r="I939">
            <v>20724.779877710695</v>
          </cell>
          <cell r="J939">
            <v>20928.855538255102</v>
          </cell>
          <cell r="K939">
            <v>20201.827579979155</v>
          </cell>
          <cell r="L939">
            <v>21352.166432419668</v>
          </cell>
          <cell r="M939">
            <v>25926.430411510606</v>
          </cell>
          <cell r="N939">
            <v>25338.262780999161</v>
          </cell>
          <cell r="O939">
            <v>23450.503201443262</v>
          </cell>
          <cell r="P939">
            <v>25773.851526401733</v>
          </cell>
          <cell r="Q939">
            <v>23858.964640743441</v>
          </cell>
          <cell r="R939">
            <v>27262.5069671772</v>
          </cell>
          <cell r="S939">
            <v>26902.664055227735</v>
          </cell>
          <cell r="T939">
            <v>25571.71222377937</v>
          </cell>
          <cell r="U939">
            <v>33822.046177204611</v>
          </cell>
          <cell r="V939">
            <v>33822.046177204611</v>
          </cell>
          <cell r="W939">
            <v>33822.046177204611</v>
          </cell>
          <cell r="X939">
            <v>33822.046177204611</v>
          </cell>
          <cell r="Y939">
            <v>33822.046177204611</v>
          </cell>
          <cell r="Z939">
            <v>33822.046177204611</v>
          </cell>
          <cell r="AA939">
            <v>33822.046177204611</v>
          </cell>
          <cell r="AB939">
            <v>33822.046177204611</v>
          </cell>
          <cell r="AC939">
            <v>33822.046177204611</v>
          </cell>
          <cell r="AD939">
            <v>33822.046177204611</v>
          </cell>
          <cell r="AE939">
            <v>14393.450441987956</v>
          </cell>
          <cell r="AF939">
            <v>18771.641041255069</v>
          </cell>
          <cell r="AG939">
            <v>18649.798992673797</v>
          </cell>
          <cell r="AH939">
            <v>22783.48381724321</v>
          </cell>
          <cell r="AI939">
            <v>20284.021138184911</v>
          </cell>
          <cell r="AJ939">
            <v>21795.775926104405</v>
          </cell>
          <cell r="AK939">
            <v>20646.093297427131</v>
          </cell>
          <cell r="AL939">
            <v>20593.494857125723</v>
          </cell>
          <cell r="AM939">
            <v>20724.779877710695</v>
          </cell>
          <cell r="AN939">
            <v>20928.855538255102</v>
          </cell>
          <cell r="AO939">
            <v>20201.827579979155</v>
          </cell>
          <cell r="AP939">
            <v>21352.166432419668</v>
          </cell>
          <cell r="AQ939">
            <v>25926.430411510606</v>
          </cell>
          <cell r="AR939">
            <v>25338.262780999161</v>
          </cell>
          <cell r="AS939">
            <v>23450.503201443262</v>
          </cell>
          <cell r="AT939">
            <v>25773.851526401733</v>
          </cell>
          <cell r="AU939">
            <v>23858.964640743441</v>
          </cell>
          <cell r="AV939">
            <v>27262.5069671772</v>
          </cell>
          <cell r="AW939">
            <v>26902.664055227735</v>
          </cell>
          <cell r="AX939">
            <v>25571.71222377937</v>
          </cell>
          <cell r="AY939">
            <v>33822.046177204611</v>
          </cell>
          <cell r="AZ939">
            <v>33822.046177204611</v>
          </cell>
          <cell r="BA939">
            <v>33822.046177204611</v>
          </cell>
          <cell r="BB939">
            <v>33822.046177204611</v>
          </cell>
          <cell r="BC939">
            <v>33822.046177204611</v>
          </cell>
          <cell r="BD939">
            <v>33822.046177204611</v>
          </cell>
          <cell r="BE939">
            <v>33822.046177204611</v>
          </cell>
          <cell r="BF939">
            <v>33822.046177204611</v>
          </cell>
          <cell r="BG939">
            <v>33822.046177204611</v>
          </cell>
          <cell r="BH939">
            <v>33822.046177204611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2.5045333250560025</v>
          </cell>
          <cell r="CN939">
            <v>3.287518254141395</v>
          </cell>
          <cell r="CO939">
            <v>3.2504612951215015</v>
          </cell>
          <cell r="CP939">
            <v>4.0386795567003828</v>
          </cell>
          <cell r="CQ939">
            <v>3.5036646575152481</v>
          </cell>
          <cell r="CR939">
            <v>3.8345117895692833</v>
          </cell>
          <cell r="CS939">
            <v>3.599560171138251</v>
          </cell>
          <cell r="CT939">
            <v>3.5719559877598024</v>
          </cell>
          <cell r="CU939">
            <v>3.5995142691683815</v>
          </cell>
          <cell r="CV939">
            <v>3.6394440297532582</v>
          </cell>
          <cell r="CW939">
            <v>3.6474352648663202</v>
          </cell>
          <cell r="CX939">
            <v>3.7994391284135074</v>
          </cell>
          <cell r="CY939">
            <v>4.5895047686181476</v>
          </cell>
          <cell r="CZ939">
            <v>4.4628295691413422</v>
          </cell>
          <cell r="DA939">
            <v>4.1455148770607329</v>
          </cell>
          <cell r="DB939">
            <v>4.5562299462843514</v>
          </cell>
          <cell r="DC939">
            <v>4.217721556754511</v>
          </cell>
          <cell r="DD939">
            <v>4.8193903238481175</v>
          </cell>
          <cell r="DE939">
            <v>4.755778292495223</v>
          </cell>
          <cell r="DF939">
            <v>4.5204963213356084</v>
          </cell>
          <cell r="DG939">
            <v>5.9789674616281827</v>
          </cell>
          <cell r="DH939">
            <v>5.9789674616281827</v>
          </cell>
          <cell r="DI939">
            <v>5.9789674616281827</v>
          </cell>
          <cell r="DJ939">
            <v>5.9789674616281827</v>
          </cell>
          <cell r="DK939">
            <v>5.9789674616281827</v>
          </cell>
          <cell r="DL939">
            <v>5.9789674616281827</v>
          </cell>
          <cell r="DM939">
            <v>5.9789674616281827</v>
          </cell>
          <cell r="DN939">
            <v>5.9789674616281827</v>
          </cell>
          <cell r="DO939">
            <v>5.9789674616281827</v>
          </cell>
          <cell r="DP939">
            <v>5.9789674616281827</v>
          </cell>
          <cell r="DQ939">
            <v>15.745093269655431</v>
          </cell>
          <cell r="DR939">
            <v>15.643762121441647</v>
          </cell>
          <cell r="DS939">
            <v>15.719411820913768</v>
          </cell>
          <cell r="DT939">
            <v>15.455671273876282</v>
          </cell>
          <cell r="DU939">
            <v>15.861295553317246</v>
          </cell>
          <cell r="DV939">
            <v>15.572896334418198</v>
          </cell>
          <cell r="DW939">
            <v>15.714319661767565</v>
          </cell>
          <cell r="DX939">
            <v>15.795416866411005</v>
          </cell>
          <cell r="DY939">
            <v>15.774411378055541</v>
          </cell>
          <cell r="DZ939">
            <v>15.75496965279123</v>
          </cell>
          <cell r="EA939">
            <v>15.174353704092184</v>
          </cell>
          <cell r="EB939">
            <v>15.39676887536954</v>
          </cell>
          <cell r="EC939">
            <v>15.476902144565431</v>
          </cell>
          <cell r="ED939">
            <v>15.555130877088642</v>
          </cell>
          <cell r="EE939">
            <v>15.49818439491651</v>
          </cell>
          <cell r="EF939">
            <v>15.49818439491651</v>
          </cell>
          <cell r="EG939">
            <v>15.49818439491651</v>
          </cell>
          <cell r="EH939">
            <v>15.49818439491651</v>
          </cell>
          <cell r="EI939">
            <v>15.49818439491651</v>
          </cell>
          <cell r="EJ939">
            <v>15.49818439491651</v>
          </cell>
          <cell r="EK939">
            <v>15.49818439491651</v>
          </cell>
          <cell r="EL939">
            <v>15.49818439491651</v>
          </cell>
          <cell r="EM939">
            <v>15.49818439491651</v>
          </cell>
          <cell r="EN939">
            <v>15.49818439491651</v>
          </cell>
          <cell r="EO939">
            <v>15.49818439491651</v>
          </cell>
          <cell r="EP939">
            <v>15.49818439491651</v>
          </cell>
          <cell r="EQ939">
            <v>15.49818439491651</v>
          </cell>
          <cell r="ER939">
            <v>15.49818439491651</v>
          </cell>
          <cell r="ES939">
            <v>15.49818439491651</v>
          </cell>
          <cell r="ET939">
            <v>15.49818439491651</v>
          </cell>
        </row>
        <row r="940">
          <cell r="A940">
            <v>36282.520264329389</v>
          </cell>
          <cell r="B940">
            <v>36581.42752422882</v>
          </cell>
          <cell r="C940">
            <v>37912.642546156931</v>
          </cell>
          <cell r="D940">
            <v>19808.162149619358</v>
          </cell>
          <cell r="E940">
            <v>20419.218187948511</v>
          </cell>
          <cell r="F940">
            <v>18867.299632329912</v>
          </cell>
          <cell r="G940">
            <v>21645.526286220247</v>
          </cell>
          <cell r="H940">
            <v>20403.426831407665</v>
          </cell>
          <cell r="I940">
            <v>20120.487826469962</v>
          </cell>
          <cell r="J940">
            <v>20275.945513264538</v>
          </cell>
          <cell r="K940">
            <v>16908.827780230455</v>
          </cell>
          <cell r="L940">
            <v>23250.187256755926</v>
          </cell>
          <cell r="M940">
            <v>23603.067362924423</v>
          </cell>
          <cell r="N940">
            <v>23350.53524639723</v>
          </cell>
          <cell r="O940">
            <v>23016.973841301573</v>
          </cell>
          <cell r="P940">
            <v>25507.617746555916</v>
          </cell>
          <cell r="Q940">
            <v>25320.4161793399</v>
          </cell>
          <cell r="R940">
            <v>29479.36168677899</v>
          </cell>
          <cell r="S940">
            <v>25822.476494450741</v>
          </cell>
          <cell r="T940">
            <v>28016.592465510057</v>
          </cell>
          <cell r="U940">
            <v>27646.339069579135</v>
          </cell>
          <cell r="V940">
            <v>27646.339069579135</v>
          </cell>
          <cell r="W940">
            <v>27646.339069579135</v>
          </cell>
          <cell r="X940">
            <v>27646.339069579135</v>
          </cell>
          <cell r="Y940">
            <v>27646.339069579135</v>
          </cell>
          <cell r="Z940">
            <v>27646.339069579135</v>
          </cell>
          <cell r="AA940">
            <v>27646.339069579135</v>
          </cell>
          <cell r="AB940">
            <v>27646.339069579135</v>
          </cell>
          <cell r="AC940">
            <v>27646.339069579135</v>
          </cell>
          <cell r="AD940">
            <v>27646.339069579135</v>
          </cell>
          <cell r="AE940">
            <v>16400.311427006349</v>
          </cell>
          <cell r="AF940">
            <v>16535.422552540902</v>
          </cell>
          <cell r="AG940">
            <v>17137.154206705902</v>
          </cell>
          <cell r="AH940">
            <v>19808.162149619358</v>
          </cell>
          <cell r="AI940">
            <v>20419.218187948511</v>
          </cell>
          <cell r="AJ940">
            <v>18867.299632329912</v>
          </cell>
          <cell r="AK940">
            <v>21645.526286220247</v>
          </cell>
          <cell r="AL940">
            <v>20403.426831407665</v>
          </cell>
          <cell r="AM940">
            <v>20120.487826469962</v>
          </cell>
          <cell r="AN940">
            <v>20275.945513264538</v>
          </cell>
          <cell r="AO940">
            <v>16908.827780230455</v>
          </cell>
          <cell r="AP940">
            <v>23250.187256755926</v>
          </cell>
          <cell r="AQ940">
            <v>23603.067362924423</v>
          </cell>
          <cell r="AR940">
            <v>23350.53524639723</v>
          </cell>
          <cell r="AS940">
            <v>23016.973841301573</v>
          </cell>
          <cell r="AT940">
            <v>25507.617746555916</v>
          </cell>
          <cell r="AU940">
            <v>25320.4161793399</v>
          </cell>
          <cell r="AV940">
            <v>29479.36168677899</v>
          </cell>
          <cell r="AW940">
            <v>25822.476494450741</v>
          </cell>
          <cell r="AX940">
            <v>28016.592465510057</v>
          </cell>
          <cell r="AY940">
            <v>27646.339069579135</v>
          </cell>
          <cell r="AZ940">
            <v>27646.339069579135</v>
          </cell>
          <cell r="BA940">
            <v>27646.339069579135</v>
          </cell>
          <cell r="BB940">
            <v>27646.339069579135</v>
          </cell>
          <cell r="BC940">
            <v>27646.339069579135</v>
          </cell>
          <cell r="BD940">
            <v>27646.339069579135</v>
          </cell>
          <cell r="BE940">
            <v>27646.339069579135</v>
          </cell>
          <cell r="BF940">
            <v>27646.339069579135</v>
          </cell>
          <cell r="BG940">
            <v>27646.339069579135</v>
          </cell>
          <cell r="BH940">
            <v>27646.339069579135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2.8775405362962196</v>
          </cell>
          <cell r="CN940">
            <v>2.8842138235451245</v>
          </cell>
          <cell r="CO940">
            <v>3.0234513272000583</v>
          </cell>
          <cell r="CP940">
            <v>3.4736460601650698</v>
          </cell>
          <cell r="CQ940">
            <v>3.6062173182347728</v>
          </cell>
          <cell r="CR940">
            <v>3.293885660726358</v>
          </cell>
          <cell r="CS940">
            <v>3.7992284543385968</v>
          </cell>
          <cell r="CT940">
            <v>3.5965526994602199</v>
          </cell>
          <cell r="CU940">
            <v>3.5602897605260928</v>
          </cell>
          <cell r="CV940">
            <v>3.51415811639998</v>
          </cell>
          <cell r="CW940">
            <v>2.9975424884864359</v>
          </cell>
          <cell r="CX940">
            <v>4.0472243588539989</v>
          </cell>
          <cell r="CY940">
            <v>4.1209827163099586</v>
          </cell>
          <cell r="CZ940">
            <v>4.1474598771369804</v>
          </cell>
          <cell r="DA940">
            <v>4.0296013469981959</v>
          </cell>
          <cell r="DB940">
            <v>4.4656405111691448</v>
          </cell>
          <cell r="DC940">
            <v>4.4328669722749821</v>
          </cell>
          <cell r="DD940">
            <v>5.1609771284761656</v>
          </cell>
          <cell r="DE940">
            <v>4.5207631021482637</v>
          </cell>
          <cell r="DF940">
            <v>4.9048888666128301</v>
          </cell>
          <cell r="DG940">
            <v>4.8400682871022118</v>
          </cell>
          <cell r="DH940">
            <v>4.8400682871022118</v>
          </cell>
          <cell r="DI940">
            <v>4.8400682871022118</v>
          </cell>
          <cell r="DJ940">
            <v>4.8400682871022118</v>
          </cell>
          <cell r="DK940">
            <v>4.8400682871022118</v>
          </cell>
          <cell r="DL940">
            <v>4.8400682871022118</v>
          </cell>
          <cell r="DM940">
            <v>4.8400682871022118</v>
          </cell>
          <cell r="DN940">
            <v>4.8400682871022118</v>
          </cell>
          <cell r="DO940">
            <v>4.8400682871022118</v>
          </cell>
          <cell r="DP940">
            <v>4.8400682871022118</v>
          </cell>
          <cell r="DQ940">
            <v>15.614848690133126</v>
          </cell>
          <cell r="DR940">
            <v>15.70706276052878</v>
          </cell>
          <cell r="DS940">
            <v>15.528977428293128</v>
          </cell>
          <cell r="DT940">
            <v>15.623047500020348</v>
          </cell>
          <cell r="DU940">
            <v>15.512948497515934</v>
          </cell>
          <cell r="DV940">
            <v>15.693086279746039</v>
          </cell>
          <cell r="DW940">
            <v>15.609172350598518</v>
          </cell>
          <cell r="DX940">
            <v>15.542605436170247</v>
          </cell>
          <cell r="DY940">
            <v>15.48318476582757</v>
          </cell>
          <cell r="DZ940">
            <v>15.807636939708157</v>
          </cell>
          <cell r="EA940">
            <v>15.45451173426623</v>
          </cell>
          <cell r="EB940">
            <v>15.738970099308061</v>
          </cell>
          <cell r="EC940">
            <v>15.69187313615295</v>
          </cell>
          <cell r="ED940">
            <v>15.424879580118644</v>
          </cell>
          <cell r="EE940">
            <v>15.649240923525047</v>
          </cell>
          <cell r="EF940">
            <v>15.649240923525047</v>
          </cell>
          <cell r="EG940">
            <v>15.649240923525047</v>
          </cell>
          <cell r="EH940">
            <v>15.649240923525047</v>
          </cell>
          <cell r="EI940">
            <v>15.649240923525047</v>
          </cell>
          <cell r="EJ940">
            <v>15.649240923525047</v>
          </cell>
          <cell r="EK940">
            <v>15.649240923525047</v>
          </cell>
          <cell r="EL940">
            <v>15.649240923525047</v>
          </cell>
          <cell r="EM940">
            <v>15.649240923525047</v>
          </cell>
          <cell r="EN940">
            <v>15.649240923525047</v>
          </cell>
          <cell r="EO940">
            <v>15.649240923525047</v>
          </cell>
          <cell r="EP940">
            <v>15.649240923525047</v>
          </cell>
          <cell r="EQ940">
            <v>15.649240923525047</v>
          </cell>
          <cell r="ER940">
            <v>15.649240923525047</v>
          </cell>
          <cell r="ES940">
            <v>15.649240923525047</v>
          </cell>
          <cell r="ET940">
            <v>15.649240923525047</v>
          </cell>
        </row>
        <row r="941">
          <cell r="A941">
            <v>30969.486009290951</v>
          </cell>
          <cell r="B941">
            <v>39443.220965370143</v>
          </cell>
          <cell r="C941">
            <v>40093.174229250777</v>
          </cell>
          <cell r="D941">
            <v>20371.979733270418</v>
          </cell>
          <cell r="E941">
            <v>20045.583938498738</v>
          </cell>
          <cell r="F941">
            <v>16649.097020772628</v>
          </cell>
          <cell r="G941">
            <v>19303.868687152502</v>
          </cell>
          <cell r="H941">
            <v>19632.864519633808</v>
          </cell>
          <cell r="I941">
            <v>20248.256997244938</v>
          </cell>
          <cell r="J941">
            <v>24461.550859782048</v>
          </cell>
          <cell r="K941">
            <v>24657.667304434766</v>
          </cell>
          <cell r="L941">
            <v>25401.404426032957</v>
          </cell>
          <cell r="M941">
            <v>22516.558322559216</v>
          </cell>
          <cell r="N941">
            <v>27262.359185449583</v>
          </cell>
          <cell r="O941">
            <v>25524.486863759827</v>
          </cell>
          <cell r="P941">
            <v>22495.532579678998</v>
          </cell>
          <cell r="Q941">
            <v>24085.358681824735</v>
          </cell>
          <cell r="R941">
            <v>23254.206286624594</v>
          </cell>
          <cell r="S941">
            <v>24994.675898298843</v>
          </cell>
          <cell r="T941">
            <v>30177.517703559293</v>
          </cell>
          <cell r="U941">
            <v>28877.108469024002</v>
          </cell>
          <cell r="V941">
            <v>28877.108469024002</v>
          </cell>
          <cell r="W941">
            <v>28877.108469024002</v>
          </cell>
          <cell r="X941">
            <v>28877.108469024002</v>
          </cell>
          <cell r="Y941">
            <v>28877.108469024002</v>
          </cell>
          <cell r="Z941">
            <v>28877.108469024002</v>
          </cell>
          <cell r="AA941">
            <v>28877.108469024002</v>
          </cell>
          <cell r="AB941">
            <v>28877.108469024002</v>
          </cell>
          <cell r="AC941">
            <v>28877.108469024002</v>
          </cell>
          <cell r="AD941">
            <v>28877.108469024002</v>
          </cell>
          <cell r="AE941">
            <v>13998.730286275921</v>
          </cell>
          <cell r="AF941">
            <v>17829.001480701096</v>
          </cell>
          <cell r="AG941">
            <v>18122.791323936475</v>
          </cell>
          <cell r="AH941">
            <v>20371.979733270418</v>
          </cell>
          <cell r="AI941">
            <v>20045.583938498738</v>
          </cell>
          <cell r="AJ941">
            <v>16649.097020772628</v>
          </cell>
          <cell r="AK941">
            <v>19303.868687152502</v>
          </cell>
          <cell r="AL941">
            <v>19632.864519633808</v>
          </cell>
          <cell r="AM941">
            <v>20248.256997244938</v>
          </cell>
          <cell r="AN941">
            <v>24461.550859782048</v>
          </cell>
          <cell r="AO941">
            <v>24657.667304434766</v>
          </cell>
          <cell r="AP941">
            <v>25401.404426032957</v>
          </cell>
          <cell r="AQ941">
            <v>22516.558322559216</v>
          </cell>
          <cell r="AR941">
            <v>27262.359185449583</v>
          </cell>
          <cell r="AS941">
            <v>25524.486863759827</v>
          </cell>
          <cell r="AT941">
            <v>22495.532579678998</v>
          </cell>
          <cell r="AU941">
            <v>24085.358681824735</v>
          </cell>
          <cell r="AV941">
            <v>23254.206286624594</v>
          </cell>
          <cell r="AW941">
            <v>24994.675898298843</v>
          </cell>
          <cell r="AX941">
            <v>30177.517703559293</v>
          </cell>
          <cell r="AY941">
            <v>28877.108469024002</v>
          </cell>
          <cell r="AZ941">
            <v>28877.108469024002</v>
          </cell>
          <cell r="BA941">
            <v>28877.108469024002</v>
          </cell>
          <cell r="BB941">
            <v>28877.108469024002</v>
          </cell>
          <cell r="BC941">
            <v>28877.108469024002</v>
          </cell>
          <cell r="BD941">
            <v>28877.108469024002</v>
          </cell>
          <cell r="BE941">
            <v>28877.108469024002</v>
          </cell>
          <cell r="BF941">
            <v>28877.108469024002</v>
          </cell>
          <cell r="BG941">
            <v>28877.108469024002</v>
          </cell>
          <cell r="BH941">
            <v>28877.108469024002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2.4799231671266573</v>
          </cell>
          <cell r="CN941">
            <v>3.1719596692413057</v>
          </cell>
          <cell r="CO941">
            <v>3.1207335878418689</v>
          </cell>
          <cell r="CP941">
            <v>3.5915112874191153</v>
          </cell>
          <cell r="CQ941">
            <v>3.5300684219074472</v>
          </cell>
          <cell r="CR941">
            <v>2.8817626285836098</v>
          </cell>
          <cell r="CS941">
            <v>3.3745060533328708</v>
          </cell>
          <cell r="CT941">
            <v>3.5106168970952432</v>
          </cell>
          <cell r="CU941">
            <v>3.577629592186335</v>
          </cell>
          <cell r="CV941">
            <v>4.3027993661301496</v>
          </cell>
          <cell r="CW941">
            <v>4.4657009348470869</v>
          </cell>
          <cell r="CX941">
            <v>4.4321496731770527</v>
          </cell>
          <cell r="CY941">
            <v>3.8696566859659014</v>
          </cell>
          <cell r="CZ941">
            <v>4.8159925710480911</v>
          </cell>
          <cell r="DA941">
            <v>4.5315961476041293</v>
          </cell>
          <cell r="DB941">
            <v>3.993838125737756</v>
          </cell>
          <cell r="DC941">
            <v>4.2760945283169249</v>
          </cell>
          <cell r="DD941">
            <v>4.1285324240417332</v>
          </cell>
          <cell r="DE941">
            <v>4.437533949885661</v>
          </cell>
          <cell r="DF941">
            <v>5.3576913690620893</v>
          </cell>
          <cell r="DG941">
            <v>5.1268177962070025</v>
          </cell>
          <cell r="DH941">
            <v>5.1268177962070025</v>
          </cell>
          <cell r="DI941">
            <v>5.1268177962070025</v>
          </cell>
          <cell r="DJ941">
            <v>5.1268177962070025</v>
          </cell>
          <cell r="DK941">
            <v>5.1268177962070025</v>
          </cell>
          <cell r="DL941">
            <v>5.1268177962070025</v>
          </cell>
          <cell r="DM941">
            <v>5.1268177962070025</v>
          </cell>
          <cell r="DN941">
            <v>5.1268177962070025</v>
          </cell>
          <cell r="DO941">
            <v>5.1268177962070025</v>
          </cell>
          <cell r="DP941">
            <v>5.1268177962070025</v>
          </cell>
          <cell r="DQ941">
            <v>15.465271756891351</v>
          </cell>
          <cell r="DR941">
            <v>15.399495735349182</v>
          </cell>
          <cell r="DS941">
            <v>15.91019601055222</v>
          </cell>
          <cell r="DT941">
            <v>15.540433716681573</v>
          </cell>
          <cell r="DU941">
            <v>15.557604410683394</v>
          </cell>
          <cell r="DV941">
            <v>15.828494681705367</v>
          </cell>
          <cell r="DW941">
            <v>15.672608267931809</v>
          </cell>
          <cell r="DX941">
            <v>15.321714528666119</v>
          </cell>
          <cell r="DY941">
            <v>15.505986652709726</v>
          </cell>
          <cell r="DZ941">
            <v>15.575429356196382</v>
          </cell>
          <cell r="EA941">
            <v>15.127581061622429</v>
          </cell>
          <cell r="EB941">
            <v>15.701836348085441</v>
          </cell>
          <cell r="EC941">
            <v>15.941776206517838</v>
          </cell>
          <cell r="ED941">
            <v>15.509034519206933</v>
          </cell>
          <cell r="EE941">
            <v>15.431671031315215</v>
          </cell>
          <cell r="EF941">
            <v>15.431671031315215</v>
          </cell>
          <cell r="EG941">
            <v>15.431671031315215</v>
          </cell>
          <cell r="EH941">
            <v>15.431671031315215</v>
          </cell>
          <cell r="EI941">
            <v>15.431671031315215</v>
          </cell>
          <cell r="EJ941">
            <v>15.431671031315215</v>
          </cell>
          <cell r="EK941">
            <v>15.431671031315215</v>
          </cell>
          <cell r="EL941">
            <v>15.431671031315215</v>
          </cell>
          <cell r="EM941">
            <v>15.431671031315215</v>
          </cell>
          <cell r="EN941">
            <v>15.431671031315215</v>
          </cell>
          <cell r="EO941">
            <v>15.431671031315215</v>
          </cell>
          <cell r="EP941">
            <v>15.431671031315215</v>
          </cell>
          <cell r="EQ941">
            <v>15.431671031315215</v>
          </cell>
          <cell r="ER941">
            <v>15.431671031315215</v>
          </cell>
          <cell r="ES941">
            <v>15.431671031315215</v>
          </cell>
          <cell r="ET941">
            <v>15.431671031315215</v>
          </cell>
        </row>
        <row r="942">
          <cell r="A942">
            <v>35409.704897169642</v>
          </cell>
          <cell r="B942">
            <v>45432.694461084284</v>
          </cell>
          <cell r="C942">
            <v>39476.783489019748</v>
          </cell>
          <cell r="D942">
            <v>17125.152748860597</v>
          </cell>
          <cell r="E942">
            <v>18703.292388554193</v>
          </cell>
          <cell r="F942">
            <v>21930.646015009577</v>
          </cell>
          <cell r="G942">
            <v>18143.127024744877</v>
          </cell>
          <cell r="H942">
            <v>20781.167460783927</v>
          </cell>
          <cell r="I942">
            <v>24195.951323956484</v>
          </cell>
          <cell r="J942">
            <v>22844.652718912101</v>
          </cell>
          <cell r="K942">
            <v>21549.840075477885</v>
          </cell>
          <cell r="L942">
            <v>23557.467466938495</v>
          </cell>
          <cell r="M942">
            <v>21498.590715892104</v>
          </cell>
          <cell r="N942">
            <v>24777.115413982185</v>
          </cell>
          <cell r="O942">
            <v>27608.783680030479</v>
          </cell>
          <cell r="P942">
            <v>29496.58392529915</v>
          </cell>
          <cell r="Q942">
            <v>29059.064653722446</v>
          </cell>
          <cell r="R942">
            <v>26157.538770530078</v>
          </cell>
          <cell r="S942">
            <v>22875.543706737135</v>
          </cell>
          <cell r="T942">
            <v>25481.406065219315</v>
          </cell>
          <cell r="U942">
            <v>28690.920772059464</v>
          </cell>
          <cell r="V942">
            <v>28690.920772059464</v>
          </cell>
          <cell r="W942">
            <v>28690.920772059464</v>
          </cell>
          <cell r="X942">
            <v>28690.920772059464</v>
          </cell>
          <cell r="Y942">
            <v>28690.920772059464</v>
          </cell>
          <cell r="Z942">
            <v>28690.920772059464</v>
          </cell>
          <cell r="AA942">
            <v>28690.920772059464</v>
          </cell>
          <cell r="AB942">
            <v>28690.920772059464</v>
          </cell>
          <cell r="AC942">
            <v>28690.920772059464</v>
          </cell>
          <cell r="AD942">
            <v>28690.920772059464</v>
          </cell>
          <cell r="AE942">
            <v>16005.78415229082</v>
          </cell>
          <cell r="AF942">
            <v>20536.344573129132</v>
          </cell>
          <cell r="AG942">
            <v>17844.172307758301</v>
          </cell>
          <cell r="AH942">
            <v>17125.152748860597</v>
          </cell>
          <cell r="AI942">
            <v>18703.292388554193</v>
          </cell>
          <cell r="AJ942">
            <v>21930.646015009577</v>
          </cell>
          <cell r="AK942">
            <v>18143.127024744877</v>
          </cell>
          <cell r="AL942">
            <v>20781.167460783927</v>
          </cell>
          <cell r="AM942">
            <v>24195.951323956484</v>
          </cell>
          <cell r="AN942">
            <v>22844.652718912101</v>
          </cell>
          <cell r="AO942">
            <v>21549.840075477885</v>
          </cell>
          <cell r="AP942">
            <v>23557.467466938495</v>
          </cell>
          <cell r="AQ942">
            <v>21498.590715892104</v>
          </cell>
          <cell r="AR942">
            <v>24777.115413982185</v>
          </cell>
          <cell r="AS942">
            <v>27608.783680030479</v>
          </cell>
          <cell r="AT942">
            <v>29496.58392529915</v>
          </cell>
          <cell r="AU942">
            <v>29059.064653722446</v>
          </cell>
          <cell r="AV942">
            <v>26157.538770530078</v>
          </cell>
          <cell r="AW942">
            <v>22875.543706737135</v>
          </cell>
          <cell r="AX942">
            <v>25481.406065219315</v>
          </cell>
          <cell r="AY942">
            <v>28690.920772059464</v>
          </cell>
          <cell r="AZ942">
            <v>28690.920772059464</v>
          </cell>
          <cell r="BA942">
            <v>28690.920772059464</v>
          </cell>
          <cell r="BB942">
            <v>28690.920772059464</v>
          </cell>
          <cell r="BC942">
            <v>28690.920772059464</v>
          </cell>
          <cell r="BD942">
            <v>28690.920772059464</v>
          </cell>
          <cell r="BE942">
            <v>28690.920772059464</v>
          </cell>
          <cell r="BF942">
            <v>28690.920772059464</v>
          </cell>
          <cell r="BG942">
            <v>28690.920772059464</v>
          </cell>
          <cell r="BH942">
            <v>28690.920772059464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2.8042053980305837</v>
          </cell>
          <cell r="CN942">
            <v>3.5834729465072659</v>
          </cell>
          <cell r="CO942">
            <v>3.0685614470983906</v>
          </cell>
          <cell r="CP942">
            <v>3.0289071841998481</v>
          </cell>
          <cell r="CQ942">
            <v>3.2894882636736553</v>
          </cell>
          <cell r="CR942">
            <v>3.7908197158433246</v>
          </cell>
          <cell r="CS942">
            <v>3.1721456600213802</v>
          </cell>
          <cell r="CT942">
            <v>3.6601288821090097</v>
          </cell>
          <cell r="CU942">
            <v>4.2447887516139513</v>
          </cell>
          <cell r="CV942">
            <v>4.011165142688081</v>
          </cell>
          <cell r="CW942">
            <v>3.7546772218806677</v>
          </cell>
          <cell r="CX942">
            <v>4.1210294581220035</v>
          </cell>
          <cell r="CY942">
            <v>3.796161748127624</v>
          </cell>
          <cell r="CZ942">
            <v>4.3601760458820626</v>
          </cell>
          <cell r="DA942">
            <v>4.919579086664684</v>
          </cell>
          <cell r="DB942">
            <v>5.2559641557809913</v>
          </cell>
          <cell r="DC942">
            <v>5.1780030734165274</v>
          </cell>
          <cell r="DD942">
            <v>4.6609833372412579</v>
          </cell>
          <cell r="DE942">
            <v>4.0761682122616314</v>
          </cell>
          <cell r="DF942">
            <v>4.540503987067539</v>
          </cell>
          <cell r="DG942">
            <v>5.1124039162025587</v>
          </cell>
          <cell r="DH942">
            <v>5.1124039162025587</v>
          </cell>
          <cell r="DI942">
            <v>5.1124039162025587</v>
          </cell>
          <cell r="DJ942">
            <v>5.1124039162025587</v>
          </cell>
          <cell r="DK942">
            <v>5.1124039162025587</v>
          </cell>
          <cell r="DL942">
            <v>5.1124039162025587</v>
          </cell>
          <cell r="DM942">
            <v>5.1124039162025587</v>
          </cell>
          <cell r="DN942">
            <v>5.1124039162025587</v>
          </cell>
          <cell r="DO942">
            <v>5.1124039162025587</v>
          </cell>
          <cell r="DP942">
            <v>5.1124039162025587</v>
          </cell>
          <cell r="DQ942">
            <v>15.637750166849759</v>
          </cell>
          <cell r="DR942">
            <v>15.700957862522621</v>
          </cell>
          <cell r="DS942">
            <v>15.93194210112857</v>
          </cell>
          <cell r="DT942">
            <v>15.490150029672034</v>
          </cell>
          <cell r="DU942">
            <v>15.577467632523714</v>
          </cell>
          <cell r="DV942">
            <v>15.84985997457048</v>
          </cell>
          <cell r="DW942">
            <v>15.669897493841168</v>
          </cell>
          <cell r="DX942">
            <v>15.555382667072726</v>
          </cell>
          <cell r="DY942">
            <v>15.616861398503266</v>
          </cell>
          <cell r="DZ942">
            <v>15.603468671676699</v>
          </cell>
          <cell r="EA942">
            <v>15.724562792500874</v>
          </cell>
          <cell r="EB942">
            <v>15.661379617545279</v>
          </cell>
          <cell r="EC942">
            <v>15.515737327510344</v>
          </cell>
          <cell r="ED942">
            <v>15.568753937727809</v>
          </cell>
          <cell r="EE942">
            <v>15.375401411473606</v>
          </cell>
          <cell r="EF942">
            <v>15.375401411473606</v>
          </cell>
          <cell r="EG942">
            <v>15.375401411473606</v>
          </cell>
          <cell r="EH942">
            <v>15.375401411473606</v>
          </cell>
          <cell r="EI942">
            <v>15.375401411473606</v>
          </cell>
          <cell r="EJ942">
            <v>15.375401411473606</v>
          </cell>
          <cell r="EK942">
            <v>15.375401411473606</v>
          </cell>
          <cell r="EL942">
            <v>15.375401411473606</v>
          </cell>
          <cell r="EM942">
            <v>15.375401411473606</v>
          </cell>
          <cell r="EN942">
            <v>15.375401411473606</v>
          </cell>
          <cell r="EO942">
            <v>15.375401411473606</v>
          </cell>
          <cell r="EP942">
            <v>15.375401411473606</v>
          </cell>
          <cell r="EQ942">
            <v>15.375401411473606</v>
          </cell>
          <cell r="ER942">
            <v>15.375401411473606</v>
          </cell>
          <cell r="ES942">
            <v>15.375401411473606</v>
          </cell>
          <cell r="ET942">
            <v>15.375401411473606</v>
          </cell>
        </row>
        <row r="943">
          <cell r="A943">
            <v>36002.949261237169</v>
          </cell>
          <cell r="B943">
            <v>34141.399489780357</v>
          </cell>
          <cell r="C943">
            <v>42366.982953153383</v>
          </cell>
          <cell r="D943">
            <v>20924.940671828492</v>
          </cell>
          <cell r="E943">
            <v>17882.261031817539</v>
          </cell>
          <cell r="F943">
            <v>20959.763588960745</v>
          </cell>
          <cell r="G943">
            <v>22287.814896742912</v>
          </cell>
          <cell r="H943">
            <v>22048.430074498356</v>
          </cell>
          <cell r="I943">
            <v>18856.379392201394</v>
          </cell>
          <cell r="J943">
            <v>19472.255193219007</v>
          </cell>
          <cell r="K943">
            <v>23402.048168812664</v>
          </cell>
          <cell r="L943">
            <v>20018.288641006733</v>
          </cell>
          <cell r="M943">
            <v>23697.379635690508</v>
          </cell>
          <cell r="N943">
            <v>23435.856543119255</v>
          </cell>
          <cell r="O943">
            <v>24664.975277381502</v>
          </cell>
          <cell r="P943">
            <v>27703.354499615063</v>
          </cell>
          <cell r="Q943">
            <v>27350.433218335074</v>
          </cell>
          <cell r="R943">
            <v>30134.236455853446</v>
          </cell>
          <cell r="S943">
            <v>27863.55917291205</v>
          </cell>
          <cell r="T943">
            <v>27069.941055399093</v>
          </cell>
          <cell r="U943">
            <v>27775.0331976979</v>
          </cell>
          <cell r="V943">
            <v>27775.0331976979</v>
          </cell>
          <cell r="W943">
            <v>27775.0331976979</v>
          </cell>
          <cell r="X943">
            <v>27775.0331976979</v>
          </cell>
          <cell r="Y943">
            <v>27775.0331976979</v>
          </cell>
          <cell r="Z943">
            <v>27775.0331976979</v>
          </cell>
          <cell r="AA943">
            <v>27775.0331976979</v>
          </cell>
          <cell r="AB943">
            <v>27775.0331976979</v>
          </cell>
          <cell r="AC943">
            <v>27775.0331976979</v>
          </cell>
          <cell r="AD943">
            <v>27775.0331976979</v>
          </cell>
          <cell r="AE943">
            <v>16273.940615847985</v>
          </cell>
          <cell r="AF943">
            <v>15432.488705497115</v>
          </cell>
          <cell r="AG943">
            <v>19150.591237662669</v>
          </cell>
          <cell r="AH943">
            <v>20924.940671828492</v>
          </cell>
          <cell r="AI943">
            <v>17882.261031817539</v>
          </cell>
          <cell r="AJ943">
            <v>20959.763588960745</v>
          </cell>
          <cell r="AK943">
            <v>22287.814896742912</v>
          </cell>
          <cell r="AL943">
            <v>22048.430074498356</v>
          </cell>
          <cell r="AM943">
            <v>18856.379392201394</v>
          </cell>
          <cell r="AN943">
            <v>19472.255193219007</v>
          </cell>
          <cell r="AO943">
            <v>23402.048168812664</v>
          </cell>
          <cell r="AP943">
            <v>20018.288641006733</v>
          </cell>
          <cell r="AQ943">
            <v>23697.379635690508</v>
          </cell>
          <cell r="AR943">
            <v>23435.856543119255</v>
          </cell>
          <cell r="AS943">
            <v>24664.975277381502</v>
          </cell>
          <cell r="AT943">
            <v>27703.354499615063</v>
          </cell>
          <cell r="AU943">
            <v>27350.433218335074</v>
          </cell>
          <cell r="AV943">
            <v>30134.236455853446</v>
          </cell>
          <cell r="AW943">
            <v>27863.55917291205</v>
          </cell>
          <cell r="AX943">
            <v>27069.941055399093</v>
          </cell>
          <cell r="AY943">
            <v>27775.0331976979</v>
          </cell>
          <cell r="AZ943">
            <v>27775.0331976979</v>
          </cell>
          <cell r="BA943">
            <v>27775.0331976979</v>
          </cell>
          <cell r="BB943">
            <v>27775.0331976979</v>
          </cell>
          <cell r="BC943">
            <v>27775.0331976979</v>
          </cell>
          <cell r="BD943">
            <v>27775.0331976979</v>
          </cell>
          <cell r="BE943">
            <v>27775.0331976979</v>
          </cell>
          <cell r="BF943">
            <v>27775.0331976979</v>
          </cell>
          <cell r="BG943">
            <v>27775.0331976979</v>
          </cell>
          <cell r="BH943">
            <v>27775.0331976979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2.8298190315430674</v>
          </cell>
          <cell r="CN943">
            <v>2.6654757556903359</v>
          </cell>
          <cell r="CO943">
            <v>3.3150196770717444</v>
          </cell>
          <cell r="CP943">
            <v>3.6619545935104654</v>
          </cell>
          <cell r="CQ943">
            <v>3.1550790705870764</v>
          </cell>
          <cell r="CR943">
            <v>3.70390999357355</v>
          </cell>
          <cell r="CS943">
            <v>3.9549195629305287</v>
          </cell>
          <cell r="CT943">
            <v>3.874156906019572</v>
          </cell>
          <cell r="CU943">
            <v>3.3171780966206756</v>
          </cell>
          <cell r="CV943">
            <v>3.3855838524589204</v>
          </cell>
          <cell r="CW943">
            <v>4.1557000627743408</v>
          </cell>
          <cell r="CX943">
            <v>3.5610911888737071</v>
          </cell>
          <cell r="CY943">
            <v>4.0892950448521104</v>
          </cell>
          <cell r="CZ943">
            <v>4.037250805437977</v>
          </cell>
          <cell r="DA943">
            <v>4.3763983262274513</v>
          </cell>
          <cell r="DB943">
            <v>4.9155092555143378</v>
          </cell>
          <cell r="DC943">
            <v>4.8528891195801176</v>
          </cell>
          <cell r="DD943">
            <v>5.3468296847828798</v>
          </cell>
          <cell r="DE943">
            <v>4.9439349667176122</v>
          </cell>
          <cell r="DF943">
            <v>4.8031203515765819</v>
          </cell>
          <cell r="DG943">
            <v>4.9282274735862428</v>
          </cell>
          <cell r="DH943">
            <v>4.9282274735862428</v>
          </cell>
          <cell r="DI943">
            <v>4.9282274735862428</v>
          </cell>
          <cell r="DJ943">
            <v>4.9282274735862428</v>
          </cell>
          <cell r="DK943">
            <v>4.9282274735862428</v>
          </cell>
          <cell r="DL943">
            <v>4.9282274735862428</v>
          </cell>
          <cell r="DM943">
            <v>4.9282274735862428</v>
          </cell>
          <cell r="DN943">
            <v>4.9282274735862428</v>
          </cell>
          <cell r="DO943">
            <v>4.9282274735862428</v>
          </cell>
          <cell r="DP943">
            <v>4.9282274735862428</v>
          </cell>
          <cell r="DQ943">
            <v>15.755826848490669</v>
          </cell>
          <cell r="DR943">
            <v>15.862380621434063</v>
          </cell>
          <cell r="DS943">
            <v>15.82716797030186</v>
          </cell>
          <cell r="DT943">
            <v>15.655192634541933</v>
          </cell>
          <cell r="DU943">
            <v>15.528135708011305</v>
          </cell>
          <cell r="DV943">
            <v>15.503619130163097</v>
          </cell>
          <cell r="DW943">
            <v>15.439632992478018</v>
          </cell>
          <cell r="DX943">
            <v>15.592207337935447</v>
          </cell>
          <cell r="DY943">
            <v>15.573873906836855</v>
          </cell>
          <cell r="DZ943">
            <v>15.757590622437819</v>
          </cell>
          <cell r="EA943">
            <v>15.428255045841112</v>
          </cell>
          <cell r="EB943">
            <v>15.401073296037442</v>
          </cell>
          <cell r="EC943">
            <v>15.876655280901378</v>
          </cell>
          <cell r="ED943">
            <v>15.903848742576866</v>
          </cell>
          <cell r="EE943">
            <v>15.440841919616442</v>
          </cell>
          <cell r="EF943">
            <v>15.440841919616442</v>
          </cell>
          <cell r="EG943">
            <v>15.440841919616442</v>
          </cell>
          <cell r="EH943">
            <v>15.440841919616442</v>
          </cell>
          <cell r="EI943">
            <v>15.440841919616442</v>
          </cell>
          <cell r="EJ943">
            <v>15.440841919616442</v>
          </cell>
          <cell r="EK943">
            <v>15.440841919616442</v>
          </cell>
          <cell r="EL943">
            <v>15.440841919616442</v>
          </cell>
          <cell r="EM943">
            <v>15.440841919616442</v>
          </cell>
          <cell r="EN943">
            <v>15.440841919616442</v>
          </cell>
          <cell r="EO943">
            <v>15.440841919616442</v>
          </cell>
          <cell r="EP943">
            <v>15.440841919616442</v>
          </cell>
          <cell r="EQ943">
            <v>15.440841919616442</v>
          </cell>
          <cell r="ER943">
            <v>15.440841919616442</v>
          </cell>
          <cell r="ES943">
            <v>15.440841919616442</v>
          </cell>
          <cell r="ET943">
            <v>15.440841919616442</v>
          </cell>
        </row>
        <row r="944">
          <cell r="A944">
            <v>39370.302528460124</v>
          </cell>
          <cell r="B944">
            <v>37887.254552182334</v>
          </cell>
          <cell r="C944">
            <v>36501.187779850603</v>
          </cell>
          <cell r="D944">
            <v>19306.607272730056</v>
          </cell>
          <cell r="E944">
            <v>18022.043470602352</v>
          </cell>
          <cell r="F944">
            <v>22652.124313798038</v>
          </cell>
          <cell r="G944">
            <v>23332.792539058675</v>
          </cell>
          <cell r="H944">
            <v>23061.808362512173</v>
          </cell>
          <cell r="I944">
            <v>20082.755765928454</v>
          </cell>
          <cell r="J944">
            <v>22830.287838590099</v>
          </cell>
          <cell r="K944">
            <v>22160.280266292324</v>
          </cell>
          <cell r="L944">
            <v>24346.519275053928</v>
          </cell>
          <cell r="M944">
            <v>27815.181889613206</v>
          </cell>
          <cell r="N944">
            <v>25644.527606716467</v>
          </cell>
          <cell r="O944">
            <v>26144.465645212786</v>
          </cell>
          <cell r="P944">
            <v>25087.912313297085</v>
          </cell>
          <cell r="Q944">
            <v>24415.449183394547</v>
          </cell>
          <cell r="R944">
            <v>25642.32157123791</v>
          </cell>
          <cell r="S944">
            <v>24953.107108281136</v>
          </cell>
          <cell r="T944">
            <v>29418.87789494593</v>
          </cell>
          <cell r="U944">
            <v>31257.608119020035</v>
          </cell>
          <cell r="V944">
            <v>31257.608119020035</v>
          </cell>
          <cell r="W944">
            <v>31257.608119020035</v>
          </cell>
          <cell r="X944">
            <v>31257.608119020035</v>
          </cell>
          <cell r="Y944">
            <v>31257.608119020035</v>
          </cell>
          <cell r="Z944">
            <v>31257.608119020035</v>
          </cell>
          <cell r="AA944">
            <v>31257.608119020035</v>
          </cell>
          <cell r="AB944">
            <v>31257.608119020035</v>
          </cell>
          <cell r="AC944">
            <v>31257.608119020035</v>
          </cell>
          <cell r="AD944">
            <v>31257.608119020035</v>
          </cell>
          <cell r="AE944">
            <v>17796.041116719152</v>
          </cell>
          <cell r="AF944">
            <v>17125.678405006984</v>
          </cell>
          <cell r="AG944">
            <v>16499.152834036257</v>
          </cell>
          <cell r="AH944">
            <v>19306.607272730056</v>
          </cell>
          <cell r="AI944">
            <v>18022.043470602352</v>
          </cell>
          <cell r="AJ944">
            <v>22652.124313798038</v>
          </cell>
          <cell r="AK944">
            <v>23332.792539058675</v>
          </cell>
          <cell r="AL944">
            <v>23061.808362512173</v>
          </cell>
          <cell r="AM944">
            <v>20082.755765928454</v>
          </cell>
          <cell r="AN944">
            <v>22830.287838590099</v>
          </cell>
          <cell r="AO944">
            <v>22160.280266292324</v>
          </cell>
          <cell r="AP944">
            <v>24346.519275053928</v>
          </cell>
          <cell r="AQ944">
            <v>27815.181889613206</v>
          </cell>
          <cell r="AR944">
            <v>25644.527606716467</v>
          </cell>
          <cell r="AS944">
            <v>26144.465645212786</v>
          </cell>
          <cell r="AT944">
            <v>25087.912313297085</v>
          </cell>
          <cell r="AU944">
            <v>24415.449183394547</v>
          </cell>
          <cell r="AV944">
            <v>25642.32157123791</v>
          </cell>
          <cell r="AW944">
            <v>24953.107108281136</v>
          </cell>
          <cell r="AX944">
            <v>29418.87789494593</v>
          </cell>
          <cell r="AY944">
            <v>31257.608119020035</v>
          </cell>
          <cell r="AZ944">
            <v>31257.608119020035</v>
          </cell>
          <cell r="BA944">
            <v>31257.608119020035</v>
          </cell>
          <cell r="BB944">
            <v>31257.608119020035</v>
          </cell>
          <cell r="BC944">
            <v>31257.608119020035</v>
          </cell>
          <cell r="BD944">
            <v>31257.608119020035</v>
          </cell>
          <cell r="BE944">
            <v>31257.608119020035</v>
          </cell>
          <cell r="BF944">
            <v>31257.608119020035</v>
          </cell>
          <cell r="BG944">
            <v>31257.608119020035</v>
          </cell>
          <cell r="BH944">
            <v>31257.608119020035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3.1534935911979791</v>
          </cell>
          <cell r="CN944">
            <v>3.0301453807463652</v>
          </cell>
          <cell r="CO944">
            <v>2.9175435820059996</v>
          </cell>
          <cell r="CP944">
            <v>3.3915699496021721</v>
          </cell>
          <cell r="CQ944">
            <v>3.1869554220778045</v>
          </cell>
          <cell r="CR944">
            <v>3.9365747051218882</v>
          </cell>
          <cell r="CS944">
            <v>4.0910866360196136</v>
          </cell>
          <cell r="CT944">
            <v>4.1196930105415079</v>
          </cell>
          <cell r="CU944">
            <v>3.5159575159342951</v>
          </cell>
          <cell r="CV944">
            <v>4.0181889299667368</v>
          </cell>
          <cell r="CW944">
            <v>3.8280628445503235</v>
          </cell>
          <cell r="CX944">
            <v>4.2654741095581929</v>
          </cell>
          <cell r="CY944">
            <v>4.8498269241242316</v>
          </cell>
          <cell r="CZ944">
            <v>4.5232993528239867</v>
          </cell>
          <cell r="DA944">
            <v>4.5156900206645529</v>
          </cell>
          <cell r="DB944">
            <v>4.3332014052162116</v>
          </cell>
          <cell r="DC944">
            <v>4.2170531126416497</v>
          </cell>
          <cell r="DD944">
            <v>4.428959352133969</v>
          </cell>
          <cell r="DE944">
            <v>4.3099177578361152</v>
          </cell>
          <cell r="DF944">
            <v>5.0812487480952342</v>
          </cell>
          <cell r="DG944">
            <v>5.3988354923118296</v>
          </cell>
          <cell r="DH944">
            <v>5.3988354923118296</v>
          </cell>
          <cell r="DI944">
            <v>5.3988354923118296</v>
          </cell>
          <cell r="DJ944">
            <v>5.3988354923118296</v>
          </cell>
          <cell r="DK944">
            <v>5.3988354923118296</v>
          </cell>
          <cell r="DL944">
            <v>5.3988354923118296</v>
          </cell>
          <cell r="DM944">
            <v>5.3988354923118296</v>
          </cell>
          <cell r="DN944">
            <v>5.3988354923118296</v>
          </cell>
          <cell r="DO944">
            <v>5.3988354923118296</v>
          </cell>
          <cell r="DP944">
            <v>5.3988354923118296</v>
          </cell>
          <cell r="DQ944">
            <v>15.461035712327313</v>
          </cell>
          <cell r="DR944">
            <v>15.484295625273232</v>
          </cell>
          <cell r="DS944">
            <v>15.493567509395803</v>
          </cell>
          <cell r="DT944">
            <v>15.595967422709439</v>
          </cell>
          <cell r="DU944">
            <v>15.492987828208374</v>
          </cell>
          <cell r="DV944">
            <v>15.765130654729745</v>
          </cell>
          <cell r="DW944">
            <v>15.625545166483045</v>
          </cell>
          <cell r="DX944">
            <v>15.336831275522002</v>
          </cell>
          <cell r="DY944">
            <v>15.649008392285934</v>
          </cell>
          <cell r="DZ944">
            <v>15.566399413895709</v>
          </cell>
          <cell r="EA944">
            <v>15.860005199865219</v>
          </cell>
          <cell r="EB944">
            <v>15.637837863070096</v>
          </cell>
          <cell r="EC944">
            <v>15.713133473010126</v>
          </cell>
          <cell r="ED944">
            <v>15.532684057393764</v>
          </cell>
          <cell r="EE944">
            <v>15.862176693439583</v>
          </cell>
          <cell r="EF944">
            <v>15.862176693439583</v>
          </cell>
          <cell r="EG944">
            <v>15.862176693439583</v>
          </cell>
          <cell r="EH944">
            <v>15.862176693439583</v>
          </cell>
          <cell r="EI944">
            <v>15.862176693439583</v>
          </cell>
          <cell r="EJ944">
            <v>15.862176693439583</v>
          </cell>
          <cell r="EK944">
            <v>15.862176693439583</v>
          </cell>
          <cell r="EL944">
            <v>15.862176693439583</v>
          </cell>
          <cell r="EM944">
            <v>15.862176693439583</v>
          </cell>
          <cell r="EN944">
            <v>15.862176693439583</v>
          </cell>
          <cell r="EO944">
            <v>15.862176693439583</v>
          </cell>
          <cell r="EP944">
            <v>15.862176693439583</v>
          </cell>
          <cell r="EQ944">
            <v>15.862176693439583</v>
          </cell>
          <cell r="ER944">
            <v>15.862176693439583</v>
          </cell>
          <cell r="ES944">
            <v>15.862176693439583</v>
          </cell>
          <cell r="ET944">
            <v>15.862176693439583</v>
          </cell>
        </row>
        <row r="945">
          <cell r="A945">
            <v>44603.44031016971</v>
          </cell>
          <cell r="B945">
            <v>39509.578119328748</v>
          </cell>
          <cell r="C945">
            <v>36400.535146000308</v>
          </cell>
          <cell r="D945">
            <v>16983.271534367625</v>
          </cell>
          <cell r="E945">
            <v>20600.072278346659</v>
          </cell>
          <cell r="F945">
            <v>19034.704505641319</v>
          </cell>
          <cell r="G945">
            <v>17822.889272044886</v>
          </cell>
          <cell r="H945">
            <v>19239.997574344201</v>
          </cell>
          <cell r="I945">
            <v>20522.860400547277</v>
          </cell>
          <cell r="J945">
            <v>22223.123610088915</v>
          </cell>
          <cell r="K945">
            <v>22246.968748969368</v>
          </cell>
          <cell r="L945">
            <v>19360.455278115918</v>
          </cell>
          <cell r="M945">
            <v>22632.594162051126</v>
          </cell>
          <cell r="N945">
            <v>27133.159378296452</v>
          </cell>
          <cell r="O945">
            <v>25441.435985732231</v>
          </cell>
          <cell r="P945">
            <v>27800.7301188118</v>
          </cell>
          <cell r="Q945">
            <v>26485.8685862846</v>
          </cell>
          <cell r="R945">
            <v>25172.701689302012</v>
          </cell>
          <cell r="S945">
            <v>25433.48896320811</v>
          </cell>
          <cell r="T945">
            <v>27585.457400340409</v>
          </cell>
          <cell r="U945">
            <v>29824.214179313512</v>
          </cell>
          <cell r="V945">
            <v>29824.214179313512</v>
          </cell>
          <cell r="W945">
            <v>29824.214179313512</v>
          </cell>
          <cell r="X945">
            <v>29824.214179313512</v>
          </cell>
          <cell r="Y945">
            <v>29824.214179313512</v>
          </cell>
          <cell r="Z945">
            <v>29824.214179313512</v>
          </cell>
          <cell r="AA945">
            <v>29824.214179313512</v>
          </cell>
          <cell r="AB945">
            <v>29824.214179313512</v>
          </cell>
          <cell r="AC945">
            <v>29824.214179313512</v>
          </cell>
          <cell r="AD945">
            <v>29824.214179313512</v>
          </cell>
          <cell r="AE945">
            <v>20161.507703251948</v>
          </cell>
          <cell r="AF945">
            <v>17858.996034067361</v>
          </cell>
          <cell r="AG945">
            <v>16453.656145022731</v>
          </cell>
          <cell r="AH945">
            <v>16983.271534367625</v>
          </cell>
          <cell r="AI945">
            <v>20600.072278346659</v>
          </cell>
          <cell r="AJ945">
            <v>19034.704505641319</v>
          </cell>
          <cell r="AK945">
            <v>17822.889272044886</v>
          </cell>
          <cell r="AL945">
            <v>19239.997574344201</v>
          </cell>
          <cell r="AM945">
            <v>20522.860400547277</v>
          </cell>
          <cell r="AN945">
            <v>22223.123610088915</v>
          </cell>
          <cell r="AO945">
            <v>22246.968748969368</v>
          </cell>
          <cell r="AP945">
            <v>19360.455278115918</v>
          </cell>
          <cell r="AQ945">
            <v>22632.594162051126</v>
          </cell>
          <cell r="AR945">
            <v>27133.159378296452</v>
          </cell>
          <cell r="AS945">
            <v>25441.435985732231</v>
          </cell>
          <cell r="AT945">
            <v>27800.7301188118</v>
          </cell>
          <cell r="AU945">
            <v>26485.8685862846</v>
          </cell>
          <cell r="AV945">
            <v>25172.701689302012</v>
          </cell>
          <cell r="AW945">
            <v>25433.48896320811</v>
          </cell>
          <cell r="AX945">
            <v>27585.457400340409</v>
          </cell>
          <cell r="AY945">
            <v>29824.214179313512</v>
          </cell>
          <cell r="AZ945">
            <v>29824.214179313512</v>
          </cell>
          <cell r="BA945">
            <v>29824.214179313512</v>
          </cell>
          <cell r="BB945">
            <v>29824.214179313512</v>
          </cell>
          <cell r="BC945">
            <v>29824.214179313512</v>
          </cell>
          <cell r="BD945">
            <v>29824.214179313512</v>
          </cell>
          <cell r="BE945">
            <v>29824.214179313512</v>
          </cell>
          <cell r="BF945">
            <v>29824.214179313512</v>
          </cell>
          <cell r="BG945">
            <v>29824.214179313512</v>
          </cell>
          <cell r="BH945">
            <v>29824.214179313512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3.5022699626145157</v>
          </cell>
          <cell r="CN945">
            <v>3.1488807005500541</v>
          </cell>
          <cell r="CO945">
            <v>2.8778865955491812</v>
          </cell>
          <cell r="CP945">
            <v>2.9791046880095777</v>
          </cell>
          <cell r="CQ945">
            <v>3.5752873325444718</v>
          </cell>
          <cell r="CR945">
            <v>3.3898681962204176</v>
          </cell>
          <cell r="CS945">
            <v>3.1370027153135527</v>
          </cell>
          <cell r="CT945">
            <v>3.3562395575571231</v>
          </cell>
          <cell r="CU945">
            <v>3.5909591390284787</v>
          </cell>
          <cell r="CV945">
            <v>3.81842879842424</v>
          </cell>
          <cell r="CW945">
            <v>3.8937763228554019</v>
          </cell>
          <cell r="CX945">
            <v>3.3915089039409874</v>
          </cell>
          <cell r="CY945">
            <v>3.9888538844069696</v>
          </cell>
          <cell r="CZ945">
            <v>4.7412669867389612</v>
          </cell>
          <cell r="DA945">
            <v>4.5260816157130934</v>
          </cell>
          <cell r="DB945">
            <v>4.9458046929709854</v>
          </cell>
          <cell r="DC945">
            <v>4.7118882342884971</v>
          </cell>
          <cell r="DD945">
            <v>4.4782732546101069</v>
          </cell>
          <cell r="DE945">
            <v>4.5246678247397289</v>
          </cell>
          <cell r="DF945">
            <v>4.907507251978096</v>
          </cell>
          <cell r="DG945">
            <v>5.3057864963197199</v>
          </cell>
          <cell r="DH945">
            <v>5.3057864963197199</v>
          </cell>
          <cell r="DI945">
            <v>5.3057864963197199</v>
          </cell>
          <cell r="DJ945">
            <v>5.3057864963197199</v>
          </cell>
          <cell r="DK945">
            <v>5.3057864963197199</v>
          </cell>
          <cell r="DL945">
            <v>5.3057864963197199</v>
          </cell>
          <cell r="DM945">
            <v>5.3057864963197199</v>
          </cell>
          <cell r="DN945">
            <v>5.3057864963197199</v>
          </cell>
          <cell r="DO945">
            <v>5.3057864963197199</v>
          </cell>
          <cell r="DP945">
            <v>5.3057864963197199</v>
          </cell>
          <cell r="DQ945">
            <v>15.771773163064269</v>
          </cell>
          <cell r="DR945">
            <v>15.538459824524887</v>
          </cell>
          <cell r="DS945">
            <v>15.663754803987125</v>
          </cell>
          <cell r="DT945">
            <v>15.618622346618384</v>
          </cell>
          <cell r="DU945">
            <v>15.785739421140384</v>
          </cell>
          <cell r="DV945">
            <v>15.384042192574531</v>
          </cell>
          <cell r="DW945">
            <v>15.565760712821092</v>
          </cell>
          <cell r="DX945">
            <v>15.705768678758504</v>
          </cell>
          <cell r="DY945">
            <v>15.65793778740461</v>
          </cell>
          <cell r="DZ945">
            <v>15.945110771674681</v>
          </cell>
          <cell r="EA945">
            <v>15.653338625149447</v>
          </cell>
          <cell r="EB945">
            <v>15.639747596144829</v>
          </cell>
          <cell r="EC945">
            <v>15.545093676077199</v>
          </cell>
          <cell r="ED945">
            <v>15.678809727896397</v>
          </cell>
          <cell r="EE945">
            <v>15.400200496271891</v>
          </cell>
          <cell r="EF945">
            <v>15.400200496271891</v>
          </cell>
          <cell r="EG945">
            <v>15.400200496271891</v>
          </cell>
          <cell r="EH945">
            <v>15.400200496271891</v>
          </cell>
          <cell r="EI945">
            <v>15.400200496271891</v>
          </cell>
          <cell r="EJ945">
            <v>15.400200496271891</v>
          </cell>
          <cell r="EK945">
            <v>15.400200496271891</v>
          </cell>
          <cell r="EL945">
            <v>15.400200496271891</v>
          </cell>
          <cell r="EM945">
            <v>15.400200496271891</v>
          </cell>
          <cell r="EN945">
            <v>15.400200496271891</v>
          </cell>
          <cell r="EO945">
            <v>15.400200496271891</v>
          </cell>
          <cell r="EP945">
            <v>15.400200496271891</v>
          </cell>
          <cell r="EQ945">
            <v>15.400200496271891</v>
          </cell>
          <cell r="ER945">
            <v>15.400200496271891</v>
          </cell>
          <cell r="ES945">
            <v>15.400200496271891</v>
          </cell>
          <cell r="ET945">
            <v>15.400200496271891</v>
          </cell>
        </row>
        <row r="946">
          <cell r="A946">
            <v>33324.052953293918</v>
          </cell>
          <cell r="B946">
            <v>36270.22757971075</v>
          </cell>
          <cell r="C946">
            <v>42551.018933170817</v>
          </cell>
          <cell r="D946">
            <v>16535.135312549588</v>
          </cell>
          <cell r="E946">
            <v>18241.232891246</v>
          </cell>
          <cell r="F946">
            <v>16834.990673164921</v>
          </cell>
          <cell r="G946">
            <v>18348.157391997313</v>
          </cell>
          <cell r="H946">
            <v>18695.566597287681</v>
          </cell>
          <cell r="I946">
            <v>20975.885443304411</v>
          </cell>
          <cell r="J946">
            <v>22764.582696105354</v>
          </cell>
          <cell r="K946">
            <v>21522.761623359482</v>
          </cell>
          <cell r="L946">
            <v>25228.430342417174</v>
          </cell>
          <cell r="M946">
            <v>24071.571852312722</v>
          </cell>
          <cell r="N946">
            <v>20541.333529103118</v>
          </cell>
          <cell r="O946">
            <v>29262.279062414214</v>
          </cell>
          <cell r="P946">
            <v>24626.945087784232</v>
          </cell>
          <cell r="Q946">
            <v>23783.330118622751</v>
          </cell>
          <cell r="R946">
            <v>26148.297803762292</v>
          </cell>
          <cell r="S946">
            <v>31543.096204941074</v>
          </cell>
          <cell r="T946">
            <v>26690.711534424394</v>
          </cell>
          <cell r="U946">
            <v>30377.15774700317</v>
          </cell>
          <cell r="V946">
            <v>30377.15774700317</v>
          </cell>
          <cell r="W946">
            <v>30377.15774700317</v>
          </cell>
          <cell r="X946">
            <v>30377.15774700317</v>
          </cell>
          <cell r="Y946">
            <v>30377.15774700317</v>
          </cell>
          <cell r="Z946">
            <v>30377.15774700317</v>
          </cell>
          <cell r="AA946">
            <v>30377.15774700317</v>
          </cell>
          <cell r="AB946">
            <v>30377.15774700317</v>
          </cell>
          <cell r="AC946">
            <v>30377.15774700317</v>
          </cell>
          <cell r="AD946">
            <v>30377.15774700317</v>
          </cell>
          <cell r="AE946">
            <v>15063.034278282441</v>
          </cell>
          <cell r="AF946">
            <v>16394.754926119669</v>
          </cell>
          <cell r="AG946">
            <v>19233.778606237709</v>
          </cell>
          <cell r="AH946">
            <v>16535.135312549588</v>
          </cell>
          <cell r="AI946">
            <v>18241.232891246</v>
          </cell>
          <cell r="AJ946">
            <v>16834.990673164921</v>
          </cell>
          <cell r="AK946">
            <v>18348.157391997313</v>
          </cell>
          <cell r="AL946">
            <v>18695.566597287681</v>
          </cell>
          <cell r="AM946">
            <v>20975.885443304411</v>
          </cell>
          <cell r="AN946">
            <v>22764.582696105354</v>
          </cell>
          <cell r="AO946">
            <v>21522.761623359482</v>
          </cell>
          <cell r="AP946">
            <v>25228.430342417174</v>
          </cell>
          <cell r="AQ946">
            <v>24071.571852312722</v>
          </cell>
          <cell r="AR946">
            <v>20541.333529103118</v>
          </cell>
          <cell r="AS946">
            <v>29262.279062414214</v>
          </cell>
          <cell r="AT946">
            <v>24626.945087784232</v>
          </cell>
          <cell r="AU946">
            <v>23783.330118622751</v>
          </cell>
          <cell r="AV946">
            <v>26148.297803762292</v>
          </cell>
          <cell r="AW946">
            <v>31543.096204941074</v>
          </cell>
          <cell r="AX946">
            <v>26690.711534424394</v>
          </cell>
          <cell r="AY946">
            <v>30377.15774700317</v>
          </cell>
          <cell r="AZ946">
            <v>30377.15774700317</v>
          </cell>
          <cell r="BA946">
            <v>30377.15774700317</v>
          </cell>
          <cell r="BB946">
            <v>30377.15774700317</v>
          </cell>
          <cell r="BC946">
            <v>30377.15774700317</v>
          </cell>
          <cell r="BD946">
            <v>30377.15774700317</v>
          </cell>
          <cell r="BE946">
            <v>30377.15774700317</v>
          </cell>
          <cell r="BF946">
            <v>30377.15774700317</v>
          </cell>
          <cell r="BG946">
            <v>30377.15774700317</v>
          </cell>
          <cell r="BH946">
            <v>30377.15774700317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2.6217317956610073</v>
          </cell>
          <cell r="CN946">
            <v>2.844375454458389</v>
          </cell>
          <cell r="CO946">
            <v>3.4260561879439586</v>
          </cell>
          <cell r="CP946">
            <v>2.8573760828091692</v>
          </cell>
          <cell r="CQ946">
            <v>3.2297663861221069</v>
          </cell>
          <cell r="CR946">
            <v>2.937313560687961</v>
          </cell>
          <cell r="CS946">
            <v>3.1893008954442155</v>
          </cell>
          <cell r="CT946">
            <v>3.2433838462808815</v>
          </cell>
          <cell r="CU946">
            <v>3.6626231033010455</v>
          </cell>
          <cell r="CV946">
            <v>3.9692343462704702</v>
          </cell>
          <cell r="CW946">
            <v>3.7990863654601061</v>
          </cell>
          <cell r="CX946">
            <v>4.3803051667287862</v>
          </cell>
          <cell r="CY946">
            <v>4.2594439905692516</v>
          </cell>
          <cell r="CZ946">
            <v>3.6307385375171077</v>
          </cell>
          <cell r="DA946">
            <v>5.1139672387675263</v>
          </cell>
          <cell r="DB946">
            <v>4.3038818029597774</v>
          </cell>
          <cell r="DC946">
            <v>4.1564490173854276</v>
          </cell>
          <cell r="DD946">
            <v>4.5697581529025593</v>
          </cell>
          <cell r="DE946">
            <v>5.5125699627598452</v>
          </cell>
          <cell r="DF946">
            <v>4.6645520697586997</v>
          </cell>
          <cell r="DG946">
            <v>5.3088069180702684</v>
          </cell>
          <cell r="DH946">
            <v>5.3088069180702684</v>
          </cell>
          <cell r="DI946">
            <v>5.3088069180702684</v>
          </cell>
          <cell r="DJ946">
            <v>5.3088069180702684</v>
          </cell>
          <cell r="DK946">
            <v>5.3088069180702684</v>
          </cell>
          <cell r="DL946">
            <v>5.3088069180702684</v>
          </cell>
          <cell r="DM946">
            <v>5.3088069180702684</v>
          </cell>
          <cell r="DN946">
            <v>5.3088069180702684</v>
          </cell>
          <cell r="DO946">
            <v>5.3088069180702684</v>
          </cell>
          <cell r="DP946">
            <v>5.3088069180702684</v>
          </cell>
          <cell r="DQ946">
            <v>15.740964477025239</v>
          </cell>
          <cell r="DR946">
            <v>15.791563913788023</v>
          </cell>
          <cell r="DS946">
            <v>15.380741284435704</v>
          </cell>
          <cell r="DT946">
            <v>15.854315032199118</v>
          </cell>
          <cell r="DU946">
            <v>15.473558935625203</v>
          </cell>
          <cell r="DV946">
            <v>15.702532659624302</v>
          </cell>
          <cell r="DW946">
            <v>15.761737763107757</v>
          </cell>
          <cell r="DX946">
            <v>15.792373900567336</v>
          </cell>
          <cell r="DY946">
            <v>15.690443072051162</v>
          </cell>
          <cell r="DZ946">
            <v>15.713035380226255</v>
          </cell>
          <cell r="EA946">
            <v>15.521223928228194</v>
          </cell>
          <cell r="EB946">
            <v>15.779491293095727</v>
          </cell>
          <cell r="EC946">
            <v>15.483126922237251</v>
          </cell>
          <cell r="ED946">
            <v>15.500324665520383</v>
          </cell>
          <cell r="EE946">
            <v>15.676797254489133</v>
          </cell>
          <cell r="EF946">
            <v>15.676797254489133</v>
          </cell>
          <cell r="EG946">
            <v>15.676797254489133</v>
          </cell>
          <cell r="EH946">
            <v>15.676797254489133</v>
          </cell>
          <cell r="EI946">
            <v>15.676797254489133</v>
          </cell>
          <cell r="EJ946">
            <v>15.676797254489133</v>
          </cell>
          <cell r="EK946">
            <v>15.676797254489133</v>
          </cell>
          <cell r="EL946">
            <v>15.676797254489133</v>
          </cell>
          <cell r="EM946">
            <v>15.676797254489133</v>
          </cell>
          <cell r="EN946">
            <v>15.676797254489133</v>
          </cell>
          <cell r="EO946">
            <v>15.676797254489133</v>
          </cell>
          <cell r="EP946">
            <v>15.676797254489133</v>
          </cell>
          <cell r="EQ946">
            <v>15.676797254489133</v>
          </cell>
          <cell r="ER946">
            <v>15.676797254489133</v>
          </cell>
          <cell r="ES946">
            <v>15.676797254489133</v>
          </cell>
          <cell r="ET946">
            <v>15.676797254489133</v>
          </cell>
        </row>
        <row r="947">
          <cell r="A947">
            <v>33525.314526891401</v>
          </cell>
          <cell r="B947">
            <v>41152.292329273529</v>
          </cell>
          <cell r="C947">
            <v>35108.05533213976</v>
          </cell>
          <cell r="D947">
            <v>18572.519301334531</v>
          </cell>
          <cell r="E947">
            <v>17428.76201713429</v>
          </cell>
          <cell r="F947">
            <v>20283.953833499385</v>
          </cell>
          <cell r="G947">
            <v>18389.072962503131</v>
          </cell>
          <cell r="H947">
            <v>20007.094214730725</v>
          </cell>
          <cell r="I947">
            <v>22950.39741086842</v>
          </cell>
          <cell r="J947">
            <v>20667.314721927873</v>
          </cell>
          <cell r="K947">
            <v>22981.433166388277</v>
          </cell>
          <cell r="L947">
            <v>21713.794386761623</v>
          </cell>
          <cell r="M947">
            <v>23713.364516645019</v>
          </cell>
          <cell r="N947">
            <v>24263.367025312677</v>
          </cell>
          <cell r="O947">
            <v>24829.805193738321</v>
          </cell>
          <cell r="P947">
            <v>24951.453638946576</v>
          </cell>
          <cell r="Q947">
            <v>26237.574952143565</v>
          </cell>
          <cell r="R947">
            <v>23580.132599758781</v>
          </cell>
          <cell r="S947">
            <v>25593.563154911528</v>
          </cell>
          <cell r="T947">
            <v>29088.311105833302</v>
          </cell>
          <cell r="U947">
            <v>31219.961523586324</v>
          </cell>
          <cell r="V947">
            <v>31219.961523586324</v>
          </cell>
          <cell r="W947">
            <v>31219.961523586324</v>
          </cell>
          <cell r="X947">
            <v>31219.961523586324</v>
          </cell>
          <cell r="Y947">
            <v>31219.961523586324</v>
          </cell>
          <cell r="Z947">
            <v>31219.961523586324</v>
          </cell>
          <cell r="AA947">
            <v>31219.961523586324</v>
          </cell>
          <cell r="AB947">
            <v>31219.961523586324</v>
          </cell>
          <cell r="AC947">
            <v>31219.961523586324</v>
          </cell>
          <cell r="AD947">
            <v>31219.961523586324</v>
          </cell>
          <cell r="AE947">
            <v>15154.007905837561</v>
          </cell>
          <cell r="AF947">
            <v>18601.530577764697</v>
          </cell>
          <cell r="AG947">
            <v>15869.433458560903</v>
          </cell>
          <cell r="AH947">
            <v>18572.519301334531</v>
          </cell>
          <cell r="AI947">
            <v>17428.76201713429</v>
          </cell>
          <cell r="AJ947">
            <v>20283.953833499385</v>
          </cell>
          <cell r="AK947">
            <v>18389.072962503131</v>
          </cell>
          <cell r="AL947">
            <v>20007.094214730725</v>
          </cell>
          <cell r="AM947">
            <v>22950.39741086842</v>
          </cell>
          <cell r="AN947">
            <v>20667.314721927873</v>
          </cell>
          <cell r="AO947">
            <v>22981.433166388277</v>
          </cell>
          <cell r="AP947">
            <v>21713.794386761623</v>
          </cell>
          <cell r="AQ947">
            <v>23713.364516645019</v>
          </cell>
          <cell r="AR947">
            <v>24263.367025312677</v>
          </cell>
          <cell r="AS947">
            <v>24829.805193738321</v>
          </cell>
          <cell r="AT947">
            <v>24951.453638946576</v>
          </cell>
          <cell r="AU947">
            <v>26237.574952143565</v>
          </cell>
          <cell r="AV947">
            <v>23580.132599758781</v>
          </cell>
          <cell r="AW947">
            <v>25593.563154911528</v>
          </cell>
          <cell r="AX947">
            <v>29088.311105833302</v>
          </cell>
          <cell r="AY947">
            <v>31219.961523586324</v>
          </cell>
          <cell r="AZ947">
            <v>31219.961523586324</v>
          </cell>
          <cell r="BA947">
            <v>31219.961523586324</v>
          </cell>
          <cell r="BB947">
            <v>31219.961523586324</v>
          </cell>
          <cell r="BC947">
            <v>31219.961523586324</v>
          </cell>
          <cell r="BD947">
            <v>31219.961523586324</v>
          </cell>
          <cell r="BE947">
            <v>31219.961523586324</v>
          </cell>
          <cell r="BF947">
            <v>31219.961523586324</v>
          </cell>
          <cell r="BG947">
            <v>31219.961523586324</v>
          </cell>
          <cell r="BH947">
            <v>31219.961523586324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2.6880688535758299</v>
          </cell>
          <cell r="CN947">
            <v>3.2034144814947134</v>
          </cell>
          <cell r="CO947">
            <v>2.7789686285324033</v>
          </cell>
          <cell r="CP947">
            <v>3.2429421470961395</v>
          </cell>
          <cell r="CQ947">
            <v>3.0617393399890855</v>
          </cell>
          <cell r="CR947">
            <v>3.5916469728281819</v>
          </cell>
          <cell r="CS947">
            <v>3.2368581450734948</v>
          </cell>
          <cell r="CT947">
            <v>3.5364744839749753</v>
          </cell>
          <cell r="CU947">
            <v>4.0623058611553295</v>
          </cell>
          <cell r="CV947">
            <v>3.602449990722818</v>
          </cell>
          <cell r="CW947">
            <v>4.0593149610058195</v>
          </cell>
          <cell r="CX947">
            <v>3.7963563575714638</v>
          </cell>
          <cell r="CY947">
            <v>4.2703013912658969</v>
          </cell>
          <cell r="CZ947">
            <v>4.1505977980000557</v>
          </cell>
          <cell r="DA947">
            <v>4.3295456813859587</v>
          </cell>
          <cell r="DB947">
            <v>4.3507573862901738</v>
          </cell>
          <cell r="DC947">
            <v>4.5750169378187815</v>
          </cell>
          <cell r="DD947">
            <v>4.1116416527319224</v>
          </cell>
          <cell r="DE947">
            <v>4.462721312713728</v>
          </cell>
          <cell r="DF947">
            <v>5.0720966493459096</v>
          </cell>
          <cell r="DG947">
            <v>5.4437901760729979</v>
          </cell>
          <cell r="DH947">
            <v>5.4437901760729979</v>
          </cell>
          <cell r="DI947">
            <v>5.4437901760729979</v>
          </cell>
          <cell r="DJ947">
            <v>5.4437901760729979</v>
          </cell>
          <cell r="DK947">
            <v>5.4437901760729979</v>
          </cell>
          <cell r="DL947">
            <v>5.4437901760729979</v>
          </cell>
          <cell r="DM947">
            <v>5.4437901760729979</v>
          </cell>
          <cell r="DN947">
            <v>5.4437901760729979</v>
          </cell>
          <cell r="DO947">
            <v>5.4437901760729979</v>
          </cell>
          <cell r="DP947">
            <v>5.4437901760729979</v>
          </cell>
          <cell r="DQ947">
            <v>15.445225602676626</v>
          </cell>
          <cell r="DR947">
            <v>15.908992660090789</v>
          </cell>
          <cell r="DS947">
            <v>15.645336705160746</v>
          </cell>
          <cell r="DT947">
            <v>15.690571159207209</v>
          </cell>
          <cell r="DU947">
            <v>15.595721131448704</v>
          </cell>
          <cell r="DV947">
            <v>15.472700038891375</v>
          </cell>
          <cell r="DW947">
            <v>15.564791398645966</v>
          </cell>
          <cell r="DX947">
            <v>15.499604762050021</v>
          </cell>
          <cell r="DY947">
            <v>15.478352264638266</v>
          </cell>
          <cell r="DZ947">
            <v>15.717853184886325</v>
          </cell>
          <cell r="EA947">
            <v>15.510703455551432</v>
          </cell>
          <cell r="EB947">
            <v>15.670248530888475</v>
          </cell>
          <cell r="EC947">
            <v>15.213943000906482</v>
          </cell>
          <cell r="ED947">
            <v>16.015759990903529</v>
          </cell>
          <cell r="EE947">
            <v>15.712240625374815</v>
          </cell>
          <cell r="EF947">
            <v>15.712240625374815</v>
          </cell>
          <cell r="EG947">
            <v>15.712240625374815</v>
          </cell>
          <cell r="EH947">
            <v>15.712240625374815</v>
          </cell>
          <cell r="EI947">
            <v>15.712240625374815</v>
          </cell>
          <cell r="EJ947">
            <v>15.712240625374815</v>
          </cell>
          <cell r="EK947">
            <v>15.712240625374815</v>
          </cell>
          <cell r="EL947">
            <v>15.712240625374815</v>
          </cell>
          <cell r="EM947">
            <v>15.712240625374815</v>
          </cell>
          <cell r="EN947">
            <v>15.712240625374815</v>
          </cell>
          <cell r="EO947">
            <v>15.712240625374815</v>
          </cell>
          <cell r="EP947">
            <v>15.712240625374815</v>
          </cell>
          <cell r="EQ947">
            <v>15.712240625374815</v>
          </cell>
          <cell r="ER947">
            <v>15.712240625374815</v>
          </cell>
          <cell r="ES947">
            <v>15.712240625374815</v>
          </cell>
          <cell r="ET947">
            <v>15.712240625374815</v>
          </cell>
        </row>
        <row r="948">
          <cell r="A948">
            <v>38147.615180472225</v>
          </cell>
          <cell r="B948">
            <v>33345.087494539141</v>
          </cell>
          <cell r="C948">
            <v>36598.867375203532</v>
          </cell>
          <cell r="D948">
            <v>18311.258064299222</v>
          </cell>
          <cell r="E948">
            <v>19232.278077462677</v>
          </cell>
          <cell r="F948">
            <v>17547.787152344747</v>
          </cell>
          <cell r="G948">
            <v>18764.604459272214</v>
          </cell>
          <cell r="H948">
            <v>22490.524923842022</v>
          </cell>
          <cell r="I948">
            <v>24106.765303588127</v>
          </cell>
          <cell r="J948">
            <v>26338.268475487639</v>
          </cell>
          <cell r="K948">
            <v>27003.092994978022</v>
          </cell>
          <cell r="L948">
            <v>23052.692179599169</v>
          </cell>
          <cell r="M948">
            <v>27709.607933774598</v>
          </cell>
          <cell r="N948">
            <v>24581.378948270303</v>
          </cell>
          <cell r="O948">
            <v>23945.837600672625</v>
          </cell>
          <cell r="P948">
            <v>23976.737746200721</v>
          </cell>
          <cell r="Q948">
            <v>26466.402446329634</v>
          </cell>
          <cell r="R948">
            <v>27650.868475544194</v>
          </cell>
          <cell r="S948">
            <v>28077.738755352642</v>
          </cell>
          <cell r="T948">
            <v>26663.18873639396</v>
          </cell>
          <cell r="U948">
            <v>30529.273432697584</v>
          </cell>
          <cell r="V948">
            <v>30529.273432697584</v>
          </cell>
          <cell r="W948">
            <v>30529.273432697584</v>
          </cell>
          <cell r="X948">
            <v>30529.273432697584</v>
          </cell>
          <cell r="Y948">
            <v>30529.273432697584</v>
          </cell>
          <cell r="Z948">
            <v>30529.273432697584</v>
          </cell>
          <cell r="AA948">
            <v>30529.273432697584</v>
          </cell>
          <cell r="AB948">
            <v>30529.273432697584</v>
          </cell>
          <cell r="AC948">
            <v>30529.273432697584</v>
          </cell>
          <cell r="AD948">
            <v>30529.273432697584</v>
          </cell>
          <cell r="AE948">
            <v>17243.365802579618</v>
          </cell>
          <cell r="AF948">
            <v>15072.542245883165</v>
          </cell>
          <cell r="AG948">
            <v>16543.305659478956</v>
          </cell>
          <cell r="AH948">
            <v>18311.258064299222</v>
          </cell>
          <cell r="AI948">
            <v>19232.278077462677</v>
          </cell>
          <cell r="AJ948">
            <v>17547.787152344747</v>
          </cell>
          <cell r="AK948">
            <v>18764.604459272214</v>
          </cell>
          <cell r="AL948">
            <v>22490.524923842022</v>
          </cell>
          <cell r="AM948">
            <v>24106.765303588127</v>
          </cell>
          <cell r="AN948">
            <v>26338.268475487639</v>
          </cell>
          <cell r="AO948">
            <v>27003.092994978022</v>
          </cell>
          <cell r="AP948">
            <v>23052.692179599169</v>
          </cell>
          <cell r="AQ948">
            <v>27709.607933774598</v>
          </cell>
          <cell r="AR948">
            <v>24581.378948270303</v>
          </cell>
          <cell r="AS948">
            <v>23945.837600672625</v>
          </cell>
          <cell r="AT948">
            <v>23976.737746200721</v>
          </cell>
          <cell r="AU948">
            <v>26466.402446329634</v>
          </cell>
          <cell r="AV948">
            <v>27650.868475544194</v>
          </cell>
          <cell r="AW948">
            <v>28077.738755352642</v>
          </cell>
          <cell r="AX948">
            <v>26663.18873639396</v>
          </cell>
          <cell r="AY948">
            <v>30529.273432697584</v>
          </cell>
          <cell r="AZ948">
            <v>30529.273432697584</v>
          </cell>
          <cell r="BA948">
            <v>30529.273432697584</v>
          </cell>
          <cell r="BB948">
            <v>30529.273432697584</v>
          </cell>
          <cell r="BC948">
            <v>30529.273432697584</v>
          </cell>
          <cell r="BD948">
            <v>30529.273432697584</v>
          </cell>
          <cell r="BE948">
            <v>30529.273432697584</v>
          </cell>
          <cell r="BF948">
            <v>30529.273432697584</v>
          </cell>
          <cell r="BG948">
            <v>30529.273432697584</v>
          </cell>
          <cell r="BH948">
            <v>30529.273432697584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3.033018579474192</v>
          </cell>
          <cell r="CN948">
            <v>2.6501734703397166</v>
          </cell>
          <cell r="CO948">
            <v>2.8980902643745967</v>
          </cell>
          <cell r="CP948">
            <v>3.2348506604637053</v>
          </cell>
          <cell r="CQ948">
            <v>3.3714247961135935</v>
          </cell>
          <cell r="CR948">
            <v>3.0079635987618238</v>
          </cell>
          <cell r="CS948">
            <v>3.2975290360283758</v>
          </cell>
          <cell r="CT948">
            <v>3.9396846887795207</v>
          </cell>
          <cell r="CU948">
            <v>4.2291978504126932</v>
          </cell>
          <cell r="CV948">
            <v>4.6270985094638943</v>
          </cell>
          <cell r="CW948">
            <v>4.746767663074575</v>
          </cell>
          <cell r="CX948">
            <v>4.0001316628234802</v>
          </cell>
          <cell r="CY948">
            <v>4.8346145832234564</v>
          </cell>
          <cell r="CZ948">
            <v>4.2437112391917315</v>
          </cell>
          <cell r="DA948">
            <v>4.2215550803085629</v>
          </cell>
          <cell r="DB948">
            <v>4.2270026519705679</v>
          </cell>
          <cell r="DC948">
            <v>4.6659205481981303</v>
          </cell>
          <cell r="DD948">
            <v>4.8747371561811059</v>
          </cell>
          <cell r="DE948">
            <v>4.9499926735870821</v>
          </cell>
          <cell r="DF948">
            <v>4.700613181482038</v>
          </cell>
          <cell r="DG948">
            <v>5.3821883998041278</v>
          </cell>
          <cell r="DH948">
            <v>5.3821883998041278</v>
          </cell>
          <cell r="DI948">
            <v>5.3821883998041278</v>
          </cell>
          <cell r="DJ948">
            <v>5.3821883998041278</v>
          </cell>
          <cell r="DK948">
            <v>5.3821883998041278</v>
          </cell>
          <cell r="DL948">
            <v>5.3821883998041278</v>
          </cell>
          <cell r="DM948">
            <v>5.3821883998041278</v>
          </cell>
          <cell r="DN948">
            <v>5.3821883998041278</v>
          </cell>
          <cell r="DO948">
            <v>5.3821883998041278</v>
          </cell>
          <cell r="DP948">
            <v>5.3821883998041278</v>
          </cell>
          <cell r="DQ948">
            <v>15.575934288358095</v>
          </cell>
          <cell r="DR948">
            <v>15.58186162236295</v>
          </cell>
          <cell r="DS948">
            <v>15.639307599083278</v>
          </cell>
          <cell r="DT948">
            <v>15.508546013050619</v>
          </cell>
          <cell r="DU948">
            <v>15.628755200384695</v>
          </cell>
          <cell r="DV948">
            <v>15.982949130200863</v>
          </cell>
          <cell r="DW948">
            <v>15.590423820134752</v>
          </cell>
          <cell r="DX948">
            <v>15.640306616204214</v>
          </cell>
          <cell r="DY948">
            <v>15.616657029217189</v>
          </cell>
          <cell r="DZ948">
            <v>15.595008299754314</v>
          </cell>
          <cell r="EA948">
            <v>15.585569370515792</v>
          </cell>
          <cell r="EB948">
            <v>15.788995485574894</v>
          </cell>
          <cell r="EC948">
            <v>15.702747914709422</v>
          </cell>
          <cell r="ED948">
            <v>15.869657452640011</v>
          </cell>
          <cell r="EE948">
            <v>15.540490002938808</v>
          </cell>
          <cell r="EF948">
            <v>15.540490002938808</v>
          </cell>
          <cell r="EG948">
            <v>15.540490002938808</v>
          </cell>
          <cell r="EH948">
            <v>15.540490002938808</v>
          </cell>
          <cell r="EI948">
            <v>15.540490002938808</v>
          </cell>
          <cell r="EJ948">
            <v>15.540490002938808</v>
          </cell>
          <cell r="EK948">
            <v>15.540490002938808</v>
          </cell>
          <cell r="EL948">
            <v>15.540490002938808</v>
          </cell>
          <cell r="EM948">
            <v>15.540490002938808</v>
          </cell>
          <cell r="EN948">
            <v>15.540490002938808</v>
          </cell>
          <cell r="EO948">
            <v>15.540490002938808</v>
          </cell>
          <cell r="EP948">
            <v>15.540490002938808</v>
          </cell>
          <cell r="EQ948">
            <v>15.540490002938808</v>
          </cell>
          <cell r="ER948">
            <v>15.540490002938808</v>
          </cell>
          <cell r="ES948">
            <v>15.540490002938808</v>
          </cell>
          <cell r="ET948">
            <v>15.540490002938808</v>
          </cell>
        </row>
        <row r="949">
          <cell r="A949">
            <v>37139.349557381334</v>
          </cell>
          <cell r="B949">
            <v>41713.75069411876</v>
          </cell>
          <cell r="C949">
            <v>43361.822201787363</v>
          </cell>
          <cell r="D949">
            <v>19492.904582006253</v>
          </cell>
          <cell r="E949">
            <v>21707.101324359803</v>
          </cell>
          <cell r="F949">
            <v>22071.735399175555</v>
          </cell>
          <cell r="G949">
            <v>24296.015254290556</v>
          </cell>
          <cell r="H949">
            <v>18854.188744720759</v>
          </cell>
          <cell r="I949">
            <v>19847.96920649086</v>
          </cell>
          <cell r="J949">
            <v>24612.541786778074</v>
          </cell>
          <cell r="K949">
            <v>26327.883769168398</v>
          </cell>
          <cell r="L949">
            <v>21433.645280670728</v>
          </cell>
          <cell r="M949">
            <v>25270.393737204096</v>
          </cell>
          <cell r="N949">
            <v>22181.14858710211</v>
          </cell>
          <cell r="O949">
            <v>20630.211808919434</v>
          </cell>
          <cell r="P949">
            <v>25100.323980347603</v>
          </cell>
          <cell r="Q949">
            <v>31683.314154468197</v>
          </cell>
          <cell r="R949">
            <v>28479.987789061881</v>
          </cell>
          <cell r="S949">
            <v>27904.321883539335</v>
          </cell>
          <cell r="T949">
            <v>27953.440666578746</v>
          </cell>
          <cell r="U949">
            <v>30125.067937256015</v>
          </cell>
          <cell r="V949">
            <v>30125.067937256015</v>
          </cell>
          <cell r="W949">
            <v>30125.067937256015</v>
          </cell>
          <cell r="X949">
            <v>30125.067937256015</v>
          </cell>
          <cell r="Y949">
            <v>30125.067937256015</v>
          </cell>
          <cell r="Z949">
            <v>30125.067937256015</v>
          </cell>
          <cell r="AA949">
            <v>30125.067937256015</v>
          </cell>
          <cell r="AB949">
            <v>30125.067937256015</v>
          </cell>
          <cell r="AC949">
            <v>30125.067937256015</v>
          </cell>
          <cell r="AD949">
            <v>30125.067937256015</v>
          </cell>
          <cell r="AE949">
            <v>16787.612726460149</v>
          </cell>
          <cell r="AF949">
            <v>18855.319233284652</v>
          </cell>
          <cell r="AG949">
            <v>19600.27536595755</v>
          </cell>
          <cell r="AH949">
            <v>19492.904582006253</v>
          </cell>
          <cell r="AI949">
            <v>21707.101324359803</v>
          </cell>
          <cell r="AJ949">
            <v>22071.735399175555</v>
          </cell>
          <cell r="AK949">
            <v>24296.015254290556</v>
          </cell>
          <cell r="AL949">
            <v>18854.188744720759</v>
          </cell>
          <cell r="AM949">
            <v>19847.96920649086</v>
          </cell>
          <cell r="AN949">
            <v>24612.541786778074</v>
          </cell>
          <cell r="AO949">
            <v>26327.883769168398</v>
          </cell>
          <cell r="AP949">
            <v>21433.645280670728</v>
          </cell>
          <cell r="AQ949">
            <v>25270.393737204096</v>
          </cell>
          <cell r="AR949">
            <v>22181.14858710211</v>
          </cell>
          <cell r="AS949">
            <v>20630.211808919434</v>
          </cell>
          <cell r="AT949">
            <v>25100.323980347603</v>
          </cell>
          <cell r="AU949">
            <v>31683.314154468197</v>
          </cell>
          <cell r="AV949">
            <v>28479.987789061881</v>
          </cell>
          <cell r="AW949">
            <v>27904.321883539335</v>
          </cell>
          <cell r="AX949">
            <v>27953.440666578746</v>
          </cell>
          <cell r="AY949">
            <v>30125.067937256015</v>
          </cell>
          <cell r="AZ949">
            <v>30125.067937256015</v>
          </cell>
          <cell r="BA949">
            <v>30125.067937256015</v>
          </cell>
          <cell r="BB949">
            <v>30125.067937256015</v>
          </cell>
          <cell r="BC949">
            <v>30125.067937256015</v>
          </cell>
          <cell r="BD949">
            <v>30125.067937256015</v>
          </cell>
          <cell r="BE949">
            <v>30125.067937256015</v>
          </cell>
          <cell r="BF949">
            <v>30125.067937256015</v>
          </cell>
          <cell r="BG949">
            <v>30125.067937256015</v>
          </cell>
          <cell r="BH949">
            <v>30125.067937256015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2.9577569973159794</v>
          </cell>
          <cell r="CN949">
            <v>3.3151053175180945</v>
          </cell>
          <cell r="CO949">
            <v>3.4833768628093966</v>
          </cell>
          <cell r="CP949">
            <v>3.3823992160213394</v>
          </cell>
          <cell r="CQ949">
            <v>3.804295433444441</v>
          </cell>
          <cell r="CR949">
            <v>3.8523292685552248</v>
          </cell>
          <cell r="CS949">
            <v>4.2721123597186814</v>
          </cell>
          <cell r="CT949">
            <v>3.3192336873805552</v>
          </cell>
          <cell r="CU949">
            <v>3.5100831253670237</v>
          </cell>
          <cell r="CV949">
            <v>4.345010671036035</v>
          </cell>
          <cell r="CW949">
            <v>4.6167126889411083</v>
          </cell>
          <cell r="CX949">
            <v>3.7999694768851935</v>
          </cell>
          <cell r="CY949">
            <v>4.4803852082868323</v>
          </cell>
          <cell r="CZ949">
            <v>3.9055696028204618</v>
          </cell>
          <cell r="DA949">
            <v>3.5900805855617857</v>
          </cell>
          <cell r="DB949">
            <v>4.3679719165169706</v>
          </cell>
          <cell r="DC949">
            <v>5.5135474170475298</v>
          </cell>
          <cell r="DD949">
            <v>4.9561028352768606</v>
          </cell>
          <cell r="DE949">
            <v>4.8559251439216604</v>
          </cell>
          <cell r="DF949">
            <v>4.864472821037606</v>
          </cell>
          <cell r="DG949">
            <v>5.2423805699131778</v>
          </cell>
          <cell r="DH949">
            <v>5.2423805699131778</v>
          </cell>
          <cell r="DI949">
            <v>5.2423805699131778</v>
          </cell>
          <cell r="DJ949">
            <v>5.2423805699131778</v>
          </cell>
          <cell r="DK949">
            <v>5.2423805699131778</v>
          </cell>
          <cell r="DL949">
            <v>5.2423805699131778</v>
          </cell>
          <cell r="DM949">
            <v>5.2423805699131778</v>
          </cell>
          <cell r="DN949">
            <v>5.2423805699131778</v>
          </cell>
          <cell r="DO949">
            <v>5.2423805699131778</v>
          </cell>
          <cell r="DP949">
            <v>5.2423805699131778</v>
          </cell>
          <cell r="DQ949">
            <v>15.550114348908712</v>
          </cell>
          <cell r="DR949">
            <v>15.582735361478345</v>
          </cell>
          <cell r="DS949">
            <v>15.415898617687288</v>
          </cell>
          <cell r="DT949">
            <v>15.789152794244531</v>
          </cell>
          <cell r="DU949">
            <v>15.632726616043088</v>
          </cell>
          <cell r="DV949">
            <v>15.697128601269734</v>
          </cell>
          <cell r="DW949">
            <v>15.581150435519906</v>
          </cell>
          <cell r="DX949">
            <v>15.562420876168211</v>
          </cell>
          <cell r="DY949">
            <v>15.491940185979626</v>
          </cell>
          <cell r="DZ949">
            <v>15.519322376614555</v>
          </cell>
          <cell r="EA949">
            <v>15.62392838121893</v>
          </cell>
          <cell r="EB949">
            <v>15.453365137445338</v>
          </cell>
          <cell r="EC949">
            <v>15.452679228638871</v>
          </cell>
          <cell r="ED949">
            <v>15.559899395407912</v>
          </cell>
          <cell r="EE949">
            <v>15.743693462181799</v>
          </cell>
          <cell r="EF949">
            <v>15.743693462181799</v>
          </cell>
          <cell r="EG949">
            <v>15.743693462181799</v>
          </cell>
          <cell r="EH949">
            <v>15.743693462181799</v>
          </cell>
          <cell r="EI949">
            <v>15.743693462181799</v>
          </cell>
          <cell r="EJ949">
            <v>15.743693462181799</v>
          </cell>
          <cell r="EK949">
            <v>15.743693462181799</v>
          </cell>
          <cell r="EL949">
            <v>15.743693462181799</v>
          </cell>
          <cell r="EM949">
            <v>15.743693462181799</v>
          </cell>
          <cell r="EN949">
            <v>15.743693462181799</v>
          </cell>
          <cell r="EO949">
            <v>15.743693462181799</v>
          </cell>
          <cell r="EP949">
            <v>15.743693462181799</v>
          </cell>
          <cell r="EQ949">
            <v>15.743693462181799</v>
          </cell>
          <cell r="ER949">
            <v>15.743693462181799</v>
          </cell>
          <cell r="ES949">
            <v>15.743693462181799</v>
          </cell>
          <cell r="ET949">
            <v>15.743693462181799</v>
          </cell>
        </row>
        <row r="950">
          <cell r="A950">
            <v>39126.737786852813</v>
          </cell>
          <cell r="B950">
            <v>41887.318899431782</v>
          </cell>
          <cell r="C950">
            <v>37247.016969235119</v>
          </cell>
          <cell r="D950">
            <v>16424.910630441078</v>
          </cell>
          <cell r="E950">
            <v>18139.181761849777</v>
          </cell>
          <cell r="F950">
            <v>21704.692313642776</v>
          </cell>
          <cell r="G950">
            <v>21272.551675849536</v>
          </cell>
          <cell r="H950">
            <v>21759.367162541865</v>
          </cell>
          <cell r="I950">
            <v>20599.72857553951</v>
          </cell>
          <cell r="J950">
            <v>22228.15029068361</v>
          </cell>
          <cell r="K950">
            <v>20547.471001385238</v>
          </cell>
          <cell r="L950">
            <v>24907.527301304614</v>
          </cell>
          <cell r="M950">
            <v>24680.183684961063</v>
          </cell>
          <cell r="N950">
            <v>26662.612254553569</v>
          </cell>
          <cell r="O950">
            <v>25142.23292964941</v>
          </cell>
          <cell r="P950">
            <v>27411.050782255828</v>
          </cell>
          <cell r="Q950">
            <v>25931.112024395577</v>
          </cell>
          <cell r="R950">
            <v>26867.628573478079</v>
          </cell>
          <cell r="S950">
            <v>29123.273406997847</v>
          </cell>
          <cell r="T950">
            <v>26013.107738979143</v>
          </cell>
          <cell r="U950">
            <v>28794.570823669601</v>
          </cell>
          <cell r="V950">
            <v>28794.570823669601</v>
          </cell>
          <cell r="W950">
            <v>28794.570823669601</v>
          </cell>
          <cell r="X950">
            <v>28794.570823669601</v>
          </cell>
          <cell r="Y950">
            <v>28794.570823669601</v>
          </cell>
          <cell r="Z950">
            <v>28794.570823669601</v>
          </cell>
          <cell r="AA950">
            <v>28794.570823669601</v>
          </cell>
          <cell r="AB950">
            <v>28794.570823669601</v>
          </cell>
          <cell r="AC950">
            <v>28794.570823669601</v>
          </cell>
          <cell r="AD950">
            <v>28794.570823669601</v>
          </cell>
          <cell r="AE950">
            <v>17685.945743357628</v>
          </cell>
          <cell r="AF950">
            <v>18933.774991049599</v>
          </cell>
          <cell r="AG950">
            <v>16836.280213505634</v>
          </cell>
          <cell r="AH950">
            <v>16424.910630441078</v>
          </cell>
          <cell r="AI950">
            <v>18139.181761849777</v>
          </cell>
          <cell r="AJ950">
            <v>21704.692313642776</v>
          </cell>
          <cell r="AK950">
            <v>21272.551675849536</v>
          </cell>
          <cell r="AL950">
            <v>21759.367162541865</v>
          </cell>
          <cell r="AM950">
            <v>20599.72857553951</v>
          </cell>
          <cell r="AN950">
            <v>22228.15029068361</v>
          </cell>
          <cell r="AO950">
            <v>20547.471001385238</v>
          </cell>
          <cell r="AP950">
            <v>24907.527301304614</v>
          </cell>
          <cell r="AQ950">
            <v>24680.183684961063</v>
          </cell>
          <cell r="AR950">
            <v>26662.612254553569</v>
          </cell>
          <cell r="AS950">
            <v>25142.23292964941</v>
          </cell>
          <cell r="AT950">
            <v>27411.050782255828</v>
          </cell>
          <cell r="AU950">
            <v>25931.112024395577</v>
          </cell>
          <cell r="AV950">
            <v>26867.628573478079</v>
          </cell>
          <cell r="AW950">
            <v>29123.273406997847</v>
          </cell>
          <cell r="AX950">
            <v>26013.107738979143</v>
          </cell>
          <cell r="AY950">
            <v>28794.570823669601</v>
          </cell>
          <cell r="AZ950">
            <v>28794.570823669601</v>
          </cell>
          <cell r="BA950">
            <v>28794.570823669601</v>
          </cell>
          <cell r="BB950">
            <v>28794.570823669601</v>
          </cell>
          <cell r="BC950">
            <v>28794.570823669601</v>
          </cell>
          <cell r="BD950">
            <v>28794.570823669601</v>
          </cell>
          <cell r="BE950">
            <v>28794.570823669601</v>
          </cell>
          <cell r="BF950">
            <v>28794.570823669601</v>
          </cell>
          <cell r="BG950">
            <v>28794.570823669601</v>
          </cell>
          <cell r="BH950">
            <v>28794.570823669601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3.0616393025753759</v>
          </cell>
          <cell r="CN950">
            <v>3.2925505655662697</v>
          </cell>
          <cell r="CO950">
            <v>3.0122307499953713</v>
          </cell>
          <cell r="CP950">
            <v>2.8889604631847576</v>
          </cell>
          <cell r="CQ950">
            <v>3.1446123849677678</v>
          </cell>
          <cell r="CR950">
            <v>3.7778533882831038</v>
          </cell>
          <cell r="CS950">
            <v>3.6670457533609393</v>
          </cell>
          <cell r="CT950">
            <v>3.8220837336707003</v>
          </cell>
          <cell r="CU950">
            <v>3.6261209263134813</v>
          </cell>
          <cell r="CV950">
            <v>3.8724331191790546</v>
          </cell>
          <cell r="CW950">
            <v>3.6091239634867112</v>
          </cell>
          <cell r="CX950">
            <v>4.3773053969940952</v>
          </cell>
          <cell r="CY950">
            <v>4.3374351975056262</v>
          </cell>
          <cell r="CZ950">
            <v>4.6227403013458357</v>
          </cell>
          <cell r="DA950">
            <v>4.4226136187522229</v>
          </cell>
          <cell r="DB950">
            <v>4.8217072379021921</v>
          </cell>
          <cell r="DC950">
            <v>4.56138042748141</v>
          </cell>
          <cell r="DD950">
            <v>4.7261172213751124</v>
          </cell>
          <cell r="DE950">
            <v>5.1228936567739121</v>
          </cell>
          <cell r="DF950">
            <v>4.5758037829968599</v>
          </cell>
          <cell r="DG950">
            <v>5.0650736323705816</v>
          </cell>
          <cell r="DH950">
            <v>5.0650736323705816</v>
          </cell>
          <cell r="DI950">
            <v>5.0650736323705816</v>
          </cell>
          <cell r="DJ950">
            <v>5.0650736323705816</v>
          </cell>
          <cell r="DK950">
            <v>5.0650736323705816</v>
          </cell>
          <cell r="DL950">
            <v>5.0650736323705816</v>
          </cell>
          <cell r="DM950">
            <v>5.0650736323705816</v>
          </cell>
          <cell r="DN950">
            <v>5.0650736323705816</v>
          </cell>
          <cell r="DO950">
            <v>5.0650736323705816</v>
          </cell>
          <cell r="DP950">
            <v>5.0650736323705816</v>
          </cell>
          <cell r="DQ950">
            <v>15.826373090864696</v>
          </cell>
          <cell r="DR950">
            <v>15.754763702752873</v>
          </cell>
          <cell r="DS950">
            <v>15.313167859257051</v>
          </cell>
          <cell r="DT950">
            <v>15.576452404020142</v>
          </cell>
          <cell r="DU950">
            <v>15.803661089103965</v>
          </cell>
          <cell r="DV950">
            <v>15.740396552382091</v>
          </cell>
          <cell r="DW950">
            <v>15.893165074927746</v>
          </cell>
          <cell r="DX950">
            <v>15.597435511350168</v>
          </cell>
          <cell r="DY950">
            <v>15.564183788294764</v>
          </cell>
          <cell r="DZ950">
            <v>15.726299207252493</v>
          </cell>
          <cell r="EA950">
            <v>15.597813117314073</v>
          </cell>
          <cell r="EB950">
            <v>15.589453930345483</v>
          </cell>
          <cell r="EC950">
            <v>15.589153157035804</v>
          </cell>
          <cell r="ED950">
            <v>15.801937377043384</v>
          </cell>
          <cell r="EE950">
            <v>15.575140828983216</v>
          </cell>
          <cell r="EF950">
            <v>15.575140828983216</v>
          </cell>
          <cell r="EG950">
            <v>15.575140828983216</v>
          </cell>
          <cell r="EH950">
            <v>15.575140828983216</v>
          </cell>
          <cell r="EI950">
            <v>15.575140828983216</v>
          </cell>
          <cell r="EJ950">
            <v>15.575140828983216</v>
          </cell>
          <cell r="EK950">
            <v>15.575140828983216</v>
          </cell>
          <cell r="EL950">
            <v>15.575140828983216</v>
          </cell>
          <cell r="EM950">
            <v>15.575140828983216</v>
          </cell>
          <cell r="EN950">
            <v>15.575140828983216</v>
          </cell>
          <cell r="EO950">
            <v>15.575140828983216</v>
          </cell>
          <cell r="EP950">
            <v>15.575140828983216</v>
          </cell>
          <cell r="EQ950">
            <v>15.575140828983216</v>
          </cell>
          <cell r="ER950">
            <v>15.575140828983216</v>
          </cell>
          <cell r="ES950">
            <v>15.575140828983216</v>
          </cell>
          <cell r="ET950">
            <v>15.575140828983216</v>
          </cell>
        </row>
        <row r="951">
          <cell r="A951">
            <v>32244.736245414984</v>
          </cell>
          <cell r="B951">
            <v>38022.748263782792</v>
          </cell>
          <cell r="C951">
            <v>40874.528944798985</v>
          </cell>
          <cell r="D951">
            <v>17880.648664735367</v>
          </cell>
          <cell r="E951">
            <v>16669.78791885222</v>
          </cell>
          <cell r="F951">
            <v>21563.355490085716</v>
          </cell>
          <cell r="G951">
            <v>20966.328621538505</v>
          </cell>
          <cell r="H951">
            <v>18661.69024500357</v>
          </cell>
          <cell r="I951">
            <v>19531.17613272243</v>
          </cell>
          <cell r="J951">
            <v>21382.72819896313</v>
          </cell>
          <cell r="K951">
            <v>21560.464303339613</v>
          </cell>
          <cell r="L951">
            <v>21690.417970369861</v>
          </cell>
          <cell r="M951">
            <v>20986.153409459079</v>
          </cell>
          <cell r="N951">
            <v>25862.891421611563</v>
          </cell>
          <cell r="O951">
            <v>27251.497593544402</v>
          </cell>
          <cell r="P951">
            <v>25179.246218138553</v>
          </cell>
          <cell r="Q951">
            <v>24710.021696164935</v>
          </cell>
          <cell r="R951">
            <v>27777.010361789238</v>
          </cell>
          <cell r="S951">
            <v>28907.002176973696</v>
          </cell>
          <cell r="T951">
            <v>26617.613623554484</v>
          </cell>
          <cell r="U951">
            <v>29213.669216391587</v>
          </cell>
          <cell r="V951">
            <v>29213.669216391587</v>
          </cell>
          <cell r="W951">
            <v>29213.669216391587</v>
          </cell>
          <cell r="X951">
            <v>29213.669216391587</v>
          </cell>
          <cell r="Y951">
            <v>29213.669216391587</v>
          </cell>
          <cell r="Z951">
            <v>29213.669216391587</v>
          </cell>
          <cell r="AA951">
            <v>29213.669216391587</v>
          </cell>
          <cell r="AB951">
            <v>29213.669216391587</v>
          </cell>
          <cell r="AC951">
            <v>29213.669216391587</v>
          </cell>
          <cell r="AD951">
            <v>29213.669216391587</v>
          </cell>
          <cell r="AE951">
            <v>14575.164912851718</v>
          </cell>
          <cell r="AF951">
            <v>17186.923849106777</v>
          </cell>
          <cell r="AG951">
            <v>18475.976840725089</v>
          </cell>
          <cell r="AH951">
            <v>17880.648664735367</v>
          </cell>
          <cell r="AI951">
            <v>16669.78791885222</v>
          </cell>
          <cell r="AJ951">
            <v>21563.355490085716</v>
          </cell>
          <cell r="AK951">
            <v>20966.328621538505</v>
          </cell>
          <cell r="AL951">
            <v>18661.69024500357</v>
          </cell>
          <cell r="AM951">
            <v>19531.17613272243</v>
          </cell>
          <cell r="AN951">
            <v>21382.72819896313</v>
          </cell>
          <cell r="AO951">
            <v>21560.464303339613</v>
          </cell>
          <cell r="AP951">
            <v>21690.417970369861</v>
          </cell>
          <cell r="AQ951">
            <v>20986.153409459079</v>
          </cell>
          <cell r="AR951">
            <v>25862.891421611563</v>
          </cell>
          <cell r="AS951">
            <v>27251.497593544402</v>
          </cell>
          <cell r="AT951">
            <v>25179.246218138553</v>
          </cell>
          <cell r="AU951">
            <v>24710.021696164935</v>
          </cell>
          <cell r="AV951">
            <v>27777.010361789238</v>
          </cell>
          <cell r="AW951">
            <v>28907.002176973696</v>
          </cell>
          <cell r="AX951">
            <v>26617.613623554484</v>
          </cell>
          <cell r="AY951">
            <v>29213.669216391587</v>
          </cell>
          <cell r="AZ951">
            <v>29213.669216391587</v>
          </cell>
          <cell r="BA951">
            <v>29213.669216391587</v>
          </cell>
          <cell r="BB951">
            <v>29213.669216391587</v>
          </cell>
          <cell r="BC951">
            <v>29213.669216391587</v>
          </cell>
          <cell r="BD951">
            <v>29213.669216391587</v>
          </cell>
          <cell r="BE951">
            <v>29213.669216391587</v>
          </cell>
          <cell r="BF951">
            <v>29213.669216391587</v>
          </cell>
          <cell r="BG951">
            <v>29213.669216391587</v>
          </cell>
          <cell r="BH951">
            <v>29213.669216391587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2.5471852724670931</v>
          </cell>
          <cell r="CN951">
            <v>3.0166261061196953</v>
          </cell>
          <cell r="CO951">
            <v>3.2364864790247854</v>
          </cell>
          <cell r="CP951">
            <v>3.1324866366348161</v>
          </cell>
          <cell r="CQ951">
            <v>2.90129095370609</v>
          </cell>
          <cell r="CR951">
            <v>3.7066369846026372</v>
          </cell>
          <cell r="CS951">
            <v>3.6737988961777948</v>
          </cell>
          <cell r="CT951">
            <v>3.2591499698658049</v>
          </cell>
          <cell r="CU951">
            <v>3.4674069426487804</v>
          </cell>
          <cell r="CV951">
            <v>3.8387662928022031</v>
          </cell>
          <cell r="CW951">
            <v>3.7622781127679565</v>
          </cell>
          <cell r="CX951">
            <v>3.8501500206147092</v>
          </cell>
          <cell r="CY951">
            <v>3.7201994512687118</v>
          </cell>
          <cell r="CZ951">
            <v>4.5022161632971835</v>
          </cell>
          <cell r="DA951">
            <v>4.7735158868275507</v>
          </cell>
          <cell r="DB951">
            <v>4.4105294187244777</v>
          </cell>
          <cell r="DC951">
            <v>4.3283375794524694</v>
          </cell>
          <cell r="DD951">
            <v>4.8655674718583013</v>
          </cell>
          <cell r="DE951">
            <v>5.0635027913119339</v>
          </cell>
          <cell r="DF951">
            <v>4.6624814311700016</v>
          </cell>
          <cell r="DG951">
            <v>5.1172202055422051</v>
          </cell>
          <cell r="DH951">
            <v>5.1172202055422051</v>
          </cell>
          <cell r="DI951">
            <v>5.1172202055422051</v>
          </cell>
          <cell r="DJ951">
            <v>5.1172202055422051</v>
          </cell>
          <cell r="DK951">
            <v>5.1172202055422051</v>
          </cell>
          <cell r="DL951">
            <v>5.1172202055422051</v>
          </cell>
          <cell r="DM951">
            <v>5.1172202055422051</v>
          </cell>
          <cell r="DN951">
            <v>5.1172202055422051</v>
          </cell>
          <cell r="DO951">
            <v>5.1172202055422051</v>
          </cell>
          <cell r="DP951">
            <v>5.1172202055422051</v>
          </cell>
          <cell r="DQ951">
            <v>15.676896022043506</v>
          </cell>
          <cell r="DR951">
            <v>15.609313499199752</v>
          </cell>
          <cell r="DS951">
            <v>15.64014401425092</v>
          </cell>
          <cell r="DT951">
            <v>15.638719080426378</v>
          </cell>
          <cell r="DU951">
            <v>15.741493204648242</v>
          </cell>
          <cell r="DV951">
            <v>15.93835234462291</v>
          </cell>
          <cell r="DW951">
            <v>15.635585356388338</v>
          </cell>
          <cell r="DX951">
            <v>15.687501020877237</v>
          </cell>
          <cell r="DY951">
            <v>15.432302144386616</v>
          </cell>
          <cell r="DZ951">
            <v>15.260844895221961</v>
          </cell>
          <cell r="EA951">
            <v>15.700531285596718</v>
          </cell>
          <cell r="EB951">
            <v>15.434671984303543</v>
          </cell>
          <cell r="EC951">
            <v>15.455168859626232</v>
          </cell>
          <cell r="ED951">
            <v>15.738301805492709</v>
          </cell>
          <cell r="EE951">
            <v>15.640806276274294</v>
          </cell>
          <cell r="EF951">
            <v>15.640806276274294</v>
          </cell>
          <cell r="EG951">
            <v>15.640806276274294</v>
          </cell>
          <cell r="EH951">
            <v>15.640806276274294</v>
          </cell>
          <cell r="EI951">
            <v>15.640806276274294</v>
          </cell>
          <cell r="EJ951">
            <v>15.640806276274294</v>
          </cell>
          <cell r="EK951">
            <v>15.640806276274294</v>
          </cell>
          <cell r="EL951">
            <v>15.640806276274294</v>
          </cell>
          <cell r="EM951">
            <v>15.640806276274294</v>
          </cell>
          <cell r="EN951">
            <v>15.640806276274294</v>
          </cell>
          <cell r="EO951">
            <v>15.640806276274294</v>
          </cell>
          <cell r="EP951">
            <v>15.640806276274294</v>
          </cell>
          <cell r="EQ951">
            <v>15.640806276274294</v>
          </cell>
          <cell r="ER951">
            <v>15.640806276274294</v>
          </cell>
          <cell r="ES951">
            <v>15.640806276274294</v>
          </cell>
          <cell r="ET951">
            <v>15.640806276274294</v>
          </cell>
        </row>
        <row r="952">
          <cell r="A952">
            <v>39293.154907802811</v>
          </cell>
          <cell r="B952">
            <v>38594.039544437641</v>
          </cell>
          <cell r="C952">
            <v>36410.847449606415</v>
          </cell>
          <cell r="D952">
            <v>19815.283293646055</v>
          </cell>
          <cell r="E952">
            <v>19973.823446443337</v>
          </cell>
          <cell r="F952">
            <v>19437.60131836863</v>
          </cell>
          <cell r="G952">
            <v>18994.357894148092</v>
          </cell>
          <cell r="H952">
            <v>22025.596552553332</v>
          </cell>
          <cell r="I952">
            <v>22447.328482601242</v>
          </cell>
          <cell r="J952">
            <v>19067.749102563983</v>
          </cell>
          <cell r="K952">
            <v>20928.557247967856</v>
          </cell>
          <cell r="L952">
            <v>24552.165936829992</v>
          </cell>
          <cell r="M952">
            <v>21125.01335273794</v>
          </cell>
          <cell r="N952">
            <v>21103.534998703311</v>
          </cell>
          <cell r="O952">
            <v>23716.743880261965</v>
          </cell>
          <cell r="P952">
            <v>28871.606692991223</v>
          </cell>
          <cell r="Q952">
            <v>28820.489300916532</v>
          </cell>
          <cell r="R952">
            <v>26825.534762931915</v>
          </cell>
          <cell r="S952">
            <v>27922.970840194845</v>
          </cell>
          <cell r="T952">
            <v>26839.267488589157</v>
          </cell>
          <cell r="U952">
            <v>26317.051937128323</v>
          </cell>
          <cell r="V952">
            <v>26317.051937128323</v>
          </cell>
          <cell r="W952">
            <v>26317.051937128323</v>
          </cell>
          <cell r="X952">
            <v>26317.051937128323</v>
          </cell>
          <cell r="Y952">
            <v>26317.051937128323</v>
          </cell>
          <cell r="Z952">
            <v>26317.051937128323</v>
          </cell>
          <cell r="AA952">
            <v>26317.051937128323</v>
          </cell>
          <cell r="AB952">
            <v>26317.051937128323</v>
          </cell>
          <cell r="AC952">
            <v>26317.051937128323</v>
          </cell>
          <cell r="AD952">
            <v>26317.051937128323</v>
          </cell>
          <cell r="AE952">
            <v>17761.16909031594</v>
          </cell>
          <cell r="AF952">
            <v>17445.157148503127</v>
          </cell>
          <cell r="AG952">
            <v>16458.317480272814</v>
          </cell>
          <cell r="AH952">
            <v>19815.283293646055</v>
          </cell>
          <cell r="AI952">
            <v>19973.823446443337</v>
          </cell>
          <cell r="AJ952">
            <v>19437.60131836863</v>
          </cell>
          <cell r="AK952">
            <v>18994.357894148092</v>
          </cell>
          <cell r="AL952">
            <v>22025.596552553332</v>
          </cell>
          <cell r="AM952">
            <v>22447.328482601242</v>
          </cell>
          <cell r="AN952">
            <v>19067.749102563983</v>
          </cell>
          <cell r="AO952">
            <v>20928.557247967856</v>
          </cell>
          <cell r="AP952">
            <v>24552.165936829992</v>
          </cell>
          <cell r="AQ952">
            <v>21125.01335273794</v>
          </cell>
          <cell r="AR952">
            <v>21103.534998703311</v>
          </cell>
          <cell r="AS952">
            <v>23716.743880261965</v>
          </cell>
          <cell r="AT952">
            <v>28871.606692991223</v>
          </cell>
          <cell r="AU952">
            <v>28820.489300916532</v>
          </cell>
          <cell r="AV952">
            <v>26825.534762931915</v>
          </cell>
          <cell r="AW952">
            <v>27922.970840194845</v>
          </cell>
          <cell r="AX952">
            <v>26839.267488589157</v>
          </cell>
          <cell r="AY952">
            <v>26317.051937128323</v>
          </cell>
          <cell r="AZ952">
            <v>26317.051937128323</v>
          </cell>
          <cell r="BA952">
            <v>26317.051937128323</v>
          </cell>
          <cell r="BB952">
            <v>26317.051937128323</v>
          </cell>
          <cell r="BC952">
            <v>26317.051937128323</v>
          </cell>
          <cell r="BD952">
            <v>26317.051937128323</v>
          </cell>
          <cell r="BE952">
            <v>26317.051937128323</v>
          </cell>
          <cell r="BF952">
            <v>26317.051937128323</v>
          </cell>
          <cell r="BG952">
            <v>26317.051937128323</v>
          </cell>
          <cell r="BH952">
            <v>26317.051937128323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3.067361647067179</v>
          </cell>
          <cell r="CN952">
            <v>3.0709699294203787</v>
          </cell>
          <cell r="CO952">
            <v>2.8828789473673471</v>
          </cell>
          <cell r="CP952">
            <v>3.4621712892256569</v>
          </cell>
          <cell r="CQ952">
            <v>3.5142698843898987</v>
          </cell>
          <cell r="CR952">
            <v>3.4849771620048475</v>
          </cell>
          <cell r="CS952">
            <v>3.4117717971192563</v>
          </cell>
          <cell r="CT952">
            <v>3.8390559874651529</v>
          </cell>
          <cell r="CU952">
            <v>3.9538308977022782</v>
          </cell>
          <cell r="CV952">
            <v>3.3779396363535064</v>
          </cell>
          <cell r="CW952">
            <v>3.6836306671474888</v>
          </cell>
          <cell r="CX952">
            <v>4.2651877625124852</v>
          </cell>
          <cell r="CY952">
            <v>3.6981719456465019</v>
          </cell>
          <cell r="CZ952">
            <v>3.79373413178079</v>
          </cell>
          <cell r="DA952">
            <v>4.1542294325104194</v>
          </cell>
          <cell r="DB952">
            <v>5.0571561970489247</v>
          </cell>
          <cell r="DC952">
            <v>5.0482024647936896</v>
          </cell>
          <cell r="DD952">
            <v>4.6987658431369912</v>
          </cell>
          <cell r="DE952">
            <v>4.8909929581019007</v>
          </cell>
          <cell r="DF952">
            <v>4.7011712700118569</v>
          </cell>
          <cell r="DG952">
            <v>4.6096998932939632</v>
          </cell>
          <cell r="DH952">
            <v>4.6096998932939632</v>
          </cell>
          <cell r="DI952">
            <v>4.6096998932939632</v>
          </cell>
          <cell r="DJ952">
            <v>4.6096998932939632</v>
          </cell>
          <cell r="DK952">
            <v>4.6096998932939632</v>
          </cell>
          <cell r="DL952">
            <v>4.6096998932939632</v>
          </cell>
          <cell r="DM952">
            <v>4.6096998932939632</v>
          </cell>
          <cell r="DN952">
            <v>4.6096998932939632</v>
          </cell>
          <cell r="DO952">
            <v>4.6096998932939632</v>
          </cell>
          <cell r="DP952">
            <v>4.6096998932939632</v>
          </cell>
          <cell r="DQ952">
            <v>15.864036534547102</v>
          </cell>
          <cell r="DR952">
            <v>15.563470887131192</v>
          </cell>
          <cell r="DS952">
            <v>15.641059368465056</v>
          </cell>
          <cell r="DT952">
            <v>15.680462589704584</v>
          </cell>
          <cell r="DU952">
            <v>15.571599724293431</v>
          </cell>
          <cell r="DV952">
            <v>15.280932920510129</v>
          </cell>
          <cell r="DW952">
            <v>15.252877329086246</v>
          </cell>
          <cell r="DX952">
            <v>15.718473588561977</v>
          </cell>
          <cell r="DY952">
            <v>15.554415876778695</v>
          </cell>
          <cell r="DZ952">
            <v>15.465169341086551</v>
          </cell>
          <cell r="EA952">
            <v>15.565760574073138</v>
          </cell>
          <cell r="EB952">
            <v>15.770984020287353</v>
          </cell>
          <cell r="EC952">
            <v>15.65009679437525</v>
          </cell>
          <cell r="ED952">
            <v>15.240367958757451</v>
          </cell>
          <cell r="EE952">
            <v>15.64125948012512</v>
          </cell>
          <cell r="EF952">
            <v>15.64125948012512</v>
          </cell>
          <cell r="EG952">
            <v>15.64125948012512</v>
          </cell>
          <cell r="EH952">
            <v>15.64125948012512</v>
          </cell>
          <cell r="EI952">
            <v>15.64125948012512</v>
          </cell>
          <cell r="EJ952">
            <v>15.64125948012512</v>
          </cell>
          <cell r="EK952">
            <v>15.64125948012512</v>
          </cell>
          <cell r="EL952">
            <v>15.64125948012512</v>
          </cell>
          <cell r="EM952">
            <v>15.64125948012512</v>
          </cell>
          <cell r="EN952">
            <v>15.64125948012512</v>
          </cell>
          <cell r="EO952">
            <v>15.64125948012512</v>
          </cell>
          <cell r="EP952">
            <v>15.64125948012512</v>
          </cell>
          <cell r="EQ952">
            <v>15.64125948012512</v>
          </cell>
          <cell r="ER952">
            <v>15.64125948012512</v>
          </cell>
          <cell r="ES952">
            <v>15.64125948012512</v>
          </cell>
          <cell r="ET952">
            <v>15.64125948012512</v>
          </cell>
        </row>
        <row r="953">
          <cell r="A953">
            <v>40309.044130871887</v>
          </cell>
          <cell r="B953">
            <v>33312.73920872157</v>
          </cell>
          <cell r="C953">
            <v>38847.376603843732</v>
          </cell>
          <cell r="D953">
            <v>18294.069116344795</v>
          </cell>
          <cell r="E953">
            <v>17867.838756743447</v>
          </cell>
          <cell r="F953">
            <v>19548.907360469057</v>
          </cell>
          <cell r="G953">
            <v>22199.148501084001</v>
          </cell>
          <cell r="H953">
            <v>19353.281845190151</v>
          </cell>
          <cell r="I953">
            <v>17675.657537694518</v>
          </cell>
          <cell r="J953">
            <v>22056.95195894943</v>
          </cell>
          <cell r="K953">
            <v>23897.731603326811</v>
          </cell>
          <cell r="L953">
            <v>22758.57625637178</v>
          </cell>
          <cell r="M953">
            <v>21552.902623686161</v>
          </cell>
          <cell r="N953">
            <v>22605.377575141345</v>
          </cell>
          <cell r="O953">
            <v>26715.595465143833</v>
          </cell>
          <cell r="P953">
            <v>26206.858713457968</v>
          </cell>
          <cell r="Q953">
            <v>26286.695250877427</v>
          </cell>
          <cell r="R953">
            <v>27283.00474744516</v>
          </cell>
          <cell r="S953">
            <v>27151.64655287932</v>
          </cell>
          <cell r="T953">
            <v>31161.683488319955</v>
          </cell>
          <cell r="U953">
            <v>34249.278702813703</v>
          </cell>
          <cell r="V953">
            <v>34249.278702813703</v>
          </cell>
          <cell r="W953">
            <v>34249.278702813703</v>
          </cell>
          <cell r="X953">
            <v>34249.278702813703</v>
          </cell>
          <cell r="Y953">
            <v>34249.278702813703</v>
          </cell>
          <cell r="Z953">
            <v>34249.278702813703</v>
          </cell>
          <cell r="AA953">
            <v>34249.278702813703</v>
          </cell>
          <cell r="AB953">
            <v>34249.278702813703</v>
          </cell>
          <cell r="AC953">
            <v>34249.278702813703</v>
          </cell>
          <cell r="AD953">
            <v>34249.278702813703</v>
          </cell>
          <cell r="AE953">
            <v>18220.368162273808</v>
          </cell>
          <cell r="AF953">
            <v>15057.920274816299</v>
          </cell>
          <cell r="AG953">
            <v>17559.669774417558</v>
          </cell>
          <cell r="AH953">
            <v>18294.069116344795</v>
          </cell>
          <cell r="AI953">
            <v>17867.838756743447</v>
          </cell>
          <cell r="AJ953">
            <v>19548.907360469057</v>
          </cell>
          <cell r="AK953">
            <v>22199.148501084001</v>
          </cell>
          <cell r="AL953">
            <v>19353.281845190151</v>
          </cell>
          <cell r="AM953">
            <v>17675.657537694518</v>
          </cell>
          <cell r="AN953">
            <v>22056.95195894943</v>
          </cell>
          <cell r="AO953">
            <v>23897.731603326811</v>
          </cell>
          <cell r="AP953">
            <v>22758.57625637178</v>
          </cell>
          <cell r="AQ953">
            <v>21552.902623686161</v>
          </cell>
          <cell r="AR953">
            <v>22605.377575141345</v>
          </cell>
          <cell r="AS953">
            <v>26715.595465143833</v>
          </cell>
          <cell r="AT953">
            <v>26206.858713457968</v>
          </cell>
          <cell r="AU953">
            <v>26286.695250877427</v>
          </cell>
          <cell r="AV953">
            <v>27283.00474744516</v>
          </cell>
          <cell r="AW953">
            <v>27151.64655287932</v>
          </cell>
          <cell r="AX953">
            <v>31161.683488319955</v>
          </cell>
          <cell r="AY953">
            <v>34249.278702813703</v>
          </cell>
          <cell r="AZ953">
            <v>34249.278702813703</v>
          </cell>
          <cell r="BA953">
            <v>34249.278702813703</v>
          </cell>
          <cell r="BB953">
            <v>34249.278702813703</v>
          </cell>
          <cell r="BC953">
            <v>34249.278702813703</v>
          </cell>
          <cell r="BD953">
            <v>34249.278702813703</v>
          </cell>
          <cell r="BE953">
            <v>34249.278702813703</v>
          </cell>
          <cell r="BF953">
            <v>34249.278702813703</v>
          </cell>
          <cell r="BG953">
            <v>34249.278702813703</v>
          </cell>
          <cell r="BH953">
            <v>34249.278702813703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3.1955535172444076</v>
          </cell>
          <cell r="CN953">
            <v>2.6833600196182261</v>
          </cell>
          <cell r="CO953">
            <v>3.142412427835191</v>
          </cell>
          <cell r="CP953">
            <v>3.2125715568894049</v>
          </cell>
          <cell r="CQ953">
            <v>3.1392243732237084</v>
          </cell>
          <cell r="CR953">
            <v>3.4218690523078368</v>
          </cell>
          <cell r="CS953">
            <v>3.7632592605294199</v>
          </cell>
          <cell r="CT953">
            <v>3.3566545844511073</v>
          </cell>
          <cell r="CU953">
            <v>3.120628551085161</v>
          </cell>
          <cell r="CV953">
            <v>3.9695520520405339</v>
          </cell>
          <cell r="CW953">
            <v>4.1861336560967501</v>
          </cell>
          <cell r="CX953">
            <v>3.941959659526844</v>
          </cell>
          <cell r="CY953">
            <v>3.8104817437342806</v>
          </cell>
          <cell r="CZ953">
            <v>3.9575308599167709</v>
          </cell>
          <cell r="DA953">
            <v>4.7492688735115109</v>
          </cell>
          <cell r="DB953">
            <v>4.6588300276791061</v>
          </cell>
          <cell r="DC953">
            <v>4.6730226809040687</v>
          </cell>
          <cell r="DD953">
            <v>4.8501380173975646</v>
          </cell>
          <cell r="DE953">
            <v>4.8267862869243965</v>
          </cell>
          <cell r="DF953">
            <v>5.5396561768719224</v>
          </cell>
          <cell r="DG953">
            <v>6.0885423083949988</v>
          </cell>
          <cell r="DH953">
            <v>6.0885423083949988</v>
          </cell>
          <cell r="DI953">
            <v>6.0885423083949988</v>
          </cell>
          <cell r="DJ953">
            <v>6.0885423083949988</v>
          </cell>
          <cell r="DK953">
            <v>6.0885423083949988</v>
          </cell>
          <cell r="DL953">
            <v>6.0885423083949988</v>
          </cell>
          <cell r="DM953">
            <v>6.0885423083949988</v>
          </cell>
          <cell r="DN953">
            <v>6.0885423083949988</v>
          </cell>
          <cell r="DO953">
            <v>6.0885423083949988</v>
          </cell>
          <cell r="DP953">
            <v>6.0885423083949988</v>
          </cell>
          <cell r="DQ953">
            <v>15.621336527008934</v>
          </cell>
          <cell r="DR953">
            <v>15.374223284901069</v>
          </cell>
          <cell r="DS953">
            <v>15.309474939486176</v>
          </cell>
          <cell r="DT953">
            <v>15.601438417011945</v>
          </cell>
          <cell r="DU953">
            <v>15.593973884994114</v>
          </cell>
          <cell r="DV953">
            <v>15.651870215937393</v>
          </cell>
          <cell r="DW953">
            <v>16.161412415130957</v>
          </cell>
          <cell r="DX953">
            <v>15.796290220756449</v>
          </cell>
          <cell r="DY953">
            <v>15.518174692897214</v>
          </cell>
          <cell r="DZ953">
            <v>15.223381523847486</v>
          </cell>
          <cell r="EA953">
            <v>15.64050330166412</v>
          </cell>
          <cell r="EB953">
            <v>15.817580366505133</v>
          </cell>
          <cell r="EC953">
            <v>15.49647846526709</v>
          </cell>
          <cell r="ED953">
            <v>15.649288279475243</v>
          </cell>
          <cell r="EE953">
            <v>15.411511578444934</v>
          </cell>
          <cell r="EF953">
            <v>15.411511578444934</v>
          </cell>
          <cell r="EG953">
            <v>15.411511578444934</v>
          </cell>
          <cell r="EH953">
            <v>15.411511578444934</v>
          </cell>
          <cell r="EI953">
            <v>15.411511578444934</v>
          </cell>
          <cell r="EJ953">
            <v>15.411511578444934</v>
          </cell>
          <cell r="EK953">
            <v>15.411511578444934</v>
          </cell>
          <cell r="EL953">
            <v>15.411511578444934</v>
          </cell>
          <cell r="EM953">
            <v>15.411511578444934</v>
          </cell>
          <cell r="EN953">
            <v>15.411511578444934</v>
          </cell>
          <cell r="EO953">
            <v>15.411511578444934</v>
          </cell>
          <cell r="EP953">
            <v>15.411511578444934</v>
          </cell>
          <cell r="EQ953">
            <v>15.411511578444934</v>
          </cell>
          <cell r="ER953">
            <v>15.411511578444934</v>
          </cell>
          <cell r="ES953">
            <v>15.411511578444934</v>
          </cell>
          <cell r="ET953">
            <v>15.411511578444934</v>
          </cell>
        </row>
        <row r="954">
          <cell r="A954">
            <v>37093.615843403517</v>
          </cell>
          <cell r="B954">
            <v>39298.853012489009</v>
          </cell>
          <cell r="C954">
            <v>40661.786404527586</v>
          </cell>
          <cell r="D954">
            <v>19615.527504316673</v>
          </cell>
          <cell r="E954">
            <v>20696.63069746743</v>
          </cell>
          <cell r="F954">
            <v>21730.886537839222</v>
          </cell>
          <cell r="G954">
            <v>20609.969153993537</v>
          </cell>
          <cell r="H954">
            <v>21469.410419904958</v>
          </cell>
          <cell r="I954">
            <v>21524.624153400204</v>
          </cell>
          <cell r="J954">
            <v>23539.880294929055</v>
          </cell>
          <cell r="K954">
            <v>25458.9093315063</v>
          </cell>
          <cell r="L954">
            <v>21586.268404815379</v>
          </cell>
          <cell r="M954">
            <v>24083.742392502045</v>
          </cell>
          <cell r="N954">
            <v>20214.901456415624</v>
          </cell>
          <cell r="O954">
            <v>25129.405806757444</v>
          </cell>
          <cell r="P954">
            <v>28156.373035193155</v>
          </cell>
          <cell r="Q954">
            <v>27655.22492269487</v>
          </cell>
          <cell r="R954">
            <v>25734.8026960549</v>
          </cell>
          <cell r="S954">
            <v>29164.701669474751</v>
          </cell>
          <cell r="T954">
            <v>28663.953966905832</v>
          </cell>
          <cell r="U954">
            <v>29755.445272750225</v>
          </cell>
          <cell r="V954">
            <v>29755.445272750225</v>
          </cell>
          <cell r="W954">
            <v>29755.445272750225</v>
          </cell>
          <cell r="X954">
            <v>29755.445272750225</v>
          </cell>
          <cell r="Y954">
            <v>29755.445272750225</v>
          </cell>
          <cell r="Z954">
            <v>29755.445272750225</v>
          </cell>
          <cell r="AA954">
            <v>29755.445272750225</v>
          </cell>
          <cell r="AB954">
            <v>29755.445272750225</v>
          </cell>
          <cell r="AC954">
            <v>29755.445272750225</v>
          </cell>
          <cell r="AD954">
            <v>29755.445272750225</v>
          </cell>
          <cell r="AE954">
            <v>16766.94031598575</v>
          </cell>
          <cell r="AF954">
            <v>17763.744729789621</v>
          </cell>
          <cell r="AG954">
            <v>18379.813622492049</v>
          </cell>
          <cell r="AH954">
            <v>19615.527504316673</v>
          </cell>
          <cell r="AI954">
            <v>20696.63069746743</v>
          </cell>
          <cell r="AJ954">
            <v>21730.886537839222</v>
          </cell>
          <cell r="AK954">
            <v>20609.969153993537</v>
          </cell>
          <cell r="AL954">
            <v>21469.410419904958</v>
          </cell>
          <cell r="AM954">
            <v>21524.624153400204</v>
          </cell>
          <cell r="AN954">
            <v>23539.880294929055</v>
          </cell>
          <cell r="AO954">
            <v>25458.9093315063</v>
          </cell>
          <cell r="AP954">
            <v>21586.268404815379</v>
          </cell>
          <cell r="AQ954">
            <v>24083.742392502045</v>
          </cell>
          <cell r="AR954">
            <v>20214.901456415624</v>
          </cell>
          <cell r="AS954">
            <v>25129.405806757444</v>
          </cell>
          <cell r="AT954">
            <v>28156.373035193155</v>
          </cell>
          <cell r="AU954">
            <v>27655.22492269487</v>
          </cell>
          <cell r="AV954">
            <v>25734.8026960549</v>
          </cell>
          <cell r="AW954">
            <v>29164.701669474751</v>
          </cell>
          <cell r="AX954">
            <v>28663.953966905832</v>
          </cell>
          <cell r="AY954">
            <v>29755.445272750225</v>
          </cell>
          <cell r="AZ954">
            <v>29755.445272750225</v>
          </cell>
          <cell r="BA954">
            <v>29755.445272750225</v>
          </cell>
          <cell r="BB954">
            <v>29755.445272750225</v>
          </cell>
          <cell r="BC954">
            <v>29755.445272750225</v>
          </cell>
          <cell r="BD954">
            <v>29755.445272750225</v>
          </cell>
          <cell r="BE954">
            <v>29755.445272750225</v>
          </cell>
          <cell r="BF954">
            <v>29755.445272750225</v>
          </cell>
          <cell r="BG954">
            <v>29755.445272750225</v>
          </cell>
          <cell r="BH954">
            <v>29755.445272750225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2.9024579491269993</v>
          </cell>
          <cell r="CN954">
            <v>3.0938563192185118</v>
          </cell>
          <cell r="CO954">
            <v>3.2541197331728626</v>
          </cell>
          <cell r="CP954">
            <v>3.4035710657685549</v>
          </cell>
          <cell r="CQ954">
            <v>3.6570131831691168</v>
          </cell>
          <cell r="CR954">
            <v>3.8191395608551075</v>
          </cell>
          <cell r="CS954">
            <v>3.6203907779609694</v>
          </cell>
          <cell r="CT954">
            <v>3.7372037577310682</v>
          </cell>
          <cell r="CU954">
            <v>3.8215127147859049</v>
          </cell>
          <cell r="CV954">
            <v>4.1264994416624043</v>
          </cell>
          <cell r="CW954">
            <v>4.3807657170017444</v>
          </cell>
          <cell r="CX954">
            <v>3.7522026336819838</v>
          </cell>
          <cell r="CY954">
            <v>4.2204069030525551</v>
          </cell>
          <cell r="CZ954">
            <v>3.5536998966487783</v>
          </cell>
          <cell r="DA954">
            <v>4.3160426577138979</v>
          </cell>
          <cell r="DB954">
            <v>4.8359323750393042</v>
          </cell>
          <cell r="DC954">
            <v>4.7498588463610503</v>
          </cell>
          <cell r="DD954">
            <v>4.4200211926282611</v>
          </cell>
          <cell r="DE954">
            <v>5.009115514824626</v>
          </cell>
          <cell r="DF954">
            <v>4.9231107576226671</v>
          </cell>
          <cell r="DG954">
            <v>5.1105773086734461</v>
          </cell>
          <cell r="DH954">
            <v>5.1105773086734461</v>
          </cell>
          <cell r="DI954">
            <v>5.1105773086734461</v>
          </cell>
          <cell r="DJ954">
            <v>5.1105773086734461</v>
          </cell>
          <cell r="DK954">
            <v>5.1105773086734461</v>
          </cell>
          <cell r="DL954">
            <v>5.1105773086734461</v>
          </cell>
          <cell r="DM954">
            <v>5.1105773086734461</v>
          </cell>
          <cell r="DN954">
            <v>5.1105773086734461</v>
          </cell>
          <cell r="DO954">
            <v>5.1105773086734461</v>
          </cell>
          <cell r="DP954">
            <v>5.1105773086734461</v>
          </cell>
          <cell r="DQ954">
            <v>15.826869359929734</v>
          </cell>
          <cell r="DR954">
            <v>15.730463460093295</v>
          </cell>
          <cell r="DS954">
            <v>15.474431763195739</v>
          </cell>
          <cell r="DT954">
            <v>15.78964276233439</v>
          </cell>
          <cell r="DU954">
            <v>15.505303087844631</v>
          </cell>
          <cell r="DV954">
            <v>15.589028496461795</v>
          </cell>
          <cell r="DW954">
            <v>15.596567436527575</v>
          </cell>
          <cell r="DX954">
            <v>15.739121100530667</v>
          </cell>
          <cell r="DY954">
            <v>15.431473718469118</v>
          </cell>
          <cell r="DZ954">
            <v>15.628942554721732</v>
          </cell>
          <cell r="EA954">
            <v>15.921973698336222</v>
          </cell>
          <cell r="EB954">
            <v>15.761531867222779</v>
          </cell>
          <cell r="EC954">
            <v>15.634240343542286</v>
          </cell>
          <cell r="ED954">
            <v>15.584684489998834</v>
          </cell>
          <cell r="EE954">
            <v>15.951577081554644</v>
          </cell>
          <cell r="EF954">
            <v>15.951577081554644</v>
          </cell>
          <cell r="EG954">
            <v>15.951577081554644</v>
          </cell>
          <cell r="EH954">
            <v>15.951577081554644</v>
          </cell>
          <cell r="EI954">
            <v>15.951577081554644</v>
          </cell>
          <cell r="EJ954">
            <v>15.951577081554644</v>
          </cell>
          <cell r="EK954">
            <v>15.951577081554644</v>
          </cell>
          <cell r="EL954">
            <v>15.951577081554644</v>
          </cell>
          <cell r="EM954">
            <v>15.951577081554644</v>
          </cell>
          <cell r="EN954">
            <v>15.951577081554644</v>
          </cell>
          <cell r="EO954">
            <v>15.951577081554644</v>
          </cell>
          <cell r="EP954">
            <v>15.951577081554644</v>
          </cell>
          <cell r="EQ954">
            <v>15.951577081554644</v>
          </cell>
          <cell r="ER954">
            <v>15.951577081554644</v>
          </cell>
          <cell r="ES954">
            <v>15.951577081554644</v>
          </cell>
          <cell r="ET954">
            <v>15.951577081554644</v>
          </cell>
        </row>
        <row r="955">
          <cell r="A955">
            <v>35874.1112954294</v>
          </cell>
          <cell r="B955">
            <v>41765.385736844895</v>
          </cell>
          <cell r="C955">
            <v>44134.477952083325</v>
          </cell>
          <cell r="D955">
            <v>20012.161401690413</v>
          </cell>
          <cell r="E955">
            <v>18401.766971061963</v>
          </cell>
          <cell r="F955">
            <v>19763.000234767631</v>
          </cell>
          <cell r="G955">
            <v>21468.863614338006</v>
          </cell>
          <cell r="H955">
            <v>20846.178554837086</v>
          </cell>
          <cell r="I955">
            <v>21825.533270736189</v>
          </cell>
          <cell r="J955">
            <v>24882.785302723561</v>
          </cell>
          <cell r="K955">
            <v>22602.147833130064</v>
          </cell>
          <cell r="L955">
            <v>23405.786021094402</v>
          </cell>
          <cell r="M955">
            <v>25584.709660477612</v>
          </cell>
          <cell r="N955">
            <v>27912.238679062444</v>
          </cell>
          <cell r="O955">
            <v>25517.782892405838</v>
          </cell>
          <cell r="P955">
            <v>24528.117217089861</v>
          </cell>
          <cell r="Q955">
            <v>24353.880704586587</v>
          </cell>
          <cell r="R955">
            <v>24816.860301023313</v>
          </cell>
          <cell r="S955">
            <v>30144.550809849647</v>
          </cell>
          <cell r="T955">
            <v>30714.686872332877</v>
          </cell>
          <cell r="U955">
            <v>27164.914948213282</v>
          </cell>
          <cell r="V955">
            <v>27164.914948213282</v>
          </cell>
          <cell r="W955">
            <v>27164.914948213282</v>
          </cell>
          <cell r="X955">
            <v>27164.914948213282</v>
          </cell>
          <cell r="Y955">
            <v>27164.914948213282</v>
          </cell>
          <cell r="Z955">
            <v>27164.914948213282</v>
          </cell>
          <cell r="AA955">
            <v>27164.914948213282</v>
          </cell>
          <cell r="AB955">
            <v>27164.914948213282</v>
          </cell>
          <cell r="AC955">
            <v>27164.914948213282</v>
          </cell>
          <cell r="AD955">
            <v>27164.914948213282</v>
          </cell>
          <cell r="AE955">
            <v>16215.703681162202</v>
          </cell>
          <cell r="AF955">
            <v>18878.659143938206</v>
          </cell>
          <cell r="AG955">
            <v>19949.528803657107</v>
          </cell>
          <cell r="AH955">
            <v>20012.161401690413</v>
          </cell>
          <cell r="AI955">
            <v>18401.766971061963</v>
          </cell>
          <cell r="AJ955">
            <v>19763.000234767631</v>
          </cell>
          <cell r="AK955">
            <v>21468.863614338006</v>
          </cell>
          <cell r="AL955">
            <v>20846.178554837086</v>
          </cell>
          <cell r="AM955">
            <v>21825.533270736189</v>
          </cell>
          <cell r="AN955">
            <v>24882.785302723561</v>
          </cell>
          <cell r="AO955">
            <v>22602.147833130064</v>
          </cell>
          <cell r="AP955">
            <v>23405.786021094402</v>
          </cell>
          <cell r="AQ955">
            <v>25584.709660477612</v>
          </cell>
          <cell r="AR955">
            <v>27912.238679062444</v>
          </cell>
          <cell r="AS955">
            <v>25517.782892405838</v>
          </cell>
          <cell r="AT955">
            <v>24528.117217089861</v>
          </cell>
          <cell r="AU955">
            <v>24353.880704586587</v>
          </cell>
          <cell r="AV955">
            <v>24816.860301023313</v>
          </cell>
          <cell r="AW955">
            <v>30144.550809849647</v>
          </cell>
          <cell r="AX955">
            <v>30714.686872332877</v>
          </cell>
          <cell r="AY955">
            <v>27164.914948213282</v>
          </cell>
          <cell r="AZ955">
            <v>27164.914948213282</v>
          </cell>
          <cell r="BA955">
            <v>27164.914948213282</v>
          </cell>
          <cell r="BB955">
            <v>27164.914948213282</v>
          </cell>
          <cell r="BC955">
            <v>27164.914948213282</v>
          </cell>
          <cell r="BD955">
            <v>27164.914948213282</v>
          </cell>
          <cell r="BE955">
            <v>27164.914948213282</v>
          </cell>
          <cell r="BF955">
            <v>27164.914948213282</v>
          </cell>
          <cell r="BG955">
            <v>27164.914948213282</v>
          </cell>
          <cell r="BH955">
            <v>27164.914948213282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2.8166171510198859</v>
          </cell>
          <cell r="CN955">
            <v>3.286376794503743</v>
          </cell>
          <cell r="CO955">
            <v>3.4681102341039192</v>
          </cell>
          <cell r="CP955">
            <v>3.4408596100639404</v>
          </cell>
          <cell r="CQ955">
            <v>3.2586545682546966</v>
          </cell>
          <cell r="CR955">
            <v>3.5093055414098981</v>
          </cell>
          <cell r="CS955">
            <v>3.7205288794056877</v>
          </cell>
          <cell r="CT955">
            <v>3.6051178066797083</v>
          </cell>
          <cell r="CU955">
            <v>3.8524423030850805</v>
          </cell>
          <cell r="CV955">
            <v>4.3006064813251079</v>
          </cell>
          <cell r="CW955">
            <v>3.9245148481344869</v>
          </cell>
          <cell r="CX955">
            <v>4.1404426905737637</v>
          </cell>
          <cell r="CY955">
            <v>4.4817688114288705</v>
          </cell>
          <cell r="CZ955">
            <v>4.8506857766567117</v>
          </cell>
          <cell r="DA955">
            <v>4.5027539425491057</v>
          </cell>
          <cell r="DB955">
            <v>4.3281219598206713</v>
          </cell>
          <cell r="DC955">
            <v>4.29737696340315</v>
          </cell>
          <cell r="DD955">
            <v>4.3790722741582107</v>
          </cell>
          <cell r="DE955">
            <v>5.3191727344704773</v>
          </cell>
          <cell r="DF955">
            <v>5.4197763963936216</v>
          </cell>
          <cell r="DG955">
            <v>4.7933995048794129</v>
          </cell>
          <cell r="DH955">
            <v>4.7933995048794129</v>
          </cell>
          <cell r="DI955">
            <v>4.7933995048794129</v>
          </cell>
          <cell r="DJ955">
            <v>4.7933995048794129</v>
          </cell>
          <cell r="DK955">
            <v>4.7933995048794129</v>
          </cell>
          <cell r="DL955">
            <v>4.7933995048794129</v>
          </cell>
          <cell r="DM955">
            <v>4.7933995048794129</v>
          </cell>
          <cell r="DN955">
            <v>4.7933995048794129</v>
          </cell>
          <cell r="DO955">
            <v>4.7933995048794129</v>
          </cell>
          <cell r="DP955">
            <v>4.7933995048794129</v>
          </cell>
          <cell r="DQ955">
            <v>15.77302950518318</v>
          </cell>
          <cell r="DR955">
            <v>15.738412559847413</v>
          </cell>
          <cell r="DS955">
            <v>15.759661489483376</v>
          </cell>
          <cell r="DT955">
            <v>15.934343643758025</v>
          </cell>
          <cell r="DU955">
            <v>15.471354469989102</v>
          </cell>
          <cell r="DV955">
            <v>15.429037307734017</v>
          </cell>
          <cell r="DW955">
            <v>15.809258933165301</v>
          </cell>
          <cell r="DX955">
            <v>15.842150248914704</v>
          </cell>
          <cell r="DY955">
            <v>15.521577446020535</v>
          </cell>
          <cell r="DZ955">
            <v>15.851721105857727</v>
          </cell>
          <cell r="EA955">
            <v>15.778687325630168</v>
          </cell>
          <cell r="EB955">
            <v>15.487580905218877</v>
          </cell>
          <cell r="EC955">
            <v>15.640051486249027</v>
          </cell>
          <cell r="ED955">
            <v>15.765170186855395</v>
          </cell>
          <cell r="EE955">
            <v>15.526438895796799</v>
          </cell>
          <cell r="EF955">
            <v>15.526438895796799</v>
          </cell>
          <cell r="EG955">
            <v>15.526438895796799</v>
          </cell>
          <cell r="EH955">
            <v>15.526438895796799</v>
          </cell>
          <cell r="EI955">
            <v>15.526438895796799</v>
          </cell>
          <cell r="EJ955">
            <v>15.526438895796799</v>
          </cell>
          <cell r="EK955">
            <v>15.526438895796799</v>
          </cell>
          <cell r="EL955">
            <v>15.526438895796799</v>
          </cell>
          <cell r="EM955">
            <v>15.526438895796799</v>
          </cell>
          <cell r="EN955">
            <v>15.526438895796799</v>
          </cell>
          <cell r="EO955">
            <v>15.526438895796799</v>
          </cell>
          <cell r="EP955">
            <v>15.526438895796799</v>
          </cell>
          <cell r="EQ955">
            <v>15.526438895796799</v>
          </cell>
          <cell r="ER955">
            <v>15.526438895796799</v>
          </cell>
          <cell r="ES955">
            <v>15.526438895796799</v>
          </cell>
          <cell r="ET955">
            <v>15.526438895796799</v>
          </cell>
        </row>
        <row r="956">
          <cell r="A956">
            <v>36850.679131125253</v>
          </cell>
          <cell r="B956">
            <v>45976.74120280135</v>
          </cell>
          <cell r="C956">
            <v>44182.288487556129</v>
          </cell>
          <cell r="D956">
            <v>23237.243974107067</v>
          </cell>
          <cell r="E956">
            <v>19194.143476915746</v>
          </cell>
          <cell r="F956">
            <v>19208.773250938488</v>
          </cell>
          <cell r="G956">
            <v>20704.43793891387</v>
          </cell>
          <cell r="H956">
            <v>18997.613261607821</v>
          </cell>
          <cell r="I956">
            <v>20109.509605549585</v>
          </cell>
          <cell r="J956">
            <v>25205.655024290358</v>
          </cell>
          <cell r="K956">
            <v>26159.238949128357</v>
          </cell>
          <cell r="L956">
            <v>25327.703878574961</v>
          </cell>
          <cell r="M956">
            <v>26889.318626679335</v>
          </cell>
          <cell r="N956">
            <v>27098.769115562354</v>
          </cell>
          <cell r="O956">
            <v>29089.274658079488</v>
          </cell>
          <cell r="P956">
            <v>28574.232795518448</v>
          </cell>
          <cell r="Q956">
            <v>25422.848768112322</v>
          </cell>
          <cell r="R956">
            <v>27326.371321181665</v>
          </cell>
          <cell r="S956">
            <v>26097.322927754263</v>
          </cell>
          <cell r="T956">
            <v>26364.723635597071</v>
          </cell>
          <cell r="U956">
            <v>29948.284365682044</v>
          </cell>
          <cell r="V956">
            <v>29948.284365682044</v>
          </cell>
          <cell r="W956">
            <v>29948.284365682044</v>
          </cell>
          <cell r="X956">
            <v>29948.284365682044</v>
          </cell>
          <cell r="Y956">
            <v>29948.284365682044</v>
          </cell>
          <cell r="Z956">
            <v>29948.284365682044</v>
          </cell>
          <cell r="AA956">
            <v>29948.284365682044</v>
          </cell>
          <cell r="AB956">
            <v>29948.284365682044</v>
          </cell>
          <cell r="AC956">
            <v>29948.284365682044</v>
          </cell>
          <cell r="AD956">
            <v>29948.284365682044</v>
          </cell>
          <cell r="AE956">
            <v>16657.128822478957</v>
          </cell>
          <cell r="AF956">
            <v>20782.262881174014</v>
          </cell>
          <cell r="AG956">
            <v>19971.139972493602</v>
          </cell>
          <cell r="AH956">
            <v>23237.243974107067</v>
          </cell>
          <cell r="AI956">
            <v>19194.143476915746</v>
          </cell>
          <cell r="AJ956">
            <v>19208.773250938488</v>
          </cell>
          <cell r="AK956">
            <v>20704.43793891387</v>
          </cell>
          <cell r="AL956">
            <v>18997.613261607821</v>
          </cell>
          <cell r="AM956">
            <v>20109.509605549585</v>
          </cell>
          <cell r="AN956">
            <v>25205.655024290358</v>
          </cell>
          <cell r="AO956">
            <v>26159.238949128357</v>
          </cell>
          <cell r="AP956">
            <v>25327.703878574961</v>
          </cell>
          <cell r="AQ956">
            <v>26889.318626679335</v>
          </cell>
          <cell r="AR956">
            <v>27098.769115562354</v>
          </cell>
          <cell r="AS956">
            <v>29089.274658079488</v>
          </cell>
          <cell r="AT956">
            <v>28574.232795518448</v>
          </cell>
          <cell r="AU956">
            <v>25422.848768112322</v>
          </cell>
          <cell r="AV956">
            <v>27326.371321181665</v>
          </cell>
          <cell r="AW956">
            <v>26097.322927754263</v>
          </cell>
          <cell r="AX956">
            <v>26364.723635597071</v>
          </cell>
          <cell r="AY956">
            <v>29948.284365682044</v>
          </cell>
          <cell r="AZ956">
            <v>29948.284365682044</v>
          </cell>
          <cell r="BA956">
            <v>29948.284365682044</v>
          </cell>
          <cell r="BB956">
            <v>29948.284365682044</v>
          </cell>
          <cell r="BC956">
            <v>29948.284365682044</v>
          </cell>
          <cell r="BD956">
            <v>29948.284365682044</v>
          </cell>
          <cell r="BE956">
            <v>29948.284365682044</v>
          </cell>
          <cell r="BF956">
            <v>29948.284365682044</v>
          </cell>
          <cell r="BG956">
            <v>29948.284365682044</v>
          </cell>
          <cell r="BH956">
            <v>29948.284365682044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2.9368407972179718</v>
          </cell>
          <cell r="CN956">
            <v>3.7239181498577238</v>
          </cell>
          <cell r="CO956">
            <v>3.4929168067629059</v>
          </cell>
          <cell r="CP956">
            <v>4.0780509940734158</v>
          </cell>
          <cell r="CQ956">
            <v>3.3979218174571657</v>
          </cell>
          <cell r="CR956">
            <v>3.4066412859446911</v>
          </cell>
          <cell r="CS956">
            <v>3.605653252278477</v>
          </cell>
          <cell r="CT956">
            <v>3.3057763465133134</v>
          </cell>
          <cell r="CU956">
            <v>3.5356802768072426</v>
          </cell>
          <cell r="CV956">
            <v>4.4505281924216575</v>
          </cell>
          <cell r="CW956">
            <v>4.5916085118857906</v>
          </cell>
          <cell r="CX956">
            <v>4.4675748288764163</v>
          </cell>
          <cell r="CY956">
            <v>4.6676692214049176</v>
          </cell>
          <cell r="CZ956">
            <v>4.7846730597403448</v>
          </cell>
          <cell r="DA956">
            <v>5.1018624699349013</v>
          </cell>
          <cell r="DB956">
            <v>5.0115311440448034</v>
          </cell>
          <cell r="DC956">
            <v>4.4588213193152955</v>
          </cell>
          <cell r="DD956">
            <v>4.7926732420026079</v>
          </cell>
          <cell r="DE956">
            <v>4.5771148980471512</v>
          </cell>
          <cell r="DF956">
            <v>4.6240133392015901</v>
          </cell>
          <cell r="DG956">
            <v>5.2525210697123272</v>
          </cell>
          <cell r="DH956">
            <v>5.2525210697123272</v>
          </cell>
          <cell r="DI956">
            <v>5.2525210697123272</v>
          </cell>
          <cell r="DJ956">
            <v>5.2525210697123272</v>
          </cell>
          <cell r="DK956">
            <v>5.2525210697123272</v>
          </cell>
          <cell r="DL956">
            <v>5.2525210697123272</v>
          </cell>
          <cell r="DM956">
            <v>5.2525210697123272</v>
          </cell>
          <cell r="DN956">
            <v>5.2525210697123272</v>
          </cell>
          <cell r="DO956">
            <v>5.2525210697123272</v>
          </cell>
          <cell r="DP956">
            <v>5.2525210697123272</v>
          </cell>
          <cell r="DQ956">
            <v>15.539136278645064</v>
          </cell>
          <cell r="DR956">
            <v>15.289730931905629</v>
          </cell>
          <cell r="DS956">
            <v>15.664687997577186</v>
          </cell>
          <cell r="DT956">
            <v>15.61130113707822</v>
          </cell>
          <cell r="DU956">
            <v>15.476134320434911</v>
          </cell>
          <cell r="DV956">
            <v>15.448288097458022</v>
          </cell>
          <cell r="DW956">
            <v>15.732097219284299</v>
          </cell>
          <cell r="DX956">
            <v>15.744639097000899</v>
          </cell>
          <cell r="DY956">
            <v>15.58244596546789</v>
          </cell>
          <cell r="DZ956">
            <v>15.516492901951302</v>
          </cell>
          <cell r="EA956">
            <v>15.608723526909817</v>
          </cell>
          <cell r="EB956">
            <v>15.532133694063724</v>
          </cell>
          <cell r="EC956">
            <v>15.78290204512771</v>
          </cell>
          <cell r="ED956">
            <v>15.516881117968019</v>
          </cell>
          <cell r="EE956">
            <v>15.621088057253106</v>
          </cell>
          <cell r="EF956">
            <v>15.621088057253106</v>
          </cell>
          <cell r="EG956">
            <v>15.621088057253106</v>
          </cell>
          <cell r="EH956">
            <v>15.621088057253106</v>
          </cell>
          <cell r="EI956">
            <v>15.621088057253106</v>
          </cell>
          <cell r="EJ956">
            <v>15.621088057253106</v>
          </cell>
          <cell r="EK956">
            <v>15.621088057253106</v>
          </cell>
          <cell r="EL956">
            <v>15.621088057253106</v>
          </cell>
          <cell r="EM956">
            <v>15.621088057253106</v>
          </cell>
          <cell r="EN956">
            <v>15.621088057253106</v>
          </cell>
          <cell r="EO956">
            <v>15.621088057253106</v>
          </cell>
          <cell r="EP956">
            <v>15.621088057253106</v>
          </cell>
          <cell r="EQ956">
            <v>15.621088057253106</v>
          </cell>
          <cell r="ER956">
            <v>15.621088057253106</v>
          </cell>
          <cell r="ES956">
            <v>15.621088057253106</v>
          </cell>
          <cell r="ET956">
            <v>15.621088057253106</v>
          </cell>
        </row>
        <row r="957">
          <cell r="A957">
            <v>34667.425362120179</v>
          </cell>
          <cell r="B957">
            <v>36189.846392959174</v>
          </cell>
          <cell r="C957">
            <v>42132.454485167895</v>
          </cell>
          <cell r="D957">
            <v>18944.760397923874</v>
          </cell>
          <cell r="E957">
            <v>15799.255287888571</v>
          </cell>
          <cell r="F957">
            <v>21850.066916011056</v>
          </cell>
          <cell r="G957">
            <v>19840.924060879246</v>
          </cell>
          <cell r="H957">
            <v>19636.769385668442</v>
          </cell>
          <cell r="I957">
            <v>20489.153702399879</v>
          </cell>
          <cell r="J957">
            <v>19749.213410907712</v>
          </cell>
          <cell r="K957">
            <v>19150.383757490406</v>
          </cell>
          <cell r="L957">
            <v>24470.841948078927</v>
          </cell>
          <cell r="M957">
            <v>21555.541000819565</v>
          </cell>
          <cell r="N957">
            <v>24998.439319252153</v>
          </cell>
          <cell r="O957">
            <v>24969.675890464685</v>
          </cell>
          <cell r="P957">
            <v>23692.002406007585</v>
          </cell>
          <cell r="Q957">
            <v>24960.471170966994</v>
          </cell>
          <cell r="R957">
            <v>24755.655084200422</v>
          </cell>
          <cell r="S957">
            <v>28184.101511137993</v>
          </cell>
          <cell r="T957">
            <v>25052.398763204095</v>
          </cell>
          <cell r="U957">
            <v>27659.501090034348</v>
          </cell>
          <cell r="V957">
            <v>27659.501090034348</v>
          </cell>
          <cell r="W957">
            <v>27659.501090034348</v>
          </cell>
          <cell r="X957">
            <v>27659.501090034348</v>
          </cell>
          <cell r="Y957">
            <v>27659.501090034348</v>
          </cell>
          <cell r="Z957">
            <v>27659.501090034348</v>
          </cell>
          <cell r="AA957">
            <v>27659.501090034348</v>
          </cell>
          <cell r="AB957">
            <v>27659.501090034348</v>
          </cell>
          <cell r="AC957">
            <v>27659.501090034348</v>
          </cell>
          <cell r="AD957">
            <v>27659.501090034348</v>
          </cell>
          <cell r="AE957">
            <v>15670.261276481311</v>
          </cell>
          <cell r="AF957">
            <v>16358.421273275435</v>
          </cell>
          <cell r="AG957">
            <v>19044.580412465326</v>
          </cell>
          <cell r="AH957">
            <v>18944.760397923874</v>
          </cell>
          <cell r="AI957">
            <v>15799.255287888571</v>
          </cell>
          <cell r="AJ957">
            <v>21850.066916011056</v>
          </cell>
          <cell r="AK957">
            <v>19840.924060879246</v>
          </cell>
          <cell r="AL957">
            <v>19636.769385668442</v>
          </cell>
          <cell r="AM957">
            <v>20489.153702399879</v>
          </cell>
          <cell r="AN957">
            <v>19749.213410907712</v>
          </cell>
          <cell r="AO957">
            <v>19150.383757490406</v>
          </cell>
          <cell r="AP957">
            <v>24470.841948078927</v>
          </cell>
          <cell r="AQ957">
            <v>21555.541000819565</v>
          </cell>
          <cell r="AR957">
            <v>24998.439319252153</v>
          </cell>
          <cell r="AS957">
            <v>24969.675890464685</v>
          </cell>
          <cell r="AT957">
            <v>23692.002406007585</v>
          </cell>
          <cell r="AU957">
            <v>24960.471170966994</v>
          </cell>
          <cell r="AV957">
            <v>24755.655084200422</v>
          </cell>
          <cell r="AW957">
            <v>28184.101511137993</v>
          </cell>
          <cell r="AX957">
            <v>25052.398763204095</v>
          </cell>
          <cell r="AY957">
            <v>27659.501090034348</v>
          </cell>
          <cell r="AZ957">
            <v>27659.501090034348</v>
          </cell>
          <cell r="BA957">
            <v>27659.501090034348</v>
          </cell>
          <cell r="BB957">
            <v>27659.501090034348</v>
          </cell>
          <cell r="BC957">
            <v>27659.501090034348</v>
          </cell>
          <cell r="BD957">
            <v>27659.501090034348</v>
          </cell>
          <cell r="BE957">
            <v>27659.501090034348</v>
          </cell>
          <cell r="BF957">
            <v>27659.501090034348</v>
          </cell>
          <cell r="BG957">
            <v>27659.501090034348</v>
          </cell>
          <cell r="BH957">
            <v>27659.501090034348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2.7980690674744992</v>
          </cell>
          <cell r="CN957">
            <v>2.8732002363286351</v>
          </cell>
          <cell r="CO957">
            <v>3.3432278933336121</v>
          </cell>
          <cell r="CP957">
            <v>3.3237767317005704</v>
          </cell>
          <cell r="CQ957">
            <v>2.8016277973316082</v>
          </cell>
          <cell r="CR957">
            <v>3.9148343579374623</v>
          </cell>
          <cell r="CS957">
            <v>3.5130925689715906</v>
          </cell>
          <cell r="CT957">
            <v>3.4436739312698683</v>
          </cell>
          <cell r="CU957">
            <v>3.5850339466056482</v>
          </cell>
          <cell r="CV957">
            <v>3.4956124987684878</v>
          </cell>
          <cell r="CW957">
            <v>3.3683930903143362</v>
          </cell>
          <cell r="CX957">
            <v>4.2985028250795532</v>
          </cell>
          <cell r="CY957">
            <v>3.7752280155609026</v>
          </cell>
          <cell r="CZ957">
            <v>4.3737670028403244</v>
          </cell>
          <cell r="DA957">
            <v>4.4214485387308278</v>
          </cell>
          <cell r="DB957">
            <v>4.1952074138716435</v>
          </cell>
          <cell r="DC957">
            <v>4.4198186339715093</v>
          </cell>
          <cell r="DD957">
            <v>4.3835512914751478</v>
          </cell>
          <cell r="DE957">
            <v>4.9906356409475725</v>
          </cell>
          <cell r="DF957">
            <v>4.4360965031816972</v>
          </cell>
          <cell r="DG957">
            <v>4.897743215131503</v>
          </cell>
          <cell r="DH957">
            <v>4.897743215131503</v>
          </cell>
          <cell r="DI957">
            <v>4.897743215131503</v>
          </cell>
          <cell r="DJ957">
            <v>4.897743215131503</v>
          </cell>
          <cell r="DK957">
            <v>4.897743215131503</v>
          </cell>
          <cell r="DL957">
            <v>4.897743215131503</v>
          </cell>
          <cell r="DM957">
            <v>4.897743215131503</v>
          </cell>
          <cell r="DN957">
            <v>4.897743215131503</v>
          </cell>
          <cell r="DO957">
            <v>4.897743215131503</v>
          </cell>
          <cell r="DP957">
            <v>4.897743215131503</v>
          </cell>
          <cell r="DQ957">
            <v>15.343517847485204</v>
          </cell>
          <cell r="DR957">
            <v>15.598492566877098</v>
          </cell>
          <cell r="DS957">
            <v>15.606753204270634</v>
          </cell>
          <cell r="DT957">
            <v>15.615806155078635</v>
          </cell>
          <cell r="DU957">
            <v>15.450171849004791</v>
          </cell>
          <cell r="DV957">
            <v>15.291374182611985</v>
          </cell>
          <cell r="DW957">
            <v>15.473174984716149</v>
          </cell>
          <cell r="DX957">
            <v>15.622666156454253</v>
          </cell>
          <cell r="DY957">
            <v>15.658057500670767</v>
          </cell>
          <cell r="DZ957">
            <v>15.478670482368699</v>
          </cell>
          <cell r="EA957">
            <v>15.576211982475609</v>
          </cell>
          <cell r="EB957">
            <v>15.596919514932676</v>
          </cell>
          <cell r="EC957">
            <v>15.643101945406574</v>
          </cell>
          <cell r="ED957">
            <v>15.659013112218712</v>
          </cell>
          <cell r="EE957">
            <v>15.472320967557163</v>
          </cell>
          <cell r="EF957">
            <v>15.472320967557163</v>
          </cell>
          <cell r="EG957">
            <v>15.472320967557163</v>
          </cell>
          <cell r="EH957">
            <v>15.472320967557163</v>
          </cell>
          <cell r="EI957">
            <v>15.472320967557163</v>
          </cell>
          <cell r="EJ957">
            <v>15.472320967557163</v>
          </cell>
          <cell r="EK957">
            <v>15.472320967557163</v>
          </cell>
          <cell r="EL957">
            <v>15.472320967557163</v>
          </cell>
          <cell r="EM957">
            <v>15.472320967557163</v>
          </cell>
          <cell r="EN957">
            <v>15.472320967557163</v>
          </cell>
          <cell r="EO957">
            <v>15.472320967557163</v>
          </cell>
          <cell r="EP957">
            <v>15.472320967557163</v>
          </cell>
          <cell r="EQ957">
            <v>15.472320967557163</v>
          </cell>
          <cell r="ER957">
            <v>15.472320967557163</v>
          </cell>
          <cell r="ES957">
            <v>15.472320967557163</v>
          </cell>
          <cell r="ET957">
            <v>15.472320967557163</v>
          </cell>
        </row>
        <row r="958">
          <cell r="A958">
            <v>38684.599490706765</v>
          </cell>
          <cell r="B958">
            <v>38481.75341731454</v>
          </cell>
          <cell r="C958">
            <v>45327.767428997708</v>
          </cell>
          <cell r="D958">
            <v>17404.909394345865</v>
          </cell>
          <cell r="E958">
            <v>16811.335679363063</v>
          </cell>
          <cell r="F958">
            <v>18291.898394379168</v>
          </cell>
          <cell r="G958">
            <v>23104.501427190924</v>
          </cell>
          <cell r="H958">
            <v>20841.53387005458</v>
          </cell>
          <cell r="I958">
            <v>20236.049967195093</v>
          </cell>
          <cell r="J958">
            <v>22409.794232153439</v>
          </cell>
          <cell r="K958">
            <v>22022.216522675255</v>
          </cell>
          <cell r="L958">
            <v>24236.54469374652</v>
          </cell>
          <cell r="M958">
            <v>24710.938879384543</v>
          </cell>
          <cell r="N958">
            <v>28901.21129751542</v>
          </cell>
          <cell r="O958">
            <v>27200.726592049603</v>
          </cell>
          <cell r="P958">
            <v>25252.327308934542</v>
          </cell>
          <cell r="Q958">
            <v>24251.902862860374</v>
          </cell>
          <cell r="R958">
            <v>28200.460067507945</v>
          </cell>
          <cell r="S958">
            <v>28166.212290641644</v>
          </cell>
          <cell r="T958">
            <v>29319.666768982501</v>
          </cell>
          <cell r="U958">
            <v>30490.050288653169</v>
          </cell>
          <cell r="V958">
            <v>30490.050288653169</v>
          </cell>
          <cell r="W958">
            <v>30490.050288653169</v>
          </cell>
          <cell r="X958">
            <v>30490.050288653169</v>
          </cell>
          <cell r="Y958">
            <v>30490.050288653169</v>
          </cell>
          <cell r="Z958">
            <v>30490.050288653169</v>
          </cell>
          <cell r="AA958">
            <v>30490.050288653169</v>
          </cell>
          <cell r="AB958">
            <v>30490.050288653169</v>
          </cell>
          <cell r="AC958">
            <v>30490.050288653169</v>
          </cell>
          <cell r="AD958">
            <v>30490.050288653169</v>
          </cell>
          <cell r="AE958">
            <v>17486.091772415868</v>
          </cell>
          <cell r="AF958">
            <v>17394.401924215097</v>
          </cell>
          <cell r="AG958">
            <v>20488.915783982331</v>
          </cell>
          <cell r="AH958">
            <v>17404.909394345865</v>
          </cell>
          <cell r="AI958">
            <v>16811.335679363063</v>
          </cell>
          <cell r="AJ958">
            <v>18291.898394379168</v>
          </cell>
          <cell r="AK958">
            <v>23104.501427190924</v>
          </cell>
          <cell r="AL958">
            <v>20841.53387005458</v>
          </cell>
          <cell r="AM958">
            <v>20236.049967195093</v>
          </cell>
          <cell r="AN958">
            <v>22409.794232153439</v>
          </cell>
          <cell r="AO958">
            <v>22022.216522675255</v>
          </cell>
          <cell r="AP958">
            <v>24236.54469374652</v>
          </cell>
          <cell r="AQ958">
            <v>24710.938879384543</v>
          </cell>
          <cell r="AR958">
            <v>28901.21129751542</v>
          </cell>
          <cell r="AS958">
            <v>27200.726592049603</v>
          </cell>
          <cell r="AT958">
            <v>25252.327308934542</v>
          </cell>
          <cell r="AU958">
            <v>24251.902862860374</v>
          </cell>
          <cell r="AV958">
            <v>28200.460067507945</v>
          </cell>
          <cell r="AW958">
            <v>28166.212290641644</v>
          </cell>
          <cell r="AX958">
            <v>29319.666768982501</v>
          </cell>
          <cell r="AY958">
            <v>30490.050288653169</v>
          </cell>
          <cell r="AZ958">
            <v>30490.050288653169</v>
          </cell>
          <cell r="BA958">
            <v>30490.050288653169</v>
          </cell>
          <cell r="BB958">
            <v>30490.050288653169</v>
          </cell>
          <cell r="BC958">
            <v>30490.050288653169</v>
          </cell>
          <cell r="BD958">
            <v>30490.050288653169</v>
          </cell>
          <cell r="BE958">
            <v>30490.050288653169</v>
          </cell>
          <cell r="BF958">
            <v>30490.050288653169</v>
          </cell>
          <cell r="BG958">
            <v>30490.050288653169</v>
          </cell>
          <cell r="BH958">
            <v>30490.050288653169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3.0795812692498621</v>
          </cell>
          <cell r="CN958">
            <v>3.0024035438834371</v>
          </cell>
          <cell r="CO958">
            <v>3.6364670854552705</v>
          </cell>
          <cell r="CP958">
            <v>3.0859970725737575</v>
          </cell>
          <cell r="CQ958">
            <v>2.94584949089829</v>
          </cell>
          <cell r="CR958">
            <v>3.1644611820110824</v>
          </cell>
          <cell r="CS958">
            <v>4.0187344330434627</v>
          </cell>
          <cell r="CT958">
            <v>3.6318380830505048</v>
          </cell>
          <cell r="CU958">
            <v>3.5776737422933671</v>
          </cell>
          <cell r="CV958">
            <v>3.9390661938259712</v>
          </cell>
          <cell r="CW958">
            <v>3.8298234639945643</v>
          </cell>
          <cell r="CX958">
            <v>4.2652803625409303</v>
          </cell>
          <cell r="CY958">
            <v>4.2969018537797448</v>
          </cell>
          <cell r="CZ958">
            <v>5.0651480209642141</v>
          </cell>
          <cell r="DA958">
            <v>4.764762287681263</v>
          </cell>
          <cell r="DB958">
            <v>4.4234603965676138</v>
          </cell>
          <cell r="DC958">
            <v>4.2482156413881</v>
          </cell>
          <cell r="DD958">
            <v>4.9398860052583045</v>
          </cell>
          <cell r="DE958">
            <v>4.9338868083215148</v>
          </cell>
          <cell r="DF958">
            <v>5.1359378961980413</v>
          </cell>
          <cell r="DG958">
            <v>5.340954451096998</v>
          </cell>
          <cell r="DH958">
            <v>5.340954451096998</v>
          </cell>
          <cell r="DI958">
            <v>5.340954451096998</v>
          </cell>
          <cell r="DJ958">
            <v>5.340954451096998</v>
          </cell>
          <cell r="DK958">
            <v>5.340954451096998</v>
          </cell>
          <cell r="DL958">
            <v>5.340954451096998</v>
          </cell>
          <cell r="DM958">
            <v>5.340954451096998</v>
          </cell>
          <cell r="DN958">
            <v>5.340954451096998</v>
          </cell>
          <cell r="DO958">
            <v>5.340954451096998</v>
          </cell>
          <cell r="DP958">
            <v>5.340954451096998</v>
          </cell>
          <cell r="DQ958">
            <v>15.556368401349014</v>
          </cell>
          <cell r="DR958">
            <v>15.872581745337575</v>
          </cell>
          <cell r="DS958">
            <v>15.436415214933588</v>
          </cell>
          <cell r="DT958">
            <v>15.451953501825868</v>
          </cell>
          <cell r="DU958">
            <v>15.635032970410988</v>
          </cell>
          <cell r="DV958">
            <v>15.836753001260625</v>
          </cell>
          <cell r="DW958">
            <v>15.751228394102629</v>
          </cell>
          <cell r="DX958">
            <v>15.722092089168735</v>
          </cell>
          <cell r="DY958">
            <v>15.496447351092677</v>
          </cell>
          <cell r="DZ958">
            <v>15.586612030709201</v>
          </cell>
          <cell r="EA958">
            <v>15.753948022768974</v>
          </cell>
          <cell r="EB958">
            <v>15.56790800782843</v>
          </cell>
          <cell r="EC958">
            <v>15.755817729399558</v>
          </cell>
          <cell r="ED958">
            <v>15.632593655187508</v>
          </cell>
          <cell r="EE958">
            <v>15.640347641481384</v>
          </cell>
          <cell r="EF958">
            <v>15.640347641481384</v>
          </cell>
          <cell r="EG958">
            <v>15.640347641481384</v>
          </cell>
          <cell r="EH958">
            <v>15.640347641481384</v>
          </cell>
          <cell r="EI958">
            <v>15.640347641481384</v>
          </cell>
          <cell r="EJ958">
            <v>15.640347641481384</v>
          </cell>
          <cell r="EK958">
            <v>15.640347641481384</v>
          </cell>
          <cell r="EL958">
            <v>15.640347641481384</v>
          </cell>
          <cell r="EM958">
            <v>15.640347641481384</v>
          </cell>
          <cell r="EN958">
            <v>15.640347641481384</v>
          </cell>
          <cell r="EO958">
            <v>15.640347641481384</v>
          </cell>
          <cell r="EP958">
            <v>15.640347641481384</v>
          </cell>
          <cell r="EQ958">
            <v>15.640347641481384</v>
          </cell>
          <cell r="ER958">
            <v>15.640347641481384</v>
          </cell>
          <cell r="ES958">
            <v>15.640347641481384</v>
          </cell>
          <cell r="ET958">
            <v>15.640347641481384</v>
          </cell>
        </row>
        <row r="959">
          <cell r="A959">
            <v>43554.516998533589</v>
          </cell>
          <cell r="B959">
            <v>32950.730104933842</v>
          </cell>
          <cell r="C959">
            <v>36530.399483026857</v>
          </cell>
          <cell r="D959">
            <v>20435.260754660634</v>
          </cell>
          <cell r="E959">
            <v>16681.084204073719</v>
          </cell>
          <cell r="F959">
            <v>17857.416075175304</v>
          </cell>
          <cell r="G959">
            <v>19583.443962140453</v>
          </cell>
          <cell r="H959">
            <v>22456.920655807993</v>
          </cell>
          <cell r="I959">
            <v>21489.886184942388</v>
          </cell>
          <cell r="J959">
            <v>25170.051634560914</v>
          </cell>
          <cell r="K959">
            <v>25380.702654976227</v>
          </cell>
          <cell r="L959">
            <v>21590.399363618257</v>
          </cell>
          <cell r="M959">
            <v>24973.542363024761</v>
          </cell>
          <cell r="N959">
            <v>24422.89431940718</v>
          </cell>
          <cell r="O959">
            <v>27076.206151487295</v>
          </cell>
          <cell r="P959">
            <v>26211.040130707537</v>
          </cell>
          <cell r="Q959">
            <v>26357.981017302009</v>
          </cell>
          <cell r="R959">
            <v>26931.358771920499</v>
          </cell>
          <cell r="S959">
            <v>30093.36278267319</v>
          </cell>
          <cell r="T959">
            <v>30896.862071308162</v>
          </cell>
          <cell r="U959">
            <v>27846.920831452255</v>
          </cell>
          <cell r="V959">
            <v>27846.920831452255</v>
          </cell>
          <cell r="W959">
            <v>27846.920831452255</v>
          </cell>
          <cell r="X959">
            <v>27846.920831452255</v>
          </cell>
          <cell r="Y959">
            <v>27846.920831452255</v>
          </cell>
          <cell r="Z959">
            <v>27846.920831452255</v>
          </cell>
          <cell r="AA959">
            <v>27846.920831452255</v>
          </cell>
          <cell r="AB959">
            <v>27846.920831452255</v>
          </cell>
          <cell r="AC959">
            <v>27846.920831452255</v>
          </cell>
          <cell r="AD959">
            <v>27846.920831452255</v>
          </cell>
          <cell r="AE959">
            <v>19687.376665811538</v>
          </cell>
          <cell r="AF959">
            <v>14894.286051000618</v>
          </cell>
          <cell r="AG959">
            <v>16512.357016819416</v>
          </cell>
          <cell r="AH959">
            <v>20435.260754660634</v>
          </cell>
          <cell r="AI959">
            <v>16681.084204073719</v>
          </cell>
          <cell r="AJ959">
            <v>17857.416075175304</v>
          </cell>
          <cell r="AK959">
            <v>19583.443962140453</v>
          </cell>
          <cell r="AL959">
            <v>22456.920655807993</v>
          </cell>
          <cell r="AM959">
            <v>21489.886184942388</v>
          </cell>
          <cell r="AN959">
            <v>25170.051634560914</v>
          </cell>
          <cell r="AO959">
            <v>25380.702654976227</v>
          </cell>
          <cell r="AP959">
            <v>21590.399363618257</v>
          </cell>
          <cell r="AQ959">
            <v>24973.542363024761</v>
          </cell>
          <cell r="AR959">
            <v>24422.89431940718</v>
          </cell>
          <cell r="AS959">
            <v>27076.206151487295</v>
          </cell>
          <cell r="AT959">
            <v>26211.040130707537</v>
          </cell>
          <cell r="AU959">
            <v>26357.981017302009</v>
          </cell>
          <cell r="AV959">
            <v>26931.358771920499</v>
          </cell>
          <cell r="AW959">
            <v>30093.36278267319</v>
          </cell>
          <cell r="AX959">
            <v>30896.862071308162</v>
          </cell>
          <cell r="AY959">
            <v>27846.920831452255</v>
          </cell>
          <cell r="AZ959">
            <v>27846.920831452255</v>
          </cell>
          <cell r="BA959">
            <v>27846.920831452255</v>
          </cell>
          <cell r="BB959">
            <v>27846.920831452255</v>
          </cell>
          <cell r="BC959">
            <v>27846.920831452255</v>
          </cell>
          <cell r="BD959">
            <v>27846.920831452255</v>
          </cell>
          <cell r="BE959">
            <v>27846.920831452255</v>
          </cell>
          <cell r="BF959">
            <v>27846.920831452255</v>
          </cell>
          <cell r="BG959">
            <v>27846.920831452255</v>
          </cell>
          <cell r="BH959">
            <v>27846.920831452255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3.411439924630852</v>
          </cell>
          <cell r="CN959">
            <v>2.6306085215719541</v>
          </cell>
          <cell r="CO959">
            <v>2.9237686791533082</v>
          </cell>
          <cell r="CP959">
            <v>3.5311019338048886</v>
          </cell>
          <cell r="CQ959">
            <v>2.9111124885026829</v>
          </cell>
          <cell r="CR959">
            <v>3.1814150730804793</v>
          </cell>
          <cell r="CS959">
            <v>3.3666657540573297</v>
          </cell>
          <cell r="CT959">
            <v>3.8799202603299565</v>
          </cell>
          <cell r="CU959">
            <v>3.7906137572319736</v>
          </cell>
          <cell r="CV959">
            <v>4.4279311161668176</v>
          </cell>
          <cell r="CW959">
            <v>4.5072738493742444</v>
          </cell>
          <cell r="CX959">
            <v>3.7474984145055763</v>
          </cell>
          <cell r="CY959">
            <v>4.3188091289734745</v>
          </cell>
          <cell r="CZ959">
            <v>4.262997408668042</v>
          </cell>
          <cell r="DA959">
            <v>4.7120336565771996</v>
          </cell>
          <cell r="DB959">
            <v>4.5614700441703233</v>
          </cell>
          <cell r="DC959">
            <v>4.5870419577274379</v>
          </cell>
          <cell r="DD959">
            <v>4.6868260730713294</v>
          </cell>
          <cell r="DE959">
            <v>5.2371051349730777</v>
          </cell>
          <cell r="DF959">
            <v>5.3769369736694257</v>
          </cell>
          <cell r="DG959">
            <v>4.8461600364435133</v>
          </cell>
          <cell r="DH959">
            <v>4.8461600364435133</v>
          </cell>
          <cell r="DI959">
            <v>4.8461600364435133</v>
          </cell>
          <cell r="DJ959">
            <v>4.8461600364435133</v>
          </cell>
          <cell r="DK959">
            <v>4.8461600364435133</v>
          </cell>
          <cell r="DL959">
            <v>4.8461600364435133</v>
          </cell>
          <cell r="DM959">
            <v>4.8461600364435133</v>
          </cell>
          <cell r="DN959">
            <v>4.8461600364435133</v>
          </cell>
          <cell r="DO959">
            <v>4.8461600364435133</v>
          </cell>
          <cell r="DP959">
            <v>4.8461600364435133</v>
          </cell>
          <cell r="DQ959">
            <v>15.81092425900888</v>
          </cell>
          <cell r="DR959">
            <v>15.512100268359976</v>
          </cell>
          <cell r="DS959">
            <v>15.472952636511847</v>
          </cell>
          <cell r="DT959">
            <v>15.855394949152744</v>
          </cell>
          <cell r="DU959">
            <v>15.699015664836944</v>
          </cell>
          <cell r="DV959">
            <v>15.378196959332248</v>
          </cell>
          <cell r="DW959">
            <v>15.936619506849411</v>
          </cell>
          <cell r="DX959">
            <v>15.85749342453755</v>
          </cell>
          <cell r="DY959">
            <v>15.532155022221227</v>
          </cell>
          <cell r="DZ959">
            <v>15.573649129807631</v>
          </cell>
          <cell r="EA959">
            <v>15.427545336994109</v>
          </cell>
          <cell r="EB959">
            <v>15.784337319382251</v>
          </cell>
          <cell r="EC959">
            <v>15.842483880400088</v>
          </cell>
          <cell r="ED959">
            <v>15.69600748412347</v>
          </cell>
          <cell r="EE959">
            <v>15.742966227089427</v>
          </cell>
          <cell r="EF959">
            <v>15.742966227089427</v>
          </cell>
          <cell r="EG959">
            <v>15.742966227089427</v>
          </cell>
          <cell r="EH959">
            <v>15.742966227089427</v>
          </cell>
          <cell r="EI959">
            <v>15.742966227089427</v>
          </cell>
          <cell r="EJ959">
            <v>15.742966227089427</v>
          </cell>
          <cell r="EK959">
            <v>15.742966227089427</v>
          </cell>
          <cell r="EL959">
            <v>15.742966227089427</v>
          </cell>
          <cell r="EM959">
            <v>15.742966227089427</v>
          </cell>
          <cell r="EN959">
            <v>15.742966227089427</v>
          </cell>
          <cell r="EO959">
            <v>15.742966227089427</v>
          </cell>
          <cell r="EP959">
            <v>15.742966227089427</v>
          </cell>
          <cell r="EQ959">
            <v>15.742966227089427</v>
          </cell>
          <cell r="ER959">
            <v>15.742966227089427</v>
          </cell>
          <cell r="ES959">
            <v>15.742966227089427</v>
          </cell>
          <cell r="ET959">
            <v>15.742966227089427</v>
          </cell>
        </row>
        <row r="960">
          <cell r="A960">
            <v>37043.464720338496</v>
          </cell>
          <cell r="B960">
            <v>41878.04726157993</v>
          </cell>
          <cell r="C960">
            <v>42782.62302818818</v>
          </cell>
          <cell r="D960">
            <v>18300.676162701875</v>
          </cell>
          <cell r="E960">
            <v>19343.025256301658</v>
          </cell>
          <cell r="F960">
            <v>19592.803152678418</v>
          </cell>
          <cell r="G960">
            <v>17439.593191153959</v>
          </cell>
          <cell r="H960">
            <v>21501.953504690056</v>
          </cell>
          <cell r="I960">
            <v>19971.848780797714</v>
          </cell>
          <cell r="J960">
            <v>20686.066216228475</v>
          </cell>
          <cell r="K960">
            <v>22117.292674637687</v>
          </cell>
          <cell r="L960">
            <v>28481.203226569211</v>
          </cell>
          <cell r="M960">
            <v>22351.581387359685</v>
          </cell>
          <cell r="N960">
            <v>23123.697892847649</v>
          </cell>
          <cell r="O960">
            <v>23639.625978642667</v>
          </cell>
          <cell r="P960">
            <v>24843.319582370539</v>
          </cell>
          <cell r="Q960">
            <v>25565.645161152079</v>
          </cell>
          <cell r="R960">
            <v>28018.685805279383</v>
          </cell>
          <cell r="S960">
            <v>25932.911021718344</v>
          </cell>
          <cell r="T960">
            <v>28048.995145208573</v>
          </cell>
          <cell r="U960">
            <v>29444.834292295869</v>
          </cell>
          <cell r="V960">
            <v>29444.834292295869</v>
          </cell>
          <cell r="W960">
            <v>29444.834292295869</v>
          </cell>
          <cell r="X960">
            <v>29444.834292295869</v>
          </cell>
          <cell r="Y960">
            <v>29444.834292295869</v>
          </cell>
          <cell r="Z960">
            <v>29444.834292295869</v>
          </cell>
          <cell r="AA960">
            <v>29444.834292295869</v>
          </cell>
          <cell r="AB960">
            <v>29444.834292295869</v>
          </cell>
          <cell r="AC960">
            <v>29444.834292295869</v>
          </cell>
          <cell r="AD960">
            <v>29444.834292295869</v>
          </cell>
          <cell r="AE960">
            <v>16744.271162060159</v>
          </cell>
          <cell r="AF960">
            <v>18929.58405428167</v>
          </cell>
          <cell r="AG960">
            <v>19338.467565504659</v>
          </cell>
          <cell r="AH960">
            <v>18300.676162701875</v>
          </cell>
          <cell r="AI960">
            <v>19343.025256301658</v>
          </cell>
          <cell r="AJ960">
            <v>19592.803152678418</v>
          </cell>
          <cell r="AK960">
            <v>17439.593191153959</v>
          </cell>
          <cell r="AL960">
            <v>21501.953504690056</v>
          </cell>
          <cell r="AM960">
            <v>19971.848780797714</v>
          </cell>
          <cell r="AN960">
            <v>20686.066216228475</v>
          </cell>
          <cell r="AO960">
            <v>22117.292674637687</v>
          </cell>
          <cell r="AP960">
            <v>28481.203226569211</v>
          </cell>
          <cell r="AQ960">
            <v>22351.581387359685</v>
          </cell>
          <cell r="AR960">
            <v>23123.697892847649</v>
          </cell>
          <cell r="AS960">
            <v>23639.625978642667</v>
          </cell>
          <cell r="AT960">
            <v>24843.319582370539</v>
          </cell>
          <cell r="AU960">
            <v>25565.645161152079</v>
          </cell>
          <cell r="AV960">
            <v>28018.685805279383</v>
          </cell>
          <cell r="AW960">
            <v>25932.911021718344</v>
          </cell>
          <cell r="AX960">
            <v>28048.995145208573</v>
          </cell>
          <cell r="AY960">
            <v>29444.834292295869</v>
          </cell>
          <cell r="AZ960">
            <v>29444.834292295869</v>
          </cell>
          <cell r="BA960">
            <v>29444.834292295869</v>
          </cell>
          <cell r="BB960">
            <v>29444.834292295869</v>
          </cell>
          <cell r="BC960">
            <v>29444.834292295869</v>
          </cell>
          <cell r="BD960">
            <v>29444.834292295869</v>
          </cell>
          <cell r="BE960">
            <v>29444.834292295869</v>
          </cell>
          <cell r="BF960">
            <v>29444.834292295869</v>
          </cell>
          <cell r="BG960">
            <v>29444.834292295869</v>
          </cell>
          <cell r="BH960">
            <v>29444.834292295869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2.92684686217935</v>
          </cell>
          <cell r="CN960">
            <v>3.3423313836067425</v>
          </cell>
          <cell r="CO960">
            <v>3.4340602162048377</v>
          </cell>
          <cell r="CP960">
            <v>3.2323928433053055</v>
          </cell>
          <cell r="CQ960">
            <v>3.378951338350431</v>
          </cell>
          <cell r="CR960">
            <v>3.4016656622017964</v>
          </cell>
          <cell r="CS960">
            <v>3.0588367989403413</v>
          </cell>
          <cell r="CT960">
            <v>3.79934777224496</v>
          </cell>
          <cell r="CU960">
            <v>3.507816040082322</v>
          </cell>
          <cell r="CV960">
            <v>3.6297350651831795</v>
          </cell>
          <cell r="CW960">
            <v>3.9264875659211635</v>
          </cell>
          <cell r="CX960">
            <v>4.9346723991045298</v>
          </cell>
          <cell r="CY960">
            <v>3.8683049833240322</v>
          </cell>
          <cell r="CZ960">
            <v>4.0930652621933019</v>
          </cell>
          <cell r="DA960">
            <v>4.1278401958200588</v>
          </cell>
          <cell r="DB960">
            <v>4.3380235060555243</v>
          </cell>
          <cell r="DC960">
            <v>4.4641525979987389</v>
          </cell>
          <cell r="DD960">
            <v>4.8924910066502623</v>
          </cell>
          <cell r="DE960">
            <v>4.5282828335264718</v>
          </cell>
          <cell r="DF960">
            <v>4.8977834808959004</v>
          </cell>
          <cell r="DG960">
            <v>5.141518341314236</v>
          </cell>
          <cell r="DH960">
            <v>5.141518341314236</v>
          </cell>
          <cell r="DI960">
            <v>5.141518341314236</v>
          </cell>
          <cell r="DJ960">
            <v>5.141518341314236</v>
          </cell>
          <cell r="DK960">
            <v>5.141518341314236</v>
          </cell>
          <cell r="DL960">
            <v>5.141518341314236</v>
          </cell>
          <cell r="DM960">
            <v>5.141518341314236</v>
          </cell>
          <cell r="DN960">
            <v>5.141518341314236</v>
          </cell>
          <cell r="DO960">
            <v>5.141518341314236</v>
          </cell>
          <cell r="DP960">
            <v>5.141518341314236</v>
          </cell>
          <cell r="DQ960">
            <v>15.673766914588404</v>
          </cell>
          <cell r="DR960">
            <v>15.516676286405506</v>
          </cell>
          <cell r="DS960">
            <v>15.428414059012683</v>
          </cell>
          <cell r="DT960">
            <v>15.511369203086444</v>
          </cell>
          <cell r="DU960">
            <v>15.68373866229267</v>
          </cell>
          <cell r="DV960">
            <v>15.780184791094197</v>
          </cell>
          <cell r="DW960">
            <v>15.620221186555835</v>
          </cell>
          <cell r="DX960">
            <v>15.505151196484613</v>
          </cell>
          <cell r="DY960">
            <v>15.598706800687765</v>
          </cell>
          <cell r="DZ960">
            <v>15.613854179245498</v>
          </cell>
          <cell r="EA960">
            <v>15.432449836894321</v>
          </cell>
          <cell r="EB960">
            <v>15.812740433505237</v>
          </cell>
          <cell r="EC960">
            <v>15.830501872118779</v>
          </cell>
          <cell r="ED960">
            <v>15.478032454522333</v>
          </cell>
          <cell r="EE960">
            <v>15.690069261210089</v>
          </cell>
          <cell r="EF960">
            <v>15.690069261210089</v>
          </cell>
          <cell r="EG960">
            <v>15.690069261210089</v>
          </cell>
          <cell r="EH960">
            <v>15.690069261210089</v>
          </cell>
          <cell r="EI960">
            <v>15.690069261210089</v>
          </cell>
          <cell r="EJ960">
            <v>15.690069261210089</v>
          </cell>
          <cell r="EK960">
            <v>15.690069261210089</v>
          </cell>
          <cell r="EL960">
            <v>15.690069261210089</v>
          </cell>
          <cell r="EM960">
            <v>15.690069261210089</v>
          </cell>
          <cell r="EN960">
            <v>15.690069261210089</v>
          </cell>
          <cell r="EO960">
            <v>15.690069261210089</v>
          </cell>
          <cell r="EP960">
            <v>15.690069261210089</v>
          </cell>
          <cell r="EQ960">
            <v>15.690069261210089</v>
          </cell>
          <cell r="ER960">
            <v>15.690069261210089</v>
          </cell>
          <cell r="ES960">
            <v>15.690069261210089</v>
          </cell>
          <cell r="ET960">
            <v>15.690069261210089</v>
          </cell>
        </row>
        <row r="961">
          <cell r="A961">
            <v>37290.442639375418</v>
          </cell>
          <cell r="B961">
            <v>47905.306838325363</v>
          </cell>
          <cell r="C961">
            <v>49561.050333449537</v>
          </cell>
          <cell r="D961">
            <v>20202.904707300117</v>
          </cell>
          <cell r="E961">
            <v>16807.317119761956</v>
          </cell>
          <cell r="F961">
            <v>17079.119176815915</v>
          </cell>
          <cell r="G961">
            <v>18871.879856690517</v>
          </cell>
          <cell r="H961">
            <v>20114.173979953372</v>
          </cell>
          <cell r="I961">
            <v>21093.278317169064</v>
          </cell>
          <cell r="J961">
            <v>21330.620492069505</v>
          </cell>
          <cell r="K961">
            <v>27245.249173187032</v>
          </cell>
          <cell r="L961">
            <v>22781.931912225406</v>
          </cell>
          <cell r="M961">
            <v>25770.369974765516</v>
          </cell>
          <cell r="N961">
            <v>26905.878660413378</v>
          </cell>
          <cell r="O961">
            <v>24635.964598716018</v>
          </cell>
          <cell r="P961">
            <v>27015.294732945309</v>
          </cell>
          <cell r="Q961">
            <v>28564.78096681738</v>
          </cell>
          <cell r="R961">
            <v>26532.574600535165</v>
          </cell>
          <cell r="S961">
            <v>29474.083541851607</v>
          </cell>
          <cell r="T961">
            <v>31206.535493336149</v>
          </cell>
          <cell r="U961">
            <v>28982.297358683521</v>
          </cell>
          <cell r="V961">
            <v>28982.297358683521</v>
          </cell>
          <cell r="W961">
            <v>28982.297358683521</v>
          </cell>
          <cell r="X961">
            <v>28982.297358683521</v>
          </cell>
          <cell r="Y961">
            <v>28982.297358683521</v>
          </cell>
          <cell r="Z961">
            <v>28982.297358683521</v>
          </cell>
          <cell r="AA961">
            <v>28982.297358683521</v>
          </cell>
          <cell r="AB961">
            <v>28982.297358683521</v>
          </cell>
          <cell r="AC961">
            <v>28982.297358683521</v>
          </cell>
          <cell r="AD961">
            <v>28982.297358683521</v>
          </cell>
          <cell r="AE961">
            <v>16855.909349217229</v>
          </cell>
          <cell r="AF961">
            <v>21654.007092975968</v>
          </cell>
          <cell r="AG961">
            <v>22402.431093443571</v>
          </cell>
          <cell r="AH961">
            <v>20202.904707300117</v>
          </cell>
          <cell r="AI961">
            <v>16807.317119761956</v>
          </cell>
          <cell r="AJ961">
            <v>17079.119176815915</v>
          </cell>
          <cell r="AK961">
            <v>18871.879856690517</v>
          </cell>
          <cell r="AL961">
            <v>20114.173979953372</v>
          </cell>
          <cell r="AM961">
            <v>21093.278317169064</v>
          </cell>
          <cell r="AN961">
            <v>21330.620492069505</v>
          </cell>
          <cell r="AO961">
            <v>27245.249173187032</v>
          </cell>
          <cell r="AP961">
            <v>22781.931912225406</v>
          </cell>
          <cell r="AQ961">
            <v>25770.369974765516</v>
          </cell>
          <cell r="AR961">
            <v>26905.878660413378</v>
          </cell>
          <cell r="AS961">
            <v>24635.964598716018</v>
          </cell>
          <cell r="AT961">
            <v>27015.294732945309</v>
          </cell>
          <cell r="AU961">
            <v>28564.78096681738</v>
          </cell>
          <cell r="AV961">
            <v>26532.574600535165</v>
          </cell>
          <cell r="AW961">
            <v>29474.083541851607</v>
          </cell>
          <cell r="AX961">
            <v>31206.535493336149</v>
          </cell>
          <cell r="AY961">
            <v>28982.297358683521</v>
          </cell>
          <cell r="AZ961">
            <v>28982.297358683521</v>
          </cell>
          <cell r="BA961">
            <v>28982.297358683521</v>
          </cell>
          <cell r="BB961">
            <v>28982.297358683521</v>
          </cell>
          <cell r="BC961">
            <v>28982.297358683521</v>
          </cell>
          <cell r="BD961">
            <v>28982.297358683521</v>
          </cell>
          <cell r="BE961">
            <v>28982.297358683521</v>
          </cell>
          <cell r="BF961">
            <v>28982.297358683521</v>
          </cell>
          <cell r="BG961">
            <v>28982.297358683521</v>
          </cell>
          <cell r="BH961">
            <v>28982.297358683521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2.9430140005803089</v>
          </cell>
          <cell r="CN961">
            <v>3.8302989042869569</v>
          </cell>
          <cell r="CO961">
            <v>3.9238327671025464</v>
          </cell>
          <cell r="CP961">
            <v>3.5857405338242714</v>
          </cell>
          <cell r="CQ961">
            <v>2.9591952874909886</v>
          </cell>
          <cell r="CR961">
            <v>2.9828000045310339</v>
          </cell>
          <cell r="CS961">
            <v>3.3057376196610559</v>
          </cell>
          <cell r="CT961">
            <v>3.5070014731230028</v>
          </cell>
          <cell r="CU961">
            <v>3.686539529147371</v>
          </cell>
          <cell r="CV961">
            <v>3.7640380565366005</v>
          </cell>
          <cell r="CW961">
            <v>4.8242320219995394</v>
          </cell>
          <cell r="CX961">
            <v>4.0002778618787467</v>
          </cell>
          <cell r="CY961">
            <v>4.5148837018950401</v>
          </cell>
          <cell r="CZ961">
            <v>4.7196125162103728</v>
          </cell>
          <cell r="DA961">
            <v>4.3691943147923036</v>
          </cell>
          <cell r="DB961">
            <v>4.7911690929193371</v>
          </cell>
          <cell r="DC961">
            <v>5.0659708534412538</v>
          </cell>
          <cell r="DD961">
            <v>4.7055585600047003</v>
          </cell>
          <cell r="DE961">
            <v>5.227235886330309</v>
          </cell>
          <cell r="DF961">
            <v>5.5344866613810089</v>
          </cell>
          <cell r="DG961">
            <v>5.1400174871082474</v>
          </cell>
          <cell r="DH961">
            <v>5.1400174871082474</v>
          </cell>
          <cell r="DI961">
            <v>5.1400174871082474</v>
          </cell>
          <cell r="DJ961">
            <v>5.1400174871082474</v>
          </cell>
          <cell r="DK961">
            <v>5.1400174871082474</v>
          </cell>
          <cell r="DL961">
            <v>5.1400174871082474</v>
          </cell>
          <cell r="DM961">
            <v>5.1400174871082474</v>
          </cell>
          <cell r="DN961">
            <v>5.1400174871082474</v>
          </cell>
          <cell r="DO961">
            <v>5.1400174871082474</v>
          </cell>
          <cell r="DP961">
            <v>5.1400174871082474</v>
          </cell>
          <cell r="DQ961">
            <v>15.691591528410429</v>
          </cell>
          <cell r="DR961">
            <v>15.488620682754574</v>
          </cell>
          <cell r="DS961">
            <v>15.641982517262818</v>
          </cell>
          <cell r="DT961">
            <v>15.436260190467353</v>
          </cell>
          <cell r="DU961">
            <v>15.560799369471018</v>
          </cell>
          <cell r="DV961">
            <v>15.68730966295511</v>
          </cell>
          <cell r="DW961">
            <v>15.640618336367053</v>
          </cell>
          <cell r="DX961">
            <v>15.713516630890272</v>
          </cell>
          <cell r="DY961">
            <v>15.67589419610756</v>
          </cell>
          <cell r="DZ961">
            <v>15.525894070377321</v>
          </cell>
          <cell r="EA961">
            <v>15.47282923837599</v>
          </cell>
          <cell r="EB961">
            <v>15.602979085308373</v>
          </cell>
          <cell r="EC961">
            <v>15.638000448580176</v>
          </cell>
          <cell r="ED961">
            <v>15.618811036444267</v>
          </cell>
          <cell r="EE961">
            <v>15.448109779101983</v>
          </cell>
          <cell r="EF961">
            <v>15.448109779101983</v>
          </cell>
          <cell r="EG961">
            <v>15.448109779101983</v>
          </cell>
          <cell r="EH961">
            <v>15.448109779101983</v>
          </cell>
          <cell r="EI961">
            <v>15.448109779101983</v>
          </cell>
          <cell r="EJ961">
            <v>15.448109779101983</v>
          </cell>
          <cell r="EK961">
            <v>15.448109779101983</v>
          </cell>
          <cell r="EL961">
            <v>15.448109779101983</v>
          </cell>
          <cell r="EM961">
            <v>15.448109779101983</v>
          </cell>
          <cell r="EN961">
            <v>15.448109779101983</v>
          </cell>
          <cell r="EO961">
            <v>15.448109779101983</v>
          </cell>
          <cell r="EP961">
            <v>15.448109779101983</v>
          </cell>
          <cell r="EQ961">
            <v>15.448109779101983</v>
          </cell>
          <cell r="ER961">
            <v>15.448109779101983</v>
          </cell>
          <cell r="ES961">
            <v>15.448109779101983</v>
          </cell>
          <cell r="ET961">
            <v>15.448109779101983</v>
          </cell>
        </row>
        <row r="962">
          <cell r="A962">
            <v>39191.502959621575</v>
          </cell>
          <cell r="B962">
            <v>38133.019727775405</v>
          </cell>
          <cell r="C962">
            <v>44433.146227779369</v>
          </cell>
          <cell r="D962">
            <v>17563.551849835821</v>
          </cell>
          <cell r="E962">
            <v>20887.092527849742</v>
          </cell>
          <cell r="F962">
            <v>20686.275120568545</v>
          </cell>
          <cell r="G962">
            <v>17507.204052890283</v>
          </cell>
          <cell r="H962">
            <v>23589.007940848758</v>
          </cell>
          <cell r="I962">
            <v>20583.565672984034</v>
          </cell>
          <cell r="J962">
            <v>24045.682013532758</v>
          </cell>
          <cell r="K962">
            <v>25166.413179379408</v>
          </cell>
          <cell r="L962">
            <v>23607.372890387465</v>
          </cell>
          <cell r="M962">
            <v>21970.580260474384</v>
          </cell>
          <cell r="N962">
            <v>23991.277889237979</v>
          </cell>
          <cell r="O962">
            <v>23350.826144240029</v>
          </cell>
          <cell r="P962">
            <v>22148.313053012433</v>
          </cell>
          <cell r="Q962">
            <v>26815.807348393995</v>
          </cell>
          <cell r="R962">
            <v>30805.533490500406</v>
          </cell>
          <cell r="S962">
            <v>31717.140945992756</v>
          </cell>
          <cell r="T962">
            <v>28725.600540833308</v>
          </cell>
          <cell r="U962">
            <v>32532.41677410364</v>
          </cell>
          <cell r="V962">
            <v>32532.41677410364</v>
          </cell>
          <cell r="W962">
            <v>32532.41677410364</v>
          </cell>
          <cell r="X962">
            <v>32532.41677410364</v>
          </cell>
          <cell r="Y962">
            <v>32532.41677410364</v>
          </cell>
          <cell r="Z962">
            <v>32532.41677410364</v>
          </cell>
          <cell r="AA962">
            <v>32532.41677410364</v>
          </cell>
          <cell r="AB962">
            <v>32532.41677410364</v>
          </cell>
          <cell r="AC962">
            <v>32532.41677410364</v>
          </cell>
          <cell r="AD962">
            <v>32532.41677410364</v>
          </cell>
          <cell r="AE962">
            <v>17715.2206943614</v>
          </cell>
          <cell r="AF962">
            <v>17236.768411662397</v>
          </cell>
          <cell r="AG962">
            <v>20084.53190429887</v>
          </cell>
          <cell r="AH962">
            <v>17563.551849835821</v>
          </cell>
          <cell r="AI962">
            <v>20887.092527849742</v>
          </cell>
          <cell r="AJ962">
            <v>20686.275120568545</v>
          </cell>
          <cell r="AK962">
            <v>17507.204052890283</v>
          </cell>
          <cell r="AL962">
            <v>23589.007940848758</v>
          </cell>
          <cell r="AM962">
            <v>20583.565672984034</v>
          </cell>
          <cell r="AN962">
            <v>24045.682013532758</v>
          </cell>
          <cell r="AO962">
            <v>25166.413179379408</v>
          </cell>
          <cell r="AP962">
            <v>23607.372890387465</v>
          </cell>
          <cell r="AQ962">
            <v>21970.580260474384</v>
          </cell>
          <cell r="AR962">
            <v>23991.277889237979</v>
          </cell>
          <cell r="AS962">
            <v>23350.826144240029</v>
          </cell>
          <cell r="AT962">
            <v>22148.313053012433</v>
          </cell>
          <cell r="AU962">
            <v>26815.807348393995</v>
          </cell>
          <cell r="AV962">
            <v>30805.533490500406</v>
          </cell>
          <cell r="AW962">
            <v>31717.140945992756</v>
          </cell>
          <cell r="AX962">
            <v>28725.600540833308</v>
          </cell>
          <cell r="AY962">
            <v>32532.41677410364</v>
          </cell>
          <cell r="AZ962">
            <v>32532.41677410364</v>
          </cell>
          <cell r="BA962">
            <v>32532.41677410364</v>
          </cell>
          <cell r="BB962">
            <v>32532.41677410364</v>
          </cell>
          <cell r="BC962">
            <v>32532.41677410364</v>
          </cell>
          <cell r="BD962">
            <v>32532.41677410364</v>
          </cell>
          <cell r="BE962">
            <v>32532.41677410364</v>
          </cell>
          <cell r="BF962">
            <v>32532.41677410364</v>
          </cell>
          <cell r="BG962">
            <v>32532.41677410364</v>
          </cell>
          <cell r="BH962">
            <v>32532.41677410364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3.1035905516880296</v>
          </cell>
          <cell r="CN962">
            <v>3.0734270270158404</v>
          </cell>
          <cell r="CO962">
            <v>3.5020769147308237</v>
          </cell>
          <cell r="CP962">
            <v>3.0829511885795191</v>
          </cell>
          <cell r="CQ962">
            <v>3.6499620195730742</v>
          </cell>
          <cell r="CR962">
            <v>3.6099227811446695</v>
          </cell>
          <cell r="CS962">
            <v>3.0746898307386874</v>
          </cell>
          <cell r="CT962">
            <v>4.1021047432731317</v>
          </cell>
          <cell r="CU962">
            <v>3.6024645502288712</v>
          </cell>
          <cell r="CV962">
            <v>4.2827958437308409</v>
          </cell>
          <cell r="CW962">
            <v>4.3943206025879062</v>
          </cell>
          <cell r="CX962">
            <v>4.1551050071210431</v>
          </cell>
          <cell r="CY962">
            <v>3.9077710054740149</v>
          </cell>
          <cell r="CZ962">
            <v>4.1901403286623209</v>
          </cell>
          <cell r="DA962">
            <v>4.0677396377689634</v>
          </cell>
          <cell r="DB962">
            <v>3.8582605325798234</v>
          </cell>
          <cell r="DC962">
            <v>4.6713431805814416</v>
          </cell>
          <cell r="DD962">
            <v>5.3663578696481302</v>
          </cell>
          <cell r="DE962">
            <v>5.5251608926283957</v>
          </cell>
          <cell r="DF962">
            <v>5.0040312585466395</v>
          </cell>
          <cell r="DG962">
            <v>5.667182839999179</v>
          </cell>
          <cell r="DH962">
            <v>5.667182839999179</v>
          </cell>
          <cell r="DI962">
            <v>5.667182839999179</v>
          </cell>
          <cell r="DJ962">
            <v>5.667182839999179</v>
          </cell>
          <cell r="DK962">
            <v>5.667182839999179</v>
          </cell>
          <cell r="DL962">
            <v>5.667182839999179</v>
          </cell>
          <cell r="DM962">
            <v>5.667182839999179</v>
          </cell>
          <cell r="DN962">
            <v>5.667182839999179</v>
          </cell>
          <cell r="DO962">
            <v>5.667182839999179</v>
          </cell>
          <cell r="DP962">
            <v>5.667182839999179</v>
          </cell>
          <cell r="DQ962">
            <v>15.638290685938131</v>
          </cell>
          <cell r="DR962">
            <v>15.365265754008417</v>
          </cell>
          <cell r="DS962">
            <v>15.712423269415169</v>
          </cell>
          <cell r="DT962">
            <v>15.608200452472179</v>
          </cell>
          <cell r="DU962">
            <v>15.678220959104173</v>
          </cell>
          <cell r="DV962">
            <v>15.699706003060561</v>
          </cell>
          <cell r="DW962">
            <v>15.599928854981396</v>
          </cell>
          <cell r="DX962">
            <v>15.754697420148467</v>
          </cell>
          <cell r="DY962">
            <v>15.654097306060207</v>
          </cell>
          <cell r="DZ962">
            <v>15.382143642318828</v>
          </cell>
          <cell r="EA962">
            <v>15.690497676290086</v>
          </cell>
          <cell r="EB962">
            <v>15.56584823618704</v>
          </cell>
          <cell r="EC962">
            <v>15.403505090836473</v>
          </cell>
          <cell r="ED962">
            <v>15.686712927977162</v>
          </cell>
          <cell r="EE962">
            <v>15.727374867997002</v>
          </cell>
          <cell r="EF962">
            <v>15.727374867997002</v>
          </cell>
          <cell r="EG962">
            <v>15.727374867997002</v>
          </cell>
          <cell r="EH962">
            <v>15.727374867997002</v>
          </cell>
          <cell r="EI962">
            <v>15.727374867997002</v>
          </cell>
          <cell r="EJ962">
            <v>15.727374867997002</v>
          </cell>
          <cell r="EK962">
            <v>15.727374867997002</v>
          </cell>
          <cell r="EL962">
            <v>15.727374867997002</v>
          </cell>
          <cell r="EM962">
            <v>15.727374867997002</v>
          </cell>
          <cell r="EN962">
            <v>15.727374867997002</v>
          </cell>
          <cell r="EO962">
            <v>15.727374867997002</v>
          </cell>
          <cell r="EP962">
            <v>15.727374867997002</v>
          </cell>
          <cell r="EQ962">
            <v>15.727374867997002</v>
          </cell>
          <cell r="ER962">
            <v>15.727374867997002</v>
          </cell>
          <cell r="ES962">
            <v>15.727374867997002</v>
          </cell>
          <cell r="ET962">
            <v>15.727374867997002</v>
          </cell>
        </row>
        <row r="963">
          <cell r="A963">
            <v>41840.271630093928</v>
          </cell>
          <cell r="B963">
            <v>38073.334387429299</v>
          </cell>
          <cell r="C963">
            <v>38386.615818868573</v>
          </cell>
          <cell r="D963">
            <v>17880.475509466771</v>
          </cell>
          <cell r="E963">
            <v>18851.85946847123</v>
          </cell>
          <cell r="F963">
            <v>18939.02663955461</v>
          </cell>
          <cell r="G963">
            <v>21472.203289367721</v>
          </cell>
          <cell r="H963">
            <v>18883.750796759279</v>
          </cell>
          <cell r="I963">
            <v>21036.60908448917</v>
          </cell>
          <cell r="J963">
            <v>22437.763040360671</v>
          </cell>
          <cell r="K963">
            <v>20735.74620326106</v>
          </cell>
          <cell r="L963">
            <v>22174.294412847164</v>
          </cell>
          <cell r="M963">
            <v>23523.453441074245</v>
          </cell>
          <cell r="N963">
            <v>23766.208483315302</v>
          </cell>
          <cell r="O963">
            <v>24713.916678975766</v>
          </cell>
          <cell r="P963">
            <v>22745.595572052091</v>
          </cell>
          <cell r="Q963">
            <v>25981.014291137741</v>
          </cell>
          <cell r="R963">
            <v>26459.591609410109</v>
          </cell>
          <cell r="S963">
            <v>27835.196748090453</v>
          </cell>
          <cell r="T963">
            <v>31684.246722544089</v>
          </cell>
          <cell r="U963">
            <v>27814.850390006712</v>
          </cell>
          <cell r="V963">
            <v>27814.850390006712</v>
          </cell>
          <cell r="W963">
            <v>27814.850390006712</v>
          </cell>
          <cell r="X963">
            <v>27814.850390006712</v>
          </cell>
          <cell r="Y963">
            <v>27814.850390006712</v>
          </cell>
          <cell r="Z963">
            <v>27814.850390006712</v>
          </cell>
          <cell r="AA963">
            <v>27814.850390006712</v>
          </cell>
          <cell r="AB963">
            <v>27814.850390006712</v>
          </cell>
          <cell r="AC963">
            <v>27814.850390006712</v>
          </cell>
          <cell r="AD963">
            <v>27814.850390006712</v>
          </cell>
          <cell r="AE963">
            <v>18912.508831386214</v>
          </cell>
          <cell r="AF963">
            <v>17209.789630635834</v>
          </cell>
          <cell r="AG963">
            <v>17351.398124270541</v>
          </cell>
          <cell r="AH963">
            <v>17880.475509466771</v>
          </cell>
          <cell r="AI963">
            <v>18851.85946847123</v>
          </cell>
          <cell r="AJ963">
            <v>18939.02663955461</v>
          </cell>
          <cell r="AK963">
            <v>21472.203289367721</v>
          </cell>
          <cell r="AL963">
            <v>18883.750796759279</v>
          </cell>
          <cell r="AM963">
            <v>21036.60908448917</v>
          </cell>
          <cell r="AN963">
            <v>22437.763040360671</v>
          </cell>
          <cell r="AO963">
            <v>20735.74620326106</v>
          </cell>
          <cell r="AP963">
            <v>22174.294412847164</v>
          </cell>
          <cell r="AQ963">
            <v>23523.453441074245</v>
          </cell>
          <cell r="AR963">
            <v>23766.208483315302</v>
          </cell>
          <cell r="AS963">
            <v>24713.916678975766</v>
          </cell>
          <cell r="AT963">
            <v>22745.595572052091</v>
          </cell>
          <cell r="AU963">
            <v>25981.014291137741</v>
          </cell>
          <cell r="AV963">
            <v>26459.591609410109</v>
          </cell>
          <cell r="AW963">
            <v>27835.196748090453</v>
          </cell>
          <cell r="AX963">
            <v>31684.246722544089</v>
          </cell>
          <cell r="AY963">
            <v>27814.850390006712</v>
          </cell>
          <cell r="AZ963">
            <v>27814.850390006712</v>
          </cell>
          <cell r="BA963">
            <v>27814.850390006712</v>
          </cell>
          <cell r="BB963">
            <v>27814.850390006712</v>
          </cell>
          <cell r="BC963">
            <v>27814.850390006712</v>
          </cell>
          <cell r="BD963">
            <v>27814.850390006712</v>
          </cell>
          <cell r="BE963">
            <v>27814.850390006712</v>
          </cell>
          <cell r="BF963">
            <v>27814.850390006712</v>
          </cell>
          <cell r="BG963">
            <v>27814.850390006712</v>
          </cell>
          <cell r="BH963">
            <v>27814.850390006712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3.3539937855552284</v>
          </cell>
          <cell r="CN963">
            <v>3.0386920665108783</v>
          </cell>
          <cell r="CO963">
            <v>3.0419374376117059</v>
          </cell>
          <cell r="CP963">
            <v>3.1203442342190848</v>
          </cell>
          <cell r="CQ963">
            <v>3.3068911358955102</v>
          </cell>
          <cell r="CR963">
            <v>3.327992154190762</v>
          </cell>
          <cell r="CS963">
            <v>3.7504695559536816</v>
          </cell>
          <cell r="CT963">
            <v>3.3481874500800886</v>
          </cell>
          <cell r="CU963">
            <v>3.6784711786726514</v>
          </cell>
          <cell r="CV963">
            <v>3.9254222828048264</v>
          </cell>
          <cell r="CW963">
            <v>3.6395283913083296</v>
          </cell>
          <cell r="CX963">
            <v>3.8654134569350256</v>
          </cell>
          <cell r="CY963">
            <v>4.2075229448686891</v>
          </cell>
          <cell r="CZ963">
            <v>4.1219209763873055</v>
          </cell>
          <cell r="DA963">
            <v>4.3271715801835029</v>
          </cell>
          <cell r="DB963">
            <v>3.9825372891000046</v>
          </cell>
          <cell r="DC963">
            <v>4.5490283116715577</v>
          </cell>
          <cell r="DD963">
            <v>4.6328226449392726</v>
          </cell>
          <cell r="DE963">
            <v>4.873678011531803</v>
          </cell>
          <cell r="DF963">
            <v>5.5476100262954011</v>
          </cell>
          <cell r="DG963">
            <v>4.8701155578906494</v>
          </cell>
          <cell r="DH963">
            <v>4.8701155578906494</v>
          </cell>
          <cell r="DI963">
            <v>4.8701155578906494</v>
          </cell>
          <cell r="DJ963">
            <v>4.8701155578906494</v>
          </cell>
          <cell r="DK963">
            <v>4.8701155578906494</v>
          </cell>
          <cell r="DL963">
            <v>4.8701155578906494</v>
          </cell>
          <cell r="DM963">
            <v>4.8701155578906494</v>
          </cell>
          <cell r="DN963">
            <v>4.8701155578906494</v>
          </cell>
          <cell r="DO963">
            <v>4.8701155578906494</v>
          </cell>
          <cell r="DP963">
            <v>4.8701155578906494</v>
          </cell>
          <cell r="DQ963">
            <v>15.448774208194234</v>
          </cell>
          <cell r="DR963">
            <v>15.516580010433143</v>
          </cell>
          <cell r="DS963">
            <v>15.627565664242992</v>
          </cell>
          <cell r="DT963">
            <v>15.699423031057123</v>
          </cell>
          <cell r="DU963">
            <v>15.618575855119436</v>
          </cell>
          <cell r="DV963">
            <v>15.591306052996064</v>
          </cell>
          <cell r="DW963">
            <v>15.685490400544486</v>
          </cell>
          <cell r="DX963">
            <v>15.45203317440534</v>
          </cell>
          <cell r="DY963">
            <v>15.668070412272096</v>
          </cell>
          <cell r="DZ963">
            <v>15.660308361607395</v>
          </cell>
          <cell r="EA963">
            <v>15.609237643604757</v>
          </cell>
          <cell r="EB963">
            <v>15.716686512034412</v>
          </cell>
          <cell r="EC963">
            <v>15.31728251782358</v>
          </cell>
          <cell r="ED963">
            <v>15.796736601039177</v>
          </cell>
          <cell r="EE963">
            <v>15.64748693451296</v>
          </cell>
          <cell r="EF963">
            <v>15.64748693451296</v>
          </cell>
          <cell r="EG963">
            <v>15.64748693451296</v>
          </cell>
          <cell r="EH963">
            <v>15.64748693451296</v>
          </cell>
          <cell r="EI963">
            <v>15.64748693451296</v>
          </cell>
          <cell r="EJ963">
            <v>15.64748693451296</v>
          </cell>
          <cell r="EK963">
            <v>15.64748693451296</v>
          </cell>
          <cell r="EL963">
            <v>15.64748693451296</v>
          </cell>
          <cell r="EM963">
            <v>15.64748693451296</v>
          </cell>
          <cell r="EN963">
            <v>15.64748693451296</v>
          </cell>
          <cell r="EO963">
            <v>15.64748693451296</v>
          </cell>
          <cell r="EP963">
            <v>15.64748693451296</v>
          </cell>
          <cell r="EQ963">
            <v>15.64748693451296</v>
          </cell>
          <cell r="ER963">
            <v>15.64748693451296</v>
          </cell>
          <cell r="ES963">
            <v>15.64748693451296</v>
          </cell>
          <cell r="ET963">
            <v>15.64748693451296</v>
          </cell>
        </row>
        <row r="964">
          <cell r="A964">
            <v>43055.025672677592</v>
          </cell>
          <cell r="B964">
            <v>41983.383273987769</v>
          </cell>
          <cell r="C964">
            <v>36307.494590867296</v>
          </cell>
          <cell r="D964">
            <v>18211.786576050239</v>
          </cell>
          <cell r="E964">
            <v>22416.982243052942</v>
          </cell>
          <cell r="F964">
            <v>21513.990475325019</v>
          </cell>
          <cell r="G964">
            <v>22136.770584735805</v>
          </cell>
          <cell r="H964">
            <v>19725.99327203364</v>
          </cell>
          <cell r="I964">
            <v>23332.164679880167</v>
          </cell>
          <cell r="J964">
            <v>21809.628215544933</v>
          </cell>
          <cell r="K964">
            <v>21526.597970669023</v>
          </cell>
          <cell r="L964">
            <v>22666.71971544233</v>
          </cell>
          <cell r="M964">
            <v>24509.705583235027</v>
          </cell>
          <cell r="N964">
            <v>23554.372971448309</v>
          </cell>
          <cell r="O964">
            <v>29868.009171033082</v>
          </cell>
          <cell r="P964">
            <v>30562.965756730602</v>
          </cell>
          <cell r="Q964">
            <v>32144.795763478047</v>
          </cell>
          <cell r="R964">
            <v>29579.554215082491</v>
          </cell>
          <cell r="S964">
            <v>26734.544756324034</v>
          </cell>
          <cell r="T964">
            <v>29503.246508632677</v>
          </cell>
          <cell r="U964">
            <v>26889.566528474286</v>
          </cell>
          <cell r="V964">
            <v>26889.566528474286</v>
          </cell>
          <cell r="W964">
            <v>26889.566528474286</v>
          </cell>
          <cell r="X964">
            <v>26889.566528474286</v>
          </cell>
          <cell r="Y964">
            <v>26889.566528474286</v>
          </cell>
          <cell r="Z964">
            <v>26889.566528474286</v>
          </cell>
          <cell r="AA964">
            <v>26889.566528474286</v>
          </cell>
          <cell r="AB964">
            <v>26889.566528474286</v>
          </cell>
          <cell r="AC964">
            <v>26889.566528474286</v>
          </cell>
          <cell r="AD964">
            <v>26889.566528474286</v>
          </cell>
          <cell r="AE964">
            <v>19461.5981576085</v>
          </cell>
          <cell r="AF964">
            <v>18977.197709435222</v>
          </cell>
          <cell r="AG964">
            <v>16411.600244043242</v>
          </cell>
          <cell r="AH964">
            <v>18211.786576050239</v>
          </cell>
          <cell r="AI964">
            <v>22416.982243052942</v>
          </cell>
          <cell r="AJ964">
            <v>21513.990475325019</v>
          </cell>
          <cell r="AK964">
            <v>22136.770584735805</v>
          </cell>
          <cell r="AL964">
            <v>19725.99327203364</v>
          </cell>
          <cell r="AM964">
            <v>23332.164679880167</v>
          </cell>
          <cell r="AN964">
            <v>21809.628215544933</v>
          </cell>
          <cell r="AO964">
            <v>21526.597970669023</v>
          </cell>
          <cell r="AP964">
            <v>22666.71971544233</v>
          </cell>
          <cell r="AQ964">
            <v>24509.705583235027</v>
          </cell>
          <cell r="AR964">
            <v>23554.372971448309</v>
          </cell>
          <cell r="AS964">
            <v>29868.009171033082</v>
          </cell>
          <cell r="AT964">
            <v>30562.965756730602</v>
          </cell>
          <cell r="AU964">
            <v>32144.795763478047</v>
          </cell>
          <cell r="AV964">
            <v>29579.554215082491</v>
          </cell>
          <cell r="AW964">
            <v>26734.544756324034</v>
          </cell>
          <cell r="AX964">
            <v>29503.246508632677</v>
          </cell>
          <cell r="AY964">
            <v>26889.566528474286</v>
          </cell>
          <cell r="AZ964">
            <v>26889.566528474286</v>
          </cell>
          <cell r="BA964">
            <v>26889.566528474286</v>
          </cell>
          <cell r="BB964">
            <v>26889.566528474286</v>
          </cell>
          <cell r="BC964">
            <v>26889.566528474286</v>
          </cell>
          <cell r="BD964">
            <v>26889.566528474286</v>
          </cell>
          <cell r="BE964">
            <v>26889.566528474286</v>
          </cell>
          <cell r="BF964">
            <v>26889.566528474286</v>
          </cell>
          <cell r="BG964">
            <v>26889.566528474286</v>
          </cell>
          <cell r="BH964">
            <v>26889.566528474286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3.3776376579454053</v>
          </cell>
          <cell r="CN964">
            <v>3.2954877279012913</v>
          </cell>
          <cell r="CO964">
            <v>2.8490589747796045</v>
          </cell>
          <cell r="CP964">
            <v>3.20216870502087</v>
          </cell>
          <cell r="CQ964">
            <v>3.9530092968671258</v>
          </cell>
          <cell r="CR964">
            <v>3.8221400063414568</v>
          </cell>
          <cell r="CS964">
            <v>3.8745566857592486</v>
          </cell>
          <cell r="CT964">
            <v>3.4829524370820941</v>
          </cell>
          <cell r="CU964">
            <v>4.1415065218648355</v>
          </cell>
          <cell r="CV964">
            <v>3.7538359563828823</v>
          </cell>
          <cell r="CW964">
            <v>3.7689411518279741</v>
          </cell>
          <cell r="CX964">
            <v>3.9912204762855894</v>
          </cell>
          <cell r="CY964">
            <v>4.2409054326224167</v>
          </cell>
          <cell r="CZ964">
            <v>4.140103972511918</v>
          </cell>
          <cell r="DA964">
            <v>5.2463975260335189</v>
          </cell>
          <cell r="DB964">
            <v>5.3684685516256829</v>
          </cell>
          <cell r="DC964">
            <v>5.646321320000145</v>
          </cell>
          <cell r="DD964">
            <v>5.195729623844076</v>
          </cell>
          <cell r="DE964">
            <v>4.6959959288227129</v>
          </cell>
          <cell r="DF964">
            <v>5.1823259664378147</v>
          </cell>
          <cell r="DG964">
            <v>4.7232259272211055</v>
          </cell>
          <cell r="DH964">
            <v>4.7232259272211055</v>
          </cell>
          <cell r="DI964">
            <v>4.7232259272211055</v>
          </cell>
          <cell r="DJ964">
            <v>4.7232259272211055</v>
          </cell>
          <cell r="DK964">
            <v>4.7232259272211055</v>
          </cell>
          <cell r="DL964">
            <v>4.7232259272211055</v>
          </cell>
          <cell r="DM964">
            <v>4.7232259272211055</v>
          </cell>
          <cell r="DN964">
            <v>4.7232259272211055</v>
          </cell>
          <cell r="DO964">
            <v>4.7232259272211055</v>
          </cell>
          <cell r="DP964">
            <v>4.7232259272211055</v>
          </cell>
          <cell r="DQ964">
            <v>15.786017449716748</v>
          </cell>
          <cell r="DR964">
            <v>15.776821758858228</v>
          </cell>
          <cell r="DS964">
            <v>15.7818033034303</v>
          </cell>
          <cell r="DT964">
            <v>15.581722977173271</v>
          </cell>
          <cell r="DU964">
            <v>15.53661656087392</v>
          </cell>
          <cell r="DV964">
            <v>15.421318832023704</v>
          </cell>
          <cell r="DW964">
            <v>15.653064712263511</v>
          </cell>
          <cell r="DX964">
            <v>15.516668160111307</v>
          </cell>
          <cell r="DY964">
            <v>15.434899960076173</v>
          </cell>
          <cell r="DZ964">
            <v>15.917692398993983</v>
          </cell>
          <cell r="EA964">
            <v>15.648156435914247</v>
          </cell>
          <cell r="EB964">
            <v>15.559301303722917</v>
          </cell>
          <cell r="EC964">
            <v>15.833854203325156</v>
          </cell>
          <cell r="ED964">
            <v>15.587175857746821</v>
          </cell>
          <cell r="EE964">
            <v>15.597400255387472</v>
          </cell>
          <cell r="EF964">
            <v>15.597400255387472</v>
          </cell>
          <cell r="EG964">
            <v>15.597400255387472</v>
          </cell>
          <cell r="EH964">
            <v>15.597400255387472</v>
          </cell>
          <cell r="EI964">
            <v>15.597400255387472</v>
          </cell>
          <cell r="EJ964">
            <v>15.597400255387472</v>
          </cell>
          <cell r="EK964">
            <v>15.597400255387472</v>
          </cell>
          <cell r="EL964">
            <v>15.597400255387472</v>
          </cell>
          <cell r="EM964">
            <v>15.597400255387472</v>
          </cell>
          <cell r="EN964">
            <v>15.597400255387472</v>
          </cell>
          <cell r="EO964">
            <v>15.597400255387472</v>
          </cell>
          <cell r="EP964">
            <v>15.597400255387472</v>
          </cell>
          <cell r="EQ964">
            <v>15.597400255387472</v>
          </cell>
          <cell r="ER964">
            <v>15.597400255387472</v>
          </cell>
          <cell r="ES964">
            <v>15.597400255387472</v>
          </cell>
          <cell r="ET964">
            <v>15.597400255387472</v>
          </cell>
        </row>
        <row r="965">
          <cell r="A965">
            <v>40802.273257035115</v>
          </cell>
          <cell r="B965">
            <v>42914.371652551868</v>
          </cell>
          <cell r="C965">
            <v>36306.356922969149</v>
          </cell>
          <cell r="D965">
            <v>15625.434794147384</v>
          </cell>
          <cell r="E965">
            <v>16688.468906788326</v>
          </cell>
          <cell r="F965">
            <v>18343.174568899096</v>
          </cell>
          <cell r="G965">
            <v>19847.402560827817</v>
          </cell>
          <cell r="H965">
            <v>21831.748095929186</v>
          </cell>
          <cell r="I965">
            <v>20370.34481721271</v>
          </cell>
          <cell r="J965">
            <v>24062.626806313387</v>
          </cell>
          <cell r="K965">
            <v>24409.78494827931</v>
          </cell>
          <cell r="L965">
            <v>25764.428437000399</v>
          </cell>
          <cell r="M965">
            <v>26211.928860001746</v>
          </cell>
          <cell r="N965">
            <v>25666.590998577816</v>
          </cell>
          <cell r="O965">
            <v>26395.882089651459</v>
          </cell>
          <cell r="P965">
            <v>24014.840675590705</v>
          </cell>
          <cell r="Q965">
            <v>25583.001316775757</v>
          </cell>
          <cell r="R965">
            <v>26280.333164789095</v>
          </cell>
          <cell r="S965">
            <v>27813.439749911169</v>
          </cell>
          <cell r="T965">
            <v>34415.388744047545</v>
          </cell>
          <cell r="U965">
            <v>30390.658544767157</v>
          </cell>
          <cell r="V965">
            <v>30390.658544767157</v>
          </cell>
          <cell r="W965">
            <v>30390.658544767157</v>
          </cell>
          <cell r="X965">
            <v>30390.658544767157</v>
          </cell>
          <cell r="Y965">
            <v>30390.658544767157</v>
          </cell>
          <cell r="Z965">
            <v>30390.658544767157</v>
          </cell>
          <cell r="AA965">
            <v>30390.658544767157</v>
          </cell>
          <cell r="AB965">
            <v>30390.658544767157</v>
          </cell>
          <cell r="AC965">
            <v>30390.658544767157</v>
          </cell>
          <cell r="AD965">
            <v>30390.658544767157</v>
          </cell>
          <cell r="AE965">
            <v>18443.316050541085</v>
          </cell>
          <cell r="AF965">
            <v>19398.020166975086</v>
          </cell>
          <cell r="AG965">
            <v>16411.085998955132</v>
          </cell>
          <cell r="AH965">
            <v>15625.434794147384</v>
          </cell>
          <cell r="AI965">
            <v>16688.468906788326</v>
          </cell>
          <cell r="AJ965">
            <v>18343.174568899096</v>
          </cell>
          <cell r="AK965">
            <v>19847.402560827817</v>
          </cell>
          <cell r="AL965">
            <v>21831.748095929186</v>
          </cell>
          <cell r="AM965">
            <v>20370.34481721271</v>
          </cell>
          <cell r="AN965">
            <v>24062.626806313387</v>
          </cell>
          <cell r="AO965">
            <v>24409.78494827931</v>
          </cell>
          <cell r="AP965">
            <v>25764.428437000399</v>
          </cell>
          <cell r="AQ965">
            <v>26211.928860001746</v>
          </cell>
          <cell r="AR965">
            <v>25666.590998577816</v>
          </cell>
          <cell r="AS965">
            <v>26395.882089651459</v>
          </cell>
          <cell r="AT965">
            <v>24014.840675590705</v>
          </cell>
          <cell r="AU965">
            <v>25583.001316775757</v>
          </cell>
          <cell r="AV965">
            <v>26280.333164789095</v>
          </cell>
          <cell r="AW965">
            <v>27813.439749911169</v>
          </cell>
          <cell r="AX965">
            <v>34415.388744047545</v>
          </cell>
          <cell r="AY965">
            <v>30390.658544767157</v>
          </cell>
          <cell r="AZ965">
            <v>30390.658544767157</v>
          </cell>
          <cell r="BA965">
            <v>30390.658544767157</v>
          </cell>
          <cell r="BB965">
            <v>30390.658544767157</v>
          </cell>
          <cell r="BC965">
            <v>30390.658544767157</v>
          </cell>
          <cell r="BD965">
            <v>30390.658544767157</v>
          </cell>
          <cell r="BE965">
            <v>30390.658544767157</v>
          </cell>
          <cell r="BF965">
            <v>30390.658544767157</v>
          </cell>
          <cell r="BG965">
            <v>30390.658544767157</v>
          </cell>
          <cell r="BH965">
            <v>30390.658544767157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3.2977034583598681</v>
          </cell>
          <cell r="CN965">
            <v>3.336992250313624</v>
          </cell>
          <cell r="CO965">
            <v>2.8581728248871499</v>
          </cell>
          <cell r="CP965">
            <v>2.7563661269644371</v>
          </cell>
          <cell r="CQ965">
            <v>2.8735930757430079</v>
          </cell>
          <cell r="CR965">
            <v>3.1982483811538085</v>
          </cell>
          <cell r="CS965">
            <v>3.4490623314952114</v>
          </cell>
          <cell r="CT965">
            <v>3.8764385274854978</v>
          </cell>
          <cell r="CU965">
            <v>3.5665612002477949</v>
          </cell>
          <cell r="CV965">
            <v>4.1685077298861275</v>
          </cell>
          <cell r="CW965">
            <v>4.2413381718018011</v>
          </cell>
          <cell r="CX965">
            <v>4.4906902597673346</v>
          </cell>
          <cell r="CY965">
            <v>4.5215544546191166</v>
          </cell>
          <cell r="CZ965">
            <v>4.4431633761556872</v>
          </cell>
          <cell r="DA965">
            <v>4.6903134964230278</v>
          </cell>
          <cell r="DB965">
            <v>4.2672236128578307</v>
          </cell>
          <cell r="DC965">
            <v>4.5458718124113977</v>
          </cell>
          <cell r="DD965">
            <v>4.6697814801055433</v>
          </cell>
          <cell r="DE965">
            <v>4.9422008856488127</v>
          </cell>
          <cell r="DF965">
            <v>6.115308507690898</v>
          </cell>
          <cell r="DG965">
            <v>5.4001497450842493</v>
          </cell>
          <cell r="DH965">
            <v>5.4001497450842493</v>
          </cell>
          <cell r="DI965">
            <v>5.4001497450842493</v>
          </cell>
          <cell r="DJ965">
            <v>5.4001497450842493</v>
          </cell>
          <cell r="DK965">
            <v>5.4001497450842493</v>
          </cell>
          <cell r="DL965">
            <v>5.4001497450842493</v>
          </cell>
          <cell r="DM965">
            <v>5.4001497450842493</v>
          </cell>
          <cell r="DN965">
            <v>5.4001497450842493</v>
          </cell>
          <cell r="DO965">
            <v>5.4001497450842493</v>
          </cell>
          <cell r="DP965">
            <v>5.4001497450842493</v>
          </cell>
          <cell r="DQ965">
            <v>15.322673385651317</v>
          </cell>
          <cell r="DR965">
            <v>15.926096539913685</v>
          </cell>
          <cell r="DS965">
            <v>15.730986964011663</v>
          </cell>
          <cell r="DT965">
            <v>15.53110451334344</v>
          </cell>
          <cell r="DU965">
            <v>15.911032430893458</v>
          </cell>
          <cell r="DV965">
            <v>15.713373947952769</v>
          </cell>
          <cell r="DW965">
            <v>15.765573406891184</v>
          </cell>
          <cell r="DX965">
            <v>15.429887010434873</v>
          </cell>
          <cell r="DY965">
            <v>15.647891834548382</v>
          </cell>
          <cell r="DZ965">
            <v>15.815013242305946</v>
          </cell>
          <cell r="EA965">
            <v>15.767694165627084</v>
          </cell>
          <cell r="EB965">
            <v>15.718624774072323</v>
          </cell>
          <cell r="EC965">
            <v>15.882481223391913</v>
          </cell>
          <cell r="ED965">
            <v>15.826432980325302</v>
          </cell>
          <cell r="EE965">
            <v>15.418475808126416</v>
          </cell>
          <cell r="EF965">
            <v>15.418475808126416</v>
          </cell>
          <cell r="EG965">
            <v>15.418475808126416</v>
          </cell>
          <cell r="EH965">
            <v>15.418475808126416</v>
          </cell>
          <cell r="EI965">
            <v>15.418475808126416</v>
          </cell>
          <cell r="EJ965">
            <v>15.418475808126416</v>
          </cell>
          <cell r="EK965">
            <v>15.418475808126416</v>
          </cell>
          <cell r="EL965">
            <v>15.418475808126416</v>
          </cell>
          <cell r="EM965">
            <v>15.418475808126416</v>
          </cell>
          <cell r="EN965">
            <v>15.418475808126416</v>
          </cell>
          <cell r="EO965">
            <v>15.418475808126416</v>
          </cell>
          <cell r="EP965">
            <v>15.418475808126416</v>
          </cell>
          <cell r="EQ965">
            <v>15.418475808126416</v>
          </cell>
          <cell r="ER965">
            <v>15.418475808126416</v>
          </cell>
          <cell r="ES965">
            <v>15.418475808126416</v>
          </cell>
          <cell r="ET965">
            <v>15.418475808126416</v>
          </cell>
        </row>
        <row r="966">
          <cell r="A966">
            <v>36095.478862190212</v>
          </cell>
          <cell r="B966">
            <v>40338.756322673078</v>
          </cell>
          <cell r="C966">
            <v>40119.530087574436</v>
          </cell>
          <cell r="D966">
            <v>17806.900239947936</v>
          </cell>
          <cell r="E966">
            <v>17526.195208310393</v>
          </cell>
          <cell r="F966">
            <v>20351.267934275431</v>
          </cell>
          <cell r="G966">
            <v>21166.809987278502</v>
          </cell>
          <cell r="H966">
            <v>18771.95698124453</v>
          </cell>
          <cell r="I966">
            <v>19785.343033672874</v>
          </cell>
          <cell r="J966">
            <v>21634.921572515133</v>
          </cell>
          <cell r="K966">
            <v>23329.173288049507</v>
          </cell>
          <cell r="L966">
            <v>20092.017662557268</v>
          </cell>
          <cell r="M966">
            <v>24691.360695211381</v>
          </cell>
          <cell r="N966">
            <v>22978.747257135408</v>
          </cell>
          <cell r="O966">
            <v>21928.434549825535</v>
          </cell>
          <cell r="P966">
            <v>28083.442919020297</v>
          </cell>
          <cell r="Q966">
            <v>24145.895137246487</v>
          </cell>
          <cell r="R966">
            <v>23367.62675622067</v>
          </cell>
          <cell r="S966">
            <v>25326.320524828359</v>
          </cell>
          <cell r="T966">
            <v>26491.451131782331</v>
          </cell>
          <cell r="U966">
            <v>27655.015117844625</v>
          </cell>
          <cell r="V966">
            <v>27655.015117844625</v>
          </cell>
          <cell r="W966">
            <v>27655.015117844625</v>
          </cell>
          <cell r="X966">
            <v>27655.015117844625</v>
          </cell>
          <cell r="Y966">
            <v>27655.015117844625</v>
          </cell>
          <cell r="Z966">
            <v>27655.015117844625</v>
          </cell>
          <cell r="AA966">
            <v>27655.015117844625</v>
          </cell>
          <cell r="AB966">
            <v>27655.015117844625</v>
          </cell>
          <cell r="AC966">
            <v>27655.015117844625</v>
          </cell>
          <cell r="AD966">
            <v>27655.015117844625</v>
          </cell>
          <cell r="AE966">
            <v>16315.765556915776</v>
          </cell>
          <cell r="AF966">
            <v>18233.798574361175</v>
          </cell>
          <cell r="AG966">
            <v>18134.704616653875</v>
          </cell>
          <cell r="AH966">
            <v>17806.900239947936</v>
          </cell>
          <cell r="AI966">
            <v>17526.195208310393</v>
          </cell>
          <cell r="AJ966">
            <v>20351.267934275431</v>
          </cell>
          <cell r="AK966">
            <v>21166.809987278502</v>
          </cell>
          <cell r="AL966">
            <v>18771.95698124453</v>
          </cell>
          <cell r="AM966">
            <v>19785.343033672874</v>
          </cell>
          <cell r="AN966">
            <v>21634.921572515133</v>
          </cell>
          <cell r="AO966">
            <v>23329.173288049507</v>
          </cell>
          <cell r="AP966">
            <v>20092.017662557268</v>
          </cell>
          <cell r="AQ966">
            <v>24691.360695211381</v>
          </cell>
          <cell r="AR966">
            <v>22978.747257135408</v>
          </cell>
          <cell r="AS966">
            <v>21928.434549825535</v>
          </cell>
          <cell r="AT966">
            <v>28083.442919020297</v>
          </cell>
          <cell r="AU966">
            <v>24145.895137246487</v>
          </cell>
          <cell r="AV966">
            <v>23367.62675622067</v>
          </cell>
          <cell r="AW966">
            <v>25326.320524828359</v>
          </cell>
          <cell r="AX966">
            <v>26491.451131782331</v>
          </cell>
          <cell r="AY966">
            <v>27655.015117844625</v>
          </cell>
          <cell r="AZ966">
            <v>27655.015117844625</v>
          </cell>
          <cell r="BA966">
            <v>27655.015117844625</v>
          </cell>
          <cell r="BB966">
            <v>27655.015117844625</v>
          </cell>
          <cell r="BC966">
            <v>27655.015117844625</v>
          </cell>
          <cell r="BD966">
            <v>27655.015117844625</v>
          </cell>
          <cell r="BE966">
            <v>27655.015117844625</v>
          </cell>
          <cell r="BF966">
            <v>27655.015117844625</v>
          </cell>
          <cell r="BG966">
            <v>27655.015117844625</v>
          </cell>
          <cell r="BH966">
            <v>27655.015117844625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2.8495864697919537</v>
          </cell>
          <cell r="CN966">
            <v>3.1851076631720052</v>
          </cell>
          <cell r="CO966">
            <v>3.1999601576033267</v>
          </cell>
          <cell r="CP966">
            <v>3.1802636442234569</v>
          </cell>
          <cell r="CQ966">
            <v>3.0639231837433765</v>
          </cell>
          <cell r="CR966">
            <v>3.5475505660051723</v>
          </cell>
          <cell r="CS966">
            <v>3.6506352635623571</v>
          </cell>
          <cell r="CT966">
            <v>3.2549224660448126</v>
          </cell>
          <cell r="CU966">
            <v>3.4331916901461939</v>
          </cell>
          <cell r="CV966">
            <v>3.822646883782387</v>
          </cell>
          <cell r="CW966">
            <v>4.0981615169462948</v>
          </cell>
          <cell r="CX966">
            <v>3.5702886685841251</v>
          </cell>
          <cell r="CY966">
            <v>4.3182917673342374</v>
          </cell>
          <cell r="CZ966">
            <v>4.0950613583387048</v>
          </cell>
          <cell r="DA966">
            <v>3.9097460796322063</v>
          </cell>
          <cell r="DB966">
            <v>5.0071577433277392</v>
          </cell>
          <cell r="DC966">
            <v>4.3051098170074749</v>
          </cell>
          <cell r="DD966">
            <v>4.16634789377472</v>
          </cell>
          <cell r="DE966">
            <v>4.5155746142509825</v>
          </cell>
          <cell r="DF966">
            <v>4.7233124175331609</v>
          </cell>
          <cell r="DG966">
            <v>4.930770899011697</v>
          </cell>
          <cell r="DH966">
            <v>4.930770899011697</v>
          </cell>
          <cell r="DI966">
            <v>4.930770899011697</v>
          </cell>
          <cell r="DJ966">
            <v>4.930770899011697</v>
          </cell>
          <cell r="DK966">
            <v>4.930770899011697</v>
          </cell>
          <cell r="DL966">
            <v>4.930770899011697</v>
          </cell>
          <cell r="DM966">
            <v>4.930770899011697</v>
          </cell>
          <cell r="DN966">
            <v>4.930770899011697</v>
          </cell>
          <cell r="DO966">
            <v>4.930770899011697</v>
          </cell>
          <cell r="DP966">
            <v>4.930770899011697</v>
          </cell>
          <cell r="DQ966">
            <v>15.686741928016479</v>
          </cell>
          <cell r="DR966">
            <v>15.684120543274277</v>
          </cell>
          <cell r="DS966">
            <v>15.526481515513549</v>
          </cell>
          <cell r="DT966">
            <v>15.340246442544307</v>
          </cell>
          <cell r="DU966">
            <v>15.671728791447032</v>
          </cell>
          <cell r="DV966">
            <v>15.717013024244622</v>
          </cell>
          <cell r="DW966">
            <v>15.885251758218718</v>
          </cell>
          <cell r="DX966">
            <v>15.800689467479707</v>
          </cell>
          <cell r="DY966">
            <v>15.78892883433153</v>
          </cell>
          <cell r="DZ966">
            <v>15.505946412258901</v>
          </cell>
          <cell r="EA966">
            <v>15.596150369045533</v>
          </cell>
          <cell r="EB966">
            <v>15.417975643651117</v>
          </cell>
          <cell r="EC966">
            <v>15.665352688821311</v>
          </cell>
          <cell r="ED966">
            <v>15.373511268436092</v>
          </cell>
          <cell r="EE966">
            <v>15.366190451397788</v>
          </cell>
          <cell r="EF966">
            <v>15.366190451397788</v>
          </cell>
          <cell r="EG966">
            <v>15.366190451397788</v>
          </cell>
          <cell r="EH966">
            <v>15.366190451397788</v>
          </cell>
          <cell r="EI966">
            <v>15.366190451397788</v>
          </cell>
          <cell r="EJ966">
            <v>15.366190451397788</v>
          </cell>
          <cell r="EK966">
            <v>15.366190451397788</v>
          </cell>
          <cell r="EL966">
            <v>15.366190451397788</v>
          </cell>
          <cell r="EM966">
            <v>15.366190451397788</v>
          </cell>
          <cell r="EN966">
            <v>15.366190451397788</v>
          </cell>
          <cell r="EO966">
            <v>15.366190451397788</v>
          </cell>
          <cell r="EP966">
            <v>15.366190451397788</v>
          </cell>
          <cell r="EQ966">
            <v>15.366190451397788</v>
          </cell>
          <cell r="ER966">
            <v>15.366190451397788</v>
          </cell>
          <cell r="ES966">
            <v>15.366190451397788</v>
          </cell>
          <cell r="ET966">
            <v>15.366190451397788</v>
          </cell>
        </row>
        <row r="967">
          <cell r="A967">
            <v>32570.336032685012</v>
          </cell>
          <cell r="B967">
            <v>35377.817121652959</v>
          </cell>
          <cell r="C967">
            <v>38199.455689674745</v>
          </cell>
          <cell r="D967">
            <v>19589.384039805183</v>
          </cell>
          <cell r="E967">
            <v>22117.671657683044</v>
          </cell>
          <cell r="F967">
            <v>19874.360230215058</v>
          </cell>
          <cell r="G967">
            <v>22866.411424337417</v>
          </cell>
          <cell r="H967">
            <v>20338.179849630229</v>
          </cell>
          <cell r="I967">
            <v>21329.376941868144</v>
          </cell>
          <cell r="J967">
            <v>23327.050264768935</v>
          </cell>
          <cell r="K967">
            <v>22023.945092132788</v>
          </cell>
          <cell r="L967">
            <v>24702.383785574028</v>
          </cell>
          <cell r="M967">
            <v>23759.652263485787</v>
          </cell>
          <cell r="N967">
            <v>24825.728292330914</v>
          </cell>
          <cell r="O967">
            <v>24534.47879640702</v>
          </cell>
          <cell r="P967">
            <v>27189.940964026457</v>
          </cell>
          <cell r="Q967">
            <v>27421.86167841126</v>
          </cell>
          <cell r="R967">
            <v>26364.399876527732</v>
          </cell>
          <cell r="S967">
            <v>26665.13136561956</v>
          </cell>
          <cell r="T967">
            <v>29461.162801903723</v>
          </cell>
          <cell r="U967">
            <v>25044.157678387797</v>
          </cell>
          <cell r="V967">
            <v>25044.157678387797</v>
          </cell>
          <cell r="W967">
            <v>25044.157678387797</v>
          </cell>
          <cell r="X967">
            <v>25044.157678387797</v>
          </cell>
          <cell r="Y967">
            <v>25044.157678387797</v>
          </cell>
          <cell r="Z967">
            <v>25044.157678387797</v>
          </cell>
          <cell r="AA967">
            <v>25044.157678387797</v>
          </cell>
          <cell r="AB967">
            <v>25044.157678387797</v>
          </cell>
          <cell r="AC967">
            <v>25044.157678387797</v>
          </cell>
          <cell r="AD967">
            <v>25044.157678387797</v>
          </cell>
          <cell r="AE967">
            <v>14722.341511194181</v>
          </cell>
          <cell r="AF967">
            <v>15991.37033965107</v>
          </cell>
          <cell r="AG967">
            <v>17266.79858754775</v>
          </cell>
          <cell r="AH967">
            <v>19589.384039805183</v>
          </cell>
          <cell r="AI967">
            <v>22117.671657683044</v>
          </cell>
          <cell r="AJ967">
            <v>19874.360230215058</v>
          </cell>
          <cell r="AK967">
            <v>22866.411424337417</v>
          </cell>
          <cell r="AL967">
            <v>20338.179849630229</v>
          </cell>
          <cell r="AM967">
            <v>21329.376941868144</v>
          </cell>
          <cell r="AN967">
            <v>23327.050264768935</v>
          </cell>
          <cell r="AO967">
            <v>22023.945092132788</v>
          </cell>
          <cell r="AP967">
            <v>24702.383785574028</v>
          </cell>
          <cell r="AQ967">
            <v>23759.652263485787</v>
          </cell>
          <cell r="AR967">
            <v>24825.728292330914</v>
          </cell>
          <cell r="AS967">
            <v>24534.47879640702</v>
          </cell>
          <cell r="AT967">
            <v>27189.940964026457</v>
          </cell>
          <cell r="AU967">
            <v>27421.86167841126</v>
          </cell>
          <cell r="AV967">
            <v>26364.399876527732</v>
          </cell>
          <cell r="AW967">
            <v>26665.13136561956</v>
          </cell>
          <cell r="AX967">
            <v>29461.162801903723</v>
          </cell>
          <cell r="AY967">
            <v>25044.157678387797</v>
          </cell>
          <cell r="AZ967">
            <v>25044.157678387797</v>
          </cell>
          <cell r="BA967">
            <v>25044.157678387797</v>
          </cell>
          <cell r="BB967">
            <v>25044.157678387797</v>
          </cell>
          <cell r="BC967">
            <v>25044.157678387797</v>
          </cell>
          <cell r="BD967">
            <v>25044.157678387797</v>
          </cell>
          <cell r="BE967">
            <v>25044.157678387797</v>
          </cell>
          <cell r="BF967">
            <v>25044.157678387797</v>
          </cell>
          <cell r="BG967">
            <v>25044.157678387797</v>
          </cell>
          <cell r="BH967">
            <v>25044.157678387797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2.5346853513949079</v>
          </cell>
          <cell r="CN967">
            <v>2.7861282935163048</v>
          </cell>
          <cell r="CO967">
            <v>3.0048614222969685</v>
          </cell>
          <cell r="CP967">
            <v>3.3980204686196367</v>
          </cell>
          <cell r="CQ967">
            <v>3.8671292749593609</v>
          </cell>
          <cell r="CR967">
            <v>3.5345669208905033</v>
          </cell>
          <cell r="CS967">
            <v>4.0194920305710307</v>
          </cell>
          <cell r="CT967">
            <v>3.5599522199270077</v>
          </cell>
          <cell r="CU967">
            <v>3.7610460880912178</v>
          </cell>
          <cell r="CV967">
            <v>4.0944922600774492</v>
          </cell>
          <cell r="CW967">
            <v>3.8440682839331011</v>
          </cell>
          <cell r="CX967">
            <v>4.3290515084494841</v>
          </cell>
          <cell r="CY967">
            <v>4.2298057893085597</v>
          </cell>
          <cell r="CZ967">
            <v>4.4269686031485955</v>
          </cell>
          <cell r="DA967">
            <v>4.3367744392064003</v>
          </cell>
          <cell r="DB967">
            <v>4.8061604224333232</v>
          </cell>
          <cell r="DC967">
            <v>4.847155294768406</v>
          </cell>
          <cell r="DD967">
            <v>4.6602357620201813</v>
          </cell>
          <cell r="DE967">
            <v>4.7133937950797185</v>
          </cell>
          <cell r="DF967">
            <v>5.2076271458151124</v>
          </cell>
          <cell r="DG967">
            <v>4.4268665241420395</v>
          </cell>
          <cell r="DH967">
            <v>4.4268665241420395</v>
          </cell>
          <cell r="DI967">
            <v>4.4268665241420395</v>
          </cell>
          <cell r="DJ967">
            <v>4.4268665241420395</v>
          </cell>
          <cell r="DK967">
            <v>4.4268665241420395</v>
          </cell>
          <cell r="DL967">
            <v>4.4268665241420395</v>
          </cell>
          <cell r="DM967">
            <v>4.4268665241420395</v>
          </cell>
          <cell r="DN967">
            <v>4.4268665241420395</v>
          </cell>
          <cell r="DO967">
            <v>4.4268665241420395</v>
          </cell>
          <cell r="DP967">
            <v>4.4268665241420395</v>
          </cell>
          <cell r="DQ967">
            <v>15.913289671340168</v>
          </cell>
          <cell r="DR967">
            <v>15.725038087889548</v>
          </cell>
          <cell r="DS967">
            <v>15.74325429755395</v>
          </cell>
          <cell r="DT967">
            <v>15.794356099431237</v>
          </cell>
          <cell r="DU967">
            <v>15.669597884497342</v>
          </cell>
          <cell r="DV967">
            <v>15.40508447548955</v>
          </cell>
          <cell r="DW967">
            <v>15.585975057532634</v>
          </cell>
          <cell r="DX967">
            <v>15.652187793987</v>
          </cell>
          <cell r="DY967">
            <v>15.537339289947528</v>
          </cell>
          <cell r="DZ967">
            <v>15.608706206611005</v>
          </cell>
          <cell r="EA967">
            <v>15.696801185109866</v>
          </cell>
          <cell r="EB967">
            <v>15.633393057116352</v>
          </cell>
          <cell r="EC967">
            <v>15.389580739786453</v>
          </cell>
          <cell r="ED967">
            <v>15.363943151351174</v>
          </cell>
          <cell r="EE967">
            <v>15.499480332540168</v>
          </cell>
          <cell r="EF967">
            <v>15.499480332540168</v>
          </cell>
          <cell r="EG967">
            <v>15.499480332540168</v>
          </cell>
          <cell r="EH967">
            <v>15.499480332540168</v>
          </cell>
          <cell r="EI967">
            <v>15.499480332540168</v>
          </cell>
          <cell r="EJ967">
            <v>15.499480332540168</v>
          </cell>
          <cell r="EK967">
            <v>15.499480332540168</v>
          </cell>
          <cell r="EL967">
            <v>15.499480332540168</v>
          </cell>
          <cell r="EM967">
            <v>15.499480332540168</v>
          </cell>
          <cell r="EN967">
            <v>15.499480332540168</v>
          </cell>
          <cell r="EO967">
            <v>15.499480332540168</v>
          </cell>
          <cell r="EP967">
            <v>15.499480332540168</v>
          </cell>
          <cell r="EQ967">
            <v>15.499480332540168</v>
          </cell>
          <cell r="ER967">
            <v>15.499480332540168</v>
          </cell>
          <cell r="ES967">
            <v>15.499480332540168</v>
          </cell>
          <cell r="ET967">
            <v>15.499480332540168</v>
          </cell>
        </row>
        <row r="968">
          <cell r="A968">
            <v>36749.286703896258</v>
          </cell>
          <cell r="B968">
            <v>42694.135510912791</v>
          </cell>
          <cell r="C968">
            <v>44529.811195258182</v>
          </cell>
          <cell r="D968">
            <v>18597.7932456868</v>
          </cell>
          <cell r="E968">
            <v>23178.736710357956</v>
          </cell>
          <cell r="F968">
            <v>22354.092621651118</v>
          </cell>
          <cell r="G968">
            <v>18692.891894762477</v>
          </cell>
          <cell r="H968">
            <v>19595.858373890682</v>
          </cell>
          <cell r="I968">
            <v>21341.501158273852</v>
          </cell>
          <cell r="J968">
            <v>20798.355113677524</v>
          </cell>
          <cell r="K968">
            <v>23359.577418174496</v>
          </cell>
          <cell r="L968">
            <v>21623.155005970661</v>
          </cell>
          <cell r="M968">
            <v>26836.738579869041</v>
          </cell>
          <cell r="N968">
            <v>27340.045691705462</v>
          </cell>
          <cell r="O968">
            <v>23663.006453313512</v>
          </cell>
          <cell r="P968">
            <v>26359.729180235528</v>
          </cell>
          <cell r="Q968">
            <v>29583.381846200416</v>
          </cell>
          <cell r="R968">
            <v>28233.582057271698</v>
          </cell>
          <cell r="S968">
            <v>27842.480913651809</v>
          </cell>
          <cell r="T968">
            <v>27752.249232909937</v>
          </cell>
          <cell r="U968">
            <v>29183.668016205207</v>
          </cell>
          <cell r="V968">
            <v>29183.668016205207</v>
          </cell>
          <cell r="W968">
            <v>29183.668016205207</v>
          </cell>
          <cell r="X968">
            <v>29183.668016205207</v>
          </cell>
          <cell r="Y968">
            <v>29183.668016205207</v>
          </cell>
          <cell r="Z968">
            <v>29183.668016205207</v>
          </cell>
          <cell r="AA968">
            <v>29183.668016205207</v>
          </cell>
          <cell r="AB968">
            <v>29183.668016205207</v>
          </cell>
          <cell r="AC968">
            <v>29183.668016205207</v>
          </cell>
          <cell r="AD968">
            <v>29183.668016205207</v>
          </cell>
          <cell r="AE968">
            <v>16611.297734374239</v>
          </cell>
          <cell r="AF968">
            <v>19298.469714469331</v>
          </cell>
          <cell r="AG968">
            <v>20128.226100820622</v>
          </cell>
          <cell r="AH968">
            <v>18597.7932456868</v>
          </cell>
          <cell r="AI968">
            <v>23178.736710357956</v>
          </cell>
          <cell r="AJ968">
            <v>22354.092621651118</v>
          </cell>
          <cell r="AK968">
            <v>18692.891894762477</v>
          </cell>
          <cell r="AL968">
            <v>19595.858373890682</v>
          </cell>
          <cell r="AM968">
            <v>21341.501158273852</v>
          </cell>
          <cell r="AN968">
            <v>20798.355113677524</v>
          </cell>
          <cell r="AO968">
            <v>23359.577418174496</v>
          </cell>
          <cell r="AP968">
            <v>21623.155005970661</v>
          </cell>
          <cell r="AQ968">
            <v>26836.738579869041</v>
          </cell>
          <cell r="AR968">
            <v>27340.045691705462</v>
          </cell>
          <cell r="AS968">
            <v>23663.006453313512</v>
          </cell>
          <cell r="AT968">
            <v>26359.729180235528</v>
          </cell>
          <cell r="AU968">
            <v>29583.381846200416</v>
          </cell>
          <cell r="AV968">
            <v>28233.582057271698</v>
          </cell>
          <cell r="AW968">
            <v>27842.480913651809</v>
          </cell>
          <cell r="AX968">
            <v>27752.249232909937</v>
          </cell>
          <cell r="AY968">
            <v>29183.668016205207</v>
          </cell>
          <cell r="AZ968">
            <v>29183.668016205207</v>
          </cell>
          <cell r="BA968">
            <v>29183.668016205207</v>
          </cell>
          <cell r="BB968">
            <v>29183.668016205207</v>
          </cell>
          <cell r="BC968">
            <v>29183.668016205207</v>
          </cell>
          <cell r="BD968">
            <v>29183.668016205207</v>
          </cell>
          <cell r="BE968">
            <v>29183.668016205207</v>
          </cell>
          <cell r="BF968">
            <v>29183.668016205207</v>
          </cell>
          <cell r="BG968">
            <v>29183.668016205207</v>
          </cell>
          <cell r="BH968">
            <v>29183.668016205207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2.9464244002470044</v>
          </cell>
          <cell r="CN968">
            <v>3.4551826235734553</v>
          </cell>
          <cell r="CO968">
            <v>3.4758402236136345</v>
          </cell>
          <cell r="CP968">
            <v>3.2693072100593685</v>
          </cell>
          <cell r="CQ968">
            <v>4.065834020811022</v>
          </cell>
          <cell r="CR968">
            <v>3.8946786724019269</v>
          </cell>
          <cell r="CS968">
            <v>3.2942522487923633</v>
          </cell>
          <cell r="CT968">
            <v>3.4480628034828862</v>
          </cell>
          <cell r="CU968">
            <v>3.7087968461817167</v>
          </cell>
          <cell r="CV968">
            <v>3.6348950611074087</v>
          </cell>
          <cell r="CW968">
            <v>4.13146543840283</v>
          </cell>
          <cell r="CX968">
            <v>3.8274487716498498</v>
          </cell>
          <cell r="CY968">
            <v>4.6548465968781061</v>
          </cell>
          <cell r="CZ968">
            <v>4.7570858128542062</v>
          </cell>
          <cell r="DA968">
            <v>4.2088678851460655</v>
          </cell>
          <cell r="DB968">
            <v>4.6885258568784041</v>
          </cell>
          <cell r="DC968">
            <v>5.2619072742149653</v>
          </cell>
          <cell r="DD968">
            <v>5.0218224399312188</v>
          </cell>
          <cell r="DE968">
            <v>4.9522584542021297</v>
          </cell>
          <cell r="DF968">
            <v>4.936209216162724</v>
          </cell>
          <cell r="DG968">
            <v>5.190811375828817</v>
          </cell>
          <cell r="DH968">
            <v>5.190811375828817</v>
          </cell>
          <cell r="DI968">
            <v>5.190811375828817</v>
          </cell>
          <cell r="DJ968">
            <v>5.190811375828817</v>
          </cell>
          <cell r="DK968">
            <v>5.190811375828817</v>
          </cell>
          <cell r="DL968">
            <v>5.190811375828817</v>
          </cell>
          <cell r="DM968">
            <v>5.190811375828817</v>
          </cell>
          <cell r="DN968">
            <v>5.190811375828817</v>
          </cell>
          <cell r="DO968">
            <v>5.190811375828817</v>
          </cell>
          <cell r="DP968">
            <v>5.190811375828817</v>
          </cell>
          <cell r="DQ968">
            <v>15.445977418560281</v>
          </cell>
          <cell r="DR968">
            <v>15.302380662874205</v>
          </cell>
          <cell r="DS968">
            <v>15.865466012825852</v>
          </cell>
          <cell r="DT968">
            <v>15.585215745581714</v>
          </cell>
          <cell r="DU968">
            <v>15.618785204342618</v>
          </cell>
          <cell r="DV968">
            <v>15.725068619490543</v>
          </cell>
          <cell r="DW968">
            <v>15.546290503460478</v>
          </cell>
          <cell r="DX968">
            <v>15.570274173054319</v>
          </cell>
          <cell r="DY968">
            <v>15.76518440130998</v>
          </cell>
          <cell r="DZ968">
            <v>15.676324590958927</v>
          </cell>
          <cell r="EA968">
            <v>15.490591218963477</v>
          </cell>
          <cell r="EB968">
            <v>15.478070145081704</v>
          </cell>
          <cell r="EC968">
            <v>15.795431631846915</v>
          </cell>
          <cell r="ED968">
            <v>15.745823749783055</v>
          </cell>
          <cell r="EE968">
            <v>15.403228715116223</v>
          </cell>
          <cell r="EF968">
            <v>15.403228715116223</v>
          </cell>
          <cell r="EG968">
            <v>15.403228715116223</v>
          </cell>
          <cell r="EH968">
            <v>15.403228715116223</v>
          </cell>
          <cell r="EI968">
            <v>15.403228715116223</v>
          </cell>
          <cell r="EJ968">
            <v>15.403228715116223</v>
          </cell>
          <cell r="EK968">
            <v>15.403228715116223</v>
          </cell>
          <cell r="EL968">
            <v>15.403228715116223</v>
          </cell>
          <cell r="EM968">
            <v>15.403228715116223</v>
          </cell>
          <cell r="EN968">
            <v>15.403228715116223</v>
          </cell>
          <cell r="EO968">
            <v>15.403228715116223</v>
          </cell>
          <cell r="EP968">
            <v>15.403228715116223</v>
          </cell>
          <cell r="EQ968">
            <v>15.403228715116223</v>
          </cell>
          <cell r="ER968">
            <v>15.403228715116223</v>
          </cell>
          <cell r="ES968">
            <v>15.403228715116223</v>
          </cell>
          <cell r="ET968">
            <v>15.403228715116223</v>
          </cell>
        </row>
        <row r="969">
          <cell r="A969">
            <v>35265.772964114469</v>
          </cell>
          <cell r="B969">
            <v>34871.198235809861</v>
          </cell>
          <cell r="C969">
            <v>42899.739008310469</v>
          </cell>
          <cell r="D969">
            <v>18355.642231548169</v>
          </cell>
          <cell r="E969">
            <v>19410.164741998924</v>
          </cell>
          <cell r="F969">
            <v>19751.42149923955</v>
          </cell>
          <cell r="G969">
            <v>17744.497297308892</v>
          </cell>
          <cell r="H969">
            <v>19891.217229904207</v>
          </cell>
          <cell r="I969">
            <v>20840.770361077186</v>
          </cell>
          <cell r="J969">
            <v>20079.398420361435</v>
          </cell>
          <cell r="K969">
            <v>22687.448379417445</v>
          </cell>
          <cell r="L969">
            <v>23292.725335399864</v>
          </cell>
          <cell r="M969">
            <v>22241.760900375979</v>
          </cell>
          <cell r="N969">
            <v>23941.848183399397</v>
          </cell>
          <cell r="O969">
            <v>22741.715459208095</v>
          </cell>
          <cell r="P969">
            <v>27794.297254765774</v>
          </cell>
          <cell r="Q969">
            <v>30196.653287841193</v>
          </cell>
          <cell r="R969">
            <v>30895.79529255184</v>
          </cell>
          <cell r="S969">
            <v>27919.994979496016</v>
          </cell>
          <cell r="T969">
            <v>30321.966307529121</v>
          </cell>
          <cell r="U969">
            <v>33233.578012190796</v>
          </cell>
          <cell r="V969">
            <v>33233.578012190796</v>
          </cell>
          <cell r="W969">
            <v>33233.578012190796</v>
          </cell>
          <cell r="X969">
            <v>33233.578012190796</v>
          </cell>
          <cell r="Y969">
            <v>33233.578012190796</v>
          </cell>
          <cell r="Z969">
            <v>33233.578012190796</v>
          </cell>
          <cell r="AA969">
            <v>33233.578012190796</v>
          </cell>
          <cell r="AB969">
            <v>33233.578012190796</v>
          </cell>
          <cell r="AC969">
            <v>33233.578012190796</v>
          </cell>
          <cell r="AD969">
            <v>33233.578012190796</v>
          </cell>
          <cell r="AE969">
            <v>15940.724489698508</v>
          </cell>
          <cell r="AF969">
            <v>15762.370054056293</v>
          </cell>
          <cell r="AG969">
            <v>19391.4059648521</v>
          </cell>
          <cell r="AH969">
            <v>18355.642231548169</v>
          </cell>
          <cell r="AI969">
            <v>19410.164741998924</v>
          </cell>
          <cell r="AJ969">
            <v>19751.42149923955</v>
          </cell>
          <cell r="AK969">
            <v>17744.497297308892</v>
          </cell>
          <cell r="AL969">
            <v>19891.217229904207</v>
          </cell>
          <cell r="AM969">
            <v>20840.770361077186</v>
          </cell>
          <cell r="AN969">
            <v>20079.398420361435</v>
          </cell>
          <cell r="AO969">
            <v>22687.448379417445</v>
          </cell>
          <cell r="AP969">
            <v>23292.725335399864</v>
          </cell>
          <cell r="AQ969">
            <v>22241.760900375979</v>
          </cell>
          <cell r="AR969">
            <v>23941.848183399397</v>
          </cell>
          <cell r="AS969">
            <v>22741.715459208095</v>
          </cell>
          <cell r="AT969">
            <v>27794.297254765774</v>
          </cell>
          <cell r="AU969">
            <v>30196.653287841193</v>
          </cell>
          <cell r="AV969">
            <v>30895.79529255184</v>
          </cell>
          <cell r="AW969">
            <v>27919.994979496016</v>
          </cell>
          <cell r="AX969">
            <v>30321.966307529121</v>
          </cell>
          <cell r="AY969">
            <v>33233.578012190796</v>
          </cell>
          <cell r="AZ969">
            <v>33233.578012190796</v>
          </cell>
          <cell r="BA969">
            <v>33233.578012190796</v>
          </cell>
          <cell r="BB969">
            <v>33233.578012190796</v>
          </cell>
          <cell r="BC969">
            <v>33233.578012190796</v>
          </cell>
          <cell r="BD969">
            <v>33233.578012190796</v>
          </cell>
          <cell r="BE969">
            <v>33233.578012190796</v>
          </cell>
          <cell r="BF969">
            <v>33233.578012190796</v>
          </cell>
          <cell r="BG969">
            <v>33233.578012190796</v>
          </cell>
          <cell r="BH969">
            <v>33233.578012190796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2.8063084088468031</v>
          </cell>
          <cell r="CN969">
            <v>2.7603181132593306</v>
          </cell>
          <cell r="CO969">
            <v>3.449960641511328</v>
          </cell>
          <cell r="CP969">
            <v>3.1815623427299702</v>
          </cell>
          <cell r="CQ969">
            <v>3.4194882636145461</v>
          </cell>
          <cell r="CR969">
            <v>3.4587723705196791</v>
          </cell>
          <cell r="CS969">
            <v>3.1441183067004181</v>
          </cell>
          <cell r="CT969">
            <v>3.5139260215905801</v>
          </cell>
          <cell r="CU969">
            <v>3.6475627850767762</v>
          </cell>
          <cell r="CV969">
            <v>3.528390936075823</v>
          </cell>
          <cell r="CW969">
            <v>3.9498386334453315</v>
          </cell>
          <cell r="CX969">
            <v>4.071405027439245</v>
          </cell>
          <cell r="CY969">
            <v>3.9192332566064079</v>
          </cell>
          <cell r="CZ969">
            <v>4.1969488504994095</v>
          </cell>
          <cell r="DA969">
            <v>3.9798784343517895</v>
          </cell>
          <cell r="DB969">
            <v>4.8640976288979285</v>
          </cell>
          <cell r="DC969">
            <v>5.2845181985256477</v>
          </cell>
          <cell r="DD969">
            <v>5.406870454321318</v>
          </cell>
          <cell r="DE969">
            <v>4.8860951631120155</v>
          </cell>
          <cell r="DF969">
            <v>5.3064484080339875</v>
          </cell>
          <cell r="DG969">
            <v>5.8159904719725875</v>
          </cell>
          <cell r="DH969">
            <v>5.8159904719725875</v>
          </cell>
          <cell r="DI969">
            <v>5.8159904719725875</v>
          </cell>
          <cell r="DJ969">
            <v>5.8159904719725875</v>
          </cell>
          <cell r="DK969">
            <v>5.8159904719725875</v>
          </cell>
          <cell r="DL969">
            <v>5.8159904719725875</v>
          </cell>
          <cell r="DM969">
            <v>5.8159904719725875</v>
          </cell>
          <cell r="DN969">
            <v>5.8159904719725875</v>
          </cell>
          <cell r="DO969">
            <v>5.8159904719725875</v>
          </cell>
          <cell r="DP969">
            <v>5.8159904719725875</v>
          </cell>
          <cell r="DQ969">
            <v>15.56251538224288</v>
          </cell>
          <cell r="DR969">
            <v>15.644782129684925</v>
          </cell>
          <cell r="DS969">
            <v>15.399346586881153</v>
          </cell>
          <cell r="DT969">
            <v>15.806520619116178</v>
          </cell>
          <cell r="DU969">
            <v>15.55160580768044</v>
          </cell>
          <cell r="DV969">
            <v>15.645286177485536</v>
          </cell>
          <cell r="DW969">
            <v>15.462223856180648</v>
          </cell>
          <cell r="DX969">
            <v>15.508717379517719</v>
          </cell>
          <cell r="DY969">
            <v>15.653740416164139</v>
          </cell>
          <cell r="DZ969">
            <v>15.591257166057261</v>
          </cell>
          <cell r="EA969">
            <v>15.736691695200633</v>
          </cell>
          <cell r="EB969">
            <v>15.674118742872448</v>
          </cell>
          <cell r="EC969">
            <v>15.548023616912877</v>
          </cell>
          <cell r="ED969">
            <v>15.628997862160714</v>
          </cell>
          <cell r="EE969">
            <v>15.655269571419199</v>
          </cell>
          <cell r="EF969">
            <v>15.655269571419199</v>
          </cell>
          <cell r="EG969">
            <v>15.655269571419199</v>
          </cell>
          <cell r="EH969">
            <v>15.655269571419199</v>
          </cell>
          <cell r="EI969">
            <v>15.655269571419199</v>
          </cell>
          <cell r="EJ969">
            <v>15.655269571419199</v>
          </cell>
          <cell r="EK969">
            <v>15.655269571419199</v>
          </cell>
          <cell r="EL969">
            <v>15.655269571419199</v>
          </cell>
          <cell r="EM969">
            <v>15.655269571419199</v>
          </cell>
          <cell r="EN969">
            <v>15.655269571419199</v>
          </cell>
          <cell r="EO969">
            <v>15.655269571419199</v>
          </cell>
          <cell r="EP969">
            <v>15.655269571419199</v>
          </cell>
          <cell r="EQ969">
            <v>15.655269571419199</v>
          </cell>
          <cell r="ER969">
            <v>15.655269571419199</v>
          </cell>
          <cell r="ES969">
            <v>15.655269571419199</v>
          </cell>
          <cell r="ET969">
            <v>15.655269571419199</v>
          </cell>
        </row>
        <row r="970">
          <cell r="A970">
            <v>33862.0058749319</v>
          </cell>
          <cell r="B970">
            <v>38126.805856439634</v>
          </cell>
          <cell r="C970">
            <v>38678.153842163665</v>
          </cell>
          <cell r="D970">
            <v>17321.786672536255</v>
          </cell>
          <cell r="E970">
            <v>15703.087609751463</v>
          </cell>
          <cell r="F970">
            <v>19219.880304067006</v>
          </cell>
          <cell r="G970">
            <v>19909.827682664287</v>
          </cell>
          <cell r="H970">
            <v>20188.132355242706</v>
          </cell>
          <cell r="I970">
            <v>23235.356292714805</v>
          </cell>
          <cell r="J970">
            <v>21386.312146606826</v>
          </cell>
          <cell r="K970">
            <v>24303.84029660434</v>
          </cell>
          <cell r="L970">
            <v>24081.5792404395</v>
          </cell>
          <cell r="M970">
            <v>25103.070017877155</v>
          </cell>
          <cell r="N970">
            <v>24417.332890879366</v>
          </cell>
          <cell r="O970">
            <v>26619.423852789325</v>
          </cell>
          <cell r="P970">
            <v>23754.472255767869</v>
          </cell>
          <cell r="Q970">
            <v>30658.811942241064</v>
          </cell>
          <cell r="R970">
            <v>30685.233883673565</v>
          </cell>
          <cell r="S970">
            <v>29039.201340089025</v>
          </cell>
          <cell r="T970">
            <v>30988.45630504419</v>
          </cell>
          <cell r="U970">
            <v>28392.126776580419</v>
          </cell>
          <cell r="V970">
            <v>28392.126776580419</v>
          </cell>
          <cell r="W970">
            <v>28392.126776580419</v>
          </cell>
          <cell r="X970">
            <v>28392.126776580419</v>
          </cell>
          <cell r="Y970">
            <v>28392.126776580419</v>
          </cell>
          <cell r="Z970">
            <v>28392.126776580419</v>
          </cell>
          <cell r="AA970">
            <v>28392.126776580419</v>
          </cell>
          <cell r="AB970">
            <v>28392.126776580419</v>
          </cell>
          <cell r="AC970">
            <v>28392.126776580419</v>
          </cell>
          <cell r="AD970">
            <v>28392.126776580419</v>
          </cell>
          <cell r="AE970">
            <v>15306.198076818362</v>
          </cell>
          <cell r="AF970">
            <v>17233.959636959546</v>
          </cell>
          <cell r="AG970">
            <v>17483.178230504069</v>
          </cell>
          <cell r="AH970">
            <v>17321.786672536255</v>
          </cell>
          <cell r="AI970">
            <v>15703.087609751463</v>
          </cell>
          <cell r="AJ970">
            <v>19219.880304067006</v>
          </cell>
          <cell r="AK970">
            <v>19909.827682664287</v>
          </cell>
          <cell r="AL970">
            <v>20188.132355242706</v>
          </cell>
          <cell r="AM970">
            <v>23235.356292714805</v>
          </cell>
          <cell r="AN970">
            <v>21386.312146606826</v>
          </cell>
          <cell r="AO970">
            <v>24303.84029660434</v>
          </cell>
          <cell r="AP970">
            <v>24081.5792404395</v>
          </cell>
          <cell r="AQ970">
            <v>25103.070017877155</v>
          </cell>
          <cell r="AR970">
            <v>24417.332890879366</v>
          </cell>
          <cell r="AS970">
            <v>26619.423852789325</v>
          </cell>
          <cell r="AT970">
            <v>23754.472255767869</v>
          </cell>
          <cell r="AU970">
            <v>30658.811942241064</v>
          </cell>
          <cell r="AV970">
            <v>30685.233883673565</v>
          </cell>
          <cell r="AW970">
            <v>29039.201340089025</v>
          </cell>
          <cell r="AX970">
            <v>30988.45630504419</v>
          </cell>
          <cell r="AY970">
            <v>28392.126776580419</v>
          </cell>
          <cell r="AZ970">
            <v>28392.126776580419</v>
          </cell>
          <cell r="BA970">
            <v>28392.126776580419</v>
          </cell>
          <cell r="BB970">
            <v>28392.126776580419</v>
          </cell>
          <cell r="BC970">
            <v>28392.126776580419</v>
          </cell>
          <cell r="BD970">
            <v>28392.126776580419</v>
          </cell>
          <cell r="BE970">
            <v>28392.126776580419</v>
          </cell>
          <cell r="BF970">
            <v>28392.126776580419</v>
          </cell>
          <cell r="BG970">
            <v>28392.126776580419</v>
          </cell>
          <cell r="BH970">
            <v>28392.126776580419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2.7055975727526014</v>
          </cell>
          <cell r="CN970">
            <v>3.0338368570574468</v>
          </cell>
          <cell r="CO970">
            <v>3.0641152761337076</v>
          </cell>
          <cell r="CP970">
            <v>3.0551796540002183</v>
          </cell>
          <cell r="CQ970">
            <v>2.7727723539068445</v>
          </cell>
          <cell r="CR970">
            <v>3.3542733162592033</v>
          </cell>
          <cell r="CS970">
            <v>3.4792445474742011</v>
          </cell>
          <cell r="CT970">
            <v>3.5055407629916284</v>
          </cell>
          <cell r="CU970">
            <v>4.1604479672130577</v>
          </cell>
          <cell r="CV970">
            <v>3.7845791949307359</v>
          </cell>
          <cell r="CW970">
            <v>4.1949471778239875</v>
          </cell>
          <cell r="CX970">
            <v>4.2008154303805876</v>
          </cell>
          <cell r="CY970">
            <v>4.4642285366807668</v>
          </cell>
          <cell r="CZ970">
            <v>4.3002560799179932</v>
          </cell>
          <cell r="DA970">
            <v>4.6411481502741863</v>
          </cell>
          <cell r="DB970">
            <v>4.1416382856477245</v>
          </cell>
          <cell r="DC970">
            <v>5.3454232939916215</v>
          </cell>
          <cell r="DD970">
            <v>5.3500300106991006</v>
          </cell>
          <cell r="DE970">
            <v>5.0630410459042059</v>
          </cell>
          <cell r="DF970">
            <v>5.4028974276593082</v>
          </cell>
          <cell r="DG970">
            <v>4.9502223414076116</v>
          </cell>
          <cell r="DH970">
            <v>4.9502223414076116</v>
          </cell>
          <cell r="DI970">
            <v>4.9502223414076116</v>
          </cell>
          <cell r="DJ970">
            <v>4.9502223414076116</v>
          </cell>
          <cell r="DK970">
            <v>4.9502223414076116</v>
          </cell>
          <cell r="DL970">
            <v>4.9502223414076116</v>
          </cell>
          <cell r="DM970">
            <v>4.9502223414076116</v>
          </cell>
          <cell r="DN970">
            <v>4.9502223414076116</v>
          </cell>
          <cell r="DO970">
            <v>4.9502223414076116</v>
          </cell>
          <cell r="DP970">
            <v>4.9502223414076116</v>
          </cell>
          <cell r="DQ970">
            <v>15.499270724468399</v>
          </cell>
          <cell r="DR970">
            <v>15.563238894225696</v>
          </cell>
          <cell r="DS970">
            <v>15.632283423806479</v>
          </cell>
          <cell r="DT970">
            <v>15.533276324891096</v>
          </cell>
          <cell r="DU970">
            <v>15.515935801335138</v>
          </cell>
          <cell r="DV970">
            <v>15.698543722500649</v>
          </cell>
          <cell r="DW970">
            <v>15.67796467275898</v>
          </cell>
          <cell r="DX970">
            <v>15.77786578382209</v>
          </cell>
          <cell r="DY970">
            <v>15.300878869936243</v>
          </cell>
          <cell r="DZ970">
            <v>15.481942113031469</v>
          </cell>
          <cell r="EA970">
            <v>15.872873007390959</v>
          </cell>
          <cell r="EB970">
            <v>15.705743448929447</v>
          </cell>
          <cell r="EC970">
            <v>15.405916997853719</v>
          </cell>
          <cell r="ED970">
            <v>15.556469474729774</v>
          </cell>
          <cell r="EE970">
            <v>15.713768662932656</v>
          </cell>
          <cell r="EF970">
            <v>15.713768662932656</v>
          </cell>
          <cell r="EG970">
            <v>15.713768662932656</v>
          </cell>
          <cell r="EH970">
            <v>15.713768662932656</v>
          </cell>
          <cell r="EI970">
            <v>15.713768662932656</v>
          </cell>
          <cell r="EJ970">
            <v>15.713768662932656</v>
          </cell>
          <cell r="EK970">
            <v>15.713768662932656</v>
          </cell>
          <cell r="EL970">
            <v>15.713768662932656</v>
          </cell>
          <cell r="EM970">
            <v>15.713768662932656</v>
          </cell>
          <cell r="EN970">
            <v>15.713768662932656</v>
          </cell>
          <cell r="EO970">
            <v>15.713768662932656</v>
          </cell>
          <cell r="EP970">
            <v>15.713768662932656</v>
          </cell>
          <cell r="EQ970">
            <v>15.713768662932656</v>
          </cell>
          <cell r="ER970">
            <v>15.713768662932656</v>
          </cell>
          <cell r="ES970">
            <v>15.713768662932656</v>
          </cell>
          <cell r="ET970">
            <v>15.713768662932656</v>
          </cell>
        </row>
        <row r="971">
          <cell r="A971">
            <v>37401.97463205953</v>
          </cell>
          <cell r="B971">
            <v>32012.165293353908</v>
          </cell>
          <cell r="C971">
            <v>41809.159730109546</v>
          </cell>
          <cell r="D971">
            <v>16930.376008039057</v>
          </cell>
          <cell r="E971">
            <v>18398.017683518094</v>
          </cell>
          <cell r="F971">
            <v>20986.149192035005</v>
          </cell>
          <cell r="G971">
            <v>18311.727167612091</v>
          </cell>
          <cell r="H971">
            <v>20586.126078369118</v>
          </cell>
          <cell r="I971">
            <v>20173.155665744169</v>
          </cell>
          <cell r="J971">
            <v>19825.615969415896</v>
          </cell>
          <cell r="K971">
            <v>23193.62947006453</v>
          </cell>
          <cell r="L971">
            <v>23013.565362167014</v>
          </cell>
          <cell r="M971">
            <v>30915.03867391303</v>
          </cell>
          <cell r="N971">
            <v>25099.444432009688</v>
          </cell>
          <cell r="O971">
            <v>23221.058342202636</v>
          </cell>
          <cell r="P971">
            <v>24034.335288112976</v>
          </cell>
          <cell r="Q971">
            <v>30823.879541895833</v>
          </cell>
          <cell r="R971">
            <v>25786.019697550095</v>
          </cell>
          <cell r="S971">
            <v>27621.477385412443</v>
          </cell>
          <cell r="T971">
            <v>26071.963036212601</v>
          </cell>
          <cell r="U971">
            <v>28961.025538040303</v>
          </cell>
          <cell r="V971">
            <v>28961.025538040303</v>
          </cell>
          <cell r="W971">
            <v>28961.025538040303</v>
          </cell>
          <cell r="X971">
            <v>28961.025538040303</v>
          </cell>
          <cell r="Y971">
            <v>28961.025538040303</v>
          </cell>
          <cell r="Z971">
            <v>28961.025538040303</v>
          </cell>
          <cell r="AA971">
            <v>28961.025538040303</v>
          </cell>
          <cell r="AB971">
            <v>28961.025538040303</v>
          </cell>
          <cell r="AC971">
            <v>28961.025538040303</v>
          </cell>
          <cell r="AD971">
            <v>28961.025538040303</v>
          </cell>
          <cell r="AE971">
            <v>16906.323692012829</v>
          </cell>
          <cell r="AF971">
            <v>14470.038917885293</v>
          </cell>
          <cell r="AG971">
            <v>18898.445727579961</v>
          </cell>
          <cell r="AH971">
            <v>16930.376008039057</v>
          </cell>
          <cell r="AI971">
            <v>18398.017683518094</v>
          </cell>
          <cell r="AJ971">
            <v>20986.149192035005</v>
          </cell>
          <cell r="AK971">
            <v>18311.727167612091</v>
          </cell>
          <cell r="AL971">
            <v>20586.126078369118</v>
          </cell>
          <cell r="AM971">
            <v>20173.155665744169</v>
          </cell>
          <cell r="AN971">
            <v>19825.615969415896</v>
          </cell>
          <cell r="AO971">
            <v>23193.62947006453</v>
          </cell>
          <cell r="AP971">
            <v>23013.565362167014</v>
          </cell>
          <cell r="AQ971">
            <v>30915.03867391303</v>
          </cell>
          <cell r="AR971">
            <v>25099.444432009688</v>
          </cell>
          <cell r="AS971">
            <v>23221.058342202636</v>
          </cell>
          <cell r="AT971">
            <v>24034.335288112976</v>
          </cell>
          <cell r="AU971">
            <v>30823.879541895833</v>
          </cell>
          <cell r="AV971">
            <v>25786.019697550095</v>
          </cell>
          <cell r="AW971">
            <v>27621.477385412443</v>
          </cell>
          <cell r="AX971">
            <v>26071.963036212601</v>
          </cell>
          <cell r="AY971">
            <v>28961.025538040303</v>
          </cell>
          <cell r="AZ971">
            <v>28961.025538040303</v>
          </cell>
          <cell r="BA971">
            <v>28961.025538040303</v>
          </cell>
          <cell r="BB971">
            <v>28961.025538040303</v>
          </cell>
          <cell r="BC971">
            <v>28961.025538040303</v>
          </cell>
          <cell r="BD971">
            <v>28961.025538040303</v>
          </cell>
          <cell r="BE971">
            <v>28961.025538040303</v>
          </cell>
          <cell r="BF971">
            <v>28961.025538040303</v>
          </cell>
          <cell r="BG971">
            <v>28961.025538040303</v>
          </cell>
          <cell r="BH971">
            <v>28961.025538040303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2.9446956626385963</v>
          </cell>
          <cell r="CN971">
            <v>2.5316800997031659</v>
          </cell>
          <cell r="CO971">
            <v>3.3161855166027139</v>
          </cell>
          <cell r="CP971">
            <v>3.0144379868057261</v>
          </cell>
          <cell r="CQ971">
            <v>3.21355440214939</v>
          </cell>
          <cell r="CR971">
            <v>3.607975902916964</v>
          </cell>
          <cell r="CS971">
            <v>3.1779408030774996</v>
          </cell>
          <cell r="CT971">
            <v>3.6592476992286147</v>
          </cell>
          <cell r="CU971">
            <v>3.5475200178842585</v>
          </cell>
          <cell r="CV971">
            <v>3.4799862651991318</v>
          </cell>
          <cell r="CW971">
            <v>4.0585618924986342</v>
          </cell>
          <cell r="CX971">
            <v>4.0500363189423538</v>
          </cell>
          <cell r="CY971">
            <v>5.3687889508707487</v>
          </cell>
          <cell r="CZ971">
            <v>4.4294971426742977</v>
          </cell>
          <cell r="DA971">
            <v>4.0757002231254083</v>
          </cell>
          <cell r="DB971">
            <v>4.2184444934795868</v>
          </cell>
          <cell r="DC971">
            <v>5.4101277760529065</v>
          </cell>
          <cell r="DD971">
            <v>4.5258956196590043</v>
          </cell>
          <cell r="DE971">
            <v>4.8480504154359929</v>
          </cell>
          <cell r="DF971">
            <v>4.5760836563976204</v>
          </cell>
          <cell r="DG971">
            <v>5.0831644496068717</v>
          </cell>
          <cell r="DH971">
            <v>5.0831644496068717</v>
          </cell>
          <cell r="DI971">
            <v>5.0831644496068717</v>
          </cell>
          <cell r="DJ971">
            <v>5.0831644496068717</v>
          </cell>
          <cell r="DK971">
            <v>5.0831644496068717</v>
          </cell>
          <cell r="DL971">
            <v>5.0831644496068717</v>
          </cell>
          <cell r="DM971">
            <v>5.0831644496068717</v>
          </cell>
          <cell r="DN971">
            <v>5.0831644496068717</v>
          </cell>
          <cell r="DO971">
            <v>5.0831644496068717</v>
          </cell>
          <cell r="DP971">
            <v>5.0831644496068717</v>
          </cell>
          <cell r="DQ971">
            <v>15.729535528675516</v>
          </cell>
          <cell r="DR971">
            <v>15.659143604055583</v>
          </cell>
          <cell r="DS971">
            <v>15.613289237885638</v>
          </cell>
          <cell r="DT971">
            <v>15.387475876389997</v>
          </cell>
          <cell r="DU971">
            <v>15.685288497476741</v>
          </cell>
          <cell r="DV971">
            <v>15.935887795086403</v>
          </cell>
          <cell r="DW971">
            <v>15.78667402461395</v>
          </cell>
          <cell r="DX971">
            <v>15.413098553584881</v>
          </cell>
          <cell r="DY971">
            <v>15.579593449380504</v>
          </cell>
          <cell r="DZ971">
            <v>15.60832484420262</v>
          </cell>
          <cell r="EA971">
            <v>15.656824267332595</v>
          </cell>
          <cell r="EB971">
            <v>15.567974961370822</v>
          </cell>
          <cell r="EC971">
            <v>15.776134407215869</v>
          </cell>
          <cell r="ED971">
            <v>15.524471281647816</v>
          </cell>
          <cell r="EE971">
            <v>15.609425237623833</v>
          </cell>
          <cell r="EF971">
            <v>15.609425237623833</v>
          </cell>
          <cell r="EG971">
            <v>15.609425237623833</v>
          </cell>
          <cell r="EH971">
            <v>15.609425237623833</v>
          </cell>
          <cell r="EI971">
            <v>15.609425237623833</v>
          </cell>
          <cell r="EJ971">
            <v>15.609425237623833</v>
          </cell>
          <cell r="EK971">
            <v>15.609425237623833</v>
          </cell>
          <cell r="EL971">
            <v>15.609425237623833</v>
          </cell>
          <cell r="EM971">
            <v>15.609425237623833</v>
          </cell>
          <cell r="EN971">
            <v>15.609425237623833</v>
          </cell>
          <cell r="EO971">
            <v>15.609425237623833</v>
          </cell>
          <cell r="EP971">
            <v>15.609425237623833</v>
          </cell>
          <cell r="EQ971">
            <v>15.609425237623833</v>
          </cell>
          <cell r="ER971">
            <v>15.609425237623833</v>
          </cell>
          <cell r="ES971">
            <v>15.609425237623833</v>
          </cell>
          <cell r="ET971">
            <v>15.609425237623833</v>
          </cell>
        </row>
        <row r="972">
          <cell r="A972">
            <v>35322.610387262757</v>
          </cell>
          <cell r="B972">
            <v>42190.362140972677</v>
          </cell>
          <cell r="C972">
            <v>40914.487043971036</v>
          </cell>
          <cell r="D972">
            <v>18381.472453591163</v>
          </cell>
          <cell r="E972">
            <v>20979.774959033355</v>
          </cell>
          <cell r="F972">
            <v>22002.574909879131</v>
          </cell>
          <cell r="G972">
            <v>19280.230415393751</v>
          </cell>
          <cell r="H972">
            <v>26497.368546908685</v>
          </cell>
          <cell r="I972">
            <v>20794.40547931366</v>
          </cell>
          <cell r="J972">
            <v>21639.852244517602</v>
          </cell>
          <cell r="K972">
            <v>22180.245576904599</v>
          </cell>
          <cell r="L972">
            <v>25903.31255495267</v>
          </cell>
          <cell r="M972">
            <v>25067.598160942591</v>
          </cell>
          <cell r="N972">
            <v>25082.963888185848</v>
          </cell>
          <cell r="O972">
            <v>22088.295305926848</v>
          </cell>
          <cell r="P972">
            <v>27151.735177852228</v>
          </cell>
          <cell r="Q972">
            <v>26255.833153952331</v>
          </cell>
          <cell r="R972">
            <v>24214.36304887653</v>
          </cell>
          <cell r="S972">
            <v>26183.618195704054</v>
          </cell>
          <cell r="T972">
            <v>29766.502751765853</v>
          </cell>
          <cell r="U972">
            <v>25752.040908031133</v>
          </cell>
          <cell r="V972">
            <v>25752.040908031133</v>
          </cell>
          <cell r="W972">
            <v>25752.040908031133</v>
          </cell>
          <cell r="X972">
            <v>25752.040908031133</v>
          </cell>
          <cell r="Y972">
            <v>25752.040908031133</v>
          </cell>
          <cell r="Z972">
            <v>25752.040908031133</v>
          </cell>
          <cell r="AA972">
            <v>25752.040908031133</v>
          </cell>
          <cell r="AB972">
            <v>25752.040908031133</v>
          </cell>
          <cell r="AC972">
            <v>25752.040908031133</v>
          </cell>
          <cell r="AD972">
            <v>25752.040908031133</v>
          </cell>
          <cell r="AE972">
            <v>15966.415964093054</v>
          </cell>
          <cell r="AF972">
            <v>19070.755650080784</v>
          </cell>
          <cell r="AG972">
            <v>18494.038575843777</v>
          </cell>
          <cell r="AH972">
            <v>18381.472453591163</v>
          </cell>
          <cell r="AI972">
            <v>20979.774959033355</v>
          </cell>
          <cell r="AJ972">
            <v>22002.574909879131</v>
          </cell>
          <cell r="AK972">
            <v>19280.230415393751</v>
          </cell>
          <cell r="AL972">
            <v>26497.368546908685</v>
          </cell>
          <cell r="AM972">
            <v>20794.40547931366</v>
          </cell>
          <cell r="AN972">
            <v>21639.852244517602</v>
          </cell>
          <cell r="AO972">
            <v>22180.245576904599</v>
          </cell>
          <cell r="AP972">
            <v>25903.31255495267</v>
          </cell>
          <cell r="AQ972">
            <v>25067.598160942591</v>
          </cell>
          <cell r="AR972">
            <v>25082.963888185848</v>
          </cell>
          <cell r="AS972">
            <v>22088.295305926848</v>
          </cell>
          <cell r="AT972">
            <v>27151.735177852228</v>
          </cell>
          <cell r="AU972">
            <v>26255.833153952331</v>
          </cell>
          <cell r="AV972">
            <v>24214.36304887653</v>
          </cell>
          <cell r="AW972">
            <v>26183.618195704054</v>
          </cell>
          <cell r="AX972">
            <v>29766.502751765853</v>
          </cell>
          <cell r="AY972">
            <v>25752.040908031133</v>
          </cell>
          <cell r="AZ972">
            <v>25752.040908031133</v>
          </cell>
          <cell r="BA972">
            <v>25752.040908031133</v>
          </cell>
          <cell r="BB972">
            <v>25752.040908031133</v>
          </cell>
          <cell r="BC972">
            <v>25752.040908031133</v>
          </cell>
          <cell r="BD972">
            <v>25752.040908031133</v>
          </cell>
          <cell r="BE972">
            <v>25752.040908031133</v>
          </cell>
          <cell r="BF972">
            <v>25752.040908031133</v>
          </cell>
          <cell r="BG972">
            <v>25752.040908031133</v>
          </cell>
          <cell r="BH972">
            <v>25752.040908031133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2.7836362524708509</v>
          </cell>
          <cell r="CN972">
            <v>3.4012813394838139</v>
          </cell>
          <cell r="CO972">
            <v>3.2342461720466509</v>
          </cell>
          <cell r="CP972">
            <v>3.2499876040596831</v>
          </cell>
          <cell r="CQ972">
            <v>3.6913397607944503</v>
          </cell>
          <cell r="CR972">
            <v>3.8530279071372848</v>
          </cell>
          <cell r="CS972">
            <v>3.3935363790189501</v>
          </cell>
          <cell r="CT972">
            <v>4.5963401968547029</v>
          </cell>
          <cell r="CU972">
            <v>3.5856869625347971</v>
          </cell>
          <cell r="CV972">
            <v>3.786132281767324</v>
          </cell>
          <cell r="CW972">
            <v>3.8426188119484217</v>
          </cell>
          <cell r="CX972">
            <v>4.491927013665765</v>
          </cell>
          <cell r="CY972">
            <v>4.3482313789473599</v>
          </cell>
          <cell r="CZ972">
            <v>4.4157351141284193</v>
          </cell>
          <cell r="DA972">
            <v>3.8794862199182574</v>
          </cell>
          <cell r="DB972">
            <v>4.768805424340897</v>
          </cell>
          <cell r="DC972">
            <v>4.6114533286731101</v>
          </cell>
          <cell r="DD972">
            <v>4.2528989435870166</v>
          </cell>
          <cell r="DE972">
            <v>4.5987698267769277</v>
          </cell>
          <cell r="DF972">
            <v>5.2280511303037791</v>
          </cell>
          <cell r="DG972">
            <v>4.5229695842879769</v>
          </cell>
          <cell r="DH972">
            <v>4.5229695842879769</v>
          </cell>
          <cell r="DI972">
            <v>4.5229695842879769</v>
          </cell>
          <cell r="DJ972">
            <v>4.5229695842879769</v>
          </cell>
          <cell r="DK972">
            <v>4.5229695842879769</v>
          </cell>
          <cell r="DL972">
            <v>4.5229695842879769</v>
          </cell>
          <cell r="DM972">
            <v>4.5229695842879769</v>
          </cell>
          <cell r="DN972">
            <v>4.5229695842879769</v>
          </cell>
          <cell r="DO972">
            <v>4.5229695842879769</v>
          </cell>
          <cell r="DP972">
            <v>4.5229695842879769</v>
          </cell>
          <cell r="DQ972">
            <v>15.714555140690001</v>
          </cell>
          <cell r="DR972">
            <v>15.361459521190049</v>
          </cell>
          <cell r="DS972">
            <v>15.666277748383251</v>
          </cell>
          <cell r="DT972">
            <v>15.495504795182187</v>
          </cell>
          <cell r="DU972">
            <v>15.571266593956221</v>
          </cell>
          <cell r="DV972">
            <v>15.645105253115402</v>
          </cell>
          <cell r="DW972">
            <v>15.565635132086374</v>
          </cell>
          <cell r="DX972">
            <v>15.794203030311095</v>
          </cell>
          <cell r="DY972">
            <v>15.888440488863496</v>
          </cell>
          <cell r="DZ972">
            <v>15.659058377025662</v>
          </cell>
          <cell r="EA972">
            <v>15.814161923153611</v>
          </cell>
          <cell r="EB972">
            <v>15.799005501804583</v>
          </cell>
          <cell r="EC972">
            <v>15.794548436034718</v>
          </cell>
          <cell r="ED972">
            <v>15.562629377122962</v>
          </cell>
          <cell r="EE972">
            <v>15.598941230872477</v>
          </cell>
          <cell r="EF972">
            <v>15.598941230872477</v>
          </cell>
          <cell r="EG972">
            <v>15.598941230872477</v>
          </cell>
          <cell r="EH972">
            <v>15.598941230872477</v>
          </cell>
          <cell r="EI972">
            <v>15.598941230872477</v>
          </cell>
          <cell r="EJ972">
            <v>15.598941230872477</v>
          </cell>
          <cell r="EK972">
            <v>15.598941230872477</v>
          </cell>
          <cell r="EL972">
            <v>15.598941230872477</v>
          </cell>
          <cell r="EM972">
            <v>15.598941230872477</v>
          </cell>
          <cell r="EN972">
            <v>15.598941230872477</v>
          </cell>
          <cell r="EO972">
            <v>15.598941230872477</v>
          </cell>
          <cell r="EP972">
            <v>15.598941230872477</v>
          </cell>
          <cell r="EQ972">
            <v>15.598941230872477</v>
          </cell>
          <cell r="ER972">
            <v>15.598941230872477</v>
          </cell>
          <cell r="ES972">
            <v>15.598941230872477</v>
          </cell>
          <cell r="ET972">
            <v>15.598941230872477</v>
          </cell>
        </row>
        <row r="973">
          <cell r="A973">
            <v>37789.912684346527</v>
          </cell>
          <cell r="B973">
            <v>33090.047510817305</v>
          </cell>
          <cell r="C973">
            <v>38292.236161485933</v>
          </cell>
          <cell r="D973">
            <v>17746.217795381479</v>
          </cell>
          <cell r="E973">
            <v>19082.754734668499</v>
          </cell>
          <cell r="F973">
            <v>18417.400161529993</v>
          </cell>
          <cell r="G973">
            <v>18612.777991054412</v>
          </cell>
          <cell r="H973">
            <v>20782.23022098374</v>
          </cell>
          <cell r="I973">
            <v>24187.360923678356</v>
          </cell>
          <cell r="J973">
            <v>23505.396997700471</v>
          </cell>
          <cell r="K973">
            <v>22224.66786979678</v>
          </cell>
          <cell r="L973">
            <v>23058.473369899119</v>
          </cell>
          <cell r="M973">
            <v>24486.267777801666</v>
          </cell>
          <cell r="N973">
            <v>26023.548532462017</v>
          </cell>
          <cell r="O973">
            <v>26192.079529171515</v>
          </cell>
          <cell r="P973">
            <v>24801.577901850142</v>
          </cell>
          <cell r="Q973">
            <v>26314.355518770117</v>
          </cell>
          <cell r="R973">
            <v>27504.256464805985</v>
          </cell>
          <cell r="S973">
            <v>27085.17719091753</v>
          </cell>
          <cell r="T973">
            <v>29276.452740879238</v>
          </cell>
          <cell r="U973">
            <v>29726.59609012241</v>
          </cell>
          <cell r="V973">
            <v>29726.59609012241</v>
          </cell>
          <cell r="W973">
            <v>29726.59609012241</v>
          </cell>
          <cell r="X973">
            <v>29726.59609012241</v>
          </cell>
          <cell r="Y973">
            <v>29726.59609012241</v>
          </cell>
          <cell r="Z973">
            <v>29726.59609012241</v>
          </cell>
          <cell r="AA973">
            <v>29726.59609012241</v>
          </cell>
          <cell r="AB973">
            <v>29726.59609012241</v>
          </cell>
          <cell r="AC973">
            <v>29726.59609012241</v>
          </cell>
          <cell r="AD973">
            <v>29726.59609012241</v>
          </cell>
          <cell r="AE973">
            <v>17081.678238101184</v>
          </cell>
          <cell r="AF973">
            <v>14957.259869441174</v>
          </cell>
          <cell r="AG973">
            <v>17308.736926476871</v>
          </cell>
          <cell r="AH973">
            <v>17746.217795381479</v>
          </cell>
          <cell r="AI973">
            <v>19082.754734668499</v>
          </cell>
          <cell r="AJ973">
            <v>18417.400161529993</v>
          </cell>
          <cell r="AK973">
            <v>18612.777991054412</v>
          </cell>
          <cell r="AL973">
            <v>20782.23022098374</v>
          </cell>
          <cell r="AM973">
            <v>24187.360923678356</v>
          </cell>
          <cell r="AN973">
            <v>23505.396997700471</v>
          </cell>
          <cell r="AO973">
            <v>22224.66786979678</v>
          </cell>
          <cell r="AP973">
            <v>23058.473369899119</v>
          </cell>
          <cell r="AQ973">
            <v>24486.267777801666</v>
          </cell>
          <cell r="AR973">
            <v>26023.548532462017</v>
          </cell>
          <cell r="AS973">
            <v>26192.079529171515</v>
          </cell>
          <cell r="AT973">
            <v>24801.577901850142</v>
          </cell>
          <cell r="AU973">
            <v>26314.355518770117</v>
          </cell>
          <cell r="AV973">
            <v>27504.256464805985</v>
          </cell>
          <cell r="AW973">
            <v>27085.17719091753</v>
          </cell>
          <cell r="AX973">
            <v>29276.452740879238</v>
          </cell>
          <cell r="AY973">
            <v>29726.59609012241</v>
          </cell>
          <cell r="AZ973">
            <v>29726.59609012241</v>
          </cell>
          <cell r="BA973">
            <v>29726.59609012241</v>
          </cell>
          <cell r="BB973">
            <v>29726.59609012241</v>
          </cell>
          <cell r="BC973">
            <v>29726.59609012241</v>
          </cell>
          <cell r="BD973">
            <v>29726.59609012241</v>
          </cell>
          <cell r="BE973">
            <v>29726.59609012241</v>
          </cell>
          <cell r="BF973">
            <v>29726.59609012241</v>
          </cell>
          <cell r="BG973">
            <v>29726.59609012241</v>
          </cell>
          <cell r="BH973">
            <v>29726.59609012241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2.9839773013096713</v>
          </cell>
          <cell r="CN973">
            <v>2.6245936345001568</v>
          </cell>
          <cell r="CO973">
            <v>3.0710893241789328</v>
          </cell>
          <cell r="CP973">
            <v>3.1268493610623573</v>
          </cell>
          <cell r="CQ973">
            <v>3.370801523187382</v>
          </cell>
          <cell r="CR973">
            <v>3.1984529536717852</v>
          </cell>
          <cell r="CS973">
            <v>3.2484399197260032</v>
          </cell>
          <cell r="CT973">
            <v>3.6736494402569746</v>
          </cell>
          <cell r="CU973">
            <v>4.2099105796367082</v>
          </cell>
          <cell r="CV973">
            <v>4.1255628319159365</v>
          </cell>
          <cell r="CW973">
            <v>3.958322948409617</v>
          </cell>
          <cell r="CX973">
            <v>4.0844663384060791</v>
          </cell>
          <cell r="CY973">
            <v>4.2892821794115941</v>
          </cell>
          <cell r="CZ973">
            <v>4.5860951546898736</v>
          </cell>
          <cell r="DA973">
            <v>4.5631614144209012</v>
          </cell>
          <cell r="DB973">
            <v>4.3209094250202318</v>
          </cell>
          <cell r="DC973">
            <v>4.5844642314433166</v>
          </cell>
          <cell r="DD973">
            <v>4.7917677438615049</v>
          </cell>
          <cell r="DE973">
            <v>4.7187561156682767</v>
          </cell>
          <cell r="DF973">
            <v>5.1005182444374961</v>
          </cell>
          <cell r="DG973">
            <v>5.1789418289389451</v>
          </cell>
          <cell r="DH973">
            <v>5.1789418289389451</v>
          </cell>
          <cell r="DI973">
            <v>5.1789418289389451</v>
          </cell>
          <cell r="DJ973">
            <v>5.1789418289389451</v>
          </cell>
          <cell r="DK973">
            <v>5.1789418289389451</v>
          </cell>
          <cell r="DL973">
            <v>5.1789418289389451</v>
          </cell>
          <cell r="DM973">
            <v>5.1789418289389451</v>
          </cell>
          <cell r="DN973">
            <v>5.1789418289389451</v>
          </cell>
          <cell r="DO973">
            <v>5.1789418289389451</v>
          </cell>
          <cell r="DP973">
            <v>5.1789418289389451</v>
          </cell>
          <cell r="DQ973">
            <v>15.683469991548192</v>
          </cell>
          <cell r="DR973">
            <v>15.613386249279987</v>
          </cell>
          <cell r="DS973">
            <v>15.441165024243958</v>
          </cell>
          <cell r="DT973">
            <v>15.549126026764633</v>
          </cell>
          <cell r="DU973">
            <v>15.510115164411376</v>
          </cell>
          <cell r="DV973">
            <v>15.77594896983191</v>
          </cell>
          <cell r="DW973">
            <v>15.697969968476393</v>
          </cell>
          <cell r="DX973">
            <v>15.498924970861736</v>
          </cell>
          <cell r="DY973">
            <v>15.740653157144132</v>
          </cell>
          <cell r="DZ973">
            <v>15.609590875870484</v>
          </cell>
          <cell r="EA973">
            <v>15.382651139570653</v>
          </cell>
          <cell r="EB973">
            <v>15.466867494912982</v>
          </cell>
          <cell r="EC973">
            <v>15.640301182951072</v>
          </cell>
          <cell r="ED973">
            <v>15.546426935060689</v>
          </cell>
          <cell r="EE973">
            <v>15.725747016301183</v>
          </cell>
          <cell r="EF973">
            <v>15.725747016301183</v>
          </cell>
          <cell r="EG973">
            <v>15.725747016301183</v>
          </cell>
          <cell r="EH973">
            <v>15.725747016301183</v>
          </cell>
          <cell r="EI973">
            <v>15.725747016301183</v>
          </cell>
          <cell r="EJ973">
            <v>15.725747016301183</v>
          </cell>
          <cell r="EK973">
            <v>15.725747016301183</v>
          </cell>
          <cell r="EL973">
            <v>15.725747016301183</v>
          </cell>
          <cell r="EM973">
            <v>15.725747016301183</v>
          </cell>
          <cell r="EN973">
            <v>15.725747016301183</v>
          </cell>
          <cell r="EO973">
            <v>15.725747016301183</v>
          </cell>
          <cell r="EP973">
            <v>15.725747016301183</v>
          </cell>
          <cell r="EQ973">
            <v>15.725747016301183</v>
          </cell>
          <cell r="ER973">
            <v>15.725747016301183</v>
          </cell>
          <cell r="ES973">
            <v>15.725747016301183</v>
          </cell>
          <cell r="ET973">
            <v>15.725747016301183</v>
          </cell>
        </row>
        <row r="974">
          <cell r="A974">
            <v>35586.750459563627</v>
          </cell>
          <cell r="B974">
            <v>34832.666566580927</v>
          </cell>
          <cell r="C974">
            <v>37198.119012373354</v>
          </cell>
          <cell r="D974">
            <v>19495.688816273512</v>
          </cell>
          <cell r="E974">
            <v>21491.091656311528</v>
          </cell>
          <cell r="F974">
            <v>19846.423370658002</v>
          </cell>
          <cell r="G974">
            <v>20469.5031920562</v>
          </cell>
          <cell r="H974">
            <v>21501.639022864525</v>
          </cell>
          <cell r="I974">
            <v>22420.211025375269</v>
          </cell>
          <cell r="J974">
            <v>23639.872847311519</v>
          </cell>
          <cell r="K974">
            <v>21730.150610422701</v>
          </cell>
          <cell r="L974">
            <v>23319.251923542237</v>
          </cell>
          <cell r="M974">
            <v>20667.154453517494</v>
          </cell>
          <cell r="N974">
            <v>26247.738744557624</v>
          </cell>
          <cell r="O974">
            <v>26193.326645888923</v>
          </cell>
          <cell r="P974">
            <v>23593.134004992356</v>
          </cell>
          <cell r="Q974">
            <v>25136.681456432503</v>
          </cell>
          <cell r="R974">
            <v>26004.252802397528</v>
          </cell>
          <cell r="S974">
            <v>29600.925209405159</v>
          </cell>
          <cell r="T974">
            <v>27665.649741136382</v>
          </cell>
          <cell r="U974">
            <v>25418.513218672761</v>
          </cell>
          <cell r="V974">
            <v>25418.513218672761</v>
          </cell>
          <cell r="W974">
            <v>25418.513218672761</v>
          </cell>
          <cell r="X974">
            <v>25418.513218672761</v>
          </cell>
          <cell r="Y974">
            <v>25418.513218672761</v>
          </cell>
          <cell r="Z974">
            <v>25418.513218672761</v>
          </cell>
          <cell r="AA974">
            <v>25418.513218672761</v>
          </cell>
          <cell r="AB974">
            <v>25418.513218672761</v>
          </cell>
          <cell r="AC974">
            <v>25418.513218672761</v>
          </cell>
          <cell r="AD974">
            <v>25418.513218672761</v>
          </cell>
          <cell r="AE974">
            <v>16085.811734136769</v>
          </cell>
          <cell r="AF974">
            <v>15744.953089342893</v>
          </cell>
          <cell r="AG974">
            <v>16814.177511851092</v>
          </cell>
          <cell r="AH974">
            <v>19495.688816273512</v>
          </cell>
          <cell r="AI974">
            <v>21491.091656311528</v>
          </cell>
          <cell r="AJ974">
            <v>19846.423370658002</v>
          </cell>
          <cell r="AK974">
            <v>20469.5031920562</v>
          </cell>
          <cell r="AL974">
            <v>21501.639022864525</v>
          </cell>
          <cell r="AM974">
            <v>22420.211025375269</v>
          </cell>
          <cell r="AN974">
            <v>23639.872847311519</v>
          </cell>
          <cell r="AO974">
            <v>21730.150610422701</v>
          </cell>
          <cell r="AP974">
            <v>23319.251923542237</v>
          </cell>
          <cell r="AQ974">
            <v>20667.154453517494</v>
          </cell>
          <cell r="AR974">
            <v>26247.738744557624</v>
          </cell>
          <cell r="AS974">
            <v>26193.326645888923</v>
          </cell>
          <cell r="AT974">
            <v>23593.134004992356</v>
          </cell>
          <cell r="AU974">
            <v>25136.681456432503</v>
          </cell>
          <cell r="AV974">
            <v>26004.252802397528</v>
          </cell>
          <cell r="AW974">
            <v>29600.925209405159</v>
          </cell>
          <cell r="AX974">
            <v>27665.649741136382</v>
          </cell>
          <cell r="AY974">
            <v>25418.513218672761</v>
          </cell>
          <cell r="AZ974">
            <v>25418.513218672761</v>
          </cell>
          <cell r="BA974">
            <v>25418.513218672761</v>
          </cell>
          <cell r="BB974">
            <v>25418.513218672761</v>
          </cell>
          <cell r="BC974">
            <v>25418.513218672761</v>
          </cell>
          <cell r="BD974">
            <v>25418.513218672761</v>
          </cell>
          <cell r="BE974">
            <v>25418.513218672761</v>
          </cell>
          <cell r="BF974">
            <v>25418.513218672761</v>
          </cell>
          <cell r="BG974">
            <v>25418.513218672761</v>
          </cell>
          <cell r="BH974">
            <v>25418.513218672761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2.8280421843486097</v>
          </cell>
          <cell r="CN974">
            <v>2.7966220514366178</v>
          </cell>
          <cell r="CO974">
            <v>2.9862960460326544</v>
          </cell>
          <cell r="CP974">
            <v>3.4463633142381336</v>
          </cell>
          <cell r="CQ974">
            <v>3.7898565443917875</v>
          </cell>
          <cell r="CR974">
            <v>3.5073475854032377</v>
          </cell>
          <cell r="CS974">
            <v>3.595604912950261</v>
          </cell>
          <cell r="CT974">
            <v>3.7753629754048781</v>
          </cell>
          <cell r="CU974">
            <v>3.967812548572446</v>
          </cell>
          <cell r="CV974">
            <v>4.1280379706540566</v>
          </cell>
          <cell r="CW974">
            <v>3.8710193090562774</v>
          </cell>
          <cell r="CX974">
            <v>4.0432538847998325</v>
          </cell>
          <cell r="CY974">
            <v>3.6284916429235885</v>
          </cell>
          <cell r="CZ974">
            <v>4.6430422261199809</v>
          </cell>
          <cell r="DA974">
            <v>4.669709817430733</v>
          </cell>
          <cell r="DB974">
            <v>4.206151092471619</v>
          </cell>
          <cell r="DC974">
            <v>4.4813325837386531</v>
          </cell>
          <cell r="DD974">
            <v>4.6360019957741923</v>
          </cell>
          <cell r="DE974">
            <v>5.277211746492199</v>
          </cell>
          <cell r="DF974">
            <v>4.9321935296088553</v>
          </cell>
          <cell r="DG974">
            <v>4.5315771580452804</v>
          </cell>
          <cell r="DH974">
            <v>4.5315771580452804</v>
          </cell>
          <cell r="DI974">
            <v>4.5315771580452804</v>
          </cell>
          <cell r="DJ974">
            <v>4.5315771580452804</v>
          </cell>
          <cell r="DK974">
            <v>4.5315771580452804</v>
          </cell>
          <cell r="DL974">
            <v>4.5315771580452804</v>
          </cell>
          <cell r="DM974">
            <v>4.5315771580452804</v>
          </cell>
          <cell r="DN974">
            <v>4.5315771580452804</v>
          </cell>
          <cell r="DO974">
            <v>4.5315771580452804</v>
          </cell>
          <cell r="DP974">
            <v>4.5315771580452804</v>
          </cell>
          <cell r="DQ974">
            <v>15.583472313012081</v>
          </cell>
          <cell r="DR974">
            <v>15.424629065218994</v>
          </cell>
          <cell r="DS974">
            <v>15.425878428796747</v>
          </cell>
          <cell r="DT974">
            <v>15.498321332320087</v>
          </cell>
          <cell r="DU974">
            <v>15.536129792328605</v>
          </cell>
          <cell r="DV974">
            <v>15.502815542328312</v>
          </cell>
          <cell r="DW974">
            <v>15.597050293590879</v>
          </cell>
          <cell r="DX974">
            <v>15.6034268615788</v>
          </cell>
          <cell r="DY974">
            <v>15.480881451433344</v>
          </cell>
          <cell r="DZ974">
            <v>15.689481391538495</v>
          </cell>
          <cell r="EA974">
            <v>15.379582082516555</v>
          </cell>
          <cell r="EB974">
            <v>15.801224274969115</v>
          </cell>
          <cell r="EC974">
            <v>15.604925280444824</v>
          </cell>
          <cell r="ED974">
            <v>15.488037690943401</v>
          </cell>
          <cell r="EE974">
            <v>15.367665564140708</v>
          </cell>
          <cell r="EF974">
            <v>15.367665564140708</v>
          </cell>
          <cell r="EG974">
            <v>15.367665564140708</v>
          </cell>
          <cell r="EH974">
            <v>15.367665564140708</v>
          </cell>
          <cell r="EI974">
            <v>15.367665564140708</v>
          </cell>
          <cell r="EJ974">
            <v>15.367665564140708</v>
          </cell>
          <cell r="EK974">
            <v>15.367665564140708</v>
          </cell>
          <cell r="EL974">
            <v>15.367665564140708</v>
          </cell>
          <cell r="EM974">
            <v>15.367665564140708</v>
          </cell>
          <cell r="EN974">
            <v>15.367665564140708</v>
          </cell>
          <cell r="EO974">
            <v>15.367665564140708</v>
          </cell>
          <cell r="EP974">
            <v>15.367665564140708</v>
          </cell>
          <cell r="EQ974">
            <v>15.367665564140708</v>
          </cell>
          <cell r="ER974">
            <v>15.367665564140708</v>
          </cell>
          <cell r="ES974">
            <v>15.367665564140708</v>
          </cell>
          <cell r="ET974">
            <v>15.367665564140708</v>
          </cell>
        </row>
        <row r="975">
          <cell r="A975">
            <v>37362.886747219054</v>
          </cell>
          <cell r="B975">
            <v>38306.77938173338</v>
          </cell>
          <cell r="C975">
            <v>42438.704012483249</v>
          </cell>
          <cell r="D975">
            <v>20051.143185557157</v>
          </cell>
          <cell r="E975">
            <v>17550.421177978547</v>
          </cell>
          <cell r="F975">
            <v>19183.857856436949</v>
          </cell>
          <cell r="G975">
            <v>22594.783518699736</v>
          </cell>
          <cell r="H975">
            <v>23414.566965249534</v>
          </cell>
          <cell r="I975">
            <v>23130.820982338151</v>
          </cell>
          <cell r="J975">
            <v>21388.564044718289</v>
          </cell>
          <cell r="K975">
            <v>26215.08307746271</v>
          </cell>
          <cell r="L975">
            <v>22803.430871592536</v>
          </cell>
          <cell r="M975">
            <v>23526.720202402546</v>
          </cell>
          <cell r="N975">
            <v>29078.734532402508</v>
          </cell>
          <cell r="O975">
            <v>26896.902083137389</v>
          </cell>
          <cell r="P975">
            <v>24551.371736025529</v>
          </cell>
          <cell r="Q975">
            <v>25015.073732200803</v>
          </cell>
          <cell r="R975">
            <v>27381.756137982164</v>
          </cell>
          <cell r="S975">
            <v>26932.700212030741</v>
          </cell>
          <cell r="T975">
            <v>25517.52251546675</v>
          </cell>
          <cell r="U975">
            <v>30154.576897921997</v>
          </cell>
          <cell r="V975">
            <v>30154.576897921997</v>
          </cell>
          <cell r="W975">
            <v>30154.576897921997</v>
          </cell>
          <cell r="X975">
            <v>30154.576897921997</v>
          </cell>
          <cell r="Y975">
            <v>30154.576897921997</v>
          </cell>
          <cell r="Z975">
            <v>30154.576897921997</v>
          </cell>
          <cell r="AA975">
            <v>30154.576897921997</v>
          </cell>
          <cell r="AB975">
            <v>30154.576897921997</v>
          </cell>
          <cell r="AC975">
            <v>30154.576897921997</v>
          </cell>
          <cell r="AD975">
            <v>30154.576897921997</v>
          </cell>
          <cell r="AE975">
            <v>16888.655308456877</v>
          </cell>
          <cell r="AF975">
            <v>17315.310707445558</v>
          </cell>
          <cell r="AG975">
            <v>19183.01036677264</v>
          </cell>
          <cell r="AH975">
            <v>20051.143185557157</v>
          </cell>
          <cell r="AI975">
            <v>17550.421177978547</v>
          </cell>
          <cell r="AJ975">
            <v>19183.857856436949</v>
          </cell>
          <cell r="AK975">
            <v>22594.783518699736</v>
          </cell>
          <cell r="AL975">
            <v>23414.566965249534</v>
          </cell>
          <cell r="AM975">
            <v>23130.820982338151</v>
          </cell>
          <cell r="AN975">
            <v>21388.564044718289</v>
          </cell>
          <cell r="AO975">
            <v>26215.08307746271</v>
          </cell>
          <cell r="AP975">
            <v>22803.430871592536</v>
          </cell>
          <cell r="AQ975">
            <v>23526.720202402546</v>
          </cell>
          <cell r="AR975">
            <v>29078.734532402508</v>
          </cell>
          <cell r="AS975">
            <v>26896.902083137389</v>
          </cell>
          <cell r="AT975">
            <v>24551.371736025529</v>
          </cell>
          <cell r="AU975">
            <v>25015.073732200803</v>
          </cell>
          <cell r="AV975">
            <v>27381.756137982164</v>
          </cell>
          <cell r="AW975">
            <v>26932.700212030741</v>
          </cell>
          <cell r="AX975">
            <v>25517.52251546675</v>
          </cell>
          <cell r="AY975">
            <v>30154.576897921997</v>
          </cell>
          <cell r="AZ975">
            <v>30154.576897921997</v>
          </cell>
          <cell r="BA975">
            <v>30154.576897921997</v>
          </cell>
          <cell r="BB975">
            <v>30154.576897921997</v>
          </cell>
          <cell r="BC975">
            <v>30154.576897921997</v>
          </cell>
          <cell r="BD975">
            <v>30154.576897921997</v>
          </cell>
          <cell r="BE975">
            <v>30154.576897921997</v>
          </cell>
          <cell r="BF975">
            <v>30154.576897921997</v>
          </cell>
          <cell r="BG975">
            <v>30154.576897921997</v>
          </cell>
          <cell r="BH975">
            <v>30154.576897921997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2.9528937604729415</v>
          </cell>
          <cell r="CN975">
            <v>3.0234045617516698</v>
          </cell>
          <cell r="CO975">
            <v>3.3762939376941095</v>
          </cell>
          <cell r="CP975">
            <v>3.5209260378058009</v>
          </cell>
          <cell r="CQ975">
            <v>3.1585146355973373</v>
          </cell>
          <cell r="CR975">
            <v>3.3933948582970141</v>
          </cell>
          <cell r="CS975">
            <v>4.0016622429048665</v>
          </cell>
          <cell r="CT975">
            <v>4.1402573180537727</v>
          </cell>
          <cell r="CU975">
            <v>4.1169374413962174</v>
          </cell>
          <cell r="CV975">
            <v>3.7633450874186294</v>
          </cell>
          <cell r="CW975">
            <v>4.6432789590495958</v>
          </cell>
          <cell r="CX975">
            <v>4.0651142875754438</v>
          </cell>
          <cell r="CY975">
            <v>4.099096193830051</v>
          </cell>
          <cell r="CZ975">
            <v>5.0208153633689383</v>
          </cell>
          <cell r="DA975">
            <v>4.7164304792472205</v>
          </cell>
          <cell r="DB975">
            <v>4.3051366140681084</v>
          </cell>
          <cell r="DC975">
            <v>4.3864477710663694</v>
          </cell>
          <cell r="DD975">
            <v>4.8014506958947782</v>
          </cell>
          <cell r="DE975">
            <v>4.7227077592734013</v>
          </cell>
          <cell r="DF975">
            <v>4.4745532617407724</v>
          </cell>
          <cell r="DG975">
            <v>5.2876708674686865</v>
          </cell>
          <cell r="DH975">
            <v>5.2876708674686865</v>
          </cell>
          <cell r="DI975">
            <v>5.2876708674686865</v>
          </cell>
          <cell r="DJ975">
            <v>5.2876708674686865</v>
          </cell>
          <cell r="DK975">
            <v>5.2876708674686865</v>
          </cell>
          <cell r="DL975">
            <v>5.2876708674686865</v>
          </cell>
          <cell r="DM975">
            <v>5.2876708674686865</v>
          </cell>
          <cell r="DN975">
            <v>5.2876708674686865</v>
          </cell>
          <cell r="DO975">
            <v>5.2876708674686865</v>
          </cell>
          <cell r="DP975">
            <v>5.2876708674686865</v>
          </cell>
          <cell r="DQ975">
            <v>15.669472818727302</v>
          </cell>
          <cell r="DR975">
            <v>15.690658146713323</v>
          </cell>
          <cell r="DS975">
            <v>15.56623734649493</v>
          </cell>
          <cell r="DT975">
            <v>15.602326852277409</v>
          </cell>
          <cell r="DU975">
            <v>15.223404429151364</v>
          </cell>
          <cell r="DV975">
            <v>15.488475956949609</v>
          </cell>
          <cell r="DW975">
            <v>15.469450626260659</v>
          </cell>
          <cell r="DX975">
            <v>15.494084934094204</v>
          </cell>
          <cell r="DY975">
            <v>15.393022892008407</v>
          </cell>
          <cell r="DZ975">
            <v>15.570936026534381</v>
          </cell>
          <cell r="EA975">
            <v>15.467979858872594</v>
          </cell>
          <cell r="EB975">
            <v>15.36860925750708</v>
          </cell>
          <cell r="EC975">
            <v>15.724629193829449</v>
          </cell>
          <cell r="ED975">
            <v>15.867495630976965</v>
          </cell>
          <cell r="EE975">
            <v>15.624134187447755</v>
          </cell>
          <cell r="EF975">
            <v>15.624134187447755</v>
          </cell>
          <cell r="EG975">
            <v>15.624134187447755</v>
          </cell>
          <cell r="EH975">
            <v>15.624134187447755</v>
          </cell>
          <cell r="EI975">
            <v>15.624134187447755</v>
          </cell>
          <cell r="EJ975">
            <v>15.624134187447755</v>
          </cell>
          <cell r="EK975">
            <v>15.624134187447755</v>
          </cell>
          <cell r="EL975">
            <v>15.624134187447755</v>
          </cell>
          <cell r="EM975">
            <v>15.624134187447755</v>
          </cell>
          <cell r="EN975">
            <v>15.624134187447755</v>
          </cell>
          <cell r="EO975">
            <v>15.624134187447755</v>
          </cell>
          <cell r="EP975">
            <v>15.624134187447755</v>
          </cell>
          <cell r="EQ975">
            <v>15.624134187447755</v>
          </cell>
          <cell r="ER975">
            <v>15.624134187447755</v>
          </cell>
          <cell r="ES975">
            <v>15.624134187447755</v>
          </cell>
          <cell r="ET975">
            <v>15.624134187447755</v>
          </cell>
        </row>
        <row r="976">
          <cell r="A976">
            <v>38488.080222047334</v>
          </cell>
          <cell r="B976">
            <v>35957.216061508909</v>
          </cell>
          <cell r="C976">
            <v>42472.013938029486</v>
          </cell>
          <cell r="D976">
            <v>19038.37766143342</v>
          </cell>
          <cell r="E976">
            <v>23824.181595053782</v>
          </cell>
          <cell r="F976">
            <v>20945.662775531495</v>
          </cell>
          <cell r="G976">
            <v>22549.916590829307</v>
          </cell>
          <cell r="H976">
            <v>21486.611687638913</v>
          </cell>
          <cell r="I976">
            <v>21674.861914218796</v>
          </cell>
          <cell r="J976">
            <v>26186.273153412083</v>
          </cell>
          <cell r="K976">
            <v>21646.581671448719</v>
          </cell>
          <cell r="L976">
            <v>21624.171195372524</v>
          </cell>
          <cell r="M976">
            <v>24127.283519080527</v>
          </cell>
          <cell r="N976">
            <v>22514.0883712633</v>
          </cell>
          <cell r="O976">
            <v>24255.692397550396</v>
          </cell>
          <cell r="P976">
            <v>25317.31380365428</v>
          </cell>
          <cell r="Q976">
            <v>30150.588941634571</v>
          </cell>
          <cell r="R976">
            <v>29941.976395153513</v>
          </cell>
          <cell r="S976">
            <v>26818.599948355124</v>
          </cell>
          <cell r="T976">
            <v>30276.26235202283</v>
          </cell>
          <cell r="U976">
            <v>30878.327340218511</v>
          </cell>
          <cell r="V976">
            <v>30878.327340218511</v>
          </cell>
          <cell r="W976">
            <v>30878.327340218511</v>
          </cell>
          <cell r="X976">
            <v>30878.327340218511</v>
          </cell>
          <cell r="Y976">
            <v>30878.327340218511</v>
          </cell>
          <cell r="Z976">
            <v>30878.327340218511</v>
          </cell>
          <cell r="AA976">
            <v>30878.327340218511</v>
          </cell>
          <cell r="AB976">
            <v>30878.327340218511</v>
          </cell>
          <cell r="AC976">
            <v>30878.327340218511</v>
          </cell>
          <cell r="AD976">
            <v>30878.327340218511</v>
          </cell>
          <cell r="AE976">
            <v>17397.261746719145</v>
          </cell>
          <cell r="AF976">
            <v>16253.268437823068</v>
          </cell>
          <cell r="AG976">
            <v>19198.067015224537</v>
          </cell>
          <cell r="AH976">
            <v>19038.37766143342</v>
          </cell>
          <cell r="AI976">
            <v>23824.181595053782</v>
          </cell>
          <cell r="AJ976">
            <v>20945.662775531495</v>
          </cell>
          <cell r="AK976">
            <v>22549.916590829307</v>
          </cell>
          <cell r="AL976">
            <v>21486.611687638913</v>
          </cell>
          <cell r="AM976">
            <v>21674.861914218796</v>
          </cell>
          <cell r="AN976">
            <v>26186.273153412083</v>
          </cell>
          <cell r="AO976">
            <v>21646.581671448719</v>
          </cell>
          <cell r="AP976">
            <v>21624.171195372524</v>
          </cell>
          <cell r="AQ976">
            <v>24127.283519080527</v>
          </cell>
          <cell r="AR976">
            <v>22514.0883712633</v>
          </cell>
          <cell r="AS976">
            <v>24255.692397550396</v>
          </cell>
          <cell r="AT976">
            <v>25317.31380365428</v>
          </cell>
          <cell r="AU976">
            <v>30150.588941634571</v>
          </cell>
          <cell r="AV976">
            <v>29941.976395153513</v>
          </cell>
          <cell r="AW976">
            <v>26818.599948355124</v>
          </cell>
          <cell r="AX976">
            <v>30276.26235202283</v>
          </cell>
          <cell r="AY976">
            <v>30878.327340218511</v>
          </cell>
          <cell r="AZ976">
            <v>30878.327340218511</v>
          </cell>
          <cell r="BA976">
            <v>30878.327340218511</v>
          </cell>
          <cell r="BB976">
            <v>30878.327340218511</v>
          </cell>
          <cell r="BC976">
            <v>30878.327340218511</v>
          </cell>
          <cell r="BD976">
            <v>30878.327340218511</v>
          </cell>
          <cell r="BE976">
            <v>30878.327340218511</v>
          </cell>
          <cell r="BF976">
            <v>30878.327340218511</v>
          </cell>
          <cell r="BG976">
            <v>30878.327340218511</v>
          </cell>
          <cell r="BH976">
            <v>30878.327340218511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3.037067892221835</v>
          </cell>
          <cell r="CN976">
            <v>2.8457692310667095</v>
          </cell>
          <cell r="CO976">
            <v>3.3411870211617187</v>
          </cell>
          <cell r="CP976">
            <v>3.3586833117830928</v>
          </cell>
          <cell r="CQ976">
            <v>4.1518662476425359</v>
          </cell>
          <cell r="CR976">
            <v>3.6852773612195264</v>
          </cell>
          <cell r="CS976">
            <v>3.9337669337612398</v>
          </cell>
          <cell r="CT976">
            <v>3.7707099663963408</v>
          </cell>
          <cell r="CU976">
            <v>3.7836785120970471</v>
          </cell>
          <cell r="CV976">
            <v>4.5728616305173464</v>
          </cell>
          <cell r="CW976">
            <v>3.7936142011953291</v>
          </cell>
          <cell r="CX976">
            <v>3.806286903421825</v>
          </cell>
          <cell r="CY976">
            <v>4.1692943292651279</v>
          </cell>
          <cell r="CZ976">
            <v>3.9343316554849608</v>
          </cell>
          <cell r="DA976">
            <v>4.1969560713011393</v>
          </cell>
          <cell r="DB976">
            <v>4.380648143774029</v>
          </cell>
          <cell r="DC976">
            <v>5.2169484687510987</v>
          </cell>
          <cell r="DD976">
            <v>5.1808522947415829</v>
          </cell>
          <cell r="DE976">
            <v>4.6404152902438947</v>
          </cell>
          <cell r="DF976">
            <v>5.2386937058725662</v>
          </cell>
          <cell r="DG976">
            <v>5.3428688523128676</v>
          </cell>
          <cell r="DH976">
            <v>5.3428688523128676</v>
          </cell>
          <cell r="DI976">
            <v>5.3428688523128676</v>
          </cell>
          <cell r="DJ976">
            <v>5.3428688523128676</v>
          </cell>
          <cell r="DK976">
            <v>5.3428688523128676</v>
          </cell>
          <cell r="DL976">
            <v>5.3428688523128676</v>
          </cell>
          <cell r="DM976">
            <v>5.3428688523128676</v>
          </cell>
          <cell r="DN976">
            <v>5.3428688523128676</v>
          </cell>
          <cell r="DO976">
            <v>5.3428688523128676</v>
          </cell>
          <cell r="DP976">
            <v>5.3428688523128676</v>
          </cell>
          <cell r="DQ976">
            <v>15.69399582241795</v>
          </cell>
          <cell r="DR976">
            <v>15.647615443746577</v>
          </cell>
          <cell r="DS976">
            <v>15.742143000136386</v>
          </cell>
          <cell r="DT976">
            <v>15.529877025159754</v>
          </cell>
          <cell r="DU976">
            <v>15.721058074659666</v>
          </cell>
          <cell r="DV976">
            <v>15.571521989384184</v>
          </cell>
          <cell r="DW976">
            <v>15.705199225024074</v>
          </cell>
          <cell r="DX976">
            <v>15.611762719969144</v>
          </cell>
          <cell r="DY976">
            <v>15.694563673094574</v>
          </cell>
          <cell r="DZ976">
            <v>15.688909902751774</v>
          </cell>
          <cell r="EA976">
            <v>15.633034901324949</v>
          </cell>
          <cell r="EB976">
            <v>15.564855237684796</v>
          </cell>
          <cell r="EC976">
            <v>15.854516713687836</v>
          </cell>
          <cell r="ED976">
            <v>15.677995475515866</v>
          </cell>
          <cell r="EE976">
            <v>15.833844968863026</v>
          </cell>
          <cell r="EF976">
            <v>15.833844968863026</v>
          </cell>
          <cell r="EG976">
            <v>15.833844968863026</v>
          </cell>
          <cell r="EH976">
            <v>15.833844968863026</v>
          </cell>
          <cell r="EI976">
            <v>15.833844968863026</v>
          </cell>
          <cell r="EJ976">
            <v>15.833844968863026</v>
          </cell>
          <cell r="EK976">
            <v>15.833844968863026</v>
          </cell>
          <cell r="EL976">
            <v>15.833844968863026</v>
          </cell>
          <cell r="EM976">
            <v>15.833844968863026</v>
          </cell>
          <cell r="EN976">
            <v>15.833844968863026</v>
          </cell>
          <cell r="EO976">
            <v>15.833844968863026</v>
          </cell>
          <cell r="EP976">
            <v>15.833844968863026</v>
          </cell>
          <cell r="EQ976">
            <v>15.833844968863026</v>
          </cell>
          <cell r="ER976">
            <v>15.833844968863026</v>
          </cell>
          <cell r="ES976">
            <v>15.833844968863026</v>
          </cell>
          <cell r="ET976">
            <v>15.833844968863026</v>
          </cell>
        </row>
        <row r="977">
          <cell r="A977">
            <v>39660.676660132463</v>
          </cell>
          <cell r="B977">
            <v>43977.728368628785</v>
          </cell>
          <cell r="C977">
            <v>38507.399046986407</v>
          </cell>
          <cell r="D977">
            <v>18827.060141139038</v>
          </cell>
          <cell r="E977">
            <v>19067.045888645429</v>
          </cell>
          <cell r="F977">
            <v>17922.182983000319</v>
          </cell>
          <cell r="G977">
            <v>22655.544733681018</v>
          </cell>
          <cell r="H977">
            <v>22186.620248040985</v>
          </cell>
          <cell r="I977">
            <v>18345.349642143927</v>
          </cell>
          <cell r="J977">
            <v>23164.770223406955</v>
          </cell>
          <cell r="K977">
            <v>23483.051939052217</v>
          </cell>
          <cell r="L977">
            <v>22638.870266630202</v>
          </cell>
          <cell r="M977">
            <v>26119.439850450097</v>
          </cell>
          <cell r="N977">
            <v>27822.713564496975</v>
          </cell>
          <cell r="O977">
            <v>22620.386428533871</v>
          </cell>
          <cell r="P977">
            <v>28447.412014239722</v>
          </cell>
          <cell r="Q977">
            <v>28436.641951654197</v>
          </cell>
          <cell r="R977">
            <v>28056.411926019522</v>
          </cell>
          <cell r="S977">
            <v>32618.766866471218</v>
          </cell>
          <cell r="T977">
            <v>30664.383886829299</v>
          </cell>
          <cell r="U977">
            <v>29352.881934510282</v>
          </cell>
          <cell r="V977">
            <v>29352.881934510282</v>
          </cell>
          <cell r="W977">
            <v>29352.881934510282</v>
          </cell>
          <cell r="X977">
            <v>29352.881934510282</v>
          </cell>
          <cell r="Y977">
            <v>29352.881934510282</v>
          </cell>
          <cell r="Z977">
            <v>29352.881934510282</v>
          </cell>
          <cell r="AA977">
            <v>29352.881934510282</v>
          </cell>
          <cell r="AB977">
            <v>29352.881934510282</v>
          </cell>
          <cell r="AC977">
            <v>29352.881934510282</v>
          </cell>
          <cell r="AD977">
            <v>29352.881934510282</v>
          </cell>
          <cell r="AE977">
            <v>17927.295124298515</v>
          </cell>
          <cell r="AF977">
            <v>19878.675346786436</v>
          </cell>
          <cell r="AG977">
            <v>17405.994181596776</v>
          </cell>
          <cell r="AH977">
            <v>18827.060141139038</v>
          </cell>
          <cell r="AI977">
            <v>19067.045888645429</v>
          </cell>
          <cell r="AJ977">
            <v>17922.182983000319</v>
          </cell>
          <cell r="AK977">
            <v>22655.544733681018</v>
          </cell>
          <cell r="AL977">
            <v>22186.620248040985</v>
          </cell>
          <cell r="AM977">
            <v>18345.349642143927</v>
          </cell>
          <cell r="AN977">
            <v>23164.770223406955</v>
          </cell>
          <cell r="AO977">
            <v>23483.051939052217</v>
          </cell>
          <cell r="AP977">
            <v>22638.870266630202</v>
          </cell>
          <cell r="AQ977">
            <v>26119.439850450097</v>
          </cell>
          <cell r="AR977">
            <v>27822.713564496975</v>
          </cell>
          <cell r="AS977">
            <v>22620.386428533871</v>
          </cell>
          <cell r="AT977">
            <v>28447.412014239722</v>
          </cell>
          <cell r="AU977">
            <v>28436.641951654197</v>
          </cell>
          <cell r="AV977">
            <v>28056.411926019522</v>
          </cell>
          <cell r="AW977">
            <v>32618.766866471218</v>
          </cell>
          <cell r="AX977">
            <v>30664.383886829299</v>
          </cell>
          <cell r="AY977">
            <v>29352.881934510282</v>
          </cell>
          <cell r="AZ977">
            <v>29352.881934510282</v>
          </cell>
          <cell r="BA977">
            <v>29352.881934510282</v>
          </cell>
          <cell r="BB977">
            <v>29352.881934510282</v>
          </cell>
          <cell r="BC977">
            <v>29352.881934510282</v>
          </cell>
          <cell r="BD977">
            <v>29352.881934510282</v>
          </cell>
          <cell r="BE977">
            <v>29352.881934510282</v>
          </cell>
          <cell r="BF977">
            <v>29352.881934510282</v>
          </cell>
          <cell r="BG977">
            <v>29352.881934510282</v>
          </cell>
          <cell r="BH977">
            <v>29352.881934510282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3.0856965337672659</v>
          </cell>
          <cell r="CN977">
            <v>3.5180608312708217</v>
          </cell>
          <cell r="CO977">
            <v>3.081890382410021</v>
          </cell>
          <cell r="CP977">
            <v>3.3198923352988907</v>
          </cell>
          <cell r="CQ977">
            <v>3.420785429923217</v>
          </cell>
          <cell r="CR977">
            <v>3.1942793420913582</v>
          </cell>
          <cell r="CS977">
            <v>3.9331543587769882</v>
          </cell>
          <cell r="CT977">
            <v>3.8616944480647297</v>
          </cell>
          <cell r="CU977">
            <v>3.2264975075297735</v>
          </cell>
          <cell r="CV977">
            <v>4.0688093308472171</v>
          </cell>
          <cell r="CW977">
            <v>4.0517927190586214</v>
          </cell>
          <cell r="CX977">
            <v>4.0526783889531748</v>
          </cell>
          <cell r="CY977">
            <v>4.6483611200080306</v>
          </cell>
          <cell r="CZ977">
            <v>4.8027832601240874</v>
          </cell>
          <cell r="DA977">
            <v>3.9656789750509738</v>
          </cell>
          <cell r="DB977">
            <v>4.9872403407387269</v>
          </cell>
          <cell r="DC977">
            <v>4.9853521939163752</v>
          </cell>
          <cell r="DD977">
            <v>4.9186924035053474</v>
          </cell>
          <cell r="DE977">
            <v>5.7185388217454225</v>
          </cell>
          <cell r="DF977">
            <v>5.3759073854501152</v>
          </cell>
          <cell r="DG977">
            <v>5.1459822365371339</v>
          </cell>
          <cell r="DH977">
            <v>5.1459822365371339</v>
          </cell>
          <cell r="DI977">
            <v>5.1459822365371339</v>
          </cell>
          <cell r="DJ977">
            <v>5.1459822365371339</v>
          </cell>
          <cell r="DK977">
            <v>5.1459822365371339</v>
          </cell>
          <cell r="DL977">
            <v>5.1459822365371339</v>
          </cell>
          <cell r="DM977">
            <v>5.1459822365371339</v>
          </cell>
          <cell r="DN977">
            <v>5.1459822365371339</v>
          </cell>
          <cell r="DO977">
            <v>5.1459822365371339</v>
          </cell>
          <cell r="DP977">
            <v>5.1459822365371339</v>
          </cell>
          <cell r="DQ977">
            <v>15.917273949459974</v>
          </cell>
          <cell r="DR977">
            <v>15.480722719083234</v>
          </cell>
          <cell r="DS977">
            <v>15.47350793663027</v>
          </cell>
          <cell r="DT977">
            <v>15.536945623090006</v>
          </cell>
          <cell r="DU977">
            <v>15.270902825341006</v>
          </cell>
          <cell r="DV977">
            <v>15.371815025468084</v>
          </cell>
          <cell r="DW977">
            <v>15.781222883667713</v>
          </cell>
          <cell r="DX977">
            <v>15.740567196868513</v>
          </cell>
          <cell r="DY977">
            <v>15.577644730544064</v>
          </cell>
          <cell r="DZ977">
            <v>15.597959682846634</v>
          </cell>
          <cell r="EA977">
            <v>15.878682119526321</v>
          </cell>
          <cell r="EB977">
            <v>15.304521145675682</v>
          </cell>
          <cell r="EC977">
            <v>15.394696610660857</v>
          </cell>
          <cell r="ED977">
            <v>15.871341340417208</v>
          </cell>
          <cell r="EE977">
            <v>15.62750334505869</v>
          </cell>
          <cell r="EF977">
            <v>15.62750334505869</v>
          </cell>
          <cell r="EG977">
            <v>15.62750334505869</v>
          </cell>
          <cell r="EH977">
            <v>15.62750334505869</v>
          </cell>
          <cell r="EI977">
            <v>15.62750334505869</v>
          </cell>
          <cell r="EJ977">
            <v>15.62750334505869</v>
          </cell>
          <cell r="EK977">
            <v>15.62750334505869</v>
          </cell>
          <cell r="EL977">
            <v>15.62750334505869</v>
          </cell>
          <cell r="EM977">
            <v>15.62750334505869</v>
          </cell>
          <cell r="EN977">
            <v>15.62750334505869</v>
          </cell>
          <cell r="EO977">
            <v>15.62750334505869</v>
          </cell>
          <cell r="EP977">
            <v>15.62750334505869</v>
          </cell>
          <cell r="EQ977">
            <v>15.62750334505869</v>
          </cell>
          <cell r="ER977">
            <v>15.62750334505869</v>
          </cell>
          <cell r="ES977">
            <v>15.62750334505869</v>
          </cell>
          <cell r="ET977">
            <v>15.62750334505869</v>
          </cell>
        </row>
        <row r="978">
          <cell r="A978">
            <v>42448.546635247803</v>
          </cell>
          <cell r="B978">
            <v>40264.457780868193</v>
          </cell>
          <cell r="C978">
            <v>38044.98261157122</v>
          </cell>
          <cell r="D978">
            <v>19346.28548247835</v>
          </cell>
          <cell r="E978">
            <v>19409.116274973345</v>
          </cell>
          <cell r="F978">
            <v>22802.826712310027</v>
          </cell>
          <cell r="G978">
            <v>24818.937927149789</v>
          </cell>
          <cell r="H978">
            <v>21200.980587547929</v>
          </cell>
          <cell r="I978">
            <v>20561.683324004709</v>
          </cell>
          <cell r="J978">
            <v>21005.542454967122</v>
          </cell>
          <cell r="K978">
            <v>22928.673517766234</v>
          </cell>
          <cell r="L978">
            <v>23217.638329790756</v>
          </cell>
          <cell r="M978">
            <v>22301.514179299014</v>
          </cell>
          <cell r="N978">
            <v>28975.525334990976</v>
          </cell>
          <cell r="O978">
            <v>28541.118745211115</v>
          </cell>
          <cell r="P978">
            <v>29101.476134005996</v>
          </cell>
          <cell r="Q978">
            <v>29487.488458715692</v>
          </cell>
          <cell r="R978">
            <v>31000.505434459952</v>
          </cell>
          <cell r="S978">
            <v>31291.158706564995</v>
          </cell>
          <cell r="T978">
            <v>28720.641130480828</v>
          </cell>
          <cell r="U978">
            <v>32857.67261665767</v>
          </cell>
          <cell r="V978">
            <v>32857.67261665767</v>
          </cell>
          <cell r="W978">
            <v>32857.67261665767</v>
          </cell>
          <cell r="X978">
            <v>32857.67261665767</v>
          </cell>
          <cell r="Y978">
            <v>32857.67261665767</v>
          </cell>
          <cell r="Z978">
            <v>32857.67261665767</v>
          </cell>
          <cell r="AA978">
            <v>32857.67261665767</v>
          </cell>
          <cell r="AB978">
            <v>32857.67261665767</v>
          </cell>
          <cell r="AC978">
            <v>32857.67261665767</v>
          </cell>
          <cell r="AD978">
            <v>32857.67261665767</v>
          </cell>
          <cell r="AE978">
            <v>19187.459398356481</v>
          </cell>
          <cell r="AF978">
            <v>18200.21437967748</v>
          </cell>
          <cell r="AG978">
            <v>17196.97414951176</v>
          </cell>
          <cell r="AH978">
            <v>19346.28548247835</v>
          </cell>
          <cell r="AI978">
            <v>19409.116274973345</v>
          </cell>
          <cell r="AJ978">
            <v>22802.826712310027</v>
          </cell>
          <cell r="AK978">
            <v>24818.937927149789</v>
          </cell>
          <cell r="AL978">
            <v>21200.980587547929</v>
          </cell>
          <cell r="AM978">
            <v>20561.683324004709</v>
          </cell>
          <cell r="AN978">
            <v>21005.542454967122</v>
          </cell>
          <cell r="AO978">
            <v>22928.673517766234</v>
          </cell>
          <cell r="AP978">
            <v>23217.638329790756</v>
          </cell>
          <cell r="AQ978">
            <v>22301.514179299014</v>
          </cell>
          <cell r="AR978">
            <v>28975.525334990976</v>
          </cell>
          <cell r="AS978">
            <v>28541.118745211115</v>
          </cell>
          <cell r="AT978">
            <v>29101.476134005996</v>
          </cell>
          <cell r="AU978">
            <v>29487.488458715692</v>
          </cell>
          <cell r="AV978">
            <v>31000.505434459952</v>
          </cell>
          <cell r="AW978">
            <v>31291.158706564995</v>
          </cell>
          <cell r="AX978">
            <v>28720.641130480828</v>
          </cell>
          <cell r="AY978">
            <v>32857.67261665767</v>
          </cell>
          <cell r="AZ978">
            <v>32857.67261665767</v>
          </cell>
          <cell r="BA978">
            <v>32857.67261665767</v>
          </cell>
          <cell r="BB978">
            <v>32857.67261665767</v>
          </cell>
          <cell r="BC978">
            <v>32857.67261665767</v>
          </cell>
          <cell r="BD978">
            <v>32857.67261665767</v>
          </cell>
          <cell r="BE978">
            <v>32857.67261665767</v>
          </cell>
          <cell r="BF978">
            <v>32857.67261665767</v>
          </cell>
          <cell r="BG978">
            <v>32857.67261665767</v>
          </cell>
          <cell r="BH978">
            <v>32857.67261665767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3.3166348033416018</v>
          </cell>
          <cell r="CN978">
            <v>3.2032930216567759</v>
          </cell>
          <cell r="CO978">
            <v>3.034870470519532</v>
          </cell>
          <cell r="CP978">
            <v>3.4465962617900145</v>
          </cell>
          <cell r="CQ978">
            <v>3.3705669436597696</v>
          </cell>
          <cell r="CR978">
            <v>3.9872488228863001</v>
          </cell>
          <cell r="CS978">
            <v>4.3861346545589743</v>
          </cell>
          <cell r="CT978">
            <v>3.7044351433099254</v>
          </cell>
          <cell r="CU978">
            <v>3.5965644499806486</v>
          </cell>
          <cell r="CV978">
            <v>3.671186544724232</v>
          </cell>
          <cell r="CW978">
            <v>4.0587990328205343</v>
          </cell>
          <cell r="CX978">
            <v>4.049302939959353</v>
          </cell>
          <cell r="CY978">
            <v>3.9274329986059047</v>
          </cell>
          <cell r="CZ978">
            <v>5.1192998953312632</v>
          </cell>
          <cell r="DA978">
            <v>4.9826649473457474</v>
          </cell>
          <cell r="DB978">
            <v>5.0804912849907264</v>
          </cell>
          <cell r="DC978">
            <v>5.1478807274559824</v>
          </cell>
          <cell r="DD978">
            <v>5.4120209217167599</v>
          </cell>
          <cell r="DE978">
            <v>5.46276272632777</v>
          </cell>
          <cell r="DF978">
            <v>5.0140056913555595</v>
          </cell>
          <cell r="DG978">
            <v>5.7362423337330668</v>
          </cell>
          <cell r="DH978">
            <v>5.7362423337330668</v>
          </cell>
          <cell r="DI978">
            <v>5.7362423337330668</v>
          </cell>
          <cell r="DJ978">
            <v>5.7362423337330668</v>
          </cell>
          <cell r="DK978">
            <v>5.7362423337330668</v>
          </cell>
          <cell r="DL978">
            <v>5.7362423337330668</v>
          </cell>
          <cell r="DM978">
            <v>5.7362423337330668</v>
          </cell>
          <cell r="DN978">
            <v>5.7362423337330668</v>
          </cell>
          <cell r="DO978">
            <v>5.7362423337330668</v>
          </cell>
          <cell r="DP978">
            <v>5.7362423337330668</v>
          </cell>
          <cell r="DQ978">
            <v>15.849915661604143</v>
          </cell>
          <cell r="DR978">
            <v>15.566356466016433</v>
          </cell>
          <cell r="DS978">
            <v>15.524549771585386</v>
          </cell>
          <cell r="DT978">
            <v>15.378511970611823</v>
          </cell>
          <cell r="DU978">
            <v>15.776473785026198</v>
          </cell>
          <cell r="DV978">
            <v>15.668321847223421</v>
          </cell>
          <cell r="DW978">
            <v>15.502736593071237</v>
          </cell>
          <cell r="DX978">
            <v>15.679820559673798</v>
          </cell>
          <cell r="DY978">
            <v>15.663108433988725</v>
          </cell>
          <cell r="DZ978">
            <v>15.675975786677029</v>
          </cell>
          <cell r="EA978">
            <v>15.477061835866476</v>
          </cell>
          <cell r="EB978">
            <v>15.708868654678257</v>
          </cell>
          <cell r="EC978">
            <v>15.557245373525873</v>
          </cell>
          <cell r="ED978">
            <v>15.507003406888044</v>
          </cell>
          <cell r="EE978">
            <v>15.693378283230727</v>
          </cell>
          <cell r="EF978">
            <v>15.693378283230727</v>
          </cell>
          <cell r="EG978">
            <v>15.693378283230727</v>
          </cell>
          <cell r="EH978">
            <v>15.693378283230727</v>
          </cell>
          <cell r="EI978">
            <v>15.693378283230727</v>
          </cell>
          <cell r="EJ978">
            <v>15.693378283230727</v>
          </cell>
          <cell r="EK978">
            <v>15.693378283230727</v>
          </cell>
          <cell r="EL978">
            <v>15.693378283230727</v>
          </cell>
          <cell r="EM978">
            <v>15.693378283230727</v>
          </cell>
          <cell r="EN978">
            <v>15.693378283230727</v>
          </cell>
          <cell r="EO978">
            <v>15.693378283230727</v>
          </cell>
          <cell r="EP978">
            <v>15.693378283230727</v>
          </cell>
          <cell r="EQ978">
            <v>15.693378283230727</v>
          </cell>
          <cell r="ER978">
            <v>15.693378283230727</v>
          </cell>
          <cell r="ES978">
            <v>15.693378283230727</v>
          </cell>
          <cell r="ET978">
            <v>15.693378283230727</v>
          </cell>
        </row>
        <row r="979">
          <cell r="A979">
            <v>36712.724646259681</v>
          </cell>
          <cell r="B979">
            <v>33555.578796814385</v>
          </cell>
          <cell r="C979">
            <v>42003.565641496891</v>
          </cell>
          <cell r="D979">
            <v>19055.279501211007</v>
          </cell>
          <cell r="E979">
            <v>20150.749817229218</v>
          </cell>
          <cell r="F979">
            <v>21911.112442845384</v>
          </cell>
          <cell r="G979">
            <v>21421.183031346336</v>
          </cell>
          <cell r="H979">
            <v>21947.454511659202</v>
          </cell>
          <cell r="I979">
            <v>23577.061267692898</v>
          </cell>
          <cell r="J979">
            <v>22756.028552206059</v>
          </cell>
          <cell r="K979">
            <v>23764.455232054312</v>
          </cell>
          <cell r="L979">
            <v>20230.878960391481</v>
          </cell>
          <cell r="M979">
            <v>21735.375769881077</v>
          </cell>
          <cell r="N979">
            <v>23239.741349385924</v>
          </cell>
          <cell r="O979">
            <v>28040.636711418476</v>
          </cell>
          <cell r="P979">
            <v>24776.962719522053</v>
          </cell>
          <cell r="Q979">
            <v>24651.386030031761</v>
          </cell>
          <cell r="R979">
            <v>27375.627175062589</v>
          </cell>
          <cell r="S979">
            <v>26061.368117680984</v>
          </cell>
          <cell r="T979">
            <v>30486.816583971027</v>
          </cell>
          <cell r="U979">
            <v>33653.743568159756</v>
          </cell>
          <cell r="V979">
            <v>33653.743568159756</v>
          </cell>
          <cell r="W979">
            <v>33653.743568159756</v>
          </cell>
          <cell r="X979">
            <v>33653.743568159756</v>
          </cell>
          <cell r="Y979">
            <v>33653.743568159756</v>
          </cell>
          <cell r="Z979">
            <v>33653.743568159756</v>
          </cell>
          <cell r="AA979">
            <v>33653.743568159756</v>
          </cell>
          <cell r="AB979">
            <v>33653.743568159756</v>
          </cell>
          <cell r="AC979">
            <v>33653.743568159756</v>
          </cell>
          <cell r="AD979">
            <v>33653.743568159756</v>
          </cell>
          <cell r="AE979">
            <v>16594.771067337784</v>
          </cell>
          <cell r="AF979">
            <v>15167.687866552304</v>
          </cell>
          <cell r="AG979">
            <v>18986.320480126804</v>
          </cell>
          <cell r="AH979">
            <v>19055.279501211007</v>
          </cell>
          <cell r="AI979">
            <v>20150.749817229218</v>
          </cell>
          <cell r="AJ979">
            <v>21911.112442845384</v>
          </cell>
          <cell r="AK979">
            <v>21421.183031346336</v>
          </cell>
          <cell r="AL979">
            <v>21947.454511659202</v>
          </cell>
          <cell r="AM979">
            <v>23577.061267692898</v>
          </cell>
          <cell r="AN979">
            <v>22756.028552206059</v>
          </cell>
          <cell r="AO979">
            <v>23764.455232054312</v>
          </cell>
          <cell r="AP979">
            <v>20230.878960391481</v>
          </cell>
          <cell r="AQ979">
            <v>21735.375769881077</v>
          </cell>
          <cell r="AR979">
            <v>23239.741349385924</v>
          </cell>
          <cell r="AS979">
            <v>28040.636711418476</v>
          </cell>
          <cell r="AT979">
            <v>24776.962719522053</v>
          </cell>
          <cell r="AU979">
            <v>24651.386030031761</v>
          </cell>
          <cell r="AV979">
            <v>27375.627175062589</v>
          </cell>
          <cell r="AW979">
            <v>26061.368117680984</v>
          </cell>
          <cell r="AX979">
            <v>30486.816583971027</v>
          </cell>
          <cell r="AY979">
            <v>33653.743568159756</v>
          </cell>
          <cell r="AZ979">
            <v>33653.743568159756</v>
          </cell>
          <cell r="BA979">
            <v>33653.743568159756</v>
          </cell>
          <cell r="BB979">
            <v>33653.743568159756</v>
          </cell>
          <cell r="BC979">
            <v>33653.743568159756</v>
          </cell>
          <cell r="BD979">
            <v>33653.743568159756</v>
          </cell>
          <cell r="BE979">
            <v>33653.743568159756</v>
          </cell>
          <cell r="BF979">
            <v>33653.743568159756</v>
          </cell>
          <cell r="BG979">
            <v>33653.743568159756</v>
          </cell>
          <cell r="BH979">
            <v>33653.743568159756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2.9096181838823747</v>
          </cell>
          <cell r="CN979">
            <v>2.6353638044209839</v>
          </cell>
          <cell r="CO979">
            <v>3.3316836428795167</v>
          </cell>
          <cell r="CP979">
            <v>3.3004465359201531</v>
          </cell>
          <cell r="CQ979">
            <v>3.4982007923680452</v>
          </cell>
          <cell r="CR979">
            <v>3.8174284759157913</v>
          </cell>
          <cell r="CS979">
            <v>3.7851295385270856</v>
          </cell>
          <cell r="CT979">
            <v>3.8236493691903739</v>
          </cell>
          <cell r="CU979">
            <v>4.0219283973634194</v>
          </cell>
          <cell r="CV979">
            <v>4.0063132304357989</v>
          </cell>
          <cell r="CW979">
            <v>4.1603666565641362</v>
          </cell>
          <cell r="CX979">
            <v>3.5225437142007325</v>
          </cell>
          <cell r="CY979">
            <v>3.7773948440160194</v>
          </cell>
          <cell r="CZ979">
            <v>4.068234542926306</v>
          </cell>
          <cell r="DA979">
            <v>4.8802691109911676</v>
          </cell>
          <cell r="DB979">
            <v>4.3122503625256074</v>
          </cell>
          <cell r="DC979">
            <v>4.290394652004939</v>
          </cell>
          <cell r="DD979">
            <v>4.7645290323263119</v>
          </cell>
          <cell r="DE979">
            <v>4.5357917911720138</v>
          </cell>
          <cell r="DF979">
            <v>5.3060089468874478</v>
          </cell>
          <cell r="DG979">
            <v>5.8571895815057422</v>
          </cell>
          <cell r="DH979">
            <v>5.8571895815057422</v>
          </cell>
          <cell r="DI979">
            <v>5.8571895815057422</v>
          </cell>
          <cell r="DJ979">
            <v>5.8571895815057422</v>
          </cell>
          <cell r="DK979">
            <v>5.8571895815057422</v>
          </cell>
          <cell r="DL979">
            <v>5.8571895815057422</v>
          </cell>
          <cell r="DM979">
            <v>5.8571895815057422</v>
          </cell>
          <cell r="DN979">
            <v>5.8571895815057422</v>
          </cell>
          <cell r="DO979">
            <v>5.8571895815057422</v>
          </cell>
          <cell r="DP979">
            <v>5.8571895815057422</v>
          </cell>
          <cell r="DQ979">
            <v>15.625804947101035</v>
          </cell>
          <cell r="DR979">
            <v>15.768338759802116</v>
          </cell>
          <cell r="DS979">
            <v>15.612921861618103</v>
          </cell>
          <cell r="DT979">
            <v>15.817933919127205</v>
          </cell>
          <cell r="DU979">
            <v>15.781693797073812</v>
          </cell>
          <cell r="DV979">
            <v>15.725362093258424</v>
          </cell>
          <cell r="DW979">
            <v>15.504931097142196</v>
          </cell>
          <cell r="DX979">
            <v>15.725817551477576</v>
          </cell>
          <cell r="DY979">
            <v>16.06062615311183</v>
          </cell>
          <cell r="DZ979">
            <v>15.56175968245307</v>
          </cell>
          <cell r="EA979">
            <v>15.649605407602731</v>
          </cell>
          <cell r="EB979">
            <v>15.734954664000417</v>
          </cell>
          <cell r="EC979">
            <v>15.764561866318472</v>
          </cell>
          <cell r="ED979">
            <v>15.650652284932997</v>
          </cell>
          <cell r="EE979">
            <v>15.741685648040354</v>
          </cell>
          <cell r="EF979">
            <v>15.741685648040354</v>
          </cell>
          <cell r="EG979">
            <v>15.741685648040354</v>
          </cell>
          <cell r="EH979">
            <v>15.741685648040354</v>
          </cell>
          <cell r="EI979">
            <v>15.741685648040354</v>
          </cell>
          <cell r="EJ979">
            <v>15.741685648040354</v>
          </cell>
          <cell r="EK979">
            <v>15.741685648040354</v>
          </cell>
          <cell r="EL979">
            <v>15.741685648040354</v>
          </cell>
          <cell r="EM979">
            <v>15.741685648040354</v>
          </cell>
          <cell r="EN979">
            <v>15.741685648040354</v>
          </cell>
          <cell r="EO979">
            <v>15.741685648040354</v>
          </cell>
          <cell r="EP979">
            <v>15.741685648040354</v>
          </cell>
          <cell r="EQ979">
            <v>15.741685648040354</v>
          </cell>
          <cell r="ER979">
            <v>15.741685648040354</v>
          </cell>
          <cell r="ES979">
            <v>15.741685648040354</v>
          </cell>
          <cell r="ET979">
            <v>15.741685648040354</v>
          </cell>
        </row>
        <row r="980">
          <cell r="A980">
            <v>37176.583452277766</v>
          </cell>
          <cell r="B980">
            <v>42626.056265731211</v>
          </cell>
          <cell r="C980">
            <v>41061.651783317</v>
          </cell>
          <cell r="D980">
            <v>19734.119245463531</v>
          </cell>
          <cell r="E980">
            <v>18149.96955672287</v>
          </cell>
          <cell r="F980">
            <v>19466.852297113746</v>
          </cell>
          <cell r="G980">
            <v>22937.854463190251</v>
          </cell>
          <cell r="H980">
            <v>22313.437772324331</v>
          </cell>
          <cell r="I980">
            <v>20861.273396452492</v>
          </cell>
          <cell r="J980">
            <v>21209.025272881157</v>
          </cell>
          <cell r="K980">
            <v>20349.071888830949</v>
          </cell>
          <cell r="L980">
            <v>20777.571918257781</v>
          </cell>
          <cell r="M980">
            <v>24883.91650535163</v>
          </cell>
          <cell r="N980">
            <v>24729.837052064864</v>
          </cell>
          <cell r="O980">
            <v>24367.505907132403</v>
          </cell>
          <cell r="P980">
            <v>23431.964433833269</v>
          </cell>
          <cell r="Q980">
            <v>27036.754689138688</v>
          </cell>
          <cell r="R980">
            <v>24011.099174342016</v>
          </cell>
          <cell r="S980">
            <v>25983.596613123729</v>
          </cell>
          <cell r="T980">
            <v>26664.795823535387</v>
          </cell>
          <cell r="U980">
            <v>31719.053073281924</v>
          </cell>
          <cell r="V980">
            <v>31719.053073281924</v>
          </cell>
          <cell r="W980">
            <v>31719.053073281924</v>
          </cell>
          <cell r="X980">
            <v>31719.053073281924</v>
          </cell>
          <cell r="Y980">
            <v>31719.053073281924</v>
          </cell>
          <cell r="Z980">
            <v>31719.053073281924</v>
          </cell>
          <cell r="AA980">
            <v>31719.053073281924</v>
          </cell>
          <cell r="AB980">
            <v>31719.053073281924</v>
          </cell>
          <cell r="AC980">
            <v>31719.053073281924</v>
          </cell>
          <cell r="AD980">
            <v>31719.053073281924</v>
          </cell>
          <cell r="AE980">
            <v>16804.443075275307</v>
          </cell>
          <cell r="AF980">
            <v>19267.696746809994</v>
          </cell>
          <cell r="AG980">
            <v>18560.55952143313</v>
          </cell>
          <cell r="AH980">
            <v>19734.119245463531</v>
          </cell>
          <cell r="AI980">
            <v>18149.96955672287</v>
          </cell>
          <cell r="AJ980">
            <v>19466.852297113746</v>
          </cell>
          <cell r="AK980">
            <v>22937.854463190251</v>
          </cell>
          <cell r="AL980">
            <v>22313.437772324331</v>
          </cell>
          <cell r="AM980">
            <v>20861.273396452492</v>
          </cell>
          <cell r="AN980">
            <v>21209.025272881157</v>
          </cell>
          <cell r="AO980">
            <v>20349.071888830949</v>
          </cell>
          <cell r="AP980">
            <v>20777.571918257781</v>
          </cell>
          <cell r="AQ980">
            <v>24883.91650535163</v>
          </cell>
          <cell r="AR980">
            <v>24729.837052064864</v>
          </cell>
          <cell r="AS980">
            <v>24367.505907132403</v>
          </cell>
          <cell r="AT980">
            <v>23431.964433833269</v>
          </cell>
          <cell r="AU980">
            <v>27036.754689138688</v>
          </cell>
          <cell r="AV980">
            <v>24011.099174342016</v>
          </cell>
          <cell r="AW980">
            <v>25983.596613123729</v>
          </cell>
          <cell r="AX980">
            <v>26664.795823535387</v>
          </cell>
          <cell r="AY980">
            <v>31719.053073281924</v>
          </cell>
          <cell r="AZ980">
            <v>31719.053073281924</v>
          </cell>
          <cell r="BA980">
            <v>31719.053073281924</v>
          </cell>
          <cell r="BB980">
            <v>31719.053073281924</v>
          </cell>
          <cell r="BC980">
            <v>31719.053073281924</v>
          </cell>
          <cell r="BD980">
            <v>31719.053073281924</v>
          </cell>
          <cell r="BE980">
            <v>31719.053073281924</v>
          </cell>
          <cell r="BF980">
            <v>31719.053073281924</v>
          </cell>
          <cell r="BG980">
            <v>31719.053073281924</v>
          </cell>
          <cell r="BH980">
            <v>31719.053073281924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2.951246676874669</v>
          </cell>
          <cell r="CN980">
            <v>3.3283024796753793</v>
          </cell>
          <cell r="CO980">
            <v>3.2766281646243569</v>
          </cell>
          <cell r="CP980">
            <v>3.476799340113697</v>
          </cell>
          <cell r="CQ980">
            <v>3.2378413831024329</v>
          </cell>
          <cell r="CR980">
            <v>3.3739833235172871</v>
          </cell>
          <cell r="CS980">
            <v>4.0640173356541061</v>
          </cell>
          <cell r="CT980">
            <v>3.864068311952602</v>
          </cell>
          <cell r="CU980">
            <v>3.6285091478485909</v>
          </cell>
          <cell r="CV980">
            <v>3.7111251525905771</v>
          </cell>
          <cell r="CW980">
            <v>3.535991921847399</v>
          </cell>
          <cell r="CX980">
            <v>3.6342178302364196</v>
          </cell>
          <cell r="CY980">
            <v>4.3393544776202715</v>
          </cell>
          <cell r="CZ980">
            <v>4.3296250547838619</v>
          </cell>
          <cell r="DA980">
            <v>4.3151050192209954</v>
          </cell>
          <cell r="DB980">
            <v>4.1494352242691503</v>
          </cell>
          <cell r="DC980">
            <v>4.7877873224768859</v>
          </cell>
          <cell r="DD980">
            <v>4.2519909488926979</v>
          </cell>
          <cell r="DE980">
            <v>4.6012894626973537</v>
          </cell>
          <cell r="DF980">
            <v>4.7219192121324953</v>
          </cell>
          <cell r="DG980">
            <v>5.6169492948145185</v>
          </cell>
          <cell r="DH980">
            <v>5.6169492948145185</v>
          </cell>
          <cell r="DI980">
            <v>5.6169492948145185</v>
          </cell>
          <cell r="DJ980">
            <v>5.6169492948145185</v>
          </cell>
          <cell r="DK980">
            <v>5.6169492948145185</v>
          </cell>
          <cell r="DL980">
            <v>5.6169492948145185</v>
          </cell>
          <cell r="DM980">
            <v>5.6169492948145185</v>
          </cell>
          <cell r="DN980">
            <v>5.6169492948145185</v>
          </cell>
          <cell r="DO980">
            <v>5.6169492948145185</v>
          </cell>
          <cell r="DP980">
            <v>5.6169492948145185</v>
          </cell>
          <cell r="DQ980">
            <v>15.600041307967761</v>
          </cell>
          <cell r="DR980">
            <v>15.860400485709903</v>
          </cell>
          <cell r="DS980">
            <v>15.519261096797685</v>
          </cell>
          <cell r="DT980">
            <v>15.550532209543498</v>
          </cell>
          <cell r="DU980">
            <v>15.357745518520488</v>
          </cell>
          <cell r="DV980">
            <v>15.807381600897058</v>
          </cell>
          <cell r="DW980">
            <v>15.463378153956139</v>
          </cell>
          <cell r="DX980">
            <v>15.820814046285419</v>
          </cell>
          <cell r="DY980">
            <v>15.75142058627541</v>
          </cell>
          <cell r="DZ980">
            <v>15.65749366207088</v>
          </cell>
          <cell r="EA980">
            <v>15.766688137138255</v>
          </cell>
          <cell r="EB980">
            <v>15.663578032378449</v>
          </cell>
          <cell r="EC980">
            <v>15.710888350997262</v>
          </cell>
          <cell r="ED980">
            <v>15.648694140379211</v>
          </cell>
          <cell r="EE980">
            <v>15.471301360952589</v>
          </cell>
          <cell r="EF980">
            <v>15.471301360952589</v>
          </cell>
          <cell r="EG980">
            <v>15.471301360952589</v>
          </cell>
          <cell r="EH980">
            <v>15.471301360952589</v>
          </cell>
          <cell r="EI980">
            <v>15.471301360952589</v>
          </cell>
          <cell r="EJ980">
            <v>15.471301360952589</v>
          </cell>
          <cell r="EK980">
            <v>15.471301360952589</v>
          </cell>
          <cell r="EL980">
            <v>15.471301360952589</v>
          </cell>
          <cell r="EM980">
            <v>15.471301360952589</v>
          </cell>
          <cell r="EN980">
            <v>15.471301360952589</v>
          </cell>
          <cell r="EO980">
            <v>15.471301360952589</v>
          </cell>
          <cell r="EP980">
            <v>15.471301360952589</v>
          </cell>
          <cell r="EQ980">
            <v>15.471301360952589</v>
          </cell>
          <cell r="ER980">
            <v>15.471301360952589</v>
          </cell>
          <cell r="ES980">
            <v>15.471301360952589</v>
          </cell>
          <cell r="ET980">
            <v>15.471301360952589</v>
          </cell>
        </row>
        <row r="981">
          <cell r="A981">
            <v>41785.770954607811</v>
          </cell>
          <cell r="B981">
            <v>42314.60839467874</v>
          </cell>
          <cell r="C981">
            <v>49081.363933840825</v>
          </cell>
          <cell r="D981">
            <v>22442.152247634636</v>
          </cell>
          <cell r="E981">
            <v>19163.444782706545</v>
          </cell>
          <cell r="F981">
            <v>22097.753870974921</v>
          </cell>
          <cell r="G981">
            <v>21721.073305112339</v>
          </cell>
          <cell r="H981">
            <v>19659.496331395425</v>
          </cell>
          <cell r="I981">
            <v>23396.689026297889</v>
          </cell>
          <cell r="J981">
            <v>23087.900854553864</v>
          </cell>
          <cell r="K981">
            <v>21290.188461214664</v>
          </cell>
          <cell r="L981">
            <v>24049.530314593187</v>
          </cell>
          <cell r="M981">
            <v>21773.886407416896</v>
          </cell>
          <cell r="N981">
            <v>24136.546572265248</v>
          </cell>
          <cell r="O981">
            <v>26658.642378111221</v>
          </cell>
          <cell r="P981">
            <v>25919.666971391889</v>
          </cell>
          <cell r="Q981">
            <v>24909.330706257097</v>
          </cell>
          <cell r="R981">
            <v>25810.312044416121</v>
          </cell>
          <cell r="S981">
            <v>26720.670816608937</v>
          </cell>
          <cell r="T981">
            <v>28306.359041069816</v>
          </cell>
          <cell r="U981">
            <v>27842.167227945698</v>
          </cell>
          <cell r="V981">
            <v>27842.167227945698</v>
          </cell>
          <cell r="W981">
            <v>27842.167227945698</v>
          </cell>
          <cell r="X981">
            <v>27842.167227945698</v>
          </cell>
          <cell r="Y981">
            <v>27842.167227945698</v>
          </cell>
          <cell r="Z981">
            <v>27842.167227945698</v>
          </cell>
          <cell r="AA981">
            <v>27842.167227945698</v>
          </cell>
          <cell r="AB981">
            <v>27842.167227945698</v>
          </cell>
          <cell r="AC981">
            <v>27842.167227945698</v>
          </cell>
          <cell r="AD981">
            <v>27842.167227945698</v>
          </cell>
          <cell r="AE981">
            <v>18887.873606367593</v>
          </cell>
          <cell r="AF981">
            <v>19126.917053411453</v>
          </cell>
          <cell r="AG981">
            <v>22185.604746112444</v>
          </cell>
          <cell r="AH981">
            <v>22442.152247634636</v>
          </cell>
          <cell r="AI981">
            <v>19163.444782706545</v>
          </cell>
          <cell r="AJ981">
            <v>22097.753870974921</v>
          </cell>
          <cell r="AK981">
            <v>21721.073305112339</v>
          </cell>
          <cell r="AL981">
            <v>19659.496331395425</v>
          </cell>
          <cell r="AM981">
            <v>23396.689026297889</v>
          </cell>
          <cell r="AN981">
            <v>23087.900854553864</v>
          </cell>
          <cell r="AO981">
            <v>21290.188461214664</v>
          </cell>
          <cell r="AP981">
            <v>24049.530314593187</v>
          </cell>
          <cell r="AQ981">
            <v>21773.886407416896</v>
          </cell>
          <cell r="AR981">
            <v>24136.546572265248</v>
          </cell>
          <cell r="AS981">
            <v>26658.642378111221</v>
          </cell>
          <cell r="AT981">
            <v>25919.666971391889</v>
          </cell>
          <cell r="AU981">
            <v>24909.330706257097</v>
          </cell>
          <cell r="AV981">
            <v>25810.312044416121</v>
          </cell>
          <cell r="AW981">
            <v>26720.670816608937</v>
          </cell>
          <cell r="AX981">
            <v>28306.359041069816</v>
          </cell>
          <cell r="AY981">
            <v>27842.167227945698</v>
          </cell>
          <cell r="AZ981">
            <v>27842.167227945698</v>
          </cell>
          <cell r="BA981">
            <v>27842.167227945698</v>
          </cell>
          <cell r="BB981">
            <v>27842.167227945698</v>
          </cell>
          <cell r="BC981">
            <v>27842.167227945698</v>
          </cell>
          <cell r="BD981">
            <v>27842.167227945698</v>
          </cell>
          <cell r="BE981">
            <v>27842.167227945698</v>
          </cell>
          <cell r="BF981">
            <v>27842.167227945698</v>
          </cell>
          <cell r="BG981">
            <v>27842.167227945698</v>
          </cell>
          <cell r="BH981">
            <v>27842.167227945698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3.3504023059782018</v>
          </cell>
          <cell r="CN981">
            <v>3.3657815545701459</v>
          </cell>
          <cell r="CO981">
            <v>3.8362285482343608</v>
          </cell>
          <cell r="CP981">
            <v>3.9110029060038376</v>
          </cell>
          <cell r="CQ981">
            <v>3.3577241506853781</v>
          </cell>
          <cell r="CR981">
            <v>3.8583357356838826</v>
          </cell>
          <cell r="CS981">
            <v>3.7552103949727589</v>
          </cell>
          <cell r="CT981">
            <v>3.4416753738354551</v>
          </cell>
          <cell r="CU981">
            <v>4.0554251424259675</v>
          </cell>
          <cell r="CV981">
            <v>4.0489995338264393</v>
          </cell>
          <cell r="CW981">
            <v>3.7222332400954712</v>
          </cell>
          <cell r="CX981">
            <v>4.1924169903640278</v>
          </cell>
          <cell r="CY981">
            <v>3.8427082044132788</v>
          </cell>
          <cell r="CZ981">
            <v>4.2175536287818076</v>
          </cell>
          <cell r="DA981">
            <v>4.7268194267082864</v>
          </cell>
          <cell r="DB981">
            <v>4.59579237518789</v>
          </cell>
          <cell r="DC981">
            <v>4.4166505787748731</v>
          </cell>
          <cell r="DD981">
            <v>4.5764027533945555</v>
          </cell>
          <cell r="DE981">
            <v>4.7378176322410672</v>
          </cell>
          <cell r="DF981">
            <v>5.0189745568051789</v>
          </cell>
          <cell r="DG981">
            <v>4.93666913221253</v>
          </cell>
          <cell r="DH981">
            <v>4.93666913221253</v>
          </cell>
          <cell r="DI981">
            <v>4.93666913221253</v>
          </cell>
          <cell r="DJ981">
            <v>4.93666913221253</v>
          </cell>
          <cell r="DK981">
            <v>4.93666913221253</v>
          </cell>
          <cell r="DL981">
            <v>4.93666913221253</v>
          </cell>
          <cell r="DM981">
            <v>4.93666913221253</v>
          </cell>
          <cell r="DN981">
            <v>4.93666913221253</v>
          </cell>
          <cell r="DO981">
            <v>4.93666913221253</v>
          </cell>
          <cell r="DP981">
            <v>4.93666913221253</v>
          </cell>
          <cell r="DQ981">
            <v>15.445189620727216</v>
          </cell>
          <cell r="DR981">
            <v>15.569195928341331</v>
          </cell>
          <cell r="DS981">
            <v>15.844332002702972</v>
          </cell>
          <cell r="DT981">
            <v>15.721120669399012</v>
          </cell>
          <cell r="DU981">
            <v>15.636361442929889</v>
          </cell>
          <cell r="DV981">
            <v>15.691167273860275</v>
          </cell>
          <cell r="DW981">
            <v>15.847258506923634</v>
          </cell>
          <cell r="DX981">
            <v>15.649829787584174</v>
          </cell>
          <cell r="DY981">
            <v>15.806115420471812</v>
          </cell>
          <cell r="DZ981">
            <v>15.622259859687126</v>
          </cell>
          <cell r="EA981">
            <v>15.670507379028876</v>
          </cell>
          <cell r="EB981">
            <v>15.71626207531642</v>
          </cell>
          <cell r="EC981">
            <v>15.52407316264072</v>
          </cell>
          <cell r="ED981">
            <v>15.679118910130233</v>
          </cell>
          <cell r="EE981">
            <v>15.451695904797758</v>
          </cell>
          <cell r="EF981">
            <v>15.451695904797758</v>
          </cell>
          <cell r="EG981">
            <v>15.451695904797758</v>
          </cell>
          <cell r="EH981">
            <v>15.451695904797758</v>
          </cell>
          <cell r="EI981">
            <v>15.451695904797758</v>
          </cell>
          <cell r="EJ981">
            <v>15.451695904797758</v>
          </cell>
          <cell r="EK981">
            <v>15.451695904797758</v>
          </cell>
          <cell r="EL981">
            <v>15.451695904797758</v>
          </cell>
          <cell r="EM981">
            <v>15.451695904797758</v>
          </cell>
          <cell r="EN981">
            <v>15.451695904797758</v>
          </cell>
          <cell r="EO981">
            <v>15.451695904797758</v>
          </cell>
          <cell r="EP981">
            <v>15.451695904797758</v>
          </cell>
          <cell r="EQ981">
            <v>15.451695904797758</v>
          </cell>
          <cell r="ER981">
            <v>15.451695904797758</v>
          </cell>
          <cell r="ES981">
            <v>15.451695904797758</v>
          </cell>
          <cell r="ET981">
            <v>15.451695904797758</v>
          </cell>
        </row>
        <row r="982">
          <cell r="A982">
            <v>39004.75909267598</v>
          </cell>
          <cell r="B982">
            <v>37880.010107987604</v>
          </cell>
          <cell r="C982">
            <v>34314.424554106852</v>
          </cell>
          <cell r="D982">
            <v>21949.454746975076</v>
          </cell>
          <cell r="E982">
            <v>18658.994357480475</v>
          </cell>
          <cell r="F982">
            <v>19085.990212760895</v>
          </cell>
          <cell r="G982">
            <v>20427.552383893366</v>
          </cell>
          <cell r="H982">
            <v>19676.854529995024</v>
          </cell>
          <cell r="I982">
            <v>19948.661195283785</v>
          </cell>
          <cell r="J982">
            <v>20993.424624985419</v>
          </cell>
          <cell r="K982">
            <v>22795.054775281198</v>
          </cell>
          <cell r="L982">
            <v>22610.961390206423</v>
          </cell>
          <cell r="M982">
            <v>27171.835063618149</v>
          </cell>
          <cell r="N982">
            <v>25804.185655083704</v>
          </cell>
          <cell r="O982">
            <v>25323.957845872519</v>
          </cell>
          <cell r="P982">
            <v>24407.85951920769</v>
          </cell>
          <cell r="Q982">
            <v>25278.326291021633</v>
          </cell>
          <cell r="R982">
            <v>24542.501345240962</v>
          </cell>
          <cell r="S982">
            <v>26504.487307911069</v>
          </cell>
          <cell r="T982">
            <v>27913.753341809839</v>
          </cell>
          <cell r="U982">
            <v>31601.385563207223</v>
          </cell>
          <cell r="V982">
            <v>31601.385563207223</v>
          </cell>
          <cell r="W982">
            <v>31601.385563207223</v>
          </cell>
          <cell r="X982">
            <v>31601.385563207223</v>
          </cell>
          <cell r="Y982">
            <v>31601.385563207223</v>
          </cell>
          <cell r="Z982">
            <v>31601.385563207223</v>
          </cell>
          <cell r="AA982">
            <v>31601.385563207223</v>
          </cell>
          <cell r="AB982">
            <v>31601.385563207223</v>
          </cell>
          <cell r="AC982">
            <v>31601.385563207223</v>
          </cell>
          <cell r="AD982">
            <v>31601.385563207223</v>
          </cell>
          <cell r="AE982">
            <v>17630.809315199236</v>
          </cell>
          <cell r="AF982">
            <v>17122.403793980971</v>
          </cell>
          <cell r="AG982">
            <v>15510.698954370653</v>
          </cell>
          <cell r="AH982">
            <v>21949.454746975076</v>
          </cell>
          <cell r="AI982">
            <v>18658.994357480475</v>
          </cell>
          <cell r="AJ982">
            <v>19085.990212760895</v>
          </cell>
          <cell r="AK982">
            <v>20427.552383893366</v>
          </cell>
          <cell r="AL982">
            <v>19676.854529995024</v>
          </cell>
          <cell r="AM982">
            <v>19948.661195283785</v>
          </cell>
          <cell r="AN982">
            <v>20993.424624985419</v>
          </cell>
          <cell r="AO982">
            <v>22795.054775281198</v>
          </cell>
          <cell r="AP982">
            <v>22610.961390206423</v>
          </cell>
          <cell r="AQ982">
            <v>27171.835063618149</v>
          </cell>
          <cell r="AR982">
            <v>25804.185655083704</v>
          </cell>
          <cell r="AS982">
            <v>25323.957845872519</v>
          </cell>
          <cell r="AT982">
            <v>24407.85951920769</v>
          </cell>
          <cell r="AU982">
            <v>25278.326291021633</v>
          </cell>
          <cell r="AV982">
            <v>24542.501345240962</v>
          </cell>
          <cell r="AW982">
            <v>26504.487307911069</v>
          </cell>
          <cell r="AX982">
            <v>27913.753341809839</v>
          </cell>
          <cell r="AY982">
            <v>31601.385563207223</v>
          </cell>
          <cell r="AZ982">
            <v>31601.385563207223</v>
          </cell>
          <cell r="BA982">
            <v>31601.385563207223</v>
          </cell>
          <cell r="BB982">
            <v>31601.385563207223</v>
          </cell>
          <cell r="BC982">
            <v>31601.385563207223</v>
          </cell>
          <cell r="BD982">
            <v>31601.385563207223</v>
          </cell>
          <cell r="BE982">
            <v>31601.385563207223</v>
          </cell>
          <cell r="BF982">
            <v>31601.385563207223</v>
          </cell>
          <cell r="BG982">
            <v>31601.385563207223</v>
          </cell>
          <cell r="BH982">
            <v>31601.385563207223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3.1138250689649083</v>
          </cell>
          <cell r="CN982">
            <v>2.9992483359630593</v>
          </cell>
          <cell r="CO982">
            <v>2.6884994660133703</v>
          </cell>
          <cell r="CP982">
            <v>3.8385297744546452</v>
          </cell>
          <cell r="CQ982">
            <v>3.2246037314918201</v>
          </cell>
          <cell r="CR982">
            <v>3.3662571128464056</v>
          </cell>
          <cell r="CS982">
            <v>3.5694749858309933</v>
          </cell>
          <cell r="CT982">
            <v>3.4617043969200876</v>
          </cell>
          <cell r="CU982">
            <v>3.4984827791319675</v>
          </cell>
          <cell r="CV982">
            <v>3.7275011202630335</v>
          </cell>
          <cell r="CW982">
            <v>4.0762558617154365</v>
          </cell>
          <cell r="CX982">
            <v>3.9438748182455114</v>
          </cell>
          <cell r="CY982">
            <v>4.7931616121477116</v>
          </cell>
          <cell r="CZ982">
            <v>4.5289454200924704</v>
          </cell>
          <cell r="DA982">
            <v>4.4338751469761091</v>
          </cell>
          <cell r="DB982">
            <v>4.2734789866481284</v>
          </cell>
          <cell r="DC982">
            <v>4.4258856921601355</v>
          </cell>
          <cell r="DD982">
            <v>4.297052910196169</v>
          </cell>
          <cell r="DE982">
            <v>4.6405695457688676</v>
          </cell>
          <cell r="DF982">
            <v>4.887312558105692</v>
          </cell>
          <cell r="DG982">
            <v>5.5329660123230431</v>
          </cell>
          <cell r="DH982">
            <v>5.5329660123230431</v>
          </cell>
          <cell r="DI982">
            <v>5.5329660123230431</v>
          </cell>
          <cell r="DJ982">
            <v>5.5329660123230431</v>
          </cell>
          <cell r="DK982">
            <v>5.5329660123230431</v>
          </cell>
          <cell r="DL982">
            <v>5.5329660123230431</v>
          </cell>
          <cell r="DM982">
            <v>5.5329660123230431</v>
          </cell>
          <cell r="DN982">
            <v>5.5329660123230431</v>
          </cell>
          <cell r="DO982">
            <v>5.5329660123230431</v>
          </cell>
          <cell r="DP982">
            <v>5.5329660123230431</v>
          </cell>
          <cell r="DQ982">
            <v>15.512620681991747</v>
          </cell>
          <cell r="DR982">
            <v>15.640817321954847</v>
          </cell>
          <cell r="DS982">
            <v>15.806239192387258</v>
          </cell>
          <cell r="DT982">
            <v>15.666282663134908</v>
          </cell>
          <cell r="DU982">
            <v>15.853275857433074</v>
          </cell>
          <cell r="DV982">
            <v>15.533686938231293</v>
          </cell>
          <cell r="DW982">
            <v>15.679027634128227</v>
          </cell>
          <cell r="DX982">
            <v>15.573019620364057</v>
          </cell>
          <cell r="DY982">
            <v>15.622162445518532</v>
          </cell>
          <cell r="DZ982">
            <v>15.430238648785826</v>
          </cell>
          <cell r="EA982">
            <v>15.320972721644109</v>
          </cell>
          <cell r="EB982">
            <v>15.707354386258499</v>
          </cell>
          <cell r="EC982">
            <v>15.531164972045177</v>
          </cell>
          <cell r="ED982">
            <v>15.609903078403711</v>
          </cell>
          <cell r="EE982">
            <v>15.647871021890515</v>
          </cell>
          <cell r="EF982">
            <v>15.647871021890515</v>
          </cell>
          <cell r="EG982">
            <v>15.647871021890515</v>
          </cell>
          <cell r="EH982">
            <v>15.647871021890515</v>
          </cell>
          <cell r="EI982">
            <v>15.647871021890515</v>
          </cell>
          <cell r="EJ982">
            <v>15.647871021890515</v>
          </cell>
          <cell r="EK982">
            <v>15.647871021890515</v>
          </cell>
          <cell r="EL982">
            <v>15.647871021890515</v>
          </cell>
          <cell r="EM982">
            <v>15.647871021890515</v>
          </cell>
          <cell r="EN982">
            <v>15.647871021890515</v>
          </cell>
          <cell r="EO982">
            <v>15.647871021890515</v>
          </cell>
          <cell r="EP982">
            <v>15.647871021890515</v>
          </cell>
          <cell r="EQ982">
            <v>15.647871021890515</v>
          </cell>
          <cell r="ER982">
            <v>15.647871021890515</v>
          </cell>
          <cell r="ES982">
            <v>15.647871021890515</v>
          </cell>
          <cell r="ET982">
            <v>15.647871021890515</v>
          </cell>
        </row>
        <row r="983">
          <cell r="A983">
            <v>35905.338505784035</v>
          </cell>
          <cell r="B983">
            <v>40243.69960334363</v>
          </cell>
          <cell r="C983">
            <v>42089.818538524734</v>
          </cell>
          <cell r="D983">
            <v>18332.350679360658</v>
          </cell>
          <cell r="E983">
            <v>19163.81003275685</v>
          </cell>
          <cell r="F983">
            <v>20748.889988472569</v>
          </cell>
          <cell r="G983">
            <v>25957.783409094758</v>
          </cell>
          <cell r="H983">
            <v>20933.891675549923</v>
          </cell>
          <cell r="I983">
            <v>21694.822941288443</v>
          </cell>
          <cell r="J983">
            <v>22803.920438190416</v>
          </cell>
          <cell r="K983">
            <v>20479.092995398521</v>
          </cell>
          <cell r="L983">
            <v>24246.475679662806</v>
          </cell>
          <cell r="M983">
            <v>26644.434023591613</v>
          </cell>
          <cell r="N983">
            <v>29550.549515478797</v>
          </cell>
          <cell r="O983">
            <v>28054.983788895152</v>
          </cell>
          <cell r="P983">
            <v>24300.562992509578</v>
          </cell>
          <cell r="Q983">
            <v>25549.402127634206</v>
          </cell>
          <cell r="R983">
            <v>27080.15995291081</v>
          </cell>
          <cell r="S983">
            <v>30504.380179774125</v>
          </cell>
          <cell r="T983">
            <v>30667.180931962208</v>
          </cell>
          <cell r="U983">
            <v>35518.494927834836</v>
          </cell>
          <cell r="V983">
            <v>35518.494927834836</v>
          </cell>
          <cell r="W983">
            <v>35518.494927834836</v>
          </cell>
          <cell r="X983">
            <v>35518.494927834836</v>
          </cell>
          <cell r="Y983">
            <v>35518.494927834836</v>
          </cell>
          <cell r="Z983">
            <v>35518.494927834836</v>
          </cell>
          <cell r="AA983">
            <v>35518.494927834836</v>
          </cell>
          <cell r="AB983">
            <v>35518.494927834836</v>
          </cell>
          <cell r="AC983">
            <v>35518.494927834836</v>
          </cell>
          <cell r="AD983">
            <v>35518.494927834836</v>
          </cell>
          <cell r="AE983">
            <v>16229.818907201672</v>
          </cell>
          <cell r="AF983">
            <v>18190.831333142127</v>
          </cell>
          <cell r="AG983">
            <v>19025.30824510102</v>
          </cell>
          <cell r="AH983">
            <v>18332.350679360658</v>
          </cell>
          <cell r="AI983">
            <v>19163.81003275685</v>
          </cell>
          <cell r="AJ983">
            <v>20748.889988472569</v>
          </cell>
          <cell r="AK983">
            <v>25957.783409094758</v>
          </cell>
          <cell r="AL983">
            <v>20933.891675549923</v>
          </cell>
          <cell r="AM983">
            <v>21694.822941288443</v>
          </cell>
          <cell r="AN983">
            <v>22803.920438190416</v>
          </cell>
          <cell r="AO983">
            <v>20479.092995398521</v>
          </cell>
          <cell r="AP983">
            <v>24246.475679662806</v>
          </cell>
          <cell r="AQ983">
            <v>26644.434023591613</v>
          </cell>
          <cell r="AR983">
            <v>29550.549515478797</v>
          </cell>
          <cell r="AS983">
            <v>28054.983788895152</v>
          </cell>
          <cell r="AT983">
            <v>24300.562992509578</v>
          </cell>
          <cell r="AU983">
            <v>25549.402127634206</v>
          </cell>
          <cell r="AV983">
            <v>27080.15995291081</v>
          </cell>
          <cell r="AW983">
            <v>30504.380179774125</v>
          </cell>
          <cell r="AX983">
            <v>30667.180931962208</v>
          </cell>
          <cell r="AY983">
            <v>35518.494927834836</v>
          </cell>
          <cell r="AZ983">
            <v>35518.494927834836</v>
          </cell>
          <cell r="BA983">
            <v>35518.494927834836</v>
          </cell>
          <cell r="BB983">
            <v>35518.494927834836</v>
          </cell>
          <cell r="BC983">
            <v>35518.494927834836</v>
          </cell>
          <cell r="BD983">
            <v>35518.494927834836</v>
          </cell>
          <cell r="BE983">
            <v>35518.494927834836</v>
          </cell>
          <cell r="BF983">
            <v>35518.494927834836</v>
          </cell>
          <cell r="BG983">
            <v>35518.494927834836</v>
          </cell>
          <cell r="BH983">
            <v>35518.494927834836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2.8446760838900058</v>
          </cell>
          <cell r="CN983">
            <v>3.1970308082950143</v>
          </cell>
          <cell r="CO983">
            <v>3.330769735912249</v>
          </cell>
          <cell r="CP983">
            <v>3.2002472077371706</v>
          </cell>
          <cell r="CQ983">
            <v>3.3483960312839418</v>
          </cell>
          <cell r="CR983">
            <v>3.6539912046327796</v>
          </cell>
          <cell r="CS983">
            <v>4.4931322284983359</v>
          </cell>
          <cell r="CT983">
            <v>3.6987922529378494</v>
          </cell>
          <cell r="CU983">
            <v>3.7611485908701052</v>
          </cell>
          <cell r="CV983">
            <v>4.0054138737937492</v>
          </cell>
          <cell r="CW983">
            <v>3.5945639554438409</v>
          </cell>
          <cell r="CX983">
            <v>4.2222714533094452</v>
          </cell>
          <cell r="CY983">
            <v>4.6494769835381122</v>
          </cell>
          <cell r="CZ983">
            <v>5.1877635382377987</v>
          </cell>
          <cell r="DA983">
            <v>4.8852196124183447</v>
          </cell>
          <cell r="DB983">
            <v>4.2314616118511159</v>
          </cell>
          <cell r="DC983">
            <v>4.448922205718266</v>
          </cell>
          <cell r="DD983">
            <v>4.7154733542120368</v>
          </cell>
          <cell r="DE983">
            <v>5.3117334674021093</v>
          </cell>
          <cell r="DF983">
            <v>5.3400819930505348</v>
          </cell>
          <cell r="DG983">
            <v>6.1848422130873582</v>
          </cell>
          <cell r="DH983">
            <v>6.1848422130873582</v>
          </cell>
          <cell r="DI983">
            <v>6.1848422130873582</v>
          </cell>
          <cell r="DJ983">
            <v>6.1848422130873582</v>
          </cell>
          <cell r="DK983">
            <v>6.1848422130873582</v>
          </cell>
          <cell r="DL983">
            <v>6.1848422130873582</v>
          </cell>
          <cell r="DM983">
            <v>6.1848422130873582</v>
          </cell>
          <cell r="DN983">
            <v>6.1848422130873582</v>
          </cell>
          <cell r="DO983">
            <v>6.1848422130873582</v>
          </cell>
          <cell r="DP983">
            <v>6.1848422130873582</v>
          </cell>
          <cell r="DQ983">
            <v>15.631044086819095</v>
          </cell>
          <cell r="DR983">
            <v>15.588806318066665</v>
          </cell>
          <cell r="DS983">
            <v>15.649275185960258</v>
          </cell>
          <cell r="DT983">
            <v>15.694293296526848</v>
          </cell>
          <cell r="DU983">
            <v>15.680220810292917</v>
          </cell>
          <cell r="DV983">
            <v>15.557310009106523</v>
          </cell>
          <cell r="DW983">
            <v>15.827981729174708</v>
          </cell>
          <cell r="DX983">
            <v>15.505906781508193</v>
          </cell>
          <cell r="DY983">
            <v>15.803116956427601</v>
          </cell>
          <cell r="DZ983">
            <v>15.598012170470584</v>
          </cell>
          <cell r="EA983">
            <v>15.608876289990617</v>
          </cell>
          <cell r="EB983">
            <v>15.732929828601995</v>
          </cell>
          <cell r="EC983">
            <v>15.700357188165585</v>
          </cell>
          <cell r="ED983">
            <v>15.606033126743037</v>
          </cell>
          <cell r="EE983">
            <v>15.733779723895472</v>
          </cell>
          <cell r="EF983">
            <v>15.733779723895472</v>
          </cell>
          <cell r="EG983">
            <v>15.733779723895472</v>
          </cell>
          <cell r="EH983">
            <v>15.733779723895472</v>
          </cell>
          <cell r="EI983">
            <v>15.733779723895472</v>
          </cell>
          <cell r="EJ983">
            <v>15.733779723895472</v>
          </cell>
          <cell r="EK983">
            <v>15.733779723895472</v>
          </cell>
          <cell r="EL983">
            <v>15.733779723895472</v>
          </cell>
          <cell r="EM983">
            <v>15.733779723895472</v>
          </cell>
          <cell r="EN983">
            <v>15.733779723895472</v>
          </cell>
          <cell r="EO983">
            <v>15.733779723895472</v>
          </cell>
          <cell r="EP983">
            <v>15.733779723895472</v>
          </cell>
          <cell r="EQ983">
            <v>15.733779723895472</v>
          </cell>
          <cell r="ER983">
            <v>15.733779723895472</v>
          </cell>
          <cell r="ES983">
            <v>15.733779723895472</v>
          </cell>
          <cell r="ET983">
            <v>15.733779723895472</v>
          </cell>
        </row>
        <row r="984">
          <cell r="A984">
            <v>35840.406183536463</v>
          </cell>
          <cell r="B984">
            <v>35099.878718101179</v>
          </cell>
          <cell r="C984">
            <v>37840.905097177114</v>
          </cell>
          <cell r="D984">
            <v>19510.9401606336</v>
          </cell>
          <cell r="E984">
            <v>18945.709107343882</v>
          </cell>
          <cell r="F984">
            <v>21671.334486806125</v>
          </cell>
          <cell r="G984">
            <v>22253.824476477199</v>
          </cell>
          <cell r="H984">
            <v>21069.036738178249</v>
          </cell>
          <cell r="I984">
            <v>22741.214781389353</v>
          </cell>
          <cell r="J984">
            <v>17469.949861937705</v>
          </cell>
          <cell r="K984">
            <v>21709.702072187181</v>
          </cell>
          <cell r="L984">
            <v>24299.908494042615</v>
          </cell>
          <cell r="M984">
            <v>19460.469608599378</v>
          </cell>
          <cell r="N984">
            <v>22096.696274433187</v>
          </cell>
          <cell r="O984">
            <v>24222.016630518621</v>
          </cell>
          <cell r="P984">
            <v>25561.167300287594</v>
          </cell>
          <cell r="Q984">
            <v>25594.381763635713</v>
          </cell>
          <cell r="R984">
            <v>25133.116042269958</v>
          </cell>
          <cell r="S984">
            <v>27874.566759884125</v>
          </cell>
          <cell r="T984">
            <v>30246.8822308858</v>
          </cell>
          <cell r="U984">
            <v>27243.567107791721</v>
          </cell>
          <cell r="V984">
            <v>27243.567107791721</v>
          </cell>
          <cell r="W984">
            <v>27243.567107791721</v>
          </cell>
          <cell r="X984">
            <v>27243.567107791721</v>
          </cell>
          <cell r="Y984">
            <v>27243.567107791721</v>
          </cell>
          <cell r="Z984">
            <v>27243.567107791721</v>
          </cell>
          <cell r="AA984">
            <v>27243.567107791721</v>
          </cell>
          <cell r="AB984">
            <v>27243.567107791721</v>
          </cell>
          <cell r="AC984">
            <v>27243.567107791721</v>
          </cell>
          <cell r="AD984">
            <v>27243.567107791721</v>
          </cell>
          <cell r="AE984">
            <v>16200.46840181283</v>
          </cell>
          <cell r="AF984">
            <v>15865.737491035105</v>
          </cell>
          <cell r="AG984">
            <v>17104.727669197579</v>
          </cell>
          <cell r="AH984">
            <v>19510.9401606336</v>
          </cell>
          <cell r="AI984">
            <v>18945.709107343882</v>
          </cell>
          <cell r="AJ984">
            <v>21671.334486806125</v>
          </cell>
          <cell r="AK984">
            <v>22253.824476477199</v>
          </cell>
          <cell r="AL984">
            <v>21069.036738178249</v>
          </cell>
          <cell r="AM984">
            <v>22741.214781389353</v>
          </cell>
          <cell r="AN984">
            <v>17469.949861937705</v>
          </cell>
          <cell r="AO984">
            <v>21709.702072187181</v>
          </cell>
          <cell r="AP984">
            <v>24299.908494042615</v>
          </cell>
          <cell r="AQ984">
            <v>19460.469608599378</v>
          </cell>
          <cell r="AR984">
            <v>22096.696274433187</v>
          </cell>
          <cell r="AS984">
            <v>24222.016630518621</v>
          </cell>
          <cell r="AT984">
            <v>25561.167300287594</v>
          </cell>
          <cell r="AU984">
            <v>25594.381763635713</v>
          </cell>
          <cell r="AV984">
            <v>25133.116042269958</v>
          </cell>
          <cell r="AW984">
            <v>27874.566759884125</v>
          </cell>
          <cell r="AX984">
            <v>30246.8822308858</v>
          </cell>
          <cell r="AY984">
            <v>27243.567107791721</v>
          </cell>
          <cell r="AZ984">
            <v>27243.567107791721</v>
          </cell>
          <cell r="BA984">
            <v>27243.567107791721</v>
          </cell>
          <cell r="BB984">
            <v>27243.567107791721</v>
          </cell>
          <cell r="BC984">
            <v>27243.567107791721</v>
          </cell>
          <cell r="BD984">
            <v>27243.567107791721</v>
          </cell>
          <cell r="BE984">
            <v>27243.567107791721</v>
          </cell>
          <cell r="BF984">
            <v>27243.567107791721</v>
          </cell>
          <cell r="BG984">
            <v>27243.567107791721</v>
          </cell>
          <cell r="BH984">
            <v>27243.567107791721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2.8509802560544464</v>
          </cell>
          <cell r="CN984">
            <v>2.7840106250743921</v>
          </cell>
          <cell r="CO984">
            <v>2.9925640207586377</v>
          </cell>
          <cell r="CP984">
            <v>3.4551370429852533</v>
          </cell>
          <cell r="CQ984">
            <v>3.3031518261905188</v>
          </cell>
          <cell r="CR984">
            <v>3.801582915762165</v>
          </cell>
          <cell r="CS984">
            <v>3.9440014955925755</v>
          </cell>
          <cell r="CT984">
            <v>3.6874912477273121</v>
          </cell>
          <cell r="CU984">
            <v>4.0124258770094485</v>
          </cell>
          <cell r="CV984">
            <v>3.0804524253627146</v>
          </cell>
          <cell r="CW984">
            <v>3.8542034721929035</v>
          </cell>
          <cell r="CX984">
            <v>4.2091677316099503</v>
          </cell>
          <cell r="CY984">
            <v>3.4417253355104833</v>
          </cell>
          <cell r="CZ984">
            <v>3.8755039129304163</v>
          </cell>
          <cell r="DA984">
            <v>4.2887985457854736</v>
          </cell>
          <cell r="DB984">
            <v>4.5259112326728426</v>
          </cell>
          <cell r="DC984">
            <v>4.5317922517588825</v>
          </cell>
          <cell r="DD984">
            <v>4.4501196237035625</v>
          </cell>
          <cell r="DE984">
            <v>4.935526352234672</v>
          </cell>
          <cell r="DF984">
            <v>5.3555732582118196</v>
          </cell>
          <cell r="DG984">
            <v>4.8238002960781703</v>
          </cell>
          <cell r="DH984">
            <v>4.8238002960781703</v>
          </cell>
          <cell r="DI984">
            <v>4.8238002960781703</v>
          </cell>
          <cell r="DJ984">
            <v>4.8238002960781703</v>
          </cell>
          <cell r="DK984">
            <v>4.8238002960781703</v>
          </cell>
          <cell r="DL984">
            <v>4.8238002960781703</v>
          </cell>
          <cell r="DM984">
            <v>4.8238002960781703</v>
          </cell>
          <cell r="DN984">
            <v>4.8238002960781703</v>
          </cell>
          <cell r="DO984">
            <v>4.8238002960781703</v>
          </cell>
          <cell r="DP984">
            <v>4.8238002960781703</v>
          </cell>
          <cell r="DQ984">
            <v>15.568275101946503</v>
          </cell>
          <cell r="DR984">
            <v>15.613364962240356</v>
          </cell>
          <cell r="DS984">
            <v>15.659570609608123</v>
          </cell>
          <cell r="DT984">
            <v>15.471059443388482</v>
          </cell>
          <cell r="DU984">
            <v>15.714098255286652</v>
          </cell>
          <cell r="DV984">
            <v>15.618104473207582</v>
          </cell>
          <cell r="DW984">
            <v>15.45876242579221</v>
          </cell>
          <cell r="DX984">
            <v>15.653837377743557</v>
          </cell>
          <cell r="DY984">
            <v>15.527937447567457</v>
          </cell>
          <cell r="DZ984">
            <v>15.537612572750636</v>
          </cell>
          <cell r="EA984">
            <v>15.432147327803179</v>
          </cell>
          <cell r="EB984">
            <v>15.816687765739436</v>
          </cell>
          <cell r="EC984">
            <v>15.491170821202413</v>
          </cell>
          <cell r="ED984">
            <v>15.62090898697633</v>
          </cell>
          <cell r="EE984">
            <v>15.473258697099125</v>
          </cell>
          <cell r="EF984">
            <v>15.473258697099125</v>
          </cell>
          <cell r="EG984">
            <v>15.473258697099125</v>
          </cell>
          <cell r="EH984">
            <v>15.473258697099125</v>
          </cell>
          <cell r="EI984">
            <v>15.473258697099125</v>
          </cell>
          <cell r="EJ984">
            <v>15.473258697099125</v>
          </cell>
          <cell r="EK984">
            <v>15.473258697099125</v>
          </cell>
          <cell r="EL984">
            <v>15.473258697099125</v>
          </cell>
          <cell r="EM984">
            <v>15.473258697099125</v>
          </cell>
          <cell r="EN984">
            <v>15.473258697099125</v>
          </cell>
          <cell r="EO984">
            <v>15.473258697099125</v>
          </cell>
          <cell r="EP984">
            <v>15.473258697099125</v>
          </cell>
          <cell r="EQ984">
            <v>15.473258697099125</v>
          </cell>
          <cell r="ER984">
            <v>15.473258697099125</v>
          </cell>
          <cell r="ES984">
            <v>15.473258697099125</v>
          </cell>
          <cell r="ET984">
            <v>15.473258697099125</v>
          </cell>
        </row>
        <row r="985">
          <cell r="A985">
            <v>41689.157042697487</v>
          </cell>
          <cell r="B985">
            <v>37639.306287421576</v>
          </cell>
          <cell r="C985">
            <v>44208.557299418091</v>
          </cell>
          <cell r="D985">
            <v>18364.229026940979</v>
          </cell>
          <cell r="E985">
            <v>19236.749200431357</v>
          </cell>
          <cell r="F985">
            <v>19391.228892918727</v>
          </cell>
          <cell r="G985">
            <v>17676.634054492668</v>
          </cell>
          <cell r="H985">
            <v>18813.033260130014</v>
          </cell>
          <cell r="I985">
            <v>21706.773809989569</v>
          </cell>
          <cell r="J985">
            <v>22920.692360305111</v>
          </cell>
          <cell r="K985">
            <v>19227.113334635411</v>
          </cell>
          <cell r="L985">
            <v>21870.364196974697</v>
          </cell>
          <cell r="M985">
            <v>22713.979771366463</v>
          </cell>
          <cell r="N985">
            <v>24155.363400194969</v>
          </cell>
          <cell r="O985">
            <v>26099.383213606503</v>
          </cell>
          <cell r="P985">
            <v>26010.180154953814</v>
          </cell>
          <cell r="Q985">
            <v>25540.990539723989</v>
          </cell>
          <cell r="R985">
            <v>26560.06061761011</v>
          </cell>
          <cell r="S985">
            <v>27157.119980236414</v>
          </cell>
          <cell r="T985">
            <v>29882.634284041884</v>
          </cell>
          <cell r="U985">
            <v>26035.561054569349</v>
          </cell>
          <cell r="V985">
            <v>26035.561054569349</v>
          </cell>
          <cell r="W985">
            <v>26035.561054569349</v>
          </cell>
          <cell r="X985">
            <v>26035.561054569349</v>
          </cell>
          <cell r="Y985">
            <v>26035.561054569349</v>
          </cell>
          <cell r="Z985">
            <v>26035.561054569349</v>
          </cell>
          <cell r="AA985">
            <v>26035.561054569349</v>
          </cell>
          <cell r="AB985">
            <v>26035.561054569349</v>
          </cell>
          <cell r="AC985">
            <v>26035.561054569349</v>
          </cell>
          <cell r="AD985">
            <v>26035.561054569349</v>
          </cell>
          <cell r="AE985">
            <v>18844.202487824365</v>
          </cell>
          <cell r="AF985">
            <v>17013.601605208158</v>
          </cell>
          <cell r="AG985">
            <v>19983.01391874141</v>
          </cell>
          <cell r="AH985">
            <v>18364.229026940979</v>
          </cell>
          <cell r="AI985">
            <v>19236.749200431357</v>
          </cell>
          <cell r="AJ985">
            <v>19391.228892918727</v>
          </cell>
          <cell r="AK985">
            <v>17676.634054492668</v>
          </cell>
          <cell r="AL985">
            <v>18813.033260130014</v>
          </cell>
          <cell r="AM985">
            <v>21706.773809989569</v>
          </cell>
          <cell r="AN985">
            <v>22920.692360305111</v>
          </cell>
          <cell r="AO985">
            <v>19227.113334635411</v>
          </cell>
          <cell r="AP985">
            <v>21870.364196974697</v>
          </cell>
          <cell r="AQ985">
            <v>22713.979771366463</v>
          </cell>
          <cell r="AR985">
            <v>24155.363400194969</v>
          </cell>
          <cell r="AS985">
            <v>26099.383213606503</v>
          </cell>
          <cell r="AT985">
            <v>26010.180154953814</v>
          </cell>
          <cell r="AU985">
            <v>25540.990539723989</v>
          </cell>
          <cell r="AV985">
            <v>26560.06061761011</v>
          </cell>
          <cell r="AW985">
            <v>27157.119980236414</v>
          </cell>
          <cell r="AX985">
            <v>29882.634284041884</v>
          </cell>
          <cell r="AY985">
            <v>26035.561054569349</v>
          </cell>
          <cell r="AZ985">
            <v>26035.561054569349</v>
          </cell>
          <cell r="BA985">
            <v>26035.561054569349</v>
          </cell>
          <cell r="BB985">
            <v>26035.561054569349</v>
          </cell>
          <cell r="BC985">
            <v>26035.561054569349</v>
          </cell>
          <cell r="BD985">
            <v>26035.561054569349</v>
          </cell>
          <cell r="BE985">
            <v>26035.561054569349</v>
          </cell>
          <cell r="BF985">
            <v>26035.561054569349</v>
          </cell>
          <cell r="BG985">
            <v>26035.561054569349</v>
          </cell>
          <cell r="BH985">
            <v>26035.561054569349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3.2644608861223929</v>
          </cell>
          <cell r="CN985">
            <v>2.9753208300539367</v>
          </cell>
          <cell r="CO985">
            <v>3.5040457982154418</v>
          </cell>
          <cell r="CP985">
            <v>3.1960743548896127</v>
          </cell>
          <cell r="CQ985">
            <v>3.3571167343553405</v>
          </cell>
          <cell r="CR985">
            <v>3.3971587028527388</v>
          </cell>
          <cell r="CS985">
            <v>3.1360292747560901</v>
          </cell>
          <cell r="CT985">
            <v>3.2774106961929177</v>
          </cell>
          <cell r="CU985">
            <v>3.8198619299271446</v>
          </cell>
          <cell r="CV985">
            <v>4.0511030061998712</v>
          </cell>
          <cell r="CW985">
            <v>3.3347232401165354</v>
          </cell>
          <cell r="CX985">
            <v>3.9212579210381864</v>
          </cell>
          <cell r="CY985">
            <v>3.9245285191390002</v>
          </cell>
          <cell r="CZ985">
            <v>4.2723746414476338</v>
          </cell>
          <cell r="DA985">
            <v>4.5812540838860878</v>
          </cell>
          <cell r="DB985">
            <v>4.5655961706931549</v>
          </cell>
          <cell r="DC985">
            <v>4.483238789934517</v>
          </cell>
          <cell r="DD985">
            <v>4.662117306636322</v>
          </cell>
          <cell r="DE985">
            <v>4.766919807943256</v>
          </cell>
          <cell r="DF985">
            <v>5.2453323984940257</v>
          </cell>
          <cell r="DG985">
            <v>4.570051308543146</v>
          </cell>
          <cell r="DH985">
            <v>4.570051308543146</v>
          </cell>
          <cell r="DI985">
            <v>4.570051308543146</v>
          </cell>
          <cell r="DJ985">
            <v>4.570051308543146</v>
          </cell>
          <cell r="DK985">
            <v>4.570051308543146</v>
          </cell>
          <cell r="DL985">
            <v>4.570051308543146</v>
          </cell>
          <cell r="DM985">
            <v>4.570051308543146</v>
          </cell>
          <cell r="DN985">
            <v>4.570051308543146</v>
          </cell>
          <cell r="DO985">
            <v>4.570051308543146</v>
          </cell>
          <cell r="DP985">
            <v>4.570051308543146</v>
          </cell>
          <cell r="DQ985">
            <v>15.815154116538233</v>
          </cell>
          <cell r="DR985">
            <v>15.66641374157677</v>
          </cell>
          <cell r="DS985">
            <v>15.624220256167852</v>
          </cell>
          <cell r="DT985">
            <v>15.742110680629704</v>
          </cell>
          <cell r="DU985">
            <v>15.699013956705841</v>
          </cell>
          <cell r="DV985">
            <v>15.638555377626155</v>
          </cell>
          <cell r="DW985">
            <v>15.442819614506622</v>
          </cell>
          <cell r="DX985">
            <v>15.726609099354263</v>
          </cell>
          <cell r="DY985">
            <v>15.568786063214564</v>
          </cell>
          <cell r="DZ985">
            <v>15.501066580975314</v>
          </cell>
          <cell r="EA985">
            <v>15.796520143235847</v>
          </cell>
          <cell r="EB985">
            <v>15.280506211446745</v>
          </cell>
          <cell r="EC985">
            <v>15.856702598007923</v>
          </cell>
          <cell r="ED985">
            <v>15.489998739045387</v>
          </cell>
          <cell r="EE985">
            <v>15.608206438678472</v>
          </cell>
          <cell r="EF985">
            <v>15.608206438678472</v>
          </cell>
          <cell r="EG985">
            <v>15.608206438678472</v>
          </cell>
          <cell r="EH985">
            <v>15.608206438678472</v>
          </cell>
          <cell r="EI985">
            <v>15.608206438678472</v>
          </cell>
          <cell r="EJ985">
            <v>15.608206438678472</v>
          </cell>
          <cell r="EK985">
            <v>15.608206438678472</v>
          </cell>
          <cell r="EL985">
            <v>15.608206438678472</v>
          </cell>
          <cell r="EM985">
            <v>15.608206438678472</v>
          </cell>
          <cell r="EN985">
            <v>15.608206438678472</v>
          </cell>
          <cell r="EO985">
            <v>15.608206438678472</v>
          </cell>
          <cell r="EP985">
            <v>15.608206438678472</v>
          </cell>
          <cell r="EQ985">
            <v>15.608206438678472</v>
          </cell>
          <cell r="ER985">
            <v>15.608206438678472</v>
          </cell>
          <cell r="ES985">
            <v>15.608206438678472</v>
          </cell>
          <cell r="ET985">
            <v>15.608206438678472</v>
          </cell>
        </row>
        <row r="986">
          <cell r="A986">
            <v>35689.3825037653</v>
          </cell>
          <cell r="B986">
            <v>34869.934414057883</v>
          </cell>
          <cell r="C986">
            <v>40871.843046446673</v>
          </cell>
          <cell r="D986">
            <v>20247.15847581104</v>
          </cell>
          <cell r="E986">
            <v>18785.235358004866</v>
          </cell>
          <cell r="F986">
            <v>19652.477424515935</v>
          </cell>
          <cell r="G986">
            <v>18179.694259290623</v>
          </cell>
          <cell r="H986">
            <v>19718.784755641671</v>
          </cell>
          <cell r="I986">
            <v>17804.761983530549</v>
          </cell>
          <cell r="J986">
            <v>24145.723593571543</v>
          </cell>
          <cell r="K986">
            <v>23448.960876490459</v>
          </cell>
          <cell r="L986">
            <v>28339.16094555131</v>
          </cell>
          <cell r="M986">
            <v>22059.72807016419</v>
          </cell>
          <cell r="N986">
            <v>22978.457283746833</v>
          </cell>
          <cell r="O986">
            <v>23897.91944870217</v>
          </cell>
          <cell r="P986">
            <v>24228.322147624585</v>
          </cell>
          <cell r="Q986">
            <v>26905.623032639647</v>
          </cell>
          <cell r="R986">
            <v>26359.25134913265</v>
          </cell>
          <cell r="S986">
            <v>28346.168642344295</v>
          </cell>
          <cell r="T986">
            <v>31111.446742631273</v>
          </cell>
          <cell r="U986">
            <v>28383.651046702005</v>
          </cell>
          <cell r="V986">
            <v>28383.651046702005</v>
          </cell>
          <cell r="W986">
            <v>28383.651046702005</v>
          </cell>
          <cell r="X986">
            <v>28383.651046702005</v>
          </cell>
          <cell r="Y986">
            <v>28383.651046702005</v>
          </cell>
          <cell r="Z986">
            <v>28383.651046702005</v>
          </cell>
          <cell r="AA986">
            <v>28383.651046702005</v>
          </cell>
          <cell r="AB986">
            <v>28383.651046702005</v>
          </cell>
          <cell r="AC986">
            <v>28383.651046702005</v>
          </cell>
          <cell r="AD986">
            <v>28383.651046702005</v>
          </cell>
          <cell r="AE986">
            <v>16132.203150031672</v>
          </cell>
          <cell r="AF986">
            <v>15761.798785297404</v>
          </cell>
          <cell r="AG986">
            <v>18474.762769345307</v>
          </cell>
          <cell r="AH986">
            <v>20247.15847581104</v>
          </cell>
          <cell r="AI986">
            <v>18785.235358004866</v>
          </cell>
          <cell r="AJ986">
            <v>19652.477424515935</v>
          </cell>
          <cell r="AK986">
            <v>18179.694259290623</v>
          </cell>
          <cell r="AL986">
            <v>19718.784755641671</v>
          </cell>
          <cell r="AM986">
            <v>17804.761983530549</v>
          </cell>
          <cell r="AN986">
            <v>24145.723593571543</v>
          </cell>
          <cell r="AO986">
            <v>23448.960876490459</v>
          </cell>
          <cell r="AP986">
            <v>28339.16094555131</v>
          </cell>
          <cell r="AQ986">
            <v>22059.72807016419</v>
          </cell>
          <cell r="AR986">
            <v>22978.457283746833</v>
          </cell>
          <cell r="AS986">
            <v>23897.91944870217</v>
          </cell>
          <cell r="AT986">
            <v>24228.322147624585</v>
          </cell>
          <cell r="AU986">
            <v>26905.623032639647</v>
          </cell>
          <cell r="AV986">
            <v>26359.25134913265</v>
          </cell>
          <cell r="AW986">
            <v>28346.168642344295</v>
          </cell>
          <cell r="AX986">
            <v>31111.446742631273</v>
          </cell>
          <cell r="AY986">
            <v>28383.651046702005</v>
          </cell>
          <cell r="AZ986">
            <v>28383.651046702005</v>
          </cell>
          <cell r="BA986">
            <v>28383.651046702005</v>
          </cell>
          <cell r="BB986">
            <v>28383.651046702005</v>
          </cell>
          <cell r="BC986">
            <v>28383.651046702005</v>
          </cell>
          <cell r="BD986">
            <v>28383.651046702005</v>
          </cell>
          <cell r="BE986">
            <v>28383.651046702005</v>
          </cell>
          <cell r="BF986">
            <v>28383.651046702005</v>
          </cell>
          <cell r="BG986">
            <v>28383.651046702005</v>
          </cell>
          <cell r="BH986">
            <v>28383.651046702005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2.8127071966755159</v>
          </cell>
          <cell r="CN986">
            <v>2.7679096692849021</v>
          </cell>
          <cell r="CO986">
            <v>3.2181217178981818</v>
          </cell>
          <cell r="CP986">
            <v>3.52212269776216</v>
          </cell>
          <cell r="CQ986">
            <v>3.2799467432248144</v>
          </cell>
          <cell r="CR986">
            <v>3.4029366945511494</v>
          </cell>
          <cell r="CS986">
            <v>3.1417138473932602</v>
          </cell>
          <cell r="CT986">
            <v>3.4478099500443942</v>
          </cell>
          <cell r="CU986">
            <v>3.105652650195466</v>
          </cell>
          <cell r="CV986">
            <v>4.2964542908200132</v>
          </cell>
          <cell r="CW986">
            <v>4.1075047210487705</v>
          </cell>
          <cell r="CX986">
            <v>4.9566555740033165</v>
          </cell>
          <cell r="CY986">
            <v>3.8569937171386255</v>
          </cell>
          <cell r="CZ986">
            <v>4.0375678974165217</v>
          </cell>
          <cell r="DA986">
            <v>4.2337470906696568</v>
          </cell>
          <cell r="DB986">
            <v>4.2922811177976197</v>
          </cell>
          <cell r="DC986">
            <v>4.7665908106188235</v>
          </cell>
          <cell r="DD986">
            <v>4.6697957933606311</v>
          </cell>
          <cell r="DE986">
            <v>5.0217973693803737</v>
          </cell>
          <cell r="DF986">
            <v>5.5116930750342945</v>
          </cell>
          <cell r="DG986">
            <v>5.0284377390887656</v>
          </cell>
          <cell r="DH986">
            <v>5.0284377390887656</v>
          </cell>
          <cell r="DI986">
            <v>5.0284377390887656</v>
          </cell>
          <cell r="DJ986">
            <v>5.0284377390887656</v>
          </cell>
          <cell r="DK986">
            <v>5.0284377390887656</v>
          </cell>
          <cell r="DL986">
            <v>5.0284377390887656</v>
          </cell>
          <cell r="DM986">
            <v>5.0284377390887656</v>
          </cell>
          <cell r="DN986">
            <v>5.0284377390887656</v>
          </cell>
          <cell r="DO986">
            <v>5.0284377390887656</v>
          </cell>
          <cell r="DP986">
            <v>5.0284377390887656</v>
          </cell>
          <cell r="DQ986">
            <v>15.713621702835447</v>
          </cell>
          <cell r="DR986">
            <v>15.601307676284927</v>
          </cell>
          <cell r="DS986">
            <v>15.728363575453383</v>
          </cell>
          <cell r="DT986">
            <v>15.749498758876689</v>
          </cell>
          <cell r="DU986">
            <v>15.691229849210272</v>
          </cell>
          <cell r="DV986">
            <v>15.822334864176852</v>
          </cell>
          <cell r="DW986">
            <v>15.853570360530835</v>
          </cell>
          <cell r="DX986">
            <v>15.669096790842602</v>
          </cell>
          <cell r="DY986">
            <v>15.706898134542429</v>
          </cell>
          <cell r="DZ986">
            <v>15.397037394530804</v>
          </cell>
          <cell r="EA986">
            <v>15.640573241346781</v>
          </cell>
          <cell r="EB986">
            <v>15.664097631544436</v>
          </cell>
          <cell r="EC986">
            <v>15.669616178677991</v>
          </cell>
          <cell r="ED986">
            <v>15.592227570959125</v>
          </cell>
          <cell r="EE986">
            <v>15.464729118691039</v>
          </cell>
          <cell r="EF986">
            <v>15.464729118691039</v>
          </cell>
          <cell r="EG986">
            <v>15.464729118691039</v>
          </cell>
          <cell r="EH986">
            <v>15.464729118691039</v>
          </cell>
          <cell r="EI986">
            <v>15.464729118691039</v>
          </cell>
          <cell r="EJ986">
            <v>15.464729118691039</v>
          </cell>
          <cell r="EK986">
            <v>15.464729118691039</v>
          </cell>
          <cell r="EL986">
            <v>15.464729118691039</v>
          </cell>
          <cell r="EM986">
            <v>15.464729118691039</v>
          </cell>
          <cell r="EN986">
            <v>15.464729118691039</v>
          </cell>
          <cell r="EO986">
            <v>15.464729118691039</v>
          </cell>
          <cell r="EP986">
            <v>15.464729118691039</v>
          </cell>
          <cell r="EQ986">
            <v>15.464729118691039</v>
          </cell>
          <cell r="ER986">
            <v>15.464729118691039</v>
          </cell>
          <cell r="ES986">
            <v>15.464729118691039</v>
          </cell>
          <cell r="ET986">
            <v>15.464729118691039</v>
          </cell>
        </row>
        <row r="987">
          <cell r="A987">
            <v>40684.377497412977</v>
          </cell>
          <cell r="B987">
            <v>41357.134300809965</v>
          </cell>
          <cell r="C987">
            <v>42565.283090518467</v>
          </cell>
          <cell r="D987">
            <v>19579.191297146557</v>
          </cell>
          <cell r="E987">
            <v>19237.665571770147</v>
          </cell>
          <cell r="F987">
            <v>20837.802667091197</v>
          </cell>
          <cell r="G987">
            <v>18139.557975681229</v>
          </cell>
          <cell r="H987">
            <v>21505.328885953819</v>
          </cell>
          <cell r="I987">
            <v>19403.390231224719</v>
          </cell>
          <cell r="J987">
            <v>22761.628807819176</v>
          </cell>
          <cell r="K987">
            <v>22626.458498406661</v>
          </cell>
          <cell r="L987">
            <v>25411.50725597089</v>
          </cell>
          <cell r="M987">
            <v>24841.120790001445</v>
          </cell>
          <cell r="N987">
            <v>25808.34731358532</v>
          </cell>
          <cell r="O987">
            <v>27305.528092044722</v>
          </cell>
          <cell r="P987">
            <v>27865.285471001822</v>
          </cell>
          <cell r="Q987">
            <v>22936.407624145402</v>
          </cell>
          <cell r="R987">
            <v>26560.542383994911</v>
          </cell>
          <cell r="S987">
            <v>29301.540490220505</v>
          </cell>
          <cell r="T987">
            <v>31962.074918168277</v>
          </cell>
          <cell r="U987">
            <v>28388.131699069589</v>
          </cell>
          <cell r="V987">
            <v>28388.131699069589</v>
          </cell>
          <cell r="W987">
            <v>28388.131699069589</v>
          </cell>
          <cell r="X987">
            <v>28388.131699069589</v>
          </cell>
          <cell r="Y987">
            <v>28388.131699069589</v>
          </cell>
          <cell r="Z987">
            <v>28388.131699069589</v>
          </cell>
          <cell r="AA987">
            <v>28388.131699069589</v>
          </cell>
          <cell r="AB987">
            <v>28388.131699069589</v>
          </cell>
          <cell r="AC987">
            <v>28388.131699069589</v>
          </cell>
          <cell r="AD987">
            <v>28388.131699069589</v>
          </cell>
          <cell r="AE987">
            <v>18390.02517770094</v>
          </cell>
          <cell r="AF987">
            <v>18694.122605607434</v>
          </cell>
          <cell r="AG987">
            <v>19240.226246066504</v>
          </cell>
          <cell r="AH987">
            <v>19579.191297146557</v>
          </cell>
          <cell r="AI987">
            <v>19237.665571770147</v>
          </cell>
          <cell r="AJ987">
            <v>20837.802667091197</v>
          </cell>
          <cell r="AK987">
            <v>18139.557975681229</v>
          </cell>
          <cell r="AL987">
            <v>21505.328885953819</v>
          </cell>
          <cell r="AM987">
            <v>19403.390231224719</v>
          </cell>
          <cell r="AN987">
            <v>22761.628807819176</v>
          </cell>
          <cell r="AO987">
            <v>22626.458498406661</v>
          </cell>
          <cell r="AP987">
            <v>25411.50725597089</v>
          </cell>
          <cell r="AQ987">
            <v>24841.120790001445</v>
          </cell>
          <cell r="AR987">
            <v>25808.34731358532</v>
          </cell>
          <cell r="AS987">
            <v>27305.528092044722</v>
          </cell>
          <cell r="AT987">
            <v>27865.285471001822</v>
          </cell>
          <cell r="AU987">
            <v>22936.407624145402</v>
          </cell>
          <cell r="AV987">
            <v>26560.542383994911</v>
          </cell>
          <cell r="AW987">
            <v>29301.540490220505</v>
          </cell>
          <cell r="AX987">
            <v>31962.074918168277</v>
          </cell>
          <cell r="AY987">
            <v>28388.131699069589</v>
          </cell>
          <cell r="AZ987">
            <v>28388.131699069589</v>
          </cell>
          <cell r="BA987">
            <v>28388.131699069589</v>
          </cell>
          <cell r="BB987">
            <v>28388.131699069589</v>
          </cell>
          <cell r="BC987">
            <v>28388.131699069589</v>
          </cell>
          <cell r="BD987">
            <v>28388.131699069589</v>
          </cell>
          <cell r="BE987">
            <v>28388.131699069589</v>
          </cell>
          <cell r="BF987">
            <v>28388.131699069589</v>
          </cell>
          <cell r="BG987">
            <v>28388.131699069589</v>
          </cell>
          <cell r="BH987">
            <v>28388.131699069589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3.2484975409898085</v>
          </cell>
          <cell r="CN987">
            <v>3.3373643270332125</v>
          </cell>
          <cell r="CO987">
            <v>3.4310170873417594</v>
          </cell>
          <cell r="CP987">
            <v>3.4395178203779291</v>
          </cell>
          <cell r="CQ987">
            <v>3.4378037465157063</v>
          </cell>
          <cell r="CR987">
            <v>3.6786103590334931</v>
          </cell>
          <cell r="CS987">
            <v>3.1823408197139695</v>
          </cell>
          <cell r="CT987">
            <v>3.7258106186548257</v>
          </cell>
          <cell r="CU987">
            <v>3.361163794826314</v>
          </cell>
          <cell r="CV987">
            <v>4.0771930184875691</v>
          </cell>
          <cell r="CW987">
            <v>4.0338161401814281</v>
          </cell>
          <cell r="CX987">
            <v>4.4002988625428676</v>
          </cell>
          <cell r="CY987">
            <v>4.3111715860839377</v>
          </cell>
          <cell r="CZ987">
            <v>4.5204338457601905</v>
          </cell>
          <cell r="DA987">
            <v>4.7054300675349729</v>
          </cell>
          <cell r="DB987">
            <v>4.801890359113683</v>
          </cell>
          <cell r="DC987">
            <v>3.9525205926098006</v>
          </cell>
          <cell r="DD987">
            <v>4.5770502706409246</v>
          </cell>
          <cell r="DE987">
            <v>5.0493932650929514</v>
          </cell>
          <cell r="DF987">
            <v>5.5078703416313362</v>
          </cell>
          <cell r="DG987">
            <v>4.8919899299388332</v>
          </cell>
          <cell r="DH987">
            <v>4.8919899299388332</v>
          </cell>
          <cell r="DI987">
            <v>4.8919899299388332</v>
          </cell>
          <cell r="DJ987">
            <v>4.8919899299388332</v>
          </cell>
          <cell r="DK987">
            <v>4.8919899299388332</v>
          </cell>
          <cell r="DL987">
            <v>4.8919899299388332</v>
          </cell>
          <cell r="DM987">
            <v>4.8919899299388332</v>
          </cell>
          <cell r="DN987">
            <v>4.8919899299388332</v>
          </cell>
          <cell r="DO987">
            <v>4.8919899299388332</v>
          </cell>
          <cell r="DP987">
            <v>4.8919899299388332</v>
          </cell>
          <cell r="DQ987">
            <v>15.509825692675891</v>
          </cell>
          <cell r="DR987">
            <v>15.346473816800188</v>
          </cell>
          <cell r="DS987">
            <v>15.363650858469073</v>
          </cell>
          <cell r="DT987">
            <v>15.595680206793721</v>
          </cell>
          <cell r="DU987">
            <v>15.331280363738493</v>
          </cell>
          <cell r="DV987">
            <v>15.519412155354615</v>
          </cell>
          <cell r="DW987">
            <v>15.616623714088</v>
          </cell>
          <cell r="DX987">
            <v>15.813661859672818</v>
          </cell>
          <cell r="DY987">
            <v>15.815942477441542</v>
          </cell>
          <cell r="DZ987">
            <v>15.294990104213925</v>
          </cell>
          <cell r="EA987">
            <v>15.367655614844294</v>
          </cell>
          <cell r="EB987">
            <v>15.821781656063489</v>
          </cell>
          <cell r="EC987">
            <v>15.786396764575695</v>
          </cell>
          <cell r="ED987">
            <v>15.641817416586283</v>
          </cell>
          <cell r="EE987">
            <v>15.898582049226464</v>
          </cell>
          <cell r="EF987">
            <v>15.898582049226464</v>
          </cell>
          <cell r="EG987">
            <v>15.898582049226464</v>
          </cell>
          <cell r="EH987">
            <v>15.898582049226464</v>
          </cell>
          <cell r="EI987">
            <v>15.898582049226464</v>
          </cell>
          <cell r="EJ987">
            <v>15.898582049226464</v>
          </cell>
          <cell r="EK987">
            <v>15.898582049226464</v>
          </cell>
          <cell r="EL987">
            <v>15.898582049226464</v>
          </cell>
          <cell r="EM987">
            <v>15.898582049226464</v>
          </cell>
          <cell r="EN987">
            <v>15.898582049226464</v>
          </cell>
          <cell r="EO987">
            <v>15.898582049226464</v>
          </cell>
          <cell r="EP987">
            <v>15.898582049226464</v>
          </cell>
          <cell r="EQ987">
            <v>15.898582049226464</v>
          </cell>
          <cell r="ER987">
            <v>15.898582049226464</v>
          </cell>
          <cell r="ES987">
            <v>15.898582049226464</v>
          </cell>
          <cell r="ET987">
            <v>15.898582049226464</v>
          </cell>
        </row>
        <row r="988">
          <cell r="A988">
            <v>34172.371824728216</v>
          </cell>
          <cell r="B988">
            <v>36381.387204154715</v>
          </cell>
          <cell r="C988">
            <v>39830.4812674762</v>
          </cell>
          <cell r="D988">
            <v>17980.221893238366</v>
          </cell>
          <cell r="E988">
            <v>17902.464463791468</v>
          </cell>
          <cell r="F988">
            <v>16016.712956041323</v>
          </cell>
          <cell r="G988">
            <v>25260.420839758004</v>
          </cell>
          <cell r="H988">
            <v>21183.163104538093</v>
          </cell>
          <cell r="I988">
            <v>22778.345359850304</v>
          </cell>
          <cell r="J988">
            <v>24636.101529910298</v>
          </cell>
          <cell r="K988">
            <v>21424.565761157817</v>
          </cell>
          <cell r="L988">
            <v>19692.810779565538</v>
          </cell>
          <cell r="M988">
            <v>22487.613305861425</v>
          </cell>
          <cell r="N988">
            <v>22769.208567920523</v>
          </cell>
          <cell r="O988">
            <v>23572.8439073712</v>
          </cell>
          <cell r="P988">
            <v>25672.397629541345</v>
          </cell>
          <cell r="Q988">
            <v>25313.350235635404</v>
          </cell>
          <cell r="R988">
            <v>25933.16402305966</v>
          </cell>
          <cell r="S988">
            <v>25324.651912936686</v>
          </cell>
          <cell r="T988">
            <v>33507.911142832054</v>
          </cell>
          <cell r="U988">
            <v>28791.909077287601</v>
          </cell>
          <cell r="V988">
            <v>28791.909077287601</v>
          </cell>
          <cell r="W988">
            <v>28791.909077287601</v>
          </cell>
          <cell r="X988">
            <v>28791.909077287601</v>
          </cell>
          <cell r="Y988">
            <v>28791.909077287601</v>
          </cell>
          <cell r="Z988">
            <v>28791.909077287601</v>
          </cell>
          <cell r="AA988">
            <v>28791.909077287601</v>
          </cell>
          <cell r="AB988">
            <v>28791.909077287601</v>
          </cell>
          <cell r="AC988">
            <v>28791.909077287601</v>
          </cell>
          <cell r="AD988">
            <v>28791.909077287601</v>
          </cell>
          <cell r="AE988">
            <v>15446.488723551698</v>
          </cell>
          <cell r="AF988">
            <v>16445.000952187005</v>
          </cell>
          <cell r="AG988">
            <v>18004.049672270634</v>
          </cell>
          <cell r="AH988">
            <v>17980.221893238366</v>
          </cell>
          <cell r="AI988">
            <v>17902.464463791468</v>
          </cell>
          <cell r="AJ988">
            <v>16016.712956041323</v>
          </cell>
          <cell r="AK988">
            <v>25260.420839758004</v>
          </cell>
          <cell r="AL988">
            <v>21183.163104538093</v>
          </cell>
          <cell r="AM988">
            <v>22778.345359850304</v>
          </cell>
          <cell r="AN988">
            <v>24636.101529910298</v>
          </cell>
          <cell r="AO988">
            <v>21424.565761157817</v>
          </cell>
          <cell r="AP988">
            <v>19692.810779565538</v>
          </cell>
          <cell r="AQ988">
            <v>22487.613305861425</v>
          </cell>
          <cell r="AR988">
            <v>22769.208567920523</v>
          </cell>
          <cell r="AS988">
            <v>23572.8439073712</v>
          </cell>
          <cell r="AT988">
            <v>25672.397629541345</v>
          </cell>
          <cell r="AU988">
            <v>25313.350235635404</v>
          </cell>
          <cell r="AV988">
            <v>25933.16402305966</v>
          </cell>
          <cell r="AW988">
            <v>25324.651912936686</v>
          </cell>
          <cell r="AX988">
            <v>33507.911142832054</v>
          </cell>
          <cell r="AY988">
            <v>28791.909077287601</v>
          </cell>
          <cell r="AZ988">
            <v>28791.909077287601</v>
          </cell>
          <cell r="BA988">
            <v>28791.909077287601</v>
          </cell>
          <cell r="BB988">
            <v>28791.909077287601</v>
          </cell>
          <cell r="BC988">
            <v>28791.909077287601</v>
          </cell>
          <cell r="BD988">
            <v>28791.909077287601</v>
          </cell>
          <cell r="BE988">
            <v>28791.909077287601</v>
          </cell>
          <cell r="BF988">
            <v>28791.909077287601</v>
          </cell>
          <cell r="BG988">
            <v>28791.909077287601</v>
          </cell>
          <cell r="BH988">
            <v>28791.909077287601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2.7347529129583807</v>
          </cell>
          <cell r="CN988">
            <v>2.877501806643803</v>
          </cell>
          <cell r="CO988">
            <v>3.1468180000621899</v>
          </cell>
          <cell r="CP988">
            <v>3.1711429095532657</v>
          </cell>
          <cell r="CQ988">
            <v>3.1207047505531733</v>
          </cell>
          <cell r="CR988">
            <v>2.8263331259291795</v>
          </cell>
          <cell r="CS988">
            <v>4.4237108201323192</v>
          </cell>
          <cell r="CT988">
            <v>3.7194243325118563</v>
          </cell>
          <cell r="CU988">
            <v>3.9819725910954156</v>
          </cell>
          <cell r="CV988">
            <v>4.3264516284318502</v>
          </cell>
          <cell r="CW988">
            <v>3.6926224031400481</v>
          </cell>
          <cell r="CX988">
            <v>3.5399584784459273</v>
          </cell>
          <cell r="CY988">
            <v>3.9483262892847493</v>
          </cell>
          <cell r="CZ988">
            <v>4.0347692988250232</v>
          </cell>
          <cell r="DA988">
            <v>4.1273474314712404</v>
          </cell>
          <cell r="DB988">
            <v>4.4949563502969028</v>
          </cell>
          <cell r="DC988">
            <v>4.4320910742683814</v>
          </cell>
          <cell r="DD988">
            <v>4.5406136968916115</v>
          </cell>
          <cell r="DE988">
            <v>4.434069874491386</v>
          </cell>
          <cell r="DF988">
            <v>5.866869162362228</v>
          </cell>
          <cell r="DG988">
            <v>5.0411487236861197</v>
          </cell>
          <cell r="DH988">
            <v>5.0411487236861197</v>
          </cell>
          <cell r="DI988">
            <v>5.0411487236861197</v>
          </cell>
          <cell r="DJ988">
            <v>5.0411487236861197</v>
          </cell>
          <cell r="DK988">
            <v>5.0411487236861197</v>
          </cell>
          <cell r="DL988">
            <v>5.0411487236861197</v>
          </cell>
          <cell r="DM988">
            <v>5.0411487236861197</v>
          </cell>
          <cell r="DN988">
            <v>5.0411487236861197</v>
          </cell>
          <cell r="DO988">
            <v>5.0411487236861197</v>
          </cell>
          <cell r="DP988">
            <v>5.0411487236861197</v>
          </cell>
          <cell r="DQ988">
            <v>15.474577972762146</v>
          </cell>
          <cell r="DR988">
            <v>15.657608633034876</v>
          </cell>
          <cell r="DS988">
            <v>15.674933690063471</v>
          </cell>
          <cell r="DT988">
            <v>15.534109721413602</v>
          </cell>
          <cell r="DU988">
            <v>15.716913891745074</v>
          </cell>
          <cell r="DV988">
            <v>15.525914109856021</v>
          </cell>
          <cell r="DW988">
            <v>15.644474797659377</v>
          </cell>
          <cell r="DX988">
            <v>15.603506917133759</v>
          </cell>
          <cell r="DY988">
            <v>15.672238875521209</v>
          </cell>
          <cell r="DZ988">
            <v>15.600814332821079</v>
          </cell>
          <cell r="EA988">
            <v>15.895868581530154</v>
          </cell>
          <cell r="EB988">
            <v>15.241112734483496</v>
          </cell>
          <cell r="EC988">
            <v>15.604054719417404</v>
          </cell>
          <cell r="ED988">
            <v>15.460956678473494</v>
          </cell>
          <cell r="EE988">
            <v>15.647612677417955</v>
          </cell>
          <cell r="EF988">
            <v>15.647612677417955</v>
          </cell>
          <cell r="EG988">
            <v>15.647612677417955</v>
          </cell>
          <cell r="EH988">
            <v>15.647612677417955</v>
          </cell>
          <cell r="EI988">
            <v>15.647612677417955</v>
          </cell>
          <cell r="EJ988">
            <v>15.647612677417955</v>
          </cell>
          <cell r="EK988">
            <v>15.647612677417955</v>
          </cell>
          <cell r="EL988">
            <v>15.647612677417955</v>
          </cell>
          <cell r="EM988">
            <v>15.647612677417955</v>
          </cell>
          <cell r="EN988">
            <v>15.647612677417955</v>
          </cell>
          <cell r="EO988">
            <v>15.647612677417955</v>
          </cell>
          <cell r="EP988">
            <v>15.647612677417955</v>
          </cell>
          <cell r="EQ988">
            <v>15.647612677417955</v>
          </cell>
          <cell r="ER988">
            <v>15.647612677417955</v>
          </cell>
          <cell r="ES988">
            <v>15.647612677417955</v>
          </cell>
          <cell r="ET988">
            <v>15.647612677417955</v>
          </cell>
        </row>
        <row r="989">
          <cell r="A989">
            <v>32295.819755652617</v>
          </cell>
          <cell r="B989">
            <v>42704.920947494618</v>
          </cell>
          <cell r="C989">
            <v>44862.727204481242</v>
          </cell>
          <cell r="D989">
            <v>20540.51160804911</v>
          </cell>
          <cell r="E989">
            <v>21582.769559432301</v>
          </cell>
          <cell r="F989">
            <v>20624.984972852104</v>
          </cell>
          <cell r="G989">
            <v>22018.154834750647</v>
          </cell>
          <cell r="H989">
            <v>22419.70731330846</v>
          </cell>
          <cell r="I989">
            <v>21636.994639796194</v>
          </cell>
          <cell r="J989">
            <v>23854.889102660498</v>
          </cell>
          <cell r="K989">
            <v>23197.418094832217</v>
          </cell>
          <cell r="L989">
            <v>21131.21094822379</v>
          </cell>
          <cell r="M989">
            <v>21696.498603705637</v>
          </cell>
          <cell r="N989">
            <v>23920.693195743912</v>
          </cell>
          <cell r="O989">
            <v>26421.61330071414</v>
          </cell>
          <cell r="P989">
            <v>24686.359622850014</v>
          </cell>
          <cell r="Q989">
            <v>26783.193743127325</v>
          </cell>
          <cell r="R989">
            <v>23193.064898826906</v>
          </cell>
          <cell r="S989">
            <v>26394.400205440146</v>
          </cell>
          <cell r="T989">
            <v>29012.419742695878</v>
          </cell>
          <cell r="U989">
            <v>29276.569134290148</v>
          </cell>
          <cell r="V989">
            <v>29276.569134290148</v>
          </cell>
          <cell r="W989">
            <v>29276.569134290148</v>
          </cell>
          <cell r="X989">
            <v>29276.569134290148</v>
          </cell>
          <cell r="Y989">
            <v>29276.569134290148</v>
          </cell>
          <cell r="Z989">
            <v>29276.569134290148</v>
          </cell>
          <cell r="AA989">
            <v>29276.569134290148</v>
          </cell>
          <cell r="AB989">
            <v>29276.569134290148</v>
          </cell>
          <cell r="AC989">
            <v>29276.569134290148</v>
          </cell>
          <cell r="AD989">
            <v>29276.569134290148</v>
          </cell>
          <cell r="AE989">
            <v>14598.255521513362</v>
          </cell>
          <cell r="AF989">
            <v>19303.34491380856</v>
          </cell>
          <cell r="AG989">
            <v>20278.7097549471</v>
          </cell>
          <cell r="AH989">
            <v>20540.51160804911</v>
          </cell>
          <cell r="AI989">
            <v>21582.769559432301</v>
          </cell>
          <cell r="AJ989">
            <v>20624.984972852104</v>
          </cell>
          <cell r="AK989">
            <v>22018.154834750647</v>
          </cell>
          <cell r="AL989">
            <v>22419.70731330846</v>
          </cell>
          <cell r="AM989">
            <v>21636.994639796194</v>
          </cell>
          <cell r="AN989">
            <v>23854.889102660498</v>
          </cell>
          <cell r="AO989">
            <v>23197.418094832217</v>
          </cell>
          <cell r="AP989">
            <v>21131.21094822379</v>
          </cell>
          <cell r="AQ989">
            <v>21696.498603705637</v>
          </cell>
          <cell r="AR989">
            <v>23920.693195743912</v>
          </cell>
          <cell r="AS989">
            <v>26421.61330071414</v>
          </cell>
          <cell r="AT989">
            <v>24686.359622850014</v>
          </cell>
          <cell r="AU989">
            <v>26783.193743127325</v>
          </cell>
          <cell r="AV989">
            <v>23193.064898826906</v>
          </cell>
          <cell r="AW989">
            <v>26394.400205440146</v>
          </cell>
          <cell r="AX989">
            <v>29012.419742695878</v>
          </cell>
          <cell r="AY989">
            <v>29276.569134290148</v>
          </cell>
          <cell r="AZ989">
            <v>29276.569134290148</v>
          </cell>
          <cell r="BA989">
            <v>29276.569134290148</v>
          </cell>
          <cell r="BB989">
            <v>29276.569134290148</v>
          </cell>
          <cell r="BC989">
            <v>29276.569134290148</v>
          </cell>
          <cell r="BD989">
            <v>29276.569134290148</v>
          </cell>
          <cell r="BE989">
            <v>29276.569134290148</v>
          </cell>
          <cell r="BF989">
            <v>29276.569134290148</v>
          </cell>
          <cell r="BG989">
            <v>29276.569134290148</v>
          </cell>
          <cell r="BH989">
            <v>29276.569134290148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2.6031369950564822</v>
          </cell>
          <cell r="CN989">
            <v>3.3773183805301059</v>
          </cell>
          <cell r="CO989">
            <v>3.6064272506850923</v>
          </cell>
          <cell r="CP989">
            <v>3.6188530032629216</v>
          </cell>
          <cell r="CQ989">
            <v>3.8196705426865312</v>
          </cell>
          <cell r="CR989">
            <v>3.5718515210930053</v>
          </cell>
          <cell r="CS989">
            <v>3.8355716670198405</v>
          </cell>
          <cell r="CT989">
            <v>3.9275890667687001</v>
          </cell>
          <cell r="CU989">
            <v>3.712314280726444</v>
          </cell>
          <cell r="CV989">
            <v>4.1951271085855311</v>
          </cell>
          <cell r="CW989">
            <v>4.0863958658682638</v>
          </cell>
          <cell r="CX989">
            <v>3.7501083577612113</v>
          </cell>
          <cell r="CY989">
            <v>3.7737597086080328</v>
          </cell>
          <cell r="CZ989">
            <v>4.1612824571175056</v>
          </cell>
          <cell r="DA989">
            <v>4.6719263167984195</v>
          </cell>
          <cell r="DB989">
            <v>4.3650950407644329</v>
          </cell>
          <cell r="DC989">
            <v>4.7358617459231844</v>
          </cell>
          <cell r="DD989">
            <v>4.1010474657546503</v>
          </cell>
          <cell r="DE989">
            <v>4.6671144389420176</v>
          </cell>
          <cell r="DF989">
            <v>5.1300382670515932</v>
          </cell>
          <cell r="DG989">
            <v>5.1767457288598466</v>
          </cell>
          <cell r="DH989">
            <v>5.1767457288598466</v>
          </cell>
          <cell r="DI989">
            <v>5.1767457288598466</v>
          </cell>
          <cell r="DJ989">
            <v>5.1767457288598466</v>
          </cell>
          <cell r="DK989">
            <v>5.1767457288598466</v>
          </cell>
          <cell r="DL989">
            <v>5.1767457288598466</v>
          </cell>
          <cell r="DM989">
            <v>5.1767457288598466</v>
          </cell>
          <cell r="DN989">
            <v>5.1767457288598466</v>
          </cell>
          <cell r="DO989">
            <v>5.1767457288598466</v>
          </cell>
          <cell r="DP989">
            <v>5.1767457288598466</v>
          </cell>
          <cell r="DQ989">
            <v>15.364239639649897</v>
          </cell>
          <cell r="DR989">
            <v>15.659132636434126</v>
          </cell>
          <cell r="DS989">
            <v>15.405304212668987</v>
          </cell>
          <cell r="DT989">
            <v>15.550610709494768</v>
          </cell>
          <cell r="DU989">
            <v>15.480621913455606</v>
          </cell>
          <cell r="DV989">
            <v>15.82003277882864</v>
          </cell>
          <cell r="DW989">
            <v>15.72743703232625</v>
          </cell>
          <cell r="DX989">
            <v>15.63907389716675</v>
          </cell>
          <cell r="DY989">
            <v>15.968324039015508</v>
          </cell>
          <cell r="DZ989">
            <v>15.578994119506012</v>
          </cell>
          <cell r="EA989">
            <v>15.552719856064199</v>
          </cell>
          <cell r="EB989">
            <v>15.437881549596828</v>
          </cell>
          <cell r="EC989">
            <v>15.751522756568477</v>
          </cell>
          <cell r="ED989">
            <v>15.749026031547164</v>
          </cell>
          <cell r="EE989">
            <v>15.49424728414772</v>
          </cell>
          <cell r="EF989">
            <v>15.49424728414772</v>
          </cell>
          <cell r="EG989">
            <v>15.49424728414772</v>
          </cell>
          <cell r="EH989">
            <v>15.49424728414772</v>
          </cell>
          <cell r="EI989">
            <v>15.49424728414772</v>
          </cell>
          <cell r="EJ989">
            <v>15.49424728414772</v>
          </cell>
          <cell r="EK989">
            <v>15.49424728414772</v>
          </cell>
          <cell r="EL989">
            <v>15.49424728414772</v>
          </cell>
          <cell r="EM989">
            <v>15.49424728414772</v>
          </cell>
          <cell r="EN989">
            <v>15.49424728414772</v>
          </cell>
          <cell r="EO989">
            <v>15.49424728414772</v>
          </cell>
          <cell r="EP989">
            <v>15.49424728414772</v>
          </cell>
          <cell r="EQ989">
            <v>15.49424728414772</v>
          </cell>
          <cell r="ER989">
            <v>15.49424728414772</v>
          </cell>
          <cell r="ES989">
            <v>15.49424728414772</v>
          </cell>
          <cell r="ET989">
            <v>15.49424728414772</v>
          </cell>
        </row>
        <row r="990">
          <cell r="A990">
            <v>31325.150007923647</v>
          </cell>
          <cell r="B990">
            <v>35206.254851610152</v>
          </cell>
          <cell r="C990">
            <v>34605.60146242904</v>
          </cell>
          <cell r="D990">
            <v>19497.049015993594</v>
          </cell>
          <cell r="E990">
            <v>21822.099163244617</v>
          </cell>
          <cell r="F990">
            <v>18734.189115673602</v>
          </cell>
          <cell r="G990">
            <v>22804.744966955866</v>
          </cell>
          <cell r="H990">
            <v>25002.796389598119</v>
          </cell>
          <cell r="I990">
            <v>22906.00626748745</v>
          </cell>
          <cell r="J990">
            <v>25206.783749292328</v>
          </cell>
          <cell r="K990">
            <v>20194.25835338272</v>
          </cell>
          <cell r="L990">
            <v>26968.981711414723</v>
          </cell>
          <cell r="M990">
            <v>25867.090642103034</v>
          </cell>
          <cell r="N990">
            <v>21104.427224409421</v>
          </cell>
          <cell r="O990">
            <v>27147.639287751004</v>
          </cell>
          <cell r="P990">
            <v>25160.272085039483</v>
          </cell>
          <cell r="Q990">
            <v>24545.311762895271</v>
          </cell>
          <cell r="R990">
            <v>26431.755064353609</v>
          </cell>
          <cell r="S990">
            <v>31237.374372569095</v>
          </cell>
          <cell r="T990">
            <v>26664.231045200835</v>
          </cell>
          <cell r="U990">
            <v>28602.143907033125</v>
          </cell>
          <cell r="V990">
            <v>28602.143907033125</v>
          </cell>
          <cell r="W990">
            <v>28602.143907033125</v>
          </cell>
          <cell r="X990">
            <v>28602.143907033125</v>
          </cell>
          <cell r="Y990">
            <v>28602.143907033125</v>
          </cell>
          <cell r="Z990">
            <v>28602.143907033125</v>
          </cell>
          <cell r="AA990">
            <v>28602.143907033125</v>
          </cell>
          <cell r="AB990">
            <v>28602.143907033125</v>
          </cell>
          <cell r="AC990">
            <v>28602.143907033125</v>
          </cell>
          <cell r="AD990">
            <v>28602.143907033125</v>
          </cell>
          <cell r="AE990">
            <v>14159.496415487874</v>
          </cell>
          <cell r="AF990">
            <v>15913.821298478417</v>
          </cell>
          <cell r="AG990">
            <v>15642.31583054261</v>
          </cell>
          <cell r="AH990">
            <v>19497.049015993594</v>
          </cell>
          <cell r="AI990">
            <v>21822.099163244617</v>
          </cell>
          <cell r="AJ990">
            <v>18734.189115673602</v>
          </cell>
          <cell r="AK990">
            <v>22804.744966955866</v>
          </cell>
          <cell r="AL990">
            <v>25002.796389598119</v>
          </cell>
          <cell r="AM990">
            <v>22906.00626748745</v>
          </cell>
          <cell r="AN990">
            <v>25206.783749292328</v>
          </cell>
          <cell r="AO990">
            <v>20194.25835338272</v>
          </cell>
          <cell r="AP990">
            <v>26968.981711414723</v>
          </cell>
          <cell r="AQ990">
            <v>25867.090642103034</v>
          </cell>
          <cell r="AR990">
            <v>21104.427224409421</v>
          </cell>
          <cell r="AS990">
            <v>27147.639287751004</v>
          </cell>
          <cell r="AT990">
            <v>25160.272085039483</v>
          </cell>
          <cell r="AU990">
            <v>24545.311762895271</v>
          </cell>
          <cell r="AV990">
            <v>26431.755064353609</v>
          </cell>
          <cell r="AW990">
            <v>31237.374372569095</v>
          </cell>
          <cell r="AX990">
            <v>26664.231045200835</v>
          </cell>
          <cell r="AY990">
            <v>28602.143907033125</v>
          </cell>
          <cell r="AZ990">
            <v>28602.143907033125</v>
          </cell>
          <cell r="BA990">
            <v>28602.143907033125</v>
          </cell>
          <cell r="BB990">
            <v>28602.143907033125</v>
          </cell>
          <cell r="BC990">
            <v>28602.143907033125</v>
          </cell>
          <cell r="BD990">
            <v>28602.143907033125</v>
          </cell>
          <cell r="BE990">
            <v>28602.143907033125</v>
          </cell>
          <cell r="BF990">
            <v>28602.143907033125</v>
          </cell>
          <cell r="BG990">
            <v>28602.143907033125</v>
          </cell>
          <cell r="BH990">
            <v>28602.143907033125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2.4976602115093125</v>
          </cell>
          <cell r="CN990">
            <v>2.7857411543445636</v>
          </cell>
          <cell r="CO990">
            <v>2.7621961887281814</v>
          </cell>
          <cell r="CP990">
            <v>3.432885021415844</v>
          </cell>
          <cell r="CQ990">
            <v>3.8761977074253529</v>
          </cell>
          <cell r="CR990">
            <v>3.2453845543184645</v>
          </cell>
          <cell r="CS990">
            <v>4.0463791998968182</v>
          </cell>
          <cell r="CT990">
            <v>4.3888841651732156</v>
          </cell>
          <cell r="CU990">
            <v>4.0440455235417945</v>
          </cell>
          <cell r="CV990">
            <v>4.500975565404203</v>
          </cell>
          <cell r="CW990">
            <v>3.5613007385259761</v>
          </cell>
          <cell r="CX990">
            <v>4.7349740570849077</v>
          </cell>
          <cell r="CY990">
            <v>4.5800004689808018</v>
          </cell>
          <cell r="CZ990">
            <v>3.7631307954847357</v>
          </cell>
          <cell r="DA990">
            <v>4.7835084282484006</v>
          </cell>
          <cell r="DB990">
            <v>4.4333274175376696</v>
          </cell>
          <cell r="DC990">
            <v>4.3249692707082152</v>
          </cell>
          <cell r="DD990">
            <v>4.6573671391302485</v>
          </cell>
          <cell r="DE990">
            <v>5.5041339692086959</v>
          </cell>
          <cell r="DF990">
            <v>4.6983302152180384</v>
          </cell>
          <cell r="DG990">
            <v>5.03979719912512</v>
          </cell>
          <cell r="DH990">
            <v>5.03979719912512</v>
          </cell>
          <cell r="DI990">
            <v>5.03979719912512</v>
          </cell>
          <cell r="DJ990">
            <v>5.03979719912512</v>
          </cell>
          <cell r="DK990">
            <v>5.03979719912512</v>
          </cell>
          <cell r="DL990">
            <v>5.03979719912512</v>
          </cell>
          <cell r="DM990">
            <v>5.03979719912512</v>
          </cell>
          <cell r="DN990">
            <v>5.03979719912512</v>
          </cell>
          <cell r="DO990">
            <v>5.03979719912512</v>
          </cell>
          <cell r="DP990">
            <v>5.03979719912512</v>
          </cell>
          <cell r="DQ990">
            <v>15.531792789743811</v>
          </cell>
          <cell r="DR990">
            <v>15.650955344071939</v>
          </cell>
          <cell r="DS990">
            <v>15.515067316575413</v>
          </cell>
          <cell r="DT990">
            <v>15.560256843244606</v>
          </cell>
          <cell r="DU990">
            <v>15.424025698033002</v>
          </cell>
          <cell r="DV990">
            <v>15.81524305158101</v>
          </cell>
          <cell r="DW990">
            <v>15.440657004098592</v>
          </cell>
          <cell r="DX990">
            <v>15.607796753868691</v>
          </cell>
          <cell r="DY990">
            <v>15.518168920066453</v>
          </cell>
          <cell r="DZ990">
            <v>15.34326958709199</v>
          </cell>
          <cell r="EA990">
            <v>15.535541443109613</v>
          </cell>
          <cell r="EB990">
            <v>15.60465173333022</v>
          </cell>
          <cell r="EC990">
            <v>15.473522757298838</v>
          </cell>
          <cell r="ED990">
            <v>15.364958515234882</v>
          </cell>
          <cell r="EE990">
            <v>15.548649083551181</v>
          </cell>
          <cell r="EF990">
            <v>15.548649083551181</v>
          </cell>
          <cell r="EG990">
            <v>15.548649083551181</v>
          </cell>
          <cell r="EH990">
            <v>15.548649083551181</v>
          </cell>
          <cell r="EI990">
            <v>15.548649083551181</v>
          </cell>
          <cell r="EJ990">
            <v>15.548649083551181</v>
          </cell>
          <cell r="EK990">
            <v>15.548649083551181</v>
          </cell>
          <cell r="EL990">
            <v>15.548649083551181</v>
          </cell>
          <cell r="EM990">
            <v>15.548649083551181</v>
          </cell>
          <cell r="EN990">
            <v>15.548649083551181</v>
          </cell>
          <cell r="EO990">
            <v>15.548649083551181</v>
          </cell>
          <cell r="EP990">
            <v>15.548649083551181</v>
          </cell>
          <cell r="EQ990">
            <v>15.548649083551181</v>
          </cell>
          <cell r="ER990">
            <v>15.548649083551181</v>
          </cell>
          <cell r="ES990">
            <v>15.548649083551181</v>
          </cell>
          <cell r="ET990">
            <v>15.548649083551181</v>
          </cell>
        </row>
        <row r="991">
          <cell r="A991">
            <v>32439.799951100169</v>
          </cell>
          <cell r="B991">
            <v>40644.42008494692</v>
          </cell>
          <cell r="C991">
            <v>46270.946894446111</v>
          </cell>
          <cell r="D991">
            <v>20591.464566785726</v>
          </cell>
          <cell r="E991">
            <v>22206.888303701679</v>
          </cell>
          <cell r="F991">
            <v>19015.992282072722</v>
          </cell>
          <cell r="G991">
            <v>22827.662512049486</v>
          </cell>
          <cell r="H991">
            <v>19316.427752714761</v>
          </cell>
          <cell r="I991">
            <v>19797.051676743424</v>
          </cell>
          <cell r="J991">
            <v>22326.999831873403</v>
          </cell>
          <cell r="K991">
            <v>20752.81182216552</v>
          </cell>
          <cell r="L991">
            <v>20977.053979421973</v>
          </cell>
          <cell r="M991">
            <v>27518.5906069353</v>
          </cell>
          <cell r="N991">
            <v>23661.372339167694</v>
          </cell>
          <cell r="O991">
            <v>22464.112272016628</v>
          </cell>
          <cell r="P991">
            <v>21836.533168637896</v>
          </cell>
          <cell r="Q991">
            <v>24516.870478539837</v>
          </cell>
          <cell r="R991">
            <v>28416.296931814784</v>
          </cell>
          <cell r="S991">
            <v>27974.69938660866</v>
          </cell>
          <cell r="T991">
            <v>27208.197017580784</v>
          </cell>
          <cell r="U991">
            <v>30267.421575405613</v>
          </cell>
          <cell r="V991">
            <v>30267.421575405613</v>
          </cell>
          <cell r="W991">
            <v>30267.421575405613</v>
          </cell>
          <cell r="X991">
            <v>30267.421575405613</v>
          </cell>
          <cell r="Y991">
            <v>30267.421575405613</v>
          </cell>
          <cell r="Z991">
            <v>30267.421575405613</v>
          </cell>
          <cell r="AA991">
            <v>30267.421575405613</v>
          </cell>
          <cell r="AB991">
            <v>30267.421575405613</v>
          </cell>
          <cell r="AC991">
            <v>30267.421575405613</v>
          </cell>
          <cell r="AD991">
            <v>30267.421575405613</v>
          </cell>
          <cell r="AE991">
            <v>14663.336999521456</v>
          </cell>
          <cell r="AF991">
            <v>18371.963752984942</v>
          </cell>
          <cell r="AG991">
            <v>20915.248818518488</v>
          </cell>
          <cell r="AH991">
            <v>20591.464566785726</v>
          </cell>
          <cell r="AI991">
            <v>22206.888303701679</v>
          </cell>
          <cell r="AJ991">
            <v>19015.992282072722</v>
          </cell>
          <cell r="AK991">
            <v>22827.662512049486</v>
          </cell>
          <cell r="AL991">
            <v>19316.427752714761</v>
          </cell>
          <cell r="AM991">
            <v>19797.051676743424</v>
          </cell>
          <cell r="AN991">
            <v>22326.999831873403</v>
          </cell>
          <cell r="AO991">
            <v>20752.81182216552</v>
          </cell>
          <cell r="AP991">
            <v>20977.053979421973</v>
          </cell>
          <cell r="AQ991">
            <v>27518.5906069353</v>
          </cell>
          <cell r="AR991">
            <v>23661.372339167694</v>
          </cell>
          <cell r="AS991">
            <v>22464.112272016628</v>
          </cell>
          <cell r="AT991">
            <v>21836.533168637896</v>
          </cell>
          <cell r="AU991">
            <v>24516.870478539837</v>
          </cell>
          <cell r="AV991">
            <v>28416.296931814784</v>
          </cell>
          <cell r="AW991">
            <v>27974.69938660866</v>
          </cell>
          <cell r="AX991">
            <v>27208.197017580784</v>
          </cell>
          <cell r="AY991">
            <v>30267.421575405613</v>
          </cell>
          <cell r="AZ991">
            <v>30267.421575405613</v>
          </cell>
          <cell r="BA991">
            <v>30267.421575405613</v>
          </cell>
          <cell r="BB991">
            <v>30267.421575405613</v>
          </cell>
          <cell r="BC991">
            <v>30267.421575405613</v>
          </cell>
          <cell r="BD991">
            <v>30267.421575405613</v>
          </cell>
          <cell r="BE991">
            <v>30267.421575405613</v>
          </cell>
          <cell r="BF991">
            <v>30267.421575405613</v>
          </cell>
          <cell r="BG991">
            <v>30267.421575405613</v>
          </cell>
          <cell r="BH991">
            <v>30267.421575405613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2.5682748140728662</v>
          </cell>
          <cell r="CN991">
            <v>3.2168639918377155</v>
          </cell>
          <cell r="CO991">
            <v>3.6606324450002941</v>
          </cell>
          <cell r="CP991">
            <v>3.6139194182095267</v>
          </cell>
          <cell r="CQ991">
            <v>3.8537252370489452</v>
          </cell>
          <cell r="CR991">
            <v>3.3091278578781229</v>
          </cell>
          <cell r="CS991">
            <v>4.0166389302655903</v>
          </cell>
          <cell r="CT991">
            <v>3.433300794740084</v>
          </cell>
          <cell r="CU991">
            <v>3.4489544461457289</v>
          </cell>
          <cell r="CV991">
            <v>3.9569153962246744</v>
          </cell>
          <cell r="CW991">
            <v>3.6375318791279265</v>
          </cell>
          <cell r="CX991">
            <v>3.7453119694836645</v>
          </cell>
          <cell r="CY991">
            <v>4.7607452487004158</v>
          </cell>
          <cell r="CZ991">
            <v>4.1594109622507283</v>
          </cell>
          <cell r="DA991">
            <v>3.9717964638826104</v>
          </cell>
          <cell r="DB991">
            <v>3.8608365277220664</v>
          </cell>
          <cell r="DC991">
            <v>4.3347370371467138</v>
          </cell>
          <cell r="DD991">
            <v>5.0241801814271447</v>
          </cell>
          <cell r="DE991">
            <v>4.9461029555269791</v>
          </cell>
          <cell r="DF991">
            <v>4.8105805114616089</v>
          </cell>
          <cell r="DG991">
            <v>5.3514706714581566</v>
          </cell>
          <cell r="DH991">
            <v>5.3514706714581566</v>
          </cell>
          <cell r="DI991">
            <v>5.3514706714581566</v>
          </cell>
          <cell r="DJ991">
            <v>5.3514706714581566</v>
          </cell>
          <cell r="DK991">
            <v>5.3514706714581566</v>
          </cell>
          <cell r="DL991">
            <v>5.3514706714581566</v>
          </cell>
          <cell r="DM991">
            <v>5.3514706714581566</v>
          </cell>
          <cell r="DN991">
            <v>5.3514706714581566</v>
          </cell>
          <cell r="DO991">
            <v>5.3514706714581566</v>
          </cell>
          <cell r="DP991">
            <v>5.3514706714581566</v>
          </cell>
          <cell r="DQ991">
            <v>15.642222477888767</v>
          </cell>
          <cell r="DR991">
            <v>15.646961573808172</v>
          </cell>
          <cell r="DS991">
            <v>15.653593311682593</v>
          </cell>
          <cell r="DT991">
            <v>15.610467441966769</v>
          </cell>
          <cell r="DU991">
            <v>15.787526647785906</v>
          </cell>
          <cell r="DV991">
            <v>15.743909340930301</v>
          </cell>
          <cell r="DW991">
            <v>15.570615685081581</v>
          </cell>
          <cell r="DX991">
            <v>15.414239250906592</v>
          </cell>
          <cell r="DY991">
            <v>15.726069622379347</v>
          </cell>
          <cell r="DZ991">
            <v>15.458976608759562</v>
          </cell>
          <cell r="EA991">
            <v>15.630658528962645</v>
          </cell>
          <cell r="EB991">
            <v>15.344884814351731</v>
          </cell>
          <cell r="EC991">
            <v>15.836469919009264</v>
          </cell>
          <cell r="ED991">
            <v>15.585302397356054</v>
          </cell>
          <cell r="EE991">
            <v>15.495636202328111</v>
          </cell>
          <cell r="EF991">
            <v>15.495636202328111</v>
          </cell>
          <cell r="EG991">
            <v>15.495636202328111</v>
          </cell>
          <cell r="EH991">
            <v>15.495636202328111</v>
          </cell>
          <cell r="EI991">
            <v>15.495636202328111</v>
          </cell>
          <cell r="EJ991">
            <v>15.495636202328111</v>
          </cell>
          <cell r="EK991">
            <v>15.495636202328111</v>
          </cell>
          <cell r="EL991">
            <v>15.495636202328111</v>
          </cell>
          <cell r="EM991">
            <v>15.495636202328111</v>
          </cell>
          <cell r="EN991">
            <v>15.495636202328111</v>
          </cell>
          <cell r="EO991">
            <v>15.495636202328111</v>
          </cell>
          <cell r="EP991">
            <v>15.495636202328111</v>
          </cell>
          <cell r="EQ991">
            <v>15.495636202328111</v>
          </cell>
          <cell r="ER991">
            <v>15.495636202328111</v>
          </cell>
          <cell r="ES991">
            <v>15.495636202328111</v>
          </cell>
          <cell r="ET991">
            <v>15.495636202328111</v>
          </cell>
        </row>
        <row r="992">
          <cell r="A992">
            <v>36485.961254695452</v>
          </cell>
          <cell r="B992">
            <v>34298.285101699999</v>
          </cell>
          <cell r="C992">
            <v>42220.78085890189</v>
          </cell>
          <cell r="D992">
            <v>21607.740617559321</v>
          </cell>
          <cell r="E992">
            <v>20412.931480023097</v>
          </cell>
          <cell r="F992">
            <v>20534.27942248953</v>
          </cell>
          <cell r="G992">
            <v>18533.212079308902</v>
          </cell>
          <cell r="H992">
            <v>18701.643043858046</v>
          </cell>
          <cell r="I992">
            <v>22160.414038650844</v>
          </cell>
          <cell r="J992">
            <v>22764.705922081514</v>
          </cell>
          <cell r="K992">
            <v>20482.927932435246</v>
          </cell>
          <cell r="L992">
            <v>21928.866712261155</v>
          </cell>
          <cell r="M992">
            <v>25204.500791344413</v>
          </cell>
          <cell r="N992">
            <v>24571.330217934759</v>
          </cell>
          <cell r="O992">
            <v>24907.949606342114</v>
          </cell>
          <cell r="P992">
            <v>23159.899039548331</v>
          </cell>
          <cell r="Q992">
            <v>30863.017038122834</v>
          </cell>
          <cell r="R992">
            <v>28090.080782661233</v>
          </cell>
          <cell r="S992">
            <v>27139.978651488094</v>
          </cell>
          <cell r="T992">
            <v>28357.530786246803</v>
          </cell>
          <cell r="U992">
            <v>29725.613341570912</v>
          </cell>
          <cell r="V992">
            <v>29725.613341570912</v>
          </cell>
          <cell r="W992">
            <v>29725.613341570912</v>
          </cell>
          <cell r="X992">
            <v>29725.613341570912</v>
          </cell>
          <cell r="Y992">
            <v>29725.613341570912</v>
          </cell>
          <cell r="Z992">
            <v>29725.613341570912</v>
          </cell>
          <cell r="AA992">
            <v>29725.613341570912</v>
          </cell>
          <cell r="AB992">
            <v>29725.613341570912</v>
          </cell>
          <cell r="AC992">
            <v>29725.613341570912</v>
          </cell>
          <cell r="AD992">
            <v>29725.613341570912</v>
          </cell>
          <cell r="AE992">
            <v>16492.270187718521</v>
          </cell>
          <cell r="AF992">
            <v>15503.403649529493</v>
          </cell>
          <cell r="AG992">
            <v>19084.505423900657</v>
          </cell>
          <cell r="AH992">
            <v>21607.740617559321</v>
          </cell>
          <cell r="AI992">
            <v>20412.931480023097</v>
          </cell>
          <cell r="AJ992">
            <v>20534.27942248953</v>
          </cell>
          <cell r="AK992">
            <v>18533.212079308902</v>
          </cell>
          <cell r="AL992">
            <v>18701.643043858046</v>
          </cell>
          <cell r="AM992">
            <v>22160.414038650844</v>
          </cell>
          <cell r="AN992">
            <v>22764.705922081514</v>
          </cell>
          <cell r="AO992">
            <v>20482.927932435246</v>
          </cell>
          <cell r="AP992">
            <v>21928.866712261155</v>
          </cell>
          <cell r="AQ992">
            <v>25204.500791344413</v>
          </cell>
          <cell r="AR992">
            <v>24571.330217934759</v>
          </cell>
          <cell r="AS992">
            <v>24907.949606342114</v>
          </cell>
          <cell r="AT992">
            <v>23159.899039548331</v>
          </cell>
          <cell r="AU992">
            <v>30863.017038122834</v>
          </cell>
          <cell r="AV992">
            <v>28090.080782661233</v>
          </cell>
          <cell r="AW992">
            <v>27139.978651488094</v>
          </cell>
          <cell r="AX992">
            <v>28357.530786246803</v>
          </cell>
          <cell r="AY992">
            <v>29725.613341570912</v>
          </cell>
          <cell r="AZ992">
            <v>29725.613341570912</v>
          </cell>
          <cell r="BA992">
            <v>29725.613341570912</v>
          </cell>
          <cell r="BB992">
            <v>29725.613341570912</v>
          </cell>
          <cell r="BC992">
            <v>29725.613341570912</v>
          </cell>
          <cell r="BD992">
            <v>29725.613341570912</v>
          </cell>
          <cell r="BE992">
            <v>29725.613341570912</v>
          </cell>
          <cell r="BF992">
            <v>29725.613341570912</v>
          </cell>
          <cell r="BG992">
            <v>29725.613341570912</v>
          </cell>
          <cell r="BH992">
            <v>29725.613341570912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2.8690115773178277</v>
          </cell>
          <cell r="CN992">
            <v>2.7474231622036176</v>
          </cell>
          <cell r="CO992">
            <v>3.3687853060007389</v>
          </cell>
          <cell r="CP992">
            <v>3.8761823551024293</v>
          </cell>
          <cell r="CQ992">
            <v>3.5389554353230128</v>
          </cell>
          <cell r="CR992">
            <v>3.6034436025192225</v>
          </cell>
          <cell r="CS992">
            <v>3.2728719484054505</v>
          </cell>
          <cell r="CT992">
            <v>3.2628135703743673</v>
          </cell>
          <cell r="CU992">
            <v>3.8848768839143601</v>
          </cell>
          <cell r="CV992">
            <v>4.0127757348387707</v>
          </cell>
          <cell r="CW992">
            <v>3.5857651928939718</v>
          </cell>
          <cell r="CX992">
            <v>3.778972078550892</v>
          </cell>
          <cell r="CY992">
            <v>4.406825159001353</v>
          </cell>
          <cell r="CZ992">
            <v>4.2996838126320442</v>
          </cell>
          <cell r="DA992">
            <v>4.4203134320780526</v>
          </cell>
          <cell r="DB992">
            <v>4.1100939430205203</v>
          </cell>
          <cell r="DC992">
            <v>5.4771352489540748</v>
          </cell>
          <cell r="DD992">
            <v>4.9850334272452264</v>
          </cell>
          <cell r="DE992">
            <v>4.8164226311481739</v>
          </cell>
          <cell r="DF992">
            <v>5.0324967014987454</v>
          </cell>
          <cell r="DG992">
            <v>5.2752847989160863</v>
          </cell>
          <cell r="DH992">
            <v>5.2752847989160863</v>
          </cell>
          <cell r="DI992">
            <v>5.2752847989160863</v>
          </cell>
          <cell r="DJ992">
            <v>5.2752847989160863</v>
          </cell>
          <cell r="DK992">
            <v>5.2752847989160863</v>
          </cell>
          <cell r="DL992">
            <v>5.2752847989160863</v>
          </cell>
          <cell r="DM992">
            <v>5.2752847989160863</v>
          </cell>
          <cell r="DN992">
            <v>5.2752847989160863</v>
          </cell>
          <cell r="DO992">
            <v>5.2752847989160863</v>
          </cell>
          <cell r="DP992">
            <v>5.2752847989160863</v>
          </cell>
          <cell r="DQ992">
            <v>15.74908314814194</v>
          </cell>
          <cell r="DR992">
            <v>15.459969573013923</v>
          </cell>
          <cell r="DS992">
            <v>15.520821744481136</v>
          </cell>
          <cell r="DT992">
            <v>15.272575936797448</v>
          </cell>
          <cell r="DU992">
            <v>15.802922837933846</v>
          </cell>
          <cell r="DV992">
            <v>15.612371385058314</v>
          </cell>
          <cell r="DW992">
            <v>15.514179688482473</v>
          </cell>
          <cell r="DX992">
            <v>15.703434197888285</v>
          </cell>
          <cell r="DY992">
            <v>15.628156292669209</v>
          </cell>
          <cell r="DZ992">
            <v>15.542622225130954</v>
          </cell>
          <cell r="EA992">
            <v>15.650107509829507</v>
          </cell>
          <cell r="EB992">
            <v>15.898261652662322</v>
          </cell>
          <cell r="EC992">
            <v>15.669654305334317</v>
          </cell>
          <cell r="ED992">
            <v>15.656665899030287</v>
          </cell>
          <cell r="EE992">
            <v>15.438035984139201</v>
          </cell>
          <cell r="EF992">
            <v>15.438035984139201</v>
          </cell>
          <cell r="EG992">
            <v>15.438035984139201</v>
          </cell>
          <cell r="EH992">
            <v>15.438035984139201</v>
          </cell>
          <cell r="EI992">
            <v>15.438035984139201</v>
          </cell>
          <cell r="EJ992">
            <v>15.438035984139201</v>
          </cell>
          <cell r="EK992">
            <v>15.438035984139201</v>
          </cell>
          <cell r="EL992">
            <v>15.438035984139201</v>
          </cell>
          <cell r="EM992">
            <v>15.438035984139201</v>
          </cell>
          <cell r="EN992">
            <v>15.438035984139201</v>
          </cell>
          <cell r="EO992">
            <v>15.438035984139201</v>
          </cell>
          <cell r="EP992">
            <v>15.438035984139201</v>
          </cell>
          <cell r="EQ992">
            <v>15.438035984139201</v>
          </cell>
          <cell r="ER992">
            <v>15.438035984139201</v>
          </cell>
          <cell r="ES992">
            <v>15.438035984139201</v>
          </cell>
          <cell r="ET992">
            <v>15.438035984139201</v>
          </cell>
        </row>
        <row r="993">
          <cell r="A993">
            <v>35356.614567360317</v>
          </cell>
          <cell r="B993">
            <v>39376.728874995482</v>
          </cell>
          <cell r="C993">
            <v>40998.677340188988</v>
          </cell>
          <cell r="D993">
            <v>18934.275609374814</v>
          </cell>
          <cell r="E993">
            <v>18559.406783581617</v>
          </cell>
          <cell r="F993">
            <v>20303.779443973377</v>
          </cell>
          <cell r="G993">
            <v>18463.650384954701</v>
          </cell>
          <cell r="H993">
            <v>23510.103965208065</v>
          </cell>
          <cell r="I993">
            <v>23834.353995435991</v>
          </cell>
          <cell r="J993">
            <v>18181.684944040353</v>
          </cell>
          <cell r="K993">
            <v>18321.090584564481</v>
          </cell>
          <cell r="L993">
            <v>22971.536015228332</v>
          </cell>
          <cell r="M993">
            <v>24895.531067437038</v>
          </cell>
          <cell r="N993">
            <v>26863.316081115765</v>
          </cell>
          <cell r="O993">
            <v>25811.85690239838</v>
          </cell>
          <cell r="P993">
            <v>30073.982654563417</v>
          </cell>
          <cell r="Q993">
            <v>28532.358314194076</v>
          </cell>
          <cell r="R993">
            <v>29383.609384820506</v>
          </cell>
          <cell r="S993">
            <v>28543.321354246149</v>
          </cell>
          <cell r="T993">
            <v>31185.370175605291</v>
          </cell>
          <cell r="U993">
            <v>31021.209049793415</v>
          </cell>
          <cell r="V993">
            <v>31021.209049793415</v>
          </cell>
          <cell r="W993">
            <v>31021.209049793415</v>
          </cell>
          <cell r="X993">
            <v>31021.209049793415</v>
          </cell>
          <cell r="Y993">
            <v>31021.209049793415</v>
          </cell>
          <cell r="Z993">
            <v>31021.209049793415</v>
          </cell>
          <cell r="AA993">
            <v>31021.209049793415</v>
          </cell>
          <cell r="AB993">
            <v>31021.209049793415</v>
          </cell>
          <cell r="AC993">
            <v>31021.209049793415</v>
          </cell>
          <cell r="AD993">
            <v>31021.209049793415</v>
          </cell>
          <cell r="AE993">
            <v>15981.786427317691</v>
          </cell>
          <cell r="AF993">
            <v>17798.945933797724</v>
          </cell>
          <cell r="AG993">
            <v>18532.094010445544</v>
          </cell>
          <cell r="AH993">
            <v>18934.275609374814</v>
          </cell>
          <cell r="AI993">
            <v>18559.406783581617</v>
          </cell>
          <cell r="AJ993">
            <v>20303.779443973377</v>
          </cell>
          <cell r="AK993">
            <v>18463.650384954701</v>
          </cell>
          <cell r="AL993">
            <v>23510.103965208065</v>
          </cell>
          <cell r="AM993">
            <v>23834.353995435991</v>
          </cell>
          <cell r="AN993">
            <v>18181.684944040353</v>
          </cell>
          <cell r="AO993">
            <v>18321.090584564481</v>
          </cell>
          <cell r="AP993">
            <v>22971.536015228332</v>
          </cell>
          <cell r="AQ993">
            <v>24895.531067437038</v>
          </cell>
          <cell r="AR993">
            <v>26863.316081115765</v>
          </cell>
          <cell r="AS993">
            <v>25811.85690239838</v>
          </cell>
          <cell r="AT993">
            <v>30073.982654563417</v>
          </cell>
          <cell r="AU993">
            <v>28532.358314194076</v>
          </cell>
          <cell r="AV993">
            <v>29383.609384820506</v>
          </cell>
          <cell r="AW993">
            <v>28543.321354246149</v>
          </cell>
          <cell r="AX993">
            <v>31185.370175605291</v>
          </cell>
          <cell r="AY993">
            <v>31021.209049793415</v>
          </cell>
          <cell r="AZ993">
            <v>31021.209049793415</v>
          </cell>
          <cell r="BA993">
            <v>31021.209049793415</v>
          </cell>
          <cell r="BB993">
            <v>31021.209049793415</v>
          </cell>
          <cell r="BC993">
            <v>31021.209049793415</v>
          </cell>
          <cell r="BD993">
            <v>31021.209049793415</v>
          </cell>
          <cell r="BE993">
            <v>31021.209049793415</v>
          </cell>
          <cell r="BF993">
            <v>31021.209049793415</v>
          </cell>
          <cell r="BG993">
            <v>31021.209049793415</v>
          </cell>
          <cell r="BH993">
            <v>31021.209049793415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2.773828915705129</v>
          </cell>
          <cell r="CN993">
            <v>3.0778095585298479</v>
          </cell>
          <cell r="CO993">
            <v>3.2166229556111325</v>
          </cell>
          <cell r="CP993">
            <v>3.359701947368027</v>
          </cell>
          <cell r="CQ993">
            <v>3.3122584382559475</v>
          </cell>
          <cell r="CR993">
            <v>3.5586183057769016</v>
          </cell>
          <cell r="CS993">
            <v>3.2797978979075668</v>
          </cell>
          <cell r="CT993">
            <v>4.0874105493596238</v>
          </cell>
          <cell r="CU993">
            <v>4.1408992913666252</v>
          </cell>
          <cell r="CV993">
            <v>3.1927179463177704</v>
          </cell>
          <cell r="CW993">
            <v>3.2022982464687573</v>
          </cell>
          <cell r="CX993">
            <v>4.0415652802930095</v>
          </cell>
          <cell r="CY993">
            <v>4.4230864353968249</v>
          </cell>
          <cell r="CZ993">
            <v>4.6972101960433745</v>
          </cell>
          <cell r="DA993">
            <v>4.5233257876993678</v>
          </cell>
          <cell r="DB993">
            <v>5.2702299487632045</v>
          </cell>
          <cell r="DC993">
            <v>5.0000723556808664</v>
          </cell>
          <cell r="DD993">
            <v>5.1492474396018322</v>
          </cell>
          <cell r="DE993">
            <v>5.0019935425976643</v>
          </cell>
          <cell r="DF993">
            <v>5.4649919084728475</v>
          </cell>
          <cell r="DG993">
            <v>5.4362239567315056</v>
          </cell>
          <cell r="DH993">
            <v>5.4362239567315056</v>
          </cell>
          <cell r="DI993">
            <v>5.4362239567315056</v>
          </cell>
          <cell r="DJ993">
            <v>5.4362239567315056</v>
          </cell>
          <cell r="DK993">
            <v>5.4362239567315056</v>
          </cell>
          <cell r="DL993">
            <v>5.4362239567315056</v>
          </cell>
          <cell r="DM993">
            <v>5.4362239567315056</v>
          </cell>
          <cell r="DN993">
            <v>5.4362239567315056</v>
          </cell>
          <cell r="DO993">
            <v>5.4362239567315056</v>
          </cell>
          <cell r="DP993">
            <v>5.4362239567315056</v>
          </cell>
          <cell r="DQ993">
            <v>15.785298073473966</v>
          </cell>
          <cell r="DR993">
            <v>15.843811810876003</v>
          </cell>
          <cell r="DS993">
            <v>15.784523397130359</v>
          </cell>
          <cell r="DT993">
            <v>15.440276700007775</v>
          </cell>
          <cell r="DU993">
            <v>15.351365470384435</v>
          </cell>
          <cell r="DV993">
            <v>15.631570519065024</v>
          </cell>
          <cell r="DW993">
            <v>15.42331115971996</v>
          </cell>
          <cell r="DX993">
            <v>15.758447301161711</v>
          </cell>
          <cell r="DY993">
            <v>15.769424801911802</v>
          </cell>
          <cell r="DZ993">
            <v>15.60201568089485</v>
          </cell>
          <cell r="EA993">
            <v>15.674607691580581</v>
          </cell>
          <cell r="EB993">
            <v>15.572113957207153</v>
          </cell>
          <cell r="EC993">
            <v>15.420665055399271</v>
          </cell>
          <cell r="ED993">
            <v>15.66847621842142</v>
          </cell>
          <cell r="EE993">
            <v>15.63394269837071</v>
          </cell>
          <cell r="EF993">
            <v>15.63394269837071</v>
          </cell>
          <cell r="EG993">
            <v>15.63394269837071</v>
          </cell>
          <cell r="EH993">
            <v>15.63394269837071</v>
          </cell>
          <cell r="EI993">
            <v>15.63394269837071</v>
          </cell>
          <cell r="EJ993">
            <v>15.63394269837071</v>
          </cell>
          <cell r="EK993">
            <v>15.63394269837071</v>
          </cell>
          <cell r="EL993">
            <v>15.63394269837071</v>
          </cell>
          <cell r="EM993">
            <v>15.63394269837071</v>
          </cell>
          <cell r="EN993">
            <v>15.63394269837071</v>
          </cell>
          <cell r="EO993">
            <v>15.63394269837071</v>
          </cell>
          <cell r="EP993">
            <v>15.63394269837071</v>
          </cell>
          <cell r="EQ993">
            <v>15.63394269837071</v>
          </cell>
          <cell r="ER993">
            <v>15.63394269837071</v>
          </cell>
          <cell r="ES993">
            <v>15.63394269837071</v>
          </cell>
          <cell r="ET993">
            <v>15.63394269837071</v>
          </cell>
        </row>
        <row r="994">
          <cell r="A994">
            <v>41848.236621661461</v>
          </cell>
          <cell r="B994">
            <v>46993.992189904871</v>
          </cell>
          <cell r="C994">
            <v>35752.50435091988</v>
          </cell>
          <cell r="D994">
            <v>20374.645234503787</v>
          </cell>
          <cell r="E994">
            <v>21829.513838659452</v>
          </cell>
          <cell r="F994">
            <v>20042.442804142749</v>
          </cell>
          <cell r="G994">
            <v>18447.758516909067</v>
          </cell>
          <cell r="H994">
            <v>19716.393883040389</v>
          </cell>
          <cell r="I994">
            <v>21302.213538098658</v>
          </cell>
          <cell r="J994">
            <v>20351.308330185377</v>
          </cell>
          <cell r="K994">
            <v>21871.134902369147</v>
          </cell>
          <cell r="L994">
            <v>20509.263399890315</v>
          </cell>
          <cell r="M994">
            <v>26937.70070927756</v>
          </cell>
          <cell r="N994">
            <v>24734.729480768165</v>
          </cell>
          <cell r="O994">
            <v>25072.311329396543</v>
          </cell>
          <cell r="P994">
            <v>27005.987195311907</v>
          </cell>
          <cell r="Q994">
            <v>26776.362452877212</v>
          </cell>
          <cell r="R994">
            <v>28938.515064575953</v>
          </cell>
          <cell r="S994">
            <v>30726.079914664308</v>
          </cell>
          <cell r="T994">
            <v>27980.910003037159</v>
          </cell>
          <cell r="U994">
            <v>30650.422925102754</v>
          </cell>
          <cell r="V994">
            <v>30650.422925102754</v>
          </cell>
          <cell r="W994">
            <v>30650.422925102754</v>
          </cell>
          <cell r="X994">
            <v>30650.422925102754</v>
          </cell>
          <cell r="Y994">
            <v>30650.422925102754</v>
          </cell>
          <cell r="Z994">
            <v>30650.422925102754</v>
          </cell>
          <cell r="AA994">
            <v>30650.422925102754</v>
          </cell>
          <cell r="AB994">
            <v>30650.422925102754</v>
          </cell>
          <cell r="AC994">
            <v>30650.422925102754</v>
          </cell>
          <cell r="AD994">
            <v>30650.422925102754</v>
          </cell>
          <cell r="AE994">
            <v>18916.109141983976</v>
          </cell>
          <cell r="AF994">
            <v>21242.077493455206</v>
          </cell>
          <cell r="AG994">
            <v>16160.735290126713</v>
          </cell>
          <cell r="AH994">
            <v>20374.645234503787</v>
          </cell>
          <cell r="AI994">
            <v>21829.513838659452</v>
          </cell>
          <cell r="AJ994">
            <v>20042.442804142749</v>
          </cell>
          <cell r="AK994">
            <v>18447.758516909067</v>
          </cell>
          <cell r="AL994">
            <v>19716.393883040389</v>
          </cell>
          <cell r="AM994">
            <v>21302.213538098658</v>
          </cell>
          <cell r="AN994">
            <v>20351.308330185377</v>
          </cell>
          <cell r="AO994">
            <v>21871.134902369147</v>
          </cell>
          <cell r="AP994">
            <v>20509.263399890315</v>
          </cell>
          <cell r="AQ994">
            <v>26937.70070927756</v>
          </cell>
          <cell r="AR994">
            <v>24734.729480768165</v>
          </cell>
          <cell r="AS994">
            <v>25072.311329396543</v>
          </cell>
          <cell r="AT994">
            <v>27005.987195311907</v>
          </cell>
          <cell r="AU994">
            <v>26776.362452877212</v>
          </cell>
          <cell r="AV994">
            <v>28938.515064575953</v>
          </cell>
          <cell r="AW994">
            <v>30726.079914664308</v>
          </cell>
          <cell r="AX994">
            <v>27980.910003037159</v>
          </cell>
          <cell r="AY994">
            <v>30650.422925102754</v>
          </cell>
          <cell r="AZ994">
            <v>30650.422925102754</v>
          </cell>
          <cell r="BA994">
            <v>30650.422925102754</v>
          </cell>
          <cell r="BB994">
            <v>30650.422925102754</v>
          </cell>
          <cell r="BC994">
            <v>30650.422925102754</v>
          </cell>
          <cell r="BD994">
            <v>30650.422925102754</v>
          </cell>
          <cell r="BE994">
            <v>30650.422925102754</v>
          </cell>
          <cell r="BF994">
            <v>30650.422925102754</v>
          </cell>
          <cell r="BG994">
            <v>30650.422925102754</v>
          </cell>
          <cell r="BH994">
            <v>30650.422925102754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3.2988860294208053</v>
          </cell>
          <cell r="CN994">
            <v>3.7423281626964453</v>
          </cell>
          <cell r="CO994">
            <v>2.7891813629616435</v>
          </cell>
          <cell r="CP994">
            <v>3.5337808149246204</v>
          </cell>
          <cell r="CQ994">
            <v>3.8553125461057736</v>
          </cell>
          <cell r="CR994">
            <v>3.5369754736121997</v>
          </cell>
          <cell r="CS994">
            <v>3.2183539251535063</v>
          </cell>
          <cell r="CT994">
            <v>3.5396407737535802</v>
          </cell>
          <cell r="CU994">
            <v>3.7168590129556196</v>
          </cell>
          <cell r="CV994">
            <v>3.5469390007702919</v>
          </cell>
          <cell r="CW994">
            <v>3.8822764817930882</v>
          </cell>
          <cell r="CX994">
            <v>3.6098093841771379</v>
          </cell>
          <cell r="CY994">
            <v>4.7842363944428827</v>
          </cell>
          <cell r="CZ994">
            <v>4.3113904335105371</v>
          </cell>
          <cell r="DA994">
            <v>4.3673182004057258</v>
          </cell>
          <cell r="DB994">
            <v>4.7041430623798988</v>
          </cell>
          <cell r="DC994">
            <v>4.6641449822777776</v>
          </cell>
          <cell r="DD994">
            <v>5.0407679560861505</v>
          </cell>
          <cell r="DE994">
            <v>5.3521419016961467</v>
          </cell>
          <cell r="DF994">
            <v>4.8739637887672984</v>
          </cell>
          <cell r="DG994">
            <v>5.3389632943009566</v>
          </cell>
          <cell r="DH994">
            <v>5.3389632943009566</v>
          </cell>
          <cell r="DI994">
            <v>5.3389632943009566</v>
          </cell>
          <cell r="DJ994">
            <v>5.3389632943009566</v>
          </cell>
          <cell r="DK994">
            <v>5.3389632943009566</v>
          </cell>
          <cell r="DL994">
            <v>5.3389632943009566</v>
          </cell>
          <cell r="DM994">
            <v>5.3389632943009566</v>
          </cell>
          <cell r="DN994">
            <v>5.3389632943009566</v>
          </cell>
          <cell r="DO994">
            <v>5.3389632943009566</v>
          </cell>
          <cell r="DP994">
            <v>5.3389632943009566</v>
          </cell>
          <cell r="DQ994">
            <v>15.709835408433253</v>
          </cell>
          <cell r="DR994">
            <v>15.551140908732062</v>
          </cell>
          <cell r="DS994">
            <v>15.874187202091401</v>
          </cell>
          <cell r="DT994">
            <v>15.796380356189779</v>
          </cell>
          <cell r="DU994">
            <v>15.512850518335934</v>
          </cell>
          <cell r="DV994">
            <v>15.524790209260958</v>
          </cell>
          <cell r="DW994">
            <v>15.704240531440169</v>
          </cell>
          <cell r="DX994">
            <v>15.260734334489964</v>
          </cell>
          <cell r="DY994">
            <v>15.702029231690966</v>
          </cell>
          <cell r="DZ994">
            <v>15.719754163149339</v>
          </cell>
          <cell r="EA994">
            <v>15.434479698123409</v>
          </cell>
          <cell r="EB994">
            <v>15.565853140534751</v>
          </cell>
          <cell r="EC994">
            <v>15.426060434047487</v>
          </cell>
          <cell r="ED994">
            <v>15.717987777764836</v>
          </cell>
          <cell r="EE994">
            <v>15.728477011309471</v>
          </cell>
          <cell r="EF994">
            <v>15.728477011309471</v>
          </cell>
          <cell r="EG994">
            <v>15.728477011309471</v>
          </cell>
          <cell r="EH994">
            <v>15.728477011309471</v>
          </cell>
          <cell r="EI994">
            <v>15.728477011309471</v>
          </cell>
          <cell r="EJ994">
            <v>15.728477011309471</v>
          </cell>
          <cell r="EK994">
            <v>15.728477011309471</v>
          </cell>
          <cell r="EL994">
            <v>15.728477011309471</v>
          </cell>
          <cell r="EM994">
            <v>15.728477011309471</v>
          </cell>
          <cell r="EN994">
            <v>15.728477011309471</v>
          </cell>
          <cell r="EO994">
            <v>15.728477011309471</v>
          </cell>
          <cell r="EP994">
            <v>15.728477011309471</v>
          </cell>
          <cell r="EQ994">
            <v>15.728477011309471</v>
          </cell>
          <cell r="ER994">
            <v>15.728477011309471</v>
          </cell>
          <cell r="ES994">
            <v>15.728477011309471</v>
          </cell>
          <cell r="ET994">
            <v>15.728477011309471</v>
          </cell>
        </row>
        <row r="995">
          <cell r="A995">
            <v>39389.571974483079</v>
          </cell>
          <cell r="B995">
            <v>35745.980167174566</v>
          </cell>
          <cell r="C995">
            <v>42128.130490025243</v>
          </cell>
          <cell r="D995">
            <v>18714.296368541916</v>
          </cell>
          <cell r="E995">
            <v>20155.258055675746</v>
          </cell>
          <cell r="F995">
            <v>21151.362198094539</v>
          </cell>
          <cell r="G995">
            <v>20652.534191071423</v>
          </cell>
          <cell r="H995">
            <v>19442.924070429712</v>
          </cell>
          <cell r="I995">
            <v>18668.034019492403</v>
          </cell>
          <cell r="J995">
            <v>20658.068355601739</v>
          </cell>
          <cell r="K995">
            <v>22407.473312054524</v>
          </cell>
          <cell r="L995">
            <v>22461.620515392828</v>
          </cell>
          <cell r="M995">
            <v>23041.888938858185</v>
          </cell>
          <cell r="N995">
            <v>24957.907568156817</v>
          </cell>
          <cell r="O995">
            <v>26220.102840821499</v>
          </cell>
          <cell r="P995">
            <v>25072.530279840103</v>
          </cell>
          <cell r="Q995">
            <v>28623.958014948774</v>
          </cell>
          <cell r="R995">
            <v>29513.982701918223</v>
          </cell>
          <cell r="S995">
            <v>26173.596072091768</v>
          </cell>
          <cell r="T995">
            <v>25390.446639829384</v>
          </cell>
          <cell r="U995">
            <v>26373.094595712893</v>
          </cell>
          <cell r="V995">
            <v>26373.094595712893</v>
          </cell>
          <cell r="W995">
            <v>26373.094595712893</v>
          </cell>
          <cell r="X995">
            <v>26373.094595712893</v>
          </cell>
          <cell r="Y995">
            <v>26373.094595712893</v>
          </cell>
          <cell r="Z995">
            <v>26373.094595712893</v>
          </cell>
          <cell r="AA995">
            <v>26373.094595712893</v>
          </cell>
          <cell r="AB995">
            <v>26373.094595712893</v>
          </cell>
          <cell r="AC995">
            <v>26373.094595712893</v>
          </cell>
          <cell r="AD995">
            <v>26373.094595712893</v>
          </cell>
          <cell r="AE995">
            <v>17804.751231493428</v>
          </cell>
          <cell r="AF995">
            <v>16157.786248978227</v>
          </cell>
          <cell r="AG995">
            <v>19042.625893693428</v>
          </cell>
          <cell r="AH995">
            <v>18714.296368541916</v>
          </cell>
          <cell r="AI995">
            <v>20155.258055675746</v>
          </cell>
          <cell r="AJ995">
            <v>21151.362198094539</v>
          </cell>
          <cell r="AK995">
            <v>20652.534191071423</v>
          </cell>
          <cell r="AL995">
            <v>19442.924070429712</v>
          </cell>
          <cell r="AM995">
            <v>18668.034019492403</v>
          </cell>
          <cell r="AN995">
            <v>20658.068355601739</v>
          </cell>
          <cell r="AO995">
            <v>22407.473312054524</v>
          </cell>
          <cell r="AP995">
            <v>22461.620515392828</v>
          </cell>
          <cell r="AQ995">
            <v>23041.888938858185</v>
          </cell>
          <cell r="AR995">
            <v>24957.907568156817</v>
          </cell>
          <cell r="AS995">
            <v>26220.102840821499</v>
          </cell>
          <cell r="AT995">
            <v>25072.530279840103</v>
          </cell>
          <cell r="AU995">
            <v>28623.958014948774</v>
          </cell>
          <cell r="AV995">
            <v>29513.982701918223</v>
          </cell>
          <cell r="AW995">
            <v>26173.596072091768</v>
          </cell>
          <cell r="AX995">
            <v>25390.446639829384</v>
          </cell>
          <cell r="AY995">
            <v>26373.094595712893</v>
          </cell>
          <cell r="AZ995">
            <v>26373.094595712893</v>
          </cell>
          <cell r="BA995">
            <v>26373.094595712893</v>
          </cell>
          <cell r="BB995">
            <v>26373.094595712893</v>
          </cell>
          <cell r="BC995">
            <v>26373.094595712893</v>
          </cell>
          <cell r="BD995">
            <v>26373.094595712893</v>
          </cell>
          <cell r="BE995">
            <v>26373.094595712893</v>
          </cell>
          <cell r="BF995">
            <v>26373.094595712893</v>
          </cell>
          <cell r="BG995">
            <v>26373.094595712893</v>
          </cell>
          <cell r="BH995">
            <v>26373.094595712893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3.1127446476166014</v>
          </cell>
          <cell r="CN995">
            <v>2.8831613380680765</v>
          </cell>
          <cell r="CO995">
            <v>3.3257677011196605</v>
          </cell>
          <cell r="CP995">
            <v>3.2879623217980338</v>
          </cell>
          <cell r="CQ995">
            <v>3.5244879119410069</v>
          </cell>
          <cell r="CR995">
            <v>3.6889708630244482</v>
          </cell>
          <cell r="CS995">
            <v>3.5956122905489796</v>
          </cell>
          <cell r="CT995">
            <v>3.4104962127286922</v>
          </cell>
          <cell r="CU995">
            <v>3.2186420232025772</v>
          </cell>
          <cell r="CV995">
            <v>3.6536233583512043</v>
          </cell>
          <cell r="CW995">
            <v>3.9039794309742404</v>
          </cell>
          <cell r="CX995">
            <v>4.0039576324468031</v>
          </cell>
          <cell r="CY995">
            <v>4.0267870890239186</v>
          </cell>
          <cell r="CZ995">
            <v>4.3588923995458382</v>
          </cell>
          <cell r="DA995">
            <v>4.6006781590925057</v>
          </cell>
          <cell r="DB995">
            <v>4.3993207483556853</v>
          </cell>
          <cell r="DC995">
            <v>5.0224676564247126</v>
          </cell>
          <cell r="DD995">
            <v>5.178634745594878</v>
          </cell>
          <cell r="DE995">
            <v>4.5925179060056358</v>
          </cell>
          <cell r="DF995">
            <v>4.4551035522104341</v>
          </cell>
          <cell r="DG995">
            <v>4.627522669563084</v>
          </cell>
          <cell r="DH995">
            <v>4.627522669563084</v>
          </cell>
          <cell r="DI995">
            <v>4.627522669563084</v>
          </cell>
          <cell r="DJ995">
            <v>4.627522669563084</v>
          </cell>
          <cell r="DK995">
            <v>4.627522669563084</v>
          </cell>
          <cell r="DL995">
            <v>4.627522669563084</v>
          </cell>
          <cell r="DM995">
            <v>4.627522669563084</v>
          </cell>
          <cell r="DN995">
            <v>4.627522669563084</v>
          </cell>
          <cell r="DO995">
            <v>4.627522669563084</v>
          </cell>
          <cell r="DP995">
            <v>4.627522669563084</v>
          </cell>
          <cell r="DQ995">
            <v>15.671102477874776</v>
          </cell>
          <cell r="DR995">
            <v>15.353947400359443</v>
          </cell>
          <cell r="DS995">
            <v>15.68707813638839</v>
          </cell>
          <cell r="DT995">
            <v>15.593866299928283</v>
          </cell>
          <cell r="DU995">
            <v>15.667491693462054</v>
          </cell>
          <cell r="DV995">
            <v>15.708700252925279</v>
          </cell>
          <cell r="DW995">
            <v>15.736481267381359</v>
          </cell>
          <cell r="DX995">
            <v>15.618925165685999</v>
          </cell>
          <cell r="DY995">
            <v>15.890334592925873</v>
          </cell>
          <cell r="DZ995">
            <v>15.490772309692842</v>
          </cell>
          <cell r="EA995">
            <v>15.72506692893238</v>
          </cell>
          <cell r="EB995">
            <v>15.369464912628443</v>
          </cell>
          <cell r="EC995">
            <v>15.677129545353976</v>
          </cell>
          <cell r="ED995">
            <v>15.686973360704823</v>
          </cell>
          <cell r="EE995">
            <v>15.614197670415029</v>
          </cell>
          <cell r="EF995">
            <v>15.614197670415029</v>
          </cell>
          <cell r="EG995">
            <v>15.614197670415029</v>
          </cell>
          <cell r="EH995">
            <v>15.614197670415029</v>
          </cell>
          <cell r="EI995">
            <v>15.614197670415029</v>
          </cell>
          <cell r="EJ995">
            <v>15.614197670415029</v>
          </cell>
          <cell r="EK995">
            <v>15.614197670415029</v>
          </cell>
          <cell r="EL995">
            <v>15.614197670415029</v>
          </cell>
          <cell r="EM995">
            <v>15.614197670415029</v>
          </cell>
          <cell r="EN995">
            <v>15.614197670415029</v>
          </cell>
          <cell r="EO995">
            <v>15.614197670415029</v>
          </cell>
          <cell r="EP995">
            <v>15.614197670415029</v>
          </cell>
          <cell r="EQ995">
            <v>15.614197670415029</v>
          </cell>
          <cell r="ER995">
            <v>15.614197670415029</v>
          </cell>
          <cell r="ES995">
            <v>15.614197670415029</v>
          </cell>
          <cell r="ET995">
            <v>15.614197670415029</v>
          </cell>
        </row>
        <row r="996">
          <cell r="A996">
            <v>37504.838433217439</v>
          </cell>
          <cell r="B996">
            <v>40851.098136495501</v>
          </cell>
          <cell r="C996">
            <v>40527.444997729202</v>
          </cell>
          <cell r="D996">
            <v>17736.780332332677</v>
          </cell>
          <cell r="E996">
            <v>18125.9434592137</v>
          </cell>
          <cell r="F996">
            <v>17978.591602113884</v>
          </cell>
          <cell r="G996">
            <v>22445.510637419091</v>
          </cell>
          <cell r="H996">
            <v>19505.617518897805</v>
          </cell>
          <cell r="I996">
            <v>20881.330896258314</v>
          </cell>
          <cell r="J996">
            <v>24542.796230573411</v>
          </cell>
          <cell r="K996">
            <v>20580.75782764711</v>
          </cell>
          <cell r="L996">
            <v>23850.548030375314</v>
          </cell>
          <cell r="M996">
            <v>19644.126967970573</v>
          </cell>
          <cell r="N996">
            <v>23649.187493307698</v>
          </cell>
          <cell r="O996">
            <v>22847.333988412585</v>
          </cell>
          <cell r="P996">
            <v>22870.163194736586</v>
          </cell>
          <cell r="Q996">
            <v>23860.457828923758</v>
          </cell>
          <cell r="R996">
            <v>23935.927187281552</v>
          </cell>
          <cell r="S996">
            <v>25544.081989289349</v>
          </cell>
          <cell r="T996">
            <v>29500.194791437163</v>
          </cell>
          <cell r="U996">
            <v>25627.439277113299</v>
          </cell>
          <cell r="V996">
            <v>25627.439277113299</v>
          </cell>
          <cell r="W996">
            <v>25627.439277113299</v>
          </cell>
          <cell r="X996">
            <v>25627.439277113299</v>
          </cell>
          <cell r="Y996">
            <v>25627.439277113299</v>
          </cell>
          <cell r="Z996">
            <v>25627.439277113299</v>
          </cell>
          <cell r="AA996">
            <v>25627.439277113299</v>
          </cell>
          <cell r="AB996">
            <v>25627.439277113299</v>
          </cell>
          <cell r="AC996">
            <v>25627.439277113299</v>
          </cell>
          <cell r="AD996">
            <v>25627.439277113299</v>
          </cell>
          <cell r="AE996">
            <v>16952.819865962847</v>
          </cell>
          <cell r="AF996">
            <v>18465.385719977025</v>
          </cell>
          <cell r="AG996">
            <v>18319.089039607938</v>
          </cell>
          <cell r="AH996">
            <v>17736.780332332677</v>
          </cell>
          <cell r="AI996">
            <v>18125.9434592137</v>
          </cell>
          <cell r="AJ996">
            <v>17978.591602113884</v>
          </cell>
          <cell r="AK996">
            <v>22445.510637419091</v>
          </cell>
          <cell r="AL996">
            <v>19505.617518897805</v>
          </cell>
          <cell r="AM996">
            <v>20881.330896258314</v>
          </cell>
          <cell r="AN996">
            <v>24542.796230573411</v>
          </cell>
          <cell r="AO996">
            <v>20580.75782764711</v>
          </cell>
          <cell r="AP996">
            <v>23850.548030375314</v>
          </cell>
          <cell r="AQ996">
            <v>19644.126967970573</v>
          </cell>
          <cell r="AR996">
            <v>23649.187493307698</v>
          </cell>
          <cell r="AS996">
            <v>22847.333988412585</v>
          </cell>
          <cell r="AT996">
            <v>22870.163194736586</v>
          </cell>
          <cell r="AU996">
            <v>23860.457828923758</v>
          </cell>
          <cell r="AV996">
            <v>23935.927187281552</v>
          </cell>
          <cell r="AW996">
            <v>25544.081989289349</v>
          </cell>
          <cell r="AX996">
            <v>29500.194791437163</v>
          </cell>
          <cell r="AY996">
            <v>25627.439277113299</v>
          </cell>
          <cell r="AZ996">
            <v>25627.439277113299</v>
          </cell>
          <cell r="BA996">
            <v>25627.439277113299</v>
          </cell>
          <cell r="BB996">
            <v>25627.439277113299</v>
          </cell>
          <cell r="BC996">
            <v>25627.439277113299</v>
          </cell>
          <cell r="BD996">
            <v>25627.439277113299</v>
          </cell>
          <cell r="BE996">
            <v>25627.439277113299</v>
          </cell>
          <cell r="BF996">
            <v>25627.439277113299</v>
          </cell>
          <cell r="BG996">
            <v>25627.439277113299</v>
          </cell>
          <cell r="BH996">
            <v>25627.439277113299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3.0398141407845696</v>
          </cell>
          <cell r="CN996">
            <v>3.217926812391402</v>
          </cell>
          <cell r="CO996">
            <v>3.1935085912842549</v>
          </cell>
          <cell r="CP996">
            <v>3.1197036948876047</v>
          </cell>
          <cell r="CQ996">
            <v>3.1657922887845751</v>
          </cell>
          <cell r="CR996">
            <v>3.1670039870743469</v>
          </cell>
          <cell r="CS996">
            <v>3.9419119329805397</v>
          </cell>
          <cell r="CT996">
            <v>3.4041661350522054</v>
          </cell>
          <cell r="CU996">
            <v>3.7032317105221781</v>
          </cell>
          <cell r="CV996">
            <v>4.2783497300702189</v>
          </cell>
          <cell r="CW996">
            <v>3.6233755786468111</v>
          </cell>
          <cell r="CX996">
            <v>4.1918686399820144</v>
          </cell>
          <cell r="CY996">
            <v>3.4303189893247841</v>
          </cell>
          <cell r="CZ996">
            <v>4.1681380758764028</v>
          </cell>
          <cell r="DA996">
            <v>4.0893921805420037</v>
          </cell>
          <cell r="DB996">
            <v>4.0934783280932541</v>
          </cell>
          <cell r="DC996">
            <v>4.2707289051422697</v>
          </cell>
          <cell r="DD996">
            <v>4.2842369933986681</v>
          </cell>
          <cell r="DE996">
            <v>4.5720769521337701</v>
          </cell>
          <cell r="DF996">
            <v>5.2801725560519506</v>
          </cell>
          <cell r="DG996">
            <v>4.5869968828876742</v>
          </cell>
          <cell r="DH996">
            <v>4.5869968828876742</v>
          </cell>
          <cell r="DI996">
            <v>4.5869968828876742</v>
          </cell>
          <cell r="DJ996">
            <v>4.5869968828876742</v>
          </cell>
          <cell r="DK996">
            <v>4.5869968828876742</v>
          </cell>
          <cell r="DL996">
            <v>4.5869968828876742</v>
          </cell>
          <cell r="DM996">
            <v>4.5869968828876742</v>
          </cell>
          <cell r="DN996">
            <v>4.5869968828876742</v>
          </cell>
          <cell r="DO996">
            <v>4.5869968828876742</v>
          </cell>
          <cell r="DP996">
            <v>4.5869968828876742</v>
          </cell>
          <cell r="DQ996">
            <v>15.279250530944669</v>
          </cell>
          <cell r="DR996">
            <v>15.721332650618839</v>
          </cell>
          <cell r="DS996">
            <v>15.716032572136704</v>
          </cell>
          <cell r="DT996">
            <v>15.576453237643257</v>
          </cell>
          <cell r="DU996">
            <v>15.686474201819676</v>
          </cell>
          <cell r="DV996">
            <v>15.553000738012932</v>
          </cell>
          <cell r="DW996">
            <v>15.600183549778645</v>
          </cell>
          <cell r="DX996">
            <v>15.698425363767019</v>
          </cell>
          <cell r="DY996">
            <v>15.448432670475981</v>
          </cell>
          <cell r="DZ996">
            <v>15.716465894644324</v>
          </cell>
          <cell r="EA996">
            <v>15.561632146624589</v>
          </cell>
          <cell r="EB996">
            <v>15.58826690876174</v>
          </cell>
          <cell r="EC996">
            <v>15.689364781273335</v>
          </cell>
          <cell r="ED996">
            <v>15.544661266671085</v>
          </cell>
          <cell r="EE996">
            <v>15.306782235886136</v>
          </cell>
          <cell r="EF996">
            <v>15.306782235886136</v>
          </cell>
          <cell r="EG996">
            <v>15.306782235886136</v>
          </cell>
          <cell r="EH996">
            <v>15.306782235886136</v>
          </cell>
          <cell r="EI996">
            <v>15.306782235886136</v>
          </cell>
          <cell r="EJ996">
            <v>15.306782235886136</v>
          </cell>
          <cell r="EK996">
            <v>15.306782235886136</v>
          </cell>
          <cell r="EL996">
            <v>15.306782235886136</v>
          </cell>
          <cell r="EM996">
            <v>15.306782235886136</v>
          </cell>
          <cell r="EN996">
            <v>15.306782235886136</v>
          </cell>
          <cell r="EO996">
            <v>15.306782235886136</v>
          </cell>
          <cell r="EP996">
            <v>15.306782235886136</v>
          </cell>
          <cell r="EQ996">
            <v>15.306782235886136</v>
          </cell>
          <cell r="ER996">
            <v>15.306782235886136</v>
          </cell>
          <cell r="ES996">
            <v>15.306782235886136</v>
          </cell>
          <cell r="ET996">
            <v>15.306782235886136</v>
          </cell>
        </row>
        <row r="997">
          <cell r="A997">
            <v>42513.740226429472</v>
          </cell>
          <cell r="B997">
            <v>37919.46498563121</v>
          </cell>
          <cell r="C997">
            <v>35272.24037110222</v>
          </cell>
          <cell r="D997">
            <v>15795.124852711591</v>
          </cell>
          <cell r="E997">
            <v>18100.133982491283</v>
          </cell>
          <cell r="F997">
            <v>18728.715602811728</v>
          </cell>
          <cell r="G997">
            <v>18729.538677267716</v>
          </cell>
          <cell r="H997">
            <v>24219.13882726432</v>
          </cell>
          <cell r="I997">
            <v>19200.966180210136</v>
          </cell>
          <cell r="J997">
            <v>20859.602285580127</v>
          </cell>
          <cell r="K997">
            <v>24592.975908444365</v>
          </cell>
          <cell r="L997">
            <v>23720.334918343415</v>
          </cell>
          <cell r="M997">
            <v>23727.879648163598</v>
          </cell>
          <cell r="N997">
            <v>22191.329751467965</v>
          </cell>
          <cell r="O997">
            <v>23517.50252789009</v>
          </cell>
          <cell r="P997">
            <v>25529.013545727834</v>
          </cell>
          <cell r="Q997">
            <v>26522.10983059588</v>
          </cell>
          <cell r="R997">
            <v>25670.923712264972</v>
          </cell>
          <cell r="S997">
            <v>30311.004636041616</v>
          </cell>
          <cell r="T997">
            <v>28850.340908689162</v>
          </cell>
          <cell r="U997">
            <v>30060.335076477626</v>
          </cell>
          <cell r="V997">
            <v>30060.335076477626</v>
          </cell>
          <cell r="W997">
            <v>30060.335076477626</v>
          </cell>
          <cell r="X997">
            <v>30060.335076477626</v>
          </cell>
          <cell r="Y997">
            <v>30060.335076477626</v>
          </cell>
          <cell r="Z997">
            <v>30060.335076477626</v>
          </cell>
          <cell r="AA997">
            <v>30060.335076477626</v>
          </cell>
          <cell r="AB997">
            <v>30060.335076477626</v>
          </cell>
          <cell r="AC997">
            <v>30060.335076477626</v>
          </cell>
          <cell r="AD997">
            <v>30060.335076477626</v>
          </cell>
          <cell r="AE997">
            <v>19216.928001712444</v>
          </cell>
          <cell r="AF997">
            <v>17140.238064476944</v>
          </cell>
          <cell r="AG997">
            <v>15943.64786679447</v>
          </cell>
          <cell r="AH997">
            <v>15795.124852711591</v>
          </cell>
          <cell r="AI997">
            <v>18100.133982491283</v>
          </cell>
          <cell r="AJ997">
            <v>18728.715602811728</v>
          </cell>
          <cell r="AK997">
            <v>18729.538677267716</v>
          </cell>
          <cell r="AL997">
            <v>24219.13882726432</v>
          </cell>
          <cell r="AM997">
            <v>19200.966180210136</v>
          </cell>
          <cell r="AN997">
            <v>20859.602285580127</v>
          </cell>
          <cell r="AO997">
            <v>24592.975908444365</v>
          </cell>
          <cell r="AP997">
            <v>23720.334918343415</v>
          </cell>
          <cell r="AQ997">
            <v>23727.879648163598</v>
          </cell>
          <cell r="AR997">
            <v>22191.329751467965</v>
          </cell>
          <cell r="AS997">
            <v>23517.50252789009</v>
          </cell>
          <cell r="AT997">
            <v>25529.013545727834</v>
          </cell>
          <cell r="AU997">
            <v>26522.10983059588</v>
          </cell>
          <cell r="AV997">
            <v>25670.923712264972</v>
          </cell>
          <cell r="AW997">
            <v>30311.004636041616</v>
          </cell>
          <cell r="AX997">
            <v>28850.340908689162</v>
          </cell>
          <cell r="AY997">
            <v>30060.335076477626</v>
          </cell>
          <cell r="AZ997">
            <v>30060.335076477626</v>
          </cell>
          <cell r="BA997">
            <v>30060.335076477626</v>
          </cell>
          <cell r="BB997">
            <v>30060.335076477626</v>
          </cell>
          <cell r="BC997">
            <v>30060.335076477626</v>
          </cell>
          <cell r="BD997">
            <v>30060.335076477626</v>
          </cell>
          <cell r="BE997">
            <v>30060.335076477626</v>
          </cell>
          <cell r="BF997">
            <v>30060.335076477626</v>
          </cell>
          <cell r="BG997">
            <v>30060.335076477626</v>
          </cell>
          <cell r="BH997">
            <v>30060.335076477626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3.2926962177006058</v>
          </cell>
          <cell r="CN997">
            <v>3.048375074894274</v>
          </cell>
          <cell r="CO997">
            <v>2.7915732967225639</v>
          </cell>
          <cell r="CP997">
            <v>2.7625217129178061</v>
          </cell>
          <cell r="CQ997">
            <v>3.1584917429160373</v>
          </cell>
          <cell r="CR997">
            <v>3.2665771854285439</v>
          </cell>
          <cell r="CS997">
            <v>3.3187811233874043</v>
          </cell>
          <cell r="CT997">
            <v>4.2479013097688343</v>
          </cell>
          <cell r="CU997">
            <v>3.3680483081075834</v>
          </cell>
          <cell r="CV997">
            <v>3.6431408046840796</v>
          </cell>
          <cell r="CW997">
            <v>4.3226780424228624</v>
          </cell>
          <cell r="CX997">
            <v>4.2568314910057223</v>
          </cell>
          <cell r="CY997">
            <v>4.1487220490431316</v>
          </cell>
          <cell r="CZ997">
            <v>3.8785880032018851</v>
          </cell>
          <cell r="DA997">
            <v>4.1289064504934867</v>
          </cell>
          <cell r="DB997">
            <v>4.4820621823548707</v>
          </cell>
          <cell r="DC997">
            <v>4.6564175014067137</v>
          </cell>
          <cell r="DD997">
            <v>4.506976979379381</v>
          </cell>
          <cell r="DE997">
            <v>5.3216238592626768</v>
          </cell>
          <cell r="DF997">
            <v>5.0651789464274319</v>
          </cell>
          <cell r="DG997">
            <v>5.2776144598717885</v>
          </cell>
          <cell r="DH997">
            <v>5.2776144598717885</v>
          </cell>
          <cell r="DI997">
            <v>5.2776144598717885</v>
          </cell>
          <cell r="DJ997">
            <v>5.2776144598717885</v>
          </cell>
          <cell r="DK997">
            <v>5.2776144598717885</v>
          </cell>
          <cell r="DL997">
            <v>5.2776144598717885</v>
          </cell>
          <cell r="DM997">
            <v>5.2776144598717885</v>
          </cell>
          <cell r="DN997">
            <v>5.2776144598717885</v>
          </cell>
          <cell r="DO997">
            <v>5.2776144598717885</v>
          </cell>
          <cell r="DP997">
            <v>5.2776144598717885</v>
          </cell>
          <cell r="DQ997">
            <v>15.989667534430904</v>
          </cell>
          <cell r="DR997">
            <v>15.404782937565978</v>
          </cell>
          <cell r="DS997">
            <v>15.647530044651663</v>
          </cell>
          <cell r="DT997">
            <v>15.664787162616163</v>
          </cell>
          <cell r="DU997">
            <v>15.700344407241099</v>
          </cell>
          <cell r="DV997">
            <v>15.70804750171941</v>
          </cell>
          <cell r="DW997">
            <v>15.461641695394237</v>
          </cell>
          <cell r="DX997">
            <v>15.620373489753815</v>
          </cell>
          <cell r="DY997">
            <v>15.618952575135072</v>
          </cell>
          <cell r="DZ997">
            <v>15.686902693818629</v>
          </cell>
          <cell r="EA997">
            <v>15.587100294370618</v>
          </cell>
          <cell r="EB997">
            <v>15.266570709147707</v>
          </cell>
          <cell r="EC997">
            <v>15.669376901741849</v>
          </cell>
          <cell r="ED997">
            <v>15.675334336222701</v>
          </cell>
          <cell r="EE997">
            <v>15.604982710940446</v>
          </cell>
          <cell r="EF997">
            <v>15.604982710940446</v>
          </cell>
          <cell r="EG997">
            <v>15.604982710940446</v>
          </cell>
          <cell r="EH997">
            <v>15.604982710940446</v>
          </cell>
          <cell r="EI997">
            <v>15.604982710940446</v>
          </cell>
          <cell r="EJ997">
            <v>15.604982710940446</v>
          </cell>
          <cell r="EK997">
            <v>15.604982710940446</v>
          </cell>
          <cell r="EL997">
            <v>15.604982710940446</v>
          </cell>
          <cell r="EM997">
            <v>15.604982710940446</v>
          </cell>
          <cell r="EN997">
            <v>15.604982710940446</v>
          </cell>
          <cell r="EO997">
            <v>15.604982710940446</v>
          </cell>
          <cell r="EP997">
            <v>15.604982710940446</v>
          </cell>
          <cell r="EQ997">
            <v>15.604982710940446</v>
          </cell>
          <cell r="ER997">
            <v>15.604982710940446</v>
          </cell>
          <cell r="ES997">
            <v>15.604982710940446</v>
          </cell>
          <cell r="ET997">
            <v>15.604982710940446</v>
          </cell>
        </row>
        <row r="998">
          <cell r="A998">
            <v>35523.221496304046</v>
          </cell>
          <cell r="B998">
            <v>40077.010876562068</v>
          </cell>
          <cell r="C998">
            <v>36262.86719516349</v>
          </cell>
          <cell r="D998">
            <v>19002.175921076712</v>
          </cell>
          <cell r="E998">
            <v>19280.024549965914</v>
          </cell>
          <cell r="F998">
            <v>23349.541200012256</v>
          </cell>
          <cell r="G998">
            <v>19251.068469880272</v>
          </cell>
          <cell r="H998">
            <v>21510.424958076594</v>
          </cell>
          <cell r="I998">
            <v>24157.850907454707</v>
          </cell>
          <cell r="J998">
            <v>21294.018862154157</v>
          </cell>
          <cell r="K998">
            <v>18854.290777372535</v>
          </cell>
          <cell r="L998">
            <v>25506.619516690902</v>
          </cell>
          <cell r="M998">
            <v>24057.638174584616</v>
          </cell>
          <cell r="N998">
            <v>28965.777582931296</v>
          </cell>
          <cell r="O998">
            <v>24864.244794768947</v>
          </cell>
          <cell r="P998">
            <v>25671.507939153998</v>
          </cell>
          <cell r="Q998">
            <v>27993.13231762201</v>
          </cell>
          <cell r="R998">
            <v>27385.219208892588</v>
          </cell>
          <cell r="S998">
            <v>28156.62902152997</v>
          </cell>
          <cell r="T998">
            <v>28713.763663723323</v>
          </cell>
          <cell r="U998">
            <v>29993.551003451994</v>
          </cell>
          <cell r="V998">
            <v>29993.551003451994</v>
          </cell>
          <cell r="W998">
            <v>29993.551003451994</v>
          </cell>
          <cell r="X998">
            <v>29993.551003451994</v>
          </cell>
          <cell r="Y998">
            <v>29993.551003451994</v>
          </cell>
          <cell r="Z998">
            <v>29993.551003451994</v>
          </cell>
          <cell r="AA998">
            <v>29993.551003451994</v>
          </cell>
          <cell r="AB998">
            <v>29993.551003451994</v>
          </cell>
          <cell r="AC998">
            <v>29993.551003451994</v>
          </cell>
          <cell r="AD998">
            <v>29993.551003451994</v>
          </cell>
          <cell r="AE998">
            <v>16057.09557069218</v>
          </cell>
          <cell r="AF998">
            <v>18115.485215764602</v>
          </cell>
          <cell r="AG998">
            <v>16391.427908097819</v>
          </cell>
          <cell r="AH998">
            <v>19002.175921076712</v>
          </cell>
          <cell r="AI998">
            <v>19280.024549965914</v>
          </cell>
          <cell r="AJ998">
            <v>23349.541200012256</v>
          </cell>
          <cell r="AK998">
            <v>19251.068469880272</v>
          </cell>
          <cell r="AL998">
            <v>21510.424958076594</v>
          </cell>
          <cell r="AM998">
            <v>24157.850907454707</v>
          </cell>
          <cell r="AN998">
            <v>21294.018862154157</v>
          </cell>
          <cell r="AO998">
            <v>18854.290777372535</v>
          </cell>
          <cell r="AP998">
            <v>25506.619516690902</v>
          </cell>
          <cell r="AQ998">
            <v>24057.638174584616</v>
          </cell>
          <cell r="AR998">
            <v>28965.777582931296</v>
          </cell>
          <cell r="AS998">
            <v>24864.244794768947</v>
          </cell>
          <cell r="AT998">
            <v>25671.507939153998</v>
          </cell>
          <cell r="AU998">
            <v>27993.13231762201</v>
          </cell>
          <cell r="AV998">
            <v>27385.219208892588</v>
          </cell>
          <cell r="AW998">
            <v>28156.62902152997</v>
          </cell>
          <cell r="AX998">
            <v>28713.763663723323</v>
          </cell>
          <cell r="AY998">
            <v>29993.551003451994</v>
          </cell>
          <cell r="AZ998">
            <v>29993.551003451994</v>
          </cell>
          <cell r="BA998">
            <v>29993.551003451994</v>
          </cell>
          <cell r="BB998">
            <v>29993.551003451994</v>
          </cell>
          <cell r="BC998">
            <v>29993.551003451994</v>
          </cell>
          <cell r="BD998">
            <v>29993.551003451994</v>
          </cell>
          <cell r="BE998">
            <v>29993.551003451994</v>
          </cell>
          <cell r="BF998">
            <v>29993.551003451994</v>
          </cell>
          <cell r="BG998">
            <v>29993.551003451994</v>
          </cell>
          <cell r="BH998">
            <v>29993.551003451994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2.8542742098572718</v>
          </cell>
          <cell r="CN998">
            <v>3.1922346064774758</v>
          </cell>
          <cell r="CO998">
            <v>2.8953724383609747</v>
          </cell>
          <cell r="CP998">
            <v>3.3094588921858672</v>
          </cell>
          <cell r="CQ998">
            <v>3.3959346849970942</v>
          </cell>
          <cell r="CR998">
            <v>4.0730659354324734</v>
          </cell>
          <cell r="CS998">
            <v>3.3875422220516218</v>
          </cell>
          <cell r="CT998">
            <v>3.7555787455458858</v>
          </cell>
          <cell r="CU998">
            <v>4.1856138671010727</v>
          </cell>
          <cell r="CV998">
            <v>3.7315523983052259</v>
          </cell>
          <cell r="CW998">
            <v>3.2897598186987658</v>
          </cell>
          <cell r="CX998">
            <v>4.394844285116033</v>
          </cell>
          <cell r="CY998">
            <v>4.1952995995425963</v>
          </cell>
          <cell r="CZ998">
            <v>5.0704143167915765</v>
          </cell>
          <cell r="DA998">
            <v>4.3380662184426768</v>
          </cell>
          <cell r="DB998">
            <v>4.4789094656418582</v>
          </cell>
          <cell r="DC998">
            <v>4.883963404391042</v>
          </cell>
          <cell r="DD998">
            <v>4.7779007693705564</v>
          </cell>
          <cell r="DE998">
            <v>4.9124886837190136</v>
          </cell>
          <cell r="DF998">
            <v>5.0096919967644036</v>
          </cell>
          <cell r="DG998">
            <v>5.2329765674840258</v>
          </cell>
          <cell r="DH998">
            <v>5.2329765674840258</v>
          </cell>
          <cell r="DI998">
            <v>5.2329765674840258</v>
          </cell>
          <cell r="DJ998">
            <v>5.2329765674840258</v>
          </cell>
          <cell r="DK998">
            <v>5.2329765674840258</v>
          </cell>
          <cell r="DL998">
            <v>5.2329765674840258</v>
          </cell>
          <cell r="DM998">
            <v>5.2329765674840258</v>
          </cell>
          <cell r="DN998">
            <v>5.2329765674840258</v>
          </cell>
          <cell r="DO998">
            <v>5.2329765674840258</v>
          </cell>
          <cell r="DP998">
            <v>5.2329765674840258</v>
          </cell>
          <cell r="DQ998">
            <v>15.412689680446105</v>
          </cell>
          <cell r="DR998">
            <v>15.547562276234833</v>
          </cell>
          <cell r="DS998">
            <v>15.510274626860491</v>
          </cell>
          <cell r="DT998">
            <v>15.730896694646574</v>
          </cell>
          <cell r="DU998">
            <v>15.554476151076198</v>
          </cell>
          <cell r="DV998">
            <v>15.70594406463146</v>
          </cell>
          <cell r="DW998">
            <v>15.569592903906246</v>
          </cell>
          <cell r="DX998">
            <v>15.692034466834754</v>
          </cell>
          <cell r="DY998">
            <v>15.812708720543322</v>
          </cell>
          <cell r="DZ998">
            <v>15.634184242201275</v>
          </cell>
          <cell r="EA998">
            <v>15.701933885044394</v>
          </cell>
          <cell r="EB998">
            <v>15.900711112214521</v>
          </cell>
          <cell r="EC998">
            <v>15.710758171311898</v>
          </cell>
          <cell r="ED998">
            <v>15.651244610316736</v>
          </cell>
          <cell r="EE998">
            <v>15.703130193402208</v>
          </cell>
          <cell r="EF998">
            <v>15.703130193402208</v>
          </cell>
          <cell r="EG998">
            <v>15.703130193402208</v>
          </cell>
          <cell r="EH998">
            <v>15.703130193402208</v>
          </cell>
          <cell r="EI998">
            <v>15.703130193402208</v>
          </cell>
          <cell r="EJ998">
            <v>15.703130193402208</v>
          </cell>
          <cell r="EK998">
            <v>15.703130193402208</v>
          </cell>
          <cell r="EL998">
            <v>15.703130193402208</v>
          </cell>
          <cell r="EM998">
            <v>15.703130193402208</v>
          </cell>
          <cell r="EN998">
            <v>15.703130193402208</v>
          </cell>
          <cell r="EO998">
            <v>15.703130193402208</v>
          </cell>
          <cell r="EP998">
            <v>15.703130193402208</v>
          </cell>
          <cell r="EQ998">
            <v>15.703130193402208</v>
          </cell>
          <cell r="ER998">
            <v>15.703130193402208</v>
          </cell>
          <cell r="ES998">
            <v>15.703130193402208</v>
          </cell>
          <cell r="ET998">
            <v>15.703130193402208</v>
          </cell>
        </row>
        <row r="999">
          <cell r="A999">
            <v>34707.351738946796</v>
          </cell>
          <cell r="B999">
            <v>28048.923012289721</v>
          </cell>
          <cell r="C999">
            <v>34244.930212974446</v>
          </cell>
          <cell r="D999">
            <v>18019.979638928482</v>
          </cell>
          <cell r="E999">
            <v>19946.229972352441</v>
          </cell>
          <cell r="F999">
            <v>18667.987568940323</v>
          </cell>
          <cell r="G999">
            <v>22857.544222263205</v>
          </cell>
          <cell r="H999">
            <v>23615.192542513578</v>
          </cell>
          <cell r="I999">
            <v>22893.352168245015</v>
          </cell>
          <cell r="J999">
            <v>26605.119968257201</v>
          </cell>
          <cell r="K999">
            <v>25300.453647958417</v>
          </cell>
          <cell r="L999">
            <v>27577.554481647829</v>
          </cell>
          <cell r="M999">
            <v>27827.218418677799</v>
          </cell>
          <cell r="N999">
            <v>24544.365698215264</v>
          </cell>
          <cell r="O999">
            <v>28737.323590068496</v>
          </cell>
          <cell r="P999">
            <v>24013.669243494776</v>
          </cell>
          <cell r="Q999">
            <v>24122.186958278882</v>
          </cell>
          <cell r="R999">
            <v>27261.418065013393</v>
          </cell>
          <cell r="S999">
            <v>26450.853579315222</v>
          </cell>
          <cell r="T999">
            <v>30126.442346943229</v>
          </cell>
          <cell r="U999">
            <v>27892.378420182402</v>
          </cell>
          <cell r="V999">
            <v>27892.378420182402</v>
          </cell>
          <cell r="W999">
            <v>27892.378420182402</v>
          </cell>
          <cell r="X999">
            <v>27892.378420182402</v>
          </cell>
          <cell r="Y999">
            <v>27892.378420182402</v>
          </cell>
          <cell r="Z999">
            <v>27892.378420182402</v>
          </cell>
          <cell r="AA999">
            <v>27892.378420182402</v>
          </cell>
          <cell r="AB999">
            <v>27892.378420182402</v>
          </cell>
          <cell r="AC999">
            <v>27892.378420182402</v>
          </cell>
          <cell r="AD999">
            <v>27892.378420182402</v>
          </cell>
          <cell r="AE999">
            <v>15688.308672564548</v>
          </cell>
          <cell r="AF999">
            <v>12678.586527130788</v>
          </cell>
          <cell r="AG999">
            <v>15479.286339461794</v>
          </cell>
          <cell r="AH999">
            <v>18019.979638928482</v>
          </cell>
          <cell r="AI999">
            <v>19946.229972352441</v>
          </cell>
          <cell r="AJ999">
            <v>18667.987568940323</v>
          </cell>
          <cell r="AK999">
            <v>22857.544222263205</v>
          </cell>
          <cell r="AL999">
            <v>23615.192542513578</v>
          </cell>
          <cell r="AM999">
            <v>22893.352168245015</v>
          </cell>
          <cell r="AN999">
            <v>26605.119968257201</v>
          </cell>
          <cell r="AO999">
            <v>25300.453647958417</v>
          </cell>
          <cell r="AP999">
            <v>27577.554481647829</v>
          </cell>
          <cell r="AQ999">
            <v>27827.218418677799</v>
          </cell>
          <cell r="AR999">
            <v>24544.365698215264</v>
          </cell>
          <cell r="AS999">
            <v>28737.323590068496</v>
          </cell>
          <cell r="AT999">
            <v>24013.669243494776</v>
          </cell>
          <cell r="AU999">
            <v>24122.186958278882</v>
          </cell>
          <cell r="AV999">
            <v>27261.418065013393</v>
          </cell>
          <cell r="AW999">
            <v>26450.853579315222</v>
          </cell>
          <cell r="AX999">
            <v>30126.442346943229</v>
          </cell>
          <cell r="AY999">
            <v>27892.378420182402</v>
          </cell>
          <cell r="AZ999">
            <v>27892.378420182402</v>
          </cell>
          <cell r="BA999">
            <v>27892.378420182402</v>
          </cell>
          <cell r="BB999">
            <v>27892.378420182402</v>
          </cell>
          <cell r="BC999">
            <v>27892.378420182402</v>
          </cell>
          <cell r="BD999">
            <v>27892.378420182402</v>
          </cell>
          <cell r="BE999">
            <v>27892.378420182402</v>
          </cell>
          <cell r="BF999">
            <v>27892.378420182402</v>
          </cell>
          <cell r="BG999">
            <v>27892.378420182402</v>
          </cell>
          <cell r="BH999">
            <v>27892.378420182402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2.7386792080690174</v>
          </cell>
          <cell r="CN999">
            <v>2.2384949428108434</v>
          </cell>
          <cell r="CO999">
            <v>2.6583323475542406</v>
          </cell>
          <cell r="CP999">
            <v>3.1860083346368193</v>
          </cell>
          <cell r="CQ999">
            <v>3.5681936845428077</v>
          </cell>
          <cell r="CR999">
            <v>3.2594309119356999</v>
          </cell>
          <cell r="CS999">
            <v>4.0074564770149186</v>
          </cell>
          <cell r="CT999">
            <v>4.1079918829716844</v>
          </cell>
          <cell r="CU999">
            <v>3.9608191155654677</v>
          </cell>
          <cell r="CV999">
            <v>4.7532109311003916</v>
          </cell>
          <cell r="CW999">
            <v>4.4861908159464283</v>
          </cell>
          <cell r="CX999">
            <v>4.7558985936841172</v>
          </cell>
          <cell r="CY999">
            <v>4.8550351513011467</v>
          </cell>
          <cell r="CZ999">
            <v>4.3337049756735651</v>
          </cell>
          <cell r="DA999">
            <v>4.9707383902323876</v>
          </cell>
          <cell r="DB999">
            <v>4.1536807429149221</v>
          </cell>
          <cell r="DC999">
            <v>4.1724512164145509</v>
          </cell>
          <cell r="DD999">
            <v>4.7154487759872081</v>
          </cell>
          <cell r="DE999">
            <v>4.5752442091217222</v>
          </cell>
          <cell r="DF999">
            <v>5.2110163657281801</v>
          </cell>
          <cell r="DG999">
            <v>4.8245869443459748</v>
          </cell>
          <cell r="DH999">
            <v>4.8245869443459748</v>
          </cell>
          <cell r="DI999">
            <v>4.8245869443459748</v>
          </cell>
          <cell r="DJ999">
            <v>4.8245869443459748</v>
          </cell>
          <cell r="DK999">
            <v>4.8245869443459748</v>
          </cell>
          <cell r="DL999">
            <v>4.8245869443459748</v>
          </cell>
          <cell r="DM999">
            <v>4.8245869443459748</v>
          </cell>
          <cell r="DN999">
            <v>4.8245869443459748</v>
          </cell>
          <cell r="DO999">
            <v>4.8245869443459748</v>
          </cell>
          <cell r="DP999">
            <v>4.8245869443459748</v>
          </cell>
          <cell r="DQ999">
            <v>15.694305294840532</v>
          </cell>
          <cell r="DR999">
            <v>15.517503673861862</v>
          </cell>
          <cell r="DS999">
            <v>15.953236136473349</v>
          </cell>
          <cell r="DT999">
            <v>15.495818605750392</v>
          </cell>
          <cell r="DU999">
            <v>15.315089435989305</v>
          </cell>
          <cell r="DV999">
            <v>15.691442096369023</v>
          </cell>
          <cell r="DW999">
            <v>15.626722133427986</v>
          </cell>
          <cell r="DX999">
            <v>15.749582641317035</v>
          </cell>
          <cell r="DY999">
            <v>15.835490326540175</v>
          </cell>
          <cell r="DZ999">
            <v>15.335052598262509</v>
          </cell>
          <cell r="EA999">
            <v>15.45103946936023</v>
          </cell>
          <cell r="EB999">
            <v>15.88657585880285</v>
          </cell>
          <cell r="EC999">
            <v>15.703069534169698</v>
          </cell>
          <cell r="ED999">
            <v>15.516708660793268</v>
          </cell>
          <cell r="EE999">
            <v>15.83917462889595</v>
          </cell>
          <cell r="EF999">
            <v>15.83917462889595</v>
          </cell>
          <cell r="EG999">
            <v>15.83917462889595</v>
          </cell>
          <cell r="EH999">
            <v>15.83917462889595</v>
          </cell>
          <cell r="EI999">
            <v>15.83917462889595</v>
          </cell>
          <cell r="EJ999">
            <v>15.83917462889595</v>
          </cell>
          <cell r="EK999">
            <v>15.83917462889595</v>
          </cell>
          <cell r="EL999">
            <v>15.83917462889595</v>
          </cell>
          <cell r="EM999">
            <v>15.83917462889595</v>
          </cell>
          <cell r="EN999">
            <v>15.83917462889595</v>
          </cell>
          <cell r="EO999">
            <v>15.83917462889595</v>
          </cell>
          <cell r="EP999">
            <v>15.83917462889595</v>
          </cell>
          <cell r="EQ999">
            <v>15.83917462889595</v>
          </cell>
          <cell r="ER999">
            <v>15.83917462889595</v>
          </cell>
          <cell r="ES999">
            <v>15.83917462889595</v>
          </cell>
          <cell r="ET999">
            <v>15.83917462889595</v>
          </cell>
        </row>
        <row r="1000">
          <cell r="A1000">
            <v>34256.519795865541</v>
          </cell>
          <cell r="B1000">
            <v>39563.598218302141</v>
          </cell>
          <cell r="C1000">
            <v>41244.515844085814</v>
          </cell>
          <cell r="D1000">
            <v>17104.579187940897</v>
          </cell>
          <cell r="E1000">
            <v>21109.926256004339</v>
          </cell>
          <cell r="F1000">
            <v>20270.875081930211</v>
          </cell>
          <cell r="G1000">
            <v>21190.590151475717</v>
          </cell>
          <cell r="H1000">
            <v>17626.82156066216</v>
          </cell>
          <cell r="I1000">
            <v>22784.702504952016</v>
          </cell>
          <cell r="J1000">
            <v>21417.325948244958</v>
          </cell>
          <cell r="K1000">
            <v>25421.948394088882</v>
          </cell>
          <cell r="L1000">
            <v>25673.27952928044</v>
          </cell>
          <cell r="M1000">
            <v>26208.248516359989</v>
          </cell>
          <cell r="N1000">
            <v>24245.864662760701</v>
          </cell>
          <cell r="O1000">
            <v>24514.54185299213</v>
          </cell>
          <cell r="P1000">
            <v>27461.211165284949</v>
          </cell>
          <cell r="Q1000">
            <v>28531.55494239759</v>
          </cell>
          <cell r="R1000">
            <v>30432.250135118662</v>
          </cell>
          <cell r="S1000">
            <v>26661.696909552957</v>
          </cell>
          <cell r="T1000">
            <v>29597.906105873124</v>
          </cell>
          <cell r="U1000">
            <v>30394.641073642124</v>
          </cell>
          <cell r="V1000">
            <v>30394.641073642124</v>
          </cell>
          <cell r="W1000">
            <v>30394.641073642124</v>
          </cell>
          <cell r="X1000">
            <v>30394.641073642124</v>
          </cell>
          <cell r="Y1000">
            <v>30394.641073642124</v>
          </cell>
          <cell r="Z1000">
            <v>30394.641073642124</v>
          </cell>
          <cell r="AA1000">
            <v>30394.641073642124</v>
          </cell>
          <cell r="AB1000">
            <v>30394.641073642124</v>
          </cell>
          <cell r="AC1000">
            <v>30394.641073642124</v>
          </cell>
          <cell r="AD1000">
            <v>30394.641073642124</v>
          </cell>
          <cell r="AE1000">
            <v>15484.525026502783</v>
          </cell>
          <cell r="AF1000">
            <v>17883.414030392509</v>
          </cell>
          <cell r="AG1000">
            <v>18643.21716273166</v>
          </cell>
          <cell r="AH1000">
            <v>17104.579187940897</v>
          </cell>
          <cell r="AI1000">
            <v>21109.926256004339</v>
          </cell>
          <cell r="AJ1000">
            <v>20270.875081930211</v>
          </cell>
          <cell r="AK1000">
            <v>21190.590151475717</v>
          </cell>
          <cell r="AL1000">
            <v>17626.82156066216</v>
          </cell>
          <cell r="AM1000">
            <v>22784.702504952016</v>
          </cell>
          <cell r="AN1000">
            <v>21417.325948244958</v>
          </cell>
          <cell r="AO1000">
            <v>25421.948394088882</v>
          </cell>
          <cell r="AP1000">
            <v>25673.27952928044</v>
          </cell>
          <cell r="AQ1000">
            <v>26208.248516359989</v>
          </cell>
          <cell r="AR1000">
            <v>24245.864662760701</v>
          </cell>
          <cell r="AS1000">
            <v>24514.54185299213</v>
          </cell>
          <cell r="AT1000">
            <v>27461.211165284949</v>
          </cell>
          <cell r="AU1000">
            <v>28531.55494239759</v>
          </cell>
          <cell r="AV1000">
            <v>30432.250135118662</v>
          </cell>
          <cell r="AW1000">
            <v>26661.696909552957</v>
          </cell>
          <cell r="AX1000">
            <v>29597.906105873124</v>
          </cell>
          <cell r="AY1000">
            <v>30394.641073642124</v>
          </cell>
          <cell r="AZ1000">
            <v>30394.641073642124</v>
          </cell>
          <cell r="BA1000">
            <v>30394.641073642124</v>
          </cell>
          <cell r="BB1000">
            <v>30394.641073642124</v>
          </cell>
          <cell r="BC1000">
            <v>30394.641073642124</v>
          </cell>
          <cell r="BD1000">
            <v>30394.641073642124</v>
          </cell>
          <cell r="BE1000">
            <v>30394.641073642124</v>
          </cell>
          <cell r="BF1000">
            <v>30394.641073642124</v>
          </cell>
          <cell r="BG1000">
            <v>30394.641073642124</v>
          </cell>
          <cell r="BH1000">
            <v>30394.641073642124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2.7151440037522598</v>
          </cell>
          <cell r="CN1000">
            <v>3.1314818257904515</v>
          </cell>
          <cell r="CO1000">
            <v>3.285333715712015</v>
          </cell>
          <cell r="CP1000">
            <v>2.9817571318315288</v>
          </cell>
          <cell r="CQ1000">
            <v>3.6691288393434558</v>
          </cell>
          <cell r="CR1000">
            <v>3.5834481319773115</v>
          </cell>
          <cell r="CS1000">
            <v>3.7401112483623442</v>
          </cell>
          <cell r="CT1000">
            <v>3.1201456266251828</v>
          </cell>
          <cell r="CU1000">
            <v>3.9283408571196201</v>
          </cell>
          <cell r="CV1000">
            <v>3.7842470301013456</v>
          </cell>
          <cell r="CW1000">
            <v>4.5052934567492189</v>
          </cell>
          <cell r="CX1000">
            <v>4.5744393874443716</v>
          </cell>
          <cell r="CY1000">
            <v>4.478565445883687</v>
          </cell>
          <cell r="CZ1000">
            <v>4.2807697714177273</v>
          </cell>
          <cell r="DA1000">
            <v>4.3038361119465209</v>
          </cell>
          <cell r="DB1000">
            <v>4.8211609664047961</v>
          </cell>
          <cell r="DC1000">
            <v>5.0090732768921473</v>
          </cell>
          <cell r="DD1000">
            <v>5.3427642207119952</v>
          </cell>
          <cell r="DE1000">
            <v>4.6807961842901591</v>
          </cell>
          <cell r="DF1000">
            <v>5.196284633845246</v>
          </cell>
          <cell r="DG1000">
            <v>5.3361614770062467</v>
          </cell>
          <cell r="DH1000">
            <v>5.3361614770062467</v>
          </cell>
          <cell r="DI1000">
            <v>5.3361614770062467</v>
          </cell>
          <cell r="DJ1000">
            <v>5.3361614770062467</v>
          </cell>
          <cell r="DK1000">
            <v>5.3361614770062467</v>
          </cell>
          <cell r="DL1000">
            <v>5.3361614770062467</v>
          </cell>
          <cell r="DM1000">
            <v>5.3361614770062467</v>
          </cell>
          <cell r="DN1000">
            <v>5.3361614770062467</v>
          </cell>
          <cell r="DO1000">
            <v>5.3361614770062467</v>
          </cell>
          <cell r="DP1000">
            <v>5.3361614770062467</v>
          </cell>
          <cell r="DQ1000">
            <v>15.62471683946263</v>
          </cell>
          <cell r="DR1000">
            <v>15.646156549358277</v>
          </cell>
          <cell r="DS1000">
            <v>15.547068186978835</v>
          </cell>
          <cell r="DT1000">
            <v>15.716189722029613</v>
          </cell>
          <cell r="DU1000">
            <v>15.762710150663665</v>
          </cell>
          <cell r="DV1000">
            <v>15.498101832281355</v>
          </cell>
          <cell r="DW1000">
            <v>15.522642915856265</v>
          </cell>
          <cell r="DX1000">
            <v>15.477694822298313</v>
          </cell>
          <cell r="DY1000">
            <v>15.890637994456435</v>
          </cell>
          <cell r="DZ1000">
            <v>15.505754479269811</v>
          </cell>
          <cell r="EA1000">
            <v>15.459408882255239</v>
          </cell>
          <cell r="EB1000">
            <v>15.376256231107458</v>
          </cell>
          <cell r="EC1000">
            <v>16.032683112571824</v>
          </cell>
          <cell r="ED1000">
            <v>15.517542409508591</v>
          </cell>
          <cell r="EE1000">
            <v>15.605410293838011</v>
          </cell>
          <cell r="EF1000">
            <v>15.605410293838011</v>
          </cell>
          <cell r="EG1000">
            <v>15.605410293838011</v>
          </cell>
          <cell r="EH1000">
            <v>15.605410293838011</v>
          </cell>
          <cell r="EI1000">
            <v>15.605410293838011</v>
          </cell>
          <cell r="EJ1000">
            <v>15.605410293838011</v>
          </cell>
          <cell r="EK1000">
            <v>15.605410293838011</v>
          </cell>
          <cell r="EL1000">
            <v>15.605410293838011</v>
          </cell>
          <cell r="EM1000">
            <v>15.605410293838011</v>
          </cell>
          <cell r="EN1000">
            <v>15.605410293838011</v>
          </cell>
          <cell r="EO1000">
            <v>15.605410293838011</v>
          </cell>
          <cell r="EP1000">
            <v>15.605410293838011</v>
          </cell>
          <cell r="EQ1000">
            <v>15.605410293838011</v>
          </cell>
          <cell r="ER1000">
            <v>15.605410293838011</v>
          </cell>
          <cell r="ES1000">
            <v>15.605410293838011</v>
          </cell>
          <cell r="ET1000">
            <v>15.605410293838011</v>
          </cell>
        </row>
        <row r="1001">
          <cell r="A1001">
            <v>35549.133764958431</v>
          </cell>
          <cell r="B1001">
            <v>33097.424633504081</v>
          </cell>
          <cell r="C1001">
            <v>35928.752944332569</v>
          </cell>
          <cell r="D1001">
            <v>18726.855451977553</v>
          </cell>
          <cell r="E1001">
            <v>19805.349799855845</v>
          </cell>
          <cell r="F1001">
            <v>18296.39094839324</v>
          </cell>
          <cell r="G1001">
            <v>20115.485582618934</v>
          </cell>
          <cell r="H1001">
            <v>22346.322982358863</v>
          </cell>
          <cell r="I1001">
            <v>22134.343277093725</v>
          </cell>
          <cell r="J1001">
            <v>21114.05047107501</v>
          </cell>
          <cell r="K1001">
            <v>23349.078384269305</v>
          </cell>
          <cell r="L1001">
            <v>21742.946688401047</v>
          </cell>
          <cell r="M1001">
            <v>20386.249124095564</v>
          </cell>
          <cell r="N1001">
            <v>23477.848401367195</v>
          </cell>
          <cell r="O1001">
            <v>21778.700889579886</v>
          </cell>
          <cell r="P1001">
            <v>24588.770407873995</v>
          </cell>
          <cell r="Q1001">
            <v>25488.770346708712</v>
          </cell>
          <cell r="R1001">
            <v>25811.589875727263</v>
          </cell>
          <cell r="S1001">
            <v>29729.873254771072</v>
          </cell>
          <cell r="T1001">
            <v>32477.62804287067</v>
          </cell>
          <cell r="U1001">
            <v>28256.491242764314</v>
          </cell>
          <cell r="V1001">
            <v>28256.491242764314</v>
          </cell>
          <cell r="W1001">
            <v>28256.491242764314</v>
          </cell>
          <cell r="X1001">
            <v>28256.491242764314</v>
          </cell>
          <cell r="Y1001">
            <v>28256.491242764314</v>
          </cell>
          <cell r="Z1001">
            <v>28256.491242764314</v>
          </cell>
          <cell r="AA1001">
            <v>28256.491242764314</v>
          </cell>
          <cell r="AB1001">
            <v>28256.491242764314</v>
          </cell>
          <cell r="AC1001">
            <v>28256.491242764314</v>
          </cell>
          <cell r="AD1001">
            <v>28256.491242764314</v>
          </cell>
          <cell r="AE1001">
            <v>16068.808353393497</v>
          </cell>
          <cell r="AF1001">
            <v>14960.59445338454</v>
          </cell>
          <cell r="AG1001">
            <v>16240.402628544261</v>
          </cell>
          <cell r="AH1001">
            <v>18726.855451977553</v>
          </cell>
          <cell r="AI1001">
            <v>19805.349799855845</v>
          </cell>
          <cell r="AJ1001">
            <v>18296.39094839324</v>
          </cell>
          <cell r="AK1001">
            <v>20115.485582618934</v>
          </cell>
          <cell r="AL1001">
            <v>22346.322982358863</v>
          </cell>
          <cell r="AM1001">
            <v>22134.343277093725</v>
          </cell>
          <cell r="AN1001">
            <v>21114.05047107501</v>
          </cell>
          <cell r="AO1001">
            <v>23349.078384269305</v>
          </cell>
          <cell r="AP1001">
            <v>21742.946688401047</v>
          </cell>
          <cell r="AQ1001">
            <v>20386.249124095564</v>
          </cell>
          <cell r="AR1001">
            <v>23477.848401367195</v>
          </cell>
          <cell r="AS1001">
            <v>21778.700889579886</v>
          </cell>
          <cell r="AT1001">
            <v>24588.770407873995</v>
          </cell>
          <cell r="AU1001">
            <v>25488.770346708712</v>
          </cell>
          <cell r="AV1001">
            <v>25811.589875727263</v>
          </cell>
          <cell r="AW1001">
            <v>29729.873254771072</v>
          </cell>
          <cell r="AX1001">
            <v>32477.62804287067</v>
          </cell>
          <cell r="AY1001">
            <v>28256.491242764314</v>
          </cell>
          <cell r="AZ1001">
            <v>28256.491242764314</v>
          </cell>
          <cell r="BA1001">
            <v>28256.491242764314</v>
          </cell>
          <cell r="BB1001">
            <v>28256.491242764314</v>
          </cell>
          <cell r="BC1001">
            <v>28256.491242764314</v>
          </cell>
          <cell r="BD1001">
            <v>28256.491242764314</v>
          </cell>
          <cell r="BE1001">
            <v>28256.491242764314</v>
          </cell>
          <cell r="BF1001">
            <v>28256.491242764314</v>
          </cell>
          <cell r="BG1001">
            <v>28256.491242764314</v>
          </cell>
          <cell r="BH1001">
            <v>28256.491242764314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2.8273156168962035</v>
          </cell>
          <cell r="CN1001">
            <v>2.6105395462438317</v>
          </cell>
          <cell r="CO1001">
            <v>2.830641547901839</v>
          </cell>
          <cell r="CP1001">
            <v>3.315105340047928</v>
          </cell>
          <cell r="CQ1001">
            <v>3.4351651843756668</v>
          </cell>
          <cell r="CR1001">
            <v>3.2077458142018336</v>
          </cell>
          <cell r="CS1001">
            <v>3.5230216945637998</v>
          </cell>
          <cell r="CT1001">
            <v>3.8840038090579725</v>
          </cell>
          <cell r="CU1001">
            <v>3.8955155291937227</v>
          </cell>
          <cell r="CV1001">
            <v>3.7346784305840042</v>
          </cell>
          <cell r="CW1001">
            <v>4.0730585485738589</v>
          </cell>
          <cell r="CX1001">
            <v>3.8796350531566794</v>
          </cell>
          <cell r="CY1001">
            <v>3.5961897175980693</v>
          </cell>
          <cell r="CZ1001">
            <v>4.1295235157406669</v>
          </cell>
          <cell r="DA1001">
            <v>3.8538860614178838</v>
          </cell>
          <cell r="DB1001">
            <v>4.3511465639187676</v>
          </cell>
          <cell r="DC1001">
            <v>4.5104075426675765</v>
          </cell>
          <cell r="DD1001">
            <v>4.5675326067173492</v>
          </cell>
          <cell r="DE1001">
            <v>5.2608989271303015</v>
          </cell>
          <cell r="DF1001">
            <v>5.7471324234137233</v>
          </cell>
          <cell r="DG1001">
            <v>5.0001741746298682</v>
          </cell>
          <cell r="DH1001">
            <v>5.0001741746298682</v>
          </cell>
          <cell r="DI1001">
            <v>5.0001741746298682</v>
          </cell>
          <cell r="DJ1001">
            <v>5.0001741746298682</v>
          </cell>
          <cell r="DK1001">
            <v>5.0001741746298682</v>
          </cell>
          <cell r="DL1001">
            <v>5.0001741746298682</v>
          </cell>
          <cell r="DM1001">
            <v>5.0001741746298682</v>
          </cell>
          <cell r="DN1001">
            <v>5.0001741746298682</v>
          </cell>
          <cell r="DO1001">
            <v>5.0001741746298682</v>
          </cell>
          <cell r="DP1001">
            <v>5.0001741746298682</v>
          </cell>
          <cell r="DQ1001">
            <v>15.571000355234446</v>
          </cell>
          <cell r="DR1001">
            <v>15.700942001912246</v>
          </cell>
          <cell r="DS1001">
            <v>15.71878778145334</v>
          </cell>
          <cell r="DT1001">
            <v>15.476568021318874</v>
          </cell>
          <cell r="DU1001">
            <v>15.795814587074663</v>
          </cell>
          <cell r="DV1001">
            <v>15.626892338793827</v>
          </cell>
          <cell r="DW1001">
            <v>15.64308260987276</v>
          </cell>
          <cell r="DX1001">
            <v>15.762807067442898</v>
          </cell>
          <cell r="DY1001">
            <v>15.567140195215877</v>
          </cell>
          <cell r="DZ1001">
            <v>15.489074814491568</v>
          </cell>
          <cell r="EA1001">
            <v>15.705661237676013</v>
          </cell>
          <cell r="EB1001">
            <v>15.354464050956105</v>
          </cell>
          <cell r="EC1001">
            <v>15.531087543288404</v>
          </cell>
          <cell r="ED1001">
            <v>15.576342424817499</v>
          </cell>
          <cell r="EE1001">
            <v>15.482469569463488</v>
          </cell>
          <cell r="EF1001">
            <v>15.482469569463488</v>
          </cell>
          <cell r="EG1001">
            <v>15.482469569463488</v>
          </cell>
          <cell r="EH1001">
            <v>15.482469569463488</v>
          </cell>
          <cell r="EI1001">
            <v>15.482469569463488</v>
          </cell>
          <cell r="EJ1001">
            <v>15.482469569463488</v>
          </cell>
          <cell r="EK1001">
            <v>15.482469569463488</v>
          </cell>
          <cell r="EL1001">
            <v>15.482469569463488</v>
          </cell>
          <cell r="EM1001">
            <v>15.482469569463488</v>
          </cell>
          <cell r="EN1001">
            <v>15.482469569463488</v>
          </cell>
          <cell r="EO1001">
            <v>15.482469569463488</v>
          </cell>
          <cell r="EP1001">
            <v>15.482469569463488</v>
          </cell>
          <cell r="EQ1001">
            <v>15.482469569463488</v>
          </cell>
          <cell r="ER1001">
            <v>15.482469569463488</v>
          </cell>
          <cell r="ES1001">
            <v>15.482469569463488</v>
          </cell>
          <cell r="ET1001">
            <v>15.482469569463488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38">
          <cell r="B1038">
            <v>1.9589041095890412</v>
          </cell>
          <cell r="C1038">
            <v>2.9616438356164383</v>
          </cell>
          <cell r="D1038">
            <v>3.9616438356164383</v>
          </cell>
          <cell r="E1038">
            <v>4.9616438356164387</v>
          </cell>
          <cell r="F1038">
            <v>5.9616438356164387</v>
          </cell>
          <cell r="G1038">
            <v>6.9643835616438352</v>
          </cell>
          <cell r="H1038">
            <v>7.9643835616438352</v>
          </cell>
          <cell r="I1038">
            <v>8.9643835616438352</v>
          </cell>
          <cell r="J1038">
            <v>9.9643835616438352</v>
          </cell>
          <cell r="K1038">
            <v>10.967123287671233</v>
          </cell>
        </row>
        <row r="1039">
          <cell r="A1039" t="str">
            <v>Expected cumulative cash flows</v>
          </cell>
          <cell r="B1039">
            <v>-191742.27317247324</v>
          </cell>
          <cell r="C1039">
            <v>-169731.21383585216</v>
          </cell>
          <cell r="D1039">
            <v>-108479.1282485484</v>
          </cell>
          <cell r="E1039">
            <v>-49253.275657000675</v>
          </cell>
          <cell r="F1039">
            <v>-5388.920303202176</v>
          </cell>
          <cell r="G1039">
            <v>36222.219560110039</v>
          </cell>
          <cell r="H1039">
            <v>75095.421490672074</v>
          </cell>
          <cell r="I1039">
            <v>111668.40747029008</v>
          </cell>
          <cell r="J1039">
            <v>147398.58474179346</v>
          </cell>
          <cell r="K1039">
            <v>181866.52872564807</v>
          </cell>
        </row>
        <row r="1040">
          <cell r="A1040" t="str">
            <v>Cumulative P5</v>
          </cell>
          <cell r="B1040">
            <v>-215825.8227403911</v>
          </cell>
          <cell r="C1040">
            <v>-205591.1369525039</v>
          </cell>
          <cell r="D1040">
            <v>-152090.30694664345</v>
          </cell>
          <cell r="E1040">
            <v>-100243.20488486229</v>
          </cell>
          <cell r="F1040">
            <v>-63345.767364377709</v>
          </cell>
          <cell r="G1040">
            <v>-28605.067502831575</v>
          </cell>
          <cell r="H1040">
            <v>3379.2652486377046</v>
          </cell>
          <cell r="I1040">
            <v>33083.592247676381</v>
          </cell>
          <cell r="J1040">
            <v>62099.616256282752</v>
          </cell>
          <cell r="K1040">
            <v>90023.306392167462</v>
          </cell>
        </row>
        <row r="1041">
          <cell r="A1041" t="str">
            <v>Cumulative P95</v>
          </cell>
          <cell r="B1041">
            <v>-167017.98609809612</v>
          </cell>
          <cell r="C1041">
            <v>-132982.11973810382</v>
          </cell>
          <cell r="D1041">
            <v>-64273.791899640215</v>
          </cell>
          <cell r="E1041">
            <v>2134.8164642293268</v>
          </cell>
          <cell r="F1041">
            <v>53177.510118371276</v>
          </cell>
          <cell r="G1041">
            <v>101845.90003187497</v>
          </cell>
          <cell r="H1041">
            <v>147781.22249996313</v>
          </cell>
          <cell r="I1041">
            <v>191368.58912240324</v>
          </cell>
          <cell r="J1041">
            <v>233950.10745146612</v>
          </cell>
          <cell r="K1041">
            <v>275086.88980233687</v>
          </cell>
        </row>
        <row r="1042">
          <cell r="A1042" t="str">
            <v>Outflows</v>
          </cell>
          <cell r="B1042">
            <v>-191742.27317247324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ANAL"/>
      <sheetName val="Contracts"/>
      <sheetName val="revenues"/>
      <sheetName val="EARNINGS (avg)"/>
      <sheetName val="cos"/>
      <sheetName val="DCF"/>
      <sheetName val="ROE"/>
      <sheetName val="assumptions"/>
      <sheetName val="loan"/>
      <sheetName val="EARNINGS"/>
      <sheetName val="interest"/>
      <sheetName val="LOANSCHED"/>
      <sheetName val="loadfac"/>
      <sheetName val="forwcurv"/>
      <sheetName val="RF"/>
    </sheetNames>
    <sheetDataSet>
      <sheetData sheetId="0" refreshError="1"/>
      <sheetData sheetId="1" refreshError="1"/>
      <sheetData sheetId="2" refreshError="1"/>
      <sheetData sheetId="3">
        <row r="8">
          <cell r="C8">
            <v>0.25640714746113391</v>
          </cell>
          <cell r="D8">
            <v>0.25350015910037477</v>
          </cell>
          <cell r="E8">
            <v>0.24705152766850744</v>
          </cell>
          <cell r="F8">
            <v>0.24114636586574018</v>
          </cell>
          <cell r="G8">
            <v>0.23573960821560377</v>
          </cell>
          <cell r="H8">
            <v>0.230792050382645</v>
          </cell>
          <cell r="I8">
            <v>0.22609002286328556</v>
          </cell>
          <cell r="J8">
            <v>0.22144317104314298</v>
          </cell>
          <cell r="K8">
            <v>0.21684733317278218</v>
          </cell>
          <cell r="L8">
            <v>0.21231584822213215</v>
          </cell>
          <cell r="M8">
            <v>0.20783883822734872</v>
          </cell>
          <cell r="N8">
            <v>0.20342974598854338</v>
          </cell>
          <cell r="O8">
            <v>0.19907880048695994</v>
          </cell>
          <cell r="P8">
            <v>0.19479955467615059</v>
          </cell>
          <cell r="Q8">
            <v>0.19230418903723767</v>
          </cell>
          <cell r="R8">
            <v>0.19159473934473539</v>
          </cell>
          <cell r="S8">
            <v>0.19095728142497034</v>
          </cell>
          <cell r="T8">
            <v>0.19039397503112457</v>
          </cell>
          <cell r="U8">
            <v>0.18990704470897574</v>
          </cell>
          <cell r="V8">
            <v>0.18949878174067469</v>
          </cell>
          <cell r="W8">
            <v>0.18917154614683693</v>
          </cell>
          <cell r="X8">
            <v>0.18892776874869627</v>
          </cell>
          <cell r="Y8">
            <v>0.18876995329212368</v>
          </cell>
          <cell r="Z8">
            <v>0.18870067863536621</v>
          </cell>
          <cell r="AA8">
            <v>0.18872260100241828</v>
          </cell>
          <cell r="AB8">
            <v>0.18883845630399418</v>
          </cell>
          <cell r="AC8">
            <v>0.18905106252812967</v>
          </cell>
          <cell r="AD8">
            <v>0.18936332220250149</v>
          </cell>
          <cell r="AE8">
            <v>0.18977822493061669</v>
          </cell>
          <cell r="AF8">
            <v>0.19029885000408769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ANAL"/>
      <sheetName val="Contracts"/>
      <sheetName val="revenues"/>
      <sheetName val="EARNINGS (avg)"/>
      <sheetName val="cos"/>
      <sheetName val="DCF"/>
      <sheetName val="ROE"/>
      <sheetName val="assumptions"/>
      <sheetName val="loan"/>
      <sheetName val="EARNINGS"/>
      <sheetName val="interest"/>
      <sheetName val="LOANSCHED"/>
      <sheetName val="loadfac"/>
      <sheetName val="forwcurv"/>
      <sheetName val="RF"/>
    </sheetNames>
    <sheetDataSet>
      <sheetData sheetId="0" refreshError="1"/>
      <sheetData sheetId="1" refreshError="1"/>
      <sheetData sheetId="2" refreshError="1"/>
      <sheetData sheetId="3">
        <row r="8">
          <cell r="C8">
            <v>0.14856153698082472</v>
          </cell>
          <cell r="D8">
            <v>0.14686134630061676</v>
          </cell>
          <cell r="E8">
            <v>0.14313679204738111</v>
          </cell>
          <cell r="F8">
            <v>0.139721474335679</v>
          </cell>
          <cell r="G8">
            <v>0.13658961267084463</v>
          </cell>
          <cell r="H8">
            <v>0.13371877365642726</v>
          </cell>
          <cell r="I8">
            <v>0.13098685889092981</v>
          </cell>
          <cell r="J8">
            <v>0.12828508752219023</v>
          </cell>
          <cell r="K8">
            <v>0.12561104085771208</v>
          </cell>
          <cell r="L8">
            <v>0.12297229631725361</v>
          </cell>
          <cell r="M8">
            <v>0.12036316728590499</v>
          </cell>
          <cell r="N8">
            <v>0.11779128790756994</v>
          </cell>
          <cell r="O8">
            <v>0.11525102999320846</v>
          </cell>
          <cell r="P8">
            <v>0.11275008786537015</v>
          </cell>
          <cell r="Q8">
            <v>0.11126650166119027</v>
          </cell>
          <cell r="R8">
            <v>0.11080138355794547</v>
          </cell>
          <cell r="S8">
            <v>0.11037559575045991</v>
          </cell>
          <cell r="T8">
            <v>0.10999031814760635</v>
          </cell>
          <cell r="U8">
            <v>0.10964676605552377</v>
          </cell>
          <cell r="V8">
            <v>0.10934619123953532</v>
          </cell>
          <cell r="W8">
            <v>0.10908988301792377</v>
          </cell>
          <cell r="X8">
            <v>0.10887916938852046</v>
          </cell>
          <cell r="Y8">
            <v>0.10871541818909168</v>
          </cell>
          <cell r="Z8">
            <v>0.10860003829253659</v>
          </cell>
          <cell r="AA8">
            <v>0.1085344808379414</v>
          </cell>
          <cell r="AB8">
            <v>0.108520240498565</v>
          </cell>
          <cell r="AC8">
            <v>0.10855885678786384</v>
          </cell>
          <cell r="AD8">
            <v>0.10865191540469825</v>
          </cell>
          <cell r="AE8">
            <v>0.10880104961889429</v>
          </cell>
          <cell r="AF8">
            <v>0.10900794169837277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ANAL"/>
      <sheetName val="Contracts"/>
      <sheetName val="revenues"/>
      <sheetName val="EARNINGS (avg)"/>
      <sheetName val="cos"/>
      <sheetName val="DCF"/>
      <sheetName val="ROE"/>
      <sheetName val="assumptions"/>
      <sheetName val="loan"/>
      <sheetName val="EARNINGS"/>
      <sheetName val="interest"/>
      <sheetName val="LOANSCHED"/>
      <sheetName val="loadfac"/>
      <sheetName val="forwcurv"/>
      <sheetName val="RF"/>
    </sheetNames>
    <sheetDataSet>
      <sheetData sheetId="0"/>
      <sheetData sheetId="1"/>
      <sheetData sheetId="2"/>
      <sheetData sheetId="3">
        <row r="8">
          <cell r="C8">
            <v>0.30822444154005152</v>
          </cell>
          <cell r="D8">
            <v>0.30524024848034487</v>
          </cell>
          <cell r="E8">
            <v>0.29882401305064132</v>
          </cell>
          <cell r="F8">
            <v>0.29292834409515839</v>
          </cell>
          <cell r="G8">
            <v>0.28750947729587911</v>
          </cell>
          <cell r="H8">
            <v>0.28252931482014498</v>
          </cell>
          <cell r="I8">
            <v>0.27778094108593526</v>
          </cell>
          <cell r="J8">
            <v>0.27307999498742397</v>
          </cell>
          <cell r="K8">
            <v>0.26842227079327979</v>
          </cell>
          <cell r="L8">
            <v>0.26382049113825046</v>
          </cell>
          <cell r="M8">
            <v>0.25926490838089272</v>
          </cell>
          <cell r="N8">
            <v>0.25476833440575325</v>
          </cell>
          <cell r="O8">
            <v>0.25032111349868219</v>
          </cell>
          <cell r="P8">
            <v>0.24593615222933796</v>
          </cell>
          <cell r="Q8">
            <v>0.24326994628829496</v>
          </cell>
          <cell r="R8">
            <v>0.24232424557584253</v>
          </cell>
          <cell r="S8">
            <v>0.24144042717062192</v>
          </cell>
          <cell r="T8">
            <v>0.24062034754184997</v>
          </cell>
          <cell r="U8">
            <v>0.23986591885282016</v>
          </cell>
          <cell r="V8">
            <v>0.23917911063172492</v>
          </cell>
          <cell r="W8">
            <v>0.23856195149260212</v>
          </cell>
          <cell r="X8">
            <v>0.23801653090791092</v>
          </cell>
          <cell r="Y8">
            <v>0.23754500103428439</v>
          </cell>
          <cell r="Z8">
            <v>0.23714957859305441</v>
          </cell>
          <cell r="AA8">
            <v>0.23683254680719285</v>
          </cell>
          <cell r="AB8">
            <v>0.23659625739636075</v>
          </cell>
          <cell r="AC8">
            <v>0.23644313263180905</v>
          </cell>
          <cell r="AD8">
            <v>0.23637566745292615</v>
          </cell>
          <cell r="AE8">
            <v>0.23639643164728208</v>
          </cell>
          <cell r="AF8">
            <v>0.23650807209607411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A2" sqref="A2:F2"/>
    </sheetView>
  </sheetViews>
  <sheetFormatPr defaultRowHeight="12.75" x14ac:dyDescent="0.2"/>
  <cols>
    <col min="1" max="1" width="44.140625" customWidth="1"/>
    <col min="2" max="2" width="11.28515625" bestFit="1" customWidth="1"/>
  </cols>
  <sheetData>
    <row r="1" spans="1:7" x14ac:dyDescent="0.2">
      <c r="A1" s="479" t="s">
        <v>288</v>
      </c>
      <c r="B1" s="479"/>
      <c r="C1" s="479"/>
      <c r="D1" s="479"/>
      <c r="E1" s="479"/>
      <c r="F1" s="479"/>
    </row>
    <row r="2" spans="1:7" x14ac:dyDescent="0.2">
      <c r="A2" s="479" t="str">
        <f>+assumptions!A2</f>
        <v>Sun Devil Project - Sun Devil Project</v>
      </c>
      <c r="B2" s="479"/>
      <c r="C2" s="479"/>
      <c r="D2" s="479"/>
      <c r="E2" s="479"/>
      <c r="F2" s="479"/>
    </row>
    <row r="3" spans="1:7" x14ac:dyDescent="0.2">
      <c r="A3" s="479" t="s">
        <v>289</v>
      </c>
      <c r="B3" s="479"/>
      <c r="C3" s="479"/>
      <c r="D3" s="479"/>
      <c r="E3" s="479"/>
      <c r="F3" s="479"/>
    </row>
    <row r="4" spans="1:7" x14ac:dyDescent="0.2">
      <c r="A4" s="249"/>
      <c r="B4" s="249"/>
    </row>
    <row r="5" spans="1:7" x14ac:dyDescent="0.2">
      <c r="A5" s="249" t="s">
        <v>319</v>
      </c>
      <c r="B5" s="273" t="str">
        <f>+assumptions!A2</f>
        <v>Sun Devil Project - Sun Devil Project</v>
      </c>
    </row>
    <row r="6" spans="1:7" x14ac:dyDescent="0.2">
      <c r="A6" s="249"/>
      <c r="B6" s="249"/>
    </row>
    <row r="7" spans="1:7" x14ac:dyDescent="0.2">
      <c r="A7" s="98"/>
      <c r="B7" s="98"/>
      <c r="C7" s="98"/>
      <c r="D7" s="98"/>
      <c r="E7" s="98"/>
      <c r="F7" s="98"/>
      <c r="G7" s="98"/>
    </row>
    <row r="8" spans="1:7" x14ac:dyDescent="0.2">
      <c r="A8" s="273" t="s">
        <v>290</v>
      </c>
      <c r="B8" s="299" t="s">
        <v>218</v>
      </c>
    </row>
    <row r="9" spans="1:7" x14ac:dyDescent="0.2">
      <c r="A9" s="300" t="s">
        <v>54</v>
      </c>
      <c r="B9" s="81">
        <v>30</v>
      </c>
    </row>
    <row r="11" spans="1:7" x14ac:dyDescent="0.2">
      <c r="A11" s="250" t="s">
        <v>411</v>
      </c>
      <c r="B11" s="194">
        <v>38260</v>
      </c>
    </row>
    <row r="13" spans="1:7" x14ac:dyDescent="0.2">
      <c r="A13" s="250" t="s">
        <v>294</v>
      </c>
      <c r="B13" s="304" t="s">
        <v>284</v>
      </c>
    </row>
    <row r="14" spans="1:7" x14ac:dyDescent="0.2">
      <c r="A14" s="250" t="s">
        <v>291</v>
      </c>
      <c r="B14" s="353">
        <v>0.2</v>
      </c>
    </row>
    <row r="15" spans="1:7" x14ac:dyDescent="0.2">
      <c r="A15" s="301" t="s">
        <v>292</v>
      </c>
      <c r="B15" s="302">
        <v>7.4999999999999997E-2</v>
      </c>
    </row>
    <row r="16" spans="1:7" x14ac:dyDescent="0.2">
      <c r="A16" s="301" t="s">
        <v>293</v>
      </c>
      <c r="B16" s="303">
        <v>30</v>
      </c>
    </row>
    <row r="18" spans="1:7" x14ac:dyDescent="0.2">
      <c r="B18" s="3">
        <v>1</v>
      </c>
      <c r="C18" s="3">
        <v>2</v>
      </c>
      <c r="D18" s="3">
        <v>3</v>
      </c>
      <c r="E18" s="3">
        <v>4</v>
      </c>
      <c r="F18" s="3">
        <v>5</v>
      </c>
      <c r="G18" s="3" t="s">
        <v>409</v>
      </c>
    </row>
    <row r="19" spans="1:7" x14ac:dyDescent="0.2">
      <c r="A19" s="250" t="s">
        <v>295</v>
      </c>
      <c r="B19" s="304" t="s">
        <v>218</v>
      </c>
      <c r="C19" s="304" t="s">
        <v>218</v>
      </c>
      <c r="D19" s="304" t="s">
        <v>218</v>
      </c>
      <c r="E19" s="304" t="s">
        <v>284</v>
      </c>
      <c r="F19" s="304" t="s">
        <v>284</v>
      </c>
      <c r="G19" s="304" t="s">
        <v>284</v>
      </c>
    </row>
    <row r="21" spans="1:7" hidden="1" x14ac:dyDescent="0.2">
      <c r="A21" t="s">
        <v>296</v>
      </c>
      <c r="B21" s="305">
        <v>0.11056567631464517</v>
      </c>
    </row>
    <row r="22" spans="1:7" hidden="1" x14ac:dyDescent="0.2">
      <c r="A22" s="250" t="s">
        <v>297</v>
      </c>
      <c r="B22" s="306">
        <f>+B21*12</f>
        <v>1.326788115775742</v>
      </c>
    </row>
    <row r="23" spans="1:7" hidden="1" x14ac:dyDescent="0.2"/>
    <row r="24" spans="1:7" hidden="1" x14ac:dyDescent="0.2">
      <c r="A24" s="250" t="s">
        <v>298</v>
      </c>
      <c r="B24" s="304" t="s">
        <v>218</v>
      </c>
    </row>
    <row r="25" spans="1:7" hidden="1" x14ac:dyDescent="0.2"/>
    <row r="26" spans="1:7" hidden="1" x14ac:dyDescent="0.2"/>
    <row r="27" spans="1:7" hidden="1" x14ac:dyDescent="0.2">
      <c r="A27" s="250" t="s">
        <v>299</v>
      </c>
      <c r="B27" s="307">
        <v>21500</v>
      </c>
    </row>
    <row r="28" spans="1:7" hidden="1" x14ac:dyDescent="0.2">
      <c r="A28" s="250" t="s">
        <v>300</v>
      </c>
      <c r="B28" t="s">
        <v>301</v>
      </c>
    </row>
    <row r="29" spans="1:7" hidden="1" x14ac:dyDescent="0.2">
      <c r="A29" s="250" t="s">
        <v>302</v>
      </c>
      <c r="B29" t="s">
        <v>301</v>
      </c>
    </row>
    <row r="30" spans="1:7" hidden="1" x14ac:dyDescent="0.2"/>
    <row r="31" spans="1:7" hidden="1" x14ac:dyDescent="0.2">
      <c r="A31" s="250" t="s">
        <v>303</v>
      </c>
      <c r="B31" s="308">
        <v>65780</v>
      </c>
    </row>
    <row r="32" spans="1:7" hidden="1" x14ac:dyDescent="0.2"/>
    <row r="33" spans="1:2" x14ac:dyDescent="0.2">
      <c r="A33" s="250" t="s">
        <v>318</v>
      </c>
      <c r="B33" s="304" t="s">
        <v>218</v>
      </c>
    </row>
    <row r="35" spans="1:2" x14ac:dyDescent="0.2">
      <c r="A35" s="250" t="s">
        <v>348</v>
      </c>
      <c r="B35" s="283" t="s">
        <v>381</v>
      </c>
    </row>
    <row r="36" spans="1:2" x14ac:dyDescent="0.2">
      <c r="A36" s="250" t="s">
        <v>349</v>
      </c>
      <c r="B36" s="283">
        <v>810</v>
      </c>
    </row>
  </sheetData>
  <mergeCells count="3">
    <mergeCell ref="A1:F1"/>
    <mergeCell ref="A2:F2"/>
    <mergeCell ref="A3:F3"/>
  </mergeCells>
  <phoneticPr fontId="14" type="noConversion"/>
  <pageMargins left="0.25" right="0.25" top="1" bottom="1" header="0.5" footer="0.5"/>
  <pageSetup orientation="portrait" horizontalDpi="300" verticalDpi="300" r:id="rId1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4"/>
  <sheetViews>
    <sheetView zoomScale="75" workbookViewId="0">
      <selection activeCell="A3" sqref="A3"/>
    </sheetView>
  </sheetViews>
  <sheetFormatPr defaultRowHeight="12.75" x14ac:dyDescent="0.2"/>
  <cols>
    <col min="1" max="1" width="3.42578125" customWidth="1"/>
    <col min="2" max="2" width="28.28515625" style="26" customWidth="1"/>
    <col min="3" max="3" width="14" customWidth="1"/>
    <col min="4" max="4" width="3.570312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 x14ac:dyDescent="0.2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94" t="s">
        <v>0</v>
      </c>
      <c r="K1" s="2"/>
    </row>
    <row r="2" spans="1:11" x14ac:dyDescent="0.2">
      <c r="A2" s="2" t="s">
        <v>422</v>
      </c>
      <c r="B2" s="2"/>
      <c r="C2" s="2"/>
      <c r="D2" s="2"/>
      <c r="E2" s="2"/>
      <c r="F2" s="2"/>
      <c r="G2" s="2"/>
      <c r="H2" s="2"/>
      <c r="I2" s="2"/>
      <c r="J2" s="94" t="s">
        <v>0</v>
      </c>
      <c r="K2" s="2"/>
    </row>
    <row r="3" spans="1:11" x14ac:dyDescent="0.2">
      <c r="A3" s="2" t="s">
        <v>1</v>
      </c>
      <c r="B3" s="2"/>
      <c r="C3" s="2"/>
      <c r="D3" s="2"/>
      <c r="E3" s="2"/>
      <c r="F3" s="2"/>
      <c r="G3" s="2"/>
      <c r="H3" s="2"/>
      <c r="I3" s="2"/>
      <c r="J3" s="94" t="s">
        <v>0</v>
      </c>
      <c r="K3" s="2"/>
    </row>
    <row r="5" spans="1:11" x14ac:dyDescent="0.2">
      <c r="B5" s="93" t="s">
        <v>2</v>
      </c>
      <c r="C5" s="93" t="s">
        <v>363</v>
      </c>
    </row>
    <row r="6" spans="1:11" x14ac:dyDescent="0.2">
      <c r="B6" s="93"/>
      <c r="C6" s="93"/>
    </row>
    <row r="7" spans="1:11" x14ac:dyDescent="0.2">
      <c r="B7" s="93" t="s">
        <v>3</v>
      </c>
      <c r="C7" s="156">
        <f>+assumptions!B16</f>
        <v>911674.52399999998</v>
      </c>
      <c r="E7" s="93" t="s">
        <v>6</v>
      </c>
      <c r="F7" s="97">
        <f>+assumptions!B6</f>
        <v>30</v>
      </c>
    </row>
    <row r="8" spans="1:11" x14ac:dyDescent="0.2">
      <c r="B8" s="93" t="s">
        <v>4</v>
      </c>
      <c r="C8" s="156">
        <f>+DCF!C17</f>
        <v>182334.90480000002</v>
      </c>
      <c r="E8" s="94" t="s">
        <v>8</v>
      </c>
      <c r="F8" s="97">
        <f>+assumptions!B5</f>
        <v>30</v>
      </c>
    </row>
    <row r="10" spans="1:11" x14ac:dyDescent="0.2">
      <c r="B10" s="273" t="s">
        <v>417</v>
      </c>
      <c r="C10" s="373">
        <f>AVERAGE([3]data1cf!$CO$2:$CO$1001)</f>
        <v>958711.36586236511</v>
      </c>
      <c r="E10" s="93" t="s">
        <v>5</v>
      </c>
      <c r="F10" s="160">
        <f>+RF!AI1010</f>
        <v>258881.96641916232</v>
      </c>
    </row>
    <row r="11" spans="1:11" x14ac:dyDescent="0.2">
      <c r="B11" s="273" t="s">
        <v>418</v>
      </c>
      <c r="C11" s="373">
        <f>AVERAGE([3]data1cf!$A$2:$A$1001)*-1</f>
        <v>191742.27317247324</v>
      </c>
      <c r="E11" s="93" t="s">
        <v>7</v>
      </c>
      <c r="F11" s="156">
        <f>+RF!AJ1002</f>
        <v>226103.52014397804</v>
      </c>
    </row>
    <row r="12" spans="1:11" x14ac:dyDescent="0.2">
      <c r="E12" s="26"/>
      <c r="F12" s="97"/>
    </row>
    <row r="13" spans="1:11" x14ac:dyDescent="0.2">
      <c r="C13" s="97"/>
      <c r="E13" s="93" t="s">
        <v>9</v>
      </c>
      <c r="F13" s="160">
        <f>+RF!AI1006</f>
        <v>153083.30927278713</v>
      </c>
    </row>
    <row r="14" spans="1:11" x14ac:dyDescent="0.2">
      <c r="B14" s="93" t="s">
        <v>10</v>
      </c>
      <c r="C14" s="157">
        <f>+RF!AI1012</f>
        <v>2.4469305509331032</v>
      </c>
      <c r="E14" s="93" t="s">
        <v>11</v>
      </c>
      <c r="F14" s="160">
        <f>+RF!AI1007</f>
        <v>169576.30243321479</v>
      </c>
    </row>
    <row r="15" spans="1:11" x14ac:dyDescent="0.2">
      <c r="B15" s="93" t="s">
        <v>12</v>
      </c>
      <c r="C15" s="158">
        <f>+RF!AK1008</f>
        <v>0.21327262827157986</v>
      </c>
      <c r="E15" s="93" t="s">
        <v>13</v>
      </c>
      <c r="F15" s="160">
        <f>+RF!AI1008</f>
        <v>350977.37896359246</v>
      </c>
    </row>
    <row r="16" spans="1:11" x14ac:dyDescent="0.2">
      <c r="B16" s="93" t="s">
        <v>14</v>
      </c>
      <c r="C16" s="159">
        <f>+RF!AK1011</f>
        <v>7.1070075474839539E-2</v>
      </c>
      <c r="E16" s="93" t="s">
        <v>15</v>
      </c>
      <c r="F16" s="160">
        <f>+RF!AI1009</f>
        <v>366564.26082696923</v>
      </c>
    </row>
    <row r="17" spans="2:8" ht="13.5" thickBot="1" x14ac:dyDescent="0.25">
      <c r="B17" s="76"/>
    </row>
    <row r="18" spans="2:8" x14ac:dyDescent="0.2">
      <c r="B18" s="148"/>
      <c r="C18" s="59"/>
      <c r="D18" s="59"/>
      <c r="E18" s="59"/>
      <c r="F18" s="59"/>
      <c r="G18" s="59"/>
      <c r="H18" s="60"/>
    </row>
    <row r="19" spans="2:8" x14ac:dyDescent="0.2">
      <c r="B19" s="149"/>
      <c r="C19" s="62"/>
      <c r="D19" s="62"/>
      <c r="E19" s="62"/>
      <c r="F19" s="62"/>
      <c r="G19" s="62"/>
      <c r="H19" s="63"/>
    </row>
    <row r="20" spans="2:8" x14ac:dyDescent="0.2">
      <c r="B20" s="149"/>
      <c r="C20" s="62"/>
      <c r="D20" s="62"/>
      <c r="E20" s="62"/>
      <c r="F20" s="62"/>
      <c r="G20" s="62"/>
      <c r="H20" s="63"/>
    </row>
    <row r="21" spans="2:8" x14ac:dyDescent="0.2">
      <c r="B21" s="149"/>
      <c r="C21" s="62"/>
      <c r="D21" s="62"/>
      <c r="E21" s="62"/>
      <c r="F21" s="62"/>
      <c r="G21" s="62"/>
      <c r="H21" s="63"/>
    </row>
    <row r="22" spans="2:8" x14ac:dyDescent="0.2">
      <c r="B22" s="149"/>
      <c r="C22" s="62"/>
      <c r="D22" s="62"/>
      <c r="E22" s="62"/>
      <c r="F22" s="62"/>
      <c r="G22" s="62"/>
      <c r="H22" s="63"/>
    </row>
    <row r="23" spans="2:8" x14ac:dyDescent="0.2">
      <c r="B23" s="149"/>
      <c r="C23" s="62"/>
      <c r="D23" s="62"/>
      <c r="E23" s="62"/>
      <c r="F23" s="62"/>
      <c r="G23" s="62"/>
      <c r="H23" s="63"/>
    </row>
    <row r="24" spans="2:8" x14ac:dyDescent="0.2">
      <c r="B24" s="149"/>
      <c r="C24" s="62"/>
      <c r="D24" s="62"/>
      <c r="E24" s="62"/>
      <c r="F24" s="62"/>
      <c r="G24" s="62"/>
      <c r="H24" s="63"/>
    </row>
    <row r="25" spans="2:8" x14ac:dyDescent="0.2">
      <c r="B25" s="149"/>
      <c r="C25" s="62"/>
      <c r="D25" s="62"/>
      <c r="E25" s="62"/>
      <c r="F25" s="62"/>
      <c r="G25" s="62"/>
      <c r="H25" s="63"/>
    </row>
    <row r="26" spans="2:8" x14ac:dyDescent="0.2">
      <c r="B26" s="149"/>
      <c r="C26" s="62"/>
      <c r="D26" s="62"/>
      <c r="E26" s="62"/>
      <c r="F26" s="62"/>
      <c r="G26" s="62"/>
      <c r="H26" s="63"/>
    </row>
    <row r="27" spans="2:8" x14ac:dyDescent="0.2">
      <c r="B27" s="149"/>
      <c r="C27" s="62"/>
      <c r="D27" s="62"/>
      <c r="E27" s="62"/>
      <c r="F27" s="62"/>
      <c r="G27" s="62"/>
      <c r="H27" s="63"/>
    </row>
    <row r="28" spans="2:8" x14ac:dyDescent="0.2">
      <c r="B28" s="149"/>
      <c r="C28" s="62"/>
      <c r="D28" s="62"/>
      <c r="E28" s="62"/>
      <c r="F28" s="62"/>
      <c r="G28" s="62"/>
      <c r="H28" s="63"/>
    </row>
    <row r="29" spans="2:8" x14ac:dyDescent="0.2">
      <c r="B29" s="149"/>
      <c r="C29" s="62"/>
      <c r="D29" s="62"/>
      <c r="E29" s="62"/>
      <c r="F29" s="62"/>
      <c r="G29" s="62"/>
      <c r="H29" s="63"/>
    </row>
    <row r="30" spans="2:8" ht="13.5" thickBot="1" x14ac:dyDescent="0.25">
      <c r="B30" s="150"/>
      <c r="C30" s="65"/>
      <c r="D30" s="65"/>
      <c r="E30" s="65"/>
      <c r="F30" s="65"/>
      <c r="G30" s="65"/>
      <c r="H30" s="66"/>
    </row>
    <row r="31" spans="2:8" x14ac:dyDescent="0.2">
      <c r="B31" s="162"/>
      <c r="C31" s="62"/>
      <c r="D31" s="62"/>
      <c r="E31" s="62"/>
      <c r="F31" s="62"/>
      <c r="G31" s="62"/>
      <c r="H31" s="62"/>
    </row>
    <row r="32" spans="2:8" x14ac:dyDescent="0.2">
      <c r="B32" s="162"/>
      <c r="C32" s="62"/>
      <c r="D32" s="62"/>
      <c r="E32" s="62"/>
      <c r="F32" s="62"/>
      <c r="G32" s="62"/>
      <c r="H32" s="62"/>
    </row>
    <row r="33" spans="2:8" x14ac:dyDescent="0.2">
      <c r="B33" s="162"/>
      <c r="C33" s="62"/>
      <c r="D33" s="62"/>
      <c r="E33" s="62"/>
      <c r="F33" s="62"/>
      <c r="G33" s="62"/>
      <c r="H33" s="62"/>
    </row>
    <row r="34" spans="2:8" x14ac:dyDescent="0.2">
      <c r="B34" s="162"/>
      <c r="C34" s="62"/>
      <c r="D34" s="62"/>
      <c r="E34" s="62"/>
      <c r="F34" s="62"/>
      <c r="G34" s="62"/>
      <c r="H34" s="62"/>
    </row>
    <row r="36" spans="2:8" x14ac:dyDescent="0.2">
      <c r="B36" s="93" t="s">
        <v>16</v>
      </c>
    </row>
    <row r="37" spans="2:8" ht="13.5" thickBot="1" x14ac:dyDescent="0.25"/>
    <row r="38" spans="2:8" ht="13.5" thickBot="1" x14ac:dyDescent="0.25">
      <c r="B38" s="151" t="s">
        <v>17</v>
      </c>
      <c r="C38" s="152"/>
      <c r="D38" s="151" t="s">
        <v>18</v>
      </c>
      <c r="E38" s="153"/>
      <c r="F38" s="152"/>
      <c r="G38" s="154"/>
      <c r="H38" s="155" t="s">
        <v>19</v>
      </c>
    </row>
    <row r="39" spans="2:8" x14ac:dyDescent="0.2">
      <c r="B39" s="148" t="s">
        <v>280</v>
      </c>
      <c r="C39" s="60"/>
      <c r="D39" s="28" t="s">
        <v>322</v>
      </c>
      <c r="E39" s="59"/>
      <c r="F39" s="60"/>
      <c r="G39" s="148"/>
      <c r="H39" s="60"/>
    </row>
    <row r="40" spans="2:8" x14ac:dyDescent="0.2">
      <c r="B40" s="149"/>
      <c r="C40" s="63"/>
      <c r="D40" s="84" t="s">
        <v>323</v>
      </c>
      <c r="E40" s="62"/>
      <c r="F40" s="63"/>
      <c r="G40" s="149"/>
      <c r="H40" s="63"/>
    </row>
    <row r="41" spans="2:8" x14ac:dyDescent="0.2">
      <c r="B41" s="61"/>
      <c r="C41" s="62"/>
      <c r="D41" s="174"/>
      <c r="E41" s="62"/>
      <c r="F41" s="63"/>
      <c r="G41" s="62"/>
      <c r="H41" s="63"/>
    </row>
    <row r="42" spans="2:8" ht="13.5" thickBot="1" x14ac:dyDescent="0.25">
      <c r="B42" s="150"/>
      <c r="C42" s="66"/>
      <c r="D42" s="175"/>
      <c r="E42" s="65"/>
      <c r="F42" s="66"/>
      <c r="G42" s="161"/>
      <c r="H42" s="173"/>
    </row>
    <row r="43" spans="2:8" x14ac:dyDescent="0.2">
      <c r="B43" s="148" t="s">
        <v>364</v>
      </c>
      <c r="C43" s="60"/>
      <c r="D43" s="243" t="s">
        <v>413</v>
      </c>
      <c r="E43" s="59"/>
      <c r="F43" s="60"/>
      <c r="G43" s="148"/>
      <c r="H43" s="60"/>
    </row>
    <row r="44" spans="2:8" ht="13.5" thickBot="1" x14ac:dyDescent="0.25">
      <c r="B44" s="150"/>
      <c r="C44" s="66"/>
      <c r="D44" s="244"/>
      <c r="E44" s="189"/>
      <c r="F44" s="66"/>
      <c r="G44" s="161"/>
      <c r="H44" s="66"/>
    </row>
    <row r="45" spans="2:8" x14ac:dyDescent="0.2">
      <c r="B45" s="148" t="s">
        <v>410</v>
      </c>
      <c r="C45" s="60"/>
      <c r="D45" s="370"/>
      <c r="E45" s="371">
        <f>+cos!C39</f>
        <v>0.62125563663413119</v>
      </c>
      <c r="F45" s="60"/>
      <c r="G45" s="148"/>
      <c r="H45" s="60"/>
    </row>
    <row r="46" spans="2:8" x14ac:dyDescent="0.2">
      <c r="B46" s="149"/>
      <c r="C46" s="63"/>
      <c r="D46" s="84"/>
      <c r="E46" s="62"/>
      <c r="F46" s="63"/>
      <c r="G46" s="84"/>
      <c r="H46" s="63"/>
    </row>
    <row r="47" spans="2:8" x14ac:dyDescent="0.2">
      <c r="B47" s="149" t="s">
        <v>272</v>
      </c>
      <c r="C47" s="63"/>
      <c r="D47" s="369" t="s">
        <v>414</v>
      </c>
      <c r="E47" s="62"/>
      <c r="F47" s="63"/>
      <c r="G47" s="149"/>
      <c r="H47" s="63"/>
    </row>
    <row r="48" spans="2:8" x14ac:dyDescent="0.2">
      <c r="B48" s="149" t="s">
        <v>285</v>
      </c>
      <c r="C48" s="63"/>
      <c r="D48" s="294" t="s">
        <v>415</v>
      </c>
      <c r="E48" s="62"/>
      <c r="F48" s="63"/>
      <c r="G48" s="149"/>
      <c r="H48" s="63"/>
    </row>
    <row r="49" spans="2:8" x14ac:dyDescent="0.2">
      <c r="B49" s="149"/>
      <c r="C49" s="63"/>
      <c r="D49" s="84"/>
      <c r="E49" s="62"/>
      <c r="F49" s="63"/>
      <c r="G49" s="84"/>
      <c r="H49" s="63"/>
    </row>
    <row r="50" spans="2:8" ht="13.5" thickBot="1" x14ac:dyDescent="0.25">
      <c r="B50" s="150"/>
      <c r="C50" s="66"/>
      <c r="D50" s="161"/>
      <c r="E50" s="65"/>
      <c r="F50" s="66"/>
      <c r="G50" s="150"/>
      <c r="H50" s="66"/>
    </row>
    <row r="51" spans="2:8" x14ac:dyDescent="0.2">
      <c r="B51" s="148" t="s">
        <v>21</v>
      </c>
      <c r="C51" s="60"/>
      <c r="D51" s="148" t="s">
        <v>22</v>
      </c>
      <c r="E51" s="59"/>
      <c r="F51" s="60"/>
      <c r="G51" s="28" t="s">
        <v>23</v>
      </c>
      <c r="H51" s="60"/>
    </row>
    <row r="52" spans="2:8" x14ac:dyDescent="0.2">
      <c r="B52" s="149"/>
      <c r="C52" s="63"/>
      <c r="D52" s="61" t="s">
        <v>368</v>
      </c>
      <c r="E52" s="62"/>
      <c r="F52" s="63"/>
      <c r="G52" s="61"/>
      <c r="H52" s="63"/>
    </row>
    <row r="53" spans="2:8" x14ac:dyDescent="0.2">
      <c r="B53" s="149"/>
      <c r="C53" s="63"/>
      <c r="D53" s="84" t="s">
        <v>371</v>
      </c>
      <c r="E53" s="62"/>
      <c r="F53" s="63"/>
      <c r="G53" s="61"/>
      <c r="H53" s="63"/>
    </row>
    <row r="54" spans="2:8" x14ac:dyDescent="0.2">
      <c r="B54" s="149" t="s">
        <v>216</v>
      </c>
      <c r="C54" s="63"/>
      <c r="D54" s="149" t="s">
        <v>324</v>
      </c>
      <c r="E54" s="62"/>
      <c r="F54" s="63"/>
      <c r="G54" s="61"/>
      <c r="H54" s="63"/>
    </row>
    <row r="55" spans="2:8" ht="13.5" thickBot="1" x14ac:dyDescent="0.25">
      <c r="B55" s="149"/>
      <c r="C55" s="63"/>
      <c r="D55" s="149"/>
      <c r="E55" s="62"/>
      <c r="F55" s="63"/>
      <c r="G55" s="61"/>
      <c r="H55" s="63"/>
    </row>
    <row r="56" spans="2:8" x14ac:dyDescent="0.2">
      <c r="B56" s="148" t="s">
        <v>279</v>
      </c>
      <c r="C56" s="59"/>
      <c r="D56" s="241"/>
      <c r="E56" s="59"/>
      <c r="F56" s="59"/>
      <c r="G56" s="59"/>
      <c r="H56" s="60"/>
    </row>
    <row r="57" spans="2:8" x14ac:dyDescent="0.2">
      <c r="B57" s="149"/>
      <c r="C57" s="62"/>
      <c r="D57" s="62"/>
      <c r="E57" s="62"/>
      <c r="F57" s="62"/>
      <c r="G57" s="62"/>
      <c r="H57" s="63"/>
    </row>
    <row r="58" spans="2:8" x14ac:dyDescent="0.2">
      <c r="B58" s="149"/>
      <c r="C58" s="62"/>
      <c r="D58" s="162"/>
      <c r="E58" s="62"/>
      <c r="F58" s="62"/>
      <c r="G58" s="62"/>
      <c r="H58" s="63"/>
    </row>
    <row r="59" spans="2:8" x14ac:dyDescent="0.2">
      <c r="B59" s="149"/>
      <c r="C59" s="62"/>
      <c r="D59" s="162"/>
      <c r="E59" s="62"/>
      <c r="F59" s="62"/>
      <c r="G59" s="62"/>
      <c r="H59" s="63"/>
    </row>
    <row r="60" spans="2:8" x14ac:dyDescent="0.2">
      <c r="B60" s="149"/>
      <c r="C60" s="62"/>
      <c r="D60" s="62"/>
      <c r="E60" s="62"/>
      <c r="F60" s="62"/>
      <c r="G60" s="62"/>
      <c r="H60" s="63"/>
    </row>
    <row r="61" spans="2:8" x14ac:dyDescent="0.2">
      <c r="B61" s="149"/>
      <c r="C61" s="62"/>
      <c r="D61" s="240"/>
      <c r="E61" s="62"/>
      <c r="F61" s="62"/>
      <c r="G61" s="62"/>
      <c r="H61" s="63"/>
    </row>
    <row r="62" spans="2:8" x14ac:dyDescent="0.2">
      <c r="B62" s="149"/>
      <c r="C62" s="62"/>
      <c r="D62" s="240"/>
      <c r="E62" s="62"/>
      <c r="F62" s="62"/>
      <c r="G62" s="62"/>
      <c r="H62" s="63"/>
    </row>
    <row r="63" spans="2:8" x14ac:dyDescent="0.2">
      <c r="B63" s="149"/>
      <c r="C63" s="62"/>
      <c r="D63" s="240"/>
      <c r="E63" s="62"/>
      <c r="F63" s="62"/>
      <c r="G63" s="62"/>
      <c r="H63" s="63"/>
    </row>
    <row r="64" spans="2:8" ht="13.5" thickBot="1" x14ac:dyDescent="0.25">
      <c r="B64" s="150"/>
      <c r="C64" s="65"/>
      <c r="D64" s="242"/>
      <c r="E64" s="65"/>
      <c r="F64" s="65"/>
      <c r="G64" s="65"/>
      <c r="H64" s="66"/>
    </row>
  </sheetData>
  <phoneticPr fontId="14" type="noConversion"/>
  <pageMargins left="0.25" right="0.25" top="0.63" bottom="0.72" header="0.5" footer="0.5"/>
  <pageSetup scale="80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4"/>
  <sheetViews>
    <sheetView topLeftCell="B64" workbookViewId="0">
      <selection activeCell="AE83" sqref="AE83"/>
    </sheetView>
  </sheetViews>
  <sheetFormatPr defaultRowHeight="12.75" x14ac:dyDescent="0.2"/>
  <cols>
    <col min="1" max="1" width="17.42578125" customWidth="1"/>
    <col min="2" max="2" width="12" bestFit="1" customWidth="1"/>
    <col min="3" max="3" width="12.85546875" customWidth="1"/>
    <col min="4" max="4" width="11.28515625" bestFit="1" customWidth="1"/>
    <col min="5" max="5" width="8.85546875" bestFit="1" customWidth="1"/>
    <col min="6" max="7" width="10.28515625" bestFit="1" customWidth="1"/>
    <col min="8" max="16" width="10.28515625" customWidth="1"/>
    <col min="17" max="17" width="11.28515625" bestFit="1" customWidth="1"/>
    <col min="18" max="28" width="10.28515625" customWidth="1"/>
    <col min="29" max="29" width="11.28515625" bestFit="1" customWidth="1"/>
    <col min="30" max="40" width="10.28515625" customWidth="1"/>
    <col min="41" max="41" width="11.28515625" bestFit="1" customWidth="1"/>
    <col min="42" max="50" width="10.28515625" customWidth="1"/>
    <col min="51" max="52" width="10.28515625" bestFit="1" customWidth="1"/>
    <col min="53" max="53" width="11.28515625" bestFit="1" customWidth="1"/>
    <col min="54" max="57" width="10.28515625" bestFit="1" customWidth="1"/>
    <col min="58" max="58" width="11.28515625" bestFit="1" customWidth="1"/>
    <col min="59" max="61" width="10.28515625" bestFit="1" customWidth="1"/>
    <col min="62" max="62" width="10.28515625" customWidth="1"/>
    <col min="63" max="64" width="10.28515625" bestFit="1" customWidth="1"/>
    <col min="65" max="65" width="11.28515625" bestFit="1" customWidth="1"/>
    <col min="66" max="69" width="10.28515625" bestFit="1" customWidth="1"/>
    <col min="70" max="70" width="11.28515625" bestFit="1" customWidth="1"/>
    <col min="71" max="73" width="10.28515625" bestFit="1" customWidth="1"/>
    <col min="74" max="74" width="10.28515625" customWidth="1"/>
    <col min="75" max="76" width="10.28515625" bestFit="1" customWidth="1"/>
    <col min="77" max="77" width="11.28515625" bestFit="1" customWidth="1"/>
    <col min="78" max="81" width="10.28515625" bestFit="1" customWidth="1"/>
    <col min="82" max="82" width="11.28515625" bestFit="1" customWidth="1"/>
    <col min="83" max="85" width="10.28515625" bestFit="1" customWidth="1"/>
    <col min="86" max="86" width="10.28515625" customWidth="1"/>
    <col min="87" max="88" width="10.28515625" bestFit="1" customWidth="1"/>
    <col min="89" max="89" width="11.28515625" bestFit="1" customWidth="1"/>
    <col min="90" max="93" width="10.28515625" bestFit="1" customWidth="1"/>
    <col min="94" max="94" width="11.28515625" bestFit="1" customWidth="1"/>
    <col min="95" max="97" width="10.28515625" bestFit="1" customWidth="1"/>
    <col min="98" max="98" width="10.28515625" customWidth="1"/>
    <col min="99" max="100" width="10.28515625" bestFit="1" customWidth="1"/>
    <col min="101" max="101" width="11.28515625" bestFit="1" customWidth="1"/>
    <col min="102" max="103" width="10.28515625" bestFit="1" customWidth="1"/>
    <col min="104" max="104" width="10.28515625" customWidth="1"/>
    <col min="105" max="105" width="10.28515625" bestFit="1" customWidth="1"/>
    <col min="106" max="106" width="11.28515625" bestFit="1" customWidth="1"/>
    <col min="107" max="109" width="10.28515625" bestFit="1" customWidth="1"/>
    <col min="110" max="110" width="10.28515625" customWidth="1"/>
    <col min="111" max="112" width="10.28515625" bestFit="1" customWidth="1"/>
    <col min="113" max="113" width="11.28515625" bestFit="1" customWidth="1"/>
    <col min="114" max="124" width="10.28515625" bestFit="1" customWidth="1"/>
    <col min="125" max="125" width="11.28515625" bestFit="1" customWidth="1"/>
    <col min="126" max="136" width="10.28515625" bestFit="1" customWidth="1"/>
    <col min="137" max="137" width="11.28515625" bestFit="1" customWidth="1"/>
    <col min="138" max="148" width="10.28515625" bestFit="1" customWidth="1"/>
    <col min="149" max="149" width="11.28515625" bestFit="1" customWidth="1"/>
    <col min="150" max="160" width="10.28515625" bestFit="1" customWidth="1"/>
    <col min="161" max="161" width="11.28515625" bestFit="1" customWidth="1"/>
    <col min="162" max="172" width="10.28515625" bestFit="1" customWidth="1"/>
    <col min="173" max="173" width="11.28515625" bestFit="1" customWidth="1"/>
    <col min="174" max="184" width="10.28515625" bestFit="1" customWidth="1"/>
    <col min="185" max="185" width="11.28515625" bestFit="1" customWidth="1"/>
    <col min="186" max="196" width="8.7109375" bestFit="1" customWidth="1"/>
    <col min="197" max="197" width="10.28515625" bestFit="1" customWidth="1"/>
    <col min="198" max="201" width="6.7109375" customWidth="1"/>
    <col min="202" max="202" width="7.140625" customWidth="1"/>
    <col min="203" max="203" width="6.7109375" customWidth="1"/>
    <col min="204" max="204" width="6.7109375" bestFit="1" customWidth="1"/>
    <col min="205" max="206" width="6.85546875" customWidth="1"/>
    <col min="207" max="208" width="6.5703125" customWidth="1"/>
    <col min="209" max="209" width="7.7109375" bestFit="1" customWidth="1"/>
    <col min="210" max="230" width="8.7109375" bestFit="1" customWidth="1"/>
  </cols>
  <sheetData>
    <row r="1" spans="1:5" x14ac:dyDescent="0.2">
      <c r="A1" s="93" t="s">
        <v>96</v>
      </c>
      <c r="B1" s="2"/>
      <c r="C1" s="2"/>
      <c r="D1" s="2"/>
      <c r="E1" s="2"/>
    </row>
    <row r="2" spans="1:5" x14ac:dyDescent="0.2">
      <c r="A2" s="93" t="str">
        <f>+A23</f>
        <v>Sun Devil Project - Sun Devil Project</v>
      </c>
      <c r="B2" s="2"/>
      <c r="C2" s="2"/>
      <c r="D2" s="2"/>
      <c r="E2" s="2"/>
    </row>
    <row r="3" spans="1:5" ht="15" x14ac:dyDescent="0.25">
      <c r="A3" s="320" t="s">
        <v>326</v>
      </c>
      <c r="B3" s="2"/>
      <c r="C3" s="2"/>
      <c r="D3" s="2"/>
      <c r="E3" s="2"/>
    </row>
    <row r="4" spans="1:5" x14ac:dyDescent="0.2">
      <c r="B4" s="191"/>
      <c r="C4" s="319"/>
      <c r="D4" s="319"/>
      <c r="E4" s="191"/>
    </row>
    <row r="5" spans="1:5" ht="13.5" thickBot="1" x14ac:dyDescent="0.25"/>
    <row r="6" spans="1:5" ht="13.5" thickBot="1" x14ac:dyDescent="0.25">
      <c r="A6" s="322" t="s">
        <v>327</v>
      </c>
      <c r="B6" s="321" t="s">
        <v>328</v>
      </c>
      <c r="C6" s="321" t="s">
        <v>347</v>
      </c>
      <c r="D6" s="321" t="s">
        <v>329</v>
      </c>
      <c r="E6" s="165" t="s">
        <v>330</v>
      </c>
    </row>
    <row r="7" spans="1:5" x14ac:dyDescent="0.2">
      <c r="A7" s="338" t="s">
        <v>365</v>
      </c>
      <c r="B7" s="277">
        <v>810</v>
      </c>
      <c r="C7" s="326">
        <f>+assumptions!B8+1</f>
        <v>38261</v>
      </c>
      <c r="D7" s="339">
        <f>+inputs!B9</f>
        <v>30</v>
      </c>
      <c r="E7" s="319">
        <v>0.19550000000000001</v>
      </c>
    </row>
    <row r="8" spans="1:5" x14ac:dyDescent="0.2">
      <c r="A8" s="338"/>
      <c r="B8" s="277"/>
      <c r="C8" s="326"/>
      <c r="D8" s="339"/>
      <c r="E8" s="319"/>
    </row>
    <row r="9" spans="1:5" x14ac:dyDescent="0.2">
      <c r="A9" s="338"/>
      <c r="B9" s="277"/>
      <c r="C9" s="326"/>
      <c r="D9" s="339"/>
      <c r="E9" s="319"/>
    </row>
    <row r="10" spans="1:5" x14ac:dyDescent="0.2">
      <c r="A10" s="338"/>
      <c r="B10" s="277"/>
      <c r="C10" s="326"/>
      <c r="D10" s="339"/>
      <c r="E10" s="319"/>
    </row>
    <row r="11" spans="1:5" x14ac:dyDescent="0.2">
      <c r="A11" s="338"/>
      <c r="B11" s="277"/>
      <c r="C11" s="326"/>
      <c r="D11" s="339"/>
      <c r="E11" s="319"/>
    </row>
    <row r="12" spans="1:5" x14ac:dyDescent="0.2">
      <c r="A12" s="338"/>
      <c r="B12" s="277"/>
      <c r="C12" s="326"/>
      <c r="D12" s="339"/>
      <c r="E12" s="319"/>
    </row>
    <row r="13" spans="1:5" x14ac:dyDescent="0.2">
      <c r="A13" s="338"/>
      <c r="B13" s="277"/>
      <c r="C13" s="326"/>
      <c r="D13" s="339"/>
      <c r="E13" s="319"/>
    </row>
    <row r="14" spans="1:5" x14ac:dyDescent="0.2">
      <c r="A14" s="338"/>
      <c r="B14" s="277"/>
      <c r="C14" s="326"/>
      <c r="D14" s="339"/>
      <c r="E14" s="319"/>
    </row>
    <row r="15" spans="1:5" x14ac:dyDescent="0.2">
      <c r="A15" s="338"/>
      <c r="B15" s="277"/>
      <c r="C15" s="326"/>
      <c r="D15" s="339"/>
      <c r="E15" s="319"/>
    </row>
    <row r="16" spans="1:5" x14ac:dyDescent="0.2">
      <c r="A16" s="338"/>
      <c r="B16" s="277"/>
      <c r="C16" s="326"/>
      <c r="D16" s="339"/>
      <c r="E16" s="319"/>
    </row>
    <row r="17" spans="1:256" x14ac:dyDescent="0.2">
      <c r="A17" s="338"/>
      <c r="B17" s="277"/>
      <c r="C17" s="326"/>
      <c r="D17" s="339"/>
      <c r="E17" s="319"/>
    </row>
    <row r="18" spans="1:256" x14ac:dyDescent="0.2">
      <c r="A18" s="338"/>
      <c r="B18" s="277"/>
      <c r="C18" s="326"/>
      <c r="D18" s="339"/>
      <c r="E18" s="319"/>
    </row>
    <row r="19" spans="1:256" x14ac:dyDescent="0.2">
      <c r="B19" s="277"/>
      <c r="C19" s="277"/>
      <c r="E19" s="324"/>
    </row>
    <row r="20" spans="1:256" x14ac:dyDescent="0.2">
      <c r="A20" t="s">
        <v>41</v>
      </c>
      <c r="B20" s="325">
        <f>SUM(B7:B19)</f>
        <v>810</v>
      </c>
      <c r="C20" s="325"/>
      <c r="D20" s="325"/>
    </row>
    <row r="22" spans="1:256" x14ac:dyDescent="0.2">
      <c r="A22" s="93" t="s">
        <v>96</v>
      </c>
      <c r="B22" s="2"/>
      <c r="C22" s="2"/>
      <c r="D22" s="2"/>
      <c r="E22" s="2"/>
      <c r="F22" s="31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</row>
    <row r="23" spans="1:256" x14ac:dyDescent="0.2">
      <c r="A23" s="93" t="str">
        <f>+assumptions!A2</f>
        <v>Sun Devil Project - Sun Devil Project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</row>
    <row r="24" spans="1:256" ht="15" x14ac:dyDescent="0.25">
      <c r="A24" s="320" t="s">
        <v>326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</row>
    <row r="25" spans="1:256" ht="13.5" thickBot="1" x14ac:dyDescent="0.25">
      <c r="B25" s="191"/>
      <c r="C25" s="319"/>
      <c r="D25" s="319"/>
      <c r="E25" s="191"/>
      <c r="F25" s="480">
        <v>1</v>
      </c>
      <c r="G25" s="481"/>
      <c r="H25" s="481"/>
      <c r="I25" s="481"/>
      <c r="J25" s="481"/>
      <c r="K25" s="481"/>
      <c r="L25" s="481"/>
      <c r="M25" s="481"/>
      <c r="N25" s="481"/>
      <c r="O25" s="481"/>
      <c r="P25" s="481"/>
      <c r="Q25" s="482"/>
      <c r="R25" s="480">
        <v>2</v>
      </c>
      <c r="S25" s="481"/>
      <c r="T25" s="481"/>
      <c r="U25" s="481"/>
      <c r="V25" s="481"/>
      <c r="W25" s="481"/>
      <c r="X25" s="481"/>
      <c r="Y25" s="481"/>
      <c r="Z25" s="481"/>
      <c r="AA25" s="481"/>
      <c r="AB25" s="481"/>
      <c r="AC25" s="482"/>
      <c r="AD25" s="480">
        <v>3</v>
      </c>
      <c r="AE25" s="481"/>
      <c r="AF25" s="481"/>
      <c r="AG25" s="481"/>
      <c r="AH25" s="481"/>
      <c r="AI25" s="481"/>
      <c r="AJ25" s="481"/>
      <c r="AK25" s="481"/>
      <c r="AL25" s="481"/>
      <c r="AM25" s="481"/>
      <c r="AN25" s="481"/>
      <c r="AO25" s="482"/>
      <c r="AP25" s="480">
        <v>4</v>
      </c>
      <c r="AQ25" s="481"/>
      <c r="AR25" s="481"/>
      <c r="AS25" s="481"/>
      <c r="AT25" s="481"/>
      <c r="AU25" s="481"/>
      <c r="AV25" s="481"/>
      <c r="AW25" s="481"/>
      <c r="AX25" s="481"/>
      <c r="AY25" s="481"/>
      <c r="AZ25" s="481"/>
      <c r="BA25" s="482"/>
      <c r="BB25" s="480">
        <v>5</v>
      </c>
      <c r="BC25" s="481"/>
      <c r="BD25" s="481"/>
      <c r="BE25" s="481"/>
      <c r="BF25" s="481"/>
      <c r="BG25" s="481"/>
      <c r="BH25" s="481"/>
      <c r="BI25" s="481"/>
      <c r="BJ25" s="481"/>
      <c r="BK25" s="481"/>
      <c r="BL25" s="481"/>
      <c r="BM25" s="482"/>
      <c r="BN25" s="480">
        <v>6</v>
      </c>
      <c r="BO25" s="481"/>
      <c r="BP25" s="481"/>
      <c r="BQ25" s="481"/>
      <c r="BR25" s="481"/>
      <c r="BS25" s="481"/>
      <c r="BT25" s="481"/>
      <c r="BU25" s="481"/>
      <c r="BV25" s="481"/>
      <c r="BW25" s="481"/>
      <c r="BX25" s="481"/>
      <c r="BY25" s="482"/>
      <c r="BZ25" s="480">
        <v>7</v>
      </c>
      <c r="CA25" s="481"/>
      <c r="CB25" s="481"/>
      <c r="CC25" s="481"/>
      <c r="CD25" s="481"/>
      <c r="CE25" s="481"/>
      <c r="CF25" s="481"/>
      <c r="CG25" s="481"/>
      <c r="CH25" s="481"/>
      <c r="CI25" s="481"/>
      <c r="CJ25" s="481"/>
      <c r="CK25" s="482"/>
      <c r="CL25" s="480">
        <v>8</v>
      </c>
      <c r="CM25" s="481"/>
      <c r="CN25" s="481"/>
      <c r="CO25" s="481"/>
      <c r="CP25" s="481"/>
      <c r="CQ25" s="481"/>
      <c r="CR25" s="481"/>
      <c r="CS25" s="481"/>
      <c r="CT25" s="481"/>
      <c r="CU25" s="481"/>
      <c r="CV25" s="481"/>
      <c r="CW25" s="482"/>
      <c r="CX25" s="480">
        <v>9</v>
      </c>
      <c r="CY25" s="481"/>
      <c r="CZ25" s="481"/>
      <c r="DA25" s="481"/>
      <c r="DB25" s="481"/>
      <c r="DC25" s="481"/>
      <c r="DD25" s="481"/>
      <c r="DE25" s="481"/>
      <c r="DF25" s="481"/>
      <c r="DG25" s="481"/>
      <c r="DH25" s="481"/>
      <c r="DI25" s="482"/>
      <c r="DJ25" s="480">
        <v>10</v>
      </c>
      <c r="DK25" s="481"/>
      <c r="DL25" s="481"/>
      <c r="DM25" s="481"/>
      <c r="DN25" s="481"/>
      <c r="DO25" s="481"/>
      <c r="DP25" s="481"/>
      <c r="DQ25" s="481"/>
      <c r="DR25" s="481"/>
      <c r="DS25" s="481"/>
      <c r="DT25" s="481"/>
      <c r="DU25" s="482"/>
      <c r="DV25" s="480">
        <v>11</v>
      </c>
      <c r="DW25" s="481"/>
      <c r="DX25" s="481"/>
      <c r="DY25" s="481"/>
      <c r="DZ25" s="481"/>
      <c r="EA25" s="481"/>
      <c r="EB25" s="481"/>
      <c r="EC25" s="481"/>
      <c r="ED25" s="481"/>
      <c r="EE25" s="481"/>
      <c r="EF25" s="481"/>
      <c r="EG25" s="482"/>
      <c r="EH25" s="480">
        <v>12</v>
      </c>
      <c r="EI25" s="481"/>
      <c r="EJ25" s="481"/>
      <c r="EK25" s="481"/>
      <c r="EL25" s="481"/>
      <c r="EM25" s="481"/>
      <c r="EN25" s="481"/>
      <c r="EO25" s="481"/>
      <c r="EP25" s="481"/>
      <c r="EQ25" s="481"/>
      <c r="ER25" s="481"/>
      <c r="ES25" s="482"/>
      <c r="ET25" s="480">
        <v>13</v>
      </c>
      <c r="EU25" s="481"/>
      <c r="EV25" s="481"/>
      <c r="EW25" s="481"/>
      <c r="EX25" s="481"/>
      <c r="EY25" s="481"/>
      <c r="EZ25" s="481"/>
      <c r="FA25" s="481"/>
      <c r="FB25" s="481"/>
      <c r="FC25" s="481"/>
      <c r="FD25" s="481"/>
      <c r="FE25" s="482"/>
      <c r="FF25" s="480">
        <v>14</v>
      </c>
      <c r="FG25" s="481"/>
      <c r="FH25" s="481"/>
      <c r="FI25" s="481"/>
      <c r="FJ25" s="481"/>
      <c r="FK25" s="481"/>
      <c r="FL25" s="481"/>
      <c r="FM25" s="481"/>
      <c r="FN25" s="481"/>
      <c r="FO25" s="481"/>
      <c r="FP25" s="481"/>
      <c r="FQ25" s="482"/>
      <c r="FR25" s="480">
        <v>15</v>
      </c>
      <c r="FS25" s="481"/>
      <c r="FT25" s="481"/>
      <c r="FU25" s="481"/>
      <c r="FV25" s="481"/>
      <c r="FW25" s="481"/>
      <c r="FX25" s="481"/>
      <c r="FY25" s="481"/>
      <c r="FZ25" s="481"/>
      <c r="GA25" s="481"/>
      <c r="GB25" s="481"/>
      <c r="GC25" s="482"/>
    </row>
    <row r="26" spans="1:256" ht="13.5" thickBot="1" x14ac:dyDescent="0.25">
      <c r="A26" s="483" t="s">
        <v>404</v>
      </c>
      <c r="B26" s="484"/>
      <c r="C26" s="484"/>
      <c r="D26" s="484"/>
      <c r="E26" s="485"/>
      <c r="F26">
        <v>31</v>
      </c>
      <c r="G26">
        <f>"3/1/04"-"2/1/04"</f>
        <v>29</v>
      </c>
      <c r="H26">
        <v>31</v>
      </c>
      <c r="I26">
        <v>30</v>
      </c>
      <c r="J26">
        <v>31</v>
      </c>
      <c r="K26">
        <v>30</v>
      </c>
      <c r="L26">
        <v>31</v>
      </c>
      <c r="M26">
        <v>31</v>
      </c>
      <c r="N26">
        <v>30</v>
      </c>
      <c r="O26">
        <v>31</v>
      </c>
      <c r="P26">
        <v>30</v>
      </c>
      <c r="Q26">
        <v>31</v>
      </c>
      <c r="R26">
        <v>31</v>
      </c>
      <c r="S26">
        <f>"3/1/05"-"2/1/05"</f>
        <v>28</v>
      </c>
      <c r="T26">
        <v>31</v>
      </c>
      <c r="U26">
        <v>30</v>
      </c>
      <c r="V26">
        <v>31</v>
      </c>
      <c r="W26">
        <v>30</v>
      </c>
      <c r="X26">
        <v>31</v>
      </c>
      <c r="Y26">
        <v>31</v>
      </c>
      <c r="Z26">
        <v>30</v>
      </c>
      <c r="AA26">
        <v>31</v>
      </c>
      <c r="AB26">
        <v>30</v>
      </c>
      <c r="AC26">
        <v>31</v>
      </c>
      <c r="AD26">
        <v>31</v>
      </c>
      <c r="AE26">
        <f>"3/1/06"-"2/1/06"</f>
        <v>28</v>
      </c>
      <c r="AF26">
        <v>31</v>
      </c>
      <c r="AG26">
        <v>30</v>
      </c>
      <c r="AH26">
        <v>31</v>
      </c>
      <c r="AI26">
        <v>30</v>
      </c>
      <c r="AJ26">
        <v>31</v>
      </c>
      <c r="AK26">
        <v>31</v>
      </c>
      <c r="AL26">
        <v>30</v>
      </c>
      <c r="AM26">
        <v>31</v>
      </c>
      <c r="AN26">
        <v>30</v>
      </c>
      <c r="AO26">
        <v>31</v>
      </c>
      <c r="AP26">
        <v>31</v>
      </c>
      <c r="AQ26">
        <f>"3/1/07"-"2/1/07"</f>
        <v>28</v>
      </c>
      <c r="AR26">
        <v>31</v>
      </c>
      <c r="AS26">
        <v>30</v>
      </c>
      <c r="AT26">
        <v>31</v>
      </c>
      <c r="AU26">
        <v>30</v>
      </c>
      <c r="AV26">
        <v>31</v>
      </c>
      <c r="AW26">
        <v>31</v>
      </c>
      <c r="AX26">
        <v>30</v>
      </c>
      <c r="AY26">
        <v>31</v>
      </c>
      <c r="AZ26">
        <v>30</v>
      </c>
      <c r="BA26">
        <v>31</v>
      </c>
      <c r="BB26">
        <v>31</v>
      </c>
      <c r="BC26">
        <f>"3/1/08"-"2/1/08"</f>
        <v>29</v>
      </c>
      <c r="BD26">
        <v>31</v>
      </c>
      <c r="BE26">
        <v>30</v>
      </c>
      <c r="BF26">
        <v>31</v>
      </c>
      <c r="BG26">
        <v>30</v>
      </c>
      <c r="BH26">
        <v>31</v>
      </c>
      <c r="BI26">
        <v>31</v>
      </c>
      <c r="BJ26">
        <v>30</v>
      </c>
      <c r="BK26">
        <v>31</v>
      </c>
      <c r="BL26">
        <v>30</v>
      </c>
      <c r="BM26">
        <v>31</v>
      </c>
      <c r="BN26">
        <v>31</v>
      </c>
      <c r="BO26">
        <f>"3/1/09"-"2/1/09"</f>
        <v>28</v>
      </c>
      <c r="BP26">
        <v>31</v>
      </c>
      <c r="BQ26">
        <v>30</v>
      </c>
      <c r="BR26">
        <v>31</v>
      </c>
      <c r="BS26">
        <v>30</v>
      </c>
      <c r="BT26">
        <v>31</v>
      </c>
      <c r="BU26">
        <v>31</v>
      </c>
      <c r="BV26">
        <v>30</v>
      </c>
      <c r="BW26">
        <v>31</v>
      </c>
      <c r="BX26">
        <v>30</v>
      </c>
      <c r="BY26">
        <v>31</v>
      </c>
      <c r="BZ26">
        <v>31</v>
      </c>
      <c r="CA26">
        <f>"3/1/10"-"2/1/10"</f>
        <v>28</v>
      </c>
      <c r="CB26">
        <v>31</v>
      </c>
      <c r="CC26">
        <v>30</v>
      </c>
      <c r="CD26">
        <v>31</v>
      </c>
      <c r="CE26">
        <v>30</v>
      </c>
      <c r="CF26">
        <v>31</v>
      </c>
      <c r="CG26">
        <v>31</v>
      </c>
      <c r="CH26">
        <v>30</v>
      </c>
      <c r="CI26">
        <v>31</v>
      </c>
      <c r="CJ26">
        <v>30</v>
      </c>
      <c r="CK26">
        <v>31</v>
      </c>
      <c r="CL26">
        <v>31</v>
      </c>
      <c r="CM26">
        <f>"3/1/11"-"2/1/11"</f>
        <v>28</v>
      </c>
      <c r="CN26">
        <v>31</v>
      </c>
      <c r="CO26">
        <v>30</v>
      </c>
      <c r="CP26">
        <v>31</v>
      </c>
      <c r="CQ26">
        <v>30</v>
      </c>
      <c r="CR26">
        <v>31</v>
      </c>
      <c r="CS26">
        <v>31</v>
      </c>
      <c r="CT26">
        <v>30</v>
      </c>
      <c r="CU26">
        <v>31</v>
      </c>
      <c r="CV26">
        <v>30</v>
      </c>
      <c r="CW26">
        <v>31</v>
      </c>
      <c r="CX26">
        <v>31</v>
      </c>
      <c r="CY26">
        <f>"3/1/12"-"2/1/12"</f>
        <v>29</v>
      </c>
      <c r="CZ26">
        <v>31</v>
      </c>
      <c r="DA26">
        <v>30</v>
      </c>
      <c r="DB26">
        <v>31</v>
      </c>
      <c r="DC26">
        <v>30</v>
      </c>
      <c r="DD26">
        <v>31</v>
      </c>
      <c r="DE26">
        <v>31</v>
      </c>
      <c r="DF26">
        <v>30</v>
      </c>
      <c r="DG26">
        <v>31</v>
      </c>
      <c r="DH26">
        <v>30</v>
      </c>
      <c r="DI26">
        <v>31</v>
      </c>
      <c r="DJ26">
        <v>31</v>
      </c>
      <c r="DK26">
        <f>"3/1/13"-"2/1/13"</f>
        <v>28</v>
      </c>
      <c r="DL26">
        <v>31</v>
      </c>
      <c r="DM26">
        <v>30</v>
      </c>
      <c r="DN26">
        <v>31</v>
      </c>
      <c r="DO26">
        <v>30</v>
      </c>
      <c r="DP26">
        <v>31</v>
      </c>
      <c r="DQ26">
        <v>31</v>
      </c>
      <c r="DR26">
        <v>30</v>
      </c>
      <c r="DS26">
        <v>31</v>
      </c>
      <c r="DT26">
        <v>30</v>
      </c>
      <c r="DU26">
        <v>31</v>
      </c>
      <c r="DV26">
        <v>31</v>
      </c>
      <c r="DW26">
        <f>"3/1/14"-"2/1/14"</f>
        <v>28</v>
      </c>
      <c r="DX26">
        <v>31</v>
      </c>
      <c r="DY26">
        <v>30</v>
      </c>
      <c r="DZ26">
        <v>31</v>
      </c>
      <c r="EA26">
        <v>30</v>
      </c>
      <c r="EB26">
        <v>31</v>
      </c>
      <c r="EC26">
        <v>31</v>
      </c>
      <c r="ED26">
        <v>30</v>
      </c>
      <c r="EE26">
        <v>31</v>
      </c>
      <c r="EF26">
        <v>30</v>
      </c>
      <c r="EG26">
        <v>31</v>
      </c>
      <c r="EH26">
        <v>31</v>
      </c>
      <c r="EI26">
        <f>"3/1/15"-"2/1/15"</f>
        <v>28</v>
      </c>
      <c r="EJ26">
        <v>31</v>
      </c>
      <c r="EK26">
        <v>30</v>
      </c>
      <c r="EL26">
        <v>31</v>
      </c>
      <c r="EM26">
        <v>30</v>
      </c>
      <c r="EN26">
        <v>31</v>
      </c>
      <c r="EO26">
        <v>31</v>
      </c>
      <c r="EP26">
        <v>30</v>
      </c>
      <c r="EQ26">
        <v>31</v>
      </c>
      <c r="ER26">
        <v>30</v>
      </c>
      <c r="ES26">
        <v>31</v>
      </c>
      <c r="ET26">
        <v>31</v>
      </c>
      <c r="EU26">
        <f>"3/1/16"-"2/1/16"</f>
        <v>29</v>
      </c>
      <c r="EV26">
        <v>31</v>
      </c>
      <c r="EW26">
        <v>30</v>
      </c>
      <c r="EX26">
        <v>31</v>
      </c>
      <c r="EY26">
        <v>30</v>
      </c>
      <c r="EZ26">
        <v>31</v>
      </c>
      <c r="FA26">
        <v>31</v>
      </c>
      <c r="FB26">
        <v>30</v>
      </c>
      <c r="FC26">
        <v>31</v>
      </c>
      <c r="FD26">
        <v>30</v>
      </c>
      <c r="FE26">
        <v>31</v>
      </c>
      <c r="FF26">
        <v>31</v>
      </c>
      <c r="FG26">
        <f>"3/1/17"-"2/1/17"</f>
        <v>28</v>
      </c>
      <c r="FH26">
        <v>31</v>
      </c>
      <c r="FI26">
        <v>30</v>
      </c>
      <c r="FJ26">
        <v>31</v>
      </c>
      <c r="FK26">
        <v>30</v>
      </c>
      <c r="FL26">
        <v>31</v>
      </c>
      <c r="FM26">
        <v>31</v>
      </c>
      <c r="FN26">
        <v>30</v>
      </c>
      <c r="FO26">
        <v>31</v>
      </c>
      <c r="FP26">
        <v>30</v>
      </c>
      <c r="FQ26">
        <v>31</v>
      </c>
      <c r="FR26">
        <v>31</v>
      </c>
      <c r="FS26">
        <f>"3/1/18"-"2/1/18"</f>
        <v>28</v>
      </c>
      <c r="FT26">
        <v>31</v>
      </c>
      <c r="FU26">
        <v>30</v>
      </c>
      <c r="FV26">
        <v>31</v>
      </c>
      <c r="FW26">
        <v>30</v>
      </c>
      <c r="FX26">
        <v>31</v>
      </c>
      <c r="FY26">
        <v>31</v>
      </c>
      <c r="FZ26">
        <v>30</v>
      </c>
      <c r="GA26">
        <v>31</v>
      </c>
      <c r="GB26">
        <v>30</v>
      </c>
      <c r="GC26">
        <v>31</v>
      </c>
    </row>
    <row r="27" spans="1:256" s="165" customFormat="1" ht="13.5" thickBot="1" x14ac:dyDescent="0.25">
      <c r="A27" s="322" t="s">
        <v>327</v>
      </c>
      <c r="B27" s="321" t="s">
        <v>328</v>
      </c>
      <c r="C27" s="321" t="s">
        <v>347</v>
      </c>
      <c r="D27" s="321" t="s">
        <v>329</v>
      </c>
      <c r="E27" s="165" t="s">
        <v>330</v>
      </c>
      <c r="F27" s="87">
        <v>37987</v>
      </c>
      <c r="G27" s="87">
        <v>38018</v>
      </c>
      <c r="H27" s="87">
        <v>38047</v>
      </c>
      <c r="I27" s="87">
        <v>38078</v>
      </c>
      <c r="J27" s="87">
        <v>38108</v>
      </c>
      <c r="K27" s="87">
        <v>38139</v>
      </c>
      <c r="L27" s="87">
        <v>38169</v>
      </c>
      <c r="M27" s="87">
        <v>38200</v>
      </c>
      <c r="N27" s="87">
        <v>38231</v>
      </c>
      <c r="O27" s="87">
        <v>38261</v>
      </c>
      <c r="P27" s="87">
        <v>38292</v>
      </c>
      <c r="Q27" s="87">
        <v>38322</v>
      </c>
      <c r="R27" s="87">
        <v>38353</v>
      </c>
      <c r="S27" s="87">
        <v>38384</v>
      </c>
      <c r="T27" s="87">
        <v>38412</v>
      </c>
      <c r="U27" s="87">
        <v>38443</v>
      </c>
      <c r="V27" s="87">
        <v>38473</v>
      </c>
      <c r="W27" s="87">
        <v>38504</v>
      </c>
      <c r="X27" s="87">
        <v>38534</v>
      </c>
      <c r="Y27" s="87">
        <v>38565</v>
      </c>
      <c r="Z27" s="87">
        <v>38596</v>
      </c>
      <c r="AA27" s="87">
        <v>38626</v>
      </c>
      <c r="AB27" s="87">
        <v>38657</v>
      </c>
      <c r="AC27" s="87">
        <v>38687</v>
      </c>
      <c r="AD27" s="87">
        <v>38718</v>
      </c>
      <c r="AE27" s="87">
        <v>38749</v>
      </c>
      <c r="AF27" s="87">
        <v>38777</v>
      </c>
      <c r="AG27" s="87">
        <v>38808</v>
      </c>
      <c r="AH27" s="87">
        <v>38838</v>
      </c>
      <c r="AI27" s="87">
        <v>38869</v>
      </c>
      <c r="AJ27" s="87">
        <v>38899</v>
      </c>
      <c r="AK27" s="87">
        <v>38930</v>
      </c>
      <c r="AL27" s="87">
        <v>38961</v>
      </c>
      <c r="AM27" s="87">
        <v>38991</v>
      </c>
      <c r="AN27" s="87">
        <v>39022</v>
      </c>
      <c r="AO27" s="87">
        <v>39052</v>
      </c>
      <c r="AP27" s="87">
        <v>39083</v>
      </c>
      <c r="AQ27" s="87">
        <v>39114</v>
      </c>
      <c r="AR27" s="87">
        <v>39142</v>
      </c>
      <c r="AS27" s="87">
        <v>39173</v>
      </c>
      <c r="AT27" s="87">
        <v>39203</v>
      </c>
      <c r="AU27" s="87">
        <v>39234</v>
      </c>
      <c r="AV27" s="87">
        <v>39264</v>
      </c>
      <c r="AW27" s="87">
        <v>39295</v>
      </c>
      <c r="AX27" s="87">
        <v>39326</v>
      </c>
      <c r="AY27" s="87">
        <v>39356</v>
      </c>
      <c r="AZ27" s="87">
        <v>39387</v>
      </c>
      <c r="BA27" s="87">
        <v>39417</v>
      </c>
      <c r="BB27" s="87">
        <v>39448</v>
      </c>
      <c r="BC27" s="87">
        <v>39479</v>
      </c>
      <c r="BD27" s="87">
        <v>39508</v>
      </c>
      <c r="BE27" s="87">
        <v>39539</v>
      </c>
      <c r="BF27" s="87">
        <v>39569</v>
      </c>
      <c r="BG27" s="87">
        <v>39600</v>
      </c>
      <c r="BH27" s="87">
        <v>39630</v>
      </c>
      <c r="BI27" s="87">
        <v>39661</v>
      </c>
      <c r="BJ27" s="87">
        <v>39692</v>
      </c>
      <c r="BK27" s="87">
        <v>39722</v>
      </c>
      <c r="BL27" s="87">
        <v>39753</v>
      </c>
      <c r="BM27" s="87">
        <v>39783</v>
      </c>
      <c r="BN27" s="87">
        <v>39814</v>
      </c>
      <c r="BO27" s="87">
        <v>39845</v>
      </c>
      <c r="BP27" s="87">
        <v>39873</v>
      </c>
      <c r="BQ27" s="87">
        <v>39904</v>
      </c>
      <c r="BR27" s="87">
        <v>39934</v>
      </c>
      <c r="BS27" s="87">
        <v>39965</v>
      </c>
      <c r="BT27" s="87">
        <v>39995</v>
      </c>
      <c r="BU27" s="87">
        <v>40026</v>
      </c>
      <c r="BV27" s="87">
        <v>40057</v>
      </c>
      <c r="BW27" s="87">
        <v>40087</v>
      </c>
      <c r="BX27" s="87">
        <v>40118</v>
      </c>
      <c r="BY27" s="87">
        <v>40148</v>
      </c>
      <c r="BZ27" s="87">
        <v>40179</v>
      </c>
      <c r="CA27" s="87">
        <v>40210</v>
      </c>
      <c r="CB27" s="87">
        <v>40238</v>
      </c>
      <c r="CC27" s="87">
        <v>40269</v>
      </c>
      <c r="CD27" s="87">
        <v>40299</v>
      </c>
      <c r="CE27" s="87">
        <v>40330</v>
      </c>
      <c r="CF27" s="87">
        <v>40360</v>
      </c>
      <c r="CG27" s="87">
        <v>40391</v>
      </c>
      <c r="CH27" s="87">
        <v>40422</v>
      </c>
      <c r="CI27" s="87">
        <v>40452</v>
      </c>
      <c r="CJ27" s="87">
        <v>40483</v>
      </c>
      <c r="CK27" s="87">
        <v>40513</v>
      </c>
      <c r="CL27" s="87">
        <v>40544</v>
      </c>
      <c r="CM27" s="87">
        <v>40575</v>
      </c>
      <c r="CN27" s="87">
        <v>40603</v>
      </c>
      <c r="CO27" s="87">
        <v>40634</v>
      </c>
      <c r="CP27" s="87">
        <v>40664</v>
      </c>
      <c r="CQ27" s="87">
        <v>40695</v>
      </c>
      <c r="CR27" s="87">
        <v>40725</v>
      </c>
      <c r="CS27" s="87">
        <v>40756</v>
      </c>
      <c r="CT27" s="87">
        <v>40787</v>
      </c>
      <c r="CU27" s="87">
        <v>40817</v>
      </c>
      <c r="CV27" s="87">
        <v>40848</v>
      </c>
      <c r="CW27" s="87">
        <v>40878</v>
      </c>
      <c r="CX27" s="87">
        <v>40909</v>
      </c>
      <c r="CY27" s="87">
        <v>40940</v>
      </c>
      <c r="CZ27" s="87">
        <v>40969</v>
      </c>
      <c r="DA27" s="87">
        <v>41000</v>
      </c>
      <c r="DB27" s="87">
        <v>41030</v>
      </c>
      <c r="DC27" s="87">
        <v>41061</v>
      </c>
      <c r="DD27" s="87">
        <v>41091</v>
      </c>
      <c r="DE27" s="87">
        <v>41122</v>
      </c>
      <c r="DF27" s="87">
        <v>41153</v>
      </c>
      <c r="DG27" s="87">
        <v>41183</v>
      </c>
      <c r="DH27" s="87">
        <v>41214</v>
      </c>
      <c r="DI27" s="87">
        <v>41244</v>
      </c>
      <c r="DJ27" s="87">
        <v>41275</v>
      </c>
      <c r="DK27" s="87">
        <v>41306</v>
      </c>
      <c r="DL27" s="87">
        <v>41334</v>
      </c>
      <c r="DM27" s="87">
        <v>41365</v>
      </c>
      <c r="DN27" s="87">
        <v>41395</v>
      </c>
      <c r="DO27" s="87">
        <v>41426</v>
      </c>
      <c r="DP27" s="87">
        <v>41456</v>
      </c>
      <c r="DQ27" s="87">
        <v>41487</v>
      </c>
      <c r="DR27" s="87">
        <v>41518</v>
      </c>
      <c r="DS27" s="87">
        <v>41548</v>
      </c>
      <c r="DT27" s="87">
        <v>41579</v>
      </c>
      <c r="DU27" s="87">
        <v>41609</v>
      </c>
      <c r="DV27" s="87">
        <v>41640</v>
      </c>
      <c r="DW27" s="87">
        <v>41671</v>
      </c>
      <c r="DX27" s="87">
        <v>41699</v>
      </c>
      <c r="DY27" s="87">
        <v>41730</v>
      </c>
      <c r="DZ27" s="87">
        <v>41760</v>
      </c>
      <c r="EA27" s="87">
        <v>41791</v>
      </c>
      <c r="EB27" s="87">
        <v>41821</v>
      </c>
      <c r="EC27" s="87">
        <v>41852</v>
      </c>
      <c r="ED27" s="87">
        <v>41883</v>
      </c>
      <c r="EE27" s="87">
        <v>41913</v>
      </c>
      <c r="EF27" s="87">
        <v>41944</v>
      </c>
      <c r="EG27" s="87">
        <v>41974</v>
      </c>
      <c r="EH27" s="87">
        <v>42005</v>
      </c>
      <c r="EI27" s="87">
        <v>42036</v>
      </c>
      <c r="EJ27" s="87">
        <v>42064</v>
      </c>
      <c r="EK27" s="87">
        <v>42095</v>
      </c>
      <c r="EL27" s="87">
        <v>42125</v>
      </c>
      <c r="EM27" s="87">
        <v>42156</v>
      </c>
      <c r="EN27" s="87">
        <v>42186</v>
      </c>
      <c r="EO27" s="87">
        <v>42217</v>
      </c>
      <c r="EP27" s="87">
        <v>42248</v>
      </c>
      <c r="EQ27" s="87">
        <v>42278</v>
      </c>
      <c r="ER27" s="87">
        <v>42309</v>
      </c>
      <c r="ES27" s="87">
        <v>42339</v>
      </c>
      <c r="ET27" s="87">
        <v>42370</v>
      </c>
      <c r="EU27" s="87">
        <v>42401</v>
      </c>
      <c r="EV27" s="87">
        <v>42430</v>
      </c>
      <c r="EW27" s="87">
        <v>42461</v>
      </c>
      <c r="EX27" s="87">
        <v>42491</v>
      </c>
      <c r="EY27" s="87">
        <v>42522</v>
      </c>
      <c r="EZ27" s="87">
        <v>42552</v>
      </c>
      <c r="FA27" s="87">
        <v>42583</v>
      </c>
      <c r="FB27" s="87">
        <v>42614</v>
      </c>
      <c r="FC27" s="87">
        <v>42644</v>
      </c>
      <c r="FD27" s="87">
        <v>42675</v>
      </c>
      <c r="FE27" s="87">
        <v>42705</v>
      </c>
      <c r="FF27" s="87">
        <v>42736</v>
      </c>
      <c r="FG27" s="87">
        <v>42767</v>
      </c>
      <c r="FH27" s="87">
        <v>42795</v>
      </c>
      <c r="FI27" s="87">
        <v>42826</v>
      </c>
      <c r="FJ27" s="87">
        <v>42856</v>
      </c>
      <c r="FK27" s="87">
        <v>42887</v>
      </c>
      <c r="FL27" s="87">
        <v>42917</v>
      </c>
      <c r="FM27" s="87">
        <v>42948</v>
      </c>
      <c r="FN27" s="87">
        <v>42979</v>
      </c>
      <c r="FO27" s="87">
        <v>43009</v>
      </c>
      <c r="FP27" s="87">
        <v>43040</v>
      </c>
      <c r="FQ27" s="87">
        <v>43070</v>
      </c>
      <c r="FR27" s="87">
        <v>43101</v>
      </c>
      <c r="FS27" s="87">
        <v>43132</v>
      </c>
      <c r="FT27" s="87">
        <v>43160</v>
      </c>
      <c r="FU27" s="87">
        <v>43191</v>
      </c>
      <c r="FV27" s="87">
        <v>43221</v>
      </c>
      <c r="FW27" s="87">
        <v>43252</v>
      </c>
      <c r="FX27" s="87">
        <v>43282</v>
      </c>
      <c r="FY27" s="87">
        <v>43313</v>
      </c>
      <c r="FZ27" s="87">
        <v>43344</v>
      </c>
      <c r="GA27" s="87">
        <v>43374</v>
      </c>
      <c r="GB27" s="87">
        <v>43405</v>
      </c>
      <c r="GC27" s="87">
        <v>43435</v>
      </c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 x14ac:dyDescent="0.2">
      <c r="A28" s="357" t="str">
        <f t="shared" ref="A28:E38" si="0">+A7</f>
        <v>XYZ</v>
      </c>
      <c r="B28" s="277">
        <v>810</v>
      </c>
      <c r="C28" s="326">
        <f t="shared" si="0"/>
        <v>38261</v>
      </c>
      <c r="D28" s="323">
        <f t="shared" si="0"/>
        <v>30</v>
      </c>
      <c r="E28" s="319">
        <f t="shared" si="0"/>
        <v>0.19550000000000001</v>
      </c>
      <c r="F28" s="269"/>
      <c r="G28" s="269"/>
      <c r="H28" s="269"/>
      <c r="I28" s="269"/>
      <c r="J28" s="269"/>
      <c r="K28" s="269"/>
      <c r="L28" s="269"/>
      <c r="M28" s="269"/>
      <c r="N28" s="269"/>
      <c r="O28" s="269">
        <f t="shared" ref="O28:BQ28" si="1">+$E$28*$B$28*O26</f>
        <v>4909.005000000001</v>
      </c>
      <c r="P28" s="269">
        <f t="shared" si="1"/>
        <v>4750.6500000000005</v>
      </c>
      <c r="Q28" s="269">
        <f t="shared" si="1"/>
        <v>4909.005000000001</v>
      </c>
      <c r="R28" s="269">
        <f t="shared" si="1"/>
        <v>4909.005000000001</v>
      </c>
      <c r="S28" s="269">
        <f t="shared" si="1"/>
        <v>4433.9400000000005</v>
      </c>
      <c r="T28" s="269">
        <f t="shared" si="1"/>
        <v>4909.005000000001</v>
      </c>
      <c r="U28" s="269">
        <f t="shared" si="1"/>
        <v>4750.6500000000005</v>
      </c>
      <c r="V28" s="269">
        <f t="shared" si="1"/>
        <v>4909.005000000001</v>
      </c>
      <c r="W28" s="269">
        <f t="shared" si="1"/>
        <v>4750.6500000000005</v>
      </c>
      <c r="X28" s="269">
        <f t="shared" si="1"/>
        <v>4909.005000000001</v>
      </c>
      <c r="Y28" s="269">
        <f t="shared" si="1"/>
        <v>4909.005000000001</v>
      </c>
      <c r="Z28" s="269">
        <f t="shared" si="1"/>
        <v>4750.6500000000005</v>
      </c>
      <c r="AA28" s="269">
        <f t="shared" si="1"/>
        <v>4909.005000000001</v>
      </c>
      <c r="AB28" s="269">
        <f t="shared" si="1"/>
        <v>4750.6500000000005</v>
      </c>
      <c r="AC28" s="269">
        <f t="shared" si="1"/>
        <v>4909.005000000001</v>
      </c>
      <c r="AD28" s="269">
        <f t="shared" si="1"/>
        <v>4909.005000000001</v>
      </c>
      <c r="AE28" s="269">
        <f t="shared" si="1"/>
        <v>4433.9400000000005</v>
      </c>
      <c r="AF28" s="269">
        <f t="shared" si="1"/>
        <v>4909.005000000001</v>
      </c>
      <c r="AG28" s="269">
        <f t="shared" si="1"/>
        <v>4750.6500000000005</v>
      </c>
      <c r="AH28" s="269">
        <f t="shared" si="1"/>
        <v>4909.005000000001</v>
      </c>
      <c r="AI28" s="269">
        <f t="shared" si="1"/>
        <v>4750.6500000000005</v>
      </c>
      <c r="AJ28" s="269">
        <f t="shared" si="1"/>
        <v>4909.005000000001</v>
      </c>
      <c r="AK28" s="269">
        <f t="shared" si="1"/>
        <v>4909.005000000001</v>
      </c>
      <c r="AL28" s="269">
        <f t="shared" si="1"/>
        <v>4750.6500000000005</v>
      </c>
      <c r="AM28" s="269">
        <f t="shared" si="1"/>
        <v>4909.005000000001</v>
      </c>
      <c r="AN28" s="269">
        <f t="shared" si="1"/>
        <v>4750.6500000000005</v>
      </c>
      <c r="AO28" s="269">
        <f t="shared" si="1"/>
        <v>4909.005000000001</v>
      </c>
      <c r="AP28" s="269">
        <f t="shared" si="1"/>
        <v>4909.005000000001</v>
      </c>
      <c r="AQ28" s="269">
        <f t="shared" si="1"/>
        <v>4433.9400000000005</v>
      </c>
      <c r="AR28" s="269">
        <f t="shared" si="1"/>
        <v>4909.005000000001</v>
      </c>
      <c r="AS28" s="269">
        <f t="shared" si="1"/>
        <v>4750.6500000000005</v>
      </c>
      <c r="AT28" s="269">
        <f t="shared" si="1"/>
        <v>4909.005000000001</v>
      </c>
      <c r="AU28" s="269">
        <f t="shared" si="1"/>
        <v>4750.6500000000005</v>
      </c>
      <c r="AV28" s="269">
        <f t="shared" si="1"/>
        <v>4909.005000000001</v>
      </c>
      <c r="AW28" s="269">
        <f t="shared" si="1"/>
        <v>4909.005000000001</v>
      </c>
      <c r="AX28" s="269">
        <f t="shared" si="1"/>
        <v>4750.6500000000005</v>
      </c>
      <c r="AY28" s="269">
        <f t="shared" si="1"/>
        <v>4909.005000000001</v>
      </c>
      <c r="AZ28" s="269">
        <f t="shared" si="1"/>
        <v>4750.6500000000005</v>
      </c>
      <c r="BA28" s="269">
        <f t="shared" si="1"/>
        <v>4909.005000000001</v>
      </c>
      <c r="BB28" s="269">
        <f t="shared" si="1"/>
        <v>4909.005000000001</v>
      </c>
      <c r="BC28" s="269">
        <f t="shared" si="1"/>
        <v>4592.2950000000001</v>
      </c>
      <c r="BD28" s="269">
        <f t="shared" si="1"/>
        <v>4909.005000000001</v>
      </c>
      <c r="BE28" s="269">
        <f t="shared" si="1"/>
        <v>4750.6500000000005</v>
      </c>
      <c r="BF28" s="269">
        <f t="shared" si="1"/>
        <v>4909.005000000001</v>
      </c>
      <c r="BG28" s="269">
        <f t="shared" si="1"/>
        <v>4750.6500000000005</v>
      </c>
      <c r="BH28" s="269">
        <f t="shared" si="1"/>
        <v>4909.005000000001</v>
      </c>
      <c r="BI28" s="269">
        <f t="shared" si="1"/>
        <v>4909.005000000001</v>
      </c>
      <c r="BJ28" s="269">
        <f t="shared" si="1"/>
        <v>4750.6500000000005</v>
      </c>
      <c r="BK28" s="269">
        <f t="shared" si="1"/>
        <v>4909.005000000001</v>
      </c>
      <c r="BL28" s="269">
        <f t="shared" si="1"/>
        <v>4750.6500000000005</v>
      </c>
      <c r="BM28" s="269">
        <f t="shared" si="1"/>
        <v>4909.005000000001</v>
      </c>
      <c r="BN28" s="269">
        <f t="shared" si="1"/>
        <v>4909.005000000001</v>
      </c>
      <c r="BO28" s="269">
        <f t="shared" si="1"/>
        <v>4433.9400000000005</v>
      </c>
      <c r="BP28" s="269">
        <f t="shared" si="1"/>
        <v>4909.005000000001</v>
      </c>
      <c r="BQ28" s="269">
        <f t="shared" si="1"/>
        <v>4750.6500000000005</v>
      </c>
      <c r="BR28" s="269">
        <f t="shared" ref="BR28:EC28" si="2">+$E$28*$B$28*BR26</f>
        <v>4909.005000000001</v>
      </c>
      <c r="BS28" s="269">
        <f t="shared" si="2"/>
        <v>4750.6500000000005</v>
      </c>
      <c r="BT28" s="269">
        <f t="shared" si="2"/>
        <v>4909.005000000001</v>
      </c>
      <c r="BU28" s="269">
        <f t="shared" si="2"/>
        <v>4909.005000000001</v>
      </c>
      <c r="BV28" s="269">
        <f t="shared" si="2"/>
        <v>4750.6500000000005</v>
      </c>
      <c r="BW28" s="269">
        <f t="shared" si="2"/>
        <v>4909.005000000001</v>
      </c>
      <c r="BX28" s="269">
        <f t="shared" si="2"/>
        <v>4750.6500000000005</v>
      </c>
      <c r="BY28" s="269">
        <f t="shared" si="2"/>
        <v>4909.005000000001</v>
      </c>
      <c r="BZ28" s="269">
        <f t="shared" si="2"/>
        <v>4909.005000000001</v>
      </c>
      <c r="CA28" s="269">
        <f t="shared" si="2"/>
        <v>4433.9400000000005</v>
      </c>
      <c r="CB28" s="269">
        <f t="shared" si="2"/>
        <v>4909.005000000001</v>
      </c>
      <c r="CC28" s="269">
        <f t="shared" si="2"/>
        <v>4750.6500000000005</v>
      </c>
      <c r="CD28" s="269">
        <f t="shared" si="2"/>
        <v>4909.005000000001</v>
      </c>
      <c r="CE28" s="269">
        <f t="shared" si="2"/>
        <v>4750.6500000000005</v>
      </c>
      <c r="CF28" s="269">
        <f t="shared" si="2"/>
        <v>4909.005000000001</v>
      </c>
      <c r="CG28" s="269">
        <f t="shared" si="2"/>
        <v>4909.005000000001</v>
      </c>
      <c r="CH28" s="269">
        <f t="shared" si="2"/>
        <v>4750.6500000000005</v>
      </c>
      <c r="CI28" s="269">
        <f t="shared" si="2"/>
        <v>4909.005000000001</v>
      </c>
      <c r="CJ28" s="269">
        <f t="shared" si="2"/>
        <v>4750.6500000000005</v>
      </c>
      <c r="CK28" s="269">
        <f t="shared" si="2"/>
        <v>4909.005000000001</v>
      </c>
      <c r="CL28" s="269">
        <f t="shared" si="2"/>
        <v>4909.005000000001</v>
      </c>
      <c r="CM28" s="269">
        <f t="shared" si="2"/>
        <v>4433.9400000000005</v>
      </c>
      <c r="CN28" s="269">
        <f t="shared" si="2"/>
        <v>4909.005000000001</v>
      </c>
      <c r="CO28" s="269">
        <f t="shared" si="2"/>
        <v>4750.6500000000005</v>
      </c>
      <c r="CP28" s="269">
        <f t="shared" si="2"/>
        <v>4909.005000000001</v>
      </c>
      <c r="CQ28" s="269">
        <f t="shared" si="2"/>
        <v>4750.6500000000005</v>
      </c>
      <c r="CR28" s="269">
        <f t="shared" si="2"/>
        <v>4909.005000000001</v>
      </c>
      <c r="CS28" s="269">
        <f t="shared" si="2"/>
        <v>4909.005000000001</v>
      </c>
      <c r="CT28" s="269">
        <f t="shared" si="2"/>
        <v>4750.6500000000005</v>
      </c>
      <c r="CU28" s="269">
        <f t="shared" si="2"/>
        <v>4909.005000000001</v>
      </c>
      <c r="CV28" s="269">
        <f t="shared" si="2"/>
        <v>4750.6500000000005</v>
      </c>
      <c r="CW28" s="269">
        <f t="shared" si="2"/>
        <v>4909.005000000001</v>
      </c>
      <c r="CX28" s="269">
        <f t="shared" si="2"/>
        <v>4909.005000000001</v>
      </c>
      <c r="CY28" s="269">
        <f t="shared" si="2"/>
        <v>4592.2950000000001</v>
      </c>
      <c r="CZ28" s="269">
        <f t="shared" si="2"/>
        <v>4909.005000000001</v>
      </c>
      <c r="DA28" s="269">
        <f t="shared" si="2"/>
        <v>4750.6500000000005</v>
      </c>
      <c r="DB28" s="269">
        <f t="shared" si="2"/>
        <v>4909.005000000001</v>
      </c>
      <c r="DC28" s="269">
        <f t="shared" si="2"/>
        <v>4750.6500000000005</v>
      </c>
      <c r="DD28" s="269">
        <f t="shared" si="2"/>
        <v>4909.005000000001</v>
      </c>
      <c r="DE28" s="269">
        <f t="shared" si="2"/>
        <v>4909.005000000001</v>
      </c>
      <c r="DF28" s="269">
        <f t="shared" si="2"/>
        <v>4750.6500000000005</v>
      </c>
      <c r="DG28" s="269">
        <f t="shared" si="2"/>
        <v>4909.005000000001</v>
      </c>
      <c r="DH28" s="269">
        <f t="shared" si="2"/>
        <v>4750.6500000000005</v>
      </c>
      <c r="DI28" s="269">
        <f t="shared" si="2"/>
        <v>4909.005000000001</v>
      </c>
      <c r="DJ28" s="269">
        <f t="shared" si="2"/>
        <v>4909.005000000001</v>
      </c>
      <c r="DK28" s="269">
        <f t="shared" si="2"/>
        <v>4433.9400000000005</v>
      </c>
      <c r="DL28" s="269">
        <f t="shared" si="2"/>
        <v>4909.005000000001</v>
      </c>
      <c r="DM28" s="269">
        <f t="shared" si="2"/>
        <v>4750.6500000000005</v>
      </c>
      <c r="DN28" s="269">
        <f t="shared" si="2"/>
        <v>4909.005000000001</v>
      </c>
      <c r="DO28" s="269">
        <f t="shared" si="2"/>
        <v>4750.6500000000005</v>
      </c>
      <c r="DP28" s="269">
        <f t="shared" si="2"/>
        <v>4909.005000000001</v>
      </c>
      <c r="DQ28" s="269">
        <f t="shared" si="2"/>
        <v>4909.005000000001</v>
      </c>
      <c r="DR28" s="269">
        <f t="shared" si="2"/>
        <v>4750.6500000000005</v>
      </c>
      <c r="DS28" s="269">
        <f t="shared" si="2"/>
        <v>4909.005000000001</v>
      </c>
      <c r="DT28" s="269">
        <f t="shared" si="2"/>
        <v>4750.6500000000005</v>
      </c>
      <c r="DU28" s="269">
        <f t="shared" si="2"/>
        <v>4909.005000000001</v>
      </c>
      <c r="DV28" s="269">
        <f t="shared" si="2"/>
        <v>4909.005000000001</v>
      </c>
      <c r="DW28" s="269">
        <f t="shared" si="2"/>
        <v>4433.9400000000005</v>
      </c>
      <c r="DX28" s="269">
        <f t="shared" si="2"/>
        <v>4909.005000000001</v>
      </c>
      <c r="DY28" s="269">
        <f t="shared" si="2"/>
        <v>4750.6500000000005</v>
      </c>
      <c r="DZ28" s="269">
        <f t="shared" si="2"/>
        <v>4909.005000000001</v>
      </c>
      <c r="EA28" s="269">
        <f t="shared" si="2"/>
        <v>4750.6500000000005</v>
      </c>
      <c r="EB28" s="269">
        <f t="shared" si="2"/>
        <v>4909.005000000001</v>
      </c>
      <c r="EC28" s="269">
        <f t="shared" si="2"/>
        <v>4909.005000000001</v>
      </c>
      <c r="ED28" s="269">
        <f t="shared" ref="ED28:GC28" si="3">+$E$28*$B$28*ED26</f>
        <v>4750.6500000000005</v>
      </c>
      <c r="EE28" s="269">
        <f t="shared" si="3"/>
        <v>4909.005000000001</v>
      </c>
      <c r="EF28" s="269">
        <f t="shared" si="3"/>
        <v>4750.6500000000005</v>
      </c>
      <c r="EG28" s="269">
        <f t="shared" si="3"/>
        <v>4909.005000000001</v>
      </c>
      <c r="EH28" s="269">
        <f t="shared" si="3"/>
        <v>4909.005000000001</v>
      </c>
      <c r="EI28" s="269">
        <f t="shared" si="3"/>
        <v>4433.9400000000005</v>
      </c>
      <c r="EJ28" s="269">
        <f t="shared" si="3"/>
        <v>4909.005000000001</v>
      </c>
      <c r="EK28" s="269">
        <f t="shared" si="3"/>
        <v>4750.6500000000005</v>
      </c>
      <c r="EL28" s="269">
        <f t="shared" si="3"/>
        <v>4909.005000000001</v>
      </c>
      <c r="EM28" s="269">
        <f t="shared" si="3"/>
        <v>4750.6500000000005</v>
      </c>
      <c r="EN28" s="269">
        <f t="shared" si="3"/>
        <v>4909.005000000001</v>
      </c>
      <c r="EO28" s="269">
        <f t="shared" si="3"/>
        <v>4909.005000000001</v>
      </c>
      <c r="EP28" s="269">
        <f t="shared" si="3"/>
        <v>4750.6500000000005</v>
      </c>
      <c r="EQ28" s="269">
        <f t="shared" si="3"/>
        <v>4909.005000000001</v>
      </c>
      <c r="ER28" s="269">
        <f t="shared" si="3"/>
        <v>4750.6500000000005</v>
      </c>
      <c r="ES28" s="269">
        <f t="shared" si="3"/>
        <v>4909.005000000001</v>
      </c>
      <c r="ET28" s="269">
        <f t="shared" si="3"/>
        <v>4909.005000000001</v>
      </c>
      <c r="EU28" s="269">
        <f t="shared" si="3"/>
        <v>4592.2950000000001</v>
      </c>
      <c r="EV28" s="269">
        <f t="shared" si="3"/>
        <v>4909.005000000001</v>
      </c>
      <c r="EW28" s="269">
        <f t="shared" si="3"/>
        <v>4750.6500000000005</v>
      </c>
      <c r="EX28" s="269">
        <f t="shared" si="3"/>
        <v>4909.005000000001</v>
      </c>
      <c r="EY28" s="269">
        <f t="shared" si="3"/>
        <v>4750.6500000000005</v>
      </c>
      <c r="EZ28" s="269">
        <f t="shared" si="3"/>
        <v>4909.005000000001</v>
      </c>
      <c r="FA28" s="269">
        <f t="shared" si="3"/>
        <v>4909.005000000001</v>
      </c>
      <c r="FB28" s="269">
        <f t="shared" si="3"/>
        <v>4750.6500000000005</v>
      </c>
      <c r="FC28" s="269">
        <f t="shared" si="3"/>
        <v>4909.005000000001</v>
      </c>
      <c r="FD28" s="269">
        <f t="shared" si="3"/>
        <v>4750.6500000000005</v>
      </c>
      <c r="FE28" s="269">
        <f t="shared" si="3"/>
        <v>4909.005000000001</v>
      </c>
      <c r="FF28" s="269">
        <f t="shared" si="3"/>
        <v>4909.005000000001</v>
      </c>
      <c r="FG28" s="269">
        <f t="shared" si="3"/>
        <v>4433.9400000000005</v>
      </c>
      <c r="FH28" s="269">
        <f t="shared" si="3"/>
        <v>4909.005000000001</v>
      </c>
      <c r="FI28" s="269">
        <f t="shared" si="3"/>
        <v>4750.6500000000005</v>
      </c>
      <c r="FJ28" s="269">
        <f t="shared" si="3"/>
        <v>4909.005000000001</v>
      </c>
      <c r="FK28" s="269">
        <f t="shared" si="3"/>
        <v>4750.6500000000005</v>
      </c>
      <c r="FL28" s="269">
        <f t="shared" si="3"/>
        <v>4909.005000000001</v>
      </c>
      <c r="FM28" s="269">
        <f t="shared" si="3"/>
        <v>4909.005000000001</v>
      </c>
      <c r="FN28" s="269">
        <f t="shared" si="3"/>
        <v>4750.6500000000005</v>
      </c>
      <c r="FO28" s="269">
        <f t="shared" si="3"/>
        <v>4909.005000000001</v>
      </c>
      <c r="FP28" s="269">
        <f t="shared" si="3"/>
        <v>4750.6500000000005</v>
      </c>
      <c r="FQ28" s="269">
        <f t="shared" si="3"/>
        <v>4909.005000000001</v>
      </c>
      <c r="FR28" s="269">
        <f t="shared" si="3"/>
        <v>4909.005000000001</v>
      </c>
      <c r="FS28" s="269">
        <f t="shared" si="3"/>
        <v>4433.9400000000005</v>
      </c>
      <c r="FT28" s="269">
        <f t="shared" si="3"/>
        <v>4909.005000000001</v>
      </c>
      <c r="FU28" s="269">
        <f t="shared" si="3"/>
        <v>4750.6500000000005</v>
      </c>
      <c r="FV28" s="269">
        <f t="shared" si="3"/>
        <v>4909.005000000001</v>
      </c>
      <c r="FW28" s="269">
        <f t="shared" si="3"/>
        <v>4750.6500000000005</v>
      </c>
      <c r="FX28" s="269">
        <f t="shared" si="3"/>
        <v>4909.005000000001</v>
      </c>
      <c r="FY28" s="269">
        <f t="shared" si="3"/>
        <v>4909.005000000001</v>
      </c>
      <c r="FZ28" s="269">
        <f t="shared" si="3"/>
        <v>4750.6500000000005</v>
      </c>
      <c r="GA28" s="269">
        <f t="shared" si="3"/>
        <v>4909.005000000001</v>
      </c>
      <c r="GB28" s="269">
        <f t="shared" si="3"/>
        <v>4750.6500000000005</v>
      </c>
      <c r="GC28" s="269">
        <f t="shared" si="3"/>
        <v>4909.005000000001</v>
      </c>
    </row>
    <row r="29" spans="1:256" x14ac:dyDescent="0.2">
      <c r="A29" s="357">
        <f t="shared" si="0"/>
        <v>0</v>
      </c>
      <c r="B29" s="277">
        <f t="shared" si="0"/>
        <v>0</v>
      </c>
      <c r="C29" s="326">
        <f t="shared" si="0"/>
        <v>0</v>
      </c>
      <c r="D29" s="323">
        <f t="shared" si="0"/>
        <v>0</v>
      </c>
      <c r="E29" s="319">
        <f t="shared" si="0"/>
        <v>0</v>
      </c>
      <c r="F29" s="269">
        <f>+$E29*$B29*F$26</f>
        <v>0</v>
      </c>
      <c r="G29" s="269">
        <f t="shared" ref="G29:BR33" si="4">+$E29*$B29*G$26</f>
        <v>0</v>
      </c>
      <c r="H29" s="269">
        <f t="shared" si="4"/>
        <v>0</v>
      </c>
      <c r="I29" s="269">
        <f t="shared" si="4"/>
        <v>0</v>
      </c>
      <c r="J29" s="269">
        <f t="shared" si="4"/>
        <v>0</v>
      </c>
      <c r="K29" s="269">
        <f t="shared" si="4"/>
        <v>0</v>
      </c>
      <c r="L29" s="269">
        <f t="shared" si="4"/>
        <v>0</v>
      </c>
      <c r="M29" s="269">
        <f t="shared" si="4"/>
        <v>0</v>
      </c>
      <c r="N29" s="269">
        <f t="shared" si="4"/>
        <v>0</v>
      </c>
      <c r="O29" s="269">
        <f t="shared" si="4"/>
        <v>0</v>
      </c>
      <c r="P29" s="269">
        <f t="shared" si="4"/>
        <v>0</v>
      </c>
      <c r="Q29" s="269">
        <f t="shared" si="4"/>
        <v>0</v>
      </c>
      <c r="R29" s="269">
        <f t="shared" si="4"/>
        <v>0</v>
      </c>
      <c r="S29" s="269">
        <f t="shared" si="4"/>
        <v>0</v>
      </c>
      <c r="T29" s="269">
        <f t="shared" si="4"/>
        <v>0</v>
      </c>
      <c r="U29" s="269">
        <f t="shared" si="4"/>
        <v>0</v>
      </c>
      <c r="V29" s="269">
        <f t="shared" si="4"/>
        <v>0</v>
      </c>
      <c r="W29" s="269">
        <f t="shared" si="4"/>
        <v>0</v>
      </c>
      <c r="X29" s="269">
        <f t="shared" si="4"/>
        <v>0</v>
      </c>
      <c r="Y29" s="269">
        <f t="shared" si="4"/>
        <v>0</v>
      </c>
      <c r="Z29" s="269">
        <f t="shared" si="4"/>
        <v>0</v>
      </c>
      <c r="AA29" s="269">
        <f t="shared" si="4"/>
        <v>0</v>
      </c>
      <c r="AB29" s="269">
        <f t="shared" si="4"/>
        <v>0</v>
      </c>
      <c r="AC29" s="269">
        <f t="shared" si="4"/>
        <v>0</v>
      </c>
      <c r="AD29" s="269">
        <f t="shared" si="4"/>
        <v>0</v>
      </c>
      <c r="AE29" s="269">
        <f t="shared" si="4"/>
        <v>0</v>
      </c>
      <c r="AF29" s="269">
        <f t="shared" si="4"/>
        <v>0</v>
      </c>
      <c r="AG29" s="269">
        <f t="shared" si="4"/>
        <v>0</v>
      </c>
      <c r="AH29" s="269">
        <f t="shared" si="4"/>
        <v>0</v>
      </c>
      <c r="AI29" s="269">
        <f t="shared" si="4"/>
        <v>0</v>
      </c>
      <c r="AJ29" s="269">
        <f t="shared" si="4"/>
        <v>0</v>
      </c>
      <c r="AK29" s="269">
        <f t="shared" si="4"/>
        <v>0</v>
      </c>
      <c r="AL29" s="269">
        <f t="shared" si="4"/>
        <v>0</v>
      </c>
      <c r="AM29" s="269">
        <f t="shared" si="4"/>
        <v>0</v>
      </c>
      <c r="AN29" s="269">
        <f t="shared" si="4"/>
        <v>0</v>
      </c>
      <c r="AO29" s="269">
        <f t="shared" si="4"/>
        <v>0</v>
      </c>
      <c r="AP29" s="269">
        <f t="shared" si="4"/>
        <v>0</v>
      </c>
      <c r="AQ29" s="269">
        <f t="shared" si="4"/>
        <v>0</v>
      </c>
      <c r="AR29" s="269">
        <f t="shared" si="4"/>
        <v>0</v>
      </c>
      <c r="AS29" s="269">
        <f t="shared" si="4"/>
        <v>0</v>
      </c>
      <c r="AT29" s="269">
        <f t="shared" si="4"/>
        <v>0</v>
      </c>
      <c r="AU29" s="269">
        <f t="shared" si="4"/>
        <v>0</v>
      </c>
      <c r="AV29" s="269">
        <f t="shared" si="4"/>
        <v>0</v>
      </c>
      <c r="AW29" s="269">
        <f t="shared" si="4"/>
        <v>0</v>
      </c>
      <c r="AX29" s="269">
        <f t="shared" si="4"/>
        <v>0</v>
      </c>
      <c r="AY29" s="269">
        <f t="shared" si="4"/>
        <v>0</v>
      </c>
      <c r="AZ29" s="269">
        <f t="shared" si="4"/>
        <v>0</v>
      </c>
      <c r="BA29" s="269">
        <f t="shared" si="4"/>
        <v>0</v>
      </c>
      <c r="BB29" s="269">
        <f t="shared" si="4"/>
        <v>0</v>
      </c>
      <c r="BC29" s="269">
        <f t="shared" si="4"/>
        <v>0</v>
      </c>
      <c r="BD29" s="269">
        <f t="shared" si="4"/>
        <v>0</v>
      </c>
      <c r="BE29" s="269">
        <f t="shared" si="4"/>
        <v>0</v>
      </c>
      <c r="BF29" s="269">
        <f t="shared" si="4"/>
        <v>0</v>
      </c>
      <c r="BG29" s="269">
        <f t="shared" si="4"/>
        <v>0</v>
      </c>
      <c r="BH29" s="269">
        <f t="shared" si="4"/>
        <v>0</v>
      </c>
      <c r="BI29" s="269">
        <f t="shared" si="4"/>
        <v>0</v>
      </c>
      <c r="BJ29" s="269">
        <f t="shared" si="4"/>
        <v>0</v>
      </c>
      <c r="BK29" s="269">
        <f t="shared" si="4"/>
        <v>0</v>
      </c>
      <c r="BL29" s="269">
        <f t="shared" si="4"/>
        <v>0</v>
      </c>
      <c r="BM29" s="269">
        <f t="shared" si="4"/>
        <v>0</v>
      </c>
      <c r="BN29" s="269">
        <f t="shared" si="4"/>
        <v>0</v>
      </c>
      <c r="BO29" s="269">
        <f t="shared" si="4"/>
        <v>0</v>
      </c>
      <c r="BP29" s="269">
        <f t="shared" si="4"/>
        <v>0</v>
      </c>
      <c r="BQ29" s="269">
        <f t="shared" si="4"/>
        <v>0</v>
      </c>
      <c r="BR29" s="269">
        <f t="shared" si="4"/>
        <v>0</v>
      </c>
      <c r="BS29" s="269">
        <f t="shared" ref="BS29:ED30" si="5">+$E29*$B29*BS$26</f>
        <v>0</v>
      </c>
      <c r="BT29" s="269">
        <f t="shared" si="5"/>
        <v>0</v>
      </c>
      <c r="BU29" s="269">
        <f t="shared" si="5"/>
        <v>0</v>
      </c>
      <c r="BV29" s="269">
        <f t="shared" si="5"/>
        <v>0</v>
      </c>
      <c r="BW29" s="269">
        <f t="shared" si="5"/>
        <v>0</v>
      </c>
      <c r="BX29" s="269">
        <f t="shared" si="5"/>
        <v>0</v>
      </c>
      <c r="BY29" s="269">
        <f t="shared" si="5"/>
        <v>0</v>
      </c>
      <c r="BZ29" s="269">
        <f t="shared" si="5"/>
        <v>0</v>
      </c>
      <c r="CA29" s="269">
        <f t="shared" si="5"/>
        <v>0</v>
      </c>
      <c r="CB29" s="269">
        <f t="shared" si="5"/>
        <v>0</v>
      </c>
      <c r="CC29" s="269">
        <f t="shared" si="5"/>
        <v>0</v>
      </c>
      <c r="CD29" s="269">
        <f t="shared" si="5"/>
        <v>0</v>
      </c>
      <c r="CE29" s="269">
        <f t="shared" si="5"/>
        <v>0</v>
      </c>
      <c r="CF29" s="269">
        <f t="shared" si="5"/>
        <v>0</v>
      </c>
      <c r="CG29" s="269">
        <f t="shared" si="5"/>
        <v>0</v>
      </c>
      <c r="CH29" s="269">
        <f t="shared" si="5"/>
        <v>0</v>
      </c>
      <c r="CI29" s="269">
        <f t="shared" si="5"/>
        <v>0</v>
      </c>
      <c r="CJ29" s="269">
        <f t="shared" si="5"/>
        <v>0</v>
      </c>
      <c r="CK29" s="269">
        <f t="shared" si="5"/>
        <v>0</v>
      </c>
      <c r="CL29" s="269">
        <f t="shared" si="5"/>
        <v>0</v>
      </c>
      <c r="CM29" s="269">
        <f t="shared" si="5"/>
        <v>0</v>
      </c>
      <c r="CN29" s="269">
        <f t="shared" si="5"/>
        <v>0</v>
      </c>
      <c r="CO29" s="269">
        <f t="shared" si="5"/>
        <v>0</v>
      </c>
      <c r="CP29" s="269">
        <f t="shared" si="5"/>
        <v>0</v>
      </c>
      <c r="CQ29" s="269">
        <f t="shared" si="5"/>
        <v>0</v>
      </c>
      <c r="CR29" s="269">
        <f t="shared" si="5"/>
        <v>0</v>
      </c>
      <c r="CS29" s="269">
        <f t="shared" si="5"/>
        <v>0</v>
      </c>
      <c r="CT29" s="269">
        <f t="shared" si="5"/>
        <v>0</v>
      </c>
      <c r="CU29" s="269">
        <f t="shared" si="5"/>
        <v>0</v>
      </c>
      <c r="CV29" s="269">
        <f t="shared" si="5"/>
        <v>0</v>
      </c>
      <c r="CW29" s="269">
        <f t="shared" si="5"/>
        <v>0</v>
      </c>
      <c r="CX29" s="269">
        <f t="shared" si="5"/>
        <v>0</v>
      </c>
      <c r="CY29" s="269">
        <f t="shared" si="5"/>
        <v>0</v>
      </c>
      <c r="CZ29" s="269">
        <f t="shared" si="5"/>
        <v>0</v>
      </c>
      <c r="DA29" s="269">
        <f t="shared" si="5"/>
        <v>0</v>
      </c>
      <c r="DB29" s="269">
        <f t="shared" si="5"/>
        <v>0</v>
      </c>
      <c r="DC29" s="269">
        <f t="shared" si="5"/>
        <v>0</v>
      </c>
      <c r="DD29" s="269">
        <f t="shared" si="5"/>
        <v>0</v>
      </c>
      <c r="DE29" s="269">
        <f t="shared" si="5"/>
        <v>0</v>
      </c>
      <c r="DF29" s="269">
        <f t="shared" si="5"/>
        <v>0</v>
      </c>
      <c r="DG29" s="269">
        <f t="shared" si="5"/>
        <v>0</v>
      </c>
      <c r="DH29" s="269">
        <f t="shared" si="5"/>
        <v>0</v>
      </c>
      <c r="DI29" s="269">
        <f t="shared" si="5"/>
        <v>0</v>
      </c>
      <c r="DJ29" s="269">
        <f t="shared" si="5"/>
        <v>0</v>
      </c>
      <c r="DK29" s="269">
        <f t="shared" si="5"/>
        <v>0</v>
      </c>
      <c r="DL29" s="269">
        <f t="shared" si="5"/>
        <v>0</v>
      </c>
      <c r="DM29" s="269">
        <f t="shared" si="5"/>
        <v>0</v>
      </c>
      <c r="DN29" s="269">
        <f t="shared" si="5"/>
        <v>0</v>
      </c>
      <c r="DO29" s="269">
        <f t="shared" si="5"/>
        <v>0</v>
      </c>
      <c r="DP29" s="269">
        <f t="shared" si="5"/>
        <v>0</v>
      </c>
      <c r="DQ29" s="269">
        <f t="shared" si="5"/>
        <v>0</v>
      </c>
      <c r="DR29" s="269">
        <f t="shared" si="5"/>
        <v>0</v>
      </c>
      <c r="DS29" s="269">
        <f t="shared" si="5"/>
        <v>0</v>
      </c>
      <c r="DT29" s="269">
        <f t="shared" si="5"/>
        <v>0</v>
      </c>
      <c r="DU29" s="269">
        <f t="shared" si="5"/>
        <v>0</v>
      </c>
      <c r="DV29" s="269">
        <f t="shared" si="5"/>
        <v>0</v>
      </c>
      <c r="DW29" s="269">
        <f t="shared" si="5"/>
        <v>0</v>
      </c>
      <c r="DX29" s="269">
        <f t="shared" si="5"/>
        <v>0</v>
      </c>
      <c r="DY29" s="269">
        <f t="shared" si="5"/>
        <v>0</v>
      </c>
      <c r="DZ29" s="269">
        <f t="shared" si="5"/>
        <v>0</v>
      </c>
      <c r="EA29" s="269">
        <f t="shared" si="5"/>
        <v>0</v>
      </c>
      <c r="EB29" s="269">
        <f t="shared" si="5"/>
        <v>0</v>
      </c>
      <c r="EC29" s="269">
        <f t="shared" si="5"/>
        <v>0</v>
      </c>
      <c r="ED29" s="269">
        <f t="shared" si="5"/>
        <v>0</v>
      </c>
      <c r="EE29" s="269">
        <f t="shared" ref="EE29:GC30" si="6">+$E29*$B29*EE$26</f>
        <v>0</v>
      </c>
      <c r="EF29" s="269">
        <f t="shared" si="6"/>
        <v>0</v>
      </c>
      <c r="EG29" s="269">
        <f t="shared" si="6"/>
        <v>0</v>
      </c>
      <c r="EH29" s="269">
        <f t="shared" si="6"/>
        <v>0</v>
      </c>
      <c r="EI29" s="269">
        <f t="shared" si="6"/>
        <v>0</v>
      </c>
      <c r="EJ29" s="269">
        <f t="shared" si="6"/>
        <v>0</v>
      </c>
      <c r="EK29" s="269">
        <f t="shared" si="6"/>
        <v>0</v>
      </c>
      <c r="EL29" s="269">
        <f t="shared" si="6"/>
        <v>0</v>
      </c>
      <c r="EM29" s="269">
        <f t="shared" si="6"/>
        <v>0</v>
      </c>
      <c r="EN29" s="269">
        <f t="shared" si="6"/>
        <v>0</v>
      </c>
      <c r="EO29" s="269">
        <f t="shared" si="6"/>
        <v>0</v>
      </c>
      <c r="EP29" s="269">
        <f t="shared" si="6"/>
        <v>0</v>
      </c>
      <c r="EQ29" s="269">
        <f t="shared" si="6"/>
        <v>0</v>
      </c>
      <c r="ER29" s="269">
        <f t="shared" si="6"/>
        <v>0</v>
      </c>
      <c r="ES29" s="269">
        <f t="shared" si="6"/>
        <v>0</v>
      </c>
      <c r="ET29" s="269">
        <f t="shared" si="6"/>
        <v>0</v>
      </c>
      <c r="EU29" s="269">
        <f t="shared" si="6"/>
        <v>0</v>
      </c>
      <c r="EV29" s="269">
        <f t="shared" si="6"/>
        <v>0</v>
      </c>
      <c r="EW29" s="269">
        <f t="shared" si="6"/>
        <v>0</v>
      </c>
      <c r="EX29" s="269">
        <f t="shared" si="6"/>
        <v>0</v>
      </c>
      <c r="EY29" s="269">
        <f t="shared" si="6"/>
        <v>0</v>
      </c>
      <c r="EZ29" s="269">
        <f t="shared" si="6"/>
        <v>0</v>
      </c>
      <c r="FA29" s="269">
        <f t="shared" si="6"/>
        <v>0</v>
      </c>
      <c r="FB29" s="269">
        <f t="shared" si="6"/>
        <v>0</v>
      </c>
      <c r="FC29" s="269">
        <f t="shared" si="6"/>
        <v>0</v>
      </c>
      <c r="FD29" s="269">
        <f t="shared" si="6"/>
        <v>0</v>
      </c>
      <c r="FE29" s="269">
        <f t="shared" si="6"/>
        <v>0</v>
      </c>
      <c r="FF29" s="269">
        <f t="shared" si="6"/>
        <v>0</v>
      </c>
      <c r="FG29" s="269">
        <f t="shared" si="6"/>
        <v>0</v>
      </c>
      <c r="FH29" s="269">
        <f t="shared" si="6"/>
        <v>0</v>
      </c>
      <c r="FI29" s="269">
        <f t="shared" si="6"/>
        <v>0</v>
      </c>
      <c r="FJ29" s="269">
        <f t="shared" si="6"/>
        <v>0</v>
      </c>
      <c r="FK29" s="269">
        <f t="shared" si="6"/>
        <v>0</v>
      </c>
      <c r="FL29" s="269">
        <f t="shared" si="6"/>
        <v>0</v>
      </c>
      <c r="FM29" s="269">
        <f t="shared" si="6"/>
        <v>0</v>
      </c>
      <c r="FN29" s="269">
        <f t="shared" si="6"/>
        <v>0</v>
      </c>
      <c r="FO29" s="269">
        <f t="shared" si="6"/>
        <v>0</v>
      </c>
      <c r="FP29" s="269">
        <f t="shared" si="6"/>
        <v>0</v>
      </c>
      <c r="FQ29" s="269">
        <f t="shared" si="6"/>
        <v>0</v>
      </c>
      <c r="FR29" s="269">
        <f t="shared" si="6"/>
        <v>0</v>
      </c>
      <c r="FS29" s="269">
        <f t="shared" si="6"/>
        <v>0</v>
      </c>
      <c r="FT29" s="269">
        <f t="shared" si="6"/>
        <v>0</v>
      </c>
      <c r="FU29" s="269">
        <f t="shared" si="6"/>
        <v>0</v>
      </c>
      <c r="FV29" s="269">
        <f t="shared" si="6"/>
        <v>0</v>
      </c>
      <c r="FW29" s="269">
        <f t="shared" si="6"/>
        <v>0</v>
      </c>
      <c r="FX29" s="269">
        <f t="shared" si="6"/>
        <v>0</v>
      </c>
      <c r="FY29" s="269">
        <f t="shared" si="6"/>
        <v>0</v>
      </c>
      <c r="FZ29" s="269">
        <f t="shared" si="6"/>
        <v>0</v>
      </c>
      <c r="GA29" s="269">
        <f t="shared" si="6"/>
        <v>0</v>
      </c>
      <c r="GB29" s="269">
        <f t="shared" si="6"/>
        <v>0</v>
      </c>
      <c r="GC29" s="269">
        <f t="shared" si="6"/>
        <v>0</v>
      </c>
    </row>
    <row r="30" spans="1:256" x14ac:dyDescent="0.2">
      <c r="A30" s="357">
        <f t="shared" si="0"/>
        <v>0</v>
      </c>
      <c r="B30" s="277">
        <f t="shared" si="0"/>
        <v>0</v>
      </c>
      <c r="C30" s="326">
        <f t="shared" si="0"/>
        <v>0</v>
      </c>
      <c r="D30" s="323">
        <f t="shared" si="0"/>
        <v>0</v>
      </c>
      <c r="E30" s="319">
        <f t="shared" si="0"/>
        <v>0</v>
      </c>
      <c r="F30" s="269">
        <f t="shared" ref="F30:U38" si="7">+$E30*$B30*F$26</f>
        <v>0</v>
      </c>
      <c r="G30" s="269">
        <f>+$E30*$B30*G$26</f>
        <v>0</v>
      </c>
      <c r="H30" s="269">
        <f t="shared" si="4"/>
        <v>0</v>
      </c>
      <c r="I30" s="269">
        <f t="shared" si="4"/>
        <v>0</v>
      </c>
      <c r="J30" s="269">
        <f t="shared" si="4"/>
        <v>0</v>
      </c>
      <c r="K30" s="269">
        <f t="shared" si="4"/>
        <v>0</v>
      </c>
      <c r="L30" s="269">
        <f t="shared" si="4"/>
        <v>0</v>
      </c>
      <c r="M30" s="269">
        <f t="shared" si="4"/>
        <v>0</v>
      </c>
      <c r="N30" s="269">
        <f t="shared" si="4"/>
        <v>0</v>
      </c>
      <c r="O30" s="269">
        <f t="shared" si="4"/>
        <v>0</v>
      </c>
      <c r="P30" s="269">
        <f t="shared" si="4"/>
        <v>0</v>
      </c>
      <c r="Q30" s="269">
        <f t="shared" si="4"/>
        <v>0</v>
      </c>
      <c r="R30" s="269">
        <f t="shared" si="4"/>
        <v>0</v>
      </c>
      <c r="S30" s="269">
        <f t="shared" si="4"/>
        <v>0</v>
      </c>
      <c r="T30" s="269">
        <f t="shared" si="4"/>
        <v>0</v>
      </c>
      <c r="U30" s="269">
        <f t="shared" si="4"/>
        <v>0</v>
      </c>
      <c r="V30" s="269">
        <f t="shared" si="4"/>
        <v>0</v>
      </c>
      <c r="W30" s="269">
        <f t="shared" si="4"/>
        <v>0</v>
      </c>
      <c r="X30" s="269">
        <f t="shared" si="4"/>
        <v>0</v>
      </c>
      <c r="Y30" s="269">
        <f t="shared" si="4"/>
        <v>0</v>
      </c>
      <c r="Z30" s="269">
        <f t="shared" si="4"/>
        <v>0</v>
      </c>
      <c r="AA30" s="269">
        <f t="shared" si="4"/>
        <v>0</v>
      </c>
      <c r="AB30" s="269">
        <f t="shared" si="4"/>
        <v>0</v>
      </c>
      <c r="AC30" s="269">
        <f t="shared" si="4"/>
        <v>0</v>
      </c>
      <c r="AD30" s="269">
        <f t="shared" si="4"/>
        <v>0</v>
      </c>
      <c r="AE30" s="269">
        <f t="shared" si="4"/>
        <v>0</v>
      </c>
      <c r="AF30" s="269">
        <f t="shared" si="4"/>
        <v>0</v>
      </c>
      <c r="AG30" s="269">
        <f t="shared" si="4"/>
        <v>0</v>
      </c>
      <c r="AH30" s="269">
        <f t="shared" si="4"/>
        <v>0</v>
      </c>
      <c r="AI30" s="269">
        <f t="shared" si="4"/>
        <v>0</v>
      </c>
      <c r="AJ30" s="269">
        <f t="shared" si="4"/>
        <v>0</v>
      </c>
      <c r="AK30" s="269">
        <f t="shared" si="4"/>
        <v>0</v>
      </c>
      <c r="AL30" s="269">
        <f t="shared" si="4"/>
        <v>0</v>
      </c>
      <c r="AM30" s="269">
        <f t="shared" si="4"/>
        <v>0</v>
      </c>
      <c r="AN30" s="269">
        <f t="shared" si="4"/>
        <v>0</v>
      </c>
      <c r="AO30" s="269">
        <f t="shared" si="4"/>
        <v>0</v>
      </c>
      <c r="AP30" s="269">
        <f t="shared" si="4"/>
        <v>0</v>
      </c>
      <c r="AQ30" s="269">
        <f t="shared" si="4"/>
        <v>0</v>
      </c>
      <c r="AR30" s="269">
        <f t="shared" si="4"/>
        <v>0</v>
      </c>
      <c r="AS30" s="269">
        <f t="shared" si="4"/>
        <v>0</v>
      </c>
      <c r="AT30" s="269">
        <f t="shared" si="4"/>
        <v>0</v>
      </c>
      <c r="AU30" s="269">
        <f t="shared" si="4"/>
        <v>0</v>
      </c>
      <c r="AV30" s="269">
        <f t="shared" si="4"/>
        <v>0</v>
      </c>
      <c r="AW30" s="269">
        <f t="shared" si="4"/>
        <v>0</v>
      </c>
      <c r="AX30" s="269">
        <f t="shared" si="4"/>
        <v>0</v>
      </c>
      <c r="AY30" s="269">
        <f t="shared" si="4"/>
        <v>0</v>
      </c>
      <c r="AZ30" s="269">
        <f t="shared" si="4"/>
        <v>0</v>
      </c>
      <c r="BA30" s="269">
        <f t="shared" si="4"/>
        <v>0</v>
      </c>
      <c r="BB30" s="269">
        <f t="shared" si="4"/>
        <v>0</v>
      </c>
      <c r="BC30" s="269">
        <f t="shared" si="4"/>
        <v>0</v>
      </c>
      <c r="BD30" s="269">
        <f t="shared" si="4"/>
        <v>0</v>
      </c>
      <c r="BE30" s="269">
        <f t="shared" si="4"/>
        <v>0</v>
      </c>
      <c r="BF30" s="269">
        <f t="shared" si="4"/>
        <v>0</v>
      </c>
      <c r="BG30" s="269">
        <f t="shared" si="4"/>
        <v>0</v>
      </c>
      <c r="BH30" s="269">
        <f t="shared" si="4"/>
        <v>0</v>
      </c>
      <c r="BI30" s="269">
        <f t="shared" si="4"/>
        <v>0</v>
      </c>
      <c r="BJ30" s="269">
        <f t="shared" si="4"/>
        <v>0</v>
      </c>
      <c r="BK30" s="269">
        <f t="shared" si="4"/>
        <v>0</v>
      </c>
      <c r="BL30" s="269">
        <f t="shared" si="4"/>
        <v>0</v>
      </c>
      <c r="BM30" s="269">
        <f t="shared" si="4"/>
        <v>0</v>
      </c>
      <c r="BN30" s="269">
        <f t="shared" si="4"/>
        <v>0</v>
      </c>
      <c r="BO30" s="269">
        <f t="shared" si="4"/>
        <v>0</v>
      </c>
      <c r="BP30" s="269">
        <f t="shared" si="4"/>
        <v>0</v>
      </c>
      <c r="BQ30" s="269">
        <f t="shared" si="4"/>
        <v>0</v>
      </c>
      <c r="BR30" s="269">
        <f t="shared" si="4"/>
        <v>0</v>
      </c>
      <c r="BS30" s="269">
        <f t="shared" si="5"/>
        <v>0</v>
      </c>
      <c r="BT30" s="269">
        <f t="shared" si="5"/>
        <v>0</v>
      </c>
      <c r="BU30" s="269">
        <f t="shared" si="5"/>
        <v>0</v>
      </c>
      <c r="BV30" s="269">
        <f t="shared" si="5"/>
        <v>0</v>
      </c>
      <c r="BW30" s="269">
        <f t="shared" si="5"/>
        <v>0</v>
      </c>
      <c r="BX30" s="269">
        <f t="shared" si="5"/>
        <v>0</v>
      </c>
      <c r="BY30" s="269">
        <f t="shared" si="5"/>
        <v>0</v>
      </c>
      <c r="BZ30" s="269">
        <f t="shared" si="5"/>
        <v>0</v>
      </c>
      <c r="CA30" s="269">
        <f t="shared" si="5"/>
        <v>0</v>
      </c>
      <c r="CB30" s="269">
        <f t="shared" si="5"/>
        <v>0</v>
      </c>
      <c r="CC30" s="269">
        <f t="shared" si="5"/>
        <v>0</v>
      </c>
      <c r="CD30" s="269">
        <f t="shared" si="5"/>
        <v>0</v>
      </c>
      <c r="CE30" s="269">
        <f t="shared" si="5"/>
        <v>0</v>
      </c>
      <c r="CF30" s="269">
        <f t="shared" si="5"/>
        <v>0</v>
      </c>
      <c r="CG30" s="269">
        <f t="shared" si="5"/>
        <v>0</v>
      </c>
      <c r="CH30" s="269">
        <f t="shared" si="5"/>
        <v>0</v>
      </c>
      <c r="CI30" s="269">
        <f t="shared" si="5"/>
        <v>0</v>
      </c>
      <c r="CJ30" s="269">
        <f t="shared" si="5"/>
        <v>0</v>
      </c>
      <c r="CK30" s="269">
        <f t="shared" si="5"/>
        <v>0</v>
      </c>
      <c r="CL30" s="269">
        <f t="shared" si="5"/>
        <v>0</v>
      </c>
      <c r="CM30" s="269">
        <f t="shared" si="5"/>
        <v>0</v>
      </c>
      <c r="CN30" s="269">
        <f t="shared" si="5"/>
        <v>0</v>
      </c>
      <c r="CO30" s="269">
        <f t="shared" si="5"/>
        <v>0</v>
      </c>
      <c r="CP30" s="269">
        <f t="shared" si="5"/>
        <v>0</v>
      </c>
      <c r="CQ30" s="269">
        <f t="shared" si="5"/>
        <v>0</v>
      </c>
      <c r="CR30" s="269">
        <f t="shared" si="5"/>
        <v>0</v>
      </c>
      <c r="CS30" s="269">
        <f t="shared" si="5"/>
        <v>0</v>
      </c>
      <c r="CT30" s="269">
        <f t="shared" si="5"/>
        <v>0</v>
      </c>
      <c r="CU30" s="269">
        <f t="shared" si="5"/>
        <v>0</v>
      </c>
      <c r="CV30" s="269">
        <f t="shared" si="5"/>
        <v>0</v>
      </c>
      <c r="CW30" s="269">
        <f t="shared" si="5"/>
        <v>0</v>
      </c>
      <c r="CX30" s="269">
        <f t="shared" si="5"/>
        <v>0</v>
      </c>
      <c r="CY30" s="269">
        <f t="shared" si="5"/>
        <v>0</v>
      </c>
      <c r="CZ30" s="269">
        <f t="shared" si="5"/>
        <v>0</v>
      </c>
      <c r="DA30" s="269">
        <f t="shared" si="5"/>
        <v>0</v>
      </c>
      <c r="DB30" s="269">
        <f t="shared" si="5"/>
        <v>0</v>
      </c>
      <c r="DC30" s="269">
        <f t="shared" si="5"/>
        <v>0</v>
      </c>
      <c r="DD30" s="269">
        <f t="shared" si="5"/>
        <v>0</v>
      </c>
      <c r="DE30" s="269">
        <f t="shared" si="5"/>
        <v>0</v>
      </c>
      <c r="DF30" s="269">
        <f t="shared" si="5"/>
        <v>0</v>
      </c>
      <c r="DG30" s="269">
        <f t="shared" si="5"/>
        <v>0</v>
      </c>
      <c r="DH30" s="269">
        <f t="shared" si="5"/>
        <v>0</v>
      </c>
      <c r="DI30" s="269">
        <f t="shared" si="5"/>
        <v>0</v>
      </c>
      <c r="DJ30" s="269">
        <f t="shared" si="5"/>
        <v>0</v>
      </c>
      <c r="DK30" s="269">
        <f t="shared" si="5"/>
        <v>0</v>
      </c>
      <c r="DL30" s="269">
        <f t="shared" si="5"/>
        <v>0</v>
      </c>
      <c r="DM30" s="269">
        <f t="shared" si="5"/>
        <v>0</v>
      </c>
      <c r="DN30" s="269">
        <f t="shared" si="5"/>
        <v>0</v>
      </c>
      <c r="DO30" s="269">
        <f t="shared" si="5"/>
        <v>0</v>
      </c>
      <c r="DP30" s="269">
        <f t="shared" si="5"/>
        <v>0</v>
      </c>
      <c r="DQ30" s="269">
        <f t="shared" si="5"/>
        <v>0</v>
      </c>
      <c r="DR30" s="269">
        <f t="shared" si="5"/>
        <v>0</v>
      </c>
      <c r="DS30" s="269">
        <f t="shared" si="5"/>
        <v>0</v>
      </c>
      <c r="DT30" s="269">
        <f t="shared" si="5"/>
        <v>0</v>
      </c>
      <c r="DU30" s="269">
        <f t="shared" si="5"/>
        <v>0</v>
      </c>
      <c r="DV30" s="269">
        <f t="shared" si="5"/>
        <v>0</v>
      </c>
      <c r="DW30" s="269">
        <f t="shared" si="5"/>
        <v>0</v>
      </c>
      <c r="DX30" s="269">
        <f t="shared" si="5"/>
        <v>0</v>
      </c>
      <c r="DY30" s="269">
        <f t="shared" si="5"/>
        <v>0</v>
      </c>
      <c r="DZ30" s="269">
        <f t="shared" si="5"/>
        <v>0</v>
      </c>
      <c r="EA30" s="269">
        <f t="shared" si="5"/>
        <v>0</v>
      </c>
      <c r="EB30" s="269">
        <f t="shared" si="5"/>
        <v>0</v>
      </c>
      <c r="EC30" s="269">
        <f t="shared" si="5"/>
        <v>0</v>
      </c>
      <c r="ED30" s="269">
        <f t="shared" si="5"/>
        <v>0</v>
      </c>
      <c r="EE30" s="269">
        <f t="shared" si="6"/>
        <v>0</v>
      </c>
      <c r="EF30" s="269">
        <f t="shared" si="6"/>
        <v>0</v>
      </c>
      <c r="EG30" s="269">
        <f t="shared" si="6"/>
        <v>0</v>
      </c>
      <c r="EH30" s="269">
        <f t="shared" si="6"/>
        <v>0</v>
      </c>
      <c r="EI30" s="269">
        <f t="shared" si="6"/>
        <v>0</v>
      </c>
      <c r="EJ30" s="269">
        <f t="shared" si="6"/>
        <v>0</v>
      </c>
      <c r="EK30" s="269">
        <f t="shared" si="6"/>
        <v>0</v>
      </c>
      <c r="EL30" s="269">
        <f t="shared" si="6"/>
        <v>0</v>
      </c>
      <c r="EM30" s="269">
        <f t="shared" si="6"/>
        <v>0</v>
      </c>
      <c r="EN30" s="269">
        <f t="shared" si="6"/>
        <v>0</v>
      </c>
      <c r="EO30" s="269">
        <f t="shared" si="6"/>
        <v>0</v>
      </c>
      <c r="EP30" s="269">
        <f t="shared" si="6"/>
        <v>0</v>
      </c>
      <c r="EQ30" s="269">
        <f t="shared" si="6"/>
        <v>0</v>
      </c>
      <c r="ER30" s="269">
        <f t="shared" si="6"/>
        <v>0</v>
      </c>
      <c r="ES30" s="269">
        <f t="shared" si="6"/>
        <v>0</v>
      </c>
      <c r="ET30" s="269">
        <f t="shared" si="6"/>
        <v>0</v>
      </c>
      <c r="EU30" s="269">
        <f t="shared" si="6"/>
        <v>0</v>
      </c>
      <c r="EV30" s="269">
        <f t="shared" si="6"/>
        <v>0</v>
      </c>
      <c r="EW30" s="269">
        <f t="shared" si="6"/>
        <v>0</v>
      </c>
      <c r="EX30" s="269">
        <f t="shared" si="6"/>
        <v>0</v>
      </c>
      <c r="EY30" s="269">
        <f t="shared" si="6"/>
        <v>0</v>
      </c>
      <c r="EZ30" s="269">
        <f t="shared" si="6"/>
        <v>0</v>
      </c>
      <c r="FA30" s="269">
        <f t="shared" si="6"/>
        <v>0</v>
      </c>
      <c r="FB30" s="269">
        <f t="shared" si="6"/>
        <v>0</v>
      </c>
      <c r="FC30" s="269">
        <f t="shared" si="6"/>
        <v>0</v>
      </c>
      <c r="FD30" s="269">
        <f t="shared" si="6"/>
        <v>0</v>
      </c>
      <c r="FE30" s="269">
        <f t="shared" si="6"/>
        <v>0</v>
      </c>
      <c r="FF30" s="269">
        <f t="shared" si="6"/>
        <v>0</v>
      </c>
      <c r="FG30" s="269">
        <f t="shared" si="6"/>
        <v>0</v>
      </c>
      <c r="FH30" s="269">
        <f t="shared" si="6"/>
        <v>0</v>
      </c>
      <c r="FI30" s="269">
        <f t="shared" si="6"/>
        <v>0</v>
      </c>
      <c r="FJ30" s="269">
        <f t="shared" si="6"/>
        <v>0</v>
      </c>
      <c r="FK30" s="269">
        <f t="shared" si="6"/>
        <v>0</v>
      </c>
      <c r="FL30" s="269">
        <f t="shared" si="6"/>
        <v>0</v>
      </c>
      <c r="FM30" s="269">
        <f t="shared" si="6"/>
        <v>0</v>
      </c>
      <c r="FN30" s="269">
        <f t="shared" si="6"/>
        <v>0</v>
      </c>
      <c r="FO30" s="269">
        <f t="shared" si="6"/>
        <v>0</v>
      </c>
      <c r="FP30" s="269">
        <f t="shared" si="6"/>
        <v>0</v>
      </c>
      <c r="FQ30" s="269">
        <f t="shared" si="6"/>
        <v>0</v>
      </c>
      <c r="FR30" s="269">
        <f t="shared" si="6"/>
        <v>0</v>
      </c>
      <c r="FS30" s="269">
        <f t="shared" si="6"/>
        <v>0</v>
      </c>
      <c r="FT30" s="269">
        <f t="shared" si="6"/>
        <v>0</v>
      </c>
      <c r="FU30" s="269">
        <f t="shared" si="6"/>
        <v>0</v>
      </c>
      <c r="FV30" s="269">
        <f t="shared" si="6"/>
        <v>0</v>
      </c>
      <c r="FW30" s="269">
        <f t="shared" si="6"/>
        <v>0</v>
      </c>
      <c r="FX30" s="269">
        <f t="shared" si="6"/>
        <v>0</v>
      </c>
      <c r="FY30" s="269">
        <f t="shared" si="6"/>
        <v>0</v>
      </c>
      <c r="FZ30" s="269">
        <f t="shared" si="6"/>
        <v>0</v>
      </c>
      <c r="GA30" s="269">
        <f t="shared" si="6"/>
        <v>0</v>
      </c>
      <c r="GB30" s="269">
        <f t="shared" si="6"/>
        <v>0</v>
      </c>
      <c r="GC30" s="269">
        <f t="shared" si="6"/>
        <v>0</v>
      </c>
    </row>
    <row r="31" spans="1:256" x14ac:dyDescent="0.2">
      <c r="A31" s="357">
        <f t="shared" si="0"/>
        <v>0</v>
      </c>
      <c r="B31" s="277">
        <f t="shared" si="0"/>
        <v>0</v>
      </c>
      <c r="C31" s="326">
        <f t="shared" si="0"/>
        <v>0</v>
      </c>
      <c r="D31" s="323">
        <f t="shared" si="0"/>
        <v>0</v>
      </c>
      <c r="E31" s="319">
        <f t="shared" si="0"/>
        <v>0</v>
      </c>
      <c r="F31" s="269">
        <f t="shared" si="7"/>
        <v>0</v>
      </c>
      <c r="G31" s="269">
        <f t="shared" si="7"/>
        <v>0</v>
      </c>
      <c r="H31" s="269">
        <f t="shared" si="7"/>
        <v>0</v>
      </c>
      <c r="I31" s="269">
        <f t="shared" si="7"/>
        <v>0</v>
      </c>
      <c r="J31" s="269">
        <f t="shared" si="7"/>
        <v>0</v>
      </c>
      <c r="K31" s="269">
        <f t="shared" si="7"/>
        <v>0</v>
      </c>
      <c r="L31" s="269">
        <f t="shared" si="7"/>
        <v>0</v>
      </c>
      <c r="M31" s="269">
        <f t="shared" si="7"/>
        <v>0</v>
      </c>
      <c r="N31" s="269">
        <f t="shared" si="7"/>
        <v>0</v>
      </c>
      <c r="O31" s="269">
        <f t="shared" si="7"/>
        <v>0</v>
      </c>
      <c r="P31" s="269">
        <f t="shared" si="7"/>
        <v>0</v>
      </c>
      <c r="Q31" s="269">
        <f t="shared" si="7"/>
        <v>0</v>
      </c>
      <c r="R31" s="269">
        <f t="shared" si="7"/>
        <v>0</v>
      </c>
      <c r="S31" s="269">
        <f t="shared" si="7"/>
        <v>0</v>
      </c>
      <c r="T31" s="269">
        <f t="shared" si="7"/>
        <v>0</v>
      </c>
      <c r="U31" s="269">
        <f t="shared" si="7"/>
        <v>0</v>
      </c>
      <c r="V31" s="269">
        <f t="shared" si="4"/>
        <v>0</v>
      </c>
      <c r="W31" s="269">
        <f t="shared" si="4"/>
        <v>0</v>
      </c>
      <c r="X31" s="269">
        <f t="shared" si="4"/>
        <v>0</v>
      </c>
      <c r="Y31" s="269">
        <f t="shared" si="4"/>
        <v>0</v>
      </c>
      <c r="Z31" s="269">
        <f t="shared" si="4"/>
        <v>0</v>
      </c>
      <c r="AA31" s="269">
        <f t="shared" si="4"/>
        <v>0</v>
      </c>
      <c r="AB31" s="269">
        <f t="shared" si="4"/>
        <v>0</v>
      </c>
      <c r="AC31" s="269">
        <f t="shared" si="4"/>
        <v>0</v>
      </c>
      <c r="AD31" s="269">
        <f t="shared" si="4"/>
        <v>0</v>
      </c>
      <c r="AE31" s="269">
        <f t="shared" si="4"/>
        <v>0</v>
      </c>
      <c r="AF31" s="269">
        <f t="shared" si="4"/>
        <v>0</v>
      </c>
      <c r="AG31" s="269">
        <f t="shared" si="4"/>
        <v>0</v>
      </c>
      <c r="AH31" s="269">
        <f t="shared" si="4"/>
        <v>0</v>
      </c>
      <c r="AI31" s="269">
        <f t="shared" si="4"/>
        <v>0</v>
      </c>
      <c r="AJ31" s="269">
        <f t="shared" si="4"/>
        <v>0</v>
      </c>
      <c r="AK31" s="269">
        <f t="shared" si="4"/>
        <v>0</v>
      </c>
      <c r="AL31" s="269">
        <f t="shared" si="4"/>
        <v>0</v>
      </c>
      <c r="AM31" s="269">
        <f t="shared" si="4"/>
        <v>0</v>
      </c>
      <c r="AN31" s="269">
        <f t="shared" si="4"/>
        <v>0</v>
      </c>
      <c r="AO31" s="269">
        <f t="shared" si="4"/>
        <v>0</v>
      </c>
      <c r="AP31" s="269">
        <f t="shared" si="4"/>
        <v>0</v>
      </c>
      <c r="AQ31" s="269">
        <f t="shared" si="4"/>
        <v>0</v>
      </c>
      <c r="AR31" s="269">
        <f t="shared" si="4"/>
        <v>0</v>
      </c>
      <c r="AS31" s="269">
        <f t="shared" si="4"/>
        <v>0</v>
      </c>
      <c r="AT31" s="269">
        <f t="shared" si="4"/>
        <v>0</v>
      </c>
      <c r="AU31" s="269">
        <f t="shared" si="4"/>
        <v>0</v>
      </c>
      <c r="AV31" s="269">
        <f t="shared" si="4"/>
        <v>0</v>
      </c>
      <c r="AW31" s="269">
        <f t="shared" si="4"/>
        <v>0</v>
      </c>
      <c r="AX31" s="269">
        <f t="shared" si="4"/>
        <v>0</v>
      </c>
      <c r="AY31" s="269">
        <f t="shared" si="4"/>
        <v>0</v>
      </c>
      <c r="AZ31" s="269">
        <f t="shared" si="4"/>
        <v>0</v>
      </c>
      <c r="BA31" s="269">
        <f t="shared" si="4"/>
        <v>0</v>
      </c>
      <c r="BB31" s="269">
        <f t="shared" si="4"/>
        <v>0</v>
      </c>
      <c r="BC31" s="269">
        <f t="shared" si="4"/>
        <v>0</v>
      </c>
      <c r="BD31" s="269">
        <f t="shared" si="4"/>
        <v>0</v>
      </c>
      <c r="BE31" s="269">
        <f t="shared" si="4"/>
        <v>0</v>
      </c>
      <c r="BF31" s="269">
        <f t="shared" si="4"/>
        <v>0</v>
      </c>
      <c r="BG31" s="269">
        <f t="shared" si="4"/>
        <v>0</v>
      </c>
      <c r="BH31" s="269">
        <f t="shared" si="4"/>
        <v>0</v>
      </c>
      <c r="BI31" s="269">
        <f t="shared" si="4"/>
        <v>0</v>
      </c>
      <c r="BJ31" s="269">
        <f t="shared" si="4"/>
        <v>0</v>
      </c>
      <c r="BK31" s="269">
        <f t="shared" si="4"/>
        <v>0</v>
      </c>
      <c r="BL31" s="269">
        <f t="shared" si="4"/>
        <v>0</v>
      </c>
      <c r="BM31" s="269">
        <f t="shared" si="4"/>
        <v>0</v>
      </c>
    </row>
    <row r="32" spans="1:256" x14ac:dyDescent="0.2">
      <c r="A32" s="357">
        <f t="shared" si="0"/>
        <v>0</v>
      </c>
      <c r="B32" s="277">
        <f t="shared" si="0"/>
        <v>0</v>
      </c>
      <c r="C32" s="326">
        <f t="shared" si="0"/>
        <v>0</v>
      </c>
      <c r="D32" s="323">
        <f t="shared" si="0"/>
        <v>0</v>
      </c>
      <c r="E32" s="319">
        <f t="shared" si="0"/>
        <v>0</v>
      </c>
      <c r="F32" s="269">
        <f>+$E32*$B32*F$26</f>
        <v>0</v>
      </c>
      <c r="G32" s="269">
        <f t="shared" ref="G32:BR32" si="8">+$E32*$B32*G$26</f>
        <v>0</v>
      </c>
      <c r="H32" s="269">
        <f t="shared" si="8"/>
        <v>0</v>
      </c>
      <c r="I32" s="269">
        <f t="shared" si="8"/>
        <v>0</v>
      </c>
      <c r="J32" s="269">
        <f t="shared" si="8"/>
        <v>0</v>
      </c>
      <c r="K32" s="269">
        <f t="shared" si="8"/>
        <v>0</v>
      </c>
      <c r="L32" s="269">
        <f t="shared" si="8"/>
        <v>0</v>
      </c>
      <c r="M32" s="269">
        <f t="shared" si="8"/>
        <v>0</v>
      </c>
      <c r="N32" s="269">
        <f t="shared" si="8"/>
        <v>0</v>
      </c>
      <c r="O32" s="269">
        <f t="shared" si="8"/>
        <v>0</v>
      </c>
      <c r="P32" s="269">
        <f t="shared" si="8"/>
        <v>0</v>
      </c>
      <c r="Q32" s="269">
        <f t="shared" si="8"/>
        <v>0</v>
      </c>
      <c r="R32" s="269">
        <f t="shared" si="8"/>
        <v>0</v>
      </c>
      <c r="S32" s="269">
        <f t="shared" si="8"/>
        <v>0</v>
      </c>
      <c r="T32" s="269">
        <f t="shared" si="8"/>
        <v>0</v>
      </c>
      <c r="U32" s="269">
        <f t="shared" si="8"/>
        <v>0</v>
      </c>
      <c r="V32" s="269">
        <f t="shared" si="8"/>
        <v>0</v>
      </c>
      <c r="W32" s="269">
        <f t="shared" si="8"/>
        <v>0</v>
      </c>
      <c r="X32" s="269">
        <f t="shared" si="8"/>
        <v>0</v>
      </c>
      <c r="Y32" s="269">
        <f t="shared" si="8"/>
        <v>0</v>
      </c>
      <c r="Z32" s="269">
        <f t="shared" si="8"/>
        <v>0</v>
      </c>
      <c r="AA32" s="269">
        <f t="shared" si="8"/>
        <v>0</v>
      </c>
      <c r="AB32" s="269">
        <f t="shared" si="8"/>
        <v>0</v>
      </c>
      <c r="AC32" s="269">
        <f t="shared" si="8"/>
        <v>0</v>
      </c>
      <c r="AD32" s="269">
        <f t="shared" si="8"/>
        <v>0</v>
      </c>
      <c r="AE32" s="269">
        <f t="shared" si="8"/>
        <v>0</v>
      </c>
      <c r="AF32" s="269">
        <f t="shared" si="8"/>
        <v>0</v>
      </c>
      <c r="AG32" s="269">
        <f t="shared" si="8"/>
        <v>0</v>
      </c>
      <c r="AH32" s="269">
        <f t="shared" si="8"/>
        <v>0</v>
      </c>
      <c r="AI32" s="269">
        <f t="shared" si="8"/>
        <v>0</v>
      </c>
      <c r="AJ32" s="269">
        <f t="shared" si="8"/>
        <v>0</v>
      </c>
      <c r="AK32" s="269">
        <f t="shared" si="8"/>
        <v>0</v>
      </c>
      <c r="AL32" s="269">
        <f t="shared" si="8"/>
        <v>0</v>
      </c>
      <c r="AM32" s="269">
        <f t="shared" si="8"/>
        <v>0</v>
      </c>
      <c r="AN32" s="269">
        <f t="shared" si="8"/>
        <v>0</v>
      </c>
      <c r="AO32" s="269">
        <f t="shared" si="8"/>
        <v>0</v>
      </c>
      <c r="AP32" s="269">
        <f t="shared" si="8"/>
        <v>0</v>
      </c>
      <c r="AQ32" s="269">
        <f t="shared" si="8"/>
        <v>0</v>
      </c>
      <c r="AR32" s="269">
        <f t="shared" si="8"/>
        <v>0</v>
      </c>
      <c r="AS32" s="269">
        <f t="shared" si="8"/>
        <v>0</v>
      </c>
      <c r="AT32" s="269">
        <f t="shared" si="8"/>
        <v>0</v>
      </c>
      <c r="AU32" s="269">
        <f t="shared" si="8"/>
        <v>0</v>
      </c>
      <c r="AV32" s="269">
        <f t="shared" si="8"/>
        <v>0</v>
      </c>
      <c r="AW32" s="269">
        <f t="shared" si="8"/>
        <v>0</v>
      </c>
      <c r="AX32" s="269">
        <f t="shared" si="8"/>
        <v>0</v>
      </c>
      <c r="AY32" s="269">
        <f t="shared" si="8"/>
        <v>0</v>
      </c>
      <c r="AZ32" s="269">
        <f t="shared" si="8"/>
        <v>0</v>
      </c>
      <c r="BA32" s="269">
        <f t="shared" si="8"/>
        <v>0</v>
      </c>
      <c r="BB32" s="269">
        <f t="shared" si="8"/>
        <v>0</v>
      </c>
      <c r="BC32" s="269">
        <f t="shared" si="8"/>
        <v>0</v>
      </c>
      <c r="BD32" s="269">
        <f t="shared" si="8"/>
        <v>0</v>
      </c>
      <c r="BE32" s="269">
        <f t="shared" si="8"/>
        <v>0</v>
      </c>
      <c r="BF32" s="269">
        <f t="shared" si="8"/>
        <v>0</v>
      </c>
      <c r="BG32" s="269">
        <f t="shared" si="8"/>
        <v>0</v>
      </c>
      <c r="BH32" s="269">
        <f t="shared" si="8"/>
        <v>0</v>
      </c>
      <c r="BI32" s="269">
        <f t="shared" si="8"/>
        <v>0</v>
      </c>
      <c r="BJ32" s="269">
        <f t="shared" si="8"/>
        <v>0</v>
      </c>
      <c r="BK32" s="269">
        <f t="shared" si="8"/>
        <v>0</v>
      </c>
      <c r="BL32" s="269">
        <f t="shared" si="8"/>
        <v>0</v>
      </c>
      <c r="BM32" s="269">
        <f t="shared" si="8"/>
        <v>0</v>
      </c>
      <c r="BN32" s="269">
        <f t="shared" si="8"/>
        <v>0</v>
      </c>
      <c r="BO32" s="269">
        <f t="shared" si="8"/>
        <v>0</v>
      </c>
      <c r="BP32" s="269">
        <f t="shared" si="8"/>
        <v>0</v>
      </c>
      <c r="BQ32" s="269">
        <f t="shared" si="8"/>
        <v>0</v>
      </c>
      <c r="BR32" s="269">
        <f t="shared" si="8"/>
        <v>0</v>
      </c>
      <c r="BS32" s="269">
        <f t="shared" ref="BS32:ED32" si="9">+$E32*$B32*BS$26</f>
        <v>0</v>
      </c>
      <c r="BT32" s="269">
        <f t="shared" si="9"/>
        <v>0</v>
      </c>
      <c r="BU32" s="269">
        <f t="shared" si="9"/>
        <v>0</v>
      </c>
      <c r="BV32" s="269">
        <f t="shared" si="9"/>
        <v>0</v>
      </c>
      <c r="BW32" s="269">
        <f t="shared" si="9"/>
        <v>0</v>
      </c>
      <c r="BX32" s="269">
        <f t="shared" si="9"/>
        <v>0</v>
      </c>
      <c r="BY32" s="269">
        <f t="shared" si="9"/>
        <v>0</v>
      </c>
      <c r="BZ32" s="269">
        <f t="shared" si="9"/>
        <v>0</v>
      </c>
      <c r="CA32" s="269">
        <f t="shared" si="9"/>
        <v>0</v>
      </c>
      <c r="CB32" s="269">
        <f t="shared" si="9"/>
        <v>0</v>
      </c>
      <c r="CC32" s="269">
        <f t="shared" si="9"/>
        <v>0</v>
      </c>
      <c r="CD32" s="269">
        <f t="shared" si="9"/>
        <v>0</v>
      </c>
      <c r="CE32" s="269">
        <f t="shared" si="9"/>
        <v>0</v>
      </c>
      <c r="CF32" s="269">
        <f t="shared" si="9"/>
        <v>0</v>
      </c>
      <c r="CG32" s="269">
        <f t="shared" si="9"/>
        <v>0</v>
      </c>
      <c r="CH32" s="269">
        <f t="shared" si="9"/>
        <v>0</v>
      </c>
      <c r="CI32" s="269">
        <f t="shared" si="9"/>
        <v>0</v>
      </c>
      <c r="CJ32" s="269">
        <f t="shared" si="9"/>
        <v>0</v>
      </c>
      <c r="CK32" s="269">
        <f t="shared" si="9"/>
        <v>0</v>
      </c>
      <c r="CL32" s="269">
        <f t="shared" si="9"/>
        <v>0</v>
      </c>
      <c r="CM32" s="269">
        <f t="shared" si="9"/>
        <v>0</v>
      </c>
      <c r="CN32" s="269">
        <f t="shared" si="9"/>
        <v>0</v>
      </c>
      <c r="CO32" s="269">
        <f t="shared" si="9"/>
        <v>0</v>
      </c>
      <c r="CP32" s="269">
        <f t="shared" si="9"/>
        <v>0</v>
      </c>
      <c r="CQ32" s="269">
        <f t="shared" si="9"/>
        <v>0</v>
      </c>
      <c r="CR32" s="269">
        <f t="shared" si="9"/>
        <v>0</v>
      </c>
      <c r="CS32" s="269">
        <f t="shared" si="9"/>
        <v>0</v>
      </c>
      <c r="CT32" s="269">
        <f t="shared" si="9"/>
        <v>0</v>
      </c>
      <c r="CU32" s="269">
        <f t="shared" si="9"/>
        <v>0</v>
      </c>
      <c r="CV32" s="269">
        <f t="shared" si="9"/>
        <v>0</v>
      </c>
      <c r="CW32" s="269">
        <f t="shared" si="9"/>
        <v>0</v>
      </c>
      <c r="CX32" s="269">
        <f t="shared" si="9"/>
        <v>0</v>
      </c>
      <c r="CY32" s="269">
        <f t="shared" si="9"/>
        <v>0</v>
      </c>
      <c r="CZ32" s="269">
        <f t="shared" si="9"/>
        <v>0</v>
      </c>
      <c r="DA32" s="269">
        <f t="shared" si="9"/>
        <v>0</v>
      </c>
      <c r="DB32" s="269">
        <f t="shared" si="9"/>
        <v>0</v>
      </c>
      <c r="DC32" s="269">
        <f t="shared" si="9"/>
        <v>0</v>
      </c>
      <c r="DD32" s="269">
        <f t="shared" si="9"/>
        <v>0</v>
      </c>
      <c r="DE32" s="269">
        <f t="shared" si="9"/>
        <v>0</v>
      </c>
      <c r="DF32" s="269">
        <f t="shared" si="9"/>
        <v>0</v>
      </c>
      <c r="DG32" s="269">
        <f t="shared" si="9"/>
        <v>0</v>
      </c>
      <c r="DH32" s="269">
        <f t="shared" si="9"/>
        <v>0</v>
      </c>
      <c r="DI32" s="269">
        <f t="shared" si="9"/>
        <v>0</v>
      </c>
      <c r="DJ32" s="269">
        <f t="shared" si="9"/>
        <v>0</v>
      </c>
      <c r="DK32" s="269">
        <f t="shared" si="9"/>
        <v>0</v>
      </c>
      <c r="DL32" s="269">
        <f t="shared" si="9"/>
        <v>0</v>
      </c>
      <c r="DM32" s="269">
        <f t="shared" si="9"/>
        <v>0</v>
      </c>
      <c r="DN32" s="269">
        <f t="shared" si="9"/>
        <v>0</v>
      </c>
      <c r="DO32" s="269">
        <f t="shared" si="9"/>
        <v>0</v>
      </c>
      <c r="DP32" s="269">
        <f t="shared" si="9"/>
        <v>0</v>
      </c>
      <c r="DQ32" s="269">
        <f t="shared" si="9"/>
        <v>0</v>
      </c>
      <c r="DR32" s="269">
        <f t="shared" si="9"/>
        <v>0</v>
      </c>
      <c r="DS32" s="269">
        <f t="shared" si="9"/>
        <v>0</v>
      </c>
      <c r="DT32" s="269">
        <f t="shared" si="9"/>
        <v>0</v>
      </c>
      <c r="DU32" s="269">
        <f t="shared" si="9"/>
        <v>0</v>
      </c>
      <c r="DV32" s="269">
        <f t="shared" si="9"/>
        <v>0</v>
      </c>
      <c r="DW32" s="269">
        <f t="shared" si="9"/>
        <v>0</v>
      </c>
      <c r="DX32" s="269">
        <f t="shared" si="9"/>
        <v>0</v>
      </c>
      <c r="DY32" s="269">
        <f t="shared" si="9"/>
        <v>0</v>
      </c>
      <c r="DZ32" s="269">
        <f t="shared" si="9"/>
        <v>0</v>
      </c>
      <c r="EA32" s="269">
        <f t="shared" si="9"/>
        <v>0</v>
      </c>
      <c r="EB32" s="269">
        <f t="shared" si="9"/>
        <v>0</v>
      </c>
      <c r="EC32" s="269">
        <f t="shared" si="9"/>
        <v>0</v>
      </c>
      <c r="ED32" s="269">
        <f t="shared" si="9"/>
        <v>0</v>
      </c>
      <c r="EE32" s="269">
        <f t="shared" ref="EE32:GC32" si="10">+$E32*$B32*EE$26</f>
        <v>0</v>
      </c>
      <c r="EF32" s="269">
        <f t="shared" si="10"/>
        <v>0</v>
      </c>
      <c r="EG32" s="269">
        <f t="shared" si="10"/>
        <v>0</v>
      </c>
      <c r="EH32" s="269">
        <f t="shared" si="10"/>
        <v>0</v>
      </c>
      <c r="EI32" s="269">
        <f t="shared" si="10"/>
        <v>0</v>
      </c>
      <c r="EJ32" s="269">
        <f t="shared" si="10"/>
        <v>0</v>
      </c>
      <c r="EK32" s="269">
        <f t="shared" si="10"/>
        <v>0</v>
      </c>
      <c r="EL32" s="269">
        <f t="shared" si="10"/>
        <v>0</v>
      </c>
      <c r="EM32" s="269">
        <f t="shared" si="10"/>
        <v>0</v>
      </c>
      <c r="EN32" s="269">
        <f t="shared" si="10"/>
        <v>0</v>
      </c>
      <c r="EO32" s="269">
        <f t="shared" si="10"/>
        <v>0</v>
      </c>
      <c r="EP32" s="269">
        <f t="shared" si="10"/>
        <v>0</v>
      </c>
      <c r="EQ32" s="269">
        <f t="shared" si="10"/>
        <v>0</v>
      </c>
      <c r="ER32" s="269">
        <f t="shared" si="10"/>
        <v>0</v>
      </c>
      <c r="ES32" s="269">
        <f t="shared" si="10"/>
        <v>0</v>
      </c>
      <c r="ET32" s="269">
        <f t="shared" si="10"/>
        <v>0</v>
      </c>
      <c r="EU32" s="269">
        <f t="shared" si="10"/>
        <v>0</v>
      </c>
      <c r="EV32" s="269">
        <f t="shared" si="10"/>
        <v>0</v>
      </c>
      <c r="EW32" s="269">
        <f t="shared" si="10"/>
        <v>0</v>
      </c>
      <c r="EX32" s="269">
        <f t="shared" si="10"/>
        <v>0</v>
      </c>
      <c r="EY32" s="269">
        <f t="shared" si="10"/>
        <v>0</v>
      </c>
      <c r="EZ32" s="269">
        <f t="shared" si="10"/>
        <v>0</v>
      </c>
      <c r="FA32" s="269">
        <f t="shared" si="10"/>
        <v>0</v>
      </c>
      <c r="FB32" s="269">
        <f t="shared" si="10"/>
        <v>0</v>
      </c>
      <c r="FC32" s="269">
        <f t="shared" si="10"/>
        <v>0</v>
      </c>
      <c r="FD32" s="269">
        <f t="shared" si="10"/>
        <v>0</v>
      </c>
      <c r="FE32" s="269">
        <f t="shared" si="10"/>
        <v>0</v>
      </c>
      <c r="FF32" s="269">
        <f t="shared" si="10"/>
        <v>0</v>
      </c>
      <c r="FG32" s="269">
        <f t="shared" si="10"/>
        <v>0</v>
      </c>
      <c r="FH32" s="269">
        <f t="shared" si="10"/>
        <v>0</v>
      </c>
      <c r="FI32" s="269">
        <f t="shared" si="10"/>
        <v>0</v>
      </c>
      <c r="FJ32" s="269">
        <f t="shared" si="10"/>
        <v>0</v>
      </c>
      <c r="FK32" s="269">
        <f t="shared" si="10"/>
        <v>0</v>
      </c>
      <c r="FL32" s="269">
        <f t="shared" si="10"/>
        <v>0</v>
      </c>
      <c r="FM32" s="269">
        <f t="shared" si="10"/>
        <v>0</v>
      </c>
      <c r="FN32" s="269">
        <f t="shared" si="10"/>
        <v>0</v>
      </c>
      <c r="FO32" s="269">
        <f t="shared" si="10"/>
        <v>0</v>
      </c>
      <c r="FP32" s="269">
        <f t="shared" si="10"/>
        <v>0</v>
      </c>
      <c r="FQ32" s="269">
        <f t="shared" si="10"/>
        <v>0</v>
      </c>
      <c r="FR32" s="269">
        <f t="shared" si="10"/>
        <v>0</v>
      </c>
      <c r="FS32" s="269">
        <f t="shared" si="10"/>
        <v>0</v>
      </c>
      <c r="FT32" s="269">
        <f t="shared" si="10"/>
        <v>0</v>
      </c>
      <c r="FU32" s="269">
        <f t="shared" si="10"/>
        <v>0</v>
      </c>
      <c r="FV32" s="269">
        <f t="shared" si="10"/>
        <v>0</v>
      </c>
      <c r="FW32" s="269">
        <f t="shared" si="10"/>
        <v>0</v>
      </c>
      <c r="FX32" s="269">
        <f t="shared" si="10"/>
        <v>0</v>
      </c>
      <c r="FY32" s="269">
        <f t="shared" si="10"/>
        <v>0</v>
      </c>
      <c r="FZ32" s="269">
        <f t="shared" si="10"/>
        <v>0</v>
      </c>
      <c r="GA32" s="269">
        <f t="shared" si="10"/>
        <v>0</v>
      </c>
      <c r="GB32" s="269">
        <f t="shared" si="10"/>
        <v>0</v>
      </c>
      <c r="GC32" s="269">
        <f t="shared" si="10"/>
        <v>0</v>
      </c>
    </row>
    <row r="33" spans="1:256" x14ac:dyDescent="0.2">
      <c r="A33" s="357">
        <f t="shared" si="0"/>
        <v>0</v>
      </c>
      <c r="B33" s="277">
        <f t="shared" si="0"/>
        <v>0</v>
      </c>
      <c r="C33" s="326">
        <f t="shared" si="0"/>
        <v>0</v>
      </c>
      <c r="D33" s="323">
        <f t="shared" si="0"/>
        <v>0</v>
      </c>
      <c r="E33" s="319">
        <f t="shared" si="0"/>
        <v>0</v>
      </c>
      <c r="F33" s="269">
        <f t="shared" si="7"/>
        <v>0</v>
      </c>
      <c r="G33" s="269">
        <f t="shared" si="7"/>
        <v>0</v>
      </c>
      <c r="H33" s="269">
        <f t="shared" si="7"/>
        <v>0</v>
      </c>
      <c r="I33" s="269">
        <f t="shared" si="7"/>
        <v>0</v>
      </c>
      <c r="J33" s="269">
        <f t="shared" si="7"/>
        <v>0</v>
      </c>
      <c r="K33" s="269">
        <f t="shared" si="7"/>
        <v>0</v>
      </c>
      <c r="L33" s="269">
        <f t="shared" si="7"/>
        <v>0</v>
      </c>
      <c r="M33" s="269">
        <f t="shared" si="7"/>
        <v>0</v>
      </c>
      <c r="N33" s="269">
        <f t="shared" si="7"/>
        <v>0</v>
      </c>
      <c r="O33" s="269">
        <f t="shared" si="7"/>
        <v>0</v>
      </c>
      <c r="P33" s="269">
        <f t="shared" si="7"/>
        <v>0</v>
      </c>
      <c r="Q33" s="269">
        <f t="shared" si="7"/>
        <v>0</v>
      </c>
      <c r="R33" s="269">
        <f t="shared" si="7"/>
        <v>0</v>
      </c>
      <c r="S33" s="269">
        <f t="shared" si="7"/>
        <v>0</v>
      </c>
      <c r="T33" s="269">
        <f t="shared" si="7"/>
        <v>0</v>
      </c>
      <c r="U33" s="269">
        <f t="shared" si="7"/>
        <v>0</v>
      </c>
      <c r="V33" s="269">
        <f t="shared" si="4"/>
        <v>0</v>
      </c>
      <c r="W33" s="269">
        <f t="shared" si="4"/>
        <v>0</v>
      </c>
      <c r="X33" s="269">
        <f t="shared" si="4"/>
        <v>0</v>
      </c>
      <c r="Y33" s="269">
        <f t="shared" si="4"/>
        <v>0</v>
      </c>
      <c r="Z33" s="269">
        <f t="shared" si="4"/>
        <v>0</v>
      </c>
      <c r="AA33" s="269">
        <f t="shared" si="4"/>
        <v>0</v>
      </c>
      <c r="AB33" s="269">
        <f t="shared" si="4"/>
        <v>0</v>
      </c>
      <c r="AC33" s="269">
        <f t="shared" si="4"/>
        <v>0</v>
      </c>
      <c r="AD33" s="269">
        <f t="shared" si="4"/>
        <v>0</v>
      </c>
      <c r="AE33" s="269">
        <f t="shared" si="4"/>
        <v>0</v>
      </c>
      <c r="AF33" s="269">
        <f t="shared" si="4"/>
        <v>0</v>
      </c>
      <c r="AG33" s="269">
        <f t="shared" si="4"/>
        <v>0</v>
      </c>
      <c r="AH33" s="269">
        <f t="shared" si="4"/>
        <v>0</v>
      </c>
      <c r="AI33" s="269">
        <f t="shared" si="4"/>
        <v>0</v>
      </c>
      <c r="AJ33" s="269">
        <f t="shared" si="4"/>
        <v>0</v>
      </c>
      <c r="AK33" s="269">
        <f t="shared" si="4"/>
        <v>0</v>
      </c>
      <c r="AL33" s="269">
        <f t="shared" si="4"/>
        <v>0</v>
      </c>
      <c r="AM33" s="269">
        <f t="shared" si="4"/>
        <v>0</v>
      </c>
      <c r="AN33" s="269">
        <f t="shared" si="4"/>
        <v>0</v>
      </c>
      <c r="AO33" s="269">
        <f t="shared" si="4"/>
        <v>0</v>
      </c>
      <c r="AP33" s="269">
        <f t="shared" si="4"/>
        <v>0</v>
      </c>
      <c r="AQ33" s="269">
        <f t="shared" si="4"/>
        <v>0</v>
      </c>
      <c r="AR33" s="269">
        <f t="shared" si="4"/>
        <v>0</v>
      </c>
      <c r="AS33" s="269">
        <f t="shared" si="4"/>
        <v>0</v>
      </c>
      <c r="AT33" s="269">
        <f t="shared" si="4"/>
        <v>0</v>
      </c>
      <c r="AU33" s="269">
        <f t="shared" si="4"/>
        <v>0</v>
      </c>
      <c r="AV33" s="269">
        <f t="shared" si="4"/>
        <v>0</v>
      </c>
      <c r="AW33" s="269">
        <f t="shared" si="4"/>
        <v>0</v>
      </c>
      <c r="AX33" s="269">
        <f t="shared" si="4"/>
        <v>0</v>
      </c>
      <c r="AY33" s="269">
        <f t="shared" si="4"/>
        <v>0</v>
      </c>
      <c r="AZ33" s="269">
        <f t="shared" si="4"/>
        <v>0</v>
      </c>
      <c r="BA33" s="269">
        <f t="shared" si="4"/>
        <v>0</v>
      </c>
      <c r="BB33" s="269">
        <f t="shared" si="4"/>
        <v>0</v>
      </c>
      <c r="BC33" s="269">
        <f t="shared" si="4"/>
        <v>0</v>
      </c>
      <c r="BD33" s="269">
        <f t="shared" si="4"/>
        <v>0</v>
      </c>
      <c r="BE33" s="269">
        <f t="shared" si="4"/>
        <v>0</v>
      </c>
      <c r="BF33" s="269">
        <f t="shared" si="4"/>
        <v>0</v>
      </c>
      <c r="BG33" s="269">
        <f t="shared" si="4"/>
        <v>0</v>
      </c>
      <c r="BH33" s="269">
        <f t="shared" si="4"/>
        <v>0</v>
      </c>
      <c r="BI33" s="269">
        <f t="shared" si="4"/>
        <v>0</v>
      </c>
      <c r="BJ33" s="269">
        <f t="shared" si="4"/>
        <v>0</v>
      </c>
      <c r="BK33" s="269">
        <f t="shared" si="4"/>
        <v>0</v>
      </c>
      <c r="BL33" s="269">
        <f t="shared" si="4"/>
        <v>0</v>
      </c>
      <c r="BM33" s="269">
        <f t="shared" si="4"/>
        <v>0</v>
      </c>
      <c r="BN33" s="269"/>
      <c r="BO33" s="269"/>
      <c r="BP33" s="269"/>
      <c r="BQ33" s="269"/>
      <c r="BR33" s="269"/>
      <c r="BS33" s="269"/>
      <c r="BT33" s="269"/>
      <c r="BU33" s="269"/>
      <c r="BV33" s="269"/>
      <c r="BW33" s="269"/>
      <c r="BX33" s="269"/>
      <c r="BY33" s="269"/>
      <c r="BZ33" s="269"/>
      <c r="CA33" s="269"/>
      <c r="CB33" s="269"/>
      <c r="CC33" s="269"/>
      <c r="CD33" s="269"/>
      <c r="CE33" s="269"/>
      <c r="CF33" s="269"/>
      <c r="CG33" s="269"/>
      <c r="CH33" s="269"/>
      <c r="CI33" s="269"/>
      <c r="CJ33" s="269"/>
      <c r="CK33" s="269"/>
      <c r="CL33" s="269"/>
      <c r="CM33" s="269"/>
      <c r="CN33" s="269"/>
      <c r="CO33" s="269"/>
      <c r="CP33" s="269"/>
      <c r="CQ33" s="269"/>
      <c r="CR33" s="269"/>
      <c r="CS33" s="269"/>
      <c r="CT33" s="269"/>
      <c r="CU33" s="269"/>
      <c r="CV33" s="269"/>
      <c r="CW33" s="269"/>
      <c r="CX33" s="269"/>
      <c r="CY33" s="269"/>
      <c r="CZ33" s="269"/>
      <c r="DA33" s="269"/>
      <c r="DB33" s="269"/>
      <c r="DC33" s="269"/>
      <c r="DD33" s="269"/>
      <c r="DE33" s="269"/>
      <c r="DF33" s="269"/>
      <c r="DG33" s="269"/>
      <c r="DH33" s="269"/>
      <c r="DI33" s="269"/>
      <c r="DJ33" s="269"/>
      <c r="DK33" s="269"/>
      <c r="DL33" s="269"/>
      <c r="DM33" s="269"/>
      <c r="DN33" s="269"/>
      <c r="DO33" s="269"/>
      <c r="DP33" s="269"/>
      <c r="DQ33" s="269"/>
      <c r="DR33" s="269"/>
      <c r="DS33" s="269"/>
      <c r="DT33" s="269"/>
      <c r="DU33" s="269"/>
      <c r="DV33" s="269"/>
      <c r="DW33" s="269"/>
      <c r="DX33" s="269"/>
      <c r="DY33" s="269"/>
      <c r="DZ33" s="269"/>
      <c r="EA33" s="269"/>
      <c r="EB33" s="269"/>
      <c r="EC33" s="269"/>
      <c r="ED33" s="269"/>
      <c r="EE33" s="269"/>
      <c r="EF33" s="269"/>
      <c r="EG33" s="269"/>
      <c r="EH33" s="269"/>
      <c r="EI33" s="269"/>
      <c r="EJ33" s="269"/>
      <c r="EK33" s="269"/>
      <c r="EL33" s="269"/>
      <c r="EM33" s="269"/>
      <c r="EN33" s="269"/>
      <c r="EO33" s="269"/>
      <c r="EP33" s="269"/>
      <c r="EQ33" s="269"/>
      <c r="ER33" s="269"/>
      <c r="ES33" s="269"/>
      <c r="ET33" s="269"/>
      <c r="EU33" s="269"/>
      <c r="EV33" s="269"/>
      <c r="EW33" s="269"/>
      <c r="EX33" s="269"/>
      <c r="EY33" s="269"/>
      <c r="EZ33" s="269"/>
      <c r="FA33" s="269"/>
      <c r="FB33" s="269"/>
      <c r="FC33" s="269"/>
      <c r="FD33" s="269"/>
      <c r="FE33" s="269"/>
      <c r="FF33" s="269"/>
      <c r="FG33" s="269"/>
      <c r="FH33" s="269"/>
      <c r="FI33" s="269"/>
      <c r="FJ33" s="269"/>
      <c r="FK33" s="269"/>
    </row>
    <row r="34" spans="1:256" x14ac:dyDescent="0.2">
      <c r="A34" s="357">
        <f t="shared" si="0"/>
        <v>0</v>
      </c>
      <c r="B34" s="277">
        <f t="shared" si="0"/>
        <v>0</v>
      </c>
      <c r="C34" s="326">
        <f t="shared" si="0"/>
        <v>0</v>
      </c>
      <c r="D34" s="323">
        <f t="shared" si="0"/>
        <v>0</v>
      </c>
      <c r="E34" s="319">
        <f t="shared" si="0"/>
        <v>0</v>
      </c>
      <c r="F34" s="269">
        <f t="shared" si="7"/>
        <v>0</v>
      </c>
      <c r="G34" s="269">
        <f t="shared" si="7"/>
        <v>0</v>
      </c>
      <c r="H34" s="269">
        <f t="shared" si="7"/>
        <v>0</v>
      </c>
      <c r="I34" s="269">
        <f t="shared" si="7"/>
        <v>0</v>
      </c>
      <c r="J34" s="269">
        <f t="shared" si="7"/>
        <v>0</v>
      </c>
      <c r="K34" s="269">
        <f t="shared" si="7"/>
        <v>0</v>
      </c>
      <c r="L34" s="269">
        <f t="shared" si="7"/>
        <v>0</v>
      </c>
      <c r="M34" s="269">
        <f t="shared" si="7"/>
        <v>0</v>
      </c>
      <c r="N34" s="269">
        <f t="shared" si="7"/>
        <v>0</v>
      </c>
      <c r="O34" s="269">
        <f t="shared" si="7"/>
        <v>0</v>
      </c>
      <c r="P34" s="269">
        <f t="shared" si="7"/>
        <v>0</v>
      </c>
      <c r="Q34" s="269">
        <f t="shared" si="7"/>
        <v>0</v>
      </c>
      <c r="R34" s="269">
        <f t="shared" si="7"/>
        <v>0</v>
      </c>
      <c r="S34" s="269">
        <f t="shared" si="7"/>
        <v>0</v>
      </c>
      <c r="T34" s="269">
        <f t="shared" si="7"/>
        <v>0</v>
      </c>
      <c r="U34" s="269">
        <f t="shared" si="7"/>
        <v>0</v>
      </c>
      <c r="V34" s="269">
        <f t="shared" ref="V34:AO36" si="11">+$E34*$B34*V$26</f>
        <v>0</v>
      </c>
      <c r="W34" s="269">
        <f t="shared" si="11"/>
        <v>0</v>
      </c>
      <c r="X34" s="269">
        <f t="shared" si="11"/>
        <v>0</v>
      </c>
      <c r="Y34" s="269">
        <f t="shared" si="11"/>
        <v>0</v>
      </c>
      <c r="Z34" s="269">
        <f t="shared" si="11"/>
        <v>0</v>
      </c>
      <c r="AA34" s="269">
        <f t="shared" si="11"/>
        <v>0</v>
      </c>
      <c r="AB34" s="269">
        <f t="shared" si="11"/>
        <v>0</v>
      </c>
      <c r="AC34" s="269">
        <f t="shared" si="11"/>
        <v>0</v>
      </c>
      <c r="AD34" s="269">
        <f t="shared" si="11"/>
        <v>0</v>
      </c>
      <c r="AE34" s="269">
        <f t="shared" si="11"/>
        <v>0</v>
      </c>
      <c r="AF34" s="269">
        <f t="shared" si="11"/>
        <v>0</v>
      </c>
      <c r="AG34" s="269">
        <f t="shared" si="11"/>
        <v>0</v>
      </c>
      <c r="AH34" s="269">
        <f t="shared" si="11"/>
        <v>0</v>
      </c>
      <c r="AI34" s="269">
        <f t="shared" si="11"/>
        <v>0</v>
      </c>
      <c r="AJ34" s="269">
        <f t="shared" si="11"/>
        <v>0</v>
      </c>
      <c r="AK34" s="269">
        <f t="shared" si="11"/>
        <v>0</v>
      </c>
      <c r="AL34" s="269">
        <f t="shared" si="11"/>
        <v>0</v>
      </c>
      <c r="AM34" s="269">
        <f t="shared" si="11"/>
        <v>0</v>
      </c>
      <c r="AN34" s="269">
        <f t="shared" si="11"/>
        <v>0</v>
      </c>
      <c r="AO34" s="269">
        <f t="shared" si="11"/>
        <v>0</v>
      </c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  <c r="BF34" s="269"/>
      <c r="BG34" s="269"/>
      <c r="BH34" s="269"/>
      <c r="BI34" s="269"/>
      <c r="BJ34" s="269"/>
      <c r="BK34" s="269"/>
      <c r="BL34" s="269"/>
      <c r="BM34" s="269"/>
      <c r="BN34" s="269"/>
      <c r="BO34" s="269"/>
      <c r="BP34" s="269"/>
      <c r="BQ34" s="269"/>
      <c r="BR34" s="269"/>
      <c r="BS34" s="269"/>
      <c r="BT34" s="269"/>
      <c r="BU34" s="269"/>
      <c r="BV34" s="269"/>
      <c r="BW34" s="269"/>
      <c r="BX34" s="269"/>
      <c r="BY34" s="269"/>
      <c r="BZ34" s="269"/>
      <c r="CA34" s="269"/>
      <c r="CB34" s="269"/>
      <c r="CC34" s="269"/>
      <c r="CD34" s="269"/>
      <c r="CE34" s="269"/>
      <c r="CF34" s="269"/>
      <c r="CG34" s="269"/>
      <c r="CH34" s="269"/>
      <c r="CI34" s="269"/>
      <c r="CJ34" s="269"/>
      <c r="CK34" s="269"/>
      <c r="CL34" s="269"/>
      <c r="CM34" s="269"/>
      <c r="CN34" s="269"/>
      <c r="CO34" s="269"/>
      <c r="CP34" s="269"/>
      <c r="CQ34" s="269"/>
      <c r="CR34" s="269"/>
      <c r="CS34" s="269"/>
      <c r="CT34" s="269"/>
      <c r="CU34" s="269"/>
      <c r="CV34" s="269"/>
      <c r="CW34" s="269"/>
      <c r="CX34" s="269"/>
      <c r="CY34" s="269"/>
      <c r="CZ34" s="269"/>
      <c r="DA34" s="269"/>
      <c r="DB34" s="269"/>
      <c r="DC34" s="269"/>
      <c r="DD34" s="269"/>
      <c r="DE34" s="269"/>
      <c r="DF34" s="269"/>
      <c r="DG34" s="269"/>
      <c r="DH34" s="269"/>
      <c r="DI34" s="269"/>
      <c r="DJ34" s="269"/>
      <c r="DK34" s="269"/>
      <c r="DL34" s="269"/>
      <c r="DM34" s="269"/>
      <c r="DN34" s="269"/>
      <c r="DO34" s="269"/>
      <c r="DP34" s="269"/>
      <c r="DQ34" s="269"/>
      <c r="DR34" s="269"/>
      <c r="DS34" s="269"/>
      <c r="DT34" s="269"/>
      <c r="DU34" s="269"/>
      <c r="DV34" s="269"/>
      <c r="DW34" s="269"/>
      <c r="DX34" s="269"/>
      <c r="DY34" s="269"/>
      <c r="DZ34" s="269"/>
      <c r="EA34" s="269"/>
      <c r="EB34" s="269"/>
      <c r="EC34" s="269"/>
    </row>
    <row r="35" spans="1:256" x14ac:dyDescent="0.2">
      <c r="A35" s="357">
        <f t="shared" si="0"/>
        <v>0</v>
      </c>
      <c r="B35" s="277">
        <f t="shared" si="0"/>
        <v>0</v>
      </c>
      <c r="C35" s="326">
        <f t="shared" si="0"/>
        <v>0</v>
      </c>
      <c r="D35" s="323">
        <f t="shared" si="0"/>
        <v>0</v>
      </c>
      <c r="E35" s="319">
        <f t="shared" si="0"/>
        <v>0</v>
      </c>
      <c r="F35" s="269">
        <f t="shared" si="7"/>
        <v>0</v>
      </c>
      <c r="G35" s="269">
        <f t="shared" si="7"/>
        <v>0</v>
      </c>
      <c r="H35" s="269">
        <f t="shared" si="7"/>
        <v>0</v>
      </c>
      <c r="I35" s="269">
        <f t="shared" si="7"/>
        <v>0</v>
      </c>
      <c r="J35" s="269">
        <f t="shared" si="7"/>
        <v>0</v>
      </c>
      <c r="K35" s="269">
        <f t="shared" si="7"/>
        <v>0</v>
      </c>
      <c r="L35" s="269">
        <f t="shared" si="7"/>
        <v>0</v>
      </c>
      <c r="M35" s="269">
        <f t="shared" si="7"/>
        <v>0</v>
      </c>
      <c r="N35" s="269">
        <f t="shared" si="7"/>
        <v>0</v>
      </c>
      <c r="O35" s="269">
        <f t="shared" si="7"/>
        <v>0</v>
      </c>
      <c r="P35" s="269">
        <f t="shared" si="7"/>
        <v>0</v>
      </c>
      <c r="Q35" s="269">
        <f t="shared" si="7"/>
        <v>0</v>
      </c>
      <c r="R35" s="269">
        <f t="shared" si="7"/>
        <v>0</v>
      </c>
      <c r="S35" s="269">
        <f t="shared" si="7"/>
        <v>0</v>
      </c>
      <c r="T35" s="269">
        <f t="shared" si="7"/>
        <v>0</v>
      </c>
      <c r="U35" s="269">
        <f t="shared" si="7"/>
        <v>0</v>
      </c>
      <c r="V35" s="269">
        <f t="shared" ref="V35:AL35" si="12">+$E35*$B35*V$26</f>
        <v>0</v>
      </c>
      <c r="W35" s="269">
        <f t="shared" si="12"/>
        <v>0</v>
      </c>
      <c r="X35" s="269">
        <f t="shared" si="12"/>
        <v>0</v>
      </c>
      <c r="Y35" s="269">
        <f t="shared" si="12"/>
        <v>0</v>
      </c>
      <c r="Z35" s="269">
        <f t="shared" si="12"/>
        <v>0</v>
      </c>
      <c r="AA35" s="269">
        <f t="shared" si="12"/>
        <v>0</v>
      </c>
      <c r="AB35" s="269">
        <f t="shared" si="12"/>
        <v>0</v>
      </c>
      <c r="AC35" s="269">
        <f t="shared" si="12"/>
        <v>0</v>
      </c>
      <c r="AD35" s="269">
        <f t="shared" si="12"/>
        <v>0</v>
      </c>
      <c r="AE35" s="269">
        <f t="shared" si="12"/>
        <v>0</v>
      </c>
      <c r="AF35" s="269">
        <f t="shared" si="12"/>
        <v>0</v>
      </c>
      <c r="AG35" s="269">
        <f t="shared" si="12"/>
        <v>0</v>
      </c>
      <c r="AH35" s="269">
        <f t="shared" si="12"/>
        <v>0</v>
      </c>
      <c r="AI35" s="269">
        <f t="shared" si="12"/>
        <v>0</v>
      </c>
      <c r="AJ35" s="269">
        <f t="shared" si="12"/>
        <v>0</v>
      </c>
      <c r="AK35" s="269">
        <f t="shared" si="12"/>
        <v>0</v>
      </c>
      <c r="AL35" s="269">
        <f t="shared" si="12"/>
        <v>0</v>
      </c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  <c r="BF35" s="269"/>
      <c r="BG35" s="269"/>
      <c r="BH35" s="269"/>
      <c r="BI35" s="269"/>
      <c r="BJ35" s="269"/>
      <c r="BK35" s="269"/>
      <c r="BL35" s="269"/>
      <c r="BM35" s="269"/>
      <c r="BN35" s="269"/>
      <c r="BO35" s="269"/>
      <c r="BP35" s="269"/>
      <c r="BQ35" s="269"/>
      <c r="BR35" s="269"/>
      <c r="BS35" s="269"/>
      <c r="BT35" s="269"/>
      <c r="BU35" s="269"/>
      <c r="BV35" s="269"/>
      <c r="BW35" s="269"/>
      <c r="BX35" s="269"/>
      <c r="BY35" s="269"/>
      <c r="BZ35" s="269"/>
      <c r="CA35" s="269"/>
      <c r="CB35" s="269"/>
      <c r="CC35" s="269"/>
      <c r="CD35" s="269"/>
      <c r="CE35" s="269"/>
      <c r="CF35" s="269"/>
      <c r="CG35" s="269"/>
      <c r="CH35" s="269"/>
      <c r="CI35" s="269"/>
      <c r="CJ35" s="269"/>
      <c r="CK35" s="269"/>
      <c r="CL35" s="269"/>
      <c r="CM35" s="269"/>
      <c r="CN35" s="269"/>
      <c r="CO35" s="269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269"/>
      <c r="DA35" s="269"/>
      <c r="DB35" s="269"/>
    </row>
    <row r="36" spans="1:256" x14ac:dyDescent="0.2">
      <c r="A36" s="357">
        <f t="shared" si="0"/>
        <v>0</v>
      </c>
      <c r="B36" s="277">
        <f t="shared" si="0"/>
        <v>0</v>
      </c>
      <c r="C36" s="326">
        <f t="shared" si="0"/>
        <v>0</v>
      </c>
      <c r="D36" s="323">
        <f t="shared" si="0"/>
        <v>0</v>
      </c>
      <c r="E36" s="319">
        <f t="shared" si="0"/>
        <v>0</v>
      </c>
      <c r="F36" s="269">
        <f t="shared" si="7"/>
        <v>0</v>
      </c>
      <c r="G36" s="269">
        <f t="shared" si="7"/>
        <v>0</v>
      </c>
      <c r="H36" s="269">
        <f t="shared" si="7"/>
        <v>0</v>
      </c>
      <c r="I36" s="269">
        <f t="shared" si="7"/>
        <v>0</v>
      </c>
      <c r="J36" s="269">
        <f t="shared" si="7"/>
        <v>0</v>
      </c>
      <c r="K36" s="269">
        <f t="shared" si="7"/>
        <v>0</v>
      </c>
      <c r="L36" s="269">
        <f t="shared" si="7"/>
        <v>0</v>
      </c>
      <c r="M36" s="269">
        <f t="shared" si="7"/>
        <v>0</v>
      </c>
      <c r="N36" s="269">
        <f t="shared" si="7"/>
        <v>0</v>
      </c>
      <c r="O36" s="269">
        <f t="shared" si="7"/>
        <v>0</v>
      </c>
      <c r="P36" s="269">
        <f t="shared" si="7"/>
        <v>0</v>
      </c>
      <c r="Q36" s="269">
        <f t="shared" si="7"/>
        <v>0</v>
      </c>
      <c r="R36" s="269">
        <f t="shared" si="7"/>
        <v>0</v>
      </c>
      <c r="S36" s="269">
        <f t="shared" si="7"/>
        <v>0</v>
      </c>
      <c r="T36" s="269">
        <f t="shared" si="7"/>
        <v>0</v>
      </c>
      <c r="U36" s="269">
        <f t="shared" si="7"/>
        <v>0</v>
      </c>
      <c r="V36" s="269">
        <f t="shared" si="11"/>
        <v>0</v>
      </c>
      <c r="W36" s="269">
        <f t="shared" si="11"/>
        <v>0</v>
      </c>
      <c r="X36" s="269">
        <f t="shared" si="11"/>
        <v>0</v>
      </c>
      <c r="Y36" s="269">
        <f t="shared" si="11"/>
        <v>0</v>
      </c>
      <c r="Z36" s="269">
        <f t="shared" si="11"/>
        <v>0</v>
      </c>
      <c r="AA36" s="269">
        <f t="shared" si="11"/>
        <v>0</v>
      </c>
      <c r="AB36" s="269">
        <f t="shared" si="11"/>
        <v>0</v>
      </c>
      <c r="AC36" s="269">
        <f t="shared" si="11"/>
        <v>0</v>
      </c>
      <c r="AD36" s="269">
        <f t="shared" si="11"/>
        <v>0</v>
      </c>
      <c r="AE36" s="269">
        <f t="shared" si="11"/>
        <v>0</v>
      </c>
      <c r="AF36" s="269">
        <f t="shared" si="11"/>
        <v>0</v>
      </c>
      <c r="AG36" s="269">
        <f t="shared" si="11"/>
        <v>0</v>
      </c>
      <c r="AH36" s="269">
        <f t="shared" si="11"/>
        <v>0</v>
      </c>
      <c r="AI36" s="269">
        <f t="shared" si="11"/>
        <v>0</v>
      </c>
      <c r="AJ36" s="269">
        <f t="shared" si="11"/>
        <v>0</v>
      </c>
      <c r="AK36" s="269">
        <f t="shared" si="11"/>
        <v>0</v>
      </c>
      <c r="AL36" s="269">
        <f t="shared" si="11"/>
        <v>0</v>
      </c>
      <c r="AM36" s="269">
        <f t="shared" si="11"/>
        <v>0</v>
      </c>
      <c r="AN36" s="269">
        <f t="shared" si="11"/>
        <v>0</v>
      </c>
      <c r="AO36" s="269">
        <f t="shared" si="11"/>
        <v>0</v>
      </c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  <c r="BF36" s="269"/>
      <c r="BG36" s="269"/>
      <c r="BH36" s="269"/>
      <c r="BI36" s="269"/>
      <c r="BJ36" s="269"/>
      <c r="BK36" s="269"/>
      <c r="BL36" s="269"/>
      <c r="BM36" s="269"/>
      <c r="BN36" s="269"/>
      <c r="BO36" s="269"/>
      <c r="BP36" s="269"/>
      <c r="BQ36" s="269"/>
      <c r="BR36" s="269"/>
      <c r="BS36" s="269"/>
      <c r="BT36" s="269"/>
      <c r="BU36" s="269"/>
      <c r="BV36" s="269"/>
      <c r="BW36" s="269"/>
      <c r="BX36" s="269"/>
      <c r="BY36" s="269"/>
      <c r="BZ36" s="269"/>
      <c r="CA36" s="269"/>
      <c r="CB36" s="269"/>
      <c r="CC36" s="269"/>
      <c r="CD36" s="269"/>
      <c r="CE36" s="269"/>
      <c r="CF36" s="269"/>
      <c r="CG36" s="269"/>
      <c r="CH36" s="269"/>
      <c r="CI36" s="269"/>
      <c r="CJ36" s="269"/>
      <c r="CK36" s="269"/>
      <c r="CL36" s="269"/>
      <c r="CM36" s="269"/>
      <c r="CN36" s="269"/>
      <c r="CO36" s="269"/>
      <c r="CP36" s="269"/>
      <c r="CQ36" s="269"/>
      <c r="CR36" s="269"/>
      <c r="CS36" s="269"/>
      <c r="CT36" s="269"/>
      <c r="CU36" s="269"/>
      <c r="CV36" s="269"/>
      <c r="CW36" s="269"/>
      <c r="CX36" s="269"/>
      <c r="CY36" s="269"/>
      <c r="CZ36" s="269"/>
      <c r="DA36" s="269"/>
      <c r="DB36" s="269"/>
      <c r="DC36" s="269"/>
      <c r="DD36" s="269"/>
      <c r="DE36" s="269"/>
      <c r="DF36" s="269"/>
      <c r="DG36" s="269"/>
      <c r="DH36" s="269"/>
      <c r="DI36" s="269"/>
      <c r="DJ36" s="269"/>
      <c r="DK36" s="269"/>
      <c r="DL36" s="269"/>
      <c r="DM36" s="269"/>
      <c r="DN36" s="269"/>
      <c r="DO36" s="269"/>
      <c r="DP36" s="269"/>
      <c r="DQ36" s="269"/>
      <c r="DR36" s="269"/>
      <c r="DS36" s="269"/>
      <c r="DT36" s="269"/>
      <c r="DU36" s="269"/>
      <c r="DV36" s="269"/>
      <c r="DW36" s="269"/>
      <c r="DX36" s="269"/>
      <c r="DY36" s="269"/>
      <c r="DZ36" s="269"/>
      <c r="EA36" s="269"/>
      <c r="EB36" s="269"/>
      <c r="EC36" s="269"/>
      <c r="ED36" s="269"/>
      <c r="EE36" s="269"/>
      <c r="EF36" s="269"/>
      <c r="EG36" s="269"/>
      <c r="EH36" s="269"/>
      <c r="EI36" s="269"/>
      <c r="EJ36" s="269"/>
      <c r="EK36" s="269"/>
      <c r="EL36" s="269"/>
      <c r="EM36" s="269"/>
      <c r="EN36" s="269"/>
      <c r="EO36" s="269"/>
      <c r="EP36" s="269"/>
      <c r="EQ36" s="269"/>
      <c r="ER36" s="269"/>
      <c r="ES36" s="269"/>
      <c r="ET36" s="269"/>
      <c r="EU36" s="269"/>
      <c r="EV36" s="269"/>
      <c r="EW36" s="269"/>
      <c r="EX36" s="269"/>
      <c r="EY36" s="269"/>
      <c r="EZ36" s="269"/>
      <c r="FA36" s="269"/>
      <c r="FB36" s="269"/>
      <c r="FC36" s="269"/>
      <c r="FD36" s="269"/>
      <c r="FE36" s="269"/>
      <c r="FF36" s="269"/>
      <c r="FG36" s="269"/>
      <c r="FH36" s="269"/>
      <c r="FI36" s="269"/>
      <c r="FJ36" s="269"/>
    </row>
    <row r="37" spans="1:256" x14ac:dyDescent="0.2">
      <c r="A37" s="357">
        <f t="shared" si="0"/>
        <v>0</v>
      </c>
      <c r="B37" s="277">
        <f t="shared" si="0"/>
        <v>0</v>
      </c>
      <c r="C37" s="326">
        <f t="shared" si="0"/>
        <v>0</v>
      </c>
      <c r="D37" s="323">
        <f t="shared" si="0"/>
        <v>0</v>
      </c>
      <c r="E37" s="319">
        <f t="shared" si="0"/>
        <v>0</v>
      </c>
      <c r="F37" s="269">
        <f t="shared" si="7"/>
        <v>0</v>
      </c>
      <c r="G37" s="269">
        <f t="shared" si="7"/>
        <v>0</v>
      </c>
      <c r="H37" s="269">
        <f t="shared" si="7"/>
        <v>0</v>
      </c>
      <c r="I37" s="269">
        <f t="shared" si="7"/>
        <v>0</v>
      </c>
      <c r="J37" s="269">
        <f t="shared" si="7"/>
        <v>0</v>
      </c>
      <c r="K37" s="269">
        <f t="shared" si="7"/>
        <v>0</v>
      </c>
      <c r="L37" s="269">
        <f t="shared" si="7"/>
        <v>0</v>
      </c>
      <c r="M37" s="269">
        <f t="shared" si="7"/>
        <v>0</v>
      </c>
      <c r="N37" s="269">
        <f t="shared" si="7"/>
        <v>0</v>
      </c>
      <c r="O37" s="269">
        <f t="shared" si="7"/>
        <v>0</v>
      </c>
      <c r="P37" s="269">
        <f t="shared" si="7"/>
        <v>0</v>
      </c>
      <c r="Q37" s="269">
        <f t="shared" si="7"/>
        <v>0</v>
      </c>
      <c r="R37" s="269">
        <f t="shared" si="7"/>
        <v>0</v>
      </c>
      <c r="S37" s="269">
        <f t="shared" si="7"/>
        <v>0</v>
      </c>
      <c r="T37" s="269">
        <f t="shared" si="7"/>
        <v>0</v>
      </c>
      <c r="U37" s="269">
        <f t="shared" si="7"/>
        <v>0</v>
      </c>
      <c r="V37" s="269">
        <f t="shared" ref="V37:CG38" si="13">+$E37*$B37*V$26</f>
        <v>0</v>
      </c>
      <c r="W37" s="269">
        <f t="shared" si="13"/>
        <v>0</v>
      </c>
      <c r="X37" s="269">
        <f t="shared" si="13"/>
        <v>0</v>
      </c>
      <c r="Y37" s="269">
        <f t="shared" si="13"/>
        <v>0</v>
      </c>
      <c r="Z37" s="269">
        <f t="shared" si="13"/>
        <v>0</v>
      </c>
      <c r="AA37" s="269">
        <f t="shared" si="13"/>
        <v>0</v>
      </c>
      <c r="AB37" s="269">
        <f t="shared" si="13"/>
        <v>0</v>
      </c>
      <c r="AC37" s="269">
        <f t="shared" si="13"/>
        <v>0</v>
      </c>
      <c r="AD37" s="269">
        <f t="shared" si="13"/>
        <v>0</v>
      </c>
      <c r="AE37" s="269">
        <f t="shared" si="13"/>
        <v>0</v>
      </c>
      <c r="AF37" s="269">
        <f t="shared" si="13"/>
        <v>0</v>
      </c>
      <c r="AG37" s="269">
        <f t="shared" si="13"/>
        <v>0</v>
      </c>
      <c r="AH37" s="269">
        <f t="shared" si="13"/>
        <v>0</v>
      </c>
      <c r="AI37" s="269">
        <f t="shared" si="13"/>
        <v>0</v>
      </c>
      <c r="AJ37" s="269">
        <f t="shared" si="13"/>
        <v>0</v>
      </c>
      <c r="AK37" s="269">
        <f t="shared" si="13"/>
        <v>0</v>
      </c>
      <c r="AL37" s="269">
        <f t="shared" si="13"/>
        <v>0</v>
      </c>
      <c r="AM37" s="269">
        <f t="shared" si="13"/>
        <v>0</v>
      </c>
      <c r="AN37" s="269">
        <f t="shared" si="13"/>
        <v>0</v>
      </c>
      <c r="AO37" s="269">
        <f t="shared" si="13"/>
        <v>0</v>
      </c>
      <c r="AP37" s="269">
        <f t="shared" si="13"/>
        <v>0</v>
      </c>
      <c r="AQ37" s="269">
        <f t="shared" si="13"/>
        <v>0</v>
      </c>
      <c r="AR37" s="269">
        <f t="shared" si="13"/>
        <v>0</v>
      </c>
      <c r="AS37" s="269">
        <f t="shared" si="13"/>
        <v>0</v>
      </c>
      <c r="AT37" s="269">
        <f t="shared" si="13"/>
        <v>0</v>
      </c>
      <c r="AU37" s="269">
        <f t="shared" si="13"/>
        <v>0</v>
      </c>
      <c r="AV37" s="269">
        <f t="shared" si="13"/>
        <v>0</v>
      </c>
      <c r="AW37" s="269">
        <f t="shared" si="13"/>
        <v>0</v>
      </c>
      <c r="AX37" s="269">
        <f t="shared" si="13"/>
        <v>0</v>
      </c>
      <c r="AY37" s="269">
        <f t="shared" si="13"/>
        <v>0</v>
      </c>
      <c r="AZ37" s="269">
        <f t="shared" si="13"/>
        <v>0</v>
      </c>
      <c r="BA37" s="269">
        <f t="shared" si="13"/>
        <v>0</v>
      </c>
      <c r="BB37" s="269">
        <f t="shared" si="13"/>
        <v>0</v>
      </c>
      <c r="BC37" s="269">
        <f t="shared" si="13"/>
        <v>0</v>
      </c>
      <c r="BD37" s="269">
        <f t="shared" si="13"/>
        <v>0</v>
      </c>
      <c r="BE37" s="269">
        <f t="shared" si="13"/>
        <v>0</v>
      </c>
      <c r="BF37" s="269">
        <f t="shared" si="13"/>
        <v>0</v>
      </c>
      <c r="BG37" s="269">
        <f t="shared" si="13"/>
        <v>0</v>
      </c>
      <c r="BH37" s="269">
        <f t="shared" si="13"/>
        <v>0</v>
      </c>
      <c r="BI37" s="269">
        <f t="shared" si="13"/>
        <v>0</v>
      </c>
      <c r="BJ37" s="269">
        <f t="shared" si="13"/>
        <v>0</v>
      </c>
      <c r="BK37" s="269">
        <f t="shared" si="13"/>
        <v>0</v>
      </c>
      <c r="BL37" s="269">
        <f t="shared" si="13"/>
        <v>0</v>
      </c>
      <c r="BM37" s="269">
        <f t="shared" si="13"/>
        <v>0</v>
      </c>
      <c r="BN37" s="269">
        <f t="shared" si="13"/>
        <v>0</v>
      </c>
      <c r="BO37" s="269">
        <f t="shared" si="13"/>
        <v>0</v>
      </c>
      <c r="BP37" s="269">
        <f t="shared" si="13"/>
        <v>0</v>
      </c>
      <c r="BQ37" s="269">
        <f t="shared" si="13"/>
        <v>0</v>
      </c>
      <c r="BR37" s="269">
        <f t="shared" si="13"/>
        <v>0</v>
      </c>
      <c r="BS37" s="269">
        <f t="shared" si="13"/>
        <v>0</v>
      </c>
      <c r="BT37" s="269">
        <f t="shared" si="13"/>
        <v>0</v>
      </c>
      <c r="BU37" s="269">
        <f t="shared" si="13"/>
        <v>0</v>
      </c>
      <c r="BV37" s="269">
        <f t="shared" si="13"/>
        <v>0</v>
      </c>
      <c r="BW37" s="269">
        <f t="shared" si="13"/>
        <v>0</v>
      </c>
      <c r="BX37" s="269">
        <f t="shared" si="13"/>
        <v>0</v>
      </c>
      <c r="BY37" s="269">
        <f t="shared" si="13"/>
        <v>0</v>
      </c>
      <c r="BZ37" s="269">
        <f t="shared" si="13"/>
        <v>0</v>
      </c>
      <c r="CA37" s="269">
        <f t="shared" si="13"/>
        <v>0</v>
      </c>
      <c r="CB37" s="269">
        <f t="shared" si="13"/>
        <v>0</v>
      </c>
      <c r="CC37" s="269">
        <f t="shared" si="13"/>
        <v>0</v>
      </c>
      <c r="CD37" s="269">
        <f t="shared" si="13"/>
        <v>0</v>
      </c>
      <c r="CE37" s="269">
        <f t="shared" si="13"/>
        <v>0</v>
      </c>
      <c r="CF37" s="269">
        <f t="shared" si="13"/>
        <v>0</v>
      </c>
      <c r="CG37" s="269">
        <f t="shared" si="13"/>
        <v>0</v>
      </c>
      <c r="CH37" s="269">
        <f>+$E37*$B37*CH$26</f>
        <v>0</v>
      </c>
      <c r="CI37" s="269">
        <f>+$E37*$B37*CI$26</f>
        <v>0</v>
      </c>
      <c r="CJ37" s="269">
        <f>+$E37*$B37*CJ$26</f>
        <v>0</v>
      </c>
      <c r="CK37" s="269">
        <f>+$E37*$B37*CK$26</f>
        <v>0</v>
      </c>
    </row>
    <row r="38" spans="1:256" x14ac:dyDescent="0.2">
      <c r="A38" s="357">
        <f t="shared" si="0"/>
        <v>0</v>
      </c>
      <c r="B38" s="277">
        <f t="shared" si="0"/>
        <v>0</v>
      </c>
      <c r="C38" s="326">
        <f t="shared" si="0"/>
        <v>0</v>
      </c>
      <c r="D38" s="323">
        <f t="shared" si="0"/>
        <v>0</v>
      </c>
      <c r="E38" s="319">
        <f t="shared" si="0"/>
        <v>0</v>
      </c>
      <c r="F38" s="269">
        <f t="shared" si="7"/>
        <v>0</v>
      </c>
      <c r="G38" s="269">
        <f t="shared" si="7"/>
        <v>0</v>
      </c>
      <c r="H38" s="269">
        <f t="shared" si="7"/>
        <v>0</v>
      </c>
      <c r="I38" s="269">
        <f t="shared" si="7"/>
        <v>0</v>
      </c>
      <c r="J38" s="269">
        <f t="shared" si="7"/>
        <v>0</v>
      </c>
      <c r="K38" s="269">
        <f t="shared" si="7"/>
        <v>0</v>
      </c>
      <c r="L38" s="269">
        <f t="shared" si="7"/>
        <v>0</v>
      </c>
      <c r="M38" s="269">
        <f t="shared" si="7"/>
        <v>0</v>
      </c>
      <c r="N38" s="269">
        <f t="shared" si="7"/>
        <v>0</v>
      </c>
      <c r="O38" s="269">
        <f t="shared" si="7"/>
        <v>0</v>
      </c>
      <c r="P38" s="269">
        <f t="shared" si="7"/>
        <v>0</v>
      </c>
      <c r="Q38" s="269">
        <f t="shared" si="7"/>
        <v>0</v>
      </c>
      <c r="R38" s="269">
        <f t="shared" si="7"/>
        <v>0</v>
      </c>
      <c r="S38" s="269">
        <f t="shared" si="7"/>
        <v>0</v>
      </c>
      <c r="T38" s="269">
        <f t="shared" si="7"/>
        <v>0</v>
      </c>
      <c r="U38" s="269">
        <f t="shared" si="7"/>
        <v>0</v>
      </c>
      <c r="V38" s="269">
        <f t="shared" si="13"/>
        <v>0</v>
      </c>
      <c r="W38" s="269">
        <f t="shared" si="13"/>
        <v>0</v>
      </c>
      <c r="X38" s="269">
        <f t="shared" si="13"/>
        <v>0</v>
      </c>
      <c r="Y38" s="269">
        <f t="shared" si="13"/>
        <v>0</v>
      </c>
      <c r="Z38" s="269">
        <f t="shared" si="13"/>
        <v>0</v>
      </c>
      <c r="AA38" s="269">
        <f t="shared" si="13"/>
        <v>0</v>
      </c>
      <c r="AB38" s="269">
        <f t="shared" si="13"/>
        <v>0</v>
      </c>
      <c r="AC38" s="269">
        <f t="shared" si="13"/>
        <v>0</v>
      </c>
    </row>
    <row r="39" spans="1:256" x14ac:dyDescent="0.2">
      <c r="A39" s="357">
        <f t="shared" ref="A39:E40" si="14">+A18</f>
        <v>0</v>
      </c>
      <c r="B39" s="277">
        <f t="shared" si="14"/>
        <v>0</v>
      </c>
      <c r="C39" s="326">
        <f t="shared" si="14"/>
        <v>0</v>
      </c>
      <c r="D39" s="323">
        <f t="shared" si="14"/>
        <v>0</v>
      </c>
      <c r="E39" s="319">
        <f t="shared" si="14"/>
        <v>0</v>
      </c>
      <c r="F39" s="269">
        <f>+$E39*$B39*F$26</f>
        <v>0</v>
      </c>
      <c r="G39" s="269">
        <f t="shared" ref="G39:BR40" si="15">+$E39*$B39*G$26</f>
        <v>0</v>
      </c>
      <c r="H39" s="269">
        <f t="shared" si="15"/>
        <v>0</v>
      </c>
      <c r="I39" s="269">
        <f t="shared" si="15"/>
        <v>0</v>
      </c>
      <c r="J39" s="269">
        <f t="shared" si="15"/>
        <v>0</v>
      </c>
      <c r="K39" s="269">
        <f t="shared" si="15"/>
        <v>0</v>
      </c>
      <c r="L39" s="269">
        <f t="shared" si="15"/>
        <v>0</v>
      </c>
      <c r="M39" s="269">
        <f t="shared" si="15"/>
        <v>0</v>
      </c>
      <c r="N39" s="269">
        <f t="shared" si="15"/>
        <v>0</v>
      </c>
      <c r="O39" s="269">
        <f t="shared" si="15"/>
        <v>0</v>
      </c>
      <c r="P39" s="269">
        <f t="shared" si="15"/>
        <v>0</v>
      </c>
      <c r="Q39" s="269">
        <f t="shared" si="15"/>
        <v>0</v>
      </c>
      <c r="R39" s="269">
        <f t="shared" si="15"/>
        <v>0</v>
      </c>
      <c r="S39" s="269">
        <f t="shared" si="15"/>
        <v>0</v>
      </c>
      <c r="T39" s="269">
        <f t="shared" si="15"/>
        <v>0</v>
      </c>
      <c r="U39" s="269">
        <f t="shared" si="15"/>
        <v>0</v>
      </c>
      <c r="V39" s="269">
        <f t="shared" si="15"/>
        <v>0</v>
      </c>
      <c r="W39" s="269">
        <f t="shared" si="15"/>
        <v>0</v>
      </c>
      <c r="X39" s="269">
        <f t="shared" si="15"/>
        <v>0</v>
      </c>
      <c r="Y39" s="269">
        <f t="shared" si="15"/>
        <v>0</v>
      </c>
      <c r="Z39" s="269">
        <f t="shared" si="15"/>
        <v>0</v>
      </c>
      <c r="AA39" s="269">
        <f t="shared" si="15"/>
        <v>0</v>
      </c>
      <c r="AB39" s="269">
        <f t="shared" si="15"/>
        <v>0</v>
      </c>
      <c r="AC39" s="269">
        <f t="shared" si="15"/>
        <v>0</v>
      </c>
      <c r="AD39" s="269">
        <f t="shared" si="15"/>
        <v>0</v>
      </c>
      <c r="AE39" s="269">
        <f t="shared" si="15"/>
        <v>0</v>
      </c>
      <c r="AF39" s="269">
        <f t="shared" si="15"/>
        <v>0</v>
      </c>
      <c r="AG39" s="269">
        <f t="shared" si="15"/>
        <v>0</v>
      </c>
      <c r="AH39" s="269">
        <f t="shared" si="15"/>
        <v>0</v>
      </c>
      <c r="AI39" s="269">
        <f t="shared" si="15"/>
        <v>0</v>
      </c>
      <c r="AJ39" s="269">
        <f t="shared" si="15"/>
        <v>0</v>
      </c>
      <c r="AK39" s="269">
        <f t="shared" si="15"/>
        <v>0</v>
      </c>
      <c r="AL39" s="269">
        <f t="shared" si="15"/>
        <v>0</v>
      </c>
      <c r="AM39" s="269">
        <f t="shared" si="15"/>
        <v>0</v>
      </c>
      <c r="AN39" s="269">
        <f t="shared" si="15"/>
        <v>0</v>
      </c>
      <c r="AO39" s="269">
        <f t="shared" si="15"/>
        <v>0</v>
      </c>
      <c r="AP39" s="269">
        <f t="shared" si="15"/>
        <v>0</v>
      </c>
      <c r="AQ39" s="269">
        <f t="shared" si="15"/>
        <v>0</v>
      </c>
      <c r="AR39" s="269">
        <f t="shared" si="15"/>
        <v>0</v>
      </c>
      <c r="AS39" s="269">
        <f t="shared" si="15"/>
        <v>0</v>
      </c>
      <c r="AT39" s="269">
        <f t="shared" si="15"/>
        <v>0</v>
      </c>
      <c r="AU39" s="269">
        <f t="shared" si="15"/>
        <v>0</v>
      </c>
      <c r="AV39" s="269">
        <f t="shared" si="15"/>
        <v>0</v>
      </c>
      <c r="AW39" s="269">
        <f t="shared" si="15"/>
        <v>0</v>
      </c>
      <c r="AX39" s="269">
        <f t="shared" si="15"/>
        <v>0</v>
      </c>
      <c r="AY39" s="269">
        <f t="shared" si="15"/>
        <v>0</v>
      </c>
      <c r="AZ39" s="269">
        <f t="shared" si="15"/>
        <v>0</v>
      </c>
      <c r="BA39" s="269">
        <f t="shared" si="15"/>
        <v>0</v>
      </c>
      <c r="BB39" s="269">
        <f t="shared" si="15"/>
        <v>0</v>
      </c>
      <c r="BC39" s="269">
        <f t="shared" si="15"/>
        <v>0</v>
      </c>
      <c r="BD39" s="269">
        <f t="shared" si="15"/>
        <v>0</v>
      </c>
      <c r="BE39" s="269">
        <f t="shared" si="15"/>
        <v>0</v>
      </c>
      <c r="BF39" s="269">
        <f t="shared" si="15"/>
        <v>0</v>
      </c>
      <c r="BG39" s="269">
        <f t="shared" si="15"/>
        <v>0</v>
      </c>
      <c r="BH39" s="269">
        <f t="shared" si="15"/>
        <v>0</v>
      </c>
      <c r="BI39" s="269">
        <f t="shared" si="15"/>
        <v>0</v>
      </c>
      <c r="BJ39" s="269">
        <f t="shared" si="15"/>
        <v>0</v>
      </c>
      <c r="BK39" s="269">
        <f t="shared" si="15"/>
        <v>0</v>
      </c>
      <c r="BL39" s="269">
        <f t="shared" si="15"/>
        <v>0</v>
      </c>
      <c r="BM39" s="269">
        <f t="shared" si="15"/>
        <v>0</v>
      </c>
      <c r="BN39" s="269">
        <f t="shared" si="15"/>
        <v>0</v>
      </c>
      <c r="BO39" s="269">
        <f t="shared" si="15"/>
        <v>0</v>
      </c>
      <c r="BP39" s="269">
        <f t="shared" si="15"/>
        <v>0</v>
      </c>
      <c r="BQ39" s="269">
        <f t="shared" si="15"/>
        <v>0</v>
      </c>
      <c r="BR39" s="269">
        <f t="shared" si="15"/>
        <v>0</v>
      </c>
      <c r="BS39" s="269">
        <f t="shared" ref="BS39:ED40" si="16">+$E39*$B39*BS$26</f>
        <v>0</v>
      </c>
      <c r="BT39" s="269">
        <f t="shared" si="16"/>
        <v>0</v>
      </c>
      <c r="BU39" s="269">
        <f t="shared" si="16"/>
        <v>0</v>
      </c>
      <c r="BV39" s="269">
        <f t="shared" si="16"/>
        <v>0</v>
      </c>
      <c r="BW39" s="269">
        <f t="shared" si="16"/>
        <v>0</v>
      </c>
      <c r="BX39" s="269">
        <f t="shared" si="16"/>
        <v>0</v>
      </c>
      <c r="BY39" s="269">
        <f t="shared" si="16"/>
        <v>0</v>
      </c>
      <c r="BZ39" s="269">
        <f t="shared" si="16"/>
        <v>0</v>
      </c>
      <c r="CA39" s="269">
        <f t="shared" si="16"/>
        <v>0</v>
      </c>
      <c r="CB39" s="269">
        <f t="shared" si="16"/>
        <v>0</v>
      </c>
      <c r="CC39" s="269">
        <f t="shared" si="16"/>
        <v>0</v>
      </c>
      <c r="CD39" s="269">
        <f t="shared" si="16"/>
        <v>0</v>
      </c>
      <c r="CE39" s="269">
        <f t="shared" si="16"/>
        <v>0</v>
      </c>
      <c r="CF39" s="269">
        <f t="shared" si="16"/>
        <v>0</v>
      </c>
      <c r="CG39" s="269">
        <f t="shared" si="16"/>
        <v>0</v>
      </c>
      <c r="CH39" s="269">
        <f t="shared" si="16"/>
        <v>0</v>
      </c>
      <c r="CI39" s="269">
        <f t="shared" si="16"/>
        <v>0</v>
      </c>
      <c r="CJ39" s="269">
        <f t="shared" si="16"/>
        <v>0</v>
      </c>
      <c r="CK39" s="269">
        <f t="shared" si="16"/>
        <v>0</v>
      </c>
      <c r="CL39" s="269">
        <f t="shared" si="16"/>
        <v>0</v>
      </c>
      <c r="CM39" s="269">
        <f t="shared" si="16"/>
        <v>0</v>
      </c>
      <c r="CN39" s="269">
        <f t="shared" si="16"/>
        <v>0</v>
      </c>
      <c r="CO39" s="269">
        <f t="shared" si="16"/>
        <v>0</v>
      </c>
      <c r="CP39" s="269">
        <f t="shared" si="16"/>
        <v>0</v>
      </c>
      <c r="CQ39" s="269">
        <f t="shared" si="16"/>
        <v>0</v>
      </c>
      <c r="CR39" s="269">
        <f t="shared" si="16"/>
        <v>0</v>
      </c>
      <c r="CS39" s="269">
        <f t="shared" si="16"/>
        <v>0</v>
      </c>
      <c r="CT39" s="269">
        <f t="shared" si="16"/>
        <v>0</v>
      </c>
      <c r="CU39" s="269">
        <f t="shared" si="16"/>
        <v>0</v>
      </c>
      <c r="CV39" s="269">
        <f t="shared" si="16"/>
        <v>0</v>
      </c>
      <c r="CW39" s="269">
        <f t="shared" si="16"/>
        <v>0</v>
      </c>
      <c r="CX39" s="269">
        <f t="shared" si="16"/>
        <v>0</v>
      </c>
      <c r="CY39" s="269">
        <f t="shared" si="16"/>
        <v>0</v>
      </c>
      <c r="CZ39" s="269">
        <f t="shared" si="16"/>
        <v>0</v>
      </c>
      <c r="DA39" s="269">
        <f t="shared" si="16"/>
        <v>0</v>
      </c>
      <c r="DB39" s="269">
        <f t="shared" si="16"/>
        <v>0</v>
      </c>
      <c r="DC39" s="269">
        <f t="shared" si="16"/>
        <v>0</v>
      </c>
      <c r="DD39" s="269">
        <f t="shared" si="16"/>
        <v>0</v>
      </c>
      <c r="DE39" s="269">
        <f t="shared" si="16"/>
        <v>0</v>
      </c>
      <c r="DF39" s="269">
        <f t="shared" si="16"/>
        <v>0</v>
      </c>
      <c r="DG39" s="269">
        <f t="shared" si="16"/>
        <v>0</v>
      </c>
      <c r="DH39" s="269">
        <f t="shared" si="16"/>
        <v>0</v>
      </c>
      <c r="DI39" s="269">
        <f t="shared" si="16"/>
        <v>0</v>
      </c>
      <c r="DJ39" s="269">
        <f t="shared" si="16"/>
        <v>0</v>
      </c>
      <c r="DK39" s="269">
        <f t="shared" si="16"/>
        <v>0</v>
      </c>
      <c r="DL39" s="269">
        <f t="shared" si="16"/>
        <v>0</v>
      </c>
      <c r="DM39" s="269">
        <f t="shared" si="16"/>
        <v>0</v>
      </c>
      <c r="DN39" s="269">
        <f t="shared" si="16"/>
        <v>0</v>
      </c>
      <c r="DO39" s="269">
        <f t="shared" si="16"/>
        <v>0</v>
      </c>
      <c r="DP39" s="269">
        <f t="shared" si="16"/>
        <v>0</v>
      </c>
      <c r="DQ39" s="269">
        <f t="shared" si="16"/>
        <v>0</v>
      </c>
      <c r="DR39" s="269">
        <f t="shared" si="16"/>
        <v>0</v>
      </c>
      <c r="DS39" s="269">
        <f t="shared" si="16"/>
        <v>0</v>
      </c>
      <c r="DT39" s="269">
        <f t="shared" si="16"/>
        <v>0</v>
      </c>
      <c r="DU39" s="269">
        <f t="shared" si="16"/>
        <v>0</v>
      </c>
      <c r="DV39" s="269">
        <f t="shared" si="16"/>
        <v>0</v>
      </c>
      <c r="DW39" s="269">
        <f t="shared" si="16"/>
        <v>0</v>
      </c>
      <c r="DX39" s="269">
        <f t="shared" si="16"/>
        <v>0</v>
      </c>
      <c r="DY39" s="269">
        <f t="shared" si="16"/>
        <v>0</v>
      </c>
      <c r="DZ39" s="269">
        <f t="shared" si="16"/>
        <v>0</v>
      </c>
      <c r="EA39" s="269">
        <f t="shared" si="16"/>
        <v>0</v>
      </c>
      <c r="EB39" s="269">
        <f t="shared" si="16"/>
        <v>0</v>
      </c>
      <c r="EC39" s="269">
        <f t="shared" si="16"/>
        <v>0</v>
      </c>
      <c r="ED39" s="269">
        <f t="shared" si="16"/>
        <v>0</v>
      </c>
      <c r="EE39" s="269">
        <f t="shared" ref="EE39:GC40" si="17">+$E39*$B39*EE$26</f>
        <v>0</v>
      </c>
      <c r="EF39" s="269">
        <f t="shared" si="17"/>
        <v>0</v>
      </c>
      <c r="EG39" s="269">
        <f t="shared" si="17"/>
        <v>0</v>
      </c>
      <c r="EH39" s="269">
        <f t="shared" si="17"/>
        <v>0</v>
      </c>
      <c r="EI39" s="269">
        <f t="shared" si="17"/>
        <v>0</v>
      </c>
      <c r="EJ39" s="269">
        <f t="shared" si="17"/>
        <v>0</v>
      </c>
      <c r="EK39" s="269">
        <f t="shared" si="17"/>
        <v>0</v>
      </c>
      <c r="EL39" s="269">
        <f t="shared" si="17"/>
        <v>0</v>
      </c>
      <c r="EM39" s="269">
        <f t="shared" si="17"/>
        <v>0</v>
      </c>
      <c r="EN39" s="269">
        <f t="shared" si="17"/>
        <v>0</v>
      </c>
      <c r="EO39" s="269">
        <f t="shared" si="17"/>
        <v>0</v>
      </c>
      <c r="EP39" s="269">
        <f t="shared" si="17"/>
        <v>0</v>
      </c>
      <c r="EQ39" s="269">
        <f t="shared" si="17"/>
        <v>0</v>
      </c>
      <c r="ER39" s="269">
        <f t="shared" si="17"/>
        <v>0</v>
      </c>
      <c r="ES39" s="269">
        <f t="shared" si="17"/>
        <v>0</v>
      </c>
      <c r="ET39" s="269">
        <f t="shared" si="17"/>
        <v>0</v>
      </c>
      <c r="EU39" s="269">
        <f t="shared" si="17"/>
        <v>0</v>
      </c>
      <c r="EV39" s="269">
        <f t="shared" si="17"/>
        <v>0</v>
      </c>
      <c r="EW39" s="269">
        <f t="shared" si="17"/>
        <v>0</v>
      </c>
      <c r="EX39" s="269">
        <f t="shared" si="17"/>
        <v>0</v>
      </c>
      <c r="EY39" s="269">
        <f t="shared" si="17"/>
        <v>0</v>
      </c>
      <c r="EZ39" s="269">
        <f t="shared" si="17"/>
        <v>0</v>
      </c>
      <c r="FA39" s="269">
        <f t="shared" si="17"/>
        <v>0</v>
      </c>
      <c r="FB39" s="269">
        <f t="shared" si="17"/>
        <v>0</v>
      </c>
      <c r="FC39" s="269">
        <f t="shared" si="17"/>
        <v>0</v>
      </c>
      <c r="FD39" s="269">
        <f t="shared" si="17"/>
        <v>0</v>
      </c>
      <c r="FE39" s="269">
        <f t="shared" si="17"/>
        <v>0</v>
      </c>
      <c r="FF39" s="269">
        <f t="shared" si="17"/>
        <v>0</v>
      </c>
      <c r="FG39" s="269">
        <f t="shared" si="17"/>
        <v>0</v>
      </c>
      <c r="FH39" s="269">
        <f t="shared" si="17"/>
        <v>0</v>
      </c>
      <c r="FI39" s="269">
        <f t="shared" si="17"/>
        <v>0</v>
      </c>
      <c r="FJ39" s="269">
        <f t="shared" si="17"/>
        <v>0</v>
      </c>
      <c r="FK39" s="269">
        <f t="shared" si="17"/>
        <v>0</v>
      </c>
      <c r="FL39" s="269">
        <f t="shared" si="17"/>
        <v>0</v>
      </c>
      <c r="FM39" s="269">
        <f t="shared" si="17"/>
        <v>0</v>
      </c>
      <c r="FN39" s="269">
        <f t="shared" si="17"/>
        <v>0</v>
      </c>
      <c r="FO39" s="269">
        <f t="shared" si="17"/>
        <v>0</v>
      </c>
      <c r="FP39" s="269">
        <f t="shared" si="17"/>
        <v>0</v>
      </c>
      <c r="FQ39" s="269">
        <f t="shared" si="17"/>
        <v>0</v>
      </c>
      <c r="FR39" s="269">
        <f t="shared" si="17"/>
        <v>0</v>
      </c>
      <c r="FS39" s="269">
        <f t="shared" si="17"/>
        <v>0</v>
      </c>
      <c r="FT39" s="269">
        <f t="shared" si="17"/>
        <v>0</v>
      </c>
      <c r="FU39" s="269">
        <f t="shared" si="17"/>
        <v>0</v>
      </c>
      <c r="FV39" s="269">
        <f t="shared" si="17"/>
        <v>0</v>
      </c>
      <c r="FW39" s="269">
        <f t="shared" si="17"/>
        <v>0</v>
      </c>
      <c r="FX39" s="269">
        <f t="shared" si="17"/>
        <v>0</v>
      </c>
      <c r="FY39" s="269">
        <f t="shared" si="17"/>
        <v>0</v>
      </c>
      <c r="FZ39" s="269">
        <f t="shared" si="17"/>
        <v>0</v>
      </c>
      <c r="GA39" s="269">
        <f t="shared" si="17"/>
        <v>0</v>
      </c>
      <c r="GB39" s="269">
        <f t="shared" si="17"/>
        <v>0</v>
      </c>
      <c r="GC39" s="269">
        <f t="shared" si="17"/>
        <v>0</v>
      </c>
    </row>
    <row r="40" spans="1:256" x14ac:dyDescent="0.2">
      <c r="A40" s="357">
        <f t="shared" si="14"/>
        <v>0</v>
      </c>
      <c r="B40" s="277">
        <f t="shared" si="14"/>
        <v>0</v>
      </c>
      <c r="C40" s="326">
        <f t="shared" si="14"/>
        <v>0</v>
      </c>
      <c r="D40" s="323">
        <f t="shared" si="14"/>
        <v>0</v>
      </c>
      <c r="E40" s="319">
        <f t="shared" si="14"/>
        <v>0</v>
      </c>
      <c r="F40" s="269">
        <f>+$E40*$B40*F$26</f>
        <v>0</v>
      </c>
      <c r="G40" s="269">
        <f t="shared" si="15"/>
        <v>0</v>
      </c>
      <c r="H40" s="269">
        <f t="shared" si="15"/>
        <v>0</v>
      </c>
      <c r="I40" s="269">
        <f t="shared" si="15"/>
        <v>0</v>
      </c>
      <c r="J40" s="269">
        <f t="shared" si="15"/>
        <v>0</v>
      </c>
      <c r="K40" s="269">
        <f t="shared" si="15"/>
        <v>0</v>
      </c>
      <c r="L40" s="269">
        <f t="shared" si="15"/>
        <v>0</v>
      </c>
      <c r="M40" s="269">
        <f t="shared" si="15"/>
        <v>0</v>
      </c>
      <c r="N40" s="269">
        <f t="shared" si="15"/>
        <v>0</v>
      </c>
      <c r="O40" s="269">
        <f t="shared" si="15"/>
        <v>0</v>
      </c>
      <c r="P40" s="269">
        <f t="shared" si="15"/>
        <v>0</v>
      </c>
      <c r="Q40" s="269">
        <f t="shared" si="15"/>
        <v>0</v>
      </c>
      <c r="R40" s="269">
        <f t="shared" si="15"/>
        <v>0</v>
      </c>
      <c r="S40" s="269">
        <f t="shared" si="15"/>
        <v>0</v>
      </c>
      <c r="T40" s="269">
        <f t="shared" si="15"/>
        <v>0</v>
      </c>
      <c r="U40" s="269">
        <f t="shared" si="15"/>
        <v>0</v>
      </c>
      <c r="V40" s="269">
        <f t="shared" si="15"/>
        <v>0</v>
      </c>
      <c r="W40" s="269">
        <f t="shared" si="15"/>
        <v>0</v>
      </c>
      <c r="X40" s="269">
        <f t="shared" si="15"/>
        <v>0</v>
      </c>
      <c r="Y40" s="269">
        <f t="shared" si="15"/>
        <v>0</v>
      </c>
      <c r="Z40" s="269">
        <f t="shared" si="15"/>
        <v>0</v>
      </c>
      <c r="AA40" s="269">
        <f t="shared" si="15"/>
        <v>0</v>
      </c>
      <c r="AB40" s="269">
        <f t="shared" si="15"/>
        <v>0</v>
      </c>
      <c r="AC40" s="269">
        <f t="shared" si="15"/>
        <v>0</v>
      </c>
      <c r="AD40" s="269">
        <f t="shared" si="15"/>
        <v>0</v>
      </c>
      <c r="AE40" s="269">
        <f t="shared" si="15"/>
        <v>0</v>
      </c>
      <c r="AF40" s="269">
        <f t="shared" si="15"/>
        <v>0</v>
      </c>
      <c r="AG40" s="269">
        <f t="shared" si="15"/>
        <v>0</v>
      </c>
      <c r="AH40" s="269">
        <f t="shared" si="15"/>
        <v>0</v>
      </c>
      <c r="AI40" s="269">
        <f t="shared" si="15"/>
        <v>0</v>
      </c>
      <c r="AJ40" s="269">
        <f t="shared" si="15"/>
        <v>0</v>
      </c>
      <c r="AK40" s="269">
        <f t="shared" si="15"/>
        <v>0</v>
      </c>
      <c r="AL40" s="269">
        <f t="shared" si="15"/>
        <v>0</v>
      </c>
      <c r="AM40" s="269">
        <f t="shared" si="15"/>
        <v>0</v>
      </c>
      <c r="AN40" s="269">
        <f t="shared" si="15"/>
        <v>0</v>
      </c>
      <c r="AO40" s="269">
        <f t="shared" si="15"/>
        <v>0</v>
      </c>
      <c r="AP40" s="269">
        <f t="shared" si="15"/>
        <v>0</v>
      </c>
      <c r="AQ40" s="269">
        <f t="shared" si="15"/>
        <v>0</v>
      </c>
      <c r="AR40" s="269">
        <f t="shared" si="15"/>
        <v>0</v>
      </c>
      <c r="AS40" s="269">
        <f t="shared" si="15"/>
        <v>0</v>
      </c>
      <c r="AT40" s="269">
        <f t="shared" si="15"/>
        <v>0</v>
      </c>
      <c r="AU40" s="269">
        <f t="shared" si="15"/>
        <v>0</v>
      </c>
      <c r="AV40" s="269">
        <f t="shared" si="15"/>
        <v>0</v>
      </c>
      <c r="AW40" s="269">
        <f t="shared" si="15"/>
        <v>0</v>
      </c>
      <c r="AX40" s="269">
        <f t="shared" si="15"/>
        <v>0</v>
      </c>
      <c r="AY40" s="269">
        <f t="shared" si="15"/>
        <v>0</v>
      </c>
      <c r="AZ40" s="269">
        <f t="shared" si="15"/>
        <v>0</v>
      </c>
      <c r="BA40" s="269">
        <f t="shared" si="15"/>
        <v>0</v>
      </c>
      <c r="BB40" s="269">
        <f t="shared" si="15"/>
        <v>0</v>
      </c>
      <c r="BC40" s="269">
        <f t="shared" si="15"/>
        <v>0</v>
      </c>
      <c r="BD40" s="269">
        <f t="shared" si="15"/>
        <v>0</v>
      </c>
      <c r="BE40" s="269">
        <f t="shared" si="15"/>
        <v>0</v>
      </c>
      <c r="BF40" s="269">
        <f t="shared" si="15"/>
        <v>0</v>
      </c>
      <c r="BG40" s="269">
        <f t="shared" si="15"/>
        <v>0</v>
      </c>
      <c r="BH40" s="269">
        <f t="shared" si="15"/>
        <v>0</v>
      </c>
      <c r="BI40" s="269">
        <f t="shared" si="15"/>
        <v>0</v>
      </c>
      <c r="BJ40" s="269">
        <f t="shared" si="15"/>
        <v>0</v>
      </c>
      <c r="BK40" s="269">
        <f t="shared" si="15"/>
        <v>0</v>
      </c>
      <c r="BL40" s="269">
        <f t="shared" si="15"/>
        <v>0</v>
      </c>
      <c r="BM40" s="269">
        <f t="shared" si="15"/>
        <v>0</v>
      </c>
      <c r="BN40" s="269">
        <f t="shared" si="15"/>
        <v>0</v>
      </c>
      <c r="BO40" s="269">
        <f t="shared" si="15"/>
        <v>0</v>
      </c>
      <c r="BP40" s="269">
        <f t="shared" si="15"/>
        <v>0</v>
      </c>
      <c r="BQ40" s="269">
        <f t="shared" si="15"/>
        <v>0</v>
      </c>
      <c r="BR40" s="269">
        <f t="shared" si="15"/>
        <v>0</v>
      </c>
      <c r="BS40" s="269">
        <f t="shared" si="16"/>
        <v>0</v>
      </c>
      <c r="BT40" s="269">
        <f t="shared" si="16"/>
        <v>0</v>
      </c>
      <c r="BU40" s="269">
        <f t="shared" si="16"/>
        <v>0</v>
      </c>
      <c r="BV40" s="269">
        <f t="shared" si="16"/>
        <v>0</v>
      </c>
      <c r="BW40" s="269">
        <f t="shared" si="16"/>
        <v>0</v>
      </c>
      <c r="BX40" s="269">
        <f t="shared" si="16"/>
        <v>0</v>
      </c>
      <c r="BY40" s="269">
        <f t="shared" si="16"/>
        <v>0</v>
      </c>
      <c r="BZ40" s="269">
        <f t="shared" si="16"/>
        <v>0</v>
      </c>
      <c r="CA40" s="269">
        <f t="shared" si="16"/>
        <v>0</v>
      </c>
      <c r="CB40" s="269">
        <f t="shared" si="16"/>
        <v>0</v>
      </c>
      <c r="CC40" s="269">
        <f t="shared" si="16"/>
        <v>0</v>
      </c>
      <c r="CD40" s="269">
        <f t="shared" si="16"/>
        <v>0</v>
      </c>
      <c r="CE40" s="269">
        <f t="shared" si="16"/>
        <v>0</v>
      </c>
      <c r="CF40" s="269">
        <f t="shared" si="16"/>
        <v>0</v>
      </c>
      <c r="CG40" s="269">
        <f t="shared" si="16"/>
        <v>0</v>
      </c>
      <c r="CH40" s="269">
        <f t="shared" si="16"/>
        <v>0</v>
      </c>
      <c r="CI40" s="269">
        <f t="shared" si="16"/>
        <v>0</v>
      </c>
      <c r="CJ40" s="269">
        <f t="shared" si="16"/>
        <v>0</v>
      </c>
      <c r="CK40" s="269">
        <f t="shared" si="16"/>
        <v>0</v>
      </c>
      <c r="CL40" s="269">
        <f t="shared" si="16"/>
        <v>0</v>
      </c>
      <c r="CM40" s="269">
        <f t="shared" si="16"/>
        <v>0</v>
      </c>
      <c r="CN40" s="269">
        <f t="shared" si="16"/>
        <v>0</v>
      </c>
      <c r="CO40" s="269">
        <f t="shared" si="16"/>
        <v>0</v>
      </c>
      <c r="CP40" s="269">
        <f t="shared" si="16"/>
        <v>0</v>
      </c>
      <c r="CQ40" s="269">
        <f t="shared" si="16"/>
        <v>0</v>
      </c>
      <c r="CR40" s="269">
        <f t="shared" si="16"/>
        <v>0</v>
      </c>
      <c r="CS40" s="269">
        <f t="shared" si="16"/>
        <v>0</v>
      </c>
      <c r="CT40" s="269">
        <f t="shared" si="16"/>
        <v>0</v>
      </c>
      <c r="CU40" s="269">
        <f t="shared" si="16"/>
        <v>0</v>
      </c>
      <c r="CV40" s="269">
        <f t="shared" si="16"/>
        <v>0</v>
      </c>
      <c r="CW40" s="269">
        <f t="shared" si="16"/>
        <v>0</v>
      </c>
      <c r="CX40" s="269">
        <f t="shared" si="16"/>
        <v>0</v>
      </c>
      <c r="CY40" s="269">
        <f t="shared" si="16"/>
        <v>0</v>
      </c>
      <c r="CZ40" s="269">
        <f t="shared" si="16"/>
        <v>0</v>
      </c>
      <c r="DA40" s="269">
        <f t="shared" si="16"/>
        <v>0</v>
      </c>
      <c r="DB40" s="269">
        <f t="shared" si="16"/>
        <v>0</v>
      </c>
      <c r="DC40" s="269">
        <f t="shared" si="16"/>
        <v>0</v>
      </c>
      <c r="DD40" s="269">
        <f t="shared" si="16"/>
        <v>0</v>
      </c>
      <c r="DE40" s="269">
        <f t="shared" si="16"/>
        <v>0</v>
      </c>
      <c r="DF40" s="269">
        <f t="shared" si="16"/>
        <v>0</v>
      </c>
      <c r="DG40" s="269">
        <f t="shared" si="16"/>
        <v>0</v>
      </c>
      <c r="DH40" s="269">
        <f t="shared" si="16"/>
        <v>0</v>
      </c>
      <c r="DI40" s="269">
        <f t="shared" si="16"/>
        <v>0</v>
      </c>
      <c r="DJ40" s="269">
        <f t="shared" si="16"/>
        <v>0</v>
      </c>
      <c r="DK40" s="269">
        <f t="shared" si="16"/>
        <v>0</v>
      </c>
      <c r="DL40" s="269">
        <f t="shared" si="16"/>
        <v>0</v>
      </c>
      <c r="DM40" s="269">
        <f t="shared" si="16"/>
        <v>0</v>
      </c>
      <c r="DN40" s="269">
        <f t="shared" si="16"/>
        <v>0</v>
      </c>
      <c r="DO40" s="269">
        <f t="shared" si="16"/>
        <v>0</v>
      </c>
      <c r="DP40" s="269">
        <f t="shared" si="16"/>
        <v>0</v>
      </c>
      <c r="DQ40" s="269">
        <f t="shared" si="16"/>
        <v>0</v>
      </c>
      <c r="DR40" s="269">
        <f t="shared" si="16"/>
        <v>0</v>
      </c>
      <c r="DS40" s="269">
        <f t="shared" si="16"/>
        <v>0</v>
      </c>
      <c r="DT40" s="269">
        <f t="shared" si="16"/>
        <v>0</v>
      </c>
      <c r="DU40" s="269">
        <f t="shared" si="16"/>
        <v>0</v>
      </c>
      <c r="DV40" s="269">
        <f t="shared" si="16"/>
        <v>0</v>
      </c>
      <c r="DW40" s="269">
        <f t="shared" si="16"/>
        <v>0</v>
      </c>
      <c r="DX40" s="269">
        <f t="shared" si="16"/>
        <v>0</v>
      </c>
      <c r="DY40" s="269">
        <f t="shared" si="16"/>
        <v>0</v>
      </c>
      <c r="DZ40" s="269">
        <f t="shared" si="16"/>
        <v>0</v>
      </c>
      <c r="EA40" s="269">
        <f t="shared" si="16"/>
        <v>0</v>
      </c>
      <c r="EB40" s="269">
        <f t="shared" si="16"/>
        <v>0</v>
      </c>
      <c r="EC40" s="269">
        <f t="shared" si="16"/>
        <v>0</v>
      </c>
      <c r="ED40" s="269">
        <f t="shared" si="16"/>
        <v>0</v>
      </c>
      <c r="EE40" s="269">
        <f t="shared" si="17"/>
        <v>0</v>
      </c>
      <c r="EF40" s="269">
        <f t="shared" si="17"/>
        <v>0</v>
      </c>
      <c r="EG40" s="269">
        <f t="shared" si="17"/>
        <v>0</v>
      </c>
      <c r="EH40" s="269">
        <f t="shared" si="17"/>
        <v>0</v>
      </c>
      <c r="EI40" s="269">
        <f t="shared" si="17"/>
        <v>0</v>
      </c>
      <c r="EJ40" s="269">
        <f t="shared" si="17"/>
        <v>0</v>
      </c>
      <c r="EK40" s="269">
        <f t="shared" si="17"/>
        <v>0</v>
      </c>
      <c r="EL40" s="269">
        <f t="shared" si="17"/>
        <v>0</v>
      </c>
      <c r="EM40" s="269">
        <f t="shared" si="17"/>
        <v>0</v>
      </c>
      <c r="EN40" s="269">
        <f t="shared" si="17"/>
        <v>0</v>
      </c>
      <c r="EO40" s="269">
        <f t="shared" si="17"/>
        <v>0</v>
      </c>
      <c r="EP40" s="269">
        <f t="shared" si="17"/>
        <v>0</v>
      </c>
      <c r="EQ40" s="269">
        <f t="shared" si="17"/>
        <v>0</v>
      </c>
      <c r="ER40" s="269">
        <f t="shared" si="17"/>
        <v>0</v>
      </c>
      <c r="ES40" s="269">
        <f t="shared" si="17"/>
        <v>0</v>
      </c>
      <c r="ET40" s="269">
        <f t="shared" si="17"/>
        <v>0</v>
      </c>
      <c r="EU40" s="269">
        <f t="shared" si="17"/>
        <v>0</v>
      </c>
      <c r="EV40" s="269">
        <f t="shared" si="17"/>
        <v>0</v>
      </c>
      <c r="EW40" s="269">
        <f t="shared" si="17"/>
        <v>0</v>
      </c>
      <c r="EX40" s="269">
        <f t="shared" si="17"/>
        <v>0</v>
      </c>
      <c r="EY40" s="269">
        <f t="shared" si="17"/>
        <v>0</v>
      </c>
      <c r="EZ40" s="269">
        <f t="shared" si="17"/>
        <v>0</v>
      </c>
      <c r="FA40" s="269">
        <f t="shared" si="17"/>
        <v>0</v>
      </c>
      <c r="FB40" s="269">
        <f t="shared" si="17"/>
        <v>0</v>
      </c>
      <c r="FC40" s="269">
        <f t="shared" si="17"/>
        <v>0</v>
      </c>
      <c r="FD40" s="269">
        <f t="shared" si="17"/>
        <v>0</v>
      </c>
      <c r="FE40" s="269">
        <f t="shared" si="17"/>
        <v>0</v>
      </c>
      <c r="FF40" s="269">
        <f t="shared" si="17"/>
        <v>0</v>
      </c>
      <c r="FG40" s="269">
        <f t="shared" si="17"/>
        <v>0</v>
      </c>
      <c r="FH40" s="269">
        <f t="shared" si="17"/>
        <v>0</v>
      </c>
      <c r="FI40" s="269">
        <f t="shared" si="17"/>
        <v>0</v>
      </c>
      <c r="FJ40" s="269">
        <f t="shared" si="17"/>
        <v>0</v>
      </c>
      <c r="FK40" s="269">
        <f t="shared" si="17"/>
        <v>0</v>
      </c>
      <c r="FL40" s="269">
        <f t="shared" si="17"/>
        <v>0</v>
      </c>
      <c r="FM40" s="269">
        <f t="shared" si="17"/>
        <v>0</v>
      </c>
      <c r="FN40" s="269">
        <f t="shared" si="17"/>
        <v>0</v>
      </c>
      <c r="FO40" s="269">
        <f t="shared" si="17"/>
        <v>0</v>
      </c>
      <c r="FP40" s="269">
        <f t="shared" si="17"/>
        <v>0</v>
      </c>
      <c r="FQ40" s="269">
        <f t="shared" si="17"/>
        <v>0</v>
      </c>
      <c r="FR40" s="269">
        <f t="shared" si="17"/>
        <v>0</v>
      </c>
      <c r="FS40" s="269">
        <f t="shared" si="17"/>
        <v>0</v>
      </c>
      <c r="FT40" s="269">
        <f t="shared" si="17"/>
        <v>0</v>
      </c>
      <c r="FU40" s="269">
        <f t="shared" si="17"/>
        <v>0</v>
      </c>
      <c r="FV40" s="269">
        <f t="shared" si="17"/>
        <v>0</v>
      </c>
      <c r="FW40" s="269">
        <f t="shared" si="17"/>
        <v>0</v>
      </c>
      <c r="FX40" s="269">
        <f t="shared" si="17"/>
        <v>0</v>
      </c>
      <c r="FY40" s="269">
        <f t="shared" si="17"/>
        <v>0</v>
      </c>
      <c r="FZ40" s="269">
        <f t="shared" si="17"/>
        <v>0</v>
      </c>
      <c r="GA40" s="269">
        <f t="shared" si="17"/>
        <v>0</v>
      </c>
      <c r="GB40" s="269">
        <f t="shared" si="17"/>
        <v>0</v>
      </c>
      <c r="GC40" s="269">
        <f t="shared" si="17"/>
        <v>0</v>
      </c>
    </row>
    <row r="41" spans="1:256" x14ac:dyDescent="0.2">
      <c r="B41" s="277"/>
      <c r="C41" s="277"/>
      <c r="E41" s="324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69"/>
      <c r="BD41" s="269"/>
      <c r="BE41" s="269"/>
      <c r="BF41" s="269"/>
      <c r="BG41" s="269"/>
      <c r="BH41" s="269"/>
      <c r="BI41" s="269"/>
      <c r="BJ41" s="269"/>
      <c r="BK41" s="269"/>
      <c r="BL41" s="269"/>
      <c r="BM41" s="269"/>
      <c r="BN41" s="269"/>
      <c r="BO41" s="269"/>
      <c r="BP41" s="269"/>
      <c r="BQ41" s="269"/>
      <c r="BR41" s="269"/>
      <c r="BS41" s="269"/>
      <c r="BT41" s="269"/>
      <c r="BU41" s="269"/>
      <c r="BV41" s="269"/>
      <c r="BW41" s="269"/>
      <c r="BX41" s="269"/>
      <c r="BY41" s="269"/>
      <c r="BZ41" s="269"/>
      <c r="CA41" s="269"/>
      <c r="CB41" s="269"/>
      <c r="CC41" s="269"/>
      <c r="CD41" s="269"/>
      <c r="CE41" s="269"/>
      <c r="CF41" s="269"/>
      <c r="CG41" s="269"/>
      <c r="CH41" s="269"/>
      <c r="CI41" s="269"/>
      <c r="CJ41" s="269"/>
      <c r="CK41" s="269"/>
      <c r="CL41" s="269"/>
      <c r="CM41" s="269"/>
      <c r="CN41" s="269"/>
      <c r="CO41" s="269"/>
      <c r="CP41" s="269"/>
      <c r="CQ41" s="269"/>
      <c r="CR41" s="269"/>
      <c r="CS41" s="269"/>
      <c r="CT41" s="269"/>
      <c r="CU41" s="269"/>
      <c r="CV41" s="269"/>
      <c r="CW41" s="269"/>
      <c r="CX41" s="269"/>
      <c r="CY41" s="269"/>
      <c r="CZ41" s="269"/>
      <c r="DA41" s="269"/>
      <c r="DB41" s="269"/>
      <c r="DC41" s="269"/>
      <c r="DD41" s="269"/>
      <c r="DE41" s="269"/>
      <c r="DF41" s="269"/>
      <c r="DG41" s="269"/>
      <c r="DH41" s="269"/>
      <c r="DI41" s="269"/>
      <c r="DJ41" s="269"/>
      <c r="DK41" s="269"/>
      <c r="DL41" s="269"/>
      <c r="DM41" s="269"/>
      <c r="DN41" s="269"/>
      <c r="DO41" s="269"/>
      <c r="DP41" s="269"/>
      <c r="DQ41" s="269"/>
      <c r="DR41" s="269"/>
      <c r="DS41" s="269"/>
      <c r="DT41" s="269"/>
      <c r="DU41" s="269"/>
      <c r="DV41" s="269"/>
      <c r="DW41" s="269"/>
      <c r="DX41" s="269"/>
      <c r="DY41" s="269"/>
      <c r="DZ41" s="269"/>
      <c r="EA41" s="269"/>
      <c r="EB41" s="269"/>
      <c r="EC41" s="269"/>
      <c r="ED41" s="269"/>
      <c r="EE41" s="269"/>
      <c r="EF41" s="269"/>
      <c r="EG41" s="269"/>
      <c r="EH41" s="269"/>
      <c r="EI41" s="269"/>
      <c r="EJ41" s="269"/>
      <c r="EK41" s="269"/>
      <c r="EL41" s="269"/>
      <c r="EM41" s="269"/>
      <c r="EN41" s="269"/>
      <c r="EO41" s="269"/>
      <c r="EP41" s="269"/>
      <c r="EQ41" s="269"/>
      <c r="ER41" s="269"/>
      <c r="ES41" s="269"/>
      <c r="ET41" s="269"/>
      <c r="EU41" s="269"/>
      <c r="EV41" s="269"/>
      <c r="EW41" s="269"/>
      <c r="EX41" s="269"/>
      <c r="EY41" s="269"/>
      <c r="EZ41" s="269"/>
      <c r="FA41" s="269"/>
      <c r="FB41" s="269"/>
      <c r="FC41" s="269"/>
      <c r="FD41" s="269"/>
      <c r="FE41" s="269"/>
      <c r="FF41" s="269"/>
      <c r="FG41" s="269"/>
      <c r="FH41" s="269"/>
      <c r="FI41" s="269"/>
      <c r="FJ41" s="269"/>
    </row>
    <row r="42" spans="1:256" x14ac:dyDescent="0.2">
      <c r="A42" t="s">
        <v>41</v>
      </c>
      <c r="B42" s="325">
        <f>SUM(B28:B41)</f>
        <v>810</v>
      </c>
      <c r="C42" s="325"/>
      <c r="D42" s="325"/>
      <c r="F42" s="269">
        <f t="shared" ref="F42:AX42" si="18">SUM(F28:F41)</f>
        <v>0</v>
      </c>
      <c r="G42" s="269">
        <f t="shared" si="18"/>
        <v>0</v>
      </c>
      <c r="H42" s="269">
        <f t="shared" si="18"/>
        <v>0</v>
      </c>
      <c r="I42" s="269">
        <f t="shared" si="18"/>
        <v>0</v>
      </c>
      <c r="J42" s="269">
        <f t="shared" si="18"/>
        <v>0</v>
      </c>
      <c r="K42" s="269">
        <f t="shared" si="18"/>
        <v>0</v>
      </c>
      <c r="L42" s="269">
        <f t="shared" si="18"/>
        <v>0</v>
      </c>
      <c r="M42" s="269">
        <f t="shared" si="18"/>
        <v>0</v>
      </c>
      <c r="N42" s="269">
        <f t="shared" si="18"/>
        <v>0</v>
      </c>
      <c r="O42" s="269">
        <f t="shared" si="18"/>
        <v>4909.005000000001</v>
      </c>
      <c r="P42" s="269">
        <f t="shared" si="18"/>
        <v>4750.6500000000005</v>
      </c>
      <c r="Q42" s="269">
        <f t="shared" si="18"/>
        <v>4909.005000000001</v>
      </c>
      <c r="R42" s="269">
        <f t="shared" si="18"/>
        <v>4909.005000000001</v>
      </c>
      <c r="S42" s="269">
        <f t="shared" si="18"/>
        <v>4433.9400000000005</v>
      </c>
      <c r="T42" s="269">
        <f t="shared" si="18"/>
        <v>4909.005000000001</v>
      </c>
      <c r="U42" s="269">
        <f t="shared" si="18"/>
        <v>4750.6500000000005</v>
      </c>
      <c r="V42" s="269">
        <f t="shared" si="18"/>
        <v>4909.005000000001</v>
      </c>
      <c r="W42" s="269">
        <f t="shared" si="18"/>
        <v>4750.6500000000005</v>
      </c>
      <c r="X42" s="269">
        <f t="shared" si="18"/>
        <v>4909.005000000001</v>
      </c>
      <c r="Y42" s="269">
        <f t="shared" si="18"/>
        <v>4909.005000000001</v>
      </c>
      <c r="Z42" s="269">
        <f t="shared" si="18"/>
        <v>4750.6500000000005</v>
      </c>
      <c r="AA42" s="269">
        <f t="shared" si="18"/>
        <v>4909.005000000001</v>
      </c>
      <c r="AB42" s="269">
        <f t="shared" si="18"/>
        <v>4750.6500000000005</v>
      </c>
      <c r="AC42" s="269">
        <f t="shared" si="18"/>
        <v>4909.005000000001</v>
      </c>
      <c r="AD42" s="269">
        <f t="shared" si="18"/>
        <v>4909.005000000001</v>
      </c>
      <c r="AE42" s="269">
        <f t="shared" si="18"/>
        <v>4433.9400000000005</v>
      </c>
      <c r="AF42" s="269">
        <f t="shared" si="18"/>
        <v>4909.005000000001</v>
      </c>
      <c r="AG42" s="269">
        <f t="shared" si="18"/>
        <v>4750.6500000000005</v>
      </c>
      <c r="AH42" s="269">
        <f t="shared" si="18"/>
        <v>4909.005000000001</v>
      </c>
      <c r="AI42" s="269">
        <f t="shared" si="18"/>
        <v>4750.6500000000005</v>
      </c>
      <c r="AJ42" s="269">
        <f t="shared" si="18"/>
        <v>4909.005000000001</v>
      </c>
      <c r="AK42" s="269">
        <f t="shared" si="18"/>
        <v>4909.005000000001</v>
      </c>
      <c r="AL42" s="269">
        <f t="shared" si="18"/>
        <v>4750.6500000000005</v>
      </c>
      <c r="AM42" s="269">
        <f t="shared" si="18"/>
        <v>4909.005000000001</v>
      </c>
      <c r="AN42" s="269">
        <f t="shared" si="18"/>
        <v>4750.6500000000005</v>
      </c>
      <c r="AO42" s="269">
        <f t="shared" si="18"/>
        <v>4909.005000000001</v>
      </c>
      <c r="AP42" s="269">
        <f t="shared" si="18"/>
        <v>4909.005000000001</v>
      </c>
      <c r="AQ42" s="269">
        <f t="shared" si="18"/>
        <v>4433.9400000000005</v>
      </c>
      <c r="AR42" s="269">
        <f t="shared" si="18"/>
        <v>4909.005000000001</v>
      </c>
      <c r="AS42" s="269">
        <f t="shared" si="18"/>
        <v>4750.6500000000005</v>
      </c>
      <c r="AT42" s="269">
        <f t="shared" si="18"/>
        <v>4909.005000000001</v>
      </c>
      <c r="AU42" s="269">
        <f t="shared" si="18"/>
        <v>4750.6500000000005</v>
      </c>
      <c r="AV42" s="269">
        <f t="shared" si="18"/>
        <v>4909.005000000001</v>
      </c>
      <c r="AW42" s="269">
        <f t="shared" si="18"/>
        <v>4909.005000000001</v>
      </c>
      <c r="AX42" s="269">
        <f t="shared" si="18"/>
        <v>4750.6500000000005</v>
      </c>
      <c r="AY42" s="269">
        <f t="shared" ref="AY42:DJ42" si="19">SUM(AY28:AY41)</f>
        <v>4909.005000000001</v>
      </c>
      <c r="AZ42" s="269">
        <f t="shared" si="19"/>
        <v>4750.6500000000005</v>
      </c>
      <c r="BA42" s="269">
        <f t="shared" si="19"/>
        <v>4909.005000000001</v>
      </c>
      <c r="BB42" s="269">
        <f t="shared" si="19"/>
        <v>4909.005000000001</v>
      </c>
      <c r="BC42" s="269">
        <f t="shared" si="19"/>
        <v>4592.2950000000001</v>
      </c>
      <c r="BD42" s="269">
        <f t="shared" si="19"/>
        <v>4909.005000000001</v>
      </c>
      <c r="BE42" s="269">
        <f t="shared" si="19"/>
        <v>4750.6500000000005</v>
      </c>
      <c r="BF42" s="269">
        <f t="shared" si="19"/>
        <v>4909.005000000001</v>
      </c>
      <c r="BG42" s="269">
        <f t="shared" si="19"/>
        <v>4750.6500000000005</v>
      </c>
      <c r="BH42" s="269">
        <f t="shared" si="19"/>
        <v>4909.005000000001</v>
      </c>
      <c r="BI42" s="269">
        <f t="shared" si="19"/>
        <v>4909.005000000001</v>
      </c>
      <c r="BJ42" s="269">
        <f t="shared" si="19"/>
        <v>4750.6500000000005</v>
      </c>
      <c r="BK42" s="269">
        <f t="shared" si="19"/>
        <v>4909.005000000001</v>
      </c>
      <c r="BL42" s="269">
        <f t="shared" si="19"/>
        <v>4750.6500000000005</v>
      </c>
      <c r="BM42" s="269">
        <f t="shared" si="19"/>
        <v>4909.005000000001</v>
      </c>
      <c r="BN42" s="269">
        <f t="shared" si="19"/>
        <v>4909.005000000001</v>
      </c>
      <c r="BO42" s="269">
        <f t="shared" si="19"/>
        <v>4433.9400000000005</v>
      </c>
      <c r="BP42" s="269">
        <f t="shared" si="19"/>
        <v>4909.005000000001</v>
      </c>
      <c r="BQ42" s="269">
        <f t="shared" si="19"/>
        <v>4750.6500000000005</v>
      </c>
      <c r="BR42" s="269">
        <f t="shared" si="19"/>
        <v>4909.005000000001</v>
      </c>
      <c r="BS42" s="269">
        <f t="shared" si="19"/>
        <v>4750.6500000000005</v>
      </c>
      <c r="BT42" s="269">
        <f t="shared" si="19"/>
        <v>4909.005000000001</v>
      </c>
      <c r="BU42" s="269">
        <f t="shared" si="19"/>
        <v>4909.005000000001</v>
      </c>
      <c r="BV42" s="269">
        <f t="shared" si="19"/>
        <v>4750.6500000000005</v>
      </c>
      <c r="BW42" s="269">
        <f t="shared" si="19"/>
        <v>4909.005000000001</v>
      </c>
      <c r="BX42" s="269">
        <f t="shared" si="19"/>
        <v>4750.6500000000005</v>
      </c>
      <c r="BY42" s="269">
        <f t="shared" si="19"/>
        <v>4909.005000000001</v>
      </c>
      <c r="BZ42" s="269">
        <f t="shared" si="19"/>
        <v>4909.005000000001</v>
      </c>
      <c r="CA42" s="269">
        <f t="shared" si="19"/>
        <v>4433.9400000000005</v>
      </c>
      <c r="CB42" s="269">
        <f t="shared" si="19"/>
        <v>4909.005000000001</v>
      </c>
      <c r="CC42" s="269">
        <f t="shared" si="19"/>
        <v>4750.6500000000005</v>
      </c>
      <c r="CD42" s="269">
        <f t="shared" si="19"/>
        <v>4909.005000000001</v>
      </c>
      <c r="CE42" s="269">
        <f t="shared" si="19"/>
        <v>4750.6500000000005</v>
      </c>
      <c r="CF42" s="269">
        <f t="shared" si="19"/>
        <v>4909.005000000001</v>
      </c>
      <c r="CG42" s="269">
        <f t="shared" si="19"/>
        <v>4909.005000000001</v>
      </c>
      <c r="CH42" s="269">
        <f t="shared" si="19"/>
        <v>4750.6500000000005</v>
      </c>
      <c r="CI42" s="269">
        <f t="shared" si="19"/>
        <v>4909.005000000001</v>
      </c>
      <c r="CJ42" s="269">
        <f t="shared" si="19"/>
        <v>4750.6500000000005</v>
      </c>
      <c r="CK42" s="269">
        <f t="shared" si="19"/>
        <v>4909.005000000001</v>
      </c>
      <c r="CL42" s="269">
        <f t="shared" si="19"/>
        <v>4909.005000000001</v>
      </c>
      <c r="CM42" s="269">
        <f t="shared" si="19"/>
        <v>4433.9400000000005</v>
      </c>
      <c r="CN42" s="269">
        <f t="shared" si="19"/>
        <v>4909.005000000001</v>
      </c>
      <c r="CO42" s="269">
        <f t="shared" si="19"/>
        <v>4750.6500000000005</v>
      </c>
      <c r="CP42" s="269">
        <f t="shared" si="19"/>
        <v>4909.005000000001</v>
      </c>
      <c r="CQ42" s="269">
        <f t="shared" si="19"/>
        <v>4750.6500000000005</v>
      </c>
      <c r="CR42" s="269">
        <f t="shared" si="19"/>
        <v>4909.005000000001</v>
      </c>
      <c r="CS42" s="269">
        <f t="shared" si="19"/>
        <v>4909.005000000001</v>
      </c>
      <c r="CT42" s="269">
        <f t="shared" si="19"/>
        <v>4750.6500000000005</v>
      </c>
      <c r="CU42" s="269">
        <f t="shared" si="19"/>
        <v>4909.005000000001</v>
      </c>
      <c r="CV42" s="269">
        <f t="shared" si="19"/>
        <v>4750.6500000000005</v>
      </c>
      <c r="CW42" s="269">
        <f t="shared" si="19"/>
        <v>4909.005000000001</v>
      </c>
      <c r="CX42" s="269">
        <f t="shared" si="19"/>
        <v>4909.005000000001</v>
      </c>
      <c r="CY42" s="269">
        <f t="shared" si="19"/>
        <v>4592.2950000000001</v>
      </c>
      <c r="CZ42" s="269">
        <f t="shared" si="19"/>
        <v>4909.005000000001</v>
      </c>
      <c r="DA42" s="269">
        <f t="shared" si="19"/>
        <v>4750.6500000000005</v>
      </c>
      <c r="DB42" s="269">
        <f t="shared" si="19"/>
        <v>4909.005000000001</v>
      </c>
      <c r="DC42" s="269">
        <f t="shared" si="19"/>
        <v>4750.6500000000005</v>
      </c>
      <c r="DD42" s="269">
        <f t="shared" si="19"/>
        <v>4909.005000000001</v>
      </c>
      <c r="DE42" s="269">
        <f t="shared" si="19"/>
        <v>4909.005000000001</v>
      </c>
      <c r="DF42" s="269">
        <f t="shared" si="19"/>
        <v>4750.6500000000005</v>
      </c>
      <c r="DG42" s="269">
        <f t="shared" si="19"/>
        <v>4909.005000000001</v>
      </c>
      <c r="DH42" s="269">
        <f t="shared" si="19"/>
        <v>4750.6500000000005</v>
      </c>
      <c r="DI42" s="269">
        <f t="shared" si="19"/>
        <v>4909.005000000001</v>
      </c>
      <c r="DJ42" s="269">
        <f t="shared" si="19"/>
        <v>4909.005000000001</v>
      </c>
      <c r="DK42" s="269">
        <f t="shared" ref="DK42:FV42" si="20">SUM(DK28:DK41)</f>
        <v>4433.9400000000005</v>
      </c>
      <c r="DL42" s="269">
        <f t="shared" si="20"/>
        <v>4909.005000000001</v>
      </c>
      <c r="DM42" s="269">
        <f t="shared" si="20"/>
        <v>4750.6500000000005</v>
      </c>
      <c r="DN42" s="269">
        <f t="shared" si="20"/>
        <v>4909.005000000001</v>
      </c>
      <c r="DO42" s="269">
        <f t="shared" si="20"/>
        <v>4750.6500000000005</v>
      </c>
      <c r="DP42" s="269">
        <f t="shared" si="20"/>
        <v>4909.005000000001</v>
      </c>
      <c r="DQ42" s="269">
        <f t="shared" si="20"/>
        <v>4909.005000000001</v>
      </c>
      <c r="DR42" s="269">
        <f t="shared" si="20"/>
        <v>4750.6500000000005</v>
      </c>
      <c r="DS42" s="269">
        <f t="shared" si="20"/>
        <v>4909.005000000001</v>
      </c>
      <c r="DT42" s="269">
        <f t="shared" si="20"/>
        <v>4750.6500000000005</v>
      </c>
      <c r="DU42" s="269">
        <f t="shared" si="20"/>
        <v>4909.005000000001</v>
      </c>
      <c r="DV42" s="269">
        <f t="shared" si="20"/>
        <v>4909.005000000001</v>
      </c>
      <c r="DW42" s="269">
        <f t="shared" si="20"/>
        <v>4433.9400000000005</v>
      </c>
      <c r="DX42" s="269">
        <f t="shared" si="20"/>
        <v>4909.005000000001</v>
      </c>
      <c r="DY42" s="269">
        <f t="shared" si="20"/>
        <v>4750.6500000000005</v>
      </c>
      <c r="DZ42" s="269">
        <f t="shared" si="20"/>
        <v>4909.005000000001</v>
      </c>
      <c r="EA42" s="269">
        <f t="shared" si="20"/>
        <v>4750.6500000000005</v>
      </c>
      <c r="EB42" s="269">
        <f t="shared" si="20"/>
        <v>4909.005000000001</v>
      </c>
      <c r="EC42" s="269">
        <f t="shared" si="20"/>
        <v>4909.005000000001</v>
      </c>
      <c r="ED42" s="269">
        <f t="shared" si="20"/>
        <v>4750.6500000000005</v>
      </c>
      <c r="EE42" s="269">
        <f t="shared" si="20"/>
        <v>4909.005000000001</v>
      </c>
      <c r="EF42" s="269">
        <f t="shared" si="20"/>
        <v>4750.6500000000005</v>
      </c>
      <c r="EG42" s="269">
        <f t="shared" si="20"/>
        <v>4909.005000000001</v>
      </c>
      <c r="EH42" s="269">
        <f t="shared" si="20"/>
        <v>4909.005000000001</v>
      </c>
      <c r="EI42" s="269">
        <f t="shared" si="20"/>
        <v>4433.9400000000005</v>
      </c>
      <c r="EJ42" s="269">
        <f t="shared" si="20"/>
        <v>4909.005000000001</v>
      </c>
      <c r="EK42" s="269">
        <f t="shared" si="20"/>
        <v>4750.6500000000005</v>
      </c>
      <c r="EL42" s="269">
        <f t="shared" si="20"/>
        <v>4909.005000000001</v>
      </c>
      <c r="EM42" s="269">
        <f t="shared" si="20"/>
        <v>4750.6500000000005</v>
      </c>
      <c r="EN42" s="269">
        <f t="shared" si="20"/>
        <v>4909.005000000001</v>
      </c>
      <c r="EO42" s="269">
        <f t="shared" si="20"/>
        <v>4909.005000000001</v>
      </c>
      <c r="EP42" s="269">
        <f t="shared" si="20"/>
        <v>4750.6500000000005</v>
      </c>
      <c r="EQ42" s="269">
        <f t="shared" si="20"/>
        <v>4909.005000000001</v>
      </c>
      <c r="ER42" s="269">
        <f t="shared" si="20"/>
        <v>4750.6500000000005</v>
      </c>
      <c r="ES42" s="269">
        <f t="shared" si="20"/>
        <v>4909.005000000001</v>
      </c>
      <c r="ET42" s="269">
        <f t="shared" si="20"/>
        <v>4909.005000000001</v>
      </c>
      <c r="EU42" s="269">
        <f t="shared" si="20"/>
        <v>4592.2950000000001</v>
      </c>
      <c r="EV42" s="269">
        <f t="shared" si="20"/>
        <v>4909.005000000001</v>
      </c>
      <c r="EW42" s="269">
        <f t="shared" si="20"/>
        <v>4750.6500000000005</v>
      </c>
      <c r="EX42" s="269">
        <f t="shared" si="20"/>
        <v>4909.005000000001</v>
      </c>
      <c r="EY42" s="269">
        <f t="shared" si="20"/>
        <v>4750.6500000000005</v>
      </c>
      <c r="EZ42" s="269">
        <f t="shared" si="20"/>
        <v>4909.005000000001</v>
      </c>
      <c r="FA42" s="269">
        <f t="shared" si="20"/>
        <v>4909.005000000001</v>
      </c>
      <c r="FB42" s="269">
        <f t="shared" si="20"/>
        <v>4750.6500000000005</v>
      </c>
      <c r="FC42" s="269">
        <f t="shared" si="20"/>
        <v>4909.005000000001</v>
      </c>
      <c r="FD42" s="269">
        <f t="shared" si="20"/>
        <v>4750.6500000000005</v>
      </c>
      <c r="FE42" s="269">
        <f t="shared" si="20"/>
        <v>4909.005000000001</v>
      </c>
      <c r="FF42" s="269">
        <f t="shared" si="20"/>
        <v>4909.005000000001</v>
      </c>
      <c r="FG42" s="269">
        <f t="shared" si="20"/>
        <v>4433.9400000000005</v>
      </c>
      <c r="FH42" s="269">
        <f t="shared" si="20"/>
        <v>4909.005000000001</v>
      </c>
      <c r="FI42" s="269">
        <f t="shared" si="20"/>
        <v>4750.6500000000005</v>
      </c>
      <c r="FJ42" s="269">
        <f t="shared" si="20"/>
        <v>4909.005000000001</v>
      </c>
      <c r="FK42" s="269">
        <f t="shared" si="20"/>
        <v>4750.6500000000005</v>
      </c>
      <c r="FL42" s="269">
        <f t="shared" si="20"/>
        <v>4909.005000000001</v>
      </c>
      <c r="FM42" s="269">
        <f t="shared" si="20"/>
        <v>4909.005000000001</v>
      </c>
      <c r="FN42" s="269">
        <f t="shared" si="20"/>
        <v>4750.6500000000005</v>
      </c>
      <c r="FO42" s="269">
        <f t="shared" si="20"/>
        <v>4909.005000000001</v>
      </c>
      <c r="FP42" s="269">
        <f t="shared" si="20"/>
        <v>4750.6500000000005</v>
      </c>
      <c r="FQ42" s="269">
        <f t="shared" si="20"/>
        <v>4909.005000000001</v>
      </c>
      <c r="FR42" s="269">
        <f t="shared" si="20"/>
        <v>4909.005000000001</v>
      </c>
      <c r="FS42" s="269">
        <f t="shared" si="20"/>
        <v>4433.9400000000005</v>
      </c>
      <c r="FT42" s="269">
        <f t="shared" si="20"/>
        <v>4909.005000000001</v>
      </c>
      <c r="FU42" s="269">
        <f t="shared" si="20"/>
        <v>4750.6500000000005</v>
      </c>
      <c r="FV42" s="269">
        <f t="shared" si="20"/>
        <v>4909.005000000001</v>
      </c>
      <c r="FW42" s="269">
        <f t="shared" ref="FW42:GC42" si="21">SUM(FW28:FW41)</f>
        <v>4750.6500000000005</v>
      </c>
      <c r="FX42" s="269">
        <f t="shared" si="21"/>
        <v>4909.005000000001</v>
      </c>
      <c r="FY42" s="269">
        <f t="shared" si="21"/>
        <v>4909.005000000001</v>
      </c>
      <c r="FZ42" s="269">
        <f t="shared" si="21"/>
        <v>4750.6500000000005</v>
      </c>
      <c r="GA42" s="269">
        <f t="shared" si="21"/>
        <v>4909.005000000001</v>
      </c>
      <c r="GB42" s="269">
        <f t="shared" si="21"/>
        <v>4750.6500000000005</v>
      </c>
      <c r="GC42" s="269">
        <f t="shared" si="21"/>
        <v>4909.005000000001</v>
      </c>
    </row>
    <row r="43" spans="1:256" x14ac:dyDescent="0.2">
      <c r="B43" s="325"/>
      <c r="C43" s="325"/>
      <c r="D43" s="325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>
        <f>SUM(F42:Q42)</f>
        <v>14568.660000000003</v>
      </c>
      <c r="V43" s="269"/>
      <c r="AC43" s="269">
        <f>SUM(R42:AC42)</f>
        <v>57799.575000000012</v>
      </c>
      <c r="AH43" s="269"/>
      <c r="AO43" s="269">
        <f>SUM(AD42:AO42)</f>
        <v>57799.575000000012</v>
      </c>
      <c r="AT43" s="269"/>
      <c r="BA43" s="269">
        <f>SUM(AP42:BA42)</f>
        <v>57799.575000000012</v>
      </c>
      <c r="BF43" s="269"/>
      <c r="BM43" s="269">
        <f>SUM(BB42:BM42)</f>
        <v>57957.930000000008</v>
      </c>
      <c r="BR43" s="269"/>
      <c r="BY43" s="269">
        <f>SUM(BN42:BY42)</f>
        <v>57799.575000000012</v>
      </c>
      <c r="CD43" s="269"/>
      <c r="CK43" s="269">
        <f>SUM(BZ42:CK42)</f>
        <v>57799.575000000012</v>
      </c>
      <c r="CP43" s="269"/>
      <c r="CW43" s="269">
        <f>SUM(CL42:CW42)</f>
        <v>57799.575000000012</v>
      </c>
      <c r="DB43" s="269"/>
      <c r="DI43" s="269">
        <f>SUM(CX42:DI42)</f>
        <v>57957.930000000008</v>
      </c>
      <c r="DU43" s="269">
        <f>SUM(DJ42:DU42)</f>
        <v>57799.575000000012</v>
      </c>
      <c r="EG43" s="269">
        <f>SUM(DV42:EG42)</f>
        <v>57799.575000000012</v>
      </c>
      <c r="ES43" s="269">
        <f>SUM(EH42:ES42)</f>
        <v>57799.575000000012</v>
      </c>
      <c r="FE43" s="269">
        <f>SUM(ET42:FE42)</f>
        <v>57957.930000000008</v>
      </c>
      <c r="FQ43" s="269">
        <f>SUM(FF42:FQ42)</f>
        <v>57799.575000000012</v>
      </c>
      <c r="GC43" s="269">
        <f>SUM(FR42:GC42)</f>
        <v>57799.575000000012</v>
      </c>
      <c r="GO43" s="269"/>
      <c r="HA43" s="269"/>
    </row>
    <row r="44" spans="1:256" x14ac:dyDescent="0.2">
      <c r="B44" s="325"/>
      <c r="C44" s="325"/>
      <c r="D44" s="325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V44" s="269"/>
      <c r="AC44" s="269"/>
      <c r="AH44" s="269"/>
      <c r="AO44" s="269"/>
      <c r="AT44" s="269"/>
      <c r="BA44" s="269"/>
      <c r="BF44" s="269"/>
      <c r="BM44" s="269"/>
      <c r="BR44" s="269"/>
      <c r="BY44" s="269"/>
      <c r="CD44" s="269"/>
      <c r="CK44" s="269"/>
      <c r="CP44" s="269"/>
      <c r="CW44" s="269"/>
      <c r="DB44" s="269"/>
      <c r="DI44" s="269"/>
      <c r="DU44" s="269"/>
      <c r="EG44" s="269"/>
      <c r="ES44" s="269"/>
      <c r="FE44" s="269"/>
      <c r="FQ44" s="269"/>
      <c r="GC44" s="269"/>
    </row>
    <row r="45" spans="1:256" ht="13.5" thickBot="1" x14ac:dyDescent="0.25">
      <c r="B45" s="191"/>
      <c r="C45" s="319"/>
      <c r="D45" s="319"/>
      <c r="E45" s="191"/>
      <c r="F45" s="480">
        <v>16</v>
      </c>
      <c r="G45" s="481"/>
      <c r="H45" s="481"/>
      <c r="I45" s="481"/>
      <c r="J45" s="481"/>
      <c r="K45" s="481"/>
      <c r="L45" s="481"/>
      <c r="M45" s="481"/>
      <c r="N45" s="481"/>
      <c r="O45" s="481"/>
      <c r="P45" s="481"/>
      <c r="Q45" s="482"/>
      <c r="R45" s="480">
        <v>17</v>
      </c>
      <c r="S45" s="481"/>
      <c r="T45" s="481"/>
      <c r="U45" s="481"/>
      <c r="V45" s="481"/>
      <c r="W45" s="481"/>
      <c r="X45" s="481"/>
      <c r="Y45" s="481"/>
      <c r="Z45" s="481"/>
      <c r="AA45" s="481"/>
      <c r="AB45" s="481"/>
      <c r="AC45" s="482"/>
      <c r="AD45" s="480">
        <v>18</v>
      </c>
      <c r="AE45" s="481"/>
      <c r="AF45" s="481"/>
      <c r="AG45" s="481"/>
      <c r="AH45" s="481"/>
      <c r="AI45" s="481"/>
      <c r="AJ45" s="481"/>
      <c r="AK45" s="481"/>
      <c r="AL45" s="481"/>
      <c r="AM45" s="481"/>
      <c r="AN45" s="481"/>
      <c r="AO45" s="482"/>
      <c r="AP45" s="480">
        <v>19</v>
      </c>
      <c r="AQ45" s="481"/>
      <c r="AR45" s="481"/>
      <c r="AS45" s="481"/>
      <c r="AT45" s="481"/>
      <c r="AU45" s="481"/>
      <c r="AV45" s="481"/>
      <c r="AW45" s="481"/>
      <c r="AX45" s="481"/>
      <c r="AY45" s="481"/>
      <c r="AZ45" s="481"/>
      <c r="BA45" s="482"/>
      <c r="BB45" s="480">
        <v>20</v>
      </c>
      <c r="BC45" s="481"/>
      <c r="BD45" s="481"/>
      <c r="BE45" s="481"/>
      <c r="BF45" s="481"/>
      <c r="BG45" s="481"/>
      <c r="BH45" s="481"/>
      <c r="BI45" s="481"/>
      <c r="BJ45" s="481"/>
      <c r="BK45" s="481"/>
      <c r="BL45" s="481"/>
      <c r="BM45" s="482"/>
      <c r="BN45" s="480">
        <v>21</v>
      </c>
      <c r="BO45" s="481"/>
      <c r="BP45" s="481"/>
      <c r="BQ45" s="481"/>
      <c r="BR45" s="481"/>
      <c r="BS45" s="481"/>
      <c r="BT45" s="481"/>
      <c r="BU45" s="481"/>
      <c r="BV45" s="481"/>
      <c r="BW45" s="481"/>
      <c r="BX45" s="481"/>
      <c r="BY45" s="482"/>
      <c r="BZ45" s="480">
        <v>22</v>
      </c>
      <c r="CA45" s="481"/>
      <c r="CB45" s="481"/>
      <c r="CC45" s="481"/>
      <c r="CD45" s="481"/>
      <c r="CE45" s="481"/>
      <c r="CF45" s="481"/>
      <c r="CG45" s="481"/>
      <c r="CH45" s="481"/>
      <c r="CI45" s="481"/>
      <c r="CJ45" s="481"/>
      <c r="CK45" s="482"/>
      <c r="CL45" s="480">
        <v>23</v>
      </c>
      <c r="CM45" s="481"/>
      <c r="CN45" s="481"/>
      <c r="CO45" s="481"/>
      <c r="CP45" s="481"/>
      <c r="CQ45" s="481"/>
      <c r="CR45" s="481"/>
      <c r="CS45" s="481"/>
      <c r="CT45" s="481"/>
      <c r="CU45" s="481"/>
      <c r="CV45" s="481"/>
      <c r="CW45" s="482"/>
      <c r="CX45" s="480">
        <v>24</v>
      </c>
      <c r="CY45" s="481"/>
      <c r="CZ45" s="481"/>
      <c r="DA45" s="481"/>
      <c r="DB45" s="481"/>
      <c r="DC45" s="481"/>
      <c r="DD45" s="481"/>
      <c r="DE45" s="481"/>
      <c r="DF45" s="481"/>
      <c r="DG45" s="481"/>
      <c r="DH45" s="481"/>
      <c r="DI45" s="482"/>
      <c r="DJ45" s="480">
        <v>25</v>
      </c>
      <c r="DK45" s="481"/>
      <c r="DL45" s="481"/>
      <c r="DM45" s="481"/>
      <c r="DN45" s="481"/>
      <c r="DO45" s="481"/>
      <c r="DP45" s="481"/>
      <c r="DQ45" s="481"/>
      <c r="DR45" s="481"/>
      <c r="DS45" s="481"/>
      <c r="DT45" s="481"/>
      <c r="DU45" s="482"/>
      <c r="DV45" s="480">
        <v>26</v>
      </c>
      <c r="DW45" s="481"/>
      <c r="DX45" s="481"/>
      <c r="DY45" s="481"/>
      <c r="DZ45" s="481"/>
      <c r="EA45" s="481"/>
      <c r="EB45" s="481"/>
      <c r="EC45" s="481"/>
      <c r="ED45" s="481"/>
      <c r="EE45" s="481"/>
      <c r="EF45" s="481"/>
      <c r="EG45" s="482"/>
      <c r="EH45" s="480">
        <v>27</v>
      </c>
      <c r="EI45" s="481"/>
      <c r="EJ45" s="481"/>
      <c r="EK45" s="481"/>
      <c r="EL45" s="481"/>
      <c r="EM45" s="481"/>
      <c r="EN45" s="481"/>
      <c r="EO45" s="481"/>
      <c r="EP45" s="481"/>
      <c r="EQ45" s="481"/>
      <c r="ER45" s="481"/>
      <c r="ES45" s="482"/>
      <c r="ET45" s="480">
        <v>28</v>
      </c>
      <c r="EU45" s="481"/>
      <c r="EV45" s="481"/>
      <c r="EW45" s="481"/>
      <c r="EX45" s="481"/>
      <c r="EY45" s="481"/>
      <c r="EZ45" s="481"/>
      <c r="FA45" s="481"/>
      <c r="FB45" s="481"/>
      <c r="FC45" s="481"/>
      <c r="FD45" s="481"/>
      <c r="FE45" s="482"/>
      <c r="FF45" s="480">
        <v>29</v>
      </c>
      <c r="FG45" s="481"/>
      <c r="FH45" s="481"/>
      <c r="FI45" s="481"/>
      <c r="FJ45" s="481"/>
      <c r="FK45" s="481"/>
      <c r="FL45" s="481"/>
      <c r="FM45" s="481"/>
      <c r="FN45" s="481"/>
      <c r="FO45" s="481"/>
      <c r="FP45" s="481"/>
      <c r="FQ45" s="482"/>
      <c r="FR45" s="480">
        <v>30</v>
      </c>
      <c r="FS45" s="481"/>
      <c r="FT45" s="481"/>
      <c r="FU45" s="481"/>
      <c r="FV45" s="481"/>
      <c r="FW45" s="481"/>
      <c r="FX45" s="481"/>
      <c r="FY45" s="481"/>
      <c r="FZ45" s="481"/>
      <c r="GA45" s="481"/>
      <c r="GB45" s="481"/>
      <c r="GC45" s="482"/>
    </row>
    <row r="46" spans="1:256" ht="13.5" thickBot="1" x14ac:dyDescent="0.25">
      <c r="A46" s="483" t="s">
        <v>405</v>
      </c>
      <c r="B46" s="484"/>
      <c r="C46" s="484"/>
      <c r="D46" s="484"/>
      <c r="E46" s="485"/>
      <c r="F46">
        <v>31</v>
      </c>
      <c r="G46">
        <f>"3/1/19"-"2/1/19"</f>
        <v>28</v>
      </c>
      <c r="H46">
        <v>31</v>
      </c>
      <c r="I46">
        <v>30</v>
      </c>
      <c r="J46">
        <v>31</v>
      </c>
      <c r="K46">
        <v>30</v>
      </c>
      <c r="L46">
        <v>31</v>
      </c>
      <c r="M46">
        <v>31</v>
      </c>
      <c r="N46">
        <v>30</v>
      </c>
      <c r="O46">
        <v>31</v>
      </c>
      <c r="P46">
        <v>30</v>
      </c>
      <c r="Q46">
        <v>31</v>
      </c>
      <c r="R46">
        <v>31</v>
      </c>
      <c r="S46">
        <f>"3/1/20"-"2/1/20"</f>
        <v>29</v>
      </c>
      <c r="T46">
        <v>31</v>
      </c>
      <c r="U46">
        <v>30</v>
      </c>
      <c r="V46">
        <v>31</v>
      </c>
      <c r="W46">
        <v>30</v>
      </c>
      <c r="X46">
        <v>31</v>
      </c>
      <c r="Y46">
        <v>31</v>
      </c>
      <c r="Z46">
        <v>30</v>
      </c>
      <c r="AA46">
        <v>31</v>
      </c>
      <c r="AB46">
        <v>30</v>
      </c>
      <c r="AC46">
        <v>31</v>
      </c>
      <c r="AD46">
        <v>31</v>
      </c>
      <c r="AE46">
        <f>"3/1/06"-"2/1/06"</f>
        <v>28</v>
      </c>
      <c r="AF46">
        <v>31</v>
      </c>
      <c r="AG46">
        <v>30</v>
      </c>
      <c r="AH46">
        <v>31</v>
      </c>
      <c r="AI46">
        <v>30</v>
      </c>
      <c r="AJ46">
        <v>31</v>
      </c>
      <c r="AK46">
        <v>31</v>
      </c>
      <c r="AL46">
        <v>30</v>
      </c>
      <c r="AM46">
        <v>31</v>
      </c>
      <c r="AN46">
        <v>30</v>
      </c>
      <c r="AO46">
        <v>31</v>
      </c>
      <c r="AP46">
        <v>31</v>
      </c>
      <c r="AQ46">
        <f>"3/1/07"-"2/1/07"</f>
        <v>28</v>
      </c>
      <c r="AR46">
        <v>31</v>
      </c>
      <c r="AS46">
        <v>30</v>
      </c>
      <c r="AT46">
        <v>31</v>
      </c>
      <c r="AU46">
        <v>30</v>
      </c>
      <c r="AV46">
        <v>31</v>
      </c>
      <c r="AW46">
        <v>31</v>
      </c>
      <c r="AX46">
        <v>30</v>
      </c>
      <c r="AY46">
        <v>31</v>
      </c>
      <c r="AZ46">
        <v>30</v>
      </c>
      <c r="BA46">
        <v>31</v>
      </c>
      <c r="BB46">
        <v>31</v>
      </c>
      <c r="BC46">
        <f>"3/1/08"-"2/1/08"</f>
        <v>29</v>
      </c>
      <c r="BD46">
        <v>31</v>
      </c>
      <c r="BE46">
        <v>30</v>
      </c>
      <c r="BF46">
        <v>31</v>
      </c>
      <c r="BG46">
        <v>30</v>
      </c>
      <c r="BH46">
        <v>31</v>
      </c>
      <c r="BI46">
        <v>31</v>
      </c>
      <c r="BJ46">
        <v>30</v>
      </c>
      <c r="BK46">
        <v>31</v>
      </c>
      <c r="BL46">
        <v>30</v>
      </c>
      <c r="BM46">
        <v>31</v>
      </c>
      <c r="BN46">
        <v>31</v>
      </c>
      <c r="BO46">
        <f>"3/1/09"-"2/1/09"</f>
        <v>28</v>
      </c>
      <c r="BP46">
        <v>31</v>
      </c>
      <c r="BQ46">
        <v>30</v>
      </c>
      <c r="BR46">
        <v>31</v>
      </c>
      <c r="BS46">
        <v>30</v>
      </c>
      <c r="BT46">
        <v>31</v>
      </c>
      <c r="BU46">
        <v>31</v>
      </c>
      <c r="BV46">
        <v>30</v>
      </c>
      <c r="BW46">
        <v>31</v>
      </c>
      <c r="BX46">
        <v>30</v>
      </c>
      <c r="BY46">
        <v>31</v>
      </c>
      <c r="BZ46">
        <v>31</v>
      </c>
      <c r="CA46">
        <f>"3/1/10"-"2/1/10"</f>
        <v>28</v>
      </c>
      <c r="CB46">
        <v>31</v>
      </c>
      <c r="CC46">
        <v>30</v>
      </c>
      <c r="CD46">
        <v>31</v>
      </c>
      <c r="CE46">
        <v>30</v>
      </c>
      <c r="CF46">
        <v>31</v>
      </c>
      <c r="CG46">
        <v>31</v>
      </c>
      <c r="CH46">
        <v>30</v>
      </c>
      <c r="CI46">
        <v>31</v>
      </c>
      <c r="CJ46">
        <v>30</v>
      </c>
      <c r="CK46">
        <v>31</v>
      </c>
      <c r="CL46">
        <v>31</v>
      </c>
      <c r="CM46">
        <f>"3/1/11"-"2/1/11"</f>
        <v>28</v>
      </c>
      <c r="CN46">
        <v>31</v>
      </c>
      <c r="CO46">
        <v>30</v>
      </c>
      <c r="CP46">
        <v>31</v>
      </c>
      <c r="CQ46">
        <v>30</v>
      </c>
      <c r="CR46">
        <v>31</v>
      </c>
      <c r="CS46">
        <v>31</v>
      </c>
      <c r="CT46">
        <v>30</v>
      </c>
      <c r="CU46">
        <v>31</v>
      </c>
      <c r="CV46">
        <v>30</v>
      </c>
      <c r="CW46">
        <v>31</v>
      </c>
      <c r="CX46">
        <v>31</v>
      </c>
      <c r="CY46">
        <f>"3/1/12"-"2/1/12"</f>
        <v>29</v>
      </c>
      <c r="CZ46">
        <v>31</v>
      </c>
      <c r="DA46">
        <v>30</v>
      </c>
      <c r="DB46">
        <v>31</v>
      </c>
      <c r="DC46">
        <v>30</v>
      </c>
      <c r="DD46">
        <v>31</v>
      </c>
      <c r="DE46">
        <v>31</v>
      </c>
      <c r="DF46">
        <v>30</v>
      </c>
      <c r="DG46">
        <v>31</v>
      </c>
      <c r="DH46">
        <v>30</v>
      </c>
      <c r="DI46">
        <v>31</v>
      </c>
      <c r="DJ46">
        <v>31</v>
      </c>
      <c r="DK46">
        <f>"3/1/13"-"2/1/13"</f>
        <v>28</v>
      </c>
      <c r="DL46">
        <v>31</v>
      </c>
      <c r="DM46">
        <v>30</v>
      </c>
      <c r="DN46">
        <v>31</v>
      </c>
      <c r="DO46">
        <v>30</v>
      </c>
      <c r="DP46">
        <v>31</v>
      </c>
      <c r="DQ46">
        <v>31</v>
      </c>
      <c r="DR46">
        <v>30</v>
      </c>
      <c r="DS46">
        <v>31</v>
      </c>
      <c r="DT46">
        <v>30</v>
      </c>
      <c r="DU46">
        <v>31</v>
      </c>
      <c r="DV46">
        <v>31</v>
      </c>
      <c r="DW46">
        <f>"3/1/14"-"2/1/14"</f>
        <v>28</v>
      </c>
      <c r="DX46">
        <v>31</v>
      </c>
      <c r="DY46">
        <v>30</v>
      </c>
      <c r="DZ46">
        <v>31</v>
      </c>
      <c r="EA46">
        <v>30</v>
      </c>
      <c r="EB46">
        <v>31</v>
      </c>
      <c r="EC46">
        <v>31</v>
      </c>
      <c r="ED46">
        <v>30</v>
      </c>
      <c r="EE46">
        <v>31</v>
      </c>
      <c r="EF46">
        <v>30</v>
      </c>
      <c r="EG46">
        <v>31</v>
      </c>
      <c r="EH46">
        <v>31</v>
      </c>
      <c r="EI46">
        <f>"3/1/15"-"2/1/15"</f>
        <v>28</v>
      </c>
      <c r="EJ46">
        <v>31</v>
      </c>
      <c r="EK46">
        <v>30</v>
      </c>
      <c r="EL46">
        <v>31</v>
      </c>
      <c r="EM46">
        <v>30</v>
      </c>
      <c r="EN46">
        <v>31</v>
      </c>
      <c r="EO46">
        <v>31</v>
      </c>
      <c r="EP46">
        <v>30</v>
      </c>
      <c r="EQ46">
        <v>31</v>
      </c>
      <c r="ER46">
        <v>30</v>
      </c>
      <c r="ES46">
        <v>31</v>
      </c>
      <c r="ET46">
        <v>31</v>
      </c>
      <c r="EU46">
        <f>"3/1/16"-"2/1/16"</f>
        <v>29</v>
      </c>
      <c r="EV46">
        <v>31</v>
      </c>
      <c r="EW46">
        <v>30</v>
      </c>
      <c r="EX46">
        <v>31</v>
      </c>
      <c r="EY46">
        <v>30</v>
      </c>
      <c r="EZ46">
        <v>31</v>
      </c>
      <c r="FA46">
        <v>31</v>
      </c>
      <c r="FB46">
        <v>30</v>
      </c>
      <c r="FC46">
        <v>31</v>
      </c>
      <c r="FD46">
        <v>30</v>
      </c>
      <c r="FE46">
        <v>31</v>
      </c>
      <c r="FF46">
        <v>31</v>
      </c>
      <c r="FG46">
        <f>"3/1/17"-"2/1/17"</f>
        <v>28</v>
      </c>
      <c r="FH46">
        <v>31</v>
      </c>
      <c r="FI46">
        <v>30</v>
      </c>
      <c r="FJ46">
        <v>31</v>
      </c>
      <c r="FK46">
        <v>30</v>
      </c>
      <c r="FL46">
        <v>31</v>
      </c>
      <c r="FM46">
        <v>31</v>
      </c>
      <c r="FN46">
        <v>30</v>
      </c>
      <c r="FO46">
        <v>31</v>
      </c>
      <c r="FP46">
        <v>30</v>
      </c>
      <c r="FQ46">
        <v>31</v>
      </c>
      <c r="FR46">
        <v>31</v>
      </c>
      <c r="FS46">
        <f>"3/1/18"-"2/1/18"</f>
        <v>28</v>
      </c>
      <c r="FT46">
        <v>31</v>
      </c>
      <c r="FU46">
        <v>30</v>
      </c>
      <c r="FV46">
        <v>31</v>
      </c>
      <c r="FW46">
        <v>30</v>
      </c>
      <c r="FX46">
        <v>31</v>
      </c>
      <c r="FY46">
        <v>31</v>
      </c>
      <c r="FZ46">
        <v>30</v>
      </c>
      <c r="GA46">
        <v>31</v>
      </c>
      <c r="GB46">
        <v>30</v>
      </c>
      <c r="GC46">
        <v>31</v>
      </c>
    </row>
    <row r="47" spans="1:256" s="165" customFormat="1" ht="13.5" thickBot="1" x14ac:dyDescent="0.25">
      <c r="A47" s="322" t="s">
        <v>327</v>
      </c>
      <c r="B47" s="321" t="s">
        <v>328</v>
      </c>
      <c r="C47" s="321" t="s">
        <v>347</v>
      </c>
      <c r="D47" s="321" t="s">
        <v>329</v>
      </c>
      <c r="E47" s="165" t="s">
        <v>330</v>
      </c>
      <c r="F47" s="87">
        <v>43466</v>
      </c>
      <c r="G47" s="87">
        <v>43497</v>
      </c>
      <c r="H47" s="87">
        <v>43525</v>
      </c>
      <c r="I47" s="87">
        <v>43556</v>
      </c>
      <c r="J47" s="87">
        <v>43586</v>
      </c>
      <c r="K47" s="87">
        <v>43617</v>
      </c>
      <c r="L47" s="87">
        <v>43647</v>
      </c>
      <c r="M47" s="87">
        <v>43678</v>
      </c>
      <c r="N47" s="87">
        <v>43709</v>
      </c>
      <c r="O47" s="87">
        <v>43739</v>
      </c>
      <c r="P47" s="87">
        <v>43770</v>
      </c>
      <c r="Q47" s="87">
        <v>43800</v>
      </c>
      <c r="R47" s="87">
        <v>43831</v>
      </c>
      <c r="S47" s="87">
        <v>43862</v>
      </c>
      <c r="T47" s="87">
        <v>43891</v>
      </c>
      <c r="U47" s="87">
        <v>43922</v>
      </c>
      <c r="V47" s="87">
        <v>43952</v>
      </c>
      <c r="W47" s="87">
        <v>43983</v>
      </c>
      <c r="X47" s="87">
        <v>44013</v>
      </c>
      <c r="Y47" s="87">
        <v>44044</v>
      </c>
      <c r="Z47" s="87">
        <v>44075</v>
      </c>
      <c r="AA47" s="87">
        <v>44105</v>
      </c>
      <c r="AB47" s="87">
        <v>44136</v>
      </c>
      <c r="AC47" s="87">
        <v>44166</v>
      </c>
      <c r="AD47" s="87">
        <v>38718</v>
      </c>
      <c r="AE47" s="87">
        <v>38749</v>
      </c>
      <c r="AF47" s="87">
        <v>38777</v>
      </c>
      <c r="AG47" s="87">
        <v>38808</v>
      </c>
      <c r="AH47" s="87">
        <v>38838</v>
      </c>
      <c r="AI47" s="87">
        <v>38869</v>
      </c>
      <c r="AJ47" s="87">
        <v>38899</v>
      </c>
      <c r="AK47" s="87">
        <v>38930</v>
      </c>
      <c r="AL47" s="87">
        <v>38961</v>
      </c>
      <c r="AM47" s="87">
        <v>38991</v>
      </c>
      <c r="AN47" s="87">
        <v>39022</v>
      </c>
      <c r="AO47" s="87">
        <v>39052</v>
      </c>
      <c r="AP47" s="87">
        <v>39083</v>
      </c>
      <c r="AQ47" s="87">
        <v>39114</v>
      </c>
      <c r="AR47" s="87">
        <v>39142</v>
      </c>
      <c r="AS47" s="87">
        <v>39173</v>
      </c>
      <c r="AT47" s="87">
        <v>39203</v>
      </c>
      <c r="AU47" s="87">
        <v>39234</v>
      </c>
      <c r="AV47" s="87">
        <v>39264</v>
      </c>
      <c r="AW47" s="87">
        <v>39295</v>
      </c>
      <c r="AX47" s="87">
        <v>39326</v>
      </c>
      <c r="AY47" s="87">
        <v>39356</v>
      </c>
      <c r="AZ47" s="87">
        <v>39387</v>
      </c>
      <c r="BA47" s="87">
        <v>39417</v>
      </c>
      <c r="BB47" s="87">
        <v>39448</v>
      </c>
      <c r="BC47" s="87">
        <v>39479</v>
      </c>
      <c r="BD47" s="87">
        <v>39508</v>
      </c>
      <c r="BE47" s="87">
        <v>39539</v>
      </c>
      <c r="BF47" s="87">
        <v>39569</v>
      </c>
      <c r="BG47" s="87">
        <v>39600</v>
      </c>
      <c r="BH47" s="87">
        <v>39630</v>
      </c>
      <c r="BI47" s="87">
        <v>39661</v>
      </c>
      <c r="BJ47" s="87">
        <v>39692</v>
      </c>
      <c r="BK47" s="87">
        <v>39722</v>
      </c>
      <c r="BL47" s="87">
        <v>39753</v>
      </c>
      <c r="BM47" s="87">
        <v>39783</v>
      </c>
      <c r="BN47" s="87">
        <v>39814</v>
      </c>
      <c r="BO47" s="87">
        <v>39845</v>
      </c>
      <c r="BP47" s="87">
        <v>39873</v>
      </c>
      <c r="BQ47" s="87">
        <v>39904</v>
      </c>
      <c r="BR47" s="87">
        <v>39934</v>
      </c>
      <c r="BS47" s="87">
        <v>39965</v>
      </c>
      <c r="BT47" s="87">
        <v>39995</v>
      </c>
      <c r="BU47" s="87">
        <v>40026</v>
      </c>
      <c r="BV47" s="87">
        <v>40057</v>
      </c>
      <c r="BW47" s="87">
        <v>40087</v>
      </c>
      <c r="BX47" s="87">
        <v>40118</v>
      </c>
      <c r="BY47" s="87">
        <v>40148</v>
      </c>
      <c r="BZ47" s="87">
        <v>40179</v>
      </c>
      <c r="CA47" s="87">
        <v>40210</v>
      </c>
      <c r="CB47" s="87">
        <v>40238</v>
      </c>
      <c r="CC47" s="87">
        <v>40269</v>
      </c>
      <c r="CD47" s="87">
        <v>40299</v>
      </c>
      <c r="CE47" s="87">
        <v>40330</v>
      </c>
      <c r="CF47" s="87">
        <v>40360</v>
      </c>
      <c r="CG47" s="87">
        <v>40391</v>
      </c>
      <c r="CH47" s="87">
        <v>40422</v>
      </c>
      <c r="CI47" s="87">
        <v>40452</v>
      </c>
      <c r="CJ47" s="87">
        <v>40483</v>
      </c>
      <c r="CK47" s="87">
        <v>40513</v>
      </c>
      <c r="CL47" s="87">
        <v>40544</v>
      </c>
      <c r="CM47" s="87">
        <v>40575</v>
      </c>
      <c r="CN47" s="87">
        <v>40603</v>
      </c>
      <c r="CO47" s="87">
        <v>40634</v>
      </c>
      <c r="CP47" s="87">
        <v>40664</v>
      </c>
      <c r="CQ47" s="87">
        <v>40695</v>
      </c>
      <c r="CR47" s="87">
        <v>40725</v>
      </c>
      <c r="CS47" s="87">
        <v>40756</v>
      </c>
      <c r="CT47" s="87">
        <v>40787</v>
      </c>
      <c r="CU47" s="87">
        <v>40817</v>
      </c>
      <c r="CV47" s="87">
        <v>40848</v>
      </c>
      <c r="CW47" s="87">
        <v>40878</v>
      </c>
      <c r="CX47" s="87">
        <v>40909</v>
      </c>
      <c r="CY47" s="87">
        <v>40940</v>
      </c>
      <c r="CZ47" s="87">
        <v>40969</v>
      </c>
      <c r="DA47" s="87">
        <v>41000</v>
      </c>
      <c r="DB47" s="87">
        <v>41030</v>
      </c>
      <c r="DC47" s="87">
        <v>41061</v>
      </c>
      <c r="DD47" s="87">
        <v>41091</v>
      </c>
      <c r="DE47" s="87">
        <v>41122</v>
      </c>
      <c r="DF47" s="87">
        <v>41153</v>
      </c>
      <c r="DG47" s="87">
        <v>41183</v>
      </c>
      <c r="DH47" s="87">
        <v>41214</v>
      </c>
      <c r="DI47" s="87">
        <v>41244</v>
      </c>
      <c r="DJ47" s="87">
        <v>41275</v>
      </c>
      <c r="DK47" s="87">
        <v>41306</v>
      </c>
      <c r="DL47" s="87">
        <v>41334</v>
      </c>
      <c r="DM47" s="87">
        <v>41365</v>
      </c>
      <c r="DN47" s="87">
        <v>41395</v>
      </c>
      <c r="DO47" s="87">
        <v>41426</v>
      </c>
      <c r="DP47" s="87">
        <v>41456</v>
      </c>
      <c r="DQ47" s="87">
        <v>41487</v>
      </c>
      <c r="DR47" s="87">
        <v>41518</v>
      </c>
      <c r="DS47" s="87">
        <v>41548</v>
      </c>
      <c r="DT47" s="87">
        <v>41579</v>
      </c>
      <c r="DU47" s="87">
        <v>41609</v>
      </c>
      <c r="DV47" s="87">
        <v>41640</v>
      </c>
      <c r="DW47" s="87">
        <v>41671</v>
      </c>
      <c r="DX47" s="87">
        <v>41699</v>
      </c>
      <c r="DY47" s="87">
        <v>41730</v>
      </c>
      <c r="DZ47" s="87">
        <v>41760</v>
      </c>
      <c r="EA47" s="87">
        <v>41791</v>
      </c>
      <c r="EB47" s="87">
        <v>41821</v>
      </c>
      <c r="EC47" s="87">
        <v>41852</v>
      </c>
      <c r="ED47" s="87">
        <v>41883</v>
      </c>
      <c r="EE47" s="87">
        <v>41913</v>
      </c>
      <c r="EF47" s="87">
        <v>41944</v>
      </c>
      <c r="EG47" s="87">
        <v>41974</v>
      </c>
      <c r="EH47" s="87">
        <v>42005</v>
      </c>
      <c r="EI47" s="87">
        <v>42036</v>
      </c>
      <c r="EJ47" s="87">
        <v>42064</v>
      </c>
      <c r="EK47" s="87">
        <v>42095</v>
      </c>
      <c r="EL47" s="87">
        <v>42125</v>
      </c>
      <c r="EM47" s="87">
        <v>42156</v>
      </c>
      <c r="EN47" s="87">
        <v>42186</v>
      </c>
      <c r="EO47" s="87">
        <v>42217</v>
      </c>
      <c r="EP47" s="87">
        <v>42248</v>
      </c>
      <c r="EQ47" s="87">
        <v>42278</v>
      </c>
      <c r="ER47" s="87">
        <v>42309</v>
      </c>
      <c r="ES47" s="87">
        <v>42339</v>
      </c>
      <c r="ET47" s="87">
        <v>42370</v>
      </c>
      <c r="EU47" s="87">
        <v>42401</v>
      </c>
      <c r="EV47" s="87">
        <v>42430</v>
      </c>
      <c r="EW47" s="87">
        <v>42461</v>
      </c>
      <c r="EX47" s="87">
        <v>42491</v>
      </c>
      <c r="EY47" s="87">
        <v>42522</v>
      </c>
      <c r="EZ47" s="87">
        <v>42552</v>
      </c>
      <c r="FA47" s="87">
        <v>42583</v>
      </c>
      <c r="FB47" s="87">
        <v>42614</v>
      </c>
      <c r="FC47" s="87">
        <v>42644</v>
      </c>
      <c r="FD47" s="87">
        <v>42675</v>
      </c>
      <c r="FE47" s="87">
        <v>42705</v>
      </c>
      <c r="FF47" s="87">
        <v>42736</v>
      </c>
      <c r="FG47" s="87">
        <v>42767</v>
      </c>
      <c r="FH47" s="87">
        <v>42795</v>
      </c>
      <c r="FI47" s="87">
        <v>42826</v>
      </c>
      <c r="FJ47" s="87">
        <v>42856</v>
      </c>
      <c r="FK47" s="87">
        <v>42887</v>
      </c>
      <c r="FL47" s="87">
        <v>42917</v>
      </c>
      <c r="FM47" s="87">
        <v>42948</v>
      </c>
      <c r="FN47" s="87">
        <v>42979</v>
      </c>
      <c r="FO47" s="87">
        <v>43009</v>
      </c>
      <c r="FP47" s="87">
        <v>43040</v>
      </c>
      <c r="FQ47" s="87">
        <v>43070</v>
      </c>
      <c r="FR47" s="87">
        <v>43101</v>
      </c>
      <c r="FS47" s="87">
        <v>43132</v>
      </c>
      <c r="FT47" s="87">
        <v>43160</v>
      </c>
      <c r="FU47" s="87">
        <v>43191</v>
      </c>
      <c r="FV47" s="87">
        <v>43221</v>
      </c>
      <c r="FW47" s="87">
        <v>43252</v>
      </c>
      <c r="FX47" s="87">
        <v>43282</v>
      </c>
      <c r="FY47" s="87">
        <v>43313</v>
      </c>
      <c r="FZ47" s="87">
        <v>43344</v>
      </c>
      <c r="GA47" s="87">
        <v>43374</v>
      </c>
      <c r="GB47" s="87">
        <v>43405</v>
      </c>
      <c r="GC47" s="87">
        <v>43435</v>
      </c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1:256" x14ac:dyDescent="0.2">
      <c r="A48" s="357" t="str">
        <f t="shared" ref="A48:E58" si="22">+A7</f>
        <v>XYZ</v>
      </c>
      <c r="B48" s="357">
        <v>810</v>
      </c>
      <c r="C48" s="358">
        <f t="shared" si="22"/>
        <v>38261</v>
      </c>
      <c r="D48" s="357">
        <f t="shared" si="22"/>
        <v>30</v>
      </c>
      <c r="E48" s="357">
        <f t="shared" si="22"/>
        <v>0.19550000000000001</v>
      </c>
      <c r="F48" s="269">
        <f t="shared" ref="F48:F60" si="23">+$E48*$B48*F$46</f>
        <v>4909.005000000001</v>
      </c>
      <c r="G48" s="269">
        <f t="shared" ref="G48:BR51" si="24">+$E48*$B48*G$46</f>
        <v>4433.9400000000005</v>
      </c>
      <c r="H48" s="269">
        <f t="shared" si="24"/>
        <v>4909.005000000001</v>
      </c>
      <c r="I48" s="269">
        <f t="shared" si="24"/>
        <v>4750.6500000000005</v>
      </c>
      <c r="J48" s="269">
        <f t="shared" si="24"/>
        <v>4909.005000000001</v>
      </c>
      <c r="K48" s="269">
        <f t="shared" si="24"/>
        <v>4750.6500000000005</v>
      </c>
      <c r="L48" s="269">
        <f t="shared" si="24"/>
        <v>4909.005000000001</v>
      </c>
      <c r="M48" s="269">
        <f t="shared" si="24"/>
        <v>4909.005000000001</v>
      </c>
      <c r="N48" s="269">
        <f t="shared" si="24"/>
        <v>4750.6500000000005</v>
      </c>
      <c r="O48" s="269">
        <f t="shared" si="24"/>
        <v>4909.005000000001</v>
      </c>
      <c r="P48" s="269">
        <f t="shared" si="24"/>
        <v>4750.6500000000005</v>
      </c>
      <c r="Q48" s="269">
        <f t="shared" si="24"/>
        <v>4909.005000000001</v>
      </c>
      <c r="R48" s="269">
        <f t="shared" si="24"/>
        <v>4909.005000000001</v>
      </c>
      <c r="S48" s="269">
        <f t="shared" si="24"/>
        <v>4592.2950000000001</v>
      </c>
      <c r="T48" s="269">
        <f t="shared" si="24"/>
        <v>4909.005000000001</v>
      </c>
      <c r="U48" s="269">
        <f t="shared" si="24"/>
        <v>4750.6500000000005</v>
      </c>
      <c r="V48" s="269">
        <f t="shared" si="24"/>
        <v>4909.005000000001</v>
      </c>
      <c r="W48" s="269">
        <f t="shared" si="24"/>
        <v>4750.6500000000005</v>
      </c>
      <c r="X48" s="269">
        <f t="shared" si="24"/>
        <v>4909.005000000001</v>
      </c>
      <c r="Y48" s="269">
        <f t="shared" si="24"/>
        <v>4909.005000000001</v>
      </c>
      <c r="Z48" s="269">
        <f t="shared" si="24"/>
        <v>4750.6500000000005</v>
      </c>
      <c r="AA48" s="269">
        <f t="shared" si="24"/>
        <v>4909.005000000001</v>
      </c>
      <c r="AB48" s="269">
        <f t="shared" si="24"/>
        <v>4750.6500000000005</v>
      </c>
      <c r="AC48" s="269">
        <f t="shared" si="24"/>
        <v>4909.005000000001</v>
      </c>
      <c r="AD48" s="269">
        <f t="shared" si="24"/>
        <v>4909.005000000001</v>
      </c>
      <c r="AE48" s="269">
        <f t="shared" si="24"/>
        <v>4433.9400000000005</v>
      </c>
      <c r="AF48" s="269">
        <f t="shared" si="24"/>
        <v>4909.005000000001</v>
      </c>
      <c r="AG48" s="269">
        <f t="shared" si="24"/>
        <v>4750.6500000000005</v>
      </c>
      <c r="AH48" s="269">
        <f t="shared" si="24"/>
        <v>4909.005000000001</v>
      </c>
      <c r="AI48" s="269">
        <f t="shared" si="24"/>
        <v>4750.6500000000005</v>
      </c>
      <c r="AJ48" s="269">
        <f t="shared" si="24"/>
        <v>4909.005000000001</v>
      </c>
      <c r="AK48" s="269">
        <f t="shared" si="24"/>
        <v>4909.005000000001</v>
      </c>
      <c r="AL48" s="269">
        <f t="shared" si="24"/>
        <v>4750.6500000000005</v>
      </c>
      <c r="AM48" s="269">
        <f t="shared" si="24"/>
        <v>4909.005000000001</v>
      </c>
      <c r="AN48" s="269">
        <f t="shared" si="24"/>
        <v>4750.6500000000005</v>
      </c>
      <c r="AO48" s="269">
        <f t="shared" si="24"/>
        <v>4909.005000000001</v>
      </c>
      <c r="AP48" s="269">
        <f t="shared" si="24"/>
        <v>4909.005000000001</v>
      </c>
      <c r="AQ48" s="269">
        <f t="shared" si="24"/>
        <v>4433.9400000000005</v>
      </c>
      <c r="AR48" s="269">
        <f t="shared" si="24"/>
        <v>4909.005000000001</v>
      </c>
      <c r="AS48" s="269">
        <f t="shared" si="24"/>
        <v>4750.6500000000005</v>
      </c>
      <c r="AT48" s="269">
        <f t="shared" si="24"/>
        <v>4909.005000000001</v>
      </c>
      <c r="AU48" s="269">
        <f t="shared" si="24"/>
        <v>4750.6500000000005</v>
      </c>
      <c r="AV48" s="269">
        <f t="shared" si="24"/>
        <v>4909.005000000001</v>
      </c>
      <c r="AW48" s="269">
        <f t="shared" si="24"/>
        <v>4909.005000000001</v>
      </c>
      <c r="AX48" s="269">
        <f t="shared" si="24"/>
        <v>4750.6500000000005</v>
      </c>
      <c r="AY48" s="269">
        <f t="shared" si="24"/>
        <v>4909.005000000001</v>
      </c>
      <c r="AZ48" s="269">
        <f t="shared" si="24"/>
        <v>4750.6500000000005</v>
      </c>
      <c r="BA48" s="269">
        <f t="shared" si="24"/>
        <v>4909.005000000001</v>
      </c>
      <c r="BB48" s="269">
        <f t="shared" si="24"/>
        <v>4909.005000000001</v>
      </c>
      <c r="BC48" s="269">
        <f t="shared" si="24"/>
        <v>4592.2950000000001</v>
      </c>
      <c r="BD48" s="269">
        <f t="shared" si="24"/>
        <v>4909.005000000001</v>
      </c>
      <c r="BE48" s="269">
        <f t="shared" si="24"/>
        <v>4750.6500000000005</v>
      </c>
      <c r="BF48" s="269">
        <f t="shared" si="24"/>
        <v>4909.005000000001</v>
      </c>
      <c r="BG48" s="269">
        <f t="shared" si="24"/>
        <v>4750.6500000000005</v>
      </c>
      <c r="BH48" s="269">
        <f t="shared" si="24"/>
        <v>4909.005000000001</v>
      </c>
      <c r="BI48" s="269">
        <f t="shared" si="24"/>
        <v>4909.005000000001</v>
      </c>
      <c r="BJ48" s="269">
        <f t="shared" si="24"/>
        <v>4750.6500000000005</v>
      </c>
      <c r="BK48" s="269">
        <f t="shared" si="24"/>
        <v>4909.005000000001</v>
      </c>
      <c r="BL48" s="269">
        <f t="shared" si="24"/>
        <v>4750.6500000000005</v>
      </c>
      <c r="BM48" s="269">
        <f t="shared" si="24"/>
        <v>4909.005000000001</v>
      </c>
      <c r="BN48" s="269">
        <f t="shared" si="24"/>
        <v>4909.005000000001</v>
      </c>
      <c r="BO48" s="269">
        <f t="shared" si="24"/>
        <v>4433.9400000000005</v>
      </c>
      <c r="BP48" s="269">
        <f t="shared" si="24"/>
        <v>4909.005000000001</v>
      </c>
      <c r="BQ48" s="269">
        <f t="shared" si="24"/>
        <v>4750.6500000000005</v>
      </c>
      <c r="BR48" s="269">
        <f t="shared" si="24"/>
        <v>4909.005000000001</v>
      </c>
      <c r="BS48" s="269">
        <f t="shared" ref="BS48:ED51" si="25">+$E48*$B48*BS$46</f>
        <v>4750.6500000000005</v>
      </c>
      <c r="BT48" s="269">
        <f t="shared" si="25"/>
        <v>4909.005000000001</v>
      </c>
      <c r="BU48" s="269">
        <f t="shared" si="25"/>
        <v>4909.005000000001</v>
      </c>
      <c r="BV48" s="269">
        <f t="shared" si="25"/>
        <v>4750.6500000000005</v>
      </c>
      <c r="BW48" s="269">
        <f t="shared" si="25"/>
        <v>4909.005000000001</v>
      </c>
      <c r="BX48" s="269">
        <f t="shared" si="25"/>
        <v>4750.6500000000005</v>
      </c>
      <c r="BY48" s="269">
        <f t="shared" si="25"/>
        <v>4909.005000000001</v>
      </c>
      <c r="BZ48" s="269">
        <f t="shared" si="25"/>
        <v>4909.005000000001</v>
      </c>
      <c r="CA48" s="269">
        <f t="shared" si="25"/>
        <v>4433.9400000000005</v>
      </c>
      <c r="CB48" s="269">
        <f t="shared" si="25"/>
        <v>4909.005000000001</v>
      </c>
      <c r="CC48" s="269">
        <f t="shared" si="25"/>
        <v>4750.6500000000005</v>
      </c>
      <c r="CD48" s="269">
        <f t="shared" si="25"/>
        <v>4909.005000000001</v>
      </c>
      <c r="CE48" s="269">
        <f t="shared" si="25"/>
        <v>4750.6500000000005</v>
      </c>
      <c r="CF48" s="269">
        <f t="shared" si="25"/>
        <v>4909.005000000001</v>
      </c>
      <c r="CG48" s="269">
        <f t="shared" si="25"/>
        <v>4909.005000000001</v>
      </c>
      <c r="CH48" s="269">
        <f t="shared" si="25"/>
        <v>4750.6500000000005</v>
      </c>
      <c r="CI48" s="269">
        <f t="shared" si="25"/>
        <v>4909.005000000001</v>
      </c>
      <c r="CJ48" s="269">
        <f t="shared" si="25"/>
        <v>4750.6500000000005</v>
      </c>
      <c r="CK48" s="269">
        <f t="shared" si="25"/>
        <v>4909.005000000001</v>
      </c>
      <c r="CL48" s="269">
        <f t="shared" si="25"/>
        <v>4909.005000000001</v>
      </c>
      <c r="CM48" s="269">
        <f t="shared" si="25"/>
        <v>4433.9400000000005</v>
      </c>
      <c r="CN48" s="269">
        <f t="shared" si="25"/>
        <v>4909.005000000001</v>
      </c>
      <c r="CO48" s="269">
        <f t="shared" si="25"/>
        <v>4750.6500000000005</v>
      </c>
      <c r="CP48" s="269">
        <f t="shared" si="25"/>
        <v>4909.005000000001</v>
      </c>
      <c r="CQ48" s="269">
        <f t="shared" si="25"/>
        <v>4750.6500000000005</v>
      </c>
      <c r="CR48" s="269">
        <f t="shared" si="25"/>
        <v>4909.005000000001</v>
      </c>
      <c r="CS48" s="269">
        <f t="shared" si="25"/>
        <v>4909.005000000001</v>
      </c>
      <c r="CT48" s="269">
        <f t="shared" si="25"/>
        <v>4750.6500000000005</v>
      </c>
      <c r="CU48" s="269">
        <f t="shared" si="25"/>
        <v>4909.005000000001</v>
      </c>
      <c r="CV48" s="269">
        <f t="shared" si="25"/>
        <v>4750.6500000000005</v>
      </c>
      <c r="CW48" s="269">
        <f t="shared" si="25"/>
        <v>4909.005000000001</v>
      </c>
      <c r="CX48" s="269">
        <f t="shared" si="25"/>
        <v>4909.005000000001</v>
      </c>
      <c r="CY48" s="269">
        <f t="shared" si="25"/>
        <v>4592.2950000000001</v>
      </c>
      <c r="CZ48" s="269">
        <f t="shared" si="25"/>
        <v>4909.005000000001</v>
      </c>
      <c r="DA48" s="269">
        <f t="shared" si="25"/>
        <v>4750.6500000000005</v>
      </c>
      <c r="DB48" s="269">
        <f t="shared" si="25"/>
        <v>4909.005000000001</v>
      </c>
      <c r="DC48" s="269">
        <f t="shared" si="25"/>
        <v>4750.6500000000005</v>
      </c>
      <c r="DD48" s="269">
        <f t="shared" si="25"/>
        <v>4909.005000000001</v>
      </c>
      <c r="DE48" s="269">
        <f t="shared" si="25"/>
        <v>4909.005000000001</v>
      </c>
      <c r="DF48" s="269">
        <f t="shared" si="25"/>
        <v>4750.6500000000005</v>
      </c>
      <c r="DG48" s="269">
        <f t="shared" si="25"/>
        <v>4909.005000000001</v>
      </c>
      <c r="DH48" s="269">
        <f t="shared" si="25"/>
        <v>4750.6500000000005</v>
      </c>
      <c r="DI48" s="269">
        <f t="shared" si="25"/>
        <v>4909.005000000001</v>
      </c>
      <c r="DJ48" s="269">
        <f t="shared" si="25"/>
        <v>4909.005000000001</v>
      </c>
      <c r="DK48" s="269">
        <f t="shared" si="25"/>
        <v>4433.9400000000005</v>
      </c>
      <c r="DL48" s="269">
        <f t="shared" si="25"/>
        <v>4909.005000000001</v>
      </c>
      <c r="DM48" s="269">
        <f t="shared" si="25"/>
        <v>4750.6500000000005</v>
      </c>
      <c r="DN48" s="269">
        <f t="shared" si="25"/>
        <v>4909.005000000001</v>
      </c>
      <c r="DO48" s="269">
        <f t="shared" si="25"/>
        <v>4750.6500000000005</v>
      </c>
      <c r="DP48" s="269">
        <f t="shared" si="25"/>
        <v>4909.005000000001</v>
      </c>
      <c r="DQ48" s="269">
        <f t="shared" si="25"/>
        <v>4909.005000000001</v>
      </c>
      <c r="DR48" s="269">
        <f t="shared" si="25"/>
        <v>4750.6500000000005</v>
      </c>
      <c r="DS48" s="269">
        <f t="shared" si="25"/>
        <v>4909.005000000001</v>
      </c>
      <c r="DT48" s="269">
        <f t="shared" si="25"/>
        <v>4750.6500000000005</v>
      </c>
      <c r="DU48" s="269">
        <f t="shared" si="25"/>
        <v>4909.005000000001</v>
      </c>
      <c r="DV48" s="269">
        <f t="shared" si="25"/>
        <v>4909.005000000001</v>
      </c>
      <c r="DW48" s="269">
        <f t="shared" si="25"/>
        <v>4433.9400000000005</v>
      </c>
      <c r="DX48" s="269">
        <f t="shared" si="25"/>
        <v>4909.005000000001</v>
      </c>
      <c r="DY48" s="269">
        <f t="shared" si="25"/>
        <v>4750.6500000000005</v>
      </c>
      <c r="DZ48" s="269">
        <f t="shared" si="25"/>
        <v>4909.005000000001</v>
      </c>
      <c r="EA48" s="269">
        <f t="shared" si="25"/>
        <v>4750.6500000000005</v>
      </c>
      <c r="EB48" s="269">
        <f t="shared" si="25"/>
        <v>4909.005000000001</v>
      </c>
      <c r="EC48" s="269">
        <f t="shared" si="25"/>
        <v>4909.005000000001</v>
      </c>
      <c r="ED48" s="269">
        <f t="shared" si="25"/>
        <v>4750.6500000000005</v>
      </c>
      <c r="EE48" s="269">
        <f t="shared" ref="EE48:GC51" si="26">+$E48*$B48*EE$46</f>
        <v>4909.005000000001</v>
      </c>
      <c r="EF48" s="269">
        <f t="shared" si="26"/>
        <v>4750.6500000000005</v>
      </c>
      <c r="EG48" s="269">
        <f t="shared" si="26"/>
        <v>4909.005000000001</v>
      </c>
      <c r="EH48" s="269">
        <f t="shared" si="26"/>
        <v>4909.005000000001</v>
      </c>
      <c r="EI48" s="269">
        <f t="shared" si="26"/>
        <v>4433.9400000000005</v>
      </c>
      <c r="EJ48" s="269">
        <f t="shared" si="26"/>
        <v>4909.005000000001</v>
      </c>
      <c r="EK48" s="269">
        <f t="shared" si="26"/>
        <v>4750.6500000000005</v>
      </c>
      <c r="EL48" s="269">
        <f t="shared" si="26"/>
        <v>4909.005000000001</v>
      </c>
      <c r="EM48" s="269">
        <f t="shared" si="26"/>
        <v>4750.6500000000005</v>
      </c>
      <c r="EN48" s="269">
        <f t="shared" si="26"/>
        <v>4909.005000000001</v>
      </c>
      <c r="EO48" s="269">
        <f t="shared" si="26"/>
        <v>4909.005000000001</v>
      </c>
      <c r="EP48" s="269">
        <f t="shared" si="26"/>
        <v>4750.6500000000005</v>
      </c>
      <c r="EQ48" s="269">
        <f t="shared" si="26"/>
        <v>4909.005000000001</v>
      </c>
      <c r="ER48" s="269">
        <f t="shared" si="26"/>
        <v>4750.6500000000005</v>
      </c>
      <c r="ES48" s="269">
        <f t="shared" si="26"/>
        <v>4909.005000000001</v>
      </c>
      <c r="ET48" s="269">
        <f t="shared" si="26"/>
        <v>4909.005000000001</v>
      </c>
      <c r="EU48" s="269">
        <f t="shared" si="26"/>
        <v>4592.2950000000001</v>
      </c>
      <c r="EV48" s="269">
        <f t="shared" si="26"/>
        <v>4909.005000000001</v>
      </c>
      <c r="EW48" s="269">
        <f t="shared" si="26"/>
        <v>4750.6500000000005</v>
      </c>
      <c r="EX48" s="269">
        <f t="shared" si="26"/>
        <v>4909.005000000001</v>
      </c>
      <c r="EY48" s="269">
        <f t="shared" si="26"/>
        <v>4750.6500000000005</v>
      </c>
      <c r="EZ48" s="269">
        <f t="shared" si="26"/>
        <v>4909.005000000001</v>
      </c>
      <c r="FA48" s="269">
        <f t="shared" si="26"/>
        <v>4909.005000000001</v>
      </c>
      <c r="FB48" s="269">
        <f t="shared" si="26"/>
        <v>4750.6500000000005</v>
      </c>
      <c r="FC48" s="269">
        <f t="shared" si="26"/>
        <v>4909.005000000001</v>
      </c>
      <c r="FD48" s="269">
        <f t="shared" si="26"/>
        <v>4750.6500000000005</v>
      </c>
      <c r="FE48" s="269">
        <f t="shared" si="26"/>
        <v>4909.005000000001</v>
      </c>
      <c r="FF48" s="269">
        <f t="shared" si="26"/>
        <v>4909.005000000001</v>
      </c>
      <c r="FG48" s="269">
        <f t="shared" si="26"/>
        <v>4433.9400000000005</v>
      </c>
      <c r="FH48" s="269">
        <f t="shared" si="26"/>
        <v>4909.005000000001</v>
      </c>
      <c r="FI48" s="269">
        <f t="shared" si="26"/>
        <v>4750.6500000000005</v>
      </c>
      <c r="FJ48" s="269">
        <f t="shared" si="26"/>
        <v>4909.005000000001</v>
      </c>
      <c r="FK48" s="269">
        <f t="shared" si="26"/>
        <v>4750.6500000000005</v>
      </c>
      <c r="FL48" s="269">
        <f t="shared" si="26"/>
        <v>4909.005000000001</v>
      </c>
      <c r="FM48" s="269">
        <f t="shared" si="26"/>
        <v>4909.005000000001</v>
      </c>
      <c r="FN48" s="269">
        <f t="shared" si="26"/>
        <v>4750.6500000000005</v>
      </c>
      <c r="FO48" s="269">
        <f t="shared" si="26"/>
        <v>4909.005000000001</v>
      </c>
      <c r="FP48" s="269">
        <f t="shared" si="26"/>
        <v>4750.6500000000005</v>
      </c>
      <c r="FQ48" s="269">
        <f t="shared" si="26"/>
        <v>4909.005000000001</v>
      </c>
      <c r="FR48" s="269">
        <f t="shared" si="26"/>
        <v>4909.005000000001</v>
      </c>
      <c r="FS48" s="269">
        <f t="shared" si="26"/>
        <v>4433.9400000000005</v>
      </c>
      <c r="FT48" s="269">
        <f t="shared" si="26"/>
        <v>4909.005000000001</v>
      </c>
      <c r="FU48" s="269">
        <f t="shared" si="26"/>
        <v>4750.6500000000005</v>
      </c>
      <c r="FV48" s="269">
        <f t="shared" si="26"/>
        <v>4909.005000000001</v>
      </c>
      <c r="FW48" s="269">
        <f t="shared" si="26"/>
        <v>4750.6500000000005</v>
      </c>
      <c r="FX48" s="269">
        <f t="shared" si="26"/>
        <v>4909.005000000001</v>
      </c>
      <c r="FY48" s="269">
        <f t="shared" si="26"/>
        <v>4909.005000000001</v>
      </c>
      <c r="FZ48" s="269">
        <f t="shared" si="26"/>
        <v>4750.6500000000005</v>
      </c>
      <c r="GA48" s="269">
        <f t="shared" si="26"/>
        <v>4909.005000000001</v>
      </c>
      <c r="GB48" s="269">
        <f t="shared" si="26"/>
        <v>4750.6500000000005</v>
      </c>
      <c r="GC48" s="269">
        <f t="shared" si="26"/>
        <v>4909.005000000001</v>
      </c>
    </row>
    <row r="49" spans="1:185" x14ac:dyDescent="0.2">
      <c r="A49" s="357">
        <f t="shared" si="22"/>
        <v>0</v>
      </c>
      <c r="B49" s="357">
        <f t="shared" si="22"/>
        <v>0</v>
      </c>
      <c r="C49" s="358">
        <f t="shared" si="22"/>
        <v>0</v>
      </c>
      <c r="D49" s="357">
        <f t="shared" si="22"/>
        <v>0</v>
      </c>
      <c r="E49" s="357">
        <f t="shared" si="22"/>
        <v>0</v>
      </c>
      <c r="F49" s="269">
        <f t="shared" si="23"/>
        <v>0</v>
      </c>
      <c r="G49" s="269">
        <f t="shared" si="24"/>
        <v>0</v>
      </c>
      <c r="H49" s="269">
        <f t="shared" si="24"/>
        <v>0</v>
      </c>
      <c r="I49" s="269">
        <f t="shared" si="24"/>
        <v>0</v>
      </c>
      <c r="J49" s="269">
        <f t="shared" si="24"/>
        <v>0</v>
      </c>
      <c r="K49" s="269">
        <f t="shared" si="24"/>
        <v>0</v>
      </c>
      <c r="L49" s="269">
        <f t="shared" si="24"/>
        <v>0</v>
      </c>
      <c r="M49" s="269">
        <f t="shared" si="24"/>
        <v>0</v>
      </c>
      <c r="N49" s="269">
        <f t="shared" si="24"/>
        <v>0</v>
      </c>
      <c r="O49" s="269">
        <f t="shared" si="24"/>
        <v>0</v>
      </c>
      <c r="P49" s="269">
        <f t="shared" si="24"/>
        <v>0</v>
      </c>
      <c r="Q49" s="269">
        <f t="shared" si="24"/>
        <v>0</v>
      </c>
      <c r="R49" s="269">
        <f t="shared" si="24"/>
        <v>0</v>
      </c>
      <c r="S49" s="269">
        <f t="shared" si="24"/>
        <v>0</v>
      </c>
      <c r="T49" s="269">
        <f t="shared" si="24"/>
        <v>0</v>
      </c>
      <c r="U49" s="269">
        <f t="shared" si="24"/>
        <v>0</v>
      </c>
      <c r="V49" s="269">
        <f t="shared" si="24"/>
        <v>0</v>
      </c>
      <c r="W49" s="269">
        <f t="shared" si="24"/>
        <v>0</v>
      </c>
      <c r="X49" s="269">
        <f t="shared" si="24"/>
        <v>0</v>
      </c>
      <c r="Y49" s="269">
        <f t="shared" si="24"/>
        <v>0</v>
      </c>
      <c r="Z49" s="269">
        <f t="shared" si="24"/>
        <v>0</v>
      </c>
      <c r="AA49" s="269">
        <f t="shared" si="24"/>
        <v>0</v>
      </c>
      <c r="AB49" s="269">
        <f t="shared" si="24"/>
        <v>0</v>
      </c>
      <c r="AC49" s="269">
        <f t="shared" si="24"/>
        <v>0</v>
      </c>
      <c r="AD49" s="269">
        <f t="shared" si="24"/>
        <v>0</v>
      </c>
      <c r="AE49" s="269">
        <f t="shared" si="24"/>
        <v>0</v>
      </c>
      <c r="AF49" s="269">
        <f t="shared" si="24"/>
        <v>0</v>
      </c>
      <c r="AG49" s="269">
        <f t="shared" si="24"/>
        <v>0</v>
      </c>
      <c r="AH49" s="269">
        <f t="shared" si="24"/>
        <v>0</v>
      </c>
      <c r="AI49" s="269">
        <f t="shared" si="24"/>
        <v>0</v>
      </c>
      <c r="AJ49" s="269">
        <f t="shared" si="24"/>
        <v>0</v>
      </c>
      <c r="AK49" s="269">
        <f t="shared" si="24"/>
        <v>0</v>
      </c>
      <c r="AL49" s="269">
        <f t="shared" si="24"/>
        <v>0</v>
      </c>
      <c r="AM49" s="269">
        <f t="shared" si="24"/>
        <v>0</v>
      </c>
      <c r="AN49" s="269">
        <f t="shared" si="24"/>
        <v>0</v>
      </c>
      <c r="AO49" s="269">
        <f t="shared" si="24"/>
        <v>0</v>
      </c>
      <c r="AP49" s="269">
        <f t="shared" si="24"/>
        <v>0</v>
      </c>
      <c r="AQ49" s="269">
        <f t="shared" si="24"/>
        <v>0</v>
      </c>
      <c r="AR49" s="269">
        <f t="shared" si="24"/>
        <v>0</v>
      </c>
      <c r="AS49" s="269">
        <f t="shared" si="24"/>
        <v>0</v>
      </c>
      <c r="AT49" s="269">
        <f t="shared" si="24"/>
        <v>0</v>
      </c>
      <c r="AU49" s="269">
        <f t="shared" si="24"/>
        <v>0</v>
      </c>
      <c r="AV49" s="269">
        <f t="shared" si="24"/>
        <v>0</v>
      </c>
      <c r="AW49" s="269">
        <f t="shared" si="24"/>
        <v>0</v>
      </c>
      <c r="AX49" s="269">
        <f t="shared" si="24"/>
        <v>0</v>
      </c>
      <c r="AY49" s="269">
        <f t="shared" si="24"/>
        <v>0</v>
      </c>
      <c r="AZ49" s="269">
        <f t="shared" si="24"/>
        <v>0</v>
      </c>
      <c r="BA49" s="269">
        <f t="shared" si="24"/>
        <v>0</v>
      </c>
      <c r="BB49" s="269">
        <f t="shared" si="24"/>
        <v>0</v>
      </c>
      <c r="BC49" s="269">
        <f t="shared" si="24"/>
        <v>0</v>
      </c>
      <c r="BD49" s="269">
        <f t="shared" si="24"/>
        <v>0</v>
      </c>
      <c r="BE49" s="269">
        <f t="shared" si="24"/>
        <v>0</v>
      </c>
      <c r="BF49" s="269">
        <f t="shared" si="24"/>
        <v>0</v>
      </c>
      <c r="BG49" s="269">
        <f t="shared" si="24"/>
        <v>0</v>
      </c>
      <c r="BH49" s="269">
        <f t="shared" si="24"/>
        <v>0</v>
      </c>
      <c r="BI49" s="269">
        <f t="shared" si="24"/>
        <v>0</v>
      </c>
      <c r="BJ49" s="269">
        <f t="shared" si="24"/>
        <v>0</v>
      </c>
      <c r="BK49" s="269">
        <f t="shared" si="24"/>
        <v>0</v>
      </c>
      <c r="BL49" s="269">
        <f t="shared" si="24"/>
        <v>0</v>
      </c>
      <c r="BM49" s="269">
        <f t="shared" si="24"/>
        <v>0</v>
      </c>
      <c r="BN49" s="269">
        <f t="shared" si="24"/>
        <v>0</v>
      </c>
      <c r="BO49" s="269">
        <f t="shared" si="24"/>
        <v>0</v>
      </c>
      <c r="BP49" s="269">
        <f t="shared" si="24"/>
        <v>0</v>
      </c>
      <c r="BQ49" s="269">
        <f t="shared" si="24"/>
        <v>0</v>
      </c>
      <c r="BR49" s="269">
        <f t="shared" si="24"/>
        <v>0</v>
      </c>
      <c r="BS49" s="269">
        <f t="shared" si="25"/>
        <v>0</v>
      </c>
      <c r="BT49" s="269">
        <f t="shared" si="25"/>
        <v>0</v>
      </c>
      <c r="BU49" s="269">
        <f t="shared" si="25"/>
        <v>0</v>
      </c>
      <c r="BV49" s="269">
        <f t="shared" si="25"/>
        <v>0</v>
      </c>
      <c r="BW49" s="269">
        <f t="shared" si="25"/>
        <v>0</v>
      </c>
      <c r="BX49" s="269">
        <f t="shared" si="25"/>
        <v>0</v>
      </c>
      <c r="BY49" s="269">
        <f t="shared" si="25"/>
        <v>0</v>
      </c>
      <c r="BZ49" s="269">
        <f t="shared" si="25"/>
        <v>0</v>
      </c>
      <c r="CA49" s="269">
        <f t="shared" si="25"/>
        <v>0</v>
      </c>
      <c r="CB49" s="269">
        <f t="shared" si="25"/>
        <v>0</v>
      </c>
      <c r="CC49" s="269">
        <f t="shared" si="25"/>
        <v>0</v>
      </c>
      <c r="CD49" s="269">
        <f t="shared" si="25"/>
        <v>0</v>
      </c>
      <c r="CE49" s="269">
        <f t="shared" si="25"/>
        <v>0</v>
      </c>
      <c r="CF49" s="269">
        <f t="shared" si="25"/>
        <v>0</v>
      </c>
      <c r="CG49" s="269">
        <f t="shared" si="25"/>
        <v>0</v>
      </c>
      <c r="CH49" s="269">
        <f t="shared" si="25"/>
        <v>0</v>
      </c>
      <c r="CI49" s="269">
        <f t="shared" si="25"/>
        <v>0</v>
      </c>
      <c r="CJ49" s="269">
        <f t="shared" si="25"/>
        <v>0</v>
      </c>
      <c r="CK49" s="269">
        <f t="shared" si="25"/>
        <v>0</v>
      </c>
      <c r="CL49" s="269">
        <f t="shared" si="25"/>
        <v>0</v>
      </c>
      <c r="CM49" s="269">
        <f t="shared" si="25"/>
        <v>0</v>
      </c>
      <c r="CN49" s="269">
        <f t="shared" si="25"/>
        <v>0</v>
      </c>
      <c r="CO49" s="269">
        <f t="shared" si="25"/>
        <v>0</v>
      </c>
      <c r="CP49" s="269">
        <f t="shared" si="25"/>
        <v>0</v>
      </c>
      <c r="CQ49" s="269">
        <f t="shared" si="25"/>
        <v>0</v>
      </c>
      <c r="CR49" s="269">
        <f t="shared" si="25"/>
        <v>0</v>
      </c>
      <c r="CS49" s="269">
        <f t="shared" si="25"/>
        <v>0</v>
      </c>
      <c r="CT49" s="269">
        <f t="shared" si="25"/>
        <v>0</v>
      </c>
      <c r="CU49" s="269">
        <f t="shared" si="25"/>
        <v>0</v>
      </c>
      <c r="CV49" s="269">
        <f t="shared" si="25"/>
        <v>0</v>
      </c>
      <c r="CW49" s="269">
        <f t="shared" si="25"/>
        <v>0</v>
      </c>
      <c r="CX49" s="269">
        <f t="shared" si="25"/>
        <v>0</v>
      </c>
      <c r="CY49" s="269">
        <f t="shared" si="25"/>
        <v>0</v>
      </c>
      <c r="CZ49" s="269">
        <f t="shared" si="25"/>
        <v>0</v>
      </c>
      <c r="DA49" s="269">
        <f t="shared" si="25"/>
        <v>0</v>
      </c>
      <c r="DB49" s="269">
        <f t="shared" si="25"/>
        <v>0</v>
      </c>
      <c r="DC49" s="269">
        <f t="shared" si="25"/>
        <v>0</v>
      </c>
      <c r="DD49" s="269">
        <f t="shared" si="25"/>
        <v>0</v>
      </c>
      <c r="DE49" s="269">
        <f t="shared" si="25"/>
        <v>0</v>
      </c>
      <c r="DF49" s="269">
        <f t="shared" si="25"/>
        <v>0</v>
      </c>
      <c r="DG49" s="269">
        <f t="shared" si="25"/>
        <v>0</v>
      </c>
      <c r="DH49" s="269">
        <f t="shared" si="25"/>
        <v>0</v>
      </c>
      <c r="DI49" s="269">
        <f t="shared" si="25"/>
        <v>0</v>
      </c>
      <c r="DJ49" s="269">
        <f t="shared" si="25"/>
        <v>0</v>
      </c>
      <c r="DK49" s="269">
        <f t="shared" si="25"/>
        <v>0</v>
      </c>
      <c r="DL49" s="269">
        <f t="shared" si="25"/>
        <v>0</v>
      </c>
      <c r="DM49" s="269">
        <f t="shared" si="25"/>
        <v>0</v>
      </c>
      <c r="DN49" s="269">
        <f t="shared" si="25"/>
        <v>0</v>
      </c>
      <c r="DO49" s="269">
        <f t="shared" si="25"/>
        <v>0</v>
      </c>
      <c r="DP49" s="269">
        <f t="shared" si="25"/>
        <v>0</v>
      </c>
      <c r="DQ49" s="269">
        <f t="shared" si="25"/>
        <v>0</v>
      </c>
      <c r="DR49" s="269">
        <f t="shared" si="25"/>
        <v>0</v>
      </c>
      <c r="DS49" s="269">
        <f t="shared" si="25"/>
        <v>0</v>
      </c>
      <c r="DT49" s="269">
        <f t="shared" si="25"/>
        <v>0</v>
      </c>
      <c r="DU49" s="269">
        <f t="shared" si="25"/>
        <v>0</v>
      </c>
      <c r="DV49" s="269">
        <f t="shared" si="25"/>
        <v>0</v>
      </c>
      <c r="DW49" s="269">
        <f t="shared" si="25"/>
        <v>0</v>
      </c>
      <c r="DX49" s="269">
        <f t="shared" si="25"/>
        <v>0</v>
      </c>
      <c r="DY49" s="269">
        <f t="shared" si="25"/>
        <v>0</v>
      </c>
      <c r="DZ49" s="269">
        <f t="shared" si="25"/>
        <v>0</v>
      </c>
      <c r="EA49" s="269">
        <f t="shared" si="25"/>
        <v>0</v>
      </c>
      <c r="EB49" s="269">
        <f t="shared" si="25"/>
        <v>0</v>
      </c>
      <c r="EC49" s="269">
        <f t="shared" si="25"/>
        <v>0</v>
      </c>
      <c r="ED49" s="269">
        <f t="shared" si="25"/>
        <v>0</v>
      </c>
      <c r="EE49" s="269">
        <f t="shared" si="26"/>
        <v>0</v>
      </c>
      <c r="EF49" s="269">
        <f t="shared" si="26"/>
        <v>0</v>
      </c>
      <c r="EG49" s="269">
        <f t="shared" si="26"/>
        <v>0</v>
      </c>
      <c r="EH49" s="269">
        <f t="shared" si="26"/>
        <v>0</v>
      </c>
      <c r="EI49" s="269">
        <f t="shared" si="26"/>
        <v>0</v>
      </c>
      <c r="EJ49" s="269">
        <f t="shared" si="26"/>
        <v>0</v>
      </c>
      <c r="EK49" s="269">
        <f t="shared" si="26"/>
        <v>0</v>
      </c>
      <c r="EL49" s="269">
        <f t="shared" si="26"/>
        <v>0</v>
      </c>
      <c r="EM49" s="269">
        <f t="shared" si="26"/>
        <v>0</v>
      </c>
      <c r="EN49" s="269">
        <f t="shared" si="26"/>
        <v>0</v>
      </c>
      <c r="EO49" s="269">
        <f t="shared" si="26"/>
        <v>0</v>
      </c>
      <c r="EP49" s="269">
        <f t="shared" si="26"/>
        <v>0</v>
      </c>
      <c r="EQ49" s="269">
        <f t="shared" si="26"/>
        <v>0</v>
      </c>
      <c r="ER49" s="269">
        <f t="shared" si="26"/>
        <v>0</v>
      </c>
      <c r="ES49" s="269">
        <f t="shared" si="26"/>
        <v>0</v>
      </c>
      <c r="ET49" s="269">
        <f t="shared" si="26"/>
        <v>0</v>
      </c>
      <c r="EU49" s="269">
        <f t="shared" si="26"/>
        <v>0</v>
      </c>
      <c r="EV49" s="269">
        <f t="shared" si="26"/>
        <v>0</v>
      </c>
      <c r="EW49" s="269">
        <f t="shared" si="26"/>
        <v>0</v>
      </c>
      <c r="EX49" s="269">
        <f t="shared" si="26"/>
        <v>0</v>
      </c>
      <c r="EY49" s="269">
        <f t="shared" si="26"/>
        <v>0</v>
      </c>
      <c r="EZ49" s="269">
        <f t="shared" si="26"/>
        <v>0</v>
      </c>
      <c r="FA49" s="269">
        <f t="shared" si="26"/>
        <v>0</v>
      </c>
      <c r="FB49" s="269">
        <f t="shared" si="26"/>
        <v>0</v>
      </c>
      <c r="FC49" s="269">
        <f t="shared" si="26"/>
        <v>0</v>
      </c>
      <c r="FD49" s="269">
        <f t="shared" si="26"/>
        <v>0</v>
      </c>
      <c r="FE49" s="269">
        <f t="shared" si="26"/>
        <v>0</v>
      </c>
      <c r="FF49" s="269">
        <f t="shared" si="26"/>
        <v>0</v>
      </c>
      <c r="FG49" s="269">
        <f t="shared" si="26"/>
        <v>0</v>
      </c>
      <c r="FH49" s="269">
        <f t="shared" si="26"/>
        <v>0</v>
      </c>
      <c r="FI49" s="269">
        <f t="shared" si="26"/>
        <v>0</v>
      </c>
      <c r="FJ49" s="269">
        <f t="shared" si="26"/>
        <v>0</v>
      </c>
      <c r="FK49" s="269">
        <f t="shared" si="26"/>
        <v>0</v>
      </c>
      <c r="FL49" s="269">
        <f t="shared" si="26"/>
        <v>0</v>
      </c>
      <c r="FM49" s="269">
        <f t="shared" si="26"/>
        <v>0</v>
      </c>
      <c r="FN49" s="269">
        <f t="shared" si="26"/>
        <v>0</v>
      </c>
      <c r="FO49" s="269">
        <f t="shared" si="26"/>
        <v>0</v>
      </c>
      <c r="FP49" s="269">
        <f t="shared" si="26"/>
        <v>0</v>
      </c>
      <c r="FQ49" s="269">
        <f t="shared" si="26"/>
        <v>0</v>
      </c>
      <c r="FR49" s="269">
        <f t="shared" si="26"/>
        <v>0</v>
      </c>
      <c r="FS49" s="269">
        <f t="shared" si="26"/>
        <v>0</v>
      </c>
      <c r="FT49" s="269">
        <f t="shared" si="26"/>
        <v>0</v>
      </c>
      <c r="FU49" s="269">
        <f t="shared" si="26"/>
        <v>0</v>
      </c>
      <c r="FV49" s="269">
        <f t="shared" si="26"/>
        <v>0</v>
      </c>
      <c r="FW49" s="269">
        <f t="shared" si="26"/>
        <v>0</v>
      </c>
      <c r="FX49" s="269">
        <f t="shared" si="26"/>
        <v>0</v>
      </c>
      <c r="FY49" s="269">
        <f t="shared" si="26"/>
        <v>0</v>
      </c>
      <c r="FZ49" s="269">
        <f t="shared" si="26"/>
        <v>0</v>
      </c>
      <c r="GA49" s="269">
        <f t="shared" si="26"/>
        <v>0</v>
      </c>
      <c r="GB49" s="269">
        <f t="shared" si="26"/>
        <v>0</v>
      </c>
      <c r="GC49" s="269">
        <f t="shared" si="26"/>
        <v>0</v>
      </c>
    </row>
    <row r="50" spans="1:185" x14ac:dyDescent="0.2">
      <c r="A50" s="357">
        <f t="shared" si="22"/>
        <v>0</v>
      </c>
      <c r="B50" s="357">
        <f t="shared" si="22"/>
        <v>0</v>
      </c>
      <c r="C50" s="358">
        <f t="shared" si="22"/>
        <v>0</v>
      </c>
      <c r="D50" s="357">
        <f t="shared" si="22"/>
        <v>0</v>
      </c>
      <c r="E50" s="357">
        <f t="shared" si="22"/>
        <v>0</v>
      </c>
      <c r="F50" s="269">
        <f t="shared" si="23"/>
        <v>0</v>
      </c>
      <c r="G50" s="269">
        <f t="shared" si="24"/>
        <v>0</v>
      </c>
      <c r="H50" s="269">
        <f t="shared" si="24"/>
        <v>0</v>
      </c>
      <c r="I50" s="269">
        <f t="shared" si="24"/>
        <v>0</v>
      </c>
      <c r="J50" s="269">
        <f t="shared" si="24"/>
        <v>0</v>
      </c>
      <c r="K50" s="269">
        <f t="shared" si="24"/>
        <v>0</v>
      </c>
      <c r="L50" s="269">
        <f t="shared" si="24"/>
        <v>0</v>
      </c>
      <c r="M50" s="269">
        <f t="shared" si="24"/>
        <v>0</v>
      </c>
      <c r="N50" s="269">
        <f t="shared" si="24"/>
        <v>0</v>
      </c>
      <c r="O50" s="269">
        <f t="shared" si="24"/>
        <v>0</v>
      </c>
      <c r="P50" s="269">
        <f t="shared" si="24"/>
        <v>0</v>
      </c>
      <c r="Q50" s="269">
        <f t="shared" si="24"/>
        <v>0</v>
      </c>
      <c r="R50" s="269">
        <f t="shared" si="24"/>
        <v>0</v>
      </c>
      <c r="S50" s="269">
        <f t="shared" si="24"/>
        <v>0</v>
      </c>
      <c r="T50" s="269">
        <f t="shared" si="24"/>
        <v>0</v>
      </c>
      <c r="U50" s="269">
        <f t="shared" si="24"/>
        <v>0</v>
      </c>
      <c r="V50" s="269">
        <f t="shared" si="24"/>
        <v>0</v>
      </c>
      <c r="W50" s="269">
        <f t="shared" si="24"/>
        <v>0</v>
      </c>
      <c r="X50" s="269">
        <f t="shared" si="24"/>
        <v>0</v>
      </c>
      <c r="Y50" s="269">
        <f t="shared" si="24"/>
        <v>0</v>
      </c>
      <c r="Z50" s="269">
        <f t="shared" si="24"/>
        <v>0</v>
      </c>
      <c r="AA50" s="269">
        <f t="shared" si="24"/>
        <v>0</v>
      </c>
      <c r="AB50" s="269">
        <f t="shared" si="24"/>
        <v>0</v>
      </c>
      <c r="AC50" s="269">
        <f t="shared" si="24"/>
        <v>0</v>
      </c>
      <c r="AD50" s="269">
        <f t="shared" si="24"/>
        <v>0</v>
      </c>
      <c r="AE50" s="269">
        <f t="shared" si="24"/>
        <v>0</v>
      </c>
      <c r="AF50" s="269">
        <f t="shared" si="24"/>
        <v>0</v>
      </c>
      <c r="AG50" s="269">
        <f t="shared" si="24"/>
        <v>0</v>
      </c>
      <c r="AH50" s="269">
        <f t="shared" si="24"/>
        <v>0</v>
      </c>
      <c r="AI50" s="269">
        <f t="shared" si="24"/>
        <v>0</v>
      </c>
      <c r="AJ50" s="269">
        <f t="shared" si="24"/>
        <v>0</v>
      </c>
      <c r="AK50" s="269">
        <f t="shared" si="24"/>
        <v>0</v>
      </c>
      <c r="AL50" s="269">
        <f t="shared" si="24"/>
        <v>0</v>
      </c>
      <c r="AM50" s="269">
        <f t="shared" si="24"/>
        <v>0</v>
      </c>
      <c r="AN50" s="269">
        <f t="shared" si="24"/>
        <v>0</v>
      </c>
      <c r="AO50" s="269">
        <f t="shared" si="24"/>
        <v>0</v>
      </c>
      <c r="AP50" s="269">
        <f t="shared" si="24"/>
        <v>0</v>
      </c>
      <c r="AQ50" s="269">
        <f t="shared" si="24"/>
        <v>0</v>
      </c>
      <c r="AR50" s="269">
        <f t="shared" si="24"/>
        <v>0</v>
      </c>
      <c r="AS50" s="269">
        <f t="shared" si="24"/>
        <v>0</v>
      </c>
      <c r="AT50" s="269">
        <f t="shared" si="24"/>
        <v>0</v>
      </c>
      <c r="AU50" s="269">
        <f t="shared" si="24"/>
        <v>0</v>
      </c>
      <c r="AV50" s="269">
        <f t="shared" si="24"/>
        <v>0</v>
      </c>
      <c r="AW50" s="269">
        <f t="shared" si="24"/>
        <v>0</v>
      </c>
      <c r="AX50" s="269">
        <f t="shared" si="24"/>
        <v>0</v>
      </c>
      <c r="AY50" s="269">
        <f t="shared" si="24"/>
        <v>0</v>
      </c>
      <c r="AZ50" s="269">
        <f t="shared" si="24"/>
        <v>0</v>
      </c>
      <c r="BA50" s="269">
        <f t="shared" si="24"/>
        <v>0</v>
      </c>
      <c r="BB50" s="269">
        <f t="shared" si="24"/>
        <v>0</v>
      </c>
      <c r="BC50" s="269">
        <f t="shared" si="24"/>
        <v>0</v>
      </c>
      <c r="BD50" s="269">
        <f t="shared" si="24"/>
        <v>0</v>
      </c>
      <c r="BE50" s="269">
        <f t="shared" si="24"/>
        <v>0</v>
      </c>
      <c r="BF50" s="269">
        <f t="shared" si="24"/>
        <v>0</v>
      </c>
      <c r="BG50" s="269">
        <f t="shared" si="24"/>
        <v>0</v>
      </c>
      <c r="BH50" s="269">
        <f t="shared" si="24"/>
        <v>0</v>
      </c>
      <c r="BI50" s="269">
        <f t="shared" si="24"/>
        <v>0</v>
      </c>
      <c r="BJ50" s="269">
        <f t="shared" si="24"/>
        <v>0</v>
      </c>
      <c r="BK50" s="269">
        <f t="shared" si="24"/>
        <v>0</v>
      </c>
      <c r="BL50" s="269">
        <f t="shared" si="24"/>
        <v>0</v>
      </c>
      <c r="BM50" s="269">
        <f t="shared" si="24"/>
        <v>0</v>
      </c>
      <c r="BN50" s="269">
        <f t="shared" si="24"/>
        <v>0</v>
      </c>
      <c r="BO50" s="269">
        <f t="shared" si="24"/>
        <v>0</v>
      </c>
      <c r="BP50" s="269">
        <f t="shared" si="24"/>
        <v>0</v>
      </c>
      <c r="BQ50" s="269">
        <f t="shared" si="24"/>
        <v>0</v>
      </c>
      <c r="BR50" s="269">
        <f t="shared" si="24"/>
        <v>0</v>
      </c>
      <c r="BS50" s="269">
        <f t="shared" si="25"/>
        <v>0</v>
      </c>
      <c r="BT50" s="269">
        <f t="shared" si="25"/>
        <v>0</v>
      </c>
      <c r="BU50" s="269">
        <f t="shared" si="25"/>
        <v>0</v>
      </c>
      <c r="BV50" s="269">
        <f t="shared" si="25"/>
        <v>0</v>
      </c>
      <c r="BW50" s="269">
        <f t="shared" si="25"/>
        <v>0</v>
      </c>
      <c r="BX50" s="269">
        <f t="shared" si="25"/>
        <v>0</v>
      </c>
      <c r="BY50" s="269">
        <f t="shared" si="25"/>
        <v>0</v>
      </c>
      <c r="BZ50" s="269">
        <f t="shared" si="25"/>
        <v>0</v>
      </c>
      <c r="CA50" s="269">
        <f t="shared" si="25"/>
        <v>0</v>
      </c>
      <c r="CB50" s="269">
        <f t="shared" si="25"/>
        <v>0</v>
      </c>
      <c r="CC50" s="269">
        <f t="shared" si="25"/>
        <v>0</v>
      </c>
      <c r="CD50" s="269">
        <f t="shared" si="25"/>
        <v>0</v>
      </c>
      <c r="CE50" s="269">
        <f t="shared" si="25"/>
        <v>0</v>
      </c>
      <c r="CF50" s="269">
        <f t="shared" si="25"/>
        <v>0</v>
      </c>
      <c r="CG50" s="269">
        <f t="shared" si="25"/>
        <v>0</v>
      </c>
      <c r="CH50" s="269">
        <f t="shared" si="25"/>
        <v>0</v>
      </c>
      <c r="CI50" s="269">
        <f t="shared" si="25"/>
        <v>0</v>
      </c>
      <c r="CJ50" s="269">
        <f t="shared" si="25"/>
        <v>0</v>
      </c>
      <c r="CK50" s="269">
        <f t="shared" si="25"/>
        <v>0</v>
      </c>
      <c r="CL50" s="269">
        <f t="shared" si="25"/>
        <v>0</v>
      </c>
      <c r="CM50" s="269">
        <f t="shared" si="25"/>
        <v>0</v>
      </c>
      <c r="CN50" s="269">
        <f t="shared" si="25"/>
        <v>0</v>
      </c>
      <c r="CO50" s="269">
        <f t="shared" si="25"/>
        <v>0</v>
      </c>
      <c r="CP50" s="269">
        <f t="shared" si="25"/>
        <v>0</v>
      </c>
      <c r="CQ50" s="269">
        <f t="shared" si="25"/>
        <v>0</v>
      </c>
      <c r="CR50" s="269">
        <f t="shared" si="25"/>
        <v>0</v>
      </c>
      <c r="CS50" s="269">
        <f t="shared" si="25"/>
        <v>0</v>
      </c>
      <c r="CT50" s="269">
        <f t="shared" si="25"/>
        <v>0</v>
      </c>
      <c r="CU50" s="269">
        <f t="shared" si="25"/>
        <v>0</v>
      </c>
      <c r="CV50" s="269">
        <f t="shared" si="25"/>
        <v>0</v>
      </c>
      <c r="CW50" s="269">
        <f t="shared" si="25"/>
        <v>0</v>
      </c>
      <c r="CX50" s="269">
        <f t="shared" si="25"/>
        <v>0</v>
      </c>
      <c r="CY50" s="269">
        <f t="shared" si="25"/>
        <v>0</v>
      </c>
      <c r="CZ50" s="269">
        <f t="shared" si="25"/>
        <v>0</v>
      </c>
      <c r="DA50" s="269">
        <f t="shared" si="25"/>
        <v>0</v>
      </c>
      <c r="DB50" s="269">
        <f t="shared" si="25"/>
        <v>0</v>
      </c>
      <c r="DC50" s="269">
        <f t="shared" si="25"/>
        <v>0</v>
      </c>
      <c r="DD50" s="269">
        <f t="shared" si="25"/>
        <v>0</v>
      </c>
      <c r="DE50" s="269">
        <f t="shared" si="25"/>
        <v>0</v>
      </c>
      <c r="DF50" s="269">
        <f t="shared" si="25"/>
        <v>0</v>
      </c>
      <c r="DG50" s="269">
        <f t="shared" si="25"/>
        <v>0</v>
      </c>
      <c r="DH50" s="269">
        <f t="shared" si="25"/>
        <v>0</v>
      </c>
      <c r="DI50" s="269">
        <f t="shared" si="25"/>
        <v>0</v>
      </c>
      <c r="DJ50" s="269">
        <f t="shared" si="25"/>
        <v>0</v>
      </c>
      <c r="DK50" s="269">
        <f t="shared" si="25"/>
        <v>0</v>
      </c>
      <c r="DL50" s="269">
        <f t="shared" si="25"/>
        <v>0</v>
      </c>
      <c r="DM50" s="269">
        <f t="shared" si="25"/>
        <v>0</v>
      </c>
      <c r="DN50" s="269">
        <f t="shared" si="25"/>
        <v>0</v>
      </c>
      <c r="DO50" s="269">
        <f t="shared" si="25"/>
        <v>0</v>
      </c>
      <c r="DP50" s="269">
        <f t="shared" si="25"/>
        <v>0</v>
      </c>
      <c r="DQ50" s="269">
        <f t="shared" si="25"/>
        <v>0</v>
      </c>
      <c r="DR50" s="269">
        <f t="shared" si="25"/>
        <v>0</v>
      </c>
      <c r="DS50" s="269">
        <f t="shared" si="25"/>
        <v>0</v>
      </c>
      <c r="DT50" s="269">
        <f t="shared" si="25"/>
        <v>0</v>
      </c>
      <c r="DU50" s="269">
        <f t="shared" si="25"/>
        <v>0</v>
      </c>
      <c r="DV50" s="269">
        <f t="shared" si="25"/>
        <v>0</v>
      </c>
      <c r="DW50" s="269">
        <f t="shared" si="25"/>
        <v>0</v>
      </c>
      <c r="DX50" s="269">
        <f t="shared" si="25"/>
        <v>0</v>
      </c>
      <c r="DY50" s="269">
        <f t="shared" si="25"/>
        <v>0</v>
      </c>
      <c r="DZ50" s="269">
        <f t="shared" si="25"/>
        <v>0</v>
      </c>
      <c r="EA50" s="269">
        <f t="shared" si="25"/>
        <v>0</v>
      </c>
      <c r="EB50" s="269">
        <f t="shared" si="25"/>
        <v>0</v>
      </c>
      <c r="EC50" s="269">
        <f t="shared" si="25"/>
        <v>0</v>
      </c>
      <c r="ED50" s="269">
        <f t="shared" si="25"/>
        <v>0</v>
      </c>
      <c r="EE50" s="269">
        <f t="shared" si="26"/>
        <v>0</v>
      </c>
      <c r="EF50" s="269">
        <f t="shared" si="26"/>
        <v>0</v>
      </c>
      <c r="EG50" s="269">
        <f t="shared" si="26"/>
        <v>0</v>
      </c>
      <c r="EH50" s="269">
        <f t="shared" si="26"/>
        <v>0</v>
      </c>
      <c r="EI50" s="269">
        <f t="shared" si="26"/>
        <v>0</v>
      </c>
      <c r="EJ50" s="269">
        <f t="shared" si="26"/>
        <v>0</v>
      </c>
      <c r="EK50" s="269">
        <f t="shared" si="26"/>
        <v>0</v>
      </c>
      <c r="EL50" s="269">
        <f t="shared" si="26"/>
        <v>0</v>
      </c>
      <c r="EM50" s="269">
        <f t="shared" si="26"/>
        <v>0</v>
      </c>
      <c r="EN50" s="269">
        <f t="shared" si="26"/>
        <v>0</v>
      </c>
      <c r="EO50" s="269">
        <f t="shared" si="26"/>
        <v>0</v>
      </c>
      <c r="EP50" s="269">
        <f t="shared" si="26"/>
        <v>0</v>
      </c>
      <c r="EQ50" s="269">
        <f t="shared" si="26"/>
        <v>0</v>
      </c>
      <c r="ER50" s="269">
        <f t="shared" si="26"/>
        <v>0</v>
      </c>
      <c r="ES50" s="269">
        <f t="shared" si="26"/>
        <v>0</v>
      </c>
      <c r="ET50" s="269">
        <f t="shared" si="26"/>
        <v>0</v>
      </c>
      <c r="EU50" s="269">
        <f t="shared" si="26"/>
        <v>0</v>
      </c>
      <c r="EV50" s="269">
        <f t="shared" si="26"/>
        <v>0</v>
      </c>
      <c r="EW50" s="269">
        <f t="shared" si="26"/>
        <v>0</v>
      </c>
      <c r="EX50" s="269">
        <f t="shared" si="26"/>
        <v>0</v>
      </c>
      <c r="EY50" s="269">
        <f t="shared" si="26"/>
        <v>0</v>
      </c>
      <c r="EZ50" s="269">
        <f t="shared" si="26"/>
        <v>0</v>
      </c>
      <c r="FA50" s="269">
        <f t="shared" si="26"/>
        <v>0</v>
      </c>
      <c r="FB50" s="269">
        <f t="shared" si="26"/>
        <v>0</v>
      </c>
      <c r="FC50" s="269">
        <f t="shared" si="26"/>
        <v>0</v>
      </c>
      <c r="FD50" s="269">
        <f t="shared" si="26"/>
        <v>0</v>
      </c>
      <c r="FE50" s="269">
        <f t="shared" si="26"/>
        <v>0</v>
      </c>
      <c r="FF50" s="269">
        <f t="shared" si="26"/>
        <v>0</v>
      </c>
      <c r="FG50" s="269">
        <f t="shared" si="26"/>
        <v>0</v>
      </c>
      <c r="FH50" s="269">
        <f t="shared" si="26"/>
        <v>0</v>
      </c>
      <c r="FI50" s="269">
        <f t="shared" si="26"/>
        <v>0</v>
      </c>
      <c r="FJ50" s="269">
        <f t="shared" si="26"/>
        <v>0</v>
      </c>
      <c r="FK50" s="269">
        <f t="shared" si="26"/>
        <v>0</v>
      </c>
      <c r="FL50" s="269">
        <f t="shared" si="26"/>
        <v>0</v>
      </c>
      <c r="FM50" s="269">
        <f t="shared" si="26"/>
        <v>0</v>
      </c>
      <c r="FN50" s="269">
        <f t="shared" si="26"/>
        <v>0</v>
      </c>
      <c r="FO50" s="269">
        <f t="shared" si="26"/>
        <v>0</v>
      </c>
      <c r="FP50" s="269">
        <f t="shared" si="26"/>
        <v>0</v>
      </c>
      <c r="FQ50" s="269">
        <f t="shared" si="26"/>
        <v>0</v>
      </c>
      <c r="FR50" s="269">
        <f t="shared" si="26"/>
        <v>0</v>
      </c>
      <c r="FS50" s="269">
        <f t="shared" si="26"/>
        <v>0</v>
      </c>
      <c r="FT50" s="269">
        <f t="shared" si="26"/>
        <v>0</v>
      </c>
      <c r="FU50" s="269">
        <f t="shared" si="26"/>
        <v>0</v>
      </c>
      <c r="FV50" s="269">
        <f t="shared" si="26"/>
        <v>0</v>
      </c>
      <c r="FW50" s="269">
        <f t="shared" si="26"/>
        <v>0</v>
      </c>
      <c r="FX50" s="269">
        <f t="shared" si="26"/>
        <v>0</v>
      </c>
      <c r="FY50" s="269">
        <f t="shared" si="26"/>
        <v>0</v>
      </c>
      <c r="FZ50" s="269">
        <f t="shared" si="26"/>
        <v>0</v>
      </c>
      <c r="GA50" s="269">
        <f t="shared" si="26"/>
        <v>0</v>
      </c>
      <c r="GB50" s="269">
        <f t="shared" si="26"/>
        <v>0</v>
      </c>
      <c r="GC50" s="269">
        <f t="shared" si="26"/>
        <v>0</v>
      </c>
    </row>
    <row r="51" spans="1:185" x14ac:dyDescent="0.2">
      <c r="A51" s="357">
        <f t="shared" si="22"/>
        <v>0</v>
      </c>
      <c r="B51" s="357">
        <f t="shared" si="22"/>
        <v>0</v>
      </c>
      <c r="C51" s="358">
        <f t="shared" si="22"/>
        <v>0</v>
      </c>
      <c r="D51" s="357">
        <f t="shared" si="22"/>
        <v>0</v>
      </c>
      <c r="E51" s="357">
        <f t="shared" si="22"/>
        <v>0</v>
      </c>
      <c r="F51" s="269">
        <f t="shared" si="23"/>
        <v>0</v>
      </c>
      <c r="G51" s="269">
        <f t="shared" si="24"/>
        <v>0</v>
      </c>
      <c r="H51" s="269">
        <f t="shared" si="24"/>
        <v>0</v>
      </c>
      <c r="I51" s="269">
        <f t="shared" si="24"/>
        <v>0</v>
      </c>
      <c r="J51" s="269">
        <f t="shared" si="24"/>
        <v>0</v>
      </c>
      <c r="K51" s="269">
        <f t="shared" si="24"/>
        <v>0</v>
      </c>
      <c r="L51" s="269">
        <f t="shared" si="24"/>
        <v>0</v>
      </c>
      <c r="M51" s="269">
        <f t="shared" si="24"/>
        <v>0</v>
      </c>
      <c r="N51" s="269">
        <f t="shared" si="24"/>
        <v>0</v>
      </c>
      <c r="O51" s="269">
        <f t="shared" si="24"/>
        <v>0</v>
      </c>
      <c r="P51" s="269">
        <f t="shared" si="24"/>
        <v>0</v>
      </c>
      <c r="Q51" s="269">
        <f t="shared" si="24"/>
        <v>0</v>
      </c>
      <c r="R51" s="269">
        <f t="shared" si="24"/>
        <v>0</v>
      </c>
      <c r="S51" s="269">
        <f t="shared" si="24"/>
        <v>0</v>
      </c>
      <c r="T51" s="269">
        <f t="shared" si="24"/>
        <v>0</v>
      </c>
      <c r="U51" s="269">
        <f t="shared" si="24"/>
        <v>0</v>
      </c>
      <c r="V51" s="269">
        <f t="shared" si="24"/>
        <v>0</v>
      </c>
      <c r="W51" s="269">
        <f t="shared" si="24"/>
        <v>0</v>
      </c>
      <c r="X51" s="269">
        <f t="shared" si="24"/>
        <v>0</v>
      </c>
      <c r="Y51" s="269">
        <f t="shared" si="24"/>
        <v>0</v>
      </c>
      <c r="Z51" s="269">
        <f t="shared" si="24"/>
        <v>0</v>
      </c>
      <c r="AA51" s="269">
        <f t="shared" si="24"/>
        <v>0</v>
      </c>
      <c r="AB51" s="269">
        <f t="shared" si="24"/>
        <v>0</v>
      </c>
      <c r="AC51" s="269">
        <f t="shared" si="24"/>
        <v>0</v>
      </c>
      <c r="AD51" s="269">
        <f t="shared" si="24"/>
        <v>0</v>
      </c>
      <c r="AE51" s="269">
        <f t="shared" si="24"/>
        <v>0</v>
      </c>
      <c r="AF51" s="269">
        <f t="shared" si="24"/>
        <v>0</v>
      </c>
      <c r="AG51" s="269">
        <f t="shared" si="24"/>
        <v>0</v>
      </c>
      <c r="AH51" s="269">
        <f t="shared" si="24"/>
        <v>0</v>
      </c>
      <c r="AI51" s="269">
        <f t="shared" si="24"/>
        <v>0</v>
      </c>
      <c r="AJ51" s="269">
        <f t="shared" si="24"/>
        <v>0</v>
      </c>
      <c r="AK51" s="269">
        <f t="shared" si="24"/>
        <v>0</v>
      </c>
      <c r="AL51" s="269">
        <f t="shared" si="24"/>
        <v>0</v>
      </c>
      <c r="AM51" s="269">
        <f t="shared" si="24"/>
        <v>0</v>
      </c>
      <c r="AN51" s="269">
        <f t="shared" si="24"/>
        <v>0</v>
      </c>
      <c r="AO51" s="269">
        <f t="shared" si="24"/>
        <v>0</v>
      </c>
      <c r="AP51" s="269">
        <f t="shared" si="24"/>
        <v>0</v>
      </c>
      <c r="AQ51" s="269">
        <f t="shared" si="24"/>
        <v>0</v>
      </c>
      <c r="AR51" s="269">
        <f t="shared" si="24"/>
        <v>0</v>
      </c>
      <c r="AS51" s="269">
        <f t="shared" si="24"/>
        <v>0</v>
      </c>
      <c r="AT51" s="269">
        <f t="shared" si="24"/>
        <v>0</v>
      </c>
      <c r="AU51" s="269">
        <f t="shared" si="24"/>
        <v>0</v>
      </c>
      <c r="AV51" s="269">
        <f t="shared" si="24"/>
        <v>0</v>
      </c>
      <c r="AW51" s="269">
        <f t="shared" si="24"/>
        <v>0</v>
      </c>
      <c r="AX51" s="269">
        <f t="shared" si="24"/>
        <v>0</v>
      </c>
      <c r="AY51" s="269">
        <f t="shared" si="24"/>
        <v>0</v>
      </c>
      <c r="AZ51" s="269">
        <f t="shared" si="24"/>
        <v>0</v>
      </c>
      <c r="BA51" s="269">
        <f t="shared" si="24"/>
        <v>0</v>
      </c>
      <c r="BB51" s="269">
        <f t="shared" si="24"/>
        <v>0</v>
      </c>
      <c r="BC51" s="269">
        <f t="shared" si="24"/>
        <v>0</v>
      </c>
      <c r="BD51" s="269">
        <f t="shared" si="24"/>
        <v>0</v>
      </c>
      <c r="BE51" s="269">
        <f t="shared" si="24"/>
        <v>0</v>
      </c>
      <c r="BF51" s="269">
        <f t="shared" si="24"/>
        <v>0</v>
      </c>
      <c r="BG51" s="269">
        <f t="shared" si="24"/>
        <v>0</v>
      </c>
      <c r="BH51" s="269">
        <f t="shared" si="24"/>
        <v>0</v>
      </c>
      <c r="BI51" s="269">
        <f t="shared" si="24"/>
        <v>0</v>
      </c>
      <c r="BJ51" s="269">
        <f t="shared" si="24"/>
        <v>0</v>
      </c>
      <c r="BK51" s="269">
        <f t="shared" si="24"/>
        <v>0</v>
      </c>
      <c r="BL51" s="269">
        <f t="shared" si="24"/>
        <v>0</v>
      </c>
      <c r="BM51" s="269">
        <f t="shared" si="24"/>
        <v>0</v>
      </c>
      <c r="BN51" s="269">
        <f t="shared" si="24"/>
        <v>0</v>
      </c>
      <c r="BO51" s="269">
        <f t="shared" si="24"/>
        <v>0</v>
      </c>
      <c r="BP51" s="269">
        <f t="shared" si="24"/>
        <v>0</v>
      </c>
      <c r="BQ51" s="269">
        <f t="shared" si="24"/>
        <v>0</v>
      </c>
      <c r="BR51" s="269">
        <f>+$E51*$B51*BR$46</f>
        <v>0</v>
      </c>
      <c r="BS51" s="269">
        <f t="shared" si="25"/>
        <v>0</v>
      </c>
      <c r="BT51" s="269">
        <f t="shared" si="25"/>
        <v>0</v>
      </c>
      <c r="BU51" s="269">
        <f t="shared" si="25"/>
        <v>0</v>
      </c>
      <c r="BV51" s="269">
        <f t="shared" si="25"/>
        <v>0</v>
      </c>
      <c r="BW51" s="269">
        <f t="shared" si="25"/>
        <v>0</v>
      </c>
      <c r="BX51" s="269">
        <f t="shared" si="25"/>
        <v>0</v>
      </c>
      <c r="BY51" s="269">
        <f t="shared" si="25"/>
        <v>0</v>
      </c>
      <c r="BZ51" s="269">
        <f t="shared" si="25"/>
        <v>0</v>
      </c>
      <c r="CA51" s="269">
        <f t="shared" si="25"/>
        <v>0</v>
      </c>
      <c r="CB51" s="269">
        <f t="shared" si="25"/>
        <v>0</v>
      </c>
      <c r="CC51" s="269">
        <f t="shared" si="25"/>
        <v>0</v>
      </c>
      <c r="CD51" s="269">
        <f t="shared" si="25"/>
        <v>0</v>
      </c>
      <c r="CE51" s="269">
        <f t="shared" si="25"/>
        <v>0</v>
      </c>
      <c r="CF51" s="269">
        <f t="shared" si="25"/>
        <v>0</v>
      </c>
      <c r="CG51" s="269">
        <f t="shared" si="25"/>
        <v>0</v>
      </c>
      <c r="CH51" s="269">
        <f t="shared" si="25"/>
        <v>0</v>
      </c>
      <c r="CI51" s="269">
        <f t="shared" si="25"/>
        <v>0</v>
      </c>
      <c r="CJ51" s="269">
        <f t="shared" si="25"/>
        <v>0</v>
      </c>
      <c r="CK51" s="269">
        <f t="shared" si="25"/>
        <v>0</v>
      </c>
      <c r="CL51" s="269">
        <f t="shared" si="25"/>
        <v>0</v>
      </c>
      <c r="CM51" s="269">
        <f t="shared" si="25"/>
        <v>0</v>
      </c>
      <c r="CN51" s="269">
        <f t="shared" si="25"/>
        <v>0</v>
      </c>
      <c r="CO51" s="269">
        <f t="shared" si="25"/>
        <v>0</v>
      </c>
      <c r="CP51" s="269">
        <f t="shared" si="25"/>
        <v>0</v>
      </c>
      <c r="CQ51" s="269">
        <f t="shared" si="25"/>
        <v>0</v>
      </c>
      <c r="CR51" s="269">
        <f t="shared" si="25"/>
        <v>0</v>
      </c>
      <c r="CS51" s="269">
        <f t="shared" si="25"/>
        <v>0</v>
      </c>
      <c r="CT51" s="269">
        <f t="shared" si="25"/>
        <v>0</v>
      </c>
      <c r="CU51" s="269">
        <f t="shared" si="25"/>
        <v>0</v>
      </c>
      <c r="CV51" s="269">
        <f t="shared" si="25"/>
        <v>0</v>
      </c>
      <c r="CW51" s="269">
        <f t="shared" si="25"/>
        <v>0</v>
      </c>
      <c r="CX51" s="269">
        <f t="shared" si="25"/>
        <v>0</v>
      </c>
      <c r="CY51" s="269">
        <f t="shared" si="25"/>
        <v>0</v>
      </c>
      <c r="CZ51" s="269">
        <f t="shared" si="25"/>
        <v>0</v>
      </c>
      <c r="DA51" s="269">
        <f t="shared" si="25"/>
        <v>0</v>
      </c>
      <c r="DB51" s="269">
        <f t="shared" si="25"/>
        <v>0</v>
      </c>
      <c r="DC51" s="269">
        <f t="shared" si="25"/>
        <v>0</v>
      </c>
      <c r="DD51" s="269">
        <f t="shared" si="25"/>
        <v>0</v>
      </c>
      <c r="DE51" s="269">
        <f t="shared" si="25"/>
        <v>0</v>
      </c>
      <c r="DF51" s="269">
        <f t="shared" si="25"/>
        <v>0</v>
      </c>
      <c r="DG51" s="269">
        <f t="shared" si="25"/>
        <v>0</v>
      </c>
      <c r="DH51" s="269">
        <f t="shared" si="25"/>
        <v>0</v>
      </c>
      <c r="DI51" s="269">
        <f t="shared" si="25"/>
        <v>0</v>
      </c>
      <c r="DJ51" s="269">
        <f t="shared" si="25"/>
        <v>0</v>
      </c>
      <c r="DK51" s="269">
        <f t="shared" si="25"/>
        <v>0</v>
      </c>
      <c r="DL51" s="269">
        <f t="shared" si="25"/>
        <v>0</v>
      </c>
      <c r="DM51" s="269">
        <f t="shared" si="25"/>
        <v>0</v>
      </c>
      <c r="DN51" s="269">
        <f t="shared" si="25"/>
        <v>0</v>
      </c>
      <c r="DO51" s="269">
        <f t="shared" si="25"/>
        <v>0</v>
      </c>
      <c r="DP51" s="269">
        <f t="shared" si="25"/>
        <v>0</v>
      </c>
      <c r="DQ51" s="269">
        <f t="shared" si="25"/>
        <v>0</v>
      </c>
      <c r="DR51" s="269">
        <f t="shared" si="25"/>
        <v>0</v>
      </c>
      <c r="DS51" s="269">
        <f t="shared" si="25"/>
        <v>0</v>
      </c>
      <c r="DT51" s="269">
        <f t="shared" si="25"/>
        <v>0</v>
      </c>
      <c r="DU51" s="269">
        <f t="shared" si="25"/>
        <v>0</v>
      </c>
      <c r="DV51" s="269">
        <f t="shared" si="25"/>
        <v>0</v>
      </c>
      <c r="DW51" s="269">
        <f t="shared" si="25"/>
        <v>0</v>
      </c>
      <c r="DX51" s="269">
        <f t="shared" si="25"/>
        <v>0</v>
      </c>
      <c r="DY51" s="269">
        <f t="shared" si="25"/>
        <v>0</v>
      </c>
      <c r="DZ51" s="269">
        <f t="shared" si="25"/>
        <v>0</v>
      </c>
      <c r="EA51" s="269">
        <f t="shared" si="25"/>
        <v>0</v>
      </c>
      <c r="EB51" s="269">
        <f t="shared" si="25"/>
        <v>0</v>
      </c>
      <c r="EC51" s="269">
        <f t="shared" si="25"/>
        <v>0</v>
      </c>
      <c r="ED51" s="269">
        <f>+$E51*$B51*ED$46</f>
        <v>0</v>
      </c>
      <c r="EE51" s="269">
        <f t="shared" si="26"/>
        <v>0</v>
      </c>
      <c r="EF51" s="269">
        <f t="shared" si="26"/>
        <v>0</v>
      </c>
      <c r="EG51" s="269">
        <f t="shared" si="26"/>
        <v>0</v>
      </c>
      <c r="EH51" s="269">
        <f t="shared" si="26"/>
        <v>0</v>
      </c>
      <c r="EI51" s="269">
        <f t="shared" si="26"/>
        <v>0</v>
      </c>
      <c r="EJ51" s="269">
        <f t="shared" si="26"/>
        <v>0</v>
      </c>
      <c r="EK51" s="269">
        <f t="shared" si="26"/>
        <v>0</v>
      </c>
      <c r="EL51" s="269">
        <f t="shared" si="26"/>
        <v>0</v>
      </c>
      <c r="EM51" s="269">
        <f t="shared" si="26"/>
        <v>0</v>
      </c>
      <c r="EN51" s="269">
        <f t="shared" si="26"/>
        <v>0</v>
      </c>
      <c r="EO51" s="269">
        <f t="shared" si="26"/>
        <v>0</v>
      </c>
      <c r="EP51" s="269">
        <f t="shared" si="26"/>
        <v>0</v>
      </c>
      <c r="EQ51" s="269">
        <f t="shared" si="26"/>
        <v>0</v>
      </c>
      <c r="ER51" s="269">
        <f t="shared" si="26"/>
        <v>0</v>
      </c>
      <c r="ES51" s="269">
        <f t="shared" si="26"/>
        <v>0</v>
      </c>
      <c r="ET51" s="269">
        <f t="shared" si="26"/>
        <v>0</v>
      </c>
      <c r="EU51" s="269">
        <f t="shared" si="26"/>
        <v>0</v>
      </c>
      <c r="EV51" s="269">
        <f t="shared" si="26"/>
        <v>0</v>
      </c>
      <c r="EW51" s="269">
        <f t="shared" si="26"/>
        <v>0</v>
      </c>
      <c r="EX51" s="269">
        <f t="shared" si="26"/>
        <v>0</v>
      </c>
      <c r="EY51" s="269">
        <f t="shared" si="26"/>
        <v>0</v>
      </c>
      <c r="EZ51" s="269">
        <f t="shared" si="26"/>
        <v>0</v>
      </c>
      <c r="FA51" s="269">
        <f t="shared" si="26"/>
        <v>0</v>
      </c>
      <c r="FB51" s="269">
        <f t="shared" si="26"/>
        <v>0</v>
      </c>
      <c r="FC51" s="269">
        <f t="shared" si="26"/>
        <v>0</v>
      </c>
      <c r="FD51" s="269">
        <f t="shared" si="26"/>
        <v>0</v>
      </c>
      <c r="FE51" s="269">
        <f t="shared" si="26"/>
        <v>0</v>
      </c>
      <c r="FF51" s="269">
        <f t="shared" si="26"/>
        <v>0</v>
      </c>
      <c r="FG51" s="269">
        <f t="shared" si="26"/>
        <v>0</v>
      </c>
      <c r="FH51" s="269">
        <f t="shared" si="26"/>
        <v>0</v>
      </c>
      <c r="FI51" s="269">
        <f t="shared" si="26"/>
        <v>0</v>
      </c>
      <c r="FJ51" s="269">
        <f t="shared" si="26"/>
        <v>0</v>
      </c>
      <c r="FK51" s="269">
        <f t="shared" si="26"/>
        <v>0</v>
      </c>
      <c r="FL51" s="269">
        <f t="shared" si="26"/>
        <v>0</v>
      </c>
      <c r="FM51" s="269">
        <f t="shared" si="26"/>
        <v>0</v>
      </c>
      <c r="FN51" s="269">
        <f t="shared" si="26"/>
        <v>0</v>
      </c>
      <c r="FO51" s="269">
        <f t="shared" si="26"/>
        <v>0</v>
      </c>
      <c r="FP51" s="269">
        <f t="shared" si="26"/>
        <v>0</v>
      </c>
      <c r="FQ51" s="269">
        <f t="shared" si="26"/>
        <v>0</v>
      </c>
      <c r="FR51" s="269">
        <f t="shared" si="26"/>
        <v>0</v>
      </c>
      <c r="FS51" s="269">
        <f t="shared" si="26"/>
        <v>0</v>
      </c>
      <c r="FT51" s="269">
        <f t="shared" si="26"/>
        <v>0</v>
      </c>
      <c r="FU51" s="269">
        <f t="shared" si="26"/>
        <v>0</v>
      </c>
      <c r="FV51" s="269">
        <f t="shared" si="26"/>
        <v>0</v>
      </c>
      <c r="FW51" s="269">
        <f t="shared" si="26"/>
        <v>0</v>
      </c>
      <c r="FX51" s="269">
        <f t="shared" si="26"/>
        <v>0</v>
      </c>
      <c r="FY51" s="269">
        <f t="shared" si="26"/>
        <v>0</v>
      </c>
      <c r="FZ51" s="269">
        <f t="shared" si="26"/>
        <v>0</v>
      </c>
      <c r="GA51" s="269">
        <f t="shared" si="26"/>
        <v>0</v>
      </c>
      <c r="GB51" s="269">
        <f t="shared" si="26"/>
        <v>0</v>
      </c>
      <c r="GC51" s="269">
        <f t="shared" si="26"/>
        <v>0</v>
      </c>
    </row>
    <row r="52" spans="1:185" x14ac:dyDescent="0.2">
      <c r="A52" s="357">
        <f t="shared" si="22"/>
        <v>0</v>
      </c>
      <c r="B52" s="357">
        <f t="shared" si="22"/>
        <v>0</v>
      </c>
      <c r="C52" s="358">
        <f t="shared" si="22"/>
        <v>0</v>
      </c>
      <c r="D52" s="357">
        <f t="shared" si="22"/>
        <v>0</v>
      </c>
      <c r="E52" s="357">
        <f t="shared" si="22"/>
        <v>0</v>
      </c>
      <c r="F52" s="269">
        <f t="shared" si="23"/>
        <v>0</v>
      </c>
      <c r="G52" s="269">
        <f t="shared" ref="G52:P54" si="27">+$E52*$B52*G$46</f>
        <v>0</v>
      </c>
      <c r="H52" s="269">
        <f t="shared" si="27"/>
        <v>0</v>
      </c>
      <c r="I52" s="269">
        <f t="shared" si="27"/>
        <v>0</v>
      </c>
      <c r="J52" s="269">
        <f t="shared" si="27"/>
        <v>0</v>
      </c>
      <c r="K52" s="269">
        <f t="shared" si="27"/>
        <v>0</v>
      </c>
      <c r="L52" s="269">
        <f t="shared" si="27"/>
        <v>0</v>
      </c>
      <c r="M52" s="269">
        <f t="shared" si="27"/>
        <v>0</v>
      </c>
      <c r="N52" s="269">
        <f t="shared" si="27"/>
        <v>0</v>
      </c>
      <c r="O52" s="269">
        <f t="shared" si="27"/>
        <v>0</v>
      </c>
      <c r="P52" s="269">
        <f t="shared" si="27"/>
        <v>0</v>
      </c>
      <c r="Q52" s="269">
        <f t="shared" ref="Q52:Z54" si="28">+$E52*$B52*Q$46</f>
        <v>0</v>
      </c>
      <c r="R52" s="269">
        <f t="shared" si="28"/>
        <v>0</v>
      </c>
      <c r="S52" s="269">
        <f t="shared" si="28"/>
        <v>0</v>
      </c>
      <c r="T52" s="269">
        <f t="shared" si="28"/>
        <v>0</v>
      </c>
      <c r="U52" s="269">
        <f t="shared" si="28"/>
        <v>0</v>
      </c>
      <c r="V52" s="269">
        <f t="shared" si="28"/>
        <v>0</v>
      </c>
      <c r="W52" s="269">
        <f t="shared" si="28"/>
        <v>0</v>
      </c>
      <c r="X52" s="269">
        <f t="shared" si="28"/>
        <v>0</v>
      </c>
      <c r="Y52" s="269">
        <f t="shared" si="28"/>
        <v>0</v>
      </c>
      <c r="Z52" s="269">
        <f t="shared" si="28"/>
        <v>0</v>
      </c>
      <c r="AA52" s="269">
        <f t="shared" ref="AA52:AJ54" si="29">+$E52*$B52*AA$46</f>
        <v>0</v>
      </c>
      <c r="AB52" s="269">
        <f t="shared" si="29"/>
        <v>0</v>
      </c>
      <c r="AC52" s="269">
        <f t="shared" si="29"/>
        <v>0</v>
      </c>
      <c r="AD52" s="269">
        <f t="shared" si="29"/>
        <v>0</v>
      </c>
      <c r="AE52" s="269">
        <f t="shared" si="29"/>
        <v>0</v>
      </c>
      <c r="AF52" s="269">
        <f t="shared" si="29"/>
        <v>0</v>
      </c>
      <c r="AG52" s="269">
        <f t="shared" si="29"/>
        <v>0</v>
      </c>
      <c r="AH52" s="269">
        <f t="shared" si="29"/>
        <v>0</v>
      </c>
      <c r="AI52" s="269">
        <f t="shared" si="29"/>
        <v>0</v>
      </c>
      <c r="AJ52" s="269">
        <f t="shared" si="29"/>
        <v>0</v>
      </c>
      <c r="AK52" s="269">
        <f t="shared" ref="AK52:AT54" si="30">+$E52*$B52*AK$46</f>
        <v>0</v>
      </c>
      <c r="AL52" s="269">
        <f t="shared" si="30"/>
        <v>0</v>
      </c>
      <c r="AM52" s="269">
        <f t="shared" si="30"/>
        <v>0</v>
      </c>
      <c r="AN52" s="269">
        <f t="shared" si="30"/>
        <v>0</v>
      </c>
      <c r="AO52" s="269">
        <f t="shared" si="30"/>
        <v>0</v>
      </c>
      <c r="AP52" s="269">
        <f t="shared" si="30"/>
        <v>0</v>
      </c>
      <c r="AQ52" s="269">
        <f t="shared" si="30"/>
        <v>0</v>
      </c>
      <c r="AR52" s="269">
        <f t="shared" si="30"/>
        <v>0</v>
      </c>
      <c r="AS52" s="269">
        <f t="shared" si="30"/>
        <v>0</v>
      </c>
      <c r="AT52" s="269">
        <f t="shared" si="30"/>
        <v>0</v>
      </c>
      <c r="AU52" s="269">
        <f t="shared" ref="AU52:BD54" si="31">+$E52*$B52*AU$46</f>
        <v>0</v>
      </c>
      <c r="AV52" s="269">
        <f t="shared" si="31"/>
        <v>0</v>
      </c>
      <c r="AW52" s="269">
        <f t="shared" si="31"/>
        <v>0</v>
      </c>
      <c r="AX52" s="269">
        <f t="shared" si="31"/>
        <v>0</v>
      </c>
      <c r="AY52" s="269">
        <f t="shared" si="31"/>
        <v>0</v>
      </c>
      <c r="AZ52" s="269">
        <f t="shared" si="31"/>
        <v>0</v>
      </c>
      <c r="BA52" s="269">
        <f t="shared" si="31"/>
        <v>0</v>
      </c>
      <c r="BB52" s="269">
        <f t="shared" si="31"/>
        <v>0</v>
      </c>
      <c r="BC52" s="269">
        <f t="shared" si="31"/>
        <v>0</v>
      </c>
      <c r="BD52" s="269">
        <f t="shared" si="31"/>
        <v>0</v>
      </c>
      <c r="BE52" s="269">
        <f t="shared" ref="BE52:BQ54" si="32">+$E52*$B52*BE$46</f>
        <v>0</v>
      </c>
      <c r="BF52" s="269">
        <f t="shared" si="32"/>
        <v>0</v>
      </c>
      <c r="BG52" s="269">
        <f t="shared" si="32"/>
        <v>0</v>
      </c>
      <c r="BH52" s="269">
        <f t="shared" si="32"/>
        <v>0</v>
      </c>
      <c r="BI52" s="269">
        <f t="shared" si="32"/>
        <v>0</v>
      </c>
      <c r="BJ52" s="269">
        <f t="shared" si="32"/>
        <v>0</v>
      </c>
      <c r="BK52" s="269">
        <f t="shared" si="32"/>
        <v>0</v>
      </c>
      <c r="BL52" s="269">
        <f t="shared" si="32"/>
        <v>0</v>
      </c>
      <c r="BM52" s="269">
        <f t="shared" si="32"/>
        <v>0</v>
      </c>
      <c r="BN52" s="269">
        <f t="shared" si="32"/>
        <v>0</v>
      </c>
      <c r="BO52" s="269">
        <f t="shared" si="32"/>
        <v>0</v>
      </c>
      <c r="BP52" s="269">
        <f t="shared" si="32"/>
        <v>0</v>
      </c>
      <c r="BQ52" s="269">
        <f t="shared" si="32"/>
        <v>0</v>
      </c>
      <c r="BR52" s="269">
        <f>+$E52*$B52*BR$46</f>
        <v>0</v>
      </c>
      <c r="BS52" s="269">
        <f t="shared" ref="BS52:CB54" si="33">+$E52*$B52*BS$46</f>
        <v>0</v>
      </c>
      <c r="BT52" s="269">
        <f t="shared" si="33"/>
        <v>0</v>
      </c>
      <c r="BU52" s="269">
        <f t="shared" si="33"/>
        <v>0</v>
      </c>
      <c r="BV52" s="269">
        <f t="shared" si="33"/>
        <v>0</v>
      </c>
      <c r="BW52" s="269">
        <f t="shared" si="33"/>
        <v>0</v>
      </c>
      <c r="BX52" s="269">
        <f t="shared" si="33"/>
        <v>0</v>
      </c>
      <c r="BY52" s="269">
        <f t="shared" si="33"/>
        <v>0</v>
      </c>
      <c r="BZ52" s="269">
        <f t="shared" si="33"/>
        <v>0</v>
      </c>
      <c r="CA52" s="269">
        <f t="shared" si="33"/>
        <v>0</v>
      </c>
      <c r="CB52" s="269">
        <f t="shared" si="33"/>
        <v>0</v>
      </c>
      <c r="CC52" s="269">
        <f t="shared" ref="CC52:CL54" si="34">+$E52*$B52*CC$46</f>
        <v>0</v>
      </c>
      <c r="CD52" s="269">
        <f t="shared" si="34"/>
        <v>0</v>
      </c>
      <c r="CE52" s="269">
        <f t="shared" si="34"/>
        <v>0</v>
      </c>
      <c r="CF52" s="269">
        <f t="shared" si="34"/>
        <v>0</v>
      </c>
      <c r="CG52" s="269">
        <f t="shared" si="34"/>
        <v>0</v>
      </c>
      <c r="CH52" s="269">
        <f t="shared" si="34"/>
        <v>0</v>
      </c>
      <c r="CI52" s="269">
        <f t="shared" si="34"/>
        <v>0</v>
      </c>
      <c r="CJ52" s="269">
        <f t="shared" si="34"/>
        <v>0</v>
      </c>
      <c r="CK52" s="269">
        <f t="shared" si="34"/>
        <v>0</v>
      </c>
      <c r="CL52" s="269">
        <f t="shared" si="34"/>
        <v>0</v>
      </c>
      <c r="CM52" s="269">
        <f t="shared" ref="CM52:CV54" si="35">+$E52*$B52*CM$46</f>
        <v>0</v>
      </c>
      <c r="CN52" s="269">
        <f t="shared" si="35"/>
        <v>0</v>
      </c>
      <c r="CO52" s="269">
        <f t="shared" si="35"/>
        <v>0</v>
      </c>
      <c r="CP52" s="269">
        <f t="shared" si="35"/>
        <v>0</v>
      </c>
      <c r="CQ52" s="269">
        <f t="shared" si="35"/>
        <v>0</v>
      </c>
      <c r="CR52" s="269">
        <f t="shared" si="35"/>
        <v>0</v>
      </c>
      <c r="CS52" s="269">
        <f t="shared" si="35"/>
        <v>0</v>
      </c>
      <c r="CT52" s="269">
        <f t="shared" si="35"/>
        <v>0</v>
      </c>
      <c r="CU52" s="269">
        <f t="shared" si="35"/>
        <v>0</v>
      </c>
      <c r="CV52" s="269">
        <f t="shared" si="35"/>
        <v>0</v>
      </c>
      <c r="CW52" s="269">
        <f t="shared" ref="CW52:DF54" si="36">+$E52*$B52*CW$46</f>
        <v>0</v>
      </c>
      <c r="CX52" s="269">
        <f t="shared" si="36"/>
        <v>0</v>
      </c>
      <c r="CY52" s="269">
        <f t="shared" si="36"/>
        <v>0</v>
      </c>
      <c r="CZ52" s="269">
        <f t="shared" si="36"/>
        <v>0</v>
      </c>
      <c r="DA52" s="269">
        <f t="shared" si="36"/>
        <v>0</v>
      </c>
      <c r="DB52" s="269">
        <f t="shared" si="36"/>
        <v>0</v>
      </c>
      <c r="DC52" s="269">
        <f t="shared" si="36"/>
        <v>0</v>
      </c>
      <c r="DD52" s="269">
        <f t="shared" si="36"/>
        <v>0</v>
      </c>
      <c r="DE52" s="269">
        <f t="shared" si="36"/>
        <v>0</v>
      </c>
      <c r="DF52" s="269">
        <f t="shared" si="36"/>
        <v>0</v>
      </c>
      <c r="DG52" s="269">
        <f t="shared" ref="DG52:DP54" si="37">+$E52*$B52*DG$46</f>
        <v>0</v>
      </c>
      <c r="DH52" s="269">
        <f t="shared" si="37"/>
        <v>0</v>
      </c>
      <c r="DI52" s="269">
        <f t="shared" si="37"/>
        <v>0</v>
      </c>
      <c r="DJ52" s="269">
        <f t="shared" si="37"/>
        <v>0</v>
      </c>
      <c r="DK52" s="269">
        <f t="shared" si="37"/>
        <v>0</v>
      </c>
      <c r="DL52" s="269">
        <f t="shared" si="37"/>
        <v>0</v>
      </c>
      <c r="DM52" s="269">
        <f t="shared" si="37"/>
        <v>0</v>
      </c>
      <c r="DN52" s="269">
        <f t="shared" si="37"/>
        <v>0</v>
      </c>
      <c r="DO52" s="269">
        <f t="shared" si="37"/>
        <v>0</v>
      </c>
      <c r="DP52" s="269">
        <f t="shared" si="37"/>
        <v>0</v>
      </c>
      <c r="DQ52" s="269">
        <f t="shared" ref="DQ52:EC54" si="38">+$E52*$B52*DQ$46</f>
        <v>0</v>
      </c>
      <c r="DR52" s="269">
        <f t="shared" si="38"/>
        <v>0</v>
      </c>
      <c r="DS52" s="269">
        <f t="shared" si="38"/>
        <v>0</v>
      </c>
      <c r="DT52" s="269">
        <f t="shared" si="38"/>
        <v>0</v>
      </c>
      <c r="DU52" s="269">
        <f t="shared" si="38"/>
        <v>0</v>
      </c>
      <c r="DV52" s="269">
        <f t="shared" si="38"/>
        <v>0</v>
      </c>
      <c r="DW52" s="269">
        <f t="shared" si="38"/>
        <v>0</v>
      </c>
      <c r="DX52" s="269">
        <f t="shared" si="38"/>
        <v>0</v>
      </c>
      <c r="DY52" s="269">
        <f t="shared" si="38"/>
        <v>0</v>
      </c>
      <c r="DZ52" s="269">
        <f t="shared" si="38"/>
        <v>0</v>
      </c>
      <c r="EA52" s="269">
        <f t="shared" si="38"/>
        <v>0</v>
      </c>
      <c r="EB52" s="269">
        <f t="shared" si="38"/>
        <v>0</v>
      </c>
      <c r="EC52" s="269">
        <f t="shared" si="38"/>
        <v>0</v>
      </c>
      <c r="ED52" s="269">
        <f>+$E52*$B52*ED$46</f>
        <v>0</v>
      </c>
      <c r="EE52" s="269">
        <f t="shared" ref="EE52:EN55" si="39">+$E52*$B52*EE$46</f>
        <v>0</v>
      </c>
      <c r="EF52" s="269">
        <f t="shared" si="39"/>
        <v>0</v>
      </c>
      <c r="EG52" s="269">
        <f t="shared" si="39"/>
        <v>0</v>
      </c>
      <c r="EH52" s="269">
        <f t="shared" si="39"/>
        <v>0</v>
      </c>
      <c r="EI52" s="269">
        <f t="shared" si="39"/>
        <v>0</v>
      </c>
      <c r="EJ52" s="269">
        <f t="shared" si="39"/>
        <v>0</v>
      </c>
      <c r="EK52" s="269">
        <f t="shared" si="39"/>
        <v>0</v>
      </c>
      <c r="EL52" s="269">
        <f t="shared" si="39"/>
        <v>0</v>
      </c>
      <c r="EM52" s="269">
        <f t="shared" si="39"/>
        <v>0</v>
      </c>
      <c r="EN52" s="269">
        <f t="shared" si="39"/>
        <v>0</v>
      </c>
      <c r="EO52" s="269">
        <f t="shared" ref="EO52:EX55" si="40">+$E52*$B52*EO$46</f>
        <v>0</v>
      </c>
      <c r="EP52" s="269">
        <f t="shared" si="40"/>
        <v>0</v>
      </c>
      <c r="EQ52" s="269">
        <f t="shared" si="40"/>
        <v>0</v>
      </c>
      <c r="ER52" s="269">
        <f t="shared" si="40"/>
        <v>0</v>
      </c>
      <c r="ES52" s="269">
        <f t="shared" si="40"/>
        <v>0</v>
      </c>
      <c r="ET52" s="269">
        <f t="shared" si="40"/>
        <v>0</v>
      </c>
      <c r="EU52" s="269">
        <f t="shared" si="40"/>
        <v>0</v>
      </c>
      <c r="EV52" s="269">
        <f t="shared" si="40"/>
        <v>0</v>
      </c>
      <c r="EW52" s="269">
        <f t="shared" si="40"/>
        <v>0</v>
      </c>
      <c r="EX52" s="269">
        <f t="shared" si="40"/>
        <v>0</v>
      </c>
      <c r="EY52" s="269">
        <f t="shared" ref="EY52:FH55" si="41">+$E52*$B52*EY$46</f>
        <v>0</v>
      </c>
      <c r="EZ52" s="269">
        <f t="shared" si="41"/>
        <v>0</v>
      </c>
      <c r="FA52" s="269">
        <f t="shared" si="41"/>
        <v>0</v>
      </c>
      <c r="FB52" s="269">
        <f t="shared" si="41"/>
        <v>0</v>
      </c>
      <c r="FC52" s="269">
        <f t="shared" si="41"/>
        <v>0</v>
      </c>
      <c r="FD52" s="269">
        <f t="shared" si="41"/>
        <v>0</v>
      </c>
      <c r="FE52" s="269">
        <f t="shared" si="41"/>
        <v>0</v>
      </c>
      <c r="FF52" s="269">
        <f t="shared" si="41"/>
        <v>0</v>
      </c>
      <c r="FG52" s="269">
        <f t="shared" si="41"/>
        <v>0</v>
      </c>
      <c r="FH52" s="269">
        <f t="shared" si="41"/>
        <v>0</v>
      </c>
      <c r="FI52" s="269">
        <f t="shared" ref="FI52:FR55" si="42">+$E52*$B52*FI$46</f>
        <v>0</v>
      </c>
      <c r="FJ52" s="269">
        <f t="shared" si="42"/>
        <v>0</v>
      </c>
      <c r="FK52" s="269">
        <f t="shared" si="42"/>
        <v>0</v>
      </c>
      <c r="FL52" s="269">
        <f t="shared" si="42"/>
        <v>0</v>
      </c>
      <c r="FM52" s="269">
        <f t="shared" si="42"/>
        <v>0</v>
      </c>
      <c r="FN52" s="269">
        <f t="shared" si="42"/>
        <v>0</v>
      </c>
      <c r="FO52" s="269">
        <f t="shared" si="42"/>
        <v>0</v>
      </c>
      <c r="FP52" s="269">
        <f t="shared" si="42"/>
        <v>0</v>
      </c>
      <c r="FQ52" s="269">
        <f t="shared" si="42"/>
        <v>0</v>
      </c>
      <c r="FR52" s="269">
        <f t="shared" si="42"/>
        <v>0</v>
      </c>
      <c r="FS52" s="269">
        <f t="shared" ref="FS52:GC55" si="43">+$E52*$B52*FS$46</f>
        <v>0</v>
      </c>
      <c r="FT52" s="269">
        <f t="shared" si="43"/>
        <v>0</v>
      </c>
      <c r="FU52" s="269">
        <f t="shared" si="43"/>
        <v>0</v>
      </c>
      <c r="FV52" s="269">
        <f t="shared" si="43"/>
        <v>0</v>
      </c>
      <c r="FW52" s="269">
        <f t="shared" si="43"/>
        <v>0</v>
      </c>
      <c r="FX52" s="269">
        <f t="shared" si="43"/>
        <v>0</v>
      </c>
      <c r="FY52" s="269">
        <f t="shared" si="43"/>
        <v>0</v>
      </c>
      <c r="FZ52" s="269">
        <f t="shared" si="43"/>
        <v>0</v>
      </c>
      <c r="GA52" s="269">
        <f t="shared" si="43"/>
        <v>0</v>
      </c>
      <c r="GB52" s="269">
        <f t="shared" si="43"/>
        <v>0</v>
      </c>
      <c r="GC52" s="269">
        <f t="shared" si="43"/>
        <v>0</v>
      </c>
    </row>
    <row r="53" spans="1:185" x14ac:dyDescent="0.2">
      <c r="A53" s="357">
        <f t="shared" si="22"/>
        <v>0</v>
      </c>
      <c r="B53" s="357">
        <f t="shared" si="22"/>
        <v>0</v>
      </c>
      <c r="C53" s="358">
        <f t="shared" si="22"/>
        <v>0</v>
      </c>
      <c r="D53" s="357">
        <f t="shared" si="22"/>
        <v>0</v>
      </c>
      <c r="E53" s="357">
        <f t="shared" si="22"/>
        <v>0</v>
      </c>
      <c r="F53" s="269">
        <f t="shared" si="23"/>
        <v>0</v>
      </c>
      <c r="G53" s="269">
        <f t="shared" si="27"/>
        <v>0</v>
      </c>
      <c r="H53" s="269">
        <f t="shared" si="27"/>
        <v>0</v>
      </c>
      <c r="I53" s="269">
        <f t="shared" si="27"/>
        <v>0</v>
      </c>
      <c r="J53" s="269">
        <f t="shared" si="27"/>
        <v>0</v>
      </c>
      <c r="K53" s="269">
        <f t="shared" si="27"/>
        <v>0</v>
      </c>
      <c r="L53" s="269">
        <f t="shared" si="27"/>
        <v>0</v>
      </c>
      <c r="M53" s="269">
        <f t="shared" si="27"/>
        <v>0</v>
      </c>
      <c r="N53" s="269">
        <f t="shared" si="27"/>
        <v>0</v>
      </c>
      <c r="O53" s="269">
        <f t="shared" si="27"/>
        <v>0</v>
      </c>
      <c r="P53" s="269">
        <f t="shared" si="27"/>
        <v>0</v>
      </c>
      <c r="Q53" s="269">
        <f t="shared" si="28"/>
        <v>0</v>
      </c>
      <c r="R53" s="269">
        <f t="shared" si="28"/>
        <v>0</v>
      </c>
      <c r="S53" s="269">
        <f t="shared" si="28"/>
        <v>0</v>
      </c>
      <c r="T53" s="269">
        <f t="shared" si="28"/>
        <v>0</v>
      </c>
      <c r="U53" s="269">
        <f t="shared" si="28"/>
        <v>0</v>
      </c>
      <c r="V53" s="269">
        <f t="shared" si="28"/>
        <v>0</v>
      </c>
      <c r="W53" s="269">
        <f t="shared" si="28"/>
        <v>0</v>
      </c>
      <c r="X53" s="269">
        <f t="shared" si="28"/>
        <v>0</v>
      </c>
      <c r="Y53" s="269">
        <f t="shared" si="28"/>
        <v>0</v>
      </c>
      <c r="Z53" s="269">
        <f t="shared" si="28"/>
        <v>0</v>
      </c>
      <c r="AA53" s="269">
        <f t="shared" si="29"/>
        <v>0</v>
      </c>
      <c r="AB53" s="269">
        <f t="shared" si="29"/>
        <v>0</v>
      </c>
      <c r="AC53" s="269">
        <f t="shared" si="29"/>
        <v>0</v>
      </c>
      <c r="AD53" s="269">
        <f t="shared" si="29"/>
        <v>0</v>
      </c>
      <c r="AE53" s="269">
        <f t="shared" si="29"/>
        <v>0</v>
      </c>
      <c r="AF53" s="269">
        <f t="shared" si="29"/>
        <v>0</v>
      </c>
      <c r="AG53" s="269">
        <f t="shared" si="29"/>
        <v>0</v>
      </c>
      <c r="AH53" s="269">
        <f t="shared" si="29"/>
        <v>0</v>
      </c>
      <c r="AI53" s="269">
        <f t="shared" si="29"/>
        <v>0</v>
      </c>
      <c r="AJ53" s="269">
        <f t="shared" si="29"/>
        <v>0</v>
      </c>
      <c r="AK53" s="269">
        <f t="shared" si="30"/>
        <v>0</v>
      </c>
      <c r="AL53" s="269">
        <f t="shared" si="30"/>
        <v>0</v>
      </c>
      <c r="AM53" s="269">
        <f t="shared" si="30"/>
        <v>0</v>
      </c>
      <c r="AN53" s="269">
        <f t="shared" si="30"/>
        <v>0</v>
      </c>
      <c r="AO53" s="269">
        <f t="shared" si="30"/>
        <v>0</v>
      </c>
      <c r="AP53" s="269">
        <f t="shared" si="30"/>
        <v>0</v>
      </c>
      <c r="AQ53" s="269">
        <f t="shared" si="30"/>
        <v>0</v>
      </c>
      <c r="AR53" s="269">
        <f t="shared" si="30"/>
        <v>0</v>
      </c>
      <c r="AS53" s="269">
        <f t="shared" si="30"/>
        <v>0</v>
      </c>
      <c r="AT53" s="269">
        <f t="shared" si="30"/>
        <v>0</v>
      </c>
      <c r="AU53" s="269">
        <f t="shared" si="31"/>
        <v>0</v>
      </c>
      <c r="AV53" s="269">
        <f t="shared" si="31"/>
        <v>0</v>
      </c>
      <c r="AW53" s="269">
        <f t="shared" si="31"/>
        <v>0</v>
      </c>
      <c r="AX53" s="269">
        <f t="shared" si="31"/>
        <v>0</v>
      </c>
      <c r="AY53" s="269">
        <f t="shared" si="31"/>
        <v>0</v>
      </c>
      <c r="AZ53" s="269">
        <f t="shared" si="31"/>
        <v>0</v>
      </c>
      <c r="BA53" s="269">
        <f t="shared" si="31"/>
        <v>0</v>
      </c>
      <c r="BB53" s="269">
        <f t="shared" si="31"/>
        <v>0</v>
      </c>
      <c r="BC53" s="269">
        <f t="shared" si="31"/>
        <v>0</v>
      </c>
      <c r="BD53" s="269">
        <f t="shared" si="31"/>
        <v>0</v>
      </c>
      <c r="BE53" s="269">
        <f t="shared" si="32"/>
        <v>0</v>
      </c>
      <c r="BF53" s="269">
        <f t="shared" si="32"/>
        <v>0</v>
      </c>
      <c r="BG53" s="269">
        <f t="shared" si="32"/>
        <v>0</v>
      </c>
      <c r="BH53" s="269">
        <f t="shared" si="32"/>
        <v>0</v>
      </c>
      <c r="BI53" s="269">
        <f t="shared" si="32"/>
        <v>0</v>
      </c>
      <c r="BJ53" s="269">
        <f t="shared" si="32"/>
        <v>0</v>
      </c>
      <c r="BK53" s="269">
        <f t="shared" si="32"/>
        <v>0</v>
      </c>
      <c r="BL53" s="269">
        <f t="shared" si="32"/>
        <v>0</v>
      </c>
      <c r="BM53" s="269">
        <f t="shared" si="32"/>
        <v>0</v>
      </c>
      <c r="BN53" s="269">
        <f t="shared" si="32"/>
        <v>0</v>
      </c>
      <c r="BO53" s="269">
        <f t="shared" si="32"/>
        <v>0</v>
      </c>
      <c r="BP53" s="269">
        <f t="shared" si="32"/>
        <v>0</v>
      </c>
      <c r="BQ53" s="269">
        <f t="shared" si="32"/>
        <v>0</v>
      </c>
      <c r="BR53" s="269">
        <f>+$E53*$B53*BR$46</f>
        <v>0</v>
      </c>
      <c r="BS53" s="269">
        <f t="shared" si="33"/>
        <v>0</v>
      </c>
      <c r="BT53" s="269">
        <f t="shared" si="33"/>
        <v>0</v>
      </c>
      <c r="BU53" s="269">
        <f t="shared" si="33"/>
        <v>0</v>
      </c>
      <c r="BV53" s="269">
        <f t="shared" si="33"/>
        <v>0</v>
      </c>
      <c r="BW53" s="269">
        <f t="shared" si="33"/>
        <v>0</v>
      </c>
      <c r="BX53" s="269">
        <f t="shared" si="33"/>
        <v>0</v>
      </c>
      <c r="BY53" s="269">
        <f t="shared" si="33"/>
        <v>0</v>
      </c>
      <c r="BZ53" s="269">
        <f t="shared" si="33"/>
        <v>0</v>
      </c>
      <c r="CA53" s="269">
        <f t="shared" si="33"/>
        <v>0</v>
      </c>
      <c r="CB53" s="269">
        <f t="shared" si="33"/>
        <v>0</v>
      </c>
      <c r="CC53" s="269">
        <f t="shared" si="34"/>
        <v>0</v>
      </c>
      <c r="CD53" s="269">
        <f t="shared" si="34"/>
        <v>0</v>
      </c>
      <c r="CE53" s="269">
        <f t="shared" si="34"/>
        <v>0</v>
      </c>
      <c r="CF53" s="269">
        <f t="shared" si="34"/>
        <v>0</v>
      </c>
      <c r="CG53" s="269">
        <f t="shared" si="34"/>
        <v>0</v>
      </c>
      <c r="CH53" s="269">
        <f t="shared" si="34"/>
        <v>0</v>
      </c>
      <c r="CI53" s="269">
        <f t="shared" si="34"/>
        <v>0</v>
      </c>
      <c r="CJ53" s="269">
        <f t="shared" si="34"/>
        <v>0</v>
      </c>
      <c r="CK53" s="269">
        <f t="shared" si="34"/>
        <v>0</v>
      </c>
      <c r="CL53" s="269">
        <f t="shared" si="34"/>
        <v>0</v>
      </c>
      <c r="CM53" s="269">
        <f t="shared" si="35"/>
        <v>0</v>
      </c>
      <c r="CN53" s="269">
        <f t="shared" si="35"/>
        <v>0</v>
      </c>
      <c r="CO53" s="269">
        <f t="shared" si="35"/>
        <v>0</v>
      </c>
      <c r="CP53" s="269">
        <f t="shared" si="35"/>
        <v>0</v>
      </c>
      <c r="CQ53" s="269">
        <f t="shared" si="35"/>
        <v>0</v>
      </c>
      <c r="CR53" s="269">
        <f t="shared" si="35"/>
        <v>0</v>
      </c>
      <c r="CS53" s="269">
        <f t="shared" si="35"/>
        <v>0</v>
      </c>
      <c r="CT53" s="269">
        <f t="shared" si="35"/>
        <v>0</v>
      </c>
      <c r="CU53" s="269">
        <f t="shared" si="35"/>
        <v>0</v>
      </c>
      <c r="CV53" s="269">
        <f t="shared" si="35"/>
        <v>0</v>
      </c>
      <c r="CW53" s="269">
        <f t="shared" si="36"/>
        <v>0</v>
      </c>
      <c r="CX53" s="269">
        <f t="shared" si="36"/>
        <v>0</v>
      </c>
      <c r="CY53" s="269">
        <f t="shared" si="36"/>
        <v>0</v>
      </c>
      <c r="CZ53" s="269">
        <f t="shared" si="36"/>
        <v>0</v>
      </c>
      <c r="DA53" s="269">
        <f t="shared" si="36"/>
        <v>0</v>
      </c>
      <c r="DB53" s="269">
        <f t="shared" si="36"/>
        <v>0</v>
      </c>
      <c r="DC53" s="269">
        <f t="shared" si="36"/>
        <v>0</v>
      </c>
      <c r="DD53" s="269">
        <f t="shared" si="36"/>
        <v>0</v>
      </c>
      <c r="DE53" s="269">
        <f t="shared" si="36"/>
        <v>0</v>
      </c>
      <c r="DF53" s="269">
        <f t="shared" si="36"/>
        <v>0</v>
      </c>
      <c r="DG53" s="269">
        <f t="shared" si="37"/>
        <v>0</v>
      </c>
      <c r="DH53" s="269">
        <f t="shared" si="37"/>
        <v>0</v>
      </c>
      <c r="DI53" s="269">
        <f t="shared" si="37"/>
        <v>0</v>
      </c>
      <c r="DJ53" s="269">
        <f t="shared" si="37"/>
        <v>0</v>
      </c>
      <c r="DK53" s="269">
        <f t="shared" si="37"/>
        <v>0</v>
      </c>
      <c r="DL53" s="269">
        <f t="shared" si="37"/>
        <v>0</v>
      </c>
      <c r="DM53" s="269">
        <f t="shared" si="37"/>
        <v>0</v>
      </c>
      <c r="DN53" s="269">
        <f t="shared" si="37"/>
        <v>0</v>
      </c>
      <c r="DO53" s="269">
        <f t="shared" si="37"/>
        <v>0</v>
      </c>
      <c r="DP53" s="269">
        <f t="shared" si="37"/>
        <v>0</v>
      </c>
      <c r="DQ53" s="269">
        <f t="shared" si="38"/>
        <v>0</v>
      </c>
      <c r="DR53" s="269">
        <f t="shared" si="38"/>
        <v>0</v>
      </c>
      <c r="DS53" s="269">
        <f t="shared" si="38"/>
        <v>0</v>
      </c>
      <c r="DT53" s="269">
        <f t="shared" si="38"/>
        <v>0</v>
      </c>
      <c r="DU53" s="269">
        <f t="shared" si="38"/>
        <v>0</v>
      </c>
      <c r="DV53" s="269">
        <f t="shared" si="38"/>
        <v>0</v>
      </c>
      <c r="DW53" s="269">
        <f t="shared" si="38"/>
        <v>0</v>
      </c>
      <c r="DX53" s="269">
        <f t="shared" si="38"/>
        <v>0</v>
      </c>
      <c r="DY53" s="269">
        <f t="shared" si="38"/>
        <v>0</v>
      </c>
      <c r="DZ53" s="269">
        <f t="shared" si="38"/>
        <v>0</v>
      </c>
      <c r="EA53" s="269">
        <f t="shared" si="38"/>
        <v>0</v>
      </c>
      <c r="EB53" s="269">
        <f t="shared" si="38"/>
        <v>0</v>
      </c>
      <c r="EC53" s="269">
        <f t="shared" si="38"/>
        <v>0</v>
      </c>
      <c r="ED53" s="269">
        <f>+$E53*$B53*ED$46</f>
        <v>0</v>
      </c>
      <c r="EE53" s="269">
        <f t="shared" si="39"/>
        <v>0</v>
      </c>
      <c r="EF53" s="269">
        <f t="shared" si="39"/>
        <v>0</v>
      </c>
      <c r="EG53" s="269">
        <f t="shared" si="39"/>
        <v>0</v>
      </c>
      <c r="EH53" s="269">
        <f t="shared" si="39"/>
        <v>0</v>
      </c>
      <c r="EI53" s="269">
        <f t="shared" si="39"/>
        <v>0</v>
      </c>
      <c r="EJ53" s="269">
        <f t="shared" si="39"/>
        <v>0</v>
      </c>
      <c r="EK53" s="269">
        <f t="shared" si="39"/>
        <v>0</v>
      </c>
      <c r="EL53" s="269">
        <f t="shared" si="39"/>
        <v>0</v>
      </c>
      <c r="EM53" s="269">
        <f t="shared" si="39"/>
        <v>0</v>
      </c>
      <c r="EN53" s="269">
        <f t="shared" si="39"/>
        <v>0</v>
      </c>
      <c r="EO53" s="269">
        <f t="shared" si="40"/>
        <v>0</v>
      </c>
      <c r="EP53" s="269">
        <f t="shared" si="40"/>
        <v>0</v>
      </c>
      <c r="EQ53" s="269">
        <f t="shared" si="40"/>
        <v>0</v>
      </c>
      <c r="ER53" s="269">
        <f t="shared" si="40"/>
        <v>0</v>
      </c>
      <c r="ES53" s="269">
        <f t="shared" si="40"/>
        <v>0</v>
      </c>
      <c r="ET53" s="269">
        <f t="shared" si="40"/>
        <v>0</v>
      </c>
      <c r="EU53" s="269">
        <f t="shared" si="40"/>
        <v>0</v>
      </c>
      <c r="EV53" s="269">
        <f t="shared" si="40"/>
        <v>0</v>
      </c>
      <c r="EW53" s="269">
        <f t="shared" si="40"/>
        <v>0</v>
      </c>
      <c r="EX53" s="269">
        <f t="shared" si="40"/>
        <v>0</v>
      </c>
      <c r="EY53" s="269">
        <f t="shared" si="41"/>
        <v>0</v>
      </c>
      <c r="EZ53" s="269">
        <f t="shared" si="41"/>
        <v>0</v>
      </c>
      <c r="FA53" s="269">
        <f t="shared" si="41"/>
        <v>0</v>
      </c>
      <c r="FB53" s="269">
        <f t="shared" si="41"/>
        <v>0</v>
      </c>
      <c r="FC53" s="269">
        <f t="shared" si="41"/>
        <v>0</v>
      </c>
      <c r="FD53" s="269">
        <f t="shared" si="41"/>
        <v>0</v>
      </c>
      <c r="FE53" s="269">
        <f t="shared" si="41"/>
        <v>0</v>
      </c>
      <c r="FF53" s="269">
        <f t="shared" si="41"/>
        <v>0</v>
      </c>
      <c r="FG53" s="269">
        <f t="shared" si="41"/>
        <v>0</v>
      </c>
      <c r="FH53" s="269">
        <f t="shared" si="41"/>
        <v>0</v>
      </c>
      <c r="FI53" s="269">
        <f t="shared" si="42"/>
        <v>0</v>
      </c>
      <c r="FJ53" s="269">
        <f t="shared" si="42"/>
        <v>0</v>
      </c>
      <c r="FK53" s="269">
        <f t="shared" si="42"/>
        <v>0</v>
      </c>
      <c r="FL53" s="269">
        <f t="shared" si="42"/>
        <v>0</v>
      </c>
      <c r="FM53" s="269">
        <f t="shared" si="42"/>
        <v>0</v>
      </c>
      <c r="FN53" s="269">
        <f t="shared" si="42"/>
        <v>0</v>
      </c>
      <c r="FO53" s="269">
        <f t="shared" si="42"/>
        <v>0</v>
      </c>
      <c r="FP53" s="269">
        <f t="shared" si="42"/>
        <v>0</v>
      </c>
      <c r="FQ53" s="269">
        <f t="shared" si="42"/>
        <v>0</v>
      </c>
      <c r="FR53" s="269">
        <f t="shared" si="42"/>
        <v>0</v>
      </c>
      <c r="FS53" s="269">
        <f t="shared" si="43"/>
        <v>0</v>
      </c>
      <c r="FT53" s="269">
        <f t="shared" si="43"/>
        <v>0</v>
      </c>
      <c r="FU53" s="269">
        <f t="shared" si="43"/>
        <v>0</v>
      </c>
      <c r="FV53" s="269">
        <f t="shared" si="43"/>
        <v>0</v>
      </c>
      <c r="FW53" s="269">
        <f t="shared" si="43"/>
        <v>0</v>
      </c>
      <c r="FX53" s="269">
        <f t="shared" si="43"/>
        <v>0</v>
      </c>
      <c r="FY53" s="269">
        <f t="shared" si="43"/>
        <v>0</v>
      </c>
      <c r="FZ53" s="269">
        <f t="shared" si="43"/>
        <v>0</v>
      </c>
      <c r="GA53" s="269">
        <f t="shared" si="43"/>
        <v>0</v>
      </c>
      <c r="GB53" s="269">
        <f t="shared" si="43"/>
        <v>0</v>
      </c>
      <c r="GC53" s="269">
        <f t="shared" si="43"/>
        <v>0</v>
      </c>
    </row>
    <row r="54" spans="1:185" x14ac:dyDescent="0.2">
      <c r="A54" s="357">
        <f t="shared" si="22"/>
        <v>0</v>
      </c>
      <c r="B54" s="357">
        <f t="shared" si="22"/>
        <v>0</v>
      </c>
      <c r="C54" s="358">
        <f t="shared" si="22"/>
        <v>0</v>
      </c>
      <c r="D54" s="357">
        <f t="shared" si="22"/>
        <v>0</v>
      </c>
      <c r="E54" s="357">
        <f t="shared" si="22"/>
        <v>0</v>
      </c>
      <c r="F54" s="269">
        <f t="shared" si="23"/>
        <v>0</v>
      </c>
      <c r="G54" s="269">
        <f t="shared" si="27"/>
        <v>0</v>
      </c>
      <c r="H54" s="269">
        <f t="shared" si="27"/>
        <v>0</v>
      </c>
      <c r="I54" s="269">
        <f t="shared" si="27"/>
        <v>0</v>
      </c>
      <c r="J54" s="269">
        <f t="shared" si="27"/>
        <v>0</v>
      </c>
      <c r="K54" s="269">
        <f t="shared" si="27"/>
        <v>0</v>
      </c>
      <c r="L54" s="269">
        <f t="shared" si="27"/>
        <v>0</v>
      </c>
      <c r="M54" s="269">
        <f t="shared" si="27"/>
        <v>0</v>
      </c>
      <c r="N54" s="269">
        <f t="shared" si="27"/>
        <v>0</v>
      </c>
      <c r="O54" s="269">
        <f t="shared" si="27"/>
        <v>0</v>
      </c>
      <c r="P54" s="269">
        <f t="shared" si="27"/>
        <v>0</v>
      </c>
      <c r="Q54" s="269">
        <f t="shared" si="28"/>
        <v>0</v>
      </c>
      <c r="R54" s="269">
        <f t="shared" si="28"/>
        <v>0</v>
      </c>
      <c r="S54" s="269">
        <f t="shared" si="28"/>
        <v>0</v>
      </c>
      <c r="T54" s="269">
        <f t="shared" si="28"/>
        <v>0</v>
      </c>
      <c r="U54" s="269">
        <f t="shared" si="28"/>
        <v>0</v>
      </c>
      <c r="V54" s="269">
        <f t="shared" si="28"/>
        <v>0</v>
      </c>
      <c r="W54" s="269">
        <f t="shared" si="28"/>
        <v>0</v>
      </c>
      <c r="X54" s="269">
        <f t="shared" si="28"/>
        <v>0</v>
      </c>
      <c r="Y54" s="269">
        <f t="shared" si="28"/>
        <v>0</v>
      </c>
      <c r="Z54" s="269">
        <f t="shared" si="28"/>
        <v>0</v>
      </c>
      <c r="AA54" s="269">
        <f t="shared" si="29"/>
        <v>0</v>
      </c>
      <c r="AB54" s="269">
        <f t="shared" si="29"/>
        <v>0</v>
      </c>
      <c r="AC54" s="269">
        <f t="shared" si="29"/>
        <v>0</v>
      </c>
      <c r="AD54" s="269">
        <f t="shared" si="29"/>
        <v>0</v>
      </c>
      <c r="AE54" s="269">
        <f t="shared" si="29"/>
        <v>0</v>
      </c>
      <c r="AF54" s="269">
        <f t="shared" si="29"/>
        <v>0</v>
      </c>
      <c r="AG54" s="269">
        <f t="shared" si="29"/>
        <v>0</v>
      </c>
      <c r="AH54" s="269">
        <f t="shared" si="29"/>
        <v>0</v>
      </c>
      <c r="AI54" s="269">
        <f t="shared" si="29"/>
        <v>0</v>
      </c>
      <c r="AJ54" s="269">
        <f t="shared" si="29"/>
        <v>0</v>
      </c>
      <c r="AK54" s="269">
        <f t="shared" si="30"/>
        <v>0</v>
      </c>
      <c r="AL54" s="269">
        <f t="shared" si="30"/>
        <v>0</v>
      </c>
      <c r="AM54" s="269">
        <f t="shared" si="30"/>
        <v>0</v>
      </c>
      <c r="AN54" s="269">
        <f t="shared" si="30"/>
        <v>0</v>
      </c>
      <c r="AO54" s="269">
        <f t="shared" si="30"/>
        <v>0</v>
      </c>
      <c r="AP54" s="269">
        <f t="shared" si="30"/>
        <v>0</v>
      </c>
      <c r="AQ54" s="269">
        <f t="shared" si="30"/>
        <v>0</v>
      </c>
      <c r="AR54" s="269">
        <f t="shared" si="30"/>
        <v>0</v>
      </c>
      <c r="AS54" s="269">
        <f t="shared" si="30"/>
        <v>0</v>
      </c>
      <c r="AT54" s="269">
        <f t="shared" si="30"/>
        <v>0</v>
      </c>
      <c r="AU54" s="269">
        <f t="shared" si="31"/>
        <v>0</v>
      </c>
      <c r="AV54" s="269">
        <f t="shared" si="31"/>
        <v>0</v>
      </c>
      <c r="AW54" s="269">
        <f t="shared" si="31"/>
        <v>0</v>
      </c>
      <c r="AX54" s="269">
        <f t="shared" si="31"/>
        <v>0</v>
      </c>
      <c r="AY54" s="269">
        <f t="shared" si="31"/>
        <v>0</v>
      </c>
      <c r="AZ54" s="269">
        <f t="shared" si="31"/>
        <v>0</v>
      </c>
      <c r="BA54" s="269">
        <f t="shared" si="31"/>
        <v>0</v>
      </c>
      <c r="BB54" s="269">
        <f t="shared" si="31"/>
        <v>0</v>
      </c>
      <c r="BC54" s="269">
        <f t="shared" si="31"/>
        <v>0</v>
      </c>
      <c r="BD54" s="269">
        <f t="shared" si="31"/>
        <v>0</v>
      </c>
      <c r="BE54" s="269">
        <f t="shared" si="32"/>
        <v>0</v>
      </c>
      <c r="BF54" s="269">
        <f t="shared" si="32"/>
        <v>0</v>
      </c>
      <c r="BG54" s="269">
        <f t="shared" si="32"/>
        <v>0</v>
      </c>
      <c r="BH54" s="269">
        <f t="shared" si="32"/>
        <v>0</v>
      </c>
      <c r="BI54" s="269">
        <f t="shared" si="32"/>
        <v>0</v>
      </c>
      <c r="BJ54" s="269">
        <f t="shared" si="32"/>
        <v>0</v>
      </c>
      <c r="BK54" s="269">
        <f t="shared" si="32"/>
        <v>0</v>
      </c>
      <c r="BL54" s="269">
        <f t="shared" si="32"/>
        <v>0</v>
      </c>
      <c r="BM54" s="269">
        <f t="shared" si="32"/>
        <v>0</v>
      </c>
      <c r="BN54" s="269">
        <f t="shared" si="32"/>
        <v>0</v>
      </c>
      <c r="BO54" s="269">
        <f t="shared" si="32"/>
        <v>0</v>
      </c>
      <c r="BP54" s="269">
        <f t="shared" si="32"/>
        <v>0</v>
      </c>
      <c r="BQ54" s="269">
        <f t="shared" si="32"/>
        <v>0</v>
      </c>
      <c r="BR54" s="269">
        <f>+$E54*$B54*BR$46</f>
        <v>0</v>
      </c>
      <c r="BS54" s="269">
        <f t="shared" si="33"/>
        <v>0</v>
      </c>
      <c r="BT54" s="269">
        <f t="shared" si="33"/>
        <v>0</v>
      </c>
      <c r="BU54" s="269">
        <f t="shared" si="33"/>
        <v>0</v>
      </c>
      <c r="BV54" s="269">
        <f t="shared" si="33"/>
        <v>0</v>
      </c>
      <c r="BW54" s="269">
        <f t="shared" si="33"/>
        <v>0</v>
      </c>
      <c r="BX54" s="269">
        <f t="shared" si="33"/>
        <v>0</v>
      </c>
      <c r="BY54" s="269">
        <f t="shared" si="33"/>
        <v>0</v>
      </c>
      <c r="BZ54" s="269">
        <f t="shared" si="33"/>
        <v>0</v>
      </c>
      <c r="CA54" s="269">
        <f t="shared" si="33"/>
        <v>0</v>
      </c>
      <c r="CB54" s="269">
        <f t="shared" si="33"/>
        <v>0</v>
      </c>
      <c r="CC54" s="269">
        <f t="shared" si="34"/>
        <v>0</v>
      </c>
      <c r="CD54" s="269">
        <f t="shared" si="34"/>
        <v>0</v>
      </c>
      <c r="CE54" s="269">
        <f t="shared" si="34"/>
        <v>0</v>
      </c>
      <c r="CF54" s="269">
        <f t="shared" si="34"/>
        <v>0</v>
      </c>
      <c r="CG54" s="269">
        <f t="shared" si="34"/>
        <v>0</v>
      </c>
      <c r="CH54" s="269">
        <f t="shared" si="34"/>
        <v>0</v>
      </c>
      <c r="CI54" s="269">
        <f t="shared" si="34"/>
        <v>0</v>
      </c>
      <c r="CJ54" s="269">
        <f t="shared" si="34"/>
        <v>0</v>
      </c>
      <c r="CK54" s="269">
        <f t="shared" si="34"/>
        <v>0</v>
      </c>
      <c r="CL54" s="269">
        <f t="shared" si="34"/>
        <v>0</v>
      </c>
      <c r="CM54" s="269">
        <f t="shared" si="35"/>
        <v>0</v>
      </c>
      <c r="CN54" s="269">
        <f t="shared" si="35"/>
        <v>0</v>
      </c>
      <c r="CO54" s="269">
        <f t="shared" si="35"/>
        <v>0</v>
      </c>
      <c r="CP54" s="269">
        <f t="shared" si="35"/>
        <v>0</v>
      </c>
      <c r="CQ54" s="269">
        <f t="shared" si="35"/>
        <v>0</v>
      </c>
      <c r="CR54" s="269">
        <f t="shared" si="35"/>
        <v>0</v>
      </c>
      <c r="CS54" s="269">
        <f t="shared" si="35"/>
        <v>0</v>
      </c>
      <c r="CT54" s="269">
        <f t="shared" si="35"/>
        <v>0</v>
      </c>
      <c r="CU54" s="269">
        <f t="shared" si="35"/>
        <v>0</v>
      </c>
      <c r="CV54" s="269">
        <f t="shared" si="35"/>
        <v>0</v>
      </c>
      <c r="CW54" s="269">
        <f t="shared" si="36"/>
        <v>0</v>
      </c>
      <c r="CX54" s="269">
        <f t="shared" si="36"/>
        <v>0</v>
      </c>
      <c r="CY54" s="269">
        <f t="shared" si="36"/>
        <v>0</v>
      </c>
      <c r="CZ54" s="269">
        <f t="shared" si="36"/>
        <v>0</v>
      </c>
      <c r="DA54" s="269">
        <f t="shared" si="36"/>
        <v>0</v>
      </c>
      <c r="DB54" s="269">
        <f t="shared" si="36"/>
        <v>0</v>
      </c>
      <c r="DC54" s="269">
        <f t="shared" si="36"/>
        <v>0</v>
      </c>
      <c r="DD54" s="269">
        <f t="shared" si="36"/>
        <v>0</v>
      </c>
      <c r="DE54" s="269">
        <f t="shared" si="36"/>
        <v>0</v>
      </c>
      <c r="DF54" s="269">
        <f t="shared" si="36"/>
        <v>0</v>
      </c>
      <c r="DG54" s="269">
        <f t="shared" si="37"/>
        <v>0</v>
      </c>
      <c r="DH54" s="269">
        <f t="shared" si="37"/>
        <v>0</v>
      </c>
      <c r="DI54" s="269">
        <f t="shared" si="37"/>
        <v>0</v>
      </c>
      <c r="DJ54" s="269">
        <f t="shared" si="37"/>
        <v>0</v>
      </c>
      <c r="DK54" s="269">
        <f t="shared" si="37"/>
        <v>0</v>
      </c>
      <c r="DL54" s="269">
        <f t="shared" si="37"/>
        <v>0</v>
      </c>
      <c r="DM54" s="269">
        <f t="shared" si="37"/>
        <v>0</v>
      </c>
      <c r="DN54" s="269">
        <f t="shared" si="37"/>
        <v>0</v>
      </c>
      <c r="DO54" s="269">
        <f t="shared" si="37"/>
        <v>0</v>
      </c>
      <c r="DP54" s="269">
        <f t="shared" si="37"/>
        <v>0</v>
      </c>
      <c r="DQ54" s="269">
        <f t="shared" si="38"/>
        <v>0</v>
      </c>
      <c r="DR54" s="269">
        <f t="shared" si="38"/>
        <v>0</v>
      </c>
      <c r="DS54" s="269">
        <f t="shared" si="38"/>
        <v>0</v>
      </c>
      <c r="DT54" s="269">
        <f t="shared" si="38"/>
        <v>0</v>
      </c>
      <c r="DU54" s="269">
        <f t="shared" si="38"/>
        <v>0</v>
      </c>
      <c r="DV54" s="269">
        <f t="shared" si="38"/>
        <v>0</v>
      </c>
      <c r="DW54" s="269">
        <f t="shared" si="38"/>
        <v>0</v>
      </c>
      <c r="DX54" s="269">
        <f t="shared" si="38"/>
        <v>0</v>
      </c>
      <c r="DY54" s="269">
        <f t="shared" si="38"/>
        <v>0</v>
      </c>
      <c r="DZ54" s="269">
        <f t="shared" si="38"/>
        <v>0</v>
      </c>
      <c r="EA54" s="269">
        <f t="shared" si="38"/>
        <v>0</v>
      </c>
      <c r="EB54" s="269">
        <f t="shared" si="38"/>
        <v>0</v>
      </c>
      <c r="EC54" s="269">
        <f t="shared" si="38"/>
        <v>0</v>
      </c>
      <c r="ED54" s="269">
        <f>+$E54*$B54*ED$46</f>
        <v>0</v>
      </c>
      <c r="EE54" s="269">
        <f t="shared" si="39"/>
        <v>0</v>
      </c>
      <c r="EF54" s="269">
        <f t="shared" si="39"/>
        <v>0</v>
      </c>
      <c r="EG54" s="269">
        <f t="shared" si="39"/>
        <v>0</v>
      </c>
      <c r="EH54" s="269">
        <f t="shared" si="39"/>
        <v>0</v>
      </c>
      <c r="EI54" s="269">
        <f t="shared" si="39"/>
        <v>0</v>
      </c>
      <c r="EJ54" s="269">
        <f t="shared" si="39"/>
        <v>0</v>
      </c>
      <c r="EK54" s="269">
        <f t="shared" si="39"/>
        <v>0</v>
      </c>
      <c r="EL54" s="269">
        <f t="shared" si="39"/>
        <v>0</v>
      </c>
      <c r="EM54" s="269">
        <f t="shared" si="39"/>
        <v>0</v>
      </c>
      <c r="EN54" s="269">
        <f t="shared" si="39"/>
        <v>0</v>
      </c>
      <c r="EO54" s="269">
        <f t="shared" si="40"/>
        <v>0</v>
      </c>
      <c r="EP54" s="269">
        <f t="shared" si="40"/>
        <v>0</v>
      </c>
      <c r="EQ54" s="269">
        <f t="shared" si="40"/>
        <v>0</v>
      </c>
      <c r="ER54" s="269">
        <f t="shared" si="40"/>
        <v>0</v>
      </c>
      <c r="ES54" s="269">
        <f t="shared" si="40"/>
        <v>0</v>
      </c>
      <c r="ET54" s="269">
        <f t="shared" si="40"/>
        <v>0</v>
      </c>
      <c r="EU54" s="269">
        <f t="shared" si="40"/>
        <v>0</v>
      </c>
      <c r="EV54" s="269">
        <f t="shared" si="40"/>
        <v>0</v>
      </c>
      <c r="EW54" s="269">
        <f t="shared" si="40"/>
        <v>0</v>
      </c>
      <c r="EX54" s="269">
        <f t="shared" si="40"/>
        <v>0</v>
      </c>
      <c r="EY54" s="269">
        <f t="shared" si="41"/>
        <v>0</v>
      </c>
      <c r="EZ54" s="269">
        <f t="shared" si="41"/>
        <v>0</v>
      </c>
      <c r="FA54" s="269">
        <f t="shared" si="41"/>
        <v>0</v>
      </c>
      <c r="FB54" s="269">
        <f t="shared" si="41"/>
        <v>0</v>
      </c>
      <c r="FC54" s="269">
        <f t="shared" si="41"/>
        <v>0</v>
      </c>
      <c r="FD54" s="269">
        <f t="shared" si="41"/>
        <v>0</v>
      </c>
      <c r="FE54" s="269">
        <f t="shared" si="41"/>
        <v>0</v>
      </c>
      <c r="FF54" s="269">
        <f t="shared" si="41"/>
        <v>0</v>
      </c>
      <c r="FG54" s="269">
        <f t="shared" si="41"/>
        <v>0</v>
      </c>
      <c r="FH54" s="269">
        <f t="shared" si="41"/>
        <v>0</v>
      </c>
      <c r="FI54" s="269">
        <f t="shared" si="42"/>
        <v>0</v>
      </c>
      <c r="FJ54" s="269">
        <f t="shared" si="42"/>
        <v>0</v>
      </c>
      <c r="FK54" s="269">
        <f t="shared" si="42"/>
        <v>0</v>
      </c>
      <c r="FL54" s="269">
        <f t="shared" si="42"/>
        <v>0</v>
      </c>
      <c r="FM54" s="269">
        <f t="shared" si="42"/>
        <v>0</v>
      </c>
      <c r="FN54" s="269">
        <f t="shared" si="42"/>
        <v>0</v>
      </c>
      <c r="FO54" s="269">
        <f t="shared" si="42"/>
        <v>0</v>
      </c>
      <c r="FP54" s="269">
        <f t="shared" si="42"/>
        <v>0</v>
      </c>
      <c r="FQ54" s="269">
        <f t="shared" si="42"/>
        <v>0</v>
      </c>
      <c r="FR54" s="269">
        <f t="shared" si="42"/>
        <v>0</v>
      </c>
      <c r="FS54" s="269">
        <f t="shared" si="43"/>
        <v>0</v>
      </c>
      <c r="FT54" s="269">
        <f t="shared" si="43"/>
        <v>0</v>
      </c>
      <c r="FU54" s="269">
        <f t="shared" si="43"/>
        <v>0</v>
      </c>
      <c r="FV54" s="269">
        <f t="shared" si="43"/>
        <v>0</v>
      </c>
      <c r="FW54" s="269">
        <f t="shared" si="43"/>
        <v>0</v>
      </c>
      <c r="FX54" s="269">
        <f t="shared" si="43"/>
        <v>0</v>
      </c>
      <c r="FY54" s="269">
        <f t="shared" si="43"/>
        <v>0</v>
      </c>
      <c r="FZ54" s="269">
        <f t="shared" si="43"/>
        <v>0</v>
      </c>
      <c r="GA54" s="269">
        <f t="shared" si="43"/>
        <v>0</v>
      </c>
      <c r="GB54" s="269">
        <f t="shared" si="43"/>
        <v>0</v>
      </c>
      <c r="GC54" s="269">
        <f t="shared" si="43"/>
        <v>0</v>
      </c>
    </row>
    <row r="55" spans="1:185" x14ac:dyDescent="0.2">
      <c r="A55" s="357">
        <f t="shared" si="22"/>
        <v>0</v>
      </c>
      <c r="B55" s="357">
        <f t="shared" si="22"/>
        <v>0</v>
      </c>
      <c r="C55" s="358">
        <f t="shared" si="22"/>
        <v>0</v>
      </c>
      <c r="D55" s="357">
        <f t="shared" si="22"/>
        <v>0</v>
      </c>
      <c r="E55" s="357">
        <f t="shared" si="22"/>
        <v>0</v>
      </c>
      <c r="F55" s="269">
        <f t="shared" si="23"/>
        <v>0</v>
      </c>
      <c r="G55" s="269">
        <f t="shared" ref="G55:AL55" si="44">+$E55*$B55*G$46</f>
        <v>0</v>
      </c>
      <c r="H55" s="269">
        <f t="shared" si="44"/>
        <v>0</v>
      </c>
      <c r="I55" s="269">
        <f t="shared" si="44"/>
        <v>0</v>
      </c>
      <c r="J55" s="269">
        <f t="shared" si="44"/>
        <v>0</v>
      </c>
      <c r="K55" s="269">
        <f t="shared" si="44"/>
        <v>0</v>
      </c>
      <c r="L55" s="269">
        <f t="shared" si="44"/>
        <v>0</v>
      </c>
      <c r="M55" s="269">
        <f t="shared" si="44"/>
        <v>0</v>
      </c>
      <c r="N55" s="269">
        <f t="shared" si="44"/>
        <v>0</v>
      </c>
      <c r="O55" s="269">
        <f t="shared" si="44"/>
        <v>0</v>
      </c>
      <c r="P55" s="269">
        <f t="shared" si="44"/>
        <v>0</v>
      </c>
      <c r="Q55" s="269">
        <f t="shared" si="44"/>
        <v>0</v>
      </c>
      <c r="R55" s="269">
        <f t="shared" si="44"/>
        <v>0</v>
      </c>
      <c r="S55" s="269">
        <f t="shared" si="44"/>
        <v>0</v>
      </c>
      <c r="T55" s="269">
        <f t="shared" si="44"/>
        <v>0</v>
      </c>
      <c r="U55" s="269">
        <f t="shared" si="44"/>
        <v>0</v>
      </c>
      <c r="V55" s="269">
        <f t="shared" si="44"/>
        <v>0</v>
      </c>
      <c r="W55" s="269">
        <f t="shared" si="44"/>
        <v>0</v>
      </c>
      <c r="X55" s="269">
        <f t="shared" si="44"/>
        <v>0</v>
      </c>
      <c r="Y55" s="269">
        <f t="shared" si="44"/>
        <v>0</v>
      </c>
      <c r="Z55" s="269">
        <f t="shared" si="44"/>
        <v>0</v>
      </c>
      <c r="AA55" s="269">
        <f t="shared" si="44"/>
        <v>0</v>
      </c>
      <c r="AB55" s="269">
        <f t="shared" si="44"/>
        <v>0</v>
      </c>
      <c r="AC55" s="269">
        <f t="shared" si="44"/>
        <v>0</v>
      </c>
      <c r="AD55" s="269">
        <f t="shared" si="44"/>
        <v>0</v>
      </c>
      <c r="AE55" s="269">
        <f t="shared" si="44"/>
        <v>0</v>
      </c>
      <c r="AF55" s="269">
        <f t="shared" si="44"/>
        <v>0</v>
      </c>
      <c r="AG55" s="269">
        <f t="shared" si="44"/>
        <v>0</v>
      </c>
      <c r="AH55" s="269">
        <f t="shared" si="44"/>
        <v>0</v>
      </c>
      <c r="AI55" s="269">
        <f t="shared" si="44"/>
        <v>0</v>
      </c>
      <c r="AJ55" s="269">
        <f t="shared" si="44"/>
        <v>0</v>
      </c>
      <c r="AK55" s="269">
        <f t="shared" si="44"/>
        <v>0</v>
      </c>
      <c r="AL55" s="269">
        <f t="shared" si="44"/>
        <v>0</v>
      </c>
      <c r="AM55" s="269">
        <f t="shared" ref="AM55:BP55" si="45">+$E55*$B55*AM$46</f>
        <v>0</v>
      </c>
      <c r="AN55" s="269">
        <f t="shared" si="45"/>
        <v>0</v>
      </c>
      <c r="AO55" s="269">
        <f t="shared" si="45"/>
        <v>0</v>
      </c>
      <c r="AP55" s="269">
        <f t="shared" si="45"/>
        <v>0</v>
      </c>
      <c r="AQ55" s="269">
        <f t="shared" si="45"/>
        <v>0</v>
      </c>
      <c r="AR55" s="269">
        <f t="shared" si="45"/>
        <v>0</v>
      </c>
      <c r="AS55" s="269">
        <f t="shared" si="45"/>
        <v>0</v>
      </c>
      <c r="AT55" s="269">
        <f t="shared" si="45"/>
        <v>0</v>
      </c>
      <c r="AU55" s="269">
        <f t="shared" si="45"/>
        <v>0</v>
      </c>
      <c r="AV55" s="269">
        <f t="shared" si="45"/>
        <v>0</v>
      </c>
      <c r="AW55" s="269">
        <f t="shared" si="45"/>
        <v>0</v>
      </c>
      <c r="AX55" s="269">
        <f t="shared" si="45"/>
        <v>0</v>
      </c>
      <c r="AY55" s="269">
        <f t="shared" si="45"/>
        <v>0</v>
      </c>
      <c r="AZ55" s="269">
        <f t="shared" si="45"/>
        <v>0</v>
      </c>
      <c r="BA55" s="269">
        <f t="shared" si="45"/>
        <v>0</v>
      </c>
      <c r="BB55" s="269">
        <f t="shared" si="45"/>
        <v>0</v>
      </c>
      <c r="BC55" s="269">
        <f t="shared" si="45"/>
        <v>0</v>
      </c>
      <c r="BD55" s="269">
        <f t="shared" si="45"/>
        <v>0</v>
      </c>
      <c r="BE55" s="269">
        <f t="shared" si="45"/>
        <v>0</v>
      </c>
      <c r="BF55" s="269">
        <f t="shared" si="45"/>
        <v>0</v>
      </c>
      <c r="BG55" s="269">
        <f t="shared" si="45"/>
        <v>0</v>
      </c>
      <c r="BH55" s="269">
        <f t="shared" si="45"/>
        <v>0</v>
      </c>
      <c r="BI55" s="269">
        <f t="shared" si="45"/>
        <v>0</v>
      </c>
      <c r="BJ55" s="269">
        <f t="shared" si="45"/>
        <v>0</v>
      </c>
      <c r="BK55" s="269">
        <f t="shared" si="45"/>
        <v>0</v>
      </c>
      <c r="BL55" s="269">
        <f t="shared" si="45"/>
        <v>0</v>
      </c>
      <c r="BM55" s="269">
        <f t="shared" si="45"/>
        <v>0</v>
      </c>
      <c r="BN55" s="269">
        <f t="shared" si="45"/>
        <v>0</v>
      </c>
      <c r="BO55" s="269">
        <f t="shared" si="45"/>
        <v>0</v>
      </c>
      <c r="BP55" s="269">
        <f t="shared" si="45"/>
        <v>0</v>
      </c>
      <c r="BQ55" s="269">
        <f t="shared" ref="BQ55:CF60" si="46">+$E55*$B55*BQ$46</f>
        <v>0</v>
      </c>
      <c r="BR55" s="269">
        <f t="shared" si="46"/>
        <v>0</v>
      </c>
      <c r="BS55" s="269">
        <f t="shared" ref="BS55:CX55" si="47">+$E55*$B55*BS$46</f>
        <v>0</v>
      </c>
      <c r="BT55" s="269">
        <f t="shared" si="47"/>
        <v>0</v>
      </c>
      <c r="BU55" s="269">
        <f t="shared" si="47"/>
        <v>0</v>
      </c>
      <c r="BV55" s="269">
        <f t="shared" si="47"/>
        <v>0</v>
      </c>
      <c r="BW55" s="269">
        <f t="shared" si="47"/>
        <v>0</v>
      </c>
      <c r="BX55" s="269">
        <f t="shared" si="47"/>
        <v>0</v>
      </c>
      <c r="BY55" s="269">
        <f t="shared" si="47"/>
        <v>0</v>
      </c>
      <c r="BZ55" s="269">
        <f t="shared" si="47"/>
        <v>0</v>
      </c>
      <c r="CA55" s="269">
        <f t="shared" si="47"/>
        <v>0</v>
      </c>
      <c r="CB55" s="269">
        <f t="shared" si="47"/>
        <v>0</v>
      </c>
      <c r="CC55" s="269">
        <f t="shared" si="47"/>
        <v>0</v>
      </c>
      <c r="CD55" s="269">
        <f t="shared" si="47"/>
        <v>0</v>
      </c>
      <c r="CE55" s="269">
        <f t="shared" si="47"/>
        <v>0</v>
      </c>
      <c r="CF55" s="269">
        <f t="shared" si="47"/>
        <v>0</v>
      </c>
      <c r="CG55" s="269">
        <f t="shared" si="47"/>
        <v>0</v>
      </c>
      <c r="CH55" s="269">
        <f t="shared" si="47"/>
        <v>0</v>
      </c>
      <c r="CI55" s="269">
        <f t="shared" si="47"/>
        <v>0</v>
      </c>
      <c r="CJ55" s="269">
        <f t="shared" si="47"/>
        <v>0</v>
      </c>
      <c r="CK55" s="269">
        <f t="shared" si="47"/>
        <v>0</v>
      </c>
      <c r="CL55" s="269">
        <f t="shared" si="47"/>
        <v>0</v>
      </c>
      <c r="CM55" s="269">
        <f t="shared" si="47"/>
        <v>0</v>
      </c>
      <c r="CN55" s="269">
        <f t="shared" si="47"/>
        <v>0</v>
      </c>
      <c r="CO55" s="269">
        <f t="shared" si="47"/>
        <v>0</v>
      </c>
      <c r="CP55" s="269">
        <f t="shared" si="47"/>
        <v>0</v>
      </c>
      <c r="CQ55" s="269">
        <f t="shared" si="47"/>
        <v>0</v>
      </c>
      <c r="CR55" s="269">
        <f t="shared" si="47"/>
        <v>0</v>
      </c>
      <c r="CS55" s="269">
        <f t="shared" si="47"/>
        <v>0</v>
      </c>
      <c r="CT55" s="269">
        <f t="shared" si="47"/>
        <v>0</v>
      </c>
      <c r="CU55" s="269">
        <f t="shared" si="47"/>
        <v>0</v>
      </c>
      <c r="CV55" s="269">
        <f t="shared" si="47"/>
        <v>0</v>
      </c>
      <c r="CW55" s="269">
        <f t="shared" si="47"/>
        <v>0</v>
      </c>
      <c r="CX55" s="269">
        <f t="shared" si="47"/>
        <v>0</v>
      </c>
      <c r="CY55" s="269">
        <f t="shared" ref="CY55:EB55" si="48">+$E55*$B55*CY$46</f>
        <v>0</v>
      </c>
      <c r="CZ55" s="269">
        <f t="shared" si="48"/>
        <v>0</v>
      </c>
      <c r="DA55" s="269">
        <f t="shared" si="48"/>
        <v>0</v>
      </c>
      <c r="DB55" s="269">
        <f t="shared" si="48"/>
        <v>0</v>
      </c>
      <c r="DC55" s="269">
        <f t="shared" si="48"/>
        <v>0</v>
      </c>
      <c r="DD55" s="269">
        <f t="shared" si="48"/>
        <v>0</v>
      </c>
      <c r="DE55" s="269">
        <f t="shared" si="48"/>
        <v>0</v>
      </c>
      <c r="DF55" s="269">
        <f t="shared" si="48"/>
        <v>0</v>
      </c>
      <c r="DG55" s="269">
        <f t="shared" si="48"/>
        <v>0</v>
      </c>
      <c r="DH55" s="269">
        <f t="shared" si="48"/>
        <v>0</v>
      </c>
      <c r="DI55" s="269">
        <f t="shared" si="48"/>
        <v>0</v>
      </c>
      <c r="DJ55" s="269">
        <f t="shared" si="48"/>
        <v>0</v>
      </c>
      <c r="DK55" s="269">
        <f t="shared" si="48"/>
        <v>0</v>
      </c>
      <c r="DL55" s="269">
        <f t="shared" si="48"/>
        <v>0</v>
      </c>
      <c r="DM55" s="269">
        <f t="shared" si="48"/>
        <v>0</v>
      </c>
      <c r="DN55" s="269">
        <f t="shared" si="48"/>
        <v>0</v>
      </c>
      <c r="DO55" s="269">
        <f t="shared" si="48"/>
        <v>0</v>
      </c>
      <c r="DP55" s="269">
        <f t="shared" si="48"/>
        <v>0</v>
      </c>
      <c r="DQ55" s="269">
        <f t="shared" si="48"/>
        <v>0</v>
      </c>
      <c r="DR55" s="269">
        <f t="shared" si="48"/>
        <v>0</v>
      </c>
      <c r="DS55" s="269">
        <f t="shared" si="48"/>
        <v>0</v>
      </c>
      <c r="DT55" s="269">
        <f t="shared" si="48"/>
        <v>0</v>
      </c>
      <c r="DU55" s="269">
        <f t="shared" si="48"/>
        <v>0</v>
      </c>
      <c r="DV55" s="269">
        <f t="shared" si="48"/>
        <v>0</v>
      </c>
      <c r="DW55" s="269">
        <f t="shared" si="48"/>
        <v>0</v>
      </c>
      <c r="DX55" s="269">
        <f t="shared" si="48"/>
        <v>0</v>
      </c>
      <c r="DY55" s="269">
        <f t="shared" si="48"/>
        <v>0</v>
      </c>
      <c r="DZ55" s="269">
        <f t="shared" si="48"/>
        <v>0</v>
      </c>
      <c r="EA55" s="269">
        <f t="shared" si="48"/>
        <v>0</v>
      </c>
      <c r="EB55" s="269">
        <f t="shared" si="48"/>
        <v>0</v>
      </c>
      <c r="EC55" s="269">
        <f t="shared" ref="EC55:ER60" si="49">+$E55*$B55*EC$46</f>
        <v>0</v>
      </c>
      <c r="ED55" s="269">
        <f t="shared" si="49"/>
        <v>0</v>
      </c>
      <c r="EE55" s="269">
        <f t="shared" si="39"/>
        <v>0</v>
      </c>
      <c r="EF55" s="269">
        <f t="shared" si="39"/>
        <v>0</v>
      </c>
      <c r="EG55" s="269">
        <f t="shared" si="39"/>
        <v>0</v>
      </c>
      <c r="EH55" s="269">
        <f t="shared" si="39"/>
        <v>0</v>
      </c>
      <c r="EI55" s="269">
        <f t="shared" si="39"/>
        <v>0</v>
      </c>
      <c r="EJ55" s="269">
        <f t="shared" si="39"/>
        <v>0</v>
      </c>
      <c r="EK55" s="269">
        <f t="shared" si="39"/>
        <v>0</v>
      </c>
      <c r="EL55" s="269">
        <f t="shared" si="39"/>
        <v>0</v>
      </c>
      <c r="EM55" s="269">
        <f t="shared" si="39"/>
        <v>0</v>
      </c>
      <c r="EN55" s="269">
        <f t="shared" si="39"/>
        <v>0</v>
      </c>
      <c r="EO55" s="269">
        <f t="shared" si="40"/>
        <v>0</v>
      </c>
      <c r="EP55" s="269">
        <f t="shared" si="40"/>
        <v>0</v>
      </c>
      <c r="EQ55" s="269">
        <f t="shared" si="40"/>
        <v>0</v>
      </c>
      <c r="ER55" s="269">
        <f t="shared" si="40"/>
        <v>0</v>
      </c>
      <c r="ES55" s="269">
        <f t="shared" si="40"/>
        <v>0</v>
      </c>
      <c r="ET55" s="269">
        <f t="shared" si="40"/>
        <v>0</v>
      </c>
      <c r="EU55" s="269">
        <f t="shared" si="40"/>
        <v>0</v>
      </c>
      <c r="EV55" s="269">
        <f t="shared" si="40"/>
        <v>0</v>
      </c>
      <c r="EW55" s="269">
        <f t="shared" si="40"/>
        <v>0</v>
      </c>
      <c r="EX55" s="269">
        <f t="shared" si="40"/>
        <v>0</v>
      </c>
      <c r="EY55" s="269">
        <f t="shared" si="41"/>
        <v>0</v>
      </c>
      <c r="EZ55" s="269">
        <f t="shared" si="41"/>
        <v>0</v>
      </c>
      <c r="FA55" s="269">
        <f t="shared" si="41"/>
        <v>0</v>
      </c>
      <c r="FB55" s="269">
        <f t="shared" si="41"/>
        <v>0</v>
      </c>
      <c r="FC55" s="269">
        <f t="shared" si="41"/>
        <v>0</v>
      </c>
      <c r="FD55" s="269">
        <f t="shared" si="41"/>
        <v>0</v>
      </c>
      <c r="FE55" s="269">
        <f t="shared" si="41"/>
        <v>0</v>
      </c>
      <c r="FF55" s="269">
        <f t="shared" si="41"/>
        <v>0</v>
      </c>
      <c r="FG55" s="269">
        <f t="shared" si="41"/>
        <v>0</v>
      </c>
      <c r="FH55" s="269">
        <f t="shared" si="41"/>
        <v>0</v>
      </c>
      <c r="FI55" s="269">
        <f t="shared" si="42"/>
        <v>0</v>
      </c>
      <c r="FJ55" s="269">
        <f t="shared" si="42"/>
        <v>0</v>
      </c>
      <c r="FK55" s="269">
        <f t="shared" si="42"/>
        <v>0</v>
      </c>
      <c r="FL55" s="269">
        <f t="shared" si="42"/>
        <v>0</v>
      </c>
      <c r="FM55" s="269">
        <f t="shared" si="42"/>
        <v>0</v>
      </c>
      <c r="FN55" s="269">
        <f t="shared" si="42"/>
        <v>0</v>
      </c>
      <c r="FO55" s="269">
        <f t="shared" si="42"/>
        <v>0</v>
      </c>
      <c r="FP55" s="269">
        <f t="shared" si="42"/>
        <v>0</v>
      </c>
      <c r="FQ55" s="269">
        <f t="shared" si="42"/>
        <v>0</v>
      </c>
      <c r="FR55" s="269">
        <f t="shared" si="42"/>
        <v>0</v>
      </c>
      <c r="FS55" s="269">
        <f t="shared" si="43"/>
        <v>0</v>
      </c>
      <c r="FT55" s="269">
        <f t="shared" si="43"/>
        <v>0</v>
      </c>
      <c r="FU55" s="269">
        <f t="shared" si="43"/>
        <v>0</v>
      </c>
      <c r="FV55" s="269">
        <f t="shared" si="43"/>
        <v>0</v>
      </c>
      <c r="FW55" s="269">
        <f t="shared" si="43"/>
        <v>0</v>
      </c>
      <c r="FX55" s="269">
        <f t="shared" si="43"/>
        <v>0</v>
      </c>
      <c r="FY55" s="269">
        <f t="shared" si="43"/>
        <v>0</v>
      </c>
      <c r="FZ55" s="269">
        <f t="shared" si="43"/>
        <v>0</v>
      </c>
      <c r="GA55" s="269">
        <f t="shared" si="43"/>
        <v>0</v>
      </c>
      <c r="GB55" s="269">
        <f t="shared" si="43"/>
        <v>0</v>
      </c>
      <c r="GC55" s="269">
        <f t="shared" si="43"/>
        <v>0</v>
      </c>
    </row>
    <row r="56" spans="1:185" x14ac:dyDescent="0.2">
      <c r="A56" s="357">
        <f t="shared" si="22"/>
        <v>0</v>
      </c>
      <c r="B56" s="357">
        <f t="shared" si="22"/>
        <v>0</v>
      </c>
      <c r="C56" s="358">
        <f t="shared" si="22"/>
        <v>0</v>
      </c>
      <c r="D56" s="357">
        <f t="shared" si="22"/>
        <v>0</v>
      </c>
      <c r="E56" s="357">
        <f t="shared" si="22"/>
        <v>0</v>
      </c>
      <c r="F56" s="269">
        <f t="shared" si="23"/>
        <v>0</v>
      </c>
      <c r="G56" s="269">
        <f t="shared" ref="G56:U60" si="50">+$E56*$B56*G$46</f>
        <v>0</v>
      </c>
      <c r="H56" s="269">
        <f t="shared" si="50"/>
        <v>0</v>
      </c>
      <c r="I56" s="269">
        <f t="shared" si="50"/>
        <v>0</v>
      </c>
      <c r="J56" s="269">
        <f t="shared" si="50"/>
        <v>0</v>
      </c>
      <c r="K56" s="269">
        <f t="shared" si="50"/>
        <v>0</v>
      </c>
      <c r="L56" s="269">
        <f t="shared" si="50"/>
        <v>0</v>
      </c>
      <c r="M56" s="269">
        <f t="shared" si="50"/>
        <v>0</v>
      </c>
      <c r="N56" s="269">
        <f t="shared" si="50"/>
        <v>0</v>
      </c>
      <c r="O56" s="269">
        <f t="shared" si="50"/>
        <v>0</v>
      </c>
      <c r="P56" s="269">
        <f t="shared" si="50"/>
        <v>0</v>
      </c>
      <c r="Q56" s="269">
        <f t="shared" si="50"/>
        <v>0</v>
      </c>
      <c r="R56" s="269">
        <f t="shared" si="50"/>
        <v>0</v>
      </c>
      <c r="S56" s="269">
        <f t="shared" si="50"/>
        <v>0</v>
      </c>
      <c r="T56" s="269">
        <f t="shared" si="50"/>
        <v>0</v>
      </c>
      <c r="U56" s="269">
        <f t="shared" si="50"/>
        <v>0</v>
      </c>
      <c r="V56" s="269">
        <f t="shared" ref="V56:AK60" si="51">+$E56*$B56*V$46</f>
        <v>0</v>
      </c>
      <c r="W56" s="269">
        <f t="shared" si="51"/>
        <v>0</v>
      </c>
      <c r="X56" s="269">
        <f t="shared" si="51"/>
        <v>0</v>
      </c>
      <c r="Y56" s="269">
        <f t="shared" si="51"/>
        <v>0</v>
      </c>
      <c r="Z56" s="269">
        <f t="shared" si="51"/>
        <v>0</v>
      </c>
      <c r="AA56" s="269">
        <f t="shared" si="51"/>
        <v>0</v>
      </c>
      <c r="AB56" s="269">
        <f t="shared" si="51"/>
        <v>0</v>
      </c>
      <c r="AC56" s="269">
        <f t="shared" si="51"/>
        <v>0</v>
      </c>
      <c r="AD56" s="269">
        <f t="shared" si="51"/>
        <v>0</v>
      </c>
      <c r="AE56" s="269">
        <f t="shared" si="51"/>
        <v>0</v>
      </c>
      <c r="AF56" s="269">
        <f t="shared" si="51"/>
        <v>0</v>
      </c>
      <c r="AG56" s="269">
        <f t="shared" si="51"/>
        <v>0</v>
      </c>
      <c r="AH56" s="269">
        <f t="shared" si="51"/>
        <v>0</v>
      </c>
      <c r="AI56" s="269">
        <f t="shared" si="51"/>
        <v>0</v>
      </c>
      <c r="AJ56" s="269">
        <f t="shared" si="51"/>
        <v>0</v>
      </c>
      <c r="AK56" s="269">
        <f t="shared" si="51"/>
        <v>0</v>
      </c>
      <c r="AL56" s="269">
        <f t="shared" ref="AL56:BA60" si="52">+$E56*$B56*AL$46</f>
        <v>0</v>
      </c>
      <c r="AM56" s="269">
        <f t="shared" si="52"/>
        <v>0</v>
      </c>
      <c r="AN56" s="269">
        <f t="shared" si="52"/>
        <v>0</v>
      </c>
      <c r="AO56" s="269">
        <f t="shared" si="52"/>
        <v>0</v>
      </c>
      <c r="AP56" s="269">
        <f t="shared" si="52"/>
        <v>0</v>
      </c>
      <c r="AQ56" s="269">
        <f t="shared" si="52"/>
        <v>0</v>
      </c>
      <c r="AR56" s="269">
        <f t="shared" si="52"/>
        <v>0</v>
      </c>
      <c r="AS56" s="269">
        <f t="shared" si="52"/>
        <v>0</v>
      </c>
      <c r="AT56" s="269">
        <f t="shared" si="52"/>
        <v>0</v>
      </c>
      <c r="AU56" s="269">
        <f t="shared" si="52"/>
        <v>0</v>
      </c>
      <c r="AV56" s="269">
        <f t="shared" si="52"/>
        <v>0</v>
      </c>
      <c r="AW56" s="269">
        <f t="shared" si="52"/>
        <v>0</v>
      </c>
      <c r="AX56" s="269">
        <f t="shared" si="52"/>
        <v>0</v>
      </c>
      <c r="AY56" s="269">
        <f t="shared" si="52"/>
        <v>0</v>
      </c>
      <c r="AZ56" s="269">
        <f t="shared" si="52"/>
        <v>0</v>
      </c>
      <c r="BA56" s="269">
        <f t="shared" si="52"/>
        <v>0</v>
      </c>
      <c r="BB56" s="269">
        <f t="shared" ref="BB56:BQ60" si="53">+$E56*$B56*BB$46</f>
        <v>0</v>
      </c>
      <c r="BC56" s="269">
        <f t="shared" si="53"/>
        <v>0</v>
      </c>
      <c r="BD56" s="269">
        <f t="shared" si="53"/>
        <v>0</v>
      </c>
      <c r="BE56" s="269">
        <f t="shared" si="53"/>
        <v>0</v>
      </c>
      <c r="BF56" s="269">
        <f t="shared" si="53"/>
        <v>0</v>
      </c>
      <c r="BG56" s="269">
        <f t="shared" si="53"/>
        <v>0</v>
      </c>
      <c r="BH56" s="269">
        <f t="shared" si="53"/>
        <v>0</v>
      </c>
      <c r="BI56" s="269">
        <f t="shared" si="53"/>
        <v>0</v>
      </c>
      <c r="BJ56" s="269">
        <f t="shared" si="53"/>
        <v>0</v>
      </c>
      <c r="BK56" s="269">
        <f t="shared" si="53"/>
        <v>0</v>
      </c>
      <c r="BL56" s="269">
        <f t="shared" si="53"/>
        <v>0</v>
      </c>
      <c r="BM56" s="269">
        <f t="shared" si="53"/>
        <v>0</v>
      </c>
      <c r="BN56" s="269">
        <f t="shared" si="53"/>
        <v>0</v>
      </c>
      <c r="BO56" s="269">
        <f t="shared" si="53"/>
        <v>0</v>
      </c>
      <c r="BP56" s="269">
        <f t="shared" si="53"/>
        <v>0</v>
      </c>
      <c r="BQ56" s="269">
        <f t="shared" si="53"/>
        <v>0</v>
      </c>
      <c r="BR56" s="269">
        <f t="shared" si="46"/>
        <v>0</v>
      </c>
      <c r="BS56" s="269">
        <f t="shared" si="46"/>
        <v>0</v>
      </c>
      <c r="BT56" s="269">
        <f t="shared" si="46"/>
        <v>0</v>
      </c>
      <c r="BU56" s="269">
        <f t="shared" si="46"/>
        <v>0</v>
      </c>
      <c r="BV56" s="269">
        <f t="shared" si="46"/>
        <v>0</v>
      </c>
      <c r="BW56" s="269">
        <f t="shared" si="46"/>
        <v>0</v>
      </c>
      <c r="BX56" s="269">
        <f t="shared" si="46"/>
        <v>0</v>
      </c>
      <c r="BY56" s="269">
        <f t="shared" si="46"/>
        <v>0</v>
      </c>
      <c r="BZ56" s="269">
        <f t="shared" si="46"/>
        <v>0</v>
      </c>
      <c r="CA56" s="269">
        <f t="shared" si="46"/>
        <v>0</v>
      </c>
      <c r="CB56" s="269">
        <f t="shared" si="46"/>
        <v>0</v>
      </c>
      <c r="CC56" s="269">
        <f t="shared" si="46"/>
        <v>0</v>
      </c>
      <c r="CD56" s="269">
        <f t="shared" si="46"/>
        <v>0</v>
      </c>
      <c r="CE56" s="269">
        <f t="shared" si="46"/>
        <v>0</v>
      </c>
      <c r="CF56" s="269">
        <f t="shared" si="46"/>
        <v>0</v>
      </c>
      <c r="CG56" s="269">
        <f t="shared" ref="CG56:CV60" si="54">+$E56*$B56*CG$46</f>
        <v>0</v>
      </c>
      <c r="CH56" s="269">
        <f t="shared" si="54"/>
        <v>0</v>
      </c>
      <c r="CI56" s="269">
        <f t="shared" si="54"/>
        <v>0</v>
      </c>
      <c r="CJ56" s="269">
        <f t="shared" si="54"/>
        <v>0</v>
      </c>
      <c r="CK56" s="269">
        <f t="shared" si="54"/>
        <v>0</v>
      </c>
      <c r="CL56" s="269">
        <f t="shared" si="54"/>
        <v>0</v>
      </c>
      <c r="CM56" s="269">
        <f t="shared" si="54"/>
        <v>0</v>
      </c>
      <c r="CN56" s="269">
        <f t="shared" si="54"/>
        <v>0</v>
      </c>
      <c r="CO56" s="269">
        <f t="shared" si="54"/>
        <v>0</v>
      </c>
      <c r="CP56" s="269">
        <f t="shared" si="54"/>
        <v>0</v>
      </c>
      <c r="CQ56" s="269">
        <f t="shared" si="54"/>
        <v>0</v>
      </c>
      <c r="CR56" s="269">
        <f t="shared" si="54"/>
        <v>0</v>
      </c>
      <c r="CS56" s="269">
        <f t="shared" si="54"/>
        <v>0</v>
      </c>
      <c r="CT56" s="269">
        <f t="shared" si="54"/>
        <v>0</v>
      </c>
      <c r="CU56" s="269">
        <f t="shared" si="54"/>
        <v>0</v>
      </c>
      <c r="CV56" s="269">
        <f t="shared" si="54"/>
        <v>0</v>
      </c>
      <c r="CW56" s="269">
        <f t="shared" ref="CW56:DL60" si="55">+$E56*$B56*CW$46</f>
        <v>0</v>
      </c>
      <c r="CX56" s="269">
        <f t="shared" si="55"/>
        <v>0</v>
      </c>
      <c r="CY56" s="269">
        <f t="shared" si="55"/>
        <v>0</v>
      </c>
      <c r="CZ56" s="269">
        <f t="shared" si="55"/>
        <v>0</v>
      </c>
      <c r="DA56" s="269">
        <f t="shared" si="55"/>
        <v>0</v>
      </c>
      <c r="DB56" s="269">
        <f t="shared" si="55"/>
        <v>0</v>
      </c>
      <c r="DC56" s="269">
        <f t="shared" si="55"/>
        <v>0</v>
      </c>
      <c r="DD56" s="269">
        <f t="shared" si="55"/>
        <v>0</v>
      </c>
      <c r="DE56" s="269">
        <f t="shared" si="55"/>
        <v>0</v>
      </c>
      <c r="DF56" s="269">
        <f t="shared" si="55"/>
        <v>0</v>
      </c>
      <c r="DG56" s="269">
        <f t="shared" si="55"/>
        <v>0</v>
      </c>
      <c r="DH56" s="269">
        <f t="shared" si="55"/>
        <v>0</v>
      </c>
      <c r="DI56" s="269">
        <f t="shared" si="55"/>
        <v>0</v>
      </c>
      <c r="DJ56" s="269">
        <f t="shared" si="55"/>
        <v>0</v>
      </c>
      <c r="DK56" s="269">
        <f t="shared" si="55"/>
        <v>0</v>
      </c>
      <c r="DL56" s="269">
        <f t="shared" si="55"/>
        <v>0</v>
      </c>
      <c r="DM56" s="269">
        <f t="shared" ref="DM56:EB60" si="56">+$E56*$B56*DM$46</f>
        <v>0</v>
      </c>
      <c r="DN56" s="269">
        <f t="shared" si="56"/>
        <v>0</v>
      </c>
      <c r="DO56" s="269">
        <f t="shared" si="56"/>
        <v>0</v>
      </c>
      <c r="DP56" s="269">
        <f t="shared" si="56"/>
        <v>0</v>
      </c>
      <c r="DQ56" s="269">
        <f t="shared" si="56"/>
        <v>0</v>
      </c>
      <c r="DR56" s="269">
        <f t="shared" si="56"/>
        <v>0</v>
      </c>
      <c r="DS56" s="269">
        <f t="shared" si="56"/>
        <v>0</v>
      </c>
      <c r="DT56" s="269">
        <f t="shared" si="56"/>
        <v>0</v>
      </c>
      <c r="DU56" s="269">
        <f t="shared" si="56"/>
        <v>0</v>
      </c>
      <c r="DV56" s="269">
        <f t="shared" si="56"/>
        <v>0</v>
      </c>
      <c r="DW56" s="269">
        <f t="shared" si="56"/>
        <v>0</v>
      </c>
      <c r="DX56" s="269">
        <f t="shared" si="56"/>
        <v>0</v>
      </c>
      <c r="DY56" s="269">
        <f t="shared" si="56"/>
        <v>0</v>
      </c>
      <c r="DZ56" s="269">
        <f t="shared" si="56"/>
        <v>0</v>
      </c>
      <c r="EA56" s="269">
        <f t="shared" si="56"/>
        <v>0</v>
      </c>
      <c r="EB56" s="269">
        <f t="shared" si="56"/>
        <v>0</v>
      </c>
      <c r="EC56" s="269">
        <f t="shared" si="49"/>
        <v>0</v>
      </c>
      <c r="ED56" s="269">
        <f t="shared" si="49"/>
        <v>0</v>
      </c>
      <c r="EE56" s="269">
        <f t="shared" si="49"/>
        <v>0</v>
      </c>
      <c r="EF56" s="269">
        <f t="shared" si="49"/>
        <v>0</v>
      </c>
      <c r="EG56" s="269">
        <f t="shared" si="49"/>
        <v>0</v>
      </c>
      <c r="EH56" s="269">
        <f t="shared" si="49"/>
        <v>0</v>
      </c>
      <c r="EI56" s="269">
        <f t="shared" si="49"/>
        <v>0</v>
      </c>
      <c r="EJ56" s="269">
        <f t="shared" si="49"/>
        <v>0</v>
      </c>
      <c r="EK56" s="269">
        <f t="shared" si="49"/>
        <v>0</v>
      </c>
      <c r="EL56" s="269">
        <f t="shared" si="49"/>
        <v>0</v>
      </c>
      <c r="EM56" s="269">
        <f t="shared" si="49"/>
        <v>0</v>
      </c>
      <c r="EN56" s="269">
        <f t="shared" si="49"/>
        <v>0</v>
      </c>
      <c r="EO56" s="269">
        <f t="shared" si="49"/>
        <v>0</v>
      </c>
      <c r="EP56" s="269">
        <f t="shared" si="49"/>
        <v>0</v>
      </c>
      <c r="EQ56" s="269">
        <f t="shared" si="49"/>
        <v>0</v>
      </c>
      <c r="ER56" s="269">
        <f t="shared" si="49"/>
        <v>0</v>
      </c>
      <c r="ES56" s="269">
        <f t="shared" ref="ES56:FH60" si="57">+$E56*$B56*ES$46</f>
        <v>0</v>
      </c>
      <c r="ET56" s="269">
        <f t="shared" si="57"/>
        <v>0</v>
      </c>
      <c r="EU56" s="269">
        <f t="shared" si="57"/>
        <v>0</v>
      </c>
      <c r="EV56" s="269">
        <f t="shared" si="57"/>
        <v>0</v>
      </c>
      <c r="EW56" s="269">
        <f t="shared" si="57"/>
        <v>0</v>
      </c>
      <c r="EX56" s="269">
        <f t="shared" si="57"/>
        <v>0</v>
      </c>
      <c r="EY56" s="269">
        <f t="shared" si="57"/>
        <v>0</v>
      </c>
      <c r="EZ56" s="269">
        <f t="shared" si="57"/>
        <v>0</v>
      </c>
      <c r="FA56" s="269">
        <f t="shared" si="57"/>
        <v>0</v>
      </c>
      <c r="FB56" s="269">
        <f t="shared" si="57"/>
        <v>0</v>
      </c>
      <c r="FC56" s="269">
        <f t="shared" si="57"/>
        <v>0</v>
      </c>
      <c r="FD56" s="269">
        <f t="shared" si="57"/>
        <v>0</v>
      </c>
      <c r="FE56" s="269">
        <f t="shared" si="57"/>
        <v>0</v>
      </c>
      <c r="FF56" s="269">
        <f t="shared" si="57"/>
        <v>0</v>
      </c>
      <c r="FG56" s="269">
        <f t="shared" si="57"/>
        <v>0</v>
      </c>
      <c r="FH56" s="269">
        <f t="shared" si="57"/>
        <v>0</v>
      </c>
      <c r="FI56" s="269">
        <f t="shared" ref="FI56:FX60" si="58">+$E56*$B56*FI$46</f>
        <v>0</v>
      </c>
      <c r="FJ56" s="269">
        <f t="shared" si="58"/>
        <v>0</v>
      </c>
      <c r="FK56" s="269">
        <f t="shared" si="58"/>
        <v>0</v>
      </c>
      <c r="FL56" s="269">
        <f t="shared" si="58"/>
        <v>0</v>
      </c>
      <c r="FM56" s="269">
        <f t="shared" si="58"/>
        <v>0</v>
      </c>
      <c r="FN56" s="269">
        <f t="shared" si="58"/>
        <v>0</v>
      </c>
      <c r="FO56" s="269">
        <f t="shared" si="58"/>
        <v>0</v>
      </c>
      <c r="FP56" s="269">
        <f t="shared" si="58"/>
        <v>0</v>
      </c>
      <c r="FQ56" s="269">
        <f t="shared" si="58"/>
        <v>0</v>
      </c>
      <c r="FR56" s="269">
        <f t="shared" si="58"/>
        <v>0</v>
      </c>
      <c r="FS56" s="269">
        <f t="shared" si="58"/>
        <v>0</v>
      </c>
      <c r="FT56" s="269">
        <f t="shared" si="58"/>
        <v>0</v>
      </c>
      <c r="FU56" s="269">
        <f t="shared" si="58"/>
        <v>0</v>
      </c>
      <c r="FV56" s="269">
        <f t="shared" si="58"/>
        <v>0</v>
      </c>
      <c r="FW56" s="269">
        <f t="shared" si="58"/>
        <v>0</v>
      </c>
      <c r="FX56" s="269">
        <f t="shared" si="58"/>
        <v>0</v>
      </c>
      <c r="FY56" s="269">
        <f t="shared" ref="FY56:GC60" si="59">+$E56*$B56*FY$46</f>
        <v>0</v>
      </c>
      <c r="FZ56" s="269">
        <f t="shared" si="59"/>
        <v>0</v>
      </c>
      <c r="GA56" s="269">
        <f t="shared" si="59"/>
        <v>0</v>
      </c>
      <c r="GB56" s="269">
        <f t="shared" si="59"/>
        <v>0</v>
      </c>
      <c r="GC56" s="269">
        <f t="shared" si="59"/>
        <v>0</v>
      </c>
    </row>
    <row r="57" spans="1:185" x14ac:dyDescent="0.2">
      <c r="A57" s="357">
        <f t="shared" si="22"/>
        <v>0</v>
      </c>
      <c r="B57" s="357">
        <f t="shared" si="22"/>
        <v>0</v>
      </c>
      <c r="C57" s="358">
        <f t="shared" si="22"/>
        <v>0</v>
      </c>
      <c r="D57" s="357">
        <f t="shared" si="22"/>
        <v>0</v>
      </c>
      <c r="E57" s="357">
        <f t="shared" si="22"/>
        <v>0</v>
      </c>
      <c r="F57" s="269">
        <f t="shared" si="23"/>
        <v>0</v>
      </c>
      <c r="G57" s="269">
        <f t="shared" si="50"/>
        <v>0</v>
      </c>
      <c r="H57" s="269">
        <f t="shared" si="50"/>
        <v>0</v>
      </c>
      <c r="I57" s="269">
        <f t="shared" si="50"/>
        <v>0</v>
      </c>
      <c r="J57" s="269">
        <f t="shared" si="50"/>
        <v>0</v>
      </c>
      <c r="K57" s="269">
        <f t="shared" si="50"/>
        <v>0</v>
      </c>
      <c r="L57" s="269">
        <f t="shared" si="50"/>
        <v>0</v>
      </c>
      <c r="M57" s="269">
        <f t="shared" si="50"/>
        <v>0</v>
      </c>
      <c r="N57" s="269">
        <f t="shared" si="50"/>
        <v>0</v>
      </c>
      <c r="O57" s="269">
        <f t="shared" si="50"/>
        <v>0</v>
      </c>
      <c r="P57" s="269">
        <f t="shared" si="50"/>
        <v>0</v>
      </c>
      <c r="Q57" s="269">
        <f t="shared" si="50"/>
        <v>0</v>
      </c>
      <c r="R57" s="269">
        <f t="shared" si="50"/>
        <v>0</v>
      </c>
      <c r="S57" s="269">
        <f t="shared" si="50"/>
        <v>0</v>
      </c>
      <c r="T57" s="269">
        <f t="shared" si="50"/>
        <v>0</v>
      </c>
      <c r="U57" s="269">
        <f t="shared" si="50"/>
        <v>0</v>
      </c>
      <c r="V57" s="269">
        <f t="shared" si="51"/>
        <v>0</v>
      </c>
      <c r="W57" s="269">
        <f t="shared" si="51"/>
        <v>0</v>
      </c>
      <c r="X57" s="269">
        <f t="shared" si="51"/>
        <v>0</v>
      </c>
      <c r="Y57" s="269">
        <f t="shared" si="51"/>
        <v>0</v>
      </c>
      <c r="Z57" s="269">
        <f t="shared" si="51"/>
        <v>0</v>
      </c>
      <c r="AA57" s="269">
        <f t="shared" si="51"/>
        <v>0</v>
      </c>
      <c r="AB57" s="269">
        <f t="shared" si="51"/>
        <v>0</v>
      </c>
      <c r="AC57" s="269">
        <f t="shared" si="51"/>
        <v>0</v>
      </c>
      <c r="AD57" s="269">
        <f t="shared" si="51"/>
        <v>0</v>
      </c>
      <c r="AE57" s="269">
        <f t="shared" si="51"/>
        <v>0</v>
      </c>
      <c r="AF57" s="269">
        <f t="shared" si="51"/>
        <v>0</v>
      </c>
      <c r="AG57" s="269">
        <f t="shared" si="51"/>
        <v>0</v>
      </c>
      <c r="AH57" s="269">
        <f t="shared" si="51"/>
        <v>0</v>
      </c>
      <c r="AI57" s="269">
        <f t="shared" si="51"/>
        <v>0</v>
      </c>
      <c r="AJ57" s="269">
        <f t="shared" si="51"/>
        <v>0</v>
      </c>
      <c r="AK57" s="269">
        <f t="shared" si="51"/>
        <v>0</v>
      </c>
      <c r="AL57" s="269">
        <f t="shared" si="52"/>
        <v>0</v>
      </c>
      <c r="AM57" s="269">
        <f t="shared" si="52"/>
        <v>0</v>
      </c>
      <c r="AN57" s="269">
        <f t="shared" si="52"/>
        <v>0</v>
      </c>
      <c r="AO57" s="269">
        <f t="shared" si="52"/>
        <v>0</v>
      </c>
      <c r="AP57" s="269">
        <f t="shared" si="52"/>
        <v>0</v>
      </c>
      <c r="AQ57" s="269">
        <f t="shared" si="52"/>
        <v>0</v>
      </c>
      <c r="AR57" s="269">
        <f t="shared" si="52"/>
        <v>0</v>
      </c>
      <c r="AS57" s="269">
        <f t="shared" si="52"/>
        <v>0</v>
      </c>
      <c r="AT57" s="269">
        <f t="shared" si="52"/>
        <v>0</v>
      </c>
      <c r="AU57" s="269">
        <f t="shared" si="52"/>
        <v>0</v>
      </c>
      <c r="AV57" s="269">
        <f t="shared" si="52"/>
        <v>0</v>
      </c>
      <c r="AW57" s="269">
        <f t="shared" si="52"/>
        <v>0</v>
      </c>
      <c r="AX57" s="269">
        <f t="shared" si="52"/>
        <v>0</v>
      </c>
      <c r="AY57" s="269">
        <f t="shared" si="52"/>
        <v>0</v>
      </c>
      <c r="AZ57" s="269">
        <f t="shared" si="52"/>
        <v>0</v>
      </c>
      <c r="BA57" s="269">
        <f t="shared" si="52"/>
        <v>0</v>
      </c>
      <c r="BB57" s="269">
        <f t="shared" si="53"/>
        <v>0</v>
      </c>
      <c r="BC57" s="269">
        <f t="shared" si="53"/>
        <v>0</v>
      </c>
      <c r="BD57" s="269">
        <f t="shared" si="53"/>
        <v>0</v>
      </c>
      <c r="BE57" s="269">
        <f t="shared" si="53"/>
        <v>0</v>
      </c>
      <c r="BF57" s="269">
        <f t="shared" si="53"/>
        <v>0</v>
      </c>
      <c r="BG57" s="269">
        <f t="shared" si="53"/>
        <v>0</v>
      </c>
      <c r="BH57" s="269">
        <f t="shared" si="53"/>
        <v>0</v>
      </c>
      <c r="BI57" s="269">
        <f t="shared" si="53"/>
        <v>0</v>
      </c>
      <c r="BJ57" s="269">
        <f t="shared" si="53"/>
        <v>0</v>
      </c>
      <c r="BK57" s="269">
        <f t="shared" si="53"/>
        <v>0</v>
      </c>
      <c r="BL57" s="269">
        <f t="shared" si="53"/>
        <v>0</v>
      </c>
      <c r="BM57" s="269">
        <f t="shared" si="53"/>
        <v>0</v>
      </c>
      <c r="BN57" s="269">
        <f t="shared" si="53"/>
        <v>0</v>
      </c>
      <c r="BO57" s="269">
        <f t="shared" si="53"/>
        <v>0</v>
      </c>
      <c r="BP57" s="269">
        <f t="shared" si="53"/>
        <v>0</v>
      </c>
      <c r="BQ57" s="269">
        <f t="shared" si="53"/>
        <v>0</v>
      </c>
      <c r="BR57" s="269">
        <f t="shared" si="46"/>
        <v>0</v>
      </c>
      <c r="BS57" s="269">
        <f t="shared" si="46"/>
        <v>0</v>
      </c>
      <c r="BT57" s="269">
        <f t="shared" si="46"/>
        <v>0</v>
      </c>
      <c r="BU57" s="269">
        <f t="shared" si="46"/>
        <v>0</v>
      </c>
      <c r="BV57" s="269">
        <f t="shared" si="46"/>
        <v>0</v>
      </c>
      <c r="BW57" s="269">
        <f t="shared" si="46"/>
        <v>0</v>
      </c>
      <c r="BX57" s="269">
        <f t="shared" si="46"/>
        <v>0</v>
      </c>
      <c r="BY57" s="269">
        <f t="shared" si="46"/>
        <v>0</v>
      </c>
      <c r="BZ57" s="269">
        <f t="shared" si="46"/>
        <v>0</v>
      </c>
      <c r="CA57" s="269">
        <f t="shared" si="46"/>
        <v>0</v>
      </c>
      <c r="CB57" s="269">
        <f t="shared" si="46"/>
        <v>0</v>
      </c>
      <c r="CC57" s="269">
        <f t="shared" si="46"/>
        <v>0</v>
      </c>
      <c r="CD57" s="269">
        <f t="shared" si="46"/>
        <v>0</v>
      </c>
      <c r="CE57" s="269">
        <f t="shared" si="46"/>
        <v>0</v>
      </c>
      <c r="CF57" s="269">
        <f t="shared" si="46"/>
        <v>0</v>
      </c>
      <c r="CG57" s="269">
        <f t="shared" si="54"/>
        <v>0</v>
      </c>
      <c r="CH57" s="269">
        <f t="shared" si="54"/>
        <v>0</v>
      </c>
      <c r="CI57" s="269">
        <f t="shared" si="54"/>
        <v>0</v>
      </c>
      <c r="CJ57" s="269">
        <f t="shared" si="54"/>
        <v>0</v>
      </c>
      <c r="CK57" s="269">
        <f t="shared" si="54"/>
        <v>0</v>
      </c>
      <c r="CL57" s="269">
        <f t="shared" si="54"/>
        <v>0</v>
      </c>
      <c r="CM57" s="269">
        <f t="shared" si="54"/>
        <v>0</v>
      </c>
      <c r="CN57" s="269">
        <f t="shared" si="54"/>
        <v>0</v>
      </c>
      <c r="CO57" s="269">
        <f t="shared" si="54"/>
        <v>0</v>
      </c>
      <c r="CP57" s="269">
        <f t="shared" si="54"/>
        <v>0</v>
      </c>
      <c r="CQ57" s="269">
        <f t="shared" si="54"/>
        <v>0</v>
      </c>
      <c r="CR57" s="269">
        <f t="shared" si="54"/>
        <v>0</v>
      </c>
      <c r="CS57" s="269">
        <f t="shared" si="54"/>
        <v>0</v>
      </c>
      <c r="CT57" s="269">
        <f t="shared" si="54"/>
        <v>0</v>
      </c>
      <c r="CU57" s="269">
        <f t="shared" si="54"/>
        <v>0</v>
      </c>
      <c r="CV57" s="269">
        <f t="shared" si="54"/>
        <v>0</v>
      </c>
      <c r="CW57" s="269">
        <f t="shared" si="55"/>
        <v>0</v>
      </c>
      <c r="CX57" s="269">
        <f t="shared" si="55"/>
        <v>0</v>
      </c>
      <c r="CY57" s="269">
        <f t="shared" si="55"/>
        <v>0</v>
      </c>
      <c r="CZ57" s="269">
        <f t="shared" si="55"/>
        <v>0</v>
      </c>
      <c r="DA57" s="269">
        <f t="shared" si="55"/>
        <v>0</v>
      </c>
      <c r="DB57" s="269">
        <f t="shared" si="55"/>
        <v>0</v>
      </c>
      <c r="DC57" s="269">
        <f t="shared" si="55"/>
        <v>0</v>
      </c>
      <c r="DD57" s="269">
        <f t="shared" si="55"/>
        <v>0</v>
      </c>
      <c r="DE57" s="269">
        <f t="shared" si="55"/>
        <v>0</v>
      </c>
      <c r="DF57" s="269">
        <f t="shared" si="55"/>
        <v>0</v>
      </c>
      <c r="DG57" s="269">
        <f t="shared" si="55"/>
        <v>0</v>
      </c>
      <c r="DH57" s="269">
        <f t="shared" si="55"/>
        <v>0</v>
      </c>
      <c r="DI57" s="269">
        <f t="shared" si="55"/>
        <v>0</v>
      </c>
      <c r="DJ57" s="269">
        <f t="shared" si="55"/>
        <v>0</v>
      </c>
      <c r="DK57" s="269">
        <f t="shared" si="55"/>
        <v>0</v>
      </c>
      <c r="DL57" s="269">
        <f t="shared" si="55"/>
        <v>0</v>
      </c>
      <c r="DM57" s="269">
        <f t="shared" si="56"/>
        <v>0</v>
      </c>
      <c r="DN57" s="269">
        <f t="shared" si="56"/>
        <v>0</v>
      </c>
      <c r="DO57" s="269">
        <f t="shared" si="56"/>
        <v>0</v>
      </c>
      <c r="DP57" s="269">
        <f t="shared" si="56"/>
        <v>0</v>
      </c>
      <c r="DQ57" s="269">
        <f t="shared" si="56"/>
        <v>0</v>
      </c>
      <c r="DR57" s="269">
        <f t="shared" si="56"/>
        <v>0</v>
      </c>
      <c r="DS57" s="269">
        <f t="shared" si="56"/>
        <v>0</v>
      </c>
      <c r="DT57" s="269">
        <f t="shared" si="56"/>
        <v>0</v>
      </c>
      <c r="DU57" s="269">
        <f t="shared" si="56"/>
        <v>0</v>
      </c>
      <c r="DV57" s="269">
        <f t="shared" si="56"/>
        <v>0</v>
      </c>
      <c r="DW57" s="269">
        <f t="shared" si="56"/>
        <v>0</v>
      </c>
      <c r="DX57" s="269">
        <f t="shared" si="56"/>
        <v>0</v>
      </c>
      <c r="DY57" s="269">
        <f t="shared" si="56"/>
        <v>0</v>
      </c>
      <c r="DZ57" s="269">
        <f t="shared" si="56"/>
        <v>0</v>
      </c>
      <c r="EA57" s="269">
        <f t="shared" si="56"/>
        <v>0</v>
      </c>
      <c r="EB57" s="269">
        <f t="shared" si="56"/>
        <v>0</v>
      </c>
      <c r="EC57" s="269">
        <f t="shared" si="49"/>
        <v>0</v>
      </c>
      <c r="ED57" s="269">
        <f t="shared" si="49"/>
        <v>0</v>
      </c>
      <c r="EE57" s="269">
        <f t="shared" si="49"/>
        <v>0</v>
      </c>
      <c r="EF57" s="269">
        <f t="shared" si="49"/>
        <v>0</v>
      </c>
      <c r="EG57" s="269">
        <f t="shared" si="49"/>
        <v>0</v>
      </c>
      <c r="EH57" s="269">
        <f t="shared" si="49"/>
        <v>0</v>
      </c>
      <c r="EI57" s="269">
        <f t="shared" si="49"/>
        <v>0</v>
      </c>
      <c r="EJ57" s="269">
        <f t="shared" si="49"/>
        <v>0</v>
      </c>
      <c r="EK57" s="269">
        <f t="shared" si="49"/>
        <v>0</v>
      </c>
      <c r="EL57" s="269">
        <f t="shared" si="49"/>
        <v>0</v>
      </c>
      <c r="EM57" s="269">
        <f t="shared" si="49"/>
        <v>0</v>
      </c>
      <c r="EN57" s="269">
        <f t="shared" si="49"/>
        <v>0</v>
      </c>
      <c r="EO57" s="269">
        <f t="shared" si="49"/>
        <v>0</v>
      </c>
      <c r="EP57" s="269">
        <f t="shared" si="49"/>
        <v>0</v>
      </c>
      <c r="EQ57" s="269">
        <f t="shared" si="49"/>
        <v>0</v>
      </c>
      <c r="ER57" s="269">
        <f t="shared" si="49"/>
        <v>0</v>
      </c>
      <c r="ES57" s="269">
        <f t="shared" si="57"/>
        <v>0</v>
      </c>
      <c r="ET57" s="269">
        <f t="shared" si="57"/>
        <v>0</v>
      </c>
      <c r="EU57" s="269">
        <f t="shared" si="57"/>
        <v>0</v>
      </c>
      <c r="EV57" s="269">
        <f t="shared" si="57"/>
        <v>0</v>
      </c>
      <c r="EW57" s="269">
        <f t="shared" si="57"/>
        <v>0</v>
      </c>
      <c r="EX57" s="269">
        <f t="shared" si="57"/>
        <v>0</v>
      </c>
      <c r="EY57" s="269">
        <f t="shared" si="57"/>
        <v>0</v>
      </c>
      <c r="EZ57" s="269">
        <f t="shared" si="57"/>
        <v>0</v>
      </c>
      <c r="FA57" s="269">
        <f t="shared" si="57"/>
        <v>0</v>
      </c>
      <c r="FB57" s="269">
        <f t="shared" si="57"/>
        <v>0</v>
      </c>
      <c r="FC57" s="269">
        <f t="shared" si="57"/>
        <v>0</v>
      </c>
      <c r="FD57" s="269">
        <f t="shared" si="57"/>
        <v>0</v>
      </c>
      <c r="FE57" s="269">
        <f t="shared" si="57"/>
        <v>0</v>
      </c>
      <c r="FF57" s="269">
        <f t="shared" si="57"/>
        <v>0</v>
      </c>
      <c r="FG57" s="269">
        <f t="shared" si="57"/>
        <v>0</v>
      </c>
      <c r="FH57" s="269">
        <f t="shared" si="57"/>
        <v>0</v>
      </c>
      <c r="FI57" s="269">
        <f t="shared" si="58"/>
        <v>0</v>
      </c>
      <c r="FJ57" s="269">
        <f t="shared" si="58"/>
        <v>0</v>
      </c>
      <c r="FK57" s="269">
        <f t="shared" si="58"/>
        <v>0</v>
      </c>
      <c r="FL57" s="269">
        <f t="shared" si="58"/>
        <v>0</v>
      </c>
      <c r="FM57" s="269">
        <f t="shared" si="58"/>
        <v>0</v>
      </c>
      <c r="FN57" s="269">
        <f t="shared" si="58"/>
        <v>0</v>
      </c>
      <c r="FO57" s="269">
        <f t="shared" si="58"/>
        <v>0</v>
      </c>
      <c r="FP57" s="269">
        <f t="shared" si="58"/>
        <v>0</v>
      </c>
      <c r="FQ57" s="269">
        <f t="shared" si="58"/>
        <v>0</v>
      </c>
      <c r="FR57" s="269">
        <f t="shared" si="58"/>
        <v>0</v>
      </c>
      <c r="FS57" s="269">
        <f t="shared" si="58"/>
        <v>0</v>
      </c>
      <c r="FT57" s="269">
        <f t="shared" si="58"/>
        <v>0</v>
      </c>
      <c r="FU57" s="269">
        <f t="shared" si="58"/>
        <v>0</v>
      </c>
      <c r="FV57" s="269">
        <f t="shared" si="58"/>
        <v>0</v>
      </c>
      <c r="FW57" s="269">
        <f t="shared" si="58"/>
        <v>0</v>
      </c>
      <c r="FX57" s="269">
        <f t="shared" si="58"/>
        <v>0</v>
      </c>
      <c r="FY57" s="269">
        <f t="shared" si="59"/>
        <v>0</v>
      </c>
      <c r="FZ57" s="269">
        <f t="shared" si="59"/>
        <v>0</v>
      </c>
      <c r="GA57" s="269">
        <f t="shared" si="59"/>
        <v>0</v>
      </c>
      <c r="GB57" s="269">
        <f t="shared" si="59"/>
        <v>0</v>
      </c>
      <c r="GC57" s="269">
        <f t="shared" si="59"/>
        <v>0</v>
      </c>
    </row>
    <row r="58" spans="1:185" x14ac:dyDescent="0.2">
      <c r="A58" s="357">
        <f t="shared" si="22"/>
        <v>0</v>
      </c>
      <c r="B58" s="357">
        <f t="shared" si="22"/>
        <v>0</v>
      </c>
      <c r="C58" s="358">
        <f t="shared" si="22"/>
        <v>0</v>
      </c>
      <c r="D58" s="357">
        <f t="shared" si="22"/>
        <v>0</v>
      </c>
      <c r="E58" s="357">
        <f t="shared" si="22"/>
        <v>0</v>
      </c>
      <c r="F58" s="269">
        <f t="shared" si="23"/>
        <v>0</v>
      </c>
      <c r="G58" s="269">
        <f t="shared" si="50"/>
        <v>0</v>
      </c>
      <c r="H58" s="269">
        <f t="shared" si="50"/>
        <v>0</v>
      </c>
      <c r="I58" s="269">
        <f t="shared" si="50"/>
        <v>0</v>
      </c>
      <c r="J58" s="269">
        <f t="shared" si="50"/>
        <v>0</v>
      </c>
      <c r="K58" s="269">
        <f t="shared" si="50"/>
        <v>0</v>
      </c>
      <c r="L58" s="269">
        <f t="shared" si="50"/>
        <v>0</v>
      </c>
      <c r="M58" s="269">
        <f t="shared" si="50"/>
        <v>0</v>
      </c>
      <c r="N58" s="269">
        <f t="shared" si="50"/>
        <v>0</v>
      </c>
      <c r="O58" s="269">
        <f t="shared" si="50"/>
        <v>0</v>
      </c>
      <c r="P58" s="269">
        <f t="shared" si="50"/>
        <v>0</v>
      </c>
      <c r="Q58" s="269">
        <f t="shared" si="50"/>
        <v>0</v>
      </c>
      <c r="R58" s="269">
        <f t="shared" si="50"/>
        <v>0</v>
      </c>
      <c r="S58" s="269">
        <f t="shared" si="50"/>
        <v>0</v>
      </c>
      <c r="T58" s="269">
        <f t="shared" si="50"/>
        <v>0</v>
      </c>
      <c r="U58" s="269">
        <f t="shared" si="50"/>
        <v>0</v>
      </c>
      <c r="V58" s="269">
        <f t="shared" si="51"/>
        <v>0</v>
      </c>
      <c r="W58" s="269">
        <f t="shared" si="51"/>
        <v>0</v>
      </c>
      <c r="X58" s="269">
        <f t="shared" si="51"/>
        <v>0</v>
      </c>
      <c r="Y58" s="269">
        <f t="shared" si="51"/>
        <v>0</v>
      </c>
      <c r="Z58" s="269">
        <f t="shared" si="51"/>
        <v>0</v>
      </c>
      <c r="AA58" s="269">
        <f t="shared" si="51"/>
        <v>0</v>
      </c>
      <c r="AB58" s="269">
        <f t="shared" si="51"/>
        <v>0</v>
      </c>
      <c r="AC58" s="269">
        <f t="shared" si="51"/>
        <v>0</v>
      </c>
      <c r="AD58" s="269">
        <f t="shared" si="51"/>
        <v>0</v>
      </c>
      <c r="AE58" s="269">
        <f t="shared" si="51"/>
        <v>0</v>
      </c>
      <c r="AF58" s="269">
        <f t="shared" si="51"/>
        <v>0</v>
      </c>
      <c r="AG58" s="269">
        <f t="shared" si="51"/>
        <v>0</v>
      </c>
      <c r="AH58" s="269">
        <f t="shared" si="51"/>
        <v>0</v>
      </c>
      <c r="AI58" s="269">
        <f t="shared" si="51"/>
        <v>0</v>
      </c>
      <c r="AJ58" s="269">
        <f t="shared" si="51"/>
        <v>0</v>
      </c>
      <c r="AK58" s="269">
        <f t="shared" si="51"/>
        <v>0</v>
      </c>
      <c r="AL58" s="269">
        <f t="shared" si="52"/>
        <v>0</v>
      </c>
      <c r="AM58" s="269">
        <f t="shared" si="52"/>
        <v>0</v>
      </c>
      <c r="AN58" s="269">
        <f t="shared" si="52"/>
        <v>0</v>
      </c>
      <c r="AO58" s="269">
        <f t="shared" si="52"/>
        <v>0</v>
      </c>
      <c r="AP58" s="269">
        <f t="shared" si="52"/>
        <v>0</v>
      </c>
      <c r="AQ58" s="269">
        <f t="shared" si="52"/>
        <v>0</v>
      </c>
      <c r="AR58" s="269">
        <f t="shared" si="52"/>
        <v>0</v>
      </c>
      <c r="AS58" s="269">
        <f t="shared" si="52"/>
        <v>0</v>
      </c>
      <c r="AT58" s="269">
        <f t="shared" si="52"/>
        <v>0</v>
      </c>
      <c r="AU58" s="269">
        <f t="shared" si="52"/>
        <v>0</v>
      </c>
      <c r="AV58" s="269">
        <f t="shared" si="52"/>
        <v>0</v>
      </c>
      <c r="AW58" s="269">
        <f t="shared" si="52"/>
        <v>0</v>
      </c>
      <c r="AX58" s="269">
        <f t="shared" si="52"/>
        <v>0</v>
      </c>
      <c r="AY58" s="269">
        <f t="shared" si="52"/>
        <v>0</v>
      </c>
      <c r="AZ58" s="269">
        <f t="shared" si="52"/>
        <v>0</v>
      </c>
      <c r="BA58" s="269">
        <f t="shared" si="52"/>
        <v>0</v>
      </c>
      <c r="BB58" s="269">
        <f t="shared" si="53"/>
        <v>0</v>
      </c>
      <c r="BC58" s="269">
        <f t="shared" si="53"/>
        <v>0</v>
      </c>
      <c r="BD58" s="269">
        <f t="shared" si="53"/>
        <v>0</v>
      </c>
      <c r="BE58" s="269">
        <f t="shared" si="53"/>
        <v>0</v>
      </c>
      <c r="BF58" s="269">
        <f t="shared" si="53"/>
        <v>0</v>
      </c>
      <c r="BG58" s="269">
        <f t="shared" si="53"/>
        <v>0</v>
      </c>
      <c r="BH58" s="269">
        <f t="shared" si="53"/>
        <v>0</v>
      </c>
      <c r="BI58" s="269">
        <f t="shared" si="53"/>
        <v>0</v>
      </c>
      <c r="BJ58" s="269">
        <f t="shared" si="53"/>
        <v>0</v>
      </c>
      <c r="BK58" s="269">
        <f t="shared" si="53"/>
        <v>0</v>
      </c>
      <c r="BL58" s="269">
        <f t="shared" si="53"/>
        <v>0</v>
      </c>
      <c r="BM58" s="269">
        <f t="shared" si="53"/>
        <v>0</v>
      </c>
      <c r="BN58" s="269">
        <f t="shared" si="53"/>
        <v>0</v>
      </c>
      <c r="BO58" s="269">
        <f t="shared" si="53"/>
        <v>0</v>
      </c>
      <c r="BP58" s="269">
        <f t="shared" si="53"/>
        <v>0</v>
      </c>
      <c r="BQ58" s="269">
        <f t="shared" si="53"/>
        <v>0</v>
      </c>
      <c r="BR58" s="269">
        <f t="shared" si="46"/>
        <v>0</v>
      </c>
      <c r="BS58" s="269">
        <f t="shared" si="46"/>
        <v>0</v>
      </c>
      <c r="BT58" s="269">
        <f t="shared" si="46"/>
        <v>0</v>
      </c>
      <c r="BU58" s="269">
        <f t="shared" si="46"/>
        <v>0</v>
      </c>
      <c r="BV58" s="269">
        <f t="shared" si="46"/>
        <v>0</v>
      </c>
      <c r="BW58" s="269">
        <f t="shared" si="46"/>
        <v>0</v>
      </c>
      <c r="BX58" s="269">
        <f t="shared" si="46"/>
        <v>0</v>
      </c>
      <c r="BY58" s="269">
        <f t="shared" si="46"/>
        <v>0</v>
      </c>
      <c r="BZ58" s="269">
        <f t="shared" si="46"/>
        <v>0</v>
      </c>
      <c r="CA58" s="269">
        <f t="shared" si="46"/>
        <v>0</v>
      </c>
      <c r="CB58" s="269">
        <f t="shared" si="46"/>
        <v>0</v>
      </c>
      <c r="CC58" s="269">
        <f t="shared" si="46"/>
        <v>0</v>
      </c>
      <c r="CD58" s="269">
        <f t="shared" si="46"/>
        <v>0</v>
      </c>
      <c r="CE58" s="269">
        <f t="shared" si="46"/>
        <v>0</v>
      </c>
      <c r="CF58" s="269">
        <f t="shared" si="46"/>
        <v>0</v>
      </c>
      <c r="CG58" s="269">
        <f t="shared" si="54"/>
        <v>0</v>
      </c>
      <c r="CH58" s="269">
        <f t="shared" si="54"/>
        <v>0</v>
      </c>
      <c r="CI58" s="269">
        <f t="shared" si="54"/>
        <v>0</v>
      </c>
      <c r="CJ58" s="269">
        <f t="shared" si="54"/>
        <v>0</v>
      </c>
      <c r="CK58" s="269">
        <f t="shared" si="54"/>
        <v>0</v>
      </c>
      <c r="CL58" s="269">
        <f t="shared" si="54"/>
        <v>0</v>
      </c>
      <c r="CM58" s="269">
        <f t="shared" si="54"/>
        <v>0</v>
      </c>
      <c r="CN58" s="269">
        <f t="shared" si="54"/>
        <v>0</v>
      </c>
      <c r="CO58" s="269">
        <f t="shared" si="54"/>
        <v>0</v>
      </c>
      <c r="CP58" s="269">
        <f t="shared" si="54"/>
        <v>0</v>
      </c>
      <c r="CQ58" s="269">
        <f t="shared" si="54"/>
        <v>0</v>
      </c>
      <c r="CR58" s="269">
        <f t="shared" si="54"/>
        <v>0</v>
      </c>
      <c r="CS58" s="269">
        <f t="shared" si="54"/>
        <v>0</v>
      </c>
      <c r="CT58" s="269">
        <f t="shared" si="54"/>
        <v>0</v>
      </c>
      <c r="CU58" s="269">
        <f t="shared" si="54"/>
        <v>0</v>
      </c>
      <c r="CV58" s="269">
        <f t="shared" si="54"/>
        <v>0</v>
      </c>
      <c r="CW58" s="269">
        <f t="shared" si="55"/>
        <v>0</v>
      </c>
      <c r="CX58" s="269">
        <f t="shared" si="55"/>
        <v>0</v>
      </c>
      <c r="CY58" s="269">
        <f t="shared" si="55"/>
        <v>0</v>
      </c>
      <c r="CZ58" s="269">
        <f t="shared" si="55"/>
        <v>0</v>
      </c>
      <c r="DA58" s="269">
        <f t="shared" si="55"/>
        <v>0</v>
      </c>
      <c r="DB58" s="269">
        <f t="shared" si="55"/>
        <v>0</v>
      </c>
      <c r="DC58" s="269">
        <f t="shared" si="55"/>
        <v>0</v>
      </c>
      <c r="DD58" s="269">
        <f t="shared" si="55"/>
        <v>0</v>
      </c>
      <c r="DE58" s="269">
        <f t="shared" si="55"/>
        <v>0</v>
      </c>
      <c r="DF58" s="269">
        <f t="shared" si="55"/>
        <v>0</v>
      </c>
      <c r="DG58" s="269">
        <f t="shared" si="55"/>
        <v>0</v>
      </c>
      <c r="DH58" s="269">
        <f t="shared" si="55"/>
        <v>0</v>
      </c>
      <c r="DI58" s="269">
        <f t="shared" si="55"/>
        <v>0</v>
      </c>
      <c r="DJ58" s="269">
        <f t="shared" si="55"/>
        <v>0</v>
      </c>
      <c r="DK58" s="269">
        <f t="shared" si="55"/>
        <v>0</v>
      </c>
      <c r="DL58" s="269">
        <f t="shared" si="55"/>
        <v>0</v>
      </c>
      <c r="DM58" s="269">
        <f t="shared" si="56"/>
        <v>0</v>
      </c>
      <c r="DN58" s="269">
        <f t="shared" si="56"/>
        <v>0</v>
      </c>
      <c r="DO58" s="269">
        <f t="shared" si="56"/>
        <v>0</v>
      </c>
      <c r="DP58" s="269">
        <f t="shared" si="56"/>
        <v>0</v>
      </c>
      <c r="DQ58" s="269">
        <f t="shared" si="56"/>
        <v>0</v>
      </c>
      <c r="DR58" s="269">
        <f t="shared" si="56"/>
        <v>0</v>
      </c>
      <c r="DS58" s="269">
        <f t="shared" si="56"/>
        <v>0</v>
      </c>
      <c r="DT58" s="269">
        <f t="shared" si="56"/>
        <v>0</v>
      </c>
      <c r="DU58" s="269">
        <f t="shared" si="56"/>
        <v>0</v>
      </c>
      <c r="DV58" s="269">
        <f t="shared" si="56"/>
        <v>0</v>
      </c>
      <c r="DW58" s="269">
        <f t="shared" si="56"/>
        <v>0</v>
      </c>
      <c r="DX58" s="269">
        <f t="shared" si="56"/>
        <v>0</v>
      </c>
      <c r="DY58" s="269">
        <f t="shared" si="56"/>
        <v>0</v>
      </c>
      <c r="DZ58" s="269">
        <f t="shared" si="56"/>
        <v>0</v>
      </c>
      <c r="EA58" s="269">
        <f t="shared" si="56"/>
        <v>0</v>
      </c>
      <c r="EB58" s="269">
        <f t="shared" si="56"/>
        <v>0</v>
      </c>
      <c r="EC58" s="269">
        <f t="shared" si="49"/>
        <v>0</v>
      </c>
      <c r="ED58" s="269">
        <f t="shared" si="49"/>
        <v>0</v>
      </c>
      <c r="EE58" s="269">
        <f t="shared" si="49"/>
        <v>0</v>
      </c>
      <c r="EF58" s="269">
        <f t="shared" si="49"/>
        <v>0</v>
      </c>
      <c r="EG58" s="269">
        <f t="shared" si="49"/>
        <v>0</v>
      </c>
      <c r="EH58" s="269">
        <f t="shared" si="49"/>
        <v>0</v>
      </c>
      <c r="EI58" s="269">
        <f t="shared" si="49"/>
        <v>0</v>
      </c>
      <c r="EJ58" s="269">
        <f t="shared" si="49"/>
        <v>0</v>
      </c>
      <c r="EK58" s="269">
        <f t="shared" si="49"/>
        <v>0</v>
      </c>
      <c r="EL58" s="269">
        <f t="shared" si="49"/>
        <v>0</v>
      </c>
      <c r="EM58" s="269">
        <f t="shared" si="49"/>
        <v>0</v>
      </c>
      <c r="EN58" s="269">
        <f t="shared" si="49"/>
        <v>0</v>
      </c>
      <c r="EO58" s="269">
        <f t="shared" si="49"/>
        <v>0</v>
      </c>
      <c r="EP58" s="269">
        <f t="shared" si="49"/>
        <v>0</v>
      </c>
      <c r="EQ58" s="269">
        <f t="shared" si="49"/>
        <v>0</v>
      </c>
      <c r="ER58" s="269">
        <f t="shared" si="49"/>
        <v>0</v>
      </c>
      <c r="ES58" s="269">
        <f t="shared" si="57"/>
        <v>0</v>
      </c>
      <c r="ET58" s="269">
        <f t="shared" si="57"/>
        <v>0</v>
      </c>
      <c r="EU58" s="269">
        <f t="shared" si="57"/>
        <v>0</v>
      </c>
      <c r="EV58" s="269">
        <f t="shared" si="57"/>
        <v>0</v>
      </c>
      <c r="EW58" s="269">
        <f t="shared" si="57"/>
        <v>0</v>
      </c>
      <c r="EX58" s="269">
        <f t="shared" si="57"/>
        <v>0</v>
      </c>
      <c r="EY58" s="269">
        <f t="shared" si="57"/>
        <v>0</v>
      </c>
      <c r="EZ58" s="269">
        <f t="shared" si="57"/>
        <v>0</v>
      </c>
      <c r="FA58" s="269">
        <f t="shared" si="57"/>
        <v>0</v>
      </c>
      <c r="FB58" s="269">
        <f t="shared" si="57"/>
        <v>0</v>
      </c>
      <c r="FC58" s="269">
        <f t="shared" si="57"/>
        <v>0</v>
      </c>
      <c r="FD58" s="269">
        <f t="shared" si="57"/>
        <v>0</v>
      </c>
      <c r="FE58" s="269">
        <f t="shared" si="57"/>
        <v>0</v>
      </c>
      <c r="FF58" s="269">
        <f t="shared" si="57"/>
        <v>0</v>
      </c>
      <c r="FG58" s="269">
        <f t="shared" si="57"/>
        <v>0</v>
      </c>
      <c r="FH58" s="269">
        <f t="shared" si="57"/>
        <v>0</v>
      </c>
      <c r="FI58" s="269">
        <f t="shared" si="58"/>
        <v>0</v>
      </c>
      <c r="FJ58" s="269">
        <f t="shared" si="58"/>
        <v>0</v>
      </c>
      <c r="FK58" s="269">
        <f t="shared" si="58"/>
        <v>0</v>
      </c>
      <c r="FL58" s="269">
        <f t="shared" si="58"/>
        <v>0</v>
      </c>
      <c r="FM58" s="269">
        <f t="shared" si="58"/>
        <v>0</v>
      </c>
      <c r="FN58" s="269">
        <f t="shared" si="58"/>
        <v>0</v>
      </c>
      <c r="FO58" s="269">
        <f t="shared" si="58"/>
        <v>0</v>
      </c>
      <c r="FP58" s="269">
        <f t="shared" si="58"/>
        <v>0</v>
      </c>
      <c r="FQ58" s="269">
        <f t="shared" si="58"/>
        <v>0</v>
      </c>
      <c r="FR58" s="269">
        <f t="shared" si="58"/>
        <v>0</v>
      </c>
      <c r="FS58" s="269">
        <f t="shared" si="58"/>
        <v>0</v>
      </c>
      <c r="FT58" s="269">
        <f t="shared" si="58"/>
        <v>0</v>
      </c>
      <c r="FU58" s="269">
        <f t="shared" si="58"/>
        <v>0</v>
      </c>
      <c r="FV58" s="269">
        <f t="shared" si="58"/>
        <v>0</v>
      </c>
      <c r="FW58" s="269">
        <f t="shared" si="58"/>
        <v>0</v>
      </c>
      <c r="FX58" s="269">
        <f t="shared" si="58"/>
        <v>0</v>
      </c>
      <c r="FY58" s="269">
        <f t="shared" si="59"/>
        <v>0</v>
      </c>
      <c r="FZ58" s="269">
        <f t="shared" si="59"/>
        <v>0</v>
      </c>
      <c r="GA58" s="269">
        <f t="shared" si="59"/>
        <v>0</v>
      </c>
      <c r="GB58" s="269">
        <f t="shared" si="59"/>
        <v>0</v>
      </c>
      <c r="GC58" s="269">
        <f t="shared" si="59"/>
        <v>0</v>
      </c>
    </row>
    <row r="59" spans="1:185" x14ac:dyDescent="0.2">
      <c r="A59" s="357">
        <f t="shared" ref="A59:E60" si="60">+A18</f>
        <v>0</v>
      </c>
      <c r="B59" s="357">
        <f t="shared" si="60"/>
        <v>0</v>
      </c>
      <c r="C59" s="358">
        <f t="shared" si="60"/>
        <v>0</v>
      </c>
      <c r="D59" s="357">
        <f t="shared" si="60"/>
        <v>0</v>
      </c>
      <c r="E59" s="357">
        <f t="shared" si="60"/>
        <v>0</v>
      </c>
      <c r="F59" s="269">
        <f t="shared" si="23"/>
        <v>0</v>
      </c>
      <c r="G59" s="269">
        <f t="shared" si="50"/>
        <v>0</v>
      </c>
      <c r="H59" s="269">
        <f t="shared" si="50"/>
        <v>0</v>
      </c>
      <c r="I59" s="269">
        <f t="shared" si="50"/>
        <v>0</v>
      </c>
      <c r="J59" s="269">
        <f t="shared" si="50"/>
        <v>0</v>
      </c>
      <c r="K59" s="269">
        <f t="shared" si="50"/>
        <v>0</v>
      </c>
      <c r="L59" s="269">
        <f t="shared" si="50"/>
        <v>0</v>
      </c>
      <c r="M59" s="269">
        <f t="shared" si="50"/>
        <v>0</v>
      </c>
      <c r="N59" s="269">
        <f t="shared" si="50"/>
        <v>0</v>
      </c>
      <c r="O59" s="269">
        <f t="shared" si="50"/>
        <v>0</v>
      </c>
      <c r="P59" s="269">
        <f t="shared" si="50"/>
        <v>0</v>
      </c>
      <c r="Q59" s="269">
        <f t="shared" si="50"/>
        <v>0</v>
      </c>
      <c r="R59" s="269">
        <f t="shared" si="50"/>
        <v>0</v>
      </c>
      <c r="S59" s="269">
        <f t="shared" si="50"/>
        <v>0</v>
      </c>
      <c r="T59" s="269">
        <f t="shared" si="50"/>
        <v>0</v>
      </c>
      <c r="U59" s="269">
        <f t="shared" si="50"/>
        <v>0</v>
      </c>
      <c r="V59" s="269">
        <f t="shared" si="51"/>
        <v>0</v>
      </c>
      <c r="W59" s="269">
        <f t="shared" si="51"/>
        <v>0</v>
      </c>
      <c r="X59" s="269">
        <f t="shared" si="51"/>
        <v>0</v>
      </c>
      <c r="Y59" s="269">
        <f t="shared" si="51"/>
        <v>0</v>
      </c>
      <c r="Z59" s="269">
        <f t="shared" si="51"/>
        <v>0</v>
      </c>
      <c r="AA59" s="269">
        <f t="shared" si="51"/>
        <v>0</v>
      </c>
      <c r="AB59" s="269">
        <f t="shared" si="51"/>
        <v>0</v>
      </c>
      <c r="AC59" s="269">
        <f t="shared" si="51"/>
        <v>0</v>
      </c>
      <c r="AD59" s="269">
        <f t="shared" si="51"/>
        <v>0</v>
      </c>
      <c r="AE59" s="269">
        <f t="shared" si="51"/>
        <v>0</v>
      </c>
      <c r="AF59" s="269">
        <f t="shared" si="51"/>
        <v>0</v>
      </c>
      <c r="AG59" s="269">
        <f t="shared" si="51"/>
        <v>0</v>
      </c>
      <c r="AH59" s="269">
        <f t="shared" si="51"/>
        <v>0</v>
      </c>
      <c r="AI59" s="269">
        <f t="shared" si="51"/>
        <v>0</v>
      </c>
      <c r="AJ59" s="269">
        <f t="shared" si="51"/>
        <v>0</v>
      </c>
      <c r="AK59" s="269">
        <f t="shared" si="51"/>
        <v>0</v>
      </c>
      <c r="AL59" s="269">
        <f t="shared" si="52"/>
        <v>0</v>
      </c>
      <c r="AM59" s="269">
        <f t="shared" si="52"/>
        <v>0</v>
      </c>
      <c r="AN59" s="269">
        <f t="shared" si="52"/>
        <v>0</v>
      </c>
      <c r="AO59" s="269">
        <f t="shared" si="52"/>
        <v>0</v>
      </c>
      <c r="AP59" s="269">
        <f t="shared" si="52"/>
        <v>0</v>
      </c>
      <c r="AQ59" s="269">
        <f t="shared" si="52"/>
        <v>0</v>
      </c>
      <c r="AR59" s="269">
        <f t="shared" si="52"/>
        <v>0</v>
      </c>
      <c r="AS59" s="269">
        <f t="shared" si="52"/>
        <v>0</v>
      </c>
      <c r="AT59" s="269">
        <f t="shared" si="52"/>
        <v>0</v>
      </c>
      <c r="AU59" s="269">
        <f t="shared" si="52"/>
        <v>0</v>
      </c>
      <c r="AV59" s="269">
        <f t="shared" si="52"/>
        <v>0</v>
      </c>
      <c r="AW59" s="269">
        <f t="shared" si="52"/>
        <v>0</v>
      </c>
      <c r="AX59" s="269">
        <f t="shared" si="52"/>
        <v>0</v>
      </c>
      <c r="AY59" s="269">
        <f t="shared" si="52"/>
        <v>0</v>
      </c>
      <c r="AZ59" s="269">
        <f t="shared" si="52"/>
        <v>0</v>
      </c>
      <c r="BA59" s="269">
        <f t="shared" si="52"/>
        <v>0</v>
      </c>
      <c r="BB59" s="269">
        <f t="shared" si="53"/>
        <v>0</v>
      </c>
      <c r="BC59" s="269">
        <f t="shared" si="53"/>
        <v>0</v>
      </c>
      <c r="BD59" s="269">
        <f t="shared" si="53"/>
        <v>0</v>
      </c>
      <c r="BE59" s="269">
        <f t="shared" si="53"/>
        <v>0</v>
      </c>
      <c r="BF59" s="269">
        <f t="shared" si="53"/>
        <v>0</v>
      </c>
      <c r="BG59" s="269">
        <f t="shared" si="53"/>
        <v>0</v>
      </c>
      <c r="BH59" s="269">
        <f t="shared" si="53"/>
        <v>0</v>
      </c>
      <c r="BI59" s="269">
        <f t="shared" si="53"/>
        <v>0</v>
      </c>
      <c r="BJ59" s="269">
        <f t="shared" si="53"/>
        <v>0</v>
      </c>
      <c r="BK59" s="269">
        <f t="shared" si="53"/>
        <v>0</v>
      </c>
      <c r="BL59" s="269">
        <f t="shared" si="53"/>
        <v>0</v>
      </c>
      <c r="BM59" s="269">
        <f t="shared" si="53"/>
        <v>0</v>
      </c>
      <c r="BN59" s="269">
        <f t="shared" si="53"/>
        <v>0</v>
      </c>
      <c r="BO59" s="269">
        <f t="shared" si="53"/>
        <v>0</v>
      </c>
      <c r="BP59" s="269">
        <f t="shared" si="53"/>
        <v>0</v>
      </c>
      <c r="BQ59" s="269">
        <f t="shared" si="53"/>
        <v>0</v>
      </c>
      <c r="BR59" s="269">
        <f t="shared" si="46"/>
        <v>0</v>
      </c>
      <c r="BS59" s="269">
        <f t="shared" si="46"/>
        <v>0</v>
      </c>
      <c r="BT59" s="269">
        <f t="shared" si="46"/>
        <v>0</v>
      </c>
      <c r="BU59" s="269">
        <f t="shared" si="46"/>
        <v>0</v>
      </c>
      <c r="BV59" s="269">
        <f t="shared" si="46"/>
        <v>0</v>
      </c>
      <c r="BW59" s="269">
        <f t="shared" si="46"/>
        <v>0</v>
      </c>
      <c r="BX59" s="269">
        <f t="shared" si="46"/>
        <v>0</v>
      </c>
      <c r="BY59" s="269">
        <f t="shared" si="46"/>
        <v>0</v>
      </c>
      <c r="BZ59" s="269">
        <f t="shared" si="46"/>
        <v>0</v>
      </c>
      <c r="CA59" s="269">
        <f t="shared" si="46"/>
        <v>0</v>
      </c>
      <c r="CB59" s="269">
        <f t="shared" si="46"/>
        <v>0</v>
      </c>
      <c r="CC59" s="269">
        <f t="shared" si="46"/>
        <v>0</v>
      </c>
      <c r="CD59" s="269">
        <f t="shared" si="46"/>
        <v>0</v>
      </c>
      <c r="CE59" s="269">
        <f t="shared" si="46"/>
        <v>0</v>
      </c>
      <c r="CF59" s="269">
        <f t="shared" si="46"/>
        <v>0</v>
      </c>
      <c r="CG59" s="269">
        <f t="shared" si="54"/>
        <v>0</v>
      </c>
      <c r="CH59" s="269">
        <f t="shared" si="54"/>
        <v>0</v>
      </c>
      <c r="CI59" s="269">
        <f t="shared" si="54"/>
        <v>0</v>
      </c>
      <c r="CJ59" s="269">
        <f t="shared" si="54"/>
        <v>0</v>
      </c>
      <c r="CK59" s="269">
        <f t="shared" si="54"/>
        <v>0</v>
      </c>
      <c r="CL59" s="269">
        <f t="shared" si="54"/>
        <v>0</v>
      </c>
      <c r="CM59" s="269">
        <f t="shared" si="54"/>
        <v>0</v>
      </c>
      <c r="CN59" s="269">
        <f t="shared" si="54"/>
        <v>0</v>
      </c>
      <c r="CO59" s="269">
        <f t="shared" si="54"/>
        <v>0</v>
      </c>
      <c r="CP59" s="269">
        <f t="shared" si="54"/>
        <v>0</v>
      </c>
      <c r="CQ59" s="269">
        <f t="shared" si="54"/>
        <v>0</v>
      </c>
      <c r="CR59" s="269">
        <f t="shared" si="54"/>
        <v>0</v>
      </c>
      <c r="CS59" s="269">
        <f t="shared" si="54"/>
        <v>0</v>
      </c>
      <c r="CT59" s="269">
        <f t="shared" si="54"/>
        <v>0</v>
      </c>
      <c r="CU59" s="269">
        <f t="shared" si="54"/>
        <v>0</v>
      </c>
      <c r="CV59" s="269">
        <f t="shared" si="54"/>
        <v>0</v>
      </c>
      <c r="CW59" s="269">
        <f t="shared" si="55"/>
        <v>0</v>
      </c>
      <c r="CX59" s="269">
        <f t="shared" si="55"/>
        <v>0</v>
      </c>
      <c r="CY59" s="269">
        <f t="shared" si="55"/>
        <v>0</v>
      </c>
      <c r="CZ59" s="269">
        <f t="shared" si="55"/>
        <v>0</v>
      </c>
      <c r="DA59" s="269">
        <f t="shared" si="55"/>
        <v>0</v>
      </c>
      <c r="DB59" s="269">
        <f t="shared" si="55"/>
        <v>0</v>
      </c>
      <c r="DC59" s="269">
        <f t="shared" si="55"/>
        <v>0</v>
      </c>
      <c r="DD59" s="269">
        <f t="shared" si="55"/>
        <v>0</v>
      </c>
      <c r="DE59" s="269">
        <f t="shared" si="55"/>
        <v>0</v>
      </c>
      <c r="DF59" s="269">
        <f t="shared" si="55"/>
        <v>0</v>
      </c>
      <c r="DG59" s="269">
        <f t="shared" si="55"/>
        <v>0</v>
      </c>
      <c r="DH59" s="269">
        <f t="shared" si="55"/>
        <v>0</v>
      </c>
      <c r="DI59" s="269">
        <f t="shared" si="55"/>
        <v>0</v>
      </c>
      <c r="DJ59" s="269">
        <f t="shared" si="55"/>
        <v>0</v>
      </c>
      <c r="DK59" s="269">
        <f t="shared" si="55"/>
        <v>0</v>
      </c>
      <c r="DL59" s="269">
        <f t="shared" si="55"/>
        <v>0</v>
      </c>
      <c r="DM59" s="269">
        <f t="shared" si="56"/>
        <v>0</v>
      </c>
      <c r="DN59" s="269">
        <f t="shared" si="56"/>
        <v>0</v>
      </c>
      <c r="DO59" s="269">
        <f t="shared" si="56"/>
        <v>0</v>
      </c>
      <c r="DP59" s="269">
        <f t="shared" si="56"/>
        <v>0</v>
      </c>
      <c r="DQ59" s="269">
        <f t="shared" si="56"/>
        <v>0</v>
      </c>
      <c r="DR59" s="269">
        <f t="shared" si="56"/>
        <v>0</v>
      </c>
      <c r="DS59" s="269">
        <f t="shared" si="56"/>
        <v>0</v>
      </c>
      <c r="DT59" s="269">
        <f t="shared" si="56"/>
        <v>0</v>
      </c>
      <c r="DU59" s="269">
        <f t="shared" si="56"/>
        <v>0</v>
      </c>
      <c r="DV59" s="269">
        <f t="shared" si="56"/>
        <v>0</v>
      </c>
      <c r="DW59" s="269">
        <f t="shared" si="56"/>
        <v>0</v>
      </c>
      <c r="DX59" s="269">
        <f t="shared" si="56"/>
        <v>0</v>
      </c>
      <c r="DY59" s="269">
        <f t="shared" si="56"/>
        <v>0</v>
      </c>
      <c r="DZ59" s="269">
        <f t="shared" si="56"/>
        <v>0</v>
      </c>
      <c r="EA59" s="269">
        <f t="shared" si="56"/>
        <v>0</v>
      </c>
      <c r="EB59" s="269">
        <f t="shared" si="56"/>
        <v>0</v>
      </c>
      <c r="EC59" s="269">
        <f t="shared" si="49"/>
        <v>0</v>
      </c>
      <c r="ED59" s="269">
        <f t="shared" si="49"/>
        <v>0</v>
      </c>
      <c r="EE59" s="269">
        <f t="shared" si="49"/>
        <v>0</v>
      </c>
      <c r="EF59" s="269">
        <f t="shared" si="49"/>
        <v>0</v>
      </c>
      <c r="EG59" s="269">
        <f t="shared" si="49"/>
        <v>0</v>
      </c>
      <c r="EH59" s="269">
        <f t="shared" si="49"/>
        <v>0</v>
      </c>
      <c r="EI59" s="269">
        <f t="shared" si="49"/>
        <v>0</v>
      </c>
      <c r="EJ59" s="269">
        <f t="shared" si="49"/>
        <v>0</v>
      </c>
      <c r="EK59" s="269">
        <f t="shared" si="49"/>
        <v>0</v>
      </c>
      <c r="EL59" s="269">
        <f t="shared" si="49"/>
        <v>0</v>
      </c>
      <c r="EM59" s="269">
        <f t="shared" si="49"/>
        <v>0</v>
      </c>
      <c r="EN59" s="269">
        <f t="shared" si="49"/>
        <v>0</v>
      </c>
      <c r="EO59" s="269">
        <f t="shared" si="49"/>
        <v>0</v>
      </c>
      <c r="EP59" s="269">
        <f t="shared" si="49"/>
        <v>0</v>
      </c>
      <c r="EQ59" s="269">
        <f t="shared" si="49"/>
        <v>0</v>
      </c>
      <c r="ER59" s="269">
        <f t="shared" si="49"/>
        <v>0</v>
      </c>
      <c r="ES59" s="269">
        <f t="shared" si="57"/>
        <v>0</v>
      </c>
      <c r="ET59" s="269">
        <f t="shared" si="57"/>
        <v>0</v>
      </c>
      <c r="EU59" s="269">
        <f t="shared" si="57"/>
        <v>0</v>
      </c>
      <c r="EV59" s="269">
        <f t="shared" si="57"/>
        <v>0</v>
      </c>
      <c r="EW59" s="269">
        <f t="shared" si="57"/>
        <v>0</v>
      </c>
      <c r="EX59" s="269">
        <f t="shared" si="57"/>
        <v>0</v>
      </c>
      <c r="EY59" s="269">
        <f t="shared" si="57"/>
        <v>0</v>
      </c>
      <c r="EZ59" s="269">
        <f t="shared" si="57"/>
        <v>0</v>
      </c>
      <c r="FA59" s="269">
        <f t="shared" si="57"/>
        <v>0</v>
      </c>
      <c r="FB59" s="269">
        <f t="shared" si="57"/>
        <v>0</v>
      </c>
      <c r="FC59" s="269">
        <f t="shared" si="57"/>
        <v>0</v>
      </c>
      <c r="FD59" s="269">
        <f t="shared" si="57"/>
        <v>0</v>
      </c>
      <c r="FE59" s="269">
        <f t="shared" si="57"/>
        <v>0</v>
      </c>
      <c r="FF59" s="269">
        <f t="shared" si="57"/>
        <v>0</v>
      </c>
      <c r="FG59" s="269">
        <f t="shared" si="57"/>
        <v>0</v>
      </c>
      <c r="FH59" s="269">
        <f t="shared" si="57"/>
        <v>0</v>
      </c>
      <c r="FI59" s="269">
        <f t="shared" si="58"/>
        <v>0</v>
      </c>
      <c r="FJ59" s="269">
        <f t="shared" si="58"/>
        <v>0</v>
      </c>
      <c r="FK59" s="269">
        <f t="shared" si="58"/>
        <v>0</v>
      </c>
      <c r="FL59" s="269">
        <f t="shared" si="58"/>
        <v>0</v>
      </c>
      <c r="FM59" s="269">
        <f t="shared" si="58"/>
        <v>0</v>
      </c>
      <c r="FN59" s="269">
        <f t="shared" si="58"/>
        <v>0</v>
      </c>
      <c r="FO59" s="269">
        <f t="shared" si="58"/>
        <v>0</v>
      </c>
      <c r="FP59" s="269">
        <f t="shared" si="58"/>
        <v>0</v>
      </c>
      <c r="FQ59" s="269">
        <f t="shared" si="58"/>
        <v>0</v>
      </c>
      <c r="FR59" s="269">
        <f t="shared" si="58"/>
        <v>0</v>
      </c>
      <c r="FS59" s="269">
        <f t="shared" si="58"/>
        <v>0</v>
      </c>
      <c r="FT59" s="269">
        <f t="shared" si="58"/>
        <v>0</v>
      </c>
      <c r="FU59" s="269">
        <f t="shared" si="58"/>
        <v>0</v>
      </c>
      <c r="FV59" s="269">
        <f t="shared" si="58"/>
        <v>0</v>
      </c>
      <c r="FW59" s="269">
        <f t="shared" si="58"/>
        <v>0</v>
      </c>
      <c r="FX59" s="269">
        <f t="shared" si="58"/>
        <v>0</v>
      </c>
      <c r="FY59" s="269">
        <f t="shared" si="59"/>
        <v>0</v>
      </c>
      <c r="FZ59" s="269">
        <f t="shared" si="59"/>
        <v>0</v>
      </c>
      <c r="GA59" s="269">
        <f t="shared" si="59"/>
        <v>0</v>
      </c>
      <c r="GB59" s="269">
        <f t="shared" si="59"/>
        <v>0</v>
      </c>
      <c r="GC59" s="269">
        <f t="shared" si="59"/>
        <v>0</v>
      </c>
    </row>
    <row r="60" spans="1:185" x14ac:dyDescent="0.2">
      <c r="A60" s="357">
        <f t="shared" si="60"/>
        <v>0</v>
      </c>
      <c r="B60" s="357">
        <f t="shared" si="60"/>
        <v>0</v>
      </c>
      <c r="C60" s="358">
        <f t="shared" si="60"/>
        <v>0</v>
      </c>
      <c r="D60" s="357">
        <f t="shared" si="60"/>
        <v>0</v>
      </c>
      <c r="E60" s="357">
        <f t="shared" si="60"/>
        <v>0</v>
      </c>
      <c r="F60" s="269">
        <f t="shared" si="23"/>
        <v>0</v>
      </c>
      <c r="G60" s="269">
        <f t="shared" si="50"/>
        <v>0</v>
      </c>
      <c r="H60" s="269">
        <f t="shared" si="50"/>
        <v>0</v>
      </c>
      <c r="I60" s="269">
        <f t="shared" si="50"/>
        <v>0</v>
      </c>
      <c r="J60" s="269">
        <f t="shared" si="50"/>
        <v>0</v>
      </c>
      <c r="K60" s="269">
        <f t="shared" si="50"/>
        <v>0</v>
      </c>
      <c r="L60" s="269">
        <f t="shared" si="50"/>
        <v>0</v>
      </c>
      <c r="M60" s="269">
        <f t="shared" si="50"/>
        <v>0</v>
      </c>
      <c r="N60" s="269">
        <f t="shared" si="50"/>
        <v>0</v>
      </c>
      <c r="O60" s="269">
        <f t="shared" si="50"/>
        <v>0</v>
      </c>
      <c r="P60" s="269">
        <f t="shared" si="50"/>
        <v>0</v>
      </c>
      <c r="Q60" s="269">
        <f t="shared" si="50"/>
        <v>0</v>
      </c>
      <c r="R60" s="269">
        <f t="shared" si="50"/>
        <v>0</v>
      </c>
      <c r="S60" s="269">
        <f t="shared" si="50"/>
        <v>0</v>
      </c>
      <c r="T60" s="269">
        <f t="shared" si="50"/>
        <v>0</v>
      </c>
      <c r="U60" s="269">
        <f t="shared" si="50"/>
        <v>0</v>
      </c>
      <c r="V60" s="269">
        <f t="shared" si="51"/>
        <v>0</v>
      </c>
      <c r="W60" s="269">
        <f t="shared" si="51"/>
        <v>0</v>
      </c>
      <c r="X60" s="269">
        <f t="shared" si="51"/>
        <v>0</v>
      </c>
      <c r="Y60" s="269">
        <f t="shared" si="51"/>
        <v>0</v>
      </c>
      <c r="Z60" s="269">
        <f t="shared" si="51"/>
        <v>0</v>
      </c>
      <c r="AA60" s="269">
        <f t="shared" si="51"/>
        <v>0</v>
      </c>
      <c r="AB60" s="269">
        <f t="shared" si="51"/>
        <v>0</v>
      </c>
      <c r="AC60" s="269">
        <f t="shared" si="51"/>
        <v>0</v>
      </c>
      <c r="AD60" s="269">
        <f t="shared" si="51"/>
        <v>0</v>
      </c>
      <c r="AE60" s="269">
        <f t="shared" si="51"/>
        <v>0</v>
      </c>
      <c r="AF60" s="269">
        <f t="shared" si="51"/>
        <v>0</v>
      </c>
      <c r="AG60" s="269">
        <f t="shared" si="51"/>
        <v>0</v>
      </c>
      <c r="AH60" s="269">
        <f t="shared" si="51"/>
        <v>0</v>
      </c>
      <c r="AI60" s="269">
        <f t="shared" si="51"/>
        <v>0</v>
      </c>
      <c r="AJ60" s="269">
        <f t="shared" si="51"/>
        <v>0</v>
      </c>
      <c r="AK60" s="269">
        <f t="shared" si="51"/>
        <v>0</v>
      </c>
      <c r="AL60" s="269">
        <f t="shared" si="52"/>
        <v>0</v>
      </c>
      <c r="AM60" s="269">
        <f t="shared" si="52"/>
        <v>0</v>
      </c>
      <c r="AN60" s="269">
        <f t="shared" si="52"/>
        <v>0</v>
      </c>
      <c r="AO60" s="269">
        <f t="shared" si="52"/>
        <v>0</v>
      </c>
      <c r="AP60" s="269">
        <f t="shared" si="52"/>
        <v>0</v>
      </c>
      <c r="AQ60" s="269">
        <f t="shared" si="52"/>
        <v>0</v>
      </c>
      <c r="AR60" s="269">
        <f t="shared" si="52"/>
        <v>0</v>
      </c>
      <c r="AS60" s="269">
        <f t="shared" si="52"/>
        <v>0</v>
      </c>
      <c r="AT60" s="269">
        <f t="shared" si="52"/>
        <v>0</v>
      </c>
      <c r="AU60" s="269">
        <f t="shared" si="52"/>
        <v>0</v>
      </c>
      <c r="AV60" s="269">
        <f t="shared" si="52"/>
        <v>0</v>
      </c>
      <c r="AW60" s="269">
        <f t="shared" si="52"/>
        <v>0</v>
      </c>
      <c r="AX60" s="269">
        <f t="shared" si="52"/>
        <v>0</v>
      </c>
      <c r="AY60" s="269">
        <f t="shared" si="52"/>
        <v>0</v>
      </c>
      <c r="AZ60" s="269">
        <f t="shared" si="52"/>
        <v>0</v>
      </c>
      <c r="BA60" s="269">
        <f t="shared" si="52"/>
        <v>0</v>
      </c>
      <c r="BB60" s="269">
        <f t="shared" si="53"/>
        <v>0</v>
      </c>
      <c r="BC60" s="269">
        <f t="shared" si="53"/>
        <v>0</v>
      </c>
      <c r="BD60" s="269">
        <f t="shared" si="53"/>
        <v>0</v>
      </c>
      <c r="BE60" s="269">
        <f t="shared" si="53"/>
        <v>0</v>
      </c>
      <c r="BF60" s="269">
        <f t="shared" si="53"/>
        <v>0</v>
      </c>
      <c r="BG60" s="269">
        <f t="shared" si="53"/>
        <v>0</v>
      </c>
      <c r="BH60" s="269">
        <f t="shared" si="53"/>
        <v>0</v>
      </c>
      <c r="BI60" s="269">
        <f t="shared" si="53"/>
        <v>0</v>
      </c>
      <c r="BJ60" s="269">
        <f t="shared" si="53"/>
        <v>0</v>
      </c>
      <c r="BK60" s="269">
        <f t="shared" si="53"/>
        <v>0</v>
      </c>
      <c r="BL60" s="269">
        <f t="shared" si="53"/>
        <v>0</v>
      </c>
      <c r="BM60" s="269">
        <f t="shared" si="53"/>
        <v>0</v>
      </c>
      <c r="BN60" s="269">
        <f t="shared" si="53"/>
        <v>0</v>
      </c>
      <c r="BO60" s="269">
        <f t="shared" si="53"/>
        <v>0</v>
      </c>
      <c r="BP60" s="269">
        <f t="shared" si="53"/>
        <v>0</v>
      </c>
      <c r="BQ60" s="269">
        <f t="shared" si="53"/>
        <v>0</v>
      </c>
      <c r="BR60" s="269">
        <f t="shared" si="46"/>
        <v>0</v>
      </c>
      <c r="BS60" s="269">
        <f t="shared" si="46"/>
        <v>0</v>
      </c>
      <c r="BT60" s="269">
        <f t="shared" si="46"/>
        <v>0</v>
      </c>
      <c r="BU60" s="269">
        <f t="shared" si="46"/>
        <v>0</v>
      </c>
      <c r="BV60" s="269">
        <f t="shared" si="46"/>
        <v>0</v>
      </c>
      <c r="BW60" s="269">
        <f t="shared" si="46"/>
        <v>0</v>
      </c>
      <c r="BX60" s="269">
        <f t="shared" si="46"/>
        <v>0</v>
      </c>
      <c r="BY60" s="269">
        <f t="shared" si="46"/>
        <v>0</v>
      </c>
      <c r="BZ60" s="269">
        <f t="shared" si="46"/>
        <v>0</v>
      </c>
      <c r="CA60" s="269">
        <f t="shared" si="46"/>
        <v>0</v>
      </c>
      <c r="CB60" s="269">
        <f t="shared" si="46"/>
        <v>0</v>
      </c>
      <c r="CC60" s="269">
        <f t="shared" si="46"/>
        <v>0</v>
      </c>
      <c r="CD60" s="269">
        <f t="shared" si="46"/>
        <v>0</v>
      </c>
      <c r="CE60" s="269">
        <f t="shared" si="46"/>
        <v>0</v>
      </c>
      <c r="CF60" s="269">
        <f t="shared" si="46"/>
        <v>0</v>
      </c>
      <c r="CG60" s="269">
        <f t="shared" si="54"/>
        <v>0</v>
      </c>
      <c r="CH60" s="269">
        <f t="shared" si="54"/>
        <v>0</v>
      </c>
      <c r="CI60" s="269">
        <f t="shared" si="54"/>
        <v>0</v>
      </c>
      <c r="CJ60" s="269">
        <f t="shared" si="54"/>
        <v>0</v>
      </c>
      <c r="CK60" s="269">
        <f t="shared" si="54"/>
        <v>0</v>
      </c>
      <c r="CL60" s="269">
        <f t="shared" si="54"/>
        <v>0</v>
      </c>
      <c r="CM60" s="269">
        <f t="shared" si="54"/>
        <v>0</v>
      </c>
      <c r="CN60" s="269">
        <f t="shared" si="54"/>
        <v>0</v>
      </c>
      <c r="CO60" s="269">
        <f t="shared" si="54"/>
        <v>0</v>
      </c>
      <c r="CP60" s="269">
        <f t="shared" si="54"/>
        <v>0</v>
      </c>
      <c r="CQ60" s="269">
        <f t="shared" si="54"/>
        <v>0</v>
      </c>
      <c r="CR60" s="269">
        <f t="shared" si="54"/>
        <v>0</v>
      </c>
      <c r="CS60" s="269">
        <f t="shared" si="54"/>
        <v>0</v>
      </c>
      <c r="CT60" s="269">
        <f t="shared" si="54"/>
        <v>0</v>
      </c>
      <c r="CU60" s="269">
        <f t="shared" si="54"/>
        <v>0</v>
      </c>
      <c r="CV60" s="269">
        <f t="shared" si="54"/>
        <v>0</v>
      </c>
      <c r="CW60" s="269">
        <f t="shared" si="55"/>
        <v>0</v>
      </c>
      <c r="CX60" s="269">
        <f t="shared" si="55"/>
        <v>0</v>
      </c>
      <c r="CY60" s="269">
        <f t="shared" si="55"/>
        <v>0</v>
      </c>
      <c r="CZ60" s="269">
        <f t="shared" si="55"/>
        <v>0</v>
      </c>
      <c r="DA60" s="269">
        <f t="shared" si="55"/>
        <v>0</v>
      </c>
      <c r="DB60" s="269">
        <f t="shared" si="55"/>
        <v>0</v>
      </c>
      <c r="DC60" s="269">
        <f t="shared" si="55"/>
        <v>0</v>
      </c>
      <c r="DD60" s="269">
        <f t="shared" si="55"/>
        <v>0</v>
      </c>
      <c r="DE60" s="269">
        <f t="shared" si="55"/>
        <v>0</v>
      </c>
      <c r="DF60" s="269">
        <f t="shared" si="55"/>
        <v>0</v>
      </c>
      <c r="DG60" s="269">
        <f t="shared" si="55"/>
        <v>0</v>
      </c>
      <c r="DH60" s="269">
        <f t="shared" si="55"/>
        <v>0</v>
      </c>
      <c r="DI60" s="269">
        <f t="shared" si="55"/>
        <v>0</v>
      </c>
      <c r="DJ60" s="269">
        <f t="shared" si="55"/>
        <v>0</v>
      </c>
      <c r="DK60" s="269">
        <f t="shared" si="55"/>
        <v>0</v>
      </c>
      <c r="DL60" s="269">
        <f t="shared" si="55"/>
        <v>0</v>
      </c>
      <c r="DM60" s="269">
        <f t="shared" si="56"/>
        <v>0</v>
      </c>
      <c r="DN60" s="269">
        <f t="shared" si="56"/>
        <v>0</v>
      </c>
      <c r="DO60" s="269">
        <f t="shared" si="56"/>
        <v>0</v>
      </c>
      <c r="DP60" s="269">
        <f t="shared" si="56"/>
        <v>0</v>
      </c>
      <c r="DQ60" s="269">
        <f t="shared" si="56"/>
        <v>0</v>
      </c>
      <c r="DR60" s="269">
        <f t="shared" si="56"/>
        <v>0</v>
      </c>
      <c r="DS60" s="269">
        <f t="shared" si="56"/>
        <v>0</v>
      </c>
      <c r="DT60" s="269">
        <f t="shared" si="56"/>
        <v>0</v>
      </c>
      <c r="DU60" s="269">
        <f t="shared" si="56"/>
        <v>0</v>
      </c>
      <c r="DV60" s="269">
        <f t="shared" si="56"/>
        <v>0</v>
      </c>
      <c r="DW60" s="269">
        <f t="shared" si="56"/>
        <v>0</v>
      </c>
      <c r="DX60" s="269">
        <f t="shared" si="56"/>
        <v>0</v>
      </c>
      <c r="DY60" s="269">
        <f t="shared" si="56"/>
        <v>0</v>
      </c>
      <c r="DZ60" s="269">
        <f t="shared" si="56"/>
        <v>0</v>
      </c>
      <c r="EA60" s="269">
        <f t="shared" si="56"/>
        <v>0</v>
      </c>
      <c r="EB60" s="269">
        <f t="shared" si="56"/>
        <v>0</v>
      </c>
      <c r="EC60" s="269">
        <f t="shared" si="49"/>
        <v>0</v>
      </c>
      <c r="ED60" s="269">
        <f t="shared" si="49"/>
        <v>0</v>
      </c>
      <c r="EE60" s="269">
        <f t="shared" si="49"/>
        <v>0</v>
      </c>
      <c r="EF60" s="269">
        <f t="shared" si="49"/>
        <v>0</v>
      </c>
      <c r="EG60" s="269">
        <f t="shared" si="49"/>
        <v>0</v>
      </c>
      <c r="EH60" s="269">
        <f t="shared" si="49"/>
        <v>0</v>
      </c>
      <c r="EI60" s="269">
        <f t="shared" si="49"/>
        <v>0</v>
      </c>
      <c r="EJ60" s="269">
        <f t="shared" si="49"/>
        <v>0</v>
      </c>
      <c r="EK60" s="269">
        <f t="shared" si="49"/>
        <v>0</v>
      </c>
      <c r="EL60" s="269">
        <f t="shared" si="49"/>
        <v>0</v>
      </c>
      <c r="EM60" s="269">
        <f t="shared" si="49"/>
        <v>0</v>
      </c>
      <c r="EN60" s="269">
        <f t="shared" si="49"/>
        <v>0</v>
      </c>
      <c r="EO60" s="269">
        <f t="shared" si="49"/>
        <v>0</v>
      </c>
      <c r="EP60" s="269">
        <f t="shared" si="49"/>
        <v>0</v>
      </c>
      <c r="EQ60" s="269">
        <f t="shared" si="49"/>
        <v>0</v>
      </c>
      <c r="ER60" s="269">
        <f t="shared" si="49"/>
        <v>0</v>
      </c>
      <c r="ES60" s="269">
        <f t="shared" si="57"/>
        <v>0</v>
      </c>
      <c r="ET60" s="269">
        <f t="shared" si="57"/>
        <v>0</v>
      </c>
      <c r="EU60" s="269">
        <f t="shared" si="57"/>
        <v>0</v>
      </c>
      <c r="EV60" s="269">
        <f t="shared" si="57"/>
        <v>0</v>
      </c>
      <c r="EW60" s="269">
        <f t="shared" si="57"/>
        <v>0</v>
      </c>
      <c r="EX60" s="269">
        <f t="shared" si="57"/>
        <v>0</v>
      </c>
      <c r="EY60" s="269">
        <f t="shared" si="57"/>
        <v>0</v>
      </c>
      <c r="EZ60" s="269">
        <f t="shared" si="57"/>
        <v>0</v>
      </c>
      <c r="FA60" s="269">
        <f t="shared" si="57"/>
        <v>0</v>
      </c>
      <c r="FB60" s="269">
        <f t="shared" si="57"/>
        <v>0</v>
      </c>
      <c r="FC60" s="269">
        <f t="shared" si="57"/>
        <v>0</v>
      </c>
      <c r="FD60" s="269">
        <f t="shared" si="57"/>
        <v>0</v>
      </c>
      <c r="FE60" s="269">
        <f t="shared" si="57"/>
        <v>0</v>
      </c>
      <c r="FF60" s="269">
        <f t="shared" si="57"/>
        <v>0</v>
      </c>
      <c r="FG60" s="269">
        <f t="shared" si="57"/>
        <v>0</v>
      </c>
      <c r="FH60" s="269">
        <f t="shared" si="57"/>
        <v>0</v>
      </c>
      <c r="FI60" s="269">
        <f t="shared" si="58"/>
        <v>0</v>
      </c>
      <c r="FJ60" s="269">
        <f t="shared" si="58"/>
        <v>0</v>
      </c>
      <c r="FK60" s="269">
        <f t="shared" si="58"/>
        <v>0</v>
      </c>
      <c r="FL60" s="269">
        <f t="shared" si="58"/>
        <v>0</v>
      </c>
      <c r="FM60" s="269">
        <f t="shared" si="58"/>
        <v>0</v>
      </c>
      <c r="FN60" s="269">
        <f t="shared" si="58"/>
        <v>0</v>
      </c>
      <c r="FO60" s="269">
        <f t="shared" si="58"/>
        <v>0</v>
      </c>
      <c r="FP60" s="269">
        <f t="shared" si="58"/>
        <v>0</v>
      </c>
      <c r="FQ60" s="269">
        <f t="shared" si="58"/>
        <v>0</v>
      </c>
      <c r="FR60" s="269">
        <f t="shared" si="58"/>
        <v>0</v>
      </c>
      <c r="FS60" s="269">
        <f t="shared" si="58"/>
        <v>0</v>
      </c>
      <c r="FT60" s="269">
        <f t="shared" si="58"/>
        <v>0</v>
      </c>
      <c r="FU60" s="269">
        <f t="shared" si="58"/>
        <v>0</v>
      </c>
      <c r="FV60" s="269">
        <f t="shared" si="58"/>
        <v>0</v>
      </c>
      <c r="FW60" s="269">
        <f t="shared" si="58"/>
        <v>0</v>
      </c>
      <c r="FX60" s="269">
        <f t="shared" si="58"/>
        <v>0</v>
      </c>
      <c r="FY60" s="269">
        <f t="shared" si="59"/>
        <v>0</v>
      </c>
      <c r="FZ60" s="269">
        <f t="shared" si="59"/>
        <v>0</v>
      </c>
      <c r="GA60" s="269">
        <f t="shared" si="59"/>
        <v>0</v>
      </c>
      <c r="GB60" s="269">
        <f t="shared" si="59"/>
        <v>0</v>
      </c>
      <c r="GC60" s="269">
        <f t="shared" si="59"/>
        <v>0</v>
      </c>
    </row>
    <row r="61" spans="1:185" x14ac:dyDescent="0.2">
      <c r="B61" s="277"/>
      <c r="C61" s="277"/>
      <c r="E61" s="324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/>
      <c r="BQ61" s="269"/>
      <c r="BR61" s="269"/>
      <c r="BS61" s="269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69"/>
      <c r="CJ61" s="269"/>
      <c r="CK61" s="269"/>
      <c r="CL61" s="269"/>
      <c r="CM61" s="269"/>
      <c r="CN61" s="269"/>
      <c r="CO61" s="269"/>
      <c r="CP61" s="269"/>
      <c r="CQ61" s="269"/>
      <c r="CR61" s="269"/>
      <c r="CS61" s="269"/>
      <c r="CT61" s="269"/>
      <c r="CU61" s="269"/>
      <c r="CV61" s="269"/>
      <c r="CW61" s="269"/>
      <c r="CX61" s="269"/>
      <c r="CY61" s="269"/>
      <c r="CZ61" s="269"/>
      <c r="DA61" s="269"/>
      <c r="DB61" s="269"/>
      <c r="DC61" s="269"/>
      <c r="DD61" s="269"/>
      <c r="DE61" s="269"/>
      <c r="DF61" s="269"/>
      <c r="DG61" s="269"/>
      <c r="DH61" s="269"/>
      <c r="DI61" s="269"/>
      <c r="DJ61" s="269"/>
      <c r="DK61" s="269"/>
      <c r="DL61" s="269"/>
      <c r="DM61" s="269"/>
      <c r="DN61" s="269"/>
      <c r="DO61" s="269"/>
      <c r="DP61" s="269"/>
      <c r="DQ61" s="269"/>
      <c r="DR61" s="269"/>
      <c r="DS61" s="269"/>
      <c r="DT61" s="269"/>
      <c r="DU61" s="269"/>
      <c r="DV61" s="269"/>
      <c r="DW61" s="269"/>
      <c r="DX61" s="269"/>
      <c r="DY61" s="269"/>
      <c r="DZ61" s="269"/>
      <c r="EA61" s="269"/>
      <c r="EB61" s="269"/>
      <c r="EC61" s="269"/>
      <c r="ED61" s="269"/>
      <c r="EE61" s="269"/>
      <c r="EF61" s="269"/>
      <c r="EG61" s="269"/>
      <c r="EH61" s="269"/>
      <c r="EI61" s="269"/>
      <c r="EJ61" s="269"/>
      <c r="EK61" s="269"/>
      <c r="EL61" s="269"/>
      <c r="EM61" s="269"/>
      <c r="EN61" s="269"/>
      <c r="EO61" s="269"/>
      <c r="EP61" s="269"/>
      <c r="EQ61" s="269"/>
      <c r="ER61" s="269"/>
      <c r="ES61" s="269"/>
      <c r="ET61" s="269"/>
      <c r="EU61" s="269"/>
      <c r="EV61" s="269"/>
      <c r="EW61" s="269"/>
      <c r="EX61" s="269"/>
      <c r="EY61" s="269"/>
      <c r="EZ61" s="269"/>
      <c r="FA61" s="269"/>
      <c r="FB61" s="269"/>
      <c r="FC61" s="269"/>
      <c r="FD61" s="269"/>
      <c r="FE61" s="269"/>
      <c r="FF61" s="269"/>
      <c r="FG61" s="269"/>
      <c r="FH61" s="269"/>
      <c r="FI61" s="269"/>
      <c r="FJ61" s="269"/>
    </row>
    <row r="62" spans="1:185" x14ac:dyDescent="0.2">
      <c r="A62" t="s">
        <v>41</v>
      </c>
      <c r="B62" s="325">
        <f>SUM(B48:B61)</f>
        <v>810</v>
      </c>
      <c r="C62" s="325"/>
      <c r="D62" s="325"/>
      <c r="F62" s="269">
        <f t="shared" ref="F62:AK62" si="61">SUM(F48:F61)</f>
        <v>4909.005000000001</v>
      </c>
      <c r="G62" s="269">
        <f t="shared" si="61"/>
        <v>4433.9400000000005</v>
      </c>
      <c r="H62" s="269">
        <f t="shared" si="61"/>
        <v>4909.005000000001</v>
      </c>
      <c r="I62" s="269">
        <f t="shared" si="61"/>
        <v>4750.6500000000005</v>
      </c>
      <c r="J62" s="269">
        <f t="shared" si="61"/>
        <v>4909.005000000001</v>
      </c>
      <c r="K62" s="269">
        <f t="shared" si="61"/>
        <v>4750.6500000000005</v>
      </c>
      <c r="L62" s="269">
        <f t="shared" si="61"/>
        <v>4909.005000000001</v>
      </c>
      <c r="M62" s="269">
        <f t="shared" si="61"/>
        <v>4909.005000000001</v>
      </c>
      <c r="N62" s="269">
        <f t="shared" si="61"/>
        <v>4750.6500000000005</v>
      </c>
      <c r="O62" s="269">
        <f t="shared" si="61"/>
        <v>4909.005000000001</v>
      </c>
      <c r="P62" s="269">
        <f t="shared" si="61"/>
        <v>4750.6500000000005</v>
      </c>
      <c r="Q62" s="269">
        <f t="shared" si="61"/>
        <v>4909.005000000001</v>
      </c>
      <c r="R62" s="269">
        <f t="shared" si="61"/>
        <v>4909.005000000001</v>
      </c>
      <c r="S62" s="269">
        <f t="shared" si="61"/>
        <v>4592.2950000000001</v>
      </c>
      <c r="T62" s="269">
        <f t="shared" si="61"/>
        <v>4909.005000000001</v>
      </c>
      <c r="U62" s="269">
        <f t="shared" si="61"/>
        <v>4750.6500000000005</v>
      </c>
      <c r="V62" s="269">
        <f t="shared" si="61"/>
        <v>4909.005000000001</v>
      </c>
      <c r="W62" s="269">
        <f t="shared" si="61"/>
        <v>4750.6500000000005</v>
      </c>
      <c r="X62" s="269">
        <f t="shared" si="61"/>
        <v>4909.005000000001</v>
      </c>
      <c r="Y62" s="269">
        <f t="shared" si="61"/>
        <v>4909.005000000001</v>
      </c>
      <c r="Z62" s="269">
        <f t="shared" si="61"/>
        <v>4750.6500000000005</v>
      </c>
      <c r="AA62" s="269">
        <f t="shared" si="61"/>
        <v>4909.005000000001</v>
      </c>
      <c r="AB62" s="269">
        <f t="shared" si="61"/>
        <v>4750.6500000000005</v>
      </c>
      <c r="AC62" s="269">
        <f t="shared" si="61"/>
        <v>4909.005000000001</v>
      </c>
      <c r="AD62" s="269">
        <f t="shared" si="61"/>
        <v>4909.005000000001</v>
      </c>
      <c r="AE62" s="269">
        <f t="shared" si="61"/>
        <v>4433.9400000000005</v>
      </c>
      <c r="AF62" s="269">
        <f t="shared" si="61"/>
        <v>4909.005000000001</v>
      </c>
      <c r="AG62" s="269">
        <f t="shared" si="61"/>
        <v>4750.6500000000005</v>
      </c>
      <c r="AH62" s="269">
        <f t="shared" si="61"/>
        <v>4909.005000000001</v>
      </c>
      <c r="AI62" s="269">
        <f t="shared" si="61"/>
        <v>4750.6500000000005</v>
      </c>
      <c r="AJ62" s="269">
        <f t="shared" si="61"/>
        <v>4909.005000000001</v>
      </c>
      <c r="AK62" s="269">
        <f t="shared" si="61"/>
        <v>4909.005000000001</v>
      </c>
      <c r="AL62" s="269">
        <f t="shared" ref="AL62:BQ62" si="62">SUM(AL48:AL61)</f>
        <v>4750.6500000000005</v>
      </c>
      <c r="AM62" s="269">
        <f t="shared" si="62"/>
        <v>4909.005000000001</v>
      </c>
      <c r="AN62" s="269">
        <f t="shared" si="62"/>
        <v>4750.6500000000005</v>
      </c>
      <c r="AO62" s="269">
        <f t="shared" si="62"/>
        <v>4909.005000000001</v>
      </c>
      <c r="AP62" s="269">
        <f t="shared" si="62"/>
        <v>4909.005000000001</v>
      </c>
      <c r="AQ62" s="269">
        <f t="shared" si="62"/>
        <v>4433.9400000000005</v>
      </c>
      <c r="AR62" s="269">
        <f t="shared" si="62"/>
        <v>4909.005000000001</v>
      </c>
      <c r="AS62" s="269">
        <f t="shared" si="62"/>
        <v>4750.6500000000005</v>
      </c>
      <c r="AT62" s="269">
        <f t="shared" si="62"/>
        <v>4909.005000000001</v>
      </c>
      <c r="AU62" s="269">
        <f t="shared" si="62"/>
        <v>4750.6500000000005</v>
      </c>
      <c r="AV62" s="269">
        <f t="shared" si="62"/>
        <v>4909.005000000001</v>
      </c>
      <c r="AW62" s="269">
        <f t="shared" si="62"/>
        <v>4909.005000000001</v>
      </c>
      <c r="AX62" s="269">
        <f t="shared" si="62"/>
        <v>4750.6500000000005</v>
      </c>
      <c r="AY62" s="269">
        <f t="shared" si="62"/>
        <v>4909.005000000001</v>
      </c>
      <c r="AZ62" s="269">
        <f t="shared" si="62"/>
        <v>4750.6500000000005</v>
      </c>
      <c r="BA62" s="269">
        <f t="shared" si="62"/>
        <v>4909.005000000001</v>
      </c>
      <c r="BB62" s="269">
        <f t="shared" si="62"/>
        <v>4909.005000000001</v>
      </c>
      <c r="BC62" s="269">
        <f t="shared" si="62"/>
        <v>4592.2950000000001</v>
      </c>
      <c r="BD62" s="269">
        <f t="shared" si="62"/>
        <v>4909.005000000001</v>
      </c>
      <c r="BE62" s="269">
        <f t="shared" si="62"/>
        <v>4750.6500000000005</v>
      </c>
      <c r="BF62" s="269">
        <f t="shared" si="62"/>
        <v>4909.005000000001</v>
      </c>
      <c r="BG62" s="269">
        <f t="shared" si="62"/>
        <v>4750.6500000000005</v>
      </c>
      <c r="BH62" s="269">
        <f t="shared" si="62"/>
        <v>4909.005000000001</v>
      </c>
      <c r="BI62" s="269">
        <f t="shared" si="62"/>
        <v>4909.005000000001</v>
      </c>
      <c r="BJ62" s="269">
        <f t="shared" si="62"/>
        <v>4750.6500000000005</v>
      </c>
      <c r="BK62" s="269">
        <f t="shared" si="62"/>
        <v>4909.005000000001</v>
      </c>
      <c r="BL62" s="269">
        <f t="shared" si="62"/>
        <v>4750.6500000000005</v>
      </c>
      <c r="BM62" s="269">
        <f t="shared" si="62"/>
        <v>4909.005000000001</v>
      </c>
      <c r="BN62" s="269">
        <f t="shared" si="62"/>
        <v>4909.005000000001</v>
      </c>
      <c r="BO62" s="269">
        <f t="shared" si="62"/>
        <v>4433.9400000000005</v>
      </c>
      <c r="BP62" s="269">
        <f t="shared" si="62"/>
        <v>4909.005000000001</v>
      </c>
      <c r="BQ62" s="269">
        <f t="shared" si="62"/>
        <v>4750.6500000000005</v>
      </c>
      <c r="BR62" s="269">
        <f t="shared" ref="BR62:CW62" si="63">SUM(BR48:BR61)</f>
        <v>4909.005000000001</v>
      </c>
      <c r="BS62" s="269">
        <f t="shared" si="63"/>
        <v>4750.6500000000005</v>
      </c>
      <c r="BT62" s="269">
        <f t="shared" si="63"/>
        <v>4909.005000000001</v>
      </c>
      <c r="BU62" s="269">
        <f t="shared" si="63"/>
        <v>4909.005000000001</v>
      </c>
      <c r="BV62" s="269">
        <f t="shared" si="63"/>
        <v>4750.6500000000005</v>
      </c>
      <c r="BW62" s="269">
        <f t="shared" si="63"/>
        <v>4909.005000000001</v>
      </c>
      <c r="BX62" s="269">
        <f t="shared" si="63"/>
        <v>4750.6500000000005</v>
      </c>
      <c r="BY62" s="269">
        <f t="shared" si="63"/>
        <v>4909.005000000001</v>
      </c>
      <c r="BZ62" s="269">
        <f t="shared" si="63"/>
        <v>4909.005000000001</v>
      </c>
      <c r="CA62" s="269">
        <f t="shared" si="63"/>
        <v>4433.9400000000005</v>
      </c>
      <c r="CB62" s="269">
        <f t="shared" si="63"/>
        <v>4909.005000000001</v>
      </c>
      <c r="CC62" s="269">
        <f t="shared" si="63"/>
        <v>4750.6500000000005</v>
      </c>
      <c r="CD62" s="269">
        <f t="shared" si="63"/>
        <v>4909.005000000001</v>
      </c>
      <c r="CE62" s="269">
        <f t="shared" si="63"/>
        <v>4750.6500000000005</v>
      </c>
      <c r="CF62" s="269">
        <f t="shared" si="63"/>
        <v>4909.005000000001</v>
      </c>
      <c r="CG62" s="269">
        <f t="shared" si="63"/>
        <v>4909.005000000001</v>
      </c>
      <c r="CH62" s="269">
        <f t="shared" si="63"/>
        <v>4750.6500000000005</v>
      </c>
      <c r="CI62" s="269">
        <f t="shared" si="63"/>
        <v>4909.005000000001</v>
      </c>
      <c r="CJ62" s="269">
        <f t="shared" si="63"/>
        <v>4750.6500000000005</v>
      </c>
      <c r="CK62" s="269">
        <f t="shared" si="63"/>
        <v>4909.005000000001</v>
      </c>
      <c r="CL62" s="269">
        <f t="shared" si="63"/>
        <v>4909.005000000001</v>
      </c>
      <c r="CM62" s="269">
        <f t="shared" si="63"/>
        <v>4433.9400000000005</v>
      </c>
      <c r="CN62" s="269">
        <f t="shared" si="63"/>
        <v>4909.005000000001</v>
      </c>
      <c r="CO62" s="269">
        <f t="shared" si="63"/>
        <v>4750.6500000000005</v>
      </c>
      <c r="CP62" s="269">
        <f t="shared" si="63"/>
        <v>4909.005000000001</v>
      </c>
      <c r="CQ62" s="269">
        <f t="shared" si="63"/>
        <v>4750.6500000000005</v>
      </c>
      <c r="CR62" s="269">
        <f t="shared" si="63"/>
        <v>4909.005000000001</v>
      </c>
      <c r="CS62" s="269">
        <f t="shared" si="63"/>
        <v>4909.005000000001</v>
      </c>
      <c r="CT62" s="269">
        <f t="shared" si="63"/>
        <v>4750.6500000000005</v>
      </c>
      <c r="CU62" s="269">
        <f t="shared" si="63"/>
        <v>4909.005000000001</v>
      </c>
      <c r="CV62" s="269">
        <f t="shared" si="63"/>
        <v>4750.6500000000005</v>
      </c>
      <c r="CW62" s="269">
        <f t="shared" si="63"/>
        <v>4909.005000000001</v>
      </c>
      <c r="CX62" s="269">
        <f t="shared" ref="CX62:EC62" si="64">SUM(CX48:CX61)</f>
        <v>4909.005000000001</v>
      </c>
      <c r="CY62" s="269">
        <f t="shared" si="64"/>
        <v>4592.2950000000001</v>
      </c>
      <c r="CZ62" s="269">
        <f t="shared" si="64"/>
        <v>4909.005000000001</v>
      </c>
      <c r="DA62" s="269">
        <f t="shared" si="64"/>
        <v>4750.6500000000005</v>
      </c>
      <c r="DB62" s="269">
        <f t="shared" si="64"/>
        <v>4909.005000000001</v>
      </c>
      <c r="DC62" s="269">
        <f t="shared" si="64"/>
        <v>4750.6500000000005</v>
      </c>
      <c r="DD62" s="269">
        <f t="shared" si="64"/>
        <v>4909.005000000001</v>
      </c>
      <c r="DE62" s="269">
        <f t="shared" si="64"/>
        <v>4909.005000000001</v>
      </c>
      <c r="DF62" s="269">
        <f t="shared" si="64"/>
        <v>4750.6500000000005</v>
      </c>
      <c r="DG62" s="269">
        <f t="shared" si="64"/>
        <v>4909.005000000001</v>
      </c>
      <c r="DH62" s="269">
        <f t="shared" si="64"/>
        <v>4750.6500000000005</v>
      </c>
      <c r="DI62" s="269">
        <f t="shared" si="64"/>
        <v>4909.005000000001</v>
      </c>
      <c r="DJ62" s="269">
        <f t="shared" si="64"/>
        <v>4909.005000000001</v>
      </c>
      <c r="DK62" s="269">
        <f t="shared" si="64"/>
        <v>4433.9400000000005</v>
      </c>
      <c r="DL62" s="269">
        <f t="shared" si="64"/>
        <v>4909.005000000001</v>
      </c>
      <c r="DM62" s="269">
        <f t="shared" si="64"/>
        <v>4750.6500000000005</v>
      </c>
      <c r="DN62" s="269">
        <f t="shared" si="64"/>
        <v>4909.005000000001</v>
      </c>
      <c r="DO62" s="269">
        <f t="shared" si="64"/>
        <v>4750.6500000000005</v>
      </c>
      <c r="DP62" s="269">
        <f t="shared" si="64"/>
        <v>4909.005000000001</v>
      </c>
      <c r="DQ62" s="269">
        <f t="shared" si="64"/>
        <v>4909.005000000001</v>
      </c>
      <c r="DR62" s="269">
        <f t="shared" si="64"/>
        <v>4750.6500000000005</v>
      </c>
      <c r="DS62" s="269">
        <f t="shared" si="64"/>
        <v>4909.005000000001</v>
      </c>
      <c r="DT62" s="269">
        <f t="shared" si="64"/>
        <v>4750.6500000000005</v>
      </c>
      <c r="DU62" s="269">
        <f t="shared" si="64"/>
        <v>4909.005000000001</v>
      </c>
      <c r="DV62" s="269">
        <f t="shared" si="64"/>
        <v>4909.005000000001</v>
      </c>
      <c r="DW62" s="269">
        <f t="shared" si="64"/>
        <v>4433.9400000000005</v>
      </c>
      <c r="DX62" s="269">
        <f t="shared" si="64"/>
        <v>4909.005000000001</v>
      </c>
      <c r="DY62" s="269">
        <f t="shared" si="64"/>
        <v>4750.6500000000005</v>
      </c>
      <c r="DZ62" s="269">
        <f t="shared" si="64"/>
        <v>4909.005000000001</v>
      </c>
      <c r="EA62" s="269">
        <f t="shared" si="64"/>
        <v>4750.6500000000005</v>
      </c>
      <c r="EB62" s="269">
        <f t="shared" si="64"/>
        <v>4909.005000000001</v>
      </c>
      <c r="EC62" s="269">
        <f t="shared" si="64"/>
        <v>4909.005000000001</v>
      </c>
      <c r="ED62" s="269">
        <f t="shared" ref="ED62:FI62" si="65">SUM(ED48:ED61)</f>
        <v>4750.6500000000005</v>
      </c>
      <c r="EE62" s="269">
        <f t="shared" si="65"/>
        <v>4909.005000000001</v>
      </c>
      <c r="EF62" s="269">
        <f t="shared" si="65"/>
        <v>4750.6500000000005</v>
      </c>
      <c r="EG62" s="269">
        <f t="shared" si="65"/>
        <v>4909.005000000001</v>
      </c>
      <c r="EH62" s="269">
        <f t="shared" si="65"/>
        <v>4909.005000000001</v>
      </c>
      <c r="EI62" s="269">
        <f t="shared" si="65"/>
        <v>4433.9400000000005</v>
      </c>
      <c r="EJ62" s="269">
        <f t="shared" si="65"/>
        <v>4909.005000000001</v>
      </c>
      <c r="EK62" s="269">
        <f t="shared" si="65"/>
        <v>4750.6500000000005</v>
      </c>
      <c r="EL62" s="269">
        <f t="shared" si="65"/>
        <v>4909.005000000001</v>
      </c>
      <c r="EM62" s="269">
        <f t="shared" si="65"/>
        <v>4750.6500000000005</v>
      </c>
      <c r="EN62" s="269">
        <f t="shared" si="65"/>
        <v>4909.005000000001</v>
      </c>
      <c r="EO62" s="269">
        <f t="shared" si="65"/>
        <v>4909.005000000001</v>
      </c>
      <c r="EP62" s="269">
        <f t="shared" si="65"/>
        <v>4750.6500000000005</v>
      </c>
      <c r="EQ62" s="269">
        <f t="shared" si="65"/>
        <v>4909.005000000001</v>
      </c>
      <c r="ER62" s="269">
        <f t="shared" si="65"/>
        <v>4750.6500000000005</v>
      </c>
      <c r="ES62" s="269">
        <f t="shared" si="65"/>
        <v>4909.005000000001</v>
      </c>
      <c r="ET62" s="269">
        <f t="shared" si="65"/>
        <v>4909.005000000001</v>
      </c>
      <c r="EU62" s="269">
        <f t="shared" si="65"/>
        <v>4592.2950000000001</v>
      </c>
      <c r="EV62" s="269">
        <f t="shared" si="65"/>
        <v>4909.005000000001</v>
      </c>
      <c r="EW62" s="269">
        <f t="shared" si="65"/>
        <v>4750.6500000000005</v>
      </c>
      <c r="EX62" s="269">
        <f t="shared" si="65"/>
        <v>4909.005000000001</v>
      </c>
      <c r="EY62" s="269">
        <f t="shared" si="65"/>
        <v>4750.6500000000005</v>
      </c>
      <c r="EZ62" s="269">
        <f t="shared" si="65"/>
        <v>4909.005000000001</v>
      </c>
      <c r="FA62" s="269">
        <f t="shared" si="65"/>
        <v>4909.005000000001</v>
      </c>
      <c r="FB62" s="269">
        <f t="shared" si="65"/>
        <v>4750.6500000000005</v>
      </c>
      <c r="FC62" s="269">
        <f t="shared" si="65"/>
        <v>4909.005000000001</v>
      </c>
      <c r="FD62" s="269">
        <f t="shared" si="65"/>
        <v>4750.6500000000005</v>
      </c>
      <c r="FE62" s="269">
        <f t="shared" si="65"/>
        <v>4909.005000000001</v>
      </c>
      <c r="FF62" s="269">
        <f t="shared" si="65"/>
        <v>4909.005000000001</v>
      </c>
      <c r="FG62" s="269">
        <f t="shared" si="65"/>
        <v>4433.9400000000005</v>
      </c>
      <c r="FH62" s="269">
        <f t="shared" si="65"/>
        <v>4909.005000000001</v>
      </c>
      <c r="FI62" s="269">
        <f t="shared" si="65"/>
        <v>4750.6500000000005</v>
      </c>
      <c r="FJ62" s="269">
        <f t="shared" ref="FJ62:GC62" si="66">SUM(FJ48:FJ61)</f>
        <v>4909.005000000001</v>
      </c>
      <c r="FK62" s="269">
        <f t="shared" si="66"/>
        <v>4750.6500000000005</v>
      </c>
      <c r="FL62" s="269">
        <f t="shared" si="66"/>
        <v>4909.005000000001</v>
      </c>
      <c r="FM62" s="269">
        <f t="shared" si="66"/>
        <v>4909.005000000001</v>
      </c>
      <c r="FN62" s="269">
        <f t="shared" si="66"/>
        <v>4750.6500000000005</v>
      </c>
      <c r="FO62" s="269">
        <f t="shared" si="66"/>
        <v>4909.005000000001</v>
      </c>
      <c r="FP62" s="269">
        <f t="shared" si="66"/>
        <v>4750.6500000000005</v>
      </c>
      <c r="FQ62" s="269">
        <f t="shared" si="66"/>
        <v>4909.005000000001</v>
      </c>
      <c r="FR62" s="269">
        <f t="shared" si="66"/>
        <v>4909.005000000001</v>
      </c>
      <c r="FS62" s="269">
        <f t="shared" si="66"/>
        <v>4433.9400000000005</v>
      </c>
      <c r="FT62" s="269">
        <f t="shared" si="66"/>
        <v>4909.005000000001</v>
      </c>
      <c r="FU62" s="269">
        <f t="shared" si="66"/>
        <v>4750.6500000000005</v>
      </c>
      <c r="FV62" s="269">
        <f t="shared" si="66"/>
        <v>4909.005000000001</v>
      </c>
      <c r="FW62" s="269">
        <f t="shared" si="66"/>
        <v>4750.6500000000005</v>
      </c>
      <c r="FX62" s="269">
        <f t="shared" si="66"/>
        <v>4909.005000000001</v>
      </c>
      <c r="FY62" s="269">
        <f t="shared" si="66"/>
        <v>4909.005000000001</v>
      </c>
      <c r="FZ62" s="269">
        <f t="shared" si="66"/>
        <v>4750.6500000000005</v>
      </c>
      <c r="GA62" s="269">
        <f t="shared" si="66"/>
        <v>4909.005000000001</v>
      </c>
      <c r="GB62" s="269">
        <f t="shared" si="66"/>
        <v>4750.6500000000005</v>
      </c>
      <c r="GC62" s="269">
        <f t="shared" si="66"/>
        <v>4909.005000000001</v>
      </c>
    </row>
    <row r="63" spans="1:185" x14ac:dyDescent="0.2">
      <c r="J63" s="269"/>
      <c r="Q63" s="269">
        <f>SUM(F62:Q62)</f>
        <v>57799.575000000012</v>
      </c>
      <c r="V63" s="269"/>
      <c r="AC63" s="269">
        <f>SUM(R62:AC62)</f>
        <v>57957.930000000008</v>
      </c>
      <c r="AH63" s="269"/>
      <c r="AO63" s="269">
        <f>SUM(AD62:AO62)</f>
        <v>57799.575000000012</v>
      </c>
      <c r="AT63" s="269"/>
      <c r="BA63" s="269">
        <f>SUM(AP62:BA62)</f>
        <v>57799.575000000012</v>
      </c>
      <c r="BF63" s="269"/>
      <c r="BM63" s="269">
        <f>SUM(BB62:BM62)</f>
        <v>57957.930000000008</v>
      </c>
      <c r="BR63" s="269"/>
      <c r="BY63" s="269">
        <f>SUM(BN62:BY62)</f>
        <v>57799.575000000012</v>
      </c>
      <c r="CD63" s="269"/>
      <c r="CK63" s="269">
        <f>SUM(BZ62:CK62)</f>
        <v>57799.575000000012</v>
      </c>
      <c r="CP63" s="269"/>
      <c r="CW63" s="269">
        <f>SUM(CL62:CW62)</f>
        <v>57799.575000000012</v>
      </c>
      <c r="DB63" s="269"/>
      <c r="DI63" s="269">
        <f>SUM(CX62:DI62)</f>
        <v>57957.930000000008</v>
      </c>
      <c r="DU63" s="269">
        <f>SUM(DJ62:DU62)</f>
        <v>57799.575000000012</v>
      </c>
      <c r="EG63" s="269">
        <f>SUM(DV62:EG62)</f>
        <v>57799.575000000012</v>
      </c>
      <c r="ES63" s="269">
        <f>SUM(EH62:ES62)</f>
        <v>57799.575000000012</v>
      </c>
      <c r="FE63" s="269">
        <f>SUM(ET62:FE62)</f>
        <v>57957.930000000008</v>
      </c>
      <c r="FQ63" s="269">
        <f>SUM(FF62:FQ62)</f>
        <v>57799.575000000012</v>
      </c>
      <c r="GC63" s="269">
        <f>SUM(FR62:GC62)</f>
        <v>57799.575000000012</v>
      </c>
    </row>
    <row r="65" spans="1:31" x14ac:dyDescent="0.2">
      <c r="A65" s="250" t="s">
        <v>331</v>
      </c>
    </row>
    <row r="66" spans="1:31" x14ac:dyDescent="0.2">
      <c r="B66" s="3" t="s">
        <v>332</v>
      </c>
      <c r="C66" s="3" t="s">
        <v>333</v>
      </c>
      <c r="D66" s="3" t="s">
        <v>334</v>
      </c>
      <c r="E66" s="3" t="s">
        <v>335</v>
      </c>
      <c r="F66" s="3" t="s">
        <v>336</v>
      </c>
      <c r="G66" s="3" t="s">
        <v>337</v>
      </c>
      <c r="H66" s="3" t="s">
        <v>338</v>
      </c>
      <c r="I66" s="3" t="s">
        <v>339</v>
      </c>
      <c r="J66" s="3" t="s">
        <v>340</v>
      </c>
      <c r="K66" s="3" t="s">
        <v>341</v>
      </c>
      <c r="L66" s="3" t="s">
        <v>342</v>
      </c>
      <c r="M66" s="3" t="s">
        <v>343</v>
      </c>
      <c r="N66" s="3" t="s">
        <v>344</v>
      </c>
      <c r="O66" s="3" t="s">
        <v>345</v>
      </c>
      <c r="P66" s="3" t="s">
        <v>346</v>
      </c>
      <c r="Q66" s="3" t="s">
        <v>350</v>
      </c>
      <c r="R66" s="3" t="s">
        <v>372</v>
      </c>
      <c r="S66" s="3" t="s">
        <v>373</v>
      </c>
      <c r="T66" s="3" t="s">
        <v>374</v>
      </c>
      <c r="U66" s="3" t="s">
        <v>375</v>
      </c>
      <c r="V66" s="3" t="s">
        <v>376</v>
      </c>
      <c r="W66" s="3" t="s">
        <v>377</v>
      </c>
      <c r="X66" s="3" t="s">
        <v>378</v>
      </c>
      <c r="Y66" s="3" t="s">
        <v>379</v>
      </c>
      <c r="Z66" s="3" t="s">
        <v>380</v>
      </c>
      <c r="AA66" s="3" t="s">
        <v>399</v>
      </c>
      <c r="AB66" s="3" t="s">
        <v>400</v>
      </c>
      <c r="AC66" s="3" t="s">
        <v>401</v>
      </c>
      <c r="AD66" s="3" t="s">
        <v>402</v>
      </c>
      <c r="AE66" s="3" t="s">
        <v>403</v>
      </c>
    </row>
    <row r="67" spans="1:31" x14ac:dyDescent="0.2">
      <c r="A67" s="338" t="str">
        <f>+A7</f>
        <v>XYZ</v>
      </c>
      <c r="B67" s="277">
        <f>IF($B7&gt;0,SUM($F$28:$Q$28)/SUM($F$26:$Q$26)/$E7,0)</f>
        <v>203.60655737704923</v>
      </c>
      <c r="C67" s="277">
        <f>IF($B7&gt;0,SUM(R28:AC28)/SUM($R$26:$AC$26)/$E7,0)</f>
        <v>810.00000000000011</v>
      </c>
      <c r="D67" s="277">
        <f>IF($B7&gt;0,SUM($AD28:$AO28)/SUM($AD$26:$AO$26)/$E7,0)</f>
        <v>810.00000000000011</v>
      </c>
      <c r="E67" s="277">
        <f>IF($B7&gt;0,SUM($AP28:$BA28)/SUM($AP$26:$BA$26)/$E7,0)</f>
        <v>810.00000000000011</v>
      </c>
      <c r="F67" s="277">
        <f>IF($B7&gt;0,SUM($BB28:$BM28)/SUM($BB$26:$BM$26)/$E7,0)</f>
        <v>810.00000000000011</v>
      </c>
      <c r="G67" s="277">
        <f>IF($B7&gt;0,SUM($BN28:$BY28)/SUM($BN$26:$BY$26)/$E7,0)</f>
        <v>810.00000000000011</v>
      </c>
      <c r="H67" s="277">
        <f>IF($B7&gt;0,SUM($BZ28:$CK28)/SUM($BZ$26:$CK$26)/$E7,0)</f>
        <v>810.00000000000011</v>
      </c>
      <c r="I67" s="277">
        <f>IF($B7&gt;0,SUM($CL28:$CW28)/SUM($CL$26:$CW$26)/$E7,0)</f>
        <v>810.00000000000011</v>
      </c>
      <c r="J67" s="277">
        <f>IF($B7&gt;0,SUM($CX28:$DI28)/SUM($CX$26:$DI$26)/$E7,0)</f>
        <v>810.00000000000011</v>
      </c>
      <c r="K67" s="277">
        <f>IF($B7&gt;0,SUM($DJ28:$DU28)/SUM($DJ$26:$DU$26)/$E7,0)</f>
        <v>810.00000000000011</v>
      </c>
      <c r="L67" s="277">
        <f>IF($B7&gt;0,SUM($DV28:$EG28)/SUM($DV$26:$EG$26)/$E7,0)</f>
        <v>810.00000000000011</v>
      </c>
      <c r="M67" s="277">
        <f>IF($B7&gt;0,SUM($EH28:$ES28)/SUM($EH$26:$ES$26)/$E7,0)</f>
        <v>810.00000000000011</v>
      </c>
      <c r="N67" s="277">
        <f>IF($B7&gt;0,SUM($ET28:$FE28)/SUM($ET$26:$FE$26)/$E7,0)</f>
        <v>810.00000000000011</v>
      </c>
      <c r="O67" s="277">
        <f>IF($B7&gt;0,SUM($FF28:$FQ28)/SUM($FF$26:$FQ$26)/$E7,0)</f>
        <v>810.00000000000011</v>
      </c>
      <c r="P67" s="277">
        <f>IF($B7&gt;0,SUM($FR28:$GC28)/SUM($FR$26:$GC$26)/$E7,0)</f>
        <v>810.00000000000011</v>
      </c>
      <c r="Q67" s="277">
        <f t="shared" ref="Q67:Q78" si="67">IF($B7&gt;0,SUM($F48:$Q48)/SUM($F$46:$Q$46)/$E7,0)</f>
        <v>810.00000000000011</v>
      </c>
      <c r="R67" s="277">
        <f>IF($B7&gt;0,SUM(R48:AC48)/SUM($R$46:$AC$46)/$E7,0)</f>
        <v>810.00000000000011</v>
      </c>
      <c r="S67" s="277">
        <f>IF($B7&gt;0,SUM($AD48:$AO48)/SUM($AD$46:$AO$46)/$E7,0)</f>
        <v>810.00000000000011</v>
      </c>
      <c r="T67" s="277">
        <f>IF($B7&gt;0,SUM($AP48:$BA48)/SUM($AP$46:$BA$46)/$E7,0)</f>
        <v>810.00000000000011</v>
      </c>
      <c r="U67" s="277">
        <f>IF($B7&gt;0,SUM($BB48:$BM48)/SUM($BB$46:$BM$46)/$E7,0)</f>
        <v>810.00000000000011</v>
      </c>
      <c r="V67" s="277">
        <f>IF($B7&gt;0,SUM($BN48:$BY48)/SUM($BN$46:$BY$46)/$E7,0)</f>
        <v>810.00000000000011</v>
      </c>
      <c r="W67" s="277">
        <f>IF($B7&gt;0,SUM($BZ48:$CK48)/SUM($BZ$46:$CK$46)/$E7,0)</f>
        <v>810.00000000000011</v>
      </c>
      <c r="X67" s="277">
        <f>IF($B7&gt;0,SUM($CL48:$CW48)/SUM($CL$46:$CW$46)/$E7,0)</f>
        <v>810.00000000000011</v>
      </c>
      <c r="Y67" s="277">
        <f>IF($B7&gt;0,SUM($CX48:$DI48)/SUM($CX$46:$DI$46)/$E7,0)</f>
        <v>810.00000000000011</v>
      </c>
      <c r="Z67" s="277">
        <f>IF($B7&gt;0,SUM($DJ48:$DU48)/SUM($DJ$46:$DU$46)/$E7,0)</f>
        <v>810.00000000000011</v>
      </c>
      <c r="AA67" s="277">
        <f>IF($B7&gt;0,SUM($DV48:$EG48)/SUM($DV$46:$EG$46)/$E7,0)</f>
        <v>810.00000000000011</v>
      </c>
      <c r="AB67" s="277">
        <f>IF($B7&gt;0,SUM($EH48:$ES48)/SUM($EH$46:$ES$46)/$E7,0)</f>
        <v>810.00000000000011</v>
      </c>
      <c r="AC67" s="277">
        <f>IF($B7&gt;0,SUM($ET48:$FE48)/SUM($ET$46:$FE$46)/$E7,0)</f>
        <v>810.00000000000011</v>
      </c>
      <c r="AD67" s="277">
        <f>IF($B7&gt;0,SUM($FF48:$FQ48)/SUM($FF$46:$FQ$46)/$E7,0)</f>
        <v>810.00000000000011</v>
      </c>
      <c r="AE67" s="277">
        <f>IF($B7&gt;0,SUM($FR48:$GC48)/SUM($FR$46:$GC$46)/$E7,0)</f>
        <v>810.00000000000011</v>
      </c>
    </row>
    <row r="68" spans="1:31" x14ac:dyDescent="0.2">
      <c r="A68" s="338">
        <f t="shared" ref="A68:A78" si="68">+A8</f>
        <v>0</v>
      </c>
      <c r="B68" s="277">
        <f t="shared" ref="B68:B78" si="69">IF($B8&gt;0,SUM(F29:Q29)/SUM($F$26:$Q$26)/E29,0)</f>
        <v>0</v>
      </c>
      <c r="C68" s="277">
        <f t="shared" ref="C68:C78" si="70">IF($B8&gt;0,SUM(R29:AC29)/SUM($R$26:$AC$26)/$E29,0)</f>
        <v>0</v>
      </c>
      <c r="D68" s="277">
        <f t="shared" ref="D68:D78" si="71">IF($B8&gt;0,SUM(AD29:AO29)/SUM($AD$26:$AO$26)/$E29,0)</f>
        <v>0</v>
      </c>
      <c r="E68" s="277">
        <f t="shared" ref="E68:E78" si="72">IF($B8&gt;0,SUM(AP29:BA29)/SUM($AP$26:$BA$26)/$E29,0)</f>
        <v>0</v>
      </c>
      <c r="F68" s="277">
        <f t="shared" ref="F68:F78" si="73">IF($B8&gt;0,SUM(BB29:BM29)/SUM($BB$26:$BM$26)/$E29,0)</f>
        <v>0</v>
      </c>
      <c r="G68" s="277">
        <f t="shared" ref="G68:G78" si="74">IF($B8&gt;0,SUM(BN29:BY29)/SUM($BN$26:$BY$26)/$E29,0)</f>
        <v>0</v>
      </c>
      <c r="H68" s="277">
        <f t="shared" ref="H68:H78" si="75">IF($B8&gt;0,SUM(BZ29:CK29)/SUM($BZ$26:$CK$26)/$E29,0)</f>
        <v>0</v>
      </c>
      <c r="I68" s="277">
        <f t="shared" ref="I68:I78" si="76">IF($B8&gt;0,SUM(CL29:CW29)/SUM($CL$26:$CW$26)/$E29,0)</f>
        <v>0</v>
      </c>
      <c r="J68" s="277">
        <f t="shared" ref="J68:J78" si="77">IF($B8&gt;0,SUM(CX29:DI29)/SUM($CX$26:$DI$26)/$E29,0)</f>
        <v>0</v>
      </c>
      <c r="K68" s="277">
        <f t="shared" ref="K68:K78" si="78">IF($B8&gt;0,SUM(DJ29:DU29)/SUM($DJ$26:$DU$26)/$E29,0)</f>
        <v>0</v>
      </c>
      <c r="L68" s="277">
        <f t="shared" ref="L68:L78" si="79">IF($B8&gt;0,SUM(DV29:EG29)/SUM($DV$26:$EG$26)/$E29,0)</f>
        <v>0</v>
      </c>
      <c r="M68" s="277">
        <f t="shared" ref="M68:M78" si="80">IF($B8&gt;0,SUM(EH29:ES29)/SUM($EH$26:$ES$26)/$E29,0)</f>
        <v>0</v>
      </c>
      <c r="N68" s="277">
        <f t="shared" ref="N68:N78" si="81">IF($B8&gt;0,SUM(ET29:FE29)/SUM($ET$26:$FE$26)/$E29,0)</f>
        <v>0</v>
      </c>
      <c r="O68" s="277">
        <f t="shared" ref="O68:O78" si="82">IF($B8&gt;0,SUM(FF29:FQ29)/SUM($FF$26:$FQ$26)/$E29,0)</f>
        <v>0</v>
      </c>
      <c r="P68" s="277">
        <f t="shared" ref="P68:P78" si="83">IF($B8&gt;0,SUM(FR29:GC29)/SUM($FR$26:$GC$26)/$E29,0)</f>
        <v>0</v>
      </c>
      <c r="Q68" s="277">
        <f t="shared" si="67"/>
        <v>0</v>
      </c>
      <c r="R68" s="277">
        <f t="shared" ref="R68:R78" si="84">IF($B8&gt;0,SUM(R49:AC49)/SUM($R$46:$AC$46)/$E8,0)</f>
        <v>0</v>
      </c>
      <c r="S68" s="277">
        <f t="shared" ref="S68:S78" si="85">IF($B8&gt;0,SUM($AD49:$AO49)/SUM($AD$46:$AO$46)/$E8,0)</f>
        <v>0</v>
      </c>
      <c r="T68" s="277">
        <f t="shared" ref="T68:T78" si="86">IF($B8&gt;0,SUM($AP49:$BA49)/SUM($AP$46:$BA$46)/$E8,0)</f>
        <v>0</v>
      </c>
      <c r="U68" s="277">
        <f t="shared" ref="U68:U78" si="87">IF($B8&gt;0,SUM($BB49:$BM49)/SUM($BB$46:$BM$46)/$E8,0)</f>
        <v>0</v>
      </c>
      <c r="V68" s="277">
        <f t="shared" ref="V68:V78" si="88">IF($B8&gt;0,SUM($BN49:$BY49)/SUM($BN$46:$BY$46)/$E8,0)</f>
        <v>0</v>
      </c>
      <c r="W68" s="277">
        <f t="shared" ref="W68:W78" si="89">IF($B8&gt;0,SUM($BZ49:$CK49)/SUM($BZ$46:$CK$46)/$E8,0)</f>
        <v>0</v>
      </c>
      <c r="X68" s="277">
        <f t="shared" ref="X68:X78" si="90">IF($B8&gt;0,SUM($CL49:$CW49)/SUM($CL$46:$CW$46)/$E8,0)</f>
        <v>0</v>
      </c>
      <c r="Y68" s="277">
        <f t="shared" ref="Y68:Y78" si="91">IF($B8&gt;0,SUM($CX49:$DI49)/SUM($CX$46:$DI$46)/$E8,0)</f>
        <v>0</v>
      </c>
      <c r="Z68" s="277">
        <f t="shared" ref="Z68:Z78" si="92">IF($B8&gt;0,SUM($DJ49:$DU49)/SUM($DJ$46:$DU$46)/$E8,0)</f>
        <v>0</v>
      </c>
      <c r="AA68" s="277">
        <f t="shared" ref="AA68:AA78" si="93">IF($B8&gt;0,SUM($DV49:$EG49)/SUM($DV$46:$EG$46)/$E8,0)</f>
        <v>0</v>
      </c>
      <c r="AB68" s="277">
        <f t="shared" ref="AB68:AB78" si="94">IF($B8&gt;0,SUM($EH49:$ES49)/SUM($EH$46:$ES$46)/$E8,0)</f>
        <v>0</v>
      </c>
      <c r="AC68" s="277">
        <f t="shared" ref="AC68:AC78" si="95">IF($B8&gt;0,SUM($ET49:$FE49)/SUM($ET$46:$FE$46)/$E8,0)</f>
        <v>0</v>
      </c>
      <c r="AD68" s="277">
        <f t="shared" ref="AD68:AD78" si="96">IF($B8&gt;0,SUM($FF49:$FQ49)/SUM($FF$46:$FQ$46)/$E8,0)</f>
        <v>0</v>
      </c>
      <c r="AE68" s="277">
        <f t="shared" ref="AE68:AE78" si="97">IF($B8&gt;0,SUM($FR49:$GC49)/SUM($FR$46:$GC$46)/$E8,0)</f>
        <v>0</v>
      </c>
    </row>
    <row r="69" spans="1:31" x14ac:dyDescent="0.2">
      <c r="A69" s="338">
        <f t="shared" si="68"/>
        <v>0</v>
      </c>
      <c r="B69" s="277">
        <f t="shared" si="69"/>
        <v>0</v>
      </c>
      <c r="C69" s="277">
        <f t="shared" si="70"/>
        <v>0</v>
      </c>
      <c r="D69" s="277">
        <f t="shared" si="71"/>
        <v>0</v>
      </c>
      <c r="E69" s="277">
        <f t="shared" si="72"/>
        <v>0</v>
      </c>
      <c r="F69" s="277">
        <f t="shared" si="73"/>
        <v>0</v>
      </c>
      <c r="G69" s="277">
        <f t="shared" si="74"/>
        <v>0</v>
      </c>
      <c r="H69" s="277">
        <f t="shared" si="75"/>
        <v>0</v>
      </c>
      <c r="I69" s="277">
        <f t="shared" si="76"/>
        <v>0</v>
      </c>
      <c r="J69" s="277">
        <f t="shared" si="77"/>
        <v>0</v>
      </c>
      <c r="K69" s="277">
        <f t="shared" si="78"/>
        <v>0</v>
      </c>
      <c r="L69" s="277">
        <f t="shared" si="79"/>
        <v>0</v>
      </c>
      <c r="M69" s="277">
        <f t="shared" si="80"/>
        <v>0</v>
      </c>
      <c r="N69" s="277">
        <f t="shared" si="81"/>
        <v>0</v>
      </c>
      <c r="O69" s="277">
        <f t="shared" si="82"/>
        <v>0</v>
      </c>
      <c r="P69" s="277">
        <f t="shared" si="83"/>
        <v>0</v>
      </c>
      <c r="Q69" s="277">
        <f t="shared" si="67"/>
        <v>0</v>
      </c>
      <c r="R69" s="277">
        <f t="shared" si="84"/>
        <v>0</v>
      </c>
      <c r="S69" s="277">
        <f t="shared" si="85"/>
        <v>0</v>
      </c>
      <c r="T69" s="277">
        <f t="shared" si="86"/>
        <v>0</v>
      </c>
      <c r="U69" s="277">
        <f t="shared" si="87"/>
        <v>0</v>
      </c>
      <c r="V69" s="277">
        <f t="shared" si="88"/>
        <v>0</v>
      </c>
      <c r="W69" s="277">
        <f t="shared" si="89"/>
        <v>0</v>
      </c>
      <c r="X69" s="277">
        <f t="shared" si="90"/>
        <v>0</v>
      </c>
      <c r="Y69" s="277">
        <f t="shared" si="91"/>
        <v>0</v>
      </c>
      <c r="Z69" s="277">
        <f t="shared" si="92"/>
        <v>0</v>
      </c>
      <c r="AA69" s="277">
        <f t="shared" si="93"/>
        <v>0</v>
      </c>
      <c r="AB69" s="277">
        <f t="shared" si="94"/>
        <v>0</v>
      </c>
      <c r="AC69" s="277">
        <f t="shared" si="95"/>
        <v>0</v>
      </c>
      <c r="AD69" s="277">
        <f t="shared" si="96"/>
        <v>0</v>
      </c>
      <c r="AE69" s="277">
        <f t="shared" si="97"/>
        <v>0</v>
      </c>
    </row>
    <row r="70" spans="1:31" x14ac:dyDescent="0.2">
      <c r="A70" s="338">
        <f t="shared" si="68"/>
        <v>0</v>
      </c>
      <c r="B70" s="277">
        <f t="shared" si="69"/>
        <v>0</v>
      </c>
      <c r="C70" s="277">
        <f t="shared" si="70"/>
        <v>0</v>
      </c>
      <c r="D70" s="277">
        <f t="shared" si="71"/>
        <v>0</v>
      </c>
      <c r="E70" s="277">
        <f t="shared" si="72"/>
        <v>0</v>
      </c>
      <c r="F70" s="277">
        <f t="shared" si="73"/>
        <v>0</v>
      </c>
      <c r="G70" s="277">
        <f t="shared" si="74"/>
        <v>0</v>
      </c>
      <c r="H70" s="277">
        <f t="shared" si="75"/>
        <v>0</v>
      </c>
      <c r="I70" s="277">
        <f t="shared" si="76"/>
        <v>0</v>
      </c>
      <c r="J70" s="277">
        <f t="shared" si="77"/>
        <v>0</v>
      </c>
      <c r="K70" s="277">
        <f t="shared" si="78"/>
        <v>0</v>
      </c>
      <c r="L70" s="277">
        <f t="shared" si="79"/>
        <v>0</v>
      </c>
      <c r="M70" s="277">
        <f t="shared" si="80"/>
        <v>0</v>
      </c>
      <c r="N70" s="277">
        <f t="shared" si="81"/>
        <v>0</v>
      </c>
      <c r="O70" s="277">
        <f t="shared" si="82"/>
        <v>0</v>
      </c>
      <c r="P70" s="277">
        <f t="shared" si="83"/>
        <v>0</v>
      </c>
      <c r="Q70" s="277">
        <f t="shared" si="67"/>
        <v>0</v>
      </c>
      <c r="R70" s="277">
        <f t="shared" si="84"/>
        <v>0</v>
      </c>
      <c r="S70" s="277">
        <f t="shared" si="85"/>
        <v>0</v>
      </c>
      <c r="T70" s="277">
        <f t="shared" si="86"/>
        <v>0</v>
      </c>
      <c r="U70" s="277">
        <f t="shared" si="87"/>
        <v>0</v>
      </c>
      <c r="V70" s="277">
        <f t="shared" si="88"/>
        <v>0</v>
      </c>
      <c r="W70" s="277">
        <f t="shared" si="89"/>
        <v>0</v>
      </c>
      <c r="X70" s="277">
        <f t="shared" si="90"/>
        <v>0</v>
      </c>
      <c r="Y70" s="277">
        <f t="shared" si="91"/>
        <v>0</v>
      </c>
      <c r="Z70" s="277">
        <f t="shared" si="92"/>
        <v>0</v>
      </c>
      <c r="AA70" s="277">
        <f t="shared" si="93"/>
        <v>0</v>
      </c>
      <c r="AB70" s="277">
        <f t="shared" si="94"/>
        <v>0</v>
      </c>
      <c r="AC70" s="277">
        <f t="shared" si="95"/>
        <v>0</v>
      </c>
      <c r="AD70" s="277">
        <f t="shared" si="96"/>
        <v>0</v>
      </c>
      <c r="AE70" s="277">
        <f t="shared" si="97"/>
        <v>0</v>
      </c>
    </row>
    <row r="71" spans="1:31" x14ac:dyDescent="0.2">
      <c r="A71" s="338">
        <f t="shared" si="68"/>
        <v>0</v>
      </c>
      <c r="B71" s="277">
        <f t="shared" si="69"/>
        <v>0</v>
      </c>
      <c r="C71" s="277">
        <f t="shared" si="70"/>
        <v>0</v>
      </c>
      <c r="D71" s="277">
        <f t="shared" si="71"/>
        <v>0</v>
      </c>
      <c r="E71" s="277">
        <f t="shared" si="72"/>
        <v>0</v>
      </c>
      <c r="F71" s="277">
        <f t="shared" si="73"/>
        <v>0</v>
      </c>
      <c r="G71" s="277">
        <f t="shared" si="74"/>
        <v>0</v>
      </c>
      <c r="H71" s="277">
        <f t="shared" si="75"/>
        <v>0</v>
      </c>
      <c r="I71" s="277">
        <f t="shared" si="76"/>
        <v>0</v>
      </c>
      <c r="J71" s="277">
        <f t="shared" si="77"/>
        <v>0</v>
      </c>
      <c r="K71" s="277">
        <f t="shared" si="78"/>
        <v>0</v>
      </c>
      <c r="L71" s="277">
        <f t="shared" si="79"/>
        <v>0</v>
      </c>
      <c r="M71" s="277">
        <f t="shared" si="80"/>
        <v>0</v>
      </c>
      <c r="N71" s="277">
        <f t="shared" si="81"/>
        <v>0</v>
      </c>
      <c r="O71" s="277">
        <f t="shared" si="82"/>
        <v>0</v>
      </c>
      <c r="P71" s="277">
        <f t="shared" si="83"/>
        <v>0</v>
      </c>
      <c r="Q71" s="277">
        <f t="shared" si="67"/>
        <v>0</v>
      </c>
      <c r="R71" s="277">
        <f t="shared" si="84"/>
        <v>0</v>
      </c>
      <c r="S71" s="277">
        <f t="shared" si="85"/>
        <v>0</v>
      </c>
      <c r="T71" s="277">
        <f t="shared" si="86"/>
        <v>0</v>
      </c>
      <c r="U71" s="277">
        <f t="shared" si="87"/>
        <v>0</v>
      </c>
      <c r="V71" s="277">
        <f t="shared" si="88"/>
        <v>0</v>
      </c>
      <c r="W71" s="277">
        <f t="shared" si="89"/>
        <v>0</v>
      </c>
      <c r="X71" s="277">
        <f t="shared" si="90"/>
        <v>0</v>
      </c>
      <c r="Y71" s="277">
        <f t="shared" si="91"/>
        <v>0</v>
      </c>
      <c r="Z71" s="277">
        <f t="shared" si="92"/>
        <v>0</v>
      </c>
      <c r="AA71" s="277">
        <f t="shared" si="93"/>
        <v>0</v>
      </c>
      <c r="AB71" s="277">
        <f t="shared" si="94"/>
        <v>0</v>
      </c>
      <c r="AC71" s="277">
        <f t="shared" si="95"/>
        <v>0</v>
      </c>
      <c r="AD71" s="277">
        <f t="shared" si="96"/>
        <v>0</v>
      </c>
      <c r="AE71" s="277">
        <f t="shared" si="97"/>
        <v>0</v>
      </c>
    </row>
    <row r="72" spans="1:31" x14ac:dyDescent="0.2">
      <c r="A72" s="338">
        <f t="shared" si="68"/>
        <v>0</v>
      </c>
      <c r="B72" s="277">
        <f t="shared" si="69"/>
        <v>0</v>
      </c>
      <c r="C72" s="277">
        <f t="shared" si="70"/>
        <v>0</v>
      </c>
      <c r="D72" s="277">
        <f t="shared" si="71"/>
        <v>0</v>
      </c>
      <c r="E72" s="277">
        <f t="shared" si="72"/>
        <v>0</v>
      </c>
      <c r="F72" s="277">
        <f t="shared" si="73"/>
        <v>0</v>
      </c>
      <c r="G72" s="277">
        <f t="shared" si="74"/>
        <v>0</v>
      </c>
      <c r="H72" s="277">
        <f t="shared" si="75"/>
        <v>0</v>
      </c>
      <c r="I72" s="277">
        <f t="shared" si="76"/>
        <v>0</v>
      </c>
      <c r="J72" s="277">
        <f t="shared" si="77"/>
        <v>0</v>
      </c>
      <c r="K72" s="277">
        <f t="shared" si="78"/>
        <v>0</v>
      </c>
      <c r="L72" s="277">
        <f t="shared" si="79"/>
        <v>0</v>
      </c>
      <c r="M72" s="277">
        <f t="shared" si="80"/>
        <v>0</v>
      </c>
      <c r="N72" s="277">
        <f t="shared" si="81"/>
        <v>0</v>
      </c>
      <c r="O72" s="277">
        <f t="shared" si="82"/>
        <v>0</v>
      </c>
      <c r="P72" s="277">
        <f t="shared" si="83"/>
        <v>0</v>
      </c>
      <c r="Q72" s="277">
        <f t="shared" si="67"/>
        <v>0</v>
      </c>
      <c r="R72" s="277">
        <f t="shared" si="84"/>
        <v>0</v>
      </c>
      <c r="S72" s="277">
        <f t="shared" si="85"/>
        <v>0</v>
      </c>
      <c r="T72" s="277">
        <f t="shared" si="86"/>
        <v>0</v>
      </c>
      <c r="U72" s="277">
        <f t="shared" si="87"/>
        <v>0</v>
      </c>
      <c r="V72" s="277">
        <f t="shared" si="88"/>
        <v>0</v>
      </c>
      <c r="W72" s="277">
        <f t="shared" si="89"/>
        <v>0</v>
      </c>
      <c r="X72" s="277">
        <f t="shared" si="90"/>
        <v>0</v>
      </c>
      <c r="Y72" s="277">
        <f t="shared" si="91"/>
        <v>0</v>
      </c>
      <c r="Z72" s="277">
        <f t="shared" si="92"/>
        <v>0</v>
      </c>
      <c r="AA72" s="277">
        <f t="shared" si="93"/>
        <v>0</v>
      </c>
      <c r="AB72" s="277">
        <f t="shared" si="94"/>
        <v>0</v>
      </c>
      <c r="AC72" s="277">
        <f t="shared" si="95"/>
        <v>0</v>
      </c>
      <c r="AD72" s="277">
        <f t="shared" si="96"/>
        <v>0</v>
      </c>
      <c r="AE72" s="277">
        <f t="shared" si="97"/>
        <v>0</v>
      </c>
    </row>
    <row r="73" spans="1:31" x14ac:dyDescent="0.2">
      <c r="A73" s="338">
        <f t="shared" si="68"/>
        <v>0</v>
      </c>
      <c r="B73" s="277">
        <f t="shared" si="69"/>
        <v>0</v>
      </c>
      <c r="C73" s="277">
        <f t="shared" si="70"/>
        <v>0</v>
      </c>
      <c r="D73" s="277">
        <f t="shared" si="71"/>
        <v>0</v>
      </c>
      <c r="E73" s="277">
        <f t="shared" si="72"/>
        <v>0</v>
      </c>
      <c r="F73" s="277">
        <f t="shared" si="73"/>
        <v>0</v>
      </c>
      <c r="G73" s="277">
        <f t="shared" si="74"/>
        <v>0</v>
      </c>
      <c r="H73" s="277">
        <f t="shared" si="75"/>
        <v>0</v>
      </c>
      <c r="I73" s="277">
        <f t="shared" si="76"/>
        <v>0</v>
      </c>
      <c r="J73" s="277">
        <f t="shared" si="77"/>
        <v>0</v>
      </c>
      <c r="K73" s="277">
        <f t="shared" si="78"/>
        <v>0</v>
      </c>
      <c r="L73" s="277">
        <f t="shared" si="79"/>
        <v>0</v>
      </c>
      <c r="M73" s="277">
        <f t="shared" si="80"/>
        <v>0</v>
      </c>
      <c r="N73" s="277">
        <f t="shared" si="81"/>
        <v>0</v>
      </c>
      <c r="O73" s="277">
        <f t="shared" si="82"/>
        <v>0</v>
      </c>
      <c r="P73" s="277">
        <f t="shared" si="83"/>
        <v>0</v>
      </c>
      <c r="Q73" s="277">
        <f t="shared" si="67"/>
        <v>0</v>
      </c>
      <c r="R73" s="277">
        <f t="shared" si="84"/>
        <v>0</v>
      </c>
      <c r="S73" s="277">
        <f t="shared" si="85"/>
        <v>0</v>
      </c>
      <c r="T73" s="277">
        <f t="shared" si="86"/>
        <v>0</v>
      </c>
      <c r="U73" s="277">
        <f t="shared" si="87"/>
        <v>0</v>
      </c>
      <c r="V73" s="277">
        <f t="shared" si="88"/>
        <v>0</v>
      </c>
      <c r="W73" s="277">
        <f t="shared" si="89"/>
        <v>0</v>
      </c>
      <c r="X73" s="277">
        <f t="shared" si="90"/>
        <v>0</v>
      </c>
      <c r="Y73" s="277">
        <f t="shared" si="91"/>
        <v>0</v>
      </c>
      <c r="Z73" s="277">
        <f t="shared" si="92"/>
        <v>0</v>
      </c>
      <c r="AA73" s="277">
        <f t="shared" si="93"/>
        <v>0</v>
      </c>
      <c r="AB73" s="277">
        <f t="shared" si="94"/>
        <v>0</v>
      </c>
      <c r="AC73" s="277">
        <f t="shared" si="95"/>
        <v>0</v>
      </c>
      <c r="AD73" s="277">
        <f t="shared" si="96"/>
        <v>0</v>
      </c>
      <c r="AE73" s="277">
        <f t="shared" si="97"/>
        <v>0</v>
      </c>
    </row>
    <row r="74" spans="1:31" x14ac:dyDescent="0.2">
      <c r="A74" s="338">
        <f t="shared" si="68"/>
        <v>0</v>
      </c>
      <c r="B74" s="277">
        <f t="shared" si="69"/>
        <v>0</v>
      </c>
      <c r="C74" s="277">
        <f t="shared" si="70"/>
        <v>0</v>
      </c>
      <c r="D74" s="277">
        <f t="shared" si="71"/>
        <v>0</v>
      </c>
      <c r="E74" s="277">
        <f t="shared" si="72"/>
        <v>0</v>
      </c>
      <c r="F74" s="277">
        <f t="shared" si="73"/>
        <v>0</v>
      </c>
      <c r="G74" s="277">
        <f t="shared" si="74"/>
        <v>0</v>
      </c>
      <c r="H74" s="277">
        <f t="shared" si="75"/>
        <v>0</v>
      </c>
      <c r="I74" s="277">
        <f t="shared" si="76"/>
        <v>0</v>
      </c>
      <c r="J74" s="277">
        <f t="shared" si="77"/>
        <v>0</v>
      </c>
      <c r="K74" s="277">
        <f t="shared" si="78"/>
        <v>0</v>
      </c>
      <c r="L74" s="277">
        <f t="shared" si="79"/>
        <v>0</v>
      </c>
      <c r="M74" s="277">
        <f t="shared" si="80"/>
        <v>0</v>
      </c>
      <c r="N74" s="277">
        <f t="shared" si="81"/>
        <v>0</v>
      </c>
      <c r="O74" s="277">
        <f t="shared" si="82"/>
        <v>0</v>
      </c>
      <c r="P74" s="277">
        <f t="shared" si="83"/>
        <v>0</v>
      </c>
      <c r="Q74" s="277">
        <f t="shared" si="67"/>
        <v>0</v>
      </c>
      <c r="R74" s="277">
        <f t="shared" si="84"/>
        <v>0</v>
      </c>
      <c r="S74" s="277">
        <f t="shared" si="85"/>
        <v>0</v>
      </c>
      <c r="T74" s="277">
        <f t="shared" si="86"/>
        <v>0</v>
      </c>
      <c r="U74" s="277">
        <f t="shared" si="87"/>
        <v>0</v>
      </c>
      <c r="V74" s="277">
        <f t="shared" si="88"/>
        <v>0</v>
      </c>
      <c r="W74" s="277">
        <f t="shared" si="89"/>
        <v>0</v>
      </c>
      <c r="X74" s="277">
        <f t="shared" si="90"/>
        <v>0</v>
      </c>
      <c r="Y74" s="277">
        <f t="shared" si="91"/>
        <v>0</v>
      </c>
      <c r="Z74" s="277">
        <f t="shared" si="92"/>
        <v>0</v>
      </c>
      <c r="AA74" s="277">
        <f t="shared" si="93"/>
        <v>0</v>
      </c>
      <c r="AB74" s="277">
        <f t="shared" si="94"/>
        <v>0</v>
      </c>
      <c r="AC74" s="277">
        <f t="shared" si="95"/>
        <v>0</v>
      </c>
      <c r="AD74" s="277">
        <f t="shared" si="96"/>
        <v>0</v>
      </c>
      <c r="AE74" s="277">
        <f t="shared" si="97"/>
        <v>0</v>
      </c>
    </row>
    <row r="75" spans="1:31" x14ac:dyDescent="0.2">
      <c r="A75" s="338">
        <f t="shared" si="68"/>
        <v>0</v>
      </c>
      <c r="B75" s="277">
        <f t="shared" si="69"/>
        <v>0</v>
      </c>
      <c r="C75" s="277">
        <f t="shared" si="70"/>
        <v>0</v>
      </c>
      <c r="D75" s="277">
        <f t="shared" si="71"/>
        <v>0</v>
      </c>
      <c r="E75" s="277">
        <f t="shared" si="72"/>
        <v>0</v>
      </c>
      <c r="F75" s="277">
        <f t="shared" si="73"/>
        <v>0</v>
      </c>
      <c r="G75" s="277">
        <f t="shared" si="74"/>
        <v>0</v>
      </c>
      <c r="H75" s="277">
        <f t="shared" si="75"/>
        <v>0</v>
      </c>
      <c r="I75" s="277">
        <f t="shared" si="76"/>
        <v>0</v>
      </c>
      <c r="J75" s="277">
        <f t="shared" si="77"/>
        <v>0</v>
      </c>
      <c r="K75" s="277">
        <f t="shared" si="78"/>
        <v>0</v>
      </c>
      <c r="L75" s="277">
        <f t="shared" si="79"/>
        <v>0</v>
      </c>
      <c r="M75" s="277">
        <f t="shared" si="80"/>
        <v>0</v>
      </c>
      <c r="N75" s="277">
        <f t="shared" si="81"/>
        <v>0</v>
      </c>
      <c r="O75" s="277">
        <f t="shared" si="82"/>
        <v>0</v>
      </c>
      <c r="P75" s="277">
        <f t="shared" si="83"/>
        <v>0</v>
      </c>
      <c r="Q75" s="277">
        <f t="shared" si="67"/>
        <v>0</v>
      </c>
      <c r="R75" s="277">
        <f t="shared" si="84"/>
        <v>0</v>
      </c>
      <c r="S75" s="277">
        <f t="shared" si="85"/>
        <v>0</v>
      </c>
      <c r="T75" s="277">
        <f t="shared" si="86"/>
        <v>0</v>
      </c>
      <c r="U75" s="277">
        <f t="shared" si="87"/>
        <v>0</v>
      </c>
      <c r="V75" s="277">
        <f t="shared" si="88"/>
        <v>0</v>
      </c>
      <c r="W75" s="277">
        <f t="shared" si="89"/>
        <v>0</v>
      </c>
      <c r="X75" s="277">
        <f t="shared" si="90"/>
        <v>0</v>
      </c>
      <c r="Y75" s="277">
        <f t="shared" si="91"/>
        <v>0</v>
      </c>
      <c r="Z75" s="277">
        <f t="shared" si="92"/>
        <v>0</v>
      </c>
      <c r="AA75" s="277">
        <f t="shared" si="93"/>
        <v>0</v>
      </c>
      <c r="AB75" s="277">
        <f t="shared" si="94"/>
        <v>0</v>
      </c>
      <c r="AC75" s="277">
        <f t="shared" si="95"/>
        <v>0</v>
      </c>
      <c r="AD75" s="277">
        <f t="shared" si="96"/>
        <v>0</v>
      </c>
      <c r="AE75" s="277">
        <f t="shared" si="97"/>
        <v>0</v>
      </c>
    </row>
    <row r="76" spans="1:31" x14ac:dyDescent="0.2">
      <c r="A76" s="338">
        <f t="shared" si="68"/>
        <v>0</v>
      </c>
      <c r="B76" s="277">
        <f t="shared" si="69"/>
        <v>0</v>
      </c>
      <c r="C76" s="277">
        <f t="shared" si="70"/>
        <v>0</v>
      </c>
      <c r="D76" s="277">
        <f t="shared" si="71"/>
        <v>0</v>
      </c>
      <c r="E76" s="277">
        <f t="shared" si="72"/>
        <v>0</v>
      </c>
      <c r="F76" s="277">
        <f t="shared" si="73"/>
        <v>0</v>
      </c>
      <c r="G76" s="277">
        <f t="shared" si="74"/>
        <v>0</v>
      </c>
      <c r="H76" s="277">
        <f t="shared" si="75"/>
        <v>0</v>
      </c>
      <c r="I76" s="277">
        <f t="shared" si="76"/>
        <v>0</v>
      </c>
      <c r="J76" s="277">
        <f t="shared" si="77"/>
        <v>0</v>
      </c>
      <c r="K76" s="277">
        <f t="shared" si="78"/>
        <v>0</v>
      </c>
      <c r="L76" s="277">
        <f t="shared" si="79"/>
        <v>0</v>
      </c>
      <c r="M76" s="277">
        <f t="shared" si="80"/>
        <v>0</v>
      </c>
      <c r="N76" s="277">
        <f t="shared" si="81"/>
        <v>0</v>
      </c>
      <c r="O76" s="277">
        <f t="shared" si="82"/>
        <v>0</v>
      </c>
      <c r="P76" s="277">
        <f t="shared" si="83"/>
        <v>0</v>
      </c>
      <c r="Q76" s="277">
        <f t="shared" si="67"/>
        <v>0</v>
      </c>
      <c r="R76" s="277">
        <f t="shared" si="84"/>
        <v>0</v>
      </c>
      <c r="S76" s="277">
        <f t="shared" si="85"/>
        <v>0</v>
      </c>
      <c r="T76" s="277">
        <f t="shared" si="86"/>
        <v>0</v>
      </c>
      <c r="U76" s="277">
        <f t="shared" si="87"/>
        <v>0</v>
      </c>
      <c r="V76" s="277">
        <f t="shared" si="88"/>
        <v>0</v>
      </c>
      <c r="W76" s="277">
        <f t="shared" si="89"/>
        <v>0</v>
      </c>
      <c r="X76" s="277">
        <f t="shared" si="90"/>
        <v>0</v>
      </c>
      <c r="Y76" s="277">
        <f t="shared" si="91"/>
        <v>0</v>
      </c>
      <c r="Z76" s="277">
        <f t="shared" si="92"/>
        <v>0</v>
      </c>
      <c r="AA76" s="277">
        <f t="shared" si="93"/>
        <v>0</v>
      </c>
      <c r="AB76" s="277">
        <f t="shared" si="94"/>
        <v>0</v>
      </c>
      <c r="AC76" s="277">
        <f t="shared" si="95"/>
        <v>0</v>
      </c>
      <c r="AD76" s="277">
        <f t="shared" si="96"/>
        <v>0</v>
      </c>
      <c r="AE76" s="277">
        <f t="shared" si="97"/>
        <v>0</v>
      </c>
    </row>
    <row r="77" spans="1:31" x14ac:dyDescent="0.2">
      <c r="A77" s="338">
        <f t="shared" si="68"/>
        <v>0</v>
      </c>
      <c r="B77" s="277">
        <f t="shared" si="69"/>
        <v>0</v>
      </c>
      <c r="C77" s="277">
        <f t="shared" si="70"/>
        <v>0</v>
      </c>
      <c r="D77" s="277">
        <f t="shared" si="71"/>
        <v>0</v>
      </c>
      <c r="E77" s="277">
        <f t="shared" si="72"/>
        <v>0</v>
      </c>
      <c r="F77" s="277">
        <f t="shared" si="73"/>
        <v>0</v>
      </c>
      <c r="G77" s="277">
        <f t="shared" si="74"/>
        <v>0</v>
      </c>
      <c r="H77" s="277">
        <f t="shared" si="75"/>
        <v>0</v>
      </c>
      <c r="I77" s="277">
        <f t="shared" si="76"/>
        <v>0</v>
      </c>
      <c r="J77" s="277">
        <f t="shared" si="77"/>
        <v>0</v>
      </c>
      <c r="K77" s="277">
        <f t="shared" si="78"/>
        <v>0</v>
      </c>
      <c r="L77" s="277">
        <f t="shared" si="79"/>
        <v>0</v>
      </c>
      <c r="M77" s="277">
        <f t="shared" si="80"/>
        <v>0</v>
      </c>
      <c r="N77" s="277">
        <f t="shared" si="81"/>
        <v>0</v>
      </c>
      <c r="O77" s="277">
        <f t="shared" si="82"/>
        <v>0</v>
      </c>
      <c r="P77" s="277">
        <f t="shared" si="83"/>
        <v>0</v>
      </c>
      <c r="Q77" s="277">
        <f t="shared" si="67"/>
        <v>0</v>
      </c>
      <c r="R77" s="277">
        <f t="shared" si="84"/>
        <v>0</v>
      </c>
      <c r="S77" s="277">
        <f t="shared" si="85"/>
        <v>0</v>
      </c>
      <c r="T77" s="277">
        <f t="shared" si="86"/>
        <v>0</v>
      </c>
      <c r="U77" s="277">
        <f t="shared" si="87"/>
        <v>0</v>
      </c>
      <c r="V77" s="277">
        <f t="shared" si="88"/>
        <v>0</v>
      </c>
      <c r="W77" s="277">
        <f t="shared" si="89"/>
        <v>0</v>
      </c>
      <c r="X77" s="277">
        <f t="shared" si="90"/>
        <v>0</v>
      </c>
      <c r="Y77" s="277">
        <f t="shared" si="91"/>
        <v>0</v>
      </c>
      <c r="Z77" s="277">
        <f t="shared" si="92"/>
        <v>0</v>
      </c>
      <c r="AA77" s="277">
        <f t="shared" si="93"/>
        <v>0</v>
      </c>
      <c r="AB77" s="277">
        <f t="shared" si="94"/>
        <v>0</v>
      </c>
      <c r="AC77" s="277">
        <f t="shared" si="95"/>
        <v>0</v>
      </c>
      <c r="AD77" s="277">
        <f t="shared" si="96"/>
        <v>0</v>
      </c>
      <c r="AE77" s="277">
        <f t="shared" si="97"/>
        <v>0</v>
      </c>
    </row>
    <row r="78" spans="1:31" x14ac:dyDescent="0.2">
      <c r="A78" s="338">
        <f t="shared" si="68"/>
        <v>0</v>
      </c>
      <c r="B78" s="277">
        <f t="shared" si="69"/>
        <v>0</v>
      </c>
      <c r="C78" s="277">
        <f t="shared" si="70"/>
        <v>0</v>
      </c>
      <c r="D78" s="277">
        <f t="shared" si="71"/>
        <v>0</v>
      </c>
      <c r="E78" s="277">
        <f t="shared" si="72"/>
        <v>0</v>
      </c>
      <c r="F78" s="277">
        <f t="shared" si="73"/>
        <v>0</v>
      </c>
      <c r="G78" s="277">
        <f t="shared" si="74"/>
        <v>0</v>
      </c>
      <c r="H78" s="277">
        <f t="shared" si="75"/>
        <v>0</v>
      </c>
      <c r="I78" s="277">
        <f t="shared" si="76"/>
        <v>0</v>
      </c>
      <c r="J78" s="277">
        <f t="shared" si="77"/>
        <v>0</v>
      </c>
      <c r="K78" s="277">
        <f t="shared" si="78"/>
        <v>0</v>
      </c>
      <c r="L78" s="277">
        <f t="shared" si="79"/>
        <v>0</v>
      </c>
      <c r="M78" s="277">
        <f t="shared" si="80"/>
        <v>0</v>
      </c>
      <c r="N78" s="277">
        <f t="shared" si="81"/>
        <v>0</v>
      </c>
      <c r="O78" s="277">
        <f t="shared" si="82"/>
        <v>0</v>
      </c>
      <c r="P78" s="277">
        <f t="shared" si="83"/>
        <v>0</v>
      </c>
      <c r="Q78" s="277">
        <f t="shared" si="67"/>
        <v>0</v>
      </c>
      <c r="R78" s="277">
        <f t="shared" si="84"/>
        <v>0</v>
      </c>
      <c r="S78" s="277">
        <f t="shared" si="85"/>
        <v>0</v>
      </c>
      <c r="T78" s="277">
        <f t="shared" si="86"/>
        <v>0</v>
      </c>
      <c r="U78" s="277">
        <f t="shared" si="87"/>
        <v>0</v>
      </c>
      <c r="V78" s="277">
        <f t="shared" si="88"/>
        <v>0</v>
      </c>
      <c r="W78" s="277">
        <f t="shared" si="89"/>
        <v>0</v>
      </c>
      <c r="X78" s="277">
        <f t="shared" si="90"/>
        <v>0</v>
      </c>
      <c r="Y78" s="277">
        <f t="shared" si="91"/>
        <v>0</v>
      </c>
      <c r="Z78" s="277">
        <f t="shared" si="92"/>
        <v>0</v>
      </c>
      <c r="AA78" s="277">
        <f t="shared" si="93"/>
        <v>0</v>
      </c>
      <c r="AB78" s="277">
        <f t="shared" si="94"/>
        <v>0</v>
      </c>
      <c r="AC78" s="277">
        <f t="shared" si="95"/>
        <v>0</v>
      </c>
      <c r="AD78" s="277">
        <f t="shared" si="96"/>
        <v>0</v>
      </c>
      <c r="AE78" s="277">
        <f t="shared" si="97"/>
        <v>0</v>
      </c>
    </row>
    <row r="79" spans="1:31" x14ac:dyDescent="0.2">
      <c r="A79" s="5"/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</row>
    <row r="80" spans="1:31" x14ac:dyDescent="0.2">
      <c r="A80" t="s">
        <v>41</v>
      </c>
      <c r="B80" s="269">
        <f t="shared" ref="B80:I80" si="98">SUM(B67:B79)</f>
        <v>203.60655737704923</v>
      </c>
      <c r="C80" s="269">
        <f t="shared" si="98"/>
        <v>810.00000000000011</v>
      </c>
      <c r="D80" s="269">
        <f t="shared" si="98"/>
        <v>810.00000000000011</v>
      </c>
      <c r="E80" s="269">
        <f t="shared" si="98"/>
        <v>810.00000000000011</v>
      </c>
      <c r="F80" s="269">
        <f t="shared" si="98"/>
        <v>810.00000000000011</v>
      </c>
      <c r="G80" s="269">
        <f t="shared" si="98"/>
        <v>810.00000000000011</v>
      </c>
      <c r="H80" s="269">
        <f t="shared" si="98"/>
        <v>810.00000000000011</v>
      </c>
      <c r="I80" s="269">
        <f t="shared" si="98"/>
        <v>810.00000000000011</v>
      </c>
      <c r="J80" s="269">
        <f t="shared" ref="J80:T80" si="99">SUM(J67:J79)</f>
        <v>810.00000000000011</v>
      </c>
      <c r="K80" s="269">
        <f t="shared" si="99"/>
        <v>810.00000000000011</v>
      </c>
      <c r="L80" s="269">
        <f t="shared" si="99"/>
        <v>810.00000000000011</v>
      </c>
      <c r="M80" s="269">
        <f t="shared" si="99"/>
        <v>810.00000000000011</v>
      </c>
      <c r="N80" s="269">
        <f t="shared" si="99"/>
        <v>810.00000000000011</v>
      </c>
      <c r="O80" s="269">
        <f t="shared" si="99"/>
        <v>810.00000000000011</v>
      </c>
      <c r="P80" s="269">
        <f t="shared" si="99"/>
        <v>810.00000000000011</v>
      </c>
      <c r="Q80" s="269">
        <f t="shared" si="99"/>
        <v>810.00000000000011</v>
      </c>
      <c r="R80" s="269">
        <f t="shared" si="99"/>
        <v>810.00000000000011</v>
      </c>
      <c r="S80" s="269">
        <f t="shared" si="99"/>
        <v>810.00000000000011</v>
      </c>
      <c r="T80" s="269">
        <f t="shared" si="99"/>
        <v>810.00000000000011</v>
      </c>
      <c r="U80" s="269">
        <f t="shared" ref="U80:AE80" si="100">SUM(U67:U79)</f>
        <v>810.00000000000011</v>
      </c>
      <c r="V80" s="269">
        <f t="shared" si="100"/>
        <v>810.00000000000011</v>
      </c>
      <c r="W80" s="269">
        <f t="shared" si="100"/>
        <v>810.00000000000011</v>
      </c>
      <c r="X80" s="269">
        <f t="shared" si="100"/>
        <v>810.00000000000011</v>
      </c>
      <c r="Y80" s="269">
        <f t="shared" si="100"/>
        <v>810.00000000000011</v>
      </c>
      <c r="Z80" s="269">
        <f t="shared" si="100"/>
        <v>810.00000000000011</v>
      </c>
      <c r="AA80" s="269">
        <f t="shared" si="100"/>
        <v>810.00000000000011</v>
      </c>
      <c r="AB80" s="269">
        <f t="shared" si="100"/>
        <v>810.00000000000011</v>
      </c>
      <c r="AC80" s="269">
        <f t="shared" si="100"/>
        <v>810.00000000000011</v>
      </c>
      <c r="AD80" s="269">
        <f t="shared" si="100"/>
        <v>810.00000000000011</v>
      </c>
      <c r="AE80" s="269">
        <f t="shared" si="100"/>
        <v>810.00000000000011</v>
      </c>
    </row>
    <row r="81" spans="1:31" x14ac:dyDescent="0.2">
      <c r="A81" t="s">
        <v>351</v>
      </c>
      <c r="B81" s="54">
        <f>+Q43/SUM($F$26:$Q$26)/B80</f>
        <v>0.19550000000000001</v>
      </c>
      <c r="C81" s="319">
        <f>AC43/SUM($R$26:$AC$26)/C80</f>
        <v>0.19550000000000001</v>
      </c>
      <c r="D81" s="319">
        <f>$AO43/SUM($AD$26:$AO$26)/D80</f>
        <v>0.19550000000000001</v>
      </c>
      <c r="E81" s="319">
        <f>$BA43/SUM($AP$26:$BA$26)/E80</f>
        <v>0.19550000000000001</v>
      </c>
      <c r="F81" s="319">
        <f>$BM43/SUM($BB$26:$BM26)/F80</f>
        <v>0.19550000000000001</v>
      </c>
      <c r="G81" s="319">
        <f>$BY43/SUM($BN$26:$BY$26)/G80</f>
        <v>0.19550000000000001</v>
      </c>
      <c r="H81" s="319">
        <f>$CK43/SUM($BZ$26:$CK$26)/H80</f>
        <v>0.19550000000000001</v>
      </c>
      <c r="I81" s="319">
        <f>$CW43/SUM($CL$26:$CW$26)/I80</f>
        <v>0.19550000000000001</v>
      </c>
      <c r="J81" s="319">
        <f>$DI43/SUM($CX$26:$DI$26)/J80</f>
        <v>0.19550000000000001</v>
      </c>
      <c r="K81" s="319">
        <f>$DU43/SUM($DJ$26:$DU$26)/K80</f>
        <v>0.19550000000000001</v>
      </c>
      <c r="L81" s="319">
        <f>$EG43/SUM($DV$26:$EG$26)/L80</f>
        <v>0.19550000000000001</v>
      </c>
      <c r="M81" s="319">
        <f>$ES43/SUM($EH$26:$ES$26)/M80</f>
        <v>0.19550000000000001</v>
      </c>
      <c r="N81" s="319">
        <f>$FE43/SUM($ET$26:$FE$26)/N80</f>
        <v>0.19550000000000001</v>
      </c>
      <c r="O81" s="319">
        <f>$FQ43/SUM($FF$26:$FQ$26)/O80</f>
        <v>0.19550000000000001</v>
      </c>
      <c r="P81" s="319">
        <f>$GC43/SUM($FR$26:$GC$26)/P80</f>
        <v>0.19550000000000001</v>
      </c>
      <c r="Q81" s="319">
        <f>$Q63/SUM($F$46:$Q$46)/Q80</f>
        <v>0.19550000000000001</v>
      </c>
      <c r="R81" s="319">
        <f>AC63/SUM($R$46:$AC$46)/R80</f>
        <v>0.19550000000000001</v>
      </c>
      <c r="S81" s="319">
        <f>$AO63/SUM($AD$46:$AO$46)/S80</f>
        <v>0.19550000000000001</v>
      </c>
      <c r="T81" s="319">
        <f>$BA63/SUM($AP$46:$BA$46)/T80</f>
        <v>0.19550000000000001</v>
      </c>
      <c r="U81" s="319">
        <f>$BM63/SUM($BB$46:$BM46)/U80</f>
        <v>0.19550000000000001</v>
      </c>
      <c r="V81" s="319">
        <f>$BY63/SUM($BN$46:$BY$46)/V80</f>
        <v>0.19550000000000001</v>
      </c>
      <c r="W81" s="319">
        <f>$CK63/SUM($BZ$46:$CK$46)/W80</f>
        <v>0.19550000000000001</v>
      </c>
      <c r="X81" s="319">
        <f>$CW63/SUM($CL$46:$CW$46)/X80</f>
        <v>0.19550000000000001</v>
      </c>
      <c r="Y81" s="319">
        <f>$DI63/SUM($CX$46:$DI$46)/Y80</f>
        <v>0.19550000000000001</v>
      </c>
      <c r="Z81" s="319">
        <f>$DU63/SUM($DJ$46:$DU$46)/Z80</f>
        <v>0.19550000000000001</v>
      </c>
      <c r="AA81" s="319">
        <f>$EG63/SUM($DV$46:$EG$46)/AA80</f>
        <v>0.19550000000000001</v>
      </c>
      <c r="AB81" s="319">
        <f>$ES63/SUM($EH$46:$ES$46)/AB80</f>
        <v>0.19550000000000001</v>
      </c>
      <c r="AC81" s="319">
        <f>$FE63/SUM($ET$46:$FE$46)/AC80</f>
        <v>0.19550000000000001</v>
      </c>
      <c r="AD81" s="319">
        <f>$FQ63/SUM($FF$46:$FQ$46)/AD80</f>
        <v>0.19550000000000001</v>
      </c>
      <c r="AE81" s="319">
        <f>$GC63/SUM($FR$46:$GC$46)/AE80</f>
        <v>0.19550000000000001</v>
      </c>
    </row>
    <row r="83" spans="1:31" x14ac:dyDescent="0.2">
      <c r="B83">
        <f>"10/1/05"-"10/1/04"</f>
        <v>365</v>
      </c>
      <c r="C83">
        <f>"10/1/06"-"10/1/05"</f>
        <v>365</v>
      </c>
      <c r="D83">
        <f>"10/1/07"-"10/1/06"</f>
        <v>365</v>
      </c>
      <c r="E83">
        <f>"10/1/08"-"10/1/07"</f>
        <v>366</v>
      </c>
      <c r="F83">
        <f>"10/1/09"-"10/1/08"</f>
        <v>365</v>
      </c>
      <c r="G83">
        <f>"10/1/10"-"10/1/09"</f>
        <v>365</v>
      </c>
      <c r="H83">
        <f>"10/1/11"-"10/1/10"</f>
        <v>365</v>
      </c>
      <c r="I83">
        <f>"10/1/12"-"10/1/11"</f>
        <v>366</v>
      </c>
      <c r="J83">
        <f>"10/1/13"-"10/1/12"</f>
        <v>365</v>
      </c>
      <c r="K83">
        <f>"10/1/14"-"10/1/13"</f>
        <v>365</v>
      </c>
      <c r="L83">
        <f>"10/1/15"-"10/1/14"</f>
        <v>365</v>
      </c>
      <c r="M83">
        <f>"10/1/16"-"10/1/15"</f>
        <v>366</v>
      </c>
      <c r="N83">
        <f>"10/1/17"-"10/1/16"</f>
        <v>365</v>
      </c>
      <c r="O83">
        <f>"10/1/18"-"10/1/17"</f>
        <v>365</v>
      </c>
      <c r="P83">
        <f>"10/1/19"-"10/1/18"</f>
        <v>365</v>
      </c>
      <c r="Q83">
        <f>"10/1/20"-"10/1/19"</f>
        <v>366</v>
      </c>
      <c r="R83">
        <f>"10/1/21"-"10/1/20"</f>
        <v>365</v>
      </c>
      <c r="S83">
        <f>"10/1/22"-"10/1/21"</f>
        <v>365</v>
      </c>
      <c r="T83">
        <f>"10/1/23"-"10/1/22"</f>
        <v>365</v>
      </c>
      <c r="U83">
        <f>"10/1/24"-"10/1/23"</f>
        <v>366</v>
      </c>
      <c r="V83">
        <f>"10/1/25"-"10/1/24"</f>
        <v>365</v>
      </c>
      <c r="W83">
        <f>"10/1/26"-"10/1/25"</f>
        <v>365</v>
      </c>
      <c r="X83">
        <f>"10/1/27"-"10/1/26"</f>
        <v>365</v>
      </c>
      <c r="Y83">
        <f>"10/1/28"-"10/1/27"</f>
        <v>366</v>
      </c>
      <c r="Z83" s="18">
        <f>"10/1/2029"-"10/1/2028"</f>
        <v>365</v>
      </c>
      <c r="AA83" s="18">
        <f>"10/1/2030"-"10/1/2029"</f>
        <v>365</v>
      </c>
      <c r="AB83" s="18">
        <f>"10/1/2031"-"10/1/2030"</f>
        <v>365</v>
      </c>
      <c r="AC83" s="18">
        <f>"10/1/2032"-"10/1/2031"</f>
        <v>366</v>
      </c>
      <c r="AD83" s="18">
        <f>"10/1/2033"-"10/1/2032"</f>
        <v>365</v>
      </c>
      <c r="AE83" s="18">
        <f>"10/1/2034"-"10/1/2033"</f>
        <v>365</v>
      </c>
    </row>
    <row r="84" spans="1:31" x14ac:dyDescent="0.2">
      <c r="B84" s="376"/>
    </row>
  </sheetData>
  <mergeCells count="32">
    <mergeCell ref="A26:E26"/>
    <mergeCell ref="A46:E46"/>
    <mergeCell ref="ET45:FE45"/>
    <mergeCell ref="FF45:FQ45"/>
    <mergeCell ref="BB45:BM45"/>
    <mergeCell ref="BN45:BY45"/>
    <mergeCell ref="BZ45:CK45"/>
    <mergeCell ref="CL45:CW45"/>
    <mergeCell ref="F45:Q45"/>
    <mergeCell ref="R45:AC45"/>
    <mergeCell ref="AD45:AO45"/>
    <mergeCell ref="AP45:BA45"/>
    <mergeCell ref="BN25:BY25"/>
    <mergeCell ref="F25:Q25"/>
    <mergeCell ref="FR45:GC45"/>
    <mergeCell ref="CX45:DI45"/>
    <mergeCell ref="DJ45:DU45"/>
    <mergeCell ref="DV45:EG45"/>
    <mergeCell ref="EH45:ES45"/>
    <mergeCell ref="BZ25:CK25"/>
    <mergeCell ref="CL25:CW25"/>
    <mergeCell ref="R25:AC25"/>
    <mergeCell ref="AD25:AO25"/>
    <mergeCell ref="AP25:BA25"/>
    <mergeCell ref="BB25:BM25"/>
    <mergeCell ref="CX25:DI25"/>
    <mergeCell ref="DJ25:DU25"/>
    <mergeCell ref="FR25:GC25"/>
    <mergeCell ref="DV25:EG25"/>
    <mergeCell ref="EH25:ES25"/>
    <mergeCell ref="ET25:FE25"/>
    <mergeCell ref="FF25:FQ25"/>
  </mergeCells>
  <phoneticPr fontId="0" type="noConversion"/>
  <pageMargins left="0.25" right="0.24" top="0.77" bottom="1" header="0.5" footer="0.5"/>
  <pageSetup scale="70" orientation="landscape" horizontalDpi="300" verticalDpi="300" r:id="rId1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443"/>
  <sheetViews>
    <sheetView topLeftCell="A52" workbookViewId="0">
      <selection activeCell="A73" sqref="A73"/>
    </sheetView>
  </sheetViews>
  <sheetFormatPr defaultRowHeight="12.75" x14ac:dyDescent="0.2"/>
  <cols>
    <col min="1" max="1" width="39.85546875" style="5" customWidth="1"/>
    <col min="2" max="2" width="16" style="5" customWidth="1"/>
    <col min="3" max="3" width="12.28515625" style="5" bestFit="1" customWidth="1"/>
    <col min="4" max="4" width="13.28515625" style="5" bestFit="1" customWidth="1"/>
    <col min="5" max="32" width="10.28515625" style="5" customWidth="1"/>
    <col min="33" max="33" width="11.28515625" style="5" customWidth="1"/>
    <col min="34" max="42" width="9.140625" style="5"/>
    <col min="43" max="43" width="11.28515625" style="5" bestFit="1" customWidth="1"/>
    <col min="44" max="54" width="9.140625" style="5"/>
    <col min="55" max="55" width="11.28515625" style="5" bestFit="1" customWidth="1"/>
    <col min="56" max="56" width="9.7109375" style="5" bestFit="1" customWidth="1"/>
    <col min="57" max="66" width="9.140625" style="5"/>
    <col min="67" max="67" width="11.28515625" style="5" bestFit="1" customWidth="1"/>
    <col min="68" max="16384" width="9.140625" style="5"/>
  </cols>
  <sheetData>
    <row r="1" spans="1:38" x14ac:dyDescent="0.2">
      <c r="A1" s="56" t="s">
        <v>38</v>
      </c>
      <c r="B1" s="56"/>
      <c r="C1" s="56"/>
      <c r="D1" s="56"/>
      <c r="E1" s="71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spans="1:38" x14ac:dyDescent="0.2">
      <c r="A2" s="56" t="str">
        <f>+assumptions!A2</f>
        <v>Sun Devil Project - Sun Devil Project</v>
      </c>
      <c r="B2" s="11"/>
      <c r="C2" s="56"/>
      <c r="D2" s="56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</row>
    <row r="3" spans="1:38" x14ac:dyDescent="0.2">
      <c r="A3" s="2" t="s">
        <v>25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</row>
    <row r="4" spans="1:38" x14ac:dyDescent="0.2">
      <c r="A4"/>
      <c r="B4"/>
      <c r="C4" s="11" t="s">
        <v>39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8" x14ac:dyDescent="0.2">
      <c r="A5" s="12" t="s">
        <v>40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>
        <v>26</v>
      </c>
      <c r="AC5" s="3">
        <v>27</v>
      </c>
      <c r="AD5" s="3">
        <v>28</v>
      </c>
      <c r="AE5" s="3">
        <v>29</v>
      </c>
      <c r="AF5" s="3">
        <v>30</v>
      </c>
      <c r="AG5" s="3" t="s">
        <v>41</v>
      </c>
    </row>
    <row r="6" spans="1:38" x14ac:dyDescent="0.2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8" x14ac:dyDescent="0.2">
      <c r="A7" s="26" t="s">
        <v>197</v>
      </c>
      <c r="B7" t="s">
        <v>42</v>
      </c>
      <c r="C7" s="316">
        <f>IF(inputs!$B$35="cos",inputs!$B$36,IF(inputs!$B$35="k",Contracts!B80,0))</f>
        <v>810</v>
      </c>
      <c r="D7" s="316">
        <f>IF(inputs!$B$35="cos",inputs!$B$36,IF(inputs!$B$35="k",Contracts!C80,0))</f>
        <v>810</v>
      </c>
      <c r="E7" s="316">
        <f>IF(inputs!$B$35="cos",inputs!$B$36,IF(inputs!$B$35="k",Contracts!D80,0))</f>
        <v>810</v>
      </c>
      <c r="F7" s="316">
        <f>IF(inputs!$B$35="cos",inputs!$B$36,IF(inputs!$B$35="k",Contracts!E80,0))</f>
        <v>810</v>
      </c>
      <c r="G7" s="316">
        <f>IF(inputs!$B$35="cos",inputs!$B$36,IF(inputs!$B$35="k",Contracts!F80,0))</f>
        <v>810</v>
      </c>
      <c r="H7" s="316">
        <f>IF(inputs!$B$35="cos",inputs!$B$36,IF(inputs!$B$35="k",Contracts!G80,0))</f>
        <v>810</v>
      </c>
      <c r="I7" s="316">
        <f>IF(inputs!$B$35="cos",inputs!$B$36,IF(inputs!$B$35="k",Contracts!H80,0))</f>
        <v>810</v>
      </c>
      <c r="J7" s="316">
        <f>IF(inputs!$B$35="cos",inputs!$B$36,IF(inputs!$B$35="k",Contracts!I80,0))</f>
        <v>810</v>
      </c>
      <c r="K7" s="316">
        <f>IF(inputs!$B$35="cos",inputs!$B$36,IF(inputs!$B$35="k",Contracts!J80,0))</f>
        <v>810</v>
      </c>
      <c r="L7" s="316">
        <f>IF(inputs!$B$35="cos",inputs!$B$36,IF(inputs!$B$35="k",Contracts!K80,0))</f>
        <v>810</v>
      </c>
      <c r="M7" s="316">
        <f>IF(inputs!$B$35="cos",inputs!$B$36,IF(inputs!$B$35="k",Contracts!L80,0))</f>
        <v>810</v>
      </c>
      <c r="N7" s="316">
        <f>IF(inputs!$B$35="cos",inputs!$B$36,IF(inputs!$B$35="k",Contracts!M80,0))</f>
        <v>810</v>
      </c>
      <c r="O7" s="316">
        <f>IF(inputs!$B$35="cos",inputs!$B$36,IF(inputs!$B$35="k",Contracts!N80,0))</f>
        <v>810</v>
      </c>
      <c r="P7" s="316">
        <f>IF(inputs!$B$35="cos",inputs!$B$36,IF(inputs!$B$35="k",Contracts!O80,0))</f>
        <v>810</v>
      </c>
      <c r="Q7" s="316">
        <f>IF(inputs!$B$35="cos",inputs!$B$36,IF(inputs!$B$35="k",Contracts!P80,0))</f>
        <v>810</v>
      </c>
      <c r="R7" s="316">
        <f>IF(inputs!$B$35="cos",inputs!$B$36,IF(inputs!$B$35="k",Contracts!Q80,0))</f>
        <v>810</v>
      </c>
      <c r="S7" s="316">
        <f>IF(inputs!$B$35="cos",inputs!$B$36,IF(inputs!$B$35="k",Contracts!R80,0))</f>
        <v>810</v>
      </c>
      <c r="T7" s="316">
        <f>IF(inputs!$B$35="cos",inputs!$B$36,IF(inputs!$B$35="k",Contracts!S80,0))</f>
        <v>810</v>
      </c>
      <c r="U7" s="316">
        <f>IF(inputs!$B$35="cos",inputs!$B$36,IF(inputs!$B$35="k",Contracts!T80,0))</f>
        <v>810</v>
      </c>
      <c r="V7" s="316">
        <f>IF(inputs!$B$35="cos",inputs!$B$36,IF(inputs!$B$35="k",Contracts!U80,0))</f>
        <v>810</v>
      </c>
      <c r="W7" s="316">
        <f>IF(inputs!$B$35="cos",inputs!$B$36,IF(inputs!$B$35="k",Contracts!V80,0))</f>
        <v>810</v>
      </c>
      <c r="X7" s="316">
        <f>IF(inputs!$B$35="cos",inputs!$B$36,IF(inputs!$B$35="k",Contracts!W80,0))</f>
        <v>810</v>
      </c>
      <c r="Y7" s="316">
        <f>IF(inputs!$B$35="cos",inputs!$B$36,IF(inputs!$B$35="k",Contracts!X80,0))</f>
        <v>810</v>
      </c>
      <c r="Z7" s="316">
        <f>IF(inputs!$B$35="cos",inputs!$B$36,IF(inputs!$B$35="k",Contracts!Y80,0))</f>
        <v>810</v>
      </c>
      <c r="AA7" s="316">
        <f>IF(inputs!$B$35="cos",inputs!$B$36,IF(inputs!$B$35="k",Contracts!Z80,0))</f>
        <v>810</v>
      </c>
      <c r="AB7" s="316">
        <f>IF(inputs!$B$35="cos",inputs!$B$36,IF(inputs!$B$35="k",Contracts!AA80,0))</f>
        <v>810</v>
      </c>
      <c r="AC7" s="316">
        <f>IF(inputs!$B$35="cos",inputs!$B$36,IF(inputs!$B$35="k",Contracts!AB80,0))</f>
        <v>810</v>
      </c>
      <c r="AD7" s="316">
        <f>IF(inputs!$B$35="cos",inputs!$B$36,IF(inputs!$B$35="k",Contracts!AC80,0))</f>
        <v>810</v>
      </c>
      <c r="AE7" s="316">
        <f>IF(inputs!$B$35="cos",inputs!$B$36,IF(inputs!$B$35="k",Contracts!AD80,0))</f>
        <v>810</v>
      </c>
      <c r="AF7" s="316">
        <f>IF(inputs!$B$35="cos",inputs!$B$36,IF(inputs!$B$35="k",Contracts!AE80,0))</f>
        <v>810</v>
      </c>
      <c r="AG7"/>
    </row>
    <row r="8" spans="1:38" x14ac:dyDescent="0.2">
      <c r="A8"/>
      <c r="B8" t="s">
        <v>367</v>
      </c>
      <c r="C8" s="187">
        <f>+[6]revenues!C8</f>
        <v>0.25640714746113391</v>
      </c>
      <c r="D8" s="187">
        <f>+[6]revenues!D8</f>
        <v>0.25350015910037477</v>
      </c>
      <c r="E8" s="187">
        <f>+[6]revenues!E8</f>
        <v>0.24705152766850744</v>
      </c>
      <c r="F8" s="187">
        <f>+[6]revenues!F8</f>
        <v>0.24114636586574018</v>
      </c>
      <c r="G8" s="187">
        <f>+[6]revenues!G8</f>
        <v>0.23573960821560377</v>
      </c>
      <c r="H8" s="187">
        <f>+[6]revenues!H8</f>
        <v>0.230792050382645</v>
      </c>
      <c r="I8" s="187">
        <f>+[6]revenues!I8</f>
        <v>0.22609002286328556</v>
      </c>
      <c r="J8" s="187">
        <f>+[6]revenues!J8</f>
        <v>0.22144317104314298</v>
      </c>
      <c r="K8" s="187">
        <f>+[6]revenues!K8</f>
        <v>0.21684733317278218</v>
      </c>
      <c r="L8" s="187">
        <f>+[6]revenues!L8</f>
        <v>0.21231584822213215</v>
      </c>
      <c r="M8" s="187">
        <f>+[6]revenues!M8</f>
        <v>0.20783883822734872</v>
      </c>
      <c r="N8" s="187">
        <f>+[6]revenues!N8</f>
        <v>0.20342974598854338</v>
      </c>
      <c r="O8" s="187">
        <f>+[6]revenues!O8</f>
        <v>0.19907880048695994</v>
      </c>
      <c r="P8" s="187">
        <f>+[6]revenues!P8</f>
        <v>0.19479955467615059</v>
      </c>
      <c r="Q8" s="187">
        <f>+[6]revenues!Q8</f>
        <v>0.19230418903723767</v>
      </c>
      <c r="R8" s="187">
        <f>+[6]revenues!R8</f>
        <v>0.19159473934473539</v>
      </c>
      <c r="S8" s="187">
        <f>+[6]revenues!S8</f>
        <v>0.19095728142497034</v>
      </c>
      <c r="T8" s="187">
        <f>+[6]revenues!T8</f>
        <v>0.19039397503112457</v>
      </c>
      <c r="U8" s="187">
        <f>+[6]revenues!U8</f>
        <v>0.18990704470897574</v>
      </c>
      <c r="V8" s="187">
        <f>+[6]revenues!V8</f>
        <v>0.18949878174067469</v>
      </c>
      <c r="W8" s="187">
        <f>+[6]revenues!W8</f>
        <v>0.18917154614683693</v>
      </c>
      <c r="X8" s="187">
        <f>+[6]revenues!X8</f>
        <v>0.18892776874869627</v>
      </c>
      <c r="Y8" s="187">
        <f>+[6]revenues!Y8</f>
        <v>0.18876995329212368</v>
      </c>
      <c r="Z8" s="187">
        <f>+[6]revenues!Z8</f>
        <v>0.18870067863536621</v>
      </c>
      <c r="AA8" s="187">
        <f>+[6]revenues!AA8</f>
        <v>0.18872260100241828</v>
      </c>
      <c r="AB8" s="187">
        <f>+[6]revenues!AB8</f>
        <v>0.18883845630399418</v>
      </c>
      <c r="AC8" s="187">
        <f>+[6]revenues!AC8</f>
        <v>0.18905106252812967</v>
      </c>
      <c r="AD8" s="187">
        <f>+[6]revenues!AD8</f>
        <v>0.18936332220250149</v>
      </c>
      <c r="AE8" s="187">
        <f>+[6]revenues!AE8</f>
        <v>0.18977822493061669</v>
      </c>
      <c r="AF8" s="187">
        <f>+[6]revenues!AF8</f>
        <v>0.19029885000408769</v>
      </c>
      <c r="AG8" s="54"/>
      <c r="AH8" s="55"/>
      <c r="AI8" s="55"/>
      <c r="AJ8" s="55"/>
      <c r="AK8" s="55"/>
      <c r="AL8" s="55"/>
    </row>
    <row r="9" spans="1:38" x14ac:dyDescent="0.2">
      <c r="A9"/>
      <c r="B9" t="s">
        <v>366</v>
      </c>
      <c r="C9" s="187">
        <v>0</v>
      </c>
      <c r="D9" s="187">
        <f>+C9</f>
        <v>0</v>
      </c>
      <c r="E9" s="187">
        <f t="shared" ref="E9:Q9" si="0">+D9</f>
        <v>0</v>
      </c>
      <c r="F9" s="187">
        <f t="shared" si="0"/>
        <v>0</v>
      </c>
      <c r="G9" s="187">
        <f t="shared" si="0"/>
        <v>0</v>
      </c>
      <c r="H9" s="187">
        <f t="shared" si="0"/>
        <v>0</v>
      </c>
      <c r="I9" s="187">
        <f t="shared" si="0"/>
        <v>0</v>
      </c>
      <c r="J9" s="187">
        <f t="shared" si="0"/>
        <v>0</v>
      </c>
      <c r="K9" s="187">
        <f t="shared" si="0"/>
        <v>0</v>
      </c>
      <c r="L9" s="187">
        <f t="shared" si="0"/>
        <v>0</v>
      </c>
      <c r="M9" s="187">
        <f t="shared" si="0"/>
        <v>0</v>
      </c>
      <c r="N9" s="187">
        <f t="shared" si="0"/>
        <v>0</v>
      </c>
      <c r="O9" s="187">
        <f t="shared" si="0"/>
        <v>0</v>
      </c>
      <c r="P9" s="187">
        <f t="shared" si="0"/>
        <v>0</v>
      </c>
      <c r="Q9" s="187">
        <f t="shared" si="0"/>
        <v>0</v>
      </c>
      <c r="R9" s="187">
        <f>IF(inputs!$B$9-revenues!R5&gt;-1,+Q9,0)</f>
        <v>0</v>
      </c>
      <c r="S9" s="187">
        <f>IF(inputs!$B$9-revenues!S5&gt;-1,+R9,0)</f>
        <v>0</v>
      </c>
      <c r="T9" s="187">
        <f>IF(inputs!$B$9-revenues!T5&gt;-1,+S9,0)</f>
        <v>0</v>
      </c>
      <c r="U9" s="187">
        <f>IF(inputs!$B$9-revenues!U5&gt;-1,+T9,0)</f>
        <v>0</v>
      </c>
      <c r="V9" s="187">
        <f>IF(inputs!$B$9-revenues!V5&gt;-1,+U9,0)</f>
        <v>0</v>
      </c>
      <c r="W9" s="187">
        <f>IF(inputs!$B$9-revenues!W5&gt;-1,+V9,0)</f>
        <v>0</v>
      </c>
      <c r="X9" s="187">
        <f>IF(inputs!$B$9-revenues!X5&gt;-1,+W9,0)</f>
        <v>0</v>
      </c>
      <c r="Y9" s="187">
        <f>IF(inputs!$B$9-revenues!Y5&gt;-1,+X9,0)</f>
        <v>0</v>
      </c>
      <c r="Z9" s="187">
        <f>IF(inputs!$B$9-revenues!Z5&gt;-1,+Y9,0)</f>
        <v>0</v>
      </c>
      <c r="AA9" s="187">
        <f>IF(inputs!$B$9-revenues!AA5&gt;-1,+Z9,0)</f>
        <v>0</v>
      </c>
      <c r="AB9" s="187">
        <f>IF(inputs!$B$9-revenues!AB5&gt;-1,+AA9,0)</f>
        <v>0</v>
      </c>
      <c r="AC9" s="187">
        <f>IF(inputs!$B$9-revenues!AC5&gt;-1,+AB9,0)</f>
        <v>0</v>
      </c>
      <c r="AD9" s="187">
        <f>IF(inputs!$B$9-revenues!AD5&gt;-1,+AC9,0)</f>
        <v>0</v>
      </c>
      <c r="AE9" s="187">
        <f>IF(inputs!$B$9-revenues!AE5&gt;-1,+AD9,0)</f>
        <v>0</v>
      </c>
      <c r="AF9" s="187">
        <f>IF(inputs!$B$9-revenues!AF5&gt;-1,+AE9,0)</f>
        <v>0</v>
      </c>
      <c r="AG9" s="54"/>
      <c r="AH9" s="55"/>
      <c r="AI9" s="55"/>
      <c r="AJ9" s="55"/>
      <c r="AK9" s="55"/>
      <c r="AL9" s="55"/>
    </row>
    <row r="10" spans="1:38" x14ac:dyDescent="0.2">
      <c r="A10"/>
      <c r="B10" t="s">
        <v>47</v>
      </c>
      <c r="C10" s="171">
        <f>+DCF!D29</f>
        <v>1</v>
      </c>
      <c r="D10" s="171">
        <f>+DCF!E29</f>
        <v>1</v>
      </c>
      <c r="E10" s="171">
        <f>+DCF!F29</f>
        <v>1</v>
      </c>
      <c r="F10" s="171">
        <f>+DCF!G29</f>
        <v>1</v>
      </c>
      <c r="G10" s="171">
        <f>+DCF!H29</f>
        <v>1</v>
      </c>
      <c r="H10" s="171">
        <f>+DCF!I29</f>
        <v>1</v>
      </c>
      <c r="I10" s="171">
        <f>+DCF!J29</f>
        <v>1</v>
      </c>
      <c r="J10" s="171">
        <f>+DCF!K29</f>
        <v>1</v>
      </c>
      <c r="K10" s="171">
        <f>+DCF!L29</f>
        <v>1</v>
      </c>
      <c r="L10" s="171">
        <f>+DCF!M29</f>
        <v>1</v>
      </c>
      <c r="M10" s="171">
        <f>+DCF!N29</f>
        <v>1</v>
      </c>
      <c r="N10" s="171">
        <f>+DCF!O29</f>
        <v>1</v>
      </c>
      <c r="O10" s="171">
        <f>+DCF!P29</f>
        <v>1</v>
      </c>
      <c r="P10" s="171">
        <f>+DCF!Q29</f>
        <v>1</v>
      </c>
      <c r="Q10" s="171">
        <f>+DCF!R29</f>
        <v>1</v>
      </c>
      <c r="R10" s="171">
        <f>+DCF!S29</f>
        <v>1</v>
      </c>
      <c r="S10" s="171">
        <f>+DCF!T29</f>
        <v>1</v>
      </c>
      <c r="T10" s="171">
        <f>+DCF!U29</f>
        <v>1</v>
      </c>
      <c r="U10" s="171">
        <f>+DCF!V29</f>
        <v>1</v>
      </c>
      <c r="V10" s="171">
        <f>+DCF!W29</f>
        <v>1</v>
      </c>
      <c r="W10" s="171">
        <f>+DCF!X29</f>
        <v>1</v>
      </c>
      <c r="X10" s="171">
        <f>+DCF!Y29</f>
        <v>1</v>
      </c>
      <c r="Y10" s="171">
        <f>+DCF!Z29</f>
        <v>1</v>
      </c>
      <c r="Z10" s="171">
        <f>+DCF!AA29</f>
        <v>1</v>
      </c>
      <c r="AA10" s="171">
        <f>+DCF!AB29</f>
        <v>1</v>
      </c>
      <c r="AB10" s="171">
        <f>+DCF!AC29</f>
        <v>1</v>
      </c>
      <c r="AC10" s="171">
        <f>+DCF!AD29</f>
        <v>1</v>
      </c>
      <c r="AD10" s="171">
        <f>+DCF!AE29</f>
        <v>1</v>
      </c>
      <c r="AE10" s="171">
        <f>+DCF!AF29</f>
        <v>1</v>
      </c>
      <c r="AF10" s="171">
        <f>+DCF!AG29</f>
        <v>1</v>
      </c>
      <c r="AG10" s="54"/>
      <c r="AH10" s="55"/>
      <c r="AI10" s="55"/>
      <c r="AJ10" s="55"/>
      <c r="AK10" s="55"/>
      <c r="AL10" s="55"/>
    </row>
    <row r="11" spans="1:38" x14ac:dyDescent="0.2">
      <c r="A11"/>
      <c r="B11" t="s">
        <v>44</v>
      </c>
      <c r="C11" s="1">
        <f>+C7*C8*C10*Contracts!B83</f>
        <v>75806.773146884239</v>
      </c>
      <c r="D11" s="1">
        <f>+D7*D8*D10*Contracts!C83</f>
        <v>74947.322038025799</v>
      </c>
      <c r="E11" s="1">
        <f>+E7*E8*E10*Contracts!D83</f>
        <v>73040.784155194226</v>
      </c>
      <c r="F11" s="1">
        <f>+F7*F8*F10*Contracts!E83</f>
        <v>71490.251624557335</v>
      </c>
      <c r="G11" s="1">
        <f>+G7*G8*G10*Contracts!F83</f>
        <v>69696.415168943262</v>
      </c>
      <c r="H11" s="1">
        <f>+H7*H8*H10*Contracts!G83</f>
        <v>68233.669695628996</v>
      </c>
      <c r="I11" s="1">
        <f>+I7*I8*I10*Contracts!H83</f>
        <v>66843.515259530366</v>
      </c>
      <c r="J11" s="1">
        <f>+J7*J8*J10*Contracts!I83</f>
        <v>65649.042487450177</v>
      </c>
      <c r="K11" s="1">
        <f>+K7*K8*K10*Contracts!J83</f>
        <v>64110.914052533059</v>
      </c>
      <c r="L11" s="1">
        <f>+L7*L8*L10*Contracts!K83</f>
        <v>62771.180526873373</v>
      </c>
      <c r="M11" s="1">
        <f>+M7*M8*M10*Contracts!L83</f>
        <v>61447.552521915648</v>
      </c>
      <c r="N11" s="1">
        <f>+N7*N8*N10*Contracts!M83</f>
        <v>60308.782495763568</v>
      </c>
      <c r="O11" s="1">
        <f>+O7*O8*O10*Contracts!N83</f>
        <v>58857.647363969707</v>
      </c>
      <c r="P11" s="1">
        <f>+P7*P8*P10*Contracts!O83</f>
        <v>57592.488340003918</v>
      </c>
      <c r="Q11" s="1">
        <f>+Q7*Q8*Q10*Contracts!P83</f>
        <v>56854.733488859318</v>
      </c>
      <c r="R11" s="1">
        <f>+R7*R8*R10*Contracts!Q83</f>
        <v>56800.176426140257</v>
      </c>
      <c r="S11" s="1">
        <f>+S7*S8*S10*Contracts!R83</f>
        <v>56456.520253292481</v>
      </c>
      <c r="T11" s="1">
        <f>+T7*T8*T10*Contracts!S83</f>
        <v>56289.978717951984</v>
      </c>
      <c r="U11" s="1">
        <f>+U7*U8*U10*Contracts!T83</f>
        <v>56146.01776820868</v>
      </c>
      <c r="V11" s="1">
        <f>+V7*V8*V10*Contracts!U83</f>
        <v>56178.80883484042</v>
      </c>
      <c r="W11" s="1">
        <f>+W7*W8*W10*Contracts!V83</f>
        <v>55928.567618312343</v>
      </c>
      <c r="X11" s="1">
        <f>+X7*X8*X10*Contracts!W83</f>
        <v>55856.494830552052</v>
      </c>
      <c r="Y11" s="1">
        <f>+Y7*Y8*Y10*Contracts!X83</f>
        <v>55809.836690816359</v>
      </c>
      <c r="Z11" s="1">
        <f>+Z7*Z8*Z10*Contracts!Y83</f>
        <v>55942.203188240666</v>
      </c>
      <c r="AA11" s="1">
        <f>+AA7*AA8*AA10*Contracts!Z83</f>
        <v>55795.836986364971</v>
      </c>
      <c r="AB11" s="1">
        <f>+AB7*AB8*AB10*Contracts!AA83</f>
        <v>55830.089606275877</v>
      </c>
      <c r="AC11" s="1">
        <f>+AC7*AC8*AC10*Contracts!AB83</f>
        <v>55892.946636441542</v>
      </c>
      <c r="AD11" s="1">
        <f>+AD7*AD8*AD10*Contracts!AC83</f>
        <v>56138.650500153584</v>
      </c>
      <c r="AE11" s="1">
        <f>+AE7*AE8*AE10*Contracts!AD83</f>
        <v>56107.932200736832</v>
      </c>
      <c r="AF11" s="1">
        <f>+AF7*AF8*AF10*Contracts!AE83</f>
        <v>56261.85500370853</v>
      </c>
      <c r="AG11" s="1">
        <f>SUM(C11:AF11)</f>
        <v>1829086.9876281694</v>
      </c>
      <c r="AH11" s="55"/>
      <c r="AI11" s="55"/>
      <c r="AJ11" s="55"/>
      <c r="AK11" s="55"/>
      <c r="AL11" s="55"/>
    </row>
    <row r="12" spans="1:38" x14ac:dyDescent="0.2">
      <c r="A12" t="s">
        <v>45</v>
      </c>
      <c r="B12" s="355">
        <v>4.4999999999999998E-2</v>
      </c>
      <c r="C12">
        <f>+C7*$B12*assumptions!C$36*DCF!D$29</f>
        <v>33.10119364542264</v>
      </c>
      <c r="D12">
        <f>+D7*$B12*assumptions!D$36*DCF!E$29</f>
        <v>32.756044262001943</v>
      </c>
      <c r="E12">
        <f>+E7*$B12*assumptions!E$36*DCF!F$29</f>
        <v>32.664318750848722</v>
      </c>
      <c r="F12">
        <f>+F7*$B12*assumptions!F$36*DCF!G$29</f>
        <v>32.825179111748426</v>
      </c>
      <c r="G12">
        <f>+G7*$B12*assumptions!G$36*DCF!H$29</f>
        <v>32.805788542203352</v>
      </c>
      <c r="H12">
        <f>+H7*$B12*assumptions!H$36*DCF!I$29</f>
        <v>32.641407462626191</v>
      </c>
      <c r="I12">
        <f>+I7*$B12*assumptions!I$36*DCF!J$29</f>
        <v>32.829330489491049</v>
      </c>
      <c r="J12">
        <f>+J7*$B12*assumptions!J$36*DCF!K$29</f>
        <v>33.005139878263428</v>
      </c>
      <c r="K12">
        <f>+K7*$B12*assumptions!K$36*DCF!L$29</f>
        <v>31.986476027616469</v>
      </c>
      <c r="L12">
        <f>+L7*$B12*assumptions!L$36*DCF!M$29</f>
        <v>32.844784365509007</v>
      </c>
      <c r="M12">
        <f>+M7*$B12*assumptions!M$36*DCF!N$29</f>
        <v>32.089270584574408</v>
      </c>
      <c r="N12">
        <f>+N7*$B12*assumptions!N$36*DCF!O$29</f>
        <v>32.76440531301256</v>
      </c>
      <c r="O12">
        <f>+O7*$B12*assumptions!O$36*DCF!P$29</f>
        <v>32.926153049617341</v>
      </c>
      <c r="P12">
        <f>+P7*$B12*assumptions!P$36*DCF!Q$29</f>
        <v>33.323048980315647</v>
      </c>
      <c r="Q12">
        <f>+Q7*$B12*assumptions!Q$36*DCF!R$29</f>
        <v>32.029929448703605</v>
      </c>
      <c r="R12">
        <f>IF(inputs!$B$9-revenues!R5&gt;-1,+R7*$B12*assumptions!R$36*DCF!S$29,0)</f>
        <v>32.029929448703605</v>
      </c>
      <c r="S12">
        <f>IF(inputs!$B$9-revenues!S5&gt;-1,+S7*$B12*assumptions!S$36*DCF!T$29,0)</f>
        <v>32.029929448703605</v>
      </c>
      <c r="T12">
        <f>IF(inputs!$B$9-revenues!T5&gt;-1,+T7*$B12*assumptions!T$36*DCF!U$29,0)</f>
        <v>32.029929448703605</v>
      </c>
      <c r="U12">
        <f>IF(inputs!$B$9-revenues!U5&gt;-1,+U7*$B12*assumptions!U$36*DCF!V$29,0)</f>
        <v>32.029929448703605</v>
      </c>
      <c r="V12">
        <f>IF(inputs!$B$9-revenues!V5&gt;-1,+V7*$B12*assumptions!V$36*DCF!W$29,0)</f>
        <v>32.029929448703605</v>
      </c>
      <c r="W12">
        <f>IF(inputs!$B$9-revenues!W5&gt;-1,+W7*$B12*assumptions!W$36*DCF!X$29,0)</f>
        <v>32.029929448703605</v>
      </c>
      <c r="X12">
        <f>IF(inputs!$B$9-revenues!X5&gt;-1,+X7*$B12*assumptions!X$36*DCF!Y$29,0)</f>
        <v>32.029929448703605</v>
      </c>
      <c r="Y12">
        <f>IF(inputs!$B$9-revenues!Y5&gt;-1,+Y7*$B12*assumptions!Y$36*DCF!Z$29,0)</f>
        <v>32.029929448703605</v>
      </c>
      <c r="Z12">
        <f>IF(inputs!$B$9-revenues!Z5&gt;-1,+Z7*$B12*assumptions!Z$36*DCF!AA$29,0)</f>
        <v>32.029929448703605</v>
      </c>
      <c r="AA12">
        <f>IF(inputs!$B$9-revenues!AA5&gt;-1,+AA7*$B12*assumptions!AA$36*DCF!AB$29,0)</f>
        <v>32.029929448703605</v>
      </c>
      <c r="AB12">
        <f>IF(inputs!$B$9-revenues!AB5&gt;-1,+AB7*$B12*assumptions!AB$36*DCF!AC$29,0)</f>
        <v>32.029929448703605</v>
      </c>
      <c r="AC12">
        <f>IF(inputs!$B$9-revenues!AC5&gt;-1,+AC7*$B12*assumptions!AC$36*DCF!AD$29,0)</f>
        <v>32.029929448703605</v>
      </c>
      <c r="AD12">
        <f>IF(inputs!$B$9-revenues!AD5&gt;-1,+AD7*$B12*assumptions!AD$36*DCF!AE$29,0)</f>
        <v>32.029929448703605</v>
      </c>
      <c r="AE12">
        <f>IF(inputs!$B$9-revenues!AE5&gt;-1,+AE7*$B12*assumptions!AE$36*DCF!AF$29,0)</f>
        <v>32.029929448703605</v>
      </c>
      <c r="AF12">
        <f>IF(inputs!$B$9-revenues!AF5&gt;-1,+AF7*$B12*assumptions!AF$36*DCF!AG$29,0)</f>
        <v>32.029929448703605</v>
      </c>
      <c r="AG12" s="1">
        <f t="shared" ref="AG12:AG61" si="1">SUM(C12:AF12)</f>
        <v>971.04141164250836</v>
      </c>
    </row>
    <row r="13" spans="1:38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 s="1"/>
    </row>
    <row r="14" spans="1:38" x14ac:dyDescent="0.2">
      <c r="A14" s="26" t="s">
        <v>420</v>
      </c>
      <c r="B14" t="s">
        <v>42</v>
      </c>
      <c r="C14" s="317">
        <v>780</v>
      </c>
      <c r="D14" s="317">
        <f>+C14</f>
        <v>780</v>
      </c>
      <c r="E14" s="317">
        <f t="shared" ref="E14:Q14" si="2">+D14</f>
        <v>780</v>
      </c>
      <c r="F14" s="317">
        <f t="shared" si="2"/>
        <v>780</v>
      </c>
      <c r="G14" s="317">
        <f t="shared" si="2"/>
        <v>780</v>
      </c>
      <c r="H14" s="317">
        <f t="shared" si="2"/>
        <v>780</v>
      </c>
      <c r="I14" s="317">
        <f t="shared" si="2"/>
        <v>780</v>
      </c>
      <c r="J14" s="317">
        <f t="shared" si="2"/>
        <v>780</v>
      </c>
      <c r="K14" s="317">
        <f t="shared" si="2"/>
        <v>780</v>
      </c>
      <c r="L14" s="317">
        <f t="shared" si="2"/>
        <v>780</v>
      </c>
      <c r="M14" s="317">
        <f t="shared" si="2"/>
        <v>780</v>
      </c>
      <c r="N14" s="317">
        <f t="shared" si="2"/>
        <v>780</v>
      </c>
      <c r="O14" s="317">
        <f t="shared" si="2"/>
        <v>780</v>
      </c>
      <c r="P14" s="317">
        <f t="shared" si="2"/>
        <v>780</v>
      </c>
      <c r="Q14" s="317">
        <f t="shared" si="2"/>
        <v>780</v>
      </c>
      <c r="R14" s="317">
        <f t="shared" ref="R14:AF14" si="3">+Q14</f>
        <v>780</v>
      </c>
      <c r="S14" s="317">
        <f t="shared" si="3"/>
        <v>780</v>
      </c>
      <c r="T14" s="317">
        <f t="shared" si="3"/>
        <v>780</v>
      </c>
      <c r="U14" s="317">
        <f t="shared" si="3"/>
        <v>780</v>
      </c>
      <c r="V14" s="317">
        <f t="shared" si="3"/>
        <v>780</v>
      </c>
      <c r="W14" s="317">
        <f t="shared" si="3"/>
        <v>780</v>
      </c>
      <c r="X14" s="317">
        <f t="shared" si="3"/>
        <v>780</v>
      </c>
      <c r="Y14" s="317">
        <f t="shared" si="3"/>
        <v>780</v>
      </c>
      <c r="Z14" s="317">
        <f t="shared" si="3"/>
        <v>780</v>
      </c>
      <c r="AA14" s="317">
        <f t="shared" si="3"/>
        <v>780</v>
      </c>
      <c r="AB14" s="317">
        <f t="shared" si="3"/>
        <v>780</v>
      </c>
      <c r="AC14" s="317">
        <f t="shared" si="3"/>
        <v>780</v>
      </c>
      <c r="AD14" s="317">
        <f t="shared" si="3"/>
        <v>780</v>
      </c>
      <c r="AE14" s="317">
        <f t="shared" si="3"/>
        <v>780</v>
      </c>
      <c r="AF14" s="317">
        <f t="shared" si="3"/>
        <v>780</v>
      </c>
      <c r="AG14" s="1">
        <f t="shared" si="1"/>
        <v>23400</v>
      </c>
    </row>
    <row r="15" spans="1:38" x14ac:dyDescent="0.2">
      <c r="A15"/>
      <c r="B15" t="s">
        <v>46</v>
      </c>
      <c r="C15" s="54">
        <f>+[7]revenues!C8</f>
        <v>0.14856153698082472</v>
      </c>
      <c r="D15" s="54">
        <f>+[7]revenues!D8</f>
        <v>0.14686134630061676</v>
      </c>
      <c r="E15" s="54">
        <f>+[7]revenues!E8</f>
        <v>0.14313679204738111</v>
      </c>
      <c r="F15" s="54">
        <f>+[7]revenues!F8</f>
        <v>0.139721474335679</v>
      </c>
      <c r="G15" s="54">
        <f>+[7]revenues!G8</f>
        <v>0.13658961267084463</v>
      </c>
      <c r="H15" s="54">
        <f>+[7]revenues!H8</f>
        <v>0.13371877365642726</v>
      </c>
      <c r="I15" s="54">
        <f>+[7]revenues!I8</f>
        <v>0.13098685889092981</v>
      </c>
      <c r="J15" s="54">
        <f>+[7]revenues!J8</f>
        <v>0.12828508752219023</v>
      </c>
      <c r="K15" s="54">
        <f>+[7]revenues!K8</f>
        <v>0.12561104085771208</v>
      </c>
      <c r="L15" s="54">
        <f>+[7]revenues!L8</f>
        <v>0.12297229631725361</v>
      </c>
      <c r="M15" s="54">
        <f>+[7]revenues!M8</f>
        <v>0.12036316728590499</v>
      </c>
      <c r="N15" s="54">
        <f>+[7]revenues!N8</f>
        <v>0.11779128790756994</v>
      </c>
      <c r="O15" s="54">
        <f>+[7]revenues!O8</f>
        <v>0.11525102999320846</v>
      </c>
      <c r="P15" s="54">
        <f>+[7]revenues!P8</f>
        <v>0.11275008786537015</v>
      </c>
      <c r="Q15" s="54">
        <f>+[7]revenues!Q8</f>
        <v>0.11126650166119027</v>
      </c>
      <c r="R15" s="54">
        <f>+[7]revenues!R8</f>
        <v>0.11080138355794547</v>
      </c>
      <c r="S15" s="54">
        <f>+[7]revenues!S8</f>
        <v>0.11037559575045991</v>
      </c>
      <c r="T15" s="54">
        <f>+[7]revenues!T8</f>
        <v>0.10999031814760635</v>
      </c>
      <c r="U15" s="54">
        <f>+[7]revenues!U8</f>
        <v>0.10964676605552377</v>
      </c>
      <c r="V15" s="54">
        <f>+[7]revenues!V8</f>
        <v>0.10934619123953532</v>
      </c>
      <c r="W15" s="54">
        <f>+[7]revenues!W8</f>
        <v>0.10908988301792377</v>
      </c>
      <c r="X15" s="54">
        <f>+[7]revenues!X8</f>
        <v>0.10887916938852046</v>
      </c>
      <c r="Y15" s="54">
        <f>+[7]revenues!Y8</f>
        <v>0.10871541818909168</v>
      </c>
      <c r="Z15" s="54">
        <f>+[7]revenues!Z8</f>
        <v>0.10860003829253659</v>
      </c>
      <c r="AA15" s="54">
        <f>+[7]revenues!AA8</f>
        <v>0.1085344808379414</v>
      </c>
      <c r="AB15" s="54">
        <f>+[7]revenues!AB8</f>
        <v>0.108520240498565</v>
      </c>
      <c r="AC15" s="54">
        <f>+[7]revenues!AC8</f>
        <v>0.10855885678786384</v>
      </c>
      <c r="AD15" s="54">
        <f>+[7]revenues!AD8</f>
        <v>0.10865191540469825</v>
      </c>
      <c r="AE15" s="54">
        <f>+[7]revenues!AE8</f>
        <v>0.10880104961889429</v>
      </c>
      <c r="AF15" s="54">
        <f>+[7]revenues!AF8</f>
        <v>0.10900794169837277</v>
      </c>
      <c r="AG15" s="1">
        <f t="shared" si="1"/>
        <v>3.5713861427785818</v>
      </c>
    </row>
    <row r="16" spans="1:38" x14ac:dyDescent="0.2">
      <c r="A16"/>
      <c r="B16" t="s">
        <v>47</v>
      </c>
      <c r="C16" s="186">
        <f>+DCF!D29</f>
        <v>1</v>
      </c>
      <c r="D16" s="186">
        <f>+DCF!E29</f>
        <v>1</v>
      </c>
      <c r="E16" s="186">
        <f>+DCF!F29</f>
        <v>1</v>
      </c>
      <c r="F16" s="186">
        <f>+DCF!G29</f>
        <v>1</v>
      </c>
      <c r="G16" s="186">
        <f>+DCF!H29</f>
        <v>1</v>
      </c>
      <c r="H16" s="186">
        <f>+DCF!I29</f>
        <v>1</v>
      </c>
      <c r="I16" s="186">
        <f>+DCF!J29</f>
        <v>1</v>
      </c>
      <c r="J16" s="186">
        <f>+DCF!K29</f>
        <v>1</v>
      </c>
      <c r="K16" s="186">
        <f>+DCF!L29</f>
        <v>1</v>
      </c>
      <c r="L16" s="186">
        <f>+DCF!M29</f>
        <v>1</v>
      </c>
      <c r="M16" s="186">
        <f>+DCF!N29</f>
        <v>1</v>
      </c>
      <c r="N16" s="186">
        <f>+DCF!O29</f>
        <v>1</v>
      </c>
      <c r="O16" s="186">
        <f>+DCF!P29</f>
        <v>1</v>
      </c>
      <c r="P16" s="186">
        <f>+DCF!Q29</f>
        <v>1</v>
      </c>
      <c r="Q16" s="186">
        <f>+DCF!R29</f>
        <v>1</v>
      </c>
      <c r="R16" s="186">
        <f>+DCF!S29</f>
        <v>1</v>
      </c>
      <c r="S16" s="186">
        <f>+DCF!T29</f>
        <v>1</v>
      </c>
      <c r="T16" s="186">
        <f>+DCF!U29</f>
        <v>1</v>
      </c>
      <c r="U16" s="186">
        <f>+DCF!V29</f>
        <v>1</v>
      </c>
      <c r="V16" s="186">
        <f>+DCF!W29</f>
        <v>1</v>
      </c>
      <c r="W16" s="186">
        <f>+DCF!X29</f>
        <v>1</v>
      </c>
      <c r="X16" s="186">
        <f>+DCF!Y29</f>
        <v>1</v>
      </c>
      <c r="Y16" s="186">
        <f>+DCF!Z29</f>
        <v>1</v>
      </c>
      <c r="Z16" s="186">
        <f>+DCF!AA29</f>
        <v>1</v>
      </c>
      <c r="AA16" s="186">
        <f>+DCF!AB29</f>
        <v>1</v>
      </c>
      <c r="AB16" s="186">
        <f>+DCF!AC29</f>
        <v>1</v>
      </c>
      <c r="AC16" s="186">
        <f>+DCF!AD29</f>
        <v>1</v>
      </c>
      <c r="AD16" s="186">
        <f>+DCF!AE29</f>
        <v>1</v>
      </c>
      <c r="AE16" s="186">
        <f>+DCF!AF29</f>
        <v>1</v>
      </c>
      <c r="AF16" s="186">
        <f>+DCF!AG29</f>
        <v>1</v>
      </c>
      <c r="AG16" s="1">
        <f t="shared" si="1"/>
        <v>30</v>
      </c>
    </row>
    <row r="17" spans="1:33" x14ac:dyDescent="0.2">
      <c r="A17"/>
      <c r="B17" t="s">
        <v>44</v>
      </c>
      <c r="C17" s="1">
        <f>C14*C15*C16*Contracts!B83</f>
        <v>42295.469578440796</v>
      </c>
      <c r="D17" s="1">
        <f>D14*D15*D16*Contracts!C83</f>
        <v>41811.425291785592</v>
      </c>
      <c r="E17" s="1">
        <f>E14*E15*E16*Contracts!D83</f>
        <v>40751.044695889403</v>
      </c>
      <c r="F17" s="1">
        <f>F14*F15*F16*Contracts!E83</f>
        <v>39887.68649334964</v>
      </c>
      <c r="G17" s="1">
        <f>G14*G15*G16*Contracts!F83</f>
        <v>38887.062727389472</v>
      </c>
      <c r="H17" s="1">
        <f>H14*H15*H16*Contracts!G83</f>
        <v>38069.734859984841</v>
      </c>
      <c r="I17" s="1">
        <f>I14*I15*I16*Contracts!H83</f>
        <v>37291.958726247714</v>
      </c>
      <c r="J17" s="1">
        <f>J14*J15*J16*Contracts!I83</f>
        <v>36622.826785834863</v>
      </c>
      <c r="K17" s="1">
        <f>K14*K15*K16*Contracts!J83</f>
        <v>35761.463332190629</v>
      </c>
      <c r="L17" s="1">
        <f>L14*L15*L16*Contracts!K83</f>
        <v>35010.212761522103</v>
      </c>
      <c r="M17" s="1">
        <f>M14*M15*M16*Contracts!L83</f>
        <v>34267.393726297152</v>
      </c>
      <c r="N17" s="1">
        <f>N14*N15*N16*Contracts!M83</f>
        <v>33627.05687185307</v>
      </c>
      <c r="O17" s="1">
        <f>O14*O15*O16*Contracts!N83</f>
        <v>32811.968239066446</v>
      </c>
      <c r="P17" s="1">
        <f>P14*P15*P16*Contracts!O83</f>
        <v>32099.950015270882</v>
      </c>
      <c r="Q17" s="1">
        <f>Q14*Q15*Q16*Contracts!P83</f>
        <v>31677.573022940869</v>
      </c>
      <c r="R17" s="1">
        <f>R14*R15*R16*Contracts!Q83</f>
        <v>31631.578978122274</v>
      </c>
      <c r="S17" s="1">
        <f>S14*S15*S16*Contracts!R83</f>
        <v>31423.932110155933</v>
      </c>
      <c r="T17" s="1">
        <f>T14*T15*T16*Contracts!S83</f>
        <v>31314.243576623525</v>
      </c>
      <c r="U17" s="1">
        <f>U14*U15*U16*Contracts!T83</f>
        <v>31216.434296007621</v>
      </c>
      <c r="V17" s="1">
        <f>V14*V15*V16*Contracts!U83</f>
        <v>31216.150675062541</v>
      </c>
      <c r="W17" s="1">
        <f>W14*W15*W16*Contracts!V83</f>
        <v>31057.889695202899</v>
      </c>
      <c r="X17" s="1">
        <f>X14*X15*X16*Contracts!W83</f>
        <v>30997.89952491178</v>
      </c>
      <c r="Y17" s="1">
        <f>Y14*Y15*Y16*Contracts!X83</f>
        <v>30951.279558434402</v>
      </c>
      <c r="Z17" s="1">
        <f>Z14*Z15*Z16*Contracts!Y83</f>
        <v>31003.138931753347</v>
      </c>
      <c r="AA17" s="1">
        <f>AA14*AA15*AA16*Contracts!Z83</f>
        <v>30899.76669456192</v>
      </c>
      <c r="AB17" s="1">
        <f>AB14*AB15*AB16*Contracts!AA83</f>
        <v>30895.712469941453</v>
      </c>
      <c r="AC17" s="1">
        <f>AC14*AC15*AC16*Contracts!AB83</f>
        <v>30906.706527504837</v>
      </c>
      <c r="AD17" s="1">
        <f>AD14*AD15*AD16*Contracts!AC83</f>
        <v>31017.948809733254</v>
      </c>
      <c r="AE17" s="1">
        <f>AE14*AE15*AE16*Contracts!AD83</f>
        <v>30975.658826499206</v>
      </c>
      <c r="AF17" s="1">
        <f>AF14*AF15*AF16*Contracts!AE83</f>
        <v>31034.56100152673</v>
      </c>
      <c r="AG17" s="1">
        <f t="shared" si="1"/>
        <v>1017415.7288041053</v>
      </c>
    </row>
    <row r="18" spans="1:33" x14ac:dyDescent="0.2">
      <c r="A18" t="s">
        <v>45</v>
      </c>
      <c r="B18" s="13">
        <v>2.5000000000000001E-3</v>
      </c>
      <c r="C18">
        <f>+C14*$B18*assumptions!C$36*DCF!D$29</f>
        <v>1.7708457505781658</v>
      </c>
      <c r="D18">
        <f>+D14*$B18*assumptions!D$36*DCF!E$29</f>
        <v>1.7523809687490755</v>
      </c>
      <c r="E18">
        <f>+E14*$B18*assumptions!E$36*DCF!F$29</f>
        <v>1.7474738426379977</v>
      </c>
      <c r="F18">
        <f>+F14*$B18*assumptions!F$36*DCF!G$29</f>
        <v>1.7560795409577348</v>
      </c>
      <c r="G18">
        <f>+G14*$B18*assumptions!G$36*DCF!H$29</f>
        <v>1.7550421853853646</v>
      </c>
      <c r="H18">
        <f>+H14*$B18*assumptions!H$36*DCF!I$29</f>
        <v>1.7462481358606605</v>
      </c>
      <c r="I18">
        <f>+I14*$B18*assumptions!I$36*DCF!J$29</f>
        <v>1.7563016311250357</v>
      </c>
      <c r="J18">
        <f>+J14*$B18*assumptions!J$36*DCF!K$29</f>
        <v>1.7657070716766445</v>
      </c>
      <c r="K18">
        <f>+K14*$B18*assumptions!K$36*DCF!L$29</f>
        <v>1.7112106516831858</v>
      </c>
      <c r="L18">
        <f>+L14*$B18*assumptions!L$36*DCF!M$29</f>
        <v>1.7571283816938976</v>
      </c>
      <c r="M18">
        <f>+M14*$B18*assumptions!M$36*DCF!N$29</f>
        <v>1.7167099489690014</v>
      </c>
      <c r="N18">
        <f>+N14*$B18*assumptions!N$36*DCF!O$29</f>
        <v>1.7528282677743348</v>
      </c>
      <c r="O18">
        <f>+O14*$B18*assumptions!O$36*DCF!P$29</f>
        <v>1.7614814388684175</v>
      </c>
      <c r="P18">
        <f>+P14*$B18*assumptions!P$36*DCF!Q$29</f>
        <v>1.7827145545024836</v>
      </c>
      <c r="Q18">
        <f>+Q14*$B18*assumptions!Q$36*DCF!R$29</f>
        <v>1.713535320301016</v>
      </c>
      <c r="R18">
        <f>+R14*$B18*assumptions!R$36*DCF!S$29</f>
        <v>1.713535320301016</v>
      </c>
      <c r="S18">
        <f>+S14*$B18*assumptions!S$36*DCF!T$29</f>
        <v>1.713535320301016</v>
      </c>
      <c r="T18">
        <f>+T14*$B18*assumptions!T$36*DCF!U$29</f>
        <v>1.713535320301016</v>
      </c>
      <c r="U18">
        <f>+U14*$B18*assumptions!U$36*DCF!V$29</f>
        <v>1.713535320301016</v>
      </c>
      <c r="V18">
        <f>+V14*$B18*assumptions!V$36*DCF!W$29</f>
        <v>1.713535320301016</v>
      </c>
      <c r="W18">
        <f>+W14*$B18*assumptions!W$36*DCF!X$29</f>
        <v>1.713535320301016</v>
      </c>
      <c r="X18">
        <f>+X14*$B18*assumptions!X$36*DCF!Y$29</f>
        <v>1.713535320301016</v>
      </c>
      <c r="Y18">
        <f>+Y14*$B18*assumptions!Y$36*DCF!Z$29</f>
        <v>1.713535320301016</v>
      </c>
      <c r="Z18">
        <f>+Z14*$B18*assumptions!Z$36*DCF!AA$29</f>
        <v>1.713535320301016</v>
      </c>
      <c r="AA18">
        <f>+AA14*$B18*assumptions!AA$36*DCF!AB$29</f>
        <v>1.713535320301016</v>
      </c>
      <c r="AB18">
        <f>+AB14*$B18*assumptions!AB$36*DCF!AH$29</f>
        <v>0</v>
      </c>
      <c r="AC18">
        <f>+AC14*$B18*assumptions!AC$36*DCF!AI$29</f>
        <v>0</v>
      </c>
      <c r="AD18">
        <f>+AD14*$B18*assumptions!AD$36*DCF!AJ$29</f>
        <v>0</v>
      </c>
      <c r="AE18">
        <f>+AE14*$B18*assumptions!AE$36*DCF!AK$29</f>
        <v>0</v>
      </c>
      <c r="AF18">
        <f>+AF14*$B18*assumptions!AF$36*DCF!AL$29</f>
        <v>0</v>
      </c>
      <c r="AG18" s="1">
        <f t="shared" si="1"/>
        <v>43.381040893773154</v>
      </c>
    </row>
    <row r="19" spans="1:33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s="1"/>
    </row>
    <row r="20" spans="1:33" x14ac:dyDescent="0.2">
      <c r="A20" s="26" t="s">
        <v>421</v>
      </c>
      <c r="B20" t="s">
        <v>42</v>
      </c>
      <c r="C20">
        <v>500</v>
      </c>
      <c r="D20">
        <f>+C20</f>
        <v>500</v>
      </c>
      <c r="E20">
        <f t="shared" ref="E20:AF20" si="4">+D20</f>
        <v>500</v>
      </c>
      <c r="F20">
        <f t="shared" si="4"/>
        <v>500</v>
      </c>
      <c r="G20">
        <f t="shared" si="4"/>
        <v>500</v>
      </c>
      <c r="H20">
        <f t="shared" si="4"/>
        <v>500</v>
      </c>
      <c r="I20">
        <f t="shared" si="4"/>
        <v>500</v>
      </c>
      <c r="J20">
        <f t="shared" si="4"/>
        <v>500</v>
      </c>
      <c r="K20">
        <f t="shared" si="4"/>
        <v>500</v>
      </c>
      <c r="L20">
        <f t="shared" si="4"/>
        <v>500</v>
      </c>
      <c r="M20">
        <f t="shared" si="4"/>
        <v>500</v>
      </c>
      <c r="N20">
        <f t="shared" si="4"/>
        <v>500</v>
      </c>
      <c r="O20">
        <f t="shared" si="4"/>
        <v>500</v>
      </c>
      <c r="P20">
        <f t="shared" si="4"/>
        <v>500</v>
      </c>
      <c r="Q20">
        <f t="shared" si="4"/>
        <v>500</v>
      </c>
      <c r="R20">
        <f t="shared" si="4"/>
        <v>500</v>
      </c>
      <c r="S20">
        <f t="shared" si="4"/>
        <v>500</v>
      </c>
      <c r="T20">
        <f t="shared" si="4"/>
        <v>500</v>
      </c>
      <c r="U20">
        <f t="shared" si="4"/>
        <v>500</v>
      </c>
      <c r="V20">
        <f t="shared" si="4"/>
        <v>500</v>
      </c>
      <c r="W20">
        <f t="shared" si="4"/>
        <v>500</v>
      </c>
      <c r="X20">
        <f t="shared" si="4"/>
        <v>500</v>
      </c>
      <c r="Y20">
        <f t="shared" si="4"/>
        <v>500</v>
      </c>
      <c r="Z20">
        <f t="shared" si="4"/>
        <v>500</v>
      </c>
      <c r="AA20">
        <f t="shared" si="4"/>
        <v>500</v>
      </c>
      <c r="AB20">
        <f t="shared" si="4"/>
        <v>500</v>
      </c>
      <c r="AC20">
        <f t="shared" si="4"/>
        <v>500</v>
      </c>
      <c r="AD20">
        <f t="shared" si="4"/>
        <v>500</v>
      </c>
      <c r="AE20">
        <f t="shared" si="4"/>
        <v>500</v>
      </c>
      <c r="AF20">
        <f t="shared" si="4"/>
        <v>500</v>
      </c>
      <c r="AG20" s="1"/>
    </row>
    <row r="21" spans="1:33" x14ac:dyDescent="0.2">
      <c r="A21"/>
      <c r="B21" t="s">
        <v>46</v>
      </c>
      <c r="C21" s="54">
        <f>+[8]revenues!C8</f>
        <v>0.30822444154005152</v>
      </c>
      <c r="D21" s="54">
        <f>+[8]revenues!D8</f>
        <v>0.30524024848034487</v>
      </c>
      <c r="E21" s="54">
        <f>+[8]revenues!E8</f>
        <v>0.29882401305064132</v>
      </c>
      <c r="F21" s="54">
        <f>+[8]revenues!F8</f>
        <v>0.29292834409515839</v>
      </c>
      <c r="G21" s="54">
        <f>+[8]revenues!G8</f>
        <v>0.28750947729587911</v>
      </c>
      <c r="H21" s="54">
        <f>+[8]revenues!H8</f>
        <v>0.28252931482014498</v>
      </c>
      <c r="I21" s="54">
        <f>+[8]revenues!I8</f>
        <v>0.27778094108593526</v>
      </c>
      <c r="J21" s="54">
        <f>+[8]revenues!J8</f>
        <v>0.27307999498742397</v>
      </c>
      <c r="K21" s="54">
        <f>+[8]revenues!K8</f>
        <v>0.26842227079327979</v>
      </c>
      <c r="L21" s="54">
        <f>+[8]revenues!L8</f>
        <v>0.26382049113825046</v>
      </c>
      <c r="M21" s="54">
        <f>+[8]revenues!M8</f>
        <v>0.25926490838089272</v>
      </c>
      <c r="N21" s="54">
        <f>+[8]revenues!N8</f>
        <v>0.25476833440575325</v>
      </c>
      <c r="O21" s="54">
        <f>+[8]revenues!O8</f>
        <v>0.25032111349868219</v>
      </c>
      <c r="P21" s="54">
        <f>+[8]revenues!P8</f>
        <v>0.24593615222933796</v>
      </c>
      <c r="Q21" s="54">
        <f>+[8]revenues!Q8</f>
        <v>0.24326994628829496</v>
      </c>
      <c r="R21" s="54">
        <f>+[8]revenues!R8</f>
        <v>0.24232424557584253</v>
      </c>
      <c r="S21" s="54">
        <f>+[8]revenues!S8</f>
        <v>0.24144042717062192</v>
      </c>
      <c r="T21" s="54">
        <f>+[8]revenues!T8</f>
        <v>0.24062034754184997</v>
      </c>
      <c r="U21" s="54">
        <f>+[8]revenues!U8</f>
        <v>0.23986591885282016</v>
      </c>
      <c r="V21" s="54">
        <f>+[8]revenues!V8</f>
        <v>0.23917911063172492</v>
      </c>
      <c r="W21" s="54">
        <f>+[8]revenues!W8</f>
        <v>0.23856195149260212</v>
      </c>
      <c r="X21" s="54">
        <f>+[8]revenues!X8</f>
        <v>0.23801653090791092</v>
      </c>
      <c r="Y21" s="54">
        <f>+[8]revenues!Y8</f>
        <v>0.23754500103428439</v>
      </c>
      <c r="Z21" s="54">
        <f>+[8]revenues!Z8</f>
        <v>0.23714957859305441</v>
      </c>
      <c r="AA21" s="54">
        <f>+[8]revenues!AA8</f>
        <v>0.23683254680719285</v>
      </c>
      <c r="AB21" s="54">
        <f>+[8]revenues!AB8</f>
        <v>0.23659625739636075</v>
      </c>
      <c r="AC21" s="54">
        <f>+[8]revenues!AC8</f>
        <v>0.23644313263180905</v>
      </c>
      <c r="AD21" s="54">
        <f>+[8]revenues!AD8</f>
        <v>0.23637566745292615</v>
      </c>
      <c r="AE21" s="54">
        <f>+[8]revenues!AE8</f>
        <v>0.23639643164728208</v>
      </c>
      <c r="AF21" s="54">
        <f>+[8]revenues!AF8</f>
        <v>0.23650807209607411</v>
      </c>
      <c r="AG21" s="1"/>
    </row>
    <row r="22" spans="1:33" x14ac:dyDescent="0.2">
      <c r="A22"/>
      <c r="B22" t="s">
        <v>47</v>
      </c>
      <c r="C22" s="186">
        <f>+DCF!D29</f>
        <v>1</v>
      </c>
      <c r="D22" s="186">
        <f>+DCF!E29</f>
        <v>1</v>
      </c>
      <c r="E22" s="186">
        <f>+DCF!F29</f>
        <v>1</v>
      </c>
      <c r="F22" s="186">
        <f>+DCF!G29</f>
        <v>1</v>
      </c>
      <c r="G22" s="186">
        <f>+DCF!H29</f>
        <v>1</v>
      </c>
      <c r="H22" s="186">
        <f>+DCF!I29</f>
        <v>1</v>
      </c>
      <c r="I22" s="186">
        <f>+DCF!J29</f>
        <v>1</v>
      </c>
      <c r="J22" s="186">
        <f>+DCF!K29</f>
        <v>1</v>
      </c>
      <c r="K22" s="186">
        <f>+DCF!L29</f>
        <v>1</v>
      </c>
      <c r="L22" s="186">
        <f>+DCF!M29</f>
        <v>1</v>
      </c>
      <c r="M22" s="186">
        <f>+DCF!N29</f>
        <v>1</v>
      </c>
      <c r="N22" s="186">
        <f>+DCF!O29</f>
        <v>1</v>
      </c>
      <c r="O22" s="186">
        <f>+DCF!P29</f>
        <v>1</v>
      </c>
      <c r="P22" s="186">
        <f>+DCF!Q29</f>
        <v>1</v>
      </c>
      <c r="Q22" s="186">
        <f>+DCF!R29</f>
        <v>1</v>
      </c>
      <c r="R22" s="186">
        <f>+DCF!S29</f>
        <v>1</v>
      </c>
      <c r="S22" s="186">
        <f>+DCF!T29</f>
        <v>1</v>
      </c>
      <c r="T22" s="186">
        <f>+DCF!U29</f>
        <v>1</v>
      </c>
      <c r="U22" s="186">
        <f>+DCF!V29</f>
        <v>1</v>
      </c>
      <c r="V22" s="186">
        <f>+DCF!W29</f>
        <v>1</v>
      </c>
      <c r="W22" s="186">
        <f>+DCF!X29</f>
        <v>1</v>
      </c>
      <c r="X22" s="186">
        <f>+DCF!Y29</f>
        <v>1</v>
      </c>
      <c r="Y22" s="186">
        <f>+DCF!Z29</f>
        <v>1</v>
      </c>
      <c r="Z22" s="186">
        <f>+DCF!AA29</f>
        <v>1</v>
      </c>
      <c r="AA22" s="186">
        <f>+DCF!AB29</f>
        <v>1</v>
      </c>
      <c r="AB22" s="186">
        <f>+DCF!AC29</f>
        <v>1</v>
      </c>
      <c r="AC22" s="186">
        <f>+DCF!AD29</f>
        <v>1</v>
      </c>
      <c r="AD22" s="186">
        <f>+DCF!AE29</f>
        <v>1</v>
      </c>
      <c r="AE22" s="186">
        <f>+DCF!AF29</f>
        <v>1</v>
      </c>
      <c r="AF22" s="186">
        <f>+DCF!AG29</f>
        <v>1</v>
      </c>
      <c r="AG22" s="1">
        <f t="shared" si="1"/>
        <v>30</v>
      </c>
    </row>
    <row r="23" spans="1:33" x14ac:dyDescent="0.2">
      <c r="A23"/>
      <c r="B23" t="s">
        <v>44</v>
      </c>
      <c r="C23" s="1">
        <f>C20*C21*C22*Contracts!B83</f>
        <v>56250.960581059408</v>
      </c>
      <c r="D23" s="1">
        <f>D20*D21*D22*Contracts!C83</f>
        <v>55706.345347662937</v>
      </c>
      <c r="E23" s="1">
        <f>E20*E21*E22*Contracts!D83</f>
        <v>54535.382381742042</v>
      </c>
      <c r="F23" s="1">
        <f>F20*F21*F22*Contracts!E83</f>
        <v>53605.886969413979</v>
      </c>
      <c r="G23" s="1">
        <f>G20*G21*G22*Contracts!F83</f>
        <v>52470.479606497938</v>
      </c>
      <c r="H23" s="1">
        <f>H20*H21*H22*Contracts!G83</f>
        <v>51561.599954676458</v>
      </c>
      <c r="I23" s="1">
        <f>I20*I21*I22*Contracts!H83</f>
        <v>50695.021748183179</v>
      </c>
      <c r="J23" s="1">
        <f>J20*J21*J22*Contracts!I83</f>
        <v>49973.639082698588</v>
      </c>
      <c r="K23" s="1">
        <f>K20*K21*K22*Contracts!J83</f>
        <v>48987.06441977356</v>
      </c>
      <c r="L23" s="1">
        <f>L20*L21*L22*Contracts!K83</f>
        <v>48147.239632730714</v>
      </c>
      <c r="M23" s="1">
        <f>M20*M21*M22*Contracts!L83</f>
        <v>47315.845779512922</v>
      </c>
      <c r="N23" s="1">
        <f>N20*N21*N22*Contracts!M83</f>
        <v>46622.605196252844</v>
      </c>
      <c r="O23" s="1">
        <f>O20*O21*O22*Contracts!N83</f>
        <v>45683.603213509501</v>
      </c>
      <c r="P23" s="1">
        <f>P20*P21*P22*Contracts!O83</f>
        <v>44883.347781854172</v>
      </c>
      <c r="Q23" s="1">
        <f>Q20*Q21*Q22*Contracts!P83</f>
        <v>44396.76519761383</v>
      </c>
      <c r="R23" s="1">
        <f>R20*R21*R22*Contracts!Q83</f>
        <v>44345.33694037918</v>
      </c>
      <c r="S23" s="1">
        <f>S20*S21*S22*Contracts!R83</f>
        <v>44062.877958638499</v>
      </c>
      <c r="T23" s="1">
        <f>T20*T21*T22*Contracts!S83</f>
        <v>43913.213426387614</v>
      </c>
      <c r="U23" s="1">
        <f>U20*U21*U22*Contracts!T83</f>
        <v>43775.530190639678</v>
      </c>
      <c r="V23" s="1">
        <f>V20*V21*V22*Contracts!U83</f>
        <v>43769.777245605655</v>
      </c>
      <c r="W23" s="1">
        <f>W20*W21*W22*Contracts!V83</f>
        <v>43537.55614739989</v>
      </c>
      <c r="X23" s="1">
        <f>X20*X21*X22*Contracts!W83</f>
        <v>43438.01689069374</v>
      </c>
      <c r="Y23" s="1">
        <f>Y20*Y21*Y22*Contracts!X83</f>
        <v>43351.962688756903</v>
      </c>
      <c r="Z23" s="1">
        <f>Z20*Z21*Z22*Contracts!Y83</f>
        <v>43398.372882528958</v>
      </c>
      <c r="AA23" s="1">
        <f>AA20*AA21*AA22*Contracts!Z83</f>
        <v>43221.939792312696</v>
      </c>
      <c r="AB23" s="1">
        <f>AB20*AB21*AB22*Contracts!AA83</f>
        <v>43178.816974835841</v>
      </c>
      <c r="AC23" s="1">
        <f>AC20*AC21*AC22*Contracts!AB83</f>
        <v>43150.871705305151</v>
      </c>
      <c r="AD23" s="1">
        <f>AD20*AD21*AD22*Contracts!AC83</f>
        <v>43256.747143885492</v>
      </c>
      <c r="AE23" s="1">
        <f>AE20*AE21*AE22*Contracts!AD83</f>
        <v>43142.348775628976</v>
      </c>
      <c r="AF23" s="1">
        <f>AF20*AF21*AF22*Contracts!AE83</f>
        <v>43162.723157533524</v>
      </c>
      <c r="AG23" s="1">
        <f t="shared" si="1"/>
        <v>1403541.878813714</v>
      </c>
    </row>
    <row r="24" spans="1:33" x14ac:dyDescent="0.2">
      <c r="A24" t="s">
        <v>45</v>
      </c>
      <c r="B24" s="13">
        <v>0</v>
      </c>
      <c r="C24">
        <f>+C20*$B24*assumptions!C$36*DCF!D$29</f>
        <v>0</v>
      </c>
      <c r="D24">
        <f>+D20*$B24*assumptions!D$36*DCF!E$29</f>
        <v>0</v>
      </c>
      <c r="E24">
        <f>+E20*$B24*assumptions!E$36*DCF!F$29</f>
        <v>0</v>
      </c>
      <c r="F24">
        <f>+F20*$B24*assumptions!F$36*DCF!G$29</f>
        <v>0</v>
      </c>
      <c r="G24">
        <f>+G20*$B24*assumptions!G$36*DCF!H$29</f>
        <v>0</v>
      </c>
      <c r="H24">
        <f>+H20*$B24*assumptions!H$36*DCF!I$29</f>
        <v>0</v>
      </c>
      <c r="I24">
        <f>+I20*$B24*assumptions!I$36*DCF!J$29</f>
        <v>0</v>
      </c>
      <c r="J24">
        <f>+J20*$B24*assumptions!J$36*DCF!K$29</f>
        <v>0</v>
      </c>
      <c r="K24">
        <f>+K20*$B24*assumptions!K$36*DCF!L$29</f>
        <v>0</v>
      </c>
      <c r="L24">
        <f>+L20*$B24*assumptions!L$36*DCF!M$29</f>
        <v>0</v>
      </c>
      <c r="M24">
        <f>+M20*$B24*assumptions!M$36*DCF!N$29</f>
        <v>0</v>
      </c>
      <c r="N24">
        <f>+N20*$B24*assumptions!N$36*DCF!O$29</f>
        <v>0</v>
      </c>
      <c r="O24">
        <f>+O20*$B24*assumptions!O$36*DCF!P$29</f>
        <v>0</v>
      </c>
      <c r="P24">
        <f>+P20*$B24*assumptions!P$36*DCF!Q$29</f>
        <v>0</v>
      </c>
      <c r="Q24">
        <f>+Q20*$B24*assumptions!Q$36*DCF!R$29</f>
        <v>0</v>
      </c>
      <c r="R24">
        <f>+R20*$B24*assumptions!R$36*DCF!S$29</f>
        <v>0</v>
      </c>
      <c r="S24">
        <f>+S20*$B24*assumptions!S$36*DCF!T$29</f>
        <v>0</v>
      </c>
      <c r="T24">
        <f>+T20*$B24*assumptions!T$36*DCF!U$29</f>
        <v>0</v>
      </c>
      <c r="U24">
        <f>+U20*$B24*assumptions!U$36*DCF!V$29</f>
        <v>0</v>
      </c>
      <c r="V24">
        <f>+V20*$B24*assumptions!V$36*DCF!W$29</f>
        <v>0</v>
      </c>
      <c r="W24">
        <f>+W20*$B24*assumptions!W$36*DCF!X$29</f>
        <v>0</v>
      </c>
      <c r="X24">
        <f>+X20*$B24*assumptions!X$36*DCF!Y$29</f>
        <v>0</v>
      </c>
      <c r="Y24">
        <f>+Y20*$B24*assumptions!Y$36*DCF!Z$29</f>
        <v>0</v>
      </c>
      <c r="Z24">
        <f>+Z20*$B24*assumptions!Z$36*DCF!AA$29</f>
        <v>0</v>
      </c>
      <c r="AA24">
        <f>+AA20*$B24*assumptions!AA$36*DCF!AB$29</f>
        <v>0</v>
      </c>
      <c r="AB24">
        <f>+AB20*$B24*assumptions!AB$36*DCF!AH$29</f>
        <v>0</v>
      </c>
      <c r="AC24">
        <f>+AC20*$B24*assumptions!AC$36*DCF!AI$29</f>
        <v>0</v>
      </c>
      <c r="AD24">
        <f>+AD20*$B24*assumptions!AD$36*DCF!AJ$29</f>
        <v>0</v>
      </c>
      <c r="AE24">
        <f>+AE20*$B24*assumptions!AE$36*DCF!AK$29</f>
        <v>0</v>
      </c>
      <c r="AF24">
        <f>+AF20*$B24*assumptions!AF$36*DCF!AL$29</f>
        <v>0</v>
      </c>
      <c r="AG24" s="1">
        <f t="shared" si="1"/>
        <v>0</v>
      </c>
    </row>
    <row r="25" spans="1:33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s="1"/>
    </row>
    <row r="26" spans="1:33" x14ac:dyDescent="0.2">
      <c r="A26" s="26" t="s">
        <v>222</v>
      </c>
      <c r="B26" t="s">
        <v>42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5">+H26</f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ref="R26:V29" si="6">+Q26</f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>
        <f t="shared" ref="W26:AA29" si="7">+V26</f>
        <v>0</v>
      </c>
      <c r="X26">
        <f t="shared" si="7"/>
        <v>0</v>
      </c>
      <c r="Y26">
        <f t="shared" si="7"/>
        <v>0</v>
      </c>
      <c r="Z26">
        <f t="shared" si="7"/>
        <v>0</v>
      </c>
      <c r="AA26">
        <f t="shared" si="7"/>
        <v>0</v>
      </c>
      <c r="AB26">
        <f>+AA26</f>
        <v>0</v>
      </c>
      <c r="AC26">
        <f>+AB26</f>
        <v>0</v>
      </c>
      <c r="AD26">
        <f>+AC26</f>
        <v>0</v>
      </c>
      <c r="AE26">
        <f>+AD26</f>
        <v>0</v>
      </c>
      <c r="AF26">
        <f>+AE26</f>
        <v>0</v>
      </c>
      <c r="AG26" s="1">
        <f t="shared" si="1"/>
        <v>0</v>
      </c>
    </row>
    <row r="27" spans="1:33" x14ac:dyDescent="0.2">
      <c r="A27"/>
      <c r="B27" t="s">
        <v>46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>
        <f>+DCF!AI27</f>
        <v>0</v>
      </c>
      <c r="AD27" s="54"/>
      <c r="AE27" s="54">
        <f>+DCF!AK27</f>
        <v>0</v>
      </c>
      <c r="AF27" s="54"/>
      <c r="AG27" s="1"/>
    </row>
    <row r="28" spans="1:33" x14ac:dyDescent="0.2">
      <c r="A28"/>
      <c r="B28" t="s">
        <v>47</v>
      </c>
      <c r="C28" s="171">
        <f>+DCF!D29</f>
        <v>1</v>
      </c>
      <c r="D28" s="171">
        <f>+DCF!E29</f>
        <v>1</v>
      </c>
      <c r="E28" s="171">
        <f>+DCF!F29</f>
        <v>1</v>
      </c>
      <c r="F28" s="171">
        <f>+DCF!G29</f>
        <v>1</v>
      </c>
      <c r="G28" s="171">
        <f>+DCF!H29</f>
        <v>1</v>
      </c>
      <c r="H28" s="171">
        <f>+DCF!I29</f>
        <v>1</v>
      </c>
      <c r="I28" s="171">
        <f>+DCF!J29</f>
        <v>1</v>
      </c>
      <c r="J28" s="171">
        <f>+DCF!K29</f>
        <v>1</v>
      </c>
      <c r="K28" s="171">
        <f>+DCF!L29</f>
        <v>1</v>
      </c>
      <c r="L28" s="171">
        <f>+DCF!M29</f>
        <v>1</v>
      </c>
      <c r="M28" s="171">
        <f>+DCF!N29</f>
        <v>1</v>
      </c>
      <c r="N28" s="171">
        <f>+DCF!O29</f>
        <v>1</v>
      </c>
      <c r="O28" s="171">
        <f>+DCF!P29</f>
        <v>1</v>
      </c>
      <c r="P28" s="171">
        <f>+DCF!Q29</f>
        <v>1</v>
      </c>
      <c r="Q28" s="171">
        <f>+DCF!R29</f>
        <v>1</v>
      </c>
      <c r="R28" s="171">
        <f>+DCF!S29</f>
        <v>1</v>
      </c>
      <c r="S28" s="171">
        <f>+DCF!T29</f>
        <v>1</v>
      </c>
      <c r="T28" s="171">
        <f>+DCF!U29</f>
        <v>1</v>
      </c>
      <c r="U28" s="171">
        <f>+DCF!V29</f>
        <v>1</v>
      </c>
      <c r="V28" s="171">
        <f>+DCF!W29</f>
        <v>1</v>
      </c>
      <c r="W28" s="171">
        <f>+DCF!X29</f>
        <v>1</v>
      </c>
      <c r="X28" s="171">
        <f>+DCF!Y29</f>
        <v>1</v>
      </c>
      <c r="Y28" s="171">
        <f>+DCF!Z29</f>
        <v>1</v>
      </c>
      <c r="Z28" s="171">
        <f>+DCF!AA29</f>
        <v>1</v>
      </c>
      <c r="AA28" s="171">
        <f>+DCF!AB29</f>
        <v>1</v>
      </c>
      <c r="AB28" s="171">
        <f>+DCF!AH29</f>
        <v>0</v>
      </c>
      <c r="AC28" s="171">
        <f>+DCF!AI29</f>
        <v>0</v>
      </c>
      <c r="AD28" s="171">
        <f>+DCF!AJ29</f>
        <v>0</v>
      </c>
      <c r="AE28" s="171">
        <f>+DCF!AK29</f>
        <v>0</v>
      </c>
      <c r="AF28" s="171">
        <f>+DCF!AL29</f>
        <v>0</v>
      </c>
      <c r="AG28" s="1">
        <f t="shared" si="1"/>
        <v>25</v>
      </c>
    </row>
    <row r="29" spans="1:33" x14ac:dyDescent="0.2">
      <c r="A29"/>
      <c r="B29" t="s">
        <v>44</v>
      </c>
      <c r="C29" s="1">
        <f>+C28*C27*C26*365</f>
        <v>0</v>
      </c>
      <c r="D29" s="1">
        <f>+C29</f>
        <v>0</v>
      </c>
      <c r="E29" s="1">
        <f t="shared" ref="E29:Q29" si="8">+D29</f>
        <v>0</v>
      </c>
      <c r="F29" s="1">
        <f t="shared" si="8"/>
        <v>0</v>
      </c>
      <c r="G29" s="1">
        <f t="shared" si="8"/>
        <v>0</v>
      </c>
      <c r="H29" s="1">
        <f t="shared" si="8"/>
        <v>0</v>
      </c>
      <c r="I29" s="1">
        <f t="shared" si="8"/>
        <v>0</v>
      </c>
      <c r="J29" s="1">
        <f t="shared" si="8"/>
        <v>0</v>
      </c>
      <c r="K29" s="1">
        <f t="shared" si="8"/>
        <v>0</v>
      </c>
      <c r="L29" s="1">
        <f t="shared" si="8"/>
        <v>0</v>
      </c>
      <c r="M29" s="1">
        <f t="shared" si="8"/>
        <v>0</v>
      </c>
      <c r="N29" s="1">
        <f t="shared" si="8"/>
        <v>0</v>
      </c>
      <c r="O29" s="1">
        <f t="shared" si="8"/>
        <v>0</v>
      </c>
      <c r="P29" s="1">
        <f t="shared" si="8"/>
        <v>0</v>
      </c>
      <c r="Q29" s="1">
        <f t="shared" si="8"/>
        <v>0</v>
      </c>
      <c r="R29" s="1">
        <f t="shared" si="6"/>
        <v>0</v>
      </c>
      <c r="S29" s="1">
        <f t="shared" si="6"/>
        <v>0</v>
      </c>
      <c r="T29" s="1">
        <f t="shared" si="6"/>
        <v>0</v>
      </c>
      <c r="U29" s="1">
        <f t="shared" si="6"/>
        <v>0</v>
      </c>
      <c r="V29" s="1">
        <f t="shared" si="6"/>
        <v>0</v>
      </c>
      <c r="W29" s="1">
        <f t="shared" si="7"/>
        <v>0</v>
      </c>
      <c r="X29" s="1">
        <f t="shared" si="7"/>
        <v>0</v>
      </c>
      <c r="Y29" s="1">
        <f t="shared" si="7"/>
        <v>0</v>
      </c>
      <c r="Z29" s="1">
        <f t="shared" si="7"/>
        <v>0</v>
      </c>
      <c r="AA29" s="1">
        <f t="shared" si="7"/>
        <v>0</v>
      </c>
      <c r="AB29" s="1">
        <f>+AA29</f>
        <v>0</v>
      </c>
      <c r="AC29" s="1">
        <f>+AB29</f>
        <v>0</v>
      </c>
      <c r="AD29" s="1">
        <f>+AC29</f>
        <v>0</v>
      </c>
      <c r="AE29" s="1">
        <f>+AD29</f>
        <v>0</v>
      </c>
      <c r="AF29" s="1">
        <f>+AE29</f>
        <v>0</v>
      </c>
      <c r="AG29" s="1">
        <f t="shared" si="1"/>
        <v>0</v>
      </c>
    </row>
    <row r="30" spans="1:33" x14ac:dyDescent="0.2">
      <c r="A30" t="s">
        <v>45</v>
      </c>
      <c r="B30" s="13">
        <v>0</v>
      </c>
      <c r="C30">
        <f>+C26*$B30*assumptions!C$36*DCF!D$29</f>
        <v>0</v>
      </c>
      <c r="D30">
        <f>+D26*$B30*assumptions!D$36*DCF!E$29</f>
        <v>0</v>
      </c>
      <c r="E30">
        <f>+E26*$B30*assumptions!E$36*DCF!F$29</f>
        <v>0</v>
      </c>
      <c r="F30">
        <f>+F26*$B30*assumptions!F$36*DCF!G$29</f>
        <v>0</v>
      </c>
      <c r="G30">
        <f>+G26*$B30*assumptions!G$36*DCF!H$29</f>
        <v>0</v>
      </c>
      <c r="H30">
        <f>+H26*$B30*assumptions!H$36*DCF!I$29</f>
        <v>0</v>
      </c>
      <c r="I30">
        <f>+I26*$B30*assumptions!I$36*DCF!J$29</f>
        <v>0</v>
      </c>
      <c r="J30">
        <f>+J26*$B30*assumptions!J$36*DCF!K$29</f>
        <v>0</v>
      </c>
      <c r="K30">
        <f>+K26*$B30*assumptions!K$36*DCF!L$29</f>
        <v>0</v>
      </c>
      <c r="L30">
        <f>+L26*$B30*assumptions!L$36*DCF!M$29</f>
        <v>0</v>
      </c>
      <c r="M30">
        <f>+M26*$B30*assumptions!M$36*DCF!N$29</f>
        <v>0</v>
      </c>
      <c r="N30">
        <f>+N26*$B30*assumptions!N$36*DCF!O$29</f>
        <v>0</v>
      </c>
      <c r="O30">
        <f>+O26*$B30*assumptions!O$36*DCF!P$29</f>
        <v>0</v>
      </c>
      <c r="P30">
        <f>+P26*$B30*assumptions!P$36*DCF!Q$29</f>
        <v>0</v>
      </c>
      <c r="Q30">
        <f>+Q26*$B30*assumptions!Q$36*DCF!R$29</f>
        <v>0</v>
      </c>
      <c r="R30">
        <f>+R26*$B30*assumptions!R$36*DCF!S$29</f>
        <v>0</v>
      </c>
      <c r="S30">
        <f>+S26*$B30*assumptions!S$36*DCF!T$29</f>
        <v>0</v>
      </c>
      <c r="T30">
        <f>+T26*$B30*assumptions!T$36*DCF!U$29</f>
        <v>0</v>
      </c>
      <c r="U30">
        <f>+U26*$B30*assumptions!U$36*DCF!V$29</f>
        <v>0</v>
      </c>
      <c r="V30">
        <f>+V26*$B30*assumptions!V$36*DCF!W$29</f>
        <v>0</v>
      </c>
      <c r="W30">
        <f>+W26*$B30*assumptions!W$36*DCF!X$29</f>
        <v>0</v>
      </c>
      <c r="X30">
        <f>+X26*$B30*assumptions!X$36*DCF!Y$29</f>
        <v>0</v>
      </c>
      <c r="Y30">
        <f>+Y26*$B30*assumptions!Y$36*DCF!Z$29</f>
        <v>0</v>
      </c>
      <c r="Z30">
        <f>+Z26*$B30*assumptions!Z$36*DCF!AA$29</f>
        <v>0</v>
      </c>
      <c r="AA30">
        <f>+AA26*$B30*assumptions!AA$36*DCF!AB$29</f>
        <v>0</v>
      </c>
      <c r="AB30">
        <f>+AB26*$B30*assumptions!AB$36*DCF!AH$29</f>
        <v>0</v>
      </c>
      <c r="AC30">
        <f>+AC26*$B30*assumptions!AC$36*DCF!AI$29</f>
        <v>0</v>
      </c>
      <c r="AD30">
        <f>+AD26*$B30*assumptions!AD$36*DCF!AJ$29</f>
        <v>0</v>
      </c>
      <c r="AE30">
        <f>+AE26*$B30*assumptions!AE$36*DCF!AK$29</f>
        <v>0</v>
      </c>
      <c r="AF30">
        <f>+AF26*$B30*assumptions!AF$36*DCF!AL$29</f>
        <v>0</v>
      </c>
      <c r="AG30" s="1">
        <f t="shared" si="1"/>
        <v>0</v>
      </c>
    </row>
    <row r="31" spans="1:33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1"/>
    </row>
    <row r="32" spans="1:33" x14ac:dyDescent="0.2">
      <c r="A32" s="26"/>
      <c r="B32" t="s">
        <v>42</v>
      </c>
      <c r="C32">
        <v>0</v>
      </c>
      <c r="D32">
        <f t="shared" ref="D32:G33" si="9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0">+H32</f>
        <v>0</v>
      </c>
      <c r="J32">
        <f t="shared" si="10"/>
        <v>0</v>
      </c>
      <c r="K32">
        <f t="shared" si="10"/>
        <v>0</v>
      </c>
      <c r="L32">
        <f t="shared" si="10"/>
        <v>0</v>
      </c>
      <c r="M32">
        <f t="shared" si="10"/>
        <v>0</v>
      </c>
      <c r="N32">
        <f t="shared" si="10"/>
        <v>0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ref="R32:V34" si="11">+Q32</f>
        <v>0</v>
      </c>
      <c r="S32">
        <f t="shared" si="11"/>
        <v>0</v>
      </c>
      <c r="T32">
        <f t="shared" si="11"/>
        <v>0</v>
      </c>
      <c r="U32">
        <f t="shared" si="11"/>
        <v>0</v>
      </c>
      <c r="V32">
        <f t="shared" si="11"/>
        <v>0</v>
      </c>
      <c r="W32">
        <f t="shared" ref="W32:AA34" si="12">+V32</f>
        <v>0</v>
      </c>
      <c r="X32">
        <f t="shared" si="12"/>
        <v>0</v>
      </c>
      <c r="Y32">
        <f t="shared" si="12"/>
        <v>0</v>
      </c>
      <c r="Z32">
        <f t="shared" si="12"/>
        <v>0</v>
      </c>
      <c r="AA32">
        <f t="shared" si="12"/>
        <v>0</v>
      </c>
      <c r="AB32">
        <f t="shared" ref="AB32:AF34" si="13">+AA32</f>
        <v>0</v>
      </c>
      <c r="AC32">
        <f t="shared" si="13"/>
        <v>0</v>
      </c>
      <c r="AD32">
        <f t="shared" si="13"/>
        <v>0</v>
      </c>
      <c r="AE32">
        <f t="shared" si="13"/>
        <v>0</v>
      </c>
      <c r="AF32">
        <f t="shared" si="13"/>
        <v>0</v>
      </c>
      <c r="AG32" s="1">
        <f t="shared" si="1"/>
        <v>0</v>
      </c>
    </row>
    <row r="33" spans="1:33" x14ac:dyDescent="0.2">
      <c r="A33"/>
      <c r="B33" t="s">
        <v>46</v>
      </c>
      <c r="C33" s="54">
        <v>0</v>
      </c>
      <c r="D33" s="54">
        <f t="shared" si="9"/>
        <v>0</v>
      </c>
      <c r="E33" s="54">
        <f t="shared" si="9"/>
        <v>0</v>
      </c>
      <c r="F33" s="54">
        <f t="shared" si="9"/>
        <v>0</v>
      </c>
      <c r="G33" s="54">
        <f t="shared" si="9"/>
        <v>0</v>
      </c>
      <c r="H33" s="54">
        <f>+G33</f>
        <v>0</v>
      </c>
      <c r="I33" s="54">
        <f t="shared" si="10"/>
        <v>0</v>
      </c>
      <c r="J33" s="54">
        <f t="shared" si="10"/>
        <v>0</v>
      </c>
      <c r="K33" s="54">
        <f t="shared" si="10"/>
        <v>0</v>
      </c>
      <c r="L33" s="54">
        <f t="shared" si="10"/>
        <v>0</v>
      </c>
      <c r="M33" s="54">
        <f t="shared" si="10"/>
        <v>0</v>
      </c>
      <c r="N33" s="54">
        <f t="shared" si="10"/>
        <v>0</v>
      </c>
      <c r="O33" s="54">
        <f t="shared" si="10"/>
        <v>0</v>
      </c>
      <c r="P33" s="54">
        <f t="shared" si="10"/>
        <v>0</v>
      </c>
      <c r="Q33" s="54">
        <f t="shared" si="10"/>
        <v>0</v>
      </c>
      <c r="R33" s="54">
        <f t="shared" si="11"/>
        <v>0</v>
      </c>
      <c r="S33" s="54">
        <f t="shared" si="11"/>
        <v>0</v>
      </c>
      <c r="T33" s="54">
        <f t="shared" si="11"/>
        <v>0</v>
      </c>
      <c r="U33" s="54">
        <f t="shared" si="11"/>
        <v>0</v>
      </c>
      <c r="V33" s="54">
        <f t="shared" si="11"/>
        <v>0</v>
      </c>
      <c r="W33" s="54">
        <f t="shared" si="12"/>
        <v>0</v>
      </c>
      <c r="X33" s="54">
        <f t="shared" si="12"/>
        <v>0</v>
      </c>
      <c r="Y33" s="54">
        <f t="shared" si="12"/>
        <v>0</v>
      </c>
      <c r="Z33" s="54">
        <f t="shared" si="12"/>
        <v>0</v>
      </c>
      <c r="AA33" s="54">
        <f t="shared" si="12"/>
        <v>0</v>
      </c>
      <c r="AB33" s="54">
        <f t="shared" si="13"/>
        <v>0</v>
      </c>
      <c r="AC33" s="54">
        <f t="shared" si="13"/>
        <v>0</v>
      </c>
      <c r="AD33" s="54">
        <f t="shared" si="13"/>
        <v>0</v>
      </c>
      <c r="AE33" s="54">
        <f t="shared" si="13"/>
        <v>0</v>
      </c>
      <c r="AF33" s="54">
        <f t="shared" si="13"/>
        <v>0</v>
      </c>
      <c r="AG33" s="1">
        <f t="shared" si="1"/>
        <v>0</v>
      </c>
    </row>
    <row r="34" spans="1:33" x14ac:dyDescent="0.2">
      <c r="A34"/>
      <c r="B34" t="s">
        <v>43</v>
      </c>
      <c r="C34" s="164">
        <v>0</v>
      </c>
      <c r="D34" s="54">
        <f t="shared" ref="D34:Q34" si="14">+C34</f>
        <v>0</v>
      </c>
      <c r="E34" s="54">
        <f t="shared" si="14"/>
        <v>0</v>
      </c>
      <c r="F34" s="54">
        <f t="shared" si="14"/>
        <v>0</v>
      </c>
      <c r="G34" s="54">
        <f t="shared" si="14"/>
        <v>0</v>
      </c>
      <c r="H34" s="54">
        <f t="shared" si="14"/>
        <v>0</v>
      </c>
      <c r="I34" s="54">
        <f t="shared" si="14"/>
        <v>0</v>
      </c>
      <c r="J34" s="54">
        <f t="shared" si="14"/>
        <v>0</v>
      </c>
      <c r="K34" s="54">
        <f t="shared" si="14"/>
        <v>0</v>
      </c>
      <c r="L34" s="54">
        <f t="shared" si="14"/>
        <v>0</v>
      </c>
      <c r="M34" s="54">
        <f t="shared" si="14"/>
        <v>0</v>
      </c>
      <c r="N34" s="54">
        <f t="shared" si="14"/>
        <v>0</v>
      </c>
      <c r="O34" s="54">
        <f t="shared" si="14"/>
        <v>0</v>
      </c>
      <c r="P34" s="54">
        <f t="shared" si="14"/>
        <v>0</v>
      </c>
      <c r="Q34" s="54">
        <f t="shared" si="14"/>
        <v>0</v>
      </c>
      <c r="R34" s="54">
        <f t="shared" si="11"/>
        <v>0</v>
      </c>
      <c r="S34" s="54">
        <f t="shared" si="11"/>
        <v>0</v>
      </c>
      <c r="T34" s="54">
        <f t="shared" si="11"/>
        <v>0</v>
      </c>
      <c r="U34" s="54">
        <f t="shared" si="11"/>
        <v>0</v>
      </c>
      <c r="V34" s="54">
        <f t="shared" si="11"/>
        <v>0</v>
      </c>
      <c r="W34" s="54">
        <f t="shared" si="12"/>
        <v>0</v>
      </c>
      <c r="X34" s="54">
        <f t="shared" si="12"/>
        <v>0</v>
      </c>
      <c r="Y34" s="54">
        <f t="shared" si="12"/>
        <v>0</v>
      </c>
      <c r="Z34" s="54">
        <f t="shared" si="12"/>
        <v>0</v>
      </c>
      <c r="AA34" s="54">
        <f t="shared" si="12"/>
        <v>0</v>
      </c>
      <c r="AB34" s="54">
        <f t="shared" si="13"/>
        <v>0</v>
      </c>
      <c r="AC34" s="54">
        <f t="shared" si="13"/>
        <v>0</v>
      </c>
      <c r="AD34" s="54">
        <f t="shared" si="13"/>
        <v>0</v>
      </c>
      <c r="AE34" s="54">
        <f t="shared" si="13"/>
        <v>0</v>
      </c>
      <c r="AF34" s="54">
        <f t="shared" si="13"/>
        <v>0</v>
      </c>
      <c r="AG34" s="1">
        <f t="shared" si="1"/>
        <v>0</v>
      </c>
    </row>
    <row r="35" spans="1:33" x14ac:dyDescent="0.2">
      <c r="A35"/>
      <c r="B35" t="s">
        <v>44</v>
      </c>
      <c r="C35" s="1">
        <f>C32*365*C33+(C34*365*C32*assumptions!C$36)</f>
        <v>0</v>
      </c>
      <c r="D35" s="1">
        <f>D32*365*D33+(D34*365*D32*assumptions!D$36)</f>
        <v>0</v>
      </c>
      <c r="E35" s="1">
        <f>E32*365*E33+(E34*365*E32*assumptions!E$36)</f>
        <v>0</v>
      </c>
      <c r="F35" s="1">
        <f>F32*365*F33+(F34*365*F32*assumptions!F$36)</f>
        <v>0</v>
      </c>
      <c r="G35" s="1">
        <f>G32*365*G33+(G34*365*G32*assumptions!G$36)</f>
        <v>0</v>
      </c>
      <c r="H35" s="1">
        <f>H32*365*H33+(H34*365*H32*assumptions!H$36)</f>
        <v>0</v>
      </c>
      <c r="I35" s="1">
        <f>I32*365*I33+(I34*365*I32*assumptions!I$36)</f>
        <v>0</v>
      </c>
      <c r="J35" s="1">
        <f>J32*365*J33+(J34*365*J32*assumptions!J$36)</f>
        <v>0</v>
      </c>
      <c r="K35" s="1">
        <f>K32*365*K33+(K34*365*K32*assumptions!K$36)</f>
        <v>0</v>
      </c>
      <c r="L35" s="1">
        <f>L32*365*L33+(L34*365*L32*assumptions!L$36)</f>
        <v>0</v>
      </c>
      <c r="M35" s="1">
        <f>M32*365*M33+(M34*365*M32*assumptions!M$36)</f>
        <v>0</v>
      </c>
      <c r="N35" s="1">
        <f>N32*365*N33+(N34*365*N32*assumptions!N$36)</f>
        <v>0</v>
      </c>
      <c r="O35" s="1">
        <f>O32*365*O33+(O34*365*O32*assumptions!O$36)</f>
        <v>0</v>
      </c>
      <c r="P35" s="1">
        <f>P32*365*P33+(P34*365*P32*assumptions!P$36)</f>
        <v>0</v>
      </c>
      <c r="Q35" s="1">
        <f>Q32*365*Q33+(Q34*365*Q32*assumptions!Q$36)</f>
        <v>0</v>
      </c>
      <c r="R35" s="1">
        <f>R32*365*R33+(R34*365*R32*assumptions!R$36)</f>
        <v>0</v>
      </c>
      <c r="S35" s="1">
        <f>S32*365*S33+(S34*365*S32*assumptions!S$36)</f>
        <v>0</v>
      </c>
      <c r="T35" s="1">
        <f>T32*365*T33+(T34*365*T32*assumptions!T$36)</f>
        <v>0</v>
      </c>
      <c r="U35" s="1">
        <f>U32*365*U33+(U34*365*U32*assumptions!U$36)</f>
        <v>0</v>
      </c>
      <c r="V35" s="1">
        <f>V32*365*V33+(V34*365*V32*assumptions!V$36)</f>
        <v>0</v>
      </c>
      <c r="W35" s="1">
        <f>W32*365*W33+(W34*365*W32*assumptions!W$36)</f>
        <v>0</v>
      </c>
      <c r="X35" s="1">
        <f>X32*365*X33+(X34*365*X32*assumptions!X$36)</f>
        <v>0</v>
      </c>
      <c r="Y35" s="1">
        <f>Y32*365*Y33+(Y34*365*Y32*assumptions!Y$36)</f>
        <v>0</v>
      </c>
      <c r="Z35" s="1">
        <f>Z32*365*Z33+(Z34*365*Z32*assumptions!Z$36)</f>
        <v>0</v>
      </c>
      <c r="AA35" s="1">
        <f>AA32*365*AA33+(AA34*365*AA32*assumptions!AA$36)</f>
        <v>0</v>
      </c>
      <c r="AB35" s="1">
        <f>AB32*365*AB33+(AB34*365*AB32*assumptions!AB$36)</f>
        <v>0</v>
      </c>
      <c r="AC35" s="1">
        <f>AC32*365*AC33+(AC34*365*AC32*assumptions!AC$36)</f>
        <v>0</v>
      </c>
      <c r="AD35" s="1">
        <f>AD32*365*AD33+(AD34*365*AD32*assumptions!AD$36)</f>
        <v>0</v>
      </c>
      <c r="AE35" s="1">
        <f>AE32*365*AE33+(AE34*365*AE32*assumptions!AE$36)</f>
        <v>0</v>
      </c>
      <c r="AF35" s="1">
        <f>AF32*365*AF33+(AF34*365*AF32*assumptions!AF$36)</f>
        <v>0</v>
      </c>
      <c r="AG35" s="1">
        <f t="shared" si="1"/>
        <v>0</v>
      </c>
    </row>
    <row r="36" spans="1:33" x14ac:dyDescent="0.2">
      <c r="A36" t="s">
        <v>45</v>
      </c>
      <c r="B36" s="13">
        <v>0</v>
      </c>
      <c r="C36">
        <f>+C32*$B36*assumptions!C$36*DCF!D$29</f>
        <v>0</v>
      </c>
      <c r="D36">
        <f>+D32*$B36*assumptions!D$36*DCF!E$29</f>
        <v>0</v>
      </c>
      <c r="E36">
        <f>+E32*$B36*assumptions!E$36*DCF!F$29</f>
        <v>0</v>
      </c>
      <c r="F36">
        <f>+F32*$B36*assumptions!F$36*DCF!G$29</f>
        <v>0</v>
      </c>
      <c r="G36">
        <f>+G32*$B36*assumptions!G$36*DCF!H$29</f>
        <v>0</v>
      </c>
      <c r="H36">
        <f>+H32*$B36*assumptions!H$36*DCF!I$29</f>
        <v>0</v>
      </c>
      <c r="I36">
        <f>+I32*$B36*assumptions!I$36*DCF!J$29</f>
        <v>0</v>
      </c>
      <c r="J36">
        <f>+J32*$B36*assumptions!J$36*DCF!K$29</f>
        <v>0</v>
      </c>
      <c r="K36">
        <f>+K32*$B36*assumptions!K$36*DCF!L$29</f>
        <v>0</v>
      </c>
      <c r="L36">
        <f>+L32*$B36*assumptions!L$36*DCF!M$29</f>
        <v>0</v>
      </c>
      <c r="M36">
        <f>+M32*$B36*assumptions!M$36*DCF!N$29</f>
        <v>0</v>
      </c>
      <c r="N36">
        <f>+N32*$B36*assumptions!N$36*DCF!O$29</f>
        <v>0</v>
      </c>
      <c r="O36">
        <f>+O32*$B36*assumptions!O$36*DCF!P$29</f>
        <v>0</v>
      </c>
      <c r="P36">
        <f>+P32*$B36*assumptions!P$36*DCF!Q$29</f>
        <v>0</v>
      </c>
      <c r="Q36">
        <f>+Q32*$B36*assumptions!Q$36*DCF!R$29</f>
        <v>0</v>
      </c>
      <c r="R36">
        <f>+R32*$B36*assumptions!R$36*DCF!S$29</f>
        <v>0</v>
      </c>
      <c r="S36">
        <f>+S32*$B36*assumptions!S$36*DCF!T$29</f>
        <v>0</v>
      </c>
      <c r="T36">
        <f>+T32*$B36*assumptions!T$36*DCF!U$29</f>
        <v>0</v>
      </c>
      <c r="U36">
        <f>+U32*$B36*assumptions!U$36*DCF!V$29</f>
        <v>0</v>
      </c>
      <c r="V36">
        <f>+V32*$B36*assumptions!V$36*DCF!W$29</f>
        <v>0</v>
      </c>
      <c r="W36">
        <f>+W32*$B36*assumptions!W$36*DCF!X$29</f>
        <v>0</v>
      </c>
      <c r="X36">
        <f>+X32*$B36*assumptions!X$36*DCF!Y$29</f>
        <v>0</v>
      </c>
      <c r="Y36">
        <f>+Y32*$B36*assumptions!Y$36*DCF!Z$29</f>
        <v>0</v>
      </c>
      <c r="Z36">
        <f>+Z32*$B36*assumptions!Z$36*DCF!AA$29</f>
        <v>0</v>
      </c>
      <c r="AA36">
        <f>+AA32*$B36*assumptions!AA$36*DCF!AB$29</f>
        <v>0</v>
      </c>
      <c r="AB36">
        <f>+AB32*$B36*assumptions!AB$36*DCF!AH$29</f>
        <v>0</v>
      </c>
      <c r="AC36">
        <f>+AC32*$B36*assumptions!AC$36*DCF!AI$29</f>
        <v>0</v>
      </c>
      <c r="AD36">
        <f>+AD32*$B36*assumptions!AD$36*DCF!AJ$29</f>
        <v>0</v>
      </c>
      <c r="AE36">
        <f>+AE32*$B36*assumptions!AE$36*DCF!AK$29</f>
        <v>0</v>
      </c>
      <c r="AF36">
        <f>+AF32*$B36*assumptions!AF$36*DCF!AL$29</f>
        <v>0</v>
      </c>
      <c r="AG36" s="1">
        <f t="shared" si="1"/>
        <v>0</v>
      </c>
    </row>
    <row r="37" spans="1:33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1"/>
    </row>
    <row r="38" spans="1:33" x14ac:dyDescent="0.2">
      <c r="A38" s="26"/>
      <c r="B38" t="s">
        <v>42</v>
      </c>
      <c r="C38">
        <v>0</v>
      </c>
      <c r="D38">
        <f t="shared" ref="D38:G39" si="15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6">+H38</f>
        <v>0</v>
      </c>
      <c r="J38">
        <f t="shared" si="16"/>
        <v>0</v>
      </c>
      <c r="K38">
        <f t="shared" si="16"/>
        <v>0</v>
      </c>
      <c r="L38">
        <f t="shared" si="16"/>
        <v>0</v>
      </c>
      <c r="M38">
        <f t="shared" si="16"/>
        <v>0</v>
      </c>
      <c r="N38">
        <f t="shared" si="16"/>
        <v>0</v>
      </c>
      <c r="O38">
        <f t="shared" si="16"/>
        <v>0</v>
      </c>
      <c r="P38">
        <f t="shared" si="16"/>
        <v>0</v>
      </c>
      <c r="Q38">
        <f t="shared" si="16"/>
        <v>0</v>
      </c>
      <c r="R38">
        <f t="shared" ref="R38:V40" si="17">+Q38</f>
        <v>0</v>
      </c>
      <c r="S38">
        <f t="shared" si="17"/>
        <v>0</v>
      </c>
      <c r="T38">
        <f t="shared" si="17"/>
        <v>0</v>
      </c>
      <c r="U38">
        <f t="shared" si="17"/>
        <v>0</v>
      </c>
      <c r="V38">
        <f t="shared" si="17"/>
        <v>0</v>
      </c>
      <c r="W38">
        <f t="shared" ref="W38:AA40" si="18">+V38</f>
        <v>0</v>
      </c>
      <c r="X38">
        <f t="shared" si="18"/>
        <v>0</v>
      </c>
      <c r="Y38">
        <f t="shared" si="18"/>
        <v>0</v>
      </c>
      <c r="Z38">
        <f t="shared" si="18"/>
        <v>0</v>
      </c>
      <c r="AA38">
        <f t="shared" si="18"/>
        <v>0</v>
      </c>
      <c r="AB38">
        <f t="shared" ref="AB38:AF40" si="19">+AA38</f>
        <v>0</v>
      </c>
      <c r="AC38">
        <f t="shared" si="19"/>
        <v>0</v>
      </c>
      <c r="AD38">
        <f t="shared" si="19"/>
        <v>0</v>
      </c>
      <c r="AE38">
        <f t="shared" si="19"/>
        <v>0</v>
      </c>
      <c r="AF38">
        <f t="shared" si="19"/>
        <v>0</v>
      </c>
      <c r="AG38" s="1">
        <f t="shared" si="1"/>
        <v>0</v>
      </c>
    </row>
    <row r="39" spans="1:33" x14ac:dyDescent="0.2">
      <c r="A39"/>
      <c r="B39" t="s">
        <v>46</v>
      </c>
      <c r="C39" s="54">
        <v>0</v>
      </c>
      <c r="D39" s="54">
        <f t="shared" si="15"/>
        <v>0</v>
      </c>
      <c r="E39" s="54">
        <f t="shared" si="15"/>
        <v>0</v>
      </c>
      <c r="F39" s="54">
        <f t="shared" si="15"/>
        <v>0</v>
      </c>
      <c r="G39" s="54">
        <f t="shared" si="15"/>
        <v>0</v>
      </c>
      <c r="H39" s="54">
        <f>+G39</f>
        <v>0</v>
      </c>
      <c r="I39" s="54">
        <f t="shared" si="16"/>
        <v>0</v>
      </c>
      <c r="J39" s="54">
        <f t="shared" si="16"/>
        <v>0</v>
      </c>
      <c r="K39" s="54">
        <f t="shared" si="16"/>
        <v>0</v>
      </c>
      <c r="L39" s="54">
        <f t="shared" si="16"/>
        <v>0</v>
      </c>
      <c r="M39" s="54">
        <f t="shared" si="16"/>
        <v>0</v>
      </c>
      <c r="N39" s="54">
        <f t="shared" si="16"/>
        <v>0</v>
      </c>
      <c r="O39" s="54">
        <f t="shared" si="16"/>
        <v>0</v>
      </c>
      <c r="P39" s="54">
        <f t="shared" si="16"/>
        <v>0</v>
      </c>
      <c r="Q39" s="54">
        <f t="shared" si="16"/>
        <v>0</v>
      </c>
      <c r="R39" s="54">
        <f t="shared" si="17"/>
        <v>0</v>
      </c>
      <c r="S39" s="54">
        <f t="shared" si="17"/>
        <v>0</v>
      </c>
      <c r="T39" s="54">
        <f t="shared" si="17"/>
        <v>0</v>
      </c>
      <c r="U39" s="54">
        <f t="shared" si="17"/>
        <v>0</v>
      </c>
      <c r="V39" s="54">
        <f t="shared" si="17"/>
        <v>0</v>
      </c>
      <c r="W39" s="54">
        <f t="shared" si="18"/>
        <v>0</v>
      </c>
      <c r="X39" s="54">
        <f t="shared" si="18"/>
        <v>0</v>
      </c>
      <c r="Y39" s="54">
        <f t="shared" si="18"/>
        <v>0</v>
      </c>
      <c r="Z39" s="54">
        <f t="shared" si="18"/>
        <v>0</v>
      </c>
      <c r="AA39" s="54">
        <f t="shared" si="18"/>
        <v>0</v>
      </c>
      <c r="AB39" s="54">
        <f t="shared" si="19"/>
        <v>0</v>
      </c>
      <c r="AC39" s="54">
        <f t="shared" si="19"/>
        <v>0</v>
      </c>
      <c r="AD39" s="54">
        <f t="shared" si="19"/>
        <v>0</v>
      </c>
      <c r="AE39" s="54">
        <f t="shared" si="19"/>
        <v>0</v>
      </c>
      <c r="AF39" s="54">
        <f t="shared" si="19"/>
        <v>0</v>
      </c>
      <c r="AG39" s="1">
        <f t="shared" si="1"/>
        <v>0</v>
      </c>
    </row>
    <row r="40" spans="1:33" x14ac:dyDescent="0.2">
      <c r="A40"/>
      <c r="B40" t="s">
        <v>43</v>
      </c>
      <c r="C40" s="164">
        <v>0</v>
      </c>
      <c r="D40" s="54">
        <f t="shared" ref="D40:Q40" si="20">+C40</f>
        <v>0</v>
      </c>
      <c r="E40" s="54">
        <f t="shared" si="20"/>
        <v>0</v>
      </c>
      <c r="F40" s="54">
        <f t="shared" si="20"/>
        <v>0</v>
      </c>
      <c r="G40" s="54">
        <f t="shared" si="20"/>
        <v>0</v>
      </c>
      <c r="H40" s="54">
        <f t="shared" si="20"/>
        <v>0</v>
      </c>
      <c r="I40" s="54">
        <f t="shared" si="20"/>
        <v>0</v>
      </c>
      <c r="J40" s="54">
        <f t="shared" si="20"/>
        <v>0</v>
      </c>
      <c r="K40" s="54">
        <f t="shared" si="20"/>
        <v>0</v>
      </c>
      <c r="L40" s="54">
        <f t="shared" si="20"/>
        <v>0</v>
      </c>
      <c r="M40" s="54">
        <f t="shared" si="20"/>
        <v>0</v>
      </c>
      <c r="N40" s="54">
        <f t="shared" si="20"/>
        <v>0</v>
      </c>
      <c r="O40" s="54">
        <f t="shared" si="20"/>
        <v>0</v>
      </c>
      <c r="P40" s="54">
        <f t="shared" si="20"/>
        <v>0</v>
      </c>
      <c r="Q40" s="54">
        <f t="shared" si="20"/>
        <v>0</v>
      </c>
      <c r="R40" s="54">
        <f t="shared" si="17"/>
        <v>0</v>
      </c>
      <c r="S40" s="54">
        <f t="shared" si="17"/>
        <v>0</v>
      </c>
      <c r="T40" s="54">
        <f t="shared" si="17"/>
        <v>0</v>
      </c>
      <c r="U40" s="54">
        <f t="shared" si="17"/>
        <v>0</v>
      </c>
      <c r="V40" s="54">
        <f t="shared" si="17"/>
        <v>0</v>
      </c>
      <c r="W40" s="54">
        <f t="shared" si="18"/>
        <v>0</v>
      </c>
      <c r="X40" s="54">
        <f t="shared" si="18"/>
        <v>0</v>
      </c>
      <c r="Y40" s="54">
        <f t="shared" si="18"/>
        <v>0</v>
      </c>
      <c r="Z40" s="54">
        <f t="shared" si="18"/>
        <v>0</v>
      </c>
      <c r="AA40" s="54">
        <f t="shared" si="18"/>
        <v>0</v>
      </c>
      <c r="AB40" s="54">
        <f t="shared" si="19"/>
        <v>0</v>
      </c>
      <c r="AC40" s="54">
        <f t="shared" si="19"/>
        <v>0</v>
      </c>
      <c r="AD40" s="54">
        <f t="shared" si="19"/>
        <v>0</v>
      </c>
      <c r="AE40" s="54">
        <f t="shared" si="19"/>
        <v>0</v>
      </c>
      <c r="AF40" s="54">
        <f t="shared" si="19"/>
        <v>0</v>
      </c>
      <c r="AG40" s="1">
        <f t="shared" si="1"/>
        <v>0</v>
      </c>
    </row>
    <row r="41" spans="1:33" x14ac:dyDescent="0.2">
      <c r="A41"/>
      <c r="B41" t="s">
        <v>44</v>
      </c>
      <c r="C41" s="1">
        <f>C38*365*C39+(C40*365*C38*assumptions!C$36)</f>
        <v>0</v>
      </c>
      <c r="D41" s="1">
        <f>D38*365*D39+(D40*365*D38*assumptions!D$36)</f>
        <v>0</v>
      </c>
      <c r="E41" s="1">
        <f>E38*365*E39+(E40*365*E38*assumptions!E$36)</f>
        <v>0</v>
      </c>
      <c r="F41" s="1">
        <f>F38*365*F39+(F40*365*F38*assumptions!F$36)</f>
        <v>0</v>
      </c>
      <c r="G41" s="1">
        <f>G38*365*G39+(G40*365*G38*assumptions!G$36)</f>
        <v>0</v>
      </c>
      <c r="H41" s="1">
        <f>H38*365*H39+(H40*365*H38*assumptions!H$36)</f>
        <v>0</v>
      </c>
      <c r="I41" s="1">
        <f>I38*365*I39+(I40*365*I38*assumptions!I$36)</f>
        <v>0</v>
      </c>
      <c r="J41" s="1">
        <f>J38*365*J39+(J40*365*J38*assumptions!J$36)</f>
        <v>0</v>
      </c>
      <c r="K41" s="1">
        <f>K38*365*K39+(K40*365*K38*assumptions!K$36)</f>
        <v>0</v>
      </c>
      <c r="L41" s="1">
        <f>L38*365*L39+(L40*365*L38*assumptions!L$36)</f>
        <v>0</v>
      </c>
      <c r="M41" s="1">
        <f>M38*365*M39+(M40*365*M38*assumptions!M$36)</f>
        <v>0</v>
      </c>
      <c r="N41" s="1">
        <f>N38*365*N39+(N40*365*N38*assumptions!N$36)</f>
        <v>0</v>
      </c>
      <c r="O41" s="1">
        <f>O38*365*O39+(O40*365*O38*assumptions!O$36)</f>
        <v>0</v>
      </c>
      <c r="P41" s="1">
        <f>P38*365*P39+(P40*365*P38*assumptions!P$36)</f>
        <v>0</v>
      </c>
      <c r="Q41" s="1">
        <f>Q38*365*Q39+(Q40*365*Q38*assumptions!Q$36)</f>
        <v>0</v>
      </c>
      <c r="R41" s="1">
        <f>R38*365*R39+(R40*365*R38*assumptions!R$36)</f>
        <v>0</v>
      </c>
      <c r="S41" s="1">
        <f>S38*365*S39+(S40*365*S38*assumptions!S$36)</f>
        <v>0</v>
      </c>
      <c r="T41" s="1">
        <f>T38*365*T39+(T40*365*T38*assumptions!T$36)</f>
        <v>0</v>
      </c>
      <c r="U41" s="1">
        <f>U38*365*U39+(U40*365*U38*assumptions!U$36)</f>
        <v>0</v>
      </c>
      <c r="V41" s="1">
        <f>V38*365*V39+(V40*365*V38*assumptions!V$36)</f>
        <v>0</v>
      </c>
      <c r="W41" s="1">
        <f>W38*365*W39+(W40*365*W38*assumptions!W$36)</f>
        <v>0</v>
      </c>
      <c r="X41" s="1">
        <f>X38*365*X39+(X40*365*X38*assumptions!X$36)</f>
        <v>0</v>
      </c>
      <c r="Y41" s="1">
        <f>Y38*365*Y39+(Y40*365*Y38*assumptions!Y$36)</f>
        <v>0</v>
      </c>
      <c r="Z41" s="1">
        <f>Z38*365*Z39+(Z40*365*Z38*assumptions!Z$36)</f>
        <v>0</v>
      </c>
      <c r="AA41" s="1">
        <f>AA38*365*AA39+(AA40*365*AA38*assumptions!AA$36)</f>
        <v>0</v>
      </c>
      <c r="AB41" s="1">
        <f>AB38*365*AB39+(AB40*365*AB38*assumptions!AB$36)</f>
        <v>0</v>
      </c>
      <c r="AC41" s="1">
        <f>AC38*365*AC39+(AC40*365*AC38*assumptions!AC$36)</f>
        <v>0</v>
      </c>
      <c r="AD41" s="1">
        <f>AD38*365*AD39+(AD40*365*AD38*assumptions!AD$36)</f>
        <v>0</v>
      </c>
      <c r="AE41" s="1">
        <f>AE38*365*AE39+(AE40*365*AE38*assumptions!AE$36)</f>
        <v>0</v>
      </c>
      <c r="AF41" s="1">
        <f>AF38*365*AF39+(AF40*365*AF38*assumptions!AF$36)</f>
        <v>0</v>
      </c>
      <c r="AG41" s="1">
        <f t="shared" si="1"/>
        <v>0</v>
      </c>
    </row>
    <row r="42" spans="1:33" x14ac:dyDescent="0.2">
      <c r="A42" t="s">
        <v>45</v>
      </c>
      <c r="B42" s="13">
        <v>0</v>
      </c>
      <c r="C42">
        <f>+C38*$B42*assumptions!C$36*DCF!D$29</f>
        <v>0</v>
      </c>
      <c r="D42">
        <f>+D38*$B42*assumptions!D$36*DCF!E$29</f>
        <v>0</v>
      </c>
      <c r="E42">
        <f>+E38*$B42*assumptions!E$36*DCF!F$29</f>
        <v>0</v>
      </c>
      <c r="F42">
        <f>+F38*$B42*assumptions!F$36*DCF!G$29</f>
        <v>0</v>
      </c>
      <c r="G42">
        <f>+G38*$B42*assumptions!G$36*DCF!H$29</f>
        <v>0</v>
      </c>
      <c r="H42">
        <f>+H38*$B42*assumptions!H$36*DCF!I$29</f>
        <v>0</v>
      </c>
      <c r="I42">
        <f>+I38*$B42*assumptions!I$36*DCF!J$29</f>
        <v>0</v>
      </c>
      <c r="J42">
        <f>+J38*$B42*assumptions!J$36*DCF!K$29</f>
        <v>0</v>
      </c>
      <c r="K42">
        <f>+K38*$B42*assumptions!K$36*DCF!L$29</f>
        <v>0</v>
      </c>
      <c r="L42">
        <f>+L38*$B42*assumptions!L$36*DCF!M$29</f>
        <v>0</v>
      </c>
      <c r="M42">
        <f>+M38*$B42*assumptions!M$36*DCF!N$29</f>
        <v>0</v>
      </c>
      <c r="N42">
        <f>+N38*$B42*assumptions!N$36*DCF!O$29</f>
        <v>0</v>
      </c>
      <c r="O42">
        <f>+O38*$B42*assumptions!O$36*DCF!P$29</f>
        <v>0</v>
      </c>
      <c r="P42">
        <f>+P38*$B42*assumptions!P$36*DCF!Q$29</f>
        <v>0</v>
      </c>
      <c r="Q42">
        <f>+Q38*$B42*assumptions!Q$36*DCF!R$29</f>
        <v>0</v>
      </c>
      <c r="R42">
        <f>+R38*$B42*assumptions!R$36*DCF!S$29</f>
        <v>0</v>
      </c>
      <c r="S42">
        <f>+S38*$B42*assumptions!S$36*DCF!T$29</f>
        <v>0</v>
      </c>
      <c r="T42">
        <f>+T38*$B42*assumptions!T$36*DCF!U$29</f>
        <v>0</v>
      </c>
      <c r="U42">
        <f>+U38*$B42*assumptions!U$36*DCF!V$29</f>
        <v>0</v>
      </c>
      <c r="V42">
        <f>+V38*$B42*assumptions!V$36*DCF!W$29</f>
        <v>0</v>
      </c>
      <c r="W42">
        <f>+W38*$B42*assumptions!W$36*DCF!X$29</f>
        <v>0</v>
      </c>
      <c r="X42">
        <f>+X38*$B42*assumptions!X$36*DCF!Y$29</f>
        <v>0</v>
      </c>
      <c r="Y42">
        <f>+Y38*$B42*assumptions!Y$36*DCF!Z$29</f>
        <v>0</v>
      </c>
      <c r="Z42">
        <f>+Z38*$B42*assumptions!Z$36*DCF!AA$29</f>
        <v>0</v>
      </c>
      <c r="AA42">
        <f>+AA38*$B42*assumptions!AA$36*DCF!AB$29</f>
        <v>0</v>
      </c>
      <c r="AB42">
        <f>+AB38*$B42*assumptions!AB$36*DCF!AH$29</f>
        <v>0</v>
      </c>
      <c r="AC42">
        <f>+AC38*$B42*assumptions!AC$36*DCF!AI$29</f>
        <v>0</v>
      </c>
      <c r="AD42">
        <f>+AD38*$B42*assumptions!AD$36*DCF!AJ$29</f>
        <v>0</v>
      </c>
      <c r="AE42">
        <f>+AE38*$B42*assumptions!AE$36*DCF!AK$29</f>
        <v>0</v>
      </c>
      <c r="AF42">
        <f>+AF38*$B42*assumptions!AF$36*DCF!AL$29</f>
        <v>0</v>
      </c>
      <c r="AG42" s="1">
        <f t="shared" si="1"/>
        <v>0</v>
      </c>
    </row>
    <row r="43" spans="1:33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1"/>
    </row>
    <row r="44" spans="1:33" x14ac:dyDescent="0.2">
      <c r="A44" s="26"/>
      <c r="B44" t="s">
        <v>42</v>
      </c>
      <c r="C44">
        <v>0</v>
      </c>
      <c r="D44">
        <f t="shared" ref="D44:G45" si="21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2">+G44</f>
        <v>0</v>
      </c>
      <c r="I44">
        <f t="shared" si="22"/>
        <v>0</v>
      </c>
      <c r="J44">
        <f t="shared" si="22"/>
        <v>0</v>
      </c>
      <c r="K44">
        <f t="shared" si="22"/>
        <v>0</v>
      </c>
      <c r="L44">
        <f t="shared" si="22"/>
        <v>0</v>
      </c>
      <c r="M44">
        <f t="shared" si="22"/>
        <v>0</v>
      </c>
      <c r="N44">
        <f t="shared" si="22"/>
        <v>0</v>
      </c>
      <c r="O44">
        <f t="shared" si="22"/>
        <v>0</v>
      </c>
      <c r="P44">
        <f t="shared" si="22"/>
        <v>0</v>
      </c>
      <c r="Q44">
        <f t="shared" si="22"/>
        <v>0</v>
      </c>
      <c r="R44">
        <f t="shared" ref="R44:V46" si="23">+Q44</f>
        <v>0</v>
      </c>
      <c r="S44">
        <f t="shared" si="23"/>
        <v>0</v>
      </c>
      <c r="T44">
        <f t="shared" si="23"/>
        <v>0</v>
      </c>
      <c r="U44">
        <f t="shared" si="23"/>
        <v>0</v>
      </c>
      <c r="V44">
        <f t="shared" si="23"/>
        <v>0</v>
      </c>
      <c r="W44">
        <f t="shared" ref="W44:AA46" si="24">+V44</f>
        <v>0</v>
      </c>
      <c r="X44">
        <f t="shared" si="24"/>
        <v>0</v>
      </c>
      <c r="Y44">
        <f t="shared" si="24"/>
        <v>0</v>
      </c>
      <c r="Z44">
        <f t="shared" si="24"/>
        <v>0</v>
      </c>
      <c r="AA44">
        <f t="shared" si="24"/>
        <v>0</v>
      </c>
      <c r="AB44">
        <f t="shared" ref="AB44:AF46" si="25">+AA44</f>
        <v>0</v>
      </c>
      <c r="AC44">
        <f t="shared" si="25"/>
        <v>0</v>
      </c>
      <c r="AD44">
        <f t="shared" si="25"/>
        <v>0</v>
      </c>
      <c r="AE44">
        <f t="shared" si="25"/>
        <v>0</v>
      </c>
      <c r="AF44">
        <f t="shared" si="25"/>
        <v>0</v>
      </c>
      <c r="AG44" s="1">
        <f t="shared" si="1"/>
        <v>0</v>
      </c>
    </row>
    <row r="45" spans="1:33" x14ac:dyDescent="0.2">
      <c r="A45"/>
      <c r="B45" t="s">
        <v>46</v>
      </c>
      <c r="C45" s="54">
        <v>0</v>
      </c>
      <c r="D45" s="54">
        <f t="shared" si="21"/>
        <v>0</v>
      </c>
      <c r="E45" s="54">
        <f t="shared" si="21"/>
        <v>0</v>
      </c>
      <c r="F45" s="54">
        <f t="shared" si="21"/>
        <v>0</v>
      </c>
      <c r="G45" s="54">
        <f t="shared" si="21"/>
        <v>0</v>
      </c>
      <c r="H45" s="54">
        <f t="shared" si="22"/>
        <v>0</v>
      </c>
      <c r="I45" s="54">
        <f t="shared" si="22"/>
        <v>0</v>
      </c>
      <c r="J45" s="54">
        <f t="shared" si="22"/>
        <v>0</v>
      </c>
      <c r="K45" s="54">
        <f t="shared" si="22"/>
        <v>0</v>
      </c>
      <c r="L45" s="54">
        <f t="shared" si="22"/>
        <v>0</v>
      </c>
      <c r="M45" s="54">
        <f t="shared" si="22"/>
        <v>0</v>
      </c>
      <c r="N45" s="54">
        <f t="shared" si="22"/>
        <v>0</v>
      </c>
      <c r="O45" s="54">
        <f t="shared" si="22"/>
        <v>0</v>
      </c>
      <c r="P45" s="54">
        <f t="shared" si="22"/>
        <v>0</v>
      </c>
      <c r="Q45" s="54">
        <f t="shared" si="22"/>
        <v>0</v>
      </c>
      <c r="R45" s="54">
        <f t="shared" si="23"/>
        <v>0</v>
      </c>
      <c r="S45" s="54">
        <f t="shared" si="23"/>
        <v>0</v>
      </c>
      <c r="T45" s="54">
        <f t="shared" si="23"/>
        <v>0</v>
      </c>
      <c r="U45" s="54">
        <f t="shared" si="23"/>
        <v>0</v>
      </c>
      <c r="V45" s="54">
        <f t="shared" si="23"/>
        <v>0</v>
      </c>
      <c r="W45" s="54">
        <f t="shared" si="24"/>
        <v>0</v>
      </c>
      <c r="X45" s="54">
        <f t="shared" si="24"/>
        <v>0</v>
      </c>
      <c r="Y45" s="54">
        <f t="shared" si="24"/>
        <v>0</v>
      </c>
      <c r="Z45" s="54">
        <f t="shared" si="24"/>
        <v>0</v>
      </c>
      <c r="AA45" s="54">
        <f t="shared" si="24"/>
        <v>0</v>
      </c>
      <c r="AB45" s="54">
        <f t="shared" si="25"/>
        <v>0</v>
      </c>
      <c r="AC45" s="54">
        <f t="shared" si="25"/>
        <v>0</v>
      </c>
      <c r="AD45" s="54">
        <f t="shared" si="25"/>
        <v>0</v>
      </c>
      <c r="AE45" s="54">
        <f t="shared" si="25"/>
        <v>0</v>
      </c>
      <c r="AF45" s="54">
        <f t="shared" si="25"/>
        <v>0</v>
      </c>
      <c r="AG45" s="1">
        <f t="shared" si="1"/>
        <v>0</v>
      </c>
    </row>
    <row r="46" spans="1:33" x14ac:dyDescent="0.2">
      <c r="A46"/>
      <c r="B46" t="s">
        <v>43</v>
      </c>
      <c r="C46" s="164">
        <v>0</v>
      </c>
      <c r="D46" s="54">
        <f t="shared" ref="D46:Q46" si="26">+C46</f>
        <v>0</v>
      </c>
      <c r="E46" s="54">
        <f t="shared" si="26"/>
        <v>0</v>
      </c>
      <c r="F46" s="54">
        <f t="shared" si="26"/>
        <v>0</v>
      </c>
      <c r="G46" s="54">
        <f t="shared" si="26"/>
        <v>0</v>
      </c>
      <c r="H46" s="54">
        <f t="shared" si="26"/>
        <v>0</v>
      </c>
      <c r="I46" s="54">
        <f t="shared" si="26"/>
        <v>0</v>
      </c>
      <c r="J46" s="54">
        <f t="shared" si="26"/>
        <v>0</v>
      </c>
      <c r="K46" s="54">
        <f t="shared" si="26"/>
        <v>0</v>
      </c>
      <c r="L46" s="54">
        <f t="shared" si="26"/>
        <v>0</v>
      </c>
      <c r="M46" s="54">
        <f t="shared" si="26"/>
        <v>0</v>
      </c>
      <c r="N46" s="54">
        <f t="shared" si="26"/>
        <v>0</v>
      </c>
      <c r="O46" s="54">
        <f t="shared" si="26"/>
        <v>0</v>
      </c>
      <c r="P46" s="54">
        <f t="shared" si="26"/>
        <v>0</v>
      </c>
      <c r="Q46" s="54">
        <f t="shared" si="26"/>
        <v>0</v>
      </c>
      <c r="R46" s="54">
        <f t="shared" si="23"/>
        <v>0</v>
      </c>
      <c r="S46" s="54">
        <f t="shared" si="23"/>
        <v>0</v>
      </c>
      <c r="T46" s="54">
        <f t="shared" si="23"/>
        <v>0</v>
      </c>
      <c r="U46" s="54">
        <f t="shared" si="23"/>
        <v>0</v>
      </c>
      <c r="V46" s="54">
        <f t="shared" si="23"/>
        <v>0</v>
      </c>
      <c r="W46" s="54">
        <f t="shared" si="24"/>
        <v>0</v>
      </c>
      <c r="X46" s="54">
        <f t="shared" si="24"/>
        <v>0</v>
      </c>
      <c r="Y46" s="54">
        <f t="shared" si="24"/>
        <v>0</v>
      </c>
      <c r="Z46" s="54">
        <f t="shared" si="24"/>
        <v>0</v>
      </c>
      <c r="AA46" s="54">
        <f t="shared" si="24"/>
        <v>0</v>
      </c>
      <c r="AB46" s="54">
        <f t="shared" si="25"/>
        <v>0</v>
      </c>
      <c r="AC46" s="54">
        <f t="shared" si="25"/>
        <v>0</v>
      </c>
      <c r="AD46" s="54">
        <f t="shared" si="25"/>
        <v>0</v>
      </c>
      <c r="AE46" s="54">
        <f t="shared" si="25"/>
        <v>0</v>
      </c>
      <c r="AF46" s="54">
        <f t="shared" si="25"/>
        <v>0</v>
      </c>
      <c r="AG46" s="1">
        <f t="shared" si="1"/>
        <v>0</v>
      </c>
    </row>
    <row r="47" spans="1:33" x14ac:dyDescent="0.2">
      <c r="A47"/>
      <c r="B47" t="s">
        <v>44</v>
      </c>
      <c r="C47" s="1">
        <f>C44*365*C45+(C46*365*C44*assumptions!C$36)</f>
        <v>0</v>
      </c>
      <c r="D47" s="1">
        <f>D44*365*D45+(D46*365*D44*assumptions!D$36)</f>
        <v>0</v>
      </c>
      <c r="E47" s="1">
        <f>E44*365*E45+(E46*365*E44*assumptions!E$36)</f>
        <v>0</v>
      </c>
      <c r="F47" s="1">
        <f>F44*365*F45+(F46*365*F44*assumptions!F$36)</f>
        <v>0</v>
      </c>
      <c r="G47" s="1">
        <f>G44*365*G45+(G46*365*G44*assumptions!G$36)</f>
        <v>0</v>
      </c>
      <c r="H47" s="1">
        <f>H44*365*H45+(H46*365*H44*assumptions!H$36)</f>
        <v>0</v>
      </c>
      <c r="I47" s="1">
        <f>I44*365*I45+(I46*365*I44*assumptions!I$36)</f>
        <v>0</v>
      </c>
      <c r="J47" s="1">
        <f>J44*365*J45+(J46*365*J44*assumptions!J$36)</f>
        <v>0</v>
      </c>
      <c r="K47" s="1">
        <f>K44*365*K45+(K46*365*K44*assumptions!K$36)</f>
        <v>0</v>
      </c>
      <c r="L47" s="1">
        <f>L44*365*L45+(L46*365*L44*assumptions!L$36)</f>
        <v>0</v>
      </c>
      <c r="M47" s="1">
        <f>M44*365*M45+(M46*365*M44*assumptions!M$36)</f>
        <v>0</v>
      </c>
      <c r="N47" s="1">
        <f>N44*365*N45+(N46*365*N44*assumptions!N$36)</f>
        <v>0</v>
      </c>
      <c r="O47" s="1">
        <f>O44*365*O45+(O46*365*O44*assumptions!O$36)</f>
        <v>0</v>
      </c>
      <c r="P47" s="1">
        <f>P44*365*P45+(P46*365*P44*assumptions!P$36)</f>
        <v>0</v>
      </c>
      <c r="Q47" s="1">
        <f>Q44*365*Q45+(Q46*365*Q44*assumptions!Q$36)</f>
        <v>0</v>
      </c>
      <c r="R47" s="1">
        <f>R44*365*R45+(R46*365*R44*assumptions!R$36)</f>
        <v>0</v>
      </c>
      <c r="S47" s="1">
        <f>S44*365*S45+(S46*365*S44*assumptions!S$36)</f>
        <v>0</v>
      </c>
      <c r="T47" s="1">
        <f>T44*365*T45+(T46*365*T44*assumptions!T$36)</f>
        <v>0</v>
      </c>
      <c r="U47" s="1">
        <f>U44*365*U45+(U46*365*U44*assumptions!U$36)</f>
        <v>0</v>
      </c>
      <c r="V47" s="1">
        <f>V44*365*V45+(V46*365*V44*assumptions!V$36)</f>
        <v>0</v>
      </c>
      <c r="W47" s="1">
        <f>W44*365*W45+(W46*365*W44*assumptions!W$36)</f>
        <v>0</v>
      </c>
      <c r="X47" s="1">
        <f>X44*365*X45+(X46*365*X44*assumptions!X$36)</f>
        <v>0</v>
      </c>
      <c r="Y47" s="1">
        <f>Y44*365*Y45+(Y46*365*Y44*assumptions!Y$36)</f>
        <v>0</v>
      </c>
      <c r="Z47" s="1">
        <f>Z44*365*Z45+(Z46*365*Z44*assumptions!Z$36)</f>
        <v>0</v>
      </c>
      <c r="AA47" s="1">
        <f>AA44*365*AA45+(AA46*365*AA44*assumptions!AA$36)</f>
        <v>0</v>
      </c>
      <c r="AB47" s="1">
        <f>AB44*365*AB45+(AB46*365*AB44*assumptions!AB$36)</f>
        <v>0</v>
      </c>
      <c r="AC47" s="1">
        <f>AC44*365*AC45+(AC46*365*AC44*assumptions!AC$36)</f>
        <v>0</v>
      </c>
      <c r="AD47" s="1">
        <f>AD44*365*AD45+(AD46*365*AD44*assumptions!AD$36)</f>
        <v>0</v>
      </c>
      <c r="AE47" s="1">
        <f>AE44*365*AE45+(AE46*365*AE44*assumptions!AE$36)</f>
        <v>0</v>
      </c>
      <c r="AF47" s="1">
        <f>AF44*365*AF45+(AF46*365*AF44*assumptions!AF$36)</f>
        <v>0</v>
      </c>
      <c r="AG47" s="1">
        <f t="shared" si="1"/>
        <v>0</v>
      </c>
    </row>
    <row r="48" spans="1:33" x14ac:dyDescent="0.2">
      <c r="A48" t="s">
        <v>45</v>
      </c>
      <c r="B48" s="13">
        <v>0</v>
      </c>
      <c r="C48">
        <f>+C44*$B$12*assumptions!C$36*DCF!D$29</f>
        <v>0</v>
      </c>
      <c r="D48">
        <f>+D44*$B$12*assumptions!D$36*DCF!E$29</f>
        <v>0</v>
      </c>
      <c r="E48">
        <f>+E44*$B$12*assumptions!E$36*DCF!F$29</f>
        <v>0</v>
      </c>
      <c r="F48">
        <f>+F44*$B$12*assumptions!F$36*DCF!G$29</f>
        <v>0</v>
      </c>
      <c r="G48">
        <f>+G44*$B$12*assumptions!G$36*DCF!H$29</f>
        <v>0</v>
      </c>
      <c r="H48">
        <f>+H44*$B$12*assumptions!H$36*DCF!I$29</f>
        <v>0</v>
      </c>
      <c r="I48">
        <f>+I44*$B$12*assumptions!I$36*DCF!J$29</f>
        <v>0</v>
      </c>
      <c r="J48">
        <f>+J44*$B$12*assumptions!J$36*DCF!K$29</f>
        <v>0</v>
      </c>
      <c r="K48">
        <f>+K44*$B$12*assumptions!K$36*DCF!L$29</f>
        <v>0</v>
      </c>
      <c r="L48">
        <f>+L44*$B$12*assumptions!$L$36*DCF!M$29</f>
        <v>0</v>
      </c>
      <c r="M48">
        <f>+M44*$B$12*assumptions!$L$36*DCF!N$29</f>
        <v>0</v>
      </c>
      <c r="N48">
        <f>+N44*$B$12*assumptions!$L$36*DCF!O$29</f>
        <v>0</v>
      </c>
      <c r="O48">
        <f>+O44*$B$12*assumptions!$L$36*DCF!P$29</f>
        <v>0</v>
      </c>
      <c r="P48">
        <f>+P44*$B$12*assumptions!$L$36*DCF!Q$29</f>
        <v>0</v>
      </c>
      <c r="Q48">
        <f>+Q44*$B$12*assumptions!$L$36*DCF!R$29</f>
        <v>0</v>
      </c>
      <c r="R48">
        <f>+R44*$B$12*assumptions!$L$36*DCF!S$29</f>
        <v>0</v>
      </c>
      <c r="S48">
        <f>+S44*$B$12*assumptions!$L$36*DCF!T$29</f>
        <v>0</v>
      </c>
      <c r="T48">
        <f>+T44*$B$12*assumptions!$L$36*DCF!U$29</f>
        <v>0</v>
      </c>
      <c r="U48">
        <f>+U44*$B$12*assumptions!$L$36*DCF!V$29</f>
        <v>0</v>
      </c>
      <c r="V48">
        <f>+V44*$B$12*assumptions!$L$36*DCF!W$29</f>
        <v>0</v>
      </c>
      <c r="W48">
        <f>+W44*$B$12*assumptions!$L$36*DCF!X$29</f>
        <v>0</v>
      </c>
      <c r="X48">
        <f>+X44*$B$12*assumptions!$L$36*DCF!Y$29</f>
        <v>0</v>
      </c>
      <c r="Y48">
        <f>+Y44*$B$12*assumptions!$L$36*DCF!Z$29</f>
        <v>0</v>
      </c>
      <c r="Z48">
        <f>+Z44*$B$12*assumptions!$L$36*DCF!AA$29</f>
        <v>0</v>
      </c>
      <c r="AA48">
        <f>+AA44*$B$12*assumptions!$L$36*DCF!AB$29</f>
        <v>0</v>
      </c>
      <c r="AB48">
        <f>+AB44*$B$12*assumptions!$L$36*DCF!AH$29</f>
        <v>0</v>
      </c>
      <c r="AC48">
        <f>+AC44*$B$12*assumptions!$L$36*DCF!AI$29</f>
        <v>0</v>
      </c>
      <c r="AD48">
        <f>+AD44*$B$12*assumptions!$L$36*DCF!AJ$29</f>
        <v>0</v>
      </c>
      <c r="AE48">
        <f>+AE44*$B$12*assumptions!$L$36*DCF!AK$29</f>
        <v>0</v>
      </c>
      <c r="AF48">
        <f>+AF44*$B$12*assumptions!$L$36*DCF!AL$29</f>
        <v>0</v>
      </c>
      <c r="AG48" s="1">
        <f t="shared" si="1"/>
        <v>0</v>
      </c>
    </row>
    <row r="49" spans="1:5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1"/>
    </row>
    <row r="50" spans="1:51" x14ac:dyDescent="0.2">
      <c r="A50" s="26"/>
      <c r="B50" t="s">
        <v>42</v>
      </c>
      <c r="C50">
        <v>0</v>
      </c>
      <c r="D50">
        <f t="shared" ref="D50:G51" si="27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8">+H50</f>
        <v>0</v>
      </c>
      <c r="J50">
        <f t="shared" si="28"/>
        <v>0</v>
      </c>
      <c r="K50">
        <f t="shared" si="28"/>
        <v>0</v>
      </c>
      <c r="L50">
        <f t="shared" si="28"/>
        <v>0</v>
      </c>
      <c r="M50">
        <f t="shared" si="28"/>
        <v>0</v>
      </c>
      <c r="N50">
        <f t="shared" si="28"/>
        <v>0</v>
      </c>
      <c r="O50">
        <f t="shared" si="28"/>
        <v>0</v>
      </c>
      <c r="P50">
        <f t="shared" si="28"/>
        <v>0</v>
      </c>
      <c r="Q50">
        <f t="shared" si="28"/>
        <v>0</v>
      </c>
      <c r="R50">
        <f t="shared" ref="R50:V52" si="29">+Q50</f>
        <v>0</v>
      </c>
      <c r="S50">
        <f t="shared" si="29"/>
        <v>0</v>
      </c>
      <c r="T50">
        <f t="shared" si="29"/>
        <v>0</v>
      </c>
      <c r="U50">
        <f t="shared" si="29"/>
        <v>0</v>
      </c>
      <c r="V50">
        <f t="shared" si="29"/>
        <v>0</v>
      </c>
      <c r="W50">
        <f t="shared" ref="W50:AA52" si="30">+V50</f>
        <v>0</v>
      </c>
      <c r="X50">
        <f t="shared" si="30"/>
        <v>0</v>
      </c>
      <c r="Y50">
        <f t="shared" si="30"/>
        <v>0</v>
      </c>
      <c r="Z50">
        <f t="shared" si="30"/>
        <v>0</v>
      </c>
      <c r="AA50">
        <f t="shared" si="30"/>
        <v>0</v>
      </c>
      <c r="AB50">
        <f t="shared" ref="AB50:AF52" si="31">+AA50</f>
        <v>0</v>
      </c>
      <c r="AC50">
        <f t="shared" si="31"/>
        <v>0</v>
      </c>
      <c r="AD50">
        <f t="shared" si="31"/>
        <v>0</v>
      </c>
      <c r="AE50">
        <f t="shared" si="31"/>
        <v>0</v>
      </c>
      <c r="AF50">
        <f t="shared" si="31"/>
        <v>0</v>
      </c>
      <c r="AG50" s="1">
        <f t="shared" si="1"/>
        <v>0</v>
      </c>
    </row>
    <row r="51" spans="1:51" x14ac:dyDescent="0.2">
      <c r="A51"/>
      <c r="B51" t="s">
        <v>46</v>
      </c>
      <c r="C51" s="54">
        <v>0</v>
      </c>
      <c r="D51" s="54">
        <f t="shared" si="27"/>
        <v>0</v>
      </c>
      <c r="E51" s="54">
        <f t="shared" si="27"/>
        <v>0</v>
      </c>
      <c r="F51" s="54">
        <f t="shared" si="27"/>
        <v>0</v>
      </c>
      <c r="G51" s="54">
        <f t="shared" si="27"/>
        <v>0</v>
      </c>
      <c r="H51" s="54">
        <f>+G51</f>
        <v>0</v>
      </c>
      <c r="I51" s="54">
        <f t="shared" si="28"/>
        <v>0</v>
      </c>
      <c r="J51" s="54">
        <f t="shared" si="28"/>
        <v>0</v>
      </c>
      <c r="K51" s="54">
        <f t="shared" si="28"/>
        <v>0</v>
      </c>
      <c r="L51" s="54">
        <f t="shared" si="28"/>
        <v>0</v>
      </c>
      <c r="M51" s="54">
        <f t="shared" si="28"/>
        <v>0</v>
      </c>
      <c r="N51" s="54">
        <f t="shared" si="28"/>
        <v>0</v>
      </c>
      <c r="O51" s="54">
        <f t="shared" si="28"/>
        <v>0</v>
      </c>
      <c r="P51" s="54">
        <f t="shared" si="28"/>
        <v>0</v>
      </c>
      <c r="Q51" s="54">
        <f t="shared" si="28"/>
        <v>0</v>
      </c>
      <c r="R51" s="54">
        <f t="shared" si="29"/>
        <v>0</v>
      </c>
      <c r="S51" s="54">
        <f t="shared" si="29"/>
        <v>0</v>
      </c>
      <c r="T51" s="54">
        <f t="shared" si="29"/>
        <v>0</v>
      </c>
      <c r="U51" s="54">
        <f t="shared" si="29"/>
        <v>0</v>
      </c>
      <c r="V51" s="54">
        <f t="shared" si="29"/>
        <v>0</v>
      </c>
      <c r="W51" s="54">
        <f t="shared" si="30"/>
        <v>0</v>
      </c>
      <c r="X51" s="54">
        <f t="shared" si="30"/>
        <v>0</v>
      </c>
      <c r="Y51" s="54">
        <f t="shared" si="30"/>
        <v>0</v>
      </c>
      <c r="Z51" s="54">
        <f t="shared" si="30"/>
        <v>0</v>
      </c>
      <c r="AA51" s="54">
        <f t="shared" si="30"/>
        <v>0</v>
      </c>
      <c r="AB51" s="54">
        <f t="shared" si="31"/>
        <v>0</v>
      </c>
      <c r="AC51" s="54">
        <f t="shared" si="31"/>
        <v>0</v>
      </c>
      <c r="AD51" s="54">
        <f t="shared" si="31"/>
        <v>0</v>
      </c>
      <c r="AE51" s="54">
        <f t="shared" si="31"/>
        <v>0</v>
      </c>
      <c r="AF51" s="54">
        <f t="shared" si="31"/>
        <v>0</v>
      </c>
      <c r="AG51" s="1">
        <f t="shared" si="1"/>
        <v>0</v>
      </c>
    </row>
    <row r="52" spans="1:51" x14ac:dyDescent="0.2">
      <c r="A52"/>
      <c r="B52" t="s">
        <v>43</v>
      </c>
      <c r="C52" s="164">
        <v>0</v>
      </c>
      <c r="D52" s="54">
        <f t="shared" ref="D52:Q52" si="32">+C52</f>
        <v>0</v>
      </c>
      <c r="E52" s="54">
        <f t="shared" si="32"/>
        <v>0</v>
      </c>
      <c r="F52" s="54">
        <f t="shared" si="32"/>
        <v>0</v>
      </c>
      <c r="G52" s="54">
        <f t="shared" si="32"/>
        <v>0</v>
      </c>
      <c r="H52" s="54">
        <f t="shared" si="32"/>
        <v>0</v>
      </c>
      <c r="I52" s="54">
        <f t="shared" si="32"/>
        <v>0</v>
      </c>
      <c r="J52" s="54">
        <f t="shared" si="32"/>
        <v>0</v>
      </c>
      <c r="K52" s="54">
        <f t="shared" si="32"/>
        <v>0</v>
      </c>
      <c r="L52" s="54">
        <f t="shared" si="32"/>
        <v>0</v>
      </c>
      <c r="M52" s="54">
        <f t="shared" si="32"/>
        <v>0</v>
      </c>
      <c r="N52" s="54">
        <f t="shared" si="32"/>
        <v>0</v>
      </c>
      <c r="O52" s="54">
        <f t="shared" si="32"/>
        <v>0</v>
      </c>
      <c r="P52" s="54">
        <f t="shared" si="32"/>
        <v>0</v>
      </c>
      <c r="Q52" s="54">
        <f t="shared" si="32"/>
        <v>0</v>
      </c>
      <c r="R52" s="54">
        <f t="shared" si="29"/>
        <v>0</v>
      </c>
      <c r="S52" s="54">
        <f t="shared" si="29"/>
        <v>0</v>
      </c>
      <c r="T52" s="54">
        <f t="shared" si="29"/>
        <v>0</v>
      </c>
      <c r="U52" s="54">
        <f t="shared" si="29"/>
        <v>0</v>
      </c>
      <c r="V52" s="54">
        <f t="shared" si="29"/>
        <v>0</v>
      </c>
      <c r="W52" s="54">
        <f t="shared" si="30"/>
        <v>0</v>
      </c>
      <c r="X52" s="54">
        <f t="shared" si="30"/>
        <v>0</v>
      </c>
      <c r="Y52" s="54">
        <f t="shared" si="30"/>
        <v>0</v>
      </c>
      <c r="Z52" s="54">
        <f t="shared" si="30"/>
        <v>0</v>
      </c>
      <c r="AA52" s="54">
        <f t="shared" si="30"/>
        <v>0</v>
      </c>
      <c r="AB52" s="54">
        <f t="shared" si="31"/>
        <v>0</v>
      </c>
      <c r="AC52" s="54">
        <f t="shared" si="31"/>
        <v>0</v>
      </c>
      <c r="AD52" s="54">
        <f t="shared" si="31"/>
        <v>0</v>
      </c>
      <c r="AE52" s="54">
        <f t="shared" si="31"/>
        <v>0</v>
      </c>
      <c r="AF52" s="54">
        <f t="shared" si="31"/>
        <v>0</v>
      </c>
      <c r="AG52" s="1">
        <f t="shared" si="1"/>
        <v>0</v>
      </c>
    </row>
    <row r="53" spans="1:51" x14ac:dyDescent="0.2">
      <c r="A53"/>
      <c r="B53" t="s">
        <v>44</v>
      </c>
      <c r="C53" s="1">
        <f>C50*365*C51+(C52*365*C50*assumptions!C$36)</f>
        <v>0</v>
      </c>
      <c r="D53" s="1">
        <f>D50*365*D51+(D52*365*D50*assumptions!D$36)</f>
        <v>0</v>
      </c>
      <c r="E53" s="1">
        <f>E50*365*E51+(E52*365*E50*assumptions!E$36)</f>
        <v>0</v>
      </c>
      <c r="F53" s="1">
        <f>F50*365*F51+(F52*365*F50*assumptions!F$36)</f>
        <v>0</v>
      </c>
      <c r="G53" s="1">
        <f>G50*365*G51+(G52*365*G50*assumptions!G$36)</f>
        <v>0</v>
      </c>
      <c r="H53" s="1">
        <f>H50*365*H51+(H52*365*H50*assumptions!H$36)</f>
        <v>0</v>
      </c>
      <c r="I53" s="1">
        <f>I50*365*I51+(I52*365*I50*assumptions!I$36)</f>
        <v>0</v>
      </c>
      <c r="J53" s="1">
        <f>J50*365*J51+(J52*365*J50*assumptions!J$36)</f>
        <v>0</v>
      </c>
      <c r="K53" s="1">
        <f>K50*365*K51+(K52*365*K50*assumptions!K$36)</f>
        <v>0</v>
      </c>
      <c r="L53" s="1">
        <f>L50*365*L51+(L52*365*L50*assumptions!L$36)</f>
        <v>0</v>
      </c>
      <c r="M53" s="1">
        <f>M50*365*M51+(M52*365*M50*assumptions!M$36)</f>
        <v>0</v>
      </c>
      <c r="N53" s="1">
        <f>N50*365*N51+(N52*365*N50*assumptions!N$36)</f>
        <v>0</v>
      </c>
      <c r="O53" s="1">
        <f>O50*365*O51+(O52*365*O50*assumptions!O$36)</f>
        <v>0</v>
      </c>
      <c r="P53" s="1">
        <f>P50*365*P51+(P52*365*P50*assumptions!P$36)</f>
        <v>0</v>
      </c>
      <c r="Q53" s="1">
        <f>Q50*365*Q51+(Q52*365*Q50*assumptions!Q$36)</f>
        <v>0</v>
      </c>
      <c r="R53" s="1">
        <f>R50*365*R51+(R52*365*R50*assumptions!R$36)</f>
        <v>0</v>
      </c>
      <c r="S53" s="1">
        <f>S50*365*S51+(S52*365*S50*assumptions!S$36)</f>
        <v>0</v>
      </c>
      <c r="T53" s="1">
        <f>T50*365*T51+(T52*365*T50*assumptions!T$36)</f>
        <v>0</v>
      </c>
      <c r="U53" s="1">
        <f>U50*365*U51+(U52*365*U50*assumptions!U$36)</f>
        <v>0</v>
      </c>
      <c r="V53" s="1">
        <f>V50*365*V51+(V52*365*V50*assumptions!V$36)</f>
        <v>0</v>
      </c>
      <c r="W53" s="1">
        <f>W50*365*W51+(W52*365*W50*assumptions!W$36)</f>
        <v>0</v>
      </c>
      <c r="X53" s="1">
        <f>X50*365*X51+(X52*365*X50*assumptions!X$36)</f>
        <v>0</v>
      </c>
      <c r="Y53" s="1">
        <f>Y50*365*Y51+(Y52*365*Y50*assumptions!Y$36)</f>
        <v>0</v>
      </c>
      <c r="Z53" s="1">
        <f>Z50*365*Z51+(Z52*365*Z50*assumptions!Z$36)</f>
        <v>0</v>
      </c>
      <c r="AA53" s="1">
        <f>AA50*365*AA51+(AA52*365*AA50*assumptions!AA$36)</f>
        <v>0</v>
      </c>
      <c r="AB53" s="1">
        <f>AB50*365*AB51+(AB52*365*AB50*assumptions!AB$36)</f>
        <v>0</v>
      </c>
      <c r="AC53" s="1">
        <f>AC50*365*AC51+(AC52*365*AC50*assumptions!AC$36)</f>
        <v>0</v>
      </c>
      <c r="AD53" s="1">
        <f>AD50*365*AD51+(AD52*365*AD50*assumptions!AD$36)</f>
        <v>0</v>
      </c>
      <c r="AE53" s="1">
        <f>AE50*365*AE51+(AE52*365*AE50*assumptions!AE$36)</f>
        <v>0</v>
      </c>
      <c r="AF53" s="1">
        <f>AF50*365*AF51+(AF52*365*AF50*assumptions!AF$36)</f>
        <v>0</v>
      </c>
      <c r="AG53" s="1">
        <f t="shared" si="1"/>
        <v>0</v>
      </c>
    </row>
    <row r="54" spans="1:51" x14ac:dyDescent="0.2">
      <c r="A54" t="s">
        <v>45</v>
      </c>
      <c r="B54" s="13">
        <v>0</v>
      </c>
      <c r="C54">
        <f>+C50*$B$12*assumptions!C$36*DCF!D$29</f>
        <v>0</v>
      </c>
      <c r="D54">
        <f>+D50*$B$12*assumptions!D$36*DCF!E$29</f>
        <v>0</v>
      </c>
      <c r="E54">
        <f>+E50*$B$12*assumptions!E$36*DCF!F$29</f>
        <v>0</v>
      </c>
      <c r="F54">
        <f>+F50*$B$12*assumptions!F$36*DCF!G$29</f>
        <v>0</v>
      </c>
      <c r="G54">
        <f>+G50*$B$12*assumptions!G$36*DCF!H$29</f>
        <v>0</v>
      </c>
      <c r="H54">
        <f>+H50*$B$12*assumptions!H$36*DCF!I$29</f>
        <v>0</v>
      </c>
      <c r="I54">
        <f>+I50*$B$12*assumptions!I$36*DCF!J$29</f>
        <v>0</v>
      </c>
      <c r="J54">
        <f>+J50*$B$12*assumptions!J$36*DCF!K$29</f>
        <v>0</v>
      </c>
      <c r="K54">
        <f>+K50*$B$12*assumptions!K$36*DCF!L$29</f>
        <v>0</v>
      </c>
      <c r="L54">
        <f>+L50*$B$12*assumptions!$L$36*DCF!M$29</f>
        <v>0</v>
      </c>
      <c r="M54">
        <f>+M50*$B$12*assumptions!$L$36*DCF!N$29</f>
        <v>0</v>
      </c>
      <c r="N54">
        <f>+N50*$B$12*assumptions!$L$36*DCF!O$29</f>
        <v>0</v>
      </c>
      <c r="O54">
        <f>+O50*$B$12*assumptions!$L$36*DCF!P$29</f>
        <v>0</v>
      </c>
      <c r="P54">
        <f>+P50*$B$12*assumptions!$L$36*DCF!Q$29</f>
        <v>0</v>
      </c>
      <c r="Q54">
        <f>+Q50*$B$12*assumptions!$L$36*DCF!R$29</f>
        <v>0</v>
      </c>
      <c r="R54">
        <f>+R50*$B$12*assumptions!$L$36*DCF!S$29</f>
        <v>0</v>
      </c>
      <c r="S54">
        <f>+S50*$B$12*assumptions!$L$36*DCF!T$29</f>
        <v>0</v>
      </c>
      <c r="T54">
        <f>+T50*$B$12*assumptions!$L$36*DCF!U$29</f>
        <v>0</v>
      </c>
      <c r="U54">
        <f>+U50*$B$12*assumptions!$L$36*DCF!V$29</f>
        <v>0</v>
      </c>
      <c r="V54">
        <f>+V50*$B$12*assumptions!$L$36*DCF!W$29</f>
        <v>0</v>
      </c>
      <c r="W54">
        <f>+W50*$B$12*assumptions!$L$36*DCF!X$29</f>
        <v>0</v>
      </c>
      <c r="X54">
        <f>+X50*$B$12*assumptions!$L$36*DCF!Y$29</f>
        <v>0</v>
      </c>
      <c r="Y54">
        <f>+Y50*$B$12*assumptions!$L$36*DCF!Z$29</f>
        <v>0</v>
      </c>
      <c r="Z54">
        <f>+Z50*$B$12*assumptions!$L$36*DCF!AA$29</f>
        <v>0</v>
      </c>
      <c r="AA54">
        <f>+AA50*$B$12*assumptions!$L$36*DCF!AB$29</f>
        <v>0</v>
      </c>
      <c r="AB54">
        <f>+AB50*$B$12*assumptions!$L$36*DCF!AH$29</f>
        <v>0</v>
      </c>
      <c r="AC54">
        <f>+AC50*$B$12*assumptions!$L$36*DCF!AI$29</f>
        <v>0</v>
      </c>
      <c r="AD54">
        <f>+AD50*$B$12*assumptions!$L$36*DCF!AJ$29</f>
        <v>0</v>
      </c>
      <c r="AE54">
        <f>+AE50*$B$12*assumptions!$L$36*DCF!AK$29</f>
        <v>0</v>
      </c>
      <c r="AF54">
        <f>+AF50*$B$12*assumptions!$L$36*DCF!AL$29</f>
        <v>0</v>
      </c>
      <c r="AG54" s="1">
        <f t="shared" si="1"/>
        <v>0</v>
      </c>
    </row>
    <row r="55" spans="1:5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1"/>
    </row>
    <row r="56" spans="1:51" x14ac:dyDescent="0.2">
      <c r="A56" t="s">
        <v>48</v>
      </c>
      <c r="B56" t="s">
        <v>42</v>
      </c>
      <c r="C56" s="375">
        <f>+C58/(C57*SUM(Contracts!O26:Z26))</f>
        <v>669.77651866857275</v>
      </c>
      <c r="D56" s="375">
        <f t="shared" ref="D56:AF56" si="33">+D58/(D57*365)</f>
        <v>669.6512595480599</v>
      </c>
      <c r="E56" s="375">
        <f t="shared" si="33"/>
        <v>669.32102634806608</v>
      </c>
      <c r="F56" s="375">
        <f t="shared" si="33"/>
        <v>670.84155450238302</v>
      </c>
      <c r="G56" s="375">
        <f t="shared" si="33"/>
        <v>668.71452129337285</v>
      </c>
      <c r="H56" s="375">
        <f t="shared" si="33"/>
        <v>668.43899736200581</v>
      </c>
      <c r="I56" s="375">
        <f t="shared" si="33"/>
        <v>668.17029535754921</v>
      </c>
      <c r="J56" s="375">
        <f t="shared" si="33"/>
        <v>669.72616277616896</v>
      </c>
      <c r="K56" s="375">
        <f t="shared" si="33"/>
        <v>667.61664588875658</v>
      </c>
      <c r="L56" s="375">
        <f t="shared" si="33"/>
        <v>667.3321830928071</v>
      </c>
      <c r="M56" s="375">
        <f t="shared" si="33"/>
        <v>667.04213355616059</v>
      </c>
      <c r="N56" s="375">
        <f t="shared" si="33"/>
        <v>668.57419621726069</v>
      </c>
      <c r="O56" s="375">
        <f t="shared" si="33"/>
        <v>666.44746201394162</v>
      </c>
      <c r="P56" s="375">
        <f t="shared" si="33"/>
        <v>666.14317371953621</v>
      </c>
      <c r="Q56" s="375">
        <f t="shared" si="33"/>
        <v>665.98788189342406</v>
      </c>
      <c r="R56" s="375">
        <f t="shared" si="33"/>
        <v>667.81577629419394</v>
      </c>
      <c r="S56" s="375">
        <f t="shared" si="33"/>
        <v>666.00286589338953</v>
      </c>
      <c r="T56" s="375">
        <f t="shared" si="33"/>
        <v>666.0233842381557</v>
      </c>
      <c r="U56" s="375">
        <f t="shared" si="33"/>
        <v>666.05302594118007</v>
      </c>
      <c r="V56" s="375">
        <f t="shared" si="33"/>
        <v>667.91702102497743</v>
      </c>
      <c r="W56" s="375">
        <f t="shared" si="33"/>
        <v>666.1409501972945</v>
      </c>
      <c r="X56" s="375">
        <f t="shared" si="33"/>
        <v>666.19984171201247</v>
      </c>
      <c r="Y56" s="375">
        <f t="shared" si="33"/>
        <v>666.26907028708331</v>
      </c>
      <c r="Z56" s="375">
        <f t="shared" si="33"/>
        <v>668.17451780426586</v>
      </c>
      <c r="AA56" s="375">
        <f t="shared" si="33"/>
        <v>666.43959398813661</v>
      </c>
      <c r="AB56" s="375">
        <f t="shared" si="33"/>
        <v>666.54136850785358</v>
      </c>
      <c r="AC56" s="375">
        <f t="shared" si="33"/>
        <v>666.65443434825852</v>
      </c>
      <c r="AD56" s="375">
        <f t="shared" si="33"/>
        <v>668.60576446220716</v>
      </c>
      <c r="AE56" s="375">
        <f t="shared" si="33"/>
        <v>666.91513761735905</v>
      </c>
      <c r="AF56" s="375">
        <f t="shared" si="33"/>
        <v>667.06305335058619</v>
      </c>
      <c r="AG56" s="1">
        <f t="shared" si="1"/>
        <v>20026.599817905022</v>
      </c>
    </row>
    <row r="57" spans="1:51" x14ac:dyDescent="0.2">
      <c r="A57"/>
      <c r="B57" t="s">
        <v>49</v>
      </c>
      <c r="C57" s="374">
        <f>+C51+C45+C39+C33+C27+C21+C15+C8</f>
        <v>0.71319312598201012</v>
      </c>
      <c r="D57" s="374">
        <f t="shared" ref="D57:AF57" si="34">+D51+D45+D39+D33+D27+D21+D15+D8</f>
        <v>0.70560175388133639</v>
      </c>
      <c r="E57" s="374">
        <f t="shared" si="34"/>
        <v>0.68901233276652984</v>
      </c>
      <c r="F57" s="374">
        <f t="shared" si="34"/>
        <v>0.67379618429657762</v>
      </c>
      <c r="G57" s="374">
        <f t="shared" si="34"/>
        <v>0.65983869818232754</v>
      </c>
      <c r="H57" s="374">
        <f t="shared" si="34"/>
        <v>0.6470401388592173</v>
      </c>
      <c r="I57" s="374">
        <f t="shared" si="34"/>
        <v>0.63485782284015069</v>
      </c>
      <c r="J57" s="374">
        <f t="shared" si="34"/>
        <v>0.62280825355275726</v>
      </c>
      <c r="K57" s="374">
        <f t="shared" si="34"/>
        <v>0.61088064482377402</v>
      </c>
      <c r="L57" s="374">
        <f t="shared" si="34"/>
        <v>0.59910863567763617</v>
      </c>
      <c r="M57" s="374">
        <f t="shared" si="34"/>
        <v>0.5874669138941464</v>
      </c>
      <c r="N57" s="374">
        <f t="shared" si="34"/>
        <v>0.57598936830186653</v>
      </c>
      <c r="O57" s="374">
        <f t="shared" si="34"/>
        <v>0.56465094397885063</v>
      </c>
      <c r="P57" s="374">
        <f t="shared" si="34"/>
        <v>0.55348579477085869</v>
      </c>
      <c r="Q57" s="374">
        <f t="shared" si="34"/>
        <v>0.54684063698672292</v>
      </c>
      <c r="R57" s="374">
        <f t="shared" si="34"/>
        <v>0.54472036847852334</v>
      </c>
      <c r="S57" s="374">
        <f t="shared" si="34"/>
        <v>0.5427733043460522</v>
      </c>
      <c r="T57" s="374">
        <f t="shared" si="34"/>
        <v>0.54100464072058085</v>
      </c>
      <c r="U57" s="374">
        <f t="shared" si="34"/>
        <v>0.53941972961731965</v>
      </c>
      <c r="V57" s="374">
        <f t="shared" si="34"/>
        <v>0.53802408361193499</v>
      </c>
      <c r="W57" s="374">
        <f t="shared" si="34"/>
        <v>0.53682338065736279</v>
      </c>
      <c r="X57" s="374">
        <f t="shared" si="34"/>
        <v>0.53582346904512757</v>
      </c>
      <c r="Y57" s="374">
        <f t="shared" si="34"/>
        <v>0.53503037251549979</v>
      </c>
      <c r="Z57" s="374">
        <f t="shared" si="34"/>
        <v>0.53445029552095724</v>
      </c>
      <c r="AA57" s="374">
        <f t="shared" si="34"/>
        <v>0.53408962864755249</v>
      </c>
      <c r="AB57" s="374">
        <f t="shared" si="34"/>
        <v>0.53395495419891992</v>
      </c>
      <c r="AC57" s="374">
        <f t="shared" si="34"/>
        <v>0.5340530519478025</v>
      </c>
      <c r="AD57" s="374">
        <f t="shared" si="34"/>
        <v>0.53439090506012588</v>
      </c>
      <c r="AE57" s="374">
        <f t="shared" si="34"/>
        <v>0.53497570619679302</v>
      </c>
      <c r="AF57" s="374">
        <f t="shared" si="34"/>
        <v>0.53581486379853449</v>
      </c>
      <c r="AG57" s="1"/>
    </row>
    <row r="58" spans="1:51" x14ac:dyDescent="0.2">
      <c r="A58"/>
      <c r="B58" t="s">
        <v>44</v>
      </c>
      <c r="C58" s="184">
        <f t="shared" ref="C58:Q59" si="35">C11+C17+C23+C29+C35+C41+C47+C53</f>
        <v>174353.20330638444</v>
      </c>
      <c r="D58" s="184">
        <f t="shared" si="35"/>
        <v>172465.09267747431</v>
      </c>
      <c r="E58" s="184">
        <f t="shared" si="35"/>
        <v>168327.21123282568</v>
      </c>
      <c r="F58" s="184">
        <f t="shared" si="35"/>
        <v>164983.82508732096</v>
      </c>
      <c r="G58" s="184">
        <f t="shared" si="35"/>
        <v>161053.95750283069</v>
      </c>
      <c r="H58" s="184">
        <f t="shared" si="35"/>
        <v>157865.00451029031</v>
      </c>
      <c r="I58" s="184">
        <f t="shared" si="35"/>
        <v>154830.49573396126</v>
      </c>
      <c r="J58" s="184">
        <f t="shared" si="35"/>
        <v>152245.50835598362</v>
      </c>
      <c r="K58" s="184">
        <f t="shared" si="35"/>
        <v>148859.44180449724</v>
      </c>
      <c r="L58" s="184">
        <f t="shared" si="35"/>
        <v>145928.63292112621</v>
      </c>
      <c r="M58" s="184">
        <f t="shared" si="35"/>
        <v>143030.79202772572</v>
      </c>
      <c r="N58" s="184">
        <f t="shared" si="35"/>
        <v>140558.44456386947</v>
      </c>
      <c r="O58" s="184">
        <f t="shared" si="35"/>
        <v>137353.21881654568</v>
      </c>
      <c r="P58" s="184">
        <f t="shared" si="35"/>
        <v>134575.78613712898</v>
      </c>
      <c r="Q58" s="184">
        <f t="shared" si="35"/>
        <v>132929.07170941401</v>
      </c>
      <c r="R58" s="184">
        <f t="shared" ref="R58:V59" si="36">R11+R17+R23+R29+R35+R41+R47+R53</f>
        <v>132777.09234464171</v>
      </c>
      <c r="S58" s="184">
        <f t="shared" si="36"/>
        <v>131943.33032208693</v>
      </c>
      <c r="T58" s="184">
        <f t="shared" si="36"/>
        <v>131517.43572096311</v>
      </c>
      <c r="U58" s="184">
        <f t="shared" si="36"/>
        <v>131137.98225485598</v>
      </c>
      <c r="V58" s="184">
        <f t="shared" si="36"/>
        <v>131164.73675550861</v>
      </c>
      <c r="W58" s="184">
        <f t="shared" ref="W58:AA59" si="37">W11+W17+W23+W29+W35+W41+W47+W53</f>
        <v>130524.01346091513</v>
      </c>
      <c r="X58" s="184">
        <f t="shared" si="37"/>
        <v>130292.41124615757</v>
      </c>
      <c r="Y58" s="184">
        <f t="shared" si="37"/>
        <v>130113.07893800766</v>
      </c>
      <c r="Z58" s="184">
        <f t="shared" si="37"/>
        <v>130343.71500252298</v>
      </c>
      <c r="AA58" s="184">
        <f t="shared" si="37"/>
        <v>129917.5434732396</v>
      </c>
      <c r="AB58" s="184">
        <f t="shared" ref="AB58:AF59" si="38">AB11+AB17+AB23+AB29+AB35+AB41+AB47+AB53</f>
        <v>129904.61905105316</v>
      </c>
      <c r="AC58" s="184">
        <f t="shared" si="38"/>
        <v>129950.52486925153</v>
      </c>
      <c r="AD58" s="184">
        <f t="shared" si="38"/>
        <v>130413.34645377233</v>
      </c>
      <c r="AE58" s="184">
        <f t="shared" si="38"/>
        <v>130225.939802865</v>
      </c>
      <c r="AF58" s="184">
        <f t="shared" si="38"/>
        <v>130459.13916276878</v>
      </c>
      <c r="AG58" s="1">
        <f t="shared" si="1"/>
        <v>4250044.5952459881</v>
      </c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</row>
    <row r="59" spans="1:51" x14ac:dyDescent="0.2">
      <c r="A59" t="s">
        <v>45</v>
      </c>
      <c r="B59" s="13"/>
      <c r="C59" s="70">
        <f t="shared" si="35"/>
        <v>34.872039396000808</v>
      </c>
      <c r="D59" s="70">
        <f t="shared" si="35"/>
        <v>34.508425230751016</v>
      </c>
      <c r="E59" s="70">
        <f t="shared" si="35"/>
        <v>34.411792593486716</v>
      </c>
      <c r="F59" s="70">
        <f t="shared" si="35"/>
        <v>34.581258652706161</v>
      </c>
      <c r="G59" s="70">
        <f t="shared" si="35"/>
        <v>34.560830727588716</v>
      </c>
      <c r="H59" s="70">
        <f t="shared" si="35"/>
        <v>34.387655598486852</v>
      </c>
      <c r="I59" s="70">
        <f t="shared" si="35"/>
        <v>34.585632120616083</v>
      </c>
      <c r="J59" s="70">
        <f t="shared" si="35"/>
        <v>34.770846949940072</v>
      </c>
      <c r="K59" s="70">
        <f t="shared" si="35"/>
        <v>33.697686679299657</v>
      </c>
      <c r="L59" s="70">
        <f t="shared" si="35"/>
        <v>34.601912747202903</v>
      </c>
      <c r="M59" s="70">
        <f t="shared" si="35"/>
        <v>33.805980533543412</v>
      </c>
      <c r="N59" s="70">
        <f t="shared" si="35"/>
        <v>34.517233580786893</v>
      </c>
      <c r="O59" s="70">
        <f t="shared" si="35"/>
        <v>34.687634488485756</v>
      </c>
      <c r="P59" s="70">
        <f t="shared" si="35"/>
        <v>35.105763534818131</v>
      </c>
      <c r="Q59" s="70">
        <f t="shared" si="35"/>
        <v>33.743464769004618</v>
      </c>
      <c r="R59" s="70">
        <f t="shared" si="36"/>
        <v>33.743464769004618</v>
      </c>
      <c r="S59" s="70">
        <f t="shared" si="36"/>
        <v>33.743464769004618</v>
      </c>
      <c r="T59" s="70">
        <f t="shared" si="36"/>
        <v>33.743464769004618</v>
      </c>
      <c r="U59" s="70">
        <f t="shared" si="36"/>
        <v>33.743464769004618</v>
      </c>
      <c r="V59" s="70">
        <f t="shared" si="36"/>
        <v>33.743464769004618</v>
      </c>
      <c r="W59" s="70">
        <f t="shared" si="37"/>
        <v>33.743464769004618</v>
      </c>
      <c r="X59" s="70">
        <f t="shared" si="37"/>
        <v>33.743464769004618</v>
      </c>
      <c r="Y59" s="70">
        <f t="shared" si="37"/>
        <v>33.743464769004618</v>
      </c>
      <c r="Z59" s="70">
        <f t="shared" si="37"/>
        <v>33.743464769004618</v>
      </c>
      <c r="AA59" s="70">
        <f t="shared" si="37"/>
        <v>33.743464769004618</v>
      </c>
      <c r="AB59" s="70">
        <f t="shared" si="38"/>
        <v>32.029929448703605</v>
      </c>
      <c r="AC59" s="70">
        <f t="shared" si="38"/>
        <v>32.029929448703605</v>
      </c>
      <c r="AD59" s="70">
        <f t="shared" si="38"/>
        <v>32.029929448703605</v>
      </c>
      <c r="AE59" s="70">
        <f t="shared" si="38"/>
        <v>32.029929448703605</v>
      </c>
      <c r="AF59" s="70">
        <f t="shared" si="38"/>
        <v>32.029929448703605</v>
      </c>
      <c r="AG59" s="1">
        <f t="shared" si="1"/>
        <v>1014.4224525362818</v>
      </c>
    </row>
    <row r="60" spans="1:51" x14ac:dyDescent="0.2">
      <c r="AG60" s="1"/>
    </row>
    <row r="61" spans="1:51" x14ac:dyDescent="0.2">
      <c r="A61" s="9" t="s">
        <v>50</v>
      </c>
      <c r="C61" s="25">
        <f>(+C59*365)*assumptions!C39</f>
        <v>29191.570941693139</v>
      </c>
      <c r="D61" s="25">
        <f>(+D59*365)*assumptions!D39</f>
        <v>36708.961581694712</v>
      </c>
      <c r="E61" s="25">
        <f>+D61</f>
        <v>36708.961581694712</v>
      </c>
      <c r="F61" s="25">
        <f t="shared" ref="F61:Q61" si="39">+E61</f>
        <v>36708.961581694712</v>
      </c>
      <c r="G61" s="25">
        <f t="shared" si="39"/>
        <v>36708.961581694712</v>
      </c>
      <c r="H61" s="25">
        <f t="shared" si="39"/>
        <v>36708.961581694712</v>
      </c>
      <c r="I61" s="25">
        <f t="shared" si="39"/>
        <v>36708.961581694712</v>
      </c>
      <c r="J61" s="25">
        <f t="shared" si="39"/>
        <v>36708.961581694712</v>
      </c>
      <c r="K61" s="25">
        <f t="shared" si="39"/>
        <v>36708.961581694712</v>
      </c>
      <c r="L61" s="25">
        <f t="shared" si="39"/>
        <v>36708.961581694712</v>
      </c>
      <c r="M61" s="25">
        <f t="shared" si="39"/>
        <v>36708.961581694712</v>
      </c>
      <c r="N61" s="25">
        <f t="shared" si="39"/>
        <v>36708.961581694712</v>
      </c>
      <c r="O61" s="25">
        <f t="shared" si="39"/>
        <v>36708.961581694712</v>
      </c>
      <c r="P61" s="25">
        <f t="shared" si="39"/>
        <v>36708.961581694712</v>
      </c>
      <c r="Q61" s="25">
        <f t="shared" si="39"/>
        <v>36708.961581694712</v>
      </c>
      <c r="R61" s="25">
        <f t="shared" ref="R61:AA61" si="40">+Q61</f>
        <v>36708.961581694712</v>
      </c>
      <c r="S61" s="25">
        <f t="shared" si="40"/>
        <v>36708.961581694712</v>
      </c>
      <c r="T61" s="25">
        <f t="shared" si="40"/>
        <v>36708.961581694712</v>
      </c>
      <c r="U61" s="25">
        <f t="shared" si="40"/>
        <v>36708.961581694712</v>
      </c>
      <c r="V61" s="25">
        <f t="shared" si="40"/>
        <v>36708.961581694712</v>
      </c>
      <c r="W61" s="25">
        <f t="shared" si="40"/>
        <v>36708.961581694712</v>
      </c>
      <c r="X61" s="25">
        <f t="shared" si="40"/>
        <v>36708.961581694712</v>
      </c>
      <c r="Y61" s="25">
        <f t="shared" si="40"/>
        <v>36708.961581694712</v>
      </c>
      <c r="Z61" s="25">
        <f t="shared" si="40"/>
        <v>36708.961581694712</v>
      </c>
      <c r="AA61" s="25">
        <f t="shared" si="40"/>
        <v>36708.961581694712</v>
      </c>
      <c r="AB61" s="25">
        <f>+AA61</f>
        <v>36708.961581694712</v>
      </c>
      <c r="AC61" s="25">
        <f>+AB61</f>
        <v>36708.961581694712</v>
      </c>
      <c r="AD61" s="25">
        <f>+AC61</f>
        <v>36708.961581694712</v>
      </c>
      <c r="AE61" s="25">
        <f>+AD61</f>
        <v>36708.961581694712</v>
      </c>
      <c r="AF61" s="25">
        <f>+AE61</f>
        <v>36708.961581694712</v>
      </c>
      <c r="AG61" s="1">
        <f t="shared" si="1"/>
        <v>1093751.456810839</v>
      </c>
    </row>
    <row r="63" spans="1:51" customFormat="1" x14ac:dyDescent="0.2"/>
    <row r="64" spans="1:51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spans="4:18" customFormat="1" x14ac:dyDescent="0.2"/>
    <row r="146" spans="4:18" customFormat="1" x14ac:dyDescent="0.2"/>
    <row r="147" spans="4:18" customFormat="1" x14ac:dyDescent="0.2"/>
    <row r="148" spans="4:18" customFormat="1" x14ac:dyDescent="0.2"/>
    <row r="149" spans="4:18" customFormat="1" x14ac:dyDescent="0.2"/>
    <row r="150" spans="4:18" customFormat="1" x14ac:dyDescent="0.2"/>
    <row r="151" spans="4:18" customFormat="1" x14ac:dyDescent="0.2"/>
    <row r="152" spans="4:18" customFormat="1" x14ac:dyDescent="0.2"/>
    <row r="153" spans="4:18" customFormat="1" x14ac:dyDescent="0.2"/>
    <row r="154" spans="4:18" x14ac:dyDescent="0.2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4:18" x14ac:dyDescent="0.2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4:18" x14ac:dyDescent="0.2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4:18" x14ac:dyDescent="0.2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4:18" x14ac:dyDescent="0.2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4:18" x14ac:dyDescent="0.2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4:18" x14ac:dyDescent="0.2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4:18" x14ac:dyDescent="0.2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4:18" x14ac:dyDescent="0.2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4:18" x14ac:dyDescent="0.2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4:18" x14ac:dyDescent="0.2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4:18" x14ac:dyDescent="0.2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4:18" x14ac:dyDescent="0.2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4:18" x14ac:dyDescent="0.2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4:18" x14ac:dyDescent="0.2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4:18" x14ac:dyDescent="0.2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4:18" x14ac:dyDescent="0.2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4:18" x14ac:dyDescent="0.2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4:18" x14ac:dyDescent="0.2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4:18" x14ac:dyDescent="0.2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4:18" x14ac:dyDescent="0.2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4:18" x14ac:dyDescent="0.2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4:18" x14ac:dyDescent="0.2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4:18" x14ac:dyDescent="0.2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4:18" x14ac:dyDescent="0.2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4:18" x14ac:dyDescent="0.2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4:18" x14ac:dyDescent="0.2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4:18" x14ac:dyDescent="0.2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4:18" x14ac:dyDescent="0.2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4:18" x14ac:dyDescent="0.2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4:18" x14ac:dyDescent="0.2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4:18" x14ac:dyDescent="0.2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4:18" x14ac:dyDescent="0.2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4:18" x14ac:dyDescent="0.2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4:18" x14ac:dyDescent="0.2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4:18" x14ac:dyDescent="0.2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4:18" x14ac:dyDescent="0.2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4:18" x14ac:dyDescent="0.2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4:18" x14ac:dyDescent="0.2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4:18" x14ac:dyDescent="0.2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4:18" x14ac:dyDescent="0.2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4:18" x14ac:dyDescent="0.2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4:18" x14ac:dyDescent="0.2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4:18" x14ac:dyDescent="0.2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4:18" x14ac:dyDescent="0.2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4:18" x14ac:dyDescent="0.2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4:18" x14ac:dyDescent="0.2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4:18" x14ac:dyDescent="0.2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4:18" x14ac:dyDescent="0.2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4:18" x14ac:dyDescent="0.2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4:18" x14ac:dyDescent="0.2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4:18" x14ac:dyDescent="0.2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4:18" x14ac:dyDescent="0.2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4:18" x14ac:dyDescent="0.2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4:18" x14ac:dyDescent="0.2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4:18" x14ac:dyDescent="0.2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4:18" x14ac:dyDescent="0.2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4:18" x14ac:dyDescent="0.2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4:18" x14ac:dyDescent="0.2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4:18" x14ac:dyDescent="0.2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4:18" x14ac:dyDescent="0.2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4:18" x14ac:dyDescent="0.2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4:18" x14ac:dyDescent="0.2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4:18" x14ac:dyDescent="0.2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4:18" x14ac:dyDescent="0.2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4:18" x14ac:dyDescent="0.2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4:18" x14ac:dyDescent="0.2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4:18" x14ac:dyDescent="0.2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</row>
    <row r="222" spans="4:18" x14ac:dyDescent="0.2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</row>
    <row r="223" spans="4:18" x14ac:dyDescent="0.2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</row>
    <row r="224" spans="4:18" x14ac:dyDescent="0.2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</row>
    <row r="225" spans="4:18" x14ac:dyDescent="0.2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</row>
    <row r="226" spans="4:18" x14ac:dyDescent="0.2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</row>
    <row r="227" spans="4:18" x14ac:dyDescent="0.2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</row>
    <row r="228" spans="4:18" x14ac:dyDescent="0.2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</row>
    <row r="229" spans="4:18" x14ac:dyDescent="0.2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</row>
    <row r="230" spans="4:18" x14ac:dyDescent="0.2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</row>
    <row r="231" spans="4:18" x14ac:dyDescent="0.2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</row>
    <row r="232" spans="4:18" x14ac:dyDescent="0.2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</row>
    <row r="233" spans="4:18" x14ac:dyDescent="0.2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</row>
    <row r="234" spans="4:18" x14ac:dyDescent="0.2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</row>
    <row r="235" spans="4:18" x14ac:dyDescent="0.2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</row>
    <row r="236" spans="4:18" x14ac:dyDescent="0.2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</row>
    <row r="237" spans="4:18" x14ac:dyDescent="0.2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</row>
    <row r="238" spans="4:18" x14ac:dyDescent="0.2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</row>
    <row r="239" spans="4:18" x14ac:dyDescent="0.2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</row>
    <row r="240" spans="4:18" x14ac:dyDescent="0.2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</row>
    <row r="241" spans="4:18" x14ac:dyDescent="0.2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</row>
    <row r="242" spans="4:18" x14ac:dyDescent="0.2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</row>
    <row r="243" spans="4:18" x14ac:dyDescent="0.2"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</row>
    <row r="244" spans="4:18" x14ac:dyDescent="0.2"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</row>
    <row r="245" spans="4:18" x14ac:dyDescent="0.2"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</row>
    <row r="246" spans="4:18" x14ac:dyDescent="0.2"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</row>
    <row r="247" spans="4:18" x14ac:dyDescent="0.2"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</row>
    <row r="248" spans="4:18" x14ac:dyDescent="0.2"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</row>
    <row r="249" spans="4:18" x14ac:dyDescent="0.2"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</row>
    <row r="250" spans="4:18" x14ac:dyDescent="0.2"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</row>
    <row r="251" spans="4:18" x14ac:dyDescent="0.2"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</row>
    <row r="252" spans="4:18" x14ac:dyDescent="0.2"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</row>
    <row r="253" spans="4:18" x14ac:dyDescent="0.2"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</row>
    <row r="254" spans="4:18" x14ac:dyDescent="0.2"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</row>
    <row r="255" spans="4:18" x14ac:dyDescent="0.2"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</row>
    <row r="256" spans="4:18" x14ac:dyDescent="0.2"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</row>
    <row r="257" spans="4:18" x14ac:dyDescent="0.2"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</row>
    <row r="258" spans="4:18" x14ac:dyDescent="0.2"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</row>
    <row r="259" spans="4:18" x14ac:dyDescent="0.2"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</row>
    <row r="260" spans="4:18" x14ac:dyDescent="0.2"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</row>
    <row r="261" spans="4:18" x14ac:dyDescent="0.2"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</row>
    <row r="262" spans="4:18" x14ac:dyDescent="0.2"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</row>
    <row r="263" spans="4:18" x14ac:dyDescent="0.2"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</row>
    <row r="264" spans="4:18" x14ac:dyDescent="0.2"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</row>
    <row r="265" spans="4:18" x14ac:dyDescent="0.2"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</row>
    <row r="266" spans="4:18" x14ac:dyDescent="0.2"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</row>
    <row r="267" spans="4:18" x14ac:dyDescent="0.2"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</row>
    <row r="268" spans="4:18" x14ac:dyDescent="0.2"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</row>
    <row r="269" spans="4:18" x14ac:dyDescent="0.2"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</row>
    <row r="270" spans="4:18" x14ac:dyDescent="0.2"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</row>
    <row r="271" spans="4:18" x14ac:dyDescent="0.2"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</row>
    <row r="272" spans="4:18" x14ac:dyDescent="0.2"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</row>
    <row r="273" spans="4:18" x14ac:dyDescent="0.2"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</row>
    <row r="274" spans="4:18" x14ac:dyDescent="0.2"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</row>
    <row r="275" spans="4:18" x14ac:dyDescent="0.2"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</row>
    <row r="276" spans="4:18" x14ac:dyDescent="0.2"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</row>
    <row r="277" spans="4:18" x14ac:dyDescent="0.2"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</row>
    <row r="278" spans="4:18" x14ac:dyDescent="0.2"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</row>
    <row r="279" spans="4:18" x14ac:dyDescent="0.2"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</row>
    <row r="280" spans="4:18" x14ac:dyDescent="0.2"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</row>
    <row r="281" spans="4:18" x14ac:dyDescent="0.2"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</row>
    <row r="282" spans="4:18" x14ac:dyDescent="0.2"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</row>
    <row r="283" spans="4:18" x14ac:dyDescent="0.2"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</row>
    <row r="284" spans="4:18" x14ac:dyDescent="0.2"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</row>
    <row r="285" spans="4:18" x14ac:dyDescent="0.2"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</row>
    <row r="286" spans="4:18" x14ac:dyDescent="0.2"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</row>
    <row r="287" spans="4:18" x14ac:dyDescent="0.2"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</row>
    <row r="288" spans="4:18" x14ac:dyDescent="0.2"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</row>
    <row r="289" spans="4:18" x14ac:dyDescent="0.2"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</row>
    <row r="290" spans="4:18" x14ac:dyDescent="0.2"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</row>
    <row r="291" spans="4:18" x14ac:dyDescent="0.2"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</row>
    <row r="292" spans="4:18" x14ac:dyDescent="0.2"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</row>
    <row r="293" spans="4:18" x14ac:dyDescent="0.2"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</row>
    <row r="294" spans="4:18" x14ac:dyDescent="0.2"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</row>
    <row r="295" spans="4:18" x14ac:dyDescent="0.2"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</row>
    <row r="296" spans="4:18" x14ac:dyDescent="0.2"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</row>
    <row r="297" spans="4:18" x14ac:dyDescent="0.2"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</row>
    <row r="298" spans="4:18" x14ac:dyDescent="0.2"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</row>
    <row r="299" spans="4:18" x14ac:dyDescent="0.2"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</row>
    <row r="300" spans="4:18" x14ac:dyDescent="0.2"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</row>
    <row r="301" spans="4:18" x14ac:dyDescent="0.2"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</row>
    <row r="302" spans="4:18" x14ac:dyDescent="0.2"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</row>
    <row r="303" spans="4:18" x14ac:dyDescent="0.2"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</row>
    <row r="304" spans="4:18" x14ac:dyDescent="0.2"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</row>
    <row r="305" spans="4:18" x14ac:dyDescent="0.2"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</row>
    <row r="306" spans="4:18" x14ac:dyDescent="0.2"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</row>
    <row r="307" spans="4:18" x14ac:dyDescent="0.2"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</row>
    <row r="308" spans="4:18" x14ac:dyDescent="0.2"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</row>
    <row r="309" spans="4:18" x14ac:dyDescent="0.2"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</row>
    <row r="310" spans="4:18" x14ac:dyDescent="0.2"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</row>
    <row r="311" spans="4:18" x14ac:dyDescent="0.2"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</row>
    <row r="312" spans="4:18" x14ac:dyDescent="0.2"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</row>
    <row r="313" spans="4:18" x14ac:dyDescent="0.2"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</row>
    <row r="314" spans="4:18" x14ac:dyDescent="0.2"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</row>
    <row r="315" spans="4:18" x14ac:dyDescent="0.2"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</row>
    <row r="316" spans="4:18" x14ac:dyDescent="0.2"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</row>
    <row r="317" spans="4:18" x14ac:dyDescent="0.2"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</row>
    <row r="318" spans="4:18" x14ac:dyDescent="0.2"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</row>
    <row r="319" spans="4:18" x14ac:dyDescent="0.2"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</row>
    <row r="320" spans="4:18" x14ac:dyDescent="0.2"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</row>
    <row r="321" spans="4:18" x14ac:dyDescent="0.2"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</row>
    <row r="322" spans="4:18" x14ac:dyDescent="0.2"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</row>
    <row r="323" spans="4:18" x14ac:dyDescent="0.2"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</row>
    <row r="324" spans="4:18" x14ac:dyDescent="0.2"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</row>
    <row r="325" spans="4:18" x14ac:dyDescent="0.2"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</row>
    <row r="326" spans="4:18" x14ac:dyDescent="0.2"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</row>
    <row r="327" spans="4:18" x14ac:dyDescent="0.2"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</row>
    <row r="328" spans="4:18" x14ac:dyDescent="0.2"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</row>
    <row r="329" spans="4:18" x14ac:dyDescent="0.2"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</row>
    <row r="330" spans="4:18" x14ac:dyDescent="0.2"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</row>
    <row r="331" spans="4:18" x14ac:dyDescent="0.2"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</row>
    <row r="332" spans="4:18" x14ac:dyDescent="0.2"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</row>
    <row r="333" spans="4:18" x14ac:dyDescent="0.2"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</row>
    <row r="334" spans="4:18" x14ac:dyDescent="0.2"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</row>
    <row r="335" spans="4:18" x14ac:dyDescent="0.2"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</row>
    <row r="336" spans="4:18" x14ac:dyDescent="0.2"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</row>
    <row r="337" spans="4:18" x14ac:dyDescent="0.2"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</row>
    <row r="338" spans="4:18" x14ac:dyDescent="0.2"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</row>
    <row r="339" spans="4:18" x14ac:dyDescent="0.2"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</row>
    <row r="340" spans="4:18" x14ac:dyDescent="0.2"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</row>
    <row r="341" spans="4:18" x14ac:dyDescent="0.2"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</row>
    <row r="342" spans="4:18" x14ac:dyDescent="0.2"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</row>
    <row r="343" spans="4:18" x14ac:dyDescent="0.2"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</row>
    <row r="344" spans="4:18" x14ac:dyDescent="0.2"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</row>
    <row r="345" spans="4:18" x14ac:dyDescent="0.2"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</row>
    <row r="346" spans="4:18" x14ac:dyDescent="0.2"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</row>
    <row r="347" spans="4:18" x14ac:dyDescent="0.2"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</row>
    <row r="348" spans="4:18" x14ac:dyDescent="0.2"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</row>
    <row r="349" spans="4:18" x14ac:dyDescent="0.2"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</row>
    <row r="350" spans="4:18" x14ac:dyDescent="0.2"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</row>
    <row r="351" spans="4:18" x14ac:dyDescent="0.2"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</row>
    <row r="352" spans="4:18" x14ac:dyDescent="0.2"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</row>
    <row r="353" spans="4:18" x14ac:dyDescent="0.2"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</row>
    <row r="354" spans="4:18" x14ac:dyDescent="0.2"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</row>
    <row r="355" spans="4:18" x14ac:dyDescent="0.2"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</row>
    <row r="356" spans="4:18" x14ac:dyDescent="0.2"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</row>
    <row r="357" spans="4:18" x14ac:dyDescent="0.2"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</row>
    <row r="358" spans="4:18" x14ac:dyDescent="0.2"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</row>
    <row r="359" spans="4:18" x14ac:dyDescent="0.2"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</row>
    <row r="360" spans="4:18" x14ac:dyDescent="0.2"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</row>
    <row r="361" spans="4:18" x14ac:dyDescent="0.2"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</row>
    <row r="362" spans="4:18" x14ac:dyDescent="0.2"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</row>
    <row r="363" spans="4:18" x14ac:dyDescent="0.2"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</row>
    <row r="364" spans="4:18" x14ac:dyDescent="0.2"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</row>
    <row r="365" spans="4:18" x14ac:dyDescent="0.2"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</row>
    <row r="366" spans="4:18" x14ac:dyDescent="0.2"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</row>
    <row r="367" spans="4:18" x14ac:dyDescent="0.2"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</row>
    <row r="368" spans="4:18" x14ac:dyDescent="0.2"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</row>
    <row r="369" spans="4:18" x14ac:dyDescent="0.2"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</row>
    <row r="370" spans="4:18" x14ac:dyDescent="0.2"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</row>
    <row r="371" spans="4:18" x14ac:dyDescent="0.2"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</row>
    <row r="372" spans="4:18" x14ac:dyDescent="0.2"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</row>
    <row r="373" spans="4:18" x14ac:dyDescent="0.2"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</row>
    <row r="374" spans="4:18" x14ac:dyDescent="0.2"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</row>
    <row r="375" spans="4:18" x14ac:dyDescent="0.2"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</row>
    <row r="376" spans="4:18" x14ac:dyDescent="0.2"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</row>
    <row r="377" spans="4:18" x14ac:dyDescent="0.2"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</row>
    <row r="378" spans="4:18" x14ac:dyDescent="0.2"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</row>
    <row r="379" spans="4:18" x14ac:dyDescent="0.2"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</row>
    <row r="380" spans="4:18" x14ac:dyDescent="0.2"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</row>
    <row r="381" spans="4:18" x14ac:dyDescent="0.2"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</row>
    <row r="382" spans="4:18" x14ac:dyDescent="0.2"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</row>
    <row r="383" spans="4:18" x14ac:dyDescent="0.2"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</row>
    <row r="384" spans="4:18" x14ac:dyDescent="0.2"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</row>
    <row r="385" spans="4:18" x14ac:dyDescent="0.2"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</row>
    <row r="386" spans="4:18" x14ac:dyDescent="0.2"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</row>
    <row r="387" spans="4:18" x14ac:dyDescent="0.2"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</row>
    <row r="388" spans="4:18" x14ac:dyDescent="0.2"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</row>
    <row r="389" spans="4:18" x14ac:dyDescent="0.2"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</row>
    <row r="390" spans="4:18" x14ac:dyDescent="0.2"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</row>
    <row r="391" spans="4:18" x14ac:dyDescent="0.2"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</row>
    <row r="392" spans="4:18" x14ac:dyDescent="0.2"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</row>
    <row r="393" spans="4:18" x14ac:dyDescent="0.2"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</row>
    <row r="394" spans="4:18" x14ac:dyDescent="0.2"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</row>
    <row r="395" spans="4:18" x14ac:dyDescent="0.2"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</row>
    <row r="396" spans="4:18" x14ac:dyDescent="0.2"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</row>
    <row r="397" spans="4:18" x14ac:dyDescent="0.2"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</row>
    <row r="398" spans="4:18" x14ac:dyDescent="0.2"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</row>
    <row r="399" spans="4:18" x14ac:dyDescent="0.2"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</row>
    <row r="400" spans="4:18" x14ac:dyDescent="0.2"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</row>
    <row r="401" spans="4:18" x14ac:dyDescent="0.2"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</row>
    <row r="402" spans="4:18" x14ac:dyDescent="0.2"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</row>
    <row r="403" spans="4:18" x14ac:dyDescent="0.2"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</row>
    <row r="404" spans="4:18" x14ac:dyDescent="0.2"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</row>
    <row r="405" spans="4:18" x14ac:dyDescent="0.2"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</row>
    <row r="406" spans="4:18" x14ac:dyDescent="0.2"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</row>
    <row r="407" spans="4:18" x14ac:dyDescent="0.2"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</row>
    <row r="408" spans="4:18" x14ac:dyDescent="0.2"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</row>
    <row r="409" spans="4:18" x14ac:dyDescent="0.2"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</row>
    <row r="410" spans="4:18" x14ac:dyDescent="0.2"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</row>
    <row r="411" spans="4:18" x14ac:dyDescent="0.2"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</row>
    <row r="412" spans="4:18" x14ac:dyDescent="0.2"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</row>
    <row r="413" spans="4:18" x14ac:dyDescent="0.2"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</row>
    <row r="414" spans="4:18" x14ac:dyDescent="0.2"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</row>
    <row r="415" spans="4:18" x14ac:dyDescent="0.2"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</row>
    <row r="416" spans="4:18" x14ac:dyDescent="0.2"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</row>
    <row r="417" spans="4:18" x14ac:dyDescent="0.2"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</row>
    <row r="418" spans="4:18" x14ac:dyDescent="0.2"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</row>
    <row r="419" spans="4:18" x14ac:dyDescent="0.2"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</row>
    <row r="420" spans="4:18" x14ac:dyDescent="0.2"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</row>
    <row r="421" spans="4:18" x14ac:dyDescent="0.2"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</row>
    <row r="422" spans="4:18" x14ac:dyDescent="0.2"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</row>
    <row r="423" spans="4:18" x14ac:dyDescent="0.2"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</row>
    <row r="424" spans="4:18" x14ac:dyDescent="0.2"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</row>
    <row r="425" spans="4:18" x14ac:dyDescent="0.2"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</row>
    <row r="426" spans="4:18" x14ac:dyDescent="0.2"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</row>
    <row r="427" spans="4:18" x14ac:dyDescent="0.2"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</row>
    <row r="428" spans="4:18" x14ac:dyDescent="0.2"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</row>
    <row r="429" spans="4:18" x14ac:dyDescent="0.2"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</row>
    <row r="430" spans="4:18" x14ac:dyDescent="0.2"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</row>
    <row r="431" spans="4:18" x14ac:dyDescent="0.2"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</row>
    <row r="432" spans="4:18" x14ac:dyDescent="0.2"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</row>
    <row r="433" spans="4:18" x14ac:dyDescent="0.2"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</row>
    <row r="434" spans="4:18" x14ac:dyDescent="0.2"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</row>
    <row r="435" spans="4:18" x14ac:dyDescent="0.2"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</row>
    <row r="436" spans="4:18" x14ac:dyDescent="0.2"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</row>
    <row r="437" spans="4:18" x14ac:dyDescent="0.2"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</row>
    <row r="438" spans="4:18" x14ac:dyDescent="0.2"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</row>
    <row r="439" spans="4:18" x14ac:dyDescent="0.2"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</row>
    <row r="440" spans="4:18" x14ac:dyDescent="0.2"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</row>
    <row r="441" spans="4:18" x14ac:dyDescent="0.2"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</row>
    <row r="442" spans="4:18" x14ac:dyDescent="0.2"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</row>
    <row r="443" spans="4:18" x14ac:dyDescent="0.2"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</row>
  </sheetData>
  <phoneticPr fontId="14" type="noConversion"/>
  <pageMargins left="0.2" right="0.22" top="0.51" bottom="0.66" header="0.5" footer="0.5"/>
  <pageSetup scale="55" orientation="landscape" horizontalDpi="4294967292" r:id="rId1"/>
  <headerFooter alignWithMargins="0">
    <oddFooter>Page &amp;P</oddFooter>
  </headerFooter>
  <rowBreaks count="1" manualBreakCount="1">
    <brk id="61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3"/>
  <sheetViews>
    <sheetView topLeftCell="A15" zoomScale="75" workbookViewId="0">
      <selection activeCell="C17" sqref="C17"/>
    </sheetView>
  </sheetViews>
  <sheetFormatPr defaultRowHeight="12.75" x14ac:dyDescent="0.2"/>
  <cols>
    <col min="1" max="1" width="21.7109375" bestFit="1" customWidth="1"/>
    <col min="2" max="2" width="10.5703125" customWidth="1"/>
    <col min="3" max="3" width="1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32" width="9.7109375" customWidth="1"/>
    <col min="33" max="33" width="11.28515625" bestFit="1" customWidth="1"/>
  </cols>
  <sheetData>
    <row r="1" spans="1:33" x14ac:dyDescent="0.2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">
      <c r="A2" s="2" t="str">
        <f>+assumptions!A2</f>
        <v>Sun Devil Project - Sun Devil Project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">
      <c r="A3" s="2" t="s">
        <v>406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">
      <c r="B4" t="s">
        <v>286</v>
      </c>
      <c r="C4" s="18">
        <f>(+interest!M2+30)-assumptions!B8</f>
        <v>92</v>
      </c>
    </row>
    <row r="5" spans="1:33" x14ac:dyDescent="0.2">
      <c r="C5" s="178">
        <v>1</v>
      </c>
      <c r="D5" s="178">
        <v>2</v>
      </c>
      <c r="E5" s="178">
        <v>3</v>
      </c>
      <c r="F5" s="178">
        <v>4</v>
      </c>
      <c r="G5" s="178">
        <v>5</v>
      </c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</row>
    <row r="6" spans="1:33" x14ac:dyDescent="0.2">
      <c r="C6" s="362">
        <f>+assumptions!B8+1</f>
        <v>38261</v>
      </c>
      <c r="D6" s="363">
        <f>+C6+366</f>
        <v>38627</v>
      </c>
      <c r="E6" s="363">
        <f t="shared" ref="E6:AF6" si="0">+D6+366</f>
        <v>38993</v>
      </c>
      <c r="F6" s="363">
        <f t="shared" si="0"/>
        <v>39359</v>
      </c>
      <c r="G6" s="363">
        <f t="shared" si="0"/>
        <v>39725</v>
      </c>
      <c r="H6" s="363">
        <f t="shared" si="0"/>
        <v>40091</v>
      </c>
      <c r="I6" s="363">
        <f t="shared" si="0"/>
        <v>40457</v>
      </c>
      <c r="J6" s="363">
        <f t="shared" si="0"/>
        <v>40823</v>
      </c>
      <c r="K6" s="363">
        <f t="shared" si="0"/>
        <v>41189</v>
      </c>
      <c r="L6" s="363">
        <f t="shared" si="0"/>
        <v>41555</v>
      </c>
      <c r="M6" s="363">
        <f t="shared" si="0"/>
        <v>41921</v>
      </c>
      <c r="N6" s="363">
        <f t="shared" si="0"/>
        <v>42287</v>
      </c>
      <c r="O6" s="363">
        <f t="shared" si="0"/>
        <v>42653</v>
      </c>
      <c r="P6" s="363">
        <f t="shared" si="0"/>
        <v>43019</v>
      </c>
      <c r="Q6" s="363">
        <f t="shared" si="0"/>
        <v>43385</v>
      </c>
      <c r="R6" s="363">
        <f t="shared" si="0"/>
        <v>43751</v>
      </c>
      <c r="S6" s="363">
        <f t="shared" si="0"/>
        <v>44117</v>
      </c>
      <c r="T6" s="363">
        <f t="shared" si="0"/>
        <v>44483</v>
      </c>
      <c r="U6" s="363">
        <f t="shared" si="0"/>
        <v>44849</v>
      </c>
      <c r="V6" s="363">
        <f t="shared" si="0"/>
        <v>45215</v>
      </c>
      <c r="W6" s="363">
        <f t="shared" si="0"/>
        <v>45581</v>
      </c>
      <c r="X6" s="363">
        <f t="shared" si="0"/>
        <v>45947</v>
      </c>
      <c r="Y6" s="363">
        <f t="shared" si="0"/>
        <v>46313</v>
      </c>
      <c r="Z6" s="363">
        <f t="shared" si="0"/>
        <v>46679</v>
      </c>
      <c r="AA6" s="363">
        <f t="shared" si="0"/>
        <v>47045</v>
      </c>
      <c r="AB6" s="363">
        <f t="shared" si="0"/>
        <v>47411</v>
      </c>
      <c r="AC6" s="363">
        <f t="shared" si="0"/>
        <v>47777</v>
      </c>
      <c r="AD6" s="363">
        <f t="shared" si="0"/>
        <v>48143</v>
      </c>
      <c r="AE6" s="363">
        <f t="shared" si="0"/>
        <v>48509</v>
      </c>
      <c r="AF6" s="363">
        <f t="shared" si="0"/>
        <v>48875</v>
      </c>
      <c r="AG6" s="179" t="s">
        <v>24</v>
      </c>
    </row>
    <row r="7" spans="1:33" x14ac:dyDescent="0.2">
      <c r="A7" t="s">
        <v>25</v>
      </c>
    </row>
    <row r="8" spans="1:33" x14ac:dyDescent="0.2">
      <c r="A8" t="s">
        <v>26</v>
      </c>
      <c r="C8" s="191">
        <f>AVERAGE([1]data1rev!A2:A1001)/365*C4</f>
        <v>44483.864495995098</v>
      </c>
      <c r="D8" s="191">
        <f>AVERAGE([1]data1rev!B2:B1001)</f>
        <v>174561.7189067587</v>
      </c>
      <c r="E8" s="191">
        <f>AVERAGE([1]data1rev!C2:C1001)</f>
        <v>170354.31763042591</v>
      </c>
      <c r="F8" s="191">
        <f>AVERAGE([1]data1rev!D2:D1001)</f>
        <v>166951.82831565285</v>
      </c>
      <c r="G8" s="191">
        <f>AVERAGE([1]data1rev!E2:E1001)</f>
        <v>162956.70086968603</v>
      </c>
      <c r="H8" s="191">
        <f>AVERAGE([1]data1rev!F2:F1001)</f>
        <v>159712.07679334341</v>
      </c>
      <c r="I8" s="191">
        <f>AVERAGE([1]data1rev!G2:G1001)</f>
        <v>156624.03588426349</v>
      </c>
      <c r="J8" s="191">
        <f>AVERAGE([1]data1rev!H2:H1001)</f>
        <v>153990.57572072567</v>
      </c>
      <c r="K8" s="191">
        <f>AVERAGE([1]data1rev!I2:I1001)</f>
        <v>150546.74439863412</v>
      </c>
      <c r="L8" s="191">
        <f>AVERAGE([1]data1rev!J2:J1001)</f>
        <v>147563.30408180912</v>
      </c>
      <c r="M8" s="191">
        <f>AVERAGE([1]data1rev!K2:K1001)</f>
        <v>144613.09393602164</v>
      </c>
      <c r="N8" s="191">
        <f>AVERAGE([1]data1rev!L2:L1001)</f>
        <v>142092.95408952545</v>
      </c>
      <c r="O8" s="191">
        <f>AVERAGE([1]data1rev!M2:M1001)</f>
        <v>138831.83223472841</v>
      </c>
      <c r="P8" s="191">
        <f>AVERAGE([1]data1rev!N2:N1001)</f>
        <v>136003.10029140275</v>
      </c>
      <c r="Q8" s="191">
        <f>AVERAGE([1]data1rev!O2:O1001)</f>
        <v>134322.03681711113</v>
      </c>
      <c r="R8" s="191">
        <f>AVERAGE([1]data1rev!P2:P1001)</f>
        <v>134156.43807897571</v>
      </c>
      <c r="S8" s="191">
        <f>AVERAGE([1]data1rev!Q2:Q1001)</f>
        <v>133301.89949023852</v>
      </c>
      <c r="T8" s="191">
        <f>AVERAGE([1]data1rev!R2:R1001)</f>
        <v>132859.38864915681</v>
      </c>
      <c r="U8" s="191">
        <f>AVERAGE([1]data1rev!S2:S1001)</f>
        <v>132463.72231378435</v>
      </c>
      <c r="V8" s="191">
        <f>AVERAGE([1]data1rev!T2:T1001)</f>
        <v>132478.26830098958</v>
      </c>
      <c r="W8" s="191">
        <f>AVERAGE([1]data1rev!U2:U1001)</f>
        <v>131818.58666090874</v>
      </c>
      <c r="X8" s="191">
        <f>AVERAGE([1]data1rev!V2:V1001)</f>
        <v>131572.05575871517</v>
      </c>
      <c r="Y8" s="191">
        <f>AVERAGE([1]data1rev!W2:W1001)</f>
        <v>131378.24876039772</v>
      </c>
      <c r="Z8" s="191">
        <f>AVERAGE([1]data1rev!X2:X1001)</f>
        <v>131598.30559508147</v>
      </c>
      <c r="AA8" s="191">
        <f>AVERAGE([1]data1rev!Y2:Y1001)</f>
        <v>131155.18079537051</v>
      </c>
      <c r="AB8" s="191">
        <f>AVERAGE([1]data1rev!Z2:Z1001)</f>
        <v>131414.58744096014</v>
      </c>
      <c r="AC8" s="191">
        <f>AVERAGE([1]data1rev!AA2:AA1001)</f>
        <v>131129.22704097911</v>
      </c>
      <c r="AD8" s="191">
        <f>AVERAGE([1]data1rev!AB2:AB1001)</f>
        <v>131162.61450489788</v>
      </c>
      <c r="AE8" s="191">
        <f>AVERAGE([1]data1rev!AC2:AC1001)</f>
        <v>131616.73198100156</v>
      </c>
      <c r="AF8" s="191">
        <f>AVERAGE([1]data1rev!AD2:AD1001)</f>
        <v>131636.89520970479</v>
      </c>
      <c r="AG8" s="191">
        <f>SUM(C8:AF8)</f>
        <v>4163350.3350472455</v>
      </c>
    </row>
    <row r="9" spans="1:33" ht="15" x14ac:dyDescent="0.35">
      <c r="A9" t="s">
        <v>27</v>
      </c>
      <c r="C9" s="180">
        <f>+assumptions!B12</f>
        <v>87611.921756399999</v>
      </c>
      <c r="D9" s="180">
        <v>0</v>
      </c>
      <c r="E9" s="180">
        <v>0</v>
      </c>
      <c r="F9" s="180">
        <v>0</v>
      </c>
      <c r="G9" s="180">
        <v>0</v>
      </c>
      <c r="H9" s="180">
        <v>0</v>
      </c>
      <c r="I9" s="180">
        <v>0</v>
      </c>
      <c r="J9" s="180">
        <v>0</v>
      </c>
      <c r="K9" s="180">
        <v>0</v>
      </c>
      <c r="L9" s="180">
        <v>0</v>
      </c>
      <c r="M9" s="180">
        <v>0</v>
      </c>
      <c r="N9" s="180">
        <v>0</v>
      </c>
      <c r="O9" s="180">
        <v>0</v>
      </c>
      <c r="P9" s="180">
        <v>0</v>
      </c>
      <c r="Q9" s="180">
        <v>0</v>
      </c>
      <c r="R9" s="180">
        <v>0</v>
      </c>
      <c r="S9" s="180">
        <v>0</v>
      </c>
      <c r="T9" s="180">
        <v>0</v>
      </c>
      <c r="U9" s="180">
        <v>0</v>
      </c>
      <c r="V9" s="180">
        <v>0</v>
      </c>
      <c r="W9" s="180">
        <v>0</v>
      </c>
      <c r="X9" s="180">
        <v>0</v>
      </c>
      <c r="Y9" s="180">
        <v>0</v>
      </c>
      <c r="Z9" s="180">
        <v>0</v>
      </c>
      <c r="AA9" s="180">
        <v>0</v>
      </c>
      <c r="AB9" s="180">
        <v>0</v>
      </c>
      <c r="AC9" s="180">
        <v>0</v>
      </c>
      <c r="AD9" s="180">
        <v>0</v>
      </c>
      <c r="AE9" s="180">
        <v>0</v>
      </c>
      <c r="AF9" s="180">
        <v>0</v>
      </c>
      <c r="AG9" s="191">
        <f>SUM(C9:AF9)</f>
        <v>87611.921756399999</v>
      </c>
    </row>
    <row r="10" spans="1:33" x14ac:dyDescent="0.2">
      <c r="A10" s="21" t="s">
        <v>28</v>
      </c>
      <c r="C10" s="191">
        <f>SUM(C8:C9)</f>
        <v>132095.7862523951</v>
      </c>
      <c r="D10" s="191">
        <f t="shared" ref="D10:Q10" si="1">+D9+D8</f>
        <v>174561.7189067587</v>
      </c>
      <c r="E10" s="191">
        <f t="shared" si="1"/>
        <v>170354.31763042591</v>
      </c>
      <c r="F10" s="191">
        <f t="shared" si="1"/>
        <v>166951.82831565285</v>
      </c>
      <c r="G10" s="191">
        <f t="shared" si="1"/>
        <v>162956.70086968603</v>
      </c>
      <c r="H10" s="191">
        <f t="shared" si="1"/>
        <v>159712.07679334341</v>
      </c>
      <c r="I10" s="191">
        <f t="shared" si="1"/>
        <v>156624.03588426349</v>
      </c>
      <c r="J10" s="191">
        <f t="shared" si="1"/>
        <v>153990.57572072567</v>
      </c>
      <c r="K10" s="191">
        <f t="shared" si="1"/>
        <v>150546.74439863412</v>
      </c>
      <c r="L10" s="191">
        <f t="shared" si="1"/>
        <v>147563.30408180912</v>
      </c>
      <c r="M10" s="191">
        <f t="shared" si="1"/>
        <v>144613.09393602164</v>
      </c>
      <c r="N10" s="191">
        <f t="shared" si="1"/>
        <v>142092.95408952545</v>
      </c>
      <c r="O10" s="191">
        <f t="shared" si="1"/>
        <v>138831.83223472841</v>
      </c>
      <c r="P10" s="191">
        <f t="shared" si="1"/>
        <v>136003.10029140275</v>
      </c>
      <c r="Q10" s="191">
        <f t="shared" si="1"/>
        <v>134322.03681711113</v>
      </c>
      <c r="R10" s="191">
        <f t="shared" ref="R10:AF10" si="2">+R9+R8</f>
        <v>134156.43807897571</v>
      </c>
      <c r="S10" s="191">
        <f t="shared" si="2"/>
        <v>133301.89949023852</v>
      </c>
      <c r="T10" s="191">
        <f t="shared" si="2"/>
        <v>132859.38864915681</v>
      </c>
      <c r="U10" s="191">
        <f t="shared" si="2"/>
        <v>132463.72231378435</v>
      </c>
      <c r="V10" s="191">
        <f t="shared" si="2"/>
        <v>132478.26830098958</v>
      </c>
      <c r="W10" s="191">
        <f t="shared" si="2"/>
        <v>131818.58666090874</v>
      </c>
      <c r="X10" s="191">
        <f t="shared" si="2"/>
        <v>131572.05575871517</v>
      </c>
      <c r="Y10" s="191">
        <f t="shared" si="2"/>
        <v>131378.24876039772</v>
      </c>
      <c r="Z10" s="191">
        <f t="shared" si="2"/>
        <v>131598.30559508147</v>
      </c>
      <c r="AA10" s="191">
        <f t="shared" si="2"/>
        <v>131155.18079537051</v>
      </c>
      <c r="AB10" s="191">
        <f t="shared" si="2"/>
        <v>131414.58744096014</v>
      </c>
      <c r="AC10" s="191">
        <f t="shared" si="2"/>
        <v>131129.22704097911</v>
      </c>
      <c r="AD10" s="191">
        <f t="shared" si="2"/>
        <v>131162.61450489788</v>
      </c>
      <c r="AE10" s="191">
        <f t="shared" si="2"/>
        <v>131616.73198100156</v>
      </c>
      <c r="AF10" s="191">
        <f t="shared" si="2"/>
        <v>131636.89520970479</v>
      </c>
      <c r="AG10" s="191">
        <f>SUM(C10:AF10)</f>
        <v>4250962.2568036458</v>
      </c>
    </row>
    <row r="11" spans="1:33" x14ac:dyDescent="0.2"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</row>
    <row r="12" spans="1:33" x14ac:dyDescent="0.2">
      <c r="A12" t="s">
        <v>29</v>
      </c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1"/>
      <c r="AG12" s="191"/>
    </row>
    <row r="13" spans="1:33" x14ac:dyDescent="0.2">
      <c r="A13" t="s">
        <v>412</v>
      </c>
      <c r="C13" s="1">
        <f>+DCF!D44/365*C4</f>
        <v>2803.8638356164383</v>
      </c>
      <c r="D13" s="1">
        <f>+DCF!E44</f>
        <v>11457.74575</v>
      </c>
      <c r="E13" s="1">
        <f>+DCF!F44</f>
        <v>11801.478122500001</v>
      </c>
      <c r="F13" s="1">
        <f>+DCF!G44</f>
        <v>12155.522466175002</v>
      </c>
      <c r="G13" s="1">
        <f>+DCF!H44</f>
        <v>12520.188140160251</v>
      </c>
      <c r="H13" s="1">
        <f>+DCF!I44</f>
        <v>12895.79378436506</v>
      </c>
      <c r="I13" s="1">
        <f>+DCF!J44</f>
        <v>13282.667597896012</v>
      </c>
      <c r="J13" s="1">
        <f>+DCF!K44</f>
        <v>13681.147625832893</v>
      </c>
      <c r="K13" s="1">
        <f>+DCF!L44</f>
        <v>14091.582054607879</v>
      </c>
      <c r="L13" s="1">
        <f>+DCF!M44</f>
        <v>14514.329516246116</v>
      </c>
      <c r="M13" s="1">
        <f>+DCF!N44</f>
        <v>14949.7594017335</v>
      </c>
      <c r="N13" s="1">
        <f>+DCF!O44</f>
        <v>15398.252183785506</v>
      </c>
      <c r="O13" s="1">
        <f>+DCF!P44</f>
        <v>15860.19974929907</v>
      </c>
      <c r="P13" s="1">
        <f>+DCF!Q44</f>
        <v>16336.005741778043</v>
      </c>
      <c r="Q13" s="1">
        <f>+DCF!R44</f>
        <v>16826.085914031384</v>
      </c>
      <c r="R13" s="1">
        <f>+DCF!S44</f>
        <v>17330.868491452326</v>
      </c>
      <c r="S13" s="1">
        <f>+DCF!T44</f>
        <v>17850.794546195895</v>
      </c>
      <c r="T13" s="1">
        <f>+DCF!U44</f>
        <v>18386.318382581772</v>
      </c>
      <c r="U13" s="1">
        <f>+DCF!V44</f>
        <v>18937.907934059225</v>
      </c>
      <c r="V13" s="1">
        <f>+DCF!W44</f>
        <v>19506.045172081002</v>
      </c>
      <c r="W13" s="1">
        <f>+DCF!X44</f>
        <v>20091.226527243431</v>
      </c>
      <c r="X13" s="1">
        <f>+DCF!Y44</f>
        <v>20693.963323060732</v>
      </c>
      <c r="Y13" s="1">
        <f>+DCF!Z44</f>
        <v>21314.782222752554</v>
      </c>
      <c r="Z13" s="1">
        <f>+DCF!AA44</f>
        <v>21954.22568943513</v>
      </c>
      <c r="AA13" s="1">
        <f>+DCF!AB44</f>
        <v>22612.852460118185</v>
      </c>
      <c r="AB13" s="1">
        <f>+DCF!AC44</f>
        <v>23291.238033921731</v>
      </c>
      <c r="AC13" s="1">
        <f>+DCF!AD44</f>
        <v>23989.975174939384</v>
      </c>
      <c r="AD13" s="1">
        <f>+DCF!AE44</f>
        <v>24709.674430187566</v>
      </c>
      <c r="AE13" s="1">
        <f>+DCF!AF44</f>
        <v>25450.964663093193</v>
      </c>
      <c r="AF13" s="1">
        <f>+DCF!AG44</f>
        <v>26214.493602985989</v>
      </c>
      <c r="AG13" s="191">
        <f t="shared" ref="AG13:AG19" si="3">SUM(C13:AF13)</f>
        <v>520909.95253813529</v>
      </c>
    </row>
    <row r="14" spans="1:33" x14ac:dyDescent="0.2">
      <c r="A14" t="s">
        <v>30</v>
      </c>
      <c r="C14" s="191">
        <f>DCF!D45/365*C4</f>
        <v>678.76390136986311</v>
      </c>
      <c r="D14" s="191">
        <f>DCF!E45</f>
        <v>2773.7096600000004</v>
      </c>
      <c r="E14" s="191">
        <f>DCF!F45</f>
        <v>2856.9209498000005</v>
      </c>
      <c r="F14" s="191">
        <f>DCF!G45</f>
        <v>2942.6285782940004</v>
      </c>
      <c r="G14" s="191">
        <f>DCF!H45</f>
        <v>3030.9074356428205</v>
      </c>
      <c r="H14" s="191">
        <f>DCF!I45</f>
        <v>3121.834658712105</v>
      </c>
      <c r="I14" s="191">
        <f>DCF!J45</f>
        <v>3215.4896984734683</v>
      </c>
      <c r="J14" s="191">
        <f>DCF!K45</f>
        <v>3311.9543894276726</v>
      </c>
      <c r="K14" s="191">
        <f>DCF!L45</f>
        <v>3411.3130211105031</v>
      </c>
      <c r="L14" s="191">
        <f>DCF!M45</f>
        <v>3513.6524117438184</v>
      </c>
      <c r="M14" s="191">
        <f>DCF!N45</f>
        <v>3619.0619840961331</v>
      </c>
      <c r="N14" s="191">
        <f>DCF!O45</f>
        <v>3727.6338436190172</v>
      </c>
      <c r="O14" s="191">
        <f>DCF!P45</f>
        <v>3839.4628589275876</v>
      </c>
      <c r="P14" s="191">
        <f>DCF!Q45</f>
        <v>3954.6467446954152</v>
      </c>
      <c r="Q14" s="191">
        <f>DCF!R45</f>
        <v>4073.2861470362777</v>
      </c>
      <c r="R14" s="191">
        <f>DCF!S45</f>
        <v>4195.4847314473664</v>
      </c>
      <c r="S14" s="191">
        <f>DCF!T45</f>
        <v>4321.3492733907879</v>
      </c>
      <c r="T14" s="191">
        <f>DCF!U45</f>
        <v>4450.9897515925113</v>
      </c>
      <c r="U14" s="191">
        <f>DCF!V45</f>
        <v>4584.5194441402864</v>
      </c>
      <c r="V14" s="191">
        <f>DCF!W45</f>
        <v>4722.0550274644947</v>
      </c>
      <c r="W14" s="191">
        <f>DCF!X45</f>
        <v>4863.7166782884296</v>
      </c>
      <c r="X14" s="191">
        <f>DCF!Y45</f>
        <v>5009.6281786370828</v>
      </c>
      <c r="Y14" s="191">
        <f>DCF!Z45</f>
        <v>5159.917023996195</v>
      </c>
      <c r="Z14" s="191">
        <f>DCF!AA45</f>
        <v>5314.7145347160813</v>
      </c>
      <c r="AA14" s="191">
        <f>DCF!AB45</f>
        <v>5474.1559707575643</v>
      </c>
      <c r="AB14" s="191">
        <f>DCF!AC45</f>
        <v>5638.3806498802915</v>
      </c>
      <c r="AC14" s="191">
        <f>DCF!AD45</f>
        <v>5807.5320693767007</v>
      </c>
      <c r="AD14" s="191">
        <f>DCF!AE45</f>
        <v>5981.7580314580018</v>
      </c>
      <c r="AE14" s="191">
        <f>DCF!AF45</f>
        <v>6161.2107724017424</v>
      </c>
      <c r="AF14" s="191">
        <f>DCF!AG45</f>
        <v>6346.0470955737946</v>
      </c>
      <c r="AG14" s="191">
        <f t="shared" si="3"/>
        <v>126102.72551607</v>
      </c>
    </row>
    <row r="15" spans="1:33" x14ac:dyDescent="0.2">
      <c r="A15" t="s">
        <v>217</v>
      </c>
      <c r="C15" s="191">
        <f>AVERAGE([2]data1int!AE2:AE1001)/365*C4</f>
        <v>4044.9186478782763</v>
      </c>
      <c r="D15" s="191">
        <f>AVERAGE(([2]data1int!AF2:AF1001)/365)*(365-$C$4)+AVERAGE((([2]data1int!AE2:AE1001)/365)*$C$4)</f>
        <v>12881.668841153269</v>
      </c>
      <c r="E15" s="191">
        <f>AVERAGE(([2]data1int!AG2:AG1001)/365)*(365-$C$4)+AVERAGE((([2]data1int!AF2:AF1001)/365)*$C$4)</f>
        <v>12055.611934608962</v>
      </c>
      <c r="F15" s="191">
        <f>AVERAGE(([2]data1int!AH2:AH1001)/365)*(365-$C$4)+AVERAGE((([2]data1int!AG2:AG1001)/365)*$C$4)</f>
        <v>11357.430104836541</v>
      </c>
      <c r="G15" s="191">
        <f>AVERAGE(([2]data1int!AI2:AI1001)/365)*(365-$C$4)+AVERAGE((([2]data1int!AH2:AH1001)/365)*$C$4)</f>
        <v>10700.855464635344</v>
      </c>
      <c r="H15" s="191">
        <f>AVERAGE(([2]data1int!AJ2:AJ1001)/365)*(365-$C$4)+AVERAGE((([2]data1int!AI2:AI1001)/365)*$C$4)</f>
        <v>10082.069345068958</v>
      </c>
      <c r="I15" s="191">
        <f>AVERAGE(([2]data1int!AK2:AK1001)/365)*(365-$C$4)+AVERAGE((([2]data1int!AJ2:AJ1001)/365)*$C$4)</f>
        <v>9485.5705758609438</v>
      </c>
      <c r="J15" s="191">
        <f>AVERAGE(([2]data1int!AL2:AL1001)/365)*(365-$C$4)+AVERAGE((([2]data1int!AK2:AK1001)/365)*$C$4)</f>
        <v>8893.4516626751974</v>
      </c>
      <c r="K15" s="191">
        <f>AVERAGE(([2]data1int!AM2:AM1001)/365)*(365-$C$4)+AVERAGE((([2]data1int!AL2:AL1001)/365)*$C$4)</f>
        <v>8300.9389086811225</v>
      </c>
      <c r="L15" s="191">
        <f>AVERAGE(([2]data1int!AN2:AN1001)/365)*(365-$C$4)+AVERAGE((([2]data1int!AM2:AM1001)/365)*$C$4)</f>
        <v>7708.6872725856101</v>
      </c>
      <c r="M15" s="191">
        <f>AVERAGE(([2]data1int!AO2:AO1001)/365)*(365-$C$4)+AVERAGE((([2]data1int!AN2:AN1001)/365)*$C$4)</f>
        <v>7116.174518591537</v>
      </c>
      <c r="N15" s="191">
        <f>AVERAGE(([2]data1int!AP2:AP1001)/365)*(365-$C$4)+AVERAGE((([2]data1int!AO2:AO1001)/365)*$C$4)</f>
        <v>6523.9228824960246</v>
      </c>
      <c r="O15" s="191">
        <f>AVERAGE(([2]data1int!AQ2:AQ1001)/365)*(365-$C$4)+AVERAGE((([2]data1int!AP2:AP1001)/365)*$C$4)</f>
        <v>5931.4101285019497</v>
      </c>
      <c r="P15" s="191">
        <f>AVERAGE(([2]data1int!AR2:AR1001)/365)*(365-$C$4)+AVERAGE((([2]data1int!AQ2:AQ1001)/365)*$C$4)</f>
        <v>5339.1584924064373</v>
      </c>
      <c r="Q15" s="191">
        <f>AVERAGE(([2]data1int!AS2:AS1001)/365)*(365-$C$4)+AVERAGE((([2]data1int!AR2:AR1001)/365)*$C$4)</f>
        <v>4863.2226176769964</v>
      </c>
      <c r="R15" s="191">
        <f>AVERAGE(([2]data1int!AT2:AT1001)/365)*(365-$C$4)+AVERAGE((([2]data1int!AS2:AS1001)/365)*$C$4)</f>
        <v>4542.6230397847403</v>
      </c>
      <c r="S15" s="191">
        <f>AVERAGE(([2]data1int!AU2:AU1001)/365)*(365-$C$4)+AVERAGE((([2]data1int!AT2:AT1001)/365)*$C$4)</f>
        <v>4261.1767202733654</v>
      </c>
      <c r="T15" s="191">
        <f>AVERAGE(([2]data1int!AV2:AV1001)/365)*(365-$C$4)+AVERAGE((([2]data1int!AU2:AU1001)/365)*$C$4)</f>
        <v>3979.7304007619891</v>
      </c>
      <c r="U15" s="191">
        <f>AVERAGE(([2]data1int!AW2:AW1001)/365)*(365-$C$4)+AVERAGE((([2]data1int!AV2:AV1001)/365)*$C$4)</f>
        <v>3698.2840812506133</v>
      </c>
      <c r="V15" s="191">
        <f>AVERAGE(([2]data1int!AX2:AX1001)/365)*(365-$C$4)+AVERAGE((([2]data1int!AW2:AW1001)/365)*$C$4)</f>
        <v>3416.837761739238</v>
      </c>
      <c r="W15" s="191">
        <f>AVERAGE(([2]data1int!AY2:AY1001)/365)*(365-$C$4)+AVERAGE((([2]data1int!AX2:AX1001)/365)*$C$4)</f>
        <v>3135.3914422278622</v>
      </c>
      <c r="X15" s="191">
        <f>AVERAGE(([2]data1int!AZ2:AZ1001)/365)*(365-$C$4)+AVERAGE((([2]data1int!AY2:AY1001)/365)*$C$4)</f>
        <v>2853.9451227164864</v>
      </c>
      <c r="Y15" s="191">
        <f>AVERAGE(([2]data1int!BA2:BA1001)/365)*(365-$C$4)+AVERAGE((([2]data1int!AZ2:AZ1001)/365)*$C$4)</f>
        <v>2572.4988032051106</v>
      </c>
      <c r="Z15" s="191">
        <f>AVERAGE(([2]data1int!BB2:BB1001)/365)*(365-$C$4)+AVERAGE((([2]data1int!BA2:BA1001)/365)*$C$4)</f>
        <v>2291.0524836937348</v>
      </c>
      <c r="AA15" s="191">
        <f>AVERAGE(([2]data1int!BC2:BC1001)/365)*(365-$C$4)+AVERAGE((([2]data1int!BB2:BB1001)/365)*$C$4)</f>
        <v>2009.606164182359</v>
      </c>
      <c r="AB15" s="191">
        <f>AVERAGE(([2]data1int!BD2:BD1001)/365)*(365-$C$4)+AVERAGE((([2]data1int!BC2:BC1001)/365)*$C$4)</f>
        <v>1728.1598446709836</v>
      </c>
      <c r="AC15" s="191">
        <f>AVERAGE(([2]data1int!BE2:BE1001)/365)*(365-$C$4)+AVERAGE((([2]data1int!BD2:BD1001)/365)*$C$4)</f>
        <v>1446.7135251596078</v>
      </c>
      <c r="AD15" s="191">
        <f>AVERAGE(([2]data1int!BF2:BF1001)/365)*(365-$C$4)+AVERAGE((([2]data1int!BE2:BE1001)/365)*$C$4)</f>
        <v>1165.267205648232</v>
      </c>
      <c r="AE15" s="191">
        <f>AVERAGE(([2]data1int!BG2:BG1001)/365)*(365-$C$4)+AVERAGE((([2]data1int!BF2:BF1001)/365)*$C$4)</f>
        <v>883.82088613685664</v>
      </c>
      <c r="AF15" s="191">
        <f>AVERAGE(([2]data1int!BH2:BH1001)/365)*(365-$C$4)+AVERAGE((([2]data1int!BG2:BG1001)/365)*$C$4)</f>
        <v>602.37456662548084</v>
      </c>
      <c r="AG15" s="191">
        <f t="shared" si="3"/>
        <v>163872.57344573387</v>
      </c>
    </row>
    <row r="16" spans="1:33" x14ac:dyDescent="0.2">
      <c r="A16" t="s">
        <v>32</v>
      </c>
      <c r="C16" s="191">
        <f>+DCF!D48</f>
        <v>18233.49048</v>
      </c>
      <c r="D16" s="191">
        <f>+DCF!E48</f>
        <v>18780.495194400002</v>
      </c>
      <c r="E16" s="191">
        <f>+DCF!F48</f>
        <v>19343.910050232003</v>
      </c>
      <c r="F16" s="191">
        <f>+DCF!G48</f>
        <v>19924.227351738966</v>
      </c>
      <c r="G16" s="191">
        <f>+DCF!H48</f>
        <v>20521.954172291134</v>
      </c>
      <c r="H16" s="191">
        <f>+DCF!I48</f>
        <v>21137.612797459868</v>
      </c>
      <c r="I16" s="191">
        <f>+DCF!J48</f>
        <v>21771.741181383662</v>
      </c>
      <c r="J16" s="191">
        <f>+DCF!K48</f>
        <v>22424.893416825173</v>
      </c>
      <c r="K16" s="191">
        <f>+DCF!L48</f>
        <v>23097.640219329929</v>
      </c>
      <c r="L16" s="191">
        <f>+DCF!M48</f>
        <v>23790.569425909827</v>
      </c>
      <c r="M16" s="191">
        <f>+DCF!N48</f>
        <v>24504.286508687124</v>
      </c>
      <c r="N16" s="191">
        <f>+DCF!O48</f>
        <v>25239.41510394774</v>
      </c>
      <c r="O16" s="191">
        <f>+DCF!P48</f>
        <v>25996.597557066172</v>
      </c>
      <c r="P16" s="191">
        <f>+DCF!Q48</f>
        <v>26776.495483778159</v>
      </c>
      <c r="Q16" s="191">
        <f>+DCF!R48</f>
        <v>27579.790348291503</v>
      </c>
      <c r="R16" s="191">
        <f>+DCF!S48</f>
        <v>28407.184058740248</v>
      </c>
      <c r="S16" s="191">
        <f>+DCF!T48</f>
        <v>29259.399580502457</v>
      </c>
      <c r="T16" s="191">
        <f>+DCF!U48</f>
        <v>30137.181567917531</v>
      </c>
      <c r="U16" s="191">
        <f>+DCF!V48</f>
        <v>31041.297014955057</v>
      </c>
      <c r="V16" s="191">
        <f>+DCF!W48</f>
        <v>31972.53592540371</v>
      </c>
      <c r="W16" s="191">
        <f>+DCF!X48</f>
        <v>32931.71200316582</v>
      </c>
      <c r="X16" s="191">
        <f>+DCF!Y48</f>
        <v>33919.663363260792</v>
      </c>
      <c r="Y16" s="191">
        <f>+DCF!Z48</f>
        <v>34937.253264158615</v>
      </c>
      <c r="Z16" s="191">
        <f>+DCF!AA48</f>
        <v>35985.370862083371</v>
      </c>
      <c r="AA16" s="191">
        <f>+DCF!AB48</f>
        <v>37064.931987945871</v>
      </c>
      <c r="AB16" s="191">
        <f>+DCF!AC48</f>
        <v>38176.879947584246</v>
      </c>
      <c r="AC16" s="191">
        <f>+DCF!AD48</f>
        <v>39322.186346011775</v>
      </c>
      <c r="AD16" s="191">
        <f>+DCF!AE48</f>
        <v>40501.85193639213</v>
      </c>
      <c r="AE16" s="191">
        <f>+DCF!AF48</f>
        <v>41716.907494483894</v>
      </c>
      <c r="AF16" s="191">
        <f>+DCF!AG48</f>
        <v>42968.414719318411</v>
      </c>
      <c r="AG16" s="191">
        <f t="shared" si="3"/>
        <v>867465.88936326536</v>
      </c>
    </row>
    <row r="17" spans="1:33" x14ac:dyDescent="0.2">
      <c r="A17" t="s">
        <v>33</v>
      </c>
      <c r="C17" s="191">
        <f>AVERAGE([4]DATA1FUEL!AE2:AE1001)+AVERAGE([4]DATA1FUEL!BI2:BI1001)-AVERAGE([4]DATA1FUEL!A2:A1001)/365*C4</f>
        <v>7590.9922312198632</v>
      </c>
      <c r="D17" s="191">
        <f>AVERAGE([4]DATA1FUEL!AF2:AF1001)+AVERAGE([4]DATA1FUEL!BJ2:BJ1001)-AVERAGE([4]DATA1FUEL!B2:B1001)</f>
        <v>-21552.171158955582</v>
      </c>
      <c r="E17" s="191">
        <f>AVERAGE([4]DATA1FUEL!AG2:AG1001)+AVERAGE([4]DATA1FUEL!BK2:BK1001)-AVERAGE([4]DATA1FUEL!C2:C1001)</f>
        <v>-22090.566748262514</v>
      </c>
      <c r="F17" s="191">
        <f>AVERAGE((((([4]DATA1FUEL!AH2:AH1001)+AVERAGE([4]DATA1FUEL!BL2:BL1001)-AVERAGE([4]DATA1FUEL!D2:D1001))/365))*C4)+AVERAGE(((([4]DATA1FUEL!AG2:AG1001)+AVERAGE([4]DATA1FUEL!BK2:BK1001)-AVERAGE([4]DATA1FUEL!C2:C1001))/365))*(365-C4)</f>
        <v>-15419.482392502201</v>
      </c>
      <c r="G17" s="191">
        <f>AVERAGE([4]DATA1FUEL!AI2:AI1001)+AVERAGE([4]DATA1FUEL!BM2:BM1001)-AVERAGE([4]DATA1FUEL!E2:E1001)</f>
        <v>0</v>
      </c>
      <c r="H17" s="191">
        <f>AVERAGE([4]DATA1FUEL!AJ2:AJ1001)+AVERAGE([4]DATA1FUEL!BN2:BN1001)-AVERAGE([4]DATA1FUEL!F2:F1001)</f>
        <v>0</v>
      </c>
      <c r="I17" s="191">
        <f>AVERAGE([4]DATA1FUEL!AK2:AK1001)+AVERAGE([4]DATA1FUEL!BO2:BO1001)-AVERAGE([4]DATA1FUEL!G2:G1001)</f>
        <v>0</v>
      </c>
      <c r="J17" s="191">
        <f>AVERAGE([4]DATA1FUEL!AL2:AL1001)+AVERAGE([4]DATA1FUEL!BP2:BP1001)-AVERAGE([4]DATA1FUEL!H2:H1001)</f>
        <v>0</v>
      </c>
      <c r="K17" s="191">
        <f>AVERAGE([4]DATA1FUEL!AM2:AM1001)+AVERAGE([4]DATA1FUEL!BQ2:BQ1001)-AVERAGE([4]DATA1FUEL!I2:I1001)</f>
        <v>0</v>
      </c>
      <c r="L17" s="191">
        <f>AVERAGE([4]DATA1FUEL!AN2:AN1001)+AVERAGE([4]DATA1FUEL!BR2:BR1001)-AVERAGE([4]DATA1FUEL!J2:J1001)</f>
        <v>0</v>
      </c>
      <c r="M17" s="191">
        <f>AVERAGE([4]DATA1FUEL!AO2:AO1001)+AVERAGE([4]DATA1FUEL!BS2:BS1001)-AVERAGE([4]DATA1FUEL!K2:K1001)</f>
        <v>0</v>
      </c>
      <c r="N17" s="191">
        <f>AVERAGE([4]DATA1FUEL!AP2:AP1001)+AVERAGE([4]DATA1FUEL!BT2:BT1001)-AVERAGE([4]DATA1FUEL!L2:L1001)</f>
        <v>0</v>
      </c>
      <c r="O17" s="191">
        <f>AVERAGE([4]DATA1FUEL!AQ2:AQ1001)+AVERAGE([4]DATA1FUEL!BU2:BU1001)-AVERAGE([4]DATA1FUEL!M2:M1001)</f>
        <v>0</v>
      </c>
      <c r="P17" s="191">
        <f>AVERAGE([4]DATA1FUEL!AR2:AR1001)+AVERAGE([4]DATA1FUEL!BV2:BV1001)-AVERAGE([4]DATA1FUEL!N2:N1001)</f>
        <v>0</v>
      </c>
      <c r="Q17" s="191">
        <f>AVERAGE([4]DATA1FUEL!AS2:AS1001)+AVERAGE([4]DATA1FUEL!BW2:BW1001)-AVERAGE([4]DATA1FUEL!O2:O1001)</f>
        <v>0</v>
      </c>
      <c r="R17" s="191">
        <f>AVERAGE([4]DATA1FUEL!AT2:AT1001)+AVERAGE([4]DATA1FUEL!BX2:BX1001)-AVERAGE([4]DATA1FUEL!P2:P1001)</f>
        <v>0</v>
      </c>
      <c r="S17" s="191">
        <f>AVERAGE([4]DATA1FUEL!AU2:AU1001)+AVERAGE([4]DATA1FUEL!BY2:BY1001)-AVERAGE([4]DATA1FUEL!Q2:Q1001)</f>
        <v>0</v>
      </c>
      <c r="T17" s="191">
        <f>AVERAGE([4]DATA1FUEL!AV2:AV1001)+AVERAGE([4]DATA1FUEL!BZ2:BZ1001)-AVERAGE([4]DATA1FUEL!R2:R1001)</f>
        <v>0</v>
      </c>
      <c r="U17" s="191">
        <f>AVERAGE([4]DATA1FUEL!AW2:AW1001)+AVERAGE([4]DATA1FUEL!CA2:CA1001)-AVERAGE([4]DATA1FUEL!S2:S1001)</f>
        <v>0</v>
      </c>
      <c r="V17" s="191">
        <f>AVERAGE([4]DATA1FUEL!AX2:AX1001)+AVERAGE([4]DATA1FUEL!CB2:CB1001)-AVERAGE([4]DATA1FUEL!T2:T1001)</f>
        <v>0</v>
      </c>
      <c r="W17" s="191">
        <f>AVERAGE([4]DATA1FUEL!AY2:AY1001)+AVERAGE([4]DATA1FUEL!CC2:CC1001)-AVERAGE([4]DATA1FUEL!U2:U1001)</f>
        <v>0</v>
      </c>
      <c r="X17" s="191">
        <f>AVERAGE([4]DATA1FUEL!AZ2:AZ1001)+AVERAGE([4]DATA1FUEL!CD2:CD1001)-AVERAGE([4]DATA1FUEL!V2:V1001)</f>
        <v>0</v>
      </c>
      <c r="Y17" s="191">
        <f>AVERAGE([4]DATA1FUEL!BA2:BA1001)+AVERAGE([4]DATA1FUEL!CE2:CE1001)-AVERAGE([4]DATA1FUEL!W2:W1001)</f>
        <v>0</v>
      </c>
      <c r="Z17" s="191">
        <f>AVERAGE([4]DATA1FUEL!BB2:BB1001)+AVERAGE([4]DATA1FUEL!CF2:CF1001)-AVERAGE([4]DATA1FUEL!X2:X1001)</f>
        <v>0</v>
      </c>
      <c r="AA17" s="191">
        <f>AVERAGE([4]DATA1FUEL!BC2:BC1001)+AVERAGE([4]DATA1FUEL!CG2:CG1001)-AVERAGE([4]DATA1FUEL!Y2:Y1001)</f>
        <v>0</v>
      </c>
      <c r="AB17" s="191">
        <f>AVERAGE([4]DATA1FUEL!BD2:BD1001)+AVERAGE([4]DATA1FUEL!CH2:CH1001)-AVERAGE([4]DATA1FUEL!Z2:Z1001)</f>
        <v>0</v>
      </c>
      <c r="AC17" s="191">
        <f>AVERAGE([4]DATA1FUEL!BE2:BE1001)+AVERAGE([4]DATA1FUEL!CI2:CI1001)-AVERAGE([4]DATA1FUEL!AA2:AA1001)</f>
        <v>0</v>
      </c>
      <c r="AD17" s="191">
        <f>AVERAGE([4]DATA1FUEL!BF2:BF1001)+AVERAGE([4]DATA1FUEL!CJ2:CJ1001)-AVERAGE([4]DATA1FUEL!AB2:AB1001)</f>
        <v>0</v>
      </c>
      <c r="AE17" s="191">
        <f>AVERAGE([4]DATA1FUEL!BG2:BG1001)+AVERAGE([4]DATA1FUEL!CK2:CK1001)-AVERAGE([4]DATA1FUEL!AC2:AC1001)</f>
        <v>0</v>
      </c>
      <c r="AF17" s="191">
        <f>AVERAGE([4]DATA1FUEL!BH2:BH1001)+AVERAGE([4]DATA1FUEL!CL2:CL1001)-AVERAGE([4]DATA1FUEL!AD2:AD1001)</f>
        <v>0</v>
      </c>
      <c r="AG17" s="191">
        <f t="shared" si="3"/>
        <v>-51471.22806850043</v>
      </c>
    </row>
    <row r="18" spans="1:33" ht="15" x14ac:dyDescent="0.35">
      <c r="A18" s="21" t="s">
        <v>34</v>
      </c>
      <c r="C18" s="180">
        <f>((AVERAGE([3]data1cf!$CO$2:$CO$1001)*assumptions!B28)/365*C4)</f>
        <v>8054.9265442317437</v>
      </c>
      <c r="D18" s="180">
        <f>AVERAGE([3]data1cf!$CO$2:$CO$1001)*assumptions!B28</f>
        <v>31957.045528745504</v>
      </c>
      <c r="E18" s="180">
        <f>+D18</f>
        <v>31957.045528745504</v>
      </c>
      <c r="F18" s="180">
        <f t="shared" ref="F18:AF18" si="4">+E18</f>
        <v>31957.045528745504</v>
      </c>
      <c r="G18" s="180">
        <f t="shared" si="4"/>
        <v>31957.045528745504</v>
      </c>
      <c r="H18" s="180">
        <f t="shared" si="4"/>
        <v>31957.045528745504</v>
      </c>
      <c r="I18" s="180">
        <f t="shared" si="4"/>
        <v>31957.045528745504</v>
      </c>
      <c r="J18" s="180">
        <f t="shared" si="4"/>
        <v>31957.045528745504</v>
      </c>
      <c r="K18" s="180">
        <f t="shared" si="4"/>
        <v>31957.045528745504</v>
      </c>
      <c r="L18" s="180">
        <f t="shared" si="4"/>
        <v>31957.045528745504</v>
      </c>
      <c r="M18" s="180">
        <f t="shared" si="4"/>
        <v>31957.045528745504</v>
      </c>
      <c r="N18" s="180">
        <f t="shared" si="4"/>
        <v>31957.045528745504</v>
      </c>
      <c r="O18" s="180">
        <f t="shared" si="4"/>
        <v>31957.045528745504</v>
      </c>
      <c r="P18" s="180">
        <f t="shared" si="4"/>
        <v>31957.045528745504</v>
      </c>
      <c r="Q18" s="180">
        <f t="shared" si="4"/>
        <v>31957.045528745504</v>
      </c>
      <c r="R18" s="180">
        <f t="shared" si="4"/>
        <v>31957.045528745504</v>
      </c>
      <c r="S18" s="180">
        <f t="shared" si="4"/>
        <v>31957.045528745504</v>
      </c>
      <c r="T18" s="180">
        <f t="shared" si="4"/>
        <v>31957.045528745504</v>
      </c>
      <c r="U18" s="180">
        <f t="shared" si="4"/>
        <v>31957.045528745504</v>
      </c>
      <c r="V18" s="180">
        <f t="shared" si="4"/>
        <v>31957.045528745504</v>
      </c>
      <c r="W18" s="180">
        <f t="shared" si="4"/>
        <v>31957.045528745504</v>
      </c>
      <c r="X18" s="180">
        <f t="shared" si="4"/>
        <v>31957.045528745504</v>
      </c>
      <c r="Y18" s="180">
        <f t="shared" si="4"/>
        <v>31957.045528745504</v>
      </c>
      <c r="Z18" s="180">
        <f t="shared" si="4"/>
        <v>31957.045528745504</v>
      </c>
      <c r="AA18" s="180">
        <f t="shared" si="4"/>
        <v>31957.045528745504</v>
      </c>
      <c r="AB18" s="180">
        <f t="shared" si="4"/>
        <v>31957.045528745504</v>
      </c>
      <c r="AC18" s="180">
        <f t="shared" si="4"/>
        <v>31957.045528745504</v>
      </c>
      <c r="AD18" s="180">
        <f t="shared" si="4"/>
        <v>31957.045528745504</v>
      </c>
      <c r="AE18" s="180">
        <f t="shared" si="4"/>
        <v>31957.045528745504</v>
      </c>
      <c r="AF18" s="180">
        <f t="shared" si="4"/>
        <v>31957.045528745504</v>
      </c>
      <c r="AG18" s="191">
        <f t="shared" si="3"/>
        <v>934809.24687785155</v>
      </c>
    </row>
    <row r="19" spans="1:33" x14ac:dyDescent="0.2">
      <c r="A19" s="21" t="s">
        <v>35</v>
      </c>
      <c r="C19" s="192">
        <f>SUM(C13:C18)</f>
        <v>41406.955640316184</v>
      </c>
      <c r="D19" s="192">
        <f t="shared" ref="D19:AF19" si="5">SUM(D13:D18)</f>
        <v>56298.493815343187</v>
      </c>
      <c r="E19" s="192">
        <f t="shared" si="5"/>
        <v>55924.399837623954</v>
      </c>
      <c r="F19" s="192">
        <f t="shared" si="5"/>
        <v>62917.371637287812</v>
      </c>
      <c r="G19" s="192">
        <f t="shared" si="5"/>
        <v>78730.950741475055</v>
      </c>
      <c r="H19" s="192">
        <f t="shared" si="5"/>
        <v>79194.356114351482</v>
      </c>
      <c r="I19" s="192">
        <f t="shared" si="5"/>
        <v>79712.514582359581</v>
      </c>
      <c r="J19" s="192">
        <f t="shared" si="5"/>
        <v>80268.492623506434</v>
      </c>
      <c r="K19" s="192">
        <f t="shared" si="5"/>
        <v>80858.519732474932</v>
      </c>
      <c r="L19" s="192">
        <f t="shared" si="5"/>
        <v>81484.284155230882</v>
      </c>
      <c r="M19" s="192">
        <f t="shared" si="5"/>
        <v>82146.3279418538</v>
      </c>
      <c r="N19" s="192">
        <f t="shared" si="5"/>
        <v>82846.2695425938</v>
      </c>
      <c r="O19" s="192">
        <f t="shared" si="5"/>
        <v>83584.715822540282</v>
      </c>
      <c r="P19" s="192">
        <f t="shared" si="5"/>
        <v>84363.351991403557</v>
      </c>
      <c r="Q19" s="192">
        <f t="shared" si="5"/>
        <v>85299.43055578167</v>
      </c>
      <c r="R19" s="192">
        <f t="shared" si="5"/>
        <v>86433.205850170183</v>
      </c>
      <c r="S19" s="192">
        <f t="shared" si="5"/>
        <v>87649.765649108012</v>
      </c>
      <c r="T19" s="192">
        <f t="shared" si="5"/>
        <v>88911.265631599308</v>
      </c>
      <c r="U19" s="192">
        <f t="shared" si="5"/>
        <v>90219.054003150697</v>
      </c>
      <c r="V19" s="192">
        <f t="shared" si="5"/>
        <v>91574.519415433955</v>
      </c>
      <c r="W19" s="192">
        <f t="shared" si="5"/>
        <v>92979.092179671046</v>
      </c>
      <c r="X19" s="192">
        <f t="shared" si="5"/>
        <v>94434.245516420604</v>
      </c>
      <c r="Y19" s="192">
        <f t="shared" si="5"/>
        <v>95941.496842857974</v>
      </c>
      <c r="Z19" s="192">
        <f t="shared" si="5"/>
        <v>97502.409098673816</v>
      </c>
      <c r="AA19" s="192">
        <f t="shared" si="5"/>
        <v>99118.592111749487</v>
      </c>
      <c r="AB19" s="192">
        <f t="shared" si="5"/>
        <v>100791.70400480277</v>
      </c>
      <c r="AC19" s="192">
        <f t="shared" si="5"/>
        <v>102523.45264423298</v>
      </c>
      <c r="AD19" s="192">
        <f t="shared" si="5"/>
        <v>104315.59713243143</v>
      </c>
      <c r="AE19" s="192">
        <f t="shared" si="5"/>
        <v>106169.9493448612</v>
      </c>
      <c r="AF19" s="192">
        <f t="shared" si="5"/>
        <v>108088.37551324919</v>
      </c>
      <c r="AG19" s="191">
        <f t="shared" si="3"/>
        <v>2561689.159672555</v>
      </c>
    </row>
    <row r="20" spans="1:33" x14ac:dyDescent="0.2"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  <c r="AD20" s="192"/>
      <c r="AE20" s="192"/>
      <c r="AF20" s="192"/>
      <c r="AG20" s="191"/>
    </row>
    <row r="21" spans="1:33" x14ac:dyDescent="0.2">
      <c r="A21" t="s">
        <v>36</v>
      </c>
      <c r="C21" s="192">
        <f t="shared" ref="C21:Q21" si="6">+C10-C19</f>
        <v>90688.83061207892</v>
      </c>
      <c r="D21" s="192">
        <f t="shared" si="6"/>
        <v>118263.22509141552</v>
      </c>
      <c r="E21" s="192">
        <f t="shared" si="6"/>
        <v>114429.91779280195</v>
      </c>
      <c r="F21" s="192">
        <f t="shared" si="6"/>
        <v>104034.45667836504</v>
      </c>
      <c r="G21" s="192">
        <f t="shared" si="6"/>
        <v>84225.750128210973</v>
      </c>
      <c r="H21" s="192">
        <f t="shared" si="6"/>
        <v>80517.720678991929</v>
      </c>
      <c r="I21" s="192">
        <f t="shared" si="6"/>
        <v>76911.521301903907</v>
      </c>
      <c r="J21" s="192">
        <f t="shared" si="6"/>
        <v>73722.083097219234</v>
      </c>
      <c r="K21" s="192">
        <f t="shared" si="6"/>
        <v>69688.224666159193</v>
      </c>
      <c r="L21" s="192">
        <f t="shared" si="6"/>
        <v>66079.019926578243</v>
      </c>
      <c r="M21" s="192">
        <f t="shared" si="6"/>
        <v>62466.765994167843</v>
      </c>
      <c r="N21" s="192">
        <f t="shared" si="6"/>
        <v>59246.684546931647</v>
      </c>
      <c r="O21" s="192">
        <f t="shared" si="6"/>
        <v>55247.11641218813</v>
      </c>
      <c r="P21" s="192">
        <f t="shared" si="6"/>
        <v>51639.748299999192</v>
      </c>
      <c r="Q21" s="192">
        <f t="shared" si="6"/>
        <v>49022.606261329463</v>
      </c>
      <c r="R21" s="192">
        <f t="shared" ref="R21:AF21" si="7">+R10-R19</f>
        <v>47723.232228805529</v>
      </c>
      <c r="S21" s="192">
        <f t="shared" si="7"/>
        <v>45652.133841130504</v>
      </c>
      <c r="T21" s="192">
        <f t="shared" si="7"/>
        <v>43948.123017557504</v>
      </c>
      <c r="U21" s="192">
        <f t="shared" si="7"/>
        <v>42244.668310633657</v>
      </c>
      <c r="V21" s="192">
        <f t="shared" si="7"/>
        <v>40903.748885555629</v>
      </c>
      <c r="W21" s="192">
        <f t="shared" si="7"/>
        <v>38839.494481237693</v>
      </c>
      <c r="X21" s="192">
        <f t="shared" si="7"/>
        <v>37137.810242294567</v>
      </c>
      <c r="Y21" s="192">
        <f t="shared" si="7"/>
        <v>35436.751917539747</v>
      </c>
      <c r="Z21" s="192">
        <f t="shared" si="7"/>
        <v>34095.896496407659</v>
      </c>
      <c r="AA21" s="192">
        <f t="shared" si="7"/>
        <v>32036.588683621027</v>
      </c>
      <c r="AB21" s="192">
        <f t="shared" si="7"/>
        <v>30622.883436157368</v>
      </c>
      <c r="AC21" s="192">
        <f t="shared" si="7"/>
        <v>28605.774396746128</v>
      </c>
      <c r="AD21" s="192">
        <f t="shared" si="7"/>
        <v>26847.017372466449</v>
      </c>
      <c r="AE21" s="192">
        <f t="shared" si="7"/>
        <v>25446.782636140357</v>
      </c>
      <c r="AF21" s="192">
        <f t="shared" si="7"/>
        <v>23548.519696455594</v>
      </c>
      <c r="AG21" s="191">
        <f>SUM(C21:AF21)</f>
        <v>1689273.0971310909</v>
      </c>
    </row>
    <row r="22" spans="1:33" x14ac:dyDescent="0.2">
      <c r="A22" t="s">
        <v>37</v>
      </c>
      <c r="C22" s="192">
        <f>+C21*assumptions!$B$30</f>
        <v>35259.817341976282</v>
      </c>
      <c r="D22" s="192">
        <f>+D21*assumptions!$B$30</f>
        <v>45980.741915542349</v>
      </c>
      <c r="E22" s="192">
        <f>+E21*assumptions!$B$30</f>
        <v>44490.352037841396</v>
      </c>
      <c r="F22" s="192">
        <f>+F21*assumptions!$B$30</f>
        <v>40448.596756548322</v>
      </c>
      <c r="G22" s="192">
        <f>+G21*assumptions!$B$30</f>
        <v>32746.971649848423</v>
      </c>
      <c r="H22" s="192">
        <f>+H21*assumptions!$B$30</f>
        <v>31305.289799992061</v>
      </c>
      <c r="I22" s="192">
        <f>+I21*assumptions!$B$30</f>
        <v>29903.199482180236</v>
      </c>
      <c r="J22" s="192">
        <f>+J21*assumptions!$B$30</f>
        <v>28663.145908198836</v>
      </c>
      <c r="K22" s="192">
        <f>+K21*assumptions!$B$30</f>
        <v>27094.781750202692</v>
      </c>
      <c r="L22" s="192">
        <f>+L21*assumptions!$B$30</f>
        <v>25691.522947453621</v>
      </c>
      <c r="M22" s="192">
        <f>+M21*assumptions!$B$30</f>
        <v>24287.078618532458</v>
      </c>
      <c r="N22" s="192">
        <f>+N21*assumptions!$B$30</f>
        <v>23035.110951847022</v>
      </c>
      <c r="O22" s="192">
        <f>+O21*assumptions!$B$30</f>
        <v>21480.078861058744</v>
      </c>
      <c r="P22" s="192">
        <f>+P21*assumptions!$B$30</f>
        <v>20077.534139039686</v>
      </c>
      <c r="Q22" s="192">
        <f>+Q21*assumptions!$B$30</f>
        <v>19059.989314404895</v>
      </c>
      <c r="R22" s="192">
        <f>+R21*assumptions!$B$30</f>
        <v>18554.792690559589</v>
      </c>
      <c r="S22" s="192">
        <f>+S21*assumptions!$B$30</f>
        <v>17749.549637431541</v>
      </c>
      <c r="T22" s="192">
        <f>+T21*assumptions!$B$30</f>
        <v>17087.030229226355</v>
      </c>
      <c r="U22" s="192">
        <f>+U21*assumptions!$B$30</f>
        <v>16424.727039174366</v>
      </c>
      <c r="V22" s="192">
        <f>+V21*assumptions!$B$30</f>
        <v>15903.377566704028</v>
      </c>
      <c r="W22" s="192">
        <f>+W21*assumptions!$B$30</f>
        <v>15100.795454305215</v>
      </c>
      <c r="X22" s="192">
        <f>+X21*assumptions!$B$30</f>
        <v>14439.180622204127</v>
      </c>
      <c r="Y22" s="192">
        <f>+Y21*assumptions!$B$30</f>
        <v>13777.809145539453</v>
      </c>
      <c r="Z22" s="192">
        <f>+Z21*assumptions!$B$30</f>
        <v>13256.484557803296</v>
      </c>
      <c r="AA22" s="192">
        <f>+AA21*assumptions!$B$30</f>
        <v>12455.825680191854</v>
      </c>
      <c r="AB22" s="192">
        <f>+AB21*assumptions!$B$30</f>
        <v>11906.177079977984</v>
      </c>
      <c r="AC22" s="192">
        <f>+AC21*assumptions!$B$30</f>
        <v>11121.925085454894</v>
      </c>
      <c r="AD22" s="192">
        <f>+AD21*assumptions!$B$30</f>
        <v>10438.120354414956</v>
      </c>
      <c r="AE22" s="192">
        <f>+AE21*assumptions!$B$30</f>
        <v>9893.7090889313695</v>
      </c>
      <c r="AF22" s="192">
        <f>+AF21*assumptions!$B$30</f>
        <v>9155.6644579819349</v>
      </c>
      <c r="AG22" s="191">
        <f>SUM(C22:AF22)</f>
        <v>656789.38016456773</v>
      </c>
    </row>
    <row r="24" spans="1:33" x14ac:dyDescent="0.2">
      <c r="A24" t="s">
        <v>357</v>
      </c>
      <c r="C24" s="4">
        <f t="shared" ref="C24:AG24" si="8">+C10-C19-C22</f>
        <v>55429.013270102638</v>
      </c>
      <c r="D24" s="4">
        <f t="shared" si="8"/>
        <v>72282.483175873174</v>
      </c>
      <c r="E24" s="4">
        <f t="shared" si="8"/>
        <v>69939.565754960553</v>
      </c>
      <c r="F24" s="4">
        <f t="shared" si="8"/>
        <v>63585.859921816715</v>
      </c>
      <c r="G24" s="4">
        <f t="shared" si="8"/>
        <v>51478.778478362554</v>
      </c>
      <c r="H24" s="4">
        <f t="shared" si="8"/>
        <v>49212.430878999869</v>
      </c>
      <c r="I24" s="4">
        <f t="shared" si="8"/>
        <v>47008.321819723671</v>
      </c>
      <c r="J24" s="4">
        <f t="shared" si="8"/>
        <v>45058.937189020398</v>
      </c>
      <c r="K24" s="4">
        <f t="shared" si="8"/>
        <v>42593.442915956504</v>
      </c>
      <c r="L24" s="4">
        <f t="shared" si="8"/>
        <v>40387.496979124626</v>
      </c>
      <c r="M24" s="4">
        <f t="shared" si="8"/>
        <v>38179.687375635389</v>
      </c>
      <c r="N24" s="4">
        <f t="shared" si="8"/>
        <v>36211.573595084628</v>
      </c>
      <c r="O24" s="4">
        <f t="shared" si="8"/>
        <v>33767.037551129382</v>
      </c>
      <c r="P24" s="4">
        <f t="shared" si="8"/>
        <v>31562.214160959506</v>
      </c>
      <c r="Q24" s="4">
        <f t="shared" si="8"/>
        <v>29962.616946924569</v>
      </c>
      <c r="R24" s="4">
        <f t="shared" ref="R24:AF24" si="9">+R10-R19-R22</f>
        <v>29168.439538245941</v>
      </c>
      <c r="S24" s="4">
        <f t="shared" si="9"/>
        <v>27902.584203698963</v>
      </c>
      <c r="T24" s="4">
        <f t="shared" si="9"/>
        <v>26861.092788331149</v>
      </c>
      <c r="U24" s="4">
        <f t="shared" si="9"/>
        <v>25819.941271459291</v>
      </c>
      <c r="V24" s="4">
        <f t="shared" si="9"/>
        <v>25000.371318851601</v>
      </c>
      <c r="W24" s="4">
        <f t="shared" si="9"/>
        <v>23738.699026932478</v>
      </c>
      <c r="X24" s="4">
        <f t="shared" si="9"/>
        <v>22698.62962009044</v>
      </c>
      <c r="Y24" s="4">
        <f t="shared" si="9"/>
        <v>21658.942772000293</v>
      </c>
      <c r="Z24" s="4">
        <f t="shared" si="9"/>
        <v>20839.41193860436</v>
      </c>
      <c r="AA24" s="4">
        <f t="shared" si="9"/>
        <v>19580.763003429172</v>
      </c>
      <c r="AB24" s="4">
        <f t="shared" si="9"/>
        <v>18716.706356179384</v>
      </c>
      <c r="AC24" s="4">
        <f t="shared" si="9"/>
        <v>17483.849311291233</v>
      </c>
      <c r="AD24" s="4">
        <f t="shared" si="9"/>
        <v>16408.897018051495</v>
      </c>
      <c r="AE24" s="4">
        <f t="shared" si="9"/>
        <v>15553.073547208987</v>
      </c>
      <c r="AF24" s="4">
        <f t="shared" si="9"/>
        <v>14392.855238473659</v>
      </c>
      <c r="AG24" s="4">
        <f t="shared" si="8"/>
        <v>1032483.716966523</v>
      </c>
    </row>
    <row r="26" spans="1:33" x14ac:dyDescent="0.2">
      <c r="A26" t="s">
        <v>314</v>
      </c>
      <c r="C26" s="191">
        <f>AVERAGE([2]data1int!A2:A1001)*-1</f>
        <v>3548.6126211214828</v>
      </c>
      <c r="D26" s="191">
        <f>AVERAGE([2]data1int!B2:B1001)*-1</f>
        <v>13695.589932442799</v>
      </c>
      <c r="E26" s="191">
        <f>AVERAGE([2]data1int!C2:C1001)*-1</f>
        <v>10786.66409662377</v>
      </c>
      <c r="F26" s="191">
        <f>AVERAGE([2]data1int!D2:D1001)*-1</f>
        <v>7034.306242258519</v>
      </c>
      <c r="G26" s="191">
        <f>AVERAGE([2]data1int!E2:E1001)*-1</f>
        <v>3878.1329846429617</v>
      </c>
      <c r="H26" s="191">
        <f>AVERAGE([2]data1int!F2:F1001)*-1</f>
        <v>912.81819441249002</v>
      </c>
      <c r="I26" s="191">
        <f>AVERAGE([2]data1int!G2:G1001)*-1</f>
        <v>-2081.1155660893114</v>
      </c>
      <c r="J26" s="191">
        <f>AVERAGE([2]data1int!H2:H1001)*-1</f>
        <v>-5124.8145458560166</v>
      </c>
      <c r="K26" s="191">
        <f>AVERAGE([2]data1int!I2:I1001)*-1</f>
        <v>-8309.2134889661593</v>
      </c>
      <c r="L26" s="191">
        <f>AVERAGE([2]data1int!J2:J1001)*-1</f>
        <v>-11651.526221531214</v>
      </c>
      <c r="M26" s="191">
        <f>AVERAGE([2]data1int!K2:K1001)*-1</f>
        <v>-15162.922487816479</v>
      </c>
      <c r="N26" s="191">
        <f>AVERAGE([2]data1int!L2:L1001)*-1</f>
        <v>-18866.543766405506</v>
      </c>
      <c r="O26" s="191">
        <f>AVERAGE([2]data1int!M2:M1001)*-1</f>
        <v>-22784.562495156832</v>
      </c>
      <c r="P26" s="191">
        <f>AVERAGE([2]data1int!N2:N1001)*-1</f>
        <v>-26944.645931731899</v>
      </c>
      <c r="Q26" s="191">
        <f>AVERAGE([2]data1int!O2:O1001)*-1</f>
        <v>-31842.624981120607</v>
      </c>
      <c r="R26" s="191">
        <f>AVERAGE([2]data1int!P2:P1001)*-1</f>
        <v>-37704.783650848651</v>
      </c>
      <c r="S26" s="191">
        <f>AVERAGE([2]data1int!Q2:Q1001)*-1</f>
        <v>-44179.027493131318</v>
      </c>
      <c r="T26" s="191">
        <f>AVERAGE([2]data1int!R2:R1001)*-1</f>
        <v>-51155.883710518116</v>
      </c>
      <c r="U26" s="191">
        <f>AVERAGE([2]data1int!S2:S1001)*-1</f>
        <v>-58674.371407905666</v>
      </c>
      <c r="V26" s="191">
        <f>AVERAGE([2]data1int!T2:T1001)*-1</f>
        <v>-66776.538844708353</v>
      </c>
      <c r="W26" s="191">
        <f>AVERAGE([2]data1int!U2:U1001)*-1</f>
        <v>-75507.698595996582</v>
      </c>
      <c r="X26" s="191">
        <f>AVERAGE([2]data1int!V2:V1001)*-1</f>
        <v>-84916.680969804816</v>
      </c>
      <c r="Y26" s="191">
        <f>AVERAGE([2]data1int!W2:W1001)*-1</f>
        <v>-95056.10709788221</v>
      </c>
      <c r="Z26" s="191">
        <f>AVERAGE([2]data1int!X2:X1001)*-1</f>
        <v>-105982.68322719089</v>
      </c>
      <c r="AA26" s="191">
        <f>AVERAGE([2]data1int!Y2:Y1001)*-1</f>
        <v>-117757.51785801587</v>
      </c>
      <c r="AB26" s="191">
        <f>AVERAGE([2]data1int!Z2:Z1001)*-1</f>
        <v>-130446.46350233216</v>
      </c>
      <c r="AC26" s="191">
        <f>AVERAGE([2]data1int!AA2:AA1001)*-1</f>
        <v>-144120.48497375942</v>
      </c>
      <c r="AD26" s="191">
        <f>AVERAGE([2]data1int!AB2:AB1001)*-1</f>
        <v>-158856.05626882703</v>
      </c>
      <c r="AE26" s="191">
        <f>AVERAGE([2]data1int!AC2:AC1001)*-1</f>
        <v>-174735.58825915895</v>
      </c>
      <c r="AF26" s="191">
        <f>AVERAGE([2]data1int!AD2:AD1001)*-1</f>
        <v>-191847.88958651779</v>
      </c>
      <c r="AG26" s="191">
        <f>SUM(C26:AF26)</f>
        <v>-1640629.6208597696</v>
      </c>
    </row>
    <row r="27" spans="1:33" x14ac:dyDescent="0.2"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361"/>
    </row>
    <row r="28" spans="1:33" x14ac:dyDescent="0.2">
      <c r="A28" t="s">
        <v>315</v>
      </c>
      <c r="C28" s="191">
        <f t="shared" ref="C28:Q28" si="10">+C24-C26</f>
        <v>51880.400648981158</v>
      </c>
      <c r="D28" s="191">
        <f t="shared" si="10"/>
        <v>58586.893243430372</v>
      </c>
      <c r="E28" s="191">
        <f t="shared" si="10"/>
        <v>59152.901658336785</v>
      </c>
      <c r="F28" s="191">
        <f t="shared" si="10"/>
        <v>56551.553679558194</v>
      </c>
      <c r="G28" s="191">
        <f t="shared" si="10"/>
        <v>47600.645493719596</v>
      </c>
      <c r="H28" s="191">
        <f t="shared" si="10"/>
        <v>48299.61268458738</v>
      </c>
      <c r="I28" s="191">
        <f t="shared" si="10"/>
        <v>49089.437385812984</v>
      </c>
      <c r="J28" s="191">
        <f t="shared" si="10"/>
        <v>50183.751734876416</v>
      </c>
      <c r="K28" s="191">
        <f t="shared" si="10"/>
        <v>50902.656404922665</v>
      </c>
      <c r="L28" s="191">
        <f t="shared" si="10"/>
        <v>52039.023200655836</v>
      </c>
      <c r="M28" s="191">
        <f t="shared" si="10"/>
        <v>53342.609863451871</v>
      </c>
      <c r="N28" s="191">
        <f t="shared" si="10"/>
        <v>55078.117361490134</v>
      </c>
      <c r="O28" s="191">
        <f t="shared" si="10"/>
        <v>56551.600046286214</v>
      </c>
      <c r="P28" s="191">
        <f t="shared" si="10"/>
        <v>58506.860092691408</v>
      </c>
      <c r="Q28" s="191">
        <f t="shared" si="10"/>
        <v>61805.241928045172</v>
      </c>
      <c r="R28" s="191">
        <f t="shared" ref="R28:AF28" si="11">+R24-R26</f>
        <v>66873.223189094599</v>
      </c>
      <c r="S28" s="191">
        <f t="shared" si="11"/>
        <v>72081.611696830281</v>
      </c>
      <c r="T28" s="191">
        <f t="shared" si="11"/>
        <v>78016.976498849268</v>
      </c>
      <c r="U28" s="191">
        <f t="shared" si="11"/>
        <v>84494.312679364957</v>
      </c>
      <c r="V28" s="191">
        <f t="shared" si="11"/>
        <v>91776.910163559951</v>
      </c>
      <c r="W28" s="191">
        <f t="shared" si="11"/>
        <v>99246.397622929057</v>
      </c>
      <c r="X28" s="191">
        <f t="shared" si="11"/>
        <v>107615.31058989526</v>
      </c>
      <c r="Y28" s="191">
        <f t="shared" si="11"/>
        <v>116715.0498698825</v>
      </c>
      <c r="Z28" s="191">
        <f t="shared" si="11"/>
        <v>126822.09516579525</v>
      </c>
      <c r="AA28" s="191">
        <f t="shared" si="11"/>
        <v>137338.28086144503</v>
      </c>
      <c r="AB28" s="191">
        <f t="shared" si="11"/>
        <v>149163.16985851154</v>
      </c>
      <c r="AC28" s="191">
        <f t="shared" si="11"/>
        <v>161604.33428505066</v>
      </c>
      <c r="AD28" s="191">
        <f t="shared" si="11"/>
        <v>175264.95328687853</v>
      </c>
      <c r="AE28" s="191">
        <f t="shared" si="11"/>
        <v>190288.66180636792</v>
      </c>
      <c r="AF28" s="191">
        <f t="shared" si="11"/>
        <v>206240.74482499145</v>
      </c>
      <c r="AG28" s="191">
        <f>SUM(C28:AF28)</f>
        <v>2673113.3378262925</v>
      </c>
    </row>
    <row r="29" spans="1:33" x14ac:dyDescent="0.2"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361"/>
    </row>
    <row r="30" spans="1:33" x14ac:dyDescent="0.2">
      <c r="A30" t="s">
        <v>29</v>
      </c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</row>
    <row r="31" spans="1:33" x14ac:dyDescent="0.2">
      <c r="A31" t="s">
        <v>412</v>
      </c>
      <c r="C31" s="1">
        <f>+DCF!D44</f>
        <v>11124.025</v>
      </c>
      <c r="D31" s="1">
        <f>+DCF!E44</f>
        <v>11457.74575</v>
      </c>
      <c r="E31" s="1">
        <f>+DCF!F44</f>
        <v>11801.478122500001</v>
      </c>
      <c r="F31" s="1">
        <f>+DCF!G44</f>
        <v>12155.522466175002</v>
      </c>
      <c r="G31" s="1">
        <f>+DCF!H44</f>
        <v>12520.188140160251</v>
      </c>
      <c r="H31" s="1">
        <f>+DCF!I44</f>
        <v>12895.79378436506</v>
      </c>
      <c r="I31" s="1">
        <f>+DCF!J44</f>
        <v>13282.667597896012</v>
      </c>
      <c r="J31" s="1">
        <f>+DCF!K44</f>
        <v>13681.147625832893</v>
      </c>
      <c r="K31" s="1">
        <f>+DCF!L44</f>
        <v>14091.582054607879</v>
      </c>
      <c r="L31" s="1">
        <f>+DCF!M44</f>
        <v>14514.329516246116</v>
      </c>
      <c r="M31" s="1">
        <f>+DCF!N44</f>
        <v>14949.7594017335</v>
      </c>
      <c r="N31" s="1">
        <f>+DCF!O44</f>
        <v>15398.252183785506</v>
      </c>
      <c r="O31" s="1">
        <f>+DCF!P44</f>
        <v>15860.19974929907</v>
      </c>
      <c r="P31" s="1">
        <f>+DCF!Q44</f>
        <v>16336.005741778043</v>
      </c>
      <c r="Q31" s="1">
        <f>+DCF!R44</f>
        <v>16826.085914031384</v>
      </c>
      <c r="R31" s="1">
        <f>+DCF!S44</f>
        <v>17330.868491452326</v>
      </c>
      <c r="S31" s="1">
        <f>+DCF!T44</f>
        <v>17850.794546195895</v>
      </c>
      <c r="T31" s="1">
        <f>+DCF!U44</f>
        <v>18386.318382581772</v>
      </c>
      <c r="U31" s="1">
        <f>+DCF!V44</f>
        <v>18937.907934059225</v>
      </c>
      <c r="V31" s="1">
        <f>+DCF!W44</f>
        <v>19506.045172081002</v>
      </c>
      <c r="W31" s="1">
        <f>+DCF!X44</f>
        <v>20091.226527243431</v>
      </c>
      <c r="X31" s="1">
        <f>+DCF!Y44</f>
        <v>20693.963323060732</v>
      </c>
      <c r="Y31" s="1">
        <f>+DCF!Z44</f>
        <v>21314.782222752554</v>
      </c>
      <c r="Z31" s="1">
        <f>+DCF!AA44</f>
        <v>21954.22568943513</v>
      </c>
      <c r="AA31" s="1">
        <f>+DCF!AB44</f>
        <v>22612.852460118185</v>
      </c>
      <c r="AB31" s="1">
        <f>+DCF!AC44</f>
        <v>23291.238033921731</v>
      </c>
      <c r="AC31" s="1">
        <f>+DCF!AD44</f>
        <v>23989.975174939384</v>
      </c>
      <c r="AD31" s="1">
        <f>+DCF!AE44</f>
        <v>24709.674430187566</v>
      </c>
      <c r="AE31" s="1">
        <f>+DCF!AF44</f>
        <v>25450.964663093193</v>
      </c>
      <c r="AF31" s="1">
        <f>+DCF!AG44</f>
        <v>26214.493602985989</v>
      </c>
      <c r="AG31" s="191">
        <f>SUM(C31:AF31)</f>
        <v>529230.11370251887</v>
      </c>
    </row>
    <row r="32" spans="1:33" x14ac:dyDescent="0.2">
      <c r="A32" t="s">
        <v>30</v>
      </c>
      <c r="C32" s="191">
        <f>+DCF!D45/365*C4</f>
        <v>678.76390136986311</v>
      </c>
      <c r="D32" s="191">
        <f>+DCF!E45</f>
        <v>2773.7096600000004</v>
      </c>
      <c r="E32" s="191">
        <f>+DCF!F45</f>
        <v>2856.9209498000005</v>
      </c>
      <c r="F32" s="191">
        <f>+DCF!G45</f>
        <v>2942.6285782940004</v>
      </c>
      <c r="G32" s="191">
        <f>+DCF!H45</f>
        <v>3030.9074356428205</v>
      </c>
      <c r="H32" s="191">
        <f>+DCF!I45</f>
        <v>3121.834658712105</v>
      </c>
      <c r="I32" s="191">
        <f>+DCF!J45</f>
        <v>3215.4896984734683</v>
      </c>
      <c r="J32" s="191">
        <f>+DCF!K45</f>
        <v>3311.9543894276726</v>
      </c>
      <c r="K32" s="191">
        <f>+DCF!L45</f>
        <v>3411.3130211105031</v>
      </c>
      <c r="L32" s="191">
        <f>+DCF!M45</f>
        <v>3513.6524117438184</v>
      </c>
      <c r="M32" s="191">
        <f>+DCF!N45</f>
        <v>3619.0619840961331</v>
      </c>
      <c r="N32" s="191">
        <f>+DCF!O45</f>
        <v>3727.6338436190172</v>
      </c>
      <c r="O32" s="191">
        <f>+DCF!P45</f>
        <v>3839.4628589275876</v>
      </c>
      <c r="P32" s="191">
        <f>+DCF!Q45</f>
        <v>3954.6467446954152</v>
      </c>
      <c r="Q32" s="191">
        <f>+DCF!R45</f>
        <v>4073.2861470362777</v>
      </c>
      <c r="R32" s="191">
        <f>+DCF!S45</f>
        <v>4195.4847314473664</v>
      </c>
      <c r="S32" s="191">
        <f>+DCF!T45</f>
        <v>4321.3492733907879</v>
      </c>
      <c r="T32" s="191">
        <f>+DCF!U45</f>
        <v>4450.9897515925113</v>
      </c>
      <c r="U32" s="191">
        <f>+DCF!V45</f>
        <v>4584.5194441402864</v>
      </c>
      <c r="V32" s="191">
        <f>+DCF!W45</f>
        <v>4722.0550274644947</v>
      </c>
      <c r="W32" s="191">
        <f>+DCF!X45</f>
        <v>4863.7166782884296</v>
      </c>
      <c r="X32" s="191">
        <f>+DCF!Y45</f>
        <v>5009.6281786370828</v>
      </c>
      <c r="Y32" s="191">
        <f>+DCF!Z45</f>
        <v>5159.917023996195</v>
      </c>
      <c r="Z32" s="191">
        <f>+DCF!AA45</f>
        <v>5314.7145347160813</v>
      </c>
      <c r="AA32" s="191">
        <f>+DCF!AB45</f>
        <v>5474.1559707575643</v>
      </c>
      <c r="AB32" s="191">
        <f>+DCF!AC45</f>
        <v>5638.3806498802915</v>
      </c>
      <c r="AC32" s="191">
        <f>+DCF!AD45</f>
        <v>5807.5320693767007</v>
      </c>
      <c r="AD32" s="191">
        <f>+DCF!AE45</f>
        <v>5981.7580314580018</v>
      </c>
      <c r="AE32" s="191">
        <f>+DCF!AF45</f>
        <v>6161.2107724017424</v>
      </c>
      <c r="AF32" s="191">
        <f>+DCF!AG45</f>
        <v>6346.0470955737946</v>
      </c>
      <c r="AG32" s="191">
        <f t="shared" ref="AG32:AG37" si="12">SUM(C32:AF32)</f>
        <v>126102.72551607</v>
      </c>
    </row>
    <row r="33" spans="1:33" x14ac:dyDescent="0.2">
      <c r="A33" t="s">
        <v>217</v>
      </c>
      <c r="C33" s="191">
        <f t="shared" ref="C33:Q33" si="13">+C15</f>
        <v>4044.9186478782763</v>
      </c>
      <c r="D33" s="191">
        <f t="shared" si="13"/>
        <v>12881.668841153269</v>
      </c>
      <c r="E33" s="191">
        <f t="shared" si="13"/>
        <v>12055.611934608962</v>
      </c>
      <c r="F33" s="191">
        <f t="shared" si="13"/>
        <v>11357.430104836541</v>
      </c>
      <c r="G33" s="191">
        <f t="shared" si="13"/>
        <v>10700.855464635344</v>
      </c>
      <c r="H33" s="191">
        <f t="shared" si="13"/>
        <v>10082.069345068958</v>
      </c>
      <c r="I33" s="191">
        <f t="shared" si="13"/>
        <v>9485.5705758609438</v>
      </c>
      <c r="J33" s="191">
        <f t="shared" si="13"/>
        <v>8893.4516626751974</v>
      </c>
      <c r="K33" s="191">
        <f t="shared" si="13"/>
        <v>8300.9389086811225</v>
      </c>
      <c r="L33" s="191">
        <f t="shared" si="13"/>
        <v>7708.6872725856101</v>
      </c>
      <c r="M33" s="191">
        <f t="shared" si="13"/>
        <v>7116.174518591537</v>
      </c>
      <c r="N33" s="191">
        <f t="shared" si="13"/>
        <v>6523.9228824960246</v>
      </c>
      <c r="O33" s="191">
        <f t="shared" si="13"/>
        <v>5931.4101285019497</v>
      </c>
      <c r="P33" s="191">
        <f t="shared" si="13"/>
        <v>5339.1584924064373</v>
      </c>
      <c r="Q33" s="191">
        <f t="shared" si="13"/>
        <v>4863.2226176769964</v>
      </c>
      <c r="R33" s="191">
        <f t="shared" ref="R33:AF33" si="14">+R15</f>
        <v>4542.6230397847403</v>
      </c>
      <c r="S33" s="191">
        <f t="shared" si="14"/>
        <v>4261.1767202733654</v>
      </c>
      <c r="T33" s="191">
        <f t="shared" si="14"/>
        <v>3979.7304007619891</v>
      </c>
      <c r="U33" s="191">
        <f t="shared" si="14"/>
        <v>3698.2840812506133</v>
      </c>
      <c r="V33" s="191">
        <f t="shared" si="14"/>
        <v>3416.837761739238</v>
      </c>
      <c r="W33" s="191">
        <f t="shared" si="14"/>
        <v>3135.3914422278622</v>
      </c>
      <c r="X33" s="191">
        <f t="shared" si="14"/>
        <v>2853.9451227164864</v>
      </c>
      <c r="Y33" s="191">
        <f t="shared" si="14"/>
        <v>2572.4988032051106</v>
      </c>
      <c r="Z33" s="191">
        <f t="shared" si="14"/>
        <v>2291.0524836937348</v>
      </c>
      <c r="AA33" s="191">
        <f t="shared" si="14"/>
        <v>2009.606164182359</v>
      </c>
      <c r="AB33" s="191">
        <f t="shared" si="14"/>
        <v>1728.1598446709836</v>
      </c>
      <c r="AC33" s="191">
        <f t="shared" si="14"/>
        <v>1446.7135251596078</v>
      </c>
      <c r="AD33" s="191">
        <f t="shared" si="14"/>
        <v>1165.267205648232</v>
      </c>
      <c r="AE33" s="191">
        <f t="shared" si="14"/>
        <v>883.82088613685664</v>
      </c>
      <c r="AF33" s="191">
        <f t="shared" si="14"/>
        <v>602.37456662548084</v>
      </c>
      <c r="AG33" s="191">
        <f t="shared" si="12"/>
        <v>163872.57344573387</v>
      </c>
    </row>
    <row r="34" spans="1:33" x14ac:dyDescent="0.2">
      <c r="A34" t="s">
        <v>32</v>
      </c>
      <c r="C34" s="191">
        <f>+DCF!D48</f>
        <v>18233.49048</v>
      </c>
      <c r="D34" s="191">
        <f>+DCF!E48</f>
        <v>18780.495194400002</v>
      </c>
      <c r="E34" s="191">
        <f>+DCF!F48</f>
        <v>19343.910050232003</v>
      </c>
      <c r="F34" s="191">
        <f>+DCF!G48</f>
        <v>19924.227351738966</v>
      </c>
      <c r="G34" s="191">
        <f>+DCF!H48</f>
        <v>20521.954172291134</v>
      </c>
      <c r="H34" s="191">
        <f>+DCF!I48</f>
        <v>21137.612797459868</v>
      </c>
      <c r="I34" s="191">
        <f>+DCF!J48</f>
        <v>21771.741181383662</v>
      </c>
      <c r="J34" s="191">
        <f>+DCF!K48</f>
        <v>22424.893416825173</v>
      </c>
      <c r="K34" s="191">
        <f>+DCF!L48</f>
        <v>23097.640219329929</v>
      </c>
      <c r="L34" s="191">
        <f>+DCF!M48</f>
        <v>23790.569425909827</v>
      </c>
      <c r="M34" s="191">
        <f>+DCF!N48</f>
        <v>24504.286508687124</v>
      </c>
      <c r="N34" s="191">
        <f>+DCF!O48</f>
        <v>25239.41510394774</v>
      </c>
      <c r="O34" s="191">
        <f>+DCF!P48</f>
        <v>25996.597557066172</v>
      </c>
      <c r="P34" s="191">
        <f>+DCF!Q48</f>
        <v>26776.495483778159</v>
      </c>
      <c r="Q34" s="191">
        <f>+DCF!R48</f>
        <v>27579.790348291503</v>
      </c>
      <c r="R34" s="191">
        <f>+DCF!S48</f>
        <v>28407.184058740248</v>
      </c>
      <c r="S34" s="191">
        <f>+DCF!T48</f>
        <v>29259.399580502457</v>
      </c>
      <c r="T34" s="191">
        <f>+DCF!U48</f>
        <v>30137.181567917531</v>
      </c>
      <c r="U34" s="191">
        <f>+DCF!V48</f>
        <v>31041.297014955057</v>
      </c>
      <c r="V34" s="191">
        <f>+DCF!W48</f>
        <v>31972.53592540371</v>
      </c>
      <c r="W34" s="191">
        <f>+DCF!X48</f>
        <v>32931.71200316582</v>
      </c>
      <c r="X34" s="191">
        <f>+DCF!Y48</f>
        <v>33919.663363260792</v>
      </c>
      <c r="Y34" s="191">
        <f>+DCF!Z48</f>
        <v>34937.253264158615</v>
      </c>
      <c r="Z34" s="191">
        <f>+DCF!AA48</f>
        <v>35985.370862083371</v>
      </c>
      <c r="AA34" s="191">
        <f>+DCF!AB48</f>
        <v>37064.931987945871</v>
      </c>
      <c r="AB34" s="191">
        <f>+DCF!AC48</f>
        <v>38176.879947584246</v>
      </c>
      <c r="AC34" s="191">
        <f>+DCF!AD48</f>
        <v>39322.186346011775</v>
      </c>
      <c r="AD34" s="191">
        <f>+DCF!AE48</f>
        <v>40501.85193639213</v>
      </c>
      <c r="AE34" s="191">
        <f>+DCF!AF48</f>
        <v>41716.907494483894</v>
      </c>
      <c r="AF34" s="191">
        <f>+DCF!AG48</f>
        <v>42968.414719318411</v>
      </c>
      <c r="AG34" s="191">
        <f t="shared" si="12"/>
        <v>867465.88936326536</v>
      </c>
    </row>
    <row r="35" spans="1:33" x14ac:dyDescent="0.2">
      <c r="A35" t="s">
        <v>33</v>
      </c>
      <c r="C35" s="191">
        <f t="shared" ref="C35:Q35" si="15">+C17</f>
        <v>7590.9922312198632</v>
      </c>
      <c r="D35" s="191">
        <f t="shared" si="15"/>
        <v>-21552.171158955582</v>
      </c>
      <c r="E35" s="191">
        <f t="shared" si="15"/>
        <v>-22090.566748262514</v>
      </c>
      <c r="F35" s="191">
        <f t="shared" si="15"/>
        <v>-15419.482392502201</v>
      </c>
      <c r="G35" s="191">
        <f t="shared" si="15"/>
        <v>0</v>
      </c>
      <c r="H35" s="191">
        <f t="shared" si="15"/>
        <v>0</v>
      </c>
      <c r="I35" s="191">
        <f t="shared" si="15"/>
        <v>0</v>
      </c>
      <c r="J35" s="191">
        <f t="shared" si="15"/>
        <v>0</v>
      </c>
      <c r="K35" s="191">
        <f t="shared" si="15"/>
        <v>0</v>
      </c>
      <c r="L35" s="191">
        <f t="shared" si="15"/>
        <v>0</v>
      </c>
      <c r="M35" s="191">
        <f t="shared" si="15"/>
        <v>0</v>
      </c>
      <c r="N35" s="191">
        <f t="shared" si="15"/>
        <v>0</v>
      </c>
      <c r="O35" s="191">
        <f t="shared" si="15"/>
        <v>0</v>
      </c>
      <c r="P35" s="191">
        <f t="shared" si="15"/>
        <v>0</v>
      </c>
      <c r="Q35" s="191">
        <f t="shared" si="15"/>
        <v>0</v>
      </c>
      <c r="R35" s="191">
        <f t="shared" ref="R35:AF35" si="16">+R17</f>
        <v>0</v>
      </c>
      <c r="S35" s="191">
        <f t="shared" si="16"/>
        <v>0</v>
      </c>
      <c r="T35" s="191">
        <f t="shared" si="16"/>
        <v>0</v>
      </c>
      <c r="U35" s="191">
        <f t="shared" si="16"/>
        <v>0</v>
      </c>
      <c r="V35" s="191">
        <f t="shared" si="16"/>
        <v>0</v>
      </c>
      <c r="W35" s="191">
        <f t="shared" si="16"/>
        <v>0</v>
      </c>
      <c r="X35" s="191">
        <f t="shared" si="16"/>
        <v>0</v>
      </c>
      <c r="Y35" s="191">
        <f t="shared" si="16"/>
        <v>0</v>
      </c>
      <c r="Z35" s="191">
        <f t="shared" si="16"/>
        <v>0</v>
      </c>
      <c r="AA35" s="191">
        <f t="shared" si="16"/>
        <v>0</v>
      </c>
      <c r="AB35" s="191">
        <f t="shared" si="16"/>
        <v>0</v>
      </c>
      <c r="AC35" s="191">
        <f t="shared" si="16"/>
        <v>0</v>
      </c>
      <c r="AD35" s="191">
        <f t="shared" si="16"/>
        <v>0</v>
      </c>
      <c r="AE35" s="191">
        <f t="shared" si="16"/>
        <v>0</v>
      </c>
      <c r="AF35" s="191">
        <f t="shared" si="16"/>
        <v>0</v>
      </c>
      <c r="AG35" s="191">
        <f t="shared" si="12"/>
        <v>-51471.22806850043</v>
      </c>
    </row>
    <row r="36" spans="1:33" ht="15" x14ac:dyDescent="0.35">
      <c r="A36" s="21" t="s">
        <v>34</v>
      </c>
      <c r="C36" s="180">
        <f>((AVERAGE([3]data1cf!$CO$2:$CO$1001)*assumptions!B29)/365*C4)</f>
        <v>2899.7735559234279</v>
      </c>
      <c r="D36" s="180">
        <f>AVERAGE([3]data1cf!$CO$2:$CO$1001)*assumptions!B29</f>
        <v>11504.536390348381</v>
      </c>
      <c r="E36" s="180">
        <f>+D36</f>
        <v>11504.536390348381</v>
      </c>
      <c r="F36" s="180">
        <f t="shared" ref="F36:AF36" si="17">+E36</f>
        <v>11504.536390348381</v>
      </c>
      <c r="G36" s="180">
        <f t="shared" si="17"/>
        <v>11504.536390348381</v>
      </c>
      <c r="H36" s="180">
        <f t="shared" si="17"/>
        <v>11504.536390348381</v>
      </c>
      <c r="I36" s="180">
        <f t="shared" si="17"/>
        <v>11504.536390348381</v>
      </c>
      <c r="J36" s="180">
        <f t="shared" si="17"/>
        <v>11504.536390348381</v>
      </c>
      <c r="K36" s="180">
        <f t="shared" si="17"/>
        <v>11504.536390348381</v>
      </c>
      <c r="L36" s="180">
        <f t="shared" si="17"/>
        <v>11504.536390348381</v>
      </c>
      <c r="M36" s="180">
        <f t="shared" si="17"/>
        <v>11504.536390348381</v>
      </c>
      <c r="N36" s="180">
        <f t="shared" si="17"/>
        <v>11504.536390348381</v>
      </c>
      <c r="O36" s="180">
        <f t="shared" si="17"/>
        <v>11504.536390348381</v>
      </c>
      <c r="P36" s="180">
        <f t="shared" si="17"/>
        <v>11504.536390348381</v>
      </c>
      <c r="Q36" s="180">
        <f t="shared" si="17"/>
        <v>11504.536390348381</v>
      </c>
      <c r="R36" s="180">
        <f t="shared" si="17"/>
        <v>11504.536390348381</v>
      </c>
      <c r="S36" s="180">
        <f t="shared" si="17"/>
        <v>11504.536390348381</v>
      </c>
      <c r="T36" s="180">
        <f t="shared" si="17"/>
        <v>11504.536390348381</v>
      </c>
      <c r="U36" s="180">
        <f t="shared" si="17"/>
        <v>11504.536390348381</v>
      </c>
      <c r="V36" s="180">
        <f t="shared" si="17"/>
        <v>11504.536390348381</v>
      </c>
      <c r="W36" s="180">
        <f t="shared" si="17"/>
        <v>11504.536390348381</v>
      </c>
      <c r="X36" s="180">
        <f t="shared" si="17"/>
        <v>11504.536390348381</v>
      </c>
      <c r="Y36" s="180">
        <f t="shared" si="17"/>
        <v>11504.536390348381</v>
      </c>
      <c r="Z36" s="180">
        <f t="shared" si="17"/>
        <v>11504.536390348381</v>
      </c>
      <c r="AA36" s="180">
        <f t="shared" si="17"/>
        <v>11504.536390348381</v>
      </c>
      <c r="AB36" s="180">
        <f t="shared" si="17"/>
        <v>11504.536390348381</v>
      </c>
      <c r="AC36" s="180">
        <f t="shared" si="17"/>
        <v>11504.536390348381</v>
      </c>
      <c r="AD36" s="180">
        <f t="shared" si="17"/>
        <v>11504.536390348381</v>
      </c>
      <c r="AE36" s="180">
        <f t="shared" si="17"/>
        <v>11504.536390348381</v>
      </c>
      <c r="AF36" s="180">
        <f t="shared" si="17"/>
        <v>11504.536390348381</v>
      </c>
      <c r="AG36" s="191">
        <f t="shared" si="12"/>
        <v>336531.32887602673</v>
      </c>
    </row>
    <row r="37" spans="1:33" x14ac:dyDescent="0.2">
      <c r="A37" s="21" t="s">
        <v>35</v>
      </c>
      <c r="C37" s="192">
        <f>SUM(C31:C36)</f>
        <v>44571.963816391428</v>
      </c>
      <c r="D37" s="192">
        <f t="shared" ref="D37:AF37" si="18">SUM(D31:D36)</f>
        <v>35845.984676946071</v>
      </c>
      <c r="E37" s="192">
        <f t="shared" si="18"/>
        <v>35471.890699226831</v>
      </c>
      <c r="F37" s="192">
        <f t="shared" si="18"/>
        <v>42464.862498890689</v>
      </c>
      <c r="G37" s="192">
        <f t="shared" si="18"/>
        <v>58278.441603077932</v>
      </c>
      <c r="H37" s="192">
        <f t="shared" si="18"/>
        <v>58741.846975954366</v>
      </c>
      <c r="I37" s="192">
        <f t="shared" si="18"/>
        <v>59260.005443962466</v>
      </c>
      <c r="J37" s="192">
        <f t="shared" si="18"/>
        <v>59815.983485109318</v>
      </c>
      <c r="K37" s="192">
        <f t="shared" si="18"/>
        <v>60406.010594077816</v>
      </c>
      <c r="L37" s="192">
        <f t="shared" si="18"/>
        <v>61031.775016833752</v>
      </c>
      <c r="M37" s="192">
        <f t="shared" si="18"/>
        <v>61693.818803456677</v>
      </c>
      <c r="N37" s="192">
        <f t="shared" si="18"/>
        <v>62393.76040419667</v>
      </c>
      <c r="O37" s="192">
        <f t="shared" si="18"/>
        <v>63132.206684143166</v>
      </c>
      <c r="P37" s="192">
        <f t="shared" si="18"/>
        <v>63910.842853006434</v>
      </c>
      <c r="Q37" s="192">
        <f t="shared" si="18"/>
        <v>64846.921417384539</v>
      </c>
      <c r="R37" s="192">
        <f t="shared" si="18"/>
        <v>65980.696711773053</v>
      </c>
      <c r="S37" s="192">
        <f t="shared" si="18"/>
        <v>67197.256510710882</v>
      </c>
      <c r="T37" s="192">
        <f t="shared" si="18"/>
        <v>68458.756493202178</v>
      </c>
      <c r="U37" s="192">
        <f t="shared" si="18"/>
        <v>69766.544864753567</v>
      </c>
      <c r="V37" s="192">
        <f t="shared" si="18"/>
        <v>71122.010277036825</v>
      </c>
      <c r="W37" s="192">
        <f t="shared" si="18"/>
        <v>72526.583041273931</v>
      </c>
      <c r="X37" s="192">
        <f t="shared" si="18"/>
        <v>73981.736378023474</v>
      </c>
      <c r="Y37" s="192">
        <f t="shared" si="18"/>
        <v>75488.987704460858</v>
      </c>
      <c r="Z37" s="192">
        <f t="shared" si="18"/>
        <v>77049.8999602767</v>
      </c>
      <c r="AA37" s="192">
        <f t="shared" si="18"/>
        <v>78666.082973352357</v>
      </c>
      <c r="AB37" s="192">
        <f t="shared" si="18"/>
        <v>80339.19486640564</v>
      </c>
      <c r="AC37" s="192">
        <f t="shared" si="18"/>
        <v>82070.94350583585</v>
      </c>
      <c r="AD37" s="192">
        <f t="shared" si="18"/>
        <v>83863.087994034315</v>
      </c>
      <c r="AE37" s="192">
        <f t="shared" si="18"/>
        <v>85717.440206464074</v>
      </c>
      <c r="AF37" s="192">
        <f t="shared" si="18"/>
        <v>87635.866374852063</v>
      </c>
      <c r="AG37" s="191">
        <f t="shared" si="12"/>
        <v>1971731.4028351144</v>
      </c>
    </row>
    <row r="38" spans="1:33" x14ac:dyDescent="0.2">
      <c r="C38" s="192"/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  <c r="AD38" s="192"/>
      <c r="AE38" s="192"/>
      <c r="AF38" s="192"/>
      <c r="AG38" s="191"/>
    </row>
    <row r="39" spans="1:33" x14ac:dyDescent="0.2">
      <c r="A39" t="s">
        <v>36</v>
      </c>
      <c r="C39" s="192">
        <f t="shared" ref="C39:Q39" si="19">+C10-C37</f>
        <v>87523.822436003684</v>
      </c>
      <c r="D39" s="192">
        <f t="shared" si="19"/>
        <v>138715.73422981263</v>
      </c>
      <c r="E39" s="192">
        <f t="shared" si="19"/>
        <v>134882.42693119909</v>
      </c>
      <c r="F39" s="192">
        <f t="shared" si="19"/>
        <v>124486.96581676215</v>
      </c>
      <c r="G39" s="192">
        <f t="shared" si="19"/>
        <v>104678.2592666081</v>
      </c>
      <c r="H39" s="192">
        <f t="shared" si="19"/>
        <v>100970.22981738904</v>
      </c>
      <c r="I39" s="192">
        <f t="shared" si="19"/>
        <v>97364.030440301023</v>
      </c>
      <c r="J39" s="192">
        <f t="shared" si="19"/>
        <v>94174.59223561635</v>
      </c>
      <c r="K39" s="192">
        <f t="shared" si="19"/>
        <v>90140.733804556308</v>
      </c>
      <c r="L39" s="192">
        <f t="shared" si="19"/>
        <v>86531.529064975373</v>
      </c>
      <c r="M39" s="192">
        <f t="shared" si="19"/>
        <v>82919.275132564973</v>
      </c>
      <c r="N39" s="192">
        <f t="shared" si="19"/>
        <v>79699.193685328777</v>
      </c>
      <c r="O39" s="192">
        <f t="shared" si="19"/>
        <v>75699.625550585246</v>
      </c>
      <c r="P39" s="192">
        <f t="shared" si="19"/>
        <v>72092.257438396307</v>
      </c>
      <c r="Q39" s="192">
        <f t="shared" si="19"/>
        <v>69475.115399726594</v>
      </c>
      <c r="R39" s="192">
        <f t="shared" ref="R39:AF39" si="20">+R10-R37</f>
        <v>68175.74136720266</v>
      </c>
      <c r="S39" s="192">
        <f t="shared" si="20"/>
        <v>66104.642979527634</v>
      </c>
      <c r="T39" s="192">
        <f t="shared" si="20"/>
        <v>64400.632155954634</v>
      </c>
      <c r="U39" s="192">
        <f t="shared" si="20"/>
        <v>62697.177449030787</v>
      </c>
      <c r="V39" s="192">
        <f t="shared" si="20"/>
        <v>61356.25802395276</v>
      </c>
      <c r="W39" s="192">
        <f t="shared" si="20"/>
        <v>59292.003619634808</v>
      </c>
      <c r="X39" s="192">
        <f t="shared" si="20"/>
        <v>57590.319380691697</v>
      </c>
      <c r="Y39" s="192">
        <f t="shared" si="20"/>
        <v>55889.261055936862</v>
      </c>
      <c r="Z39" s="192">
        <f t="shared" si="20"/>
        <v>54548.405634804774</v>
      </c>
      <c r="AA39" s="192">
        <f t="shared" si="20"/>
        <v>52489.097822018157</v>
      </c>
      <c r="AB39" s="192">
        <f t="shared" si="20"/>
        <v>51075.392574554498</v>
      </c>
      <c r="AC39" s="192">
        <f t="shared" si="20"/>
        <v>49058.283535143259</v>
      </c>
      <c r="AD39" s="192">
        <f t="shared" si="20"/>
        <v>47299.526510863565</v>
      </c>
      <c r="AE39" s="192">
        <f t="shared" si="20"/>
        <v>45899.291774537487</v>
      </c>
      <c r="AF39" s="192">
        <f t="shared" si="20"/>
        <v>44001.028834852725</v>
      </c>
      <c r="AG39" s="191">
        <f>SUM(C39:AF39)</f>
        <v>2279230.8539685328</v>
      </c>
    </row>
    <row r="40" spans="1:33" x14ac:dyDescent="0.2">
      <c r="A40" t="s">
        <v>37</v>
      </c>
      <c r="C40" s="192">
        <f>+C39*assumptions!$B$30</f>
        <v>34029.262163118234</v>
      </c>
      <c r="D40" s="192">
        <f>+D39*assumptions!$B$30</f>
        <v>53932.677468551148</v>
      </c>
      <c r="E40" s="192">
        <f>+E39*assumptions!$B$30</f>
        <v>52442.287590850203</v>
      </c>
      <c r="F40" s="192">
        <f>+F39*assumptions!$B$30</f>
        <v>48400.532309557122</v>
      </c>
      <c r="G40" s="192">
        <f>+G39*assumptions!$B$30</f>
        <v>40698.907202857226</v>
      </c>
      <c r="H40" s="192">
        <f>+H39*assumptions!$B$30</f>
        <v>39257.22535300086</v>
      </c>
      <c r="I40" s="192">
        <f>+I39*assumptions!$B$30</f>
        <v>37855.135035189036</v>
      </c>
      <c r="J40" s="192">
        <f>+J39*assumptions!$B$30</f>
        <v>36615.081461207636</v>
      </c>
      <c r="K40" s="192">
        <f>+K39*assumptions!$B$30</f>
        <v>35046.717303211488</v>
      </c>
      <c r="L40" s="192">
        <f>+L39*assumptions!$B$30</f>
        <v>33643.458500462424</v>
      </c>
      <c r="M40" s="192">
        <f>+M39*assumptions!$B$30</f>
        <v>32239.014171541261</v>
      </c>
      <c r="N40" s="192">
        <f>+N39*assumptions!$B$30</f>
        <v>30987.046504855825</v>
      </c>
      <c r="O40" s="192">
        <f>+O39*assumptions!$B$30</f>
        <v>29432.014414067544</v>
      </c>
      <c r="P40" s="192">
        <f>+P39*assumptions!$B$30</f>
        <v>28029.469692048482</v>
      </c>
      <c r="Q40" s="192">
        <f>+Q39*assumptions!$B$30</f>
        <v>27011.924867413698</v>
      </c>
      <c r="R40" s="192">
        <f>+R39*assumptions!$B$30</f>
        <v>26506.728243568392</v>
      </c>
      <c r="S40" s="192">
        <f>+S39*assumptions!$B$30</f>
        <v>25701.485190440344</v>
      </c>
      <c r="T40" s="192">
        <f>+T39*assumptions!$B$30</f>
        <v>25038.965782235162</v>
      </c>
      <c r="U40" s="192">
        <f>+U39*assumptions!$B$30</f>
        <v>24376.662592183169</v>
      </c>
      <c r="V40" s="192">
        <f>+V39*assumptions!$B$30</f>
        <v>23855.313119712831</v>
      </c>
      <c r="W40" s="192">
        <f>+W39*assumptions!$B$30</f>
        <v>23052.731007314011</v>
      </c>
      <c r="X40" s="192">
        <f>+X39*assumptions!$B$30</f>
        <v>22391.11617521293</v>
      </c>
      <c r="Y40" s="192">
        <f>+Y39*assumptions!$B$30</f>
        <v>21729.744698548249</v>
      </c>
      <c r="Z40" s="192">
        <f>+Z39*assumptions!$B$30</f>
        <v>21208.420110812094</v>
      </c>
      <c r="AA40" s="192">
        <f>+AA39*assumptions!$B$30</f>
        <v>20407.761233200657</v>
      </c>
      <c r="AB40" s="192">
        <f>+AB39*assumptions!$B$30</f>
        <v>19858.112632986788</v>
      </c>
      <c r="AC40" s="192">
        <f>+AC39*assumptions!$B$30</f>
        <v>19073.860638463699</v>
      </c>
      <c r="AD40" s="192">
        <f>+AD39*assumptions!$B$30</f>
        <v>18390.055907423754</v>
      </c>
      <c r="AE40" s="192">
        <f>+AE39*assumptions!$B$30</f>
        <v>17845.644641940173</v>
      </c>
      <c r="AF40" s="192">
        <f>+AF39*assumptions!$B$30</f>
        <v>17107.60001099074</v>
      </c>
      <c r="AG40" s="191">
        <f>SUM(C40:AF40)</f>
        <v>886164.95602296514</v>
      </c>
    </row>
    <row r="42" spans="1:33" x14ac:dyDescent="0.2">
      <c r="A42" t="s">
        <v>356</v>
      </c>
      <c r="C42" s="4">
        <f t="shared" ref="C42:Q42" si="21">+C10-C37-C40</f>
        <v>53494.56027288545</v>
      </c>
      <c r="D42" s="4">
        <f t="shared" si="21"/>
        <v>84783.056761261483</v>
      </c>
      <c r="E42" s="4">
        <f t="shared" si="21"/>
        <v>82440.139340348891</v>
      </c>
      <c r="F42" s="4">
        <f t="shared" si="21"/>
        <v>76086.433507205031</v>
      </c>
      <c r="G42" s="4">
        <f t="shared" si="21"/>
        <v>63979.352063750877</v>
      </c>
      <c r="H42" s="4">
        <f t="shared" si="21"/>
        <v>61713.004464388185</v>
      </c>
      <c r="I42" s="4">
        <f t="shared" si="21"/>
        <v>59508.895405111987</v>
      </c>
      <c r="J42" s="4">
        <f t="shared" si="21"/>
        <v>57559.510774408714</v>
      </c>
      <c r="K42" s="4">
        <f t="shared" si="21"/>
        <v>55094.01650134482</v>
      </c>
      <c r="L42" s="4">
        <f t="shared" si="21"/>
        <v>52888.070564512949</v>
      </c>
      <c r="M42" s="4">
        <f t="shared" si="21"/>
        <v>50680.260961023712</v>
      </c>
      <c r="N42" s="4">
        <f t="shared" si="21"/>
        <v>48712.147180472952</v>
      </c>
      <c r="O42" s="4">
        <f t="shared" si="21"/>
        <v>46267.611136517706</v>
      </c>
      <c r="P42" s="4">
        <f t="shared" si="21"/>
        <v>44062.787746347822</v>
      </c>
      <c r="Q42" s="4">
        <f t="shared" si="21"/>
        <v>42463.190532312896</v>
      </c>
      <c r="R42" s="4">
        <f t="shared" ref="R42:AF42" si="22">+R10-R37-R40</f>
        <v>41669.013123634271</v>
      </c>
      <c r="S42" s="4">
        <f t="shared" si="22"/>
        <v>40403.157789087287</v>
      </c>
      <c r="T42" s="4">
        <f t="shared" si="22"/>
        <v>39361.666373719476</v>
      </c>
      <c r="U42" s="4">
        <f t="shared" si="22"/>
        <v>38320.514856847614</v>
      </c>
      <c r="V42" s="4">
        <f t="shared" si="22"/>
        <v>37500.944904239928</v>
      </c>
      <c r="W42" s="4">
        <f t="shared" si="22"/>
        <v>36239.272612320798</v>
      </c>
      <c r="X42" s="4">
        <f t="shared" si="22"/>
        <v>35199.203205478771</v>
      </c>
      <c r="Y42" s="4">
        <f t="shared" si="22"/>
        <v>34159.516357388609</v>
      </c>
      <c r="Z42" s="4">
        <f t="shared" si="22"/>
        <v>33339.985523992684</v>
      </c>
      <c r="AA42" s="4">
        <f t="shared" si="22"/>
        <v>32081.336588817499</v>
      </c>
      <c r="AB42" s="4">
        <f t="shared" si="22"/>
        <v>31217.279941567711</v>
      </c>
      <c r="AC42" s="4">
        <f t="shared" si="22"/>
        <v>29984.42289667956</v>
      </c>
      <c r="AD42" s="4">
        <f t="shared" si="22"/>
        <v>28909.470603439811</v>
      </c>
      <c r="AE42" s="4">
        <f t="shared" si="22"/>
        <v>28053.647132597314</v>
      </c>
      <c r="AF42" s="4">
        <f t="shared" si="22"/>
        <v>26893.428823861985</v>
      </c>
      <c r="AG42" s="191">
        <f>SUM(C42:AF42)</f>
        <v>1393065.8979455666</v>
      </c>
    </row>
    <row r="44" spans="1:33" x14ac:dyDescent="0.2">
      <c r="A44" t="s">
        <v>314</v>
      </c>
      <c r="C44" s="191">
        <f>AVERAGE([2]data1int!A2:A1001)*-1</f>
        <v>3548.6126211214828</v>
      </c>
      <c r="D44" s="191">
        <f>AVERAGE([2]data1int!B2:B1001)*-1</f>
        <v>13695.589932442799</v>
      </c>
      <c r="E44" s="191">
        <f>AVERAGE([2]data1int!C2:C1001)*-1</f>
        <v>10786.66409662377</v>
      </c>
      <c r="F44" s="191">
        <f>AVERAGE([2]data1int!D2:D1001)*-1</f>
        <v>7034.306242258519</v>
      </c>
      <c r="G44" s="191">
        <f>AVERAGE([2]data1int!E2:E1001)*-1</f>
        <v>3878.1329846429617</v>
      </c>
      <c r="H44" s="191">
        <f>AVERAGE([2]data1int!F2:F1001)*-1</f>
        <v>912.81819441249002</v>
      </c>
      <c r="I44" s="191">
        <f>AVERAGE([2]data1int!G2:G1001)*-1</f>
        <v>-2081.1155660893114</v>
      </c>
      <c r="J44" s="191">
        <f>AVERAGE([2]data1int!H2:H1001)*-1</f>
        <v>-5124.8145458560166</v>
      </c>
      <c r="K44" s="191">
        <f>AVERAGE([2]data1int!I2:I1001)*-1</f>
        <v>-8309.2134889661593</v>
      </c>
      <c r="L44" s="191">
        <f>AVERAGE([2]data1int!J2:J1001)*-1</f>
        <v>-11651.526221531214</v>
      </c>
      <c r="M44" s="191">
        <f>AVERAGE([2]data1int!K2:K1001)*-1</f>
        <v>-15162.922487816479</v>
      </c>
      <c r="N44" s="191">
        <f>AVERAGE([2]data1int!L2:L1001)*-1</f>
        <v>-18866.543766405506</v>
      </c>
      <c r="O44" s="191">
        <f>AVERAGE([2]data1int!M2:M1001)*-1</f>
        <v>-22784.562495156832</v>
      </c>
      <c r="P44" s="191">
        <f>AVERAGE([2]data1int!N2:N1001)*-1</f>
        <v>-26944.645931731899</v>
      </c>
      <c r="Q44" s="191">
        <f>AVERAGE([2]data1int!O2:O1001)*-1</f>
        <v>-31842.624981120607</v>
      </c>
      <c r="R44" s="191">
        <f>AVERAGE([2]data1int!P2:P1001)*-1</f>
        <v>-37704.783650848651</v>
      </c>
      <c r="S44" s="191">
        <f>AVERAGE([2]data1int!Q2:Q1001)*-1</f>
        <v>-44179.027493131318</v>
      </c>
      <c r="T44" s="191">
        <f>AVERAGE([2]data1int!R2:R1001)*-1</f>
        <v>-51155.883710518116</v>
      </c>
      <c r="U44" s="191">
        <f>AVERAGE([2]data1int!S2:S1001)*-1</f>
        <v>-58674.371407905666</v>
      </c>
      <c r="V44" s="191">
        <f>AVERAGE([2]data1int!T2:T1001)*-1</f>
        <v>-66776.538844708353</v>
      </c>
      <c r="W44" s="191">
        <f>AVERAGE([2]data1int!U2:U1001)*-1</f>
        <v>-75507.698595996582</v>
      </c>
      <c r="X44" s="191">
        <f>AVERAGE([2]data1int!V2:V1001)*-1</f>
        <v>-84916.680969804816</v>
      </c>
      <c r="Y44" s="191">
        <f>AVERAGE([2]data1int!W2:W1001)*-1</f>
        <v>-95056.10709788221</v>
      </c>
      <c r="Z44" s="191">
        <f>AVERAGE([2]data1int!X2:X1001)*-1</f>
        <v>-105982.68322719089</v>
      </c>
      <c r="AA44" s="191">
        <f>AVERAGE([2]data1int!Y2:Y1001)*-1</f>
        <v>-117757.51785801587</v>
      </c>
      <c r="AB44" s="191">
        <f>AVERAGE([2]data1int!Z2:Z1001)*-1</f>
        <v>-130446.46350233216</v>
      </c>
      <c r="AC44" s="191">
        <f>AVERAGE([2]data1int!AA2:AA1001)*-1</f>
        <v>-144120.48497375942</v>
      </c>
      <c r="AD44" s="191">
        <f>AVERAGE([2]data1int!AB2:AB1001)*-1</f>
        <v>-158856.05626882703</v>
      </c>
      <c r="AE44" s="191">
        <f>AVERAGE([2]data1int!AC2:AC1001)*-1</f>
        <v>-174735.58825915895</v>
      </c>
      <c r="AF44" s="191">
        <f>AVERAGE([2]data1int!AD2:AD1001)*-1</f>
        <v>-191847.88958651779</v>
      </c>
      <c r="AG44" s="191">
        <f>SUM(C44:AF44)</f>
        <v>-1640629.6208597696</v>
      </c>
    </row>
    <row r="45" spans="1:33" x14ac:dyDescent="0.2"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361"/>
    </row>
    <row r="46" spans="1:33" x14ac:dyDescent="0.2">
      <c r="A46" t="s">
        <v>315</v>
      </c>
      <c r="C46" s="191">
        <f t="shared" ref="C46:Q46" si="23">+C42-C44</f>
        <v>49945.94765176397</v>
      </c>
      <c r="D46" s="191">
        <f t="shared" si="23"/>
        <v>71087.46682881868</v>
      </c>
      <c r="E46" s="191">
        <f t="shared" si="23"/>
        <v>71653.475243725115</v>
      </c>
      <c r="F46" s="191">
        <f t="shared" si="23"/>
        <v>69052.12726494651</v>
      </c>
      <c r="G46" s="191">
        <f t="shared" si="23"/>
        <v>60101.219079107919</v>
      </c>
      <c r="H46" s="191">
        <f t="shared" si="23"/>
        <v>60800.186269975697</v>
      </c>
      <c r="I46" s="191">
        <f t="shared" si="23"/>
        <v>61590.0109712013</v>
      </c>
      <c r="J46" s="191">
        <f t="shared" si="23"/>
        <v>62684.325320264732</v>
      </c>
      <c r="K46" s="191">
        <f t="shared" si="23"/>
        <v>63403.229990310982</v>
      </c>
      <c r="L46" s="191">
        <f t="shared" si="23"/>
        <v>64539.59678604416</v>
      </c>
      <c r="M46" s="191">
        <f t="shared" si="23"/>
        <v>65843.183448840195</v>
      </c>
      <c r="N46" s="191">
        <f t="shared" si="23"/>
        <v>67578.690946878458</v>
      </c>
      <c r="O46" s="191">
        <f t="shared" si="23"/>
        <v>69052.173631674537</v>
      </c>
      <c r="P46" s="191">
        <f t="shared" si="23"/>
        <v>71007.433678079717</v>
      </c>
      <c r="Q46" s="191">
        <f t="shared" si="23"/>
        <v>74305.81551343351</v>
      </c>
      <c r="R46" s="191">
        <f t="shared" ref="R46:AF46" si="24">+R42-R44</f>
        <v>79373.796774482922</v>
      </c>
      <c r="S46" s="191">
        <f t="shared" si="24"/>
        <v>84582.185282218605</v>
      </c>
      <c r="T46" s="191">
        <f t="shared" si="24"/>
        <v>90517.550084237591</v>
      </c>
      <c r="U46" s="191">
        <f t="shared" si="24"/>
        <v>96994.886264753281</v>
      </c>
      <c r="V46" s="191">
        <f t="shared" si="24"/>
        <v>104277.48374894829</v>
      </c>
      <c r="W46" s="191">
        <f t="shared" si="24"/>
        <v>111746.97120831738</v>
      </c>
      <c r="X46" s="191">
        <f t="shared" si="24"/>
        <v>120115.88417528359</v>
      </c>
      <c r="Y46" s="191">
        <f t="shared" si="24"/>
        <v>129215.62345527082</v>
      </c>
      <c r="Z46" s="191">
        <f t="shared" si="24"/>
        <v>139322.66875118358</v>
      </c>
      <c r="AA46" s="191">
        <f t="shared" si="24"/>
        <v>149838.85444683337</v>
      </c>
      <c r="AB46" s="191">
        <f t="shared" si="24"/>
        <v>161663.74344389988</v>
      </c>
      <c r="AC46" s="191">
        <f t="shared" si="24"/>
        <v>174104.90787043897</v>
      </c>
      <c r="AD46" s="191">
        <f t="shared" si="24"/>
        <v>187765.52687226684</v>
      </c>
      <c r="AE46" s="191">
        <f t="shared" si="24"/>
        <v>202789.23539175626</v>
      </c>
      <c r="AF46" s="191">
        <f t="shared" si="24"/>
        <v>218741.31841037978</v>
      </c>
      <c r="AG46" s="191">
        <f>SUM(C46:AF46)</f>
        <v>3033695.5188053362</v>
      </c>
    </row>
    <row r="47" spans="1:33" x14ac:dyDescent="0.2"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</row>
    <row r="48" spans="1:33" x14ac:dyDescent="0.2">
      <c r="A48" t="s">
        <v>312</v>
      </c>
      <c r="C48" s="313">
        <f>AVERAGE([4]DATA1FUEL!DQ2:DQ1001)</f>
        <v>15.619145889898416</v>
      </c>
      <c r="D48" s="313">
        <f>AVERAGE([4]DATA1FUEL!DR2:DR1001)</f>
        <v>15.621064690491167</v>
      </c>
      <c r="E48" s="313">
        <f>AVERAGE([4]DATA1FUEL!DS2:DS1001)</f>
        <v>15.619526795009813</v>
      </c>
      <c r="F48" s="313">
        <f>AVERAGE([4]DATA1FUEL!DT2:DT1001)</f>
        <v>15.62135135019073</v>
      </c>
      <c r="G48" s="313">
        <f>AVERAGE([4]DATA1FUEL!DU2:DU1001)</f>
        <v>15.617171851516389</v>
      </c>
      <c r="H48" s="313">
        <f>AVERAGE([4]DATA1FUEL!DV2:DV1001)</f>
        <v>15.618214043239709</v>
      </c>
      <c r="I48" s="313">
        <f>AVERAGE([4]DATA1FUEL!DW2:DW1001)</f>
        <v>15.621173935484912</v>
      </c>
      <c r="J48" s="313">
        <f>AVERAGE([4]DATA1FUEL!DX2:DX1001)</f>
        <v>15.616519188384441</v>
      </c>
      <c r="K48" s="313">
        <f>AVERAGE([4]DATA1FUEL!DY2:DY1001)</f>
        <v>15.626310846970679</v>
      </c>
      <c r="L48" s="313">
        <f>AVERAGE([4]DATA1FUEL!DZ2:DZ1001)</f>
        <v>15.615620126149265</v>
      </c>
      <c r="M48" s="313">
        <f>AVERAGE([4]DATA1FUEL!EA2:EA1001)</f>
        <v>15.622876657441838</v>
      </c>
      <c r="N48" s="313">
        <f>AVERAGE([4]DATA1FUEL!EB2:EB1001)</f>
        <v>15.61654789228437</v>
      </c>
      <c r="O48" s="313">
        <f>AVERAGE([4]DATA1FUEL!EC2:EC1001)</f>
        <v>15.619090258367281</v>
      </c>
      <c r="P48" s="313">
        <f>AVERAGE([4]DATA1FUEL!ED2:ED1001)</f>
        <v>15.629814705753109</v>
      </c>
      <c r="Q48" s="313">
        <f>AVERAGE([4]DATA1FUEL!EE2:EE1001)</f>
        <v>15.622646481964855</v>
      </c>
      <c r="R48" s="313">
        <f>AVERAGE([4]DATA1FUEL!EF2:EF1001)</f>
        <v>15.622646481964855</v>
      </c>
      <c r="S48" s="313">
        <f>AVERAGE([4]DATA1FUEL!EG2:EG1001)</f>
        <v>15.622646481964855</v>
      </c>
      <c r="T48" s="313">
        <f>AVERAGE([4]DATA1FUEL!EH2:EH1001)</f>
        <v>15.622646481964855</v>
      </c>
      <c r="U48" s="313">
        <f>AVERAGE([4]DATA1FUEL!EI2:EI1001)</f>
        <v>15.622646481964855</v>
      </c>
      <c r="V48" s="313">
        <f>AVERAGE([4]DATA1FUEL!EJ2:EJ1001)</f>
        <v>15.622646481964855</v>
      </c>
      <c r="W48" s="313">
        <f>AVERAGE([4]DATA1FUEL!EK2:EK1001)</f>
        <v>15.622646481964855</v>
      </c>
      <c r="X48" s="313">
        <f>AVERAGE([4]DATA1FUEL!EL2:EL1001)</f>
        <v>15.622646481964855</v>
      </c>
      <c r="Y48" s="313">
        <f>AVERAGE([4]DATA1FUEL!EM2:EM1001)</f>
        <v>15.622646481964855</v>
      </c>
      <c r="Z48" s="313">
        <f>AVERAGE([4]DATA1FUEL!EN2:EN1001)</f>
        <v>15.622646481964855</v>
      </c>
      <c r="AA48" s="313">
        <f>AVERAGE([4]DATA1FUEL!EO2:EO1001)</f>
        <v>15.622646481964855</v>
      </c>
      <c r="AB48" s="313">
        <f>AVERAGE([4]DATA1FUEL!EP2:EP1001)</f>
        <v>15.622646481964855</v>
      </c>
      <c r="AC48" s="313">
        <f>AVERAGE([4]DATA1FUEL!EQ2:EQ1001)</f>
        <v>15.622646481964855</v>
      </c>
      <c r="AD48" s="313">
        <f>AVERAGE([4]DATA1FUEL!ER2:ER1001)</f>
        <v>15.622646481964855</v>
      </c>
      <c r="AE48" s="313">
        <f>AVERAGE([4]DATA1FUEL!ES2:ES1001)</f>
        <v>15.622646481964855</v>
      </c>
      <c r="AF48" s="313">
        <f>AVERAGE([4]DATA1FUEL!ET2:ET1001)</f>
        <v>15.622646481964855</v>
      </c>
      <c r="AG48" s="181"/>
    </row>
    <row r="49" spans="1:33" x14ac:dyDescent="0.2">
      <c r="A49" t="s">
        <v>309</v>
      </c>
      <c r="C49" s="314">
        <f>AVERAGE([4]DATA1FUEL!CM2:CM1001)</f>
        <v>3.0098983217354442</v>
      </c>
      <c r="D49" s="314">
        <f>AVERAGE([4]DATA1FUEL!CN2:CN1001)</f>
        <v>3.1180513722474785</v>
      </c>
      <c r="E49" s="314">
        <f>AVERAGE([4]DATA1FUEL!CO2:CO1001)</f>
        <v>3.1963401873915744</v>
      </c>
      <c r="F49" s="314">
        <f>AVERAGE([4]DATA1FUEL!CP2:CP1001)</f>
        <v>3.2940056601541423</v>
      </c>
      <c r="G49" s="314">
        <f>AVERAGE([4]DATA1FUEL!CQ2:CQ1001)</f>
        <v>3.3745921978932976</v>
      </c>
      <c r="H49" s="314">
        <f>AVERAGE([4]DATA1FUEL!CR2:CR1001)</f>
        <v>3.4735337146599785</v>
      </c>
      <c r="I49" s="314">
        <f>AVERAGE([4]DATA1FUEL!CS2:CS1001)</f>
        <v>3.5797920003455994</v>
      </c>
      <c r="J49" s="314">
        <f>AVERAGE([4]DATA1FUEL!CT2:CT1001)</f>
        <v>3.6719839320908481</v>
      </c>
      <c r="K49" s="314">
        <f>AVERAGE([4]DATA1FUEL!CU2:CU1001)</f>
        <v>3.7707679101866383</v>
      </c>
      <c r="L49" s="314">
        <f>AVERAGE([4]DATA1FUEL!CV2:CV1001)</f>
        <v>3.9053670080657792</v>
      </c>
      <c r="M49" s="314">
        <f>AVERAGE([4]DATA1FUEL!CW2:CW1001)</f>
        <v>3.984640530410684</v>
      </c>
      <c r="N49" s="314">
        <f>AVERAGE([4]DATA1FUEL!CX2:CX1001)</f>
        <v>4.0878468884933827</v>
      </c>
      <c r="O49" s="314">
        <f>AVERAGE([4]DATA1FUEL!CY2:CY1001)</f>
        <v>4.2145835799667148</v>
      </c>
      <c r="P49" s="314">
        <f>AVERAGE([4]DATA1FUEL!CZ2:CZ1001)</f>
        <v>4.3429270842015022</v>
      </c>
      <c r="Q49" s="314">
        <f>AVERAGE([4]DATA1FUEL!DA2:DA1001)</f>
        <v>4.4391685605647808</v>
      </c>
      <c r="R49" s="314">
        <f>AVERAGE([4]DATA1FUEL!DB2:DB1001)</f>
        <v>4.5675176698773319</v>
      </c>
      <c r="S49" s="314">
        <f>AVERAGE([4]DATA1FUEL!DC2:DC1001)</f>
        <v>4.6715910735253496</v>
      </c>
      <c r="T49" s="314">
        <f>AVERAGE([4]DATA1FUEL!DD2:DD1001)</f>
        <v>4.8025276936589538</v>
      </c>
      <c r="U49" s="314">
        <f>AVERAGE([4]DATA1FUEL!DE2:DE1001)</f>
        <v>4.9019581518265198</v>
      </c>
      <c r="V49" s="314">
        <f>AVERAGE([4]DATA1FUEL!DF2:DF1001)</f>
        <v>5.0584444831471602</v>
      </c>
      <c r="W49" s="314">
        <f>AVERAGE([4]DATA1FUEL!DG2:DG1001)</f>
        <v>5.1693488715323914</v>
      </c>
      <c r="X49" s="314">
        <f>AVERAGE([4]DATA1FUEL!DH2:DH1001)</f>
        <v>5.1693488715323914</v>
      </c>
      <c r="Y49" s="314">
        <f>AVERAGE([4]DATA1FUEL!DI2:DI1001)</f>
        <v>5.1693488715323914</v>
      </c>
      <c r="Z49" s="314">
        <f>AVERAGE([4]DATA1FUEL!DJ2:DJ1001)</f>
        <v>5.1693488715323914</v>
      </c>
      <c r="AA49" s="314">
        <f>AVERAGE([4]DATA1FUEL!DK2:DK1001)</f>
        <v>5.1693488715323914</v>
      </c>
      <c r="AB49" s="314">
        <f>AVERAGE([4]DATA1FUEL!DL2:DL1001)</f>
        <v>5.1693488715323914</v>
      </c>
      <c r="AC49" s="314">
        <f>AVERAGE([4]DATA1FUEL!DM2:DM1001)</f>
        <v>5.1693488715323914</v>
      </c>
      <c r="AD49" s="314">
        <f>AVERAGE([4]DATA1FUEL!DN2:DN1001)</f>
        <v>5.1693488715323914</v>
      </c>
      <c r="AE49" s="314">
        <f>AVERAGE([4]DATA1FUEL!DO2:DO1001)</f>
        <v>5.1693488715323914</v>
      </c>
      <c r="AF49" s="314">
        <f>AVERAGE([4]DATA1FUEL!DP2:DP1001)</f>
        <v>5.1693488715323914</v>
      </c>
      <c r="AG49" s="182"/>
    </row>
    <row r="50" spans="1:33" x14ac:dyDescent="0.2">
      <c r="A50" t="s">
        <v>311</v>
      </c>
      <c r="C50" s="314">
        <f>PERCENTILE([4]DATA1FUEL!CM2:CM1001,0.05)</f>
        <v>2.5419023331194892</v>
      </c>
      <c r="D50" s="314">
        <f>PERCENTILE([4]DATA1FUEL!CN2:CN1001,0.05)</f>
        <v>2.6425739121385359</v>
      </c>
      <c r="E50" s="314">
        <f>PERCENTILE([4]DATA1FUEL!CO2:CO1001,0.05)</f>
        <v>2.7083268134300882</v>
      </c>
      <c r="F50" s="314">
        <f>PERCENTILE([4]DATA1FUEL!CP2:CP1001,0.05)</f>
        <v>2.825644655213321</v>
      </c>
      <c r="G50" s="314">
        <f>PERCENTILE([4]DATA1FUEL!CQ2:CQ1001,0.05)</f>
        <v>2.9075425259090757</v>
      </c>
      <c r="H50" s="314">
        <f>PERCENTILE([4]DATA1FUEL!CR2:CR1001,0.05)</f>
        <v>2.9705101769030628</v>
      </c>
      <c r="I50" s="314">
        <f>PERCENTILE([4]DATA1FUEL!CS2:CS1001,0.05)</f>
        <v>3.087612161413503</v>
      </c>
      <c r="J50" s="314">
        <f>PERCENTILE([4]DATA1FUEL!CT2:CT1001,0.05)</f>
        <v>3.1718094256591858</v>
      </c>
      <c r="K50" s="314">
        <f>PERCENTILE([4]DATA1FUEL!CU2:CU1001,0.05)</f>
        <v>3.242212118602914</v>
      </c>
      <c r="L50" s="314">
        <f>PERCENTILE([4]DATA1FUEL!CV2:CV1001,0.05)</f>
        <v>3.37785669558053</v>
      </c>
      <c r="M50" s="314">
        <f>PERCENTILE([4]DATA1FUEL!CW2:CW1001,0.05)</f>
        <v>3.4612382127276335</v>
      </c>
      <c r="N50" s="314">
        <f>PERCENTILE([4]DATA1FUEL!CX2:CX1001,0.05)</f>
        <v>3.5610330086211923</v>
      </c>
      <c r="O50" s="314">
        <f>PERCENTILE([4]DATA1FUEL!CY2:CY1001,0.05)</f>
        <v>3.6592739211334888</v>
      </c>
      <c r="P50" s="314">
        <f>PERCENTILE([4]DATA1FUEL!CZ2:CZ1001,0.05)</f>
        <v>3.7836850723415858</v>
      </c>
      <c r="Q50" s="314">
        <f>PERCENTILE([4]DATA1FUEL!DA2:DA1001,0.05)</f>
        <v>3.878829480741194</v>
      </c>
      <c r="R50" s="314">
        <f>PERCENTILE([4]DATA1FUEL!DB2:DB1001,0.05)</f>
        <v>4.0078972967299871</v>
      </c>
      <c r="S50" s="314">
        <f>PERCENTILE([4]DATA1FUEL!DC2:DC1001,0.05)</f>
        <v>4.1441786742059294</v>
      </c>
      <c r="T50" s="314">
        <f>PERCENTILE([4]DATA1FUEL!DD2:DD1001,0.05)</f>
        <v>4.2303830375054039</v>
      </c>
      <c r="U50" s="314">
        <f>PERCENTILE([4]DATA1FUEL!DE2:DE1001,0.05)</f>
        <v>4.3539650177594718</v>
      </c>
      <c r="V50" s="314">
        <f>PERCENTILE([4]DATA1FUEL!DF2:DF1001,0.05)</f>
        <v>4.4743774694433913</v>
      </c>
      <c r="W50" s="314">
        <f>PERCENTILE([4]DATA1FUEL!DG2:DG1001,0.05)</f>
        <v>4.5444950357167793</v>
      </c>
      <c r="X50" s="314">
        <f>PERCENTILE([4]DATA1FUEL!DH2:DH1001,0.05)</f>
        <v>4.5444950357167793</v>
      </c>
      <c r="Y50" s="314">
        <f>PERCENTILE([4]DATA1FUEL!DI2:DI1001,0.05)</f>
        <v>4.5444950357167793</v>
      </c>
      <c r="Z50" s="314">
        <f>PERCENTILE([4]DATA1FUEL!DJ2:DJ1001,0.05)</f>
        <v>4.5444950357167793</v>
      </c>
      <c r="AA50" s="314">
        <f>PERCENTILE([4]DATA1FUEL!DK2:DK1001,0.05)</f>
        <v>4.5444950357167793</v>
      </c>
      <c r="AB50" s="314">
        <f>PERCENTILE([4]DATA1FUEL!DL2:DL1001,0.05)</f>
        <v>4.5444950357167793</v>
      </c>
      <c r="AC50" s="314">
        <f>PERCENTILE([4]DATA1FUEL!DM2:DM1001,0.05)</f>
        <v>4.5444950357167793</v>
      </c>
      <c r="AD50" s="314">
        <f>PERCENTILE([4]DATA1FUEL!DN2:DN1001,0.05)</f>
        <v>4.5444950357167793</v>
      </c>
      <c r="AE50" s="314">
        <f>PERCENTILE([4]DATA1FUEL!DO2:DO1001,0.05)</f>
        <v>4.5444950357167793</v>
      </c>
      <c r="AF50" s="314">
        <f>PERCENTILE([4]DATA1FUEL!DP2:DP1001,0.05)</f>
        <v>4.5444950357167793</v>
      </c>
      <c r="AG50" s="183"/>
    </row>
    <row r="51" spans="1:33" x14ac:dyDescent="0.2">
      <c r="A51" t="s">
        <v>310</v>
      </c>
      <c r="C51" s="314">
        <f>PERCENTILE([4]DATA1FUEL!CM2:CM1001,0.95)</f>
        <v>3.5123132172806675</v>
      </c>
      <c r="D51" s="314">
        <f>PERCENTILE([4]DATA1FUEL!CN2:CN1001,0.95)</f>
        <v>3.6047709981537088</v>
      </c>
      <c r="E51" s="314">
        <f>PERCENTILE([4]DATA1FUEL!CO2:CO1001,0.95)</f>
        <v>3.7094758183414087</v>
      </c>
      <c r="F51" s="314">
        <f>PERCENTILE([4]DATA1FUEL!CP2:CP1001,0.95)</f>
        <v>3.7923955874341018</v>
      </c>
      <c r="G51" s="314">
        <f>PERCENTILE([4]DATA1FUEL!CQ2:CQ1001,0.95)</f>
        <v>3.884421920772966</v>
      </c>
      <c r="H51" s="314">
        <f>PERCENTILE([4]DATA1FUEL!CR2:CR1001,0.95)</f>
        <v>3.9986812309730468</v>
      </c>
      <c r="I51" s="314">
        <f>PERCENTILE([4]DATA1FUEL!CS2:CS1001,0.95)</f>
        <v>4.1362320321565393</v>
      </c>
      <c r="J51" s="314">
        <f>PERCENTILE([4]DATA1FUEL!CT2:CT1001,0.95)</f>
        <v>4.2269198187879953</v>
      </c>
      <c r="K51" s="314">
        <f>PERCENTILE([4]DATA1FUEL!CU2:CU1001,0.95)</f>
        <v>4.3115700621804232</v>
      </c>
      <c r="L51" s="314">
        <f>PERCENTILE([4]DATA1FUEL!CV2:CV1001,0.95)</f>
        <v>4.450662666350099</v>
      </c>
      <c r="M51" s="314">
        <f>PERCENTILE([4]DATA1FUEL!CW2:CW1001,0.95)</f>
        <v>4.5559648992221593</v>
      </c>
      <c r="N51" s="314">
        <f>PERCENTILE([4]DATA1FUEL!CX2:CX1001,0.95)</f>
        <v>4.6663174287500784</v>
      </c>
      <c r="O51" s="314">
        <f>PERCENTILE([4]DATA1FUEL!CY2:CY1001,0.95)</f>
        <v>4.8075152887768704</v>
      </c>
      <c r="P51" s="314">
        <f>PERCENTILE([4]DATA1FUEL!CZ2:CZ1001,0.95)</f>
        <v>4.9460535478435306</v>
      </c>
      <c r="Q51" s="314">
        <f>PERCENTILE([4]DATA1FUEL!DA2:DA1001,0.95)</f>
        <v>5.0367098284250664</v>
      </c>
      <c r="R51" s="314">
        <f>PERCENTILE([4]DATA1FUEL!DB2:DB1001,0.95)</f>
        <v>5.160872037770492</v>
      </c>
      <c r="S51" s="314">
        <f>PERCENTILE([4]DATA1FUEL!DC2:DC1001,0.95)</f>
        <v>5.2753244432287394</v>
      </c>
      <c r="T51" s="314">
        <f>PERCENTILE([4]DATA1FUEL!DD2:DD1001,0.95)</f>
        <v>5.3941616928978044</v>
      </c>
      <c r="U51" s="314">
        <f>PERCENTILE([4]DATA1FUEL!DE2:DE1001,0.95)</f>
        <v>5.5042853120815369</v>
      </c>
      <c r="V51" s="314">
        <f>PERCENTILE([4]DATA1FUEL!DF2:DF1001,0.95)</f>
        <v>5.7118916528676751</v>
      </c>
      <c r="W51" s="314">
        <f>PERCENTILE([4]DATA1FUEL!DG2:DG1001,0.95)</f>
        <v>5.7974303834141807</v>
      </c>
      <c r="X51" s="314">
        <f>PERCENTILE([4]DATA1FUEL!DH2:DH1001,0.95)</f>
        <v>5.7974303834141807</v>
      </c>
      <c r="Y51" s="314">
        <f>PERCENTILE([4]DATA1FUEL!DI2:DI1001,0.95)</f>
        <v>5.7974303834141807</v>
      </c>
      <c r="Z51" s="314">
        <f>PERCENTILE([4]DATA1FUEL!DJ2:DJ1001,0.95)</f>
        <v>5.7974303834141807</v>
      </c>
      <c r="AA51" s="314">
        <f>PERCENTILE([4]DATA1FUEL!DK2:DK1001,0.95)</f>
        <v>5.7974303834141807</v>
      </c>
      <c r="AB51" s="314">
        <f>PERCENTILE([4]DATA1FUEL!DL2:DL1001,0.95)</f>
        <v>5.7974303834141807</v>
      </c>
      <c r="AC51" s="314">
        <f>PERCENTILE([4]DATA1FUEL!DM2:DM1001,0.95)</f>
        <v>5.7974303834141807</v>
      </c>
      <c r="AD51" s="314">
        <f>PERCENTILE([4]DATA1FUEL!DN2:DN1001,0.95)</f>
        <v>5.7974303834141807</v>
      </c>
      <c r="AE51" s="314">
        <f>PERCENTILE([4]DATA1FUEL!DO2:DO1001,0.95)</f>
        <v>5.7974303834141807</v>
      </c>
      <c r="AF51" s="314">
        <f>PERCENTILE([4]DATA1FUEL!DP2:DP1001,0.95)</f>
        <v>5.7974303834141807</v>
      </c>
      <c r="AG51" s="183"/>
    </row>
    <row r="52" spans="1:33" x14ac:dyDescent="0.2">
      <c r="AG52" s="183"/>
    </row>
    <row r="53" spans="1:33" x14ac:dyDescent="0.2">
      <c r="AG53" s="183"/>
    </row>
  </sheetData>
  <phoneticPr fontId="0" type="noConversion"/>
  <pageMargins left="0.46" right="0.31" top="0.68" bottom="0.79" header="0.5" footer="0.5"/>
  <pageSetup scale="39" orientation="landscape" horizontalDpi="300" verticalDpi="300" r:id="rId1"/>
  <headerFooter alignWithMargins="0"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7"/>
  <sheetViews>
    <sheetView topLeftCell="B50" workbookViewId="0">
      <selection activeCell="D69" sqref="D69"/>
    </sheetView>
  </sheetViews>
  <sheetFormatPr defaultRowHeight="12.75" x14ac:dyDescent="0.2"/>
  <cols>
    <col min="1" max="1" width="5.42578125" style="250" customWidth="1"/>
    <col min="2" max="2" width="25" style="250" bestFit="1" customWidth="1"/>
    <col min="3" max="3" width="13.42578125" bestFit="1" customWidth="1"/>
    <col min="4" max="4" width="12.85546875" bestFit="1" customWidth="1"/>
    <col min="5" max="5" width="13.42578125" bestFit="1" customWidth="1"/>
    <col min="6" max="10" width="10.28515625" bestFit="1" customWidth="1"/>
    <col min="11" max="18" width="9.85546875" bestFit="1" customWidth="1"/>
    <col min="19" max="19" width="13.42578125" bestFit="1" customWidth="1"/>
    <col min="20" max="33" width="9.7109375" bestFit="1" customWidth="1"/>
    <col min="34" max="34" width="10.28515625" bestFit="1" customWidth="1"/>
  </cols>
  <sheetData>
    <row r="1" spans="1:47" ht="15" customHeight="1" x14ac:dyDescent="0.2">
      <c r="A1" s="247" t="s">
        <v>223</v>
      </c>
      <c r="B1" s="247"/>
      <c r="G1" s="254"/>
    </row>
    <row r="2" spans="1:47" ht="15" customHeight="1" x14ac:dyDescent="0.2">
      <c r="A2" s="247"/>
      <c r="B2" s="247"/>
      <c r="F2" s="342"/>
    </row>
    <row r="3" spans="1:47" ht="15" customHeight="1" x14ac:dyDescent="0.2">
      <c r="A3" s="247"/>
      <c r="B3" s="247"/>
      <c r="D3" s="265"/>
      <c r="E3" s="359"/>
      <c r="F3" s="342"/>
      <c r="G3" s="254"/>
      <c r="I3" s="254"/>
    </row>
    <row r="4" spans="1:47" s="250" customFormat="1" ht="25.5" customHeight="1" x14ac:dyDescent="0.2">
      <c r="A4" s="248" t="s">
        <v>224</v>
      </c>
      <c r="B4" s="248"/>
      <c r="C4" s="248" t="s">
        <v>325</v>
      </c>
      <c r="D4" s="249">
        <v>1</v>
      </c>
      <c r="E4" s="249">
        <v>2</v>
      </c>
      <c r="F4" s="249">
        <v>3</v>
      </c>
      <c r="G4" s="249">
        <v>4</v>
      </c>
      <c r="H4" s="249">
        <v>5</v>
      </c>
      <c r="I4" s="249">
        <v>6</v>
      </c>
      <c r="J4" s="249">
        <v>7</v>
      </c>
      <c r="K4" s="249">
        <v>8</v>
      </c>
      <c r="L4" s="249">
        <v>9</v>
      </c>
      <c r="M4" s="249">
        <v>10</v>
      </c>
      <c r="N4" s="249">
        <v>11</v>
      </c>
      <c r="O4" s="249">
        <v>12</v>
      </c>
      <c r="P4" s="249">
        <v>13</v>
      </c>
      <c r="Q4" s="249">
        <v>14</v>
      </c>
      <c r="R4" s="249">
        <v>15</v>
      </c>
      <c r="S4" s="249">
        <v>16</v>
      </c>
      <c r="T4" s="249">
        <v>17</v>
      </c>
      <c r="U4" s="249">
        <v>18</v>
      </c>
      <c r="V4" s="249">
        <v>19</v>
      </c>
      <c r="W4" s="249">
        <v>20</v>
      </c>
      <c r="X4" s="249">
        <v>21</v>
      </c>
      <c r="Y4" s="249">
        <v>22</v>
      </c>
      <c r="Z4" s="249">
        <v>23</v>
      </c>
      <c r="AA4" s="249">
        <v>24</v>
      </c>
      <c r="AB4" s="249">
        <v>25</v>
      </c>
      <c r="AC4" s="249">
        <v>26</v>
      </c>
      <c r="AD4" s="249">
        <v>27</v>
      </c>
      <c r="AE4" s="249">
        <v>28</v>
      </c>
      <c r="AF4" s="249">
        <v>29</v>
      </c>
      <c r="AG4" s="249">
        <v>30</v>
      </c>
      <c r="AH4" s="249"/>
    </row>
    <row r="5" spans="1:47" ht="13.5" customHeight="1" x14ac:dyDescent="0.2">
      <c r="A5" s="251"/>
      <c r="B5" s="251"/>
      <c r="C5" s="249"/>
    </row>
    <row r="6" spans="1:47" x14ac:dyDescent="0.2">
      <c r="A6" s="250">
        <v>1</v>
      </c>
      <c r="B6" s="250" t="s">
        <v>225</v>
      </c>
      <c r="C6" s="252">
        <f>NPV(+E73,E6:R6)+D6</f>
        <v>28305.448252099217</v>
      </c>
      <c r="D6" s="253">
        <f>+DCF!D45</f>
        <v>2692.9220000000005</v>
      </c>
      <c r="E6" s="253">
        <f>+D6*$C$58</f>
        <v>2773.7096600000004</v>
      </c>
      <c r="F6" s="253">
        <f t="shared" ref="F6:R6" si="0">+E6*$C$58</f>
        <v>2856.9209498000005</v>
      </c>
      <c r="G6" s="253">
        <f t="shared" si="0"/>
        <v>2942.6285782940004</v>
      </c>
      <c r="H6" s="253">
        <f t="shared" si="0"/>
        <v>3030.9074356428205</v>
      </c>
      <c r="I6" s="253">
        <f t="shared" si="0"/>
        <v>3121.834658712105</v>
      </c>
      <c r="J6" s="253">
        <f t="shared" si="0"/>
        <v>3215.4896984734683</v>
      </c>
      <c r="K6" s="253">
        <f t="shared" si="0"/>
        <v>3311.9543894276726</v>
      </c>
      <c r="L6" s="253">
        <f t="shared" si="0"/>
        <v>3411.3130211105031</v>
      </c>
      <c r="M6" s="253">
        <f t="shared" si="0"/>
        <v>3513.6524117438184</v>
      </c>
      <c r="N6" s="253">
        <f t="shared" si="0"/>
        <v>3619.0619840961331</v>
      </c>
      <c r="O6" s="253">
        <f t="shared" si="0"/>
        <v>3727.6338436190172</v>
      </c>
      <c r="P6" s="253">
        <f t="shared" si="0"/>
        <v>3839.4628589275876</v>
      </c>
      <c r="Q6" s="253">
        <f t="shared" si="0"/>
        <v>3954.6467446954152</v>
      </c>
      <c r="R6" s="253">
        <f t="shared" si="0"/>
        <v>4073.2861470362777</v>
      </c>
      <c r="S6" s="253">
        <f>IF(inputs!$B$9-S4&gt;-1,+R6*$C$58,0)</f>
        <v>4195.4847314473664</v>
      </c>
      <c r="T6" s="253">
        <f>IF(inputs!$B$9-T4&gt;-1,+S6*$C$58,0)</f>
        <v>4321.3492733907879</v>
      </c>
      <c r="U6" s="253">
        <f>IF(inputs!$B$9-U4&gt;-1,+T6*$C$58,0)</f>
        <v>4450.9897515925113</v>
      </c>
      <c r="V6" s="253">
        <f>IF(inputs!$B$9-V4&gt;-1,+U6*$C$58,0)</f>
        <v>4584.5194441402864</v>
      </c>
      <c r="W6" s="253">
        <f>IF(inputs!$B$9-W4&gt;-1,+V6*$C$58,0)</f>
        <v>4722.0550274644947</v>
      </c>
      <c r="X6" s="253">
        <f>IF(inputs!$B$9-X4&gt;-1,+W6*$C$58,0)</f>
        <v>4863.7166782884296</v>
      </c>
      <c r="Y6" s="253">
        <f>IF(inputs!$B$9-Y4&gt;-1,+X6*$C$58,0)</f>
        <v>5009.6281786370828</v>
      </c>
      <c r="Z6" s="253">
        <f>IF(inputs!$B$9-Z4&gt;-1,+Y6*$C$58,0)</f>
        <v>5159.917023996195</v>
      </c>
      <c r="AA6" s="253">
        <f>IF(inputs!$B$9-AA4&gt;-1,+Z6*$C$58,0)</f>
        <v>5314.7145347160813</v>
      </c>
      <c r="AB6" s="253">
        <f>IF(inputs!$B$9-AB4&gt;-1,+AA6*$C$58,0)</f>
        <v>5474.1559707575643</v>
      </c>
      <c r="AC6" s="253">
        <f>IF(inputs!$B$9-AC4&gt;-1,+AB6*$C$58,0)</f>
        <v>5638.3806498802915</v>
      </c>
      <c r="AD6" s="253">
        <f>IF(inputs!$B$9-AD4&gt;-1,+AC6*$C$58,0)</f>
        <v>5807.5320693767007</v>
      </c>
      <c r="AE6" s="253">
        <f>IF(inputs!$B$9-AE4&gt;-1,+AD6*$C$58,0)</f>
        <v>5981.7580314580018</v>
      </c>
      <c r="AF6" s="253">
        <f>IF(inputs!$B$9-AF4&gt;-1,+AE6*$C$58,0)</f>
        <v>6161.2107724017424</v>
      </c>
      <c r="AG6" s="253">
        <f>IF(inputs!$B$9-AG4&gt;-1,+AF6*$C$58,0)</f>
        <v>6346.0470955737946</v>
      </c>
      <c r="AH6" s="253"/>
    </row>
    <row r="7" spans="1:47" x14ac:dyDescent="0.2">
      <c r="A7" s="250">
        <v>2</v>
      </c>
      <c r="B7" s="250" t="s">
        <v>271</v>
      </c>
      <c r="C7" s="252">
        <f t="shared" ref="C7:C15" si="1">NPV(+E74,E7:R7)+D7</f>
        <v>0</v>
      </c>
      <c r="D7" s="276">
        <f>+DCF!D41</f>
        <v>0</v>
      </c>
      <c r="E7" s="276">
        <f>+DCF!E41</f>
        <v>0</v>
      </c>
      <c r="F7" s="276">
        <f>+DCF!F41</f>
        <v>0</v>
      </c>
      <c r="G7" s="276">
        <f>+DCF!G41</f>
        <v>0</v>
      </c>
      <c r="H7" s="276">
        <f>+DCF!H41</f>
        <v>0</v>
      </c>
      <c r="I7" s="276">
        <f>+DCF!I41</f>
        <v>0</v>
      </c>
      <c r="J7" s="276">
        <f>+DCF!J41</f>
        <v>0</v>
      </c>
      <c r="K7" s="276">
        <f>+DCF!K41</f>
        <v>0</v>
      </c>
      <c r="L7" s="276">
        <f>+DCF!L41</f>
        <v>0</v>
      </c>
      <c r="M7" s="276">
        <f>+DCF!M41</f>
        <v>0</v>
      </c>
      <c r="N7" s="276">
        <f>+DCF!N41</f>
        <v>0</v>
      </c>
      <c r="O7" s="276">
        <f>+DCF!O41</f>
        <v>0</v>
      </c>
      <c r="P7" s="276">
        <f>+DCF!P41</f>
        <v>0</v>
      </c>
      <c r="Q7" s="276">
        <f>+DCF!Q41</f>
        <v>0</v>
      </c>
      <c r="R7" s="276">
        <f>+DCF!R41</f>
        <v>0</v>
      </c>
      <c r="S7" s="276">
        <f>+DCF!S41</f>
        <v>0</v>
      </c>
      <c r="T7" s="276">
        <f>+DCF!T41</f>
        <v>0</v>
      </c>
      <c r="U7" s="276">
        <f>+DCF!U41</f>
        <v>0</v>
      </c>
      <c r="V7" s="276">
        <f>+DCF!V41</f>
        <v>0</v>
      </c>
      <c r="W7" s="276">
        <f>+DCF!W41</f>
        <v>0</v>
      </c>
      <c r="X7" s="276">
        <f>+DCF!X41</f>
        <v>0</v>
      </c>
      <c r="Y7" s="276">
        <f>+DCF!Y41</f>
        <v>0</v>
      </c>
      <c r="Z7" s="276">
        <f>+DCF!Z41</f>
        <v>0</v>
      </c>
      <c r="AA7" s="276">
        <f>+DCF!AA41</f>
        <v>0</v>
      </c>
      <c r="AB7" s="276">
        <f>+DCF!AB41</f>
        <v>0</v>
      </c>
      <c r="AC7" s="276">
        <f>+DCF!AH41</f>
        <v>0</v>
      </c>
      <c r="AD7" s="276">
        <f>+DCF!AI41</f>
        <v>0</v>
      </c>
      <c r="AE7" s="276">
        <f>+DCF!AJ41</f>
        <v>0</v>
      </c>
      <c r="AF7" s="276">
        <f>+DCF!AK41</f>
        <v>0</v>
      </c>
      <c r="AG7" s="276">
        <f>+DCF!AL41</f>
        <v>0</v>
      </c>
      <c r="AH7" s="253"/>
    </row>
    <row r="8" spans="1:47" x14ac:dyDescent="0.2">
      <c r="A8" s="250">
        <v>3</v>
      </c>
      <c r="B8" s="250" t="s">
        <v>226</v>
      </c>
      <c r="C8" s="252">
        <f t="shared" si="1"/>
        <v>116925.22620133741</v>
      </c>
      <c r="D8" s="276">
        <f>+assumptions!C43</f>
        <v>11124.025</v>
      </c>
      <c r="E8" s="253">
        <f>+D8*$C$58</f>
        <v>11457.74575</v>
      </c>
      <c r="F8" s="253">
        <f t="shared" ref="F8:R8" si="2">+E8*$C$58</f>
        <v>11801.478122500001</v>
      </c>
      <c r="G8" s="253">
        <f t="shared" si="2"/>
        <v>12155.522466175002</v>
      </c>
      <c r="H8" s="253">
        <f t="shared" si="2"/>
        <v>12520.188140160251</v>
      </c>
      <c r="I8" s="253">
        <f t="shared" si="2"/>
        <v>12895.79378436506</v>
      </c>
      <c r="J8" s="253">
        <f t="shared" si="2"/>
        <v>13282.667597896012</v>
      </c>
      <c r="K8" s="253">
        <f t="shared" si="2"/>
        <v>13681.147625832893</v>
      </c>
      <c r="L8" s="253">
        <f t="shared" si="2"/>
        <v>14091.582054607879</v>
      </c>
      <c r="M8" s="253">
        <f t="shared" si="2"/>
        <v>14514.329516246116</v>
      </c>
      <c r="N8" s="253">
        <f t="shared" si="2"/>
        <v>14949.7594017335</v>
      </c>
      <c r="O8" s="253">
        <f t="shared" si="2"/>
        <v>15398.252183785506</v>
      </c>
      <c r="P8" s="253">
        <f t="shared" si="2"/>
        <v>15860.19974929907</v>
      </c>
      <c r="Q8" s="253">
        <f t="shared" si="2"/>
        <v>16336.005741778043</v>
      </c>
      <c r="R8" s="253">
        <f t="shared" si="2"/>
        <v>16826.085914031384</v>
      </c>
      <c r="S8" s="253">
        <f t="shared" ref="S8:AB8" si="3">+R8*$C$58</f>
        <v>17330.868491452326</v>
      </c>
      <c r="T8" s="253">
        <f t="shared" si="3"/>
        <v>17850.794546195895</v>
      </c>
      <c r="U8" s="253">
        <f t="shared" si="3"/>
        <v>18386.318382581772</v>
      </c>
      <c r="V8" s="253">
        <f t="shared" si="3"/>
        <v>18937.907934059225</v>
      </c>
      <c r="W8" s="253">
        <f t="shared" si="3"/>
        <v>19506.045172081002</v>
      </c>
      <c r="X8" s="253">
        <f t="shared" si="3"/>
        <v>20091.226527243431</v>
      </c>
      <c r="Y8" s="253">
        <f t="shared" si="3"/>
        <v>20693.963323060732</v>
      </c>
      <c r="Z8" s="253">
        <f t="shared" si="3"/>
        <v>21314.782222752554</v>
      </c>
      <c r="AA8" s="253">
        <f t="shared" si="3"/>
        <v>21954.22568943513</v>
      </c>
      <c r="AB8" s="253">
        <f t="shared" si="3"/>
        <v>22612.852460118185</v>
      </c>
      <c r="AC8" s="253">
        <f>+AB8*$C$58</f>
        <v>23291.238033921731</v>
      </c>
      <c r="AD8" s="253">
        <f>+AC8*$C$58</f>
        <v>23989.975174939384</v>
      </c>
      <c r="AE8" s="253">
        <f>+AD8*$C$58</f>
        <v>24709.674430187566</v>
      </c>
      <c r="AF8" s="253">
        <f>+AE8*$C$58</f>
        <v>25450.964663093193</v>
      </c>
      <c r="AG8" s="253">
        <f>+AF8*$C$58</f>
        <v>26214.493602985989</v>
      </c>
      <c r="AH8" s="253"/>
    </row>
    <row r="9" spans="1:47" x14ac:dyDescent="0.2">
      <c r="A9" s="311" t="s">
        <v>306</v>
      </c>
      <c r="B9" s="250" t="s">
        <v>307</v>
      </c>
      <c r="C9" s="252">
        <f t="shared" si="1"/>
        <v>0</v>
      </c>
      <c r="D9" s="254"/>
      <c r="E9" s="254"/>
      <c r="F9" s="254"/>
      <c r="G9" s="254"/>
      <c r="H9" s="254"/>
      <c r="I9" s="254"/>
      <c r="J9" s="254"/>
      <c r="K9" s="254"/>
      <c r="L9" s="254"/>
      <c r="M9" s="254"/>
      <c r="N9" s="254"/>
      <c r="O9" s="254"/>
      <c r="P9" s="254"/>
      <c r="Q9" s="254"/>
      <c r="R9" s="254"/>
      <c r="S9" s="254"/>
      <c r="T9" s="254"/>
      <c r="U9" s="254"/>
      <c r="V9" s="254"/>
      <c r="W9" s="254"/>
      <c r="X9" s="254"/>
      <c r="Y9" s="254"/>
      <c r="Z9" s="254"/>
      <c r="AA9" s="254"/>
      <c r="AB9" s="254"/>
      <c r="AC9" s="254"/>
      <c r="AD9" s="254"/>
      <c r="AE9" s="254"/>
      <c r="AF9" s="254"/>
      <c r="AG9" s="254"/>
      <c r="AH9" s="254"/>
      <c r="AI9" s="254"/>
      <c r="AJ9" s="254"/>
      <c r="AK9" s="254"/>
      <c r="AL9" s="254"/>
      <c r="AM9" s="254"/>
      <c r="AN9" s="254"/>
      <c r="AO9" s="254"/>
      <c r="AP9" s="254"/>
      <c r="AQ9" s="254"/>
      <c r="AR9" s="254"/>
      <c r="AS9" s="254"/>
      <c r="AT9" s="254"/>
      <c r="AU9" s="254"/>
    </row>
    <row r="10" spans="1:47" x14ac:dyDescent="0.2">
      <c r="A10" s="250">
        <v>4</v>
      </c>
      <c r="B10" s="250" t="s">
        <v>227</v>
      </c>
      <c r="C10" s="252">
        <f t="shared" si="1"/>
        <v>450927.49073829432</v>
      </c>
      <c r="D10" s="254">
        <f>+DCF!C11*assumptions!B28</f>
        <v>30389.150799999999</v>
      </c>
      <c r="E10" s="254">
        <f>+D10</f>
        <v>30389.150799999999</v>
      </c>
      <c r="F10" s="254">
        <f t="shared" ref="F10:R10" si="4">+E10</f>
        <v>30389.150799999999</v>
      </c>
      <c r="G10" s="254">
        <f t="shared" si="4"/>
        <v>30389.150799999999</v>
      </c>
      <c r="H10" s="254">
        <f t="shared" si="4"/>
        <v>30389.150799999999</v>
      </c>
      <c r="I10" s="254">
        <f t="shared" si="4"/>
        <v>30389.150799999999</v>
      </c>
      <c r="J10" s="254">
        <f t="shared" si="4"/>
        <v>30389.150799999999</v>
      </c>
      <c r="K10" s="254">
        <f t="shared" si="4"/>
        <v>30389.150799999999</v>
      </c>
      <c r="L10" s="254">
        <f t="shared" si="4"/>
        <v>30389.150799999999</v>
      </c>
      <c r="M10" s="254">
        <f t="shared" si="4"/>
        <v>30389.150799999999</v>
      </c>
      <c r="N10" s="254">
        <f t="shared" si="4"/>
        <v>30389.150799999999</v>
      </c>
      <c r="O10" s="254">
        <f t="shared" si="4"/>
        <v>30389.150799999999</v>
      </c>
      <c r="P10" s="254">
        <f t="shared" si="4"/>
        <v>30389.150799999999</v>
      </c>
      <c r="Q10" s="254">
        <f t="shared" si="4"/>
        <v>30389.150799999999</v>
      </c>
      <c r="R10" s="254">
        <f t="shared" si="4"/>
        <v>30389.150799999999</v>
      </c>
      <c r="S10" s="254">
        <f>IF(inputs!$B$9-cos!S4&gt;-1,+R10,0)</f>
        <v>30389.150799999999</v>
      </c>
      <c r="T10" s="254">
        <f>IF(inputs!$B$9-cos!T4&gt;-1,+S10,0)</f>
        <v>30389.150799999999</v>
      </c>
      <c r="U10" s="254">
        <f>IF(inputs!$B$9-cos!U4&gt;-1,+T10,0)</f>
        <v>30389.150799999999</v>
      </c>
      <c r="V10" s="254">
        <f>IF(inputs!$B$9-cos!V4&gt;-1,+U10,0)</f>
        <v>30389.150799999999</v>
      </c>
      <c r="W10" s="254">
        <f>IF(inputs!$B$9-cos!W4&gt;-1,+V10,0)</f>
        <v>30389.150799999999</v>
      </c>
      <c r="X10" s="254">
        <f>IF(inputs!$B$9-cos!X4&gt;-1,+W10,0)</f>
        <v>30389.150799999999</v>
      </c>
      <c r="Y10" s="254">
        <f>IF(inputs!$B$9-cos!Y4&gt;-1,+X10,0)</f>
        <v>30389.150799999999</v>
      </c>
      <c r="Z10" s="254">
        <f>IF(inputs!$B$9-cos!Z4&gt;-1,+Y10,0)</f>
        <v>30389.150799999999</v>
      </c>
      <c r="AA10" s="254">
        <f>IF(inputs!$B$9-cos!AA4&gt;-1,+Z10,0)</f>
        <v>30389.150799999999</v>
      </c>
      <c r="AB10" s="254">
        <f>IF(inputs!$B$9-cos!AB4&gt;-1,+AA10,0)</f>
        <v>30389.150799999999</v>
      </c>
      <c r="AC10" s="254">
        <f>IF(inputs!$B$9-cos!AC4&gt;-1,+AB10,0)</f>
        <v>30389.150799999999</v>
      </c>
      <c r="AD10" s="254">
        <f>IF(inputs!$B$9-cos!AD4&gt;-1,+AC10,0)</f>
        <v>30389.150799999999</v>
      </c>
      <c r="AE10" s="254">
        <f>IF(inputs!$B$9-cos!AE4&gt;-1,+AD10,0)</f>
        <v>30389.150799999999</v>
      </c>
      <c r="AF10" s="254">
        <f>IF(inputs!$B$9-cos!AF4&gt;-1,+AE10,0)</f>
        <v>30389.150799999999</v>
      </c>
      <c r="AG10" s="254">
        <f>IF(inputs!$B$9-cos!AG4&gt;-1,+AF10,0)</f>
        <v>30389.150799999999</v>
      </c>
      <c r="AH10" s="254"/>
      <c r="AI10" s="254"/>
      <c r="AJ10" s="254"/>
      <c r="AK10" s="254"/>
      <c r="AL10" s="254"/>
      <c r="AM10" s="254"/>
      <c r="AN10" s="254"/>
      <c r="AO10" s="254"/>
      <c r="AP10" s="254"/>
      <c r="AQ10" s="254"/>
      <c r="AR10" s="254"/>
      <c r="AS10" s="254"/>
      <c r="AT10" s="254"/>
      <c r="AU10" s="254"/>
    </row>
    <row r="11" spans="1:47" x14ac:dyDescent="0.2">
      <c r="A11" s="250">
        <v>5</v>
      </c>
      <c r="B11" s="250" t="s">
        <v>228</v>
      </c>
      <c r="C11" s="252">
        <f t="shared" si="1"/>
        <v>93162.953740997444</v>
      </c>
      <c r="D11" s="254">
        <f>+D12*0.0525/(1-0.0525)+(D12+D12*0.0525/(1-0.0525))*0.35/(1-0.35)</f>
        <v>14036.992250135039</v>
      </c>
      <c r="E11" s="254">
        <f t="shared" ref="E11:R11" si="5">+E12*0.0525/(1-0.0525)+(E12+E12*0.0525/(1-0.0525))*0.35/(1-0.35)</f>
        <v>14636.595433525505</v>
      </c>
      <c r="F11" s="254">
        <f t="shared" si="5"/>
        <v>13786.868221212862</v>
      </c>
      <c r="G11" s="254">
        <f t="shared" si="5"/>
        <v>12989.121584126049</v>
      </c>
      <c r="H11" s="254">
        <f t="shared" si="5"/>
        <v>12238.463232832044</v>
      </c>
      <c r="I11" s="254">
        <f t="shared" si="5"/>
        <v>11530.612414076957</v>
      </c>
      <c r="J11" s="254">
        <f t="shared" si="5"/>
        <v>10842.942289233077</v>
      </c>
      <c r="K11" s="254">
        <f t="shared" si="5"/>
        <v>10155.272164389195</v>
      </c>
      <c r="L11" s="254">
        <f t="shared" si="5"/>
        <v>9466.9905033661835</v>
      </c>
      <c r="M11" s="254">
        <f t="shared" si="5"/>
        <v>8779.320378522305</v>
      </c>
      <c r="N11" s="254">
        <f t="shared" si="5"/>
        <v>8091.0387174992939</v>
      </c>
      <c r="O11" s="254">
        <f t="shared" si="5"/>
        <v>7403.3685926554181</v>
      </c>
      <c r="P11" s="254">
        <f t="shared" si="5"/>
        <v>6715.0869316324115</v>
      </c>
      <c r="Q11" s="254">
        <f t="shared" si="5"/>
        <v>6027.4168067885303</v>
      </c>
      <c r="R11" s="254">
        <f t="shared" si="5"/>
        <v>5520.1498547872388</v>
      </c>
      <c r="S11" s="254">
        <f>IF(inputs!$B$9-cos!S4&gt;-1,+S12*0.0525/(1-0.0525)+(S12+S12*0.0525/(1-0.0525))*0.35/(1-0.35),0)</f>
        <v>5193.2860756285336</v>
      </c>
      <c r="T11" s="254">
        <f>IF(inputs!$B$9-cos!T4&gt;-1,+T12*0.0525/(1-0.0525)+(T12+T12*0.0525/(1-0.0525))*0.35/(1-0.35),0)</f>
        <v>4866.4222964698274</v>
      </c>
      <c r="U11" s="254">
        <f>IF(inputs!$B$9-cos!U4&gt;-1,+U12*0.0525/(1-0.0525)+(U12+U12*0.0525/(1-0.0525))*0.35/(1-0.35),0)</f>
        <v>4539.5585173111222</v>
      </c>
      <c r="V11" s="254">
        <f>IF(inputs!$B$9-cos!V4&gt;-1,+V12*0.0525/(1-0.0525)+(V12+V12*0.0525/(1-0.0525))*0.35/(1-0.35),0)</f>
        <v>4212.6947381524187</v>
      </c>
      <c r="W11" s="254">
        <f>IF(inputs!$B$9-cos!W4&gt;-1,+W12*0.0525/(1-0.0525)+(W12+W12*0.0525/(1-0.0525))*0.35/(1-0.35),0)</f>
        <v>3885.8309589937148</v>
      </c>
      <c r="X11" s="254">
        <f>IF(inputs!$B$9-cos!X4&gt;-1,+X12*0.0525/(1-0.0525)+(X12+X12*0.0525/(1-0.0525))*0.35/(1-0.35),0)</f>
        <v>3558.9671798350109</v>
      </c>
      <c r="Y11" s="254">
        <f>IF(inputs!$B$9-cos!Y4&gt;-1,+Y12*0.0525/(1-0.0525)+(Y12+Y12*0.0525/(1-0.0525))*0.35/(1-0.35),0)</f>
        <v>3232.1034006763057</v>
      </c>
      <c r="Z11" s="254">
        <f>IF(inputs!$B$9-cos!Z4&gt;-1,+Z12*0.0525/(1-0.0525)+(Z12+Z12*0.0525/(1-0.0525))*0.35/(1-0.35),0)</f>
        <v>2905.2396215176018</v>
      </c>
      <c r="AA11" s="254">
        <f>IF(inputs!$B$9-cos!AA4&gt;-1,+AA12*0.0525/(1-0.0525)+(AA12+AA12*0.0525/(1-0.0525))*0.35/(1-0.35),0)</f>
        <v>2578.375842358897</v>
      </c>
      <c r="AB11" s="254">
        <f>IF(inputs!$B$9-cos!AB4&gt;-1,+AB12*0.0525/(1-0.0525)+(AB12+AB12*0.0525/(1-0.0525))*0.35/(1-0.35),0)</f>
        <v>2251.5120632001931</v>
      </c>
      <c r="AC11" s="254">
        <f>IF(inputs!$B$9-cos!AC4&gt;-1,+AC12*0.0525/(1-0.0525)+(AC12+AC12*0.0525/(1-0.0525))*0.35/(1-0.35),0)</f>
        <v>1924.6482840414888</v>
      </c>
      <c r="AD11" s="254">
        <f>IF(inputs!$B$9-cos!AD4&gt;-1,+AD12*0.0525/(1-0.0525)+(AD12+AD12*0.0525/(1-0.0525))*0.35/(1-0.35),0)</f>
        <v>1597.7845048827844</v>
      </c>
      <c r="AE11" s="254">
        <f>IF(inputs!$B$9-cos!AE4&gt;-1,+AE12*0.0525/(1-0.0525)+(AE12+AE12*0.0525/(1-0.0525))*0.35/(1-0.35),0)</f>
        <v>1270.9207257240805</v>
      </c>
      <c r="AF11" s="254">
        <f>IF(inputs!$B$9-cos!AF4&gt;-1,+AF12*0.0525/(1-0.0525)+(AF12+AF12*0.0525/(1-0.0525))*0.35/(1-0.35),0)</f>
        <v>944.05694656537605</v>
      </c>
      <c r="AG11" s="254">
        <f>IF(inputs!$B$9-cos!AG4&gt;-1,+AG12*0.0525/(1-0.0525)+(AG12+AG12*0.0525/(1-0.0525))*0.35/(1-0.35),0)</f>
        <v>617.19316740667159</v>
      </c>
      <c r="AH11" s="254"/>
      <c r="AI11" s="254"/>
      <c r="AJ11" s="254"/>
      <c r="AK11" s="254"/>
      <c r="AL11" s="254"/>
      <c r="AM11" s="254"/>
      <c r="AN11" s="254"/>
      <c r="AO11" s="254"/>
      <c r="AP11" s="254"/>
      <c r="AQ11" s="254"/>
      <c r="AR11" s="254"/>
      <c r="AS11" s="254"/>
      <c r="AT11" s="254"/>
      <c r="AU11" s="254"/>
    </row>
    <row r="12" spans="1:47" x14ac:dyDescent="0.2">
      <c r="A12" s="250">
        <v>6</v>
      </c>
      <c r="B12" s="250" t="s">
        <v>195</v>
      </c>
      <c r="C12" s="252">
        <f t="shared" si="1"/>
        <v>244057.63729240204</v>
      </c>
      <c r="D12" s="254">
        <f t="shared" ref="D12:R12" si="6">+D72*D54</f>
        <v>22505.77963436881</v>
      </c>
      <c r="E12" s="254">
        <f t="shared" si="6"/>
        <v>23467.134949879652</v>
      </c>
      <c r="F12" s="254">
        <f t="shared" si="6"/>
        <v>22104.750968407348</v>
      </c>
      <c r="G12" s="254">
        <f t="shared" si="6"/>
        <v>20825.70844288612</v>
      </c>
      <c r="H12" s="254">
        <f t="shared" si="6"/>
        <v>19622.163471579395</v>
      </c>
      <c r="I12" s="254">
        <f t="shared" si="6"/>
        <v>18487.252640467676</v>
      </c>
      <c r="J12" s="254">
        <f t="shared" si="6"/>
        <v>17384.697904019318</v>
      </c>
      <c r="K12" s="254">
        <f t="shared" si="6"/>
        <v>16282.143167570963</v>
      </c>
      <c r="L12" s="254">
        <f t="shared" si="6"/>
        <v>15178.607943405528</v>
      </c>
      <c r="M12" s="254">
        <f t="shared" si="6"/>
        <v>14076.053206957178</v>
      </c>
      <c r="N12" s="254">
        <f t="shared" si="6"/>
        <v>12972.517982791744</v>
      </c>
      <c r="O12" s="254">
        <f t="shared" si="6"/>
        <v>11869.963246343394</v>
      </c>
      <c r="P12" s="254">
        <f t="shared" si="6"/>
        <v>10766.428022177966</v>
      </c>
      <c r="Q12" s="254">
        <f t="shared" si="6"/>
        <v>9663.8732857296091</v>
      </c>
      <c r="R12" s="254">
        <f t="shared" si="6"/>
        <v>8850.5624258173521</v>
      </c>
      <c r="S12" s="254">
        <f>IF(inputs!$B$9-cos!S4&gt;-1,+S72*S54,0)</f>
        <v>8326.4954424411935</v>
      </c>
      <c r="T12" s="254">
        <f>IF(inputs!$B$9-cos!T4&gt;-1,+T72*T54,0)</f>
        <v>7802.4284590650323</v>
      </c>
      <c r="U12" s="254">
        <f>IF(inputs!$B$9-cos!U4&gt;-1,+U72*U54,0)</f>
        <v>7278.3614756888719</v>
      </c>
      <c r="V12" s="254">
        <f>IF(inputs!$B$9-cos!V4&gt;-1,+V72*V54,0)</f>
        <v>6754.2944923127134</v>
      </c>
      <c r="W12" s="254">
        <f>IF(inputs!$B$9-cos!W4&gt;-1,+W72*W54,0)</f>
        <v>6230.2275089365548</v>
      </c>
      <c r="X12" s="254">
        <f>IF(inputs!$B$9-cos!X4&gt;-1,+X72*X54,0)</f>
        <v>5706.1605255603963</v>
      </c>
      <c r="Y12" s="254">
        <f>IF(inputs!$B$9-cos!Y4&gt;-1,+Y72*Y54,0)</f>
        <v>5182.0935421842369</v>
      </c>
      <c r="Z12" s="254">
        <f>IF(inputs!$B$9-cos!Z4&gt;-1,+Z72*Z54,0)</f>
        <v>4658.0265588080783</v>
      </c>
      <c r="AA12" s="254">
        <f>IF(inputs!$B$9-cos!AA4&gt;-1,+AA72*AA54,0)</f>
        <v>4133.9595754319198</v>
      </c>
      <c r="AB12" s="254">
        <f>IF(inputs!$B$9-cos!AB4&gt;-1,+AB72*AB54,0)</f>
        <v>3609.8925920557608</v>
      </c>
      <c r="AC12" s="254">
        <f>IF(inputs!$B$9-cos!AC4&gt;-1,+AC72*AC54,0)</f>
        <v>3085.8256086796023</v>
      </c>
      <c r="AD12" s="254">
        <f>IF(inputs!$B$9-cos!AD4&gt;-1,+AD72*AD54,0)</f>
        <v>2561.7586253034428</v>
      </c>
      <c r="AE12" s="254">
        <f>IF(inputs!$B$9-cos!AE4&gt;-1,+AE72*AE54,0)</f>
        <v>2037.6916419272843</v>
      </c>
      <c r="AF12" s="254">
        <f>IF(inputs!$B$9-cos!AF4&gt;-1,+AF72*AF54,0)</f>
        <v>1513.6246585511255</v>
      </c>
      <c r="AG12" s="254">
        <f>IF(inputs!$B$9-cos!AG4&gt;-1,+AG72*AG54,0)</f>
        <v>989.55767517496611</v>
      </c>
      <c r="AH12" s="254"/>
      <c r="AI12" s="254"/>
      <c r="AJ12" s="254"/>
      <c r="AK12" s="254"/>
      <c r="AL12" s="254"/>
      <c r="AM12" s="254"/>
      <c r="AN12" s="254"/>
      <c r="AO12" s="254"/>
      <c r="AP12" s="254"/>
      <c r="AQ12" s="254"/>
      <c r="AR12" s="254"/>
      <c r="AS12" s="254"/>
      <c r="AT12" s="254"/>
      <c r="AU12" s="254"/>
    </row>
    <row r="13" spans="1:47" x14ac:dyDescent="0.2">
      <c r="A13" s="250">
        <v>7</v>
      </c>
      <c r="B13" s="250" t="s">
        <v>229</v>
      </c>
      <c r="C13" s="252">
        <f t="shared" si="1"/>
        <v>529454.45213578548</v>
      </c>
      <c r="D13" s="254">
        <f t="shared" ref="D13:R13" si="7">+D54*D71</f>
        <v>54700.471439999994</v>
      </c>
      <c r="E13" s="254">
        <f t="shared" si="7"/>
        <v>50286.717749742114</v>
      </c>
      <c r="F13" s="254">
        <f t="shared" si="7"/>
        <v>47367.323503730026</v>
      </c>
      <c r="G13" s="254">
        <f t="shared" si="7"/>
        <v>44626.518091898819</v>
      </c>
      <c r="H13" s="254">
        <f t="shared" si="7"/>
        <v>42047.493153384406</v>
      </c>
      <c r="I13" s="254">
        <f t="shared" si="7"/>
        <v>39615.541372430736</v>
      </c>
      <c r="J13" s="254">
        <f t="shared" si="7"/>
        <v>37252.924080041397</v>
      </c>
      <c r="K13" s="254">
        <f t="shared" si="7"/>
        <v>34890.306787652058</v>
      </c>
      <c r="L13" s="254">
        <f t="shared" si="7"/>
        <v>32525.588450154712</v>
      </c>
      <c r="M13" s="254">
        <f t="shared" si="7"/>
        <v>30162.971157765376</v>
      </c>
      <c r="N13" s="254">
        <f t="shared" si="7"/>
        <v>27798.252820268037</v>
      </c>
      <c r="O13" s="254">
        <f t="shared" si="7"/>
        <v>25435.635527878701</v>
      </c>
      <c r="P13" s="254">
        <f t="shared" si="7"/>
        <v>23070.917190381355</v>
      </c>
      <c r="Q13" s="254">
        <f t="shared" si="7"/>
        <v>20708.299897992019</v>
      </c>
      <c r="R13" s="254">
        <f t="shared" si="7"/>
        <v>18965.490912465753</v>
      </c>
      <c r="S13" s="254">
        <f>IF(inputs!$B$9-cos!S4&gt;-1,+S54*S71,0)</f>
        <v>17842.490233802557</v>
      </c>
      <c r="T13" s="254">
        <f>IF(inputs!$B$9-cos!T4&gt;-1,+T54*T71,0)</f>
        <v>16719.489555139357</v>
      </c>
      <c r="U13" s="254">
        <f>IF(inputs!$B$9-cos!U4&gt;-1,+U54*U71,0)</f>
        <v>15596.48887647616</v>
      </c>
      <c r="V13" s="254">
        <f>IF(inputs!$B$9-cos!V4&gt;-1,+V54*V71,0)</f>
        <v>14473.488197812963</v>
      </c>
      <c r="W13" s="254">
        <f>IF(inputs!$B$9-cos!W4&gt;-1,+W54*W71,0)</f>
        <v>13350.487519149763</v>
      </c>
      <c r="X13" s="254">
        <f>IF(inputs!$B$9-cos!X4&gt;-1,+X54*X71,0)</f>
        <v>12227.486840486567</v>
      </c>
      <c r="Y13" s="254">
        <f>IF(inputs!$B$9-cos!Y4&gt;-1,+Y54*Y71,0)</f>
        <v>11104.486161823368</v>
      </c>
      <c r="Z13" s="254">
        <f>IF(inputs!$B$9-cos!Z4&gt;-1,+Z54*Z71,0)</f>
        <v>9981.4854831601697</v>
      </c>
      <c r="AA13" s="254">
        <f>IF(inputs!$B$9-cos!AA4&gt;-1,+AA54*AA71,0)</f>
        <v>8858.4848044969731</v>
      </c>
      <c r="AB13" s="254">
        <f>IF(inputs!$B$9-cos!AB4&gt;-1,+AB54*AB71,0)</f>
        <v>7735.4841258337747</v>
      </c>
      <c r="AC13" s="254">
        <f>IF(inputs!$B$9-cos!AC4&gt;-1,+AC54*AC71,0)</f>
        <v>6612.4834471705763</v>
      </c>
      <c r="AD13" s="254">
        <f>IF(inputs!$B$9-cos!AD4&gt;-1,+AD54*AD71,0)</f>
        <v>5489.4827685073788</v>
      </c>
      <c r="AE13" s="254">
        <f>IF(inputs!$B$9-cos!AE4&gt;-1,+AE54*AE71,0)</f>
        <v>4366.4820898441812</v>
      </c>
      <c r="AF13" s="254">
        <f>IF(inputs!$B$9-cos!AF4&gt;-1,+AF54*AF71,0)</f>
        <v>3243.4814111809833</v>
      </c>
      <c r="AG13" s="254">
        <f>IF(inputs!$B$9-cos!AG4&gt;-1,+AG54*AG71,0)</f>
        <v>2120.4807325177849</v>
      </c>
      <c r="AH13" s="254"/>
      <c r="AI13" s="254"/>
      <c r="AJ13" s="254"/>
      <c r="AK13" s="254"/>
      <c r="AL13" s="254"/>
      <c r="AM13" s="254"/>
      <c r="AN13" s="254"/>
      <c r="AO13" s="254"/>
      <c r="AP13" s="254"/>
      <c r="AQ13" s="254"/>
      <c r="AR13" s="254"/>
      <c r="AS13" s="254"/>
      <c r="AT13" s="254"/>
      <c r="AU13" s="254"/>
    </row>
    <row r="14" spans="1:47" x14ac:dyDescent="0.2">
      <c r="A14" s="250">
        <v>8</v>
      </c>
      <c r="B14" s="250" t="s">
        <v>230</v>
      </c>
      <c r="C14" s="252">
        <f t="shared" si="1"/>
        <v>341090.03338323103</v>
      </c>
      <c r="D14" s="254">
        <f>(+D50+D51)*0.02</f>
        <v>18339.244724783999</v>
      </c>
      <c r="E14" s="254">
        <f>+D14*$C$58</f>
        <v>18889.422066527521</v>
      </c>
      <c r="F14" s="254">
        <f t="shared" ref="F14:R14" si="8">+E14*$C$58</f>
        <v>19456.104728523347</v>
      </c>
      <c r="G14" s="254">
        <f t="shared" si="8"/>
        <v>20039.787870379048</v>
      </c>
      <c r="H14" s="254">
        <f t="shared" si="8"/>
        <v>20640.981506490421</v>
      </c>
      <c r="I14" s="254">
        <f t="shared" si="8"/>
        <v>21260.210951685134</v>
      </c>
      <c r="J14" s="254">
        <f t="shared" si="8"/>
        <v>21898.01728023569</v>
      </c>
      <c r="K14" s="254">
        <f t="shared" si="8"/>
        <v>22554.957798642761</v>
      </c>
      <c r="L14" s="254">
        <f t="shared" si="8"/>
        <v>23231.606532602043</v>
      </c>
      <c r="M14" s="254">
        <f t="shared" si="8"/>
        <v>23928.554728580104</v>
      </c>
      <c r="N14" s="254">
        <f t="shared" si="8"/>
        <v>24646.411370437509</v>
      </c>
      <c r="O14" s="254">
        <f t="shared" si="8"/>
        <v>25385.803711550634</v>
      </c>
      <c r="P14" s="254">
        <f t="shared" si="8"/>
        <v>26147.377822897153</v>
      </c>
      <c r="Q14" s="254">
        <f t="shared" si="8"/>
        <v>26931.799157584068</v>
      </c>
      <c r="R14" s="254">
        <f t="shared" si="8"/>
        <v>27739.753132311591</v>
      </c>
      <c r="S14" s="254">
        <f>IF(inputs!$B$9-cos!S4&gt;-1,+R14*$C$58,0)</f>
        <v>28571.945726280941</v>
      </c>
      <c r="T14" s="254">
        <f>IF(inputs!$B$9-cos!T4&gt;-1,+S14*$C$58,0)</f>
        <v>29429.104098069369</v>
      </c>
      <c r="U14" s="254">
        <f>IF(inputs!$B$9-cos!U4&gt;-1,+T14*$C$58,0)</f>
        <v>30311.97722101145</v>
      </c>
      <c r="V14" s="254">
        <f>IF(inputs!$B$9-cos!V4&gt;-1,+U14*$C$58,0)</f>
        <v>31221.336537641793</v>
      </c>
      <c r="W14" s="254">
        <f>IF(inputs!$B$9-cos!W4&gt;-1,+V14*$C$58,0)</f>
        <v>32157.976633771046</v>
      </c>
      <c r="X14" s="254">
        <f>IF(inputs!$B$9-cos!X4&gt;-1,+W14*$C$58,0)</f>
        <v>33122.71593278418</v>
      </c>
      <c r="Y14" s="254">
        <f>IF(inputs!$B$9-cos!Y4&gt;-1,+X14*$C$58,0)</f>
        <v>34116.397410767706</v>
      </c>
      <c r="Z14" s="254">
        <f>IF(inputs!$B$9-cos!Z4&gt;-1,+Y14*$C$58,0)</f>
        <v>35139.889333090738</v>
      </c>
      <c r="AA14" s="254">
        <f>IF(inputs!$B$9-cos!AA4&gt;-1,+Z14*$C$58,0)</f>
        <v>36194.086013083463</v>
      </c>
      <c r="AB14" s="254">
        <f>IF(inputs!$B$9-cos!AB4&gt;-1,+AA14*$C$58,0)</f>
        <v>37279.908593475964</v>
      </c>
      <c r="AC14" s="254">
        <f>IF(inputs!$B$9-cos!AC4&gt;-1,+AB14*$C$58,0)</f>
        <v>38398.305851280245</v>
      </c>
      <c r="AD14" s="254">
        <f>IF(inputs!$B$9-cos!AD4&gt;-1,+AC14*$C$58,0)</f>
        <v>39550.255026818653</v>
      </c>
      <c r="AE14" s="254">
        <f>IF(inputs!$B$9-cos!AE4&gt;-1,+AD14*$C$58,0)</f>
        <v>40736.762677623214</v>
      </c>
      <c r="AF14" s="254">
        <f>IF(inputs!$B$9-cos!AF4&gt;-1,+AE14*$C$58,0)</f>
        <v>41958.865557951911</v>
      </c>
      <c r="AG14" s="254">
        <f>IF(inputs!$B$9-cos!AG4&gt;-1,+AF14*$C$58,0)</f>
        <v>43217.631524690471</v>
      </c>
      <c r="AH14" s="254"/>
      <c r="AI14" s="254"/>
      <c r="AJ14" s="254"/>
      <c r="AK14" s="254"/>
      <c r="AL14" s="254"/>
      <c r="AM14" s="254"/>
      <c r="AN14" s="254"/>
      <c r="AO14" s="254"/>
      <c r="AP14" s="254"/>
      <c r="AQ14" s="254"/>
      <c r="AR14" s="254"/>
      <c r="AS14" s="254"/>
      <c r="AT14" s="254"/>
      <c r="AU14" s="254"/>
    </row>
    <row r="15" spans="1:47" ht="13.5" thickBot="1" x14ac:dyDescent="0.25">
      <c r="A15" s="250">
        <v>9</v>
      </c>
      <c r="B15" s="250" t="s">
        <v>231</v>
      </c>
      <c r="C15" s="252">
        <f t="shared" si="1"/>
        <v>1979639.8316161903</v>
      </c>
      <c r="D15" s="255">
        <f t="shared" ref="D15:R15" si="9">SUM(D6:D14)</f>
        <v>153788.58584928783</v>
      </c>
      <c r="E15" s="255">
        <f t="shared" si="9"/>
        <v>151900.4764096748</v>
      </c>
      <c r="F15" s="255">
        <f t="shared" si="9"/>
        <v>147762.59729417358</v>
      </c>
      <c r="G15" s="255">
        <f t="shared" si="9"/>
        <v>143968.43783375903</v>
      </c>
      <c r="H15" s="255">
        <f t="shared" si="9"/>
        <v>140489.34774008935</v>
      </c>
      <c r="I15" s="255">
        <f t="shared" si="9"/>
        <v>137300.39662173769</v>
      </c>
      <c r="J15" s="255">
        <f t="shared" si="9"/>
        <v>134265.88964989898</v>
      </c>
      <c r="K15" s="255">
        <f t="shared" si="9"/>
        <v>131264.93273351557</v>
      </c>
      <c r="L15" s="255">
        <f t="shared" si="9"/>
        <v>128294.83930524685</v>
      </c>
      <c r="M15" s="255">
        <f t="shared" si="9"/>
        <v>125364.0321998149</v>
      </c>
      <c r="N15" s="255">
        <f t="shared" si="9"/>
        <v>122466.19307682621</v>
      </c>
      <c r="O15" s="255">
        <f t="shared" si="9"/>
        <v>119609.80790583265</v>
      </c>
      <c r="P15" s="255">
        <f t="shared" si="9"/>
        <v>116788.62337531554</v>
      </c>
      <c r="Q15" s="255">
        <f t="shared" si="9"/>
        <v>114011.1924345677</v>
      </c>
      <c r="R15" s="255">
        <f t="shared" si="9"/>
        <v>112364.47918644961</v>
      </c>
      <c r="S15" s="255">
        <f t="shared" ref="S15:AB15" si="10">SUM(S6:S14)</f>
        <v>111849.72150105293</v>
      </c>
      <c r="T15" s="255">
        <f t="shared" si="10"/>
        <v>111378.73902833027</v>
      </c>
      <c r="U15" s="255">
        <f t="shared" si="10"/>
        <v>110952.84502466189</v>
      </c>
      <c r="V15" s="255">
        <f t="shared" si="10"/>
        <v>110573.3921441194</v>
      </c>
      <c r="W15" s="255">
        <f t="shared" si="10"/>
        <v>110241.77362039658</v>
      </c>
      <c r="X15" s="255">
        <f t="shared" si="10"/>
        <v>109959.42448419801</v>
      </c>
      <c r="Y15" s="255">
        <f t="shared" si="10"/>
        <v>109727.82281714943</v>
      </c>
      <c r="Z15" s="255">
        <f t="shared" si="10"/>
        <v>109548.49104332534</v>
      </c>
      <c r="AA15" s="255">
        <f t="shared" si="10"/>
        <v>109422.99725952245</v>
      </c>
      <c r="AB15" s="255">
        <f t="shared" si="10"/>
        <v>109352.95660544145</v>
      </c>
      <c r="AC15" s="255">
        <f>SUM(AC6:AC14)</f>
        <v>109340.03267497395</v>
      </c>
      <c r="AD15" s="255">
        <f>SUM(AD6:AD14)</f>
        <v>109385.93896982833</v>
      </c>
      <c r="AE15" s="255">
        <f>SUM(AE6:AE14)</f>
        <v>109492.44039676432</v>
      </c>
      <c r="AF15" s="255">
        <f>SUM(AF6:AF14)</f>
        <v>109661.35480974434</v>
      </c>
      <c r="AG15" s="255">
        <f>SUM(AG6:AG14)</f>
        <v>109894.55459834968</v>
      </c>
      <c r="AH15" s="254"/>
      <c r="AI15" s="254"/>
      <c r="AJ15" s="254"/>
      <c r="AK15" s="254"/>
      <c r="AL15" s="254"/>
      <c r="AM15" s="254"/>
      <c r="AN15" s="254"/>
      <c r="AO15" s="254"/>
      <c r="AP15" s="254"/>
      <c r="AQ15" s="254"/>
      <c r="AR15" s="254"/>
      <c r="AS15" s="254"/>
      <c r="AT15" s="254"/>
      <c r="AU15" s="254"/>
    </row>
    <row r="16" spans="1:47" ht="13.5" thickTop="1" x14ac:dyDescent="0.2">
      <c r="D16" s="256"/>
      <c r="E16" s="257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</row>
    <row r="17" spans="1:47" x14ac:dyDescent="0.2">
      <c r="A17" s="250">
        <v>10</v>
      </c>
      <c r="B17" s="250" t="s">
        <v>232</v>
      </c>
      <c r="C17" s="254"/>
      <c r="D17" s="258">
        <f t="shared" ref="D17:R17" si="11">+D10/D50</f>
        <v>3.3333333333333333E-2</v>
      </c>
      <c r="E17" s="258">
        <f t="shared" si="11"/>
        <v>3.3333333333333333E-2</v>
      </c>
      <c r="F17" s="258">
        <f t="shared" si="11"/>
        <v>3.3333333333333333E-2</v>
      </c>
      <c r="G17" s="258">
        <f t="shared" si="11"/>
        <v>3.3333333333333333E-2</v>
      </c>
      <c r="H17" s="258">
        <f t="shared" si="11"/>
        <v>3.3333333333333333E-2</v>
      </c>
      <c r="I17" s="258">
        <f t="shared" si="11"/>
        <v>3.3333333333333333E-2</v>
      </c>
      <c r="J17" s="258">
        <f t="shared" si="11"/>
        <v>3.3333333333333333E-2</v>
      </c>
      <c r="K17" s="258">
        <f t="shared" si="11"/>
        <v>3.3333333333333333E-2</v>
      </c>
      <c r="L17" s="258">
        <f t="shared" si="11"/>
        <v>3.3333333333333333E-2</v>
      </c>
      <c r="M17" s="258">
        <f t="shared" si="11"/>
        <v>3.3333333333333333E-2</v>
      </c>
      <c r="N17" s="258">
        <f t="shared" si="11"/>
        <v>3.3333333333333333E-2</v>
      </c>
      <c r="O17" s="258">
        <f t="shared" si="11"/>
        <v>3.3333333333333333E-2</v>
      </c>
      <c r="P17" s="258">
        <f t="shared" si="11"/>
        <v>3.3333333333333333E-2</v>
      </c>
      <c r="Q17" s="258">
        <f t="shared" si="11"/>
        <v>3.3333333333333333E-2</v>
      </c>
      <c r="R17" s="258">
        <f t="shared" si="11"/>
        <v>3.3333333333333333E-2</v>
      </c>
      <c r="S17" s="258">
        <f t="shared" ref="S17:AB17" si="12">+S10/S50</f>
        <v>3.3333333333333333E-2</v>
      </c>
      <c r="T17" s="258">
        <f t="shared" si="12"/>
        <v>3.3333333333333333E-2</v>
      </c>
      <c r="U17" s="258">
        <f t="shared" si="12"/>
        <v>3.3333333333333333E-2</v>
      </c>
      <c r="V17" s="258">
        <f t="shared" si="12"/>
        <v>3.3333333333333333E-2</v>
      </c>
      <c r="W17" s="258">
        <f t="shared" si="12"/>
        <v>3.3333333333333333E-2</v>
      </c>
      <c r="X17" s="258">
        <f t="shared" si="12"/>
        <v>3.3333333333333333E-2</v>
      </c>
      <c r="Y17" s="258">
        <f t="shared" si="12"/>
        <v>3.3333333333333333E-2</v>
      </c>
      <c r="Z17" s="258">
        <f t="shared" si="12"/>
        <v>3.3333333333333333E-2</v>
      </c>
      <c r="AA17" s="258">
        <f t="shared" si="12"/>
        <v>3.3333333333333333E-2</v>
      </c>
      <c r="AB17" s="258">
        <f t="shared" si="12"/>
        <v>3.3333333333333333E-2</v>
      </c>
      <c r="AC17" s="258">
        <f>+AC10/AC50</f>
        <v>3.3333333333333333E-2</v>
      </c>
      <c r="AD17" s="258">
        <f>+AD10/AD50</f>
        <v>3.3333333333333333E-2</v>
      </c>
      <c r="AE17" s="258">
        <f>+AE10/AE50</f>
        <v>3.3333333333333333E-2</v>
      </c>
      <c r="AF17" s="258">
        <f>+AF10/AF50</f>
        <v>3.3333333333333333E-2</v>
      </c>
      <c r="AG17" s="258">
        <f>+AG10/AG50</f>
        <v>3.3333333333333333E-2</v>
      </c>
      <c r="AH17" s="254"/>
      <c r="AI17" s="254"/>
      <c r="AJ17" s="254"/>
      <c r="AK17" s="254"/>
      <c r="AL17" s="254"/>
      <c r="AM17" s="254"/>
      <c r="AN17" s="254"/>
      <c r="AO17" s="254"/>
      <c r="AP17" s="254"/>
      <c r="AQ17" s="254"/>
      <c r="AR17" s="254"/>
      <c r="AS17" s="254"/>
      <c r="AT17" s="254"/>
      <c r="AU17" s="254"/>
    </row>
    <row r="18" spans="1:47" ht="13.5" thickBot="1" x14ac:dyDescent="0.25">
      <c r="A18" s="259"/>
      <c r="B18" s="259"/>
      <c r="C18" s="260"/>
      <c r="D18" s="261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2"/>
      <c r="P18" s="262"/>
      <c r="Q18" s="262"/>
      <c r="R18" s="262"/>
      <c r="S18" s="262"/>
      <c r="T18" s="262"/>
      <c r="U18" s="262"/>
      <c r="V18" s="262"/>
      <c r="W18" s="262"/>
      <c r="X18" s="262"/>
      <c r="Y18" s="262"/>
      <c r="Z18" s="262"/>
      <c r="AA18" s="262"/>
      <c r="AB18" s="262"/>
      <c r="AC18" s="262"/>
      <c r="AD18" s="262"/>
      <c r="AE18" s="262"/>
      <c r="AF18" s="262"/>
      <c r="AG18" s="262"/>
      <c r="AH18" s="254"/>
      <c r="AI18" s="254"/>
      <c r="AJ18" s="254"/>
      <c r="AK18" s="254"/>
      <c r="AL18" s="254"/>
      <c r="AM18" s="254"/>
      <c r="AN18" s="254"/>
      <c r="AO18" s="254"/>
      <c r="AP18" s="254"/>
      <c r="AQ18" s="254"/>
      <c r="AR18" s="254"/>
      <c r="AS18" s="254"/>
      <c r="AT18" s="254"/>
      <c r="AU18" s="254"/>
    </row>
    <row r="19" spans="1:47" x14ac:dyDescent="0.2">
      <c r="A19" s="250">
        <v>11</v>
      </c>
      <c r="B19" s="263" t="s">
        <v>233</v>
      </c>
      <c r="C19" s="256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</row>
    <row r="20" spans="1:47" x14ac:dyDescent="0.2">
      <c r="A20" s="250">
        <v>12</v>
      </c>
      <c r="B20" s="250" t="s">
        <v>234</v>
      </c>
      <c r="C20" s="202"/>
      <c r="D20" s="254">
        <f>+D15</f>
        <v>153788.58584928783</v>
      </c>
      <c r="E20" s="254">
        <f t="shared" ref="E20:R20" si="13">+E15</f>
        <v>151900.4764096748</v>
      </c>
      <c r="F20" s="254">
        <f t="shared" si="13"/>
        <v>147762.59729417358</v>
      </c>
      <c r="G20" s="254">
        <f t="shared" si="13"/>
        <v>143968.43783375903</v>
      </c>
      <c r="H20" s="254">
        <f t="shared" si="13"/>
        <v>140489.34774008935</v>
      </c>
      <c r="I20" s="254">
        <f t="shared" si="13"/>
        <v>137300.39662173769</v>
      </c>
      <c r="J20" s="254">
        <f t="shared" si="13"/>
        <v>134265.88964989898</v>
      </c>
      <c r="K20" s="254">
        <f t="shared" si="13"/>
        <v>131264.93273351557</v>
      </c>
      <c r="L20" s="254">
        <f t="shared" si="13"/>
        <v>128294.83930524685</v>
      </c>
      <c r="M20" s="254">
        <f t="shared" si="13"/>
        <v>125364.0321998149</v>
      </c>
      <c r="N20" s="254">
        <f t="shared" si="13"/>
        <v>122466.19307682621</v>
      </c>
      <c r="O20" s="254">
        <f t="shared" si="13"/>
        <v>119609.80790583265</v>
      </c>
      <c r="P20" s="254">
        <f t="shared" si="13"/>
        <v>116788.62337531554</v>
      </c>
      <c r="Q20" s="254">
        <f t="shared" si="13"/>
        <v>114011.1924345677</v>
      </c>
      <c r="R20" s="254">
        <f t="shared" si="13"/>
        <v>112364.47918644961</v>
      </c>
      <c r="S20" s="254">
        <f t="shared" ref="S20:AB20" si="14">+S15</f>
        <v>111849.72150105293</v>
      </c>
      <c r="T20" s="254">
        <f t="shared" si="14"/>
        <v>111378.73902833027</v>
      </c>
      <c r="U20" s="254">
        <f t="shared" si="14"/>
        <v>110952.84502466189</v>
      </c>
      <c r="V20" s="254">
        <f t="shared" si="14"/>
        <v>110573.3921441194</v>
      </c>
      <c r="W20" s="254">
        <f t="shared" si="14"/>
        <v>110241.77362039658</v>
      </c>
      <c r="X20" s="254">
        <f t="shared" si="14"/>
        <v>109959.42448419801</v>
      </c>
      <c r="Y20" s="254">
        <f t="shared" si="14"/>
        <v>109727.82281714943</v>
      </c>
      <c r="Z20" s="254">
        <f t="shared" si="14"/>
        <v>109548.49104332534</v>
      </c>
      <c r="AA20" s="254">
        <f t="shared" si="14"/>
        <v>109422.99725952245</v>
      </c>
      <c r="AB20" s="254">
        <f t="shared" si="14"/>
        <v>109352.95660544145</v>
      </c>
      <c r="AC20" s="254">
        <f>+AC15</f>
        <v>109340.03267497395</v>
      </c>
      <c r="AD20" s="254">
        <f>+AD15</f>
        <v>109385.93896982833</v>
      </c>
      <c r="AE20" s="254">
        <f>+AE15</f>
        <v>109492.44039676432</v>
      </c>
      <c r="AF20" s="254">
        <f>+AF15</f>
        <v>109661.35480974434</v>
      </c>
      <c r="AG20" s="254">
        <f>+AG15</f>
        <v>109894.55459834968</v>
      </c>
      <c r="AH20" s="254">
        <f>SUM(D20:AG20)</f>
        <v>3630422.3165940484</v>
      </c>
      <c r="AI20" s="254"/>
      <c r="AJ20" s="254"/>
      <c r="AK20" s="254"/>
      <c r="AL20" s="254"/>
      <c r="AM20" s="254"/>
      <c r="AN20" s="254"/>
      <c r="AO20" s="254"/>
      <c r="AP20" s="254"/>
      <c r="AQ20" s="254"/>
      <c r="AR20" s="254"/>
      <c r="AS20" s="254"/>
      <c r="AT20" s="254"/>
      <c r="AU20" s="254"/>
    </row>
    <row r="21" spans="1:47" x14ac:dyDescent="0.2">
      <c r="A21" s="250">
        <v>13</v>
      </c>
      <c r="B21" s="250" t="s">
        <v>235</v>
      </c>
      <c r="D21" s="254">
        <v>0</v>
      </c>
      <c r="E21" s="254">
        <v>0</v>
      </c>
      <c r="F21" s="254">
        <v>0</v>
      </c>
      <c r="G21" s="254">
        <v>0</v>
      </c>
      <c r="H21" s="254">
        <v>0</v>
      </c>
      <c r="I21" s="254">
        <v>0</v>
      </c>
      <c r="J21" s="254">
        <v>0</v>
      </c>
      <c r="K21" s="254">
        <v>0</v>
      </c>
      <c r="L21" s="254">
        <v>0</v>
      </c>
      <c r="M21" s="254">
        <v>0</v>
      </c>
      <c r="N21" s="254">
        <v>0</v>
      </c>
      <c r="O21" s="254">
        <v>0</v>
      </c>
      <c r="P21" s="254">
        <v>0</v>
      </c>
      <c r="Q21" s="254">
        <v>0</v>
      </c>
      <c r="R21" s="254">
        <v>0</v>
      </c>
      <c r="S21" s="254">
        <v>0</v>
      </c>
      <c r="T21" s="254">
        <v>0</v>
      </c>
      <c r="U21" s="254">
        <v>0</v>
      </c>
      <c r="V21" s="254">
        <v>0</v>
      </c>
      <c r="W21" s="254">
        <v>0</v>
      </c>
      <c r="X21" s="254">
        <v>0</v>
      </c>
      <c r="Y21" s="254">
        <v>0</v>
      </c>
      <c r="Z21" s="254">
        <v>0</v>
      </c>
      <c r="AA21" s="254">
        <v>0</v>
      </c>
      <c r="AB21" s="254">
        <v>0</v>
      </c>
      <c r="AC21" s="254">
        <v>0</v>
      </c>
      <c r="AD21" s="254">
        <v>0</v>
      </c>
      <c r="AE21" s="254">
        <v>0</v>
      </c>
      <c r="AF21" s="254">
        <v>0</v>
      </c>
      <c r="AG21" s="254">
        <v>0</v>
      </c>
      <c r="AH21" s="254"/>
      <c r="AI21" s="254"/>
      <c r="AJ21" s="254"/>
      <c r="AK21" s="254"/>
      <c r="AL21" s="254"/>
      <c r="AM21" s="254"/>
      <c r="AN21" s="254"/>
      <c r="AO21" s="254"/>
      <c r="AP21" s="254"/>
      <c r="AQ21" s="254"/>
      <c r="AR21" s="254"/>
      <c r="AS21" s="254"/>
      <c r="AT21" s="254"/>
      <c r="AU21" s="254"/>
    </row>
    <row r="22" spans="1:47" x14ac:dyDescent="0.2">
      <c r="C22" s="254"/>
      <c r="D22" s="256"/>
      <c r="E22" s="254"/>
      <c r="F22" s="254"/>
      <c r="G22" s="254"/>
      <c r="H22" s="254"/>
      <c r="I22" s="254"/>
      <c r="J22" s="254"/>
      <c r="K22" s="254"/>
      <c r="L22" s="254"/>
      <c r="M22" s="254"/>
      <c r="N22" s="254"/>
      <c r="O22" s="254"/>
      <c r="P22" s="254"/>
      <c r="Q22" s="254"/>
      <c r="R22" s="254"/>
      <c r="S22" s="254"/>
      <c r="T22" s="254"/>
      <c r="U22" s="254"/>
      <c r="V22" s="254"/>
      <c r="W22" s="254"/>
      <c r="X22" s="254"/>
      <c r="Y22" s="254"/>
      <c r="Z22" s="254"/>
      <c r="AA22" s="254"/>
      <c r="AB22" s="254"/>
      <c r="AC22" s="254"/>
      <c r="AD22" s="254"/>
      <c r="AE22" s="254"/>
      <c r="AF22" s="254"/>
      <c r="AG22" s="254"/>
      <c r="AH22" s="254"/>
      <c r="AI22" s="254"/>
      <c r="AJ22" s="254"/>
      <c r="AK22" s="254"/>
      <c r="AL22" s="254"/>
      <c r="AM22" s="254"/>
      <c r="AN22" s="254"/>
      <c r="AO22" s="254"/>
      <c r="AP22" s="254"/>
      <c r="AQ22" s="254"/>
      <c r="AR22" s="254"/>
      <c r="AS22" s="254"/>
      <c r="AT22" s="254"/>
      <c r="AU22" s="254"/>
    </row>
    <row r="23" spans="1:47" x14ac:dyDescent="0.2">
      <c r="A23" s="250">
        <v>14</v>
      </c>
      <c r="B23" s="263" t="s">
        <v>236</v>
      </c>
      <c r="D23" s="254"/>
      <c r="E23" s="254"/>
      <c r="F23" s="254"/>
      <c r="G23" s="254"/>
      <c r="H23" s="254"/>
      <c r="I23" s="254"/>
      <c r="J23" s="254"/>
      <c r="K23" s="254"/>
      <c r="L23" s="254"/>
      <c r="M23" s="254"/>
      <c r="N23" s="254"/>
      <c r="O23" s="254"/>
      <c r="P23" s="254"/>
      <c r="Q23" s="254"/>
      <c r="R23" s="254"/>
      <c r="S23" s="254"/>
      <c r="T23" s="254"/>
      <c r="U23" s="254"/>
      <c r="V23" s="254"/>
      <c r="W23" s="254"/>
      <c r="X23" s="254"/>
      <c r="Y23" s="254"/>
      <c r="Z23" s="254"/>
      <c r="AA23" s="254"/>
      <c r="AB23" s="254"/>
      <c r="AC23" s="254"/>
      <c r="AD23" s="254"/>
      <c r="AE23" s="254"/>
      <c r="AF23" s="254"/>
      <c r="AG23" s="254"/>
      <c r="AH23" s="254"/>
      <c r="AI23" s="254"/>
      <c r="AJ23" s="254"/>
      <c r="AK23" s="254"/>
      <c r="AL23" s="254"/>
      <c r="AM23" s="254"/>
      <c r="AN23" s="254"/>
      <c r="AO23" s="254"/>
      <c r="AP23" s="254"/>
      <c r="AQ23" s="254"/>
      <c r="AR23" s="254"/>
      <c r="AS23" s="254"/>
      <c r="AT23" s="254"/>
      <c r="AU23" s="254"/>
    </row>
    <row r="24" spans="1:47" x14ac:dyDescent="0.2">
      <c r="A24" s="250">
        <v>15</v>
      </c>
      <c r="B24" s="250" t="s">
        <v>237</v>
      </c>
      <c r="C24" s="202"/>
      <c r="D24" s="254">
        <f>(+revenues!C56)*365</f>
        <v>244468.42931402905</v>
      </c>
      <c r="E24" s="254">
        <f>(+revenues!D56)*365</f>
        <v>244422.70973504186</v>
      </c>
      <c r="F24" s="254">
        <f>(+revenues!E56)*365</f>
        <v>244302.17461704413</v>
      </c>
      <c r="G24" s="254">
        <f>(+revenues!F56)*365</f>
        <v>244857.1673933698</v>
      </c>
      <c r="H24" s="254">
        <f>(+revenues!G56)*365</f>
        <v>244080.80027208111</v>
      </c>
      <c r="I24" s="254">
        <f>(+revenues!H56)*365</f>
        <v>243980.23403713212</v>
      </c>
      <c r="J24" s="254">
        <f>(+revenues!I56)*365</f>
        <v>243882.15780550547</v>
      </c>
      <c r="K24" s="254">
        <f>(+revenues!J56)*365</f>
        <v>244450.04941330166</v>
      </c>
      <c r="L24" s="254">
        <f>(+revenues!K56)*365</f>
        <v>243680.07574939614</v>
      </c>
      <c r="M24" s="254">
        <f>(+revenues!L56)*365</f>
        <v>243576.2468288746</v>
      </c>
      <c r="N24" s="254">
        <f>(+revenues!M56)*365</f>
        <v>243470.37874799862</v>
      </c>
      <c r="O24" s="254">
        <f>(+revenues!N56)*365</f>
        <v>244029.58161930015</v>
      </c>
      <c r="P24" s="254">
        <f>(+revenues!O56)*365</f>
        <v>243253.32363508869</v>
      </c>
      <c r="Q24" s="254">
        <f>(+revenues!P56)*365</f>
        <v>243142.25840763072</v>
      </c>
      <c r="R24" s="254">
        <f>(+revenues!Q56)*365</f>
        <v>243085.57689109977</v>
      </c>
      <c r="S24" s="254">
        <f>(+revenues!R56)*365</f>
        <v>243752.75834738079</v>
      </c>
      <c r="T24" s="254">
        <f>(+revenues!S56)*365</f>
        <v>243091.04605108718</v>
      </c>
      <c r="U24" s="254">
        <f>(+revenues!T56)*365</f>
        <v>243098.53524692683</v>
      </c>
      <c r="V24" s="254">
        <f>(+revenues!U56)*365</f>
        <v>243109.35446853071</v>
      </c>
      <c r="W24" s="254">
        <f>(+revenues!V56)*365</f>
        <v>243789.71267411677</v>
      </c>
      <c r="X24" s="254">
        <f>(+revenues!W56)*365</f>
        <v>243141.44682201248</v>
      </c>
      <c r="Y24" s="254">
        <f>(+revenues!X56)*365</f>
        <v>243162.94222488455</v>
      </c>
      <c r="Z24" s="254">
        <f>(+revenues!Y56)*365</f>
        <v>243188.21065478542</v>
      </c>
      <c r="AA24" s="254">
        <f>(+revenues!Z56)*365</f>
        <v>243883.69899855703</v>
      </c>
      <c r="AB24" s="254">
        <f>(+revenues!AA56)*365</f>
        <v>243250.45180566987</v>
      </c>
      <c r="AC24" s="254">
        <f>(+revenues!AB56)*365</f>
        <v>243287.59950536655</v>
      </c>
      <c r="AD24" s="254">
        <f>(+revenues!AC56)*365</f>
        <v>243328.86853711435</v>
      </c>
      <c r="AE24" s="254">
        <f>(+revenues!AD56)*365</f>
        <v>244041.10402870562</v>
      </c>
      <c r="AF24" s="254">
        <f>(+revenues!AE56)*365</f>
        <v>243424.02523033606</v>
      </c>
      <c r="AG24" s="254">
        <f>(+revenues!AF56)*365</f>
        <v>243478.01447296396</v>
      </c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</row>
    <row r="25" spans="1:47" x14ac:dyDescent="0.2">
      <c r="A25" s="250">
        <v>16</v>
      </c>
      <c r="B25" s="250" t="s">
        <v>238</v>
      </c>
      <c r="C25" s="348"/>
      <c r="D25" s="254">
        <f>+D24</f>
        <v>244468.42931402905</v>
      </c>
      <c r="E25" s="254">
        <f t="shared" ref="E25:AG25" si="15">+E24</f>
        <v>244422.70973504186</v>
      </c>
      <c r="F25" s="254">
        <f t="shared" si="15"/>
        <v>244302.17461704413</v>
      </c>
      <c r="G25" s="254">
        <f t="shared" si="15"/>
        <v>244857.1673933698</v>
      </c>
      <c r="H25" s="254">
        <f t="shared" si="15"/>
        <v>244080.80027208111</v>
      </c>
      <c r="I25" s="254">
        <f t="shared" si="15"/>
        <v>243980.23403713212</v>
      </c>
      <c r="J25" s="254">
        <f t="shared" si="15"/>
        <v>243882.15780550547</v>
      </c>
      <c r="K25" s="254">
        <f t="shared" si="15"/>
        <v>244450.04941330166</v>
      </c>
      <c r="L25" s="254">
        <f t="shared" si="15"/>
        <v>243680.07574939614</v>
      </c>
      <c r="M25" s="254">
        <f t="shared" si="15"/>
        <v>243576.2468288746</v>
      </c>
      <c r="N25" s="254">
        <f t="shared" si="15"/>
        <v>243470.37874799862</v>
      </c>
      <c r="O25" s="254">
        <f t="shared" si="15"/>
        <v>244029.58161930015</v>
      </c>
      <c r="P25" s="254">
        <f t="shared" si="15"/>
        <v>243253.32363508869</v>
      </c>
      <c r="Q25" s="254">
        <f t="shared" si="15"/>
        <v>243142.25840763072</v>
      </c>
      <c r="R25" s="254">
        <f t="shared" si="15"/>
        <v>243085.57689109977</v>
      </c>
      <c r="S25" s="254">
        <f t="shared" si="15"/>
        <v>243752.75834738079</v>
      </c>
      <c r="T25" s="254">
        <f t="shared" si="15"/>
        <v>243091.04605108718</v>
      </c>
      <c r="U25" s="254">
        <f t="shared" si="15"/>
        <v>243098.53524692683</v>
      </c>
      <c r="V25" s="254">
        <f t="shared" si="15"/>
        <v>243109.35446853071</v>
      </c>
      <c r="W25" s="254">
        <f t="shared" si="15"/>
        <v>243789.71267411677</v>
      </c>
      <c r="X25" s="254">
        <f t="shared" si="15"/>
        <v>243141.44682201248</v>
      </c>
      <c r="Y25" s="254">
        <f t="shared" si="15"/>
        <v>243162.94222488455</v>
      </c>
      <c r="Z25" s="254">
        <f t="shared" si="15"/>
        <v>243188.21065478542</v>
      </c>
      <c r="AA25" s="254">
        <f t="shared" si="15"/>
        <v>243883.69899855703</v>
      </c>
      <c r="AB25" s="254">
        <f t="shared" si="15"/>
        <v>243250.45180566987</v>
      </c>
      <c r="AC25" s="254">
        <f t="shared" si="15"/>
        <v>243287.59950536655</v>
      </c>
      <c r="AD25" s="254">
        <f t="shared" si="15"/>
        <v>243328.86853711435</v>
      </c>
      <c r="AE25" s="254">
        <f t="shared" si="15"/>
        <v>244041.10402870562</v>
      </c>
      <c r="AF25" s="254">
        <f t="shared" si="15"/>
        <v>243424.02523033606</v>
      </c>
      <c r="AG25" s="254">
        <f t="shared" si="15"/>
        <v>243478.01447296396</v>
      </c>
      <c r="AH25" s="254"/>
      <c r="AI25" s="254"/>
      <c r="AJ25" s="254"/>
      <c r="AK25" s="254"/>
      <c r="AL25" s="254"/>
      <c r="AM25" s="254"/>
      <c r="AN25" s="254"/>
      <c r="AO25" s="254"/>
      <c r="AP25" s="254"/>
      <c r="AQ25" s="254"/>
      <c r="AR25" s="254"/>
      <c r="AS25" s="254"/>
      <c r="AT25" s="254"/>
      <c r="AU25" s="254"/>
    </row>
    <row r="26" spans="1:47" x14ac:dyDescent="0.2">
      <c r="A26" s="250">
        <v>17</v>
      </c>
      <c r="B26" s="250" t="s">
        <v>120</v>
      </c>
      <c r="D26" s="258">
        <v>1</v>
      </c>
      <c r="E26" s="258">
        <v>1</v>
      </c>
      <c r="F26" s="258">
        <v>1</v>
      </c>
      <c r="G26" s="258">
        <v>1</v>
      </c>
      <c r="H26" s="258">
        <v>1</v>
      </c>
      <c r="I26" s="258">
        <v>1</v>
      </c>
      <c r="J26" s="258">
        <v>1</v>
      </c>
      <c r="K26" s="258">
        <v>1</v>
      </c>
      <c r="L26" s="258">
        <v>1</v>
      </c>
      <c r="M26" s="258">
        <v>1</v>
      </c>
      <c r="N26" s="258">
        <v>1</v>
      </c>
      <c r="O26" s="258">
        <v>1</v>
      </c>
      <c r="P26" s="258">
        <v>1</v>
      </c>
      <c r="Q26" s="258">
        <v>1</v>
      </c>
      <c r="R26" s="258">
        <v>1</v>
      </c>
      <c r="S26" s="258">
        <v>1</v>
      </c>
      <c r="T26" s="258">
        <v>1</v>
      </c>
      <c r="U26" s="258">
        <v>1</v>
      </c>
      <c r="V26" s="258">
        <v>1</v>
      </c>
      <c r="W26" s="258">
        <v>1</v>
      </c>
      <c r="X26" s="258">
        <v>1</v>
      </c>
      <c r="Y26" s="258">
        <v>1</v>
      </c>
      <c r="Z26" s="258">
        <v>1</v>
      </c>
      <c r="AA26" s="258">
        <v>1</v>
      </c>
      <c r="AB26" s="258">
        <v>1</v>
      </c>
      <c r="AC26" s="258">
        <v>1</v>
      </c>
      <c r="AD26" s="258">
        <v>1</v>
      </c>
      <c r="AE26" s="258">
        <v>1</v>
      </c>
      <c r="AF26" s="258">
        <v>1</v>
      </c>
      <c r="AG26" s="258">
        <v>1</v>
      </c>
      <c r="AH26" s="254"/>
      <c r="AI26" s="254"/>
      <c r="AJ26" s="254"/>
      <c r="AK26" s="254"/>
      <c r="AL26" s="254"/>
      <c r="AM26" s="254"/>
      <c r="AN26" s="254"/>
      <c r="AO26" s="254"/>
      <c r="AP26" s="254"/>
      <c r="AQ26" s="254"/>
      <c r="AR26" s="254"/>
      <c r="AS26" s="254"/>
      <c r="AT26" s="254"/>
      <c r="AU26" s="254"/>
    </row>
    <row r="27" spans="1:47" x14ac:dyDescent="0.2">
      <c r="D27" s="254"/>
      <c r="E27" s="254"/>
      <c r="F27" s="254"/>
      <c r="G27" s="254"/>
      <c r="H27" s="254"/>
      <c r="I27" s="254"/>
      <c r="J27" s="254"/>
      <c r="K27" s="254"/>
      <c r="L27" s="254"/>
      <c r="M27" s="254"/>
      <c r="N27" s="254"/>
      <c r="O27" s="254"/>
      <c r="P27" s="254"/>
      <c r="Q27" s="254"/>
      <c r="R27" s="254"/>
      <c r="S27" s="254"/>
      <c r="T27" s="254"/>
      <c r="U27" s="254"/>
      <c r="V27" s="254"/>
      <c r="W27" s="254"/>
      <c r="X27" s="254"/>
      <c r="Y27" s="254"/>
      <c r="Z27" s="254"/>
      <c r="AA27" s="254"/>
      <c r="AB27" s="254"/>
      <c r="AC27" s="254"/>
      <c r="AD27" s="254"/>
      <c r="AE27" s="254"/>
      <c r="AF27" s="254"/>
      <c r="AG27" s="254"/>
      <c r="AH27" s="254"/>
      <c r="AI27" s="254"/>
      <c r="AJ27" s="254"/>
      <c r="AK27" s="254"/>
      <c r="AL27" s="254"/>
      <c r="AM27" s="254"/>
      <c r="AN27" s="254"/>
      <c r="AO27" s="254"/>
      <c r="AP27" s="254"/>
      <c r="AQ27" s="254"/>
      <c r="AR27" s="254"/>
      <c r="AS27" s="254"/>
      <c r="AT27" s="254"/>
      <c r="AU27" s="254"/>
    </row>
    <row r="28" spans="1:47" x14ac:dyDescent="0.2">
      <c r="A28" s="250">
        <v>18</v>
      </c>
      <c r="B28" s="263" t="s">
        <v>20</v>
      </c>
      <c r="D28" s="254"/>
      <c r="E28" s="254"/>
      <c r="F28" s="254"/>
      <c r="G28" s="254"/>
      <c r="H28" s="254"/>
      <c r="I28" s="254"/>
      <c r="J28" s="254"/>
      <c r="K28" s="254"/>
      <c r="L28" s="254"/>
      <c r="M28" s="254"/>
      <c r="N28" s="254"/>
      <c r="O28" s="254"/>
      <c r="P28" s="254"/>
      <c r="Q28" s="254"/>
      <c r="R28" s="254"/>
      <c r="S28" s="254"/>
      <c r="T28" s="254"/>
      <c r="U28" s="254"/>
      <c r="V28" s="254"/>
      <c r="W28" s="254"/>
      <c r="X28" s="254"/>
      <c r="Y28" s="254"/>
      <c r="Z28" s="254"/>
      <c r="AA28" s="254"/>
      <c r="AB28" s="254"/>
      <c r="AC28" s="254"/>
      <c r="AD28" s="254"/>
      <c r="AE28" s="254"/>
      <c r="AF28" s="254"/>
      <c r="AG28" s="254"/>
      <c r="AH28" s="254"/>
      <c r="AI28" s="254"/>
      <c r="AJ28" s="254"/>
      <c r="AK28" s="254"/>
      <c r="AL28" s="254"/>
      <c r="AM28" s="254"/>
      <c r="AN28" s="254"/>
      <c r="AO28" s="254"/>
      <c r="AP28" s="254"/>
      <c r="AQ28" s="254"/>
      <c r="AR28" s="254"/>
      <c r="AS28" s="254"/>
      <c r="AT28" s="254"/>
      <c r="AU28" s="254"/>
    </row>
    <row r="29" spans="1:47" x14ac:dyDescent="0.2">
      <c r="A29" s="250">
        <v>19</v>
      </c>
      <c r="B29" s="250" t="s">
        <v>239</v>
      </c>
      <c r="D29" s="264">
        <f>+revenues!C8+revenues!C15+revenues!C21</f>
        <v>0.71319312598201012</v>
      </c>
      <c r="E29" s="264">
        <f>+revenues!D8+revenues!D15+revenues!D21</f>
        <v>0.70560175388133639</v>
      </c>
      <c r="F29" s="264">
        <f>+revenues!E8+revenues!E15+revenues!E21</f>
        <v>0.68901233276652984</v>
      </c>
      <c r="G29" s="264">
        <f>+revenues!F8+revenues!F15+revenues!F21</f>
        <v>0.67379618429657762</v>
      </c>
      <c r="H29" s="264">
        <f>+revenues!G8+revenues!G15+revenues!G21</f>
        <v>0.65983869818232743</v>
      </c>
      <c r="I29" s="264">
        <f>+revenues!H8+revenues!H15+revenues!H21</f>
        <v>0.6470401388592173</v>
      </c>
      <c r="J29" s="264">
        <f>+revenues!I8+revenues!I15+revenues!I21</f>
        <v>0.63485782284015069</v>
      </c>
      <c r="K29" s="264">
        <f>+revenues!J8+revenues!J15+revenues!J21</f>
        <v>0.62280825355275715</v>
      </c>
      <c r="L29" s="264">
        <f>+revenues!K8+revenues!K15+revenues!K21</f>
        <v>0.61088064482377402</v>
      </c>
      <c r="M29" s="264">
        <f>+revenues!L8+revenues!L15+revenues!L21</f>
        <v>0.59910863567763628</v>
      </c>
      <c r="N29" s="264">
        <f>+revenues!M8+revenues!M15+revenues!M21</f>
        <v>0.5874669138941464</v>
      </c>
      <c r="O29" s="264">
        <f>+revenues!N8+revenues!N15+revenues!N21</f>
        <v>0.57598936830186664</v>
      </c>
      <c r="P29" s="264">
        <f>+revenues!O8+revenues!O15+revenues!O21</f>
        <v>0.56465094397885052</v>
      </c>
      <c r="Q29" s="264">
        <f>+revenues!P8+revenues!P15+revenues!P21</f>
        <v>0.55348579477085869</v>
      </c>
      <c r="R29" s="264">
        <f>+revenues!Q8+revenues!Q15+revenues!Q21</f>
        <v>0.54684063698672292</v>
      </c>
      <c r="S29" s="264">
        <f>+revenues!R8+revenues!R15+revenues!R21</f>
        <v>0.54472036847852334</v>
      </c>
      <c r="T29" s="264">
        <f>+revenues!S8+revenues!S15+revenues!S21</f>
        <v>0.54277330434605209</v>
      </c>
      <c r="U29" s="264">
        <f>+revenues!T8+revenues!T15+revenues!T21</f>
        <v>0.54100464072058085</v>
      </c>
      <c r="V29" s="264">
        <f>+revenues!U8+revenues!U15+revenues!U21</f>
        <v>0.53941972961731965</v>
      </c>
      <c r="W29" s="264">
        <f>+revenues!V8+revenues!V15+revenues!V21</f>
        <v>0.53802408361193499</v>
      </c>
      <c r="X29" s="264">
        <f>+revenues!W8+revenues!W15+revenues!W21</f>
        <v>0.53682338065736279</v>
      </c>
      <c r="Y29" s="264">
        <f>+revenues!X8+revenues!X15+revenues!X21</f>
        <v>0.53582346904512757</v>
      </c>
      <c r="Z29" s="264">
        <f>+revenues!Y8+revenues!Y15+revenues!Y21</f>
        <v>0.53503037251549967</v>
      </c>
      <c r="AA29" s="264">
        <f>+revenues!Z8+revenues!Z15+revenues!Z21</f>
        <v>0.53445029552095724</v>
      </c>
      <c r="AB29" s="264">
        <f>+revenues!AA8+revenues!AA15+revenues!AA21</f>
        <v>0.53408962864755249</v>
      </c>
      <c r="AC29" s="264">
        <f>+revenues!AB8+revenues!AB15+revenues!AB21</f>
        <v>0.53395495419891992</v>
      </c>
      <c r="AD29" s="264">
        <f>+revenues!AC8+revenues!AC15+revenues!AC21</f>
        <v>0.53405305194780262</v>
      </c>
      <c r="AE29" s="264">
        <f>+revenues!AD8+revenues!AD15+revenues!AD21</f>
        <v>0.53439090506012588</v>
      </c>
      <c r="AF29" s="264">
        <f>+revenues!AE8+revenues!AE15+revenues!AE21</f>
        <v>0.53497570619679302</v>
      </c>
      <c r="AG29" s="264">
        <f>+revenues!AF8+revenues!AF15+revenues!AF21</f>
        <v>0.53581486379853449</v>
      </c>
      <c r="AH29" s="254"/>
      <c r="AI29" s="254"/>
      <c r="AJ29" s="254"/>
      <c r="AK29" s="254"/>
      <c r="AL29" s="254"/>
      <c r="AM29" s="254"/>
      <c r="AN29" s="254"/>
      <c r="AO29" s="254"/>
      <c r="AP29" s="254"/>
      <c r="AQ29" s="254"/>
      <c r="AR29" s="254"/>
      <c r="AS29" s="254"/>
      <c r="AT29" s="254"/>
      <c r="AU29" s="254"/>
    </row>
    <row r="30" spans="1:47" x14ac:dyDescent="0.2">
      <c r="A30" s="250">
        <v>20</v>
      </c>
      <c r="B30" s="250" t="s">
        <v>43</v>
      </c>
      <c r="D30" s="264">
        <f>+D21/D25</f>
        <v>0</v>
      </c>
      <c r="E30" s="264">
        <f t="shared" ref="E30:R30" si="16">+E21/E25</f>
        <v>0</v>
      </c>
      <c r="F30" s="264">
        <f t="shared" si="16"/>
        <v>0</v>
      </c>
      <c r="G30" s="264">
        <f t="shared" si="16"/>
        <v>0</v>
      </c>
      <c r="H30" s="264">
        <f t="shared" si="16"/>
        <v>0</v>
      </c>
      <c r="I30" s="264">
        <f t="shared" si="16"/>
        <v>0</v>
      </c>
      <c r="J30" s="264">
        <f t="shared" si="16"/>
        <v>0</v>
      </c>
      <c r="K30" s="264">
        <f t="shared" si="16"/>
        <v>0</v>
      </c>
      <c r="L30" s="264">
        <f t="shared" si="16"/>
        <v>0</v>
      </c>
      <c r="M30" s="264">
        <f t="shared" si="16"/>
        <v>0</v>
      </c>
      <c r="N30" s="264">
        <f t="shared" si="16"/>
        <v>0</v>
      </c>
      <c r="O30" s="264">
        <f t="shared" si="16"/>
        <v>0</v>
      </c>
      <c r="P30" s="264">
        <f t="shared" si="16"/>
        <v>0</v>
      </c>
      <c r="Q30" s="264">
        <f t="shared" si="16"/>
        <v>0</v>
      </c>
      <c r="R30" s="264">
        <f t="shared" si="16"/>
        <v>0</v>
      </c>
      <c r="S30" s="264">
        <f>IF(inputs!$B$9-cos!S4&gt;-1,+S21/S25,0)</f>
        <v>0</v>
      </c>
      <c r="T30" s="264">
        <f>IF(inputs!$B$9-cos!T4&gt;-1,+T21/T25,0)</f>
        <v>0</v>
      </c>
      <c r="U30" s="264">
        <f>IF(inputs!$B$9-cos!U4&gt;-1,+U21/U25,0)</f>
        <v>0</v>
      </c>
      <c r="V30" s="264">
        <f>IF(inputs!$B$9-cos!V4&gt;-1,+V21/V25,0)</f>
        <v>0</v>
      </c>
      <c r="W30" s="264">
        <f>IF(inputs!$B$9-cos!W4&gt;-1,+W21/W25,0)</f>
        <v>0</v>
      </c>
      <c r="X30" s="264">
        <f>IF(inputs!$B$9-cos!X4&gt;-1,+X21/X25,0)</f>
        <v>0</v>
      </c>
      <c r="Y30" s="264">
        <f>IF(inputs!$B$9-cos!Y4&gt;-1,+Y21/Y25,0)</f>
        <v>0</v>
      </c>
      <c r="Z30" s="264">
        <f>IF(inputs!$B$9-cos!Z4&gt;-1,+Z21/Z25,0)</f>
        <v>0</v>
      </c>
      <c r="AA30" s="264">
        <f>IF(inputs!$B$9-cos!AA4&gt;-1,+AA21/AA25,0)</f>
        <v>0</v>
      </c>
      <c r="AB30" s="264">
        <f>IF(inputs!$B$9-cos!AB4&gt;-1,+AB21/AB25,0)</f>
        <v>0</v>
      </c>
      <c r="AC30" s="264">
        <f>IF(inputs!$B$9-cos!AC4&gt;-1,+AC21/AC25,0)</f>
        <v>0</v>
      </c>
      <c r="AD30" s="264">
        <f>IF(inputs!$B$9-cos!AD4&gt;-1,+AD21/AD25,0)</f>
        <v>0</v>
      </c>
      <c r="AE30" s="264">
        <f>IF(inputs!$B$9-cos!AE4&gt;-1,+AE21/AE25,0)</f>
        <v>0</v>
      </c>
      <c r="AF30" s="264">
        <f>IF(inputs!$B$9-cos!AF4&gt;-1,+AF21/AF25,0)</f>
        <v>0</v>
      </c>
      <c r="AG30" s="264">
        <f>IF(inputs!$B$9-cos!AG4&gt;-1,+AG21/AG25,0)</f>
        <v>0</v>
      </c>
      <c r="AH30" s="254"/>
      <c r="AI30" s="254"/>
      <c r="AJ30" s="254"/>
      <c r="AK30" s="254"/>
      <c r="AL30" s="254"/>
      <c r="AM30" s="254"/>
      <c r="AN30" s="254"/>
      <c r="AO30" s="254"/>
      <c r="AP30" s="254"/>
      <c r="AQ30" s="254"/>
      <c r="AR30" s="254"/>
      <c r="AS30" s="254"/>
      <c r="AT30" s="254"/>
      <c r="AU30" s="254"/>
    </row>
    <row r="31" spans="1:47" x14ac:dyDescent="0.2">
      <c r="A31" s="250">
        <v>21</v>
      </c>
      <c r="B31" s="250" t="s">
        <v>240</v>
      </c>
      <c r="D31" s="264">
        <f>+D15/D25</f>
        <v>0.62907339929664496</v>
      </c>
      <c r="E31" s="264">
        <f t="shared" ref="E31:R31" si="17">+E20/E25</f>
        <v>0.62146629735975578</v>
      </c>
      <c r="F31" s="264">
        <f t="shared" si="17"/>
        <v>0.60483537457576397</v>
      </c>
      <c r="G31" s="264">
        <f t="shared" si="17"/>
        <v>0.5879690570889835</v>
      </c>
      <c r="H31" s="264">
        <f t="shared" si="17"/>
        <v>0.57558541099293115</v>
      </c>
      <c r="I31" s="264">
        <f t="shared" si="17"/>
        <v>0.56275213098140364</v>
      </c>
      <c r="J31" s="264">
        <f t="shared" si="17"/>
        <v>0.55053592627704728</v>
      </c>
      <c r="K31" s="264">
        <f t="shared" si="17"/>
        <v>0.53698059398458375</v>
      </c>
      <c r="L31" s="264">
        <f t="shared" si="17"/>
        <v>0.52648883545648184</v>
      </c>
      <c r="M31" s="264">
        <f t="shared" si="17"/>
        <v>0.51468086002610047</v>
      </c>
      <c r="N31" s="264">
        <f t="shared" si="17"/>
        <v>0.50300243383439891</v>
      </c>
      <c r="O31" s="264">
        <f t="shared" si="17"/>
        <v>0.49014470750693934</v>
      </c>
      <c r="P31" s="264">
        <f t="shared" si="17"/>
        <v>0.4801111106317853</v>
      </c>
      <c r="Q31" s="264">
        <f t="shared" si="17"/>
        <v>0.4689073515284482</v>
      </c>
      <c r="R31" s="264">
        <f t="shared" si="17"/>
        <v>0.46224247700548649</v>
      </c>
      <c r="S31" s="264">
        <f>IF(inputs!$B$9-cos!S4&gt;-1,+S20/S25,0)</f>
        <v>0.45886545965421194</v>
      </c>
      <c r="T31" s="264">
        <f>IF(inputs!$B$9-cos!T4&gt;-1,+T20/T25,0)</f>
        <v>0.45817705274476994</v>
      </c>
      <c r="U31" s="264">
        <f>IF(inputs!$B$9-cos!U4&gt;-1,+U20/U25,0)</f>
        <v>0.45641099775431293</v>
      </c>
      <c r="V31" s="264">
        <f>IF(inputs!$B$9-cos!V4&gt;-1,+V20/V25,0)</f>
        <v>0.45482985377443619</v>
      </c>
      <c r="W31" s="264">
        <f>IF(inputs!$B$9-cos!W4&gt;-1,+W20/W25,0)</f>
        <v>0.45220026887582848</v>
      </c>
      <c r="X31" s="264">
        <f>IF(inputs!$B$9-cos!X4&gt;-1,+X20/X25,0)</f>
        <v>0.45224467453585532</v>
      </c>
      <c r="Y31" s="264">
        <f>IF(inputs!$B$9-cos!Y4&gt;-1,+Y20/Y25,0)</f>
        <v>0.45125224186368729</v>
      </c>
      <c r="Z31" s="264">
        <f>IF(inputs!$B$9-cos!Z4&gt;-1,+Z20/Z25,0)</f>
        <v>0.45046793489028725</v>
      </c>
      <c r="AA31" s="264">
        <f>IF(inputs!$B$9-cos!AA4&gt;-1,+AA20/AA25,0)</f>
        <v>0.44866876182720961</v>
      </c>
      <c r="AB31" s="264">
        <f>IF(inputs!$B$9-cos!AB4&gt;-1,+AB20/AB25,0)</f>
        <v>0.44954883246343291</v>
      </c>
      <c r="AC31" s="264">
        <f>IF(inputs!$B$9-cos!AC4&gt;-1,+AC20/AC25,0)</f>
        <v>0.449427068610466</v>
      </c>
      <c r="AD31" s="264">
        <f>IF(inputs!$B$9-cos!AD4&gt;-1,+AD20/AD25,0)</f>
        <v>0.44953950440592283</v>
      </c>
      <c r="AE31" s="264">
        <f>IF(inputs!$B$9-cos!AE4&gt;-1,+AE20/AE25,0)</f>
        <v>0.44866392828597079</v>
      </c>
      <c r="AF31" s="264">
        <f>IF(inputs!$B$9-cos!AF4&gt;-1,+AF20/AF25,0)</f>
        <v>0.45049519950209949</v>
      </c>
      <c r="AG31" s="264">
        <f>IF(inputs!$B$9-cos!AG4&gt;-1,+AG20/AG25,0)</f>
        <v>0.45135309172053595</v>
      </c>
      <c r="AH31" s="254"/>
      <c r="AI31" s="254"/>
      <c r="AJ31" s="254"/>
      <c r="AK31" s="254"/>
      <c r="AL31" s="254"/>
      <c r="AM31" s="254"/>
      <c r="AN31" s="254"/>
      <c r="AO31" s="254"/>
      <c r="AP31" s="254"/>
      <c r="AQ31" s="254"/>
      <c r="AR31" s="254"/>
      <c r="AS31" s="254"/>
      <c r="AT31" s="254"/>
      <c r="AU31" s="254"/>
    </row>
    <row r="32" spans="1:47" ht="13.5" thickBot="1" x14ac:dyDescent="0.25">
      <c r="A32" s="259"/>
      <c r="B32" s="259"/>
      <c r="C32" s="65"/>
      <c r="D32" s="262"/>
      <c r="E32" s="262"/>
      <c r="F32" s="262"/>
      <c r="G32" s="262"/>
      <c r="H32" s="262"/>
      <c r="I32" s="262"/>
      <c r="J32" s="262"/>
      <c r="K32" s="262"/>
      <c r="L32" s="262"/>
      <c r="M32" s="262"/>
      <c r="N32" s="262"/>
      <c r="O32" s="262"/>
      <c r="P32" s="262"/>
      <c r="Q32" s="262"/>
      <c r="R32" s="262"/>
      <c r="S32" s="262"/>
      <c r="T32" s="262"/>
      <c r="U32" s="262"/>
      <c r="V32" s="262"/>
      <c r="W32" s="262"/>
      <c r="X32" s="262"/>
      <c r="Y32" s="262"/>
      <c r="Z32" s="262"/>
      <c r="AA32" s="262"/>
      <c r="AB32" s="262"/>
      <c r="AC32" s="262"/>
      <c r="AD32" s="262"/>
      <c r="AE32" s="262"/>
      <c r="AF32" s="262"/>
      <c r="AG32" s="262"/>
      <c r="AH32" s="254"/>
      <c r="AI32" s="254"/>
      <c r="AJ32" s="254"/>
      <c r="AK32" s="254"/>
      <c r="AL32" s="254"/>
      <c r="AM32" s="254"/>
      <c r="AN32" s="254"/>
      <c r="AO32" s="254"/>
      <c r="AP32" s="254"/>
      <c r="AQ32" s="254"/>
      <c r="AR32" s="254"/>
      <c r="AS32" s="254"/>
      <c r="AT32" s="254"/>
      <c r="AU32" s="254"/>
    </row>
    <row r="33" spans="1:47" x14ac:dyDescent="0.2">
      <c r="A33" s="250">
        <v>22</v>
      </c>
      <c r="B33" s="263" t="s">
        <v>241</v>
      </c>
      <c r="D33" s="254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54"/>
      <c r="AI33" s="254"/>
      <c r="AJ33" s="254"/>
      <c r="AK33" s="254"/>
      <c r="AL33" s="254"/>
      <c r="AM33" s="254"/>
      <c r="AN33" s="254"/>
      <c r="AO33" s="254"/>
      <c r="AP33" s="254"/>
      <c r="AQ33" s="254"/>
      <c r="AR33" s="254"/>
      <c r="AS33" s="254"/>
      <c r="AT33" s="254"/>
      <c r="AU33" s="254"/>
    </row>
    <row r="34" spans="1:47" x14ac:dyDescent="0.2">
      <c r="A34" s="250">
        <v>23</v>
      </c>
      <c r="B34" s="250" t="s">
        <v>397</v>
      </c>
      <c r="C34" s="265"/>
      <c r="D34" s="265">
        <v>1</v>
      </c>
      <c r="E34" s="266">
        <f>+D34/(1+$E$73)</f>
        <v>0.91911764705882348</v>
      </c>
      <c r="F34" s="266">
        <f t="shared" ref="F34:AG34" si="18">+E34/(1+$E$73)</f>
        <v>0.84477724913494801</v>
      </c>
      <c r="G34" s="266">
        <f t="shared" si="18"/>
        <v>0.77644967751373895</v>
      </c>
      <c r="H34" s="266">
        <f t="shared" si="18"/>
        <v>0.71364860065600999</v>
      </c>
      <c r="I34" s="266">
        <f t="shared" si="18"/>
        <v>0.65592702266177383</v>
      </c>
      <c r="J34" s="266">
        <f t="shared" si="18"/>
        <v>0.60287410171118916</v>
      </c>
      <c r="K34" s="266">
        <f t="shared" si="18"/>
        <v>0.55411222583748998</v>
      </c>
      <c r="L34" s="266">
        <f t="shared" si="18"/>
        <v>0.50929432521828122</v>
      </c>
      <c r="M34" s="266">
        <f t="shared" si="18"/>
        <v>0.46810140185503785</v>
      </c>
      <c r="N34" s="266">
        <f t="shared" si="18"/>
        <v>0.43024025905793917</v>
      </c>
      <c r="O34" s="266">
        <f t="shared" si="18"/>
        <v>0.39544141457531173</v>
      </c>
      <c r="P34" s="266">
        <f t="shared" si="18"/>
        <v>0.36345718251407327</v>
      </c>
      <c r="Q34" s="266">
        <f t="shared" si="18"/>
        <v>0.33405991039896438</v>
      </c>
      <c r="R34" s="266">
        <f t="shared" si="18"/>
        <v>0.30704035882257752</v>
      </c>
      <c r="S34" s="266">
        <f t="shared" si="18"/>
        <v>0.28220621215310432</v>
      </c>
      <c r="T34" s="266">
        <f t="shared" si="18"/>
        <v>0.25938070969954441</v>
      </c>
      <c r="U34" s="266">
        <f t="shared" si="18"/>
        <v>0.23840138759149301</v>
      </c>
      <c r="V34" s="266">
        <f t="shared" si="18"/>
        <v>0.21911892241865166</v>
      </c>
      <c r="W34" s="266">
        <f t="shared" si="18"/>
        <v>0.201396068399496</v>
      </c>
      <c r="X34" s="266">
        <f t="shared" si="18"/>
        <v>0.18510668051424264</v>
      </c>
      <c r="Y34" s="266">
        <f t="shared" si="18"/>
        <v>0.17013481664912006</v>
      </c>
      <c r="Z34" s="266">
        <f t="shared" si="18"/>
        <v>0.15637391236132356</v>
      </c>
      <c r="AA34" s="266">
        <f t="shared" si="18"/>
        <v>0.14372602239092239</v>
      </c>
      <c r="AB34" s="266">
        <f t="shared" si="18"/>
        <v>0.13210112352106837</v>
      </c>
      <c r="AC34" s="266">
        <f t="shared" si="18"/>
        <v>0.12141647382451136</v>
      </c>
      <c r="AD34" s="266">
        <f t="shared" si="18"/>
        <v>0.1115960237357641</v>
      </c>
      <c r="AE34" s="266">
        <f t="shared" si="18"/>
        <v>0.10256987475713612</v>
      </c>
      <c r="AF34" s="266">
        <f t="shared" si="18"/>
        <v>9.4273781945897167E-2</v>
      </c>
      <c r="AG34" s="266">
        <f t="shared" si="18"/>
        <v>8.6648696641449599E-2</v>
      </c>
      <c r="AH34" s="254"/>
      <c r="AI34" s="254"/>
      <c r="AJ34" s="254"/>
      <c r="AK34" s="254"/>
      <c r="AL34" s="254"/>
      <c r="AM34" s="254"/>
      <c r="AN34" s="254"/>
      <c r="AO34" s="254"/>
      <c r="AP34" s="254"/>
      <c r="AQ34" s="254"/>
      <c r="AR34" s="254"/>
      <c r="AS34" s="254"/>
      <c r="AT34" s="254"/>
      <c r="AU34" s="254"/>
    </row>
    <row r="35" spans="1:47" x14ac:dyDescent="0.2">
      <c r="D35" s="254"/>
      <c r="E35" s="254"/>
      <c r="F35" s="254"/>
      <c r="G35" s="254"/>
      <c r="H35" s="254"/>
      <c r="I35" s="254"/>
      <c r="J35" s="254"/>
      <c r="K35" s="254"/>
      <c r="L35" s="254"/>
      <c r="M35" s="254"/>
      <c r="N35" s="254"/>
      <c r="O35" s="254"/>
      <c r="P35" s="254"/>
      <c r="Q35" s="254"/>
      <c r="R35" s="254"/>
      <c r="S35" s="254"/>
      <c r="T35" s="254"/>
      <c r="U35" s="254"/>
      <c r="V35" s="254"/>
      <c r="W35" s="254"/>
      <c r="X35" s="254"/>
      <c r="Y35" s="254"/>
      <c r="Z35" s="254"/>
      <c r="AA35" s="254"/>
      <c r="AB35" s="254"/>
      <c r="AC35" s="254"/>
      <c r="AD35" s="254"/>
      <c r="AE35" s="254"/>
      <c r="AF35" s="254"/>
      <c r="AG35" s="254"/>
      <c r="AH35" s="254"/>
      <c r="AI35" s="254"/>
      <c r="AJ35" s="254"/>
      <c r="AK35" s="254"/>
      <c r="AL35" s="254"/>
      <c r="AM35" s="254"/>
      <c r="AN35" s="254"/>
      <c r="AO35" s="254"/>
      <c r="AP35" s="254"/>
      <c r="AQ35" s="254"/>
      <c r="AR35" s="254"/>
      <c r="AS35" s="254"/>
      <c r="AT35" s="254"/>
      <c r="AU35" s="254"/>
    </row>
    <row r="36" spans="1:47" x14ac:dyDescent="0.2">
      <c r="A36" s="250">
        <v>24</v>
      </c>
      <c r="B36" s="250" t="s">
        <v>242</v>
      </c>
      <c r="C36" s="254">
        <f>SUM(D36:AG36)</f>
        <v>1724295.0476607312</v>
      </c>
      <c r="D36" s="254">
        <f>+D29*D24*D34</f>
        <v>174353.20330638447</v>
      </c>
      <c r="E36" s="254">
        <f t="shared" ref="E36:AG36" si="19">+E29*E24*E34</f>
        <v>158515.71018150213</v>
      </c>
      <c r="F36" s="254">
        <f t="shared" si="19"/>
        <v>142198.99845982381</v>
      </c>
      <c r="G36" s="254">
        <f t="shared" si="19"/>
        <v>128101.63778403348</v>
      </c>
      <c r="H36" s="254">
        <f t="shared" si="19"/>
        <v>114935.9314020076</v>
      </c>
      <c r="I36" s="254">
        <f t="shared" si="19"/>
        <v>103547.92239092222</v>
      </c>
      <c r="J36" s="254">
        <f t="shared" si="19"/>
        <v>93343.296033110004</v>
      </c>
      <c r="K36" s="254">
        <f t="shared" si="19"/>
        <v>84361.09750889425</v>
      </c>
      <c r="L36" s="254">
        <f t="shared" si="19"/>
        <v>75813.268966191405</v>
      </c>
      <c r="M36" s="254">
        <f t="shared" si="19"/>
        <v>68309.397641168413</v>
      </c>
      <c r="N36" s="254">
        <f t="shared" si="19"/>
        <v>61537.605015270936</v>
      </c>
      <c r="O36" s="254">
        <f t="shared" si="19"/>
        <v>55582.630148842094</v>
      </c>
      <c r="P36" s="254">
        <f t="shared" si="19"/>
        <v>49922.013920300677</v>
      </c>
      <c r="Q36" s="254">
        <f t="shared" si="19"/>
        <v>44956.375058839498</v>
      </c>
      <c r="R36" s="254">
        <f t="shared" si="19"/>
        <v>40814.589875610618</v>
      </c>
      <c r="S36" s="254">
        <f t="shared" si="19"/>
        <v>37470.52029128428</v>
      </c>
      <c r="T36" s="254">
        <f t="shared" si="19"/>
        <v>34223.554659064321</v>
      </c>
      <c r="U36" s="254">
        <f t="shared" si="19"/>
        <v>31353.939168352594</v>
      </c>
      <c r="V36" s="254">
        <f t="shared" si="19"/>
        <v>28734.8133598403</v>
      </c>
      <c r="W36" s="254">
        <f t="shared" si="19"/>
        <v>26416.062295214299</v>
      </c>
      <c r="X36" s="254">
        <f t="shared" si="19"/>
        <v>24160.866859146325</v>
      </c>
      <c r="Y36" s="254">
        <f t="shared" si="19"/>
        <v>22167.275498136765</v>
      </c>
      <c r="Z36" s="254">
        <f t="shared" si="19"/>
        <v>20346.291202913981</v>
      </c>
      <c r="AA36" s="254">
        <f t="shared" si="19"/>
        <v>18733.783700968626</v>
      </c>
      <c r="AB36" s="254">
        <f t="shared" si="19"/>
        <v>17162.253457912193</v>
      </c>
      <c r="AC36" s="254">
        <f t="shared" si="19"/>
        <v>15772.560778695317</v>
      </c>
      <c r="AD36" s="254">
        <f t="shared" si="19"/>
        <v>14501.961857784001</v>
      </c>
      <c r="AE36" s="254">
        <f t="shared" si="19"/>
        <v>13376.480612422431</v>
      </c>
      <c r="AF36" s="254">
        <f t="shared" si="19"/>
        <v>12276.891852674826</v>
      </c>
      <c r="AG36" s="254">
        <f t="shared" si="19"/>
        <v>11304.11437341941</v>
      </c>
      <c r="AH36" s="254"/>
      <c r="AI36" s="254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/>
      <c r="AU36" s="254"/>
    </row>
    <row r="37" spans="1:47" x14ac:dyDescent="0.2">
      <c r="A37" s="250">
        <v>25</v>
      </c>
      <c r="B37" s="250" t="s">
        <v>243</v>
      </c>
      <c r="C37" s="254">
        <f>SUM(D37:AG37)</f>
        <v>2775500.0453640958</v>
      </c>
      <c r="D37" s="254">
        <f t="shared" ref="D37:R37" si="20">+D24*D34</f>
        <v>244468.42931402905</v>
      </c>
      <c r="E37" s="254">
        <f t="shared" si="20"/>
        <v>224653.22585941348</v>
      </c>
      <c r="F37" s="254">
        <f t="shared" si="20"/>
        <v>206380.91903067226</v>
      </c>
      <c r="G37" s="254">
        <f t="shared" si="20"/>
        <v>190119.26865950957</v>
      </c>
      <c r="H37" s="254">
        <f t="shared" si="20"/>
        <v>174187.92156116973</v>
      </c>
      <c r="I37" s="254">
        <f t="shared" si="20"/>
        <v>160033.22850029884</v>
      </c>
      <c r="J37" s="254">
        <f t="shared" si="20"/>
        <v>147030.23681038059</v>
      </c>
      <c r="K37" s="254">
        <f t="shared" si="20"/>
        <v>135452.76098648898</v>
      </c>
      <c r="L37" s="254">
        <f t="shared" si="20"/>
        <v>124104.87974792837</v>
      </c>
      <c r="M37" s="254">
        <f t="shared" si="20"/>
        <v>114018.38259918492</v>
      </c>
      <c r="N37" s="254">
        <f t="shared" si="20"/>
        <v>104750.75882547349</v>
      </c>
      <c r="O37" s="254">
        <f t="shared" si="20"/>
        <v>96499.402953757541</v>
      </c>
      <c r="P37" s="254">
        <f t="shared" si="20"/>
        <v>88412.167645593363</v>
      </c>
      <c r="Q37" s="254">
        <f t="shared" si="20"/>
        <v>81224.081057854957</v>
      </c>
      <c r="R37" s="254">
        <f t="shared" si="20"/>
        <v>74637.082753236537</v>
      </c>
      <c r="S37" s="254">
        <f t="shared" ref="S37:AB37" si="21">+S24*S34</f>
        <v>68788.542635085309</v>
      </c>
      <c r="T37" s="254">
        <f t="shared" si="21"/>
        <v>63053.128046335623</v>
      </c>
      <c r="U37" s="254">
        <f t="shared" si="21"/>
        <v>57955.028124326825</v>
      </c>
      <c r="V37" s="254">
        <f t="shared" si="21"/>
        <v>53269.859781038467</v>
      </c>
      <c r="W37" s="254">
        <f t="shared" si="21"/>
        <v>49098.2896488099</v>
      </c>
      <c r="X37" s="254">
        <f t="shared" si="21"/>
        <v>45007.106116652983</v>
      </c>
      <c r="Y37" s="254">
        <f t="shared" si="21"/>
        <v>41370.482591291307</v>
      </c>
      <c r="Z37" s="254">
        <f t="shared" si="21"/>
        <v>38028.291940238509</v>
      </c>
      <c r="AA37" s="254">
        <f t="shared" si="21"/>
        <v>35052.43398304758</v>
      </c>
      <c r="AB37" s="254">
        <f t="shared" si="21"/>
        <v>32133.657980536485</v>
      </c>
      <c r="AC37" s="254">
        <f>+AC24*AC34</f>
        <v>29539.122457171539</v>
      </c>
      <c r="AD37" s="254">
        <f>+AD24*AD34</f>
        <v>27154.534188864436</v>
      </c>
      <c r="AE37" s="254">
        <f>+AE24*AE34</f>
        <v>25031.265475817563</v>
      </c>
      <c r="AF37" s="254">
        <f>+AF24*AF34</f>
        <v>22948.503474957273</v>
      </c>
      <c r="AG37" s="254">
        <f>+AG24*AG34</f>
        <v>21097.05261493033</v>
      </c>
      <c r="AH37" s="254"/>
      <c r="AI37" s="254"/>
      <c r="AJ37" s="254"/>
      <c r="AK37" s="254"/>
      <c r="AL37" s="254"/>
      <c r="AM37" s="254"/>
      <c r="AN37" s="254"/>
      <c r="AO37" s="254"/>
      <c r="AP37" s="254"/>
      <c r="AQ37" s="254"/>
      <c r="AR37" s="254"/>
      <c r="AS37" s="254"/>
      <c r="AT37" s="254"/>
      <c r="AU37" s="254"/>
    </row>
    <row r="38" spans="1:47" x14ac:dyDescent="0.2">
      <c r="D38" s="254"/>
      <c r="E38" s="254"/>
      <c r="F38" s="254"/>
      <c r="G38" s="254"/>
      <c r="H38" s="254"/>
      <c r="I38" s="254"/>
      <c r="J38" s="254"/>
      <c r="K38" s="254"/>
      <c r="L38" s="254"/>
      <c r="M38" s="254"/>
      <c r="N38" s="254"/>
      <c r="O38" s="254"/>
      <c r="P38" s="254"/>
      <c r="Q38" s="254"/>
      <c r="R38" s="254"/>
      <c r="S38" s="254"/>
      <c r="T38" s="254"/>
      <c r="U38" s="254"/>
      <c r="V38" s="254"/>
      <c r="W38" s="254"/>
      <c r="X38" s="254"/>
      <c r="Y38" s="254"/>
      <c r="Z38" s="254"/>
      <c r="AA38" s="254"/>
      <c r="AB38" s="254"/>
      <c r="AC38" s="254"/>
      <c r="AD38" s="254"/>
      <c r="AE38" s="254"/>
      <c r="AF38" s="254"/>
      <c r="AG38" s="254"/>
      <c r="AH38" s="254"/>
      <c r="AI38" s="254"/>
      <c r="AJ38" s="254"/>
      <c r="AK38" s="254"/>
      <c r="AL38" s="254"/>
      <c r="AM38" s="254"/>
      <c r="AN38" s="254"/>
      <c r="AO38" s="254"/>
      <c r="AP38" s="254"/>
      <c r="AQ38" s="254"/>
      <c r="AR38" s="254"/>
      <c r="AS38" s="254"/>
      <c r="AT38" s="254"/>
      <c r="AU38" s="254"/>
    </row>
    <row r="39" spans="1:47" x14ac:dyDescent="0.2">
      <c r="A39" s="250">
        <v>26</v>
      </c>
      <c r="B39" s="250" t="s">
        <v>244</v>
      </c>
      <c r="C39" s="264">
        <f>+C36/C37</f>
        <v>0.62125563663413119</v>
      </c>
      <c r="D39" s="264">
        <f>+D36/D37</f>
        <v>0.71319312598201012</v>
      </c>
      <c r="E39" s="264">
        <f t="shared" ref="E39:R39" si="22">+E36/E37</f>
        <v>0.70560175388133628</v>
      </c>
      <c r="F39" s="264">
        <f t="shared" si="22"/>
        <v>0.68901233276652984</v>
      </c>
      <c r="G39" s="264">
        <f t="shared" si="22"/>
        <v>0.67379618429657762</v>
      </c>
      <c r="H39" s="264">
        <f t="shared" si="22"/>
        <v>0.65983869818232743</v>
      </c>
      <c r="I39" s="264">
        <f t="shared" si="22"/>
        <v>0.64704013885921741</v>
      </c>
      <c r="J39" s="264">
        <f t="shared" si="22"/>
        <v>0.63485782284015069</v>
      </c>
      <c r="K39" s="264">
        <f t="shared" si="22"/>
        <v>0.62280825355275726</v>
      </c>
      <c r="L39" s="264">
        <f t="shared" si="22"/>
        <v>0.61088064482377391</v>
      </c>
      <c r="M39" s="264">
        <f t="shared" si="22"/>
        <v>0.59910863567763617</v>
      </c>
      <c r="N39" s="264">
        <f t="shared" si="22"/>
        <v>0.58746691389414651</v>
      </c>
      <c r="O39" s="264">
        <f t="shared" si="22"/>
        <v>0.57598936830186664</v>
      </c>
      <c r="P39" s="264">
        <f t="shared" si="22"/>
        <v>0.56465094397885052</v>
      </c>
      <c r="Q39" s="264">
        <f t="shared" si="22"/>
        <v>0.55348579477085869</v>
      </c>
      <c r="R39" s="264">
        <f t="shared" si="22"/>
        <v>0.54684063698672292</v>
      </c>
      <c r="S39" s="264">
        <f>IF(inputs!$B$9-cos!S4&gt;-1,+S36/S37,0)</f>
        <v>0.54472036847852334</v>
      </c>
      <c r="T39" s="264">
        <f>IF(inputs!$B$9-cos!T4&gt;-1,+T36/T37,0)</f>
        <v>0.54277330434605209</v>
      </c>
      <c r="U39" s="264">
        <f>IF(inputs!$B$9-cos!U4&gt;-1,+U36/U37,0)</f>
        <v>0.54100464072058085</v>
      </c>
      <c r="V39" s="264">
        <f>IF(inputs!$B$9-cos!V4&gt;-1,+V36/V37,0)</f>
        <v>0.53941972961731965</v>
      </c>
      <c r="W39" s="264">
        <f>IF(inputs!$B$9-cos!W4&gt;-1,+W36/W37,0)</f>
        <v>0.53802408361193499</v>
      </c>
      <c r="X39" s="264">
        <f>IF(inputs!$B$9-cos!X4&gt;-1,+X36/X37,0)</f>
        <v>0.53682338065736279</v>
      </c>
      <c r="Y39" s="264">
        <f>IF(inputs!$B$9-cos!Y4&gt;-1,+Y36/Y37,0)</f>
        <v>0.53582346904512757</v>
      </c>
      <c r="Z39" s="264">
        <f>IF(inputs!$B$9-cos!Z4&gt;-1,+Z36/Z37,0)</f>
        <v>0.53503037251549956</v>
      </c>
      <c r="AA39" s="264">
        <f>IF(inputs!$B$9-cos!AA4&gt;-1,+AA36/AA37,0)</f>
        <v>0.53445029552095735</v>
      </c>
      <c r="AB39" s="264">
        <f>IF(inputs!$B$9-cos!AB4&gt;-1,+AB36/AB37,0)</f>
        <v>0.53408962864755249</v>
      </c>
      <c r="AC39" s="264">
        <f>IF(inputs!$B$9-cos!AC4&gt;-1,+AC36/AC37,0)</f>
        <v>0.53395495419891992</v>
      </c>
      <c r="AD39" s="264">
        <f>IF(inputs!$B$9-cos!AD4&gt;-1,+AD36/AD37,0)</f>
        <v>0.53405305194780262</v>
      </c>
      <c r="AE39" s="264">
        <f>IF(inputs!$B$9-cos!AE4&gt;-1,+AE36/AE37,0)</f>
        <v>0.53439090506012588</v>
      </c>
      <c r="AF39" s="264">
        <f>IF(inputs!$B$9-cos!AF4&gt;-1,+AF36/AF37,0)</f>
        <v>0.53497570619679302</v>
      </c>
      <c r="AG39" s="264">
        <f>IF(inputs!$B$9-cos!AG4&gt;-1,+AG36/AG37,0)</f>
        <v>0.53581486379853449</v>
      </c>
      <c r="AH39" s="254"/>
      <c r="AI39" s="254"/>
      <c r="AJ39" s="254"/>
      <c r="AK39" s="254"/>
      <c r="AL39" s="254"/>
      <c r="AM39" s="254"/>
      <c r="AN39" s="254"/>
      <c r="AO39" s="254"/>
      <c r="AP39" s="254"/>
      <c r="AQ39" s="254"/>
      <c r="AR39" s="254"/>
      <c r="AS39" s="254"/>
      <c r="AT39" s="254"/>
      <c r="AU39" s="254"/>
    </row>
    <row r="40" spans="1:47" x14ac:dyDescent="0.2">
      <c r="A40" s="250">
        <v>27</v>
      </c>
      <c r="B40" s="250" t="s">
        <v>245</v>
      </c>
      <c r="C40" s="264">
        <f>+C36/C37</f>
        <v>0.62125563663413119</v>
      </c>
      <c r="D40" s="264">
        <f t="shared" ref="D40:R40" si="23">D36/(D25*D34)</f>
        <v>0.71319312598201012</v>
      </c>
      <c r="E40" s="264">
        <f t="shared" si="23"/>
        <v>0.70560175388133628</v>
      </c>
      <c r="F40" s="264">
        <f t="shared" si="23"/>
        <v>0.68901233276652984</v>
      </c>
      <c r="G40" s="264">
        <f t="shared" si="23"/>
        <v>0.67379618429657762</v>
      </c>
      <c r="H40" s="264">
        <f t="shared" si="23"/>
        <v>0.65983869818232743</v>
      </c>
      <c r="I40" s="264">
        <f t="shared" si="23"/>
        <v>0.64704013885921741</v>
      </c>
      <c r="J40" s="264">
        <f t="shared" si="23"/>
        <v>0.63485782284015069</v>
      </c>
      <c r="K40" s="264">
        <f t="shared" si="23"/>
        <v>0.62280825355275726</v>
      </c>
      <c r="L40" s="264">
        <f t="shared" si="23"/>
        <v>0.61088064482377391</v>
      </c>
      <c r="M40" s="264">
        <f t="shared" si="23"/>
        <v>0.59910863567763617</v>
      </c>
      <c r="N40" s="264">
        <f t="shared" si="23"/>
        <v>0.58746691389414651</v>
      </c>
      <c r="O40" s="264">
        <f t="shared" si="23"/>
        <v>0.57598936830186664</v>
      </c>
      <c r="P40" s="264">
        <f t="shared" si="23"/>
        <v>0.56465094397885052</v>
      </c>
      <c r="Q40" s="264">
        <f t="shared" si="23"/>
        <v>0.55348579477085869</v>
      </c>
      <c r="R40" s="264">
        <f t="shared" si="23"/>
        <v>0.54684063698672292</v>
      </c>
      <c r="S40" s="264">
        <f>IF(inputs!$B$9-cos!S4&gt;-1,S36/(S25*S34),0)</f>
        <v>0.54472036847852334</v>
      </c>
      <c r="T40" s="264">
        <f>IF(inputs!$B$9-cos!T4&gt;-1,T36/(T25*T34),0)</f>
        <v>0.54277330434605209</v>
      </c>
      <c r="U40" s="264">
        <f>IF(inputs!$B$9-cos!U4&gt;-1,U36/(U25*U34),0)</f>
        <v>0.54100464072058085</v>
      </c>
      <c r="V40" s="264">
        <f>IF(inputs!$B$9-cos!V4&gt;-1,V36/(V25*V34),0)</f>
        <v>0.53941972961731965</v>
      </c>
      <c r="W40" s="264">
        <f>IF(inputs!$B$9-cos!W4&gt;-1,W36/(W25*W34),0)</f>
        <v>0.53802408361193499</v>
      </c>
      <c r="X40" s="264">
        <f>IF(inputs!$B$9-cos!X4&gt;-1,X36/(X25*X34),0)</f>
        <v>0.53682338065736279</v>
      </c>
      <c r="Y40" s="264">
        <f>IF(inputs!$B$9-cos!Y4&gt;-1,Y36/(Y25*Y34),0)</f>
        <v>0.53582346904512757</v>
      </c>
      <c r="Z40" s="264">
        <f>IF(inputs!$B$9-cos!Z4&gt;-1,Z36/(Z25*Z34),0)</f>
        <v>0.53503037251549956</v>
      </c>
      <c r="AA40" s="264">
        <f>IF(inputs!$B$9-cos!AA4&gt;-1,AA36/(AA25*AA34),0)</f>
        <v>0.53445029552095735</v>
      </c>
      <c r="AB40" s="264">
        <f>IF(inputs!$B$9-cos!AB4&gt;-1,AB36/(AB25*AB34),0)</f>
        <v>0.53408962864755249</v>
      </c>
      <c r="AC40" s="264">
        <f>IF(inputs!$B$9-cos!AC4&gt;-1,AC36/(AC25*AC34),0)</f>
        <v>0.53395495419891992</v>
      </c>
      <c r="AD40" s="264">
        <f>IF(inputs!$B$9-cos!AD4&gt;-1,AD36/(AD25*AD34),0)</f>
        <v>0.53405305194780262</v>
      </c>
      <c r="AE40" s="264">
        <f>IF(inputs!$B$9-cos!AE4&gt;-1,AE36/(AE25*AE34),0)</f>
        <v>0.53439090506012588</v>
      </c>
      <c r="AF40" s="264">
        <f>IF(inputs!$B$9-cos!AF4&gt;-1,AF36/(AF25*AF34),0)</f>
        <v>0.53497570619679302</v>
      </c>
      <c r="AG40" s="264">
        <f>IF(inputs!$B$9-cos!AG4&gt;-1,AG36/(AG25*AG34),0)</f>
        <v>0.53581486379853449</v>
      </c>
      <c r="AH40" s="254"/>
      <c r="AI40" s="254"/>
      <c r="AJ40" s="254"/>
      <c r="AK40" s="254"/>
      <c r="AL40" s="254"/>
      <c r="AM40" s="254"/>
      <c r="AN40" s="254"/>
      <c r="AO40" s="254"/>
      <c r="AP40" s="254"/>
      <c r="AQ40" s="254"/>
      <c r="AR40" s="254"/>
      <c r="AS40" s="254"/>
      <c r="AT40" s="254"/>
      <c r="AU40" s="254"/>
    </row>
    <row r="41" spans="1:47" ht="13.5" thickBot="1" x14ac:dyDescent="0.25">
      <c r="A41" s="259"/>
      <c r="B41" s="259"/>
      <c r="C41" s="65"/>
      <c r="D41" s="65"/>
      <c r="E41" s="262"/>
      <c r="F41" s="262"/>
      <c r="G41" s="262"/>
      <c r="H41" s="262"/>
      <c r="I41" s="262"/>
      <c r="J41" s="262"/>
      <c r="K41" s="262"/>
      <c r="L41" s="262"/>
      <c r="M41" s="262"/>
      <c r="N41" s="262"/>
      <c r="O41" s="262"/>
      <c r="P41" s="262"/>
      <c r="Q41" s="262"/>
      <c r="R41" s="262"/>
      <c r="S41" s="262"/>
      <c r="T41" s="262"/>
      <c r="U41" s="262"/>
      <c r="V41" s="262"/>
      <c r="W41" s="262"/>
      <c r="X41" s="262"/>
      <c r="Y41" s="262"/>
      <c r="Z41" s="262"/>
      <c r="AA41" s="262"/>
      <c r="AB41" s="262"/>
      <c r="AC41" s="262"/>
      <c r="AD41" s="262"/>
      <c r="AE41" s="262"/>
      <c r="AF41" s="262"/>
      <c r="AG41" s="262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</row>
    <row r="42" spans="1:47" x14ac:dyDescent="0.2">
      <c r="A42" s="250">
        <v>28</v>
      </c>
      <c r="B42" s="250" t="s">
        <v>246</v>
      </c>
      <c r="C42" s="203">
        <f>IF(DCF!D17="y",-D51+(-loan!D4),-D51+(-DCF!C11))</f>
        <v>-187622.61703920001</v>
      </c>
      <c r="D42" s="254">
        <f>+D13+D10+D11+D12-D60-D61</f>
        <v>8081.8734810655151</v>
      </c>
      <c r="E42" s="254">
        <f t="shared" ref="E42:R42" si="24">+E13+E10+E11+E12-E60-E61</f>
        <v>29567.624569910549</v>
      </c>
      <c r="F42" s="254">
        <f t="shared" si="24"/>
        <v>29736.697831870755</v>
      </c>
      <c r="G42" s="254">
        <f t="shared" si="24"/>
        <v>29816.981646820059</v>
      </c>
      <c r="H42" s="254">
        <f t="shared" si="24"/>
        <v>29823.753758362524</v>
      </c>
      <c r="I42" s="254">
        <f t="shared" si="24"/>
        <v>28905.451956020064</v>
      </c>
      <c r="J42" s="254">
        <f t="shared" si="24"/>
        <v>27115.227094727845</v>
      </c>
      <c r="K42" s="254">
        <f t="shared" si="24"/>
        <v>25296.988298662262</v>
      </c>
      <c r="L42" s="254">
        <f t="shared" si="24"/>
        <v>23533.185348247207</v>
      </c>
      <c r="M42" s="254">
        <f t="shared" si="24"/>
        <v>21714.946552181587</v>
      </c>
      <c r="N42" s="254">
        <f t="shared" si="24"/>
        <v>19951.143601766606</v>
      </c>
      <c r="O42" s="254">
        <f t="shared" si="24"/>
        <v>18132.904805700855</v>
      </c>
      <c r="P42" s="254">
        <f t="shared" si="24"/>
        <v>16369.101855285931</v>
      </c>
      <c r="Q42" s="254">
        <f t="shared" si="24"/>
        <v>22842.98775216793</v>
      </c>
      <c r="R42" s="254">
        <f t="shared" si="24"/>
        <v>29786.520698428591</v>
      </c>
      <c r="S42" s="254">
        <f>IF(inputs!$B$9-cos!S4&gt;-1,+S13+S10+S11+S12-S60-S61,0)</f>
        <v>28935.589935893768</v>
      </c>
      <c r="T42" s="254">
        <f>IF(inputs!$B$9-cos!T4&gt;-1,+T13+T10+T11+T12-T60-T61,0)</f>
        <v>28084.659173358901</v>
      </c>
      <c r="U42" s="254">
        <f>IF(inputs!$B$9-cos!U4&gt;-1,+U13+U10+U11+U12-U60-U61,0)</f>
        <v>27233.728410824027</v>
      </c>
      <c r="V42" s="254">
        <f>IF(inputs!$B$9-cos!V4&gt;-1,+V13+V10+V11+V12-V60-V61,0)</f>
        <v>26382.797648289139</v>
      </c>
      <c r="W42" s="254">
        <f>IF(inputs!$B$9-cos!W4&gt;-1,+W13+W10+W11+W12-W60-W61,0)</f>
        <v>25531.866885754302</v>
      </c>
      <c r="X42" s="254">
        <f>IF(inputs!$B$9-cos!X4&gt;-1,+X13+X10+X11+X12-X60-X61,0)</f>
        <v>24680.936123219435</v>
      </c>
      <c r="Y42" s="254">
        <f>IF(inputs!$B$9-cos!Y4&gt;-1,+Y13+Y10+Y11+Y12-Y60-Y61,0)</f>
        <v>23830.005360684547</v>
      </c>
      <c r="Z42" s="254">
        <f>IF(inputs!$B$9-cos!Z4&gt;-1,+Z13+Z10+Z11+Z12-Z60-Z61,0)</f>
        <v>22979.074598149724</v>
      </c>
      <c r="AA42" s="254">
        <f>IF(inputs!$B$9-cos!AA4&gt;-1,+AA13+AA10+AA11+AA12-AA60-AA61,0)</f>
        <v>22128.143835614843</v>
      </c>
      <c r="AB42" s="254">
        <f>IF(inputs!$B$9-cos!AB4&gt;-1,+AB13+AB10+AB11+AB12-AB60-AB61,0)</f>
        <v>21277.213073079969</v>
      </c>
      <c r="AC42" s="254">
        <f>IF(inputs!$B$9-cos!AC4&gt;-1,+AC13+AC10+AC11+AC12-AC60-AC61,0)</f>
        <v>20426.282310545124</v>
      </c>
      <c r="AD42" s="254">
        <f>IF(inputs!$B$9-cos!AD4&gt;-1,+AD13+AD10+AD11+AD12-AD60-AD61,0)</f>
        <v>19575.351548010258</v>
      </c>
      <c r="AE42" s="254">
        <f>IF(inputs!$B$9-cos!AE4&gt;-1,+AE13+AE10+AE11+AE12-AE60-AE61,0)</f>
        <v>18724.420785475384</v>
      </c>
      <c r="AF42" s="254">
        <f>IF(inputs!$B$9-cos!AF4&gt;-1,+AF13+AF10+AF11+AF12-AF60-AF61,0)</f>
        <v>17873.490022940528</v>
      </c>
      <c r="AG42" s="254">
        <f>IF(inputs!$B$9-cos!AG4&gt;-1,+AG13+AG10+AG11+AG12-AG60-AG61,0)</f>
        <v>3722.8252090111746</v>
      </c>
      <c r="AH42" s="254"/>
      <c r="AI42" s="254"/>
      <c r="AJ42" s="254"/>
      <c r="AK42" s="254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</row>
    <row r="43" spans="1:47" x14ac:dyDescent="0.2">
      <c r="A43" s="250">
        <v>29</v>
      </c>
      <c r="B43" s="250" t="s">
        <v>247</v>
      </c>
      <c r="C43" s="203"/>
      <c r="AH43" s="254"/>
      <c r="AI43" s="254"/>
      <c r="AJ43" s="254"/>
      <c r="AK43" s="254"/>
      <c r="AL43" s="254"/>
      <c r="AM43" s="254"/>
      <c r="AN43" s="254"/>
      <c r="AO43" s="254"/>
      <c r="AP43" s="254"/>
      <c r="AQ43" s="254"/>
      <c r="AR43" s="254"/>
      <c r="AS43" s="254"/>
      <c r="AT43" s="254"/>
      <c r="AU43" s="254"/>
    </row>
    <row r="44" spans="1:47" x14ac:dyDescent="0.2">
      <c r="A44" s="250">
        <v>30</v>
      </c>
      <c r="B44" s="250" t="s">
        <v>248</v>
      </c>
      <c r="C44" s="203"/>
      <c r="D44" s="267">
        <f>+DCF!D56</f>
        <v>45583.726200000005</v>
      </c>
      <c r="E44" s="267">
        <f>+DCF!E56</f>
        <v>86609.07978</v>
      </c>
      <c r="F44" s="267">
        <f>+DCF!F56</f>
        <v>77948.171801999997</v>
      </c>
      <c r="G44" s="267">
        <f>+DCF!G56</f>
        <v>70198.938347999996</v>
      </c>
      <c r="H44" s="267">
        <f>+DCF!H56</f>
        <v>63179.044513200002</v>
      </c>
      <c r="I44" s="267">
        <f>+DCF!I56</f>
        <v>56797.322845199997</v>
      </c>
      <c r="J44" s="267">
        <f>+DCF!J56</f>
        <v>53788.796915999999</v>
      </c>
      <c r="K44" s="267">
        <f>+DCF!K56</f>
        <v>53788.796915999999</v>
      </c>
      <c r="L44" s="267">
        <f>+DCF!L56</f>
        <v>53879.964368399997</v>
      </c>
      <c r="M44" s="267">
        <f>+DCF!M56</f>
        <v>53788.796915999999</v>
      </c>
      <c r="N44" s="267">
        <f>+DCF!N56</f>
        <v>53879.964368399997</v>
      </c>
      <c r="O44" s="267">
        <f>+DCF!O56</f>
        <v>53788.796915999999</v>
      </c>
      <c r="P44" s="267">
        <f>+DCF!P56</f>
        <v>53879.964368399997</v>
      </c>
      <c r="Q44" s="267">
        <f>+DCF!Q56</f>
        <v>53788.796915999999</v>
      </c>
      <c r="R44" s="267">
        <f>+DCF!R56</f>
        <v>53879.964368399997</v>
      </c>
      <c r="S44" s="267">
        <f>+DCF!S56</f>
        <v>26894.398458</v>
      </c>
      <c r="T44" s="267">
        <f>+DCF!T56</f>
        <v>0</v>
      </c>
      <c r="U44" s="267">
        <f>+DCF!U56</f>
        <v>0</v>
      </c>
      <c r="V44" s="267">
        <f>+DCF!V56</f>
        <v>0</v>
      </c>
      <c r="W44" s="267">
        <f>+DCF!W56</f>
        <v>0</v>
      </c>
      <c r="X44" s="267">
        <f>+DCF!X56</f>
        <v>0</v>
      </c>
      <c r="Y44" s="267">
        <f>+DCF!Y56</f>
        <v>0</v>
      </c>
      <c r="Z44" s="267">
        <f>+DCF!Z56</f>
        <v>0</v>
      </c>
      <c r="AA44" s="267">
        <f>+DCF!AA56</f>
        <v>0</v>
      </c>
      <c r="AB44" s="267">
        <f>+DCF!AB56</f>
        <v>0</v>
      </c>
      <c r="AC44" s="267">
        <f>+DCF!AC56</f>
        <v>0</v>
      </c>
      <c r="AD44" s="267">
        <f>+DCF!AD56</f>
        <v>0</v>
      </c>
      <c r="AE44" s="267">
        <f>+DCF!AE56</f>
        <v>0</v>
      </c>
      <c r="AF44" s="267">
        <f>+DCF!AF56</f>
        <v>0</v>
      </c>
      <c r="AG44" s="267">
        <f>+DCF!AG56</f>
        <v>0</v>
      </c>
      <c r="AH44" s="254"/>
      <c r="AI44" s="254"/>
      <c r="AJ44" s="254"/>
      <c r="AK44" s="254"/>
      <c r="AL44" s="254"/>
      <c r="AM44" s="254"/>
      <c r="AN44" s="254"/>
      <c r="AO44" s="254"/>
      <c r="AP44" s="254"/>
      <c r="AQ44" s="254"/>
      <c r="AR44" s="254"/>
      <c r="AS44" s="254"/>
      <c r="AT44" s="254"/>
      <c r="AU44" s="254"/>
    </row>
    <row r="45" spans="1:47" x14ac:dyDescent="0.2">
      <c r="A45" s="250">
        <v>31</v>
      </c>
      <c r="B45" s="250" t="s">
        <v>278</v>
      </c>
      <c r="C45" s="203"/>
      <c r="D45" s="254">
        <f>(+D42-D44)*0.3888</f>
        <v>-14580.720337121729</v>
      </c>
      <c r="E45" s="254">
        <f t="shared" ref="E45:R45" si="25">(+E42-E44)*0.3888</f>
        <v>-22177.717785682777</v>
      </c>
      <c r="F45" s="254">
        <f t="shared" si="25"/>
        <v>-18744.62107958625</v>
      </c>
      <c r="G45" s="254">
        <f t="shared" si="25"/>
        <v>-15700.504765418758</v>
      </c>
      <c r="H45" s="254">
        <f t="shared" si="25"/>
        <v>-12968.537045480811</v>
      </c>
      <c r="I45" s="254">
        <f t="shared" si="25"/>
        <v>-10844.359401713156</v>
      </c>
      <c r="J45" s="254">
        <f t="shared" si="25"/>
        <v>-10370.683946510613</v>
      </c>
      <c r="K45" s="254">
        <f t="shared" si="25"/>
        <v>-11077.615190420913</v>
      </c>
      <c r="L45" s="254">
        <f t="shared" si="25"/>
        <v>-11798.827683035404</v>
      </c>
      <c r="M45" s="254">
        <f t="shared" si="25"/>
        <v>-12470.313021452597</v>
      </c>
      <c r="N45" s="254">
        <f t="shared" si="25"/>
        <v>-13191.525514067062</v>
      </c>
      <c r="O45" s="254">
        <f t="shared" si="25"/>
        <v>-13863.010852484307</v>
      </c>
      <c r="P45" s="254">
        <f t="shared" si="25"/>
        <v>-14584.223345098748</v>
      </c>
      <c r="Q45" s="254">
        <f t="shared" si="25"/>
        <v>-12031.730602897907</v>
      </c>
      <c r="R45" s="254">
        <f t="shared" si="25"/>
        <v>-9367.5308988848828</v>
      </c>
      <c r="S45" s="254">
        <f t="shared" ref="S45:AB45" si="26">(+S42-S44)*0.3888</f>
        <v>793.61524660509701</v>
      </c>
      <c r="T45" s="254">
        <f t="shared" si="26"/>
        <v>10919.315486601939</v>
      </c>
      <c r="U45" s="254">
        <f t="shared" si="26"/>
        <v>10588.473606128382</v>
      </c>
      <c r="V45" s="254">
        <f t="shared" si="26"/>
        <v>10257.631725654817</v>
      </c>
      <c r="W45" s="254">
        <f t="shared" si="26"/>
        <v>9926.7898451812725</v>
      </c>
      <c r="X45" s="254">
        <f t="shared" si="26"/>
        <v>9595.9479647077151</v>
      </c>
      <c r="Y45" s="254">
        <f t="shared" si="26"/>
        <v>9265.1060842341521</v>
      </c>
      <c r="Z45" s="254">
        <f t="shared" si="26"/>
        <v>8934.2642037606129</v>
      </c>
      <c r="AA45" s="254">
        <f t="shared" si="26"/>
        <v>8603.4223232870499</v>
      </c>
      <c r="AB45" s="254">
        <f t="shared" si="26"/>
        <v>8272.5804428134907</v>
      </c>
      <c r="AC45" s="254">
        <f>(+AC42-AC44)*0.3888</f>
        <v>7941.7385623399441</v>
      </c>
      <c r="AD45" s="254">
        <f>(+AD42-AD44)*0.3888</f>
        <v>7610.8966818663876</v>
      </c>
      <c r="AE45" s="254">
        <f>(+AE42-AE44)*0.3888</f>
        <v>7280.0548013928292</v>
      </c>
      <c r="AF45" s="254">
        <f>(+AF42-AF44)*0.3888</f>
        <v>6949.2129209192772</v>
      </c>
      <c r="AG45" s="254">
        <f>(+AG42-AG44)*0.3888</f>
        <v>1447.4344412635446</v>
      </c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</row>
    <row r="46" spans="1:47" ht="13.5" thickBot="1" x14ac:dyDescent="0.25">
      <c r="A46" s="250">
        <v>32</v>
      </c>
      <c r="B46" s="250" t="s">
        <v>249</v>
      </c>
      <c r="C46" s="208">
        <f>+C42</f>
        <v>-187622.61703920001</v>
      </c>
      <c r="D46" s="255">
        <f>+D42-D45</f>
        <v>22662.593818187244</v>
      </c>
      <c r="E46" s="255">
        <f t="shared" ref="E46:R46" si="27">+E42-E45</f>
        <v>51745.342355593326</v>
      </c>
      <c r="F46" s="255">
        <f t="shared" si="27"/>
        <v>48481.318911457005</v>
      </c>
      <c r="G46" s="255">
        <f t="shared" si="27"/>
        <v>45517.486412238817</v>
      </c>
      <c r="H46" s="255">
        <f t="shared" si="27"/>
        <v>42792.290803843338</v>
      </c>
      <c r="I46" s="255">
        <f t="shared" si="27"/>
        <v>39749.811357733219</v>
      </c>
      <c r="J46" s="255">
        <f t="shared" si="27"/>
        <v>37485.911041238462</v>
      </c>
      <c r="K46" s="255">
        <f t="shared" si="27"/>
        <v>36374.603489083172</v>
      </c>
      <c r="L46" s="255">
        <f t="shared" si="27"/>
        <v>35332.013031282608</v>
      </c>
      <c r="M46" s="255">
        <f t="shared" si="27"/>
        <v>34185.259573634183</v>
      </c>
      <c r="N46" s="255">
        <f t="shared" si="27"/>
        <v>33142.669115833669</v>
      </c>
      <c r="O46" s="255">
        <f t="shared" si="27"/>
        <v>31995.915658185164</v>
      </c>
      <c r="P46" s="255">
        <f t="shared" si="27"/>
        <v>30953.325200384679</v>
      </c>
      <c r="Q46" s="255">
        <f t="shared" si="27"/>
        <v>34874.718355065837</v>
      </c>
      <c r="R46" s="255">
        <f t="shared" si="27"/>
        <v>39154.051597313475</v>
      </c>
      <c r="S46" s="255">
        <f t="shared" ref="S46:AB46" si="28">+S42-S45</f>
        <v>28141.974689288672</v>
      </c>
      <c r="T46" s="255">
        <f t="shared" si="28"/>
        <v>17165.343686756962</v>
      </c>
      <c r="U46" s="255">
        <f t="shared" si="28"/>
        <v>16645.254804695644</v>
      </c>
      <c r="V46" s="255">
        <f t="shared" si="28"/>
        <v>16125.165922634322</v>
      </c>
      <c r="W46" s="255">
        <f t="shared" si="28"/>
        <v>15605.077040573029</v>
      </c>
      <c r="X46" s="255">
        <f t="shared" si="28"/>
        <v>15084.98815851172</v>
      </c>
      <c r="Y46" s="255">
        <f t="shared" si="28"/>
        <v>14564.899276450395</v>
      </c>
      <c r="Z46" s="255">
        <f t="shared" si="28"/>
        <v>14044.810394389111</v>
      </c>
      <c r="AA46" s="255">
        <f t="shared" si="28"/>
        <v>13524.721512327793</v>
      </c>
      <c r="AB46" s="255">
        <f t="shared" si="28"/>
        <v>13004.632630266478</v>
      </c>
      <c r="AC46" s="255">
        <f>+AC42-AC45</f>
        <v>12484.54374820518</v>
      </c>
      <c r="AD46" s="255">
        <f>+AD42-AD45</f>
        <v>11964.454866143871</v>
      </c>
      <c r="AE46" s="255">
        <f>+AE42-AE45</f>
        <v>11444.365984082555</v>
      </c>
      <c r="AF46" s="255">
        <f>+AF42-AF45</f>
        <v>10924.277102021251</v>
      </c>
      <c r="AG46" s="255">
        <f>+AG42-AG45</f>
        <v>2275.39076774763</v>
      </c>
      <c r="AH46" s="254"/>
      <c r="AI46" s="254"/>
      <c r="AJ46" s="254"/>
      <c r="AK46" s="254"/>
      <c r="AL46" s="254"/>
      <c r="AM46" s="254"/>
      <c r="AN46" s="254"/>
      <c r="AO46" s="254"/>
      <c r="AP46" s="254"/>
      <c r="AQ46" s="254"/>
      <c r="AR46" s="254"/>
      <c r="AS46" s="254"/>
      <c r="AT46" s="254"/>
      <c r="AU46" s="254"/>
    </row>
    <row r="47" spans="1:47" ht="13.5" thickTop="1" x14ac:dyDescent="0.2">
      <c r="A47" s="250">
        <v>33</v>
      </c>
      <c r="B47" s="250" t="s">
        <v>91</v>
      </c>
      <c r="C47" s="258">
        <f>IRR(C46:R46,0.25)</f>
        <v>0.19368879073013098</v>
      </c>
      <c r="D47" s="202">
        <f>NPV(0.095,D46:M46)</f>
        <v>249545.81602134489</v>
      </c>
      <c r="E47" s="254"/>
      <c r="F47" s="254"/>
      <c r="G47" s="254"/>
      <c r="H47" s="254"/>
      <c r="I47" s="254"/>
      <c r="J47" s="254"/>
      <c r="K47" s="254"/>
      <c r="L47" s="254"/>
      <c r="M47" s="254"/>
      <c r="N47" s="254"/>
      <c r="P47" s="254"/>
      <c r="Q47" s="254"/>
      <c r="R47" s="254"/>
      <c r="S47" s="254"/>
      <c r="T47" s="254"/>
      <c r="U47" s="254"/>
      <c r="V47" s="254"/>
      <c r="W47" s="254"/>
      <c r="X47" s="254"/>
      <c r="Y47" s="254"/>
      <c r="Z47" s="254"/>
      <c r="AA47" s="254"/>
      <c r="AB47" s="254"/>
      <c r="AC47" s="254"/>
      <c r="AD47" s="254"/>
      <c r="AE47" s="254"/>
      <c r="AF47" s="254"/>
      <c r="AG47" s="254"/>
      <c r="AH47" s="254"/>
      <c r="AI47" s="254"/>
      <c r="AJ47" s="254"/>
      <c r="AK47" s="254"/>
      <c r="AL47" s="254"/>
      <c r="AM47" s="254"/>
      <c r="AN47" s="254"/>
      <c r="AO47" s="254"/>
      <c r="AP47" s="254"/>
      <c r="AQ47" s="254"/>
      <c r="AR47" s="254"/>
      <c r="AS47" s="254"/>
      <c r="AT47" s="254"/>
      <c r="AU47" s="254"/>
    </row>
    <row r="48" spans="1:47" ht="13.5" thickBot="1" x14ac:dyDescent="0.25">
      <c r="A48" s="259"/>
      <c r="B48" s="259"/>
      <c r="C48" s="65"/>
      <c r="D48" s="65"/>
      <c r="E48" s="262"/>
      <c r="F48" s="262"/>
      <c r="G48" s="262"/>
      <c r="H48" s="262"/>
      <c r="I48" s="262"/>
      <c r="J48" s="262"/>
      <c r="K48" s="262"/>
      <c r="L48" s="262"/>
      <c r="M48" s="262"/>
      <c r="N48" s="262"/>
      <c r="O48" s="262"/>
      <c r="P48" s="262"/>
      <c r="Q48" s="262"/>
      <c r="R48" s="262"/>
      <c r="S48" s="262"/>
      <c r="T48" s="262"/>
      <c r="U48" s="262"/>
      <c r="V48" s="262"/>
      <c r="W48" s="262"/>
      <c r="X48" s="262"/>
      <c r="Y48" s="262"/>
      <c r="Z48" s="262"/>
      <c r="AA48" s="262"/>
      <c r="AB48" s="262"/>
      <c r="AC48" s="262"/>
      <c r="AD48" s="262"/>
      <c r="AE48" s="262"/>
      <c r="AF48" s="262"/>
      <c r="AG48" s="262"/>
      <c r="AH48" s="254"/>
      <c r="AI48" s="254"/>
      <c r="AJ48" s="254"/>
      <c r="AK48" s="254"/>
      <c r="AL48" s="254"/>
      <c r="AM48" s="254"/>
      <c r="AN48" s="254"/>
      <c r="AO48" s="254"/>
      <c r="AP48" s="254"/>
      <c r="AQ48" s="254"/>
      <c r="AR48" s="254"/>
      <c r="AS48" s="254"/>
      <c r="AT48" s="254"/>
      <c r="AU48" s="254"/>
    </row>
    <row r="49" spans="1:47" x14ac:dyDescent="0.2">
      <c r="A49" s="250">
        <v>34</v>
      </c>
      <c r="B49" s="263" t="s">
        <v>250</v>
      </c>
      <c r="D49" s="268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4"/>
      <c r="R49" s="254"/>
      <c r="S49" s="254"/>
      <c r="T49" s="254"/>
      <c r="U49" s="254"/>
      <c r="V49" s="254"/>
      <c r="W49" s="254"/>
      <c r="X49" s="254"/>
      <c r="Y49" s="254"/>
      <c r="Z49" s="254"/>
      <c r="AA49" s="254"/>
      <c r="AB49" s="254"/>
      <c r="AC49" s="254"/>
      <c r="AD49" s="254"/>
      <c r="AE49" s="254"/>
      <c r="AF49" s="254"/>
      <c r="AG49" s="254"/>
      <c r="AH49" s="254"/>
      <c r="AI49" s="254"/>
      <c r="AJ49" s="254"/>
      <c r="AK49" s="254"/>
      <c r="AL49" s="254"/>
      <c r="AM49" s="254"/>
      <c r="AN49" s="254"/>
      <c r="AO49" s="254"/>
      <c r="AP49" s="254"/>
      <c r="AQ49" s="254"/>
      <c r="AR49" s="254"/>
      <c r="AS49" s="254"/>
      <c r="AT49" s="254"/>
      <c r="AU49" s="254"/>
    </row>
    <row r="50" spans="1:47" x14ac:dyDescent="0.2">
      <c r="A50" s="250">
        <v>35</v>
      </c>
      <c r="B50" s="250" t="s">
        <v>251</v>
      </c>
      <c r="C50" s="203"/>
      <c r="D50" s="207">
        <f>+DCF!C11</f>
        <v>911674.52399999998</v>
      </c>
      <c r="E50" s="203">
        <f>+D50</f>
        <v>911674.52399999998</v>
      </c>
      <c r="F50" s="203">
        <f t="shared" ref="F50:R50" si="29">+E50</f>
        <v>911674.52399999998</v>
      </c>
      <c r="G50" s="203">
        <f t="shared" si="29"/>
        <v>911674.52399999998</v>
      </c>
      <c r="H50" s="203">
        <f t="shared" si="29"/>
        <v>911674.52399999998</v>
      </c>
      <c r="I50" s="203">
        <f t="shared" si="29"/>
        <v>911674.52399999998</v>
      </c>
      <c r="J50" s="203">
        <f t="shared" si="29"/>
        <v>911674.52399999998</v>
      </c>
      <c r="K50" s="203">
        <f t="shared" si="29"/>
        <v>911674.52399999998</v>
      </c>
      <c r="L50" s="203">
        <f t="shared" si="29"/>
        <v>911674.52399999998</v>
      </c>
      <c r="M50" s="203">
        <f t="shared" si="29"/>
        <v>911674.52399999998</v>
      </c>
      <c r="N50" s="203">
        <f t="shared" si="29"/>
        <v>911674.52399999998</v>
      </c>
      <c r="O50" s="203">
        <f t="shared" si="29"/>
        <v>911674.52399999998</v>
      </c>
      <c r="P50" s="203">
        <f t="shared" si="29"/>
        <v>911674.52399999998</v>
      </c>
      <c r="Q50" s="203">
        <f t="shared" si="29"/>
        <v>911674.52399999998</v>
      </c>
      <c r="R50" s="203">
        <f t="shared" si="29"/>
        <v>911674.52399999998</v>
      </c>
      <c r="S50" s="203">
        <f>IF(inputs!$B$9-cos!S4&gt;-1,+R50,0)</f>
        <v>911674.52399999998</v>
      </c>
      <c r="T50" s="203">
        <f>IF(inputs!$B$9-cos!T4&gt;-1,+S50,0)</f>
        <v>911674.52399999998</v>
      </c>
      <c r="U50" s="203">
        <f>IF(inputs!$B$9-cos!U4&gt;-1,+T50,0)</f>
        <v>911674.52399999998</v>
      </c>
      <c r="V50" s="203">
        <f>IF(inputs!$B$9-cos!V4&gt;-1,+U50,0)</f>
        <v>911674.52399999998</v>
      </c>
      <c r="W50" s="203">
        <f>IF(inputs!$B$9-cos!W4&gt;-1,+V50,0)</f>
        <v>911674.52399999998</v>
      </c>
      <c r="X50" s="203">
        <f>IF(inputs!$B$9-cos!X4&gt;-1,+W50,0)</f>
        <v>911674.52399999998</v>
      </c>
      <c r="Y50" s="203">
        <f>IF(inputs!$B$9-cos!Y4&gt;-1,+X50,0)</f>
        <v>911674.52399999998</v>
      </c>
      <c r="Z50" s="203">
        <f>IF(inputs!$B$9-cos!Z4&gt;-1,+Y50,0)</f>
        <v>911674.52399999998</v>
      </c>
      <c r="AA50" s="203">
        <f>IF(inputs!$B$9-cos!AA4&gt;-1,+Z50,0)</f>
        <v>911674.52399999998</v>
      </c>
      <c r="AB50" s="203">
        <f>IF(inputs!$B$9-cos!AB4&gt;-1,+AA50,0)</f>
        <v>911674.52399999998</v>
      </c>
      <c r="AC50" s="203">
        <f>IF(inputs!$B$9-cos!AC4&gt;-1,+AB50,0)</f>
        <v>911674.52399999998</v>
      </c>
      <c r="AD50" s="203">
        <f>IF(inputs!$B$9-cos!AD4&gt;-1,+AC50,0)</f>
        <v>911674.52399999998</v>
      </c>
      <c r="AE50" s="203">
        <f>IF(inputs!$B$9-cos!AE4&gt;-1,+AD50,0)</f>
        <v>911674.52399999998</v>
      </c>
      <c r="AF50" s="203">
        <f>IF(inputs!$B$9-cos!AF4&gt;-1,+AE50,0)</f>
        <v>911674.52399999998</v>
      </c>
      <c r="AG50" s="203">
        <f>IF(inputs!$B$9-cos!AG4&gt;-1,+AF50,0)</f>
        <v>911674.52399999998</v>
      </c>
      <c r="AH50" s="254"/>
      <c r="AI50" s="254"/>
      <c r="AJ50" s="254"/>
      <c r="AK50" s="254"/>
      <c r="AL50" s="254"/>
      <c r="AM50" s="254"/>
      <c r="AN50" s="254"/>
      <c r="AO50" s="254"/>
      <c r="AP50" s="254"/>
      <c r="AQ50" s="254"/>
      <c r="AR50" s="254"/>
      <c r="AS50" s="254"/>
      <c r="AT50" s="254"/>
      <c r="AU50" s="254"/>
    </row>
    <row r="51" spans="1:47" x14ac:dyDescent="0.2">
      <c r="A51" s="250">
        <v>36</v>
      </c>
      <c r="B51" s="250" t="s">
        <v>252</v>
      </c>
      <c r="C51" s="203"/>
      <c r="D51" s="4">
        <f t="shared" ref="D51:R51" si="30">0.0058*D50</f>
        <v>5287.7122391999992</v>
      </c>
      <c r="E51" s="4">
        <f t="shared" si="30"/>
        <v>5287.7122391999992</v>
      </c>
      <c r="F51" s="4">
        <f t="shared" si="30"/>
        <v>5287.7122391999992</v>
      </c>
      <c r="G51" s="4">
        <f t="shared" si="30"/>
        <v>5287.7122391999992</v>
      </c>
      <c r="H51" s="4">
        <f t="shared" si="30"/>
        <v>5287.7122391999992</v>
      </c>
      <c r="I51" s="4">
        <f t="shared" si="30"/>
        <v>5287.7122391999992</v>
      </c>
      <c r="J51" s="4">
        <f t="shared" si="30"/>
        <v>5287.7122391999992</v>
      </c>
      <c r="K51" s="4">
        <f t="shared" si="30"/>
        <v>5287.7122391999992</v>
      </c>
      <c r="L51" s="4">
        <f t="shared" si="30"/>
        <v>5287.7122391999992</v>
      </c>
      <c r="M51" s="4">
        <f t="shared" si="30"/>
        <v>5287.7122391999992</v>
      </c>
      <c r="N51" s="4">
        <f t="shared" si="30"/>
        <v>5287.7122391999992</v>
      </c>
      <c r="O51" s="4">
        <f t="shared" si="30"/>
        <v>5287.7122391999992</v>
      </c>
      <c r="P51" s="4">
        <f t="shared" si="30"/>
        <v>5287.7122391999992</v>
      </c>
      <c r="Q51" s="4">
        <f t="shared" si="30"/>
        <v>5287.7122391999992</v>
      </c>
      <c r="R51" s="4">
        <f t="shared" si="30"/>
        <v>5287.7122391999992</v>
      </c>
      <c r="S51" s="4">
        <f t="shared" ref="S51:AB51" si="31">0.0058*S50</f>
        <v>5287.7122391999992</v>
      </c>
      <c r="T51" s="4">
        <f t="shared" si="31"/>
        <v>5287.7122391999992</v>
      </c>
      <c r="U51" s="4">
        <f t="shared" si="31"/>
        <v>5287.7122391999992</v>
      </c>
      <c r="V51" s="4">
        <f t="shared" si="31"/>
        <v>5287.7122391999992</v>
      </c>
      <c r="W51" s="4">
        <f t="shared" si="31"/>
        <v>5287.7122391999992</v>
      </c>
      <c r="X51" s="4">
        <f t="shared" si="31"/>
        <v>5287.7122391999992</v>
      </c>
      <c r="Y51" s="4">
        <f t="shared" si="31"/>
        <v>5287.7122391999992</v>
      </c>
      <c r="Z51" s="4">
        <f t="shared" si="31"/>
        <v>5287.7122391999992</v>
      </c>
      <c r="AA51" s="4">
        <f t="shared" si="31"/>
        <v>5287.7122391999992</v>
      </c>
      <c r="AB51" s="4">
        <f t="shared" si="31"/>
        <v>5287.7122391999992</v>
      </c>
      <c r="AC51" s="4">
        <f>0.0058*AC50</f>
        <v>5287.7122391999992</v>
      </c>
      <c r="AD51" s="4">
        <f>0.0058*AD50</f>
        <v>5287.7122391999992</v>
      </c>
      <c r="AE51" s="4">
        <f>0.0058*AE50</f>
        <v>5287.7122391999992</v>
      </c>
      <c r="AF51" s="4">
        <f>0.0058*AF50</f>
        <v>5287.7122391999992</v>
      </c>
      <c r="AG51" s="4">
        <f>0.0058*AG50</f>
        <v>5287.7122391999992</v>
      </c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</row>
    <row r="52" spans="1:47" x14ac:dyDescent="0.2">
      <c r="A52" s="250">
        <v>37</v>
      </c>
      <c r="B52" s="250" t="s">
        <v>253</v>
      </c>
      <c r="C52" s="254"/>
      <c r="D52" s="254">
        <f>+D10/2</f>
        <v>15194.5754</v>
      </c>
      <c r="E52" s="269">
        <f t="shared" ref="E52:R52" si="32">+D52+D10/2+E10/2</f>
        <v>45583.726199999997</v>
      </c>
      <c r="F52" s="269">
        <f t="shared" si="32"/>
        <v>75972.876999999993</v>
      </c>
      <c r="G52" s="269">
        <f t="shared" si="32"/>
        <v>106362.0278</v>
      </c>
      <c r="H52" s="269">
        <f t="shared" si="32"/>
        <v>136751.17859999998</v>
      </c>
      <c r="I52" s="269">
        <f t="shared" si="32"/>
        <v>167140.32939999999</v>
      </c>
      <c r="J52" s="269">
        <f t="shared" si="32"/>
        <v>197529.48019999999</v>
      </c>
      <c r="K52" s="269">
        <f t="shared" si="32"/>
        <v>227918.63099999999</v>
      </c>
      <c r="L52" s="269">
        <f t="shared" si="32"/>
        <v>258307.7818</v>
      </c>
      <c r="M52" s="269">
        <f t="shared" si="32"/>
        <v>288696.93259999994</v>
      </c>
      <c r="N52" s="269">
        <f t="shared" si="32"/>
        <v>319086.08339999989</v>
      </c>
      <c r="O52" s="269">
        <f t="shared" si="32"/>
        <v>349475.23419999983</v>
      </c>
      <c r="P52" s="269">
        <f t="shared" si="32"/>
        <v>379864.38499999978</v>
      </c>
      <c r="Q52" s="269">
        <f t="shared" si="32"/>
        <v>410253.53579999972</v>
      </c>
      <c r="R52" s="269">
        <f t="shared" si="32"/>
        <v>440642.68659999967</v>
      </c>
      <c r="S52" s="269">
        <f>IF(inputs!$B$9-cos!S4&gt;-1,+R52+R10/2+S10/2,0)</f>
        <v>471031.83739999961</v>
      </c>
      <c r="T52" s="269">
        <f>IF(inputs!$B$9-cos!T4&gt;-1,+S52+S10/2+T10/2,0)</f>
        <v>501420.98819999956</v>
      </c>
      <c r="U52" s="269">
        <f>IF(inputs!$B$9-cos!U4&gt;-1,+T52+T10/2+U10/2,0)</f>
        <v>531810.1389999995</v>
      </c>
      <c r="V52" s="269">
        <f>IF(inputs!$B$9-cos!V4&gt;-1,+U52+U10/2+V10/2,0)</f>
        <v>562199.28979999945</v>
      </c>
      <c r="W52" s="269">
        <f>IF(inputs!$B$9-cos!W4&gt;-1,+V52+V10/2+W10/2,0)</f>
        <v>592588.44059999939</v>
      </c>
      <c r="X52" s="269">
        <f>IF(inputs!$B$9-cos!X4&gt;-1,+W52+W10/2+X10/2,0)</f>
        <v>622977.59139999934</v>
      </c>
      <c r="Y52" s="269">
        <f>IF(inputs!$B$9-cos!Y4&gt;-1,+X52+X10/2+Y10/2,0)</f>
        <v>653366.74219999928</v>
      </c>
      <c r="Z52" s="269">
        <f>IF(inputs!$B$9-cos!Z4&gt;-1,+Y52+Y10/2+Z10/2,0)</f>
        <v>683755.89299999923</v>
      </c>
      <c r="AA52" s="269">
        <f>IF(inputs!$B$9-cos!AA4&gt;-1,+Z52+Z10/2+AA10/2,0)</f>
        <v>714145.04379999917</v>
      </c>
      <c r="AB52" s="269">
        <f>IF(inputs!$B$9-cos!AB4&gt;-1,+AA52+AA10/2+AB10/2,0)</f>
        <v>744534.19459999911</v>
      </c>
      <c r="AC52" s="269">
        <f>IF(inputs!$B$9-cos!AC4&gt;-1,+AB52+AB10/2+AC10/2,0)</f>
        <v>774923.34539999906</v>
      </c>
      <c r="AD52" s="269">
        <f>IF(inputs!$B$9-cos!AD4&gt;-1,+AC52+AC10/2+AD10/2,0)</f>
        <v>805312.496199999</v>
      </c>
      <c r="AE52" s="269">
        <f>IF(inputs!$B$9-cos!AE4&gt;-1,+AD52+AD10/2+AE10/2,0)</f>
        <v>835701.64699999895</v>
      </c>
      <c r="AF52" s="269">
        <f>IF(inputs!$B$9-cos!AF4&gt;-1,+AE52+AE10/2+AF10/2,0)</f>
        <v>866090.79779999889</v>
      </c>
      <c r="AG52" s="269">
        <f>IF(inputs!$B$9-cos!AG4&gt;-1,+AF52+AF10/2+AG10/2,0)</f>
        <v>896479.94859999884</v>
      </c>
    </row>
    <row r="53" spans="1:47" x14ac:dyDescent="0.2">
      <c r="A53" s="250">
        <v>38</v>
      </c>
      <c r="B53" s="250" t="s">
        <v>254</v>
      </c>
      <c r="D53" s="254">
        <f>(+D50*0.05-D52)*0.3841</f>
        <v>11672.47282228</v>
      </c>
      <c r="E53" s="254">
        <f>((E50*0.05+E50*0.095)-E52)*0.3841</f>
        <v>33266.547543497996</v>
      </c>
      <c r="F53" s="254">
        <f>((F50*0.05+F50*0.095+F50*0.0855)-F52)*0.3841</f>
        <v>51533.967510366194</v>
      </c>
      <c r="G53" s="254">
        <f>((G50*0.05+G50*0.095+G50*0.0855+G50*0.077)-G52)*0.3841</f>
        <v>66824.906907553013</v>
      </c>
      <c r="H53" s="254">
        <f>((H50*0.05+H50*0.095+H50*0.0855+H50*0.077+H50*0.0693)-H52)*0.3841</f>
        <v>79419.505082793141</v>
      </c>
      <c r="I53" s="254">
        <f>((I50*0.05+I50*0.095+I50*0.0855+I50*0.077+I50*0.0693+I50*0.0623)-I52)*0.3841</f>
        <v>89562.883965354456</v>
      </c>
      <c r="J53" s="254">
        <f>((J50*0.05+J50*0.095+J50*0.0855+J50*0.077+J50*0.0693+J50*0.0623+J50*0.059)-J52)*0.3841</f>
        <v>98550.688038510067</v>
      </c>
      <c r="K53" s="254">
        <f>((K50*0.05+K50*0.095+K50*0.0855+K50*0.077+K50*0.0693+K50*0.0623+K50*0.059+K50*0.059)-K52)*0.3841</f>
        <v>107538.49211166568</v>
      </c>
      <c r="L53" s="254">
        <f>((L50*0.05+L50*0.095+L50*0.0855+L50*0.077+L50*0.0693+L50*0.0623+L50*0.059+L50*0.059+L50*0.0591)-L52)*0.3841</f>
        <v>116561.31360328813</v>
      </c>
      <c r="M53" s="254">
        <f>((M50*0.05+M50*0.095+M50*0.0855+M50*0.077+M50*0.0693+M50*0.0623+M50*0.059+M50*0.059+M50*0.0591+M50*0.059)-M52)*0.3841</f>
        <v>125549.11767644374</v>
      </c>
      <c r="N53" s="254">
        <f>((N50*0.05+N50*0.095+N50*0.0855+N50*0.077+N50*0.0693+N50*0.0623+N50*0.059+N50*0.059+N50*0.0591+N50*0.059+N50*0.0591)-N52)*0.3841</f>
        <v>134571.93916806622</v>
      </c>
      <c r="O53" s="254">
        <f>((O50*0.05+O50*0.095+O50*0.0855+O50*0.077+O50*0.0693+O50*0.0623+O50*0.059+O50*0.059+O50*0.0591+O50*0.059+O50*0.0591+O50*0.059)-O52)*0.3841</f>
        <v>143559.74324122182</v>
      </c>
      <c r="P53" s="254">
        <f>((P50*0.05+P50*0.095+P50*0.0855+P50*0.077+P50*0.0693+P50*0.0623+P50*0.059+P50*0.059+P50*0.0591+P50*0.059+P50*0.0591+P50*0.059+P50*0.0591)-P52)*0.3841</f>
        <v>152582.5647328443</v>
      </c>
      <c r="Q53" s="254">
        <f>((Q50*0.05+Q50*0.095+Q50*0.0855+Q50*0.077+Q50*0.0693+Q50*0.0623+Q50*0.059+Q50*0.059+Q50*0.0591+Q50*0.059+Q50*0.059+Q50*0.0591+Q50*0.059+Q50*0.0591)-Q52)*0.3841</f>
        <v>161570.36880599993</v>
      </c>
      <c r="R53" s="254">
        <f>((R50*0.05+R50*0.095+R50*0.0855+R50*0.077+R50*0.0693+R50*0.0623+R50*0.059+R50*0.059+R50*0.0591+R50*0.059+R50*0.059+R50*0.0591+R50*0.059+R50*0.0591+R50*0.0295)-R52)*0.3841</f>
        <v>160228.03443143776</v>
      </c>
      <c r="S53" s="254">
        <f t="shared" ref="S53:AB53" si="33">((S50*0.05+S50*0.095+S50*0.0855+S50*0.077+S50*0.0693+S50*0.0623+S50*0.059+S50*0.059+S50*0.0591+S50*0.059+S50*0.059+S50*0.0591+S50*0.059+S50*0.0591+S50*0.0295)-S52)*0.3841</f>
        <v>148555.56160915777</v>
      </c>
      <c r="T53" s="254">
        <f t="shared" si="33"/>
        <v>136883.08878687778</v>
      </c>
      <c r="U53" s="254">
        <f t="shared" si="33"/>
        <v>125210.61596459782</v>
      </c>
      <c r="V53" s="254">
        <f t="shared" si="33"/>
        <v>113538.14314231783</v>
      </c>
      <c r="W53" s="254">
        <f t="shared" si="33"/>
        <v>101865.67032003785</v>
      </c>
      <c r="X53" s="254">
        <f t="shared" si="33"/>
        <v>90193.197497757879</v>
      </c>
      <c r="Y53" s="254">
        <f t="shared" si="33"/>
        <v>78520.724675477904</v>
      </c>
      <c r="Z53" s="254">
        <f t="shared" si="33"/>
        <v>66848.251853197915</v>
      </c>
      <c r="AA53" s="254">
        <f t="shared" si="33"/>
        <v>55175.77903091794</v>
      </c>
      <c r="AB53" s="254">
        <f t="shared" si="33"/>
        <v>43503.306208637965</v>
      </c>
      <c r="AC53" s="254">
        <f>((AC50*0.05+AC50*0.095+AC50*0.0855+AC50*0.077+AC50*0.0693+AC50*0.0623+AC50*0.059+AC50*0.059+AC50*0.0591+AC50*0.059+AC50*0.059+AC50*0.0591+AC50*0.059+AC50*0.0591+AC50*0.0295)-AC52)*0.3841</f>
        <v>31830.833386357983</v>
      </c>
      <c r="AD53" s="254">
        <f>((AD50*0.05+AD50*0.095+AD50*0.0855+AD50*0.077+AD50*0.0693+AD50*0.0623+AD50*0.059+AD50*0.059+AD50*0.0591+AD50*0.059+AD50*0.059+AD50*0.0591+AD50*0.059+AD50*0.0591+AD50*0.0295)-AD52)*0.3841</f>
        <v>20158.360564078004</v>
      </c>
      <c r="AE53" s="254">
        <f>((AE50*0.05+AE50*0.095+AE50*0.0855+AE50*0.077+AE50*0.0693+AE50*0.0623+AE50*0.059+AE50*0.059+AE50*0.0591+AE50*0.059+AE50*0.059+AE50*0.0591+AE50*0.059+AE50*0.0591+AE50*0.0295)-AE52)*0.3841</f>
        <v>8485.8877417980257</v>
      </c>
      <c r="AF53" s="254">
        <f>((AF50*0.05+AF50*0.095+AF50*0.0855+AF50*0.077+AF50*0.0693+AF50*0.0623+AF50*0.059+AF50*0.059+AF50*0.0591+AF50*0.059+AF50*0.059+AF50*0.0591+AF50*0.059+AF50*0.0591+AF50*0.0295)-AF52)*0.3841</f>
        <v>-3186.5850804819534</v>
      </c>
      <c r="AG53" s="254">
        <f>((AG50*0.05+AG50*0.095+AG50*0.0855+AG50*0.077+AG50*0.0693+AG50*0.0623+AG50*0.059+AG50*0.059+AG50*0.0591+AG50*0.059+AG50*0.059+AG50*0.0591+AG50*0.059+AG50*0.0591+AG50*0.0295)-AG52)*0.3841</f>
        <v>-14859.057902761931</v>
      </c>
    </row>
    <row r="54" spans="1:47" ht="13.5" thickBot="1" x14ac:dyDescent="0.25">
      <c r="A54" s="250">
        <v>39</v>
      </c>
      <c r="B54" s="250" t="s">
        <v>255</v>
      </c>
      <c r="D54" s="208">
        <f>+D50+D51-D52-D53</f>
        <v>890095.18801692</v>
      </c>
      <c r="E54" s="208">
        <f t="shared" ref="E54:R54" si="34">+E50+E51-E52-E53</f>
        <v>838111.96249570197</v>
      </c>
      <c r="F54" s="208">
        <f t="shared" si="34"/>
        <v>789455.39172883378</v>
      </c>
      <c r="G54" s="208">
        <f t="shared" si="34"/>
        <v>743775.30153164698</v>
      </c>
      <c r="H54" s="208">
        <f t="shared" si="34"/>
        <v>700791.55255640682</v>
      </c>
      <c r="I54" s="208">
        <f t="shared" si="34"/>
        <v>660259.02287384565</v>
      </c>
      <c r="J54" s="208">
        <f t="shared" si="34"/>
        <v>620882.06800068996</v>
      </c>
      <c r="K54" s="208">
        <f t="shared" si="34"/>
        <v>581505.11312753428</v>
      </c>
      <c r="L54" s="208">
        <f t="shared" si="34"/>
        <v>542093.14083591185</v>
      </c>
      <c r="M54" s="208">
        <f t="shared" si="34"/>
        <v>502716.18596275628</v>
      </c>
      <c r="N54" s="208">
        <f t="shared" si="34"/>
        <v>463304.21367113385</v>
      </c>
      <c r="O54" s="208">
        <f t="shared" si="34"/>
        <v>423927.25879797834</v>
      </c>
      <c r="P54" s="208">
        <f t="shared" si="34"/>
        <v>384515.28650635591</v>
      </c>
      <c r="Q54" s="208">
        <f t="shared" si="34"/>
        <v>345138.33163320035</v>
      </c>
      <c r="R54" s="208">
        <f t="shared" si="34"/>
        <v>316091.5152077626</v>
      </c>
      <c r="S54" s="208">
        <f t="shared" ref="S54:AB54" si="35">+S50+S51-S52-S53</f>
        <v>297374.83723004261</v>
      </c>
      <c r="T54" s="208">
        <f t="shared" si="35"/>
        <v>278658.15925232263</v>
      </c>
      <c r="U54" s="208">
        <f t="shared" si="35"/>
        <v>259941.48127460267</v>
      </c>
      <c r="V54" s="208">
        <f t="shared" si="35"/>
        <v>241224.80329688272</v>
      </c>
      <c r="W54" s="208">
        <f t="shared" si="35"/>
        <v>222508.12531916273</v>
      </c>
      <c r="X54" s="208">
        <f t="shared" si="35"/>
        <v>203791.44734144278</v>
      </c>
      <c r="Y54" s="208">
        <f t="shared" si="35"/>
        <v>185074.76936372282</v>
      </c>
      <c r="Z54" s="208">
        <f t="shared" si="35"/>
        <v>166358.09138600284</v>
      </c>
      <c r="AA54" s="208">
        <f t="shared" si="35"/>
        <v>147641.41340828288</v>
      </c>
      <c r="AB54" s="208">
        <f t="shared" si="35"/>
        <v>128924.73543056291</v>
      </c>
      <c r="AC54" s="208">
        <f>+AC50+AC51-AC52-AC53</f>
        <v>110208.05745284294</v>
      </c>
      <c r="AD54" s="208">
        <f>+AD50+AD51-AD52-AD53</f>
        <v>91491.379475122987</v>
      </c>
      <c r="AE54" s="208">
        <f>+AE50+AE51-AE52-AE53</f>
        <v>72774.701497403017</v>
      </c>
      <c r="AF54" s="208">
        <f>+AF50+AF51-AF52-AF53</f>
        <v>54058.023519683054</v>
      </c>
      <c r="AG54" s="208">
        <f>+AG50+AG51-AG52-AG53</f>
        <v>35341.345541963085</v>
      </c>
    </row>
    <row r="55" spans="1:47" ht="13.5" thickTop="1" x14ac:dyDescent="0.2">
      <c r="D55" s="270"/>
      <c r="E55" s="270"/>
      <c r="F55" s="270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  <c r="AA55" s="270"/>
      <c r="AB55" s="270"/>
      <c r="AC55" s="270"/>
      <c r="AD55" s="270"/>
      <c r="AE55" s="270"/>
      <c r="AF55" s="270"/>
      <c r="AG55" s="270"/>
    </row>
    <row r="56" spans="1:47" x14ac:dyDescent="0.2">
      <c r="D56" s="270"/>
      <c r="E56" s="270"/>
      <c r="F56" s="270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  <c r="AA56" s="270"/>
      <c r="AB56" s="270"/>
      <c r="AC56" s="270"/>
      <c r="AD56" s="270"/>
      <c r="AE56" s="270"/>
      <c r="AF56" s="270"/>
      <c r="AG56" s="270"/>
    </row>
    <row r="57" spans="1:47" x14ac:dyDescent="0.2">
      <c r="D57" s="270"/>
      <c r="E57" s="270"/>
      <c r="F57" s="270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  <c r="AA57" s="270"/>
      <c r="AB57" s="270"/>
      <c r="AC57" s="270"/>
      <c r="AD57" s="270"/>
      <c r="AE57" s="270"/>
      <c r="AF57" s="270"/>
      <c r="AG57" s="270"/>
    </row>
    <row r="58" spans="1:47" ht="13.5" thickBot="1" x14ac:dyDescent="0.25">
      <c r="A58" s="259"/>
      <c r="B58" s="259" t="s">
        <v>256</v>
      </c>
      <c r="C58" s="260">
        <v>1.03</v>
      </c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</row>
    <row r="59" spans="1:47" x14ac:dyDescent="0.2">
      <c r="B59" s="250" t="s">
        <v>257</v>
      </c>
      <c r="C59" s="271">
        <f>1-loan!E4</f>
        <v>0.8</v>
      </c>
      <c r="D59" s="202"/>
      <c r="E59" s="202"/>
    </row>
    <row r="60" spans="1:47" x14ac:dyDescent="0.2">
      <c r="B60" s="250" t="s">
        <v>258</v>
      </c>
      <c r="D60" s="191">
        <f t="array" ref="D60:AG60">TRANSPOSE(loan!D9:D38)</f>
        <v>54700.471439999994</v>
      </c>
      <c r="E60" s="191">
        <v>50286.717749742122</v>
      </c>
      <c r="F60" s="191">
        <v>47367.323503730026</v>
      </c>
      <c r="G60" s="191">
        <v>44626.518091898819</v>
      </c>
      <c r="H60" s="191">
        <v>42047.493153384406</v>
      </c>
      <c r="I60" s="191">
        <v>39615.541372430736</v>
      </c>
      <c r="J60" s="191">
        <v>37252.924080041397</v>
      </c>
      <c r="K60" s="191">
        <v>34890.306787652058</v>
      </c>
      <c r="L60" s="191">
        <v>32525.588450154712</v>
      </c>
      <c r="M60" s="191">
        <v>30162.971157765376</v>
      </c>
      <c r="N60" s="191">
        <v>27798.252820268033</v>
      </c>
      <c r="O60" s="191">
        <v>25435.635527878701</v>
      </c>
      <c r="P60" s="191">
        <v>23070.917190381355</v>
      </c>
      <c r="Q60" s="191">
        <v>20708.299897992019</v>
      </c>
      <c r="R60" s="191">
        <v>18965.490912465757</v>
      </c>
      <c r="S60" s="191">
        <v>17842.490233802557</v>
      </c>
      <c r="T60" s="191">
        <v>16719.48955513936</v>
      </c>
      <c r="U60" s="191">
        <v>15596.488876476162</v>
      </c>
      <c r="V60" s="191">
        <v>14473.488197812965</v>
      </c>
      <c r="W60" s="191">
        <v>13350.487519149765</v>
      </c>
      <c r="X60" s="191">
        <v>12227.486840486568</v>
      </c>
      <c r="Y60" s="191">
        <v>11104.48616182337</v>
      </c>
      <c r="Z60" s="191">
        <v>9981.4854831601715</v>
      </c>
      <c r="AA60" s="191">
        <v>8858.4848044969731</v>
      </c>
      <c r="AB60" s="191">
        <v>7735.4841258337747</v>
      </c>
      <c r="AC60" s="191">
        <v>6612.4834471705772</v>
      </c>
      <c r="AD60" s="191">
        <v>5489.4827685073788</v>
      </c>
      <c r="AE60" s="191">
        <v>4366.4820898441803</v>
      </c>
      <c r="AF60" s="191">
        <v>3243.4814111809815</v>
      </c>
      <c r="AG60" s="191">
        <v>2120.4807325177831</v>
      </c>
    </row>
    <row r="61" spans="1:47" x14ac:dyDescent="0.2">
      <c r="B61" s="250" t="s">
        <v>90</v>
      </c>
      <c r="D61" s="191">
        <f>IF($C$59&gt;0,+C62-D62,0)</f>
        <v>58850.049203438335</v>
      </c>
      <c r="E61" s="191">
        <f t="shared" ref="E61:R61" si="36">IF($C$59&gt;0,+D62-E62,0)</f>
        <v>38925.256613494596</v>
      </c>
      <c r="F61" s="191">
        <f t="shared" si="36"/>
        <v>36544.072157749441</v>
      </c>
      <c r="G61" s="191">
        <f t="shared" si="36"/>
        <v>34386.999180192128</v>
      </c>
      <c r="H61" s="191">
        <f t="shared" si="36"/>
        <v>32426.023746048915</v>
      </c>
      <c r="I61" s="191">
        <f t="shared" si="36"/>
        <v>31501.56389852456</v>
      </c>
      <c r="J61" s="191">
        <f t="shared" si="36"/>
        <v>31501.56389852456</v>
      </c>
      <c r="K61" s="191">
        <f t="shared" si="36"/>
        <v>31529.577833297895</v>
      </c>
      <c r="L61" s="191">
        <f t="shared" si="36"/>
        <v>31501.563898524502</v>
      </c>
      <c r="M61" s="191">
        <f t="shared" si="36"/>
        <v>31529.577833297895</v>
      </c>
      <c r="N61" s="191">
        <f t="shared" si="36"/>
        <v>31501.563898524444</v>
      </c>
      <c r="O61" s="191">
        <f t="shared" si="36"/>
        <v>31529.577833297953</v>
      </c>
      <c r="P61" s="191">
        <f t="shared" si="36"/>
        <v>31501.563898524444</v>
      </c>
      <c r="Q61" s="191">
        <f t="shared" si="36"/>
        <v>23237.453140350204</v>
      </c>
      <c r="R61" s="191">
        <f t="shared" si="36"/>
        <v>14973.342382175993</v>
      </c>
      <c r="S61" s="191">
        <f t="shared" ref="S61:AB61" si="37">IF($C$59&gt;0,+R62-S62,0)</f>
        <v>14973.342382175964</v>
      </c>
      <c r="T61" s="191">
        <f t="shared" si="37"/>
        <v>14973.342382175964</v>
      </c>
      <c r="U61" s="191">
        <f t="shared" si="37"/>
        <v>14973.342382175964</v>
      </c>
      <c r="V61" s="191">
        <f t="shared" si="37"/>
        <v>14973.342382175993</v>
      </c>
      <c r="W61" s="191">
        <f t="shared" si="37"/>
        <v>14973.342382175964</v>
      </c>
      <c r="X61" s="191">
        <f t="shared" si="37"/>
        <v>14973.342382175964</v>
      </c>
      <c r="Y61" s="191">
        <f t="shared" si="37"/>
        <v>14973.342382175993</v>
      </c>
      <c r="Z61" s="191">
        <f t="shared" si="37"/>
        <v>14973.342382175964</v>
      </c>
      <c r="AA61" s="191">
        <f t="shared" si="37"/>
        <v>14973.342382175979</v>
      </c>
      <c r="AB61" s="191">
        <f t="shared" si="37"/>
        <v>14973.342382175979</v>
      </c>
      <c r="AC61" s="191">
        <f>IF($C$59&gt;0,+AB62-AC62,0)</f>
        <v>14973.342382175964</v>
      </c>
      <c r="AD61" s="191">
        <f>IF($C$59&gt;0,+AC62-AD62,0)</f>
        <v>14973.342382175979</v>
      </c>
      <c r="AE61" s="191">
        <f>IF($C$59&gt;0,+AD62-AE62,0)</f>
        <v>14973.342382175972</v>
      </c>
      <c r="AF61" s="191">
        <f>IF($C$59&gt;0,+AE62-AF62,0)</f>
        <v>14973.342382175975</v>
      </c>
      <c r="AG61" s="191">
        <f>IF($C$59&gt;0,+AF62-AG62,0)</f>
        <v>28273.07643357047</v>
      </c>
    </row>
    <row r="62" spans="1:47" ht="22.5" customHeight="1" thickBot="1" x14ac:dyDescent="0.25">
      <c r="A62" s="259"/>
      <c r="B62" s="259" t="s">
        <v>259</v>
      </c>
      <c r="C62" s="272">
        <f>+loan!B2</f>
        <v>729339.61919999996</v>
      </c>
      <c r="D62" s="272">
        <f>+E54*$C$59</f>
        <v>670489.56999656162</v>
      </c>
      <c r="E62" s="272">
        <f t="shared" ref="E62:AG62" si="38">+F54*$C$59</f>
        <v>631564.31338306703</v>
      </c>
      <c r="F62" s="272">
        <f t="shared" si="38"/>
        <v>595020.24122531759</v>
      </c>
      <c r="G62" s="272">
        <f t="shared" si="38"/>
        <v>560633.24204512546</v>
      </c>
      <c r="H62" s="272">
        <f t="shared" si="38"/>
        <v>528207.21829907654</v>
      </c>
      <c r="I62" s="272">
        <f t="shared" si="38"/>
        <v>496705.65440055198</v>
      </c>
      <c r="J62" s="272">
        <f t="shared" si="38"/>
        <v>465204.09050202742</v>
      </c>
      <c r="K62" s="272">
        <f t="shared" si="38"/>
        <v>433674.51266872953</v>
      </c>
      <c r="L62" s="272">
        <f t="shared" si="38"/>
        <v>402172.94877020502</v>
      </c>
      <c r="M62" s="272">
        <f t="shared" si="38"/>
        <v>370643.37093690713</v>
      </c>
      <c r="N62" s="272">
        <f t="shared" si="38"/>
        <v>339141.80703838269</v>
      </c>
      <c r="O62" s="272">
        <f t="shared" si="38"/>
        <v>307612.22920508473</v>
      </c>
      <c r="P62" s="272">
        <f t="shared" si="38"/>
        <v>276110.66530656029</v>
      </c>
      <c r="Q62" s="272">
        <f t="shared" si="38"/>
        <v>252873.21216621008</v>
      </c>
      <c r="R62" s="272">
        <f t="shared" si="38"/>
        <v>237899.86978403409</v>
      </c>
      <c r="S62" s="272">
        <f t="shared" si="38"/>
        <v>222926.52740185813</v>
      </c>
      <c r="T62" s="272">
        <f t="shared" si="38"/>
        <v>207953.18501968216</v>
      </c>
      <c r="U62" s="272">
        <f t="shared" si="38"/>
        <v>192979.8426375062</v>
      </c>
      <c r="V62" s="272">
        <f t="shared" si="38"/>
        <v>178006.5002553302</v>
      </c>
      <c r="W62" s="272">
        <f t="shared" si="38"/>
        <v>163033.15787315424</v>
      </c>
      <c r="X62" s="272">
        <f t="shared" si="38"/>
        <v>148059.81549097828</v>
      </c>
      <c r="Y62" s="272">
        <f t="shared" si="38"/>
        <v>133086.47310880228</v>
      </c>
      <c r="Z62" s="272">
        <f t="shared" si="38"/>
        <v>118113.13072662632</v>
      </c>
      <c r="AA62" s="272">
        <f t="shared" si="38"/>
        <v>103139.78834445034</v>
      </c>
      <c r="AB62" s="272">
        <f t="shared" si="38"/>
        <v>88166.44596227436</v>
      </c>
      <c r="AC62" s="272">
        <f t="shared" si="38"/>
        <v>73193.103580098395</v>
      </c>
      <c r="AD62" s="272">
        <f t="shared" si="38"/>
        <v>58219.761197922417</v>
      </c>
      <c r="AE62" s="272">
        <f t="shared" si="38"/>
        <v>43246.418815746445</v>
      </c>
      <c r="AF62" s="272">
        <f t="shared" si="38"/>
        <v>28273.07643357047</v>
      </c>
      <c r="AG62" s="272">
        <f t="shared" si="38"/>
        <v>0</v>
      </c>
    </row>
    <row r="63" spans="1:47" ht="12.75" customHeight="1" x14ac:dyDescent="0.2">
      <c r="A63" s="250">
        <v>40</v>
      </c>
      <c r="B63" s="263" t="s">
        <v>260</v>
      </c>
      <c r="O63" s="249"/>
      <c r="P63" s="249"/>
      <c r="Q63" s="249"/>
    </row>
    <row r="64" spans="1:47" ht="12.75" customHeight="1" x14ac:dyDescent="0.2">
      <c r="B64" s="273" t="s">
        <v>261</v>
      </c>
      <c r="C64" s="249"/>
      <c r="D64" s="249"/>
      <c r="E64" s="249"/>
      <c r="O64" s="249"/>
      <c r="P64" s="249"/>
      <c r="Q64" s="249"/>
    </row>
    <row r="65" spans="1:33" ht="14.25" customHeight="1" x14ac:dyDescent="0.2">
      <c r="B65" s="273" t="s">
        <v>262</v>
      </c>
      <c r="C65" s="249"/>
      <c r="D65" s="274">
        <f>+C62/D54</f>
        <v>0.81939508158102281</v>
      </c>
      <c r="E65" s="274">
        <f t="shared" ref="E65:R65" si="39">+D62/E54</f>
        <v>0.8</v>
      </c>
      <c r="F65" s="274">
        <f t="shared" si="39"/>
        <v>0.8</v>
      </c>
      <c r="G65" s="274">
        <f t="shared" si="39"/>
        <v>0.8</v>
      </c>
      <c r="H65" s="274">
        <f t="shared" si="39"/>
        <v>0.8</v>
      </c>
      <c r="I65" s="274">
        <f t="shared" si="39"/>
        <v>0.8</v>
      </c>
      <c r="J65" s="274">
        <f t="shared" si="39"/>
        <v>0.8</v>
      </c>
      <c r="K65" s="274">
        <f t="shared" si="39"/>
        <v>0.8</v>
      </c>
      <c r="L65" s="274">
        <f t="shared" si="39"/>
        <v>0.8</v>
      </c>
      <c r="M65" s="274">
        <f t="shared" si="39"/>
        <v>0.8</v>
      </c>
      <c r="N65" s="274">
        <f t="shared" si="39"/>
        <v>0.80000000000000016</v>
      </c>
      <c r="O65" s="274">
        <f t="shared" si="39"/>
        <v>0.8</v>
      </c>
      <c r="P65" s="274">
        <f t="shared" si="39"/>
        <v>0.8</v>
      </c>
      <c r="Q65" s="274">
        <f t="shared" si="39"/>
        <v>0.8</v>
      </c>
      <c r="R65" s="274">
        <f t="shared" si="39"/>
        <v>0.8</v>
      </c>
      <c r="S65" s="274">
        <f>IF(inputs!$B$9-cos!S4&gt;-1,+R62/S54,0)</f>
        <v>0.8</v>
      </c>
      <c r="T65" s="274">
        <f>IF(inputs!$B$9-cos!T4&gt;-1,+S62/T54,0)</f>
        <v>0.8</v>
      </c>
      <c r="U65" s="274">
        <f>IF(inputs!$B$9-cos!U4&gt;-1,+T62/U54,0)</f>
        <v>0.8</v>
      </c>
      <c r="V65" s="274">
        <f>IF(inputs!$B$9-cos!V4&gt;-1,+U62/V54,0)</f>
        <v>0.8</v>
      </c>
      <c r="W65" s="274">
        <f>IF(inputs!$B$9-cos!W4&gt;-1,+V62/W54,0)</f>
        <v>0.8</v>
      </c>
      <c r="X65" s="274">
        <f>IF(inputs!$B$9-cos!X4&gt;-1,+W62/X54,0)</f>
        <v>0.8</v>
      </c>
      <c r="Y65" s="274">
        <f>IF(inputs!$B$9-cos!Y4&gt;-1,+X62/Y54,0)</f>
        <v>0.8</v>
      </c>
      <c r="Z65" s="274">
        <f>IF(inputs!$B$9-cos!Z4&gt;-1,+Y62/Z54,0)</f>
        <v>0.8</v>
      </c>
      <c r="AA65" s="274">
        <f>IF(inputs!$B$9-cos!AA4&gt;-1,+Z62/AA54,0)</f>
        <v>0.8</v>
      </c>
      <c r="AB65" s="274">
        <f>IF(inputs!$B$9-cos!AB4&gt;-1,+AA62/AB54,0)</f>
        <v>0.8</v>
      </c>
      <c r="AC65" s="274">
        <f>IF(inputs!$B$9-cos!AC4&gt;-1,+AB62/AC54,0)</f>
        <v>0.8</v>
      </c>
      <c r="AD65" s="274">
        <f>IF(inputs!$B$9-cos!AD4&gt;-1,+AC62/AD54,0)</f>
        <v>0.8</v>
      </c>
      <c r="AE65" s="274">
        <f>IF(inputs!$B$9-cos!AE4&gt;-1,+AD62/AE54,0)</f>
        <v>0.8</v>
      </c>
      <c r="AF65" s="274">
        <f>IF(inputs!$B$9-cos!AF4&gt;-1,+AE62/AF54,0)</f>
        <v>0.8</v>
      </c>
      <c r="AG65" s="274">
        <f>IF(inputs!$B$9-cos!AG4&gt;-1,+AF62/AG54,0)</f>
        <v>0.8</v>
      </c>
    </row>
    <row r="66" spans="1:33" ht="14.25" customHeight="1" x14ac:dyDescent="0.2">
      <c r="B66" s="250" t="s">
        <v>263</v>
      </c>
      <c r="C66" s="249"/>
      <c r="D66" s="212">
        <f>(+D54-C62)/D54</f>
        <v>0.18060491841897724</v>
      </c>
      <c r="E66" s="212">
        <f t="shared" ref="E66:R66" si="40">(+E54-D62)/E54</f>
        <v>0.19999999999999996</v>
      </c>
      <c r="F66" s="212">
        <f t="shared" si="40"/>
        <v>0.2</v>
      </c>
      <c r="G66" s="212">
        <f t="shared" si="40"/>
        <v>0.2</v>
      </c>
      <c r="H66" s="212">
        <f t="shared" si="40"/>
        <v>0.2</v>
      </c>
      <c r="I66" s="212">
        <f t="shared" si="40"/>
        <v>0.19999999999999996</v>
      </c>
      <c r="J66" s="212">
        <f t="shared" si="40"/>
        <v>0.19999999999999998</v>
      </c>
      <c r="K66" s="212">
        <f t="shared" si="40"/>
        <v>0.2</v>
      </c>
      <c r="L66" s="212">
        <f t="shared" si="40"/>
        <v>0.19999999999999993</v>
      </c>
      <c r="M66" s="212">
        <f t="shared" si="40"/>
        <v>0.2</v>
      </c>
      <c r="N66" s="212">
        <f t="shared" si="40"/>
        <v>0.1999999999999999</v>
      </c>
      <c r="O66" s="212">
        <f t="shared" si="40"/>
        <v>0.19999999999999998</v>
      </c>
      <c r="P66" s="212">
        <f t="shared" si="40"/>
        <v>0.2</v>
      </c>
      <c r="Q66" s="212">
        <f t="shared" si="40"/>
        <v>0.19999999999999996</v>
      </c>
      <c r="R66" s="212">
        <f t="shared" si="40"/>
        <v>0.19999999999999998</v>
      </c>
      <c r="S66" s="212">
        <f>IF(inputs!$B$9-cos!S4&gt;-1,(+S54-R62)/S54,0)</f>
        <v>0.2</v>
      </c>
      <c r="T66" s="212">
        <f>IF(inputs!$B$9-cos!T4&gt;-1,(+T54-S62)/T54,0)</f>
        <v>0.19999999999999993</v>
      </c>
      <c r="U66" s="212">
        <f>IF(inputs!$B$9-cos!U4&gt;-1,(+U54-T62)/U54,0)</f>
        <v>0.1999999999999999</v>
      </c>
      <c r="V66" s="212">
        <f>IF(inputs!$B$9-cos!V4&gt;-1,(+V54-U62)/V54,0)</f>
        <v>0.1999999999999999</v>
      </c>
      <c r="W66" s="212">
        <f>IF(inputs!$B$9-cos!W4&gt;-1,(+W54-V62)/W54,0)</f>
        <v>0.19999999999999993</v>
      </c>
      <c r="X66" s="212">
        <f>IF(inputs!$B$9-cos!X4&gt;-1,(+X54-W62)/X54,0)</f>
        <v>0.19999999999999993</v>
      </c>
      <c r="Y66" s="212">
        <f>IF(inputs!$B$9-cos!Y4&gt;-1,(+Y54-X62)/Y54,0)</f>
        <v>0.1999999999999999</v>
      </c>
      <c r="Z66" s="212">
        <f>IF(inputs!$B$9-cos!Z4&gt;-1,(+Z54-Y62)/Z54,0)</f>
        <v>0.19999999999999993</v>
      </c>
      <c r="AA66" s="212">
        <f>IF(inputs!$B$9-cos!AA4&gt;-1,(+AA54-Z62)/AA54,0)</f>
        <v>0.19999999999999993</v>
      </c>
      <c r="AB66" s="212">
        <f>IF(inputs!$B$9-cos!AB4&gt;-1,(+AB54-AA62)/AB54,0)</f>
        <v>0.19999999999999993</v>
      </c>
      <c r="AC66" s="212">
        <f>IF(inputs!$B$9-cos!AC4&gt;-1,(+AC54-AB62)/AC54,0)</f>
        <v>0.19999999999999996</v>
      </c>
      <c r="AD66" s="212">
        <f>IF(inputs!$B$9-cos!AD4&gt;-1,(+AD54-AC62)/AD54,0)</f>
        <v>0.19999999999999993</v>
      </c>
      <c r="AE66" s="212">
        <f>IF(inputs!$B$9-cos!AE4&gt;-1,(+AE54-AD62)/AE54,0)</f>
        <v>0.19999999999999996</v>
      </c>
      <c r="AF66" s="212">
        <f>IF(inputs!$B$9-cos!AF4&gt;-1,(+AF54-AE62)/AF54,0)</f>
        <v>0.19999999999999998</v>
      </c>
      <c r="AG66" s="212">
        <f>IF(inputs!$B$9-cos!AG4&gt;-1,(+AG54-AF62)/AG54,0)</f>
        <v>0.19999999999999993</v>
      </c>
    </row>
    <row r="67" spans="1:33" ht="14.25" customHeight="1" x14ac:dyDescent="0.2">
      <c r="B67" s="273" t="s">
        <v>264</v>
      </c>
      <c r="C67" s="249"/>
    </row>
    <row r="68" spans="1:33" ht="14.25" customHeight="1" x14ac:dyDescent="0.2">
      <c r="B68" s="273" t="s">
        <v>262</v>
      </c>
      <c r="C68" s="249"/>
      <c r="D68" s="258">
        <f>+inputs!$B$15</f>
        <v>7.4999999999999997E-2</v>
      </c>
      <c r="E68" s="258">
        <f>+inputs!$B$15</f>
        <v>7.4999999999999997E-2</v>
      </c>
      <c r="F68" s="258">
        <f>+inputs!$B$15</f>
        <v>7.4999999999999997E-2</v>
      </c>
      <c r="G68" s="258">
        <f>+inputs!$B$15</f>
        <v>7.4999999999999997E-2</v>
      </c>
      <c r="H68" s="258">
        <f>+inputs!$B$15</f>
        <v>7.4999999999999997E-2</v>
      </c>
      <c r="I68" s="258">
        <f>+inputs!$B$15</f>
        <v>7.4999999999999997E-2</v>
      </c>
      <c r="J68" s="258">
        <f>+inputs!$B$15</f>
        <v>7.4999999999999997E-2</v>
      </c>
      <c r="K68" s="258">
        <f>+inputs!$B$15</f>
        <v>7.4999999999999997E-2</v>
      </c>
      <c r="L68" s="258">
        <f>+inputs!$B$15</f>
        <v>7.4999999999999997E-2</v>
      </c>
      <c r="M68" s="258">
        <f>+inputs!$B$15</f>
        <v>7.4999999999999997E-2</v>
      </c>
      <c r="N68" s="258">
        <f>+inputs!$B$15</f>
        <v>7.4999999999999997E-2</v>
      </c>
      <c r="O68" s="258">
        <f>+inputs!$B$15</f>
        <v>7.4999999999999997E-2</v>
      </c>
      <c r="P68" s="258">
        <f>+inputs!$B$15</f>
        <v>7.4999999999999997E-2</v>
      </c>
      <c r="Q68" s="258">
        <f>+inputs!$B$15</f>
        <v>7.4999999999999997E-2</v>
      </c>
      <c r="R68" s="258">
        <f>+inputs!$B$15</f>
        <v>7.4999999999999997E-2</v>
      </c>
      <c r="S68" s="258">
        <f>+inputs!$B$15</f>
        <v>7.4999999999999997E-2</v>
      </c>
      <c r="T68" s="258">
        <f>+inputs!$B$15</f>
        <v>7.4999999999999997E-2</v>
      </c>
      <c r="U68" s="258">
        <f>+inputs!$B$15</f>
        <v>7.4999999999999997E-2</v>
      </c>
      <c r="V68" s="258">
        <f>+inputs!$B$15</f>
        <v>7.4999999999999997E-2</v>
      </c>
      <c r="W68" s="258">
        <f>+inputs!$B$15</f>
        <v>7.4999999999999997E-2</v>
      </c>
      <c r="X68" s="258">
        <f>+inputs!$B$15</f>
        <v>7.4999999999999997E-2</v>
      </c>
      <c r="Y68" s="258">
        <f>+inputs!$B$15</f>
        <v>7.4999999999999997E-2</v>
      </c>
      <c r="Z68" s="258">
        <f>+inputs!$B$15</f>
        <v>7.4999999999999997E-2</v>
      </c>
      <c r="AA68" s="258">
        <f>+inputs!$B$15</f>
        <v>7.4999999999999997E-2</v>
      </c>
      <c r="AB68" s="258">
        <f>+inputs!$B$15</f>
        <v>7.4999999999999997E-2</v>
      </c>
      <c r="AC68" s="258">
        <f>+inputs!$B$15</f>
        <v>7.4999999999999997E-2</v>
      </c>
      <c r="AD68" s="258">
        <f>+inputs!$B$15</f>
        <v>7.4999999999999997E-2</v>
      </c>
      <c r="AE68" s="258">
        <f>+inputs!$B$15</f>
        <v>7.4999999999999997E-2</v>
      </c>
      <c r="AF68" s="258">
        <f>+inputs!$B$15</f>
        <v>7.4999999999999997E-2</v>
      </c>
      <c r="AG68" s="258">
        <f>+inputs!$B$15</f>
        <v>7.4999999999999997E-2</v>
      </c>
    </row>
    <row r="69" spans="1:33" ht="14.25" customHeight="1" x14ac:dyDescent="0.2">
      <c r="B69" s="250" t="s">
        <v>263</v>
      </c>
      <c r="C69" s="249"/>
      <c r="D69" s="258">
        <v>0.14000000000000001</v>
      </c>
      <c r="E69" s="258">
        <f>+D69</f>
        <v>0.14000000000000001</v>
      </c>
      <c r="F69" s="258">
        <f t="shared" ref="F69:R69" si="41">+E69</f>
        <v>0.14000000000000001</v>
      </c>
      <c r="G69" s="258">
        <f t="shared" si="41"/>
        <v>0.14000000000000001</v>
      </c>
      <c r="H69" s="258">
        <f t="shared" si="41"/>
        <v>0.14000000000000001</v>
      </c>
      <c r="I69" s="258">
        <f t="shared" si="41"/>
        <v>0.14000000000000001</v>
      </c>
      <c r="J69" s="258">
        <f t="shared" si="41"/>
        <v>0.14000000000000001</v>
      </c>
      <c r="K69" s="258">
        <f t="shared" si="41"/>
        <v>0.14000000000000001</v>
      </c>
      <c r="L69" s="258">
        <f t="shared" si="41"/>
        <v>0.14000000000000001</v>
      </c>
      <c r="M69" s="258">
        <f t="shared" si="41"/>
        <v>0.14000000000000001</v>
      </c>
      <c r="N69" s="258">
        <f t="shared" si="41"/>
        <v>0.14000000000000001</v>
      </c>
      <c r="O69" s="258">
        <f t="shared" si="41"/>
        <v>0.14000000000000001</v>
      </c>
      <c r="P69" s="258">
        <f t="shared" si="41"/>
        <v>0.14000000000000001</v>
      </c>
      <c r="Q69" s="258">
        <f t="shared" si="41"/>
        <v>0.14000000000000001</v>
      </c>
      <c r="R69" s="258">
        <f t="shared" si="41"/>
        <v>0.14000000000000001</v>
      </c>
      <c r="S69" s="258">
        <f t="shared" ref="S69:AB69" si="42">+R69</f>
        <v>0.14000000000000001</v>
      </c>
      <c r="T69" s="258">
        <f t="shared" si="42"/>
        <v>0.14000000000000001</v>
      </c>
      <c r="U69" s="258">
        <f t="shared" si="42"/>
        <v>0.14000000000000001</v>
      </c>
      <c r="V69" s="258">
        <f t="shared" si="42"/>
        <v>0.14000000000000001</v>
      </c>
      <c r="W69" s="258">
        <f t="shared" si="42"/>
        <v>0.14000000000000001</v>
      </c>
      <c r="X69" s="258">
        <f t="shared" si="42"/>
        <v>0.14000000000000001</v>
      </c>
      <c r="Y69" s="258">
        <f t="shared" si="42"/>
        <v>0.14000000000000001</v>
      </c>
      <c r="Z69" s="258">
        <f t="shared" si="42"/>
        <v>0.14000000000000001</v>
      </c>
      <c r="AA69" s="258">
        <f t="shared" si="42"/>
        <v>0.14000000000000001</v>
      </c>
      <c r="AB69" s="258">
        <f t="shared" si="42"/>
        <v>0.14000000000000001</v>
      </c>
      <c r="AC69" s="258">
        <f>+AB69</f>
        <v>0.14000000000000001</v>
      </c>
      <c r="AD69" s="258">
        <f>+AC69</f>
        <v>0.14000000000000001</v>
      </c>
      <c r="AE69" s="258">
        <f>+AD69</f>
        <v>0.14000000000000001</v>
      </c>
      <c r="AF69" s="258">
        <f>+AE69</f>
        <v>0.14000000000000001</v>
      </c>
      <c r="AG69" s="258">
        <f>+AF69</f>
        <v>0.14000000000000001</v>
      </c>
    </row>
    <row r="70" spans="1:33" x14ac:dyDescent="0.2">
      <c r="B70" s="273" t="s">
        <v>220</v>
      </c>
      <c r="C70" s="249"/>
      <c r="D70" s="258"/>
      <c r="E70" s="258"/>
      <c r="F70" s="258"/>
      <c r="G70" s="258"/>
      <c r="H70" s="258"/>
      <c r="I70" s="258"/>
      <c r="J70" s="258"/>
      <c r="K70" s="258"/>
      <c r="L70" s="258"/>
      <c r="M70" s="258"/>
      <c r="N70" s="258"/>
      <c r="O70" s="258"/>
      <c r="P70" s="258"/>
      <c r="Q70" s="258"/>
      <c r="R70" s="258"/>
      <c r="S70" s="258"/>
      <c r="T70" s="258"/>
      <c r="U70" s="258"/>
      <c r="V70" s="258"/>
      <c r="W70" s="258"/>
      <c r="X70" s="258"/>
      <c r="Y70" s="258"/>
      <c r="Z70" s="258"/>
      <c r="AA70" s="258"/>
      <c r="AB70" s="258"/>
      <c r="AC70" s="258"/>
      <c r="AD70" s="258"/>
      <c r="AE70" s="258"/>
      <c r="AF70" s="258"/>
      <c r="AG70" s="258"/>
    </row>
    <row r="71" spans="1:33" x14ac:dyDescent="0.2">
      <c r="A71" s="250">
        <v>41</v>
      </c>
      <c r="B71" s="250" t="s">
        <v>265</v>
      </c>
      <c r="C71" s="216"/>
      <c r="D71" s="258">
        <f>+D68*D65</f>
        <v>6.1454631118576707E-2</v>
      </c>
      <c r="E71" s="258">
        <f>+E68*E65</f>
        <v>0.06</v>
      </c>
      <c r="F71" s="258">
        <f t="shared" ref="F71:R71" si="43">+F68*F65</f>
        <v>0.06</v>
      </c>
      <c r="G71" s="258">
        <f t="shared" si="43"/>
        <v>0.06</v>
      </c>
      <c r="H71" s="258">
        <f t="shared" si="43"/>
        <v>0.06</v>
      </c>
      <c r="I71" s="258">
        <f t="shared" si="43"/>
        <v>0.06</v>
      </c>
      <c r="J71" s="258">
        <f t="shared" si="43"/>
        <v>0.06</v>
      </c>
      <c r="K71" s="258">
        <f t="shared" si="43"/>
        <v>0.06</v>
      </c>
      <c r="L71" s="258">
        <f t="shared" si="43"/>
        <v>0.06</v>
      </c>
      <c r="M71" s="258">
        <f t="shared" si="43"/>
        <v>0.06</v>
      </c>
      <c r="N71" s="258">
        <f t="shared" si="43"/>
        <v>6.0000000000000012E-2</v>
      </c>
      <c r="O71" s="258">
        <f t="shared" si="43"/>
        <v>0.06</v>
      </c>
      <c r="P71" s="258">
        <f t="shared" si="43"/>
        <v>0.06</v>
      </c>
      <c r="Q71" s="258">
        <f t="shared" si="43"/>
        <v>0.06</v>
      </c>
      <c r="R71" s="258">
        <f t="shared" si="43"/>
        <v>0.06</v>
      </c>
      <c r="S71" s="258">
        <f t="shared" ref="S71:AB71" si="44">+S68*S65</f>
        <v>0.06</v>
      </c>
      <c r="T71" s="258">
        <f t="shared" si="44"/>
        <v>0.06</v>
      </c>
      <c r="U71" s="258">
        <f t="shared" si="44"/>
        <v>0.06</v>
      </c>
      <c r="V71" s="258">
        <f t="shared" si="44"/>
        <v>0.06</v>
      </c>
      <c r="W71" s="258">
        <f t="shared" si="44"/>
        <v>0.06</v>
      </c>
      <c r="X71" s="258">
        <f t="shared" si="44"/>
        <v>0.06</v>
      </c>
      <c r="Y71" s="258">
        <f t="shared" si="44"/>
        <v>0.06</v>
      </c>
      <c r="Z71" s="258">
        <f t="shared" si="44"/>
        <v>0.06</v>
      </c>
      <c r="AA71" s="258">
        <f t="shared" si="44"/>
        <v>0.06</v>
      </c>
      <c r="AB71" s="258">
        <f t="shared" si="44"/>
        <v>0.06</v>
      </c>
      <c r="AC71" s="258">
        <f>+AC68*AC65</f>
        <v>0.06</v>
      </c>
      <c r="AD71" s="258">
        <f>+AD68*AD65</f>
        <v>0.06</v>
      </c>
      <c r="AE71" s="258">
        <f>+AE68*AE65</f>
        <v>0.06</v>
      </c>
      <c r="AF71" s="258">
        <f>+AF68*AF65</f>
        <v>0.06</v>
      </c>
      <c r="AG71" s="258">
        <f>+AG68*AG65</f>
        <v>0.06</v>
      </c>
    </row>
    <row r="72" spans="1:33" x14ac:dyDescent="0.2">
      <c r="A72" s="250">
        <v>42</v>
      </c>
      <c r="B72" s="250" t="s">
        <v>266</v>
      </c>
      <c r="C72" s="216"/>
      <c r="D72" s="258">
        <f>+D66*D69</f>
        <v>2.5284688578656817E-2</v>
      </c>
      <c r="E72" s="258">
        <f>+E66*E69</f>
        <v>2.7999999999999997E-2</v>
      </c>
      <c r="F72" s="258">
        <f t="shared" ref="F72:R72" si="45">+F66*F69</f>
        <v>2.8000000000000004E-2</v>
      </c>
      <c r="G72" s="258">
        <f t="shared" si="45"/>
        <v>2.8000000000000004E-2</v>
      </c>
      <c r="H72" s="258">
        <f t="shared" si="45"/>
        <v>2.8000000000000004E-2</v>
      </c>
      <c r="I72" s="258">
        <f t="shared" si="45"/>
        <v>2.7999999999999997E-2</v>
      </c>
      <c r="J72" s="258">
        <f t="shared" si="45"/>
        <v>2.8000000000000001E-2</v>
      </c>
      <c r="K72" s="258">
        <f t="shared" si="45"/>
        <v>2.8000000000000004E-2</v>
      </c>
      <c r="L72" s="258">
        <f t="shared" si="45"/>
        <v>2.7999999999999994E-2</v>
      </c>
      <c r="M72" s="258">
        <f t="shared" si="45"/>
        <v>2.8000000000000004E-2</v>
      </c>
      <c r="N72" s="258">
        <f t="shared" si="45"/>
        <v>2.799999999999999E-2</v>
      </c>
      <c r="O72" s="258">
        <f t="shared" si="45"/>
        <v>2.8000000000000001E-2</v>
      </c>
      <c r="P72" s="258">
        <f t="shared" si="45"/>
        <v>2.8000000000000004E-2</v>
      </c>
      <c r="Q72" s="258">
        <f t="shared" si="45"/>
        <v>2.7999999999999997E-2</v>
      </c>
      <c r="R72" s="258">
        <f t="shared" si="45"/>
        <v>2.8000000000000001E-2</v>
      </c>
      <c r="S72" s="258">
        <f t="shared" ref="S72:AB72" si="46">+S66*S69</f>
        <v>2.8000000000000004E-2</v>
      </c>
      <c r="T72" s="258">
        <f t="shared" si="46"/>
        <v>2.7999999999999994E-2</v>
      </c>
      <c r="U72" s="258">
        <f t="shared" si="46"/>
        <v>2.799999999999999E-2</v>
      </c>
      <c r="V72" s="258">
        <f t="shared" si="46"/>
        <v>2.799999999999999E-2</v>
      </c>
      <c r="W72" s="258">
        <f t="shared" si="46"/>
        <v>2.7999999999999994E-2</v>
      </c>
      <c r="X72" s="258">
        <f t="shared" si="46"/>
        <v>2.7999999999999994E-2</v>
      </c>
      <c r="Y72" s="258">
        <f t="shared" si="46"/>
        <v>2.799999999999999E-2</v>
      </c>
      <c r="Z72" s="258">
        <f t="shared" si="46"/>
        <v>2.7999999999999994E-2</v>
      </c>
      <c r="AA72" s="258">
        <f t="shared" si="46"/>
        <v>2.7999999999999994E-2</v>
      </c>
      <c r="AB72" s="258">
        <f t="shared" si="46"/>
        <v>2.7999999999999994E-2</v>
      </c>
      <c r="AC72" s="258">
        <f>+AC66*AC69</f>
        <v>2.7999999999999997E-2</v>
      </c>
      <c r="AD72" s="258">
        <f>+AD66*AD69</f>
        <v>2.7999999999999994E-2</v>
      </c>
      <c r="AE72" s="258">
        <f>+AE66*AE69</f>
        <v>2.7999999999999997E-2</v>
      </c>
      <c r="AF72" s="258">
        <f>+AF66*AF69</f>
        <v>2.8000000000000001E-2</v>
      </c>
      <c r="AG72" s="258">
        <f>+AG66*AG69</f>
        <v>2.7999999999999994E-2</v>
      </c>
    </row>
    <row r="73" spans="1:33" ht="13.5" thickBot="1" x14ac:dyDescent="0.25">
      <c r="A73" s="250">
        <v>43</v>
      </c>
      <c r="B73" s="249" t="s">
        <v>267</v>
      </c>
      <c r="C73" s="249"/>
      <c r="D73" s="275">
        <f>+D71+D72</f>
        <v>8.673931969723353E-2</v>
      </c>
      <c r="E73" s="275">
        <f>+E71+E72</f>
        <v>8.7999999999999995E-2</v>
      </c>
      <c r="F73" s="275">
        <f t="shared" ref="F73:R73" si="47">+F71+F72</f>
        <v>8.7999999999999995E-2</v>
      </c>
      <c r="G73" s="275">
        <f t="shared" si="47"/>
        <v>8.7999999999999995E-2</v>
      </c>
      <c r="H73" s="275">
        <f t="shared" si="47"/>
        <v>8.7999999999999995E-2</v>
      </c>
      <c r="I73" s="275">
        <f t="shared" si="47"/>
        <v>8.7999999999999995E-2</v>
      </c>
      <c r="J73" s="275">
        <f t="shared" si="47"/>
        <v>8.7999999999999995E-2</v>
      </c>
      <c r="K73" s="275">
        <f t="shared" si="47"/>
        <v>8.7999999999999995E-2</v>
      </c>
      <c r="L73" s="275">
        <f t="shared" si="47"/>
        <v>8.7999999999999995E-2</v>
      </c>
      <c r="M73" s="275">
        <f t="shared" si="47"/>
        <v>8.7999999999999995E-2</v>
      </c>
      <c r="N73" s="275">
        <f t="shared" si="47"/>
        <v>8.7999999999999995E-2</v>
      </c>
      <c r="O73" s="275">
        <f t="shared" si="47"/>
        <v>8.7999999999999995E-2</v>
      </c>
      <c r="P73" s="275">
        <f t="shared" si="47"/>
        <v>8.7999999999999995E-2</v>
      </c>
      <c r="Q73" s="275">
        <f t="shared" si="47"/>
        <v>8.7999999999999995E-2</v>
      </c>
      <c r="R73" s="275">
        <f t="shared" si="47"/>
        <v>8.7999999999999995E-2</v>
      </c>
      <c r="S73" s="275">
        <f t="shared" ref="S73:AB73" si="48">+S71+S72</f>
        <v>8.7999999999999995E-2</v>
      </c>
      <c r="T73" s="275">
        <f t="shared" si="48"/>
        <v>8.7999999999999995E-2</v>
      </c>
      <c r="U73" s="275">
        <f t="shared" si="48"/>
        <v>8.7999999999999995E-2</v>
      </c>
      <c r="V73" s="275">
        <f t="shared" si="48"/>
        <v>8.7999999999999995E-2</v>
      </c>
      <c r="W73" s="275">
        <f t="shared" si="48"/>
        <v>8.7999999999999995E-2</v>
      </c>
      <c r="X73" s="275">
        <f t="shared" si="48"/>
        <v>8.7999999999999995E-2</v>
      </c>
      <c r="Y73" s="275">
        <f t="shared" si="48"/>
        <v>8.7999999999999995E-2</v>
      </c>
      <c r="Z73" s="275">
        <f t="shared" si="48"/>
        <v>8.7999999999999995E-2</v>
      </c>
      <c r="AA73" s="275">
        <f t="shared" si="48"/>
        <v>8.7999999999999995E-2</v>
      </c>
      <c r="AB73" s="275">
        <f t="shared" si="48"/>
        <v>8.7999999999999995E-2</v>
      </c>
      <c r="AC73" s="275">
        <f>+AC71+AC72</f>
        <v>8.7999999999999995E-2</v>
      </c>
      <c r="AD73" s="275">
        <f>+AD71+AD72</f>
        <v>8.7999999999999995E-2</v>
      </c>
      <c r="AE73" s="275">
        <f>+AE71+AE72</f>
        <v>8.7999999999999995E-2</v>
      </c>
      <c r="AF73" s="275">
        <f>+AF71+AF72</f>
        <v>8.7999999999999995E-2</v>
      </c>
      <c r="AG73" s="275">
        <f>+AG71+AG72</f>
        <v>8.7999999999999995E-2</v>
      </c>
    </row>
    <row r="74" spans="1:33" ht="13.5" thickTop="1" x14ac:dyDescent="0.2"/>
    <row r="75" spans="1:33" x14ac:dyDescent="0.2">
      <c r="A75" s="250">
        <v>44</v>
      </c>
      <c r="B75" s="250" t="s">
        <v>267</v>
      </c>
      <c r="D75" s="258">
        <f>+D73</f>
        <v>8.673931969723353E-2</v>
      </c>
      <c r="E75" s="258">
        <f>+E73</f>
        <v>8.7999999999999995E-2</v>
      </c>
      <c r="F75" s="258">
        <f t="shared" ref="F75:R75" si="49">+F73</f>
        <v>8.7999999999999995E-2</v>
      </c>
      <c r="G75" s="258">
        <f t="shared" si="49"/>
        <v>8.7999999999999995E-2</v>
      </c>
      <c r="H75" s="258">
        <f t="shared" si="49"/>
        <v>8.7999999999999995E-2</v>
      </c>
      <c r="I75" s="258">
        <f t="shared" si="49"/>
        <v>8.7999999999999995E-2</v>
      </c>
      <c r="J75" s="258">
        <f t="shared" si="49"/>
        <v>8.7999999999999995E-2</v>
      </c>
      <c r="K75" s="258">
        <f t="shared" si="49"/>
        <v>8.7999999999999995E-2</v>
      </c>
      <c r="L75" s="258">
        <f t="shared" si="49"/>
        <v>8.7999999999999995E-2</v>
      </c>
      <c r="M75" s="258">
        <f t="shared" si="49"/>
        <v>8.7999999999999995E-2</v>
      </c>
      <c r="N75" s="258">
        <f t="shared" si="49"/>
        <v>8.7999999999999995E-2</v>
      </c>
      <c r="O75" s="258">
        <f t="shared" si="49"/>
        <v>8.7999999999999995E-2</v>
      </c>
      <c r="P75" s="258">
        <f t="shared" si="49"/>
        <v>8.7999999999999995E-2</v>
      </c>
      <c r="Q75" s="258">
        <f t="shared" si="49"/>
        <v>8.7999999999999995E-2</v>
      </c>
      <c r="R75" s="258">
        <f t="shared" si="49"/>
        <v>8.7999999999999995E-2</v>
      </c>
      <c r="S75" s="258">
        <f t="shared" ref="S75:AB75" si="50">+S73</f>
        <v>8.7999999999999995E-2</v>
      </c>
      <c r="T75" s="258">
        <f t="shared" si="50"/>
        <v>8.7999999999999995E-2</v>
      </c>
      <c r="U75" s="258">
        <f t="shared" si="50"/>
        <v>8.7999999999999995E-2</v>
      </c>
      <c r="V75" s="258">
        <f t="shared" si="50"/>
        <v>8.7999999999999995E-2</v>
      </c>
      <c r="W75" s="258">
        <f t="shared" si="50"/>
        <v>8.7999999999999995E-2</v>
      </c>
      <c r="X75" s="258">
        <f t="shared" si="50"/>
        <v>8.7999999999999995E-2</v>
      </c>
      <c r="Y75" s="258">
        <f t="shared" si="50"/>
        <v>8.7999999999999995E-2</v>
      </c>
      <c r="Z75" s="258">
        <f t="shared" si="50"/>
        <v>8.7999999999999995E-2</v>
      </c>
      <c r="AA75" s="258">
        <f t="shared" si="50"/>
        <v>8.7999999999999995E-2</v>
      </c>
      <c r="AB75" s="258">
        <f t="shared" si="50"/>
        <v>8.7999999999999995E-2</v>
      </c>
      <c r="AC75" s="258">
        <f>+AC73</f>
        <v>8.7999999999999995E-2</v>
      </c>
      <c r="AD75" s="258">
        <f>+AD73</f>
        <v>8.7999999999999995E-2</v>
      </c>
      <c r="AE75" s="258">
        <f>+AE73</f>
        <v>8.7999999999999995E-2</v>
      </c>
      <c r="AF75" s="258">
        <f>+AF73</f>
        <v>8.7999999999999995E-2</v>
      </c>
      <c r="AG75" s="258">
        <f>+AG73</f>
        <v>8.7999999999999995E-2</v>
      </c>
    </row>
    <row r="76" spans="1:33" x14ac:dyDescent="0.2">
      <c r="A76" s="250">
        <v>45</v>
      </c>
      <c r="B76" s="250" t="s">
        <v>268</v>
      </c>
      <c r="D76" s="258">
        <f>(+D72-(D72*0.0525/(1-0.0525)))*0.35/(1-0.35)</f>
        <v>1.2860448463185299E-2</v>
      </c>
      <c r="E76" s="258">
        <f>(+E72-(E72*0.0525/(1-0.0525)))*0.35/(1-0.35)</f>
        <v>1.424152628374264E-2</v>
      </c>
      <c r="F76" s="258">
        <f t="shared" ref="F76:R76" si="51">(+F72-(F72*0.0525/(1-0.0525)))*0.35/(1-0.35)</f>
        <v>1.4241526283742643E-2</v>
      </c>
      <c r="G76" s="258">
        <f t="shared" si="51"/>
        <v>1.4241526283742643E-2</v>
      </c>
      <c r="H76" s="258">
        <f t="shared" si="51"/>
        <v>1.4241526283742643E-2</v>
      </c>
      <c r="I76" s="258">
        <f t="shared" si="51"/>
        <v>1.424152628374264E-2</v>
      </c>
      <c r="J76" s="258">
        <f t="shared" si="51"/>
        <v>1.4241526283742643E-2</v>
      </c>
      <c r="K76" s="258">
        <f t="shared" si="51"/>
        <v>1.4241526283742643E-2</v>
      </c>
      <c r="L76" s="258">
        <f t="shared" si="51"/>
        <v>1.4241526283742638E-2</v>
      </c>
      <c r="M76" s="258">
        <f t="shared" si="51"/>
        <v>1.4241526283742643E-2</v>
      </c>
      <c r="N76" s="258">
        <f t="shared" si="51"/>
        <v>1.4241526283742638E-2</v>
      </c>
      <c r="O76" s="258">
        <f t="shared" si="51"/>
        <v>1.4241526283742643E-2</v>
      </c>
      <c r="P76" s="258">
        <f t="shared" si="51"/>
        <v>1.4241526283742643E-2</v>
      </c>
      <c r="Q76" s="258">
        <f t="shared" si="51"/>
        <v>1.424152628374264E-2</v>
      </c>
      <c r="R76" s="258">
        <f t="shared" si="51"/>
        <v>1.4241526283742643E-2</v>
      </c>
      <c r="S76" s="258">
        <f t="shared" ref="S76:AB76" si="52">(+S72-(S72*0.0525/(1-0.0525)))*0.35/(1-0.35)</f>
        <v>1.4241526283742643E-2</v>
      </c>
      <c r="T76" s="258">
        <f t="shared" si="52"/>
        <v>1.4241526283742638E-2</v>
      </c>
      <c r="U76" s="258">
        <f t="shared" si="52"/>
        <v>1.4241526283742638E-2</v>
      </c>
      <c r="V76" s="258">
        <f t="shared" si="52"/>
        <v>1.4241526283742638E-2</v>
      </c>
      <c r="W76" s="258">
        <f t="shared" si="52"/>
        <v>1.4241526283742638E-2</v>
      </c>
      <c r="X76" s="258">
        <f t="shared" si="52"/>
        <v>1.4241526283742638E-2</v>
      </c>
      <c r="Y76" s="258">
        <f t="shared" si="52"/>
        <v>1.4241526283742638E-2</v>
      </c>
      <c r="Z76" s="258">
        <f t="shared" si="52"/>
        <v>1.4241526283742638E-2</v>
      </c>
      <c r="AA76" s="258">
        <f t="shared" si="52"/>
        <v>1.4241526283742638E-2</v>
      </c>
      <c r="AB76" s="258">
        <f t="shared" si="52"/>
        <v>1.4241526283742638E-2</v>
      </c>
      <c r="AC76" s="258">
        <f>(+AC72-(AC72*0.0525/(1-0.0525)))*0.35/(1-0.35)</f>
        <v>1.424152628374264E-2</v>
      </c>
      <c r="AD76" s="258">
        <f>(+AD72-(AD72*0.0525/(1-0.0525)))*0.35/(1-0.35)</f>
        <v>1.4241526283742638E-2</v>
      </c>
      <c r="AE76" s="258">
        <f>(+AE72-(AE72*0.0525/(1-0.0525)))*0.35/(1-0.35)</f>
        <v>1.424152628374264E-2</v>
      </c>
      <c r="AF76" s="258">
        <f>(+AF72-(AF72*0.0525/(1-0.0525)))*0.35/(1-0.35)</f>
        <v>1.4241526283742643E-2</v>
      </c>
      <c r="AG76" s="258">
        <f>(+AG72-(AG72*0.0525/(1-0.0525)))*0.35/(1-0.35)</f>
        <v>1.4241526283742638E-2</v>
      </c>
    </row>
    <row r="77" spans="1:33" x14ac:dyDescent="0.2">
      <c r="A77" s="250">
        <v>46</v>
      </c>
      <c r="B77" s="250" t="s">
        <v>269</v>
      </c>
      <c r="D77" s="258">
        <f>+D72*(0.0525/(1-0.0525))</f>
        <v>1.4009985755983987E-3</v>
      </c>
      <c r="E77" s="258">
        <f>+E72*(0.0525/(1-0.0525))</f>
        <v>1.551451187335092E-3</v>
      </c>
      <c r="F77" s="258">
        <f t="shared" ref="F77:R77" si="53">+F72*(0.0525/(1-0.0525))</f>
        <v>1.5514511873350924E-3</v>
      </c>
      <c r="G77" s="258">
        <f t="shared" si="53"/>
        <v>1.5514511873350924E-3</v>
      </c>
      <c r="H77" s="258">
        <f t="shared" si="53"/>
        <v>1.5514511873350924E-3</v>
      </c>
      <c r="I77" s="258">
        <f t="shared" si="53"/>
        <v>1.551451187335092E-3</v>
      </c>
      <c r="J77" s="258">
        <f t="shared" si="53"/>
        <v>1.5514511873350922E-3</v>
      </c>
      <c r="K77" s="258">
        <f t="shared" si="53"/>
        <v>1.5514511873350924E-3</v>
      </c>
      <c r="L77" s="258">
        <f t="shared" si="53"/>
        <v>1.551451187335092E-3</v>
      </c>
      <c r="M77" s="258">
        <f t="shared" si="53"/>
        <v>1.5514511873350924E-3</v>
      </c>
      <c r="N77" s="258">
        <f t="shared" si="53"/>
        <v>1.5514511873350918E-3</v>
      </c>
      <c r="O77" s="258">
        <f t="shared" si="53"/>
        <v>1.5514511873350922E-3</v>
      </c>
      <c r="P77" s="258">
        <f t="shared" si="53"/>
        <v>1.5514511873350924E-3</v>
      </c>
      <c r="Q77" s="258">
        <f t="shared" si="53"/>
        <v>1.551451187335092E-3</v>
      </c>
      <c r="R77" s="258">
        <f t="shared" si="53"/>
        <v>1.5514511873350922E-3</v>
      </c>
      <c r="S77" s="258">
        <f t="shared" ref="S77:AB77" si="54">+S72*(0.0525/(1-0.0525))</f>
        <v>1.5514511873350924E-3</v>
      </c>
      <c r="T77" s="258">
        <f t="shared" si="54"/>
        <v>1.551451187335092E-3</v>
      </c>
      <c r="U77" s="258">
        <f t="shared" si="54"/>
        <v>1.5514511873350918E-3</v>
      </c>
      <c r="V77" s="258">
        <f t="shared" si="54"/>
        <v>1.5514511873350918E-3</v>
      </c>
      <c r="W77" s="258">
        <f t="shared" si="54"/>
        <v>1.551451187335092E-3</v>
      </c>
      <c r="X77" s="258">
        <f t="shared" si="54"/>
        <v>1.551451187335092E-3</v>
      </c>
      <c r="Y77" s="258">
        <f t="shared" si="54"/>
        <v>1.5514511873350918E-3</v>
      </c>
      <c r="Z77" s="258">
        <f t="shared" si="54"/>
        <v>1.551451187335092E-3</v>
      </c>
      <c r="AA77" s="258">
        <f t="shared" si="54"/>
        <v>1.551451187335092E-3</v>
      </c>
      <c r="AB77" s="258">
        <f t="shared" si="54"/>
        <v>1.551451187335092E-3</v>
      </c>
      <c r="AC77" s="258">
        <f>+AC72*(0.0525/(1-0.0525))</f>
        <v>1.551451187335092E-3</v>
      </c>
      <c r="AD77" s="258">
        <f>+AD72*(0.0525/(1-0.0525))</f>
        <v>1.551451187335092E-3</v>
      </c>
      <c r="AE77" s="258">
        <f>+AE72*(0.0525/(1-0.0525))</f>
        <v>1.551451187335092E-3</v>
      </c>
      <c r="AF77" s="258">
        <f>+AF72*(0.0525/(1-0.0525))</f>
        <v>1.5514511873350922E-3</v>
      </c>
      <c r="AG77" s="258">
        <f>+AG72*(0.0525/(1-0.0525))</f>
        <v>1.551451187335092E-3</v>
      </c>
    </row>
    <row r="78" spans="1:33" ht="13.5" thickBot="1" x14ac:dyDescent="0.25">
      <c r="A78" s="250">
        <v>47</v>
      </c>
      <c r="B78" s="249" t="s">
        <v>270</v>
      </c>
      <c r="D78" s="275">
        <f>SUM(D75:D77)</f>
        <v>0.10100076673601723</v>
      </c>
      <c r="E78" s="275">
        <f>SUM(E75:E77)</f>
        <v>0.10379297747107773</v>
      </c>
      <c r="F78" s="275">
        <f t="shared" ref="F78:R78" si="55">SUM(F75:F77)</f>
        <v>0.10379297747107773</v>
      </c>
      <c r="G78" s="275">
        <f t="shared" si="55"/>
        <v>0.10379297747107773</v>
      </c>
      <c r="H78" s="275">
        <f t="shared" si="55"/>
        <v>0.10379297747107773</v>
      </c>
      <c r="I78" s="275">
        <f t="shared" si="55"/>
        <v>0.10379297747107773</v>
      </c>
      <c r="J78" s="275">
        <f t="shared" si="55"/>
        <v>0.10379297747107773</v>
      </c>
      <c r="K78" s="275">
        <f t="shared" si="55"/>
        <v>0.10379297747107773</v>
      </c>
      <c r="L78" s="275">
        <f t="shared" si="55"/>
        <v>0.10379297747107773</v>
      </c>
      <c r="M78" s="275">
        <f t="shared" si="55"/>
        <v>0.10379297747107773</v>
      </c>
      <c r="N78" s="275">
        <f t="shared" si="55"/>
        <v>0.10379297747107773</v>
      </c>
      <c r="O78" s="275">
        <f t="shared" si="55"/>
        <v>0.10379297747107773</v>
      </c>
      <c r="P78" s="275">
        <f t="shared" si="55"/>
        <v>0.10379297747107773</v>
      </c>
      <c r="Q78" s="275">
        <f t="shared" si="55"/>
        <v>0.10379297747107773</v>
      </c>
      <c r="R78" s="275">
        <f t="shared" si="55"/>
        <v>0.10379297747107773</v>
      </c>
      <c r="S78" s="275">
        <f t="shared" ref="S78:AB78" si="56">SUM(S75:S77)</f>
        <v>0.10379297747107773</v>
      </c>
      <c r="T78" s="275">
        <f t="shared" si="56"/>
        <v>0.10379297747107773</v>
      </c>
      <c r="U78" s="275">
        <f t="shared" si="56"/>
        <v>0.10379297747107773</v>
      </c>
      <c r="V78" s="275">
        <f t="shared" si="56"/>
        <v>0.10379297747107773</v>
      </c>
      <c r="W78" s="275">
        <f t="shared" si="56"/>
        <v>0.10379297747107773</v>
      </c>
      <c r="X78" s="275">
        <f t="shared" si="56"/>
        <v>0.10379297747107773</v>
      </c>
      <c r="Y78" s="275">
        <f t="shared" si="56"/>
        <v>0.10379297747107773</v>
      </c>
      <c r="Z78" s="275">
        <f t="shared" si="56"/>
        <v>0.10379297747107773</v>
      </c>
      <c r="AA78" s="275">
        <f t="shared" si="56"/>
        <v>0.10379297747107773</v>
      </c>
      <c r="AB78" s="275">
        <f t="shared" si="56"/>
        <v>0.10379297747107773</v>
      </c>
      <c r="AC78" s="275">
        <f>SUM(AC75:AC77)</f>
        <v>0.10379297747107773</v>
      </c>
      <c r="AD78" s="275">
        <f>SUM(AD75:AD77)</f>
        <v>0.10379297747107773</v>
      </c>
      <c r="AE78" s="275">
        <f>SUM(AE75:AE77)</f>
        <v>0.10379297747107773</v>
      </c>
      <c r="AF78" s="275">
        <f>SUM(AF75:AF77)</f>
        <v>0.10379297747107773</v>
      </c>
      <c r="AG78" s="275">
        <f>SUM(AG75:AG77)</f>
        <v>0.10379297747107773</v>
      </c>
    </row>
    <row r="79" spans="1:33" ht="13.5" thickTop="1" x14ac:dyDescent="0.2"/>
    <row r="81" spans="3:18" x14ac:dyDescent="0.2">
      <c r="C81" s="254"/>
      <c r="D81" s="327"/>
      <c r="E81" s="328"/>
      <c r="F81" s="265"/>
      <c r="G81" s="254"/>
      <c r="H81" s="254"/>
      <c r="I81" s="254"/>
      <c r="J81" s="254"/>
      <c r="K81" s="254"/>
      <c r="L81" s="254"/>
      <c r="M81" s="254"/>
      <c r="N81" s="254"/>
      <c r="O81" s="254"/>
      <c r="P81" s="254"/>
      <c r="Q81" s="254"/>
      <c r="R81" s="254"/>
    </row>
    <row r="82" spans="3:18" x14ac:dyDescent="0.2">
      <c r="D82" s="23"/>
      <c r="E82" s="328"/>
    </row>
    <row r="83" spans="3:18" x14ac:dyDescent="0.2">
      <c r="D83" s="96"/>
      <c r="E83" s="329"/>
      <c r="F83" s="330"/>
      <c r="G83" s="254"/>
      <c r="H83" s="265"/>
    </row>
    <row r="84" spans="3:18" x14ac:dyDescent="0.2">
      <c r="D84" s="96"/>
    </row>
    <row r="85" spans="3:18" x14ac:dyDescent="0.2">
      <c r="G85" s="254"/>
      <c r="J85" s="254"/>
    </row>
    <row r="86" spans="3:18" x14ac:dyDescent="0.2">
      <c r="D86" s="96"/>
      <c r="H86" s="254"/>
    </row>
    <row r="87" spans="3:18" x14ac:dyDescent="0.2">
      <c r="G87" s="254"/>
      <c r="J87" s="254"/>
    </row>
  </sheetData>
  <phoneticPr fontId="14" type="noConversion"/>
  <printOptions horizontalCentered="1"/>
  <pageMargins left="0.25" right="0.24" top="0.41" bottom="0.17" header="0.25" footer="0.17"/>
  <pageSetup scale="75" fitToHeight="2" orientation="landscape" horizontalDpi="300" verticalDpi="300" r:id="rId1"/>
  <headerFooter alignWithMargins="0">
    <oddFooter>&amp;C&amp;P</oddFooter>
  </headerFooter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89"/>
  <sheetViews>
    <sheetView workbookViewId="0">
      <selection activeCell="E4" sqref="E4"/>
    </sheetView>
  </sheetViews>
  <sheetFormatPr defaultRowHeight="11.25" x14ac:dyDescent="0.2"/>
  <cols>
    <col min="1" max="1" width="32.28515625" style="35" customWidth="1"/>
    <col min="2" max="2" width="6.28515625" style="35" customWidth="1"/>
    <col min="3" max="3" width="15" style="35" bestFit="1" customWidth="1"/>
    <col min="4" max="4" width="10" style="35" bestFit="1" customWidth="1"/>
    <col min="5" max="5" width="10.85546875" style="35" customWidth="1"/>
    <col min="6" max="6" width="9.5703125" style="35" customWidth="1"/>
    <col min="7" max="7" width="9" style="35" bestFit="1" customWidth="1"/>
    <col min="8" max="8" width="9.28515625" style="35" bestFit="1" customWidth="1"/>
    <col min="9" max="12" width="9" style="35" bestFit="1" customWidth="1"/>
    <col min="13" max="13" width="10" style="35" bestFit="1" customWidth="1"/>
    <col min="14" max="15" width="9" style="35" bestFit="1" customWidth="1"/>
    <col min="16" max="33" width="8.5703125" style="35" customWidth="1"/>
    <col min="34" max="34" width="10" style="35" bestFit="1" customWidth="1"/>
    <col min="35" max="16384" width="9.140625" style="35"/>
  </cols>
  <sheetData>
    <row r="1" spans="1:34" ht="12.75" x14ac:dyDescent="0.2">
      <c r="A1" s="477" t="str">
        <f>+revenues!A1</f>
        <v>Transwestern Pipeline Company</v>
      </c>
      <c r="B1" s="30"/>
      <c r="C1" s="31">
        <f ca="1">NOW()</f>
        <v>37284.42832175926</v>
      </c>
      <c r="D1" s="32"/>
      <c r="E1" s="30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4"/>
    </row>
    <row r="2" spans="1:34" ht="12.75" x14ac:dyDescent="0.2">
      <c r="A2" s="273" t="s">
        <v>51</v>
      </c>
      <c r="B2" s="30"/>
      <c r="C2" s="36">
        <f ca="1">NOW()</f>
        <v>37284.42832175926</v>
      </c>
      <c r="D2" s="32"/>
      <c r="E2" s="30"/>
      <c r="F2" s="32"/>
      <c r="G2" s="32"/>
      <c r="H2" s="37"/>
      <c r="I2" s="38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ht="12.75" x14ac:dyDescent="0.2">
      <c r="A3" s="273" t="s">
        <v>52</v>
      </c>
      <c r="B3" s="30"/>
      <c r="C3" s="32"/>
      <c r="D3" s="32"/>
      <c r="E3" s="30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1:34" ht="12.75" x14ac:dyDescent="0.2">
      <c r="A4" s="478" t="str">
        <f>+assumptions!A2</f>
        <v>Sun Devil Project - Sun Devil Project</v>
      </c>
      <c r="B4" s="30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34" x14ac:dyDescent="0.2">
      <c r="A5" s="3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</row>
    <row r="6" spans="1:34" x14ac:dyDescent="0.2">
      <c r="A6" s="40"/>
      <c r="B6" s="30"/>
      <c r="C6" s="41">
        <v>0</v>
      </c>
      <c r="D6" s="41">
        <v>1</v>
      </c>
      <c r="E6" s="41">
        <f t="shared" ref="E6:AG6" si="0">D6+1</f>
        <v>2</v>
      </c>
      <c r="F6" s="41">
        <f t="shared" si="0"/>
        <v>3</v>
      </c>
      <c r="G6" s="41">
        <f t="shared" si="0"/>
        <v>4</v>
      </c>
      <c r="H6" s="41">
        <f t="shared" si="0"/>
        <v>5</v>
      </c>
      <c r="I6" s="41">
        <f t="shared" si="0"/>
        <v>6</v>
      </c>
      <c r="J6" s="41">
        <f t="shared" si="0"/>
        <v>7</v>
      </c>
      <c r="K6" s="41">
        <f t="shared" si="0"/>
        <v>8</v>
      </c>
      <c r="L6" s="41">
        <f t="shared" si="0"/>
        <v>9</v>
      </c>
      <c r="M6" s="41">
        <f t="shared" si="0"/>
        <v>10</v>
      </c>
      <c r="N6" s="41">
        <f t="shared" si="0"/>
        <v>11</v>
      </c>
      <c r="O6" s="41">
        <f t="shared" si="0"/>
        <v>12</v>
      </c>
      <c r="P6" s="41">
        <f t="shared" si="0"/>
        <v>13</v>
      </c>
      <c r="Q6" s="41">
        <f t="shared" si="0"/>
        <v>14</v>
      </c>
      <c r="R6" s="41">
        <f t="shared" si="0"/>
        <v>15</v>
      </c>
      <c r="S6" s="41">
        <f t="shared" si="0"/>
        <v>16</v>
      </c>
      <c r="T6" s="41">
        <f t="shared" si="0"/>
        <v>17</v>
      </c>
      <c r="U6" s="41">
        <f t="shared" si="0"/>
        <v>18</v>
      </c>
      <c r="V6" s="41">
        <f t="shared" si="0"/>
        <v>19</v>
      </c>
      <c r="W6" s="41">
        <f t="shared" si="0"/>
        <v>20</v>
      </c>
      <c r="X6" s="41">
        <f t="shared" si="0"/>
        <v>21</v>
      </c>
      <c r="Y6" s="41">
        <f t="shared" si="0"/>
        <v>22</v>
      </c>
      <c r="Z6" s="41">
        <f t="shared" si="0"/>
        <v>23</v>
      </c>
      <c r="AA6" s="41">
        <f t="shared" si="0"/>
        <v>24</v>
      </c>
      <c r="AB6" s="41">
        <f t="shared" si="0"/>
        <v>25</v>
      </c>
      <c r="AC6" s="41">
        <f t="shared" si="0"/>
        <v>26</v>
      </c>
      <c r="AD6" s="41">
        <f t="shared" si="0"/>
        <v>27</v>
      </c>
      <c r="AE6" s="41">
        <f t="shared" si="0"/>
        <v>28</v>
      </c>
      <c r="AF6" s="41">
        <f t="shared" si="0"/>
        <v>29</v>
      </c>
      <c r="AG6" s="41">
        <f t="shared" si="0"/>
        <v>30</v>
      </c>
      <c r="AH6" s="41" t="s">
        <v>53</v>
      </c>
    </row>
    <row r="7" spans="1:34" x14ac:dyDescent="0.2">
      <c r="A7" s="42" t="s">
        <v>408</v>
      </c>
      <c r="B7" s="30"/>
      <c r="C7" s="43">
        <f>+inputs!B9</f>
        <v>30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</row>
    <row r="8" spans="1:34" x14ac:dyDescent="0.2">
      <c r="A8" s="45" t="s">
        <v>55</v>
      </c>
      <c r="B8" s="30"/>
      <c r="C8" s="43">
        <v>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</row>
    <row r="9" spans="1:34" ht="12" thickBot="1" x14ac:dyDescent="0.25">
      <c r="A9" s="46" t="s">
        <v>56</v>
      </c>
      <c r="B9" s="30"/>
      <c r="C9" s="47">
        <f>+assumptions!B7</f>
        <v>15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</row>
    <row r="10" spans="1:34" ht="12" thickBot="1" x14ac:dyDescent="0.25">
      <c r="A10" s="46"/>
      <c r="B10" s="48"/>
      <c r="C10" s="30"/>
      <c r="D10" s="32"/>
      <c r="E10" s="50" t="s">
        <v>58</v>
      </c>
      <c r="F10" s="51"/>
      <c r="G10" s="5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</row>
    <row r="11" spans="1:34" x14ac:dyDescent="0.2">
      <c r="A11" s="46" t="s">
        <v>57</v>
      </c>
      <c r="B11" s="379">
        <v>1</v>
      </c>
      <c r="C11" s="380">
        <f>(NPV(0.075,D11:G11)+assumptions!B16)*B11</f>
        <v>911674.52399999998</v>
      </c>
      <c r="D11" s="381">
        <v>0</v>
      </c>
      <c r="E11" s="381">
        <v>0</v>
      </c>
      <c r="F11" s="381">
        <v>0</v>
      </c>
      <c r="G11" s="381">
        <v>0</v>
      </c>
      <c r="H11" s="382"/>
      <c r="I11" s="383"/>
      <c r="J11" s="383"/>
      <c r="K11" s="383"/>
      <c r="L11" s="383"/>
      <c r="M11" s="383"/>
      <c r="N11" s="383"/>
      <c r="O11" s="383"/>
      <c r="P11" s="383"/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/>
      <c r="AC11" s="383"/>
      <c r="AD11" s="383"/>
      <c r="AE11" s="383"/>
      <c r="AF11" s="383"/>
      <c r="AG11" s="383"/>
      <c r="AH11" s="384"/>
    </row>
    <row r="12" spans="1:34" x14ac:dyDescent="0.2">
      <c r="A12" s="46" t="s">
        <v>59</v>
      </c>
      <c r="B12" s="385"/>
      <c r="C12" s="386">
        <f>+assumptions!B11</f>
        <v>802547.08347719989</v>
      </c>
      <c r="D12" s="383"/>
      <c r="E12" s="387"/>
      <c r="F12" s="382"/>
      <c r="G12" s="382"/>
      <c r="H12" s="382"/>
      <c r="I12" s="383"/>
      <c r="J12" s="383"/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  <c r="AF12" s="383"/>
      <c r="AG12" s="383"/>
      <c r="AH12" s="384"/>
    </row>
    <row r="13" spans="1:34" x14ac:dyDescent="0.2">
      <c r="A13" s="46" t="s">
        <v>27</v>
      </c>
      <c r="B13" s="385"/>
      <c r="C13" s="386">
        <f>+assumptions!B12</f>
        <v>87611.921756399999</v>
      </c>
      <c r="D13" s="383"/>
      <c r="E13" s="387"/>
      <c r="F13" s="382"/>
      <c r="G13" s="382"/>
      <c r="H13" s="382"/>
      <c r="I13" s="383"/>
      <c r="J13" s="383"/>
      <c r="K13" s="383"/>
      <c r="L13" s="383"/>
      <c r="M13" s="383"/>
      <c r="N13" s="383"/>
      <c r="O13" s="383"/>
      <c r="P13" s="383"/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/>
      <c r="AC13" s="383"/>
      <c r="AD13" s="383"/>
      <c r="AE13" s="383"/>
      <c r="AF13" s="383"/>
      <c r="AG13" s="383"/>
      <c r="AH13" s="384"/>
    </row>
    <row r="14" spans="1:34" x14ac:dyDescent="0.2">
      <c r="A14" s="46" t="s">
        <v>60</v>
      </c>
      <c r="B14" s="385"/>
      <c r="C14" s="386">
        <f>+assumptions!B13</f>
        <v>21515.5187664</v>
      </c>
      <c r="D14" s="383"/>
      <c r="E14" s="387"/>
      <c r="F14" s="382"/>
      <c r="G14" s="382"/>
      <c r="H14" s="382"/>
      <c r="I14" s="383"/>
      <c r="J14" s="383"/>
      <c r="K14" s="383"/>
      <c r="L14" s="383"/>
      <c r="M14" s="383"/>
      <c r="N14" s="383"/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/>
      <c r="AB14" s="383"/>
      <c r="AC14" s="383"/>
      <c r="AD14" s="383"/>
      <c r="AE14" s="383"/>
      <c r="AF14" s="383"/>
      <c r="AG14" s="383"/>
      <c r="AH14" s="384"/>
    </row>
    <row r="15" spans="1:34" x14ac:dyDescent="0.2">
      <c r="A15" s="46" t="s">
        <v>61</v>
      </c>
      <c r="B15" s="385"/>
      <c r="C15" s="386">
        <f>+assumptions!B14</f>
        <v>0</v>
      </c>
      <c r="D15" s="383"/>
      <c r="E15" s="387"/>
      <c r="F15" s="382"/>
      <c r="G15" s="382"/>
      <c r="H15" s="382"/>
      <c r="I15" s="383"/>
      <c r="J15" s="383"/>
      <c r="K15" s="383"/>
      <c r="L15" s="383"/>
      <c r="M15" s="383"/>
      <c r="N15" s="383"/>
      <c r="O15" s="383"/>
      <c r="P15" s="383"/>
      <c r="Q15" s="383"/>
      <c r="R15" s="383"/>
      <c r="S15" s="383"/>
      <c r="T15" s="383"/>
      <c r="U15" s="383"/>
      <c r="V15" s="383"/>
      <c r="W15" s="383"/>
      <c r="X15" s="383"/>
      <c r="Y15" s="383"/>
      <c r="Z15" s="383"/>
      <c r="AA15" s="383"/>
      <c r="AB15" s="383"/>
      <c r="AC15" s="383"/>
      <c r="AD15" s="383"/>
      <c r="AE15" s="383"/>
      <c r="AF15" s="383"/>
      <c r="AG15" s="383"/>
      <c r="AH15" s="384"/>
    </row>
    <row r="16" spans="1:34" x14ac:dyDescent="0.2">
      <c r="A16" s="46" t="s">
        <v>62</v>
      </c>
      <c r="B16" s="385"/>
      <c r="C16" s="388">
        <f>+assumptions!B15</f>
        <v>0</v>
      </c>
      <c r="D16" s="383" t="s">
        <v>216</v>
      </c>
      <c r="E16" s="389" t="s">
        <v>282</v>
      </c>
      <c r="F16" s="383" t="s">
        <v>283</v>
      </c>
      <c r="G16" s="383" t="s">
        <v>317</v>
      </c>
      <c r="H16" s="383"/>
      <c r="I16" s="383"/>
      <c r="J16" s="383"/>
      <c r="K16" s="383"/>
      <c r="L16" s="383"/>
      <c r="M16" s="383"/>
      <c r="N16" s="383"/>
      <c r="O16" s="383"/>
      <c r="P16" s="383"/>
      <c r="Q16" s="383"/>
      <c r="R16" s="383"/>
      <c r="S16" s="383"/>
      <c r="T16" s="383"/>
      <c r="U16" s="383"/>
      <c r="V16" s="383"/>
      <c r="W16" s="383"/>
      <c r="X16" s="383"/>
      <c r="Y16" s="383"/>
      <c r="Z16" s="383"/>
      <c r="AA16" s="383"/>
      <c r="AB16" s="383"/>
      <c r="AC16" s="383"/>
      <c r="AD16" s="383"/>
      <c r="AE16" s="383"/>
      <c r="AF16" s="383"/>
      <c r="AG16" s="383"/>
      <c r="AH16" s="384"/>
    </row>
    <row r="17" spans="1:35" x14ac:dyDescent="0.2">
      <c r="A17" s="46" t="s">
        <v>423</v>
      </c>
      <c r="B17" s="390">
        <v>0.2</v>
      </c>
      <c r="C17" s="386">
        <f>IF(D17="y",+C11*loan!E4,+DCF!C11)-C18</f>
        <v>182334.90480000002</v>
      </c>
      <c r="D17" s="391" t="str">
        <f>+inputs!B13</f>
        <v>y</v>
      </c>
      <c r="E17" s="392" t="str">
        <f>+inputs!B8</f>
        <v>n</v>
      </c>
      <c r="F17" s="392" t="str">
        <f>+inputs!B19</f>
        <v>n</v>
      </c>
      <c r="G17" s="393" t="str">
        <f>+inputs!B33</f>
        <v>n</v>
      </c>
      <c r="H17" s="383"/>
      <c r="I17" s="383"/>
      <c r="J17" s="383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/>
      <c r="AB17" s="383"/>
      <c r="AC17" s="383"/>
      <c r="AD17" s="383"/>
      <c r="AE17" s="383"/>
      <c r="AF17" s="383"/>
      <c r="AG17" s="383"/>
      <c r="AH17" s="384"/>
    </row>
    <row r="18" spans="1:35" x14ac:dyDescent="0.2">
      <c r="A18" s="46" t="s">
        <v>369</v>
      </c>
      <c r="B18" s="385"/>
      <c r="C18" s="386">
        <f>IF(E17="y",NPV(0.095,D18:M18),0)</f>
        <v>0</v>
      </c>
      <c r="D18" s="394">
        <v>0</v>
      </c>
      <c r="E18" s="394">
        <v>0</v>
      </c>
      <c r="F18" s="394">
        <v>0</v>
      </c>
      <c r="G18" s="394">
        <v>0</v>
      </c>
      <c r="H18" s="394">
        <v>0</v>
      </c>
      <c r="I18" s="394">
        <v>0</v>
      </c>
      <c r="J18" s="394">
        <v>0</v>
      </c>
      <c r="K18" s="394">
        <v>0</v>
      </c>
      <c r="L18" s="394">
        <v>0</v>
      </c>
      <c r="M18" s="394">
        <v>13599.823772175288</v>
      </c>
      <c r="N18" s="383"/>
      <c r="O18" s="383"/>
      <c r="P18" s="383"/>
      <c r="Q18" s="383"/>
      <c r="R18" s="383"/>
      <c r="S18" s="383"/>
      <c r="T18" s="383"/>
      <c r="U18" s="383"/>
      <c r="V18" s="383"/>
      <c r="W18" s="383"/>
      <c r="X18" s="383"/>
      <c r="Y18" s="383"/>
      <c r="Z18" s="383"/>
      <c r="AA18" s="383"/>
      <c r="AB18" s="383"/>
      <c r="AC18" s="383"/>
      <c r="AD18" s="383"/>
      <c r="AE18" s="383"/>
      <c r="AF18" s="383"/>
      <c r="AG18" s="383"/>
      <c r="AH18" s="384"/>
    </row>
    <row r="19" spans="1:35" ht="12" thickBot="1" x14ac:dyDescent="0.25">
      <c r="A19" s="46"/>
      <c r="B19" s="385"/>
      <c r="C19" s="395"/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/>
      <c r="AB19" s="383"/>
      <c r="AC19" s="383"/>
      <c r="AD19" s="383"/>
      <c r="AE19" s="383"/>
      <c r="AF19" s="383"/>
      <c r="AG19" s="383"/>
      <c r="AH19" s="384"/>
    </row>
    <row r="20" spans="1:35" ht="12" thickBot="1" x14ac:dyDescent="0.25">
      <c r="A20" s="46" t="s">
        <v>64</v>
      </c>
      <c r="B20" s="396"/>
      <c r="C20" s="397"/>
      <c r="D20" s="398">
        <f>+loadfac!N3</f>
        <v>0.90812602593752101</v>
      </c>
      <c r="E20" s="398">
        <f>+loadfac!N4</f>
        <v>0.89865690705080792</v>
      </c>
      <c r="F20" s="398">
        <f>+loadfac!N5</f>
        <v>0.89614043212205008</v>
      </c>
      <c r="G20" s="398">
        <f>+loadfac!N6</f>
        <v>0.90055361074755635</v>
      </c>
      <c r="H20" s="398">
        <f>+loadfac!N7</f>
        <v>0.90002163353095621</v>
      </c>
      <c r="I20" s="398">
        <f>+loadfac!N8</f>
        <v>0.8955118645439285</v>
      </c>
      <c r="J20" s="398">
        <f>+loadfac!N9</f>
        <v>0.90066750314104393</v>
      </c>
      <c r="K20" s="398">
        <f>+loadfac!N10</f>
        <v>0.9054908059880229</v>
      </c>
      <c r="L20" s="398">
        <f>+loadfac!N11</f>
        <v>0.87754392394009528</v>
      </c>
      <c r="M20" s="399">
        <f>+loadfac!N12</f>
        <v>0.90109147779174237</v>
      </c>
      <c r="N20" s="400">
        <f t="shared" ref="N20:W20" si="1">+M20</f>
        <v>0.90109147779174237</v>
      </c>
      <c r="O20" s="400">
        <f t="shared" si="1"/>
        <v>0.90109147779174237</v>
      </c>
      <c r="P20" s="400">
        <f t="shared" si="1"/>
        <v>0.90109147779174237</v>
      </c>
      <c r="Q20" s="400">
        <f t="shared" si="1"/>
        <v>0.90109147779174237</v>
      </c>
      <c r="R20" s="400">
        <f t="shared" si="1"/>
        <v>0.90109147779174237</v>
      </c>
      <c r="S20" s="400">
        <f t="shared" si="1"/>
        <v>0.90109147779174237</v>
      </c>
      <c r="T20" s="400">
        <f t="shared" si="1"/>
        <v>0.90109147779174237</v>
      </c>
      <c r="U20" s="400">
        <f t="shared" si="1"/>
        <v>0.90109147779174237</v>
      </c>
      <c r="V20" s="400">
        <f t="shared" si="1"/>
        <v>0.90109147779174237</v>
      </c>
      <c r="W20" s="400">
        <f t="shared" si="1"/>
        <v>0.90109147779174237</v>
      </c>
      <c r="X20" s="400">
        <f t="shared" ref="X20:AG20" si="2">+W20</f>
        <v>0.90109147779174237</v>
      </c>
      <c r="Y20" s="400">
        <f t="shared" si="2"/>
        <v>0.90109147779174237</v>
      </c>
      <c r="Z20" s="400">
        <f t="shared" si="2"/>
        <v>0.90109147779174237</v>
      </c>
      <c r="AA20" s="400">
        <f t="shared" si="2"/>
        <v>0.90109147779174237</v>
      </c>
      <c r="AB20" s="400">
        <f t="shared" si="2"/>
        <v>0.90109147779174237</v>
      </c>
      <c r="AC20" s="400">
        <f t="shared" si="2"/>
        <v>0.90109147779174237</v>
      </c>
      <c r="AD20" s="400">
        <f t="shared" si="2"/>
        <v>0.90109147779174237</v>
      </c>
      <c r="AE20" s="400">
        <f t="shared" si="2"/>
        <v>0.90109147779174237</v>
      </c>
      <c r="AF20" s="400">
        <f t="shared" si="2"/>
        <v>0.90109147779174237</v>
      </c>
      <c r="AG20" s="400">
        <f t="shared" si="2"/>
        <v>0.90109147779174237</v>
      </c>
      <c r="AH20" s="401"/>
    </row>
    <row r="21" spans="1:35" x14ac:dyDescent="0.2">
      <c r="A21" s="46" t="s">
        <v>65</v>
      </c>
      <c r="B21" s="385"/>
      <c r="C21" s="402">
        <v>1</v>
      </c>
      <c r="D21" s="384"/>
      <c r="E21" s="384"/>
      <c r="F21" s="384"/>
      <c r="G21" s="384"/>
      <c r="H21" s="384"/>
      <c r="I21" s="384"/>
      <c r="J21" s="384"/>
      <c r="K21" s="384"/>
      <c r="L21" s="384"/>
      <c r="M21" s="384"/>
      <c r="N21" s="384"/>
      <c r="O21" s="384"/>
      <c r="P21" s="384"/>
      <c r="Q21" s="384"/>
      <c r="R21" s="384"/>
      <c r="S21" s="384"/>
      <c r="T21" s="384"/>
      <c r="U21" s="384"/>
      <c r="V21" s="384"/>
      <c r="W21" s="384"/>
      <c r="X21" s="384"/>
      <c r="Y21" s="384"/>
      <c r="Z21" s="384"/>
      <c r="AA21" s="384"/>
      <c r="AB21" s="384"/>
      <c r="AC21" s="384"/>
      <c r="AD21" s="384"/>
      <c r="AE21" s="384"/>
      <c r="AF21" s="384"/>
      <c r="AG21" s="384"/>
      <c r="AH21" s="384"/>
      <c r="AI21" s="170"/>
    </row>
    <row r="22" spans="1:35" x14ac:dyDescent="0.2">
      <c r="A22" s="33" t="s">
        <v>66</v>
      </c>
      <c r="B22" s="385"/>
      <c r="C22" s="403"/>
      <c r="D22" s="404">
        <f>0.0228+0.0347+0.0085+0.0126</f>
        <v>7.8600000000000003E-2</v>
      </c>
      <c r="E22" s="385"/>
      <c r="F22" s="385"/>
      <c r="G22" s="385"/>
      <c r="H22" s="384"/>
      <c r="I22" s="384"/>
      <c r="J22" s="384"/>
      <c r="K22" s="384"/>
      <c r="L22" s="384"/>
      <c r="M22" s="384"/>
      <c r="N22" s="384"/>
      <c r="O22" s="384"/>
      <c r="P22" s="384"/>
      <c r="Q22" s="384"/>
      <c r="R22" s="384"/>
      <c r="S22" s="384"/>
      <c r="T22" s="384"/>
      <c r="U22" s="384"/>
      <c r="V22" s="384"/>
      <c r="W22" s="384"/>
      <c r="X22" s="384"/>
      <c r="Y22" s="384"/>
      <c r="Z22" s="384"/>
      <c r="AA22" s="384"/>
      <c r="AB22" s="384"/>
      <c r="AC22" s="384"/>
      <c r="AD22" s="384"/>
      <c r="AE22" s="384"/>
      <c r="AF22" s="384"/>
      <c r="AG22" s="384"/>
      <c r="AH22" s="384"/>
    </row>
    <row r="23" spans="1:35" x14ac:dyDescent="0.2">
      <c r="A23" s="33" t="s">
        <v>67</v>
      </c>
      <c r="B23" s="385"/>
      <c r="C23" s="405"/>
      <c r="D23" s="384"/>
      <c r="E23" s="385"/>
      <c r="F23" s="385"/>
      <c r="G23" s="385"/>
      <c r="H23" s="384"/>
      <c r="I23" s="384"/>
      <c r="J23" s="384"/>
      <c r="K23" s="384"/>
      <c r="L23" s="384"/>
      <c r="M23" s="384"/>
      <c r="N23" s="384"/>
      <c r="O23" s="384"/>
      <c r="P23" s="384"/>
      <c r="Q23" s="384"/>
      <c r="R23" s="384"/>
      <c r="S23" s="384"/>
      <c r="T23" s="384"/>
      <c r="U23" s="384"/>
      <c r="V23" s="384"/>
      <c r="W23" s="384"/>
      <c r="X23" s="384"/>
      <c r="Y23" s="384"/>
      <c r="Z23" s="384"/>
      <c r="AA23" s="384"/>
      <c r="AB23" s="384"/>
      <c r="AC23" s="384"/>
      <c r="AD23" s="384"/>
      <c r="AE23" s="384"/>
      <c r="AF23" s="384"/>
      <c r="AG23" s="384"/>
      <c r="AH23" s="384"/>
    </row>
    <row r="24" spans="1:35" x14ac:dyDescent="0.2">
      <c r="A24" s="46" t="s">
        <v>68</v>
      </c>
      <c r="B24" s="385"/>
      <c r="C24" s="406">
        <v>0.995</v>
      </c>
      <c r="D24" s="384"/>
      <c r="E24" s="384"/>
      <c r="F24" s="384"/>
      <c r="G24" s="384"/>
      <c r="H24" s="384"/>
      <c r="I24" s="384"/>
      <c r="J24" s="384"/>
      <c r="K24" s="384"/>
      <c r="L24" s="384"/>
      <c r="M24" s="384"/>
      <c r="N24" s="384"/>
      <c r="O24" s="384"/>
      <c r="P24" s="384"/>
      <c r="Q24" s="384"/>
      <c r="R24" s="384"/>
      <c r="S24" s="384"/>
      <c r="T24" s="384"/>
      <c r="U24" s="384"/>
      <c r="V24" s="384"/>
      <c r="W24" s="384"/>
      <c r="X24" s="384"/>
      <c r="Y24" s="384"/>
      <c r="Z24" s="384"/>
      <c r="AA24" s="384"/>
      <c r="AB24" s="384"/>
      <c r="AC24" s="384"/>
      <c r="AD24" s="384"/>
      <c r="AE24" s="384"/>
      <c r="AF24" s="384"/>
      <c r="AG24" s="384"/>
      <c r="AH24" s="407"/>
    </row>
    <row r="25" spans="1:35" x14ac:dyDescent="0.2">
      <c r="A25" s="30"/>
      <c r="B25" s="385"/>
      <c r="C25" s="384"/>
      <c r="D25" s="384"/>
      <c r="E25" s="384"/>
      <c r="F25" s="384"/>
      <c r="G25" s="384"/>
      <c r="H25" s="384"/>
      <c r="I25" s="384"/>
      <c r="J25" s="384"/>
      <c r="K25" s="384"/>
      <c r="L25" s="384"/>
      <c r="M25" s="384"/>
      <c r="N25" s="384"/>
      <c r="O25" s="384"/>
      <c r="P25" s="384"/>
      <c r="Q25" s="384"/>
      <c r="R25" s="384"/>
      <c r="S25" s="384"/>
      <c r="T25" s="384"/>
      <c r="U25" s="384"/>
      <c r="V25" s="384"/>
      <c r="W25" s="384"/>
      <c r="X25" s="384"/>
      <c r="Y25" s="384"/>
      <c r="Z25" s="384"/>
      <c r="AA25" s="384"/>
      <c r="AB25" s="384"/>
      <c r="AC25" s="384"/>
      <c r="AD25" s="384"/>
      <c r="AE25" s="384"/>
      <c r="AF25" s="384"/>
      <c r="AG25" s="384"/>
      <c r="AH25" s="407"/>
    </row>
    <row r="26" spans="1:35" x14ac:dyDescent="0.2">
      <c r="A26" s="46" t="s">
        <v>69</v>
      </c>
      <c r="B26" s="408"/>
      <c r="C26" s="409"/>
      <c r="D26" s="410">
        <f>+revenues!C56</f>
        <v>669.77651866857275</v>
      </c>
      <c r="E26" s="410">
        <f>+revenues!D56</f>
        <v>669.6512595480599</v>
      </c>
      <c r="F26" s="410">
        <f>+revenues!E56</f>
        <v>669.32102634806608</v>
      </c>
      <c r="G26" s="410">
        <f>+revenues!F56</f>
        <v>670.84155450238302</v>
      </c>
      <c r="H26" s="410">
        <f>+revenues!G56</f>
        <v>668.71452129337285</v>
      </c>
      <c r="I26" s="410">
        <f>+revenues!H56</f>
        <v>668.43899736200581</v>
      </c>
      <c r="J26" s="410">
        <f>+revenues!I56</f>
        <v>668.17029535754921</v>
      </c>
      <c r="K26" s="410">
        <f>+revenues!J56</f>
        <v>669.72616277616896</v>
      </c>
      <c r="L26" s="410">
        <f>+revenues!K56</f>
        <v>667.61664588875658</v>
      </c>
      <c r="M26" s="410">
        <f>+revenues!L56</f>
        <v>667.3321830928071</v>
      </c>
      <c r="N26" s="410">
        <f>+revenues!M56</f>
        <v>667.04213355616059</v>
      </c>
      <c r="O26" s="410">
        <f>+revenues!N56</f>
        <v>668.57419621726069</v>
      </c>
      <c r="P26" s="410">
        <f>+revenues!O56</f>
        <v>666.44746201394162</v>
      </c>
      <c r="Q26" s="410">
        <f>+revenues!P56</f>
        <v>666.14317371953621</v>
      </c>
      <c r="R26" s="410">
        <f>+revenues!Q56</f>
        <v>665.98788189342406</v>
      </c>
      <c r="S26" s="410">
        <f>IF(inputs!$B$9-DCF!S6&gt;-1,+revenues!R56,0)</f>
        <v>667.81577629419394</v>
      </c>
      <c r="T26" s="410">
        <f>IF(inputs!$B$9-DCF!T6&gt;-1,+revenues!S56,0)</f>
        <v>666.00286589338953</v>
      </c>
      <c r="U26" s="410">
        <f>IF(inputs!$B$9-DCF!U6&gt;-1,+revenues!T56,0)</f>
        <v>666.0233842381557</v>
      </c>
      <c r="V26" s="410">
        <f>IF(inputs!$B$9-DCF!V6&gt;-1,+revenues!U56,0)</f>
        <v>666.05302594118007</v>
      </c>
      <c r="W26" s="410">
        <f>IF(inputs!$B$9-DCF!W6&gt;-1,+revenues!V56,0)</f>
        <v>667.91702102497743</v>
      </c>
      <c r="X26" s="410">
        <f>IF(inputs!$B$9-DCF!X6&gt;-1,+revenues!W56,0)</f>
        <v>666.1409501972945</v>
      </c>
      <c r="Y26" s="410">
        <f>IF(inputs!$B$9-DCF!Y6&gt;-1,+revenues!X56,0)</f>
        <v>666.19984171201247</v>
      </c>
      <c r="Z26" s="410">
        <f>IF(inputs!$B$9-DCF!Z6&gt;-1,+revenues!Y56,0)</f>
        <v>666.26907028708331</v>
      </c>
      <c r="AA26" s="410">
        <f>IF(inputs!$B$9-DCF!AA6&gt;-1,+revenues!Z56,0)</f>
        <v>668.17451780426586</v>
      </c>
      <c r="AB26" s="410">
        <f>IF(inputs!$B$9-DCF!AB6&gt;-1,+revenues!AA56,0)</f>
        <v>666.43959398813661</v>
      </c>
      <c r="AC26" s="410">
        <f>IF(inputs!$B$9-DCF!AC6&gt;-1,+revenues!AB56,0)</f>
        <v>666.54136850785358</v>
      </c>
      <c r="AD26" s="410">
        <f>IF(inputs!$B$9-DCF!AD6&gt;-1,+revenues!AC56,0)</f>
        <v>666.65443434825852</v>
      </c>
      <c r="AE26" s="410">
        <f>IF(inputs!$B$9-DCF!AE6&gt;-1,+revenues!AD56,0)</f>
        <v>668.60576446220716</v>
      </c>
      <c r="AF26" s="410">
        <f>IF(inputs!$B$9-DCF!AF6&gt;-1,+revenues!AE56,0)</f>
        <v>666.91513761735905</v>
      </c>
      <c r="AG26" s="410">
        <f>IF(inputs!$B$9-DCF!AG6&gt;-1,+revenues!AF56,0)</f>
        <v>667.06305335058619</v>
      </c>
      <c r="AH26" s="411"/>
    </row>
    <row r="27" spans="1:35" x14ac:dyDescent="0.2">
      <c r="A27" s="46" t="s">
        <v>221</v>
      </c>
      <c r="B27" s="385"/>
      <c r="C27" s="384"/>
      <c r="D27" s="412">
        <f>IF(inputs!$B$35="cos",cos!D39,IF(inputs!$B$35="k",+Contracts!B81,0))</f>
        <v>0.71319312598201012</v>
      </c>
      <c r="E27" s="412">
        <f>IF(inputs!$B$35="cos",cos!E39,IF(inputs!$B$35="k",+Contracts!C81,0))</f>
        <v>0.70560175388133628</v>
      </c>
      <c r="F27" s="412">
        <f>IF(inputs!$B$35="cos",cos!F39,IF(inputs!$B$35="k",+Contracts!D81,0))</f>
        <v>0.68901233276652984</v>
      </c>
      <c r="G27" s="412">
        <f>IF(inputs!$B$35="cos",cos!G39,IF(inputs!$B$35="k",+Contracts!E81,0))</f>
        <v>0.67379618429657762</v>
      </c>
      <c r="H27" s="412">
        <f>IF(inputs!$B$35="cos",cos!H39,IF(inputs!$B$35="k",+Contracts!F81,0))</f>
        <v>0.65983869818232743</v>
      </c>
      <c r="I27" s="412">
        <f>IF(inputs!$B$35="cos",cos!I39,IF(inputs!$B$35="k",+Contracts!G81,0))</f>
        <v>0.64704013885921741</v>
      </c>
      <c r="J27" s="412">
        <f>IF(inputs!$B$35="cos",cos!J39,IF(inputs!$B$35="k",+Contracts!H81,0))</f>
        <v>0.63485782284015069</v>
      </c>
      <c r="K27" s="412">
        <f>IF(inputs!$B$35="cos",cos!K39,IF(inputs!$B$35="k",+Contracts!I81,0))</f>
        <v>0.62280825355275726</v>
      </c>
      <c r="L27" s="412">
        <f>IF(inputs!$B$35="cos",cos!L39,IF(inputs!$B$35="k",+Contracts!J81,0))</f>
        <v>0.61088064482377391</v>
      </c>
      <c r="M27" s="412">
        <f>IF(inputs!$B$35="cos",cos!M39,IF(inputs!$B$35="k",+Contracts!K81,0))</f>
        <v>0.59910863567763617</v>
      </c>
      <c r="N27" s="412">
        <f>IF(inputs!$B$35="cos",cos!N39,IF(inputs!$B$35="k",+Contracts!L81,0))</f>
        <v>0.58746691389414651</v>
      </c>
      <c r="O27" s="412">
        <f>IF(inputs!$B$35="cos",cos!O39,IF(inputs!$B$35="k",+Contracts!M81,0))</f>
        <v>0.57598936830186664</v>
      </c>
      <c r="P27" s="412">
        <f>IF(inputs!$B$35="cos",cos!P39,IF(inputs!$B$35="k",+Contracts!N81,0))</f>
        <v>0.56465094397885052</v>
      </c>
      <c r="Q27" s="412">
        <f>IF(inputs!$B$35="cos",cos!Q39,IF(inputs!$B$35="k",+Contracts!O81,0))</f>
        <v>0.55348579477085869</v>
      </c>
      <c r="R27" s="412">
        <f>IF(inputs!$B$35="cos",cos!R39,IF(inputs!$B$35="k",+Contracts!P81,0))</f>
        <v>0.54684063698672292</v>
      </c>
      <c r="S27" s="412">
        <f>IF(inputs!$B$35="cos",cos!S39,IF(inputs!$B$35="k",+Contracts!Q81,0))</f>
        <v>0.54472036847852334</v>
      </c>
      <c r="T27" s="412">
        <f>IF(inputs!$B$35="cos",cos!T39,IF(inputs!$B$35="k",+Contracts!R81,0))</f>
        <v>0.54277330434605209</v>
      </c>
      <c r="U27" s="412">
        <f>IF(inputs!$B$35="cos",cos!U39,IF(inputs!$B$35="k",+Contracts!S81,0))</f>
        <v>0.54100464072058085</v>
      </c>
      <c r="V27" s="412">
        <f>IF(inputs!$B$35="cos",cos!V39,IF(inputs!$B$35="k",+Contracts!T81,0))</f>
        <v>0.53941972961731965</v>
      </c>
      <c r="W27" s="412">
        <f>IF(inputs!$B$35="cos",cos!W39,IF(inputs!$B$35="k",+Contracts!U81,0))</f>
        <v>0.53802408361193499</v>
      </c>
      <c r="X27" s="412">
        <f>IF(inputs!$B$35="cos",cos!X39,IF(inputs!$B$35="k",+Contracts!V81,0))</f>
        <v>0.53682338065736279</v>
      </c>
      <c r="Y27" s="412">
        <f>IF(inputs!$B$35="cos",cos!Y39,IF(inputs!$B$35="k",+Contracts!W81,0))</f>
        <v>0.53582346904512757</v>
      </c>
      <c r="Z27" s="412">
        <f>IF(inputs!$B$35="cos",cos!Z39,IF(inputs!$B$35="k",+Contracts!X81,0))</f>
        <v>0.53503037251549956</v>
      </c>
      <c r="AA27" s="412">
        <f>IF(inputs!$B$35="cos",cos!AA39,IF(inputs!$B$35="k",+Contracts!Y81,0))</f>
        <v>0.53445029552095735</v>
      </c>
      <c r="AB27" s="412">
        <f>IF(inputs!$B$35="cos",cos!AB39,IF(inputs!$B$35="k",+Contracts!Z81,0))</f>
        <v>0.53408962864755249</v>
      </c>
      <c r="AC27" s="412">
        <f>IF(inputs!$B$35="cos",cos!AC39,IF(inputs!$B$35="k",+Contracts!AA81,0))</f>
        <v>0.53395495419891992</v>
      </c>
      <c r="AD27" s="412">
        <f>IF(inputs!$B$35="cos",cos!AD39,IF(inputs!$B$35="k",+Contracts!AB81,0))</f>
        <v>0.53405305194780262</v>
      </c>
      <c r="AE27" s="412">
        <f>IF(inputs!$B$35="cos",cos!AE39,IF(inputs!$B$35="k",+Contracts!AC81,0))</f>
        <v>0.53439090506012588</v>
      </c>
      <c r="AF27" s="412">
        <f>IF(inputs!$B$35="cos",cos!AF39,IF(inputs!$B$35="k",+Contracts!AD81,0))</f>
        <v>0.53497570619679302</v>
      </c>
      <c r="AG27" s="412">
        <f>IF(inputs!$B$35="cos",cos!AG39,IF(inputs!$B$35="k",+Contracts!AE81,0))</f>
        <v>0.53581486379853449</v>
      </c>
      <c r="AH27" s="411"/>
    </row>
    <row r="28" spans="1:35" x14ac:dyDescent="0.2">
      <c r="A28" s="46" t="s">
        <v>281</v>
      </c>
      <c r="B28" s="385"/>
      <c r="C28" s="384"/>
      <c r="D28" s="412"/>
      <c r="E28" s="412"/>
      <c r="F28" s="412"/>
      <c r="G28" s="412"/>
      <c r="H28" s="412"/>
      <c r="I28" s="412"/>
      <c r="J28" s="412"/>
      <c r="K28" s="412"/>
      <c r="L28" s="412"/>
      <c r="M28" s="412"/>
      <c r="N28" s="412"/>
      <c r="O28" s="412"/>
      <c r="P28" s="412"/>
      <c r="Q28" s="412"/>
      <c r="R28" s="412"/>
      <c r="S28" s="412"/>
      <c r="T28" s="412"/>
      <c r="U28" s="412"/>
      <c r="V28" s="412"/>
      <c r="W28" s="412"/>
      <c r="X28" s="412"/>
      <c r="Y28" s="412"/>
      <c r="Z28" s="412"/>
      <c r="AA28" s="412"/>
      <c r="AB28" s="412"/>
      <c r="AC28" s="412"/>
      <c r="AD28" s="412"/>
      <c r="AE28" s="412"/>
      <c r="AF28" s="412"/>
      <c r="AG28" s="412"/>
      <c r="AH28" s="411"/>
    </row>
    <row r="29" spans="1:35" x14ac:dyDescent="0.2">
      <c r="A29" s="30" t="s">
        <v>70</v>
      </c>
      <c r="B29" s="385"/>
      <c r="C29" s="384"/>
      <c r="D29" s="176">
        <v>1</v>
      </c>
      <c r="E29" s="176">
        <f>+D29</f>
        <v>1</v>
      </c>
      <c r="F29" s="176">
        <f t="shared" ref="F29:M29" si="3">+E29</f>
        <v>1</v>
      </c>
      <c r="G29" s="176">
        <f t="shared" si="3"/>
        <v>1</v>
      </c>
      <c r="H29" s="176">
        <f t="shared" si="3"/>
        <v>1</v>
      </c>
      <c r="I29" s="176">
        <f t="shared" si="3"/>
        <v>1</v>
      </c>
      <c r="J29" s="176">
        <f t="shared" si="3"/>
        <v>1</v>
      </c>
      <c r="K29" s="176">
        <f t="shared" si="3"/>
        <v>1</v>
      </c>
      <c r="L29" s="176">
        <f t="shared" si="3"/>
        <v>1</v>
      </c>
      <c r="M29" s="176">
        <f t="shared" si="3"/>
        <v>1</v>
      </c>
      <c r="N29" s="176">
        <v>1</v>
      </c>
      <c r="O29" s="176">
        <f>+N29</f>
        <v>1</v>
      </c>
      <c r="P29" s="176">
        <f t="shared" ref="P29:AB29" si="4">+O29</f>
        <v>1</v>
      </c>
      <c r="Q29" s="176">
        <f t="shared" si="4"/>
        <v>1</v>
      </c>
      <c r="R29" s="176">
        <f t="shared" si="4"/>
        <v>1</v>
      </c>
      <c r="S29" s="176">
        <f t="shared" si="4"/>
        <v>1</v>
      </c>
      <c r="T29" s="176">
        <f t="shared" si="4"/>
        <v>1</v>
      </c>
      <c r="U29" s="176">
        <f t="shared" si="4"/>
        <v>1</v>
      </c>
      <c r="V29" s="176">
        <f t="shared" si="4"/>
        <v>1</v>
      </c>
      <c r="W29" s="176">
        <f t="shared" si="4"/>
        <v>1</v>
      </c>
      <c r="X29" s="176">
        <f t="shared" si="4"/>
        <v>1</v>
      </c>
      <c r="Y29" s="176">
        <f t="shared" si="4"/>
        <v>1</v>
      </c>
      <c r="Z29" s="176">
        <f t="shared" si="4"/>
        <v>1</v>
      </c>
      <c r="AA29" s="176">
        <f t="shared" si="4"/>
        <v>1</v>
      </c>
      <c r="AB29" s="176">
        <f t="shared" si="4"/>
        <v>1</v>
      </c>
      <c r="AC29" s="176">
        <f>+AB29</f>
        <v>1</v>
      </c>
      <c r="AD29" s="176">
        <f>+AC29</f>
        <v>1</v>
      </c>
      <c r="AE29" s="176">
        <f>+AD29</f>
        <v>1</v>
      </c>
      <c r="AF29" s="176">
        <f>+AE29</f>
        <v>1</v>
      </c>
      <c r="AG29" s="176">
        <f>+AF29</f>
        <v>1</v>
      </c>
      <c r="AH29" s="407"/>
    </row>
    <row r="30" spans="1:35" x14ac:dyDescent="0.2">
      <c r="A30" s="46" t="s">
        <v>71</v>
      </c>
      <c r="B30" s="385"/>
      <c r="C30" s="384"/>
      <c r="D30" s="411">
        <f>IF($C$7-D6&gt;-1,+revenues!C58,0)</f>
        <v>174353.20330638444</v>
      </c>
      <c r="E30" s="411">
        <f>IF($C$7-E6&gt;-1,+revenues!D58,0)</f>
        <v>172465.09267747431</v>
      </c>
      <c r="F30" s="411">
        <f>IF($C$7-F6&gt;-1,+revenues!E58,0)</f>
        <v>168327.21123282568</v>
      </c>
      <c r="G30" s="411">
        <f>IF($C$7-G6&gt;-1,+revenues!F58,0)</f>
        <v>164983.82508732096</v>
      </c>
      <c r="H30" s="411">
        <f>IF($C$7-H6&gt;-1,+revenues!G58,0)</f>
        <v>161053.95750283069</v>
      </c>
      <c r="I30" s="411">
        <f>IF($C$7-I6&gt;-1,+revenues!H58,0)</f>
        <v>157865.00451029031</v>
      </c>
      <c r="J30" s="411">
        <f>IF($C$7-J6&gt;-1,+revenues!I58,0)</f>
        <v>154830.49573396126</v>
      </c>
      <c r="K30" s="411">
        <f>IF($C$7-K6&gt;-1,+revenues!J58,0)</f>
        <v>152245.50835598362</v>
      </c>
      <c r="L30" s="411">
        <f>IF($C$7-L6&gt;-1,+revenues!K58,0)</f>
        <v>148859.44180449724</v>
      </c>
      <c r="M30" s="411">
        <f>IF($C$7-M6&gt;-1,+revenues!L58,0)</f>
        <v>145928.63292112621</v>
      </c>
      <c r="N30" s="411">
        <f>IF($C$7-N6&gt;-1,+revenues!M58,0)</f>
        <v>143030.79202772572</v>
      </c>
      <c r="O30" s="411">
        <f>IF($C$7-O6&gt;-1,+revenues!N58,0)</f>
        <v>140558.44456386947</v>
      </c>
      <c r="P30" s="411">
        <f>IF($C$7-P6&gt;-1,+revenues!O58,0)</f>
        <v>137353.21881654568</v>
      </c>
      <c r="Q30" s="411">
        <f>IF($C$7-Q6&gt;-1,+revenues!P58,0)</f>
        <v>134575.78613712898</v>
      </c>
      <c r="R30" s="411">
        <f>IF($C$7-R6&gt;-1,+revenues!Q58,0)</f>
        <v>132929.07170941401</v>
      </c>
      <c r="S30" s="411">
        <f>IF($C$7-S6&gt;-1,+revenues!R58,0)</f>
        <v>132777.09234464171</v>
      </c>
      <c r="T30" s="411">
        <f>IF($C$7-T6&gt;-1,+revenues!S58,0)</f>
        <v>131943.33032208693</v>
      </c>
      <c r="U30" s="411">
        <f>IF($C$7-U6&gt;-1,+revenues!T58,0)</f>
        <v>131517.43572096311</v>
      </c>
      <c r="V30" s="411">
        <f>IF($C$7-V6&gt;-1,+revenues!U58,0)</f>
        <v>131137.98225485598</v>
      </c>
      <c r="W30" s="411">
        <f>IF($C$7-W6&gt;-1,+revenues!V58,0)</f>
        <v>131164.73675550861</v>
      </c>
      <c r="X30" s="411">
        <f>IF($C$7-X6&gt;-1,+revenues!W58,0)</f>
        <v>130524.01346091513</v>
      </c>
      <c r="Y30" s="411">
        <f>IF($C$7-Y6&gt;-1,+revenues!X58,0)</f>
        <v>130292.41124615757</v>
      </c>
      <c r="Z30" s="411">
        <f>IF($C$7-Z6&gt;-1,+revenues!Y58,0)</f>
        <v>130113.07893800766</v>
      </c>
      <c r="AA30" s="411">
        <f>IF($C$7-AA6&gt;-1,+revenues!Z58,0)</f>
        <v>130343.71500252298</v>
      </c>
      <c r="AB30" s="411">
        <f>IF($C$7-AB6&gt;-1,+revenues!AA58,0)</f>
        <v>129917.5434732396</v>
      </c>
      <c r="AC30" s="411">
        <f>IF($C$7-AC6&gt;-1,+revenues!AB58,0)</f>
        <v>129904.61905105316</v>
      </c>
      <c r="AD30" s="411">
        <f>IF($C$7-AD6&gt;-1,+revenues!AC58,0)</f>
        <v>129950.52486925153</v>
      </c>
      <c r="AE30" s="411">
        <f>IF($C$7-AE6&gt;-1,+revenues!AD58,0)</f>
        <v>130413.34645377233</v>
      </c>
      <c r="AF30" s="411">
        <f>IF($C$7-AF6&gt;-1,+revenues!AE58,0)</f>
        <v>130225.939802865</v>
      </c>
      <c r="AG30" s="411">
        <f>IF($C$7-AG6&gt;-1,+revenues!AF58,0)</f>
        <v>130459.13916276878</v>
      </c>
      <c r="AH30" s="411">
        <f>SUM(D30:AG30)</f>
        <v>4250044.5952459881</v>
      </c>
    </row>
    <row r="31" spans="1:35" x14ac:dyDescent="0.2">
      <c r="A31" s="30"/>
      <c r="B31" s="385"/>
      <c r="C31" s="384"/>
      <c r="D31" s="384"/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4"/>
      <c r="AA31" s="384"/>
      <c r="AB31" s="384"/>
      <c r="AC31" s="384"/>
      <c r="AD31" s="384"/>
      <c r="AE31" s="384"/>
      <c r="AF31" s="384"/>
      <c r="AG31" s="384"/>
      <c r="AH31" s="407"/>
    </row>
    <row r="32" spans="1:35" x14ac:dyDescent="0.2">
      <c r="A32" s="33" t="s">
        <v>72</v>
      </c>
      <c r="B32" s="385"/>
      <c r="C32" s="384"/>
      <c r="D32" s="413">
        <f>IF(AND($C$7-D6&gt;-1,+inputs!B$19="n"),+revenues!C59,IF(AND($C$7-D6&gt;-1,inputs!B$19="y"),+D35,0))</f>
        <v>34.872039396000808</v>
      </c>
      <c r="E32" s="413">
        <f>IF(AND($C$7-E6&gt;-1,+inputs!C$19="n"),+revenues!D59,IF(AND($C$7-E6&gt;-1,inputs!C$19="y"),+E35,0))</f>
        <v>34.508425230751016</v>
      </c>
      <c r="F32" s="413">
        <f>IF(AND($C$7-F6&gt;-1,+inputs!D$19="n"),+revenues!E59,IF(AND($C$7-F6&gt;-1,inputs!D$19="y"),+F35,0))</f>
        <v>34.411792593486716</v>
      </c>
      <c r="G32" s="413">
        <f>IF(AND($C$7-G6&gt;-1,+inputs!E$19="n"),+revenues!F59,IF(AND($C$7-G6&gt;-1,inputs!E$19="y"),+G35,0))</f>
        <v>15.631312469762952</v>
      </c>
      <c r="H32" s="413">
        <f>IF(AND($C$7-H6&gt;-1,+inputs!$F$19="n"),+revenues!G59,IF(AND($C$7-H6&gt;-1,inputs!$F$19="y"),+H35,0))</f>
        <v>15.622078702888631</v>
      </c>
      <c r="I32" s="413">
        <f>IF(AND($C$7-I6&gt;-1,+inputs!$G$19="n"),+revenues!H59,IF(AND($C$7-I6&gt;-1,inputs!$G$19="y"),+I35,0))</f>
        <v>15.543800622204284</v>
      </c>
      <c r="J32" s="413">
        <f>IF(AND($C$7-J6&gt;-1,+inputs!$G$19="n"),+revenues!I59,IF(AND($C$7-J6&gt;-1,inputs!$G$19="y"),+J35,0))</f>
        <v>15.633289351060508</v>
      </c>
      <c r="K32" s="413">
        <f>IF(AND($C$7-K6&gt;-1,+inputs!$G$19="n"),+revenues!J59,IF(AND($C$7-K6&gt;-1,inputs!$G$19="y"),+K35,0))</f>
        <v>15.717009579415198</v>
      </c>
      <c r="L32" s="413">
        <f>IF(AND($C$7-L6&gt;-1,+inputs!$G$19="n"),+revenues!K59,IF(AND($C$7-L6&gt;-1,inputs!$G$19="y"),+L35,0))</f>
        <v>15.231923027506161</v>
      </c>
      <c r="M32" s="413">
        <f>IF(AND($C$7-M6&gt;-1,+inputs!$G$19="n"),+revenues!L59,IF(AND($C$7-M6&gt;-1,inputs!$G$19="y"),+M35,0))</f>
        <v>15.640648469013325</v>
      </c>
      <c r="N32" s="413">
        <f>IF(AND($C$7-N6&gt;-1,+inputs!$G$19="n"),+revenues!M59,IF(AND($C$7-N6&gt;-1,inputs!$G$19="y"),+N35,0))</f>
        <v>15.280873677083129</v>
      </c>
      <c r="O32" s="413">
        <f>IF(AND($C$7-O6&gt;-1,+inputs!$G$19="n"),+revenues!N59,IF(AND($C$7-O6&gt;-1,inputs!$G$19="y"),+O35,0))</f>
        <v>15.602372056832357</v>
      </c>
      <c r="P32" s="413">
        <f>IF(AND($C$7-P6&gt;-1,+inputs!$G$19="n"),+revenues!O59,IF(AND($C$7-P6&gt;-1,inputs!$G$19="y"),+P35,0))</f>
        <v>15.679396142627558</v>
      </c>
      <c r="Q32" s="413">
        <f>IF(AND($C$7-Q6&gt;-1,+inputs!$G$19="n"),+revenues!P59,IF(AND($C$7-Q6&gt;-1,inputs!$G$19="y"),+Q35,0))</f>
        <v>15.86839752749745</v>
      </c>
      <c r="R32" s="413">
        <f>IF(AND($C$7-R6&gt;-1,+inputs!$G$19="n"),+revenues!Q59,IF(AND($C$7-R6&gt;-1,inputs!$G$19="y"),+R35,0))</f>
        <v>15.252615496558068</v>
      </c>
      <c r="S32" s="413">
        <f>IF(AND($C$7-S6&gt;-1,+inputs!$G$19="n"),+revenues!R59,IF(AND($C$7-S6&gt;-1,inputs!$G$19="y"),+S35,0))</f>
        <v>15.252615496558068</v>
      </c>
      <c r="T32" s="413">
        <f>IF(AND($C$7-T6&gt;-1,+inputs!$G$19="n"),+revenues!S59,IF(AND($C$7-T6&gt;-1,inputs!$G$19="y"),+T35,0))</f>
        <v>15.252615496558068</v>
      </c>
      <c r="U32" s="413">
        <f>IF(AND($C$7-U6&gt;-1,+inputs!$G$19="n"),+revenues!T59,IF(AND($C$7-U6&gt;-1,inputs!$G$19="y"),+U35,0))</f>
        <v>15.252615496558068</v>
      </c>
      <c r="V32" s="413">
        <f>IF(AND($C$7-V6&gt;-1,+inputs!$G$19="n"),+revenues!U59,IF(AND($C$7-V6&gt;-1,inputs!$G$19="y"),+V35,0))</f>
        <v>15.252615496558068</v>
      </c>
      <c r="W32" s="413">
        <f>IF(AND($C$7-W6&gt;-1,+inputs!$G$19="n"),+revenues!V59,IF(AND($C$7-W6&gt;-1,inputs!$G$19="y"),+W35,0))</f>
        <v>15.252615496558068</v>
      </c>
      <c r="X32" s="413">
        <f>IF(AND($C$7-X6&gt;-1,+inputs!$G$19="n"),+revenues!W59,IF(AND($C$7-X6&gt;-1,inputs!$G$19="y"),+X35,0))</f>
        <v>15.252615496558068</v>
      </c>
      <c r="Y32" s="413">
        <f>IF(AND($C$7-Y6&gt;-1,+inputs!$G$19="n"),+revenues!X59,IF(AND($C$7-Y6&gt;-1,inputs!$G$19="y"),+Y35,0))</f>
        <v>15.252615496558068</v>
      </c>
      <c r="Z32" s="413">
        <f>IF(AND($C$7-Z6&gt;-1,+inputs!$G$19="n"),+revenues!Y59,IF(AND($C$7-Z6&gt;-1,inputs!$G$19="y"),+Z35,0))</f>
        <v>15.252615496558068</v>
      </c>
      <c r="AA32" s="413">
        <f>IF(AND($C$7-AA6&gt;-1,+inputs!$G$19="n"),+revenues!Z59,IF(AND($C$7-AA6&gt;-1,inputs!$G$19="y"),+AA35,0))</f>
        <v>15.252615496558068</v>
      </c>
      <c r="AB32" s="413">
        <f>IF(AND($C$7-AB6&gt;-1,+inputs!$G$19="n"),+revenues!AA59,IF(AND($C$7-AB6&gt;-1,inputs!$G$19="y"),+AB35,0))</f>
        <v>15.252615496558068</v>
      </c>
      <c r="AC32" s="413">
        <f>IF(AND($C$7-AC6&gt;-1,+inputs!$G$19="n"),+revenues!AB59,IF(AND($C$7-AC6&gt;-1,inputs!$G$19="y"),+AC35,0))</f>
        <v>15.252615496558068</v>
      </c>
      <c r="AD32" s="413">
        <f>IF(AND($C$7-AD6&gt;-1,+inputs!$G$19="n"),+revenues!AC59,IF(AND($C$7-AD6&gt;-1,inputs!$G$19="y"),+AD35,0))</f>
        <v>15.252615496558068</v>
      </c>
      <c r="AE32" s="413">
        <f>IF(AND($C$7-AE6&gt;-1,+inputs!$G$19="n"),+revenues!AD59,IF(AND($C$7-AE6&gt;-1,inputs!$G$19="y"),+AE35,0))</f>
        <v>15.252615496558068</v>
      </c>
      <c r="AF32" s="413">
        <f>IF(AND($C$7-AF6&gt;-1,+inputs!$G$19="n"),+revenues!AE59,IF(AND($C$7-AF6&gt;-1,inputs!$G$19="y"),+AF35,0))</f>
        <v>15.252615496558068</v>
      </c>
      <c r="AG32" s="413">
        <f>IF(AND($C$7-AG6&gt;-1,+inputs!$G$19="n"),+revenues!AF59,IF(AND($C$7-AG6&gt;-1,inputs!$G$19="y"),+AG35,0))</f>
        <v>15.252615496558068</v>
      </c>
      <c r="AH32" s="411"/>
    </row>
    <row r="33" spans="1:35" x14ac:dyDescent="0.2">
      <c r="A33" s="33" t="s">
        <v>73</v>
      </c>
      <c r="B33" s="385"/>
      <c r="C33" s="384"/>
      <c r="D33" s="414">
        <f>D32*D36*365</f>
        <v>37887.608040758671</v>
      </c>
      <c r="E33" s="414">
        <f t="shared" ref="E33:R33" si="5">E32*E36*365</f>
        <v>38304.800762459497</v>
      </c>
      <c r="F33" s="414">
        <f t="shared" si="5"/>
        <v>33867.647716484047</v>
      </c>
      <c r="G33" s="414">
        <f t="shared" si="5"/>
        <v>16991.861512252592</v>
      </c>
      <c r="H33" s="414">
        <f t="shared" si="5"/>
        <v>19869.80458785623</v>
      </c>
      <c r="I33" s="414">
        <f t="shared" si="5"/>
        <v>19472.686416224566</v>
      </c>
      <c r="J33" s="414">
        <f t="shared" si="5"/>
        <v>17836.759529154446</v>
      </c>
      <c r="K33" s="414">
        <f t="shared" si="5"/>
        <v>19219.803620860119</v>
      </c>
      <c r="L33" s="414">
        <f t="shared" si="5"/>
        <v>22555.579237423182</v>
      </c>
      <c r="M33" s="414">
        <f t="shared" si="5"/>
        <v>22234.48704355516</v>
      </c>
      <c r="N33" s="414">
        <f t="shared" si="5"/>
        <v>19072.987266484859</v>
      </c>
      <c r="O33" s="414">
        <f t="shared" si="5"/>
        <v>21859.507864951218</v>
      </c>
      <c r="P33" s="414">
        <f t="shared" si="5"/>
        <v>22472.013440577466</v>
      </c>
      <c r="Q33" s="414">
        <f t="shared" si="5"/>
        <v>21595.414998317792</v>
      </c>
      <c r="R33" s="414">
        <f t="shared" si="5"/>
        <v>26289.687658384748</v>
      </c>
      <c r="S33" s="414">
        <f t="shared" ref="S33:AB33" si="6">S32*S36*365</f>
        <v>20847.557162329074</v>
      </c>
      <c r="T33" s="414">
        <f t="shared" si="6"/>
        <v>23430.916367253161</v>
      </c>
      <c r="U33" s="414">
        <f t="shared" si="6"/>
        <v>27193.26410265332</v>
      </c>
      <c r="V33" s="414">
        <f t="shared" si="6"/>
        <v>24127.054686418178</v>
      </c>
      <c r="W33" s="414">
        <f t="shared" si="6"/>
        <v>25228.128422703252</v>
      </c>
      <c r="X33" s="414">
        <f t="shared" si="6"/>
        <v>26666.587523219117</v>
      </c>
      <c r="Y33" s="414">
        <f t="shared" si="6"/>
        <v>26666.587523219117</v>
      </c>
      <c r="Z33" s="414">
        <f t="shared" si="6"/>
        <v>26666.587523219117</v>
      </c>
      <c r="AA33" s="414">
        <f t="shared" si="6"/>
        <v>26666.587523219117</v>
      </c>
      <c r="AB33" s="414">
        <f t="shared" si="6"/>
        <v>26666.587523219117</v>
      </c>
      <c r="AC33" s="414">
        <f>AC32*AC36*365</f>
        <v>26666.587523219117</v>
      </c>
      <c r="AD33" s="414">
        <f>AD32*AD36*365</f>
        <v>26666.587523219117</v>
      </c>
      <c r="AE33" s="414">
        <f>AE32*AE36*365</f>
        <v>26666.587523219117</v>
      </c>
      <c r="AF33" s="414">
        <f>AF32*AF36*365</f>
        <v>26666.587523219117</v>
      </c>
      <c r="AG33" s="414">
        <f>AG32*AG36*365</f>
        <v>26666.587523219117</v>
      </c>
      <c r="AH33" s="411">
        <f>SUM(D33:AG33)</f>
        <v>747023.44566929317</v>
      </c>
    </row>
    <row r="34" spans="1:35" x14ac:dyDescent="0.2">
      <c r="A34" s="30"/>
      <c r="B34" s="385"/>
      <c r="C34" s="384"/>
      <c r="D34" s="385"/>
      <c r="E34" s="384"/>
      <c r="F34" s="384"/>
      <c r="G34" s="384"/>
      <c r="H34" s="384"/>
      <c r="I34" s="384"/>
      <c r="J34" s="384"/>
      <c r="K34" s="384"/>
      <c r="L34" s="384"/>
      <c r="M34" s="384"/>
      <c r="N34" s="384"/>
      <c r="O34" s="384"/>
      <c r="P34" s="384"/>
      <c r="Q34" s="384"/>
      <c r="R34" s="384"/>
      <c r="S34" s="384"/>
      <c r="T34" s="384"/>
      <c r="U34" s="384"/>
      <c r="V34" s="384"/>
      <c r="W34" s="384"/>
      <c r="X34" s="384"/>
      <c r="Y34" s="384"/>
      <c r="Z34" s="384"/>
      <c r="AA34" s="384"/>
      <c r="AB34" s="384"/>
      <c r="AC34" s="384"/>
      <c r="AD34" s="384"/>
      <c r="AE34" s="384"/>
      <c r="AF34" s="384"/>
      <c r="AG34" s="384"/>
      <c r="AH34" s="407"/>
    </row>
    <row r="35" spans="1:35" x14ac:dyDescent="0.2">
      <c r="A35" s="46" t="s">
        <v>74</v>
      </c>
      <c r="B35" s="385"/>
      <c r="C35" s="384"/>
      <c r="D35" s="318">
        <f>+assumptions!C38+assumptions!C37</f>
        <v>15.762750272657174</v>
      </c>
      <c r="E35" s="318">
        <f>IF($C$7-E6&gt;-1,+assumptions!D38+assumptions!D37,0)</f>
        <v>15.598390533975234</v>
      </c>
      <c r="F35" s="318">
        <f>IF($C$7-F6&gt;-1,+assumptions!E38+assumptions!E37,0)</f>
        <v>15.554710951256014</v>
      </c>
      <c r="G35" s="318">
        <f>IF($C$7-G6&gt;-1,+assumptions!F38+assumptions!F37,0)</f>
        <v>15.631312469762952</v>
      </c>
      <c r="H35" s="318">
        <f>IF($C$7-H6&gt;-1,+assumptions!G38+assumptions!G37,0)</f>
        <v>15.622078702888631</v>
      </c>
      <c r="I35" s="318">
        <f>IF($C$7-I6&gt;-1,+assumptions!H38+assumptions!H37,0)</f>
        <v>15.543800622204284</v>
      </c>
      <c r="J35" s="318">
        <f>IF($C$7-J6&gt;-1,+assumptions!I38+assumptions!I37,0)</f>
        <v>15.633289351060508</v>
      </c>
      <c r="K35" s="318">
        <f>IF($C$7-K6&gt;-1,+assumptions!J38+assumptions!J37,0)</f>
        <v>15.717009579415198</v>
      </c>
      <c r="L35" s="318">
        <f>IF($C$7-L6&gt;-1,+assumptions!K38+assumptions!K37,0)</f>
        <v>15.231923027506161</v>
      </c>
      <c r="M35" s="318">
        <f>IF($C$7-M6&gt;-1,+assumptions!L38+assumptions!L37,0)</f>
        <v>15.640648469013325</v>
      </c>
      <c r="N35" s="318">
        <f>IF($C$7-N6&gt;-1,+assumptions!M38+assumptions!M37,0)</f>
        <v>15.280873677083129</v>
      </c>
      <c r="O35" s="318">
        <f>IF($C$7-O6&gt;-1,+assumptions!N38+assumptions!N37,0)</f>
        <v>15.602372056832357</v>
      </c>
      <c r="P35" s="318">
        <f>IF($C$7-P6&gt;-1,+assumptions!O38+assumptions!O37,0)</f>
        <v>15.679396142627558</v>
      </c>
      <c r="Q35" s="318">
        <f>IF($C$7-Q6&gt;-1,+assumptions!P38+assumptions!P37,0)</f>
        <v>15.86839752749745</v>
      </c>
      <c r="R35" s="318">
        <f>IF($C$7-R6&gt;-1,+assumptions!Q38+assumptions!Q37,0)</f>
        <v>15.252615496558068</v>
      </c>
      <c r="S35" s="318">
        <f>IF($C$7-S6&gt;-1,+assumptions!R38+assumptions!R37,0)</f>
        <v>15.252615496558068</v>
      </c>
      <c r="T35" s="318">
        <f>IF($C$7-T6&gt;-1,+assumptions!S38+assumptions!S37,0)</f>
        <v>15.252615496558068</v>
      </c>
      <c r="U35" s="318">
        <f>IF($C$7-U6&gt;-1,+assumptions!T38+assumptions!T37,0)</f>
        <v>15.252615496558068</v>
      </c>
      <c r="V35" s="318">
        <f>IF($C$7-V6&gt;-1,+assumptions!U38+assumptions!U37,0)</f>
        <v>15.252615496558068</v>
      </c>
      <c r="W35" s="318">
        <f>IF($C$7-W6&gt;-1,+assumptions!V38+assumptions!V37,0)</f>
        <v>15.252615496558068</v>
      </c>
      <c r="X35" s="318">
        <f>IF($C$7-X6&gt;-1,+assumptions!W38+assumptions!W37,0)</f>
        <v>15.252615496558068</v>
      </c>
      <c r="Y35" s="318">
        <f>IF($C$7-Y6&gt;-1,+assumptions!X38+assumptions!X37,0)</f>
        <v>15.252615496558068</v>
      </c>
      <c r="Z35" s="318">
        <f>IF($C$7-Z6&gt;-1,+assumptions!Y38+assumptions!Y37,0)</f>
        <v>15.252615496558068</v>
      </c>
      <c r="AA35" s="318">
        <f>IF($C$7-AA6&gt;-1,+assumptions!Z38+assumptions!Z37,0)</f>
        <v>15.252615496558068</v>
      </c>
      <c r="AB35" s="318">
        <f>IF($C$7-AB6&gt;-1,+assumptions!AA38+assumptions!AA37,0)</f>
        <v>15.252615496558068</v>
      </c>
      <c r="AC35" s="318">
        <f>IF($C$7-AC6&gt;-1,+assumptions!AB38+assumptions!AB37,0)</f>
        <v>15.252615496558068</v>
      </c>
      <c r="AD35" s="318">
        <f>IF($C$7-AD6&gt;-1,+assumptions!AC38+assumptions!AC37,0)</f>
        <v>15.252615496558068</v>
      </c>
      <c r="AE35" s="318">
        <f>IF($C$7-AE6&gt;-1,+assumptions!AD38+assumptions!AD37,0)</f>
        <v>15.252615496558068</v>
      </c>
      <c r="AF35" s="318">
        <f>IF($C$7-AF6&gt;-1,+assumptions!AE38+assumptions!AE37,0)</f>
        <v>15.252615496558068</v>
      </c>
      <c r="AG35" s="318">
        <f>IF($C$7-AG6&gt;-1,+assumptions!AF38+assumptions!AF37,0)</f>
        <v>15.252615496558068</v>
      </c>
      <c r="AH35" s="411"/>
    </row>
    <row r="36" spans="1:35" x14ac:dyDescent="0.2">
      <c r="A36" s="46" t="s">
        <v>75</v>
      </c>
      <c r="B36" s="415">
        <f>+assumptions!B27</f>
        <v>1.03</v>
      </c>
      <c r="C36" s="384"/>
      <c r="D36" s="416">
        <f t="array" ref="D36:AG36">TRANSPOSE(forwcurv!I12:I41)</f>
        <v>2.976644545687122</v>
      </c>
      <c r="E36" s="417">
        <v>3.0411315185040326</v>
      </c>
      <c r="F36" s="417">
        <v>2.696403440288524</v>
      </c>
      <c r="G36" s="417">
        <v>2.9781917116109042</v>
      </c>
      <c r="H36" s="417">
        <v>3.4846720352638645</v>
      </c>
      <c r="I36" s="417">
        <v>3.4322253028429497</v>
      </c>
      <c r="J36" s="417">
        <v>3.125883058202048</v>
      </c>
      <c r="K36" s="417">
        <v>3.350319025732492</v>
      </c>
      <c r="L36" s="417">
        <v>4.0570128530847152</v>
      </c>
      <c r="M36" s="417">
        <v>3.8947491838168067</v>
      </c>
      <c r="N36" s="417">
        <v>3.419618585851675</v>
      </c>
      <c r="O36" s="417">
        <v>3.8384588205917218</v>
      </c>
      <c r="P36" s="417">
        <v>3.9266282675127115</v>
      </c>
      <c r="Q36" s="417">
        <v>3.7285126264836652</v>
      </c>
      <c r="R36" s="417">
        <v>4.7222420014504962</v>
      </c>
      <c r="S36" s="417">
        <v>3.7447082422142066</v>
      </c>
      <c r="T36" s="417">
        <v>4.2087398998301735</v>
      </c>
      <c r="U36" s="417">
        <v>4.8845454373867341</v>
      </c>
      <c r="V36" s="417">
        <v>4.333782602972815</v>
      </c>
      <c r="W36" s="417">
        <v>4.531561165873355</v>
      </c>
      <c r="X36" s="417">
        <v>4.7899420211384154</v>
      </c>
      <c r="Y36" s="417">
        <v>4.7899420211384154</v>
      </c>
      <c r="Z36" s="417">
        <v>4.7899420211384154</v>
      </c>
      <c r="AA36" s="417">
        <v>4.7899420211384154</v>
      </c>
      <c r="AB36" s="417">
        <v>4.7899420211384154</v>
      </c>
      <c r="AC36" s="417">
        <v>4.7899420211384154</v>
      </c>
      <c r="AD36" s="417">
        <v>4.7899420211384154</v>
      </c>
      <c r="AE36" s="417">
        <v>4.7899420211384154</v>
      </c>
      <c r="AF36" s="417">
        <v>4.7899420211384154</v>
      </c>
      <c r="AG36" s="417">
        <v>4.7899420211384154</v>
      </c>
      <c r="AH36" s="407"/>
    </row>
    <row r="37" spans="1:35" x14ac:dyDescent="0.2">
      <c r="A37" s="30" t="s">
        <v>76</v>
      </c>
      <c r="B37" s="418"/>
      <c r="C37" s="384"/>
      <c r="D37" s="414">
        <f>(D35*D36*365)</f>
        <v>17125.838187808607</v>
      </c>
      <c r="E37" s="414">
        <f t="shared" ref="E37:R37" si="7">(E35*E36*365)</f>
        <v>17314.416338144569</v>
      </c>
      <c r="F37" s="414">
        <f t="shared" si="7"/>
        <v>15308.748284406009</v>
      </c>
      <c r="G37" s="414">
        <f t="shared" si="7"/>
        <v>16991.861512252592</v>
      </c>
      <c r="H37" s="414">
        <f t="shared" si="7"/>
        <v>19869.80458785623</v>
      </c>
      <c r="I37" s="414">
        <f t="shared" si="7"/>
        <v>19472.686416224566</v>
      </c>
      <c r="J37" s="414">
        <f t="shared" si="7"/>
        <v>17836.759529154446</v>
      </c>
      <c r="K37" s="414">
        <f t="shared" si="7"/>
        <v>19219.803620860119</v>
      </c>
      <c r="L37" s="414">
        <f t="shared" si="7"/>
        <v>22555.579237423182</v>
      </c>
      <c r="M37" s="414">
        <f t="shared" si="7"/>
        <v>22234.48704355516</v>
      </c>
      <c r="N37" s="414">
        <f t="shared" si="7"/>
        <v>19072.987266484859</v>
      </c>
      <c r="O37" s="414">
        <f t="shared" si="7"/>
        <v>21859.507864951218</v>
      </c>
      <c r="P37" s="414">
        <f t="shared" si="7"/>
        <v>22472.013440577466</v>
      </c>
      <c r="Q37" s="414">
        <f t="shared" si="7"/>
        <v>21595.414998317792</v>
      </c>
      <c r="R37" s="414">
        <f t="shared" si="7"/>
        <v>26289.687658384748</v>
      </c>
      <c r="S37" s="414">
        <f t="shared" ref="S37:AB37" si="8">(S35*S36*365)</f>
        <v>20847.557162329074</v>
      </c>
      <c r="T37" s="414">
        <f t="shared" si="8"/>
        <v>23430.916367253161</v>
      </c>
      <c r="U37" s="414">
        <f t="shared" si="8"/>
        <v>27193.26410265332</v>
      </c>
      <c r="V37" s="414">
        <f t="shared" si="8"/>
        <v>24127.054686418178</v>
      </c>
      <c r="W37" s="414">
        <f t="shared" si="8"/>
        <v>25228.128422703252</v>
      </c>
      <c r="X37" s="414">
        <f t="shared" si="8"/>
        <v>26666.587523219117</v>
      </c>
      <c r="Y37" s="414">
        <f t="shared" si="8"/>
        <v>26666.587523219117</v>
      </c>
      <c r="Z37" s="414">
        <f t="shared" si="8"/>
        <v>26666.587523219117</v>
      </c>
      <c r="AA37" s="414">
        <f t="shared" si="8"/>
        <v>26666.587523219117</v>
      </c>
      <c r="AB37" s="414">
        <f t="shared" si="8"/>
        <v>26666.587523219117</v>
      </c>
      <c r="AC37" s="414">
        <f>(AC35*AC36*365)</f>
        <v>26666.587523219117</v>
      </c>
      <c r="AD37" s="414">
        <f>(AD35*AD36*365)</f>
        <v>26666.587523219117</v>
      </c>
      <c r="AE37" s="414">
        <f>(AE35*AE36*365)</f>
        <v>26666.587523219117</v>
      </c>
      <c r="AF37" s="414">
        <f>(AF35*AF36*365)</f>
        <v>26666.587523219117</v>
      </c>
      <c r="AG37" s="414">
        <f>(AG35*AG36*365)</f>
        <v>26666.587523219117</v>
      </c>
      <c r="AH37" s="411">
        <f>SUM(D37:AG37)</f>
        <v>686712.3919599501</v>
      </c>
    </row>
    <row r="38" spans="1:35" x14ac:dyDescent="0.2">
      <c r="A38" s="30"/>
      <c r="B38" s="418"/>
      <c r="C38" s="417"/>
      <c r="D38" s="414"/>
      <c r="E38" s="414"/>
      <c r="F38" s="414"/>
      <c r="G38" s="414"/>
      <c r="H38" s="414"/>
      <c r="I38" s="414"/>
      <c r="J38" s="414"/>
      <c r="K38" s="414"/>
      <c r="L38" s="414"/>
      <c r="M38" s="414"/>
      <c r="N38" s="414"/>
      <c r="O38" s="414"/>
      <c r="P38" s="414"/>
      <c r="Q38" s="414"/>
      <c r="R38" s="414"/>
      <c r="S38" s="414"/>
      <c r="T38" s="414"/>
      <c r="U38" s="414"/>
      <c r="V38" s="414"/>
      <c r="W38" s="414"/>
      <c r="X38" s="414"/>
      <c r="Y38" s="414"/>
      <c r="Z38" s="414"/>
      <c r="AA38" s="414"/>
      <c r="AB38" s="414"/>
      <c r="AC38" s="414"/>
      <c r="AD38" s="414"/>
      <c r="AE38" s="414"/>
      <c r="AF38" s="414"/>
      <c r="AG38" s="414"/>
      <c r="AH38" s="411"/>
    </row>
    <row r="39" spans="1:35" x14ac:dyDescent="0.2">
      <c r="A39" s="46" t="s">
        <v>77</v>
      </c>
      <c r="B39" s="418"/>
      <c r="C39" s="417"/>
      <c r="D39" s="419">
        <v>0</v>
      </c>
      <c r="E39" s="318">
        <f>IF($C$7-E6&gt;-1,+D39,0)</f>
        <v>0</v>
      </c>
      <c r="F39" s="318">
        <f t="shared" ref="F39:AB39" si="9">IF($C$7-F6&gt;-1,+E39,0)</f>
        <v>0</v>
      </c>
      <c r="G39" s="318">
        <f t="shared" si="9"/>
        <v>0</v>
      </c>
      <c r="H39" s="318">
        <f t="shared" si="9"/>
        <v>0</v>
      </c>
      <c r="I39" s="318">
        <f t="shared" si="9"/>
        <v>0</v>
      </c>
      <c r="J39" s="318">
        <f t="shared" si="9"/>
        <v>0</v>
      </c>
      <c r="K39" s="318">
        <f t="shared" si="9"/>
        <v>0</v>
      </c>
      <c r="L39" s="318">
        <f t="shared" si="9"/>
        <v>0</v>
      </c>
      <c r="M39" s="318">
        <f t="shared" si="9"/>
        <v>0</v>
      </c>
      <c r="N39" s="318">
        <f t="shared" si="9"/>
        <v>0</v>
      </c>
      <c r="O39" s="318">
        <f t="shared" si="9"/>
        <v>0</v>
      </c>
      <c r="P39" s="318">
        <f t="shared" si="9"/>
        <v>0</v>
      </c>
      <c r="Q39" s="318">
        <f t="shared" si="9"/>
        <v>0</v>
      </c>
      <c r="R39" s="318">
        <f t="shared" si="9"/>
        <v>0</v>
      </c>
      <c r="S39" s="318">
        <f t="shared" si="9"/>
        <v>0</v>
      </c>
      <c r="T39" s="318">
        <f t="shared" si="9"/>
        <v>0</v>
      </c>
      <c r="U39" s="318">
        <f t="shared" si="9"/>
        <v>0</v>
      </c>
      <c r="V39" s="318">
        <f t="shared" si="9"/>
        <v>0</v>
      </c>
      <c r="W39" s="318">
        <f t="shared" si="9"/>
        <v>0</v>
      </c>
      <c r="X39" s="318">
        <f t="shared" si="9"/>
        <v>0</v>
      </c>
      <c r="Y39" s="318">
        <f t="shared" si="9"/>
        <v>0</v>
      </c>
      <c r="Z39" s="318">
        <f t="shared" si="9"/>
        <v>0</v>
      </c>
      <c r="AA39" s="318">
        <f t="shared" si="9"/>
        <v>0</v>
      </c>
      <c r="AB39" s="318">
        <f t="shared" si="9"/>
        <v>0</v>
      </c>
      <c r="AC39" s="318">
        <f>IF($C$7-AC6&gt;-1,+AB39,0)</f>
        <v>0</v>
      </c>
      <c r="AD39" s="318">
        <f>IF($C$7-AD6&gt;-1,+AC39,0)</f>
        <v>0</v>
      </c>
      <c r="AE39" s="318">
        <f>IF($C$7-AE6&gt;-1,+AD39,0)</f>
        <v>0</v>
      </c>
      <c r="AF39" s="318">
        <f>IF($C$7-AF6&gt;-1,+AE39,0)</f>
        <v>0</v>
      </c>
      <c r="AG39" s="318">
        <f>IF($C$7-AG6&gt;-1,+AF39,0)</f>
        <v>0</v>
      </c>
      <c r="AH39" s="411"/>
    </row>
    <row r="40" spans="1:35" x14ac:dyDescent="0.2">
      <c r="A40" s="46" t="s">
        <v>78</v>
      </c>
      <c r="B40" s="418"/>
      <c r="C40" s="417"/>
      <c r="D40" s="420">
        <v>0.04</v>
      </c>
      <c r="E40" s="420">
        <f>+D40</f>
        <v>0.04</v>
      </c>
      <c r="F40" s="420">
        <f t="shared" ref="F40:R40" si="10">+E40</f>
        <v>0.04</v>
      </c>
      <c r="G40" s="420">
        <f t="shared" si="10"/>
        <v>0.04</v>
      </c>
      <c r="H40" s="420">
        <f t="shared" si="10"/>
        <v>0.04</v>
      </c>
      <c r="I40" s="420">
        <f t="shared" si="10"/>
        <v>0.04</v>
      </c>
      <c r="J40" s="420">
        <f t="shared" si="10"/>
        <v>0.04</v>
      </c>
      <c r="K40" s="420">
        <f t="shared" si="10"/>
        <v>0.04</v>
      </c>
      <c r="L40" s="420">
        <f t="shared" si="10"/>
        <v>0.04</v>
      </c>
      <c r="M40" s="420">
        <f t="shared" si="10"/>
        <v>0.04</v>
      </c>
      <c r="N40" s="420">
        <f t="shared" si="10"/>
        <v>0.04</v>
      </c>
      <c r="O40" s="420">
        <f t="shared" si="10"/>
        <v>0.04</v>
      </c>
      <c r="P40" s="420">
        <f t="shared" si="10"/>
        <v>0.04</v>
      </c>
      <c r="Q40" s="420">
        <f t="shared" si="10"/>
        <v>0.04</v>
      </c>
      <c r="R40" s="420">
        <f t="shared" si="10"/>
        <v>0.04</v>
      </c>
      <c r="S40" s="420">
        <f t="shared" ref="S40:AB40" si="11">+R40</f>
        <v>0.04</v>
      </c>
      <c r="T40" s="420">
        <f t="shared" si="11"/>
        <v>0.04</v>
      </c>
      <c r="U40" s="420">
        <f t="shared" si="11"/>
        <v>0.04</v>
      </c>
      <c r="V40" s="420">
        <f t="shared" si="11"/>
        <v>0.04</v>
      </c>
      <c r="W40" s="420">
        <f t="shared" si="11"/>
        <v>0.04</v>
      </c>
      <c r="X40" s="420">
        <f t="shared" si="11"/>
        <v>0.04</v>
      </c>
      <c r="Y40" s="420">
        <f t="shared" si="11"/>
        <v>0.04</v>
      </c>
      <c r="Z40" s="420">
        <f t="shared" si="11"/>
        <v>0.04</v>
      </c>
      <c r="AA40" s="420">
        <f t="shared" si="11"/>
        <v>0.04</v>
      </c>
      <c r="AB40" s="420">
        <f t="shared" si="11"/>
        <v>0.04</v>
      </c>
      <c r="AC40" s="420">
        <f>+AB40</f>
        <v>0.04</v>
      </c>
      <c r="AD40" s="420">
        <f>+AC40</f>
        <v>0.04</v>
      </c>
      <c r="AE40" s="420">
        <f>+AD40</f>
        <v>0.04</v>
      </c>
      <c r="AF40" s="420">
        <f>+AE40</f>
        <v>0.04</v>
      </c>
      <c r="AG40" s="420">
        <f>+AF40</f>
        <v>0.04</v>
      </c>
      <c r="AH40" s="411"/>
    </row>
    <row r="41" spans="1:35" x14ac:dyDescent="0.2">
      <c r="A41" s="30" t="s">
        <v>76</v>
      </c>
      <c r="B41" s="418"/>
      <c r="C41" s="417"/>
      <c r="D41" s="414">
        <f t="shared" ref="D41:AB41" si="12">+D39*D40*365</f>
        <v>0</v>
      </c>
      <c r="E41" s="414">
        <f t="shared" si="12"/>
        <v>0</v>
      </c>
      <c r="F41" s="414">
        <f t="shared" si="12"/>
        <v>0</v>
      </c>
      <c r="G41" s="414">
        <f t="shared" si="12"/>
        <v>0</v>
      </c>
      <c r="H41" s="414">
        <f t="shared" si="12"/>
        <v>0</v>
      </c>
      <c r="I41" s="414">
        <f t="shared" si="12"/>
        <v>0</v>
      </c>
      <c r="J41" s="414">
        <f t="shared" si="12"/>
        <v>0</v>
      </c>
      <c r="K41" s="414">
        <f t="shared" si="12"/>
        <v>0</v>
      </c>
      <c r="L41" s="414">
        <f t="shared" si="12"/>
        <v>0</v>
      </c>
      <c r="M41" s="414">
        <f t="shared" si="12"/>
        <v>0</v>
      </c>
      <c r="N41" s="414">
        <f t="shared" si="12"/>
        <v>0</v>
      </c>
      <c r="O41" s="414">
        <f t="shared" si="12"/>
        <v>0</v>
      </c>
      <c r="P41" s="414">
        <f t="shared" si="12"/>
        <v>0</v>
      </c>
      <c r="Q41" s="414">
        <f t="shared" si="12"/>
        <v>0</v>
      </c>
      <c r="R41" s="414">
        <f t="shared" si="12"/>
        <v>0</v>
      </c>
      <c r="S41" s="414">
        <f t="shared" si="12"/>
        <v>0</v>
      </c>
      <c r="T41" s="414">
        <f t="shared" si="12"/>
        <v>0</v>
      </c>
      <c r="U41" s="414">
        <f t="shared" si="12"/>
        <v>0</v>
      </c>
      <c r="V41" s="414">
        <f t="shared" si="12"/>
        <v>0</v>
      </c>
      <c r="W41" s="414">
        <f t="shared" si="12"/>
        <v>0</v>
      </c>
      <c r="X41" s="414">
        <f t="shared" si="12"/>
        <v>0</v>
      </c>
      <c r="Y41" s="414">
        <f t="shared" si="12"/>
        <v>0</v>
      </c>
      <c r="Z41" s="414">
        <f t="shared" si="12"/>
        <v>0</v>
      </c>
      <c r="AA41" s="414">
        <f t="shared" si="12"/>
        <v>0</v>
      </c>
      <c r="AB41" s="414">
        <f t="shared" si="12"/>
        <v>0</v>
      </c>
      <c r="AC41" s="414">
        <f>+AC39*AC40*365</f>
        <v>0</v>
      </c>
      <c r="AD41" s="414">
        <f>+AD39*AD40*365</f>
        <v>0</v>
      </c>
      <c r="AE41" s="414">
        <f>+AE39*AE40*365</f>
        <v>0</v>
      </c>
      <c r="AF41" s="414">
        <f>+AF39*AF40*365</f>
        <v>0</v>
      </c>
      <c r="AG41" s="414">
        <f>+AG39*AG40*365</f>
        <v>0</v>
      </c>
      <c r="AH41" s="411">
        <f>SUM(D41:AG41)</f>
        <v>0</v>
      </c>
    </row>
    <row r="42" spans="1:35" x14ac:dyDescent="0.2">
      <c r="A42" s="30"/>
      <c r="B42" s="418"/>
      <c r="C42" s="417"/>
      <c r="D42" s="414"/>
      <c r="E42" s="414"/>
      <c r="F42" s="414"/>
      <c r="G42" s="414"/>
      <c r="H42" s="414"/>
      <c r="I42" s="414"/>
      <c r="J42" s="414"/>
      <c r="K42" s="414"/>
      <c r="L42" s="414"/>
      <c r="M42" s="414"/>
      <c r="N42" s="414"/>
      <c r="O42" s="414"/>
      <c r="P42" s="414"/>
      <c r="Q42" s="414"/>
      <c r="R42" s="414"/>
      <c r="S42" s="414"/>
      <c r="T42" s="414"/>
      <c r="U42" s="414"/>
      <c r="V42" s="414"/>
      <c r="W42" s="414"/>
      <c r="X42" s="414"/>
      <c r="Y42" s="414"/>
      <c r="Z42" s="414"/>
      <c r="AA42" s="414"/>
      <c r="AB42" s="414"/>
      <c r="AC42" s="414"/>
      <c r="AD42" s="414"/>
      <c r="AE42" s="414"/>
      <c r="AF42" s="414"/>
      <c r="AG42" s="414"/>
      <c r="AH42" s="411"/>
    </row>
    <row r="43" spans="1:35" x14ac:dyDescent="0.2">
      <c r="A43" s="46" t="s">
        <v>79</v>
      </c>
      <c r="B43" s="385"/>
      <c r="C43" s="384"/>
      <c r="D43" s="421"/>
      <c r="E43" s="421"/>
      <c r="F43" s="421"/>
      <c r="G43" s="421"/>
      <c r="H43" s="421"/>
      <c r="I43" s="421"/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  <c r="X43" s="421"/>
      <c r="Y43" s="421"/>
      <c r="Z43" s="421"/>
      <c r="AA43" s="421"/>
      <c r="AB43" s="421"/>
      <c r="AC43" s="421"/>
      <c r="AD43" s="421"/>
      <c r="AE43" s="421"/>
      <c r="AF43" s="421"/>
      <c r="AG43" s="421"/>
      <c r="AH43" s="411"/>
    </row>
    <row r="44" spans="1:35" x14ac:dyDescent="0.2">
      <c r="A44" s="46" t="s">
        <v>370</v>
      </c>
      <c r="B44" s="385"/>
      <c r="C44" s="384"/>
      <c r="D44" s="421">
        <f>+assumptions!C43</f>
        <v>11124.025</v>
      </c>
      <c r="E44" s="383">
        <f>IF($C$7-E6&gt;-1,D44,0)*$B$45</f>
        <v>11457.74575</v>
      </c>
      <c r="F44" s="383">
        <f t="shared" ref="F44:AB44" si="13">IF($C$7-F6&gt;-1,E44,0)*$B$45</f>
        <v>11801.478122500001</v>
      </c>
      <c r="G44" s="383">
        <f t="shared" si="13"/>
        <v>12155.522466175002</v>
      </c>
      <c r="H44" s="383">
        <f t="shared" si="13"/>
        <v>12520.188140160251</v>
      </c>
      <c r="I44" s="383">
        <f t="shared" si="13"/>
        <v>12895.79378436506</v>
      </c>
      <c r="J44" s="383">
        <f t="shared" si="13"/>
        <v>13282.667597896012</v>
      </c>
      <c r="K44" s="383">
        <f t="shared" si="13"/>
        <v>13681.147625832893</v>
      </c>
      <c r="L44" s="383">
        <f t="shared" si="13"/>
        <v>14091.582054607879</v>
      </c>
      <c r="M44" s="383">
        <f t="shared" si="13"/>
        <v>14514.329516246116</v>
      </c>
      <c r="N44" s="383">
        <f t="shared" si="13"/>
        <v>14949.7594017335</v>
      </c>
      <c r="O44" s="383">
        <f t="shared" si="13"/>
        <v>15398.252183785506</v>
      </c>
      <c r="P44" s="383">
        <f t="shared" si="13"/>
        <v>15860.19974929907</v>
      </c>
      <c r="Q44" s="383">
        <f t="shared" si="13"/>
        <v>16336.005741778043</v>
      </c>
      <c r="R44" s="383">
        <f t="shared" si="13"/>
        <v>16826.085914031384</v>
      </c>
      <c r="S44" s="383">
        <f t="shared" si="13"/>
        <v>17330.868491452326</v>
      </c>
      <c r="T44" s="383">
        <f t="shared" si="13"/>
        <v>17850.794546195895</v>
      </c>
      <c r="U44" s="383">
        <f t="shared" si="13"/>
        <v>18386.318382581772</v>
      </c>
      <c r="V44" s="383">
        <f t="shared" si="13"/>
        <v>18937.907934059225</v>
      </c>
      <c r="W44" s="383">
        <f t="shared" si="13"/>
        <v>19506.045172081002</v>
      </c>
      <c r="X44" s="383">
        <f t="shared" si="13"/>
        <v>20091.226527243431</v>
      </c>
      <c r="Y44" s="383">
        <f t="shared" si="13"/>
        <v>20693.963323060732</v>
      </c>
      <c r="Z44" s="383">
        <f t="shared" si="13"/>
        <v>21314.782222752554</v>
      </c>
      <c r="AA44" s="383">
        <f t="shared" si="13"/>
        <v>21954.22568943513</v>
      </c>
      <c r="AB44" s="383">
        <f t="shared" si="13"/>
        <v>22612.852460118185</v>
      </c>
      <c r="AC44" s="383">
        <f>IF($C$7-AC6&gt;-1,AB44,0)*$B$45</f>
        <v>23291.238033921731</v>
      </c>
      <c r="AD44" s="383">
        <f>IF($C$7-AD6&gt;-1,AC44,0)*$B$45</f>
        <v>23989.975174939384</v>
      </c>
      <c r="AE44" s="383">
        <f>IF($C$7-AE6&gt;-1,AD44,0)*$B$45</f>
        <v>24709.674430187566</v>
      </c>
      <c r="AF44" s="383">
        <f>IF($C$7-AF6&gt;-1,AE44,0)*$B$45</f>
        <v>25450.964663093193</v>
      </c>
      <c r="AG44" s="383">
        <f>IF($C$7-AG6&gt;-1,AF44,0)*$B$45</f>
        <v>26214.493602985989</v>
      </c>
      <c r="AH44" s="411"/>
    </row>
    <row r="45" spans="1:35" x14ac:dyDescent="0.2">
      <c r="A45" s="46" t="s">
        <v>80</v>
      </c>
      <c r="B45" s="422">
        <f>+assumptions!B27</f>
        <v>1.03</v>
      </c>
      <c r="C45" s="384"/>
      <c r="D45" s="383">
        <f>+assumptions!C44</f>
        <v>2692.9220000000005</v>
      </c>
      <c r="E45" s="383">
        <f t="shared" ref="E45:AB45" si="14">IF($C$7-E6&gt;-1,D45,0)*$B$45</f>
        <v>2773.7096600000004</v>
      </c>
      <c r="F45" s="383">
        <f t="shared" si="14"/>
        <v>2856.9209498000005</v>
      </c>
      <c r="G45" s="383">
        <f t="shared" si="14"/>
        <v>2942.6285782940004</v>
      </c>
      <c r="H45" s="383">
        <f t="shared" si="14"/>
        <v>3030.9074356428205</v>
      </c>
      <c r="I45" s="383">
        <f t="shared" si="14"/>
        <v>3121.834658712105</v>
      </c>
      <c r="J45" s="383">
        <f t="shared" si="14"/>
        <v>3215.4896984734683</v>
      </c>
      <c r="K45" s="383">
        <f t="shared" si="14"/>
        <v>3311.9543894276726</v>
      </c>
      <c r="L45" s="383">
        <f t="shared" si="14"/>
        <v>3411.3130211105031</v>
      </c>
      <c r="M45" s="383">
        <f t="shared" si="14"/>
        <v>3513.6524117438184</v>
      </c>
      <c r="N45" s="383">
        <f t="shared" si="14"/>
        <v>3619.0619840961331</v>
      </c>
      <c r="O45" s="383">
        <f t="shared" si="14"/>
        <v>3727.6338436190172</v>
      </c>
      <c r="P45" s="383">
        <f t="shared" si="14"/>
        <v>3839.4628589275876</v>
      </c>
      <c r="Q45" s="383">
        <f t="shared" si="14"/>
        <v>3954.6467446954152</v>
      </c>
      <c r="R45" s="383">
        <f t="shared" si="14"/>
        <v>4073.2861470362777</v>
      </c>
      <c r="S45" s="383">
        <f t="shared" si="14"/>
        <v>4195.4847314473664</v>
      </c>
      <c r="T45" s="383">
        <f t="shared" si="14"/>
        <v>4321.3492733907879</v>
      </c>
      <c r="U45" s="383">
        <f t="shared" si="14"/>
        <v>4450.9897515925113</v>
      </c>
      <c r="V45" s="383">
        <f t="shared" si="14"/>
        <v>4584.5194441402864</v>
      </c>
      <c r="W45" s="383">
        <f t="shared" si="14"/>
        <v>4722.0550274644947</v>
      </c>
      <c r="X45" s="383">
        <f t="shared" si="14"/>
        <v>4863.7166782884296</v>
      </c>
      <c r="Y45" s="383">
        <f t="shared" si="14"/>
        <v>5009.6281786370828</v>
      </c>
      <c r="Z45" s="383">
        <f t="shared" si="14"/>
        <v>5159.917023996195</v>
      </c>
      <c r="AA45" s="383">
        <f t="shared" si="14"/>
        <v>5314.7145347160813</v>
      </c>
      <c r="AB45" s="383">
        <f t="shared" si="14"/>
        <v>5474.1559707575643</v>
      </c>
      <c r="AC45" s="383">
        <f>IF($C$7-AC6&gt;-1,AB45,0)*$B$45</f>
        <v>5638.3806498802915</v>
      </c>
      <c r="AD45" s="383">
        <f>IF($C$7-AD6&gt;-1,AC45,0)*$B$45</f>
        <v>5807.5320693767007</v>
      </c>
      <c r="AE45" s="383">
        <f>IF($C$7-AE6&gt;-1,AD45,0)*$B$45</f>
        <v>5981.7580314580018</v>
      </c>
      <c r="AF45" s="383">
        <f>IF($C$7-AF6&gt;-1,AE45,0)*$B$45</f>
        <v>6161.2107724017424</v>
      </c>
      <c r="AG45" s="383">
        <f>IF($C$7-AG6&gt;-1,AF45,0)*$B$45</f>
        <v>6346.0470955737946</v>
      </c>
      <c r="AH45" s="411">
        <f>SUM(D45:AG45)</f>
        <v>128116.88361470014</v>
      </c>
    </row>
    <row r="46" spans="1:35" x14ac:dyDescent="0.2">
      <c r="A46" s="46" t="s">
        <v>31</v>
      </c>
      <c r="B46" s="422"/>
      <c r="C46" s="384"/>
      <c r="D46" s="383">
        <f t="array" ref="D46:AG46">TRANSPOSE(loan!D9:D38)</f>
        <v>54700.471439999994</v>
      </c>
      <c r="E46" s="383">
        <v>50286.717749742122</v>
      </c>
      <c r="F46" s="383">
        <v>47367.323503730026</v>
      </c>
      <c r="G46" s="383">
        <v>44626.518091898819</v>
      </c>
      <c r="H46" s="383">
        <v>42047.493153384406</v>
      </c>
      <c r="I46" s="383">
        <v>39615.541372430736</v>
      </c>
      <c r="J46" s="383">
        <v>37252.924080041397</v>
      </c>
      <c r="K46" s="383">
        <v>34890.306787652058</v>
      </c>
      <c r="L46" s="383">
        <v>32525.588450154712</v>
      </c>
      <c r="M46" s="383">
        <v>30162.971157765376</v>
      </c>
      <c r="N46" s="383">
        <v>27798.252820268033</v>
      </c>
      <c r="O46" s="383">
        <v>25435.635527878701</v>
      </c>
      <c r="P46" s="383">
        <v>23070.917190381355</v>
      </c>
      <c r="Q46" s="383">
        <v>20708.299897992019</v>
      </c>
      <c r="R46" s="383">
        <v>18965.490912465757</v>
      </c>
      <c r="S46" s="383">
        <v>17842.490233802557</v>
      </c>
      <c r="T46" s="383">
        <v>16719.48955513936</v>
      </c>
      <c r="U46" s="383">
        <v>15596.488876476162</v>
      </c>
      <c r="V46" s="383">
        <v>14473.488197812965</v>
      </c>
      <c r="W46" s="383">
        <v>13350.487519149765</v>
      </c>
      <c r="X46" s="383">
        <v>12227.486840486568</v>
      </c>
      <c r="Y46" s="383">
        <v>11104.48616182337</v>
      </c>
      <c r="Z46" s="383">
        <v>9981.4854831601715</v>
      </c>
      <c r="AA46" s="383">
        <v>8858.4848044969731</v>
      </c>
      <c r="AB46" s="383">
        <v>7735.4841258337747</v>
      </c>
      <c r="AC46" s="383">
        <v>6612.4834471705772</v>
      </c>
      <c r="AD46" s="383">
        <v>5489.4827685073788</v>
      </c>
      <c r="AE46" s="383">
        <v>4366.4820898441803</v>
      </c>
      <c r="AF46" s="383">
        <v>3243.4814111809815</v>
      </c>
      <c r="AG46" s="383">
        <v>2120.4807325177831</v>
      </c>
      <c r="AH46" s="411">
        <f>SUM(D46:AG46)</f>
        <v>679176.73438318796</v>
      </c>
    </row>
    <row r="47" spans="1:35" x14ac:dyDescent="0.2">
      <c r="A47" s="46" t="s">
        <v>81</v>
      </c>
      <c r="B47" s="385"/>
      <c r="C47" s="384"/>
      <c r="D47" s="383">
        <f t="shared" ref="D47:AB47" si="15">D37-D33+D41</f>
        <v>-20761.769852950063</v>
      </c>
      <c r="E47" s="383">
        <f t="shared" si="15"/>
        <v>-20990.384424314929</v>
      </c>
      <c r="F47" s="383">
        <f t="shared" si="15"/>
        <v>-18558.89943207804</v>
      </c>
      <c r="G47" s="383">
        <f t="shared" si="15"/>
        <v>0</v>
      </c>
      <c r="H47" s="383">
        <f t="shared" si="15"/>
        <v>0</v>
      </c>
      <c r="I47" s="383">
        <f t="shared" si="15"/>
        <v>0</v>
      </c>
      <c r="J47" s="383">
        <f t="shared" si="15"/>
        <v>0</v>
      </c>
      <c r="K47" s="383">
        <f t="shared" si="15"/>
        <v>0</v>
      </c>
      <c r="L47" s="383">
        <f t="shared" si="15"/>
        <v>0</v>
      </c>
      <c r="M47" s="383">
        <f t="shared" si="15"/>
        <v>0</v>
      </c>
      <c r="N47" s="383">
        <f t="shared" si="15"/>
        <v>0</v>
      </c>
      <c r="O47" s="383">
        <f t="shared" si="15"/>
        <v>0</v>
      </c>
      <c r="P47" s="383">
        <f t="shared" si="15"/>
        <v>0</v>
      </c>
      <c r="Q47" s="383">
        <f t="shared" si="15"/>
        <v>0</v>
      </c>
      <c r="R47" s="383">
        <f t="shared" si="15"/>
        <v>0</v>
      </c>
      <c r="S47" s="383">
        <f t="shared" si="15"/>
        <v>0</v>
      </c>
      <c r="T47" s="383">
        <f t="shared" si="15"/>
        <v>0</v>
      </c>
      <c r="U47" s="383">
        <f t="shared" si="15"/>
        <v>0</v>
      </c>
      <c r="V47" s="383">
        <f t="shared" si="15"/>
        <v>0</v>
      </c>
      <c r="W47" s="383">
        <f t="shared" si="15"/>
        <v>0</v>
      </c>
      <c r="X47" s="383">
        <f t="shared" si="15"/>
        <v>0</v>
      </c>
      <c r="Y47" s="383">
        <f t="shared" si="15"/>
        <v>0</v>
      </c>
      <c r="Z47" s="383">
        <f t="shared" si="15"/>
        <v>0</v>
      </c>
      <c r="AA47" s="383">
        <f t="shared" si="15"/>
        <v>0</v>
      </c>
      <c r="AB47" s="383">
        <f t="shared" si="15"/>
        <v>0</v>
      </c>
      <c r="AC47" s="383">
        <f>AC37-AC33+AC41</f>
        <v>0</v>
      </c>
      <c r="AD47" s="383">
        <f>AD37-AD33+AD41</f>
        <v>0</v>
      </c>
      <c r="AE47" s="383">
        <f>AE37-AE33+AE41</f>
        <v>0</v>
      </c>
      <c r="AF47" s="383">
        <f>AF37-AF33+AF41</f>
        <v>0</v>
      </c>
      <c r="AG47" s="383">
        <f>AG37-AG33+AG41</f>
        <v>0</v>
      </c>
      <c r="AH47" s="411">
        <f>SUM(D47:AG47)</f>
        <v>-60311.053709343032</v>
      </c>
    </row>
    <row r="48" spans="1:35" x14ac:dyDescent="0.2">
      <c r="A48" s="46" t="s">
        <v>32</v>
      </c>
      <c r="B48" s="423">
        <f>+assumptions!B31</f>
        <v>0.02</v>
      </c>
      <c r="C48" s="384"/>
      <c r="D48" s="383">
        <f>+assumptions!C46</f>
        <v>18233.49048</v>
      </c>
      <c r="E48" s="383">
        <f>+assumptions!D46</f>
        <v>18780.495194400002</v>
      </c>
      <c r="F48" s="383">
        <f>+assumptions!E46</f>
        <v>19343.910050232003</v>
      </c>
      <c r="G48" s="383">
        <f>+assumptions!F46</f>
        <v>19924.227351738966</v>
      </c>
      <c r="H48" s="383">
        <f>+assumptions!G46</f>
        <v>20521.954172291134</v>
      </c>
      <c r="I48" s="383">
        <f t="shared" ref="I48:AB48" si="16">IF($C$7-I6&gt;-1,H48,0)*$B$45</f>
        <v>21137.612797459868</v>
      </c>
      <c r="J48" s="383">
        <f t="shared" si="16"/>
        <v>21771.741181383662</v>
      </c>
      <c r="K48" s="383">
        <f t="shared" si="16"/>
        <v>22424.893416825173</v>
      </c>
      <c r="L48" s="383">
        <f t="shared" si="16"/>
        <v>23097.640219329929</v>
      </c>
      <c r="M48" s="383">
        <f t="shared" si="16"/>
        <v>23790.569425909827</v>
      </c>
      <c r="N48" s="383">
        <f t="shared" si="16"/>
        <v>24504.286508687124</v>
      </c>
      <c r="O48" s="383">
        <f t="shared" si="16"/>
        <v>25239.41510394774</v>
      </c>
      <c r="P48" s="383">
        <f t="shared" si="16"/>
        <v>25996.597557066172</v>
      </c>
      <c r="Q48" s="383">
        <f t="shared" si="16"/>
        <v>26776.495483778159</v>
      </c>
      <c r="R48" s="383">
        <f t="shared" si="16"/>
        <v>27579.790348291503</v>
      </c>
      <c r="S48" s="383">
        <f t="shared" si="16"/>
        <v>28407.184058740248</v>
      </c>
      <c r="T48" s="383">
        <f t="shared" si="16"/>
        <v>29259.399580502457</v>
      </c>
      <c r="U48" s="383">
        <f t="shared" si="16"/>
        <v>30137.181567917531</v>
      </c>
      <c r="V48" s="383">
        <f t="shared" si="16"/>
        <v>31041.297014955057</v>
      </c>
      <c r="W48" s="383">
        <f t="shared" si="16"/>
        <v>31972.53592540371</v>
      </c>
      <c r="X48" s="383">
        <f t="shared" si="16"/>
        <v>32931.71200316582</v>
      </c>
      <c r="Y48" s="383">
        <f t="shared" si="16"/>
        <v>33919.663363260792</v>
      </c>
      <c r="Z48" s="383">
        <f t="shared" si="16"/>
        <v>34937.253264158615</v>
      </c>
      <c r="AA48" s="383">
        <f t="shared" si="16"/>
        <v>35985.370862083371</v>
      </c>
      <c r="AB48" s="383">
        <f t="shared" si="16"/>
        <v>37064.931987945871</v>
      </c>
      <c r="AC48" s="383">
        <f>IF($C$7-AC6&gt;-1,AB48,0)*$B$45</f>
        <v>38176.879947584246</v>
      </c>
      <c r="AD48" s="383">
        <f>IF($C$7-AD6&gt;-1,AC48,0)*$B$45</f>
        <v>39322.186346011775</v>
      </c>
      <c r="AE48" s="383">
        <f>IF($C$7-AE6&gt;-1,AD48,0)*$B$45</f>
        <v>40501.85193639213</v>
      </c>
      <c r="AF48" s="383">
        <f>IF($C$7-AF6&gt;-1,AE48,0)*$B$45</f>
        <v>41716.907494483894</v>
      </c>
      <c r="AG48" s="383">
        <f>IF($C$7-AG6&gt;-1,AF48,0)*$B$45</f>
        <v>42968.414719318411</v>
      </c>
      <c r="AH48" s="411">
        <f>SUM(D48:AG48)</f>
        <v>867465.88936326536</v>
      </c>
      <c r="AI48" s="215"/>
    </row>
    <row r="49" spans="1:36" x14ac:dyDescent="0.2">
      <c r="A49" s="46" t="s">
        <v>308</v>
      </c>
      <c r="B49" s="423"/>
      <c r="C49" s="384"/>
      <c r="D49" s="411">
        <f>IF(AND($C$7=D6,$G$17="y"),(-$C$11+($C$11*assumptions!$B$28*D6)),0)</f>
        <v>0</v>
      </c>
      <c r="E49" s="411">
        <f>IF(AND($C$7=E6,$G$17="y"),(-$C$11+($C$11*assumptions!$B$28*E6)),0)</f>
        <v>0</v>
      </c>
      <c r="F49" s="411">
        <f>IF(AND($C$7=F6,$G$17="y"),(-$C$11+($C$11*assumptions!$B$28*F6)),0)</f>
        <v>0</v>
      </c>
      <c r="G49" s="411">
        <f>IF(AND($C$7=G6,$G$17="y"),(-$C$11+($C$11*assumptions!$B$28*G6)),0)</f>
        <v>0</v>
      </c>
      <c r="H49" s="411">
        <f>IF(AND($C$7=H6,$G$17="y"),(-$C$11+($C$11*assumptions!$B$28*H6)),0)</f>
        <v>0</v>
      </c>
      <c r="I49" s="411">
        <f>IF(AND($C$7=I6,$G$17="y"),(-$C$11+($C$11*assumptions!$B$28*I6)),0)</f>
        <v>0</v>
      </c>
      <c r="J49" s="411">
        <f>IF(AND($C$7=J6,$G$17="y"),(-$C$11+($C$11*assumptions!$B$28*J6)),0)</f>
        <v>0</v>
      </c>
      <c r="K49" s="411">
        <f>IF(AND($C$7=K6,$G$17="y"),(-$C$11+($C$11*assumptions!$B$28*K6)),0)</f>
        <v>0</v>
      </c>
      <c r="L49" s="411">
        <f>IF(AND($C$7=L6,$G$17="y"),(-$C$11+($C$11*assumptions!$B$28*L6)),0)</f>
        <v>0</v>
      </c>
      <c r="M49" s="411">
        <f>IF(AND($C$7=M6,$G$17="y"),(-$C$11+($C$11*assumptions!$B$28*M6)),0)</f>
        <v>0</v>
      </c>
      <c r="N49" s="411">
        <f>IF(AND($C$7=N6,$G$17="y"),(-$C$11+($C$11*assumptions!$B$28*N6)),0)</f>
        <v>0</v>
      </c>
      <c r="O49" s="411">
        <f>IF(AND($C$7=O6,$G$17="y"),(-$C$11+($C$11*assumptions!$B$28*O6)),0)</f>
        <v>0</v>
      </c>
      <c r="P49" s="411">
        <f>IF(AND($C$7=P6,$G$17="y"),(-$C$11+($C$11*assumptions!$B$28*P6)),0)</f>
        <v>0</v>
      </c>
      <c r="Q49" s="411">
        <f>IF(AND($C$7=Q6,$G$17="y"),(-$C$11+($C$11*assumptions!$B$28*Q6)),0)</f>
        <v>0</v>
      </c>
      <c r="R49" s="411">
        <f>IF(AND($C$7=R6,$G$17="y"),(-$C$11+($C$11*assumptions!$B$28*R6)),0)</f>
        <v>0</v>
      </c>
      <c r="S49" s="411">
        <f>IF(AND($C$7=S6,$G$17="y"),(-$C$11+($C$11*assumptions!$B$28*S6)),0)</f>
        <v>0</v>
      </c>
      <c r="T49" s="411">
        <f>IF(AND($C$7=T6,$G$17="y"),(-$C$11+($C$11*assumptions!$B$28*T6)),0)</f>
        <v>0</v>
      </c>
      <c r="U49" s="411">
        <f>IF(AND($C$7=U6,$G$17="y"),(-$C$11+($C$11*assumptions!$B$28*U6)),0)</f>
        <v>0</v>
      </c>
      <c r="V49" s="411">
        <f>IF(AND($C$7=V6,$G$17="y"),(-$C$11+($C$11*assumptions!$B$28*V6)),0)</f>
        <v>0</v>
      </c>
      <c r="W49" s="411">
        <f>IF(AND($C$7=W6,$G$17="y"),(-$C$11+($C$11*assumptions!$B$28*W6)),0)</f>
        <v>0</v>
      </c>
      <c r="X49" s="411">
        <f>IF(AND($C$7=X6,$G$17="y"),(-$C$11+($C$11*assumptions!$B$28*X6)),0)</f>
        <v>0</v>
      </c>
      <c r="Y49" s="411">
        <f>IF(AND($C$7=Y6,$G$17="y"),(-$C$11+($C$11*assumptions!$B$28*Y6)),0)</f>
        <v>0</v>
      </c>
      <c r="Z49" s="411">
        <f>IF(AND($C$7=Z6,$G$17="y"),(-$C$11+($C$11*assumptions!$B$28*Z6)),0)</f>
        <v>0</v>
      </c>
      <c r="AA49" s="411">
        <f>IF(AND($C$7=AA6,$G$17="y"),(-$C$11+($C$11*assumptions!$B$28*AA6)),0)</f>
        <v>0</v>
      </c>
      <c r="AB49" s="411">
        <f>IF(AND($C$7=AB6,$G$17="y"),(-$C$11+($C$11*assumptions!$B$28*AB6)),0)</f>
        <v>0</v>
      </c>
      <c r="AC49" s="411">
        <f>IF(AND($C$7=AC6,$G$17="y"),(-$C$11+($C$11*assumptions!$B$28*AC6)),0)</f>
        <v>0</v>
      </c>
      <c r="AD49" s="411">
        <f>IF(AND($C$7=AD6,$G$17="y"),(-$C$11+($C$11*assumptions!$B$28*AD6)),0)</f>
        <v>0</v>
      </c>
      <c r="AE49" s="411">
        <f>IF(AND($C$7=AE6,$G$17="y"),(-$C$11+($C$11*assumptions!$B$28*AE6)),0)</f>
        <v>0</v>
      </c>
      <c r="AF49" s="411">
        <f>IF(AND($C$7=AF6,$G$17="y"),(-$C$11+($C$11*assumptions!$B$28*AF6)),0)</f>
        <v>0</v>
      </c>
      <c r="AG49" s="411">
        <f>IF(AND($C$7=AG6,$G$17="y"),(-$C$11+($C$11*assumptions!$B$28*AG6)),0)</f>
        <v>0</v>
      </c>
      <c r="AH49" s="411"/>
      <c r="AI49" s="215"/>
    </row>
    <row r="50" spans="1:36" x14ac:dyDescent="0.2">
      <c r="A50" s="30"/>
      <c r="B50" s="385"/>
      <c r="C50" s="384"/>
      <c r="D50" s="384"/>
      <c r="E50" s="384"/>
      <c r="F50" s="384"/>
      <c r="G50" s="384"/>
      <c r="H50" s="384"/>
      <c r="I50" s="384"/>
      <c r="J50" s="384"/>
      <c r="K50" s="384"/>
      <c r="L50" s="384"/>
      <c r="M50" s="384"/>
      <c r="N50" s="384"/>
      <c r="O50" s="384"/>
      <c r="P50" s="384"/>
      <c r="Q50" s="384"/>
      <c r="R50" s="384"/>
      <c r="S50" s="384"/>
      <c r="T50" s="384"/>
      <c r="U50" s="384"/>
      <c r="V50" s="384"/>
      <c r="W50" s="384"/>
      <c r="X50" s="384"/>
      <c r="Y50" s="384"/>
      <c r="Z50" s="384"/>
      <c r="AA50" s="384"/>
      <c r="AB50" s="384"/>
      <c r="AC50" s="384"/>
      <c r="AD50" s="384"/>
      <c r="AE50" s="384"/>
      <c r="AF50" s="384"/>
      <c r="AG50" s="384"/>
      <c r="AH50" s="407"/>
    </row>
    <row r="51" spans="1:36" x14ac:dyDescent="0.2">
      <c r="A51" s="46" t="s">
        <v>82</v>
      </c>
      <c r="B51" s="385"/>
      <c r="C51" s="384"/>
      <c r="D51" s="471">
        <f>IF(+D30-D45-D46-D47-D48-D49&lt;&gt;0,+D30-D44-D45-D46-D47-D48-D49,0)</f>
        <v>108364.06423933452</v>
      </c>
      <c r="E51" s="383">
        <f t="shared" ref="E51:AG51" si="17">IF(+E30-E45-E46-E47-E48-E49&lt;&gt;0,+E30-E44-E45-E46-E47-E48-E49,0)</f>
        <v>110156.80874764711</v>
      </c>
      <c r="F51" s="383">
        <f t="shared" si="17"/>
        <v>105516.47803864167</v>
      </c>
      <c r="G51" s="383">
        <f t="shared" si="17"/>
        <v>85334.928599214167</v>
      </c>
      <c r="H51" s="383">
        <f t="shared" si="17"/>
        <v>82933.414601352066</v>
      </c>
      <c r="I51" s="383">
        <f t="shared" si="17"/>
        <v>81094.221897322524</v>
      </c>
      <c r="J51" s="383">
        <f t="shared" si="17"/>
        <v>79307.673176166703</v>
      </c>
      <c r="K51" s="383">
        <f t="shared" si="17"/>
        <v>77937.206136245819</v>
      </c>
      <c r="L51" s="383">
        <f t="shared" si="17"/>
        <v>75733.318059294194</v>
      </c>
      <c r="M51" s="383">
        <f t="shared" si="17"/>
        <v>73947.110409461049</v>
      </c>
      <c r="N51" s="383">
        <f t="shared" si="17"/>
        <v>72159.431312940927</v>
      </c>
      <c r="O51" s="383">
        <f t="shared" si="17"/>
        <v>70757.507904638507</v>
      </c>
      <c r="P51" s="383">
        <f t="shared" si="17"/>
        <v>68586.041460871507</v>
      </c>
      <c r="Q51" s="383">
        <f t="shared" si="17"/>
        <v>66800.338268885331</v>
      </c>
      <c r="R51" s="383">
        <f t="shared" si="17"/>
        <v>65484.418387589089</v>
      </c>
      <c r="S51" s="383">
        <f t="shared" si="17"/>
        <v>65001.064829199218</v>
      </c>
      <c r="T51" s="383">
        <f t="shared" si="17"/>
        <v>63792.297366858431</v>
      </c>
      <c r="U51" s="383">
        <f t="shared" si="17"/>
        <v>62946.457142395142</v>
      </c>
      <c r="V51" s="383">
        <f t="shared" si="17"/>
        <v>62100.769663888437</v>
      </c>
      <c r="W51" s="383">
        <f t="shared" si="17"/>
        <v>61613.613111409628</v>
      </c>
      <c r="X51" s="383">
        <f t="shared" si="17"/>
        <v>60409.871411730877</v>
      </c>
      <c r="Y51" s="383">
        <f t="shared" si="17"/>
        <v>59564.670219375599</v>
      </c>
      <c r="Z51" s="383">
        <f t="shared" si="17"/>
        <v>58719.640943940118</v>
      </c>
      <c r="AA51" s="383">
        <f t="shared" si="17"/>
        <v>58230.919111791423</v>
      </c>
      <c r="AB51" s="383">
        <f t="shared" si="17"/>
        <v>57030.118928584205</v>
      </c>
      <c r="AC51" s="383">
        <f t="shared" si="17"/>
        <v>56185.636972496308</v>
      </c>
      <c r="AD51" s="383">
        <f t="shared" si="17"/>
        <v>55341.348510416297</v>
      </c>
      <c r="AE51" s="383">
        <f t="shared" si="17"/>
        <v>54853.579965890465</v>
      </c>
      <c r="AF51" s="383">
        <f t="shared" si="17"/>
        <v>53653.375461705189</v>
      </c>
      <c r="AG51" s="383">
        <f t="shared" si="17"/>
        <v>52809.703012372811</v>
      </c>
      <c r="AH51" s="411">
        <f>SUM(D51:AG51)</f>
        <v>2106366.0278916592</v>
      </c>
    </row>
    <row r="52" spans="1:36" x14ac:dyDescent="0.2">
      <c r="A52" s="30"/>
      <c r="B52" s="385"/>
      <c r="C52" s="384"/>
      <c r="D52" s="383"/>
      <c r="E52" s="383"/>
      <c r="F52" s="383"/>
      <c r="G52" s="383"/>
      <c r="H52" s="383"/>
      <c r="I52" s="383"/>
      <c r="J52" s="383"/>
      <c r="K52" s="383"/>
      <c r="L52" s="383"/>
      <c r="M52" s="383"/>
      <c r="N52" s="383"/>
      <c r="O52" s="383"/>
      <c r="P52" s="383"/>
      <c r="Q52" s="383"/>
      <c r="R52" s="383"/>
      <c r="S52" s="383"/>
      <c r="T52" s="383"/>
      <c r="U52" s="383"/>
      <c r="V52" s="383"/>
      <c r="W52" s="383"/>
      <c r="X52" s="383"/>
      <c r="Y52" s="383"/>
      <c r="Z52" s="383"/>
      <c r="AA52" s="383"/>
      <c r="AB52" s="383"/>
      <c r="AC52" s="383"/>
      <c r="AD52" s="383"/>
      <c r="AE52" s="383"/>
      <c r="AF52" s="383"/>
      <c r="AG52" s="383"/>
      <c r="AH52" s="407"/>
    </row>
    <row r="53" spans="1:36" x14ac:dyDescent="0.2">
      <c r="A53" s="46" t="s">
        <v>83</v>
      </c>
      <c r="B53" s="385"/>
      <c r="C53" s="384"/>
      <c r="D53" s="383"/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/>
      <c r="AC53" s="383"/>
      <c r="AD53" s="383"/>
      <c r="AE53" s="383"/>
      <c r="AF53" s="383"/>
      <c r="AG53" s="383"/>
      <c r="AH53" s="407"/>
    </row>
    <row r="54" spans="1:36" x14ac:dyDescent="0.2">
      <c r="A54" s="46" t="s">
        <v>84</v>
      </c>
      <c r="B54" s="385"/>
      <c r="C54" s="384"/>
      <c r="D54" s="383">
        <f>C11</f>
        <v>911674.52399999998</v>
      </c>
      <c r="E54" s="383">
        <f t="shared" ref="E54:R54" si="18">D54-D57</f>
        <v>866090.79779999994</v>
      </c>
      <c r="F54" s="383">
        <f t="shared" si="18"/>
        <v>779481.71801999991</v>
      </c>
      <c r="G54" s="383">
        <f t="shared" si="18"/>
        <v>701533.54621799989</v>
      </c>
      <c r="H54" s="383">
        <f t="shared" si="18"/>
        <v>631334.60786999995</v>
      </c>
      <c r="I54" s="383">
        <f t="shared" si="18"/>
        <v>568155.5633568</v>
      </c>
      <c r="J54" s="383">
        <f t="shared" si="18"/>
        <v>511358.24051159999</v>
      </c>
      <c r="K54" s="383">
        <f t="shared" si="18"/>
        <v>457569.44359559997</v>
      </c>
      <c r="L54" s="383">
        <f t="shared" si="18"/>
        <v>403780.64667959994</v>
      </c>
      <c r="M54" s="383">
        <f t="shared" si="18"/>
        <v>349900.68231119995</v>
      </c>
      <c r="N54" s="383">
        <f t="shared" si="18"/>
        <v>296111.88539519993</v>
      </c>
      <c r="O54" s="383">
        <f t="shared" si="18"/>
        <v>242231.92102679994</v>
      </c>
      <c r="P54" s="383">
        <f t="shared" si="18"/>
        <v>188443.12411079995</v>
      </c>
      <c r="Q54" s="383">
        <f t="shared" si="18"/>
        <v>134563.15974239996</v>
      </c>
      <c r="R54" s="383">
        <f t="shared" si="18"/>
        <v>80774.362826399971</v>
      </c>
      <c r="S54" s="383">
        <f t="shared" ref="S54:AB54" si="19">R54-R57</f>
        <v>26894.398457999974</v>
      </c>
      <c r="T54" s="383">
        <f t="shared" si="19"/>
        <v>0</v>
      </c>
      <c r="U54" s="383">
        <f t="shared" si="19"/>
        <v>0</v>
      </c>
      <c r="V54" s="383">
        <f t="shared" si="19"/>
        <v>0</v>
      </c>
      <c r="W54" s="383">
        <f t="shared" si="19"/>
        <v>0</v>
      </c>
      <c r="X54" s="383">
        <f t="shared" si="19"/>
        <v>0</v>
      </c>
      <c r="Y54" s="383">
        <f t="shared" si="19"/>
        <v>0</v>
      </c>
      <c r="Z54" s="383">
        <f t="shared" si="19"/>
        <v>0</v>
      </c>
      <c r="AA54" s="383">
        <f t="shared" si="19"/>
        <v>0</v>
      </c>
      <c r="AB54" s="383">
        <f t="shared" si="19"/>
        <v>0</v>
      </c>
      <c r="AC54" s="383">
        <f>AB54-AB57</f>
        <v>0</v>
      </c>
      <c r="AD54" s="383">
        <f>AC54-AC57</f>
        <v>0</v>
      </c>
      <c r="AE54" s="383">
        <f>AD54-AD57</f>
        <v>0</v>
      </c>
      <c r="AF54" s="383">
        <f>AE54-AE57</f>
        <v>0</v>
      </c>
      <c r="AG54" s="383">
        <f>AF54-AF57</f>
        <v>0</v>
      </c>
      <c r="AH54" s="407"/>
    </row>
    <row r="55" spans="1:36" x14ac:dyDescent="0.2">
      <c r="A55" s="46" t="s">
        <v>85</v>
      </c>
      <c r="B55" s="385"/>
      <c r="C55" s="384"/>
      <c r="D55" s="383">
        <f t="shared" ref="D55:AB55" si="20">IF($C$7=D6,D54,0)</f>
        <v>0</v>
      </c>
      <c r="E55" s="383">
        <f t="shared" si="20"/>
        <v>0</v>
      </c>
      <c r="F55" s="383">
        <f t="shared" si="20"/>
        <v>0</v>
      </c>
      <c r="G55" s="383">
        <f t="shared" si="20"/>
        <v>0</v>
      </c>
      <c r="H55" s="383">
        <f t="shared" si="20"/>
        <v>0</v>
      </c>
      <c r="I55" s="383">
        <f t="shared" si="20"/>
        <v>0</v>
      </c>
      <c r="J55" s="383">
        <f t="shared" si="20"/>
        <v>0</v>
      </c>
      <c r="K55" s="383">
        <f t="shared" si="20"/>
        <v>0</v>
      </c>
      <c r="L55" s="383">
        <f t="shared" si="20"/>
        <v>0</v>
      </c>
      <c r="M55" s="383">
        <f t="shared" si="20"/>
        <v>0</v>
      </c>
      <c r="N55" s="383">
        <f t="shared" si="20"/>
        <v>0</v>
      </c>
      <c r="O55" s="383">
        <f t="shared" si="20"/>
        <v>0</v>
      </c>
      <c r="P55" s="383">
        <f t="shared" si="20"/>
        <v>0</v>
      </c>
      <c r="Q55" s="383">
        <f t="shared" si="20"/>
        <v>0</v>
      </c>
      <c r="R55" s="383">
        <f t="shared" si="20"/>
        <v>0</v>
      </c>
      <c r="S55" s="383">
        <f t="shared" si="20"/>
        <v>0</v>
      </c>
      <c r="T55" s="383">
        <f t="shared" si="20"/>
        <v>0</v>
      </c>
      <c r="U55" s="383">
        <f t="shared" si="20"/>
        <v>0</v>
      </c>
      <c r="V55" s="383">
        <f t="shared" si="20"/>
        <v>0</v>
      </c>
      <c r="W55" s="383">
        <f t="shared" si="20"/>
        <v>0</v>
      </c>
      <c r="X55" s="383">
        <f t="shared" si="20"/>
        <v>0</v>
      </c>
      <c r="Y55" s="383">
        <f t="shared" si="20"/>
        <v>0</v>
      </c>
      <c r="Z55" s="383">
        <f t="shared" si="20"/>
        <v>0</v>
      </c>
      <c r="AA55" s="383">
        <f t="shared" si="20"/>
        <v>0</v>
      </c>
      <c r="AB55" s="383">
        <f t="shared" si="20"/>
        <v>0</v>
      </c>
      <c r="AC55" s="383">
        <f>IF($C$7=AC6,AC54,0)</f>
        <v>0</v>
      </c>
      <c r="AD55" s="383">
        <f>IF($C$7=AD6,AD54,0)</f>
        <v>0</v>
      </c>
      <c r="AE55" s="383">
        <f>IF($C$7=AE6,AE54,0)</f>
        <v>0</v>
      </c>
      <c r="AF55" s="383">
        <f>IF($C$7=AF6,AF54,0)</f>
        <v>0</v>
      </c>
      <c r="AG55" s="383">
        <f>IF($C$7=AG6,AG54,0)</f>
        <v>0</v>
      </c>
      <c r="AH55" s="407"/>
    </row>
    <row r="56" spans="1:36" x14ac:dyDescent="0.2">
      <c r="A56" s="33" t="s">
        <v>86</v>
      </c>
      <c r="B56" s="385"/>
      <c r="C56" s="384"/>
      <c r="D56" s="383">
        <f>IF($C$9=3,$C$11*assumptions!B52,IF($C$9=5,$C$11*assumptions!B53,IF($C$9=7,$C$11*assumptions!B54,IF($C$9=15,$C$11*assumptions!B55,"n/a"))))</f>
        <v>45583.726200000005</v>
      </c>
      <c r="E56" s="383">
        <f>IF($C$9=3,$C$11*assumptions!C52,IF($C$9=5,$C$11*assumptions!C53,IF($C$9=7,$C$11*assumptions!C54,IF($C$9=15,$C$11*assumptions!C55,"n/a"))))</f>
        <v>86609.07978</v>
      </c>
      <c r="F56" s="383">
        <f>IF($C$9=3,$C$11*assumptions!D52,IF($C$9=5,$C$11*assumptions!D53,IF($C$9=7,$C$11*assumptions!D54,IF($C$9=15,$C$11*assumptions!D55,"n/a"))))</f>
        <v>77948.171801999997</v>
      </c>
      <c r="G56" s="383">
        <f>IF($C$9=3,$C$11*assumptions!E52,IF($C$9=5,$C$11*assumptions!E53,IF($C$9=7,$C$11*assumptions!E54,IF($C$9=15,$C$11*assumptions!E55,"n/a"))))</f>
        <v>70198.938347999996</v>
      </c>
      <c r="H56" s="383">
        <f>IF($C$9=3,$C$11*assumptions!F52,IF($C$9=5,$C$11*assumptions!F53,IF($C$9=7,$C$11*assumptions!F54,IF($C$9=15,$C$11*assumptions!F55,"n/a"))))</f>
        <v>63179.044513200002</v>
      </c>
      <c r="I56" s="383">
        <f>IF($C$9=3,$C$11*assumptions!G52,IF($C$9=5,$C$11*assumptions!G53,IF($C$9=7,$C$11*assumptions!G54,IF($C$9=15,$C$11*assumptions!G55,"n/a"))))</f>
        <v>56797.322845199997</v>
      </c>
      <c r="J56" s="383">
        <f>IF($C$9=3,$C$11*assumptions!H52,IF($C$9=5,$C$11*assumptions!H53,IF($C$9=7,$C$11*assumptions!H54,IF($C$9=15,$C$11*assumptions!H55,"n/a"))))</f>
        <v>53788.796915999999</v>
      </c>
      <c r="K56" s="383">
        <f>IF($C$9=3,$C$11*assumptions!I52,IF($C$9=5,$C$11*assumptions!I53,IF($C$9=7,$C$11*assumptions!I54,IF($C$9=15,$C$11*assumptions!I55,"n/a"))))</f>
        <v>53788.796915999999</v>
      </c>
      <c r="L56" s="383">
        <f>IF($C$9=3,$C$11*assumptions!J52,IF($C$9=5,$C$11*assumptions!J53,IF($C$9=7,$C$11*assumptions!J54,IF($C$9=15,$C$11*assumptions!J55,"n/a"))))</f>
        <v>53879.964368399997</v>
      </c>
      <c r="M56" s="383">
        <f>IF($C$9=3,$C$11*assumptions!K52,IF($C$9=5,$C$11*assumptions!K53,IF($C$9=7,$C$11*assumptions!K54,IF($C$9=15,$C$11*assumptions!K55,"n/a"))))</f>
        <v>53788.796915999999</v>
      </c>
      <c r="N56" s="383">
        <f>IF($C$9=3,$C$11*assumptions!L52,IF($C$9=5,$C$11*assumptions!L53,IF($C$9=7,$C$11*assumptions!L54,IF($C$9=15,$C$11*assumptions!L55,"n/a"))))</f>
        <v>53879.964368399997</v>
      </c>
      <c r="O56" s="383">
        <f>IF($C$9=3,$C$11*assumptions!M52,IF($C$9=5,$C$11*assumptions!M53,IF($C$9=7,$C$11*assumptions!M54,IF($C$9=15,$C$11*assumptions!M55,"n/a"))))</f>
        <v>53788.796915999999</v>
      </c>
      <c r="P56" s="383">
        <f>IF($C$9=3,$C$11*assumptions!N52,IF($C$9=5,$C$11*assumptions!N53,IF($C$9=7,$C$11*assumptions!N54,IF($C$9=15,$C$11*assumptions!N55,"n/a"))))</f>
        <v>53879.964368399997</v>
      </c>
      <c r="Q56" s="383">
        <f>IF($C$9=3,$C$11*assumptions!O52,IF($C$9=5,$C$11*assumptions!O53,IF($C$9=7,$C$11*assumptions!O54,IF($C$9=15,$C$11*assumptions!O55,"n/a"))))</f>
        <v>53788.796915999999</v>
      </c>
      <c r="R56" s="383">
        <f>IF($C$9=3,$C$11*assumptions!P52,IF($C$9=5,$C$11*assumptions!P53,IF($C$9=7,$C$11*assumptions!P54,IF($C$9=15,$C$11*assumptions!P55,"n/a"))))</f>
        <v>53879.964368399997</v>
      </c>
      <c r="S56" s="383">
        <f>IF($C$9=3,$C$11*assumptions!Q52,IF($C$9=5,$C$11*assumptions!Q53,IF($C$9=7,$C$11*assumptions!Q54,IF($C$9=15,$C$11*assumptions!Q55,"n/a"))))</f>
        <v>26894.398458</v>
      </c>
      <c r="T56" s="383">
        <f>IF($C$9=3,$C$11*assumptions!R52,IF($C$9=5,$C$11*assumptions!R53,IF($C$9=7,$C$11*assumptions!R54,IF($C$9=15,$C$11*assumptions!R55,"n/a"))))</f>
        <v>0</v>
      </c>
      <c r="U56" s="383">
        <f>IF($C$9=3,$C$11*assumptions!S52,IF($C$9=5,$C$11*assumptions!S53,IF($C$9=7,$C$11*assumptions!S54,IF($C$9=15,$C$11*assumptions!S55,"n/a"))))</f>
        <v>0</v>
      </c>
      <c r="V56" s="383">
        <f>IF($C$9=3,$C$11*assumptions!T52,IF($C$9=5,$C$11*assumptions!T53,IF($C$9=7,$C$11*assumptions!T54,IF($C$9=15,$C$11*assumptions!T55,"n/a"))))</f>
        <v>0</v>
      </c>
      <c r="W56" s="383">
        <f>IF($C$9=3,$C$11*assumptions!U52,IF($C$9=5,$C$11*assumptions!U53,IF($C$9=7,$C$11*assumptions!U54,IF($C$9=15,$C$11*assumptions!U55,"n/a"))))</f>
        <v>0</v>
      </c>
      <c r="X56" s="383">
        <f>IF($C$9=3,$C$11*assumptions!V52,IF($C$9=5,$C$11*assumptions!V53,IF($C$9=7,$C$11*assumptions!V54,IF($C$9=15,$C$11*assumptions!V55,"n/a"))))</f>
        <v>0</v>
      </c>
      <c r="Y56" s="383">
        <f>IF($C$9=3,$C$11*assumptions!W52,IF($C$9=5,$C$11*assumptions!W53,IF($C$9=7,$C$11*assumptions!W54,IF($C$9=15,$C$11*assumptions!W55,"n/a"))))</f>
        <v>0</v>
      </c>
      <c r="Z56" s="383">
        <f>IF($C$9=3,$C$11*assumptions!X52,IF($C$9=5,$C$11*assumptions!X53,IF($C$9=7,$C$11*assumptions!X54,IF($C$9=15,$C$11*assumptions!X55,"n/a"))))</f>
        <v>0</v>
      </c>
      <c r="AA56" s="383">
        <f>IF($C$9=3,$C$11*assumptions!Y52,IF($C$9=5,$C$11*assumptions!Y53,IF($C$9=7,$C$11*assumptions!Y54,IF($C$9=15,$C$11*assumptions!Y55,"n/a"))))</f>
        <v>0</v>
      </c>
      <c r="AB56" s="383">
        <f>IF($C$9=3,$C$11*assumptions!Z52,IF($C$9=5,$C$11*assumptions!Z53,IF($C$9=7,$C$11*assumptions!Z54,IF($C$9=15,$C$11*assumptions!Z55,"n/a"))))</f>
        <v>0</v>
      </c>
      <c r="AC56" s="383">
        <f>IF($C$9=3,$C$11*assumptions!AA52,IF($C$9=5,$C$11*assumptions!AA53,IF($C$9=7,$C$11*assumptions!AA54,IF($C$9=15,$C$11*assumptions!AA55,"n/a"))))</f>
        <v>0</v>
      </c>
      <c r="AD56" s="383">
        <f>IF($C$9=3,$C$11*assumptions!AB52,IF($C$9=5,$C$11*assumptions!AB53,IF($C$9=7,$C$11*assumptions!AB54,IF($C$9=15,$C$11*assumptions!AB55,"n/a"))))</f>
        <v>0</v>
      </c>
      <c r="AE56" s="383">
        <f>IF($C$9=3,$C$11*assumptions!AC52,IF($C$9=5,$C$11*assumptions!AC53,IF($C$9=7,$C$11*assumptions!AC54,IF($C$9=15,$C$11*assumptions!AC55,"n/a"))))</f>
        <v>0</v>
      </c>
      <c r="AF56" s="383">
        <f>IF($C$9=3,$C$11*assumptions!AD52,IF($C$9=5,$C$11*assumptions!AD53,IF($C$9=7,$C$11*assumptions!AD54,IF($C$9=15,$C$11*assumptions!AD55,"n/a"))))</f>
        <v>0</v>
      </c>
      <c r="AG56" s="383">
        <f>IF($C$9=3,$C$11*assumptions!AE52,IF($C$9=5,$C$11*assumptions!AE53,IF($C$9=7,$C$11*assumptions!AE54,IF($C$9=15,$C$11*assumptions!AE55,"n/a"))))</f>
        <v>0</v>
      </c>
      <c r="AH56" s="411">
        <f>SUM(D56:AG56)</f>
        <v>911674.52400000021</v>
      </c>
      <c r="AI56" s="214"/>
      <c r="AJ56" s="215"/>
    </row>
    <row r="57" spans="1:36" x14ac:dyDescent="0.2">
      <c r="A57" s="46" t="s">
        <v>87</v>
      </c>
      <c r="B57" s="385"/>
      <c r="C57" s="384"/>
      <c r="D57" s="383">
        <f>IF(AND($C$8=1,D54&gt;0),MAXA(D56,D55),IF($C$8=0,D56,0))</f>
        <v>45583.726200000005</v>
      </c>
      <c r="E57" s="383">
        <f t="shared" ref="E57:AB57" si="21">IF(AND($C$8=1,E54&gt;0),MAXA(E56,E55),IF($C$8=0,E56,0))</f>
        <v>86609.07978</v>
      </c>
      <c r="F57" s="383">
        <f t="shared" si="21"/>
        <v>77948.171801999997</v>
      </c>
      <c r="G57" s="383">
        <f t="shared" si="21"/>
        <v>70198.938347999996</v>
      </c>
      <c r="H57" s="383">
        <f t="shared" si="21"/>
        <v>63179.044513200002</v>
      </c>
      <c r="I57" s="383">
        <f t="shared" si="21"/>
        <v>56797.322845199997</v>
      </c>
      <c r="J57" s="383">
        <f t="shared" si="21"/>
        <v>53788.796915999999</v>
      </c>
      <c r="K57" s="383">
        <f t="shared" si="21"/>
        <v>53788.796915999999</v>
      </c>
      <c r="L57" s="383">
        <f t="shared" si="21"/>
        <v>53879.964368399997</v>
      </c>
      <c r="M57" s="383">
        <f t="shared" si="21"/>
        <v>53788.796915999999</v>
      </c>
      <c r="N57" s="383">
        <f t="shared" si="21"/>
        <v>53879.964368399997</v>
      </c>
      <c r="O57" s="383">
        <f t="shared" si="21"/>
        <v>53788.796915999999</v>
      </c>
      <c r="P57" s="383">
        <f t="shared" si="21"/>
        <v>53879.964368399997</v>
      </c>
      <c r="Q57" s="383">
        <f t="shared" si="21"/>
        <v>53788.796915999999</v>
      </c>
      <c r="R57" s="383">
        <f t="shared" si="21"/>
        <v>53879.964368399997</v>
      </c>
      <c r="S57" s="383">
        <f t="shared" si="21"/>
        <v>26894.398458</v>
      </c>
      <c r="T57" s="383">
        <f t="shared" si="21"/>
        <v>0</v>
      </c>
      <c r="U57" s="383">
        <f t="shared" si="21"/>
        <v>0</v>
      </c>
      <c r="V57" s="383">
        <f t="shared" si="21"/>
        <v>0</v>
      </c>
      <c r="W57" s="383">
        <f t="shared" si="21"/>
        <v>0</v>
      </c>
      <c r="X57" s="383">
        <f t="shared" si="21"/>
        <v>0</v>
      </c>
      <c r="Y57" s="383">
        <f t="shared" si="21"/>
        <v>0</v>
      </c>
      <c r="Z57" s="383">
        <f t="shared" si="21"/>
        <v>0</v>
      </c>
      <c r="AA57" s="383">
        <f t="shared" si="21"/>
        <v>0</v>
      </c>
      <c r="AB57" s="383">
        <f t="shared" si="21"/>
        <v>0</v>
      </c>
      <c r="AC57" s="383">
        <f>IF(AND($C$8=1,AC54&gt;0),MAXA(AC56,AC55),IF($C$8=0,AC56,0))</f>
        <v>0</v>
      </c>
      <c r="AD57" s="383">
        <f>IF(AND($C$8=1,AD54&gt;0),MAXA(AD56,AD55),IF($C$8=0,AD56,0))</f>
        <v>0</v>
      </c>
      <c r="AE57" s="383">
        <f>IF(AND($C$8=1,AE54&gt;0),MAXA(AE56,AE55),IF($C$8=0,AE56,0))</f>
        <v>0</v>
      </c>
      <c r="AF57" s="383">
        <f>IF(AND($C$8=1,AF54&gt;0),MAXA(AF56,AF55),IF($C$8=0,AF56,0))</f>
        <v>0</v>
      </c>
      <c r="AG57" s="383">
        <f>IF(AND($C$8=1,AG54&gt;0),MAXA(AG56,AG55),IF($C$8=0,AG56,0))</f>
        <v>0</v>
      </c>
      <c r="AH57" s="407"/>
    </row>
    <row r="58" spans="1:36" x14ac:dyDescent="0.2">
      <c r="A58" s="30"/>
      <c r="B58" s="385"/>
      <c r="C58" s="384"/>
      <c r="D58" s="383"/>
      <c r="E58" s="383"/>
      <c r="F58" s="383"/>
      <c r="G58" s="383"/>
      <c r="H58" s="383"/>
      <c r="I58" s="383"/>
      <c r="J58" s="383"/>
      <c r="K58" s="383"/>
      <c r="L58" s="383"/>
      <c r="M58" s="383"/>
      <c r="N58" s="383"/>
      <c r="O58" s="383"/>
      <c r="P58" s="383"/>
      <c r="Q58" s="383"/>
      <c r="R58" s="383"/>
      <c r="S58" s="383"/>
      <c r="T58" s="383"/>
      <c r="U58" s="383"/>
      <c r="V58" s="383"/>
      <c r="W58" s="383"/>
      <c r="X58" s="383"/>
      <c r="Y58" s="383"/>
      <c r="Z58" s="383"/>
      <c r="AA58" s="383"/>
      <c r="AB58" s="383"/>
      <c r="AC58" s="383"/>
      <c r="AD58" s="383"/>
      <c r="AE58" s="383"/>
      <c r="AF58" s="383"/>
      <c r="AG58" s="383"/>
      <c r="AH58" s="407"/>
    </row>
    <row r="59" spans="1:36" x14ac:dyDescent="0.2">
      <c r="A59" s="46" t="s">
        <v>88</v>
      </c>
      <c r="B59" s="385"/>
      <c r="C59" s="384"/>
      <c r="D59" s="424">
        <f>C16</f>
        <v>0</v>
      </c>
      <c r="E59" s="384"/>
      <c r="F59" s="384"/>
      <c r="G59" s="384"/>
      <c r="H59" s="384"/>
      <c r="I59" s="384"/>
      <c r="J59" s="384"/>
      <c r="K59" s="384"/>
      <c r="L59" s="384"/>
      <c r="M59" s="384"/>
      <c r="N59" s="384"/>
      <c r="O59" s="384"/>
      <c r="P59" s="384"/>
      <c r="Q59" s="384"/>
      <c r="R59" s="384"/>
      <c r="S59" s="384"/>
      <c r="T59" s="384"/>
      <c r="U59" s="384"/>
      <c r="V59" s="384"/>
      <c r="W59" s="384"/>
      <c r="X59" s="384"/>
      <c r="Y59" s="384"/>
      <c r="Z59" s="384"/>
      <c r="AA59" s="384"/>
      <c r="AB59" s="384"/>
      <c r="AC59" s="384"/>
      <c r="AD59" s="384"/>
      <c r="AE59" s="384"/>
      <c r="AF59" s="384"/>
      <c r="AG59" s="384"/>
      <c r="AH59" s="407"/>
    </row>
    <row r="60" spans="1:36" x14ac:dyDescent="0.2">
      <c r="A60" s="46" t="s">
        <v>36</v>
      </c>
      <c r="B60" s="385"/>
      <c r="C60" s="384"/>
      <c r="D60" s="383">
        <f t="shared" ref="D60:R60" si="22">D51-D57+D59</f>
        <v>62780.338039334514</v>
      </c>
      <c r="E60" s="383">
        <f t="shared" si="22"/>
        <v>23547.728967647112</v>
      </c>
      <c r="F60" s="383">
        <f t="shared" si="22"/>
        <v>27568.306236641671</v>
      </c>
      <c r="G60" s="383">
        <f t="shared" si="22"/>
        <v>15135.990251214171</v>
      </c>
      <c r="H60" s="383">
        <f t="shared" si="22"/>
        <v>19754.370088152064</v>
      </c>
      <c r="I60" s="383">
        <f t="shared" si="22"/>
        <v>24296.899052122528</v>
      </c>
      <c r="J60" s="383">
        <f t="shared" si="22"/>
        <v>25518.876260166704</v>
      </c>
      <c r="K60" s="383">
        <f t="shared" si="22"/>
        <v>24148.40922024582</v>
      </c>
      <c r="L60" s="383">
        <f t="shared" si="22"/>
        <v>21853.353690894197</v>
      </c>
      <c r="M60" s="383">
        <f t="shared" si="22"/>
        <v>20158.31349346105</v>
      </c>
      <c r="N60" s="383">
        <f t="shared" si="22"/>
        <v>18279.466944540931</v>
      </c>
      <c r="O60" s="383">
        <f t="shared" si="22"/>
        <v>16968.710988638508</v>
      </c>
      <c r="P60" s="383">
        <f t="shared" si="22"/>
        <v>14706.077092471511</v>
      </c>
      <c r="Q60" s="383">
        <f t="shared" si="22"/>
        <v>13011.541352885331</v>
      </c>
      <c r="R60" s="383">
        <f t="shared" si="22"/>
        <v>11604.454019189092</v>
      </c>
      <c r="S60" s="383">
        <f t="shared" ref="S60:AB60" si="23">S51-S57+S59</f>
        <v>38106.666371199215</v>
      </c>
      <c r="T60" s="383">
        <f t="shared" si="23"/>
        <v>63792.297366858431</v>
      </c>
      <c r="U60" s="383">
        <f t="shared" si="23"/>
        <v>62946.457142395142</v>
      </c>
      <c r="V60" s="383">
        <f t="shared" si="23"/>
        <v>62100.769663888437</v>
      </c>
      <c r="W60" s="383">
        <f t="shared" si="23"/>
        <v>61613.613111409628</v>
      </c>
      <c r="X60" s="383">
        <f t="shared" si="23"/>
        <v>60409.871411730877</v>
      </c>
      <c r="Y60" s="383">
        <f t="shared" si="23"/>
        <v>59564.670219375599</v>
      </c>
      <c r="Z60" s="383">
        <f t="shared" si="23"/>
        <v>58719.640943940118</v>
      </c>
      <c r="AA60" s="383">
        <f t="shared" si="23"/>
        <v>58230.919111791423</v>
      </c>
      <c r="AB60" s="383">
        <f t="shared" si="23"/>
        <v>57030.118928584205</v>
      </c>
      <c r="AC60" s="383">
        <f>AC51-AC57+AC59</f>
        <v>56185.636972496308</v>
      </c>
      <c r="AD60" s="383">
        <f>AD51-AD57+AD59</f>
        <v>55341.348510416297</v>
      </c>
      <c r="AE60" s="383">
        <f>AE51-AE57+AE59</f>
        <v>54853.579965890465</v>
      </c>
      <c r="AF60" s="383">
        <f>AF51-AF57+AF59</f>
        <v>53653.375461705189</v>
      </c>
      <c r="AG60" s="383">
        <f>AG51-AG57+AG59</f>
        <v>52809.703012372811</v>
      </c>
      <c r="AH60" s="411">
        <f>SUM(D60:AG60)</f>
        <v>1194691.5038916594</v>
      </c>
    </row>
    <row r="61" spans="1:36" x14ac:dyDescent="0.2">
      <c r="A61" s="46" t="s">
        <v>89</v>
      </c>
      <c r="B61" s="423">
        <f>+assumptions!B30</f>
        <v>0.38879999999999998</v>
      </c>
      <c r="C61" s="384"/>
      <c r="D61" s="471">
        <f t="shared" ref="D61:R61" si="24">D60*$B$61</f>
        <v>24408.995429693259</v>
      </c>
      <c r="E61" s="383">
        <f t="shared" si="24"/>
        <v>9155.3570226211959</v>
      </c>
      <c r="F61" s="383">
        <f t="shared" si="24"/>
        <v>10718.557464806281</v>
      </c>
      <c r="G61" s="383">
        <f t="shared" si="24"/>
        <v>5884.8730096720692</v>
      </c>
      <c r="H61" s="383">
        <f t="shared" si="24"/>
        <v>7680.4990902735217</v>
      </c>
      <c r="I61" s="383">
        <f t="shared" si="24"/>
        <v>9446.6343514652381</v>
      </c>
      <c r="J61" s="383">
        <f t="shared" si="24"/>
        <v>9921.7390899528145</v>
      </c>
      <c r="K61" s="383">
        <f t="shared" si="24"/>
        <v>9388.9015048315741</v>
      </c>
      <c r="L61" s="383">
        <f t="shared" si="24"/>
        <v>8496.5839150196625</v>
      </c>
      <c r="M61" s="383">
        <f t="shared" si="24"/>
        <v>7837.5522862576554</v>
      </c>
      <c r="N61" s="383">
        <f t="shared" si="24"/>
        <v>7107.0567480375139</v>
      </c>
      <c r="O61" s="383">
        <f t="shared" si="24"/>
        <v>6597.4348323826516</v>
      </c>
      <c r="P61" s="383">
        <f t="shared" si="24"/>
        <v>5717.7227735529232</v>
      </c>
      <c r="Q61" s="383">
        <f t="shared" si="24"/>
        <v>5058.8872780018164</v>
      </c>
      <c r="R61" s="383">
        <f t="shared" si="24"/>
        <v>4511.8117226607183</v>
      </c>
      <c r="S61" s="383">
        <f t="shared" ref="S61:AB61" si="25">S60*$B$61</f>
        <v>14815.871885122255</v>
      </c>
      <c r="T61" s="383">
        <f t="shared" si="25"/>
        <v>24802.445216234555</v>
      </c>
      <c r="U61" s="383">
        <f t="shared" si="25"/>
        <v>24473.582536963229</v>
      </c>
      <c r="V61" s="383">
        <f t="shared" si="25"/>
        <v>24144.779245319824</v>
      </c>
      <c r="W61" s="383">
        <f t="shared" si="25"/>
        <v>23955.37277771606</v>
      </c>
      <c r="X61" s="383">
        <f t="shared" si="25"/>
        <v>23487.358004880964</v>
      </c>
      <c r="Y61" s="383">
        <f t="shared" si="25"/>
        <v>23158.743781293233</v>
      </c>
      <c r="Z61" s="383">
        <f t="shared" si="25"/>
        <v>22830.196399003915</v>
      </c>
      <c r="AA61" s="383">
        <f t="shared" si="25"/>
        <v>22640.181350664505</v>
      </c>
      <c r="AB61" s="383">
        <f t="shared" si="25"/>
        <v>22173.310239433536</v>
      </c>
      <c r="AC61" s="383">
        <f>AC60*$B$61</f>
        <v>21844.975654906564</v>
      </c>
      <c r="AD61" s="383">
        <f>AD60*$B$61</f>
        <v>21516.716300849854</v>
      </c>
      <c r="AE61" s="383">
        <f>AE60*$B$61</f>
        <v>21327.071890738211</v>
      </c>
      <c r="AF61" s="383">
        <f>AF60*$B$61</f>
        <v>20860.432379510978</v>
      </c>
      <c r="AG61" s="383">
        <f>AG60*$B$61</f>
        <v>20532.412531210546</v>
      </c>
      <c r="AH61" s="411">
        <f>SUM(D61:AG61)</f>
        <v>464496.05671307712</v>
      </c>
    </row>
    <row r="62" spans="1:36" s="378" customFormat="1" x14ac:dyDescent="0.2">
      <c r="A62" s="377" t="s">
        <v>90</v>
      </c>
      <c r="B62" s="425"/>
      <c r="C62" s="426"/>
      <c r="D62" s="472">
        <f t="array" ref="D62:AG62">TRANSPOSE(loan!C9:C38)</f>
        <v>58850.049203438335</v>
      </c>
      <c r="E62" s="427">
        <v>38925.256613494596</v>
      </c>
      <c r="F62" s="427">
        <v>36544.072157749441</v>
      </c>
      <c r="G62" s="427">
        <v>34386.999180192128</v>
      </c>
      <c r="H62" s="427">
        <v>32426.023746048915</v>
      </c>
      <c r="I62" s="427">
        <v>31501.56389852456</v>
      </c>
      <c r="J62" s="427">
        <v>31501.56389852456</v>
      </c>
      <c r="K62" s="427">
        <v>31529.577833297895</v>
      </c>
      <c r="L62" s="427">
        <v>31501.563898524502</v>
      </c>
      <c r="M62" s="427">
        <v>31529.577833297895</v>
      </c>
      <c r="N62" s="427">
        <v>31501.563898524444</v>
      </c>
      <c r="O62" s="427">
        <v>31529.577833297953</v>
      </c>
      <c r="P62" s="427">
        <v>31501.563898524444</v>
      </c>
      <c r="Q62" s="427">
        <v>23237.453140350204</v>
      </c>
      <c r="R62" s="427">
        <v>14973.342382175993</v>
      </c>
      <c r="S62" s="427">
        <v>14973.342382175964</v>
      </c>
      <c r="T62" s="427">
        <v>14973.342382175964</v>
      </c>
      <c r="U62" s="427">
        <v>14973.342382175964</v>
      </c>
      <c r="V62" s="427">
        <v>14973.342382175993</v>
      </c>
      <c r="W62" s="427">
        <v>14973.342382175964</v>
      </c>
      <c r="X62" s="427">
        <v>14973.342382175964</v>
      </c>
      <c r="Y62" s="427">
        <v>14973.342382175993</v>
      </c>
      <c r="Z62" s="427">
        <v>14973.342382175964</v>
      </c>
      <c r="AA62" s="427">
        <v>14973.342382175979</v>
      </c>
      <c r="AB62" s="427">
        <v>14973.342382175979</v>
      </c>
      <c r="AC62" s="427">
        <v>14973.342382175979</v>
      </c>
      <c r="AD62" s="427">
        <v>14973.342382175979</v>
      </c>
      <c r="AE62" s="427">
        <v>14973.342382175979</v>
      </c>
      <c r="AF62" s="427">
        <v>14973.342382175979</v>
      </c>
      <c r="AG62" s="427">
        <v>28273.076433570444</v>
      </c>
      <c r="AH62" s="427">
        <f>SUM(D62:AG62)</f>
        <v>729339.61919999984</v>
      </c>
    </row>
    <row r="63" spans="1:36" s="470" customFormat="1" ht="12.75" x14ac:dyDescent="0.2">
      <c r="A63" s="466" t="s">
        <v>426</v>
      </c>
      <c r="B63" s="467"/>
      <c r="C63" s="468">
        <f>(+C17-C16)*-1</f>
        <v>-182334.90480000002</v>
      </c>
      <c r="D63" s="468">
        <f>D51-D61-D62</f>
        <v>25105.019606202928</v>
      </c>
      <c r="E63" s="468">
        <f t="shared" ref="E63:AB63" si="26">E51-E61-E62</f>
        <v>62076.195111531328</v>
      </c>
      <c r="F63" s="468">
        <f t="shared" si="26"/>
        <v>58253.848416085952</v>
      </c>
      <c r="G63" s="468">
        <f t="shared" si="26"/>
        <v>45063.056409349971</v>
      </c>
      <c r="H63" s="468">
        <f t="shared" si="26"/>
        <v>42826.891765029635</v>
      </c>
      <c r="I63" s="468">
        <f t="shared" si="26"/>
        <v>40146.023647332724</v>
      </c>
      <c r="J63" s="468">
        <f t="shared" si="26"/>
        <v>37884.370187689332</v>
      </c>
      <c r="K63" s="468">
        <f t="shared" si="26"/>
        <v>37018.726798116346</v>
      </c>
      <c r="L63" s="468">
        <f t="shared" si="26"/>
        <v>35735.170245750021</v>
      </c>
      <c r="M63" s="468">
        <f t="shared" si="26"/>
        <v>34579.980289905492</v>
      </c>
      <c r="N63" s="468">
        <f t="shared" si="26"/>
        <v>33550.810666378966</v>
      </c>
      <c r="O63" s="468">
        <f t="shared" si="26"/>
        <v>32630.495238957905</v>
      </c>
      <c r="P63" s="468">
        <f t="shared" si="26"/>
        <v>31366.75478879414</v>
      </c>
      <c r="Q63" s="468">
        <f t="shared" si="26"/>
        <v>38503.997850533313</v>
      </c>
      <c r="R63" s="468">
        <f t="shared" si="26"/>
        <v>45999.264282752374</v>
      </c>
      <c r="S63" s="468">
        <f t="shared" si="26"/>
        <v>35211.850561900996</v>
      </c>
      <c r="T63" s="468">
        <f t="shared" si="26"/>
        <v>24016.509768447911</v>
      </c>
      <c r="U63" s="468">
        <f t="shared" si="26"/>
        <v>23499.532223255948</v>
      </c>
      <c r="V63" s="468">
        <f t="shared" si="26"/>
        <v>22982.648036392624</v>
      </c>
      <c r="W63" s="468">
        <f t="shared" si="26"/>
        <v>22684.897951517603</v>
      </c>
      <c r="X63" s="468">
        <f t="shared" si="26"/>
        <v>21949.171024673953</v>
      </c>
      <c r="Y63" s="468">
        <f t="shared" si="26"/>
        <v>21432.584055906373</v>
      </c>
      <c r="Z63" s="468">
        <f t="shared" si="26"/>
        <v>20916.102162760239</v>
      </c>
      <c r="AA63" s="468">
        <f t="shared" si="26"/>
        <v>20617.39537895094</v>
      </c>
      <c r="AB63" s="468">
        <f t="shared" si="26"/>
        <v>19883.466306974689</v>
      </c>
      <c r="AC63" s="468">
        <f>AC51-AC61-AC62</f>
        <v>19367.318935413765</v>
      </c>
      <c r="AD63" s="468">
        <f>AD51-AD61-AD62</f>
        <v>18851.289827390465</v>
      </c>
      <c r="AE63" s="468">
        <f>AE51-AE61-AE62</f>
        <v>18553.165692976276</v>
      </c>
      <c r="AF63" s="468">
        <f>AF51-AF61-AF62</f>
        <v>17819.600700018229</v>
      </c>
      <c r="AG63" s="468">
        <f>AG51-AG61-AG62</f>
        <v>4004.2140475918204</v>
      </c>
      <c r="AH63" s="469">
        <f>SUM(D63:AG63)</f>
        <v>912530.35197858233</v>
      </c>
    </row>
    <row r="64" spans="1:36" ht="12" thickBot="1" x14ac:dyDescent="0.25">
      <c r="A64" s="30"/>
      <c r="B64" s="385"/>
      <c r="C64" s="384"/>
      <c r="D64" s="384"/>
      <c r="E64" s="414"/>
      <c r="F64" s="414"/>
      <c r="G64" s="414"/>
      <c r="H64" s="414"/>
      <c r="I64" s="414"/>
      <c r="J64" s="414"/>
      <c r="K64" s="414"/>
      <c r="L64" s="414"/>
      <c r="M64" s="414"/>
      <c r="N64" s="384"/>
      <c r="O64" s="384"/>
      <c r="P64" s="384"/>
      <c r="Q64" s="384"/>
      <c r="R64" s="384"/>
      <c r="S64" s="384"/>
      <c r="T64" s="384"/>
      <c r="U64" s="384"/>
      <c r="V64" s="384"/>
      <c r="W64" s="384"/>
      <c r="X64" s="384"/>
      <c r="Y64" s="384"/>
      <c r="Z64" s="384"/>
      <c r="AA64" s="384"/>
      <c r="AB64" s="384"/>
      <c r="AC64" s="384"/>
      <c r="AD64" s="384"/>
      <c r="AE64" s="384"/>
      <c r="AF64" s="384"/>
      <c r="AG64" s="384"/>
      <c r="AH64" s="407"/>
    </row>
    <row r="65" spans="1:63" ht="12" thickBot="1" x14ac:dyDescent="0.25">
      <c r="A65" s="53" t="s">
        <v>91</v>
      </c>
      <c r="B65" s="385"/>
      <c r="C65" s="428">
        <f>IF(IRR(C63:AB63,+B68)&gt;0,IRR(C63:AB63,+B68),"   N/A")</f>
        <v>0.22938520524181633</v>
      </c>
      <c r="D65" s="384"/>
      <c r="E65" s="429" t="s">
        <v>58</v>
      </c>
      <c r="F65" s="430"/>
      <c r="G65" s="431"/>
      <c r="H65" s="382"/>
      <c r="I65" s="384"/>
      <c r="J65" s="384"/>
      <c r="K65" s="384"/>
      <c r="L65" s="432"/>
      <c r="M65" s="384"/>
      <c r="N65" s="384"/>
      <c r="O65" s="384"/>
      <c r="P65" s="384"/>
      <c r="Q65" s="384"/>
      <c r="R65" s="384"/>
      <c r="S65" s="384"/>
      <c r="T65" s="384"/>
      <c r="U65" s="384"/>
      <c r="V65" s="384"/>
      <c r="W65" s="384"/>
      <c r="X65" s="384"/>
      <c r="Y65" s="384"/>
      <c r="Z65" s="384"/>
      <c r="AA65" s="384"/>
      <c r="AB65" s="384"/>
      <c r="AC65" s="384"/>
      <c r="AD65" s="384"/>
      <c r="AE65" s="384"/>
      <c r="AF65" s="384"/>
      <c r="AG65" s="384"/>
      <c r="AH65" s="384"/>
    </row>
    <row r="66" spans="1:63" ht="12" thickBot="1" x14ac:dyDescent="0.25">
      <c r="A66" s="30"/>
      <c r="B66" s="385"/>
      <c r="C66" s="384"/>
      <c r="D66" s="384"/>
      <c r="E66" s="384"/>
      <c r="F66" s="384"/>
      <c r="G66" s="384"/>
      <c r="H66" s="384"/>
      <c r="I66" s="384"/>
      <c r="J66" s="384"/>
      <c r="K66" s="384"/>
      <c r="L66" s="384"/>
      <c r="M66" s="384"/>
      <c r="N66" s="384"/>
      <c r="O66" s="381"/>
      <c r="P66" s="381"/>
      <c r="Q66" s="381"/>
      <c r="R66" s="381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</row>
    <row r="67" spans="1:63" ht="12" thickBot="1" x14ac:dyDescent="0.25">
      <c r="A67" s="32" t="s">
        <v>92</v>
      </c>
      <c r="B67" s="433">
        <v>0.15</v>
      </c>
      <c r="C67" s="434">
        <f>NPV(+$B$67,$D$63,$E63,F63,G63,H63,I63,J63,K63,L63,M63,N63,O63,P63,Q63,R63,S63,T63,U63,V63,W63,X63,Y63,Z63,AA63,AB63)+C63</f>
        <v>78918.623473215295</v>
      </c>
      <c r="D67" s="384"/>
      <c r="E67" s="384"/>
      <c r="F67" s="384"/>
      <c r="G67" s="384"/>
      <c r="H67" s="384"/>
      <c r="I67" s="384"/>
      <c r="J67" s="384"/>
      <c r="K67" s="384"/>
      <c r="L67" s="384"/>
      <c r="M67" s="384"/>
      <c r="N67" s="384"/>
      <c r="O67" s="381"/>
      <c r="P67" s="381"/>
      <c r="Q67" s="381"/>
      <c r="R67" s="381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</row>
    <row r="68" spans="1:63" ht="12.75" x14ac:dyDescent="0.2">
      <c r="A68" s="49" t="s">
        <v>93</v>
      </c>
      <c r="B68" s="435">
        <v>0.25</v>
      </c>
      <c r="C68" s="384"/>
      <c r="D68" s="384"/>
      <c r="E68" s="384"/>
      <c r="F68" s="384"/>
      <c r="G68" s="384"/>
      <c r="H68" s="384"/>
      <c r="I68" s="384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ht="13.5" thickBot="1" x14ac:dyDescent="0.25">
      <c r="A69" s="30"/>
      <c r="B69" s="381"/>
      <c r="C69" s="381"/>
      <c r="D69" s="381"/>
      <c r="E69" s="381"/>
      <c r="F69" s="384"/>
      <c r="G69" s="384"/>
      <c r="H69" s="384"/>
      <c r="I69" s="384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ht="13.5" thickBot="1" x14ac:dyDescent="0.25">
      <c r="A70" s="30"/>
      <c r="B70" s="436" t="s">
        <v>94</v>
      </c>
      <c r="C70" s="437"/>
      <c r="D70" s="438"/>
      <c r="E70" s="381"/>
      <c r="F70" s="486" t="s">
        <v>220</v>
      </c>
      <c r="G70" s="487"/>
      <c r="H70" s="487"/>
      <c r="I70" s="488"/>
      <c r="J70" s="185"/>
      <c r="K70" s="185"/>
      <c r="L70" s="185"/>
      <c r="M70" s="185"/>
      <c r="N70" s="185"/>
      <c r="O70" s="185"/>
      <c r="P70" s="185"/>
      <c r="Q70" s="185"/>
      <c r="R70" s="185"/>
      <c r="S70" s="185"/>
      <c r="T70" s="185"/>
      <c r="U70" s="185"/>
      <c r="V70" s="185"/>
      <c r="W70" s="185"/>
      <c r="X70" s="185"/>
      <c r="Y70" s="185"/>
      <c r="Z70" s="185"/>
      <c r="AA70" s="185"/>
      <c r="AB70" s="185"/>
      <c r="AC70" s="185"/>
      <c r="AD70" s="185"/>
      <c r="AE70" s="185"/>
      <c r="AF70" s="185"/>
      <c r="AG70" s="185"/>
      <c r="AH70" s="185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ht="14.25" thickBot="1" x14ac:dyDescent="0.3">
      <c r="A71" s="30"/>
      <c r="B71" s="439"/>
      <c r="C71" s="440">
        <f>NPV(+$B$67,$D$63:$AB$63)+C63</f>
        <v>78918.623473215295</v>
      </c>
      <c r="D71" s="441"/>
      <c r="E71" s="381"/>
      <c r="F71" s="442" t="s">
        <v>46</v>
      </c>
      <c r="G71" s="486" t="s">
        <v>219</v>
      </c>
      <c r="H71" s="487"/>
      <c r="I71" s="488"/>
      <c r="J71" s="185"/>
      <c r="K71" s="185"/>
      <c r="L71" s="185"/>
      <c r="M71" s="185"/>
      <c r="N71" s="185"/>
      <c r="O71" s="185"/>
      <c r="P71" s="185"/>
      <c r="Q71" s="185"/>
      <c r="R71" s="185"/>
      <c r="S71" s="185"/>
      <c r="T71" s="185"/>
      <c r="U71" s="185"/>
      <c r="V71" s="185"/>
      <c r="W71" s="185"/>
      <c r="X71" s="185"/>
      <c r="Y71" s="185"/>
      <c r="Z71" s="185"/>
      <c r="AA71" s="185"/>
      <c r="AB71" s="185"/>
      <c r="AC71" s="185"/>
      <c r="AD71" s="185"/>
      <c r="AE71" s="185"/>
      <c r="AF71" s="185"/>
      <c r="AG71" s="185"/>
      <c r="AH71" s="185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ht="13.5" thickBot="1" x14ac:dyDescent="0.25">
      <c r="A72" s="30"/>
      <c r="B72" s="443" t="s">
        <v>95</v>
      </c>
      <c r="C72" s="444">
        <v>0</v>
      </c>
      <c r="D72" s="445">
        <f t="dataTable" ref="D72:D74" dt2D="1" dtr="0" r1="C19" r2="B67"/>
        <v>651599.85797519179</v>
      </c>
      <c r="E72" s="381"/>
      <c r="F72" s="446">
        <f>IF(IRR(C63:AB68,+B63)&gt;0,IRR(C63:AB63,+B68),"   N/A")</f>
        <v>0.22938520524181633</v>
      </c>
      <c r="G72" s="447">
        <v>0.5</v>
      </c>
      <c r="H72" s="447">
        <v>0.75</v>
      </c>
      <c r="I72" s="448">
        <v>1</v>
      </c>
      <c r="J72" s="185"/>
      <c r="K72" s="185"/>
      <c r="L72" s="185"/>
      <c r="M72" s="185"/>
      <c r="N72" s="185"/>
      <c r="O72" s="185"/>
      <c r="P72" s="185"/>
      <c r="Q72" s="185"/>
      <c r="R72" s="185"/>
      <c r="S72" s="185"/>
      <c r="T72" s="185"/>
      <c r="U72" s="185"/>
      <c r="V72" s="185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ht="13.5" thickBot="1" x14ac:dyDescent="0.25">
      <c r="A73" s="30"/>
      <c r="B73" s="449"/>
      <c r="C73" s="444">
        <v>0.1</v>
      </c>
      <c r="D73" s="450">
        <v>168814.75302780868</v>
      </c>
      <c r="E73" s="381"/>
      <c r="F73" s="451">
        <v>0.14449999999999999</v>
      </c>
      <c r="G73" s="452" t="str">
        <f t="dataTable" ref="G73:I75" dt2D="1" dtr="0" r1="N29" r2="D27" ca="1"/>
        <v xml:space="preserve">   N/A</v>
      </c>
      <c r="H73" s="453">
        <v>0.21147618014508537</v>
      </c>
      <c r="I73" s="454">
        <v>0.22938520524181633</v>
      </c>
      <c r="J73" s="185"/>
      <c r="K73" s="185"/>
      <c r="L73" s="185"/>
      <c r="M73" s="185"/>
      <c r="N73" s="185"/>
      <c r="O73" s="185"/>
      <c r="P73" s="185"/>
      <c r="Q73" s="185"/>
      <c r="R73" s="185"/>
      <c r="S73" s="185"/>
      <c r="T73" s="185"/>
      <c r="U73" s="185"/>
      <c r="V73" s="185"/>
      <c r="W73" s="185"/>
      <c r="X73" s="185"/>
      <c r="Y73" s="185"/>
      <c r="Z73" s="185"/>
      <c r="AA73" s="185"/>
      <c r="AB73" s="185"/>
      <c r="AC73" s="185"/>
      <c r="AD73" s="185"/>
      <c r="AE73" s="185"/>
      <c r="AF73" s="185"/>
      <c r="AG73" s="185"/>
      <c r="AH73" s="185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ht="13.5" thickBot="1" x14ac:dyDescent="0.25">
      <c r="A74" s="30"/>
      <c r="B74" s="455"/>
      <c r="C74" s="444">
        <v>0.15</v>
      </c>
      <c r="D74" s="456">
        <v>78918.623473215295</v>
      </c>
      <c r="E74" s="381"/>
      <c r="F74" s="451">
        <v>0.1008</v>
      </c>
      <c r="G74" s="457" t="str">
        <v xml:space="preserve">   N/A</v>
      </c>
      <c r="H74" s="458">
        <v>0.21147618014508537</v>
      </c>
      <c r="I74" s="459">
        <v>0.22938520524181633</v>
      </c>
      <c r="J74" s="185"/>
      <c r="K74" s="185"/>
      <c r="L74" s="185"/>
      <c r="M74" s="185"/>
      <c r="N74" s="185"/>
      <c r="O74" s="185"/>
      <c r="P74" s="185"/>
      <c r="Q74" s="185"/>
      <c r="R74" s="185"/>
      <c r="S74" s="185"/>
      <c r="T74" s="185"/>
      <c r="U74" s="185"/>
      <c r="V74" s="185"/>
      <c r="W74" s="185"/>
      <c r="X74" s="185"/>
      <c r="Y74" s="185"/>
      <c r="Z74" s="185"/>
      <c r="AA74" s="185"/>
      <c r="AB74" s="185"/>
      <c r="AC74" s="185"/>
      <c r="AD74" s="185"/>
      <c r="AE74" s="185"/>
      <c r="AF74" s="185"/>
      <c r="AG74" s="185"/>
      <c r="AH74" s="185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ht="13.5" thickBot="1" x14ac:dyDescent="0.25">
      <c r="B75" s="381"/>
      <c r="C75" s="381"/>
      <c r="D75" s="381"/>
      <c r="E75" s="381"/>
      <c r="F75" s="460">
        <v>5.8000000000000003E-2</v>
      </c>
      <c r="G75" s="461" t="str">
        <v xml:space="preserve">   N/A</v>
      </c>
      <c r="H75" s="462">
        <v>0.21147618014508537</v>
      </c>
      <c r="I75" s="463">
        <v>0.22938520524181633</v>
      </c>
      <c r="J75" s="185"/>
      <c r="K75" s="185"/>
      <c r="L75" s="185"/>
      <c r="M75" s="185"/>
      <c r="N75" s="185"/>
      <c r="O75" s="185"/>
      <c r="P75" s="185"/>
      <c r="Q75" s="185"/>
      <c r="R75" s="185"/>
      <c r="S75" s="185"/>
      <c r="T75" s="185"/>
      <c r="U75" s="185"/>
      <c r="V75" s="185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ht="12.75" x14ac:dyDescent="0.2">
      <c r="B76" s="381"/>
      <c r="C76" s="381"/>
      <c r="D76" s="381"/>
      <c r="E76" s="381"/>
      <c r="F76" s="185"/>
      <c r="G76" s="185"/>
      <c r="H76" s="185"/>
      <c r="I76" s="185"/>
      <c r="J76" s="185"/>
      <c r="K76" s="185"/>
      <c r="L76" s="185"/>
      <c r="M76" s="185"/>
      <c r="N76" s="185"/>
      <c r="O76" s="185"/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185"/>
      <c r="AB76" s="185"/>
      <c r="AC76" s="185"/>
      <c r="AD76" s="185"/>
      <c r="AE76" s="185"/>
      <c r="AF76" s="185"/>
      <c r="AG76" s="185"/>
      <c r="AH76" s="185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ht="12.75" x14ac:dyDescent="0.2">
      <c r="B77" s="381"/>
      <c r="C77" s="381"/>
      <c r="D77" s="381"/>
      <c r="E77" s="381"/>
      <c r="F77" s="185"/>
      <c r="G77" s="185"/>
      <c r="H77" s="185"/>
      <c r="I77" s="185"/>
      <c r="J77" s="185"/>
      <c r="K77" s="185"/>
      <c r="L77" s="185"/>
      <c r="M77" s="185"/>
      <c r="N77" s="185"/>
      <c r="O77" s="185"/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  <c r="AA77" s="185"/>
      <c r="AB77" s="185"/>
      <c r="AC77" s="185"/>
      <c r="AD77" s="185"/>
      <c r="AE77" s="185"/>
      <c r="AF77" s="185"/>
      <c r="AG77" s="185"/>
      <c r="AH77" s="185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s="5" customFormat="1" ht="12.75" x14ac:dyDescent="0.2">
      <c r="A78" s="465" t="s">
        <v>425</v>
      </c>
      <c r="B78" s="473"/>
      <c r="C78" s="473"/>
      <c r="D78" s="473"/>
      <c r="E78" s="473"/>
      <c r="F78" s="473"/>
      <c r="G78" s="473"/>
      <c r="H78" s="473"/>
      <c r="I78" s="473"/>
      <c r="J78" s="473"/>
      <c r="K78" s="473"/>
      <c r="L78" s="473"/>
      <c r="M78" s="473"/>
      <c r="N78" s="473"/>
      <c r="O78" s="473"/>
      <c r="P78" s="473"/>
      <c r="Q78" s="473"/>
      <c r="R78" s="473"/>
      <c r="S78" s="473"/>
      <c r="T78" s="473"/>
      <c r="U78" s="473"/>
      <c r="V78" s="473"/>
      <c r="W78" s="473"/>
      <c r="X78" s="473"/>
      <c r="Y78" s="473"/>
      <c r="Z78" s="473"/>
      <c r="AA78" s="473"/>
      <c r="AB78" s="473"/>
      <c r="AC78" s="473"/>
      <c r="AD78" s="473"/>
      <c r="AE78" s="473"/>
      <c r="AF78" s="473"/>
      <c r="AG78" s="473"/>
      <c r="AH78" s="473"/>
    </row>
    <row r="79" spans="1:63" s="465" customFormat="1" ht="12.75" x14ac:dyDescent="0.2">
      <c r="A79" s="465" t="s">
        <v>424</v>
      </c>
      <c r="B79" s="464"/>
      <c r="C79" s="474">
        <f>+C63</f>
        <v>-182334.90480000002</v>
      </c>
      <c r="D79" s="475">
        <f>-D44-D45-D46-D47-D48-D61-D62</f>
        <v>-149248.18370018151</v>
      </c>
      <c r="E79" s="475">
        <f t="shared" ref="E79:AG79" si="27">-E44-E45-E46-E47-E48-E61-E62</f>
        <v>-110388.89756594299</v>
      </c>
      <c r="F79" s="475">
        <f t="shared" si="27"/>
        <v>-110073.36281673971</v>
      </c>
      <c r="G79" s="475">
        <f t="shared" si="27"/>
        <v>-119920.76867797099</v>
      </c>
      <c r="H79" s="475">
        <f t="shared" si="27"/>
        <v>-118227.06573780105</v>
      </c>
      <c r="I79" s="475">
        <f t="shared" si="27"/>
        <v>-117718.98086295757</v>
      </c>
      <c r="J79" s="475">
        <f t="shared" si="27"/>
        <v>-116946.12554627191</v>
      </c>
      <c r="K79" s="475">
        <f t="shared" si="27"/>
        <v>-115226.78155786727</v>
      </c>
      <c r="L79" s="475">
        <f t="shared" si="27"/>
        <v>-113124.27155874719</v>
      </c>
      <c r="M79" s="475">
        <f t="shared" si="27"/>
        <v>-111348.6526312207</v>
      </c>
      <c r="N79" s="475">
        <f t="shared" si="27"/>
        <v>-109479.98136134676</v>
      </c>
      <c r="O79" s="475">
        <f t="shared" si="27"/>
        <v>-107927.94932491158</v>
      </c>
      <c r="P79" s="475">
        <f t="shared" si="27"/>
        <v>-105986.46402775156</v>
      </c>
      <c r="Q79" s="475">
        <f t="shared" si="27"/>
        <v>-96071.788286595649</v>
      </c>
      <c r="R79" s="475">
        <f t="shared" si="27"/>
        <v>-86929.807426661631</v>
      </c>
      <c r="S79" s="475">
        <f t="shared" si="27"/>
        <v>-97565.241782740704</v>
      </c>
      <c r="T79" s="475">
        <f t="shared" si="27"/>
        <v>-107926.82055363902</v>
      </c>
      <c r="U79" s="475">
        <f t="shared" si="27"/>
        <v>-108017.90349770716</v>
      </c>
      <c r="V79" s="475">
        <f t="shared" si="27"/>
        <v>-108155.33421846335</v>
      </c>
      <c r="W79" s="475">
        <f t="shared" si="27"/>
        <v>-108479.83880399101</v>
      </c>
      <c r="X79" s="475">
        <f t="shared" si="27"/>
        <v>-108574.84243624118</v>
      </c>
      <c r="Y79" s="475">
        <f t="shared" si="27"/>
        <v>-108859.82719025119</v>
      </c>
      <c r="Z79" s="475">
        <f t="shared" si="27"/>
        <v>-109196.9767752474</v>
      </c>
      <c r="AA79" s="475">
        <f t="shared" si="27"/>
        <v>-109726.31962357204</v>
      </c>
      <c r="AB79" s="475">
        <f t="shared" si="27"/>
        <v>-110034.07716626492</v>
      </c>
      <c r="AC79" s="475">
        <f t="shared" si="27"/>
        <v>-110537.30011563939</v>
      </c>
      <c r="AD79" s="475">
        <f t="shared" si="27"/>
        <v>-111099.23504186106</v>
      </c>
      <c r="AE79" s="475">
        <f t="shared" si="27"/>
        <v>-111860.18076079607</v>
      </c>
      <c r="AF79" s="475">
        <f t="shared" si="27"/>
        <v>-112406.33910284677</v>
      </c>
      <c r="AG79" s="475">
        <f t="shared" si="27"/>
        <v>-126454.92511517697</v>
      </c>
      <c r="AH79" s="464"/>
    </row>
    <row r="80" spans="1:63" ht="12.75" x14ac:dyDescent="0.2">
      <c r="B80" s="381"/>
      <c r="C80" s="381"/>
      <c r="D80" s="381"/>
      <c r="E80" s="381"/>
      <c r="F80" s="185"/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  <c r="Y80" s="185"/>
      <c r="Z80" s="185"/>
      <c r="AA80" s="185"/>
      <c r="AB80" s="185"/>
      <c r="AC80" s="185"/>
      <c r="AD80" s="185"/>
      <c r="AE80" s="185"/>
      <c r="AF80" s="185"/>
      <c r="AG80" s="185"/>
      <c r="AH80" s="185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2:63" ht="12.75" x14ac:dyDescent="0.2">
      <c r="B81" s="381"/>
      <c r="C81" s="381"/>
      <c r="D81" s="381"/>
      <c r="E81" s="381"/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2:63" ht="12.75" x14ac:dyDescent="0.2">
      <c r="B82" s="381"/>
      <c r="C82" s="381"/>
      <c r="D82" s="381"/>
      <c r="E82" s="381"/>
      <c r="F82" s="185"/>
      <c r="G82" s="185"/>
      <c r="H82" s="185"/>
      <c r="I82" s="185"/>
      <c r="J82" s="185"/>
      <c r="K82" s="185"/>
      <c r="L82" s="185"/>
      <c r="M82" s="185"/>
      <c r="N82" s="185"/>
      <c r="O82" s="185"/>
      <c r="P82" s="185"/>
      <c r="Q82" s="185"/>
      <c r="R82" s="185"/>
      <c r="S82" s="185"/>
      <c r="T82" s="185"/>
      <c r="U82" s="185"/>
      <c r="V82" s="185"/>
      <c r="W82" s="185"/>
      <c r="X82" s="185"/>
      <c r="Y82" s="185"/>
      <c r="Z82" s="185"/>
      <c r="AA82" s="185"/>
      <c r="AB82" s="185"/>
      <c r="AC82" s="185"/>
      <c r="AD82" s="185"/>
      <c r="AE82" s="185"/>
      <c r="AF82" s="185"/>
      <c r="AG82" s="185"/>
      <c r="AH82" s="185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2:63" ht="12.75" x14ac:dyDescent="0.2">
      <c r="B83" s="381"/>
      <c r="C83" s="381"/>
      <c r="D83" s="381"/>
      <c r="E83" s="381"/>
      <c r="F83" s="185"/>
      <c r="G83" s="185"/>
      <c r="H83" s="185"/>
      <c r="I83" s="185"/>
      <c r="J83" s="381"/>
      <c r="K83" s="381"/>
      <c r="L83" s="381"/>
      <c r="M83" s="381"/>
      <c r="N83" s="381"/>
      <c r="O83" s="381"/>
      <c r="P83" s="381"/>
      <c r="Q83" s="381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</row>
    <row r="84" spans="2:63" ht="12.75" x14ac:dyDescent="0.2">
      <c r="B84" s="381"/>
      <c r="C84" s="381"/>
      <c r="D84" s="381"/>
      <c r="E84" s="381"/>
      <c r="F84" s="185"/>
      <c r="G84" s="185"/>
      <c r="H84" s="185"/>
      <c r="I84" s="185"/>
      <c r="J84" s="381"/>
      <c r="K84" s="381"/>
      <c r="L84" s="381"/>
      <c r="M84" s="381"/>
      <c r="N84" s="381"/>
      <c r="O84" s="381"/>
      <c r="P84" s="381"/>
      <c r="Q84" s="381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</row>
    <row r="85" spans="2:63" x14ac:dyDescent="0.2">
      <c r="B85" s="381"/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1"/>
      <c r="N85" s="381"/>
      <c r="O85" s="381"/>
      <c r="P85" s="381"/>
      <c r="Q85" s="381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</row>
    <row r="86" spans="2:63" x14ac:dyDescent="0.2">
      <c r="B86" s="381"/>
      <c r="C86" s="381"/>
      <c r="D86" s="381"/>
      <c r="E86" s="381"/>
      <c r="F86" s="381"/>
      <c r="G86" s="381"/>
      <c r="H86" s="381"/>
      <c r="I86" s="381"/>
      <c r="J86" s="381"/>
      <c r="K86" s="381"/>
      <c r="L86" s="381"/>
      <c r="M86" s="381"/>
      <c r="N86" s="381"/>
      <c r="O86" s="381"/>
      <c r="P86" s="381"/>
      <c r="Q86" s="381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</row>
    <row r="87" spans="2:63" x14ac:dyDescent="0.2">
      <c r="B87" s="381"/>
      <c r="C87" s="381"/>
      <c r="D87" s="381"/>
      <c r="E87" s="381"/>
      <c r="F87" s="381"/>
      <c r="G87" s="381"/>
      <c r="H87" s="381"/>
      <c r="I87" s="381"/>
      <c r="J87" s="381"/>
      <c r="K87" s="381"/>
      <c r="L87" s="381"/>
      <c r="M87" s="381"/>
      <c r="N87" s="381"/>
      <c r="O87" s="381"/>
      <c r="P87" s="381"/>
      <c r="Q87" s="381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</row>
    <row r="88" spans="2:63" x14ac:dyDescent="0.2">
      <c r="B88" s="381"/>
      <c r="C88" s="381"/>
      <c r="D88" s="381"/>
      <c r="E88" s="381"/>
      <c r="F88" s="381"/>
      <c r="G88" s="381"/>
      <c r="H88" s="381"/>
      <c r="I88" s="381"/>
      <c r="J88" s="381"/>
      <c r="K88" s="381"/>
      <c r="L88" s="381"/>
      <c r="M88" s="381"/>
      <c r="N88" s="381"/>
      <c r="O88" s="381"/>
      <c r="P88" s="381"/>
      <c r="Q88" s="381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</row>
    <row r="89" spans="2:63" x14ac:dyDescent="0.2">
      <c r="B89" s="381"/>
      <c r="C89" s="381"/>
      <c r="D89" s="381"/>
      <c r="E89" s="381"/>
      <c r="F89" s="381"/>
      <c r="G89" s="381"/>
      <c r="H89" s="381"/>
      <c r="I89" s="381"/>
      <c r="J89" s="381"/>
      <c r="K89" s="381"/>
      <c r="L89" s="381"/>
      <c r="M89" s="381"/>
      <c r="N89" s="381"/>
      <c r="O89" s="381"/>
      <c r="P89" s="381"/>
      <c r="Q89" s="381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</row>
  </sheetData>
  <mergeCells count="2">
    <mergeCell ref="G71:I71"/>
    <mergeCell ref="F70:I70"/>
  </mergeCells>
  <phoneticPr fontId="14" type="noConversion"/>
  <pageMargins left="0.2" right="0.2" top="0.52" bottom="0.69" header="0.5" footer="0.5"/>
  <pageSetup paperSize="5" scale="53" orientation="landscape" r:id="rId1"/>
  <headerFooter alignWithMargins="0">
    <oddFooter>&amp;L&amp;F&amp;CPage &amp;P&amp;R&amp;D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6"/>
  <sheetViews>
    <sheetView zoomScale="75" workbookViewId="0">
      <selection activeCell="A7" sqref="A7"/>
    </sheetView>
  </sheetViews>
  <sheetFormatPr defaultRowHeight="12.75" x14ac:dyDescent="0.2"/>
  <cols>
    <col min="1" max="1" width="34.7109375" customWidth="1"/>
    <col min="2" max="2" width="10" customWidth="1"/>
    <col min="3" max="3" width="11.28515625" bestFit="1" customWidth="1"/>
    <col min="4" max="4" width="12.42578125" bestFit="1" customWidth="1"/>
    <col min="5" max="17" width="9.85546875" bestFit="1" customWidth="1"/>
    <col min="18" max="32" width="9.85546875" customWidth="1"/>
    <col min="33" max="33" width="10.28515625" customWidth="1"/>
    <col min="48" max="48" width="10.7109375" bestFit="1" customWidth="1"/>
  </cols>
  <sheetData>
    <row r="1" spans="1:33" s="200" customFormat="1" ht="18" x14ac:dyDescent="0.25">
      <c r="A1" s="489" t="str">
        <f>+assumptions!A1</f>
        <v>Transwestern Pipeline</v>
      </c>
      <c r="B1" s="489"/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  <c r="P1" s="489"/>
      <c r="Q1" s="48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</row>
    <row r="2" spans="1:33" s="200" customFormat="1" ht="18" x14ac:dyDescent="0.25">
      <c r="A2" s="489" t="str">
        <f>+assumptions!A2</f>
        <v>Sun Devil Project - Sun Devil Project</v>
      </c>
      <c r="B2" s="489"/>
      <c r="C2" s="489"/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</row>
    <row r="3" spans="1:33" s="200" customFormat="1" ht="18" x14ac:dyDescent="0.25">
      <c r="A3" s="489" t="s">
        <v>407</v>
      </c>
      <c r="B3" s="489"/>
      <c r="C3" s="489"/>
      <c r="D3" s="489"/>
      <c r="E3" s="489"/>
      <c r="F3" s="489"/>
      <c r="G3" s="489"/>
      <c r="H3" s="489"/>
      <c r="I3" s="489"/>
      <c r="J3" s="489"/>
      <c r="K3" s="489"/>
      <c r="L3" s="489"/>
      <c r="M3" s="489"/>
      <c r="N3" s="489"/>
      <c r="O3" s="489"/>
      <c r="P3" s="489"/>
      <c r="Q3" s="48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</row>
    <row r="4" spans="1:33" s="200" customFormat="1" ht="18" x14ac:dyDescent="0.25">
      <c r="A4" s="199"/>
      <c r="B4" s="199"/>
      <c r="C4" s="199"/>
      <c r="D4" s="199"/>
      <c r="E4" s="199"/>
      <c r="F4" s="199"/>
      <c r="G4" s="199"/>
      <c r="H4" s="199"/>
      <c r="I4" s="199"/>
      <c r="J4" s="199"/>
      <c r="K4" s="199"/>
      <c r="L4" s="199"/>
    </row>
    <row r="5" spans="1:33" s="200" customFormat="1" ht="18" x14ac:dyDescent="0.25">
      <c r="A5" s="199"/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</row>
    <row r="6" spans="1:33" x14ac:dyDescent="0.2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</row>
    <row r="7" spans="1:33" x14ac:dyDescent="0.2">
      <c r="C7" s="201" t="s">
        <v>175</v>
      </c>
      <c r="D7" s="201" t="s">
        <v>176</v>
      </c>
      <c r="E7" s="201" t="s">
        <v>177</v>
      </c>
      <c r="F7" s="201" t="s">
        <v>178</v>
      </c>
      <c r="G7" s="201" t="s">
        <v>179</v>
      </c>
      <c r="H7" s="201" t="s">
        <v>180</v>
      </c>
      <c r="I7" s="201" t="s">
        <v>181</v>
      </c>
      <c r="J7" s="201" t="s">
        <v>182</v>
      </c>
      <c r="K7" s="201" t="s">
        <v>183</v>
      </c>
      <c r="L7" s="201" t="s">
        <v>184</v>
      </c>
      <c r="M7" s="201" t="s">
        <v>185</v>
      </c>
      <c r="N7" s="201" t="s">
        <v>186</v>
      </c>
      <c r="O7" s="201" t="s">
        <v>187</v>
      </c>
      <c r="P7" s="201" t="s">
        <v>188</v>
      </c>
      <c r="Q7" s="201" t="s">
        <v>198</v>
      </c>
      <c r="R7" s="201" t="s">
        <v>382</v>
      </c>
      <c r="S7" s="201" t="s">
        <v>383</v>
      </c>
      <c r="T7" s="201" t="s">
        <v>384</v>
      </c>
      <c r="U7" s="201" t="s">
        <v>385</v>
      </c>
      <c r="V7" s="201" t="s">
        <v>386</v>
      </c>
      <c r="W7" s="201" t="s">
        <v>387</v>
      </c>
      <c r="X7" s="201" t="s">
        <v>388</v>
      </c>
      <c r="Y7" s="201" t="s">
        <v>389</v>
      </c>
      <c r="Z7" s="201" t="s">
        <v>390</v>
      </c>
      <c r="AA7" s="201" t="s">
        <v>391</v>
      </c>
      <c r="AB7" s="201" t="s">
        <v>392</v>
      </c>
      <c r="AC7" s="201" t="s">
        <v>393</v>
      </c>
      <c r="AD7" s="201" t="s">
        <v>394</v>
      </c>
      <c r="AE7" s="201" t="s">
        <v>395</v>
      </c>
      <c r="AF7" s="201" t="s">
        <v>396</v>
      </c>
      <c r="AG7" t="s">
        <v>41</v>
      </c>
    </row>
    <row r="8" spans="1:33" x14ac:dyDescent="0.2">
      <c r="A8" t="s">
        <v>427</v>
      </c>
      <c r="B8" s="202"/>
      <c r="C8" s="24">
        <f>+DCF!D63</f>
        <v>25105.019606202928</v>
      </c>
      <c r="D8" s="24">
        <f>+DCF!E63</f>
        <v>62076.195111531328</v>
      </c>
      <c r="E8" s="24">
        <f>+DCF!F63</f>
        <v>58253.848416085952</v>
      </c>
      <c r="F8" s="24">
        <f>+DCF!G63</f>
        <v>45063.056409349971</v>
      </c>
      <c r="G8" s="24">
        <f>+DCF!H63</f>
        <v>42826.891765029635</v>
      </c>
      <c r="H8" s="24">
        <f>+DCF!I63</f>
        <v>40146.023647332724</v>
      </c>
      <c r="I8" s="24">
        <f>+DCF!J63</f>
        <v>37884.370187689332</v>
      </c>
      <c r="J8" s="24">
        <f>+DCF!K63</f>
        <v>37018.726798116346</v>
      </c>
      <c r="K8" s="24">
        <f>+DCF!L63</f>
        <v>35735.170245750021</v>
      </c>
      <c r="L8" s="24">
        <f>+DCF!M63</f>
        <v>34579.980289905492</v>
      </c>
      <c r="M8" s="24">
        <f>+DCF!N63</f>
        <v>33550.810666378966</v>
      </c>
      <c r="N8" s="24">
        <f>+DCF!O63</f>
        <v>32630.495238957905</v>
      </c>
      <c r="O8" s="24">
        <f>+DCF!P63</f>
        <v>31366.75478879414</v>
      </c>
      <c r="P8" s="24">
        <f>+DCF!Q63</f>
        <v>38503.997850533313</v>
      </c>
      <c r="Q8" s="24">
        <f>+DCF!R63</f>
        <v>45999.264282752374</v>
      </c>
      <c r="R8" s="24">
        <f>+DCF!S63</f>
        <v>35211.850561900996</v>
      </c>
      <c r="S8" s="24">
        <f>+DCF!T63</f>
        <v>24016.509768447911</v>
      </c>
      <c r="T8" s="24">
        <f>+DCF!U63</f>
        <v>23499.532223255948</v>
      </c>
      <c r="U8" s="24">
        <f>+DCF!V63</f>
        <v>22982.648036392624</v>
      </c>
      <c r="V8" s="24">
        <f>+DCF!W63</f>
        <v>22684.897951517603</v>
      </c>
      <c r="W8" s="24">
        <f>+DCF!X63</f>
        <v>21949.171024673953</v>
      </c>
      <c r="X8" s="24">
        <f>+DCF!Y63</f>
        <v>21432.584055906373</v>
      </c>
      <c r="Y8" s="24">
        <f>+DCF!Z63</f>
        <v>20916.102162760239</v>
      </c>
      <c r="Z8" s="24">
        <f>+DCF!AA63</f>
        <v>20617.39537895094</v>
      </c>
      <c r="AA8" s="24">
        <f>+DCF!AB63</f>
        <v>19883.466306974689</v>
      </c>
      <c r="AB8" s="24">
        <f>+DCF!AC63</f>
        <v>19367.318935413765</v>
      </c>
      <c r="AC8" s="24">
        <f>+DCF!AD63</f>
        <v>18851.289827390465</v>
      </c>
      <c r="AD8" s="24">
        <f>+DCF!AE63</f>
        <v>18553.165692976276</v>
      </c>
      <c r="AE8" s="24">
        <f>+DCF!AF63</f>
        <v>17819.600700018229</v>
      </c>
      <c r="AF8" s="24">
        <f>+DCF!AG63</f>
        <v>4004.2140475918204</v>
      </c>
      <c r="AG8" s="24">
        <f>SUM(C8:AF8)</f>
        <v>912530.35197858233</v>
      </c>
    </row>
    <row r="9" spans="1:33" x14ac:dyDescent="0.2">
      <c r="D9" s="203"/>
      <c r="E9" s="203"/>
      <c r="AG9" s="24">
        <f t="shared" ref="AG9:AG18" si="0">SUM(C9:AF9)</f>
        <v>0</v>
      </c>
    </row>
    <row r="10" spans="1:33" x14ac:dyDescent="0.2">
      <c r="A10" t="s">
        <v>189</v>
      </c>
      <c r="B10" s="204">
        <f>+inputs!B14</f>
        <v>0.2</v>
      </c>
      <c r="C10" s="24">
        <f>+DCF!C11*B10</f>
        <v>182334.90480000002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>
        <f t="shared" si="0"/>
        <v>182334.90480000002</v>
      </c>
    </row>
    <row r="11" spans="1:33" x14ac:dyDescent="0.2">
      <c r="B11" s="20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3" x14ac:dyDescent="0.2">
      <c r="A12" t="s">
        <v>428</v>
      </c>
      <c r="C12" s="24">
        <f>+EARNINGS!C24</f>
        <v>101206.67367163295</v>
      </c>
      <c r="D12" s="24">
        <f>+EARNINGS!D24</f>
        <v>48753.992537601924</v>
      </c>
      <c r="E12" s="24">
        <f>+EARNINGS!E24</f>
        <v>45917.822408257809</v>
      </c>
      <c r="F12" s="24">
        <f>+EARNINGS!F24</f>
        <v>33582.859390879697</v>
      </c>
      <c r="G12" s="24">
        <f>+EARNINGS!G24</f>
        <v>32115.054035386383</v>
      </c>
      <c r="H12" s="24">
        <f>+EARNINGS!H24</f>
        <v>30990.939454683536</v>
      </c>
      <c r="I12" s="24">
        <f>+EARNINGS!I24</f>
        <v>29899.000876313097</v>
      </c>
      <c r="J12" s="24">
        <f>+EARNINGS!J24</f>
        <v>29061.371421513442</v>
      </c>
      <c r="K12" s="24">
        <f>+EARNINGS!K24</f>
        <v>27714.355028880629</v>
      </c>
      <c r="L12" s="24">
        <f>+EARNINGS!L24</f>
        <v>26622.624913302599</v>
      </c>
      <c r="M12" s="24">
        <f>+EARNINGS!M24</f>
        <v>25529.995449509493</v>
      </c>
      <c r="N12" s="24">
        <f>+EARNINGS!N24</f>
        <v>24673.139862355056</v>
      </c>
      <c r="O12" s="24">
        <f>+EARNINGS!O24</f>
        <v>23345.939571924653</v>
      </c>
      <c r="P12" s="24">
        <f>+EARNINGS!P24</f>
        <v>22254.517780982722</v>
      </c>
      <c r="Q12" s="24">
        <f>+EARNINGS!Q24</f>
        <v>21450.227549534451</v>
      </c>
      <c r="R12" s="24">
        <f>+EARNINGS!R24</f>
        <v>21154.801854646568</v>
      </c>
      <c r="S12" s="24">
        <f>+EARNINGS!S24</f>
        <v>20416.003181663873</v>
      </c>
      <c r="T12" s="24">
        <f>+EARNINGS!T24</f>
        <v>19899.02563647191</v>
      </c>
      <c r="U12" s="24">
        <f>+EARNINGS!U24</f>
        <v>19382.141449608611</v>
      </c>
      <c r="V12" s="24">
        <f>+EARNINGS!V24</f>
        <v>19084.391364733568</v>
      </c>
      <c r="W12" s="24">
        <f>+EARNINGS!W24</f>
        <v>18348.664437889915</v>
      </c>
      <c r="X12" s="24">
        <f>+EARNINGS!X24</f>
        <v>17832.077469122371</v>
      </c>
      <c r="Y12" s="24">
        <f>+EARNINGS!Y24</f>
        <v>17315.595575976207</v>
      </c>
      <c r="Z12" s="24">
        <f>+EARNINGS!Z24</f>
        <v>17016.888792166912</v>
      </c>
      <c r="AA12" s="24">
        <f>+EARNINGS!AA24</f>
        <v>16282.95972019066</v>
      </c>
      <c r="AB12" s="24">
        <f>+EARNINGS!AB24</f>
        <v>15766.812348629746</v>
      </c>
      <c r="AC12" s="24">
        <f>+EARNINGS!AC24</f>
        <v>15250.783240606439</v>
      </c>
      <c r="AD12" s="24">
        <f>+EARNINGS!AD24</f>
        <v>14952.659106192246</v>
      </c>
      <c r="AE12" s="24">
        <f>+EARNINGS!AE24</f>
        <v>14219.09411323421</v>
      </c>
      <c r="AF12" s="24">
        <f>+EARNINGS!AF24</f>
        <v>13703.441512202256</v>
      </c>
      <c r="AG12" s="24">
        <f t="shared" si="0"/>
        <v>783743.85375609389</v>
      </c>
    </row>
    <row r="13" spans="1:33" x14ac:dyDescent="0.2">
      <c r="A13" t="s">
        <v>191</v>
      </c>
      <c r="C13" s="205">
        <f>+C8</f>
        <v>25105.019606202928</v>
      </c>
      <c r="D13" s="205">
        <f t="shared" ref="D13:Q13" si="1">+D8</f>
        <v>62076.195111531328</v>
      </c>
      <c r="E13" s="205">
        <f t="shared" si="1"/>
        <v>58253.848416085952</v>
      </c>
      <c r="F13" s="205">
        <f t="shared" si="1"/>
        <v>45063.056409349971</v>
      </c>
      <c r="G13" s="205">
        <f t="shared" si="1"/>
        <v>42826.891765029635</v>
      </c>
      <c r="H13" s="205">
        <f t="shared" si="1"/>
        <v>40146.023647332724</v>
      </c>
      <c r="I13" s="205">
        <f t="shared" si="1"/>
        <v>37884.370187689332</v>
      </c>
      <c r="J13" s="205">
        <f t="shared" si="1"/>
        <v>37018.726798116346</v>
      </c>
      <c r="K13" s="205">
        <f t="shared" si="1"/>
        <v>35735.170245750021</v>
      </c>
      <c r="L13" s="205">
        <f t="shared" si="1"/>
        <v>34579.980289905492</v>
      </c>
      <c r="M13" s="205">
        <f t="shared" si="1"/>
        <v>33550.810666378966</v>
      </c>
      <c r="N13" s="205">
        <f t="shared" si="1"/>
        <v>32630.495238957905</v>
      </c>
      <c r="O13" s="205">
        <f t="shared" si="1"/>
        <v>31366.75478879414</v>
      </c>
      <c r="P13" s="205">
        <f t="shared" si="1"/>
        <v>38503.997850533313</v>
      </c>
      <c r="Q13" s="205">
        <f t="shared" si="1"/>
        <v>45999.264282752374</v>
      </c>
      <c r="R13" s="205">
        <f t="shared" ref="R13:AF13" si="2">+R8</f>
        <v>35211.850561900996</v>
      </c>
      <c r="S13" s="205">
        <f t="shared" si="2"/>
        <v>24016.509768447911</v>
      </c>
      <c r="T13" s="205">
        <f t="shared" si="2"/>
        <v>23499.532223255948</v>
      </c>
      <c r="U13" s="205">
        <f t="shared" si="2"/>
        <v>22982.648036392624</v>
      </c>
      <c r="V13" s="205">
        <f t="shared" si="2"/>
        <v>22684.897951517603</v>
      </c>
      <c r="W13" s="205">
        <f t="shared" si="2"/>
        <v>21949.171024673953</v>
      </c>
      <c r="X13" s="205">
        <f t="shared" si="2"/>
        <v>21432.584055906373</v>
      </c>
      <c r="Y13" s="205">
        <f t="shared" si="2"/>
        <v>20916.102162760239</v>
      </c>
      <c r="Z13" s="205">
        <f t="shared" si="2"/>
        <v>20617.39537895094</v>
      </c>
      <c r="AA13" s="205">
        <f t="shared" si="2"/>
        <v>19883.466306974689</v>
      </c>
      <c r="AB13" s="205">
        <f t="shared" si="2"/>
        <v>19367.318935413765</v>
      </c>
      <c r="AC13" s="205">
        <f t="shared" si="2"/>
        <v>18851.289827390465</v>
      </c>
      <c r="AD13" s="205">
        <f t="shared" si="2"/>
        <v>18553.165692976276</v>
      </c>
      <c r="AE13" s="205">
        <f t="shared" si="2"/>
        <v>17819.600700018229</v>
      </c>
      <c r="AF13" s="205">
        <f t="shared" si="2"/>
        <v>4004.2140475918204</v>
      </c>
      <c r="AG13" s="24">
        <f t="shared" si="0"/>
        <v>912530.35197858233</v>
      </c>
    </row>
    <row r="14" spans="1:33" x14ac:dyDescent="0.2">
      <c r="A14" t="s">
        <v>192</v>
      </c>
      <c r="C14" s="203">
        <f t="shared" ref="C14:Q14" si="3">+C12-C13</f>
        <v>76101.654065430019</v>
      </c>
      <c r="D14" s="203">
        <f t="shared" si="3"/>
        <v>-13322.202573929404</v>
      </c>
      <c r="E14" s="203">
        <f t="shared" si="3"/>
        <v>-12336.026007828143</v>
      </c>
      <c r="F14" s="203">
        <f t="shared" si="3"/>
        <v>-11480.197018470273</v>
      </c>
      <c r="G14" s="203">
        <f t="shared" si="3"/>
        <v>-10711.837729643252</v>
      </c>
      <c r="H14" s="203">
        <f t="shared" si="3"/>
        <v>-9155.0841926491885</v>
      </c>
      <c r="I14" s="203">
        <f t="shared" si="3"/>
        <v>-7985.3693113762347</v>
      </c>
      <c r="J14" s="203">
        <f t="shared" si="3"/>
        <v>-7957.3553766029036</v>
      </c>
      <c r="K14" s="203">
        <f t="shared" si="3"/>
        <v>-8020.8152168693923</v>
      </c>
      <c r="L14" s="203">
        <f t="shared" si="3"/>
        <v>-7957.3553766028926</v>
      </c>
      <c r="M14" s="203">
        <f t="shared" si="3"/>
        <v>-8020.8152168694724</v>
      </c>
      <c r="N14" s="203">
        <f t="shared" si="3"/>
        <v>-7957.355376602849</v>
      </c>
      <c r="O14" s="203">
        <f t="shared" si="3"/>
        <v>-8020.8152168694869</v>
      </c>
      <c r="P14" s="203">
        <f t="shared" si="3"/>
        <v>-16249.480069550591</v>
      </c>
      <c r="Q14" s="203">
        <f t="shared" si="3"/>
        <v>-24549.036733217923</v>
      </c>
      <c r="R14" s="203">
        <f t="shared" ref="R14:AF14" si="4">+R12-R13</f>
        <v>-14057.048707254427</v>
      </c>
      <c r="S14" s="203">
        <f t="shared" si="4"/>
        <v>-3600.5065867840385</v>
      </c>
      <c r="T14" s="203">
        <f t="shared" si="4"/>
        <v>-3600.5065867840385</v>
      </c>
      <c r="U14" s="203">
        <f t="shared" si="4"/>
        <v>-3600.5065867840131</v>
      </c>
      <c r="V14" s="203">
        <f t="shared" si="4"/>
        <v>-3600.5065867840349</v>
      </c>
      <c r="W14" s="203">
        <f t="shared" si="4"/>
        <v>-3600.5065867840385</v>
      </c>
      <c r="X14" s="203">
        <f t="shared" si="4"/>
        <v>-3600.5065867840021</v>
      </c>
      <c r="Y14" s="203">
        <f t="shared" si="4"/>
        <v>-3600.5065867840312</v>
      </c>
      <c r="Z14" s="203">
        <f t="shared" si="4"/>
        <v>-3600.5065867840276</v>
      </c>
      <c r="AA14" s="203">
        <f t="shared" si="4"/>
        <v>-3600.5065867840294</v>
      </c>
      <c r="AB14" s="203">
        <f t="shared" si="4"/>
        <v>-3600.5065867840185</v>
      </c>
      <c r="AC14" s="203">
        <f t="shared" si="4"/>
        <v>-3600.5065867840258</v>
      </c>
      <c r="AD14" s="203">
        <f t="shared" si="4"/>
        <v>-3600.5065867840294</v>
      </c>
      <c r="AE14" s="203">
        <f t="shared" si="4"/>
        <v>-3600.5065867840185</v>
      </c>
      <c r="AF14" s="203">
        <f t="shared" si="4"/>
        <v>9699.2274646104361</v>
      </c>
      <c r="AG14" s="24">
        <f t="shared" si="0"/>
        <v>-128786.49822248834</v>
      </c>
    </row>
    <row r="15" spans="1:33" x14ac:dyDescent="0.2">
      <c r="AG15" s="24"/>
    </row>
    <row r="16" spans="1:33" x14ac:dyDescent="0.2">
      <c r="A16" t="s">
        <v>193</v>
      </c>
      <c r="B16" s="24">
        <f>+C10</f>
        <v>182334.90480000002</v>
      </c>
      <c r="C16" s="203">
        <f>+C10+C14</f>
        <v>258436.55886543004</v>
      </c>
      <c r="D16" s="203">
        <f>+C16+D14</f>
        <v>245114.35629150062</v>
      </c>
      <c r="E16" s="203">
        <f t="shared" ref="E16:Q16" si="5">+D16+E14</f>
        <v>232778.33028367249</v>
      </c>
      <c r="F16" s="203">
        <f t="shared" si="5"/>
        <v>221298.13326520222</v>
      </c>
      <c r="G16" s="203">
        <f t="shared" si="5"/>
        <v>210586.29553555898</v>
      </c>
      <c r="H16" s="203">
        <f t="shared" si="5"/>
        <v>201431.21134290978</v>
      </c>
      <c r="I16" s="203">
        <f t="shared" si="5"/>
        <v>193445.84203153354</v>
      </c>
      <c r="J16" s="203">
        <f t="shared" si="5"/>
        <v>185488.48665493063</v>
      </c>
      <c r="K16" s="203">
        <f t="shared" si="5"/>
        <v>177467.67143806122</v>
      </c>
      <c r="L16" s="203">
        <f t="shared" si="5"/>
        <v>169510.31606145832</v>
      </c>
      <c r="M16" s="203">
        <f t="shared" si="5"/>
        <v>161489.50084458885</v>
      </c>
      <c r="N16" s="203">
        <f t="shared" si="5"/>
        <v>153532.145467986</v>
      </c>
      <c r="O16" s="203">
        <f t="shared" si="5"/>
        <v>145511.33025111651</v>
      </c>
      <c r="P16" s="203">
        <f t="shared" si="5"/>
        <v>129261.85018156591</v>
      </c>
      <c r="Q16" s="203">
        <f t="shared" si="5"/>
        <v>104712.813448348</v>
      </c>
      <c r="R16" s="203">
        <f>IF(inputs!$B$9-ROE!R6&gt;-1,+Q16+R14,0)</f>
        <v>90655.764741093561</v>
      </c>
      <c r="S16" s="203">
        <f>IF(inputs!$B$9-ROE!S6&gt;-1,+R16+S14,0)</f>
        <v>87055.258154309529</v>
      </c>
      <c r="T16" s="203">
        <f>IF(inputs!$B$9-ROE!T6&gt;-1,+S16+T14,0)</f>
        <v>83454.751567525498</v>
      </c>
      <c r="U16" s="203">
        <f>IF(inputs!$B$9-ROE!U6&gt;-1,+T16+U14,0)</f>
        <v>79854.244980741481</v>
      </c>
      <c r="V16" s="203">
        <f>IF(inputs!$B$9-ROE!V6&gt;-1,+U16+V14,0)</f>
        <v>76253.73839395745</v>
      </c>
      <c r="W16" s="203">
        <f>IF(inputs!$B$9-ROE!W6&gt;-1,+V16+W14,0)</f>
        <v>72653.231807173404</v>
      </c>
      <c r="X16" s="203">
        <f>IF(inputs!$B$9-ROE!X6&gt;-1,+W16+X14,0)</f>
        <v>69052.725220389402</v>
      </c>
      <c r="Y16" s="203">
        <f>IF(inputs!$B$9-ROE!Y6&gt;-1,+X16+Y14,0)</f>
        <v>65452.218633605371</v>
      </c>
      <c r="Z16" s="203">
        <f>IF(inputs!$B$9-ROE!Z6&gt;-1,+Y16+Z14,0)</f>
        <v>61851.71204682134</v>
      </c>
      <c r="AA16" s="203">
        <f>IF(inputs!$B$9-ROE!AA6&gt;-1,+Z16+AA14,0)</f>
        <v>58251.205460037309</v>
      </c>
      <c r="AB16" s="203">
        <f>IF(inputs!$B$9-ROE!AB6&gt;-1,+AA16+AB14,0)</f>
        <v>54650.698873253292</v>
      </c>
      <c r="AC16" s="203">
        <f>IF(inputs!$B$9-ROE!AC6&gt;-1,+AB16+AC14,0)</f>
        <v>51050.192286469268</v>
      </c>
      <c r="AD16" s="203">
        <f>IF(inputs!$B$9-ROE!AD6&gt;-1,+AC16+AD14,0)</f>
        <v>47449.685699685237</v>
      </c>
      <c r="AE16" s="203">
        <f>IF(inputs!$B$9-ROE!AE6&gt;-1,+AD16+AE14,0)</f>
        <v>43849.17911290122</v>
      </c>
      <c r="AF16" s="203">
        <f>IF(inputs!$B$9-ROE!AF6&gt;-1,+AE16+AF14,0)</f>
        <v>53548.406577511654</v>
      </c>
      <c r="AG16" s="24">
        <f t="shared" si="0"/>
        <v>3785147.8555193357</v>
      </c>
    </row>
    <row r="17" spans="1:33" x14ac:dyDescent="0.2">
      <c r="AG17" s="24"/>
    </row>
    <row r="18" spans="1:33" x14ac:dyDescent="0.2">
      <c r="A18" t="s">
        <v>352</v>
      </c>
      <c r="C18" s="24">
        <f>+EARNINGS!C24</f>
        <v>101206.67367163295</v>
      </c>
      <c r="D18" s="24">
        <f>+EARNINGS!D24</f>
        <v>48753.992537601924</v>
      </c>
      <c r="E18" s="24">
        <f>+EARNINGS!E24</f>
        <v>45917.822408257809</v>
      </c>
      <c r="F18" s="24">
        <f>+EARNINGS!F24</f>
        <v>33582.859390879697</v>
      </c>
      <c r="G18" s="24">
        <f>+EARNINGS!G24</f>
        <v>32115.054035386383</v>
      </c>
      <c r="H18" s="24">
        <f>+EARNINGS!H24</f>
        <v>30990.939454683536</v>
      </c>
      <c r="I18" s="24">
        <f>+EARNINGS!I24</f>
        <v>29899.000876313097</v>
      </c>
      <c r="J18" s="24">
        <f>+EARNINGS!J24</f>
        <v>29061.371421513442</v>
      </c>
      <c r="K18" s="24">
        <f>+EARNINGS!K24</f>
        <v>27714.355028880629</v>
      </c>
      <c r="L18" s="24">
        <f>+EARNINGS!L24</f>
        <v>26622.624913302599</v>
      </c>
      <c r="M18" s="24">
        <f>+EARNINGS!M24</f>
        <v>25529.995449509493</v>
      </c>
      <c r="N18" s="24">
        <f>+EARNINGS!N24</f>
        <v>24673.139862355056</v>
      </c>
      <c r="O18" s="24">
        <f>+EARNINGS!O24</f>
        <v>23345.939571924653</v>
      </c>
      <c r="P18" s="24">
        <f>+EARNINGS!P24</f>
        <v>22254.517780982722</v>
      </c>
      <c r="Q18" s="24">
        <f>+EARNINGS!Q24</f>
        <v>21450.227549534451</v>
      </c>
      <c r="R18" s="24">
        <f>+EARNINGS!R24</f>
        <v>21154.801854646568</v>
      </c>
      <c r="S18" s="24">
        <f>+EARNINGS!S24</f>
        <v>20416.003181663873</v>
      </c>
      <c r="T18" s="24">
        <f>+EARNINGS!T24</f>
        <v>19899.02563647191</v>
      </c>
      <c r="U18" s="24">
        <f>+EARNINGS!U24</f>
        <v>19382.141449608611</v>
      </c>
      <c r="V18" s="24">
        <f>+EARNINGS!V24</f>
        <v>19084.391364733568</v>
      </c>
      <c r="W18" s="24">
        <f>+EARNINGS!W24</f>
        <v>18348.664437889915</v>
      </c>
      <c r="X18" s="24">
        <f>+EARNINGS!X24</f>
        <v>17832.077469122371</v>
      </c>
      <c r="Y18" s="24">
        <f>+EARNINGS!Y24</f>
        <v>17315.595575976207</v>
      </c>
      <c r="Z18" s="24">
        <f>+EARNINGS!Z24</f>
        <v>17016.888792166912</v>
      </c>
      <c r="AA18" s="24">
        <f>+EARNINGS!AA24</f>
        <v>16282.95972019066</v>
      </c>
      <c r="AB18" s="24">
        <f>+EARNINGS!AB24</f>
        <v>15766.812348629746</v>
      </c>
      <c r="AC18" s="24">
        <f>+EARNINGS!AC24</f>
        <v>15250.783240606439</v>
      </c>
      <c r="AD18" s="24">
        <f>+EARNINGS!AD24</f>
        <v>14952.659106192246</v>
      </c>
      <c r="AE18" s="24">
        <f>+EARNINGS!AE24</f>
        <v>14219.09411323421</v>
      </c>
      <c r="AF18" s="24">
        <f>+EARNINGS!AF24</f>
        <v>13703.441512202256</v>
      </c>
      <c r="AG18" s="24">
        <f t="shared" si="0"/>
        <v>783743.85375609389</v>
      </c>
    </row>
    <row r="19" spans="1:33" ht="13.5" thickBot="1" x14ac:dyDescent="0.25"/>
    <row r="20" spans="1:33" x14ac:dyDescent="0.2">
      <c r="A20" s="148" t="s">
        <v>353</v>
      </c>
      <c r="B20" s="334"/>
      <c r="C20" s="367">
        <f t="shared" ref="C20:Q20" si="6">IF(C16=0,0,+C18/C16)</f>
        <v>0.39161128795377614</v>
      </c>
      <c r="D20" s="332">
        <f t="shared" si="6"/>
        <v>0.1989030478476812</v>
      </c>
      <c r="E20" s="332">
        <f t="shared" si="6"/>
        <v>0.19725986672513979</v>
      </c>
      <c r="F20" s="332">
        <f t="shared" si="6"/>
        <v>0.15175392080978026</v>
      </c>
      <c r="G20" s="332">
        <f t="shared" si="6"/>
        <v>0.15250305796828803</v>
      </c>
      <c r="H20" s="332">
        <f t="shared" si="6"/>
        <v>0.15385371138897433</v>
      </c>
      <c r="I20" s="332">
        <f t="shared" si="6"/>
        <v>0.15456005961316693</v>
      </c>
      <c r="J20" s="332">
        <f t="shared" si="6"/>
        <v>0.15667479931289274</v>
      </c>
      <c r="K20" s="332">
        <f t="shared" si="6"/>
        <v>0.15616565430934468</v>
      </c>
      <c r="L20" s="332">
        <f t="shared" si="6"/>
        <v>0.1570560750040145</v>
      </c>
      <c r="M20" s="332">
        <f t="shared" si="6"/>
        <v>0.15809074469849627</v>
      </c>
      <c r="N20" s="332">
        <f t="shared" si="6"/>
        <v>0.16070341352391129</v>
      </c>
      <c r="O20" s="332">
        <f t="shared" si="6"/>
        <v>0.1604406992337665</v>
      </c>
      <c r="P20" s="332">
        <f t="shared" si="6"/>
        <v>0.17216617083635438</v>
      </c>
      <c r="Q20" s="332">
        <f t="shared" si="6"/>
        <v>0.20484816368834621</v>
      </c>
      <c r="R20" s="332">
        <f t="shared" ref="R20:AF20" si="7">IF(R16=0,0,+R18/R16)</f>
        <v>0.23335307925605375</v>
      </c>
      <c r="S20" s="332">
        <f t="shared" si="7"/>
        <v>0.23451774900805589</v>
      </c>
      <c r="T20" s="332">
        <f t="shared" si="7"/>
        <v>0.23844089476883853</v>
      </c>
      <c r="U20" s="332">
        <f t="shared" si="7"/>
        <v>0.24271898700292038</v>
      </c>
      <c r="V20" s="332">
        <f t="shared" si="7"/>
        <v>0.25027482936162337</v>
      </c>
      <c r="W20" s="332">
        <f t="shared" si="7"/>
        <v>0.2525512490151644</v>
      </c>
      <c r="X20" s="332">
        <f t="shared" si="7"/>
        <v>0.25823857656898153</v>
      </c>
      <c r="Y20" s="332">
        <f t="shared" si="7"/>
        <v>0.26455322581052737</v>
      </c>
      <c r="Z20" s="332">
        <f t="shared" si="7"/>
        <v>0.27512397359809926</v>
      </c>
      <c r="AA20" s="332">
        <f t="shared" si="7"/>
        <v>0.27953000442817327</v>
      </c>
      <c r="AB20" s="332">
        <f t="shared" si="7"/>
        <v>0.28850156857456427</v>
      </c>
      <c r="AC20" s="332">
        <f t="shared" si="7"/>
        <v>0.29874095586215105</v>
      </c>
      <c r="AD20" s="332">
        <f t="shared" si="7"/>
        <v>0.31512662066571784</v>
      </c>
      <c r="AE20" s="332">
        <f t="shared" si="7"/>
        <v>0.32427275494994834</v>
      </c>
      <c r="AF20" s="333">
        <f t="shared" si="7"/>
        <v>0.25590754959937861</v>
      </c>
    </row>
    <row r="21" spans="1:33" ht="13.5" thickBot="1" x14ac:dyDescent="0.25">
      <c r="A21" s="150" t="s">
        <v>416</v>
      </c>
      <c r="B21" s="335"/>
      <c r="C21" s="476">
        <f>AVERAGE(C18:AF18)/+AVERAGE(B16:AF16)</f>
        <v>0.20412657037383375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6"/>
    </row>
    <row r="23" spans="1:33" x14ac:dyDescent="0.2">
      <c r="A23" t="s">
        <v>190</v>
      </c>
      <c r="C23" s="1">
        <f>+EARNINGS!C42</f>
        <v>114324.99044165009</v>
      </c>
      <c r="D23" s="1">
        <f>+EARNINGS!D42</f>
        <v>60641.255877736323</v>
      </c>
      <c r="E23" s="1">
        <f>+EARNINGS!E42</f>
        <v>57805.085748392201</v>
      </c>
      <c r="F23" s="1">
        <f>+EARNINGS!F42</f>
        <v>45470.122731014097</v>
      </c>
      <c r="G23" s="1">
        <f>+EARNINGS!G42</f>
        <v>44002.31737552079</v>
      </c>
      <c r="H23" s="1">
        <f>+EARNINGS!H42</f>
        <v>42878.202794817946</v>
      </c>
      <c r="I23" s="1">
        <f>+EARNINGS!I42</f>
        <v>41786.264216447504</v>
      </c>
      <c r="J23" s="1">
        <f>+EARNINGS!J42</f>
        <v>40948.634761647845</v>
      </c>
      <c r="K23" s="1">
        <f>+EARNINGS!K42</f>
        <v>39601.618369015036</v>
      </c>
      <c r="L23" s="1">
        <f>+EARNINGS!L42</f>
        <v>38509.888253436999</v>
      </c>
      <c r="M23" s="1">
        <f>+EARNINGS!M42</f>
        <v>37417.2587896439</v>
      </c>
      <c r="N23" s="1">
        <f>+EARNINGS!N42</f>
        <v>36560.403202489462</v>
      </c>
      <c r="O23" s="1">
        <f>+EARNINGS!O42</f>
        <v>35233.20291205906</v>
      </c>
      <c r="P23" s="1">
        <f>+EARNINGS!P42</f>
        <v>34141.781121117121</v>
      </c>
      <c r="Q23" s="1">
        <f>+EARNINGS!Q42</f>
        <v>33337.490889668843</v>
      </c>
      <c r="R23" s="1">
        <f>+EARNINGS!R42</f>
        <v>33042.065194780967</v>
      </c>
      <c r="S23" s="1">
        <f>+EARNINGS!S42</f>
        <v>32303.266521798279</v>
      </c>
      <c r="T23" s="1">
        <f>+EARNINGS!T42</f>
        <v>31786.288976606316</v>
      </c>
      <c r="U23" s="1">
        <f>+EARNINGS!U42</f>
        <v>31269.404789743017</v>
      </c>
      <c r="V23" s="1">
        <f>+EARNINGS!V42</f>
        <v>30971.654704867964</v>
      </c>
      <c r="W23" s="1">
        <f>+EARNINGS!W42</f>
        <v>30235.927778024321</v>
      </c>
      <c r="X23" s="1">
        <f>+EARNINGS!X42</f>
        <v>29719.340809256777</v>
      </c>
      <c r="Y23" s="1">
        <f>+EARNINGS!Y42</f>
        <v>29202.858916110614</v>
      </c>
      <c r="Z23" s="1">
        <f>+EARNINGS!Z42</f>
        <v>28904.152132301318</v>
      </c>
      <c r="AA23" s="1">
        <f>+EARNINGS!AA42</f>
        <v>28170.223060325068</v>
      </c>
      <c r="AB23" s="1">
        <f>+EARNINGS!AB42</f>
        <v>27654.075688764155</v>
      </c>
      <c r="AC23" s="1">
        <f>+EARNINGS!AC42</f>
        <v>27138.046580740836</v>
      </c>
      <c r="AD23" s="1">
        <f>+EARNINGS!AD42</f>
        <v>26839.922446326644</v>
      </c>
      <c r="AE23" s="1">
        <f>+EARNINGS!AE42</f>
        <v>26106.357453368608</v>
      </c>
      <c r="AF23" s="1">
        <f>+EARNINGS!AF42</f>
        <v>25590.704852336661</v>
      </c>
    </row>
    <row r="24" spans="1:33" x14ac:dyDescent="0.2">
      <c r="A24" t="s">
        <v>191</v>
      </c>
      <c r="C24" s="331">
        <f>+C8</f>
        <v>25105.019606202928</v>
      </c>
      <c r="D24" s="331">
        <f t="shared" ref="D24:Q24" si="8">+D8</f>
        <v>62076.195111531328</v>
      </c>
      <c r="E24" s="331">
        <f t="shared" si="8"/>
        <v>58253.848416085952</v>
      </c>
      <c r="F24" s="331">
        <f t="shared" si="8"/>
        <v>45063.056409349971</v>
      </c>
      <c r="G24" s="331">
        <f t="shared" si="8"/>
        <v>42826.891765029635</v>
      </c>
      <c r="H24" s="331">
        <f t="shared" si="8"/>
        <v>40146.023647332724</v>
      </c>
      <c r="I24" s="331">
        <f t="shared" si="8"/>
        <v>37884.370187689332</v>
      </c>
      <c r="J24" s="331">
        <f t="shared" si="8"/>
        <v>37018.726798116346</v>
      </c>
      <c r="K24" s="331">
        <f t="shared" si="8"/>
        <v>35735.170245750021</v>
      </c>
      <c r="L24" s="331">
        <f t="shared" si="8"/>
        <v>34579.980289905492</v>
      </c>
      <c r="M24" s="331">
        <f t="shared" si="8"/>
        <v>33550.810666378966</v>
      </c>
      <c r="N24" s="331">
        <f t="shared" si="8"/>
        <v>32630.495238957905</v>
      </c>
      <c r="O24" s="331">
        <f t="shared" si="8"/>
        <v>31366.75478879414</v>
      </c>
      <c r="P24" s="331">
        <f t="shared" si="8"/>
        <v>38503.997850533313</v>
      </c>
      <c r="Q24" s="331">
        <f t="shared" si="8"/>
        <v>45999.264282752374</v>
      </c>
      <c r="R24" s="331">
        <f t="shared" ref="R24:AF24" si="9">+R8</f>
        <v>35211.850561900996</v>
      </c>
      <c r="S24" s="331">
        <f t="shared" si="9"/>
        <v>24016.509768447911</v>
      </c>
      <c r="T24" s="331">
        <f t="shared" si="9"/>
        <v>23499.532223255948</v>
      </c>
      <c r="U24" s="331">
        <f t="shared" si="9"/>
        <v>22982.648036392624</v>
      </c>
      <c r="V24" s="331">
        <f t="shared" si="9"/>
        <v>22684.897951517603</v>
      </c>
      <c r="W24" s="331">
        <f t="shared" si="9"/>
        <v>21949.171024673953</v>
      </c>
      <c r="X24" s="331">
        <f t="shared" si="9"/>
        <v>21432.584055906373</v>
      </c>
      <c r="Y24" s="331">
        <f t="shared" si="9"/>
        <v>20916.102162760239</v>
      </c>
      <c r="Z24" s="331">
        <f t="shared" si="9"/>
        <v>20617.39537895094</v>
      </c>
      <c r="AA24" s="331">
        <f t="shared" si="9"/>
        <v>19883.466306974689</v>
      </c>
      <c r="AB24" s="331">
        <f t="shared" si="9"/>
        <v>19367.318935413765</v>
      </c>
      <c r="AC24" s="331">
        <f t="shared" si="9"/>
        <v>18851.289827390465</v>
      </c>
      <c r="AD24" s="331">
        <f t="shared" si="9"/>
        <v>18553.165692976276</v>
      </c>
      <c r="AE24" s="331">
        <f t="shared" si="9"/>
        <v>17819.600700018229</v>
      </c>
      <c r="AF24" s="331">
        <f t="shared" si="9"/>
        <v>4004.2140475918204</v>
      </c>
    </row>
    <row r="25" spans="1:33" x14ac:dyDescent="0.2">
      <c r="A25" t="s">
        <v>192</v>
      </c>
      <c r="C25" s="203">
        <f t="shared" ref="C25:Q25" si="10">+C23-C24</f>
        <v>89219.970835447166</v>
      </c>
      <c r="D25" s="203">
        <f t="shared" si="10"/>
        <v>-1434.9392337950048</v>
      </c>
      <c r="E25" s="203">
        <f t="shared" si="10"/>
        <v>-448.7626676937507</v>
      </c>
      <c r="F25" s="203">
        <f t="shared" si="10"/>
        <v>407.06632166412601</v>
      </c>
      <c r="G25" s="203">
        <f t="shared" si="10"/>
        <v>1175.4256104911547</v>
      </c>
      <c r="H25" s="203">
        <f t="shared" si="10"/>
        <v>2732.1791474852216</v>
      </c>
      <c r="I25" s="203">
        <f t="shared" si="10"/>
        <v>3901.8940287581718</v>
      </c>
      <c r="J25" s="203">
        <f t="shared" si="10"/>
        <v>3929.9079635314993</v>
      </c>
      <c r="K25" s="203">
        <f t="shared" si="10"/>
        <v>3866.4481232650141</v>
      </c>
      <c r="L25" s="203">
        <f t="shared" si="10"/>
        <v>3929.9079635315065</v>
      </c>
      <c r="M25" s="203">
        <f t="shared" si="10"/>
        <v>3866.4481232649341</v>
      </c>
      <c r="N25" s="203">
        <f t="shared" si="10"/>
        <v>3929.9079635315575</v>
      </c>
      <c r="O25" s="203">
        <f t="shared" si="10"/>
        <v>3866.4481232649196</v>
      </c>
      <c r="P25" s="203">
        <f t="shared" si="10"/>
        <v>-4362.2167294161918</v>
      </c>
      <c r="Q25" s="203">
        <f t="shared" si="10"/>
        <v>-12661.773393083531</v>
      </c>
      <c r="R25" s="203">
        <f t="shared" ref="R25:AF25" si="11">+R23-R24</f>
        <v>-2169.7853671200282</v>
      </c>
      <c r="S25" s="203">
        <f t="shared" si="11"/>
        <v>8286.7567533503679</v>
      </c>
      <c r="T25" s="203">
        <f t="shared" si="11"/>
        <v>8286.7567533503679</v>
      </c>
      <c r="U25" s="203">
        <f t="shared" si="11"/>
        <v>8286.7567533503934</v>
      </c>
      <c r="V25" s="203">
        <f t="shared" si="11"/>
        <v>8286.7567533503607</v>
      </c>
      <c r="W25" s="203">
        <f t="shared" si="11"/>
        <v>8286.7567533503679</v>
      </c>
      <c r="X25" s="203">
        <f t="shared" si="11"/>
        <v>8286.7567533504043</v>
      </c>
      <c r="Y25" s="203">
        <f t="shared" si="11"/>
        <v>8286.7567533503752</v>
      </c>
      <c r="Z25" s="203">
        <f t="shared" si="11"/>
        <v>8286.7567533503789</v>
      </c>
      <c r="AA25" s="203">
        <f t="shared" si="11"/>
        <v>8286.7567533503789</v>
      </c>
      <c r="AB25" s="203">
        <f t="shared" si="11"/>
        <v>8286.7567533503898</v>
      </c>
      <c r="AC25" s="203">
        <f t="shared" si="11"/>
        <v>8286.7567533503716</v>
      </c>
      <c r="AD25" s="203">
        <f t="shared" si="11"/>
        <v>8286.7567533503679</v>
      </c>
      <c r="AE25" s="203">
        <f t="shared" si="11"/>
        <v>8286.7567533503789</v>
      </c>
      <c r="AF25" s="203">
        <f t="shared" si="11"/>
        <v>21586.490804744841</v>
      </c>
    </row>
    <row r="27" spans="1:33" x14ac:dyDescent="0.2">
      <c r="A27" t="s">
        <v>193</v>
      </c>
      <c r="B27" s="24">
        <f>+C10</f>
        <v>182334.90480000002</v>
      </c>
      <c r="C27" s="4">
        <f>+C10+C25</f>
        <v>271554.87563544721</v>
      </c>
      <c r="D27" s="4">
        <f>+C27+D25</f>
        <v>270119.93640165223</v>
      </c>
      <c r="E27" s="4">
        <f t="shared" ref="E27:Q27" si="12">+D27+E25</f>
        <v>269671.17373395851</v>
      </c>
      <c r="F27" s="4">
        <f t="shared" si="12"/>
        <v>270078.24005562265</v>
      </c>
      <c r="G27" s="4">
        <f t="shared" si="12"/>
        <v>271253.66566611378</v>
      </c>
      <c r="H27" s="4">
        <f t="shared" si="12"/>
        <v>273985.84481359902</v>
      </c>
      <c r="I27" s="4">
        <f t="shared" si="12"/>
        <v>277887.73884235718</v>
      </c>
      <c r="J27" s="4">
        <f t="shared" si="12"/>
        <v>281817.64680588868</v>
      </c>
      <c r="K27" s="4">
        <f t="shared" si="12"/>
        <v>285684.09492915368</v>
      </c>
      <c r="L27" s="4">
        <f t="shared" si="12"/>
        <v>289614.00289268518</v>
      </c>
      <c r="M27" s="4">
        <f t="shared" si="12"/>
        <v>293480.45101595012</v>
      </c>
      <c r="N27" s="4">
        <f t="shared" si="12"/>
        <v>297410.35897948168</v>
      </c>
      <c r="O27" s="4">
        <f t="shared" si="12"/>
        <v>301276.80710274662</v>
      </c>
      <c r="P27" s="4">
        <f t="shared" si="12"/>
        <v>296914.5903733304</v>
      </c>
      <c r="Q27" s="4">
        <f t="shared" si="12"/>
        <v>284252.81698024686</v>
      </c>
      <c r="R27" s="4">
        <f t="shared" ref="R27:AF27" si="13">+Q27+R25</f>
        <v>282083.03161312686</v>
      </c>
      <c r="S27" s="4">
        <f t="shared" si="13"/>
        <v>290369.78836647724</v>
      </c>
      <c r="T27" s="4">
        <f t="shared" si="13"/>
        <v>298656.54511982761</v>
      </c>
      <c r="U27" s="4">
        <f t="shared" si="13"/>
        <v>306943.30187317799</v>
      </c>
      <c r="V27" s="4">
        <f t="shared" si="13"/>
        <v>315230.05862652836</v>
      </c>
      <c r="W27" s="4">
        <f t="shared" si="13"/>
        <v>323516.81537987874</v>
      </c>
      <c r="X27" s="4">
        <f t="shared" si="13"/>
        <v>331803.57213322911</v>
      </c>
      <c r="Y27" s="4">
        <f t="shared" si="13"/>
        <v>340090.32888657949</v>
      </c>
      <c r="Z27" s="4">
        <f t="shared" si="13"/>
        <v>348377.08563992986</v>
      </c>
      <c r="AA27" s="4">
        <f t="shared" si="13"/>
        <v>356663.84239328024</v>
      </c>
      <c r="AB27" s="4">
        <f t="shared" si="13"/>
        <v>364950.59914663061</v>
      </c>
      <c r="AC27" s="4">
        <f t="shared" si="13"/>
        <v>373237.35589998099</v>
      </c>
      <c r="AD27" s="4">
        <f t="shared" si="13"/>
        <v>381524.11265333137</v>
      </c>
      <c r="AE27" s="4">
        <f t="shared" si="13"/>
        <v>389810.86940668174</v>
      </c>
      <c r="AF27" s="4">
        <f t="shared" si="13"/>
        <v>411397.36021142657</v>
      </c>
    </row>
    <row r="29" spans="1:33" x14ac:dyDescent="0.2">
      <c r="A29" t="s">
        <v>194</v>
      </c>
      <c r="C29" s="1">
        <f>+EARNINGS!C42</f>
        <v>114324.99044165009</v>
      </c>
      <c r="D29" s="1">
        <f>+EARNINGS!D42</f>
        <v>60641.255877736323</v>
      </c>
      <c r="E29" s="1">
        <f>+EARNINGS!E42</f>
        <v>57805.085748392201</v>
      </c>
      <c r="F29" s="1">
        <f>+EARNINGS!F42</f>
        <v>45470.122731014097</v>
      </c>
      <c r="G29" s="1">
        <f>+EARNINGS!G42</f>
        <v>44002.31737552079</v>
      </c>
      <c r="H29" s="1">
        <f>+EARNINGS!H42</f>
        <v>42878.202794817946</v>
      </c>
      <c r="I29" s="1">
        <f>+EARNINGS!I42</f>
        <v>41786.264216447504</v>
      </c>
      <c r="J29" s="1">
        <f>+EARNINGS!J42</f>
        <v>40948.634761647845</v>
      </c>
      <c r="K29" s="1">
        <f>+EARNINGS!K42</f>
        <v>39601.618369015036</v>
      </c>
      <c r="L29" s="1">
        <f>+EARNINGS!L42</f>
        <v>38509.888253436999</v>
      </c>
      <c r="M29" s="1">
        <f>+EARNINGS!M42</f>
        <v>37417.2587896439</v>
      </c>
      <c r="N29" s="1">
        <f>+EARNINGS!N42</f>
        <v>36560.403202489462</v>
      </c>
      <c r="O29" s="1">
        <f>+EARNINGS!O42</f>
        <v>35233.20291205906</v>
      </c>
      <c r="P29" s="1">
        <f>+EARNINGS!P42</f>
        <v>34141.781121117121</v>
      </c>
      <c r="Q29" s="1">
        <f>+EARNINGS!Q42</f>
        <v>33337.490889668843</v>
      </c>
      <c r="R29" s="1">
        <f>+EARNINGS!R42</f>
        <v>33042.065194780967</v>
      </c>
      <c r="S29" s="1">
        <f>+EARNINGS!S42</f>
        <v>32303.266521798279</v>
      </c>
      <c r="T29" s="1">
        <f>+EARNINGS!T42</f>
        <v>31786.288976606316</v>
      </c>
      <c r="U29" s="1">
        <f>+EARNINGS!U42</f>
        <v>31269.404789743017</v>
      </c>
      <c r="V29" s="1">
        <f>+EARNINGS!V42</f>
        <v>30971.654704867964</v>
      </c>
      <c r="W29" s="1">
        <f>+EARNINGS!W42</f>
        <v>30235.927778024321</v>
      </c>
      <c r="X29" s="1">
        <f>+EARNINGS!X42</f>
        <v>29719.340809256777</v>
      </c>
      <c r="Y29" s="1">
        <f>+EARNINGS!Y42</f>
        <v>29202.858916110614</v>
      </c>
      <c r="Z29" s="1">
        <f>+EARNINGS!Z42</f>
        <v>28904.152132301318</v>
      </c>
      <c r="AA29" s="1">
        <f>+EARNINGS!AA42</f>
        <v>28170.223060325068</v>
      </c>
      <c r="AB29" s="1">
        <f>+EARNINGS!AB42</f>
        <v>27654.075688764155</v>
      </c>
      <c r="AC29" s="1">
        <f>+EARNINGS!AC42</f>
        <v>27138.046580740836</v>
      </c>
      <c r="AD29" s="1">
        <f>+EARNINGS!AD42</f>
        <v>26839.922446326644</v>
      </c>
      <c r="AE29" s="1">
        <f>+EARNINGS!AE42</f>
        <v>26106.357453368608</v>
      </c>
      <c r="AF29" s="1">
        <f>+EARNINGS!AF42</f>
        <v>25590.704852336661</v>
      </c>
    </row>
    <row r="30" spans="1:33" ht="13.5" thickBot="1" x14ac:dyDescent="0.25"/>
    <row r="31" spans="1:33" x14ac:dyDescent="0.2">
      <c r="A31" s="148" t="s">
        <v>354</v>
      </c>
      <c r="B31" s="59"/>
      <c r="C31" s="367">
        <f>IF(C16=0,0,+C29/C27)</f>
        <v>0.4210014280690999</v>
      </c>
      <c r="D31" s="332">
        <f t="shared" ref="D31:Q31" si="14">IF(D16=0,0,+D29/D27)</f>
        <v>0.22449752019623753</v>
      </c>
      <c r="E31" s="332">
        <f t="shared" si="14"/>
        <v>0.21435396652895222</v>
      </c>
      <c r="F31" s="332">
        <f t="shared" si="14"/>
        <v>0.16835907521335119</v>
      </c>
      <c r="G31" s="332">
        <f t="shared" si="14"/>
        <v>0.16221833267198407</v>
      </c>
      <c r="H31" s="332">
        <f t="shared" si="14"/>
        <v>0.15649787610009305</v>
      </c>
      <c r="I31" s="332">
        <f t="shared" si="14"/>
        <v>0.15037102533031302</v>
      </c>
      <c r="J31" s="332">
        <f t="shared" si="14"/>
        <v>0.14530188306430855</v>
      </c>
      <c r="K31" s="332">
        <f t="shared" si="14"/>
        <v>0.13862031198774216</v>
      </c>
      <c r="L31" s="332">
        <f t="shared" si="14"/>
        <v>0.13296970405020997</v>
      </c>
      <c r="M31" s="332">
        <f t="shared" si="14"/>
        <v>0.12749489330589295</v>
      </c>
      <c r="N31" s="332">
        <f t="shared" si="14"/>
        <v>0.12292915192309008</v>
      </c>
      <c r="O31" s="332">
        <f t="shared" si="14"/>
        <v>0.11694628355525298</v>
      </c>
      <c r="P31" s="332">
        <f t="shared" si="14"/>
        <v>0.11498855976793998</v>
      </c>
      <c r="Q31" s="332">
        <f t="shared" si="14"/>
        <v>0.11728112756745525</v>
      </c>
      <c r="R31" s="332">
        <f t="shared" ref="R31:AF31" si="15">IF(R16=0,0,+R29/R27)</f>
        <v>0.11713595463656858</v>
      </c>
      <c r="S31" s="332">
        <f t="shared" si="15"/>
        <v>0.1112487173804327</v>
      </c>
      <c r="T31" s="332">
        <f t="shared" si="15"/>
        <v>0.10643091369001458</v>
      </c>
      <c r="U31" s="332">
        <f t="shared" si="15"/>
        <v>0.10187355319016808</v>
      </c>
      <c r="V31" s="332">
        <f t="shared" si="15"/>
        <v>9.8250956269249401E-2</v>
      </c>
      <c r="W31" s="332">
        <f t="shared" si="15"/>
        <v>9.3460142844571464E-2</v>
      </c>
      <c r="X31" s="332">
        <f t="shared" si="15"/>
        <v>8.9569080339266416E-2</v>
      </c>
      <c r="Y31" s="332">
        <f t="shared" si="15"/>
        <v>8.5867948705621089E-2</v>
      </c>
      <c r="Z31" s="332">
        <f t="shared" si="15"/>
        <v>8.296800600190915E-2</v>
      </c>
      <c r="AA31" s="332">
        <f t="shared" si="15"/>
        <v>7.8982559239248004E-2</v>
      </c>
      <c r="AB31" s="332">
        <f t="shared" si="15"/>
        <v>7.577484665987147E-2</v>
      </c>
      <c r="AC31" s="332">
        <f t="shared" si="15"/>
        <v>7.2709888631868905E-2</v>
      </c>
      <c r="AD31" s="332">
        <f t="shared" si="15"/>
        <v>7.0349216618752777E-2</v>
      </c>
      <c r="AE31" s="332">
        <f t="shared" si="15"/>
        <v>6.6971856103202651E-2</v>
      </c>
      <c r="AF31" s="333">
        <f t="shared" si="15"/>
        <v>6.220434870847253E-2</v>
      </c>
    </row>
    <row r="32" spans="1:33" ht="13.5" thickBot="1" x14ac:dyDescent="0.25">
      <c r="A32" s="150" t="s">
        <v>416</v>
      </c>
      <c r="B32" s="65"/>
      <c r="C32" s="476">
        <f>AVERAGE(C29:AF29)/+AVERAGE(B27:AF27)</f>
        <v>0.12375649535732415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6"/>
    </row>
    <row r="35" spans="1:34" x14ac:dyDescent="0.2">
      <c r="C35" s="372">
        <v>7.4999999999999997E-2</v>
      </c>
      <c r="D35" s="372">
        <v>0.15</v>
      </c>
    </row>
    <row r="36" spans="1:34" x14ac:dyDescent="0.2">
      <c r="A36" t="s">
        <v>313</v>
      </c>
      <c r="C36" s="206">
        <f>LOOKUP(assumptions!$B$5,ROE!C44:C58,ROE!D44:D58)</f>
        <v>363187.06632149196</v>
      </c>
      <c r="D36" s="206">
        <f>LOOKUP(assumptions!$B$5,ROE!C44:C58,ROE!E44:E58)</f>
        <v>246038.11592045298</v>
      </c>
    </row>
    <row r="37" spans="1:34" x14ac:dyDescent="0.2">
      <c r="A37" t="s">
        <v>57</v>
      </c>
      <c r="C37" s="207">
        <f>+assumptions!B32</f>
        <v>191742.27317247324</v>
      </c>
      <c r="D37" s="207">
        <f>+assumptions!B32</f>
        <v>191742.27317247324</v>
      </c>
    </row>
    <row r="38" spans="1:34" ht="13.5" thickBot="1" x14ac:dyDescent="0.25">
      <c r="A38" t="s">
        <v>196</v>
      </c>
      <c r="C38" s="208">
        <f>+C36-C37</f>
        <v>171444.79314901872</v>
      </c>
      <c r="D38" s="208">
        <f>+D36-D37</f>
        <v>54295.842747979739</v>
      </c>
    </row>
    <row r="39" spans="1:34" ht="13.5" thickTop="1" x14ac:dyDescent="0.2"/>
    <row r="41" spans="1:34" x14ac:dyDescent="0.2">
      <c r="A41" s="5"/>
      <c r="B41" s="5"/>
      <c r="C41" s="5"/>
    </row>
    <row r="42" spans="1:34" x14ac:dyDescent="0.2">
      <c r="A42" s="5"/>
      <c r="B42" s="5"/>
      <c r="C42" s="5"/>
      <c r="AH42" s="202"/>
    </row>
    <row r="43" spans="1:34" x14ac:dyDescent="0.2">
      <c r="A43" s="5"/>
      <c r="C43" s="5" t="s">
        <v>287</v>
      </c>
      <c r="D43" s="22">
        <v>7.4999999999999997E-2</v>
      </c>
      <c r="E43" s="22">
        <v>0.15</v>
      </c>
    </row>
    <row r="44" spans="1:34" x14ac:dyDescent="0.2">
      <c r="A44" s="5"/>
      <c r="B44" s="5"/>
      <c r="C44" s="5">
        <v>1</v>
      </c>
      <c r="D44" s="25">
        <f>NPV(+D$43,$C$8)</f>
        <v>23353.506610421329</v>
      </c>
      <c r="E44" s="25">
        <f>NPV(+E$43,$C$8)</f>
        <v>21830.451831480808</v>
      </c>
    </row>
    <row r="45" spans="1:34" x14ac:dyDescent="0.2">
      <c r="A45" s="5"/>
      <c r="B45" s="5"/>
      <c r="C45" s="5">
        <v>2</v>
      </c>
      <c r="D45" s="25">
        <f>NPV(+D$43,$C8,$D8)</f>
        <v>77070.062683136377</v>
      </c>
      <c r="E45" s="25">
        <f>NPV(+E$43,$C8,$D8)</f>
        <v>68768.973654944944</v>
      </c>
    </row>
    <row r="46" spans="1:34" x14ac:dyDescent="0.2">
      <c r="A46" s="5"/>
      <c r="B46" s="5"/>
      <c r="C46" s="5">
        <v>3</v>
      </c>
      <c r="D46" s="25">
        <f>NPV(+D$43,$C$8,$D$8,$E$8)</f>
        <v>123962.11368027501</v>
      </c>
      <c r="E46" s="25">
        <f>NPV(+E$43,$C$8,$D$8,$E$8)</f>
        <v>107071.82459015393</v>
      </c>
    </row>
    <row r="47" spans="1:34" x14ac:dyDescent="0.2">
      <c r="A47" s="5"/>
      <c r="B47" s="5"/>
      <c r="C47" s="5">
        <v>4</v>
      </c>
      <c r="D47" s="25">
        <f>NPV(+D$43,$C$8,$D$8,$E$8,$F$8)</f>
        <v>157705.35419293895</v>
      </c>
      <c r="E47" s="25">
        <f>NPV(+E$43,$C$8,$D$8,$E$8,$F$8)</f>
        <v>132836.77334854173</v>
      </c>
    </row>
    <row r="48" spans="1:34" x14ac:dyDescent="0.2">
      <c r="A48" s="5"/>
      <c r="B48" s="5"/>
      <c r="C48" s="5">
        <v>5</v>
      </c>
      <c r="D48" s="25">
        <f>NPV(+D$43,$C$8,$D$8,$E$8,$F$8,$G$8)</f>
        <v>187536.79534859443</v>
      </c>
      <c r="E48" s="25">
        <f>NPV(+E$43,$C$8,$D$8,$E$8,$F$8,$G$8)</f>
        <v>154129.30757925237</v>
      </c>
    </row>
    <row r="49" spans="1:5" x14ac:dyDescent="0.2">
      <c r="A49" s="5"/>
      <c r="B49" s="5"/>
      <c r="C49" s="5">
        <v>6</v>
      </c>
      <c r="D49" s="25">
        <f>NPV(+D$43,$C$8,$D$8,$E$8,$F$8,$G$8,$H$8)</f>
        <v>213549.87379146097</v>
      </c>
      <c r="E49" s="25">
        <f>NPV(+E$43,$C$8,$D$8,$E$8,$F$8,$G$8,$H$8)</f>
        <v>171485.54146811223</v>
      </c>
    </row>
    <row r="50" spans="1:5" x14ac:dyDescent="0.2">
      <c r="A50" s="5"/>
      <c r="B50" s="5"/>
      <c r="C50" s="5">
        <v>7</v>
      </c>
      <c r="D50" s="25">
        <f>NPV(+D$43,$C$8,$D$8,$E$8,$F$8,$G$8,$H$8,$I$8)</f>
        <v>236384.86358952036</v>
      </c>
      <c r="E50" s="25">
        <f>NPV(+E$43,$C$8,$D$8,$E$8,$F$8,$G$8,$H$8,$I$8)</f>
        <v>185727.6794558228</v>
      </c>
    </row>
    <row r="51" spans="1:5" x14ac:dyDescent="0.2">
      <c r="A51" s="5"/>
      <c r="B51" s="5"/>
      <c r="C51" s="5">
        <v>8</v>
      </c>
      <c r="D51" s="25">
        <f>NPV(+D$43,$C$8,$D$8,$E$8,$F$8,$G$8,$H$8,$I$8,$J$8)</f>
        <v>257141.34638260351</v>
      </c>
      <c r="E51" s="25">
        <f>NPV(+E$43,$C$8,$D$8,$E$8,$F$8,$G$8,$H$8,$I$8,$J$8)</f>
        <v>197829.16691165371</v>
      </c>
    </row>
    <row r="52" spans="1:5" x14ac:dyDescent="0.2">
      <c r="A52" s="5"/>
      <c r="B52" s="5"/>
      <c r="C52" s="5">
        <v>9</v>
      </c>
      <c r="D52" s="25">
        <f>NPV(+D$43,$C$8,$D$8,$E$8,$F$8,$G$8,$H$8,$I$8,$J$8,$K$8)</f>
        <v>275780.2205849149</v>
      </c>
      <c r="E52" s="25">
        <f>NPV(+E$43,$C$8,$D$8,$E$8,$F$8,$G$8,$H$8,$I$8,$J$8,$K$8)</f>
        <v>207987.33260037587</v>
      </c>
    </row>
    <row r="53" spans="1:5" x14ac:dyDescent="0.2">
      <c r="A53" s="5"/>
      <c r="B53" s="5"/>
      <c r="C53" s="5">
        <v>10</v>
      </c>
      <c r="D53" s="25">
        <f>NPV(+D$43,$C$8,$D$8,$E$8,$F$8,$G$8,$H$8,$I$8,$J$8,$K$8,$L$8)</f>
        <v>292558.21706236136</v>
      </c>
      <c r="E53" s="25">
        <f>NPV(+E$43,$C$8,$D$8,$E$8,$F$8,$G$8,$H$8,$I$8,$J$8,$K$8,$L$8)</f>
        <v>216534.97486603606</v>
      </c>
    </row>
    <row r="54" spans="1:5" x14ac:dyDescent="0.2">
      <c r="A54" s="5"/>
      <c r="B54" s="5"/>
      <c r="C54" s="5">
        <v>11</v>
      </c>
      <c r="D54" s="25">
        <f>NPV(+D$43,$C$8,$D$8,$E$8,$F$8,$G$8,$H$8,$I$8,$J$8,$K$8,$L$8,$M$8)</f>
        <v>307701.14694600698</v>
      </c>
      <c r="E54" s="25">
        <f>NPV(+E$43,$C$8,$D$8,$E$8,$F$8,$G$8,$H$8,$I$8,$J$8,$K$8,$L$8,$M$8)</f>
        <v>223746.49423535715</v>
      </c>
    </row>
    <row r="55" spans="1:5" x14ac:dyDescent="0.2">
      <c r="A55" s="5"/>
      <c r="B55" s="5"/>
      <c r="C55" s="5">
        <v>12</v>
      </c>
      <c r="D55" s="25">
        <f>NPV(+D$43,$C$8,$D$8,$E$8,$F$8,$G$8,$H$8,$I$8,$J$8,$K$8,$L$8,$M$8,$N$8)</f>
        <v>321401.19511683425</v>
      </c>
      <c r="E55" s="25">
        <f>NPV(+E$43,$C$8,$D$8,$E$8,$F$8,$G$8,$H$8,$I$8,$J$8,$K$8,$L$8,$M$8,$N$8)</f>
        <v>229845.36710965034</v>
      </c>
    </row>
    <row r="56" spans="1:5" x14ac:dyDescent="0.2">
      <c r="A56" s="5"/>
      <c r="B56" s="5"/>
      <c r="C56" s="5">
        <v>13</v>
      </c>
      <c r="D56" s="25">
        <f>NPV(+D$43,$C$8,$D$8,$E$8,$F$8,$G$8,$H$8,$I$8,$J$8,$K$8,$L$8,$M$8,$N$8,$O$8)</f>
        <v>333651.85699992382</v>
      </c>
      <c r="E56" s="25">
        <f>NPV(+E$43,$C$8,$D$8,$E$8,$F$8,$G$8,$H$8,$I$8,$J$8,$K$8,$L$8,$M$8,$N$8,$O$8)</f>
        <v>234943.34167328291</v>
      </c>
    </row>
    <row r="57" spans="1:5" x14ac:dyDescent="0.2">
      <c r="A57" s="5"/>
      <c r="B57" s="5"/>
      <c r="C57" s="5">
        <v>14</v>
      </c>
      <c r="D57" s="25">
        <f>NPV(+D$43,$C$8,$D$8,$E$8,$F$8,$G$8,$H$8,$I$8,$J$8,$K$8,$L$8,$M$8,$N$8,$O$8,$P$8)</f>
        <v>347640.87808929791</v>
      </c>
      <c r="E57" s="25">
        <f>NPV(+E$43,$C$8,$D$8,$E$8,$F$8,$G$8,$H$8,$I$8,$J$8,$K$8,$L$8,$M$8,$N$8,$O$8,$P$8)</f>
        <v>240385.06001659989</v>
      </c>
    </row>
    <row r="58" spans="1:5" x14ac:dyDescent="0.2">
      <c r="A58" s="5"/>
      <c r="B58" s="5"/>
      <c r="C58" s="5">
        <v>15</v>
      </c>
      <c r="D58" s="25">
        <f>NPV(+D$43,$C$8,$D$8,$E$8,$F$8,$G$8,$H$8,$I$8,$J$8,$K$8,$L$8,$M$8,$N$8,$O$8,$P$8,$Q$8)</f>
        <v>363187.06632149196</v>
      </c>
      <c r="E58" s="25">
        <f>NPV(+E$43,$C$8,$D$8,$E$8,$F$8,$G$8,$H$8,$I$8,$J$8,$K$8,$L$8,$M$8,$N$8,$O$8,$P$8,$Q$8)</f>
        <v>246038.11592045298</v>
      </c>
    </row>
    <row r="59" spans="1:5" x14ac:dyDescent="0.2">
      <c r="A59" s="5"/>
      <c r="B59" s="5"/>
      <c r="C59" s="5">
        <v>16</v>
      </c>
      <c r="D59" s="25">
        <f>NPV(+D$43,$C$8,$D$8,$E$8,$F$8,$G$8,$H$8,$I$8,$J$8,$K$8,$L$8,$M$8,$N$8,$O$8,$P$8,$Q$8,$R$8)</f>
        <v>374257.21419156936</v>
      </c>
      <c r="E59" s="25">
        <f>NPV(+E$43,$C$8,$D$8,$E$8,$F$8,$G$8,$H$8,$I$8,$J$8,$K$8,$L$8,$M$8,$N$8,$O$8,$P$8,$Q$8,$R$8)</f>
        <v>249801.02222300257</v>
      </c>
    </row>
    <row r="60" spans="1:5" x14ac:dyDescent="0.2">
      <c r="A60" s="5"/>
      <c r="B60" s="5"/>
      <c r="C60" s="5">
        <v>17</v>
      </c>
      <c r="D60" s="25">
        <f>NPV(+D$43,$C$8,$D$8,$E$8,$F$8,$G$8,$H$8,$I$8,$J$8,$K$8,$L$8,$M$8,$N$8,$O$8,$P$8,$Q$8,$R$8,$S$8)</f>
        <v>381280.91495925171</v>
      </c>
      <c r="E60" s="25">
        <f>NPV(+E$43,$C$8,$D$8,$E$8,$F$8,$G$8,$H$8,$I$8,$J$8,$K$8,$L$8,$M$8,$N$8,$O$8,$P$8,$Q$8,$R$8,$S$8)</f>
        <v>252032.7776894845</v>
      </c>
    </row>
    <row r="61" spans="1:5" x14ac:dyDescent="0.2">
      <c r="A61" s="5"/>
      <c r="B61" s="5"/>
      <c r="C61" s="5">
        <v>18</v>
      </c>
      <c r="D61" s="25">
        <f>NPV(+D$43,$C$8,$D$8,$E$8,$F$8,$G$8,$H$8,$I$8,$J$8,$K$8,$L$8,$M$8,$N$8,$O$8,$P$8,$Q$8,$R$8,$S$8,$T$8)</f>
        <v>387673.94670275412</v>
      </c>
      <c r="E61" s="25">
        <f>NPV(+E$43,$C$8,$D$8,$E$8,$F$8,$G$8,$H$8,$I$8,$J$8,$K$8,$L$8,$M$8,$N$8,$O$8,$P$8,$Q$8,$R$8,$S$8,$T$8)</f>
        <v>253931.66018485281</v>
      </c>
    </row>
    <row r="62" spans="1:5" x14ac:dyDescent="0.2">
      <c r="A62" s="5"/>
      <c r="B62" s="5"/>
      <c r="C62" s="5">
        <v>19</v>
      </c>
      <c r="D62" s="25">
        <f>NPV(+D$43,$C$8,$D$8,$E$8,$F$8,$G$8,$H$8,$I$8,$J$8,$K$8,$L$8,$M$8,$N$8,$O$8,$P$8,$Q$8,$R$8,$S$8,$T$8,$U$8)</f>
        <v>393490.14554214646</v>
      </c>
      <c r="E62" s="25">
        <f>NPV(+E$43,$C$8,$D$8,$E$8,$F$8,$G$8,$H$8,$I$8,$J$8,$K$8,$L$8,$M$8,$N$8,$O$8,$P$8,$Q$8,$R$8,$S$8,$T$8,$U$8)</f>
        <v>255546.54332154139</v>
      </c>
    </row>
    <row r="63" spans="1:5" x14ac:dyDescent="0.2">
      <c r="A63" s="5"/>
      <c r="B63" s="5"/>
      <c r="C63" s="5">
        <v>20</v>
      </c>
      <c r="D63" s="25">
        <f>NPV(+D$43,$C$8,$D$8,$E$8,$F$8,$G$8,$H$8,$I$8,$J$8,$K$8,$L$8,$M$8,$N$8,$O$8,$P$8,$Q$8,$R$8,$S$8,$T$8,$U$8,$V$8)</f>
        <v>398830.46878234681</v>
      </c>
      <c r="E63" s="25">
        <f>NPV(+E$43,$C$8,$D$8,$E$8,$F$8,$G$8,$H$8,$I$8,$J$8,$K$8,$L$8,$M$8,$N$8,$O$8,$P$8,$Q$8,$R$8,$S$8,$T$8,$U$8,$V$8)</f>
        <v>256932.59691411708</v>
      </c>
    </row>
    <row r="64" spans="1:5" x14ac:dyDescent="0.2">
      <c r="A64" s="5"/>
      <c r="B64" s="5"/>
      <c r="C64" s="5">
        <v>21</v>
      </c>
      <c r="D64" s="25">
        <f>NPV(+D$43,$C$8,$D$8,$E$8,$F$8,$G$8,$H$8,$I$8,$J$8,$K$8,$L$8,$M$8,$N$8,$O$8,$P$8,$Q$8,$R$8,$S$8,$T$8,$U$8,$V$8,$W$8)</f>
        <v>403637.09524582507</v>
      </c>
      <c r="E64" s="25">
        <f>NPV(+E$43,$C$8,$D$8,$E$8,$F$8,$G$8,$H$8,$I$8,$J$8,$K$8,$L$8,$M$8,$N$8,$O$8,$P$8,$Q$8,$R$8,$S$8,$T$8,$U$8,$V$8,$W$8)</f>
        <v>258098.77123770097</v>
      </c>
    </row>
    <row r="65" spans="1:5" x14ac:dyDescent="0.2">
      <c r="A65" s="5"/>
      <c r="B65" s="5"/>
      <c r="C65" s="5">
        <v>22</v>
      </c>
      <c r="D65" s="25">
        <f>NPV(+D$43,$C$8,$D$8,$E$8,$F$8,$G$8,$H$8,$I$8,$J$8,$K$8,$L$8,$M$8,$N$8,$O$8,$P$8,$Q$8,$R$8,$S$8,$T$8,$U$8,$V$8,$W$8,$X$8)</f>
        <v>408003.1413971929</v>
      </c>
      <c r="E65" s="25">
        <f>NPV(+E$43,$C$8,$D$8,$E$8,$F$8,$G$8,$H$8,$I$8,$J$8,$K$8,$L$8,$M$8,$N$8,$O$8,$P$8,$Q$8,$R$8,$S$8,$T$8,$U$8,$V$8,$W$8,$X$8)</f>
        <v>259088.96924468226</v>
      </c>
    </row>
    <row r="66" spans="1:5" x14ac:dyDescent="0.2">
      <c r="A66" s="5"/>
      <c r="B66" s="5"/>
      <c r="C66" s="5">
        <v>23</v>
      </c>
      <c r="D66" s="25">
        <f>NPV(+D$43,$C$8,$D$8,$E$8,$F$8,$G$8,$H$8,$I$8,$J$8,$K$8,$L$8,$M$8,$N$8,$O$8,$P$8,$Q$8,$R$8,$S$8,$T$8,$U$8,$V$8,$W$8,$X$8,$Y$8)</f>
        <v>411966.70723590814</v>
      </c>
      <c r="E66" s="25">
        <f>NPV(+E$43,$C$8,$D$8,$E$8,$F$8,$G$8,$H$8,$I$8,$J$8,$K$8,$L$8,$M$8,$N$8,$O$8,$P$8,$Q$8,$R$8,$S$8,$T$8,$U$8,$V$8,$W$8,$X$8,$Y$8)</f>
        <v>259929.26162669508</v>
      </c>
    </row>
    <row r="67" spans="1:5" x14ac:dyDescent="0.2">
      <c r="A67" s="5"/>
      <c r="B67" s="5"/>
      <c r="C67" s="5">
        <v>24</v>
      </c>
      <c r="D67" s="25">
        <f>NPV(+D$43,$C$8,$D$8,$E$8,$F$8,$G$8,$H$8,$I$8,$J$8,$K$8,$L$8,$M$8,$N$8,$O$8,$P$8,$Q$8,$R$8,$S$8,$T$8,$U$8,$V$8,$W$8,$X$8,$Y$8,$Z$8)</f>
        <v>415601.0899433195</v>
      </c>
      <c r="E67" s="25">
        <f>NPV(+E$43,$C$8,$D$8,$E$8,$F$8,$G$8,$H$8,$I$8,$J$8,$K$8,$L$8,$M$8,$N$8,$O$8,$P$8,$Q$8,$R$8,$S$8,$T$8,$U$8,$V$8,$W$8,$X$8,$Y$8,$Z$8)</f>
        <v>260649.51554727514</v>
      </c>
    </row>
    <row r="68" spans="1:5" x14ac:dyDescent="0.2">
      <c r="A68" s="5"/>
      <c r="B68" s="5"/>
      <c r="C68" s="5">
        <v>25</v>
      </c>
      <c r="D68" s="25">
        <f>NPV(+D$43,$C$8,$D$8,$E$8,$F$8,$G$8,$H$8,$I$8,$J$8,$K$8,$L$8,$M$8,$N$8,$O$8,$P$8,$Q$8,$R$8,$S$8,$T$8,$U$8,$V$8,$W$8,$X$8,$Y$8,$Z$8,$AA$8)</f>
        <v>418861.56206683302</v>
      </c>
      <c r="E68" s="25">
        <f>NPV(+E$43,$C$8,$D$8,$E$8,$F$8,$G$8,$H$8,$I$8,$J$8,$K$8,$L$8,$M$8,$N$8,$O$8,$P$8,$Q$8,$R$8,$S$8,$T$8,$U$8,$V$8,$W$8,$X$8,$Y$8,$Z$8,$AA$8)</f>
        <v>261253.52827321531</v>
      </c>
    </row>
    <row r="69" spans="1:5" x14ac:dyDescent="0.2">
      <c r="A69" s="5"/>
      <c r="B69" s="5"/>
      <c r="C69" s="5">
        <v>26</v>
      </c>
      <c r="D69" s="25">
        <f>NPV(+D$43,$C$8,$D$8,$E$8,$F$8,$G$8,$H$8,$I$8,$J$8,$K$8,$L$8,$M$8,$N$8,$O$8,$P$8,$Q$8,$R$8,$S$8,$T$8,$U$8,$V$8,$W$8,$X$8,$Y$8,$Z$8,$AA$8,$AB$8)</f>
        <v>421815.82696215494</v>
      </c>
      <c r="E69" s="25">
        <f>NPV(+E$43,$C$8,$D$8,$E$8,$F$8,$G$8,$H$8,$I$8,$J$8,$K$8,$L$8,$M$8,$N$8,$O$8,$P$8,$Q$8,$R$8,$S$8,$T$8,$U$8,$V$8,$W$8,$X$8,$Y$8,$Z$8,$AA$8,$AB$8)</f>
        <v>261765.12252394599</v>
      </c>
    </row>
    <row r="70" spans="1:5" x14ac:dyDescent="0.2">
      <c r="A70" s="5"/>
      <c r="B70" s="5"/>
      <c r="C70" s="5">
        <v>27</v>
      </c>
      <c r="D70" s="25">
        <f>NPV(+D$43,$C$8,$D$8,$E$8,$F$8,$G$8,$H$8,$I$8,$J$8,$K$8,$L$8,$M$8,$N$8,$O$8,$P$8,$Q$8,$R$8,$S$8,$T$8,$U$8,$V$8,$W$8,$X$8,$Y$8,$Z$8,$AA$8,$AB$8,$AC$8)</f>
        <v>424490.75766560319</v>
      </c>
      <c r="E70" s="25">
        <f>NPV(+E$43,$C$8,$D$8,$E$8,$F$8,$G$8,$H$8,$I$8,$J$8,$K$8,$L$8,$M$8,$N$8,$O$8,$P$8,$Q$8,$R$8,$S$8,$T$8,$U$8,$V$8,$W$8,$X$8,$Y$8,$Z$8,$AA$8,$AB$8,$AC$8)</f>
        <v>262198.13397446182</v>
      </c>
    </row>
    <row r="71" spans="1:5" x14ac:dyDescent="0.2">
      <c r="A71" s="5"/>
      <c r="B71" s="5"/>
      <c r="C71" s="5">
        <v>28</v>
      </c>
      <c r="D71" s="25">
        <f>NPV(D43,$C$8:$AD$8)</f>
        <v>426939.71390137699</v>
      </c>
      <c r="E71" s="25">
        <f>NPV(E43,$C$8:$AD$8)</f>
        <v>262568.71100183658</v>
      </c>
    </row>
    <row r="72" spans="1:5" x14ac:dyDescent="0.2">
      <c r="A72" s="5"/>
      <c r="B72" s="5"/>
      <c r="C72" s="5">
        <v>29</v>
      </c>
      <c r="D72" s="25">
        <f>NPV(D43,$C$8:$AE$8)</f>
        <v>429127.74003504083</v>
      </c>
      <c r="E72" s="25">
        <f>NPV(E43,$C$8:$AE$8)</f>
        <v>262878.21096233296</v>
      </c>
    </row>
    <row r="73" spans="1:5" x14ac:dyDescent="0.2">
      <c r="A73" s="5"/>
      <c r="B73" s="5"/>
      <c r="C73" s="5">
        <v>30</v>
      </c>
      <c r="D73" s="25">
        <f>NPV(D43,$C$8:$AF$8)</f>
        <v>429585.10548822297</v>
      </c>
      <c r="E73" s="25">
        <f>NPV(E43,$C$8:$AF$8)</f>
        <v>262938.68682529888</v>
      </c>
    </row>
    <row r="74" spans="1:5" x14ac:dyDescent="0.2">
      <c r="A74" s="5"/>
      <c r="B74" s="5"/>
      <c r="C74" s="178"/>
      <c r="D74" s="5"/>
      <c r="E74" s="5"/>
    </row>
    <row r="75" spans="1:5" x14ac:dyDescent="0.2">
      <c r="A75" s="5"/>
      <c r="B75" s="5"/>
      <c r="C75" s="178"/>
      <c r="D75" s="5"/>
      <c r="E75" s="5"/>
    </row>
    <row r="76" spans="1:5" x14ac:dyDescent="0.2">
      <c r="A76" s="5"/>
      <c r="B76" s="5"/>
      <c r="C76" s="178"/>
      <c r="D76" s="5"/>
      <c r="E76" s="5"/>
    </row>
    <row r="77" spans="1:5" x14ac:dyDescent="0.2">
      <c r="C77" s="178"/>
      <c r="D77" s="5"/>
    </row>
    <row r="78" spans="1:5" x14ac:dyDescent="0.2">
      <c r="C78" s="178"/>
      <c r="D78" s="5"/>
    </row>
    <row r="79" spans="1:5" x14ac:dyDescent="0.2">
      <c r="C79" s="178"/>
      <c r="D79" s="5"/>
    </row>
    <row r="80" spans="1:5" x14ac:dyDescent="0.2">
      <c r="C80" s="178"/>
      <c r="D80" s="5"/>
    </row>
    <row r="81" spans="3:4" x14ac:dyDescent="0.2">
      <c r="C81" s="178"/>
      <c r="D81" s="5"/>
    </row>
    <row r="82" spans="3:4" x14ac:dyDescent="0.2">
      <c r="C82" s="178"/>
      <c r="D82" s="5"/>
    </row>
    <row r="83" spans="3:4" x14ac:dyDescent="0.2">
      <c r="C83" s="178"/>
      <c r="D83" s="5"/>
    </row>
    <row r="84" spans="3:4" x14ac:dyDescent="0.2">
      <c r="C84" s="178"/>
      <c r="D84" s="5"/>
    </row>
    <row r="85" spans="3:4" x14ac:dyDescent="0.2">
      <c r="C85" s="178"/>
      <c r="D85" s="178"/>
    </row>
    <row r="86" spans="3:4" x14ac:dyDescent="0.2">
      <c r="C86" s="178"/>
      <c r="D86" s="178"/>
    </row>
  </sheetData>
  <mergeCells count="3">
    <mergeCell ref="A1:Q1"/>
    <mergeCell ref="A2:Q2"/>
    <mergeCell ref="A3:Q3"/>
  </mergeCells>
  <phoneticPr fontId="14" type="noConversion"/>
  <pageMargins left="0.33" right="0.27" top="1" bottom="0.72" header="0.5" footer="0.5"/>
  <pageSetup paperSize="5" scale="49" orientation="landscape" horizontalDpi="300" verticalDpi="300" r:id="rId1"/>
  <headerFooter alignWithMargins="0">
    <oddFooter>&amp;L&amp;F&amp;C&amp;D&amp;R&amp;A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62"/>
  <sheetViews>
    <sheetView topLeftCell="A5" workbookViewId="0">
      <selection activeCell="B12" sqref="B12"/>
    </sheetView>
  </sheetViews>
  <sheetFormatPr defaultRowHeight="12.75" x14ac:dyDescent="0.2"/>
  <cols>
    <col min="1" max="1" width="41.7109375" customWidth="1"/>
    <col min="2" max="2" width="11" customWidth="1"/>
    <col min="3" max="3" width="15.28515625" style="26" bestFit="1" customWidth="1"/>
    <col min="4" max="4" width="13.140625" style="26" customWidth="1"/>
    <col min="5" max="5" width="14.7109375" customWidth="1"/>
    <col min="6" max="6" width="10.42578125" customWidth="1"/>
    <col min="7" max="7" width="11.140625" bestFit="1" customWidth="1"/>
  </cols>
  <sheetData>
    <row r="1" spans="1:9" ht="13.5" thickBot="1" x14ac:dyDescent="0.25">
      <c r="A1" s="2" t="s">
        <v>96</v>
      </c>
      <c r="B1" s="11"/>
      <c r="D1" s="29" t="s">
        <v>97</v>
      </c>
      <c r="E1" s="29"/>
      <c r="F1" s="29"/>
      <c r="G1" s="29"/>
      <c r="H1" s="11"/>
      <c r="I1" s="11"/>
    </row>
    <row r="2" spans="1:9" x14ac:dyDescent="0.2">
      <c r="A2" s="2" t="s">
        <v>419</v>
      </c>
      <c r="B2" s="11"/>
      <c r="D2" s="28"/>
      <c r="E2" s="59"/>
      <c r="F2" s="59"/>
      <c r="G2" s="60"/>
      <c r="H2" s="11"/>
      <c r="I2" s="11"/>
    </row>
    <row r="3" spans="1:9" x14ac:dyDescent="0.2">
      <c r="A3" s="2" t="s">
        <v>98</v>
      </c>
      <c r="B3" s="11"/>
      <c r="D3" s="61"/>
      <c r="E3" s="62"/>
      <c r="F3" s="62"/>
      <c r="G3" s="63"/>
      <c r="H3" s="11"/>
      <c r="I3" s="11"/>
    </row>
    <row r="4" spans="1:9" x14ac:dyDescent="0.2">
      <c r="A4" s="2"/>
      <c r="B4" s="11"/>
      <c r="D4" s="149"/>
      <c r="E4" s="62"/>
      <c r="F4" s="62"/>
      <c r="G4" s="63"/>
    </row>
    <row r="5" spans="1:9" ht="13.5" thickBot="1" x14ac:dyDescent="0.25">
      <c r="A5" s="21" t="s">
        <v>99</v>
      </c>
      <c r="B5" s="82">
        <f>+inputs!B9</f>
        <v>30</v>
      </c>
      <c r="D5" s="64"/>
      <c r="E5" s="65"/>
      <c r="F5" s="65"/>
      <c r="G5" s="66"/>
    </row>
    <row r="6" spans="1:9" x14ac:dyDescent="0.2">
      <c r="A6" s="74" t="s">
        <v>54</v>
      </c>
      <c r="B6" s="81">
        <f>+B5</f>
        <v>30</v>
      </c>
    </row>
    <row r="7" spans="1:9" x14ac:dyDescent="0.2">
      <c r="A7" s="10" t="s">
        <v>56</v>
      </c>
      <c r="B7" s="83">
        <v>15</v>
      </c>
    </row>
    <row r="8" spans="1:9" x14ac:dyDescent="0.2">
      <c r="A8" s="9" t="s">
        <v>100</v>
      </c>
      <c r="B8" s="280">
        <f>+inputs!B11</f>
        <v>38260</v>
      </c>
      <c r="C8" s="315"/>
    </row>
    <row r="9" spans="1:9" x14ac:dyDescent="0.2">
      <c r="A9" s="57"/>
      <c r="B9" s="57"/>
      <c r="E9" s="11"/>
      <c r="F9" s="11"/>
      <c r="G9" s="11"/>
      <c r="H9" s="11"/>
      <c r="I9" s="11"/>
    </row>
    <row r="10" spans="1:9" x14ac:dyDescent="0.2">
      <c r="A10" s="9" t="s">
        <v>101</v>
      </c>
      <c r="B10" s="3" t="s">
        <v>102</v>
      </c>
      <c r="C10" s="3"/>
      <c r="D10" s="3"/>
      <c r="E10" s="3"/>
      <c r="F10" s="11"/>
      <c r="G10" s="11"/>
      <c r="H10" s="11"/>
      <c r="I10" s="11"/>
    </row>
    <row r="11" spans="1:9" x14ac:dyDescent="0.2">
      <c r="A11" s="9" t="s">
        <v>59</v>
      </c>
      <c r="B11" s="72">
        <f>+B16-B12-B13</f>
        <v>802547.08347719989</v>
      </c>
      <c r="C11" s="80"/>
      <c r="D11" s="72"/>
      <c r="E11" s="11"/>
      <c r="F11" s="11"/>
      <c r="G11" s="11"/>
      <c r="H11" s="11"/>
      <c r="I11" s="11"/>
    </row>
    <row r="12" spans="1:9" x14ac:dyDescent="0.2">
      <c r="A12" s="9" t="s">
        <v>27</v>
      </c>
      <c r="B12" s="72">
        <f>+B16*0.0961</f>
        <v>87611.921756399999</v>
      </c>
      <c r="C12" s="80"/>
      <c r="D12" s="72"/>
      <c r="E12" s="11"/>
      <c r="F12" s="11"/>
      <c r="G12" s="11"/>
      <c r="H12" s="11"/>
      <c r="I12" s="11"/>
    </row>
    <row r="13" spans="1:9" x14ac:dyDescent="0.2">
      <c r="A13" s="9" t="s">
        <v>60</v>
      </c>
      <c r="B13" s="72">
        <f>+B16*2.36%</f>
        <v>21515.5187664</v>
      </c>
      <c r="C13" s="344"/>
      <c r="D13" s="72"/>
      <c r="E13" s="11"/>
      <c r="F13" s="11"/>
      <c r="G13" s="11"/>
      <c r="H13" s="11"/>
      <c r="I13" s="11"/>
    </row>
    <row r="14" spans="1:9" x14ac:dyDescent="0.2">
      <c r="A14" s="9" t="s">
        <v>61</v>
      </c>
      <c r="B14" s="72">
        <f>+D14-C14</f>
        <v>0</v>
      </c>
      <c r="C14" s="80"/>
      <c r="D14" s="72"/>
      <c r="E14" s="11"/>
      <c r="F14" s="11"/>
      <c r="G14" s="11"/>
      <c r="H14" s="11"/>
      <c r="I14" s="11"/>
    </row>
    <row r="15" spans="1:9" x14ac:dyDescent="0.2">
      <c r="A15" s="9" t="s">
        <v>103</v>
      </c>
      <c r="B15" s="72">
        <f>+D15-C15</f>
        <v>0</v>
      </c>
      <c r="C15" s="80"/>
      <c r="D15" s="72"/>
      <c r="E15" s="11"/>
      <c r="F15" s="11"/>
      <c r="G15" s="11"/>
      <c r="H15" s="11"/>
      <c r="I15" s="11"/>
    </row>
    <row r="16" spans="1:9" x14ac:dyDescent="0.2">
      <c r="A16" s="10" t="s">
        <v>104</v>
      </c>
      <c r="B16" s="72">
        <v>911674.52399999998</v>
      </c>
      <c r="C16" s="340"/>
      <c r="D16" s="246"/>
      <c r="E16" s="188"/>
      <c r="F16" s="245"/>
      <c r="G16" s="11"/>
      <c r="H16" s="11"/>
      <c r="I16" s="11"/>
    </row>
    <row r="17" spans="1:9" x14ac:dyDescent="0.2">
      <c r="A17" s="93" t="s">
        <v>63</v>
      </c>
      <c r="B17" s="72">
        <f>+B16</f>
        <v>911674.52399999998</v>
      </c>
      <c r="C17" s="341"/>
      <c r="E17" s="11"/>
      <c r="F17" s="287"/>
      <c r="G17" s="283" t="s">
        <v>276</v>
      </c>
      <c r="H17" s="11"/>
      <c r="I17" s="11"/>
    </row>
    <row r="18" spans="1:9" x14ac:dyDescent="0.2">
      <c r="A18" s="10"/>
      <c r="B18" s="57"/>
      <c r="C18" s="289" t="s">
        <v>275</v>
      </c>
      <c r="D18" s="289" t="s">
        <v>274</v>
      </c>
      <c r="E18" s="282" t="s">
        <v>273</v>
      </c>
      <c r="F18" s="283" t="s">
        <v>358</v>
      </c>
      <c r="G18" s="283" t="s">
        <v>277</v>
      </c>
      <c r="H18" s="11"/>
      <c r="I18" s="11"/>
    </row>
    <row r="19" spans="1:9" x14ac:dyDescent="0.2">
      <c r="A19" s="10" t="s">
        <v>105</v>
      </c>
      <c r="B19" s="78">
        <v>0</v>
      </c>
      <c r="C19" s="290">
        <f>124500+28000</f>
        <v>152500</v>
      </c>
      <c r="D19" s="291">
        <f>80000+17690</f>
        <v>97690</v>
      </c>
      <c r="E19" s="292">
        <v>97690</v>
      </c>
      <c r="F19" s="285">
        <v>8300</v>
      </c>
      <c r="G19" s="286">
        <f>(E$19*F$19*24*1/1000000)/1000</f>
        <v>19.459848000000001</v>
      </c>
      <c r="H19" s="11"/>
      <c r="I19" s="11"/>
    </row>
    <row r="20" spans="1:9" x14ac:dyDescent="0.2">
      <c r="A20" s="10" t="s">
        <v>360</v>
      </c>
      <c r="B20" s="78"/>
      <c r="C20" s="290">
        <v>0</v>
      </c>
      <c r="D20" s="291">
        <v>12000</v>
      </c>
      <c r="E20" s="292">
        <v>12000</v>
      </c>
      <c r="F20" s="285">
        <v>7300</v>
      </c>
      <c r="G20" s="286">
        <f>(E$20*F$20*24*1/1000000)/1000</f>
        <v>2.1024000000000003</v>
      </c>
      <c r="H20" s="11"/>
      <c r="I20" s="11"/>
    </row>
    <row r="21" spans="1:9" x14ac:dyDescent="0.2">
      <c r="A21" s="10" t="s">
        <v>359</v>
      </c>
      <c r="B21" s="73"/>
      <c r="D21" s="336">
        <f>+D19-D20</f>
        <v>85690</v>
      </c>
      <c r="E21" s="292">
        <f>+E19-E20</f>
        <v>85690</v>
      </c>
      <c r="F21" s="285"/>
      <c r="G21" s="288">
        <f>+G19-G20</f>
        <v>17.357448000000002</v>
      </c>
      <c r="H21" s="11"/>
      <c r="I21" s="11"/>
    </row>
    <row r="22" spans="1:9" x14ac:dyDescent="0.2">
      <c r="A22" s="10" t="s">
        <v>320</v>
      </c>
      <c r="B22" s="190"/>
      <c r="E22" s="286"/>
      <c r="F22" s="286"/>
      <c r="G22" s="288"/>
      <c r="H22" s="11"/>
      <c r="I22" s="11"/>
    </row>
    <row r="23" spans="1:9" x14ac:dyDescent="0.2">
      <c r="A23" s="10" t="s">
        <v>106</v>
      </c>
      <c r="B23" s="349">
        <v>0.82899999999999996</v>
      </c>
      <c r="D23" s="285">
        <v>0</v>
      </c>
      <c r="E23" s="284">
        <v>0</v>
      </c>
      <c r="F23" s="285"/>
      <c r="G23" s="11"/>
      <c r="H23" s="11"/>
      <c r="I23" s="11"/>
    </row>
    <row r="24" spans="1:9" x14ac:dyDescent="0.2">
      <c r="A24" s="10" t="s">
        <v>321</v>
      </c>
      <c r="E24">
        <f>(+E23*B23*24)/1000</f>
        <v>0</v>
      </c>
      <c r="H24" s="11"/>
      <c r="I24" s="11"/>
    </row>
    <row r="25" spans="1:9" x14ac:dyDescent="0.2">
      <c r="A25" s="10" t="s">
        <v>107</v>
      </c>
      <c r="B25" s="350">
        <v>489.62</v>
      </c>
      <c r="C25" s="75"/>
      <c r="E25" s="11"/>
      <c r="F25" s="11"/>
      <c r="G25" s="11"/>
      <c r="H25" s="11"/>
      <c r="I25" s="11"/>
    </row>
    <row r="26" spans="1:9" x14ac:dyDescent="0.2">
      <c r="A26" s="10" t="s">
        <v>108</v>
      </c>
      <c r="B26" s="351">
        <v>1</v>
      </c>
      <c r="C26"/>
      <c r="D26"/>
      <c r="E26" s="11"/>
      <c r="F26" s="11"/>
      <c r="G26" s="11"/>
      <c r="H26" s="11"/>
      <c r="I26" s="11"/>
    </row>
    <row r="27" spans="1:9" x14ac:dyDescent="0.2">
      <c r="A27" s="9" t="s">
        <v>109</v>
      </c>
      <c r="B27" s="352">
        <v>1.03</v>
      </c>
      <c r="C27" s="75"/>
      <c r="E27" s="11"/>
      <c r="F27" s="11"/>
      <c r="G27" s="11"/>
      <c r="H27" s="11"/>
      <c r="I27" s="11"/>
    </row>
    <row r="28" spans="1:9" x14ac:dyDescent="0.2">
      <c r="A28" s="10" t="s">
        <v>355</v>
      </c>
      <c r="B28" s="360">
        <f>1/B5</f>
        <v>3.3333333333333333E-2</v>
      </c>
      <c r="C28" s="75"/>
    </row>
    <row r="29" spans="1:9" x14ac:dyDescent="0.2">
      <c r="A29" s="10" t="s">
        <v>110</v>
      </c>
      <c r="B29" s="345">
        <v>1.2E-2</v>
      </c>
      <c r="C29" s="75"/>
    </row>
    <row r="30" spans="1:9" x14ac:dyDescent="0.2">
      <c r="A30" s="10" t="s">
        <v>111</v>
      </c>
      <c r="B30" s="346">
        <v>0.38879999999999998</v>
      </c>
      <c r="C30" s="75"/>
    </row>
    <row r="31" spans="1:9" x14ac:dyDescent="0.2">
      <c r="A31" t="s">
        <v>112</v>
      </c>
      <c r="B31" s="347">
        <v>0.02</v>
      </c>
      <c r="C31" s="75"/>
    </row>
    <row r="32" spans="1:9" ht="13.5" thickBot="1" x14ac:dyDescent="0.25">
      <c r="A32" s="10" t="s">
        <v>113</v>
      </c>
      <c r="B32" s="172">
        <f>AVERAGE([3]data1cf!$A$2:$A$1001)*-1</f>
        <v>191742.27317247324</v>
      </c>
      <c r="C32" s="75"/>
    </row>
    <row r="33" spans="1:32" ht="13.5" thickBot="1" x14ac:dyDescent="0.25">
      <c r="A33" s="10"/>
      <c r="B33" s="5"/>
      <c r="C33" s="92" t="s">
        <v>114</v>
      </c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8"/>
    </row>
    <row r="34" spans="1:32" ht="13.5" thickBot="1" x14ac:dyDescent="0.25">
      <c r="A34" s="10"/>
      <c r="B34" s="5"/>
      <c r="C34" s="168">
        <v>1</v>
      </c>
      <c r="D34" s="169">
        <v>2</v>
      </c>
      <c r="E34" s="169">
        <v>3</v>
      </c>
      <c r="F34" s="169">
        <v>4</v>
      </c>
      <c r="G34" s="169">
        <v>5</v>
      </c>
      <c r="H34" s="169">
        <v>6</v>
      </c>
      <c r="I34" s="169">
        <v>7</v>
      </c>
      <c r="J34" s="169">
        <v>8</v>
      </c>
      <c r="K34" s="169">
        <v>9</v>
      </c>
      <c r="L34" s="167">
        <v>10</v>
      </c>
      <c r="M34" s="165">
        <v>11</v>
      </c>
      <c r="N34" s="167">
        <v>12</v>
      </c>
      <c r="O34" s="165">
        <v>13</v>
      </c>
      <c r="P34" s="167">
        <v>14</v>
      </c>
      <c r="Q34" s="166">
        <v>15</v>
      </c>
      <c r="R34" s="167">
        <v>16</v>
      </c>
      <c r="S34" s="166">
        <v>17</v>
      </c>
      <c r="T34" s="167">
        <v>18</v>
      </c>
      <c r="U34" s="166">
        <v>19</v>
      </c>
      <c r="V34" s="167">
        <v>20</v>
      </c>
      <c r="W34" s="166">
        <v>21</v>
      </c>
      <c r="X34" s="167">
        <v>22</v>
      </c>
      <c r="Y34" s="166">
        <v>23</v>
      </c>
      <c r="Z34" s="167">
        <v>24</v>
      </c>
      <c r="AA34" s="166">
        <v>25</v>
      </c>
      <c r="AB34" s="167">
        <v>26</v>
      </c>
      <c r="AC34" s="166">
        <v>27</v>
      </c>
      <c r="AD34" s="167">
        <v>28</v>
      </c>
      <c r="AE34" s="166">
        <v>29</v>
      </c>
      <c r="AF34" s="167">
        <v>30</v>
      </c>
    </row>
    <row r="35" spans="1:32" x14ac:dyDescent="0.2">
      <c r="A35" s="10"/>
      <c r="B35" s="5"/>
      <c r="C35" s="75"/>
    </row>
    <row r="36" spans="1:32" x14ac:dyDescent="0.2">
      <c r="A36" s="10" t="s">
        <v>64</v>
      </c>
      <c r="B36" s="5"/>
      <c r="C36" s="19">
        <f t="array" ref="C36:Q36">TRANSPOSE(loadfac!N3:N18)</f>
        <v>0.90812602593752101</v>
      </c>
      <c r="D36" s="19">
        <v>0.89865690705080792</v>
      </c>
      <c r="E36" s="19">
        <v>0.89614043212205008</v>
      </c>
      <c r="F36" s="19">
        <v>0.90055361074755635</v>
      </c>
      <c r="G36" s="19">
        <v>0.90002163353095621</v>
      </c>
      <c r="H36" s="19">
        <v>0.8955118645439285</v>
      </c>
      <c r="I36" s="19">
        <v>0.90066750314104393</v>
      </c>
      <c r="J36" s="19">
        <v>0.9054908059880229</v>
      </c>
      <c r="K36" s="19">
        <v>0.87754392394009528</v>
      </c>
      <c r="L36" s="19">
        <v>0.90109147779174237</v>
      </c>
      <c r="M36" s="19">
        <v>0.88036407639435976</v>
      </c>
      <c r="N36" s="19">
        <v>0.89888629116632557</v>
      </c>
      <c r="O36" s="19">
        <v>0.90332381480431667</v>
      </c>
      <c r="P36" s="19">
        <v>0.91421259205255567</v>
      </c>
      <c r="Q36" s="365">
        <v>0.8787360616928287</v>
      </c>
      <c r="R36" s="216">
        <f t="shared" ref="R36:AA36" si="0">+Q36</f>
        <v>0.8787360616928287</v>
      </c>
      <c r="S36" s="216">
        <f t="shared" si="0"/>
        <v>0.8787360616928287</v>
      </c>
      <c r="T36" s="216">
        <f t="shared" si="0"/>
        <v>0.8787360616928287</v>
      </c>
      <c r="U36" s="216">
        <f t="shared" si="0"/>
        <v>0.8787360616928287</v>
      </c>
      <c r="V36" s="216">
        <f t="shared" si="0"/>
        <v>0.8787360616928287</v>
      </c>
      <c r="W36" s="216">
        <f t="shared" si="0"/>
        <v>0.8787360616928287</v>
      </c>
      <c r="X36" s="216">
        <f t="shared" si="0"/>
        <v>0.8787360616928287</v>
      </c>
      <c r="Y36" s="216">
        <f t="shared" si="0"/>
        <v>0.8787360616928287</v>
      </c>
      <c r="Z36" s="216">
        <f t="shared" si="0"/>
        <v>0.8787360616928287</v>
      </c>
      <c r="AA36" s="216">
        <f t="shared" si="0"/>
        <v>0.8787360616928287</v>
      </c>
      <c r="AB36" s="216">
        <f>+AA36</f>
        <v>0.8787360616928287</v>
      </c>
      <c r="AC36" s="216">
        <f>+AB36</f>
        <v>0.8787360616928287</v>
      </c>
      <c r="AD36" s="216">
        <f>+AC36</f>
        <v>0.8787360616928287</v>
      </c>
      <c r="AE36" s="216">
        <f>+AD36</f>
        <v>0.8787360616928287</v>
      </c>
      <c r="AF36" s="216">
        <f>+AE36</f>
        <v>0.8787360616928287</v>
      </c>
    </row>
    <row r="37" spans="1:32" x14ac:dyDescent="0.2">
      <c r="A37" s="9" t="s">
        <v>115</v>
      </c>
      <c r="B37" s="14"/>
      <c r="C37" s="163">
        <f>$G$21*C36</f>
        <v>15.762750272657174</v>
      </c>
      <c r="D37" s="163">
        <f t="shared" ref="D37:V37" si="1">$G$21*D36</f>
        <v>15.598390533975234</v>
      </c>
      <c r="E37" s="163">
        <f t="shared" si="1"/>
        <v>15.554710951256014</v>
      </c>
      <c r="F37" s="163">
        <f t="shared" si="1"/>
        <v>15.631312469762952</v>
      </c>
      <c r="G37" s="163">
        <f t="shared" si="1"/>
        <v>15.622078702888631</v>
      </c>
      <c r="H37" s="163">
        <f t="shared" si="1"/>
        <v>15.543800622204284</v>
      </c>
      <c r="I37" s="163">
        <f t="shared" si="1"/>
        <v>15.633289351060508</v>
      </c>
      <c r="J37" s="163">
        <f t="shared" si="1"/>
        <v>15.717009579415198</v>
      </c>
      <c r="K37" s="163">
        <f t="shared" si="1"/>
        <v>15.231923027506161</v>
      </c>
      <c r="L37" s="163">
        <f t="shared" si="1"/>
        <v>15.640648469013325</v>
      </c>
      <c r="M37" s="163">
        <f t="shared" si="1"/>
        <v>15.280873677083129</v>
      </c>
      <c r="N37" s="163">
        <f t="shared" si="1"/>
        <v>15.602372056832357</v>
      </c>
      <c r="O37" s="163">
        <f t="shared" si="1"/>
        <v>15.679396142627558</v>
      </c>
      <c r="P37" s="163">
        <f t="shared" si="1"/>
        <v>15.86839752749745</v>
      </c>
      <c r="Q37" s="163">
        <f t="shared" si="1"/>
        <v>15.252615496558068</v>
      </c>
      <c r="R37" s="163">
        <f t="shared" si="1"/>
        <v>15.252615496558068</v>
      </c>
      <c r="S37" s="163">
        <f t="shared" si="1"/>
        <v>15.252615496558068</v>
      </c>
      <c r="T37" s="163">
        <f t="shared" si="1"/>
        <v>15.252615496558068</v>
      </c>
      <c r="U37" s="163">
        <f t="shared" si="1"/>
        <v>15.252615496558068</v>
      </c>
      <c r="V37" s="163">
        <f t="shared" si="1"/>
        <v>15.252615496558068</v>
      </c>
      <c r="W37" s="163">
        <f t="shared" ref="W37:AF37" si="2">$G$21*W36</f>
        <v>15.252615496558068</v>
      </c>
      <c r="X37" s="163">
        <f t="shared" si="2"/>
        <v>15.252615496558068</v>
      </c>
      <c r="Y37" s="163">
        <f t="shared" si="2"/>
        <v>15.252615496558068</v>
      </c>
      <c r="Z37" s="163">
        <f t="shared" si="2"/>
        <v>15.252615496558068</v>
      </c>
      <c r="AA37" s="163">
        <f t="shared" si="2"/>
        <v>15.252615496558068</v>
      </c>
      <c r="AB37" s="163">
        <f t="shared" si="2"/>
        <v>15.252615496558068</v>
      </c>
      <c r="AC37" s="163">
        <f t="shared" si="2"/>
        <v>15.252615496558068</v>
      </c>
      <c r="AD37" s="163">
        <f t="shared" si="2"/>
        <v>15.252615496558068</v>
      </c>
      <c r="AE37" s="163">
        <f t="shared" si="2"/>
        <v>15.252615496558068</v>
      </c>
      <c r="AF37" s="163">
        <f t="shared" si="2"/>
        <v>15.252615496558068</v>
      </c>
    </row>
    <row r="38" spans="1:32" x14ac:dyDescent="0.2">
      <c r="A38" s="10" t="s">
        <v>116</v>
      </c>
      <c r="B38" s="14"/>
      <c r="C38" s="163">
        <v>0</v>
      </c>
      <c r="D38" s="163">
        <v>0</v>
      </c>
      <c r="E38" s="163">
        <v>0</v>
      </c>
      <c r="F38" s="163">
        <v>0</v>
      </c>
      <c r="G38" s="163">
        <v>0</v>
      </c>
      <c r="H38" s="163">
        <v>0</v>
      </c>
      <c r="I38" s="163">
        <v>0</v>
      </c>
      <c r="J38" s="163">
        <v>0</v>
      </c>
      <c r="K38" s="163">
        <v>0</v>
      </c>
      <c r="L38" s="163">
        <v>0</v>
      </c>
      <c r="M38" s="163">
        <v>0</v>
      </c>
      <c r="N38" s="163">
        <v>0</v>
      </c>
      <c r="O38" s="163">
        <v>0</v>
      </c>
      <c r="P38" s="163">
        <v>0</v>
      </c>
      <c r="Q38" s="163">
        <v>0</v>
      </c>
      <c r="R38" s="163">
        <v>0</v>
      </c>
      <c r="S38" s="163">
        <v>0</v>
      </c>
      <c r="T38" s="163">
        <v>0</v>
      </c>
      <c r="U38" s="163">
        <v>0</v>
      </c>
      <c r="V38" s="163">
        <v>0</v>
      </c>
      <c r="W38" s="163">
        <v>0</v>
      </c>
      <c r="X38" s="163">
        <v>0</v>
      </c>
      <c r="Y38" s="163">
        <v>0</v>
      </c>
      <c r="Z38" s="163">
        <v>0</v>
      </c>
      <c r="AA38" s="163">
        <v>0</v>
      </c>
      <c r="AB38" s="163">
        <v>0</v>
      </c>
      <c r="AC38" s="163">
        <v>0</v>
      </c>
      <c r="AD38" s="163">
        <v>0</v>
      </c>
      <c r="AE38" s="163">
        <v>0</v>
      </c>
      <c r="AF38" s="163">
        <v>0</v>
      </c>
    </row>
    <row r="39" spans="1:32" x14ac:dyDescent="0.2">
      <c r="A39" s="10" t="s">
        <v>75</v>
      </c>
      <c r="B39" s="5"/>
      <c r="C39" s="101">
        <f t="array" ref="C39:Q39">TRANSPOSE(forwcurv!I10:I27)</f>
        <v>2.2934393306157523</v>
      </c>
      <c r="D39" s="100">
        <v>2.9144331221024058</v>
      </c>
      <c r="E39" s="23">
        <v>2.976644545687122</v>
      </c>
      <c r="F39" s="23">
        <v>3.0411315185040326</v>
      </c>
      <c r="G39" s="23">
        <v>2.696403440288524</v>
      </c>
      <c r="H39" s="23">
        <v>2.9781917116109042</v>
      </c>
      <c r="I39" s="23">
        <v>3.4846720352638645</v>
      </c>
      <c r="J39" s="23">
        <v>3.4322253028429497</v>
      </c>
      <c r="K39" s="23">
        <v>3.125883058202048</v>
      </c>
      <c r="L39" s="23">
        <v>3.350319025732492</v>
      </c>
      <c r="M39" s="23">
        <v>4.0570128530847152</v>
      </c>
      <c r="N39" s="23">
        <v>3.8947491838168067</v>
      </c>
      <c r="O39" s="23">
        <v>3.419618585851675</v>
      </c>
      <c r="P39" s="23">
        <v>3.8384588205917218</v>
      </c>
      <c r="Q39" s="23">
        <v>3.9266282675127115</v>
      </c>
      <c r="R39" s="23">
        <f t="shared" ref="R39:V40" si="3">+Q39</f>
        <v>3.9266282675127115</v>
      </c>
      <c r="S39" s="23">
        <f t="shared" si="3"/>
        <v>3.9266282675127115</v>
      </c>
      <c r="T39" s="23">
        <f t="shared" si="3"/>
        <v>3.9266282675127115</v>
      </c>
      <c r="U39" s="23">
        <f t="shared" si="3"/>
        <v>3.9266282675127115</v>
      </c>
      <c r="V39" s="23">
        <f t="shared" si="3"/>
        <v>3.9266282675127115</v>
      </c>
      <c r="W39" s="23">
        <f t="shared" ref="W39:AA40" si="4">+V39</f>
        <v>3.9266282675127115</v>
      </c>
      <c r="X39" s="23">
        <f t="shared" si="4"/>
        <v>3.9266282675127115</v>
      </c>
      <c r="Y39" s="23">
        <f t="shared" si="4"/>
        <v>3.9266282675127115</v>
      </c>
      <c r="Z39" s="23">
        <f t="shared" si="4"/>
        <v>3.9266282675127115</v>
      </c>
      <c r="AA39" s="23">
        <f t="shared" si="4"/>
        <v>3.9266282675127115</v>
      </c>
      <c r="AB39" s="23">
        <f t="shared" ref="AB39:AF40" si="5">+AA39</f>
        <v>3.9266282675127115</v>
      </c>
      <c r="AC39" s="23">
        <f t="shared" si="5"/>
        <v>3.9266282675127115</v>
      </c>
      <c r="AD39" s="23">
        <f t="shared" si="5"/>
        <v>3.9266282675127115</v>
      </c>
      <c r="AE39" s="23">
        <f t="shared" si="5"/>
        <v>3.9266282675127115</v>
      </c>
      <c r="AF39" s="23">
        <f t="shared" si="5"/>
        <v>3.9266282675127115</v>
      </c>
    </row>
    <row r="40" spans="1:32" x14ac:dyDescent="0.2">
      <c r="A40" t="s">
        <v>117</v>
      </c>
      <c r="C40" s="8">
        <v>0.04</v>
      </c>
      <c r="D40" s="76">
        <f>+C40</f>
        <v>0.04</v>
      </c>
      <c r="E40" s="76">
        <f t="shared" ref="E40:Q40" si="6">+D40</f>
        <v>0.04</v>
      </c>
      <c r="F40" s="76">
        <f t="shared" si="6"/>
        <v>0.04</v>
      </c>
      <c r="G40" s="76">
        <f t="shared" si="6"/>
        <v>0.04</v>
      </c>
      <c r="H40" s="76">
        <f t="shared" si="6"/>
        <v>0.04</v>
      </c>
      <c r="I40" s="76">
        <f t="shared" si="6"/>
        <v>0.04</v>
      </c>
      <c r="J40" s="76">
        <f t="shared" si="6"/>
        <v>0.04</v>
      </c>
      <c r="K40" s="76">
        <f t="shared" si="6"/>
        <v>0.04</v>
      </c>
      <c r="L40" s="76">
        <f t="shared" si="6"/>
        <v>0.04</v>
      </c>
      <c r="M40" s="76">
        <f t="shared" si="6"/>
        <v>0.04</v>
      </c>
      <c r="N40" s="76">
        <f t="shared" si="6"/>
        <v>0.04</v>
      </c>
      <c r="O40" s="76">
        <f t="shared" si="6"/>
        <v>0.04</v>
      </c>
      <c r="P40" s="76">
        <f t="shared" si="6"/>
        <v>0.04</v>
      </c>
      <c r="Q40" s="76">
        <f t="shared" si="6"/>
        <v>0.04</v>
      </c>
      <c r="R40" s="76">
        <f t="shared" si="3"/>
        <v>0.04</v>
      </c>
      <c r="S40" s="76">
        <f t="shared" si="3"/>
        <v>0.04</v>
      </c>
      <c r="T40" s="76">
        <f t="shared" si="3"/>
        <v>0.04</v>
      </c>
      <c r="U40" s="76">
        <f t="shared" si="3"/>
        <v>0.04</v>
      </c>
      <c r="V40" s="76">
        <f t="shared" si="3"/>
        <v>0.04</v>
      </c>
      <c r="W40" s="76">
        <f t="shared" si="4"/>
        <v>0.04</v>
      </c>
      <c r="X40" s="76">
        <f t="shared" si="4"/>
        <v>0.04</v>
      </c>
      <c r="Y40" s="76">
        <f t="shared" si="4"/>
        <v>0.04</v>
      </c>
      <c r="Z40" s="76">
        <f t="shared" si="4"/>
        <v>0.04</v>
      </c>
      <c r="AA40" s="76">
        <f t="shared" si="4"/>
        <v>0.04</v>
      </c>
      <c r="AB40" s="76">
        <f t="shared" si="5"/>
        <v>0.04</v>
      </c>
      <c r="AC40" s="76">
        <f t="shared" si="5"/>
        <v>0.04</v>
      </c>
      <c r="AD40" s="76">
        <f t="shared" si="5"/>
        <v>0.04</v>
      </c>
      <c r="AE40" s="76">
        <f t="shared" si="5"/>
        <v>0.04</v>
      </c>
      <c r="AF40" s="76">
        <f t="shared" si="5"/>
        <v>0.04</v>
      </c>
    </row>
    <row r="41" spans="1:32" x14ac:dyDescent="0.2">
      <c r="A41" s="5"/>
      <c r="B41" s="15"/>
      <c r="C41" s="8"/>
      <c r="D41" s="76"/>
    </row>
    <row r="42" spans="1:32" x14ac:dyDescent="0.2">
      <c r="A42" s="10" t="s">
        <v>79</v>
      </c>
      <c r="B42" s="15"/>
      <c r="C42" s="6"/>
      <c r="D42" s="76"/>
    </row>
    <row r="43" spans="1:32" x14ac:dyDescent="0.2">
      <c r="A43" s="10" t="s">
        <v>361</v>
      </c>
      <c r="B43" s="15"/>
      <c r="C43" s="337">
        <v>11124.025</v>
      </c>
      <c r="D43" s="79">
        <f t="shared" ref="D43:G44" si="7">+C43*$B$27</f>
        <v>11457.74575</v>
      </c>
      <c r="E43" s="79">
        <f t="shared" si="7"/>
        <v>11801.478122500001</v>
      </c>
      <c r="F43" s="79">
        <f t="shared" si="7"/>
        <v>12155.522466175002</v>
      </c>
      <c r="G43" s="79">
        <f t="shared" si="7"/>
        <v>12520.188140160251</v>
      </c>
    </row>
    <row r="44" spans="1:32" x14ac:dyDescent="0.2">
      <c r="A44" s="9" t="s">
        <v>118</v>
      </c>
      <c r="B44" s="356"/>
      <c r="C44" s="79">
        <f>(D19*0.035)+(B25*0.6)-(E20*0.085)</f>
        <v>2692.9220000000005</v>
      </c>
      <c r="D44" s="79">
        <f t="shared" si="7"/>
        <v>2773.7096600000004</v>
      </c>
      <c r="E44" s="17">
        <f t="shared" si="7"/>
        <v>2856.9209498000005</v>
      </c>
      <c r="F44" s="17">
        <f t="shared" si="7"/>
        <v>2942.6285782940004</v>
      </c>
      <c r="G44" s="17">
        <f t="shared" si="7"/>
        <v>3030.9074356428205</v>
      </c>
      <c r="H44" s="1">
        <f>SUM(B44:G44)</f>
        <v>14297.088623736821</v>
      </c>
    </row>
    <row r="45" spans="1:32" x14ac:dyDescent="0.2">
      <c r="A45" s="9" t="s">
        <v>119</v>
      </c>
      <c r="B45" s="5"/>
      <c r="C45" s="20">
        <f>((+C37+C38)*C39*365)+($E$24*$C$40*365*C36)</f>
        <v>13195.082673404941</v>
      </c>
      <c r="D45" s="20">
        <f>((+D37+D38)*D39*365)+($E$24*$C$40*365*D36)</f>
        <v>16593.070098652708</v>
      </c>
      <c r="E45" s="20">
        <f>((+E37+E38)*E39*365)+($E$24*$C$40*365*E36)</f>
        <v>16899.808612170524</v>
      </c>
      <c r="F45" s="20">
        <f>((+F37+F38)*F39*365)+($E$24*$C$40*365*F36)</f>
        <v>17350.960114994148</v>
      </c>
      <c r="G45" s="20">
        <f>((+G37+G38)*G39*365)+($E$24*$C$40*365*G36)</f>
        <v>15375.050767008352</v>
      </c>
      <c r="H45" s="1">
        <f>SUM(C45:G45)</f>
        <v>79413.972266230659</v>
      </c>
    </row>
    <row r="46" spans="1:32" x14ac:dyDescent="0.2">
      <c r="A46" s="10" t="s">
        <v>32</v>
      </c>
      <c r="C46" s="27">
        <f>DCF!C11*B31</f>
        <v>18233.49048</v>
      </c>
      <c r="D46" s="77">
        <f>+C46*$B$27</f>
        <v>18780.495194400002</v>
      </c>
      <c r="E46" s="18">
        <f>+D46*$B$27</f>
        <v>19343.910050232003</v>
      </c>
      <c r="F46" s="18">
        <f>+E46*$B$27</f>
        <v>19924.227351738966</v>
      </c>
      <c r="G46" s="18">
        <f>+F46*$B$27</f>
        <v>20521.954172291134</v>
      </c>
      <c r="H46" s="1">
        <f>SUM(C46:G46)</f>
        <v>96804.077248662114</v>
      </c>
    </row>
    <row r="47" spans="1:32" x14ac:dyDescent="0.2">
      <c r="A47" s="5"/>
      <c r="C47" s="8"/>
      <c r="D47" s="76"/>
    </row>
    <row r="48" spans="1:32" x14ac:dyDescent="0.2">
      <c r="A48" s="5"/>
      <c r="C48" s="8"/>
      <c r="D48" s="76"/>
    </row>
    <row r="49" spans="1:17" x14ac:dyDescent="0.2">
      <c r="A49" s="5"/>
      <c r="C49" s="8"/>
      <c r="D49" s="76"/>
    </row>
    <row r="50" spans="1:17" x14ac:dyDescent="0.2">
      <c r="A50" s="5"/>
      <c r="C50" s="8"/>
      <c r="D50" s="76"/>
    </row>
    <row r="51" spans="1:17" x14ac:dyDescent="0.2">
      <c r="A51" s="5" t="s">
        <v>199</v>
      </c>
      <c r="B51" s="209">
        <f>+B7</f>
        <v>15</v>
      </c>
      <c r="C51" s="8"/>
      <c r="D51" s="76"/>
    </row>
    <row r="52" spans="1:17" x14ac:dyDescent="0.2">
      <c r="A52" s="10" t="s">
        <v>200</v>
      </c>
      <c r="B52" s="210">
        <v>0.33333000000000002</v>
      </c>
      <c r="C52" s="210">
        <v>0.44450000000000001</v>
      </c>
      <c r="D52" s="210">
        <v>0.14810000000000001</v>
      </c>
      <c r="E52" s="210">
        <v>7.4099999999999999E-2</v>
      </c>
      <c r="F52" s="210">
        <v>0</v>
      </c>
      <c r="G52" s="211"/>
      <c r="H52" s="211"/>
      <c r="I52" s="211"/>
      <c r="J52" s="211"/>
      <c r="K52" s="211"/>
      <c r="L52" s="211"/>
      <c r="M52" s="211"/>
      <c r="N52" s="211"/>
      <c r="O52" s="211"/>
      <c r="P52" s="211"/>
    </row>
    <row r="53" spans="1:17" x14ac:dyDescent="0.2">
      <c r="A53" s="10" t="s">
        <v>201</v>
      </c>
      <c r="B53" s="210">
        <v>0.2</v>
      </c>
      <c r="C53" s="210">
        <v>0.32</v>
      </c>
      <c r="D53" s="210">
        <v>0.192</v>
      </c>
      <c r="E53" s="210">
        <v>0.1152</v>
      </c>
      <c r="F53" s="210">
        <v>0.1152</v>
      </c>
      <c r="G53" s="211">
        <v>5.7599999999999998E-2</v>
      </c>
      <c r="H53" s="211"/>
      <c r="I53" s="211"/>
      <c r="J53" s="211"/>
      <c r="K53" s="211"/>
      <c r="L53" s="211"/>
      <c r="M53" s="211"/>
      <c r="N53" s="211"/>
      <c r="O53" s="211"/>
      <c r="P53" s="211"/>
    </row>
    <row r="54" spans="1:17" x14ac:dyDescent="0.2">
      <c r="A54" s="10" t="s">
        <v>202</v>
      </c>
      <c r="B54" s="212">
        <v>0.1429</v>
      </c>
      <c r="C54" s="213">
        <v>0.24490000000000001</v>
      </c>
      <c r="D54" s="211">
        <v>0.1749</v>
      </c>
      <c r="E54" s="211">
        <v>0.1249</v>
      </c>
      <c r="F54" s="211">
        <v>8.9300000000000004E-2</v>
      </c>
      <c r="G54" s="211">
        <v>8.9200000000000002E-2</v>
      </c>
      <c r="H54" s="211">
        <v>8.9300000000000004E-2</v>
      </c>
      <c r="I54" s="211">
        <v>4.4600000000000001E-2</v>
      </c>
      <c r="J54" s="211"/>
      <c r="K54" s="211"/>
      <c r="L54" s="211"/>
      <c r="M54" s="211"/>
      <c r="N54" s="211"/>
      <c r="O54" s="211"/>
      <c r="P54" s="211"/>
    </row>
    <row r="55" spans="1:17" x14ac:dyDescent="0.2">
      <c r="A55" s="10" t="s">
        <v>203</v>
      </c>
      <c r="B55" s="212">
        <v>0.05</v>
      </c>
      <c r="C55" s="213">
        <v>9.5000000000000001E-2</v>
      </c>
      <c r="D55" s="211">
        <v>8.5500000000000007E-2</v>
      </c>
      <c r="E55" s="211">
        <v>7.6999999999999999E-2</v>
      </c>
      <c r="F55" s="211">
        <v>6.93E-2</v>
      </c>
      <c r="G55" s="211">
        <v>6.2300000000000001E-2</v>
      </c>
      <c r="H55" s="211">
        <v>5.8999999999999997E-2</v>
      </c>
      <c r="I55" s="211">
        <v>5.8999999999999997E-2</v>
      </c>
      <c r="J55" s="211">
        <v>5.91E-2</v>
      </c>
      <c r="K55" s="211">
        <v>5.8999999999999997E-2</v>
      </c>
      <c r="L55" s="211">
        <v>5.91E-2</v>
      </c>
      <c r="M55" s="211">
        <v>5.8999999999999997E-2</v>
      </c>
      <c r="N55" s="211">
        <v>5.91E-2</v>
      </c>
      <c r="O55" s="211">
        <v>5.8999999999999997E-2</v>
      </c>
      <c r="P55" s="211">
        <v>5.91E-2</v>
      </c>
      <c r="Q55">
        <v>2.9499999999999998E-2</v>
      </c>
    </row>
    <row r="56" spans="1:17" x14ac:dyDescent="0.2">
      <c r="A56" s="9"/>
      <c r="B56" s="5"/>
      <c r="C56" s="7"/>
      <c r="D56" s="76"/>
    </row>
    <row r="57" spans="1:17" x14ac:dyDescent="0.2">
      <c r="B57" s="5"/>
      <c r="C57" s="16"/>
      <c r="D57" s="76"/>
    </row>
    <row r="58" spans="1:17" x14ac:dyDescent="0.2">
      <c r="C58" s="76"/>
      <c r="D58" s="76"/>
    </row>
    <row r="59" spans="1:17" x14ac:dyDescent="0.2">
      <c r="C59" s="76"/>
      <c r="D59" s="76"/>
    </row>
    <row r="60" spans="1:17" x14ac:dyDescent="0.2">
      <c r="A60" s="11"/>
      <c r="B60" s="2"/>
      <c r="C60" s="11"/>
      <c r="D60" s="11"/>
      <c r="E60" s="11"/>
    </row>
    <row r="61" spans="1:17" x14ac:dyDescent="0.2">
      <c r="A61" s="93"/>
      <c r="B61" s="26"/>
      <c r="C61"/>
      <c r="E61" s="26"/>
    </row>
    <row r="62" spans="1:17" x14ac:dyDescent="0.2">
      <c r="A62" s="11"/>
      <c r="B62" s="26"/>
      <c r="C62" s="11"/>
      <c r="D62" s="11"/>
      <c r="E62" s="11"/>
    </row>
    <row r="63" spans="1:17" x14ac:dyDescent="0.2">
      <c r="A63" s="11"/>
      <c r="B63" s="21"/>
      <c r="C63" s="11"/>
      <c r="D63" s="11"/>
      <c r="E63" s="11"/>
    </row>
    <row r="64" spans="1:17" x14ac:dyDescent="0.2">
      <c r="C64" s="76"/>
      <c r="D64" s="76"/>
    </row>
    <row r="65" spans="3:4" x14ac:dyDescent="0.2">
      <c r="C65" s="76"/>
      <c r="D65" s="76"/>
    </row>
    <row r="66" spans="3:4" x14ac:dyDescent="0.2">
      <c r="C66" s="76"/>
      <c r="D66" s="76"/>
    </row>
    <row r="67" spans="3:4" x14ac:dyDescent="0.2">
      <c r="C67" s="76"/>
      <c r="D67" s="76"/>
    </row>
    <row r="68" spans="3:4" x14ac:dyDescent="0.2">
      <c r="C68" s="76"/>
      <c r="D68" s="76"/>
    </row>
    <row r="69" spans="3:4" x14ac:dyDescent="0.2">
      <c r="C69" s="76"/>
      <c r="D69" s="76"/>
    </row>
    <row r="70" spans="3:4" x14ac:dyDescent="0.2">
      <c r="C70" s="76"/>
      <c r="D70" s="76"/>
    </row>
    <row r="71" spans="3:4" x14ac:dyDescent="0.2">
      <c r="C71" s="76"/>
      <c r="D71" s="76"/>
    </row>
    <row r="72" spans="3:4" x14ac:dyDescent="0.2">
      <c r="C72" s="76"/>
      <c r="D72" s="76"/>
    </row>
    <row r="73" spans="3:4" x14ac:dyDescent="0.2">
      <c r="C73" s="76"/>
      <c r="D73" s="76"/>
    </row>
    <row r="74" spans="3:4" x14ac:dyDescent="0.2">
      <c r="C74" s="76"/>
      <c r="D74" s="76"/>
    </row>
    <row r="75" spans="3:4" x14ac:dyDescent="0.2">
      <c r="C75" s="76"/>
      <c r="D75" s="76"/>
    </row>
    <row r="76" spans="3:4" x14ac:dyDescent="0.2">
      <c r="C76" s="76"/>
      <c r="D76" s="76"/>
    </row>
    <row r="77" spans="3:4" x14ac:dyDescent="0.2">
      <c r="C77" s="76"/>
      <c r="D77" s="76"/>
    </row>
    <row r="78" spans="3:4" x14ac:dyDescent="0.2">
      <c r="C78" s="76"/>
      <c r="D78" s="76"/>
    </row>
    <row r="79" spans="3:4" x14ac:dyDescent="0.2">
      <c r="C79" s="76"/>
      <c r="D79" s="76"/>
    </row>
    <row r="80" spans="3:4" x14ac:dyDescent="0.2">
      <c r="C80" s="76"/>
      <c r="D80" s="76"/>
    </row>
    <row r="81" spans="3:4" x14ac:dyDescent="0.2">
      <c r="C81" s="76"/>
      <c r="D81" s="76"/>
    </row>
    <row r="82" spans="3:4" x14ac:dyDescent="0.2">
      <c r="C82" s="76"/>
      <c r="D82" s="76"/>
    </row>
    <row r="83" spans="3:4" x14ac:dyDescent="0.2">
      <c r="C83" s="76"/>
      <c r="D83" s="76"/>
    </row>
    <row r="84" spans="3:4" x14ac:dyDescent="0.2">
      <c r="C84" s="76"/>
      <c r="D84" s="76"/>
    </row>
    <row r="85" spans="3:4" x14ac:dyDescent="0.2">
      <c r="C85" s="76"/>
      <c r="D85" s="76"/>
    </row>
    <row r="86" spans="3:4" x14ac:dyDescent="0.2">
      <c r="C86" s="76"/>
      <c r="D86" s="76"/>
    </row>
    <row r="87" spans="3:4" x14ac:dyDescent="0.2">
      <c r="C87" s="76"/>
      <c r="D87" s="76"/>
    </row>
    <row r="88" spans="3:4" x14ac:dyDescent="0.2">
      <c r="C88" s="76"/>
      <c r="D88" s="76"/>
    </row>
    <row r="89" spans="3:4" x14ac:dyDescent="0.2">
      <c r="C89" s="76"/>
      <c r="D89" s="76"/>
    </row>
    <row r="90" spans="3:4" x14ac:dyDescent="0.2">
      <c r="C90" s="76"/>
      <c r="D90" s="76"/>
    </row>
    <row r="91" spans="3:4" x14ac:dyDescent="0.2">
      <c r="C91" s="76"/>
      <c r="D91" s="76"/>
    </row>
    <row r="92" spans="3:4" x14ac:dyDescent="0.2">
      <c r="C92" s="76"/>
      <c r="D92" s="76"/>
    </row>
    <row r="93" spans="3:4" x14ac:dyDescent="0.2">
      <c r="C93" s="76"/>
      <c r="D93" s="76"/>
    </row>
    <row r="94" spans="3:4" x14ac:dyDescent="0.2">
      <c r="C94" s="76"/>
      <c r="D94" s="76"/>
    </row>
    <row r="95" spans="3:4" x14ac:dyDescent="0.2">
      <c r="C95" s="76"/>
      <c r="D95" s="76"/>
    </row>
    <row r="96" spans="3:4" x14ac:dyDescent="0.2">
      <c r="C96" s="76"/>
      <c r="D96" s="76"/>
    </row>
    <row r="97" spans="3:4" x14ac:dyDescent="0.2">
      <c r="C97" s="76"/>
      <c r="D97" s="76"/>
    </row>
    <row r="98" spans="3:4" x14ac:dyDescent="0.2">
      <c r="C98" s="76"/>
      <c r="D98" s="76"/>
    </row>
    <row r="99" spans="3:4" x14ac:dyDescent="0.2">
      <c r="C99" s="76"/>
      <c r="D99" s="76"/>
    </row>
    <row r="100" spans="3:4" x14ac:dyDescent="0.2">
      <c r="C100" s="76"/>
      <c r="D100" s="76"/>
    </row>
    <row r="101" spans="3:4" x14ac:dyDescent="0.2">
      <c r="C101" s="76"/>
      <c r="D101" s="76"/>
    </row>
    <row r="102" spans="3:4" x14ac:dyDescent="0.2">
      <c r="C102" s="76"/>
      <c r="D102" s="76"/>
    </row>
    <row r="103" spans="3:4" x14ac:dyDescent="0.2">
      <c r="C103" s="76"/>
      <c r="D103" s="76"/>
    </row>
    <row r="104" spans="3:4" x14ac:dyDescent="0.2">
      <c r="C104" s="76"/>
      <c r="D104" s="76"/>
    </row>
    <row r="105" spans="3:4" x14ac:dyDescent="0.2">
      <c r="C105" s="76"/>
      <c r="D105" s="76"/>
    </row>
    <row r="106" spans="3:4" x14ac:dyDescent="0.2">
      <c r="C106" s="76"/>
      <c r="D106" s="76"/>
    </row>
    <row r="107" spans="3:4" x14ac:dyDescent="0.2">
      <c r="C107" s="76"/>
      <c r="D107" s="76"/>
    </row>
    <row r="108" spans="3:4" x14ac:dyDescent="0.2">
      <c r="C108" s="76"/>
      <c r="D108" s="76"/>
    </row>
    <row r="109" spans="3:4" x14ac:dyDescent="0.2">
      <c r="C109" s="76"/>
      <c r="D109" s="76"/>
    </row>
    <row r="110" spans="3:4" x14ac:dyDescent="0.2">
      <c r="C110" s="76"/>
      <c r="D110" s="76"/>
    </row>
    <row r="111" spans="3:4" x14ac:dyDescent="0.2">
      <c r="C111" s="76"/>
      <c r="D111" s="76"/>
    </row>
    <row r="112" spans="3:4" x14ac:dyDescent="0.2">
      <c r="C112" s="76"/>
      <c r="D112" s="76"/>
    </row>
    <row r="113" spans="3:4" x14ac:dyDescent="0.2">
      <c r="C113" s="76"/>
      <c r="D113" s="76"/>
    </row>
    <row r="114" spans="3:4" x14ac:dyDescent="0.2">
      <c r="C114" s="76"/>
      <c r="D114" s="76"/>
    </row>
    <row r="115" spans="3:4" x14ac:dyDescent="0.2">
      <c r="C115" s="76"/>
      <c r="D115" s="76"/>
    </row>
    <row r="116" spans="3:4" x14ac:dyDescent="0.2">
      <c r="C116" s="76"/>
      <c r="D116" s="76"/>
    </row>
    <row r="117" spans="3:4" x14ac:dyDescent="0.2">
      <c r="C117" s="76"/>
      <c r="D117" s="76"/>
    </row>
    <row r="118" spans="3:4" x14ac:dyDescent="0.2">
      <c r="C118" s="76"/>
      <c r="D118" s="76"/>
    </row>
    <row r="119" spans="3:4" x14ac:dyDescent="0.2">
      <c r="C119" s="76"/>
      <c r="D119" s="76"/>
    </row>
    <row r="120" spans="3:4" x14ac:dyDescent="0.2">
      <c r="C120" s="76"/>
      <c r="D120" s="76"/>
    </row>
    <row r="121" spans="3:4" x14ac:dyDescent="0.2">
      <c r="C121" s="76"/>
      <c r="D121" s="76"/>
    </row>
    <row r="122" spans="3:4" x14ac:dyDescent="0.2">
      <c r="C122" s="76"/>
      <c r="D122" s="76"/>
    </row>
    <row r="123" spans="3:4" x14ac:dyDescent="0.2">
      <c r="C123" s="76"/>
      <c r="D123" s="76"/>
    </row>
    <row r="124" spans="3:4" x14ac:dyDescent="0.2">
      <c r="C124" s="76"/>
      <c r="D124" s="76"/>
    </row>
    <row r="125" spans="3:4" x14ac:dyDescent="0.2">
      <c r="C125" s="76"/>
      <c r="D125" s="76"/>
    </row>
    <row r="126" spans="3:4" x14ac:dyDescent="0.2">
      <c r="C126" s="76"/>
      <c r="D126" s="76"/>
    </row>
    <row r="127" spans="3:4" x14ac:dyDescent="0.2">
      <c r="C127" s="76"/>
      <c r="D127" s="76"/>
    </row>
    <row r="128" spans="3:4" x14ac:dyDescent="0.2">
      <c r="C128" s="76"/>
      <c r="D128" s="76"/>
    </row>
    <row r="129" spans="3:4" x14ac:dyDescent="0.2">
      <c r="C129" s="76"/>
      <c r="D129" s="76"/>
    </row>
    <row r="130" spans="3:4" x14ac:dyDescent="0.2">
      <c r="C130" s="76"/>
      <c r="D130" s="76"/>
    </row>
    <row r="131" spans="3:4" x14ac:dyDescent="0.2">
      <c r="C131" s="76"/>
      <c r="D131" s="76"/>
    </row>
    <row r="132" spans="3:4" x14ac:dyDescent="0.2">
      <c r="C132" s="76"/>
      <c r="D132" s="76"/>
    </row>
    <row r="133" spans="3:4" x14ac:dyDescent="0.2">
      <c r="C133" s="76"/>
      <c r="D133" s="76"/>
    </row>
    <row r="134" spans="3:4" x14ac:dyDescent="0.2">
      <c r="C134" s="76"/>
      <c r="D134" s="76"/>
    </row>
    <row r="135" spans="3:4" x14ac:dyDescent="0.2">
      <c r="C135" s="76"/>
      <c r="D135" s="76"/>
    </row>
    <row r="136" spans="3:4" x14ac:dyDescent="0.2">
      <c r="C136" s="76"/>
      <c r="D136" s="76"/>
    </row>
    <row r="137" spans="3:4" x14ac:dyDescent="0.2">
      <c r="C137" s="76"/>
      <c r="D137" s="76"/>
    </row>
    <row r="138" spans="3:4" x14ac:dyDescent="0.2">
      <c r="C138" s="76"/>
      <c r="D138" s="76"/>
    </row>
    <row r="139" spans="3:4" x14ac:dyDescent="0.2">
      <c r="C139" s="76"/>
      <c r="D139" s="76"/>
    </row>
    <row r="140" spans="3:4" x14ac:dyDescent="0.2">
      <c r="C140" s="76"/>
      <c r="D140" s="76"/>
    </row>
    <row r="141" spans="3:4" x14ac:dyDescent="0.2">
      <c r="C141" s="76"/>
      <c r="D141" s="76"/>
    </row>
    <row r="142" spans="3:4" x14ac:dyDescent="0.2">
      <c r="C142" s="76"/>
      <c r="D142" s="76"/>
    </row>
    <row r="143" spans="3:4" x14ac:dyDescent="0.2">
      <c r="C143" s="76"/>
      <c r="D143" s="76"/>
    </row>
    <row r="144" spans="3:4" x14ac:dyDescent="0.2">
      <c r="C144" s="76"/>
      <c r="D144" s="76"/>
    </row>
    <row r="145" spans="3:4" x14ac:dyDescent="0.2">
      <c r="C145" s="76"/>
      <c r="D145" s="76"/>
    </row>
    <row r="146" spans="3:4" x14ac:dyDescent="0.2">
      <c r="C146" s="76"/>
      <c r="D146" s="76"/>
    </row>
    <row r="147" spans="3:4" x14ac:dyDescent="0.2">
      <c r="C147" s="76"/>
      <c r="D147" s="76"/>
    </row>
    <row r="148" spans="3:4" x14ac:dyDescent="0.2">
      <c r="C148" s="76"/>
      <c r="D148" s="76"/>
    </row>
    <row r="149" spans="3:4" x14ac:dyDescent="0.2">
      <c r="C149" s="76"/>
      <c r="D149" s="76"/>
    </row>
    <row r="150" spans="3:4" x14ac:dyDescent="0.2">
      <c r="C150" s="76"/>
      <c r="D150" s="76"/>
    </row>
    <row r="151" spans="3:4" x14ac:dyDescent="0.2">
      <c r="C151" s="76"/>
      <c r="D151" s="76"/>
    </row>
    <row r="152" spans="3:4" x14ac:dyDescent="0.2">
      <c r="C152" s="76"/>
      <c r="D152" s="76"/>
    </row>
    <row r="153" spans="3:4" x14ac:dyDescent="0.2">
      <c r="C153" s="76"/>
      <c r="D153" s="76"/>
    </row>
    <row r="154" spans="3:4" x14ac:dyDescent="0.2">
      <c r="C154" s="76"/>
      <c r="D154" s="76"/>
    </row>
    <row r="155" spans="3:4" x14ac:dyDescent="0.2">
      <c r="C155" s="76"/>
      <c r="D155" s="76"/>
    </row>
    <row r="156" spans="3:4" x14ac:dyDescent="0.2">
      <c r="C156" s="76"/>
      <c r="D156" s="76"/>
    </row>
    <row r="157" spans="3:4" x14ac:dyDescent="0.2">
      <c r="C157" s="76"/>
      <c r="D157" s="76"/>
    </row>
    <row r="158" spans="3:4" x14ac:dyDescent="0.2">
      <c r="C158" s="76"/>
      <c r="D158" s="76"/>
    </row>
    <row r="159" spans="3:4" x14ac:dyDescent="0.2">
      <c r="C159" s="76"/>
      <c r="D159" s="76"/>
    </row>
    <row r="160" spans="3:4" x14ac:dyDescent="0.2">
      <c r="C160" s="76"/>
      <c r="D160" s="76"/>
    </row>
    <row r="161" spans="3:4" x14ac:dyDescent="0.2">
      <c r="C161" s="76"/>
      <c r="D161" s="76"/>
    </row>
    <row r="162" spans="3:4" x14ac:dyDescent="0.2">
      <c r="C162" s="76"/>
      <c r="D162" s="76"/>
    </row>
  </sheetData>
  <phoneticPr fontId="14" type="noConversion"/>
  <pageMargins left="0.34" right="0.22" top="1" bottom="1" header="0.5" footer="0.5"/>
  <pageSetup scale="53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C18" sqref="C18"/>
    </sheetView>
  </sheetViews>
  <sheetFormatPr defaultColWidth="17.7109375" defaultRowHeight="12.75" x14ac:dyDescent="0.2"/>
  <cols>
    <col min="1" max="1" width="15.140625" customWidth="1"/>
    <col min="9" max="10" width="26.7109375" customWidth="1"/>
  </cols>
  <sheetData>
    <row r="1" spans="1:10" ht="15.75" x14ac:dyDescent="0.25">
      <c r="A1" s="218" t="s">
        <v>204</v>
      </c>
    </row>
    <row r="2" spans="1:10" ht="15.75" x14ac:dyDescent="0.25">
      <c r="A2" s="219" t="s">
        <v>205</v>
      </c>
      <c r="B2" s="220">
        <f>+D5</f>
        <v>729339.61919999996</v>
      </c>
      <c r="C2" t="s">
        <v>206</v>
      </c>
      <c r="D2" s="192">
        <f>IF(DCF!D17="Y",+DCF!C11,0)</f>
        <v>911674.52399999998</v>
      </c>
      <c r="E2" s="235">
        <v>1</v>
      </c>
      <c r="F2" s="191"/>
    </row>
    <row r="3" spans="1:10" ht="15.75" x14ac:dyDescent="0.25">
      <c r="A3" s="295" t="s">
        <v>207</v>
      </c>
      <c r="B3" s="296">
        <f>+inputs!B15</f>
        <v>7.4999999999999997E-2</v>
      </c>
      <c r="C3" t="s">
        <v>208</v>
      </c>
      <c r="D3" s="236">
        <v>0</v>
      </c>
      <c r="F3" s="191"/>
      <c r="I3" s="221"/>
    </row>
    <row r="4" spans="1:10" ht="15.75" x14ac:dyDescent="0.25">
      <c r="A4" s="295" t="s">
        <v>209</v>
      </c>
      <c r="B4" s="297">
        <f>+inputs!B16</f>
        <v>30</v>
      </c>
      <c r="C4" t="s">
        <v>102</v>
      </c>
      <c r="D4" s="237">
        <f>+D2*E4</f>
        <v>182334.90480000002</v>
      </c>
      <c r="E4" s="235">
        <f>+inputs!B14</f>
        <v>0.2</v>
      </c>
      <c r="F4" s="191"/>
    </row>
    <row r="5" spans="1:10" x14ac:dyDescent="0.2">
      <c r="A5" s="223" t="s">
        <v>210</v>
      </c>
      <c r="B5" s="224">
        <f>PMT(B3,B4,-B2)</f>
        <v>61754.086851963832</v>
      </c>
      <c r="C5" t="s">
        <v>211</v>
      </c>
      <c r="D5" s="238">
        <f>+D2-D4</f>
        <v>729339.61919999996</v>
      </c>
      <c r="E5" s="224"/>
      <c r="F5" s="224"/>
      <c r="G5" s="224"/>
      <c r="H5" s="224"/>
      <c r="I5" s="224"/>
    </row>
    <row r="6" spans="1:10" x14ac:dyDescent="0.2">
      <c r="A6" s="224"/>
      <c r="B6" s="224"/>
      <c r="C6" s="224"/>
      <c r="D6" s="224"/>
      <c r="E6" s="224"/>
      <c r="F6" s="224"/>
      <c r="G6" s="224"/>
      <c r="H6" s="224"/>
      <c r="I6" s="224"/>
    </row>
    <row r="7" spans="1:10" ht="15.75" x14ac:dyDescent="0.25">
      <c r="A7" s="225" t="s">
        <v>316</v>
      </c>
      <c r="B7" s="225" t="s">
        <v>212</v>
      </c>
      <c r="C7" s="225" t="s">
        <v>205</v>
      </c>
      <c r="D7" s="225" t="s">
        <v>207</v>
      </c>
      <c r="E7" s="225" t="s">
        <v>24</v>
      </c>
      <c r="F7" s="225" t="s">
        <v>213</v>
      </c>
      <c r="G7" s="224"/>
      <c r="H7" s="226"/>
      <c r="I7" s="226"/>
      <c r="J7" s="221"/>
    </row>
    <row r="8" spans="1:10" ht="15.75" x14ac:dyDescent="0.25">
      <c r="A8" s="227"/>
      <c r="B8" s="228" t="s">
        <v>214</v>
      </c>
      <c r="C8" s="228" t="s">
        <v>215</v>
      </c>
      <c r="D8" s="228" t="s">
        <v>215</v>
      </c>
      <c r="E8" s="228" t="s">
        <v>215</v>
      </c>
      <c r="F8" s="228" t="s">
        <v>214</v>
      </c>
      <c r="G8" s="224"/>
      <c r="H8" s="229"/>
      <c r="I8" s="229"/>
      <c r="J8" s="230"/>
    </row>
    <row r="9" spans="1:10" s="207" customFormat="1" ht="15.75" x14ac:dyDescent="0.25">
      <c r="A9" s="231">
        <v>1</v>
      </c>
      <c r="B9" s="232">
        <f>B2</f>
        <v>729339.61919999996</v>
      </c>
      <c r="C9" s="298">
        <f>IF($B$4-A9&gt;-1,+cos!D61,0)</f>
        <v>58850.049203438335</v>
      </c>
      <c r="D9" s="298">
        <f>(+B9*-$B$3)*-1</f>
        <v>54700.471439999994</v>
      </c>
      <c r="E9" s="232">
        <f>+D9+C9</f>
        <v>113550.52064343833</v>
      </c>
      <c r="F9" s="232">
        <f>+B9-C9</f>
        <v>670489.56999656162</v>
      </c>
      <c r="G9" s="232"/>
      <c r="H9" s="233"/>
      <c r="I9" s="233"/>
      <c r="J9" s="233"/>
    </row>
    <row r="10" spans="1:10" s="207" customFormat="1" x14ac:dyDescent="0.2">
      <c r="A10" s="231">
        <v>2</v>
      </c>
      <c r="B10" s="232">
        <f t="shared" ref="B10:B28" si="0">+F9</f>
        <v>670489.56999656162</v>
      </c>
      <c r="C10" s="298">
        <f>IF($B$4-A10&gt;-1,+cos!E61,0)</f>
        <v>38925.256613494596</v>
      </c>
      <c r="D10" s="298">
        <f>(+B10*-$B$3)*-1</f>
        <v>50286.717749742122</v>
      </c>
      <c r="E10" s="232">
        <f t="shared" ref="E10:E28" si="1">+D10+C10</f>
        <v>89211.974363236717</v>
      </c>
      <c r="F10" s="232">
        <f t="shared" ref="F10:F28" si="2">+B10-C10</f>
        <v>631564.31338306703</v>
      </c>
      <c r="G10" s="232"/>
      <c r="H10" s="232"/>
      <c r="I10" s="232"/>
    </row>
    <row r="11" spans="1:10" s="207" customFormat="1" x14ac:dyDescent="0.2">
      <c r="A11" s="231">
        <v>3</v>
      </c>
      <c r="B11" s="232">
        <f t="shared" si="0"/>
        <v>631564.31338306703</v>
      </c>
      <c r="C11" s="298">
        <f>IF($B$4-A11&gt;-1,+cos!F61,0)</f>
        <v>36544.072157749441</v>
      </c>
      <c r="D11" s="298">
        <f t="shared" ref="D11:D28" si="3">(+B11*-$B$3)*-1</f>
        <v>47367.323503730026</v>
      </c>
      <c r="E11" s="232">
        <f t="shared" si="1"/>
        <v>83911.395661479473</v>
      </c>
      <c r="F11" s="232">
        <f t="shared" si="2"/>
        <v>595020.24122531759</v>
      </c>
      <c r="G11" s="232"/>
      <c r="H11" s="232"/>
      <c r="I11" s="232"/>
    </row>
    <row r="12" spans="1:10" s="207" customFormat="1" x14ac:dyDescent="0.2">
      <c r="A12" s="231">
        <v>4</v>
      </c>
      <c r="B12" s="232">
        <f t="shared" si="0"/>
        <v>595020.24122531759</v>
      </c>
      <c r="C12" s="298">
        <f>IF($B$4-A12&gt;-1,+cos!G61,0)</f>
        <v>34386.999180192128</v>
      </c>
      <c r="D12" s="298">
        <f t="shared" si="3"/>
        <v>44626.518091898819</v>
      </c>
      <c r="E12" s="232">
        <f t="shared" si="1"/>
        <v>79013.517272090947</v>
      </c>
      <c r="F12" s="232">
        <f t="shared" si="2"/>
        <v>560633.24204512546</v>
      </c>
      <c r="G12" s="232"/>
      <c r="H12" s="232"/>
      <c r="I12" s="232"/>
    </row>
    <row r="13" spans="1:10" s="207" customFormat="1" x14ac:dyDescent="0.2">
      <c r="A13" s="231">
        <v>5</v>
      </c>
      <c r="B13" s="232">
        <f t="shared" si="0"/>
        <v>560633.24204512546</v>
      </c>
      <c r="C13" s="298">
        <f>IF($B$4-A13&gt;-1,+cos!H61,0)</f>
        <v>32426.023746048915</v>
      </c>
      <c r="D13" s="298">
        <f t="shared" si="3"/>
        <v>42047.493153384406</v>
      </c>
      <c r="E13" s="232">
        <f t="shared" si="1"/>
        <v>74473.516899433322</v>
      </c>
      <c r="F13" s="232">
        <f t="shared" si="2"/>
        <v>528207.21829907654</v>
      </c>
      <c r="G13" s="232"/>
      <c r="H13" s="232"/>
      <c r="I13" s="232"/>
    </row>
    <row r="14" spans="1:10" s="207" customFormat="1" x14ac:dyDescent="0.2">
      <c r="A14" s="231">
        <v>6</v>
      </c>
      <c r="B14" s="232">
        <f t="shared" si="0"/>
        <v>528207.21829907654</v>
      </c>
      <c r="C14" s="298">
        <f>IF($B$4-A14&gt;-1,+cos!I61,0)</f>
        <v>31501.56389852456</v>
      </c>
      <c r="D14" s="298">
        <f t="shared" si="3"/>
        <v>39615.541372430736</v>
      </c>
      <c r="E14" s="232">
        <f t="shared" si="1"/>
        <v>71117.105270955304</v>
      </c>
      <c r="F14" s="232">
        <f t="shared" si="2"/>
        <v>496705.65440055198</v>
      </c>
      <c r="G14" s="232"/>
      <c r="H14" s="232"/>
      <c r="I14" s="232"/>
    </row>
    <row r="15" spans="1:10" s="207" customFormat="1" x14ac:dyDescent="0.2">
      <c r="A15" s="231">
        <v>7</v>
      </c>
      <c r="B15" s="232">
        <f t="shared" si="0"/>
        <v>496705.65440055198</v>
      </c>
      <c r="C15" s="298">
        <f>IF($B$4-A15&gt;-1,+cos!J$61,0)</f>
        <v>31501.56389852456</v>
      </c>
      <c r="D15" s="298">
        <f t="shared" si="3"/>
        <v>37252.924080041397</v>
      </c>
      <c r="E15" s="232">
        <f t="shared" si="1"/>
        <v>68754.487978565958</v>
      </c>
      <c r="F15" s="232">
        <f t="shared" si="2"/>
        <v>465204.09050202742</v>
      </c>
      <c r="G15" s="232"/>
      <c r="H15" s="232"/>
      <c r="I15" s="232"/>
    </row>
    <row r="16" spans="1:10" s="207" customFormat="1" x14ac:dyDescent="0.2">
      <c r="A16" s="231">
        <v>8</v>
      </c>
      <c r="B16" s="232">
        <f t="shared" si="0"/>
        <v>465204.09050202742</v>
      </c>
      <c r="C16" s="298">
        <f>IF($B$4-A16&gt;-1,+cos!K$61,0)</f>
        <v>31529.577833297895</v>
      </c>
      <c r="D16" s="298">
        <f t="shared" si="3"/>
        <v>34890.306787652058</v>
      </c>
      <c r="E16" s="232">
        <f t="shared" si="1"/>
        <v>66419.884620949946</v>
      </c>
      <c r="F16" s="232">
        <f t="shared" si="2"/>
        <v>433674.51266872953</v>
      </c>
      <c r="G16" s="232"/>
      <c r="H16" s="232"/>
      <c r="I16" s="232"/>
    </row>
    <row r="17" spans="1:9" s="207" customFormat="1" x14ac:dyDescent="0.2">
      <c r="A17" s="231">
        <v>9</v>
      </c>
      <c r="B17" s="232">
        <f t="shared" si="0"/>
        <v>433674.51266872953</v>
      </c>
      <c r="C17" s="298">
        <f>IF($B$4-A17&gt;-1,+cos!L$61,0)</f>
        <v>31501.563898524502</v>
      </c>
      <c r="D17" s="298">
        <f t="shared" si="3"/>
        <v>32525.588450154712</v>
      </c>
      <c r="E17" s="232">
        <f t="shared" si="1"/>
        <v>64027.152348679214</v>
      </c>
      <c r="F17" s="232">
        <f t="shared" si="2"/>
        <v>402172.94877020502</v>
      </c>
      <c r="G17" s="232"/>
      <c r="H17" s="232"/>
      <c r="I17" s="232"/>
    </row>
    <row r="18" spans="1:9" s="207" customFormat="1" x14ac:dyDescent="0.2">
      <c r="A18" s="231">
        <v>10</v>
      </c>
      <c r="B18" s="232">
        <f t="shared" si="0"/>
        <v>402172.94877020502</v>
      </c>
      <c r="C18" s="298">
        <f>IF($B$4-A18&gt;-1,+cos!M$61,0)</f>
        <v>31529.577833297895</v>
      </c>
      <c r="D18" s="298">
        <f t="shared" si="3"/>
        <v>30162.971157765376</v>
      </c>
      <c r="E18" s="232">
        <f t="shared" si="1"/>
        <v>61692.548991063275</v>
      </c>
      <c r="F18" s="232">
        <f t="shared" si="2"/>
        <v>370643.37093690713</v>
      </c>
      <c r="G18" s="232"/>
      <c r="H18" s="232"/>
      <c r="I18" s="232"/>
    </row>
    <row r="19" spans="1:9" s="207" customFormat="1" x14ac:dyDescent="0.2">
      <c r="A19" s="231">
        <v>11</v>
      </c>
      <c r="B19" s="232">
        <f t="shared" si="0"/>
        <v>370643.37093690713</v>
      </c>
      <c r="C19" s="298">
        <f>IF($B$4-A19&gt;-1,+cos!N$61,0)</f>
        <v>31501.563898524444</v>
      </c>
      <c r="D19" s="298">
        <f t="shared" si="3"/>
        <v>27798.252820268033</v>
      </c>
      <c r="E19" s="232">
        <f t="shared" si="1"/>
        <v>59299.816718792477</v>
      </c>
      <c r="F19" s="232">
        <f t="shared" si="2"/>
        <v>339141.80703838269</v>
      </c>
      <c r="G19" s="232"/>
      <c r="H19" s="232"/>
      <c r="I19" s="232"/>
    </row>
    <row r="20" spans="1:9" s="207" customFormat="1" x14ac:dyDescent="0.2">
      <c r="A20" s="231">
        <v>12</v>
      </c>
      <c r="B20" s="232">
        <f t="shared" si="0"/>
        <v>339141.80703838269</v>
      </c>
      <c r="C20" s="298">
        <f>IF($B$4-A20&gt;-1,+cos!O$61,0)</f>
        <v>31529.577833297953</v>
      </c>
      <c r="D20" s="298">
        <f t="shared" si="3"/>
        <v>25435.635527878701</v>
      </c>
      <c r="E20" s="232">
        <f t="shared" si="1"/>
        <v>56965.213361176655</v>
      </c>
      <c r="F20" s="232">
        <f t="shared" si="2"/>
        <v>307612.22920508473</v>
      </c>
      <c r="G20" s="239"/>
      <c r="H20" s="239"/>
      <c r="I20" s="232"/>
    </row>
    <row r="21" spans="1:9" s="207" customFormat="1" x14ac:dyDescent="0.2">
      <c r="A21" s="231">
        <v>13</v>
      </c>
      <c r="B21" s="232">
        <f t="shared" si="0"/>
        <v>307612.22920508473</v>
      </c>
      <c r="C21" s="298">
        <f>IF($B$4-A21&gt;-1,+cos!P$61,0)</f>
        <v>31501.563898524444</v>
      </c>
      <c r="D21" s="298">
        <f t="shared" si="3"/>
        <v>23070.917190381355</v>
      </c>
      <c r="E21" s="232">
        <f t="shared" si="1"/>
        <v>54572.481088905799</v>
      </c>
      <c r="F21" s="232">
        <f t="shared" si="2"/>
        <v>276110.66530656029</v>
      </c>
      <c r="G21" s="232"/>
      <c r="H21" s="232"/>
      <c r="I21" s="232"/>
    </row>
    <row r="22" spans="1:9" s="207" customFormat="1" x14ac:dyDescent="0.2">
      <c r="A22" s="231">
        <v>14</v>
      </c>
      <c r="B22" s="232">
        <f t="shared" si="0"/>
        <v>276110.66530656029</v>
      </c>
      <c r="C22" s="298">
        <f>IF($B$4-A22&gt;-1,+cos!Q$61,0)</f>
        <v>23237.453140350204</v>
      </c>
      <c r="D22" s="298">
        <f t="shared" si="3"/>
        <v>20708.299897992019</v>
      </c>
      <c r="E22" s="232">
        <f t="shared" si="1"/>
        <v>43945.753038342227</v>
      </c>
      <c r="F22" s="232">
        <f t="shared" si="2"/>
        <v>252873.21216621008</v>
      </c>
      <c r="G22" s="232"/>
      <c r="H22" s="232"/>
      <c r="I22" s="232"/>
    </row>
    <row r="23" spans="1:9" s="207" customFormat="1" x14ac:dyDescent="0.2">
      <c r="A23" s="231">
        <v>15</v>
      </c>
      <c r="B23" s="232">
        <f t="shared" si="0"/>
        <v>252873.21216621008</v>
      </c>
      <c r="C23" s="298">
        <f>IF($B$4-A23&gt;-1,+cos!R$61,0)</f>
        <v>14973.342382175993</v>
      </c>
      <c r="D23" s="298">
        <f t="shared" si="3"/>
        <v>18965.490912465757</v>
      </c>
      <c r="E23" s="232">
        <f t="shared" si="1"/>
        <v>33938.83329464175</v>
      </c>
      <c r="F23" s="232">
        <f t="shared" si="2"/>
        <v>237899.86978403409</v>
      </c>
      <c r="G23" s="232"/>
      <c r="H23" s="232"/>
      <c r="I23" s="232"/>
    </row>
    <row r="24" spans="1:9" s="207" customFormat="1" x14ac:dyDescent="0.2">
      <c r="A24" s="231">
        <v>16</v>
      </c>
      <c r="B24" s="232">
        <f t="shared" si="0"/>
        <v>237899.86978403409</v>
      </c>
      <c r="C24" s="298">
        <f>IF($B$4-A24&gt;-1,+cos!S$61,0)</f>
        <v>14973.342382175964</v>
      </c>
      <c r="D24" s="298">
        <f t="shared" si="3"/>
        <v>17842.490233802557</v>
      </c>
      <c r="E24" s="232">
        <f t="shared" si="1"/>
        <v>32815.832615978521</v>
      </c>
      <c r="F24" s="232">
        <f t="shared" si="2"/>
        <v>222926.52740185813</v>
      </c>
      <c r="G24" s="232"/>
      <c r="H24" s="232"/>
      <c r="I24" s="232"/>
    </row>
    <row r="25" spans="1:9" s="207" customFormat="1" x14ac:dyDescent="0.2">
      <c r="A25" s="231">
        <v>17</v>
      </c>
      <c r="B25" s="232">
        <f t="shared" si="0"/>
        <v>222926.52740185813</v>
      </c>
      <c r="C25" s="298">
        <f>IF($B$4-A25&gt;-1,+cos!T$61,0)</f>
        <v>14973.342382175964</v>
      </c>
      <c r="D25" s="298">
        <f t="shared" si="3"/>
        <v>16719.48955513936</v>
      </c>
      <c r="E25" s="232">
        <f t="shared" si="1"/>
        <v>31692.831937315324</v>
      </c>
      <c r="F25" s="232">
        <f t="shared" si="2"/>
        <v>207953.18501968216</v>
      </c>
      <c r="G25" s="232"/>
      <c r="H25" s="232"/>
      <c r="I25" s="232"/>
    </row>
    <row r="26" spans="1:9" s="207" customFormat="1" x14ac:dyDescent="0.2">
      <c r="A26" s="231">
        <v>18</v>
      </c>
      <c r="B26" s="232">
        <f t="shared" si="0"/>
        <v>207953.18501968216</v>
      </c>
      <c r="C26" s="298">
        <f>IF($B$4-A26&gt;-1,+cos!U$61,0)</f>
        <v>14973.342382175964</v>
      </c>
      <c r="D26" s="298">
        <f t="shared" si="3"/>
        <v>15596.488876476162</v>
      </c>
      <c r="E26" s="232">
        <f t="shared" si="1"/>
        <v>30569.831258652128</v>
      </c>
      <c r="F26" s="232">
        <f t="shared" si="2"/>
        <v>192979.8426375062</v>
      </c>
      <c r="G26" s="232"/>
      <c r="H26" s="232"/>
      <c r="I26" s="232"/>
    </row>
    <row r="27" spans="1:9" s="207" customFormat="1" x14ac:dyDescent="0.2">
      <c r="A27" s="231">
        <v>19</v>
      </c>
      <c r="B27" s="232">
        <f t="shared" si="0"/>
        <v>192979.8426375062</v>
      </c>
      <c r="C27" s="298">
        <f>IF($B$4-A27&gt;-1,+cos!V$61,0)</f>
        <v>14973.342382175993</v>
      </c>
      <c r="D27" s="298">
        <f t="shared" si="3"/>
        <v>14473.488197812965</v>
      </c>
      <c r="E27" s="232">
        <f t="shared" si="1"/>
        <v>29446.830579988957</v>
      </c>
      <c r="F27" s="232">
        <f t="shared" si="2"/>
        <v>178006.5002553302</v>
      </c>
      <c r="G27" s="232"/>
      <c r="H27" s="232"/>
      <c r="I27" s="232"/>
    </row>
    <row r="28" spans="1:9" s="207" customFormat="1" x14ac:dyDescent="0.2">
      <c r="A28" s="231">
        <v>20</v>
      </c>
      <c r="B28" s="232">
        <f t="shared" si="0"/>
        <v>178006.5002553302</v>
      </c>
      <c r="C28" s="298">
        <f>IF($B$4-A28&gt;-1,+cos!W$61,0)</f>
        <v>14973.342382175964</v>
      </c>
      <c r="D28" s="298">
        <f t="shared" si="3"/>
        <v>13350.487519149765</v>
      </c>
      <c r="E28" s="232">
        <f t="shared" si="1"/>
        <v>28323.829901325727</v>
      </c>
      <c r="F28" s="232">
        <f t="shared" si="2"/>
        <v>163033.15787315424</v>
      </c>
      <c r="G28" s="232"/>
      <c r="H28" s="232"/>
      <c r="I28" s="232"/>
    </row>
    <row r="29" spans="1:9" s="207" customFormat="1" x14ac:dyDescent="0.2">
      <c r="A29" s="231">
        <v>21</v>
      </c>
      <c r="B29" s="232">
        <f t="shared" ref="B29:B38" si="4">+F28</f>
        <v>163033.15787315424</v>
      </c>
      <c r="C29" s="298">
        <f>IF($B$4-A29&gt;-1,+cos!X$61,0)</f>
        <v>14973.342382175964</v>
      </c>
      <c r="D29" s="298">
        <f t="shared" ref="D29:D38" si="5">(+B29*-$B$3)*-1</f>
        <v>12227.486840486568</v>
      </c>
      <c r="E29" s="232">
        <f t="shared" ref="E29:E38" si="6">+D29+C29</f>
        <v>27200.829222662534</v>
      </c>
      <c r="F29" s="232">
        <f t="shared" ref="F29:F38" si="7">+B29-C29</f>
        <v>148059.81549097828</v>
      </c>
      <c r="G29" s="232"/>
      <c r="H29" s="232"/>
      <c r="I29" s="232"/>
    </row>
    <row r="30" spans="1:9" s="207" customFormat="1" x14ac:dyDescent="0.2">
      <c r="A30" s="231">
        <v>22</v>
      </c>
      <c r="B30" s="232">
        <f t="shared" si="4"/>
        <v>148059.81549097828</v>
      </c>
      <c r="C30" s="298">
        <f>IF($B$4-A30&gt;-1,+cos!Y$61,0)</f>
        <v>14973.342382175993</v>
      </c>
      <c r="D30" s="298">
        <f t="shared" si="5"/>
        <v>11104.48616182337</v>
      </c>
      <c r="E30" s="232">
        <f t="shared" si="6"/>
        <v>26077.828543999363</v>
      </c>
      <c r="F30" s="232">
        <f t="shared" si="7"/>
        <v>133086.47310880228</v>
      </c>
      <c r="G30" s="232"/>
      <c r="H30" s="232"/>
      <c r="I30" s="232"/>
    </row>
    <row r="31" spans="1:9" s="207" customFormat="1" x14ac:dyDescent="0.2">
      <c r="A31" s="231">
        <v>23</v>
      </c>
      <c r="B31" s="232">
        <f t="shared" si="4"/>
        <v>133086.47310880228</v>
      </c>
      <c r="C31" s="298">
        <f>IF($B$4-A31&gt;-1,+cos!Z$61,0)</f>
        <v>14973.342382175964</v>
      </c>
      <c r="D31" s="298">
        <f t="shared" si="5"/>
        <v>9981.4854831601715</v>
      </c>
      <c r="E31" s="232">
        <f t="shared" si="6"/>
        <v>24954.827865336134</v>
      </c>
      <c r="F31" s="232">
        <f t="shared" si="7"/>
        <v>118113.13072662632</v>
      </c>
      <c r="G31" s="232"/>
      <c r="H31" s="232"/>
      <c r="I31" s="232"/>
    </row>
    <row r="32" spans="1:9" s="207" customFormat="1" x14ac:dyDescent="0.2">
      <c r="A32" s="231">
        <v>24</v>
      </c>
      <c r="B32" s="232">
        <f t="shared" si="4"/>
        <v>118113.13072662632</v>
      </c>
      <c r="C32" s="298">
        <f>IF($B$4-A32&gt;-1,+cos!AA$61,0)</f>
        <v>14973.342382175979</v>
      </c>
      <c r="D32" s="298">
        <f t="shared" si="5"/>
        <v>8858.4848044969731</v>
      </c>
      <c r="E32" s="232">
        <f t="shared" si="6"/>
        <v>23831.827186672952</v>
      </c>
      <c r="F32" s="232">
        <f t="shared" si="7"/>
        <v>103139.78834445034</v>
      </c>
      <c r="G32" s="239"/>
      <c r="H32" s="239"/>
      <c r="I32" s="232"/>
    </row>
    <row r="33" spans="1:9" s="207" customFormat="1" x14ac:dyDescent="0.2">
      <c r="A33" s="231">
        <v>25</v>
      </c>
      <c r="B33" s="232">
        <f t="shared" si="4"/>
        <v>103139.78834445034</v>
      </c>
      <c r="C33" s="298">
        <f>IF($B$4-A33&gt;-1,+cos!AB$61,0)</f>
        <v>14973.342382175979</v>
      </c>
      <c r="D33" s="298">
        <f t="shared" si="5"/>
        <v>7735.4841258337747</v>
      </c>
      <c r="E33" s="232">
        <f t="shared" si="6"/>
        <v>22708.826508009755</v>
      </c>
      <c r="F33" s="232">
        <f t="shared" si="7"/>
        <v>88166.44596227436</v>
      </c>
      <c r="G33" s="232"/>
      <c r="H33" s="232"/>
      <c r="I33" s="232"/>
    </row>
    <row r="34" spans="1:9" s="207" customFormat="1" x14ac:dyDescent="0.2">
      <c r="A34" s="231">
        <v>26</v>
      </c>
      <c r="B34" s="232">
        <f t="shared" si="4"/>
        <v>88166.44596227436</v>
      </c>
      <c r="C34" s="298">
        <f>IF($B$4-A34&gt;-1,+cos!AA$61,0)</f>
        <v>14973.342382175979</v>
      </c>
      <c r="D34" s="298">
        <f t="shared" si="5"/>
        <v>6612.4834471705772</v>
      </c>
      <c r="E34" s="232">
        <f t="shared" si="6"/>
        <v>21585.825829346555</v>
      </c>
      <c r="F34" s="232">
        <f t="shared" si="7"/>
        <v>73193.103580098381</v>
      </c>
      <c r="G34" s="232"/>
      <c r="H34" s="232"/>
      <c r="I34" s="232"/>
    </row>
    <row r="35" spans="1:9" s="207" customFormat="1" x14ac:dyDescent="0.2">
      <c r="A35" s="231">
        <v>27</v>
      </c>
      <c r="B35" s="232">
        <f t="shared" si="4"/>
        <v>73193.103580098381</v>
      </c>
      <c r="C35" s="298">
        <f>IF($B$4-A35&gt;-1,+cos!AB$61,0)</f>
        <v>14973.342382175979</v>
      </c>
      <c r="D35" s="298">
        <f t="shared" si="5"/>
        <v>5489.4827685073788</v>
      </c>
      <c r="E35" s="232">
        <f t="shared" si="6"/>
        <v>20462.825150683359</v>
      </c>
      <c r="F35" s="232">
        <f t="shared" si="7"/>
        <v>58219.761197922402</v>
      </c>
      <c r="G35" s="232"/>
      <c r="H35" s="232"/>
      <c r="I35" s="232"/>
    </row>
    <row r="36" spans="1:9" s="207" customFormat="1" x14ac:dyDescent="0.2">
      <c r="A36" s="231">
        <v>28</v>
      </c>
      <c r="B36" s="232">
        <f t="shared" si="4"/>
        <v>58219.761197922402</v>
      </c>
      <c r="C36" s="298">
        <f>IF($B$4-A36&gt;-1,+cos!AA$61,0)</f>
        <v>14973.342382175979</v>
      </c>
      <c r="D36" s="298">
        <f t="shared" si="5"/>
        <v>4366.4820898441803</v>
      </c>
      <c r="E36" s="232">
        <f t="shared" si="6"/>
        <v>19339.824472020158</v>
      </c>
      <c r="F36" s="232">
        <f t="shared" si="7"/>
        <v>43246.418815746423</v>
      </c>
      <c r="G36" s="232"/>
      <c r="H36" s="232"/>
      <c r="I36" s="232"/>
    </row>
    <row r="37" spans="1:9" s="207" customFormat="1" x14ac:dyDescent="0.2">
      <c r="A37" s="231">
        <v>29</v>
      </c>
      <c r="B37" s="232">
        <f t="shared" si="4"/>
        <v>43246.418815746423</v>
      </c>
      <c r="C37" s="298">
        <f>IF($B$4-A37&gt;-1,+cos!AB$61,0)</f>
        <v>14973.342382175979</v>
      </c>
      <c r="D37" s="298">
        <f t="shared" si="5"/>
        <v>3243.4814111809815</v>
      </c>
      <c r="E37" s="232">
        <f t="shared" si="6"/>
        <v>18216.823793356962</v>
      </c>
      <c r="F37" s="232">
        <f t="shared" si="7"/>
        <v>28273.076433570444</v>
      </c>
      <c r="G37" s="232"/>
      <c r="H37" s="232"/>
      <c r="I37" s="232"/>
    </row>
    <row r="38" spans="1:9" s="207" customFormat="1" x14ac:dyDescent="0.2">
      <c r="A38" s="231">
        <v>30</v>
      </c>
      <c r="B38" s="232">
        <f t="shared" si="4"/>
        <v>28273.076433570444</v>
      </c>
      <c r="C38" s="298">
        <f>+F37</f>
        <v>28273.076433570444</v>
      </c>
      <c r="D38" s="298">
        <f t="shared" si="5"/>
        <v>2120.4807325177831</v>
      </c>
      <c r="E38" s="232">
        <f t="shared" si="6"/>
        <v>30393.557166088227</v>
      </c>
      <c r="F38" s="232">
        <f t="shared" si="7"/>
        <v>0</v>
      </c>
      <c r="G38" s="232"/>
      <c r="H38" s="232"/>
      <c r="I38" s="232"/>
    </row>
    <row r="39" spans="1:9" s="207" customFormat="1" x14ac:dyDescent="0.2">
      <c r="A39" s="231"/>
      <c r="B39" s="232"/>
      <c r="C39" s="232"/>
      <c r="D39" s="232"/>
      <c r="E39" s="232"/>
      <c r="F39" s="232"/>
      <c r="G39" s="232"/>
      <c r="H39" s="232"/>
      <c r="I39" s="232"/>
    </row>
    <row r="40" spans="1:9" s="207" customFormat="1" x14ac:dyDescent="0.2">
      <c r="A40" s="231"/>
      <c r="B40" s="232"/>
      <c r="C40" s="232"/>
      <c r="D40" s="232"/>
      <c r="E40" s="232"/>
      <c r="F40" s="232"/>
      <c r="G40" s="232"/>
      <c r="H40" s="232"/>
      <c r="I40" s="232"/>
    </row>
    <row r="41" spans="1:9" s="207" customFormat="1" x14ac:dyDescent="0.2">
      <c r="A41" s="231"/>
      <c r="B41" s="232"/>
      <c r="C41" s="232"/>
      <c r="D41" s="232"/>
      <c r="E41" s="232"/>
      <c r="F41" s="232"/>
      <c r="G41" s="232"/>
      <c r="H41" s="232"/>
      <c r="I41" s="232"/>
    </row>
    <row r="42" spans="1:9" s="207" customFormat="1" x14ac:dyDescent="0.2">
      <c r="A42" s="231"/>
      <c r="B42" s="232"/>
      <c r="C42" s="232"/>
      <c r="D42" s="232"/>
      <c r="E42" s="232"/>
      <c r="F42" s="232"/>
      <c r="G42" s="232"/>
      <c r="H42" s="232"/>
      <c r="I42" s="232"/>
    </row>
    <row r="43" spans="1:9" s="207" customFormat="1" x14ac:dyDescent="0.2">
      <c r="A43" s="231"/>
      <c r="B43" s="232"/>
      <c r="C43" s="232"/>
      <c r="D43" s="232"/>
      <c r="E43" s="232"/>
      <c r="F43" s="232"/>
      <c r="G43" s="232"/>
      <c r="H43" s="232"/>
      <c r="I43" s="232"/>
    </row>
    <row r="44" spans="1:9" s="207" customFormat="1" x14ac:dyDescent="0.2">
      <c r="A44" s="231"/>
      <c r="B44" s="232"/>
      <c r="C44" s="232"/>
      <c r="D44" s="232"/>
      <c r="E44" s="232"/>
      <c r="F44" s="232"/>
      <c r="G44" s="239"/>
      <c r="H44" s="239"/>
      <c r="I44" s="232"/>
    </row>
    <row r="45" spans="1:9" s="207" customFormat="1" x14ac:dyDescent="0.2">
      <c r="A45" s="231"/>
      <c r="B45" s="232"/>
      <c r="C45" s="232"/>
      <c r="D45" s="232"/>
      <c r="E45" s="232"/>
      <c r="F45" s="232"/>
      <c r="G45" s="232"/>
      <c r="H45" s="232"/>
      <c r="I45" s="232"/>
    </row>
    <row r="46" spans="1:9" s="207" customFormat="1" x14ac:dyDescent="0.2">
      <c r="A46" s="231"/>
      <c r="B46" s="232"/>
      <c r="C46" s="232"/>
      <c r="D46" s="232"/>
      <c r="E46" s="232"/>
      <c r="F46" s="232"/>
      <c r="G46" s="232"/>
      <c r="H46" s="232"/>
      <c r="I46" s="232"/>
    </row>
    <row r="47" spans="1:9" s="207" customFormat="1" x14ac:dyDescent="0.2">
      <c r="A47" s="231"/>
      <c r="B47" s="232"/>
      <c r="C47" s="232"/>
      <c r="D47" s="232"/>
      <c r="E47" s="232"/>
      <c r="F47" s="232"/>
      <c r="G47" s="232"/>
      <c r="H47" s="232"/>
      <c r="I47" s="232"/>
    </row>
    <row r="48" spans="1:9" s="207" customFormat="1" x14ac:dyDescent="0.2">
      <c r="A48" s="231"/>
      <c r="B48" s="232"/>
      <c r="C48" s="232"/>
      <c r="D48" s="232"/>
      <c r="E48" s="232"/>
      <c r="F48" s="232"/>
      <c r="G48" s="232"/>
      <c r="H48" s="232"/>
      <c r="I48" s="232"/>
    </row>
    <row r="49" spans="1:9" s="207" customFormat="1" x14ac:dyDescent="0.2">
      <c r="A49" s="231"/>
      <c r="B49" s="232"/>
      <c r="C49" s="232"/>
      <c r="D49" s="232"/>
      <c r="E49" s="232"/>
      <c r="F49" s="232"/>
      <c r="G49" s="232"/>
      <c r="H49" s="232"/>
      <c r="I49" s="232"/>
    </row>
    <row r="50" spans="1:9" s="207" customFormat="1" x14ac:dyDescent="0.2">
      <c r="A50" s="231"/>
      <c r="B50" s="232"/>
      <c r="C50" s="232"/>
      <c r="D50" s="232"/>
      <c r="E50" s="232"/>
      <c r="F50" s="232"/>
      <c r="G50" s="232"/>
      <c r="H50" s="232"/>
      <c r="I50" s="232"/>
    </row>
    <row r="51" spans="1:9" s="207" customFormat="1" x14ac:dyDescent="0.2">
      <c r="A51" s="231"/>
      <c r="B51" s="232"/>
      <c r="C51" s="232"/>
      <c r="D51" s="232"/>
      <c r="E51" s="232"/>
      <c r="F51" s="232"/>
      <c r="G51" s="232"/>
      <c r="H51" s="232"/>
      <c r="I51" s="232"/>
    </row>
    <row r="52" spans="1:9" s="207" customFormat="1" x14ac:dyDescent="0.2">
      <c r="A52" s="231"/>
      <c r="B52" s="232"/>
      <c r="C52" s="232"/>
      <c r="D52" s="232"/>
      <c r="E52" s="232"/>
      <c r="F52" s="232"/>
      <c r="G52" s="232"/>
      <c r="H52" s="232"/>
      <c r="I52" s="232"/>
    </row>
    <row r="53" spans="1:9" s="207" customFormat="1" x14ac:dyDescent="0.2">
      <c r="A53" s="231"/>
      <c r="B53" s="232"/>
      <c r="C53" s="232"/>
      <c r="D53" s="232"/>
      <c r="E53" s="232"/>
      <c r="F53" s="232"/>
      <c r="G53" s="232"/>
      <c r="H53" s="232"/>
      <c r="I53" s="232"/>
    </row>
    <row r="54" spans="1:9" s="207" customFormat="1" x14ac:dyDescent="0.2">
      <c r="A54" s="231"/>
      <c r="B54" s="232"/>
      <c r="C54" s="232"/>
      <c r="D54" s="232"/>
      <c r="E54" s="232"/>
      <c r="F54" s="232"/>
      <c r="G54" s="232"/>
      <c r="H54" s="232"/>
      <c r="I54" s="232"/>
    </row>
    <row r="55" spans="1:9" s="207" customFormat="1" x14ac:dyDescent="0.2">
      <c r="A55" s="231"/>
      <c r="B55" s="232"/>
      <c r="C55" s="232"/>
      <c r="D55" s="232"/>
      <c r="E55" s="232"/>
      <c r="F55" s="232"/>
      <c r="G55" s="232"/>
      <c r="H55" s="232"/>
      <c r="I55" s="232"/>
    </row>
    <row r="56" spans="1:9" s="207" customFormat="1" x14ac:dyDescent="0.2">
      <c r="A56" s="231"/>
      <c r="B56" s="232"/>
      <c r="C56" s="232"/>
      <c r="D56" s="232"/>
      <c r="E56" s="232"/>
      <c r="F56" s="232"/>
      <c r="G56" s="239"/>
      <c r="H56" s="239"/>
      <c r="I56" s="232"/>
    </row>
    <row r="57" spans="1:9" s="207" customFormat="1" x14ac:dyDescent="0.2">
      <c r="A57" s="231"/>
      <c r="B57" s="232"/>
      <c r="C57" s="232"/>
      <c r="D57" s="232"/>
      <c r="E57" s="232"/>
      <c r="F57" s="232"/>
      <c r="G57" s="232"/>
      <c r="H57" s="232"/>
      <c r="I57" s="232"/>
    </row>
    <row r="58" spans="1:9" s="207" customFormat="1" x14ac:dyDescent="0.2">
      <c r="A58" s="231"/>
      <c r="B58" s="232"/>
      <c r="C58" s="232"/>
      <c r="D58" s="232"/>
      <c r="E58" s="232"/>
      <c r="F58" s="232"/>
      <c r="G58" s="232"/>
      <c r="H58" s="232"/>
      <c r="I58" s="232"/>
    </row>
    <row r="59" spans="1:9" s="207" customFormat="1" x14ac:dyDescent="0.2">
      <c r="A59" s="231"/>
      <c r="B59" s="232"/>
      <c r="C59" s="232"/>
      <c r="D59" s="232"/>
      <c r="E59" s="232"/>
      <c r="F59" s="232"/>
      <c r="G59" s="232"/>
      <c r="H59" s="232"/>
      <c r="I59" s="232"/>
    </row>
    <row r="60" spans="1:9" s="207" customFormat="1" x14ac:dyDescent="0.2">
      <c r="A60" s="231"/>
      <c r="B60" s="232"/>
      <c r="C60" s="232"/>
      <c r="D60" s="232"/>
      <c r="E60" s="232"/>
      <c r="F60" s="232"/>
      <c r="G60" s="232"/>
      <c r="H60" s="232"/>
      <c r="I60" s="232"/>
    </row>
    <row r="61" spans="1:9" s="207" customFormat="1" x14ac:dyDescent="0.2">
      <c r="A61" s="231"/>
      <c r="B61" s="232"/>
      <c r="C61" s="232"/>
      <c r="D61" s="232"/>
      <c r="E61" s="232"/>
      <c r="F61" s="232"/>
      <c r="G61" s="232"/>
      <c r="H61" s="232"/>
      <c r="I61" s="232"/>
    </row>
    <row r="62" spans="1:9" s="207" customFormat="1" x14ac:dyDescent="0.2">
      <c r="A62" s="231"/>
      <c r="B62" s="232"/>
      <c r="C62" s="232"/>
      <c r="D62" s="232"/>
      <c r="E62" s="232"/>
      <c r="F62" s="232"/>
      <c r="G62" s="232"/>
      <c r="H62" s="232"/>
      <c r="I62" s="232"/>
    </row>
    <row r="63" spans="1:9" s="207" customFormat="1" x14ac:dyDescent="0.2">
      <c r="A63" s="231"/>
      <c r="B63" s="232"/>
      <c r="C63" s="232"/>
      <c r="D63" s="232"/>
      <c r="E63" s="232"/>
      <c r="F63" s="232"/>
      <c r="G63" s="232"/>
      <c r="H63" s="232"/>
      <c r="I63" s="232"/>
    </row>
    <row r="64" spans="1:9" s="207" customFormat="1" x14ac:dyDescent="0.2">
      <c r="A64" s="231"/>
      <c r="B64" s="232"/>
      <c r="C64" s="232"/>
      <c r="D64" s="232"/>
      <c r="E64" s="232"/>
      <c r="F64" s="232"/>
      <c r="G64" s="232"/>
      <c r="H64" s="232"/>
      <c r="I64" s="232"/>
    </row>
    <row r="65" spans="1:9" s="207" customFormat="1" x14ac:dyDescent="0.2">
      <c r="A65" s="231"/>
      <c r="B65" s="232"/>
      <c r="C65" s="232"/>
      <c r="D65" s="232"/>
      <c r="E65" s="232"/>
      <c r="F65" s="232"/>
      <c r="G65" s="232"/>
      <c r="H65" s="232"/>
      <c r="I65" s="232"/>
    </row>
    <row r="66" spans="1:9" s="207" customFormat="1" x14ac:dyDescent="0.2">
      <c r="A66" s="231"/>
      <c r="B66" s="232"/>
      <c r="C66" s="232"/>
      <c r="D66" s="232"/>
      <c r="E66" s="232"/>
      <c r="F66" s="232"/>
      <c r="G66" s="232"/>
      <c r="H66" s="232"/>
      <c r="I66" s="232"/>
    </row>
    <row r="67" spans="1:9" s="207" customFormat="1" x14ac:dyDescent="0.2">
      <c r="A67" s="231"/>
      <c r="B67" s="232"/>
      <c r="C67" s="232"/>
      <c r="D67" s="232"/>
      <c r="E67" s="232"/>
      <c r="F67" s="232"/>
      <c r="G67" s="232"/>
      <c r="H67" s="232"/>
      <c r="I67" s="232"/>
    </row>
    <row r="68" spans="1:9" s="207" customFormat="1" x14ac:dyDescent="0.2">
      <c r="A68" s="231"/>
      <c r="B68" s="232"/>
      <c r="C68" s="232"/>
      <c r="D68" s="232"/>
      <c r="E68" s="232"/>
      <c r="F68" s="232"/>
      <c r="G68" s="239"/>
      <c r="H68" s="239"/>
      <c r="I68" s="232"/>
    </row>
    <row r="69" spans="1:9" s="207" customFormat="1" x14ac:dyDescent="0.2">
      <c r="A69" s="231"/>
      <c r="B69" s="232"/>
      <c r="C69" s="232"/>
      <c r="D69" s="232"/>
      <c r="E69" s="232"/>
      <c r="F69" s="232"/>
      <c r="G69" s="232"/>
      <c r="H69" s="232"/>
      <c r="I69" s="232"/>
    </row>
    <row r="70" spans="1:9" s="207" customFormat="1" x14ac:dyDescent="0.2">
      <c r="A70" s="231"/>
      <c r="B70" s="232"/>
      <c r="C70" s="232"/>
      <c r="D70" s="232"/>
      <c r="E70" s="232"/>
      <c r="F70" s="232"/>
      <c r="G70" s="232"/>
      <c r="H70" s="232"/>
      <c r="I70" s="232"/>
    </row>
    <row r="71" spans="1:9" s="207" customFormat="1" x14ac:dyDescent="0.2">
      <c r="A71" s="231"/>
      <c r="B71" s="232"/>
      <c r="C71" s="232"/>
      <c r="D71" s="232"/>
      <c r="E71" s="232"/>
      <c r="F71" s="232"/>
      <c r="G71" s="232"/>
      <c r="H71" s="232"/>
      <c r="I71" s="232"/>
    </row>
    <row r="72" spans="1:9" s="207" customFormat="1" x14ac:dyDescent="0.2">
      <c r="A72" s="231"/>
      <c r="B72" s="232"/>
      <c r="C72" s="232"/>
      <c r="D72" s="232"/>
      <c r="E72" s="232"/>
      <c r="F72" s="232"/>
      <c r="G72" s="232"/>
      <c r="H72" s="232"/>
      <c r="I72" s="232"/>
    </row>
    <row r="73" spans="1:9" s="207" customFormat="1" x14ac:dyDescent="0.2">
      <c r="A73" s="231"/>
      <c r="B73" s="232"/>
      <c r="C73" s="232"/>
      <c r="D73" s="232"/>
      <c r="E73" s="232"/>
      <c r="F73" s="232"/>
      <c r="G73" s="232"/>
      <c r="H73" s="232"/>
      <c r="I73" s="232"/>
    </row>
    <row r="74" spans="1:9" s="207" customFormat="1" x14ac:dyDescent="0.2">
      <c r="A74" s="231"/>
      <c r="B74" s="232"/>
      <c r="C74" s="232"/>
      <c r="D74" s="232"/>
      <c r="E74" s="232"/>
      <c r="F74" s="232"/>
      <c r="G74" s="232"/>
      <c r="H74" s="232"/>
      <c r="I74" s="232"/>
    </row>
    <row r="75" spans="1:9" s="207" customFormat="1" x14ac:dyDescent="0.2">
      <c r="A75" s="231"/>
      <c r="B75" s="232"/>
      <c r="C75" s="232"/>
      <c r="D75" s="232"/>
      <c r="E75" s="232"/>
      <c r="F75" s="232"/>
      <c r="G75" s="232"/>
      <c r="H75" s="232"/>
      <c r="I75" s="232"/>
    </row>
    <row r="76" spans="1:9" s="207" customFormat="1" x14ac:dyDescent="0.2">
      <c r="A76" s="231"/>
      <c r="B76" s="232"/>
      <c r="C76" s="232"/>
      <c r="D76" s="232"/>
      <c r="E76" s="232"/>
      <c r="F76" s="232"/>
      <c r="G76" s="232"/>
      <c r="H76" s="232"/>
      <c r="I76" s="232"/>
    </row>
    <row r="77" spans="1:9" s="207" customFormat="1" x14ac:dyDescent="0.2">
      <c r="A77" s="231"/>
      <c r="B77" s="232"/>
      <c r="C77" s="232"/>
      <c r="D77" s="232"/>
      <c r="E77" s="232"/>
      <c r="F77" s="232"/>
      <c r="G77" s="232"/>
      <c r="H77" s="232"/>
      <c r="I77" s="232"/>
    </row>
    <row r="78" spans="1:9" s="207" customFormat="1" x14ac:dyDescent="0.2">
      <c r="A78" s="231"/>
      <c r="B78" s="232"/>
      <c r="C78" s="232"/>
      <c r="D78" s="232"/>
      <c r="E78" s="232"/>
      <c r="F78" s="232"/>
      <c r="G78" s="232"/>
      <c r="H78" s="232"/>
      <c r="I78" s="232"/>
    </row>
    <row r="79" spans="1:9" s="207" customFormat="1" x14ac:dyDescent="0.2">
      <c r="A79" s="231"/>
      <c r="B79" s="232"/>
      <c r="C79" s="232"/>
      <c r="D79" s="232"/>
      <c r="E79" s="232"/>
      <c r="F79" s="232"/>
      <c r="G79" s="232"/>
      <c r="H79" s="232"/>
      <c r="I79" s="232"/>
    </row>
    <row r="80" spans="1:9" s="207" customFormat="1" x14ac:dyDescent="0.2">
      <c r="A80" s="231"/>
      <c r="B80" s="232"/>
      <c r="C80" s="232"/>
      <c r="D80" s="232"/>
      <c r="E80" s="232"/>
      <c r="F80" s="232"/>
      <c r="G80" s="239"/>
      <c r="H80" s="239"/>
      <c r="I80" s="232"/>
    </row>
    <row r="81" spans="1:9" s="207" customFormat="1" x14ac:dyDescent="0.2">
      <c r="A81" s="231"/>
      <c r="B81" s="232"/>
      <c r="C81" s="232"/>
      <c r="D81" s="232"/>
      <c r="E81" s="232"/>
      <c r="F81" s="232"/>
      <c r="G81" s="232"/>
      <c r="H81" s="232"/>
      <c r="I81" s="232"/>
    </row>
    <row r="82" spans="1:9" s="207" customFormat="1" x14ac:dyDescent="0.2">
      <c r="A82" s="231"/>
      <c r="B82" s="232"/>
      <c r="C82" s="232"/>
      <c r="D82" s="232"/>
      <c r="E82" s="232"/>
      <c r="F82" s="232"/>
      <c r="G82" s="232"/>
      <c r="H82" s="232"/>
      <c r="I82" s="232"/>
    </row>
    <row r="83" spans="1:9" s="207" customFormat="1" x14ac:dyDescent="0.2">
      <c r="A83" s="231"/>
      <c r="B83" s="232"/>
      <c r="C83" s="232"/>
      <c r="D83" s="232"/>
      <c r="E83" s="232"/>
      <c r="F83" s="232"/>
      <c r="G83" s="232"/>
      <c r="H83" s="232"/>
      <c r="I83" s="232"/>
    </row>
    <row r="84" spans="1:9" s="207" customFormat="1" x14ac:dyDescent="0.2">
      <c r="A84" s="231"/>
      <c r="B84" s="232"/>
      <c r="C84" s="232"/>
      <c r="D84" s="232"/>
      <c r="E84" s="232"/>
      <c r="F84" s="232"/>
      <c r="G84" s="232"/>
      <c r="H84" s="232"/>
      <c r="I84" s="232"/>
    </row>
    <row r="85" spans="1:9" s="207" customFormat="1" x14ac:dyDescent="0.2">
      <c r="A85" s="231"/>
      <c r="B85" s="232"/>
      <c r="C85" s="232"/>
      <c r="D85" s="232"/>
      <c r="E85" s="232"/>
      <c r="F85" s="232"/>
      <c r="G85" s="232"/>
      <c r="H85" s="232"/>
      <c r="I85" s="232"/>
    </row>
    <row r="86" spans="1:9" s="207" customFormat="1" x14ac:dyDescent="0.2">
      <c r="A86" s="231"/>
      <c r="B86" s="232"/>
      <c r="C86" s="232"/>
      <c r="D86" s="232"/>
      <c r="E86" s="232"/>
      <c r="F86" s="232"/>
      <c r="G86" s="232"/>
      <c r="H86" s="232"/>
      <c r="I86" s="232"/>
    </row>
    <row r="87" spans="1:9" s="207" customFormat="1" x14ac:dyDescent="0.2">
      <c r="A87" s="231"/>
      <c r="B87" s="232"/>
      <c r="C87" s="232"/>
      <c r="D87" s="232"/>
      <c r="E87" s="232"/>
      <c r="F87" s="232"/>
      <c r="G87" s="232"/>
      <c r="H87" s="232"/>
      <c r="I87" s="232"/>
    </row>
    <row r="88" spans="1:9" s="207" customFormat="1" x14ac:dyDescent="0.2">
      <c r="A88" s="231"/>
      <c r="B88" s="232"/>
      <c r="C88" s="232"/>
      <c r="D88" s="232"/>
      <c r="E88" s="232"/>
      <c r="F88" s="232"/>
      <c r="G88" s="232"/>
      <c r="H88" s="232"/>
      <c r="I88" s="232"/>
    </row>
    <row r="89" spans="1:9" s="207" customFormat="1" x14ac:dyDescent="0.2">
      <c r="A89" s="231"/>
      <c r="B89" s="232"/>
      <c r="C89" s="232"/>
      <c r="D89" s="232"/>
      <c r="E89" s="232"/>
      <c r="F89" s="232"/>
      <c r="G89" s="232"/>
      <c r="H89" s="232"/>
      <c r="I89" s="232"/>
    </row>
    <row r="90" spans="1:9" s="207" customFormat="1" x14ac:dyDescent="0.2">
      <c r="A90" s="231"/>
      <c r="B90" s="232"/>
      <c r="C90" s="232"/>
      <c r="D90" s="232"/>
      <c r="E90" s="232"/>
      <c r="F90" s="232"/>
    </row>
    <row r="91" spans="1:9" s="207" customFormat="1" x14ac:dyDescent="0.2">
      <c r="A91" s="231"/>
      <c r="B91" s="232"/>
      <c r="C91" s="232"/>
      <c r="D91" s="232"/>
      <c r="E91" s="232"/>
      <c r="F91" s="232"/>
    </row>
    <row r="92" spans="1:9" s="207" customFormat="1" x14ac:dyDescent="0.2">
      <c r="A92" s="231"/>
      <c r="B92" s="232"/>
      <c r="C92" s="232"/>
      <c r="D92" s="232"/>
      <c r="E92" s="232"/>
      <c r="F92" s="232"/>
      <c r="G92" s="239"/>
      <c r="H92" s="239"/>
    </row>
    <row r="93" spans="1:9" s="207" customFormat="1" x14ac:dyDescent="0.2">
      <c r="A93" s="231"/>
      <c r="B93" s="232"/>
      <c r="C93" s="232"/>
      <c r="D93" s="232"/>
      <c r="E93" s="232"/>
      <c r="F93" s="232"/>
    </row>
    <row r="94" spans="1:9" s="207" customFormat="1" x14ac:dyDescent="0.2">
      <c r="A94" s="231"/>
      <c r="B94" s="232"/>
      <c r="C94" s="232"/>
      <c r="D94" s="232"/>
      <c r="E94" s="232"/>
      <c r="F94" s="232"/>
    </row>
    <row r="95" spans="1:9" s="207" customFormat="1" x14ac:dyDescent="0.2">
      <c r="A95" s="231"/>
      <c r="B95" s="232"/>
      <c r="C95" s="232"/>
      <c r="D95" s="232"/>
      <c r="E95" s="232"/>
      <c r="F95" s="232"/>
    </row>
    <row r="96" spans="1:9" s="207" customFormat="1" x14ac:dyDescent="0.2">
      <c r="A96" s="231"/>
      <c r="B96" s="232"/>
      <c r="C96" s="232"/>
      <c r="D96" s="232"/>
      <c r="E96" s="232"/>
      <c r="F96" s="232"/>
    </row>
    <row r="97" spans="1:8" s="207" customFormat="1" x14ac:dyDescent="0.2">
      <c r="A97" s="231"/>
      <c r="B97" s="232"/>
      <c r="C97" s="232"/>
      <c r="D97" s="232"/>
      <c r="E97" s="232"/>
      <c r="F97" s="232"/>
    </row>
    <row r="98" spans="1:8" s="207" customFormat="1" x14ac:dyDescent="0.2">
      <c r="A98" s="231"/>
      <c r="B98" s="232"/>
      <c r="C98" s="232"/>
      <c r="D98" s="232"/>
      <c r="E98" s="232"/>
      <c r="F98" s="232"/>
    </row>
    <row r="99" spans="1:8" s="207" customFormat="1" x14ac:dyDescent="0.2">
      <c r="A99" s="231"/>
      <c r="B99" s="232"/>
      <c r="C99" s="232"/>
      <c r="D99" s="232"/>
      <c r="E99" s="232"/>
      <c r="F99" s="232"/>
    </row>
    <row r="100" spans="1:8" s="207" customFormat="1" x14ac:dyDescent="0.2">
      <c r="A100" s="231"/>
      <c r="B100" s="232"/>
      <c r="C100" s="232"/>
      <c r="D100" s="232"/>
      <c r="E100" s="232"/>
      <c r="F100" s="232"/>
    </row>
    <row r="101" spans="1:8" s="207" customFormat="1" x14ac:dyDescent="0.2">
      <c r="A101" s="231"/>
      <c r="B101" s="232"/>
      <c r="C101" s="232"/>
      <c r="D101" s="232"/>
      <c r="E101" s="232"/>
      <c r="F101" s="232"/>
    </row>
    <row r="102" spans="1:8" s="207" customFormat="1" x14ac:dyDescent="0.2">
      <c r="A102" s="231"/>
      <c r="B102" s="232"/>
      <c r="C102" s="232"/>
      <c r="D102" s="232"/>
      <c r="E102" s="232"/>
      <c r="F102" s="232"/>
    </row>
    <row r="103" spans="1:8" s="207" customFormat="1" x14ac:dyDescent="0.2">
      <c r="A103" s="231"/>
      <c r="B103" s="232"/>
      <c r="C103" s="232"/>
      <c r="D103" s="232"/>
      <c r="E103" s="232"/>
      <c r="F103" s="232"/>
    </row>
    <row r="104" spans="1:8" s="207" customFormat="1" x14ac:dyDescent="0.2">
      <c r="A104" s="231"/>
      <c r="B104" s="232"/>
      <c r="C104" s="232"/>
      <c r="D104" s="232"/>
      <c r="E104" s="232"/>
      <c r="F104" s="232"/>
      <c r="G104" s="239"/>
      <c r="H104" s="239"/>
    </row>
    <row r="105" spans="1:8" s="207" customFormat="1" x14ac:dyDescent="0.2">
      <c r="A105" s="231"/>
      <c r="B105" s="232"/>
      <c r="C105" s="232"/>
      <c r="D105" s="232"/>
      <c r="E105" s="232"/>
      <c r="F105" s="232"/>
    </row>
    <row r="106" spans="1:8" s="207" customFormat="1" x14ac:dyDescent="0.2">
      <c r="A106" s="231"/>
      <c r="B106" s="232"/>
      <c r="C106" s="232"/>
      <c r="D106" s="232"/>
      <c r="E106" s="232"/>
      <c r="F106" s="232"/>
    </row>
    <row r="107" spans="1:8" s="207" customFormat="1" x14ac:dyDescent="0.2">
      <c r="A107" s="231"/>
      <c r="B107" s="232"/>
      <c r="C107" s="232"/>
      <c r="D107" s="232"/>
      <c r="E107" s="232"/>
      <c r="F107" s="232"/>
    </row>
    <row r="108" spans="1:8" s="207" customFormat="1" x14ac:dyDescent="0.2">
      <c r="A108" s="231"/>
      <c r="B108" s="232"/>
      <c r="C108" s="232"/>
      <c r="D108" s="232"/>
      <c r="E108" s="232"/>
      <c r="F108" s="232"/>
    </row>
    <row r="109" spans="1:8" s="207" customFormat="1" x14ac:dyDescent="0.2">
      <c r="A109" s="231"/>
      <c r="B109" s="232"/>
      <c r="C109" s="232"/>
      <c r="D109" s="232"/>
      <c r="E109" s="232"/>
      <c r="F109" s="232"/>
    </row>
    <row r="110" spans="1:8" s="207" customFormat="1" x14ac:dyDescent="0.2">
      <c r="A110" s="231"/>
      <c r="B110" s="232"/>
      <c r="C110" s="232"/>
      <c r="D110" s="232"/>
      <c r="E110" s="232"/>
      <c r="F110" s="232"/>
    </row>
    <row r="111" spans="1:8" s="207" customFormat="1" x14ac:dyDescent="0.2">
      <c r="A111" s="231"/>
      <c r="B111" s="232"/>
      <c r="C111" s="232"/>
      <c r="D111" s="232"/>
      <c r="E111" s="232"/>
      <c r="F111" s="232"/>
    </row>
    <row r="112" spans="1:8" s="207" customFormat="1" x14ac:dyDescent="0.2">
      <c r="A112" s="231"/>
      <c r="B112" s="232"/>
      <c r="C112" s="232"/>
      <c r="D112" s="232"/>
      <c r="E112" s="232"/>
      <c r="F112" s="232"/>
    </row>
    <row r="113" spans="1:8" s="207" customFormat="1" x14ac:dyDescent="0.2">
      <c r="A113" s="231"/>
      <c r="B113" s="232"/>
      <c r="C113" s="232"/>
      <c r="D113" s="232"/>
      <c r="E113" s="232"/>
      <c r="F113" s="232"/>
    </row>
    <row r="114" spans="1:8" s="207" customFormat="1" x14ac:dyDescent="0.2">
      <c r="A114" s="231"/>
      <c r="B114" s="232"/>
      <c r="C114" s="232"/>
      <c r="D114" s="232"/>
      <c r="E114" s="232"/>
      <c r="F114" s="232"/>
    </row>
    <row r="115" spans="1:8" s="207" customFormat="1" x14ac:dyDescent="0.2">
      <c r="A115" s="231"/>
      <c r="B115" s="232"/>
      <c r="C115" s="232"/>
      <c r="D115" s="232"/>
      <c r="E115" s="232"/>
      <c r="F115" s="232"/>
    </row>
    <row r="116" spans="1:8" s="207" customFormat="1" x14ac:dyDescent="0.2">
      <c r="A116" s="231"/>
      <c r="B116" s="232"/>
      <c r="C116" s="232"/>
      <c r="D116" s="232"/>
      <c r="E116" s="232"/>
      <c r="F116" s="232"/>
      <c r="G116" s="239"/>
      <c r="H116" s="239"/>
    </row>
    <row r="117" spans="1:8" s="207" customFormat="1" x14ac:dyDescent="0.2">
      <c r="A117" s="231"/>
      <c r="B117" s="232"/>
      <c r="C117" s="232"/>
      <c r="D117" s="232"/>
      <c r="E117" s="232"/>
      <c r="F117" s="232"/>
    </row>
    <row r="118" spans="1:8" s="207" customFormat="1" x14ac:dyDescent="0.2">
      <c r="A118" s="231"/>
      <c r="B118" s="232"/>
      <c r="C118" s="232"/>
      <c r="D118" s="232"/>
      <c r="E118" s="232"/>
      <c r="F118" s="232"/>
    </row>
    <row r="119" spans="1:8" s="207" customFormat="1" x14ac:dyDescent="0.2">
      <c r="A119" s="231"/>
      <c r="B119" s="232"/>
      <c r="C119" s="232"/>
      <c r="D119" s="232"/>
      <c r="E119" s="232"/>
      <c r="F119" s="232"/>
    </row>
    <row r="120" spans="1:8" s="207" customFormat="1" x14ac:dyDescent="0.2">
      <c r="A120" s="231"/>
      <c r="B120" s="232"/>
      <c r="C120" s="232"/>
      <c r="D120" s="232"/>
      <c r="E120" s="232"/>
      <c r="F120" s="232"/>
    </row>
    <row r="121" spans="1:8" s="207" customFormat="1" x14ac:dyDescent="0.2">
      <c r="A121" s="231"/>
      <c r="B121" s="232"/>
      <c r="C121" s="232"/>
      <c r="D121" s="232"/>
      <c r="E121" s="232"/>
      <c r="F121" s="232"/>
    </row>
    <row r="122" spans="1:8" s="207" customFormat="1" x14ac:dyDescent="0.2">
      <c r="A122" s="231"/>
      <c r="B122" s="232"/>
      <c r="C122" s="232"/>
      <c r="D122" s="232"/>
      <c r="E122" s="232"/>
      <c r="F122" s="232"/>
    </row>
    <row r="123" spans="1:8" s="207" customFormat="1" x14ac:dyDescent="0.2">
      <c r="A123" s="231"/>
      <c r="B123" s="232"/>
      <c r="C123" s="232"/>
      <c r="D123" s="232"/>
      <c r="E123" s="232"/>
      <c r="F123" s="232"/>
    </row>
    <row r="124" spans="1:8" s="207" customFormat="1" x14ac:dyDescent="0.2">
      <c r="A124" s="231"/>
      <c r="B124" s="232"/>
      <c r="C124" s="232"/>
      <c r="D124" s="232"/>
      <c r="E124" s="232"/>
      <c r="F124" s="232"/>
    </row>
    <row r="125" spans="1:8" s="207" customFormat="1" x14ac:dyDescent="0.2">
      <c r="A125" s="231"/>
      <c r="B125" s="232"/>
      <c r="C125" s="232"/>
      <c r="D125" s="232"/>
      <c r="E125" s="232"/>
      <c r="F125" s="232"/>
    </row>
    <row r="126" spans="1:8" s="207" customFormat="1" x14ac:dyDescent="0.2">
      <c r="A126" s="231"/>
      <c r="B126" s="232"/>
      <c r="C126" s="232"/>
      <c r="D126" s="232"/>
      <c r="E126" s="232"/>
      <c r="F126" s="232"/>
    </row>
    <row r="127" spans="1:8" s="207" customFormat="1" x14ac:dyDescent="0.2">
      <c r="A127" s="231"/>
      <c r="B127" s="232"/>
      <c r="C127" s="232"/>
      <c r="D127" s="232"/>
      <c r="E127" s="232"/>
      <c r="F127" s="232"/>
    </row>
    <row r="128" spans="1:8" s="207" customFormat="1" x14ac:dyDescent="0.2">
      <c r="A128" s="231"/>
      <c r="B128" s="232"/>
      <c r="C128" s="232"/>
      <c r="D128" s="232"/>
      <c r="E128" s="232"/>
      <c r="F128" s="232"/>
      <c r="G128" s="239"/>
      <c r="H128" s="239"/>
    </row>
    <row r="129" spans="1:8" s="207" customFormat="1" x14ac:dyDescent="0.2">
      <c r="A129" s="231"/>
      <c r="B129" s="232"/>
      <c r="C129" s="232"/>
      <c r="D129" s="232"/>
      <c r="E129" s="232"/>
      <c r="F129" s="232"/>
    </row>
    <row r="130" spans="1:8" s="207" customFormat="1" x14ac:dyDescent="0.2">
      <c r="A130" s="231"/>
      <c r="B130" s="232"/>
      <c r="C130" s="232"/>
      <c r="D130" s="232"/>
      <c r="E130" s="232"/>
      <c r="F130" s="232"/>
    </row>
    <row r="131" spans="1:8" s="207" customFormat="1" x14ac:dyDescent="0.2">
      <c r="A131" s="231"/>
      <c r="B131" s="232"/>
      <c r="C131" s="232"/>
      <c r="D131" s="232"/>
      <c r="E131" s="232"/>
      <c r="F131" s="232"/>
    </row>
    <row r="132" spans="1:8" s="207" customFormat="1" x14ac:dyDescent="0.2">
      <c r="A132" s="231"/>
      <c r="B132" s="232"/>
      <c r="C132" s="232"/>
      <c r="D132" s="232"/>
      <c r="E132" s="232"/>
      <c r="F132" s="232"/>
    </row>
    <row r="133" spans="1:8" s="207" customFormat="1" x14ac:dyDescent="0.2">
      <c r="A133" s="231"/>
      <c r="B133" s="232"/>
      <c r="C133" s="232"/>
      <c r="D133" s="232"/>
      <c r="E133" s="232"/>
      <c r="F133" s="232"/>
    </row>
    <row r="134" spans="1:8" s="207" customFormat="1" x14ac:dyDescent="0.2">
      <c r="A134" s="231"/>
      <c r="B134" s="232"/>
      <c r="C134" s="232"/>
      <c r="D134" s="232"/>
      <c r="E134" s="232"/>
      <c r="F134" s="232"/>
    </row>
    <row r="135" spans="1:8" s="207" customFormat="1" x14ac:dyDescent="0.2">
      <c r="A135" s="231"/>
      <c r="B135" s="232"/>
      <c r="C135" s="232"/>
      <c r="D135" s="232"/>
      <c r="E135" s="232"/>
      <c r="F135" s="232"/>
    </row>
    <row r="136" spans="1:8" s="207" customFormat="1" x14ac:dyDescent="0.2">
      <c r="A136" s="231"/>
      <c r="B136" s="232"/>
      <c r="C136" s="232"/>
      <c r="D136" s="232"/>
      <c r="E136" s="232"/>
      <c r="F136" s="232"/>
    </row>
    <row r="137" spans="1:8" s="207" customFormat="1" x14ac:dyDescent="0.2">
      <c r="A137" s="231"/>
      <c r="B137" s="232"/>
      <c r="C137" s="232"/>
      <c r="D137" s="232"/>
      <c r="E137" s="232"/>
      <c r="F137" s="232"/>
    </row>
    <row r="138" spans="1:8" s="207" customFormat="1" x14ac:dyDescent="0.2">
      <c r="A138" s="231"/>
      <c r="B138" s="232"/>
      <c r="C138" s="232"/>
      <c r="D138" s="232"/>
      <c r="E138" s="232"/>
      <c r="F138" s="232"/>
    </row>
    <row r="139" spans="1:8" s="207" customFormat="1" x14ac:dyDescent="0.2">
      <c r="A139" s="231"/>
      <c r="B139" s="232"/>
      <c r="C139" s="232"/>
      <c r="D139" s="232"/>
      <c r="E139" s="232"/>
      <c r="F139" s="232"/>
    </row>
    <row r="140" spans="1:8" s="207" customFormat="1" x14ac:dyDescent="0.2">
      <c r="A140" s="231"/>
      <c r="B140" s="232"/>
      <c r="C140" s="232"/>
      <c r="D140" s="232"/>
      <c r="E140" s="232"/>
      <c r="F140" s="232"/>
      <c r="G140" s="239"/>
      <c r="H140" s="239"/>
    </row>
    <row r="141" spans="1:8" s="207" customFormat="1" x14ac:dyDescent="0.2">
      <c r="A141" s="231"/>
      <c r="B141" s="232"/>
      <c r="C141" s="232"/>
      <c r="D141" s="232"/>
      <c r="E141" s="232"/>
      <c r="F141" s="232"/>
    </row>
    <row r="142" spans="1:8" s="207" customFormat="1" x14ac:dyDescent="0.2">
      <c r="A142" s="231"/>
      <c r="B142" s="232"/>
      <c r="C142" s="232"/>
      <c r="D142" s="232"/>
      <c r="E142" s="232"/>
      <c r="F142" s="232"/>
    </row>
    <row r="143" spans="1:8" s="207" customFormat="1" x14ac:dyDescent="0.2">
      <c r="A143" s="231"/>
      <c r="B143" s="232"/>
      <c r="C143" s="232"/>
      <c r="D143" s="232"/>
      <c r="E143" s="232"/>
      <c r="F143" s="232"/>
    </row>
    <row r="144" spans="1:8" s="207" customFormat="1" x14ac:dyDescent="0.2">
      <c r="A144" s="231"/>
      <c r="B144" s="232"/>
      <c r="C144" s="232"/>
      <c r="D144" s="232"/>
      <c r="E144" s="232"/>
      <c r="F144" s="232"/>
    </row>
    <row r="145" spans="1:8" s="207" customFormat="1" x14ac:dyDescent="0.2">
      <c r="A145" s="231"/>
      <c r="B145" s="232"/>
      <c r="C145" s="232"/>
      <c r="D145" s="232"/>
      <c r="E145" s="232"/>
      <c r="F145" s="232"/>
    </row>
    <row r="146" spans="1:8" s="207" customFormat="1" x14ac:dyDescent="0.2">
      <c r="A146" s="231"/>
      <c r="B146" s="232"/>
      <c r="C146" s="232"/>
      <c r="D146" s="232"/>
      <c r="E146" s="232"/>
      <c r="F146" s="232"/>
    </row>
    <row r="147" spans="1:8" s="207" customFormat="1" x14ac:dyDescent="0.2">
      <c r="A147" s="231"/>
      <c r="B147" s="232"/>
      <c r="C147" s="232"/>
      <c r="D147" s="232"/>
      <c r="E147" s="232"/>
      <c r="F147" s="232"/>
    </row>
    <row r="148" spans="1:8" s="207" customFormat="1" x14ac:dyDescent="0.2">
      <c r="A148" s="231"/>
      <c r="B148" s="232"/>
      <c r="C148" s="232"/>
      <c r="D148" s="232"/>
      <c r="E148" s="232"/>
      <c r="F148" s="232"/>
    </row>
    <row r="149" spans="1:8" s="207" customFormat="1" x14ac:dyDescent="0.2">
      <c r="A149" s="231"/>
      <c r="B149" s="232"/>
      <c r="C149" s="232"/>
      <c r="D149" s="232"/>
      <c r="E149" s="232"/>
      <c r="F149" s="232"/>
    </row>
    <row r="150" spans="1:8" s="207" customFormat="1" x14ac:dyDescent="0.2">
      <c r="A150" s="231"/>
      <c r="B150" s="232"/>
      <c r="C150" s="232"/>
      <c r="D150" s="232"/>
      <c r="E150" s="232"/>
      <c r="F150" s="232"/>
    </row>
    <row r="151" spans="1:8" s="207" customFormat="1" x14ac:dyDescent="0.2">
      <c r="A151" s="231"/>
      <c r="B151" s="232"/>
      <c r="C151" s="232"/>
      <c r="D151" s="232"/>
      <c r="E151" s="232"/>
      <c r="F151" s="232"/>
    </row>
    <row r="152" spans="1:8" s="207" customFormat="1" x14ac:dyDescent="0.2">
      <c r="A152" s="231"/>
      <c r="B152" s="232"/>
      <c r="C152" s="232"/>
      <c r="D152" s="232"/>
      <c r="E152" s="232"/>
      <c r="F152" s="232"/>
      <c r="G152" s="239"/>
      <c r="H152" s="239"/>
    </row>
    <row r="153" spans="1:8" s="207" customFormat="1" x14ac:dyDescent="0.2">
      <c r="A153" s="231"/>
      <c r="B153" s="232"/>
      <c r="C153" s="232"/>
      <c r="D153" s="232"/>
      <c r="E153" s="232"/>
      <c r="F153" s="232"/>
    </row>
    <row r="154" spans="1:8" s="207" customFormat="1" x14ac:dyDescent="0.2">
      <c r="A154" s="231"/>
      <c r="B154" s="232"/>
      <c r="C154" s="232"/>
      <c r="D154" s="232"/>
      <c r="E154" s="232"/>
      <c r="F154" s="232"/>
    </row>
    <row r="155" spans="1:8" s="207" customFormat="1" x14ac:dyDescent="0.2">
      <c r="A155" s="231"/>
      <c r="B155" s="232"/>
      <c r="C155" s="232"/>
      <c r="D155" s="232"/>
      <c r="E155" s="232"/>
      <c r="F155" s="232"/>
    </row>
    <row r="156" spans="1:8" s="207" customFormat="1" x14ac:dyDescent="0.2">
      <c r="A156" s="231"/>
      <c r="B156" s="232"/>
      <c r="C156" s="232"/>
      <c r="D156" s="232"/>
      <c r="E156" s="232"/>
      <c r="F156" s="232"/>
    </row>
    <row r="157" spans="1:8" s="207" customFormat="1" x14ac:dyDescent="0.2">
      <c r="A157" s="231"/>
      <c r="B157" s="232"/>
      <c r="C157" s="232"/>
      <c r="D157" s="232"/>
      <c r="E157" s="232"/>
      <c r="F157" s="232"/>
    </row>
    <row r="158" spans="1:8" s="207" customFormat="1" x14ac:dyDescent="0.2">
      <c r="A158" s="231"/>
      <c r="B158" s="232"/>
      <c r="C158" s="232"/>
      <c r="D158" s="232"/>
      <c r="E158" s="232"/>
      <c r="F158" s="232"/>
    </row>
    <row r="159" spans="1:8" s="207" customFormat="1" x14ac:dyDescent="0.2">
      <c r="A159" s="231"/>
      <c r="B159" s="232"/>
      <c r="C159" s="232"/>
      <c r="D159" s="232"/>
      <c r="E159" s="232"/>
      <c r="F159" s="232"/>
    </row>
    <row r="160" spans="1:8" s="207" customFormat="1" x14ac:dyDescent="0.2">
      <c r="A160" s="231"/>
      <c r="B160" s="232"/>
      <c r="C160" s="232"/>
      <c r="D160" s="232"/>
      <c r="E160" s="232"/>
      <c r="F160" s="232"/>
    </row>
    <row r="161" spans="1:8" s="207" customFormat="1" x14ac:dyDescent="0.2">
      <c r="A161" s="231"/>
      <c r="B161" s="232"/>
      <c r="C161" s="232"/>
      <c r="D161" s="232"/>
      <c r="E161" s="232"/>
      <c r="F161" s="232"/>
    </row>
    <row r="162" spans="1:8" s="207" customFormat="1" x14ac:dyDescent="0.2">
      <c r="A162" s="231"/>
      <c r="B162" s="232"/>
      <c r="C162" s="232"/>
      <c r="D162" s="232"/>
      <c r="E162" s="232"/>
      <c r="F162" s="232"/>
    </row>
    <row r="163" spans="1:8" s="207" customFormat="1" x14ac:dyDescent="0.2">
      <c r="A163" s="231"/>
      <c r="B163" s="232"/>
      <c r="C163" s="232"/>
      <c r="D163" s="232"/>
      <c r="E163" s="232"/>
      <c r="F163" s="232"/>
    </row>
    <row r="164" spans="1:8" s="207" customFormat="1" x14ac:dyDescent="0.2">
      <c r="A164" s="231"/>
      <c r="B164" s="232"/>
      <c r="C164" s="232"/>
      <c r="D164" s="232"/>
      <c r="E164" s="232"/>
      <c r="F164" s="232"/>
      <c r="G164" s="239"/>
      <c r="H164" s="239"/>
    </row>
    <row r="165" spans="1:8" s="207" customFormat="1" x14ac:dyDescent="0.2">
      <c r="A165" s="231"/>
      <c r="B165" s="232"/>
      <c r="C165" s="232"/>
      <c r="D165" s="232"/>
      <c r="E165" s="232"/>
      <c r="F165" s="232"/>
    </row>
    <row r="166" spans="1:8" s="207" customFormat="1" x14ac:dyDescent="0.2">
      <c r="A166" s="231"/>
      <c r="B166" s="232"/>
      <c r="C166" s="232"/>
      <c r="D166" s="232"/>
      <c r="E166" s="232"/>
      <c r="F166" s="232"/>
    </row>
    <row r="167" spans="1:8" s="207" customFormat="1" x14ac:dyDescent="0.2">
      <c r="A167" s="231"/>
      <c r="B167" s="232"/>
      <c r="C167" s="232"/>
      <c r="D167" s="232"/>
      <c r="E167" s="232"/>
      <c r="F167" s="232"/>
    </row>
    <row r="168" spans="1:8" s="207" customFormat="1" x14ac:dyDescent="0.2">
      <c r="A168" s="231"/>
      <c r="B168" s="232"/>
      <c r="C168" s="232"/>
      <c r="D168" s="232"/>
      <c r="E168" s="232"/>
      <c r="F168" s="232"/>
    </row>
    <row r="169" spans="1:8" s="207" customFormat="1" x14ac:dyDescent="0.2">
      <c r="A169" s="231"/>
      <c r="B169" s="232"/>
      <c r="C169" s="232"/>
      <c r="D169" s="232"/>
      <c r="E169" s="232"/>
      <c r="F169" s="232"/>
    </row>
    <row r="170" spans="1:8" s="207" customFormat="1" x14ac:dyDescent="0.2">
      <c r="A170" s="231"/>
      <c r="B170" s="232"/>
      <c r="C170" s="232"/>
      <c r="D170" s="232"/>
      <c r="E170" s="232"/>
      <c r="F170" s="232"/>
    </row>
    <row r="171" spans="1:8" s="207" customFormat="1" x14ac:dyDescent="0.2">
      <c r="A171" s="231"/>
      <c r="B171" s="232"/>
      <c r="C171" s="232"/>
      <c r="D171" s="232"/>
      <c r="E171" s="232"/>
      <c r="F171" s="232"/>
    </row>
    <row r="172" spans="1:8" s="207" customFormat="1" x14ac:dyDescent="0.2">
      <c r="A172" s="231"/>
      <c r="B172" s="232"/>
      <c r="C172" s="232"/>
      <c r="D172" s="232"/>
      <c r="E172" s="232"/>
      <c r="F172" s="232"/>
    </row>
    <row r="173" spans="1:8" s="207" customFormat="1" x14ac:dyDescent="0.2">
      <c r="A173" s="231"/>
      <c r="B173" s="232"/>
      <c r="C173" s="232"/>
      <c r="D173" s="232"/>
      <c r="E173" s="232"/>
      <c r="F173" s="232"/>
    </row>
    <row r="174" spans="1:8" s="207" customFormat="1" x14ac:dyDescent="0.2">
      <c r="A174" s="231"/>
      <c r="B174" s="232"/>
      <c r="C174" s="232"/>
      <c r="D174" s="232"/>
      <c r="E174" s="232"/>
      <c r="F174" s="232"/>
    </row>
    <row r="175" spans="1:8" s="207" customFormat="1" x14ac:dyDescent="0.2">
      <c r="A175" s="231"/>
      <c r="B175" s="232"/>
      <c r="C175" s="232"/>
      <c r="D175" s="232"/>
      <c r="E175" s="232"/>
      <c r="F175" s="232"/>
    </row>
    <row r="176" spans="1:8" s="207" customFormat="1" x14ac:dyDescent="0.2">
      <c r="A176" s="231"/>
      <c r="B176" s="232"/>
      <c r="C176" s="232"/>
      <c r="D176" s="232"/>
      <c r="E176" s="232"/>
      <c r="F176" s="232"/>
      <c r="G176" s="239"/>
      <c r="H176" s="239"/>
    </row>
    <row r="177" spans="1:8" s="207" customFormat="1" x14ac:dyDescent="0.2">
      <c r="A177" s="231"/>
      <c r="B177" s="232"/>
      <c r="C177" s="232"/>
      <c r="D177" s="232"/>
      <c r="E177" s="232"/>
      <c r="F177" s="232"/>
    </row>
    <row r="178" spans="1:8" s="207" customFormat="1" x14ac:dyDescent="0.2">
      <c r="A178" s="231"/>
      <c r="B178" s="232"/>
      <c r="C178" s="232"/>
      <c r="D178" s="232"/>
      <c r="E178" s="232"/>
      <c r="F178" s="232"/>
    </row>
    <row r="179" spans="1:8" s="207" customFormat="1" x14ac:dyDescent="0.2">
      <c r="A179" s="231"/>
      <c r="B179" s="232"/>
      <c r="C179" s="232"/>
      <c r="D179" s="232"/>
      <c r="E179" s="232"/>
      <c r="F179" s="232"/>
    </row>
    <row r="180" spans="1:8" s="207" customFormat="1" x14ac:dyDescent="0.2">
      <c r="A180" s="231"/>
      <c r="B180" s="232"/>
      <c r="C180" s="232"/>
      <c r="D180" s="232"/>
      <c r="E180" s="232"/>
      <c r="F180" s="232"/>
    </row>
    <row r="181" spans="1:8" s="207" customFormat="1" x14ac:dyDescent="0.2">
      <c r="A181" s="231"/>
      <c r="B181" s="232"/>
      <c r="C181" s="232"/>
      <c r="D181" s="232"/>
      <c r="E181" s="232"/>
      <c r="F181" s="232"/>
    </row>
    <row r="182" spans="1:8" s="207" customFormat="1" x14ac:dyDescent="0.2">
      <c r="A182" s="231"/>
      <c r="B182" s="232"/>
      <c r="C182" s="232"/>
      <c r="D182" s="232"/>
      <c r="E182" s="232"/>
      <c r="F182" s="232"/>
    </row>
    <row r="183" spans="1:8" s="207" customFormat="1" x14ac:dyDescent="0.2">
      <c r="A183" s="231"/>
      <c r="B183" s="232"/>
      <c r="C183" s="232"/>
      <c r="D183" s="232"/>
      <c r="E183" s="232"/>
      <c r="F183" s="232"/>
    </row>
    <row r="184" spans="1:8" s="207" customFormat="1" x14ac:dyDescent="0.2">
      <c r="A184" s="231"/>
      <c r="B184" s="232"/>
      <c r="C184" s="232"/>
      <c r="D184" s="232"/>
      <c r="E184" s="232"/>
      <c r="F184" s="232"/>
    </row>
    <row r="185" spans="1:8" s="207" customFormat="1" x14ac:dyDescent="0.2">
      <c r="A185" s="231"/>
      <c r="B185" s="232"/>
      <c r="C185" s="232"/>
      <c r="D185" s="232"/>
      <c r="E185" s="232"/>
      <c r="F185" s="232"/>
    </row>
    <row r="186" spans="1:8" s="207" customFormat="1" x14ac:dyDescent="0.2">
      <c r="A186" s="231"/>
      <c r="B186" s="232"/>
      <c r="C186" s="232"/>
      <c r="D186" s="232"/>
      <c r="E186" s="232"/>
      <c r="F186" s="232"/>
    </row>
    <row r="187" spans="1:8" s="207" customFormat="1" x14ac:dyDescent="0.2">
      <c r="A187" s="231"/>
      <c r="B187" s="232"/>
      <c r="C187" s="232"/>
      <c r="D187" s="232"/>
      <c r="E187" s="232"/>
      <c r="F187" s="232"/>
    </row>
    <row r="188" spans="1:8" s="207" customFormat="1" x14ac:dyDescent="0.2">
      <c r="A188" s="231"/>
      <c r="B188" s="232"/>
      <c r="C188" s="232"/>
      <c r="D188" s="232"/>
      <c r="E188" s="232"/>
      <c r="F188" s="232"/>
      <c r="G188" s="239"/>
      <c r="H188" s="239"/>
    </row>
    <row r="189" spans="1:8" x14ac:dyDescent="0.2">
      <c r="A189" s="234"/>
      <c r="B189" s="224"/>
      <c r="C189" s="224"/>
      <c r="D189" s="224"/>
      <c r="E189" s="224"/>
      <c r="F189" s="224"/>
    </row>
  </sheetData>
  <phoneticPr fontId="14" type="noConversion"/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0"/>
  <sheetViews>
    <sheetView tabSelected="1" zoomScale="75" workbookViewId="0">
      <selection activeCell="C9" sqref="C9"/>
    </sheetView>
  </sheetViews>
  <sheetFormatPr defaultRowHeight="12.75" x14ac:dyDescent="0.2"/>
  <cols>
    <col min="1" max="1" width="21.7109375" bestFit="1" customWidth="1"/>
    <col min="2" max="2" width="10.5703125" customWidth="1"/>
    <col min="3" max="3" width="10.2851562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32" width="9.7109375" customWidth="1"/>
    <col min="33" max="33" width="11.28515625" bestFit="1" customWidth="1"/>
  </cols>
  <sheetData>
    <row r="1" spans="1:33" x14ac:dyDescent="0.2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">
      <c r="A2" s="2" t="str">
        <f>+assumptions!A2</f>
        <v>Sun Devil Project - Sun Devil Project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">
      <c r="A3" s="2" t="s">
        <v>362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">
      <c r="B4" t="s">
        <v>286</v>
      </c>
      <c r="C4" s="18">
        <f>(+interest!M2+30)-assumptions!B8</f>
        <v>92</v>
      </c>
    </row>
    <row r="5" spans="1:33" x14ac:dyDescent="0.2">
      <c r="C5" s="368">
        <v>1</v>
      </c>
      <c r="D5" s="368">
        <v>2</v>
      </c>
      <c r="E5" s="368">
        <v>3</v>
      </c>
      <c r="F5" s="368">
        <v>4</v>
      </c>
      <c r="G5" s="368">
        <v>5</v>
      </c>
      <c r="H5" s="368">
        <v>6</v>
      </c>
      <c r="I5" s="368">
        <v>7</v>
      </c>
      <c r="J5" s="368">
        <v>8</v>
      </c>
      <c r="K5" s="368">
        <v>9</v>
      </c>
      <c r="L5" s="368">
        <v>10</v>
      </c>
      <c r="M5" s="368">
        <v>11</v>
      </c>
      <c r="N5" s="368">
        <v>12</v>
      </c>
      <c r="O5" s="368">
        <v>13</v>
      </c>
      <c r="P5" s="368">
        <v>14</v>
      </c>
      <c r="Q5" s="368">
        <v>15</v>
      </c>
      <c r="R5" s="368">
        <v>16</v>
      </c>
      <c r="S5" s="368">
        <v>17</v>
      </c>
      <c r="T5" s="368">
        <v>18</v>
      </c>
      <c r="U5" s="368">
        <v>19</v>
      </c>
      <c r="V5" s="368">
        <v>20</v>
      </c>
      <c r="W5" s="368">
        <v>21</v>
      </c>
      <c r="X5" s="368">
        <v>22</v>
      </c>
      <c r="Y5" s="368">
        <v>23</v>
      </c>
      <c r="Z5" s="368">
        <v>24</v>
      </c>
      <c r="AA5" s="368">
        <v>25</v>
      </c>
      <c r="AB5" s="368">
        <v>26</v>
      </c>
      <c r="AC5" s="368">
        <v>27</v>
      </c>
      <c r="AD5" s="368">
        <v>28</v>
      </c>
      <c r="AE5" s="368">
        <v>29</v>
      </c>
      <c r="AF5" s="368">
        <v>30</v>
      </c>
    </row>
    <row r="6" spans="1:33" x14ac:dyDescent="0.2">
      <c r="C6" s="362">
        <f>+assumptions!B8+1</f>
        <v>38261</v>
      </c>
      <c r="D6" s="363">
        <f>+C6+366</f>
        <v>38627</v>
      </c>
      <c r="E6" s="363">
        <f t="shared" ref="E6:AF6" si="0">+D6+366</f>
        <v>38993</v>
      </c>
      <c r="F6" s="363">
        <f t="shared" si="0"/>
        <v>39359</v>
      </c>
      <c r="G6" s="363">
        <f t="shared" si="0"/>
        <v>39725</v>
      </c>
      <c r="H6" s="363">
        <f t="shared" si="0"/>
        <v>40091</v>
      </c>
      <c r="I6" s="363">
        <f t="shared" si="0"/>
        <v>40457</v>
      </c>
      <c r="J6" s="363">
        <f t="shared" si="0"/>
        <v>40823</v>
      </c>
      <c r="K6" s="363">
        <f t="shared" si="0"/>
        <v>41189</v>
      </c>
      <c r="L6" s="363">
        <f t="shared" si="0"/>
        <v>41555</v>
      </c>
      <c r="M6" s="363">
        <f t="shared" si="0"/>
        <v>41921</v>
      </c>
      <c r="N6" s="363">
        <f t="shared" si="0"/>
        <v>42287</v>
      </c>
      <c r="O6" s="363">
        <f t="shared" si="0"/>
        <v>42653</v>
      </c>
      <c r="P6" s="363">
        <f t="shared" si="0"/>
        <v>43019</v>
      </c>
      <c r="Q6" s="363">
        <f t="shared" si="0"/>
        <v>43385</v>
      </c>
      <c r="R6" s="363">
        <f t="shared" si="0"/>
        <v>43751</v>
      </c>
      <c r="S6" s="363">
        <f t="shared" si="0"/>
        <v>44117</v>
      </c>
      <c r="T6" s="363">
        <f t="shared" si="0"/>
        <v>44483</v>
      </c>
      <c r="U6" s="363">
        <f t="shared" si="0"/>
        <v>44849</v>
      </c>
      <c r="V6" s="363">
        <f t="shared" si="0"/>
        <v>45215</v>
      </c>
      <c r="W6" s="363">
        <f t="shared" si="0"/>
        <v>45581</v>
      </c>
      <c r="X6" s="363">
        <f t="shared" si="0"/>
        <v>45947</v>
      </c>
      <c r="Y6" s="363">
        <f t="shared" si="0"/>
        <v>46313</v>
      </c>
      <c r="Z6" s="363">
        <f t="shared" si="0"/>
        <v>46679</v>
      </c>
      <c r="AA6" s="363">
        <f t="shared" si="0"/>
        <v>47045</v>
      </c>
      <c r="AB6" s="363">
        <f t="shared" si="0"/>
        <v>47411</v>
      </c>
      <c r="AC6" s="363">
        <f t="shared" si="0"/>
        <v>47777</v>
      </c>
      <c r="AD6" s="363">
        <f t="shared" si="0"/>
        <v>48143</v>
      </c>
      <c r="AE6" s="363">
        <f t="shared" si="0"/>
        <v>48509</v>
      </c>
      <c r="AF6" s="363">
        <f t="shared" si="0"/>
        <v>48875</v>
      </c>
      <c r="AG6" s="179" t="s">
        <v>24</v>
      </c>
    </row>
    <row r="7" spans="1:33" x14ac:dyDescent="0.2">
      <c r="A7" t="s">
        <v>25</v>
      </c>
    </row>
    <row r="8" spans="1:33" x14ac:dyDescent="0.2">
      <c r="A8" t="s">
        <v>26</v>
      </c>
      <c r="C8" s="1">
        <f>+revenues!C58</f>
        <v>174353.20330638444</v>
      </c>
      <c r="D8" s="1">
        <f>+revenues!D58</f>
        <v>172465.09267747431</v>
      </c>
      <c r="E8" s="1">
        <f>+revenues!E58</f>
        <v>168327.21123282568</v>
      </c>
      <c r="F8" s="1">
        <f>+revenues!F58</f>
        <v>164983.82508732096</v>
      </c>
      <c r="G8" s="1">
        <f>+revenues!G58</f>
        <v>161053.95750283069</v>
      </c>
      <c r="H8" s="1">
        <f>+revenues!H58</f>
        <v>157865.00451029031</v>
      </c>
      <c r="I8" s="1">
        <f>+revenues!I58</f>
        <v>154830.49573396126</v>
      </c>
      <c r="J8" s="1">
        <f>+revenues!J58</f>
        <v>152245.50835598362</v>
      </c>
      <c r="K8" s="1">
        <f>+revenues!K58</f>
        <v>148859.44180449724</v>
      </c>
      <c r="L8" s="1">
        <f>+revenues!L58</f>
        <v>145928.63292112621</v>
      </c>
      <c r="M8" s="1">
        <f>+revenues!M58</f>
        <v>143030.79202772572</v>
      </c>
      <c r="N8" s="1">
        <f>+revenues!N58</f>
        <v>140558.44456386947</v>
      </c>
      <c r="O8" s="1">
        <f>+revenues!O58</f>
        <v>137353.21881654568</v>
      </c>
      <c r="P8" s="1">
        <f>+revenues!P58</f>
        <v>134575.78613712898</v>
      </c>
      <c r="Q8" s="1">
        <f>+revenues!Q58</f>
        <v>132929.07170941401</v>
      </c>
      <c r="R8" s="1">
        <f>+revenues!R58</f>
        <v>132777.09234464171</v>
      </c>
      <c r="S8" s="1">
        <f>+revenues!S58</f>
        <v>131943.33032208693</v>
      </c>
      <c r="T8" s="1">
        <f>+revenues!T58</f>
        <v>131517.43572096311</v>
      </c>
      <c r="U8" s="1">
        <f>+revenues!U58</f>
        <v>131137.98225485598</v>
      </c>
      <c r="V8" s="1">
        <f>+revenues!V58</f>
        <v>131164.73675550861</v>
      </c>
      <c r="W8" s="1">
        <f>+revenues!W58</f>
        <v>130524.01346091513</v>
      </c>
      <c r="X8" s="1">
        <f>+revenues!X58</f>
        <v>130292.41124615757</v>
      </c>
      <c r="Y8" s="1">
        <f>+revenues!Y58</f>
        <v>130113.07893800766</v>
      </c>
      <c r="Z8" s="1">
        <f>+revenues!Z58</f>
        <v>130343.71500252298</v>
      </c>
      <c r="AA8" s="1">
        <f>+revenues!AA58</f>
        <v>129917.5434732396</v>
      </c>
      <c r="AB8" s="1">
        <f>+revenues!AB58</f>
        <v>129904.61905105316</v>
      </c>
      <c r="AC8" s="1">
        <f>+revenues!AC58</f>
        <v>129950.52486925153</v>
      </c>
      <c r="AD8" s="1">
        <f>+revenues!AD58</f>
        <v>130413.34645377233</v>
      </c>
      <c r="AE8" s="1">
        <f>+revenues!AE58</f>
        <v>130225.939802865</v>
      </c>
      <c r="AF8" s="1">
        <f>+revenues!AF58</f>
        <v>130459.13916276878</v>
      </c>
      <c r="AG8" s="1">
        <f>SUM(C8:AF8)</f>
        <v>4250044.5952459881</v>
      </c>
    </row>
    <row r="9" spans="1:33" ht="15" x14ac:dyDescent="0.35">
      <c r="A9" t="s">
        <v>27</v>
      </c>
      <c r="C9" s="180">
        <f>+assumptions!B12</f>
        <v>87611.921756399999</v>
      </c>
      <c r="D9" s="180">
        <v>0</v>
      </c>
      <c r="E9" s="180">
        <v>0</v>
      </c>
      <c r="F9" s="180">
        <v>0</v>
      </c>
      <c r="G9" s="180">
        <v>0</v>
      </c>
      <c r="H9" s="180">
        <v>0</v>
      </c>
      <c r="I9" s="180">
        <v>0</v>
      </c>
      <c r="J9" s="180">
        <v>0</v>
      </c>
      <c r="K9" s="180">
        <v>0</v>
      </c>
      <c r="L9" s="180">
        <v>0</v>
      </c>
      <c r="M9" s="180">
        <v>0</v>
      </c>
      <c r="N9" s="180">
        <v>0</v>
      </c>
      <c r="O9" s="180">
        <v>0</v>
      </c>
      <c r="P9" s="180">
        <v>0</v>
      </c>
      <c r="Q9" s="180">
        <v>0</v>
      </c>
      <c r="R9" s="180">
        <v>0</v>
      </c>
      <c r="S9" s="180">
        <v>0</v>
      </c>
      <c r="T9" s="180">
        <v>0</v>
      </c>
      <c r="U9" s="180">
        <v>0</v>
      </c>
      <c r="V9" s="180">
        <v>0</v>
      </c>
      <c r="W9" s="180">
        <v>0</v>
      </c>
      <c r="X9" s="180">
        <v>0</v>
      </c>
      <c r="Y9" s="180">
        <v>0</v>
      </c>
      <c r="Z9" s="180">
        <v>0</v>
      </c>
      <c r="AA9" s="180">
        <v>0</v>
      </c>
      <c r="AB9" s="180">
        <v>0</v>
      </c>
      <c r="AC9" s="180">
        <v>0</v>
      </c>
      <c r="AD9" s="180">
        <v>0</v>
      </c>
      <c r="AE9" s="180">
        <v>0</v>
      </c>
      <c r="AF9" s="180">
        <v>0</v>
      </c>
      <c r="AG9" s="1">
        <f t="shared" ref="AG9:AG42" si="1">SUM(C9:AF9)</f>
        <v>87611.921756399999</v>
      </c>
    </row>
    <row r="10" spans="1:33" x14ac:dyDescent="0.2">
      <c r="A10" s="21" t="s">
        <v>28</v>
      </c>
      <c r="C10" s="1">
        <f>SUM(C8:C9)</f>
        <v>261965.12506278444</v>
      </c>
      <c r="D10" s="1">
        <f t="shared" ref="D10:Q10" si="2">+D9+D8</f>
        <v>172465.09267747431</v>
      </c>
      <c r="E10" s="1">
        <f t="shared" si="2"/>
        <v>168327.21123282568</v>
      </c>
      <c r="F10" s="1">
        <f t="shared" si="2"/>
        <v>164983.82508732096</v>
      </c>
      <c r="G10" s="1">
        <f t="shared" si="2"/>
        <v>161053.95750283069</v>
      </c>
      <c r="H10" s="1">
        <f t="shared" si="2"/>
        <v>157865.00451029031</v>
      </c>
      <c r="I10" s="1">
        <f t="shared" si="2"/>
        <v>154830.49573396126</v>
      </c>
      <c r="J10" s="1">
        <f t="shared" si="2"/>
        <v>152245.50835598362</v>
      </c>
      <c r="K10" s="1">
        <f t="shared" si="2"/>
        <v>148859.44180449724</v>
      </c>
      <c r="L10" s="1">
        <f t="shared" si="2"/>
        <v>145928.63292112621</v>
      </c>
      <c r="M10" s="1">
        <f t="shared" si="2"/>
        <v>143030.79202772572</v>
      </c>
      <c r="N10" s="1">
        <f t="shared" si="2"/>
        <v>140558.44456386947</v>
      </c>
      <c r="O10" s="1">
        <f t="shared" si="2"/>
        <v>137353.21881654568</v>
      </c>
      <c r="P10" s="1">
        <f t="shared" si="2"/>
        <v>134575.78613712898</v>
      </c>
      <c r="Q10" s="1">
        <f t="shared" si="2"/>
        <v>132929.07170941401</v>
      </c>
      <c r="R10" s="1">
        <f t="shared" ref="R10:AF10" si="3">+R9+R8</f>
        <v>132777.09234464171</v>
      </c>
      <c r="S10" s="1">
        <f t="shared" si="3"/>
        <v>131943.33032208693</v>
      </c>
      <c r="T10" s="1">
        <f t="shared" si="3"/>
        <v>131517.43572096311</v>
      </c>
      <c r="U10" s="1">
        <f t="shared" si="3"/>
        <v>131137.98225485598</v>
      </c>
      <c r="V10" s="1">
        <f t="shared" si="3"/>
        <v>131164.73675550861</v>
      </c>
      <c r="W10" s="1">
        <f t="shared" si="3"/>
        <v>130524.01346091513</v>
      </c>
      <c r="X10" s="1">
        <f t="shared" si="3"/>
        <v>130292.41124615757</v>
      </c>
      <c r="Y10" s="1">
        <f t="shared" si="3"/>
        <v>130113.07893800766</v>
      </c>
      <c r="Z10" s="1">
        <f t="shared" si="3"/>
        <v>130343.71500252298</v>
      </c>
      <c r="AA10" s="1">
        <f t="shared" si="3"/>
        <v>129917.5434732396</v>
      </c>
      <c r="AB10" s="1">
        <f t="shared" si="3"/>
        <v>129904.61905105316</v>
      </c>
      <c r="AC10" s="1">
        <f t="shared" si="3"/>
        <v>129950.52486925153</v>
      </c>
      <c r="AD10" s="1">
        <f t="shared" si="3"/>
        <v>130413.34645377233</v>
      </c>
      <c r="AE10" s="1">
        <f t="shared" si="3"/>
        <v>130225.939802865</v>
      </c>
      <c r="AF10" s="1">
        <f t="shared" si="3"/>
        <v>130459.13916276878</v>
      </c>
      <c r="AG10" s="1">
        <f t="shared" si="1"/>
        <v>4337656.5170023879</v>
      </c>
    </row>
    <row r="11" spans="1:33" x14ac:dyDescent="0.2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">
      <c r="A12" t="s">
        <v>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">
      <c r="A13" t="s">
        <v>412</v>
      </c>
      <c r="C13" s="1">
        <f>+DCF!D44</f>
        <v>11124.025</v>
      </c>
      <c r="D13" s="1">
        <f>+DCF!E44</f>
        <v>11457.74575</v>
      </c>
      <c r="E13" s="1">
        <f>+DCF!F44</f>
        <v>11801.478122500001</v>
      </c>
      <c r="F13" s="1">
        <f>+DCF!G44</f>
        <v>12155.522466175002</v>
      </c>
      <c r="G13" s="1">
        <f>+DCF!H44</f>
        <v>12520.188140160251</v>
      </c>
      <c r="H13" s="1">
        <f>+DCF!I44</f>
        <v>12895.79378436506</v>
      </c>
      <c r="I13" s="1">
        <f>+DCF!J44</f>
        <v>13282.667597896012</v>
      </c>
      <c r="J13" s="1">
        <f>+DCF!K44</f>
        <v>13681.147625832893</v>
      </c>
      <c r="K13" s="1">
        <f>+DCF!L44</f>
        <v>14091.582054607879</v>
      </c>
      <c r="L13" s="1">
        <f>+DCF!M44</f>
        <v>14514.329516246116</v>
      </c>
      <c r="M13" s="1">
        <f>+DCF!N44</f>
        <v>14949.7594017335</v>
      </c>
      <c r="N13" s="1">
        <f>+DCF!O44</f>
        <v>15398.252183785506</v>
      </c>
      <c r="O13" s="1">
        <f>+DCF!P44</f>
        <v>15860.19974929907</v>
      </c>
      <c r="P13" s="1">
        <f>+DCF!Q44</f>
        <v>16336.005741778043</v>
      </c>
      <c r="Q13" s="1">
        <f>+DCF!R44</f>
        <v>16826.085914031384</v>
      </c>
      <c r="R13" s="1">
        <f>+DCF!S44</f>
        <v>17330.868491452326</v>
      </c>
      <c r="S13" s="1">
        <f>+DCF!T44</f>
        <v>17850.794546195895</v>
      </c>
      <c r="T13" s="1">
        <f>+DCF!U44</f>
        <v>18386.318382581772</v>
      </c>
      <c r="U13" s="1">
        <f>+DCF!V44</f>
        <v>18937.907934059225</v>
      </c>
      <c r="V13" s="1">
        <f>+DCF!W44</f>
        <v>19506.045172081002</v>
      </c>
      <c r="W13" s="1">
        <f>+DCF!X44</f>
        <v>20091.226527243431</v>
      </c>
      <c r="X13" s="1">
        <f>+DCF!Y44</f>
        <v>20693.963323060732</v>
      </c>
      <c r="Y13" s="1">
        <f>+DCF!Z44</f>
        <v>21314.782222752554</v>
      </c>
      <c r="Z13" s="1">
        <f>+DCF!AA44</f>
        <v>21954.22568943513</v>
      </c>
      <c r="AA13" s="1">
        <f>+DCF!AB44</f>
        <v>22612.852460118185</v>
      </c>
      <c r="AB13" s="1">
        <f>+DCF!AC44</f>
        <v>23291.238033921731</v>
      </c>
      <c r="AC13" s="1">
        <f>+DCF!AD44</f>
        <v>23989.975174939384</v>
      </c>
      <c r="AD13" s="1">
        <f>+DCF!AE44</f>
        <v>24709.674430187566</v>
      </c>
      <c r="AE13" s="1">
        <f>+DCF!AF44</f>
        <v>25450.964663093193</v>
      </c>
      <c r="AF13" s="1">
        <f>+DCF!AG44</f>
        <v>26214.493602985989</v>
      </c>
      <c r="AG13" s="191">
        <f>SUM(C13:AF13)</f>
        <v>529230.11370251887</v>
      </c>
    </row>
    <row r="14" spans="1:33" x14ac:dyDescent="0.2">
      <c r="A14" t="s">
        <v>30</v>
      </c>
      <c r="C14" s="1">
        <f>+DCF!D45</f>
        <v>2692.9220000000005</v>
      </c>
      <c r="D14" s="1">
        <f>+DCF!E45</f>
        <v>2773.7096600000004</v>
      </c>
      <c r="E14" s="1">
        <f>+DCF!F45</f>
        <v>2856.9209498000005</v>
      </c>
      <c r="F14" s="1">
        <f>+DCF!G45</f>
        <v>2942.6285782940004</v>
      </c>
      <c r="G14" s="1">
        <f>+DCF!H45</f>
        <v>3030.9074356428205</v>
      </c>
      <c r="H14" s="1">
        <f>+DCF!I45</f>
        <v>3121.834658712105</v>
      </c>
      <c r="I14" s="1">
        <f>+DCF!J45</f>
        <v>3215.4896984734683</v>
      </c>
      <c r="J14" s="1">
        <f>+DCF!K45</f>
        <v>3311.9543894276726</v>
      </c>
      <c r="K14" s="1">
        <f>+DCF!L45</f>
        <v>3411.3130211105031</v>
      </c>
      <c r="L14" s="1">
        <f>+DCF!M45</f>
        <v>3513.6524117438184</v>
      </c>
      <c r="M14" s="1">
        <f>+DCF!N45</f>
        <v>3619.0619840961331</v>
      </c>
      <c r="N14" s="1">
        <f>+DCF!O45</f>
        <v>3727.6338436190172</v>
      </c>
      <c r="O14" s="1">
        <f>+DCF!P45</f>
        <v>3839.4628589275876</v>
      </c>
      <c r="P14" s="1">
        <f>+DCF!Q45</f>
        <v>3954.6467446954152</v>
      </c>
      <c r="Q14" s="1">
        <f>+DCF!R45</f>
        <v>4073.2861470362777</v>
      </c>
      <c r="R14" s="1">
        <f>+DCF!S45</f>
        <v>4195.4847314473664</v>
      </c>
      <c r="S14" s="1">
        <f>+DCF!T45</f>
        <v>4321.3492733907879</v>
      </c>
      <c r="T14" s="1">
        <f>+DCF!U45</f>
        <v>4450.9897515925113</v>
      </c>
      <c r="U14" s="1">
        <f>+DCF!V45</f>
        <v>4584.5194441402864</v>
      </c>
      <c r="V14" s="1">
        <f>+DCF!W45</f>
        <v>4722.0550274644947</v>
      </c>
      <c r="W14" s="1">
        <f>+DCF!X45</f>
        <v>4863.7166782884296</v>
      </c>
      <c r="X14" s="1">
        <f>+DCF!Y45</f>
        <v>5009.6281786370828</v>
      </c>
      <c r="Y14" s="1">
        <f>+DCF!Z45</f>
        <v>5159.917023996195</v>
      </c>
      <c r="Z14" s="1">
        <f>+DCF!AA45</f>
        <v>5314.7145347160813</v>
      </c>
      <c r="AA14" s="1">
        <f>+DCF!AB45</f>
        <v>5474.1559707575643</v>
      </c>
      <c r="AB14" s="1">
        <f>+DCF!AC45</f>
        <v>5638.3806498802915</v>
      </c>
      <c r="AC14" s="1">
        <f>+DCF!AD45</f>
        <v>5807.5320693767007</v>
      </c>
      <c r="AD14" s="1">
        <f>+DCF!AE45</f>
        <v>5981.7580314580018</v>
      </c>
      <c r="AE14" s="1">
        <f>+DCF!AF45</f>
        <v>6161.2107724017424</v>
      </c>
      <c r="AF14" s="1">
        <f>+DCF!AG45</f>
        <v>6346.0470955737946</v>
      </c>
      <c r="AG14" s="1">
        <f t="shared" si="1"/>
        <v>128116.88361470014</v>
      </c>
    </row>
    <row r="15" spans="1:33" x14ac:dyDescent="0.2">
      <c r="A15" t="s">
        <v>217</v>
      </c>
      <c r="C15" s="1">
        <f>+DCF!D46</f>
        <v>54700.471439999994</v>
      </c>
      <c r="D15" s="1">
        <f>+DCF!E46</f>
        <v>50286.717749742122</v>
      </c>
      <c r="E15" s="1">
        <f>+DCF!F46</f>
        <v>47367.323503730026</v>
      </c>
      <c r="F15" s="1">
        <f>+DCF!G46</f>
        <v>44626.518091898819</v>
      </c>
      <c r="G15" s="1">
        <f>+DCF!H46</f>
        <v>42047.493153384406</v>
      </c>
      <c r="H15" s="1">
        <f>+DCF!I46</f>
        <v>39615.541372430736</v>
      </c>
      <c r="I15" s="1">
        <f>+DCF!J46</f>
        <v>37252.924080041397</v>
      </c>
      <c r="J15" s="1">
        <f>+DCF!K46</f>
        <v>34890.306787652058</v>
      </c>
      <c r="K15" s="1">
        <f>+DCF!L46</f>
        <v>32525.588450154712</v>
      </c>
      <c r="L15" s="1">
        <f>+DCF!M46</f>
        <v>30162.971157765376</v>
      </c>
      <c r="M15" s="1">
        <f>+DCF!N46</f>
        <v>27798.252820268033</v>
      </c>
      <c r="N15" s="1">
        <f>+DCF!O46</f>
        <v>25435.635527878701</v>
      </c>
      <c r="O15" s="1">
        <f>+DCF!P46</f>
        <v>23070.917190381355</v>
      </c>
      <c r="P15" s="1">
        <f>+DCF!Q46</f>
        <v>20708.299897992019</v>
      </c>
      <c r="Q15" s="1">
        <f>+DCF!R46</f>
        <v>18965.490912465757</v>
      </c>
      <c r="R15" s="1">
        <f>+DCF!S46</f>
        <v>17842.490233802557</v>
      </c>
      <c r="S15" s="1">
        <f>+DCF!T46</f>
        <v>16719.48955513936</v>
      </c>
      <c r="T15" s="1">
        <f>+DCF!U46</f>
        <v>15596.488876476162</v>
      </c>
      <c r="U15" s="1">
        <f>+DCF!V46</f>
        <v>14473.488197812965</v>
      </c>
      <c r="V15" s="1">
        <f>+DCF!W46</f>
        <v>13350.487519149765</v>
      </c>
      <c r="W15" s="1">
        <f>+DCF!X46</f>
        <v>12227.486840486568</v>
      </c>
      <c r="X15" s="1">
        <f>+DCF!Y46</f>
        <v>11104.48616182337</v>
      </c>
      <c r="Y15" s="1">
        <f>+DCF!Z46</f>
        <v>9981.4854831601715</v>
      </c>
      <c r="Z15" s="1">
        <f>+DCF!AA46</f>
        <v>8858.4848044969731</v>
      </c>
      <c r="AA15" s="1">
        <f>+DCF!AB46</f>
        <v>7735.4841258337747</v>
      </c>
      <c r="AB15" s="1">
        <f>+DCF!AC46</f>
        <v>6612.4834471705772</v>
      </c>
      <c r="AC15" s="1">
        <f>+DCF!AD46</f>
        <v>5489.4827685073788</v>
      </c>
      <c r="AD15" s="1">
        <f>+DCF!AE46</f>
        <v>4366.4820898441803</v>
      </c>
      <c r="AE15" s="1">
        <f>+DCF!AF46</f>
        <v>3243.4814111809815</v>
      </c>
      <c r="AF15" s="1">
        <f>+DCF!AG46</f>
        <v>2120.4807325177831</v>
      </c>
      <c r="AG15" s="1">
        <f t="shared" si="1"/>
        <v>679176.73438318796</v>
      </c>
    </row>
    <row r="16" spans="1:33" x14ac:dyDescent="0.2">
      <c r="A16" t="s">
        <v>32</v>
      </c>
      <c r="C16" s="1">
        <f>+DCF!D48</f>
        <v>18233.49048</v>
      </c>
      <c r="D16" s="1">
        <f>+DCF!E48</f>
        <v>18780.495194400002</v>
      </c>
      <c r="E16" s="1">
        <f>+DCF!F48</f>
        <v>19343.910050232003</v>
      </c>
      <c r="F16" s="1">
        <f>+DCF!G48</f>
        <v>19924.227351738966</v>
      </c>
      <c r="G16" s="1">
        <f>+DCF!H48</f>
        <v>20521.954172291134</v>
      </c>
      <c r="H16" s="1">
        <f>+DCF!I48</f>
        <v>21137.612797459868</v>
      </c>
      <c r="I16" s="1">
        <f>+DCF!J48</f>
        <v>21771.741181383662</v>
      </c>
      <c r="J16" s="1">
        <f>+DCF!K48</f>
        <v>22424.893416825173</v>
      </c>
      <c r="K16" s="1">
        <f>+DCF!L48</f>
        <v>23097.640219329929</v>
      </c>
      <c r="L16" s="1">
        <f>+DCF!M48</f>
        <v>23790.569425909827</v>
      </c>
      <c r="M16" s="1">
        <f>+DCF!N48</f>
        <v>24504.286508687124</v>
      </c>
      <c r="N16" s="1">
        <f>+DCF!O48</f>
        <v>25239.41510394774</v>
      </c>
      <c r="O16" s="1">
        <f>+DCF!P48</f>
        <v>25996.597557066172</v>
      </c>
      <c r="P16" s="1">
        <f>+DCF!Q48</f>
        <v>26776.495483778159</v>
      </c>
      <c r="Q16" s="1">
        <f>+DCF!R48</f>
        <v>27579.790348291503</v>
      </c>
      <c r="R16" s="1">
        <f>+DCF!S48</f>
        <v>28407.184058740248</v>
      </c>
      <c r="S16" s="1">
        <f>+DCF!T48</f>
        <v>29259.399580502457</v>
      </c>
      <c r="T16" s="1">
        <f>+DCF!U48</f>
        <v>30137.181567917531</v>
      </c>
      <c r="U16" s="1">
        <f>+DCF!V48</f>
        <v>31041.297014955057</v>
      </c>
      <c r="V16" s="1">
        <f>+DCF!W48</f>
        <v>31972.53592540371</v>
      </c>
      <c r="W16" s="1">
        <f>+DCF!X48</f>
        <v>32931.71200316582</v>
      </c>
      <c r="X16" s="1">
        <f>+DCF!Y48</f>
        <v>33919.663363260792</v>
      </c>
      <c r="Y16" s="1">
        <f>+DCF!Z48</f>
        <v>34937.253264158615</v>
      </c>
      <c r="Z16" s="1">
        <f>+DCF!AA48</f>
        <v>35985.370862083371</v>
      </c>
      <c r="AA16" s="1">
        <f>+DCF!AB48</f>
        <v>37064.931987945871</v>
      </c>
      <c r="AB16" s="1">
        <f>+DCF!AC48</f>
        <v>38176.879947584246</v>
      </c>
      <c r="AC16" s="1">
        <f>+DCF!AD48</f>
        <v>39322.186346011775</v>
      </c>
      <c r="AD16" s="1">
        <f>+DCF!AE48</f>
        <v>40501.85193639213</v>
      </c>
      <c r="AE16" s="1">
        <f>+DCF!AF48</f>
        <v>41716.907494483894</v>
      </c>
      <c r="AF16" s="1">
        <f>+DCF!AG48</f>
        <v>42968.414719318411</v>
      </c>
      <c r="AG16" s="1">
        <f t="shared" si="1"/>
        <v>867465.88936326536</v>
      </c>
    </row>
    <row r="17" spans="1:33" x14ac:dyDescent="0.2">
      <c r="A17" t="s">
        <v>33</v>
      </c>
      <c r="C17" s="191">
        <f>+DCF!D47</f>
        <v>-20761.769852950063</v>
      </c>
      <c r="D17" s="191">
        <f>+DCF!E47</f>
        <v>-20990.384424314929</v>
      </c>
      <c r="E17" s="191">
        <f>+DCF!F47</f>
        <v>-18558.89943207804</v>
      </c>
      <c r="F17" s="191">
        <f>+DCF!G47</f>
        <v>0</v>
      </c>
      <c r="G17" s="191">
        <f>+DCF!H47</f>
        <v>0</v>
      </c>
      <c r="H17" s="191">
        <f>+DCF!I47</f>
        <v>0</v>
      </c>
      <c r="I17" s="191">
        <f>+DCF!J47</f>
        <v>0</v>
      </c>
      <c r="J17" s="191">
        <f>+DCF!K47</f>
        <v>0</v>
      </c>
      <c r="K17" s="191">
        <f>+DCF!L47</f>
        <v>0</v>
      </c>
      <c r="L17" s="191">
        <f>+DCF!M47</f>
        <v>0</v>
      </c>
      <c r="M17" s="191">
        <f>+DCF!N47</f>
        <v>0</v>
      </c>
      <c r="N17" s="191">
        <f>+DCF!O47</f>
        <v>0</v>
      </c>
      <c r="O17" s="191">
        <f>+DCF!P47</f>
        <v>0</v>
      </c>
      <c r="P17" s="191">
        <f>+DCF!Q47</f>
        <v>0</v>
      </c>
      <c r="Q17" s="191">
        <f>+DCF!R47</f>
        <v>0</v>
      </c>
      <c r="R17" s="191">
        <f>+DCF!S47</f>
        <v>0</v>
      </c>
      <c r="S17" s="191">
        <f>+DCF!T47</f>
        <v>0</v>
      </c>
      <c r="T17" s="191">
        <f>+DCF!U47</f>
        <v>0</v>
      </c>
      <c r="U17" s="191">
        <f>+DCF!V47</f>
        <v>0</v>
      </c>
      <c r="V17" s="191">
        <f>+DCF!W47</f>
        <v>0</v>
      </c>
      <c r="W17" s="191">
        <f>+DCF!X47</f>
        <v>0</v>
      </c>
      <c r="X17" s="191">
        <f>+DCF!Y47</f>
        <v>0</v>
      </c>
      <c r="Y17" s="191">
        <f>+DCF!Z47</f>
        <v>0</v>
      </c>
      <c r="Z17" s="191">
        <f>+DCF!AA47</f>
        <v>0</v>
      </c>
      <c r="AA17" s="191">
        <f>+DCF!AB47</f>
        <v>0</v>
      </c>
      <c r="AB17" s="191">
        <f>+DCF!AC47</f>
        <v>0</v>
      </c>
      <c r="AC17" s="191">
        <f>+DCF!AD47</f>
        <v>0</v>
      </c>
      <c r="AD17" s="191">
        <f>+DCF!AE47</f>
        <v>0</v>
      </c>
      <c r="AE17" s="191">
        <f>+DCF!AF47</f>
        <v>0</v>
      </c>
      <c r="AF17" s="191">
        <f>+DCF!AG47</f>
        <v>0</v>
      </c>
      <c r="AG17" s="1">
        <f t="shared" si="1"/>
        <v>-60311.053709343032</v>
      </c>
    </row>
    <row r="18" spans="1:33" ht="15" x14ac:dyDescent="0.35">
      <c r="A18" s="21" t="s">
        <v>34</v>
      </c>
      <c r="C18" s="180">
        <f>(+DCF!C11*assumptions!B28)</f>
        <v>30389.150799999999</v>
      </c>
      <c r="D18" s="180">
        <f>+DCF!C11*assumptions!B28</f>
        <v>30389.150799999999</v>
      </c>
      <c r="E18" s="180">
        <f>+D18</f>
        <v>30389.150799999999</v>
      </c>
      <c r="F18" s="180">
        <f>+E18</f>
        <v>30389.150799999999</v>
      </c>
      <c r="G18" s="180">
        <f>+F18</f>
        <v>30389.150799999999</v>
      </c>
      <c r="H18" s="180">
        <f>IF(DCF!$C$7-DCF!I6&gt;-1,+EARNINGS!G18,0)</f>
        <v>30389.150799999999</v>
      </c>
      <c r="I18" s="180">
        <f>IF(DCF!$C$7-DCF!J6&gt;-1,+EARNINGS!H18,0)</f>
        <v>30389.150799999999</v>
      </c>
      <c r="J18" s="180">
        <f>IF(DCF!$C$7-DCF!K6&gt;-1,+EARNINGS!I18,0)</f>
        <v>30389.150799999999</v>
      </c>
      <c r="K18" s="180">
        <f>IF(DCF!$C$7-DCF!L6&gt;-1,+EARNINGS!J18,0)</f>
        <v>30389.150799999999</v>
      </c>
      <c r="L18" s="180">
        <f>IF(DCF!$C$7-DCF!M6&gt;-1,+EARNINGS!K18,0)</f>
        <v>30389.150799999999</v>
      </c>
      <c r="M18" s="180">
        <f>IF(DCF!$C$7-DCF!N6&gt;-1,+EARNINGS!L18,0)</f>
        <v>30389.150799999999</v>
      </c>
      <c r="N18" s="180">
        <f>IF(DCF!$C$7-DCF!O6&gt;-1,+EARNINGS!M18,0)</f>
        <v>30389.150799999999</v>
      </c>
      <c r="O18" s="180">
        <f>IF(DCF!$C$7-DCF!P6&gt;-1,+EARNINGS!N18,0)</f>
        <v>30389.150799999999</v>
      </c>
      <c r="P18" s="180">
        <f>IF(DCF!$C$7-DCF!Q6&gt;-1,+EARNINGS!O18,0)</f>
        <v>30389.150799999999</v>
      </c>
      <c r="Q18" s="180">
        <f>IF(DCF!$C$7-DCF!R6&gt;-1,+EARNINGS!P18,0)</f>
        <v>30389.150799999999</v>
      </c>
      <c r="R18" s="180">
        <f>IF(DCF!$C$7-R$5&gt;-1,+EARNINGS!Q18,0)</f>
        <v>30389.150799999999</v>
      </c>
      <c r="S18" s="180">
        <f>IF(DCF!$C$7-S5&gt;-1,+EARNINGS!R18,0)</f>
        <v>30389.150799999999</v>
      </c>
      <c r="T18" s="180">
        <f>IF(DCF!$C$7-T5&gt;-1,+EARNINGS!S18,0)</f>
        <v>30389.150799999999</v>
      </c>
      <c r="U18" s="180">
        <f>IF(DCF!$C$7-U5&gt;-1,+EARNINGS!T18,0)</f>
        <v>30389.150799999999</v>
      </c>
      <c r="V18" s="180">
        <f>IF(DCF!$C$7-V5&gt;-1,+EARNINGS!U18,0)</f>
        <v>30389.150799999999</v>
      </c>
      <c r="W18" s="180">
        <f>IF(DCF!$C$7-W5&gt;-1,+EARNINGS!V18,0)</f>
        <v>30389.150799999999</v>
      </c>
      <c r="X18" s="180">
        <f>IF(DCF!$C$7-X5&gt;-1,+EARNINGS!W18,0)</f>
        <v>30389.150799999999</v>
      </c>
      <c r="Y18" s="180">
        <f>IF(DCF!$C$7-Y5&gt;-1,+EARNINGS!X18,0)</f>
        <v>30389.150799999999</v>
      </c>
      <c r="Z18" s="180">
        <f>IF(DCF!$C$7-Z5&gt;-1,+EARNINGS!Y18,0)</f>
        <v>30389.150799999999</v>
      </c>
      <c r="AA18" s="180">
        <f>IF(DCF!$C$7-AA5&gt;-1,+EARNINGS!Z18,0)</f>
        <v>30389.150799999999</v>
      </c>
      <c r="AB18" s="180">
        <f>IF(DCF!$C$7-AB5&gt;-1,+EARNINGS!AA18,0)</f>
        <v>30389.150799999999</v>
      </c>
      <c r="AC18" s="180">
        <f>IF(DCF!$C$7-AC5&gt;-1,+EARNINGS!AB18,0)</f>
        <v>30389.150799999999</v>
      </c>
      <c r="AD18" s="180">
        <f>IF(DCF!$C$7-AD5&gt;-1,+EARNINGS!AC18,0)</f>
        <v>30389.150799999999</v>
      </c>
      <c r="AE18" s="180">
        <f>IF(DCF!$C$7-AE5&gt;-1,+EARNINGS!AD18,0)</f>
        <v>30389.150799999999</v>
      </c>
      <c r="AF18" s="180">
        <f>IF(DCF!$C$7-AF5&gt;-1,+EARNINGS!AE18,0)</f>
        <v>30389.150799999999</v>
      </c>
      <c r="AG18" s="1">
        <f t="shared" si="1"/>
        <v>911674.52399999928</v>
      </c>
    </row>
    <row r="19" spans="1:33" x14ac:dyDescent="0.2">
      <c r="A19" s="21" t="s">
        <v>35</v>
      </c>
      <c r="C19" s="1">
        <f>SUM(C13:C18)</f>
        <v>96378.289867049927</v>
      </c>
      <c r="D19" s="1">
        <f t="shared" ref="D19:AF19" si="4">SUM(D13:D18)</f>
        <v>92697.43472982719</v>
      </c>
      <c r="E19" s="1">
        <f t="shared" si="4"/>
        <v>93199.883994183983</v>
      </c>
      <c r="F19" s="1">
        <f t="shared" si="4"/>
        <v>110038.0472881068</v>
      </c>
      <c r="G19" s="1">
        <f t="shared" si="4"/>
        <v>108509.69370147862</v>
      </c>
      <c r="H19" s="1">
        <f t="shared" si="4"/>
        <v>107159.93341296777</v>
      </c>
      <c r="I19" s="1">
        <f t="shared" si="4"/>
        <v>105911.97335779454</v>
      </c>
      <c r="J19" s="1">
        <f t="shared" si="4"/>
        <v>104697.4530197378</v>
      </c>
      <c r="K19" s="1">
        <f t="shared" si="4"/>
        <v>103515.27454520302</v>
      </c>
      <c r="L19" s="1">
        <f t="shared" si="4"/>
        <v>102370.67331166514</v>
      </c>
      <c r="M19" s="1">
        <f t="shared" si="4"/>
        <v>101260.5115147848</v>
      </c>
      <c r="N19" s="1">
        <f t="shared" si="4"/>
        <v>100190.08745923097</v>
      </c>
      <c r="O19" s="1">
        <f t="shared" si="4"/>
        <v>99156.328155674186</v>
      </c>
      <c r="P19" s="1">
        <f t="shared" si="4"/>
        <v>98164.598668243634</v>
      </c>
      <c r="Q19" s="1">
        <f t="shared" si="4"/>
        <v>97833.804121824927</v>
      </c>
      <c r="R19" s="1">
        <f t="shared" si="4"/>
        <v>98165.178315442492</v>
      </c>
      <c r="S19" s="1">
        <f t="shared" si="4"/>
        <v>98540.1837552285</v>
      </c>
      <c r="T19" s="1">
        <f t="shared" si="4"/>
        <v>98960.129378567974</v>
      </c>
      <c r="U19" s="1">
        <f t="shared" si="4"/>
        <v>99426.363390967541</v>
      </c>
      <c r="V19" s="1">
        <f t="shared" si="4"/>
        <v>99940.274444098977</v>
      </c>
      <c r="W19" s="1">
        <f t="shared" si="4"/>
        <v>100503.29284918425</v>
      </c>
      <c r="X19" s="1">
        <f t="shared" si="4"/>
        <v>101116.89182678197</v>
      </c>
      <c r="Y19" s="1">
        <f t="shared" si="4"/>
        <v>101782.58879406753</v>
      </c>
      <c r="Z19" s="1">
        <f t="shared" si="4"/>
        <v>102501.94669073157</v>
      </c>
      <c r="AA19" s="1">
        <f t="shared" si="4"/>
        <v>103276.5753446554</v>
      </c>
      <c r="AB19" s="1">
        <f t="shared" si="4"/>
        <v>104108.13287855685</v>
      </c>
      <c r="AC19" s="1">
        <f t="shared" si="4"/>
        <v>104998.32715883524</v>
      </c>
      <c r="AD19" s="1">
        <f t="shared" si="4"/>
        <v>105948.91728788188</v>
      </c>
      <c r="AE19" s="1">
        <f t="shared" si="4"/>
        <v>106961.71514115982</v>
      </c>
      <c r="AF19" s="1">
        <f t="shared" si="4"/>
        <v>108038.58695039598</v>
      </c>
      <c r="AG19" s="1">
        <f t="shared" si="1"/>
        <v>3055353.0913543296</v>
      </c>
    </row>
    <row r="20" spans="1:33" x14ac:dyDescent="0.2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x14ac:dyDescent="0.2">
      <c r="A21" t="s">
        <v>36</v>
      </c>
      <c r="C21" s="1">
        <f t="shared" ref="C21:Q21" si="5">+C10-C19</f>
        <v>165586.83519573451</v>
      </c>
      <c r="D21" s="1">
        <f t="shared" si="5"/>
        <v>79767.657947647123</v>
      </c>
      <c r="E21" s="1">
        <f t="shared" si="5"/>
        <v>75127.327238641694</v>
      </c>
      <c r="F21" s="1">
        <f t="shared" si="5"/>
        <v>54945.777799214164</v>
      </c>
      <c r="G21" s="1">
        <f t="shared" si="5"/>
        <v>52544.263801352063</v>
      </c>
      <c r="H21" s="1">
        <f t="shared" si="5"/>
        <v>50705.071097322536</v>
      </c>
      <c r="I21" s="1">
        <f t="shared" si="5"/>
        <v>48918.522376166715</v>
      </c>
      <c r="J21" s="1">
        <f t="shared" si="5"/>
        <v>47548.055336245816</v>
      </c>
      <c r="K21" s="1">
        <f t="shared" si="5"/>
        <v>45344.16725929422</v>
      </c>
      <c r="L21" s="1">
        <f t="shared" si="5"/>
        <v>43557.959609461061</v>
      </c>
      <c r="M21" s="1">
        <f t="shared" si="5"/>
        <v>41770.280512940924</v>
      </c>
      <c r="N21" s="1">
        <f t="shared" si="5"/>
        <v>40368.357104638504</v>
      </c>
      <c r="O21" s="1">
        <f t="shared" si="5"/>
        <v>38196.89066087149</v>
      </c>
      <c r="P21" s="1">
        <f t="shared" si="5"/>
        <v>36411.187468885342</v>
      </c>
      <c r="Q21" s="1">
        <f t="shared" si="5"/>
        <v>35095.267587589085</v>
      </c>
      <c r="R21" s="1">
        <f t="shared" ref="R21:AF21" si="6">+R10-R19</f>
        <v>34611.914029199223</v>
      </c>
      <c r="S21" s="1">
        <f t="shared" si="6"/>
        <v>33403.146566858428</v>
      </c>
      <c r="T21" s="1">
        <f t="shared" si="6"/>
        <v>32557.306342395139</v>
      </c>
      <c r="U21" s="1">
        <f t="shared" si="6"/>
        <v>31711.618863888434</v>
      </c>
      <c r="V21" s="1">
        <f t="shared" si="6"/>
        <v>31224.462311409632</v>
      </c>
      <c r="W21" s="1">
        <f t="shared" si="6"/>
        <v>30020.720611730882</v>
      </c>
      <c r="X21" s="1">
        <f t="shared" si="6"/>
        <v>29175.519419375603</v>
      </c>
      <c r="Y21" s="1">
        <f t="shared" si="6"/>
        <v>28330.490143940129</v>
      </c>
      <c r="Z21" s="1">
        <f t="shared" si="6"/>
        <v>27841.768311791413</v>
      </c>
      <c r="AA21" s="1">
        <f t="shared" si="6"/>
        <v>26640.968128584194</v>
      </c>
      <c r="AB21" s="1">
        <f t="shared" si="6"/>
        <v>25796.486172496312</v>
      </c>
      <c r="AC21" s="1">
        <f t="shared" si="6"/>
        <v>24952.197710416294</v>
      </c>
      <c r="AD21" s="1">
        <f t="shared" si="6"/>
        <v>24464.429165890455</v>
      </c>
      <c r="AE21" s="1">
        <f t="shared" si="6"/>
        <v>23264.224661705186</v>
      </c>
      <c r="AF21" s="1">
        <f t="shared" si="6"/>
        <v>22420.552212372801</v>
      </c>
      <c r="AG21" s="1">
        <f t="shared" si="1"/>
        <v>1282303.425648059</v>
      </c>
    </row>
    <row r="22" spans="1:33" x14ac:dyDescent="0.2">
      <c r="A22" t="s">
        <v>37</v>
      </c>
      <c r="C22" s="1">
        <f>+C21*assumptions!$B$30</f>
        <v>64380.161524101575</v>
      </c>
      <c r="D22" s="1">
        <f>+D21*assumptions!$B$30</f>
        <v>31013.6654100452</v>
      </c>
      <c r="E22" s="1">
        <f>+E21*assumptions!$B$30</f>
        <v>29209.504830383888</v>
      </c>
      <c r="F22" s="1">
        <f>+F21*assumptions!$B$30</f>
        <v>21362.918408334466</v>
      </c>
      <c r="G22" s="1">
        <f>+G21*assumptions!$B$30</f>
        <v>20429.209765965679</v>
      </c>
      <c r="H22" s="1">
        <f>+H21*assumptions!$B$30</f>
        <v>19714.131642639</v>
      </c>
      <c r="I22" s="1">
        <f>+I21*assumptions!$B$30</f>
        <v>19019.521499853618</v>
      </c>
      <c r="J22" s="1">
        <f>+J21*assumptions!$B$30</f>
        <v>18486.683914732374</v>
      </c>
      <c r="K22" s="1">
        <f>+K21*assumptions!$B$30</f>
        <v>17629.81223041359</v>
      </c>
      <c r="L22" s="1">
        <f>+L21*assumptions!$B$30</f>
        <v>16935.334696158461</v>
      </c>
      <c r="M22" s="1">
        <f>+M21*assumptions!$B$30</f>
        <v>16240.285063431431</v>
      </c>
      <c r="N22" s="1">
        <f>+N21*assumptions!$B$30</f>
        <v>15695.21724228345</v>
      </c>
      <c r="O22" s="1">
        <f>+O21*assumptions!$B$30</f>
        <v>14850.951088946835</v>
      </c>
      <c r="P22" s="1">
        <f>+P21*assumptions!$B$30</f>
        <v>14156.66968790262</v>
      </c>
      <c r="Q22" s="1">
        <f>+Q21*assumptions!$B$30</f>
        <v>13645.040038054636</v>
      </c>
      <c r="R22" s="1">
        <f>+R21*assumptions!$B$30</f>
        <v>13457.112174552656</v>
      </c>
      <c r="S22" s="1">
        <f>+S21*assumptions!$B$30</f>
        <v>12987.143385194557</v>
      </c>
      <c r="T22" s="1">
        <f>+T21*assumptions!$B$30</f>
        <v>12658.280705923229</v>
      </c>
      <c r="U22" s="1">
        <f>+U21*assumptions!$B$30</f>
        <v>12329.477414279823</v>
      </c>
      <c r="V22" s="1">
        <f>+V21*assumptions!$B$30</f>
        <v>12140.070946676064</v>
      </c>
      <c r="W22" s="1">
        <f>+W21*assumptions!$B$30</f>
        <v>11672.056173840967</v>
      </c>
      <c r="X22" s="1">
        <f>+X21*assumptions!$B$30</f>
        <v>11343.441950253235</v>
      </c>
      <c r="Y22" s="1">
        <f>+Y21*assumptions!$B$30</f>
        <v>11014.894567963922</v>
      </c>
      <c r="Z22" s="1">
        <f>+Z21*assumptions!$B$30</f>
        <v>10824.879519624501</v>
      </c>
      <c r="AA22" s="1">
        <f>+AA21*assumptions!$B$30</f>
        <v>10358.008408393534</v>
      </c>
      <c r="AB22" s="1">
        <f>+AB21*assumptions!$B$30</f>
        <v>10029.673823866566</v>
      </c>
      <c r="AC22" s="1">
        <f>+AC21*assumptions!$B$30</f>
        <v>9701.4144698098553</v>
      </c>
      <c r="AD22" s="1">
        <f>+AD21*assumptions!$B$30</f>
        <v>9511.7700596982086</v>
      </c>
      <c r="AE22" s="1">
        <f>+AE21*assumptions!$B$30</f>
        <v>9045.1305484709756</v>
      </c>
      <c r="AF22" s="1">
        <f>+AF21*assumptions!$B$30</f>
        <v>8717.1107001705441</v>
      </c>
      <c r="AG22" s="1">
        <f t="shared" si="1"/>
        <v>498559.5718919654</v>
      </c>
    </row>
    <row r="23" spans="1:33" x14ac:dyDescent="0.2">
      <c r="C23" s="4"/>
      <c r="AG23" s="1"/>
    </row>
    <row r="24" spans="1:33" x14ac:dyDescent="0.2">
      <c r="A24" t="s">
        <v>357</v>
      </c>
      <c r="C24" s="4">
        <f t="shared" ref="C24:Q24" si="7">+C10-C19-C22</f>
        <v>101206.67367163295</v>
      </c>
      <c r="D24" s="4">
        <f t="shared" si="7"/>
        <v>48753.992537601924</v>
      </c>
      <c r="E24" s="4">
        <f t="shared" si="7"/>
        <v>45917.822408257809</v>
      </c>
      <c r="F24" s="4">
        <f t="shared" si="7"/>
        <v>33582.859390879697</v>
      </c>
      <c r="G24" s="4">
        <f t="shared" si="7"/>
        <v>32115.054035386383</v>
      </c>
      <c r="H24" s="4">
        <f t="shared" si="7"/>
        <v>30990.939454683536</v>
      </c>
      <c r="I24" s="4">
        <f t="shared" si="7"/>
        <v>29899.000876313097</v>
      </c>
      <c r="J24" s="4">
        <f t="shared" si="7"/>
        <v>29061.371421513442</v>
      </c>
      <c r="K24" s="4">
        <f t="shared" si="7"/>
        <v>27714.355028880629</v>
      </c>
      <c r="L24" s="4">
        <f t="shared" si="7"/>
        <v>26622.624913302599</v>
      </c>
      <c r="M24" s="4">
        <f t="shared" si="7"/>
        <v>25529.995449509493</v>
      </c>
      <c r="N24" s="4">
        <f t="shared" si="7"/>
        <v>24673.139862355056</v>
      </c>
      <c r="O24" s="4">
        <f t="shared" si="7"/>
        <v>23345.939571924653</v>
      </c>
      <c r="P24" s="4">
        <f t="shared" si="7"/>
        <v>22254.517780982722</v>
      </c>
      <c r="Q24" s="4">
        <f t="shared" si="7"/>
        <v>21450.227549534451</v>
      </c>
      <c r="R24" s="4">
        <f t="shared" ref="R24:AF24" si="8">+R10-R19-R22</f>
        <v>21154.801854646568</v>
      </c>
      <c r="S24" s="4">
        <f t="shared" si="8"/>
        <v>20416.003181663873</v>
      </c>
      <c r="T24" s="4">
        <f t="shared" si="8"/>
        <v>19899.02563647191</v>
      </c>
      <c r="U24" s="4">
        <f t="shared" si="8"/>
        <v>19382.141449608611</v>
      </c>
      <c r="V24" s="4">
        <f t="shared" si="8"/>
        <v>19084.391364733568</v>
      </c>
      <c r="W24" s="4">
        <f t="shared" si="8"/>
        <v>18348.664437889915</v>
      </c>
      <c r="X24" s="4">
        <f t="shared" si="8"/>
        <v>17832.077469122371</v>
      </c>
      <c r="Y24" s="4">
        <f t="shared" si="8"/>
        <v>17315.595575976207</v>
      </c>
      <c r="Z24" s="4">
        <f t="shared" si="8"/>
        <v>17016.888792166912</v>
      </c>
      <c r="AA24" s="4">
        <f t="shared" si="8"/>
        <v>16282.95972019066</v>
      </c>
      <c r="AB24" s="4">
        <f t="shared" si="8"/>
        <v>15766.812348629746</v>
      </c>
      <c r="AC24" s="4">
        <f t="shared" si="8"/>
        <v>15250.783240606439</v>
      </c>
      <c r="AD24" s="4">
        <f t="shared" si="8"/>
        <v>14952.659106192246</v>
      </c>
      <c r="AE24" s="4">
        <f t="shared" si="8"/>
        <v>14219.09411323421</v>
      </c>
      <c r="AF24" s="4">
        <f t="shared" si="8"/>
        <v>13703.441512202256</v>
      </c>
      <c r="AG24" s="1">
        <f t="shared" si="1"/>
        <v>783743.85375609389</v>
      </c>
    </row>
    <row r="25" spans="1:33" x14ac:dyDescent="0.2">
      <c r="AG25" s="1"/>
    </row>
    <row r="26" spans="1:33" x14ac:dyDescent="0.2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">
      <c r="A27" s="250" t="s">
        <v>398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x14ac:dyDescent="0.2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">
      <c r="A30" t="s">
        <v>29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x14ac:dyDescent="0.2">
      <c r="A31" t="s">
        <v>412</v>
      </c>
      <c r="C31" s="1">
        <f>+DCF!D44</f>
        <v>11124.025</v>
      </c>
      <c r="D31" s="1">
        <f>+DCF!E44</f>
        <v>11457.74575</v>
      </c>
      <c r="E31" s="1">
        <f>+DCF!F44</f>
        <v>11801.478122500001</v>
      </c>
      <c r="F31" s="1">
        <f>+DCF!G44</f>
        <v>12155.522466175002</v>
      </c>
      <c r="G31" s="1">
        <f>+DCF!H44</f>
        <v>12520.188140160251</v>
      </c>
      <c r="H31" s="1">
        <f>+DCF!I44</f>
        <v>12895.79378436506</v>
      </c>
      <c r="I31" s="1">
        <f>+DCF!J44</f>
        <v>13282.667597896012</v>
      </c>
      <c r="J31" s="1">
        <f>+DCF!K44</f>
        <v>13681.147625832893</v>
      </c>
      <c r="K31" s="1">
        <f>+DCF!L44</f>
        <v>14091.582054607879</v>
      </c>
      <c r="L31" s="1">
        <f>+DCF!M44</f>
        <v>14514.329516246116</v>
      </c>
      <c r="M31" s="1">
        <f>+DCF!N44</f>
        <v>14949.7594017335</v>
      </c>
      <c r="N31" s="1">
        <f>+DCF!O44</f>
        <v>15398.252183785506</v>
      </c>
      <c r="O31" s="1">
        <f>+DCF!P44</f>
        <v>15860.19974929907</v>
      </c>
      <c r="P31" s="1">
        <f>+DCF!Q44</f>
        <v>16336.005741778043</v>
      </c>
      <c r="Q31" s="1">
        <f>+DCF!R44</f>
        <v>16826.085914031384</v>
      </c>
      <c r="R31" s="1">
        <f>+DCF!S44</f>
        <v>17330.868491452326</v>
      </c>
      <c r="S31" s="1">
        <f>+DCF!T44</f>
        <v>17850.794546195895</v>
      </c>
      <c r="T31" s="1">
        <f>+DCF!U44</f>
        <v>18386.318382581772</v>
      </c>
      <c r="U31" s="1">
        <f>+DCF!V44</f>
        <v>18937.907934059225</v>
      </c>
      <c r="V31" s="1">
        <f>+DCF!W44</f>
        <v>19506.045172081002</v>
      </c>
      <c r="W31" s="1">
        <f>+DCF!X44</f>
        <v>20091.226527243431</v>
      </c>
      <c r="X31" s="1">
        <f>+DCF!Y44</f>
        <v>20693.963323060732</v>
      </c>
      <c r="Y31" s="1">
        <f>+DCF!Z44</f>
        <v>21314.782222752554</v>
      </c>
      <c r="Z31" s="1">
        <f>+DCF!AA44</f>
        <v>21954.22568943513</v>
      </c>
      <c r="AA31" s="1">
        <f>+DCF!AB44</f>
        <v>22612.852460118185</v>
      </c>
      <c r="AB31" s="1">
        <f>+DCF!AC44</f>
        <v>23291.238033921731</v>
      </c>
      <c r="AC31" s="1">
        <f>+DCF!AD44</f>
        <v>23989.975174939384</v>
      </c>
      <c r="AD31" s="1">
        <f>+DCF!AE44</f>
        <v>24709.674430187566</v>
      </c>
      <c r="AE31" s="1">
        <f>+DCF!AF44</f>
        <v>25450.964663093193</v>
      </c>
      <c r="AF31" s="1">
        <f>+DCF!AG44</f>
        <v>26214.493602985989</v>
      </c>
      <c r="AG31" s="191">
        <f>SUM(C31:AF31)</f>
        <v>529230.11370251887</v>
      </c>
    </row>
    <row r="32" spans="1:33" x14ac:dyDescent="0.2">
      <c r="A32" t="s">
        <v>30</v>
      </c>
      <c r="C32" s="1">
        <f>+DCF!D45/365*C4</f>
        <v>678.76390136986311</v>
      </c>
      <c r="D32" s="1">
        <f>+DCF!E45</f>
        <v>2773.7096600000004</v>
      </c>
      <c r="E32" s="1">
        <f>+DCF!F45</f>
        <v>2856.9209498000005</v>
      </c>
      <c r="F32" s="1">
        <f>+DCF!G45</f>
        <v>2942.6285782940004</v>
      </c>
      <c r="G32" s="1">
        <f>+DCF!H45</f>
        <v>3030.9074356428205</v>
      </c>
      <c r="H32" s="1">
        <f>+DCF!I45</f>
        <v>3121.834658712105</v>
      </c>
      <c r="I32" s="1">
        <f>+DCF!J45</f>
        <v>3215.4896984734683</v>
      </c>
      <c r="J32" s="1">
        <f>+DCF!K45</f>
        <v>3311.9543894276726</v>
      </c>
      <c r="K32" s="1">
        <f>+DCF!L45</f>
        <v>3411.3130211105031</v>
      </c>
      <c r="L32" s="1">
        <f>+DCF!M45</f>
        <v>3513.6524117438184</v>
      </c>
      <c r="M32" s="1">
        <f>+DCF!N45</f>
        <v>3619.0619840961331</v>
      </c>
      <c r="N32" s="1">
        <f>+DCF!O45</f>
        <v>3727.6338436190172</v>
      </c>
      <c r="O32" s="1">
        <f>+DCF!P45</f>
        <v>3839.4628589275876</v>
      </c>
      <c r="P32" s="1">
        <f>+DCF!Q45</f>
        <v>3954.6467446954152</v>
      </c>
      <c r="Q32" s="1">
        <f>+DCF!R45</f>
        <v>4073.2861470362777</v>
      </c>
      <c r="R32" s="1">
        <f>+DCF!S45</f>
        <v>4195.4847314473664</v>
      </c>
      <c r="S32" s="1">
        <f>+DCF!T45</f>
        <v>4321.3492733907879</v>
      </c>
      <c r="T32" s="1">
        <f>+DCF!U45</f>
        <v>4450.9897515925113</v>
      </c>
      <c r="U32" s="1">
        <f>+DCF!V45</f>
        <v>4584.5194441402864</v>
      </c>
      <c r="V32" s="1">
        <f>+DCF!W45</f>
        <v>4722.0550274644947</v>
      </c>
      <c r="W32" s="1">
        <f>+DCF!X45</f>
        <v>4863.7166782884296</v>
      </c>
      <c r="X32" s="1">
        <f>+DCF!Y45</f>
        <v>5009.6281786370828</v>
      </c>
      <c r="Y32" s="1">
        <f>+DCF!Z45</f>
        <v>5159.917023996195</v>
      </c>
      <c r="Z32" s="1">
        <f>+DCF!AA45</f>
        <v>5314.7145347160813</v>
      </c>
      <c r="AA32" s="1">
        <f>+DCF!AB45</f>
        <v>5474.1559707575643</v>
      </c>
      <c r="AB32" s="1">
        <f>+DCF!AC45</f>
        <v>5638.3806498802915</v>
      </c>
      <c r="AC32" s="1">
        <f>+DCF!AD45</f>
        <v>5807.5320693767007</v>
      </c>
      <c r="AD32" s="1">
        <f>+DCF!AE45</f>
        <v>5981.7580314580018</v>
      </c>
      <c r="AE32" s="1">
        <f>+DCF!AF45</f>
        <v>6161.2107724017424</v>
      </c>
      <c r="AF32" s="1">
        <f>+DCF!AG45</f>
        <v>6346.0470955737946</v>
      </c>
      <c r="AG32" s="1">
        <f t="shared" si="1"/>
        <v>126102.72551607</v>
      </c>
    </row>
    <row r="33" spans="1:33" x14ac:dyDescent="0.2">
      <c r="A33" t="s">
        <v>217</v>
      </c>
      <c r="C33" s="1">
        <f>+DCF!D46</f>
        <v>54700.471439999994</v>
      </c>
      <c r="D33" s="1">
        <f>+DCF!E46</f>
        <v>50286.717749742122</v>
      </c>
      <c r="E33" s="1">
        <f>+DCF!F46</f>
        <v>47367.323503730026</v>
      </c>
      <c r="F33" s="1">
        <f>+DCF!G46</f>
        <v>44626.518091898819</v>
      </c>
      <c r="G33" s="1">
        <f>+DCF!H46</f>
        <v>42047.493153384406</v>
      </c>
      <c r="H33" s="1">
        <f>+DCF!I46</f>
        <v>39615.541372430736</v>
      </c>
      <c r="I33" s="1">
        <f>+DCF!J46</f>
        <v>37252.924080041397</v>
      </c>
      <c r="J33" s="1">
        <f>+DCF!K46</f>
        <v>34890.306787652058</v>
      </c>
      <c r="K33" s="1">
        <f>+DCF!L46</f>
        <v>32525.588450154712</v>
      </c>
      <c r="L33" s="1">
        <f>+DCF!M46</f>
        <v>30162.971157765376</v>
      </c>
      <c r="M33" s="1">
        <f>+DCF!N46</f>
        <v>27798.252820268033</v>
      </c>
      <c r="N33" s="1">
        <f>+DCF!O46</f>
        <v>25435.635527878701</v>
      </c>
      <c r="O33" s="1">
        <f>+DCF!P46</f>
        <v>23070.917190381355</v>
      </c>
      <c r="P33" s="1">
        <f>+DCF!Q46</f>
        <v>20708.299897992019</v>
      </c>
      <c r="Q33" s="1">
        <f>+DCF!R46</f>
        <v>18965.490912465757</v>
      </c>
      <c r="R33" s="1">
        <f>+DCF!S46</f>
        <v>17842.490233802557</v>
      </c>
      <c r="S33" s="1">
        <f>+DCF!T46</f>
        <v>16719.48955513936</v>
      </c>
      <c r="T33" s="1">
        <f>+DCF!U46</f>
        <v>15596.488876476162</v>
      </c>
      <c r="U33" s="1">
        <f>+DCF!V46</f>
        <v>14473.488197812965</v>
      </c>
      <c r="V33" s="1">
        <f>+DCF!W46</f>
        <v>13350.487519149765</v>
      </c>
      <c r="W33" s="1">
        <f>+DCF!X46</f>
        <v>12227.486840486568</v>
      </c>
      <c r="X33" s="1">
        <f>+DCF!Y46</f>
        <v>11104.48616182337</v>
      </c>
      <c r="Y33" s="1">
        <f>+DCF!Z46</f>
        <v>9981.4854831601715</v>
      </c>
      <c r="Z33" s="1">
        <f>+DCF!AA46</f>
        <v>8858.4848044969731</v>
      </c>
      <c r="AA33" s="1">
        <f>+DCF!AB46</f>
        <v>7735.4841258337747</v>
      </c>
      <c r="AB33" s="1">
        <f>+DCF!AC46</f>
        <v>6612.4834471705772</v>
      </c>
      <c r="AC33" s="1">
        <f>+DCF!AD46</f>
        <v>5489.4827685073788</v>
      </c>
      <c r="AD33" s="1">
        <f>+DCF!AE46</f>
        <v>4366.4820898441803</v>
      </c>
      <c r="AE33" s="1">
        <f>+DCF!AF46</f>
        <v>3243.4814111809815</v>
      </c>
      <c r="AF33" s="1">
        <f>+DCF!AG46</f>
        <v>2120.4807325177831</v>
      </c>
      <c r="AG33" s="1">
        <f t="shared" si="1"/>
        <v>679176.73438318796</v>
      </c>
    </row>
    <row r="34" spans="1:33" x14ac:dyDescent="0.2">
      <c r="A34" t="s">
        <v>32</v>
      </c>
      <c r="C34" s="1">
        <f>+DCF!D48</f>
        <v>18233.49048</v>
      </c>
      <c r="D34" s="1">
        <f>+DCF!E48</f>
        <v>18780.495194400002</v>
      </c>
      <c r="E34" s="1">
        <f>+DCF!F48</f>
        <v>19343.910050232003</v>
      </c>
      <c r="F34" s="1">
        <f>+DCF!G48</f>
        <v>19924.227351738966</v>
      </c>
      <c r="G34" s="1">
        <f>+DCF!H48</f>
        <v>20521.954172291134</v>
      </c>
      <c r="H34" s="1">
        <f>+DCF!I48</f>
        <v>21137.612797459868</v>
      </c>
      <c r="I34" s="1">
        <f>+DCF!J48</f>
        <v>21771.741181383662</v>
      </c>
      <c r="J34" s="1">
        <f>+DCF!K48</f>
        <v>22424.893416825173</v>
      </c>
      <c r="K34" s="1">
        <f>+DCF!L48</f>
        <v>23097.640219329929</v>
      </c>
      <c r="L34" s="1">
        <f>+DCF!M48</f>
        <v>23790.569425909827</v>
      </c>
      <c r="M34" s="1">
        <f>+DCF!N48</f>
        <v>24504.286508687124</v>
      </c>
      <c r="N34" s="1">
        <f>+DCF!O48</f>
        <v>25239.41510394774</v>
      </c>
      <c r="O34" s="1">
        <f>+DCF!P48</f>
        <v>25996.597557066172</v>
      </c>
      <c r="P34" s="1">
        <f>+DCF!Q48</f>
        <v>26776.495483778159</v>
      </c>
      <c r="Q34" s="1">
        <f>+DCF!R48</f>
        <v>27579.790348291503</v>
      </c>
      <c r="R34" s="1">
        <f>+DCF!S48</f>
        <v>28407.184058740248</v>
      </c>
      <c r="S34" s="1">
        <f>+DCF!T48</f>
        <v>29259.399580502457</v>
      </c>
      <c r="T34" s="1">
        <f>+DCF!U48</f>
        <v>30137.181567917531</v>
      </c>
      <c r="U34" s="1">
        <f>+DCF!V48</f>
        <v>31041.297014955057</v>
      </c>
      <c r="V34" s="1">
        <f>+DCF!W48</f>
        <v>31972.53592540371</v>
      </c>
      <c r="W34" s="1">
        <f>+DCF!X48</f>
        <v>32931.71200316582</v>
      </c>
      <c r="X34" s="1">
        <f>+DCF!Y48</f>
        <v>33919.663363260792</v>
      </c>
      <c r="Y34" s="1">
        <f>+DCF!Z48</f>
        <v>34937.253264158615</v>
      </c>
      <c r="Z34" s="1">
        <f>+DCF!AA48</f>
        <v>35985.370862083371</v>
      </c>
      <c r="AA34" s="1">
        <f>+DCF!AB48</f>
        <v>37064.931987945871</v>
      </c>
      <c r="AB34" s="1">
        <f>+DCF!AC48</f>
        <v>38176.879947584246</v>
      </c>
      <c r="AC34" s="1">
        <f>+DCF!AD48</f>
        <v>39322.186346011775</v>
      </c>
      <c r="AD34" s="1">
        <f>+DCF!AE48</f>
        <v>40501.85193639213</v>
      </c>
      <c r="AE34" s="1">
        <f>+DCF!AF48</f>
        <v>41716.907494483894</v>
      </c>
      <c r="AF34" s="1">
        <f>+DCF!AG48</f>
        <v>42968.414719318411</v>
      </c>
      <c r="AG34" s="1">
        <f t="shared" si="1"/>
        <v>867465.88936326536</v>
      </c>
    </row>
    <row r="35" spans="1:33" x14ac:dyDescent="0.2">
      <c r="A35" t="s">
        <v>33</v>
      </c>
      <c r="C35" s="1">
        <f>+C17</f>
        <v>-20761.769852950063</v>
      </c>
      <c r="D35" s="1">
        <f t="shared" ref="D35:AF35" si="9">+D17</f>
        <v>-20990.384424314929</v>
      </c>
      <c r="E35" s="1">
        <f t="shared" si="9"/>
        <v>-18558.89943207804</v>
      </c>
      <c r="F35" s="1">
        <f t="shared" si="9"/>
        <v>0</v>
      </c>
      <c r="G35" s="1">
        <f t="shared" si="9"/>
        <v>0</v>
      </c>
      <c r="H35" s="1">
        <f t="shared" si="9"/>
        <v>0</v>
      </c>
      <c r="I35" s="1">
        <f t="shared" si="9"/>
        <v>0</v>
      </c>
      <c r="J35" s="1">
        <f t="shared" si="9"/>
        <v>0</v>
      </c>
      <c r="K35" s="1">
        <f t="shared" si="9"/>
        <v>0</v>
      </c>
      <c r="L35" s="1">
        <f t="shared" si="9"/>
        <v>0</v>
      </c>
      <c r="M35" s="1">
        <f t="shared" si="9"/>
        <v>0</v>
      </c>
      <c r="N35" s="1">
        <f t="shared" si="9"/>
        <v>0</v>
      </c>
      <c r="O35" s="1">
        <f t="shared" si="9"/>
        <v>0</v>
      </c>
      <c r="P35" s="1">
        <f t="shared" si="9"/>
        <v>0</v>
      </c>
      <c r="Q35" s="1">
        <f t="shared" si="9"/>
        <v>0</v>
      </c>
      <c r="R35" s="1">
        <f t="shared" si="9"/>
        <v>0</v>
      </c>
      <c r="S35" s="1">
        <f t="shared" si="9"/>
        <v>0</v>
      </c>
      <c r="T35" s="1">
        <f t="shared" si="9"/>
        <v>0</v>
      </c>
      <c r="U35" s="1">
        <f t="shared" si="9"/>
        <v>0</v>
      </c>
      <c r="V35" s="1">
        <f t="shared" si="9"/>
        <v>0</v>
      </c>
      <c r="W35" s="1">
        <f t="shared" si="9"/>
        <v>0</v>
      </c>
      <c r="X35" s="1">
        <f t="shared" si="9"/>
        <v>0</v>
      </c>
      <c r="Y35" s="1">
        <f t="shared" si="9"/>
        <v>0</v>
      </c>
      <c r="Z35" s="1">
        <f t="shared" si="9"/>
        <v>0</v>
      </c>
      <c r="AA35" s="1">
        <f t="shared" si="9"/>
        <v>0</v>
      </c>
      <c r="AB35" s="1">
        <f t="shared" si="9"/>
        <v>0</v>
      </c>
      <c r="AC35" s="1">
        <f t="shared" si="9"/>
        <v>0</v>
      </c>
      <c r="AD35" s="1">
        <f t="shared" si="9"/>
        <v>0</v>
      </c>
      <c r="AE35" s="1">
        <f t="shared" si="9"/>
        <v>0</v>
      </c>
      <c r="AF35" s="1">
        <f t="shared" si="9"/>
        <v>0</v>
      </c>
      <c r="AG35" s="1">
        <f t="shared" si="1"/>
        <v>-60311.053709343032</v>
      </c>
    </row>
    <row r="36" spans="1:33" ht="15" x14ac:dyDescent="0.35">
      <c r="A36" s="21" t="s">
        <v>34</v>
      </c>
      <c r="C36" s="180">
        <f>(DCF!C11*+assumptions!$B$29)</f>
        <v>10940.094288</v>
      </c>
      <c r="D36" s="180">
        <f>+assumptions!$B$29*DCF!$C$11</f>
        <v>10940.094288</v>
      </c>
      <c r="E36" s="180">
        <f>+assumptions!$B$29*DCF!$C$11</f>
        <v>10940.094288</v>
      </c>
      <c r="F36" s="180">
        <f>+assumptions!$B$29*DCF!$C$11</f>
        <v>10940.094288</v>
      </c>
      <c r="G36" s="180">
        <f>+assumptions!$B$29*DCF!$C$11</f>
        <v>10940.094288</v>
      </c>
      <c r="H36" s="180">
        <f>+assumptions!$B$29*DCF!$C$11</f>
        <v>10940.094288</v>
      </c>
      <c r="I36" s="180">
        <f>+assumptions!$B$29*DCF!$C$11</f>
        <v>10940.094288</v>
      </c>
      <c r="J36" s="180">
        <f>+assumptions!$B$29*DCF!$C$11</f>
        <v>10940.094288</v>
      </c>
      <c r="K36" s="180">
        <f>+assumptions!$B$29*DCF!$C$11</f>
        <v>10940.094288</v>
      </c>
      <c r="L36" s="180">
        <f>+assumptions!$B$29*DCF!$C$11</f>
        <v>10940.094288</v>
      </c>
      <c r="M36" s="180">
        <f>+assumptions!$B$29*DCF!$C$11</f>
        <v>10940.094288</v>
      </c>
      <c r="N36" s="180">
        <f>+assumptions!$B$29*DCF!$C$11</f>
        <v>10940.094288</v>
      </c>
      <c r="O36" s="180">
        <f>+assumptions!$B$29*DCF!$C$11</f>
        <v>10940.094288</v>
      </c>
      <c r="P36" s="180">
        <f>+assumptions!$B$29*DCF!$C$11</f>
        <v>10940.094288</v>
      </c>
      <c r="Q36" s="180">
        <f>+assumptions!$B$29*DCF!$C$11</f>
        <v>10940.094288</v>
      </c>
      <c r="R36" s="180">
        <f>IF(DCF!$C$7-R$5&gt;-1,+EARNINGS!Q36,0)</f>
        <v>10940.094288</v>
      </c>
      <c r="S36" s="180">
        <f>IF(DCF!$C$7-S$5&gt;-1,+EARNINGS!R36,0)</f>
        <v>10940.094288</v>
      </c>
      <c r="T36" s="180">
        <f>IF(DCF!$C$7-T$5&gt;-1,+EARNINGS!S36,0)</f>
        <v>10940.094288</v>
      </c>
      <c r="U36" s="180">
        <f>IF(DCF!$C$7-U$5&gt;-1,+EARNINGS!T36,0)</f>
        <v>10940.094288</v>
      </c>
      <c r="V36" s="180">
        <f>IF(DCF!$C$7-V$5&gt;-1,+EARNINGS!U36,0)</f>
        <v>10940.094288</v>
      </c>
      <c r="W36" s="180">
        <f>IF(DCF!$C$7-W$5&gt;-1,+EARNINGS!V36,0)</f>
        <v>10940.094288</v>
      </c>
      <c r="X36" s="180">
        <f>IF(DCF!$C$7-X$5&gt;-1,+EARNINGS!W36,0)</f>
        <v>10940.094288</v>
      </c>
      <c r="Y36" s="180">
        <f>IF(DCF!$C$7-Y$5&gt;-1,+EARNINGS!X36,0)</f>
        <v>10940.094288</v>
      </c>
      <c r="Z36" s="180">
        <f>IF(DCF!$C$7-Z$5&gt;-1,+EARNINGS!Y36,0)</f>
        <v>10940.094288</v>
      </c>
      <c r="AA36" s="180">
        <f>IF(DCF!$C$7-AA$5&gt;-1,+EARNINGS!Z36,0)</f>
        <v>10940.094288</v>
      </c>
      <c r="AB36" s="180">
        <f>IF(DCF!$C$7-AB$5&gt;-1,+EARNINGS!AA36,0)</f>
        <v>10940.094288</v>
      </c>
      <c r="AC36" s="180">
        <f>IF(DCF!$C$7-AC$5&gt;-1,+EARNINGS!AB36,0)</f>
        <v>10940.094288</v>
      </c>
      <c r="AD36" s="180">
        <f>IF(DCF!$C$7-AD$5&gt;-1,+EARNINGS!AC36,0)</f>
        <v>10940.094288</v>
      </c>
      <c r="AE36" s="180">
        <f>IF(DCF!$C$7-AE$5&gt;-1,+EARNINGS!AD36,0)</f>
        <v>10940.094288</v>
      </c>
      <c r="AF36" s="180">
        <f>IF(DCF!$C$7-AF$5&gt;-1,+EARNINGS!AE36,0)</f>
        <v>10940.094288</v>
      </c>
      <c r="AG36" s="1">
        <f t="shared" si="1"/>
        <v>328202.82864000002</v>
      </c>
    </row>
    <row r="37" spans="1:33" x14ac:dyDescent="0.2">
      <c r="A37" s="21" t="s">
        <v>35</v>
      </c>
      <c r="C37" s="1">
        <f>SUM(C31:C36)</f>
        <v>74915.075256419776</v>
      </c>
      <c r="D37" s="1">
        <f t="shared" ref="D37:AF37" si="10">SUM(D31:D36)</f>
        <v>73248.378217827194</v>
      </c>
      <c r="E37" s="1">
        <f t="shared" si="10"/>
        <v>73750.827482183988</v>
      </c>
      <c r="F37" s="1">
        <f t="shared" si="10"/>
        <v>90588.990776106803</v>
      </c>
      <c r="G37" s="1">
        <f t="shared" si="10"/>
        <v>89060.637189478613</v>
      </c>
      <c r="H37" s="1">
        <f t="shared" si="10"/>
        <v>87710.876900967764</v>
      </c>
      <c r="I37" s="1">
        <f t="shared" si="10"/>
        <v>86462.916845794534</v>
      </c>
      <c r="J37" s="1">
        <f t="shared" si="10"/>
        <v>85248.396507737809</v>
      </c>
      <c r="K37" s="1">
        <f t="shared" si="10"/>
        <v>84066.218033203011</v>
      </c>
      <c r="L37" s="1">
        <f t="shared" si="10"/>
        <v>82921.616799665149</v>
      </c>
      <c r="M37" s="1">
        <f t="shared" si="10"/>
        <v>81811.455002784787</v>
      </c>
      <c r="N37" s="1">
        <f t="shared" si="10"/>
        <v>80741.03094723096</v>
      </c>
      <c r="O37" s="1">
        <f t="shared" si="10"/>
        <v>79707.271643674176</v>
      </c>
      <c r="P37" s="1">
        <f t="shared" si="10"/>
        <v>78715.542156243639</v>
      </c>
      <c r="Q37" s="1">
        <f t="shared" si="10"/>
        <v>78384.747609824932</v>
      </c>
      <c r="R37" s="1">
        <f t="shared" si="10"/>
        <v>78716.121803442482</v>
      </c>
      <c r="S37" s="1">
        <f t="shared" si="10"/>
        <v>79091.12724322849</v>
      </c>
      <c r="T37" s="1">
        <f t="shared" si="10"/>
        <v>79511.072866567964</v>
      </c>
      <c r="U37" s="1">
        <f t="shared" si="10"/>
        <v>79977.306878967531</v>
      </c>
      <c r="V37" s="1">
        <f t="shared" si="10"/>
        <v>80491.217932098982</v>
      </c>
      <c r="W37" s="1">
        <f t="shared" si="10"/>
        <v>81054.236337184237</v>
      </c>
      <c r="X37" s="1">
        <f t="shared" si="10"/>
        <v>81667.835314781958</v>
      </c>
      <c r="Y37" s="1">
        <f t="shared" si="10"/>
        <v>82333.532282067521</v>
      </c>
      <c r="Z37" s="1">
        <f t="shared" si="10"/>
        <v>83052.890178731555</v>
      </c>
      <c r="AA37" s="1">
        <f t="shared" si="10"/>
        <v>83827.518832655391</v>
      </c>
      <c r="AB37" s="1">
        <f t="shared" si="10"/>
        <v>84659.076366556837</v>
      </c>
      <c r="AC37" s="1">
        <f t="shared" si="10"/>
        <v>85549.270646835241</v>
      </c>
      <c r="AD37" s="1">
        <f t="shared" si="10"/>
        <v>86499.860775881883</v>
      </c>
      <c r="AE37" s="1">
        <f t="shared" si="10"/>
        <v>87512.658629159821</v>
      </c>
      <c r="AF37" s="1">
        <f t="shared" si="10"/>
        <v>88589.530438395974</v>
      </c>
      <c r="AG37" s="1">
        <f t="shared" si="1"/>
        <v>2469867.2378956992</v>
      </c>
    </row>
    <row r="38" spans="1:33" x14ac:dyDescent="0.2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>
        <f t="shared" si="1"/>
        <v>0</v>
      </c>
    </row>
    <row r="39" spans="1:33" x14ac:dyDescent="0.2">
      <c r="A39" t="s">
        <v>36</v>
      </c>
      <c r="C39" s="1">
        <f t="shared" ref="C39:AF39" si="11">+C10-C37</f>
        <v>187050.04980636467</v>
      </c>
      <c r="D39" s="1">
        <f t="shared" si="11"/>
        <v>99216.714459647119</v>
      </c>
      <c r="E39" s="1">
        <f t="shared" si="11"/>
        <v>94576.383750641689</v>
      </c>
      <c r="F39" s="1">
        <f t="shared" si="11"/>
        <v>74394.834311214159</v>
      </c>
      <c r="G39" s="1">
        <f t="shared" si="11"/>
        <v>71993.320313352073</v>
      </c>
      <c r="H39" s="1">
        <f t="shared" si="11"/>
        <v>70154.127609322546</v>
      </c>
      <c r="I39" s="1">
        <f t="shared" si="11"/>
        <v>68367.578888166725</v>
      </c>
      <c r="J39" s="1">
        <f t="shared" si="11"/>
        <v>66997.111848245811</v>
      </c>
      <c r="K39" s="1">
        <f t="shared" si="11"/>
        <v>64793.22377129423</v>
      </c>
      <c r="L39" s="1">
        <f t="shared" si="11"/>
        <v>63007.016121461056</v>
      </c>
      <c r="M39" s="1">
        <f t="shared" si="11"/>
        <v>61219.337024940934</v>
      </c>
      <c r="N39" s="1">
        <f t="shared" si="11"/>
        <v>59817.413616638514</v>
      </c>
      <c r="O39" s="1">
        <f t="shared" si="11"/>
        <v>57645.9471728715</v>
      </c>
      <c r="P39" s="1">
        <f t="shared" si="11"/>
        <v>55860.243980885338</v>
      </c>
      <c r="Q39" s="1">
        <f t="shared" si="11"/>
        <v>54544.324099589081</v>
      </c>
      <c r="R39" s="1">
        <f t="shared" si="11"/>
        <v>54060.970541199233</v>
      </c>
      <c r="S39" s="1">
        <f t="shared" si="11"/>
        <v>52852.203078858438</v>
      </c>
      <c r="T39" s="1">
        <f t="shared" si="11"/>
        <v>52006.362854395149</v>
      </c>
      <c r="U39" s="1">
        <f t="shared" si="11"/>
        <v>51160.675375888444</v>
      </c>
      <c r="V39" s="1">
        <f t="shared" si="11"/>
        <v>50673.518823409628</v>
      </c>
      <c r="W39" s="1">
        <f t="shared" si="11"/>
        <v>49469.777123730892</v>
      </c>
      <c r="X39" s="1">
        <f t="shared" si="11"/>
        <v>48624.575931375613</v>
      </c>
      <c r="Y39" s="1">
        <f t="shared" si="11"/>
        <v>47779.546655940139</v>
      </c>
      <c r="Z39" s="1">
        <f t="shared" si="11"/>
        <v>47290.824823791423</v>
      </c>
      <c r="AA39" s="1">
        <f t="shared" si="11"/>
        <v>46090.024640584204</v>
      </c>
      <c r="AB39" s="1">
        <f t="shared" si="11"/>
        <v>45245.542684496322</v>
      </c>
      <c r="AC39" s="1">
        <f t="shared" si="11"/>
        <v>44401.25422241629</v>
      </c>
      <c r="AD39" s="1">
        <f t="shared" si="11"/>
        <v>43913.48567789045</v>
      </c>
      <c r="AE39" s="1">
        <f t="shared" si="11"/>
        <v>42713.281173705182</v>
      </c>
      <c r="AF39" s="1">
        <f t="shared" si="11"/>
        <v>41869.608724372811</v>
      </c>
      <c r="AG39" s="1">
        <f t="shared" si="1"/>
        <v>1867789.2791066892</v>
      </c>
    </row>
    <row r="40" spans="1:33" x14ac:dyDescent="0.2">
      <c r="A40" t="s">
        <v>37</v>
      </c>
      <c r="C40" s="1">
        <f>+C39*assumptions!$B$30</f>
        <v>72725.059364714572</v>
      </c>
      <c r="D40" s="1">
        <f>+D39*assumptions!$B$30</f>
        <v>38575.458581910796</v>
      </c>
      <c r="E40" s="1">
        <f>+E39*assumptions!$B$30</f>
        <v>36771.298002249488</v>
      </c>
      <c r="F40" s="1">
        <f>+F39*assumptions!$B$30</f>
        <v>28924.711580200063</v>
      </c>
      <c r="G40" s="1">
        <f>+G39*assumptions!$B$30</f>
        <v>27991.002937831283</v>
      </c>
      <c r="H40" s="1">
        <f>+H39*assumptions!$B$30</f>
        <v>27275.924814504604</v>
      </c>
      <c r="I40" s="1">
        <f>+I39*assumptions!$B$30</f>
        <v>26581.314671719221</v>
      </c>
      <c r="J40" s="1">
        <f>+J39*assumptions!$B$30</f>
        <v>26048.47708659797</v>
      </c>
      <c r="K40" s="1">
        <f>+K39*assumptions!$B$30</f>
        <v>25191.605402279194</v>
      </c>
      <c r="L40" s="1">
        <f>+L39*assumptions!$B$30</f>
        <v>24497.127868024058</v>
      </c>
      <c r="M40" s="1">
        <f>+M39*assumptions!$B$30</f>
        <v>23802.078235297035</v>
      </c>
      <c r="N40" s="1">
        <f>+N39*assumptions!$B$30</f>
        <v>23257.010414149052</v>
      </c>
      <c r="O40" s="1">
        <f>+O39*assumptions!$B$30</f>
        <v>22412.744260812437</v>
      </c>
      <c r="P40" s="1">
        <f>+P39*assumptions!$B$30</f>
        <v>21718.462859768217</v>
      </c>
      <c r="Q40" s="1">
        <f>+Q39*assumptions!$B$30</f>
        <v>21206.833209920234</v>
      </c>
      <c r="R40" s="1">
        <f>+R39*assumptions!$B$30</f>
        <v>21018.905346418262</v>
      </c>
      <c r="S40" s="1">
        <f>+S39*assumptions!$B$30</f>
        <v>20548.936557060159</v>
      </c>
      <c r="T40" s="1">
        <f>+T39*assumptions!$B$30</f>
        <v>20220.073877788833</v>
      </c>
      <c r="U40" s="1">
        <f>+U39*assumptions!$B$30</f>
        <v>19891.270586145427</v>
      </c>
      <c r="V40" s="1">
        <f>+V39*assumptions!$B$30</f>
        <v>19701.864118541664</v>
      </c>
      <c r="W40" s="1">
        <f>+W39*assumptions!$B$30</f>
        <v>19233.849345706571</v>
      </c>
      <c r="X40" s="1">
        <f>+X39*assumptions!$B$30</f>
        <v>18905.235122118836</v>
      </c>
      <c r="Y40" s="1">
        <f>+Y39*assumptions!$B$30</f>
        <v>18576.687739829526</v>
      </c>
      <c r="Z40" s="1">
        <f>+Z39*assumptions!$B$30</f>
        <v>18386.672691490105</v>
      </c>
      <c r="AA40" s="1">
        <f>+AA39*assumptions!$B$30</f>
        <v>17919.801580259136</v>
      </c>
      <c r="AB40" s="1">
        <f>+AB39*assumptions!$B$30</f>
        <v>17591.466995732168</v>
      </c>
      <c r="AC40" s="1">
        <f>+AC39*assumptions!$B$30</f>
        <v>17263.207641675453</v>
      </c>
      <c r="AD40" s="1">
        <f>+AD39*assumptions!$B$30</f>
        <v>17073.563231563807</v>
      </c>
      <c r="AE40" s="1">
        <f>+AE39*assumptions!$B$30</f>
        <v>16606.923720336574</v>
      </c>
      <c r="AF40" s="1">
        <f>+AF39*assumptions!$B$30</f>
        <v>16278.903872036148</v>
      </c>
      <c r="AG40" s="1">
        <f t="shared" si="1"/>
        <v>726196.4717166808</v>
      </c>
    </row>
    <row r="41" spans="1:33" x14ac:dyDescent="0.2">
      <c r="AG41" s="1"/>
    </row>
    <row r="42" spans="1:33" x14ac:dyDescent="0.2">
      <c r="A42" t="s">
        <v>356</v>
      </c>
      <c r="C42" s="4">
        <f t="shared" ref="C42:AF42" si="12">+C10-C37-C40</f>
        <v>114324.99044165009</v>
      </c>
      <c r="D42" s="4">
        <f t="shared" si="12"/>
        <v>60641.255877736323</v>
      </c>
      <c r="E42" s="4">
        <f t="shared" si="12"/>
        <v>57805.085748392201</v>
      </c>
      <c r="F42" s="4">
        <f t="shared" si="12"/>
        <v>45470.122731014097</v>
      </c>
      <c r="G42" s="4">
        <f t="shared" si="12"/>
        <v>44002.31737552079</v>
      </c>
      <c r="H42" s="4">
        <f t="shared" si="12"/>
        <v>42878.202794817946</v>
      </c>
      <c r="I42" s="4">
        <f t="shared" si="12"/>
        <v>41786.264216447504</v>
      </c>
      <c r="J42" s="4">
        <f t="shared" si="12"/>
        <v>40948.634761647845</v>
      </c>
      <c r="K42" s="4">
        <f t="shared" si="12"/>
        <v>39601.618369015036</v>
      </c>
      <c r="L42" s="4">
        <f t="shared" si="12"/>
        <v>38509.888253436999</v>
      </c>
      <c r="M42" s="4">
        <f t="shared" si="12"/>
        <v>37417.2587896439</v>
      </c>
      <c r="N42" s="4">
        <f t="shared" si="12"/>
        <v>36560.403202489462</v>
      </c>
      <c r="O42" s="4">
        <f t="shared" si="12"/>
        <v>35233.20291205906</v>
      </c>
      <c r="P42" s="4">
        <f t="shared" si="12"/>
        <v>34141.781121117121</v>
      </c>
      <c r="Q42" s="4">
        <f t="shared" si="12"/>
        <v>33337.490889668843</v>
      </c>
      <c r="R42" s="4">
        <f t="shared" si="12"/>
        <v>33042.065194780967</v>
      </c>
      <c r="S42" s="4">
        <f t="shared" si="12"/>
        <v>32303.266521798279</v>
      </c>
      <c r="T42" s="4">
        <f t="shared" si="12"/>
        <v>31786.288976606316</v>
      </c>
      <c r="U42" s="4">
        <f t="shared" si="12"/>
        <v>31269.404789743017</v>
      </c>
      <c r="V42" s="4">
        <f t="shared" si="12"/>
        <v>30971.654704867964</v>
      </c>
      <c r="W42" s="4">
        <f t="shared" si="12"/>
        <v>30235.927778024321</v>
      </c>
      <c r="X42" s="4">
        <f t="shared" si="12"/>
        <v>29719.340809256777</v>
      </c>
      <c r="Y42" s="4">
        <f t="shared" si="12"/>
        <v>29202.858916110614</v>
      </c>
      <c r="Z42" s="4">
        <f t="shared" si="12"/>
        <v>28904.152132301318</v>
      </c>
      <c r="AA42" s="4">
        <f t="shared" si="12"/>
        <v>28170.223060325068</v>
      </c>
      <c r="AB42" s="4">
        <f t="shared" si="12"/>
        <v>27654.075688764155</v>
      </c>
      <c r="AC42" s="4">
        <f t="shared" si="12"/>
        <v>27138.046580740836</v>
      </c>
      <c r="AD42" s="4">
        <f t="shared" si="12"/>
        <v>26839.922446326644</v>
      </c>
      <c r="AE42" s="4">
        <f t="shared" si="12"/>
        <v>26106.357453368608</v>
      </c>
      <c r="AF42" s="4">
        <f t="shared" si="12"/>
        <v>25590.704852336661</v>
      </c>
      <c r="AG42" s="1">
        <f t="shared" si="1"/>
        <v>1141592.8073900086</v>
      </c>
    </row>
    <row r="43" spans="1:33" x14ac:dyDescent="0.2">
      <c r="AG43" s="1"/>
    </row>
    <row r="44" spans="1:33" x14ac:dyDescent="0.2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x14ac:dyDescent="0.2">
      <c r="A45" t="s">
        <v>312</v>
      </c>
      <c r="C45" s="313">
        <f>AVERAGE([4]DATA1FUEL!DQ2:DQ1001)</f>
        <v>15.619145889898416</v>
      </c>
      <c r="D45" s="313">
        <f>AVERAGE([4]DATA1FUEL!DR2:DR1001)</f>
        <v>15.621064690491167</v>
      </c>
      <c r="E45" s="313">
        <f>AVERAGE([4]DATA1FUEL!DS2:DS1001)</f>
        <v>15.619526795009813</v>
      </c>
      <c r="F45" s="313">
        <f>AVERAGE([4]DATA1FUEL!DT2:DT1001)</f>
        <v>15.62135135019073</v>
      </c>
      <c r="G45" s="313">
        <f>AVERAGE([4]DATA1FUEL!DU2:DU1001)</f>
        <v>15.617171851516389</v>
      </c>
      <c r="H45" s="313">
        <f>AVERAGE([4]DATA1FUEL!DV2:DV1001)</f>
        <v>15.618214043239709</v>
      </c>
      <c r="I45" s="313">
        <f>AVERAGE([4]DATA1FUEL!DW2:DW1001)</f>
        <v>15.621173935484912</v>
      </c>
      <c r="J45" s="313">
        <f>AVERAGE([4]DATA1FUEL!DX2:DX1001)</f>
        <v>15.616519188384441</v>
      </c>
      <c r="K45" s="313">
        <f>AVERAGE([4]DATA1FUEL!DY2:DY1001)</f>
        <v>15.626310846970679</v>
      </c>
      <c r="L45" s="313">
        <f>AVERAGE([4]DATA1FUEL!DZ2:DZ1001)</f>
        <v>15.615620126149265</v>
      </c>
      <c r="M45" s="313">
        <f>AVERAGE([4]DATA1FUEL!EA2:EA1001)</f>
        <v>15.622876657441838</v>
      </c>
      <c r="N45" s="313">
        <f>AVERAGE([4]DATA1FUEL!EB2:EB1001)</f>
        <v>15.61654789228437</v>
      </c>
      <c r="O45" s="313">
        <f>AVERAGE([4]DATA1FUEL!EC2:EC1001)</f>
        <v>15.619090258367281</v>
      </c>
      <c r="P45" s="313">
        <f>AVERAGE([4]DATA1FUEL!ED2:ED1001)</f>
        <v>15.629814705753109</v>
      </c>
      <c r="Q45" s="313">
        <f>AVERAGE([4]DATA1FUEL!EE2:EE1001)</f>
        <v>15.622646481964855</v>
      </c>
      <c r="R45" s="313">
        <f>AVERAGE([4]DATA1FUEL!EF2:EF1001)</f>
        <v>15.622646481964855</v>
      </c>
      <c r="S45" s="313">
        <f>AVERAGE([4]DATA1FUEL!EG2:EG1001)</f>
        <v>15.622646481964855</v>
      </c>
      <c r="T45" s="313">
        <f>AVERAGE([4]DATA1FUEL!EH2:EH1001)</f>
        <v>15.622646481964855</v>
      </c>
      <c r="U45" s="313">
        <f>AVERAGE([4]DATA1FUEL!EI2:EI1001)</f>
        <v>15.622646481964855</v>
      </c>
      <c r="V45" s="313">
        <f>AVERAGE([4]DATA1FUEL!EJ2:EJ1001)</f>
        <v>15.622646481964855</v>
      </c>
      <c r="W45" s="313">
        <f>AVERAGE([4]DATA1FUEL!EK2:EK1001)</f>
        <v>15.622646481964855</v>
      </c>
      <c r="X45" s="313">
        <f>AVERAGE([4]DATA1FUEL!EL2:EL1001)</f>
        <v>15.622646481964855</v>
      </c>
      <c r="Y45" s="313">
        <f>AVERAGE([4]DATA1FUEL!EM2:EM1001)</f>
        <v>15.622646481964855</v>
      </c>
      <c r="Z45" s="313">
        <f>AVERAGE([4]DATA1FUEL!EN2:EN1001)</f>
        <v>15.622646481964855</v>
      </c>
      <c r="AA45" s="313">
        <f>AVERAGE([4]DATA1FUEL!EO2:EO1001)</f>
        <v>15.622646481964855</v>
      </c>
      <c r="AB45" s="313">
        <f>AVERAGE([4]DATA1FUEL!EP2:EP1001)</f>
        <v>15.622646481964855</v>
      </c>
      <c r="AC45" s="313">
        <f>AVERAGE([4]DATA1FUEL!EQ2:EQ1001)</f>
        <v>15.622646481964855</v>
      </c>
      <c r="AD45" s="313">
        <f>AVERAGE([4]DATA1FUEL!ER2:ER1001)</f>
        <v>15.622646481964855</v>
      </c>
      <c r="AE45" s="313">
        <f>AVERAGE([4]DATA1FUEL!ES2:ES1001)</f>
        <v>15.622646481964855</v>
      </c>
      <c r="AF45" s="313">
        <f>AVERAGE([4]DATA1FUEL!ET2:ET1001)</f>
        <v>15.622646481964855</v>
      </c>
      <c r="AG45" s="181"/>
    </row>
    <row r="46" spans="1:33" x14ac:dyDescent="0.2">
      <c r="A46" t="s">
        <v>309</v>
      </c>
      <c r="C46" s="314">
        <f>+AVERAGE([4]DATA1FUEL!CM2:CM1001)</f>
        <v>3.0098983217354442</v>
      </c>
      <c r="D46" s="314">
        <f>+AVERAGE([4]DATA1FUEL!CN2:CN1001)</f>
        <v>3.1180513722474785</v>
      </c>
      <c r="E46" s="314">
        <f>+AVERAGE([4]DATA1FUEL!CO2:CO1001)</f>
        <v>3.1963401873915744</v>
      </c>
      <c r="F46" s="314">
        <f>+AVERAGE([4]DATA1FUEL!CP2:CP1001)</f>
        <v>3.2940056601541423</v>
      </c>
      <c r="G46" s="314">
        <f>+AVERAGE([4]DATA1FUEL!CQ2:CQ1001)</f>
        <v>3.3745921978932976</v>
      </c>
      <c r="H46" s="314">
        <f>+AVERAGE([4]DATA1FUEL!CR2:CR1001)</f>
        <v>3.4735337146599785</v>
      </c>
      <c r="I46" s="314">
        <f>+AVERAGE([4]DATA1FUEL!CS2:CS1001)</f>
        <v>3.5797920003455994</v>
      </c>
      <c r="J46" s="314">
        <f>+AVERAGE([4]DATA1FUEL!CT2:CT1001)</f>
        <v>3.6719839320908481</v>
      </c>
      <c r="K46" s="314">
        <f>+AVERAGE([4]DATA1FUEL!CU2:CU1001)</f>
        <v>3.7707679101866383</v>
      </c>
      <c r="L46" s="314">
        <f>+AVERAGE([4]DATA1FUEL!CV2:CV1001)</f>
        <v>3.9053670080657792</v>
      </c>
      <c r="M46" s="314">
        <f>+AVERAGE([4]DATA1FUEL!CW2:CW1001)</f>
        <v>3.984640530410684</v>
      </c>
      <c r="N46" s="314">
        <f>+AVERAGE([4]DATA1FUEL!CX2:CX1001)</f>
        <v>4.0878468884933827</v>
      </c>
      <c r="O46" s="314">
        <f>+AVERAGE([4]DATA1FUEL!CY2:CY1001)</f>
        <v>4.2145835799667148</v>
      </c>
      <c r="P46" s="314">
        <f>+AVERAGE([4]DATA1FUEL!CZ2:CZ1001)</f>
        <v>4.3429270842015022</v>
      </c>
      <c r="Q46" s="314">
        <f>+AVERAGE([4]DATA1FUEL!DA2:DA1001)</f>
        <v>4.4391685605647808</v>
      </c>
      <c r="R46" s="314">
        <f>+AVERAGE([4]DATA1FUEL!DB2:DB1001)</f>
        <v>4.5675176698773319</v>
      </c>
      <c r="S46" s="314">
        <f>+AVERAGE([4]DATA1FUEL!DC2:DC1001)</f>
        <v>4.6715910735253496</v>
      </c>
      <c r="T46" s="314">
        <f>+AVERAGE([4]DATA1FUEL!DD2:DD1001)</f>
        <v>4.8025276936589538</v>
      </c>
      <c r="U46" s="314">
        <f>+AVERAGE([4]DATA1FUEL!DE2:DE1001)</f>
        <v>4.9019581518265198</v>
      </c>
      <c r="V46" s="314">
        <f>+AVERAGE([4]DATA1FUEL!DF2:DF1001)</f>
        <v>5.0584444831471602</v>
      </c>
      <c r="W46" s="314">
        <f>+AVERAGE([4]DATA1FUEL!DG2:DG1001)</f>
        <v>5.1693488715323914</v>
      </c>
      <c r="X46" s="314">
        <f>+AVERAGE([4]DATA1FUEL!DH2:DH1001)</f>
        <v>5.1693488715323914</v>
      </c>
      <c r="Y46" s="314">
        <f>+AVERAGE([4]DATA1FUEL!DI2:DI1001)</f>
        <v>5.1693488715323914</v>
      </c>
      <c r="Z46" s="314">
        <f>+AVERAGE([4]DATA1FUEL!DJ2:DJ1001)</f>
        <v>5.1693488715323914</v>
      </c>
      <c r="AA46" s="314">
        <f>+AVERAGE([4]DATA1FUEL!DK2:DK1001)</f>
        <v>5.1693488715323914</v>
      </c>
      <c r="AB46" s="314">
        <f>+AVERAGE([4]DATA1FUEL!DL2:DL1001)</f>
        <v>5.1693488715323914</v>
      </c>
      <c r="AC46" s="314">
        <f>+AVERAGE([4]DATA1FUEL!DM2:DM1001)</f>
        <v>5.1693488715323914</v>
      </c>
      <c r="AD46" s="314">
        <f>+AVERAGE([4]DATA1FUEL!DN2:DN1001)</f>
        <v>5.1693488715323914</v>
      </c>
      <c r="AE46" s="314">
        <f>+AVERAGE([4]DATA1FUEL!DO2:DO1001)</f>
        <v>5.1693488715323914</v>
      </c>
      <c r="AF46" s="314">
        <f>+AVERAGE([4]DATA1FUEL!DP2:DP1001)</f>
        <v>5.1693488715323914</v>
      </c>
      <c r="AG46" s="182"/>
    </row>
    <row r="47" spans="1:33" x14ac:dyDescent="0.2">
      <c r="A47" t="s">
        <v>311</v>
      </c>
      <c r="C47" s="314">
        <f>PERCENTILE(([4]DATA1FUEL!CM2:CM1001),0.05)</f>
        <v>2.5419023331194892</v>
      </c>
      <c r="D47" s="314">
        <f>PERCENTILE(([4]DATA1FUEL!CN2:CN1001),0.05)</f>
        <v>2.6425739121385359</v>
      </c>
      <c r="E47" s="314">
        <f>PERCENTILE(([4]DATA1FUEL!CO2:CO1001),0.05)</f>
        <v>2.7083268134300882</v>
      </c>
      <c r="F47" s="314">
        <f>PERCENTILE(([4]DATA1FUEL!CP2:CP1001),0.05)</f>
        <v>2.825644655213321</v>
      </c>
      <c r="G47" s="314">
        <f>PERCENTILE(([4]DATA1FUEL!CQ2:CQ1001),0.05)</f>
        <v>2.9075425259090757</v>
      </c>
      <c r="H47" s="314">
        <f>PERCENTILE(([4]DATA1FUEL!CR2:CR1001),0.05)</f>
        <v>2.9705101769030628</v>
      </c>
      <c r="I47" s="314">
        <f>PERCENTILE(([4]DATA1FUEL!CS2:CS1001),0.05)</f>
        <v>3.087612161413503</v>
      </c>
      <c r="J47" s="314">
        <f>PERCENTILE(([4]DATA1FUEL!CT2:CT1001),0.05)</f>
        <v>3.1718094256591858</v>
      </c>
      <c r="K47" s="314">
        <f>PERCENTILE(([4]DATA1FUEL!CU2:CU1001),0.05)</f>
        <v>3.242212118602914</v>
      </c>
      <c r="L47" s="314">
        <f>PERCENTILE(([4]DATA1FUEL!CV2:CV1001),0.05)</f>
        <v>3.37785669558053</v>
      </c>
      <c r="M47" s="314">
        <f>PERCENTILE(([4]DATA1FUEL!CW2:CW1001),0.05)</f>
        <v>3.4612382127276335</v>
      </c>
      <c r="N47" s="314">
        <f>PERCENTILE(([4]DATA1FUEL!CX2:CX1001),0.05)</f>
        <v>3.5610330086211923</v>
      </c>
      <c r="O47" s="314">
        <f>PERCENTILE(([4]DATA1FUEL!CY2:CY1001),0.05)</f>
        <v>3.6592739211334888</v>
      </c>
      <c r="P47" s="314">
        <f>PERCENTILE(([4]DATA1FUEL!CZ2:CZ1001),0.05)</f>
        <v>3.7836850723415858</v>
      </c>
      <c r="Q47" s="314">
        <f>PERCENTILE(([4]DATA1FUEL!DA2:DA1001),0.05)</f>
        <v>3.878829480741194</v>
      </c>
      <c r="R47" s="314">
        <f>PERCENTILE(([4]DATA1FUEL!DB2:DB1001),0.05)</f>
        <v>4.0078972967299871</v>
      </c>
      <c r="S47" s="314">
        <f>PERCENTILE(([4]DATA1FUEL!DC2:DC1001),0.05)</f>
        <v>4.1441786742059294</v>
      </c>
      <c r="T47" s="314">
        <f>PERCENTILE(([4]DATA1FUEL!DD2:DD1001),0.05)</f>
        <v>4.2303830375054039</v>
      </c>
      <c r="U47" s="314">
        <f>PERCENTILE(([4]DATA1FUEL!DE2:DE1001),0.05)</f>
        <v>4.3539650177594718</v>
      </c>
      <c r="V47" s="314">
        <f>PERCENTILE(([4]DATA1FUEL!DF2:DF1001),0.05)</f>
        <v>4.4743774694433913</v>
      </c>
      <c r="W47" s="314">
        <f>PERCENTILE(([4]DATA1FUEL!DG2:DG1001),0.05)</f>
        <v>4.5444950357167793</v>
      </c>
      <c r="X47" s="314">
        <f>PERCENTILE(([4]DATA1FUEL!DH2:DH1001),0.05)</f>
        <v>4.5444950357167793</v>
      </c>
      <c r="Y47" s="314">
        <f>PERCENTILE(([4]DATA1FUEL!DI2:DI1001),0.05)</f>
        <v>4.5444950357167793</v>
      </c>
      <c r="Z47" s="314">
        <f>PERCENTILE(([4]DATA1FUEL!DJ2:DJ1001),0.05)</f>
        <v>4.5444950357167793</v>
      </c>
      <c r="AA47" s="314">
        <f>PERCENTILE(([4]DATA1FUEL!DK2:DK1001),0.05)</f>
        <v>4.5444950357167793</v>
      </c>
      <c r="AB47" s="314">
        <f>PERCENTILE(([4]DATA1FUEL!DL2:DL1001),0.05)</f>
        <v>4.5444950357167793</v>
      </c>
      <c r="AC47" s="314">
        <f>PERCENTILE(([4]DATA1FUEL!DM2:DM1001),0.05)</f>
        <v>4.5444950357167793</v>
      </c>
      <c r="AD47" s="314">
        <f>PERCENTILE(([4]DATA1FUEL!DN2:DN1001),0.05)</f>
        <v>4.5444950357167793</v>
      </c>
      <c r="AE47" s="314">
        <f>PERCENTILE(([4]DATA1FUEL!DO2:DO1001),0.05)</f>
        <v>4.5444950357167793</v>
      </c>
      <c r="AF47" s="314">
        <f>PERCENTILE(([4]DATA1FUEL!DP2:DP1001),0.05)</f>
        <v>4.5444950357167793</v>
      </c>
      <c r="AG47" s="183"/>
    </row>
    <row r="48" spans="1:33" x14ac:dyDescent="0.2">
      <c r="A48" t="s">
        <v>310</v>
      </c>
      <c r="C48" s="314">
        <f>PERCENTILE(([4]DATA1FUEL!CM2:CM1001),0.95)</f>
        <v>3.5123132172806675</v>
      </c>
      <c r="D48" s="314">
        <f>PERCENTILE(([4]DATA1FUEL!CN2:CN1001),0.95)</f>
        <v>3.6047709981537088</v>
      </c>
      <c r="E48" s="314">
        <f>PERCENTILE(([4]DATA1FUEL!CO2:CO1001),0.95)</f>
        <v>3.7094758183414087</v>
      </c>
      <c r="F48" s="314">
        <f>PERCENTILE(([4]DATA1FUEL!CP2:CP1001),0.95)</f>
        <v>3.7923955874341018</v>
      </c>
      <c r="G48" s="314">
        <f>PERCENTILE(([4]DATA1FUEL!CQ2:CQ1001),0.95)</f>
        <v>3.884421920772966</v>
      </c>
      <c r="H48" s="314">
        <f>PERCENTILE(([4]DATA1FUEL!CR2:CR1001),0.95)</f>
        <v>3.9986812309730468</v>
      </c>
      <c r="I48" s="314">
        <f>PERCENTILE(([4]DATA1FUEL!CS2:CS1001),0.95)</f>
        <v>4.1362320321565393</v>
      </c>
      <c r="J48" s="314">
        <f>PERCENTILE(([4]DATA1FUEL!CT2:CT1001),0.95)</f>
        <v>4.2269198187879953</v>
      </c>
      <c r="K48" s="314">
        <f>PERCENTILE(([4]DATA1FUEL!CU2:CU1001),0.95)</f>
        <v>4.3115700621804232</v>
      </c>
      <c r="L48" s="314">
        <f>PERCENTILE(([4]DATA1FUEL!CV2:CV1001),0.95)</f>
        <v>4.450662666350099</v>
      </c>
      <c r="M48" s="314">
        <f>PERCENTILE(([4]DATA1FUEL!CW2:CW1001),0.95)</f>
        <v>4.5559648992221593</v>
      </c>
      <c r="N48" s="314">
        <f>PERCENTILE(([4]DATA1FUEL!CX2:CX1001),0.95)</f>
        <v>4.6663174287500784</v>
      </c>
      <c r="O48" s="314">
        <f>PERCENTILE(([4]DATA1FUEL!CY2:CY1001),0.95)</f>
        <v>4.8075152887768704</v>
      </c>
      <c r="P48" s="314">
        <f>PERCENTILE(([4]DATA1FUEL!CZ2:CZ1001),0.95)</f>
        <v>4.9460535478435306</v>
      </c>
      <c r="Q48" s="314">
        <f>PERCENTILE(([4]DATA1FUEL!DA2:DA1001),0.95)</f>
        <v>5.0367098284250664</v>
      </c>
      <c r="R48" s="314">
        <f>PERCENTILE(([4]DATA1FUEL!DB2:DB1001),0.95)</f>
        <v>5.160872037770492</v>
      </c>
      <c r="S48" s="314">
        <f>PERCENTILE(([4]DATA1FUEL!DC2:DC1001),0.95)</f>
        <v>5.2753244432287394</v>
      </c>
      <c r="T48" s="314">
        <f>PERCENTILE(([4]DATA1FUEL!DD2:DD1001),0.95)</f>
        <v>5.3941616928978044</v>
      </c>
      <c r="U48" s="314">
        <f>PERCENTILE(([4]DATA1FUEL!DE2:DE1001),0.95)</f>
        <v>5.5042853120815369</v>
      </c>
      <c r="V48" s="314">
        <f>PERCENTILE(([4]DATA1FUEL!DF2:DF1001),0.95)</f>
        <v>5.7118916528676751</v>
      </c>
      <c r="W48" s="314">
        <f>PERCENTILE(([4]DATA1FUEL!DG2:DG1001),0.95)</f>
        <v>5.7974303834141807</v>
      </c>
      <c r="X48" s="314">
        <f>PERCENTILE(([4]DATA1FUEL!DH2:DH1001),0.95)</f>
        <v>5.7974303834141807</v>
      </c>
      <c r="Y48" s="314">
        <f>PERCENTILE(([4]DATA1FUEL!DI2:DI1001),0.95)</f>
        <v>5.7974303834141807</v>
      </c>
      <c r="Z48" s="314">
        <f>PERCENTILE(([4]DATA1FUEL!DJ2:DJ1001),0.95)</f>
        <v>5.7974303834141807</v>
      </c>
      <c r="AA48" s="314">
        <f>PERCENTILE(([4]DATA1FUEL!DK2:DK1001),0.95)</f>
        <v>5.7974303834141807</v>
      </c>
      <c r="AB48" s="314">
        <f>PERCENTILE(([4]DATA1FUEL!DL2:DL1001),0.95)</f>
        <v>5.7974303834141807</v>
      </c>
      <c r="AC48" s="314">
        <f>PERCENTILE(([4]DATA1FUEL!DM2:DM1001),0.95)</f>
        <v>5.7974303834141807</v>
      </c>
      <c r="AD48" s="314">
        <f>PERCENTILE(([4]DATA1FUEL!DN2:DN1001),0.95)</f>
        <v>5.7974303834141807</v>
      </c>
      <c r="AE48" s="314">
        <f>PERCENTILE(([4]DATA1FUEL!DO2:DO1001),0.95)</f>
        <v>5.7974303834141807</v>
      </c>
      <c r="AF48" s="314">
        <f>PERCENTILE(([4]DATA1FUEL!DP2:DP1001),0.95)</f>
        <v>5.7974303834141807</v>
      </c>
      <c r="AG48" s="183"/>
    </row>
    <row r="49" spans="33:33" x14ac:dyDescent="0.2">
      <c r="AG49" s="183"/>
    </row>
    <row r="50" spans="33:33" x14ac:dyDescent="0.2">
      <c r="AG50" s="183"/>
    </row>
  </sheetData>
  <phoneticPr fontId="14" type="noConversion"/>
  <pageMargins left="0.2" right="0.2" top="0.68" bottom="0.79" header="0.5" footer="0.5"/>
  <pageSetup paperSize="5" scale="52" orientation="landscape" horizontalDpi="300" vertic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"/>
  <sheetViews>
    <sheetView topLeftCell="G1" workbookViewId="0">
      <selection activeCell="J7" sqref="J7"/>
    </sheetView>
  </sheetViews>
  <sheetFormatPr defaultRowHeight="12.75" x14ac:dyDescent="0.2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 x14ac:dyDescent="0.2">
      <c r="A1" t="s">
        <v>167</v>
      </c>
      <c r="B1" s="258">
        <f>+loan!B3</f>
        <v>7.4999999999999997E-2</v>
      </c>
    </row>
    <row r="2" spans="1:14" x14ac:dyDescent="0.2">
      <c r="A2">
        <v>1</v>
      </c>
      <c r="B2" s="278">
        <v>37987</v>
      </c>
      <c r="C2" s="278">
        <v>38018</v>
      </c>
      <c r="D2" s="278">
        <v>38047</v>
      </c>
      <c r="E2" s="278">
        <v>38078</v>
      </c>
      <c r="F2" s="278">
        <v>38108</v>
      </c>
      <c r="G2" s="278">
        <v>38139</v>
      </c>
      <c r="H2" s="278">
        <v>38169</v>
      </c>
      <c r="I2" s="278">
        <v>38200</v>
      </c>
      <c r="J2" s="278">
        <v>38231</v>
      </c>
      <c r="K2" s="278">
        <v>38261</v>
      </c>
      <c r="L2" s="278">
        <v>38292</v>
      </c>
      <c r="M2" s="278">
        <v>38322</v>
      </c>
      <c r="N2" s="3"/>
    </row>
    <row r="3" spans="1:14" x14ac:dyDescent="0.2">
      <c r="A3" t="s">
        <v>168</v>
      </c>
      <c r="B3" s="312">
        <f>IF(AND(B2-1=assumptions!$B$8,inputs!$B$13="n"),-DCF!$C$11,IF(AND(B2-1=assumptions!$B$8,inputs!$B$13="y"),-loan!$D$4,0))</f>
        <v>0</v>
      </c>
      <c r="C3" s="312">
        <f>IF(AND(C2-1=assumptions!$B$8,inputs!$B$13="n"),-DCF!$C$11,IF(AND(C2-1=assumptions!$B$8,inputs!$B$13="y"),-loan!$D$4,0))</f>
        <v>0</v>
      </c>
      <c r="D3" s="312">
        <f>IF(AND(D2-1=assumptions!$B$8,inputs!$B$13="n"),-DCF!$C$11,IF(AND(D2-1=assumptions!$B$8,inputs!$B$13="y"),-loan!$D$4,0))</f>
        <v>0</v>
      </c>
      <c r="E3" s="312">
        <f>IF(AND(E2-1=assumptions!$B$8,inputs!$B$13="n"),-DCF!$C$11,IF(AND(E2-1=assumptions!$B$8,inputs!$B$13="y"),-loan!$D$4,0))</f>
        <v>0</v>
      </c>
      <c r="F3" s="312">
        <f>IF(AND(F2-1=assumptions!$B$8,inputs!$B$13="n"),-DCF!$C$11,IF(AND(F2-1=assumptions!$B$8,inputs!$B$13="y"),-loan!$D$4,0))</f>
        <v>0</v>
      </c>
      <c r="G3" s="312">
        <f>IF(AND(G2-1=assumptions!$B$8,inputs!$B$13="n"),-DCF!$C$11,IF(AND(G2-1=assumptions!$B$8,inputs!$B$13="y"),-loan!$D$4,0))</f>
        <v>0</v>
      </c>
      <c r="H3" s="312">
        <f>IF(AND(H2-1=assumptions!$B$8,inputs!$B$13="n"),-DCF!$C$11,IF(AND(H2-1=assumptions!$B$8,inputs!$B$13="y"),-loan!$D$4,0))</f>
        <v>0</v>
      </c>
      <c r="I3" s="312">
        <f>IF(AND(I2-1=assumptions!$B$8,inputs!$B$13="n"),-DCF!$C$11,IF(AND(I2-1=assumptions!$B$8,inputs!$B$13="y"),-loan!$D$4,0))</f>
        <v>0</v>
      </c>
      <c r="J3" s="312">
        <f>IF(AND(J2-1=assumptions!$B$8,inputs!$B$13="n"),-DCF!$C$11,IF(AND(J2-1=assumptions!$B$8,inputs!$B$13="y"),-loan!$D$4,0))</f>
        <v>0</v>
      </c>
      <c r="K3" s="312">
        <f>IF(AND(K2-1=assumptions!$B$8,inputs!$B$13="n"),-DCF!$C$11,IF(AND(K2-1=assumptions!$B$8,inputs!$B$13="y"),-loan!$D$4,0))</f>
        <v>-182334.90480000002</v>
      </c>
      <c r="L3" s="312">
        <f>IF(AND(L2-1=assumptions!$B$8,inputs!$B$13="n"),-DCF!$C$11,IF(AND(L2-1=assumptions!$B$8,inputs!$B$13="y"),-loan!$D$4,0))</f>
        <v>0</v>
      </c>
      <c r="M3" s="312">
        <f>IF(AND(M2-1=assumptions!$B$8,inputs!$B$13="n"),-DCF!$C$11,IF(AND(M2-1=assumptions!$B$8,inputs!$B$13="y"),-loan!$D$4,0))</f>
        <v>0</v>
      </c>
      <c r="N3" s="3"/>
    </row>
    <row r="4" spans="1:14" s="191" customFormat="1" x14ac:dyDescent="0.2">
      <c r="A4" s="191" t="s">
        <v>169</v>
      </c>
      <c r="B4" s="191">
        <f>IF(B3&lt;&gt;0,+B3,0)</f>
        <v>0</v>
      </c>
      <c r="C4" s="191">
        <f t="shared" ref="C4:M4" si="0">IF(C3&lt;&gt;0,+C3,B8)</f>
        <v>0</v>
      </c>
      <c r="D4" s="191">
        <f t="shared" si="0"/>
        <v>0</v>
      </c>
      <c r="E4" s="191">
        <f t="shared" si="0"/>
        <v>0</v>
      </c>
      <c r="F4" s="191">
        <f t="shared" si="0"/>
        <v>0</v>
      </c>
      <c r="G4" s="191">
        <f t="shared" si="0"/>
        <v>0</v>
      </c>
      <c r="H4" s="191">
        <f t="shared" si="0"/>
        <v>0</v>
      </c>
      <c r="I4" s="191">
        <f t="shared" si="0"/>
        <v>0</v>
      </c>
      <c r="J4" s="191">
        <f t="shared" si="0"/>
        <v>0</v>
      </c>
      <c r="K4" s="191">
        <f t="shared" si="0"/>
        <v>-182334.90480000002</v>
      </c>
      <c r="L4" s="191">
        <f t="shared" si="0"/>
        <v>-181369.33745677152</v>
      </c>
      <c r="M4" s="191">
        <f t="shared" si="0"/>
        <v>-180397.73531764786</v>
      </c>
    </row>
    <row r="5" spans="1:14" s="191" customFormat="1" x14ac:dyDescent="0.2">
      <c r="A5" s="191" t="s">
        <v>170</v>
      </c>
      <c r="B5" s="191">
        <f>IF(+B3&lt;&gt;0,+DCF!$D$63/12,0)</f>
        <v>0</v>
      </c>
      <c r="C5" s="191">
        <f>IF(+C3&lt;&gt;0,+DCF!$D$63/12,+B5)</f>
        <v>0</v>
      </c>
      <c r="D5" s="191">
        <f>IF(+D3&lt;&gt;0,+DCF!$D$63/12,+C5)</f>
        <v>0</v>
      </c>
      <c r="E5" s="191">
        <f>IF(+E3&lt;&gt;0,+DCF!$D$63/12,+D5)</f>
        <v>0</v>
      </c>
      <c r="F5" s="191">
        <f>IF(+F3&lt;&gt;0,+DCF!$D$63/12,+E5)</f>
        <v>0</v>
      </c>
      <c r="G5" s="191">
        <f>IF(+G3&lt;&gt;0,+DCF!$D$63/12,+F5)</f>
        <v>0</v>
      </c>
      <c r="H5" s="191">
        <f>IF(+H3&lt;&gt;0,+DCF!$D$63/12,+G5)</f>
        <v>0</v>
      </c>
      <c r="I5" s="191">
        <f>IF(+I3&lt;&gt;0,+DCF!$D$63/12,+H5)</f>
        <v>0</v>
      </c>
      <c r="J5" s="191">
        <f>IF(+J3&lt;&gt;0,+DCF!$D$63/12,+I5)</f>
        <v>0</v>
      </c>
      <c r="K5" s="191">
        <f>IF(+K3&lt;&gt;0,+DCF!$D$63/12,+J5)</f>
        <v>2092.0849671835772</v>
      </c>
      <c r="L5" s="191">
        <f>IF(+L3&lt;&gt;0,+DCF!$D$63/12,+K5)</f>
        <v>2092.0849671835772</v>
      </c>
      <c r="M5" s="191">
        <f>IF(+M3&lt;&gt;0,+DCF!$D$63/12,+L5)</f>
        <v>2092.0849671835772</v>
      </c>
    </row>
    <row r="6" spans="1:14" s="191" customFormat="1" x14ac:dyDescent="0.2">
      <c r="A6" s="191" t="s">
        <v>171</v>
      </c>
      <c r="B6" s="191">
        <f t="shared" ref="B6:M6" si="1">+B5+B4</f>
        <v>0</v>
      </c>
      <c r="C6" s="191">
        <f t="shared" si="1"/>
        <v>0</v>
      </c>
      <c r="D6" s="191">
        <f t="shared" si="1"/>
        <v>0</v>
      </c>
      <c r="E6" s="191">
        <f t="shared" si="1"/>
        <v>0</v>
      </c>
      <c r="F6" s="191">
        <f t="shared" si="1"/>
        <v>0</v>
      </c>
      <c r="G6" s="191">
        <f t="shared" si="1"/>
        <v>0</v>
      </c>
      <c r="H6" s="191">
        <f t="shared" si="1"/>
        <v>0</v>
      </c>
      <c r="I6" s="191">
        <f t="shared" si="1"/>
        <v>0</v>
      </c>
      <c r="J6" s="191">
        <f t="shared" si="1"/>
        <v>0</v>
      </c>
      <c r="K6" s="191">
        <f t="shared" si="1"/>
        <v>-180242.81983281643</v>
      </c>
      <c r="L6" s="191">
        <f t="shared" si="1"/>
        <v>-179277.25248958793</v>
      </c>
      <c r="M6" s="191">
        <f t="shared" si="1"/>
        <v>-178305.65035046428</v>
      </c>
    </row>
    <row r="7" spans="1:14" s="191" customFormat="1" x14ac:dyDescent="0.2">
      <c r="A7" s="191" t="s">
        <v>172</v>
      </c>
      <c r="B7" s="191">
        <f t="shared" ref="B7:M7" si="2">+B6*$B$1/12</f>
        <v>0</v>
      </c>
      <c r="C7" s="191">
        <f t="shared" si="2"/>
        <v>0</v>
      </c>
      <c r="D7" s="191">
        <f t="shared" si="2"/>
        <v>0</v>
      </c>
      <c r="E7" s="191">
        <f t="shared" si="2"/>
        <v>0</v>
      </c>
      <c r="F7" s="191">
        <f t="shared" si="2"/>
        <v>0</v>
      </c>
      <c r="G7" s="191">
        <f t="shared" si="2"/>
        <v>0</v>
      </c>
      <c r="H7" s="191">
        <f t="shared" si="2"/>
        <v>0</v>
      </c>
      <c r="I7" s="191">
        <f t="shared" si="2"/>
        <v>0</v>
      </c>
      <c r="J7" s="191">
        <f t="shared" si="2"/>
        <v>0</v>
      </c>
      <c r="K7" s="191">
        <f t="shared" si="2"/>
        <v>-1126.5176239551026</v>
      </c>
      <c r="L7" s="191">
        <f t="shared" si="2"/>
        <v>-1120.4828280599245</v>
      </c>
      <c r="M7" s="191">
        <f t="shared" si="2"/>
        <v>-1114.4103146904017</v>
      </c>
      <c r="N7" s="222">
        <f>SUM(B7:M7)</f>
        <v>-3361.4107667054286</v>
      </c>
    </row>
    <row r="8" spans="1:14" s="191" customFormat="1" x14ac:dyDescent="0.2">
      <c r="A8" s="192" t="s">
        <v>173</v>
      </c>
      <c r="B8" s="191">
        <f t="shared" ref="B8:M8" si="3">+B7+B6</f>
        <v>0</v>
      </c>
      <c r="C8" s="191">
        <f t="shared" si="3"/>
        <v>0</v>
      </c>
      <c r="D8" s="191">
        <f t="shared" si="3"/>
        <v>0</v>
      </c>
      <c r="E8" s="191">
        <f t="shared" si="3"/>
        <v>0</v>
      </c>
      <c r="F8" s="191">
        <f t="shared" si="3"/>
        <v>0</v>
      </c>
      <c r="G8" s="191">
        <f t="shared" si="3"/>
        <v>0</v>
      </c>
      <c r="H8" s="191">
        <f t="shared" si="3"/>
        <v>0</v>
      </c>
      <c r="I8" s="191">
        <f t="shared" si="3"/>
        <v>0</v>
      </c>
      <c r="J8" s="191">
        <f t="shared" si="3"/>
        <v>0</v>
      </c>
      <c r="K8" s="191">
        <f t="shared" si="3"/>
        <v>-181369.33745677152</v>
      </c>
      <c r="L8" s="191">
        <f t="shared" si="3"/>
        <v>-180397.73531764786</v>
      </c>
      <c r="M8" s="191">
        <f t="shared" si="3"/>
        <v>-179420.06066515468</v>
      </c>
    </row>
    <row r="9" spans="1:14" s="191" customFormat="1" x14ac:dyDescent="0.2">
      <c r="C9" s="279"/>
    </row>
    <row r="10" spans="1:14" s="191" customFormat="1" x14ac:dyDescent="0.2">
      <c r="B10" s="277">
        <f>+B11-assumptions!$B$8</f>
        <v>93</v>
      </c>
      <c r="C10" s="277">
        <f>+C11-assumptions!$B$8</f>
        <v>124</v>
      </c>
      <c r="D10" s="277">
        <f>+D11-assumptions!$B$8</f>
        <v>152</v>
      </c>
      <c r="E10" s="277">
        <f>+E11-assumptions!$B$8</f>
        <v>183</v>
      </c>
      <c r="F10" s="277">
        <f>+F11-assumptions!$B$8</f>
        <v>213</v>
      </c>
      <c r="G10" s="277">
        <f>+G11-assumptions!$B$8</f>
        <v>244</v>
      </c>
      <c r="H10" s="277">
        <f>+H11-assumptions!$B$8</f>
        <v>274</v>
      </c>
      <c r="I10" s="277">
        <f>+I11-assumptions!$B$8</f>
        <v>305</v>
      </c>
      <c r="J10" s="277">
        <f>+J11-assumptions!$B$8</f>
        <v>336</v>
      </c>
      <c r="K10" s="277">
        <f>+K11-assumptions!$B$8</f>
        <v>366</v>
      </c>
      <c r="L10" s="277">
        <f>+L11-assumptions!$B$8</f>
        <v>397</v>
      </c>
      <c r="M10" s="277">
        <f>+M11-assumptions!$B$8</f>
        <v>427</v>
      </c>
    </row>
    <row r="11" spans="1:14" s="191" customFormat="1" x14ac:dyDescent="0.2">
      <c r="A11">
        <f>+A2+1</f>
        <v>2</v>
      </c>
      <c r="B11" s="278">
        <f t="shared" ref="B11:M11" si="4">EDATE(B2,12)</f>
        <v>38353</v>
      </c>
      <c r="C11" s="278">
        <f t="shared" si="4"/>
        <v>38384</v>
      </c>
      <c r="D11" s="278">
        <f t="shared" si="4"/>
        <v>38412</v>
      </c>
      <c r="E11" s="278">
        <f t="shared" si="4"/>
        <v>38443</v>
      </c>
      <c r="F11" s="278">
        <f t="shared" si="4"/>
        <v>38473</v>
      </c>
      <c r="G11" s="278">
        <f t="shared" si="4"/>
        <v>38504</v>
      </c>
      <c r="H11" s="278">
        <f t="shared" si="4"/>
        <v>38534</v>
      </c>
      <c r="I11" s="278">
        <f t="shared" si="4"/>
        <v>38565</v>
      </c>
      <c r="J11" s="278">
        <f t="shared" si="4"/>
        <v>38596</v>
      </c>
      <c r="K11" s="278">
        <f t="shared" si="4"/>
        <v>38626</v>
      </c>
      <c r="L11" s="278">
        <f t="shared" si="4"/>
        <v>38657</v>
      </c>
      <c r="M11" s="278">
        <f t="shared" si="4"/>
        <v>38687</v>
      </c>
    </row>
    <row r="12" spans="1:14" s="191" customFormat="1" x14ac:dyDescent="0.2">
      <c r="A12" s="191" t="s">
        <v>169</v>
      </c>
      <c r="B12" s="191">
        <f>+M8</f>
        <v>-179420.06066515468</v>
      </c>
      <c r="C12" s="191">
        <f t="shared" ref="C12:M12" si="5">+B16</f>
        <v>-178436.2755460834</v>
      </c>
      <c r="D12" s="191">
        <f t="shared" si="5"/>
        <v>-177446.34177001793</v>
      </c>
      <c r="E12" s="191">
        <f t="shared" si="5"/>
        <v>-176450.22090785205</v>
      </c>
      <c r="F12" s="191">
        <f t="shared" si="5"/>
        <v>-175447.87429029765</v>
      </c>
      <c r="G12" s="191">
        <f t="shared" si="5"/>
        <v>-174439.26300638352</v>
      </c>
      <c r="H12" s="191">
        <f t="shared" si="5"/>
        <v>-173424.34790194494</v>
      </c>
      <c r="I12" s="191">
        <f t="shared" si="5"/>
        <v>-172403.08957810362</v>
      </c>
      <c r="J12" s="191">
        <f t="shared" si="5"/>
        <v>-171375.44838973827</v>
      </c>
      <c r="K12" s="191">
        <f t="shared" si="5"/>
        <v>-170341.38444394566</v>
      </c>
      <c r="L12" s="191">
        <f t="shared" si="5"/>
        <v>-166200.67048580546</v>
      </c>
      <c r="M12" s="191">
        <f t="shared" si="5"/>
        <v>-162034.07706542689</v>
      </c>
    </row>
    <row r="13" spans="1:14" s="191" customFormat="1" x14ac:dyDescent="0.2">
      <c r="A13" s="191" t="s">
        <v>170</v>
      </c>
      <c r="B13" s="191">
        <f>IF(+B10&lt;365,+interest!M5,+DCF!$E$63/12)</f>
        <v>2092.0849671835772</v>
      </c>
      <c r="C13" s="191">
        <f>IF(+C10&lt;365,+B13,+DCF!$E$63/12)</f>
        <v>2092.0849671835772</v>
      </c>
      <c r="D13" s="191">
        <f>IF(+D10&lt;365,+C13,+DCF!$E$63/12)</f>
        <v>2092.0849671835772</v>
      </c>
      <c r="E13" s="191">
        <f>IF(+E10&lt;365,+D13,+DCF!$E$63/12)</f>
        <v>2092.0849671835772</v>
      </c>
      <c r="F13" s="191">
        <f>IF(+F10&lt;365,+E13,+DCF!$E$63/12)</f>
        <v>2092.0849671835772</v>
      </c>
      <c r="G13" s="191">
        <f>IF(+G10&lt;365,+F13,+DCF!$E$63/12)</f>
        <v>2092.0849671835772</v>
      </c>
      <c r="H13" s="191">
        <f>IF(+H10&lt;365,+G13,+DCF!$E$63/12)</f>
        <v>2092.0849671835772</v>
      </c>
      <c r="I13" s="191">
        <f>IF(+I10&lt;365,+H13,+DCF!$E$63/12)</f>
        <v>2092.0849671835772</v>
      </c>
      <c r="J13" s="191">
        <f>IF(+J10&lt;365,+I13,+DCF!$E$63/12)</f>
        <v>2092.0849671835772</v>
      </c>
      <c r="K13" s="191">
        <f>IF(+K10&lt;365,+J13,+DCF!$E$63/12)</f>
        <v>5173.016259294277</v>
      </c>
      <c r="L13" s="191">
        <f>IF(+L10&lt;365,+K13,+DCF!$E$63/12)</f>
        <v>5173.016259294277</v>
      </c>
      <c r="M13" s="191">
        <f>IF(+M10&lt;365,+L13,+DCF!$E$63/12)</f>
        <v>5173.016259294277</v>
      </c>
    </row>
    <row r="14" spans="1:14" s="191" customFormat="1" x14ac:dyDescent="0.2">
      <c r="A14" s="191" t="s">
        <v>171</v>
      </c>
      <c r="B14" s="191">
        <f t="shared" ref="B14:M14" si="6">+B13+B12</f>
        <v>-177327.97569797109</v>
      </c>
      <c r="C14" s="191">
        <f t="shared" si="6"/>
        <v>-176344.19057889981</v>
      </c>
      <c r="D14" s="191">
        <f t="shared" si="6"/>
        <v>-175354.25680283434</v>
      </c>
      <c r="E14" s="191">
        <f t="shared" si="6"/>
        <v>-174358.13594066846</v>
      </c>
      <c r="F14" s="191">
        <f t="shared" si="6"/>
        <v>-173355.78932311406</v>
      </c>
      <c r="G14" s="191">
        <f t="shared" si="6"/>
        <v>-172347.17803919993</v>
      </c>
      <c r="H14" s="191">
        <f t="shared" si="6"/>
        <v>-171332.26293476135</v>
      </c>
      <c r="I14" s="191">
        <f t="shared" si="6"/>
        <v>-170311.00461092003</v>
      </c>
      <c r="J14" s="191">
        <f t="shared" si="6"/>
        <v>-169283.36342255468</v>
      </c>
      <c r="K14" s="191">
        <f t="shared" si="6"/>
        <v>-165168.36818465139</v>
      </c>
      <c r="L14" s="191">
        <f t="shared" si="6"/>
        <v>-161027.65422651119</v>
      </c>
      <c r="M14" s="191">
        <f t="shared" si="6"/>
        <v>-156861.06080613262</v>
      </c>
    </row>
    <row r="15" spans="1:14" s="191" customFormat="1" x14ac:dyDescent="0.2">
      <c r="A15" s="191" t="s">
        <v>172</v>
      </c>
      <c r="B15" s="191">
        <f t="shared" ref="B15:M15" si="7">+B14*+$B$1/12</f>
        <v>-1108.2998481123193</v>
      </c>
      <c r="C15" s="191">
        <f t="shared" si="7"/>
        <v>-1102.1511911181237</v>
      </c>
      <c r="D15" s="191">
        <f t="shared" si="7"/>
        <v>-1095.9641050177145</v>
      </c>
      <c r="E15" s="191">
        <f t="shared" si="7"/>
        <v>-1089.7383496291779</v>
      </c>
      <c r="F15" s="191">
        <f t="shared" si="7"/>
        <v>-1083.4736832694628</v>
      </c>
      <c r="G15" s="191">
        <f t="shared" si="7"/>
        <v>-1077.1698627449996</v>
      </c>
      <c r="H15" s="191">
        <f t="shared" si="7"/>
        <v>-1070.8266433422584</v>
      </c>
      <c r="I15" s="191">
        <f t="shared" si="7"/>
        <v>-1064.4437788182502</v>
      </c>
      <c r="J15" s="191">
        <f t="shared" si="7"/>
        <v>-1058.0210213909668</v>
      </c>
      <c r="K15" s="191">
        <f t="shared" si="7"/>
        <v>-1032.3023011540711</v>
      </c>
      <c r="L15" s="191">
        <f t="shared" si="7"/>
        <v>-1006.422838915695</v>
      </c>
      <c r="M15" s="191">
        <f t="shared" si="7"/>
        <v>-980.38163003832881</v>
      </c>
      <c r="N15" s="222">
        <f>SUM(B15:M15)</f>
        <v>-12769.195253551368</v>
      </c>
    </row>
    <row r="16" spans="1:14" s="191" customFormat="1" x14ac:dyDescent="0.2">
      <c r="A16" s="192" t="s">
        <v>173</v>
      </c>
      <c r="B16" s="191">
        <f t="shared" ref="B16:M16" si="8">+B15+B14</f>
        <v>-178436.2755460834</v>
      </c>
      <c r="C16" s="191">
        <f t="shared" si="8"/>
        <v>-177446.34177001793</v>
      </c>
      <c r="D16" s="191">
        <f t="shared" si="8"/>
        <v>-176450.22090785205</v>
      </c>
      <c r="E16" s="191">
        <f t="shared" si="8"/>
        <v>-175447.87429029765</v>
      </c>
      <c r="F16" s="191">
        <f t="shared" si="8"/>
        <v>-174439.26300638352</v>
      </c>
      <c r="G16" s="191">
        <f t="shared" si="8"/>
        <v>-173424.34790194494</v>
      </c>
      <c r="H16" s="191">
        <f t="shared" si="8"/>
        <v>-172403.08957810362</v>
      </c>
      <c r="I16" s="191">
        <f t="shared" si="8"/>
        <v>-171375.44838973827</v>
      </c>
      <c r="J16" s="191">
        <f t="shared" si="8"/>
        <v>-170341.38444394566</v>
      </c>
      <c r="K16" s="191">
        <f t="shared" si="8"/>
        <v>-166200.67048580546</v>
      </c>
      <c r="L16" s="191">
        <f t="shared" si="8"/>
        <v>-162034.07706542689</v>
      </c>
      <c r="M16" s="191">
        <f t="shared" si="8"/>
        <v>-157841.44243617094</v>
      </c>
    </row>
    <row r="17" spans="1:15" s="191" customFormat="1" x14ac:dyDescent="0.2">
      <c r="A17" s="192"/>
    </row>
    <row r="18" spans="1:15" s="191" customFormat="1" x14ac:dyDescent="0.2">
      <c r="B18" s="277">
        <f>+B10</f>
        <v>93</v>
      </c>
      <c r="C18" s="277">
        <f t="shared" ref="C18:M18" si="9">+C10</f>
        <v>124</v>
      </c>
      <c r="D18" s="277">
        <f t="shared" si="9"/>
        <v>152</v>
      </c>
      <c r="E18" s="277">
        <f t="shared" si="9"/>
        <v>183</v>
      </c>
      <c r="F18" s="277">
        <f t="shared" si="9"/>
        <v>213</v>
      </c>
      <c r="G18" s="277">
        <f t="shared" si="9"/>
        <v>244</v>
      </c>
      <c r="H18" s="277">
        <f t="shared" si="9"/>
        <v>274</v>
      </c>
      <c r="I18" s="277">
        <f t="shared" si="9"/>
        <v>305</v>
      </c>
      <c r="J18" s="277">
        <f t="shared" si="9"/>
        <v>336</v>
      </c>
      <c r="K18" s="277">
        <f t="shared" si="9"/>
        <v>366</v>
      </c>
      <c r="L18" s="277">
        <f t="shared" si="9"/>
        <v>397</v>
      </c>
      <c r="M18" s="277">
        <f t="shared" si="9"/>
        <v>427</v>
      </c>
    </row>
    <row r="19" spans="1:15" s="191" customFormat="1" x14ac:dyDescent="0.2">
      <c r="A19">
        <f>+A11+1</f>
        <v>3</v>
      </c>
      <c r="B19" s="278">
        <f t="shared" ref="B19:M19" si="10">EDATE(B11,12)</f>
        <v>38718</v>
      </c>
      <c r="C19" s="278">
        <f t="shared" si="10"/>
        <v>38749</v>
      </c>
      <c r="D19" s="278">
        <f t="shared" si="10"/>
        <v>38777</v>
      </c>
      <c r="E19" s="278">
        <f t="shared" si="10"/>
        <v>38808</v>
      </c>
      <c r="F19" s="278">
        <f t="shared" si="10"/>
        <v>38838</v>
      </c>
      <c r="G19" s="278">
        <f t="shared" si="10"/>
        <v>38869</v>
      </c>
      <c r="H19" s="278">
        <f t="shared" si="10"/>
        <v>38899</v>
      </c>
      <c r="I19" s="278">
        <f t="shared" si="10"/>
        <v>38930</v>
      </c>
      <c r="J19" s="278">
        <f t="shared" si="10"/>
        <v>38961</v>
      </c>
      <c r="K19" s="278">
        <f t="shared" si="10"/>
        <v>38991</v>
      </c>
      <c r="L19" s="278">
        <f t="shared" si="10"/>
        <v>39022</v>
      </c>
      <c r="M19" s="278">
        <f t="shared" si="10"/>
        <v>39052</v>
      </c>
    </row>
    <row r="20" spans="1:15" s="191" customFormat="1" x14ac:dyDescent="0.2">
      <c r="A20" s="191" t="s">
        <v>169</v>
      </c>
      <c r="B20" s="191">
        <f>+M16</f>
        <v>-157841.44243617094</v>
      </c>
      <c r="C20" s="191">
        <f t="shared" ref="C20:M20" si="11">+B24</f>
        <v>-153622.60384048216</v>
      </c>
      <c r="D20" s="191">
        <f t="shared" si="11"/>
        <v>-149377.3975035703</v>
      </c>
      <c r="E20" s="191">
        <f t="shared" si="11"/>
        <v>-145105.65862705276</v>
      </c>
      <c r="F20" s="191">
        <f t="shared" si="11"/>
        <v>-140807.22138255698</v>
      </c>
      <c r="G20" s="191">
        <f t="shared" si="11"/>
        <v>-136481.91890528309</v>
      </c>
      <c r="H20" s="191">
        <f t="shared" si="11"/>
        <v>-132129.58328752624</v>
      </c>
      <c r="I20" s="191">
        <f t="shared" si="11"/>
        <v>-127750.04557215841</v>
      </c>
      <c r="J20" s="191">
        <f t="shared" si="11"/>
        <v>-123343.13574606953</v>
      </c>
      <c r="K20" s="191">
        <f t="shared" si="11"/>
        <v>-118908.68273356759</v>
      </c>
      <c r="L20" s="191">
        <f t="shared" si="11"/>
        <v>-114767.03408659519</v>
      </c>
      <c r="M20" s="191">
        <f t="shared" si="11"/>
        <v>-110599.5001355792</v>
      </c>
    </row>
    <row r="21" spans="1:15" s="191" customFormat="1" x14ac:dyDescent="0.2">
      <c r="A21" s="191" t="s">
        <v>170</v>
      </c>
      <c r="B21" s="191">
        <f>IF(+B18&lt;365,+interest!M13,+DCF!$F$63/12)</f>
        <v>5173.016259294277</v>
      </c>
      <c r="C21" s="191">
        <f>IF(C18&lt;365,+B21,+DCF!$F$63/12)</f>
        <v>5173.016259294277</v>
      </c>
      <c r="D21" s="191">
        <f>IF(D18&lt;365,+C21,+DCF!$F$63/12)</f>
        <v>5173.016259294277</v>
      </c>
      <c r="E21" s="191">
        <f>IF(E18&lt;365,+D21,+DCF!$F$63/12)</f>
        <v>5173.016259294277</v>
      </c>
      <c r="F21" s="191">
        <f>IF(F18&lt;365,+E21,+DCF!$F$63/12)</f>
        <v>5173.016259294277</v>
      </c>
      <c r="G21" s="191">
        <f>IF(G18&lt;365,+F21,+DCF!$F$63/12)</f>
        <v>5173.016259294277</v>
      </c>
      <c r="H21" s="191">
        <f>IF(H18&lt;365,+G21,+DCF!$F$63/12)</f>
        <v>5173.016259294277</v>
      </c>
      <c r="I21" s="191">
        <f>IF(I18&lt;365,+H21,+DCF!$F$63/12)</f>
        <v>5173.016259294277</v>
      </c>
      <c r="J21" s="191">
        <f>IF(J18&lt;365,+I21,+DCF!$F$63/12)</f>
        <v>5173.016259294277</v>
      </c>
      <c r="K21" s="191">
        <f>IF(K18&lt;365,+J21,+DCF!$F$63/12)</f>
        <v>4854.4873680071623</v>
      </c>
      <c r="L21" s="191">
        <f>IF(L18&lt;365,+K21,+DCF!$F$63/12)</f>
        <v>4854.4873680071623</v>
      </c>
      <c r="M21" s="191">
        <f>IF(M18&lt;365,+L21,+DCF!$F$63/12)</f>
        <v>4854.4873680071623</v>
      </c>
      <c r="O21" s="279"/>
    </row>
    <row r="22" spans="1:15" s="191" customFormat="1" x14ac:dyDescent="0.2">
      <c r="A22" s="191" t="s">
        <v>171</v>
      </c>
      <c r="B22" s="191">
        <f t="shared" ref="B22:M22" si="12">+B21+B20</f>
        <v>-152668.42617687667</v>
      </c>
      <c r="C22" s="191">
        <f t="shared" si="12"/>
        <v>-148449.58758118789</v>
      </c>
      <c r="D22" s="191">
        <f t="shared" si="12"/>
        <v>-144204.38124427604</v>
      </c>
      <c r="E22" s="191">
        <f t="shared" si="12"/>
        <v>-139932.6423677585</v>
      </c>
      <c r="F22" s="191">
        <f t="shared" si="12"/>
        <v>-135634.20512326271</v>
      </c>
      <c r="G22" s="191">
        <f t="shared" si="12"/>
        <v>-131308.90264598883</v>
      </c>
      <c r="H22" s="191">
        <f t="shared" si="12"/>
        <v>-126956.56702823196</v>
      </c>
      <c r="I22" s="191">
        <f t="shared" si="12"/>
        <v>-122577.02931286414</v>
      </c>
      <c r="J22" s="191">
        <f t="shared" si="12"/>
        <v>-118170.11948677525</v>
      </c>
      <c r="K22" s="191">
        <f t="shared" si="12"/>
        <v>-114054.19536556043</v>
      </c>
      <c r="L22" s="191">
        <f t="shared" si="12"/>
        <v>-109912.54671858803</v>
      </c>
      <c r="M22" s="191">
        <f t="shared" si="12"/>
        <v>-105745.01276757204</v>
      </c>
    </row>
    <row r="23" spans="1:15" s="191" customFormat="1" x14ac:dyDescent="0.2">
      <c r="A23" s="191" t="s">
        <v>172</v>
      </c>
      <c r="B23" s="191">
        <f t="shared" ref="B23:M23" si="13">+B22*+$B$1/12</f>
        <v>-954.17766360547921</v>
      </c>
      <c r="C23" s="191">
        <f t="shared" si="13"/>
        <v>-927.80992238242425</v>
      </c>
      <c r="D23" s="191">
        <f t="shared" si="13"/>
        <v>-901.27738277672518</v>
      </c>
      <c r="E23" s="191">
        <f t="shared" si="13"/>
        <v>-874.57901479849068</v>
      </c>
      <c r="F23" s="191">
        <f t="shared" si="13"/>
        <v>-847.71378202039193</v>
      </c>
      <c r="G23" s="191">
        <f t="shared" si="13"/>
        <v>-820.68064153743023</v>
      </c>
      <c r="H23" s="191">
        <f t="shared" si="13"/>
        <v>-793.47854392644967</v>
      </c>
      <c r="I23" s="191">
        <f t="shared" si="13"/>
        <v>-766.10643320540078</v>
      </c>
      <c r="J23" s="191">
        <f t="shared" si="13"/>
        <v>-738.56324679234524</v>
      </c>
      <c r="K23" s="191">
        <f t="shared" si="13"/>
        <v>-712.83872103475267</v>
      </c>
      <c r="L23" s="191">
        <f t="shared" si="13"/>
        <v>-686.95341699117523</v>
      </c>
      <c r="M23" s="191">
        <f t="shared" si="13"/>
        <v>-660.90632979732527</v>
      </c>
      <c r="N23" s="222">
        <f>SUM(B23:M23)</f>
        <v>-9685.0850988683887</v>
      </c>
    </row>
    <row r="24" spans="1:15" s="191" customFormat="1" x14ac:dyDescent="0.2">
      <c r="A24" s="192" t="s">
        <v>173</v>
      </c>
      <c r="B24" s="191">
        <f t="shared" ref="B24:M24" si="14">+B23+B22</f>
        <v>-153622.60384048216</v>
      </c>
      <c r="C24" s="191">
        <f t="shared" si="14"/>
        <v>-149377.3975035703</v>
      </c>
      <c r="D24" s="191">
        <f t="shared" si="14"/>
        <v>-145105.65862705276</v>
      </c>
      <c r="E24" s="191">
        <f t="shared" si="14"/>
        <v>-140807.22138255698</v>
      </c>
      <c r="F24" s="191">
        <f t="shared" si="14"/>
        <v>-136481.91890528309</v>
      </c>
      <c r="G24" s="191">
        <f t="shared" si="14"/>
        <v>-132129.58328752624</v>
      </c>
      <c r="H24" s="191">
        <f t="shared" si="14"/>
        <v>-127750.04557215841</v>
      </c>
      <c r="I24" s="191">
        <f t="shared" si="14"/>
        <v>-123343.13574606953</v>
      </c>
      <c r="J24" s="191">
        <f t="shared" si="14"/>
        <v>-118908.68273356759</v>
      </c>
      <c r="K24" s="191">
        <f t="shared" si="14"/>
        <v>-114767.03408659519</v>
      </c>
      <c r="L24" s="191">
        <f t="shared" si="14"/>
        <v>-110599.5001355792</v>
      </c>
      <c r="M24" s="191">
        <f t="shared" si="14"/>
        <v>-106405.91909736936</v>
      </c>
    </row>
    <row r="25" spans="1:15" s="191" customFormat="1" x14ac:dyDescent="0.2"/>
    <row r="26" spans="1:15" s="191" customFormat="1" x14ac:dyDescent="0.2">
      <c r="B26" s="281">
        <f>+B18</f>
        <v>93</v>
      </c>
      <c r="C26" s="281">
        <f t="shared" ref="C26:M26" si="15">+C18</f>
        <v>124</v>
      </c>
      <c r="D26" s="281">
        <f t="shared" si="15"/>
        <v>152</v>
      </c>
      <c r="E26" s="281">
        <f t="shared" si="15"/>
        <v>183</v>
      </c>
      <c r="F26" s="281">
        <f t="shared" si="15"/>
        <v>213</v>
      </c>
      <c r="G26" s="281">
        <f t="shared" si="15"/>
        <v>244</v>
      </c>
      <c r="H26" s="281">
        <f t="shared" si="15"/>
        <v>274</v>
      </c>
      <c r="I26" s="281">
        <f t="shared" si="15"/>
        <v>305</v>
      </c>
      <c r="J26" s="281">
        <f t="shared" si="15"/>
        <v>336</v>
      </c>
      <c r="K26" s="281">
        <f t="shared" si="15"/>
        <v>366</v>
      </c>
      <c r="L26" s="281">
        <f t="shared" si="15"/>
        <v>397</v>
      </c>
      <c r="M26" s="281">
        <f t="shared" si="15"/>
        <v>427</v>
      </c>
    </row>
    <row r="27" spans="1:15" s="191" customFormat="1" x14ac:dyDescent="0.2">
      <c r="A27">
        <f>+A19+1</f>
        <v>4</v>
      </c>
      <c r="B27" s="278">
        <f t="shared" ref="B27:M27" si="16">EDATE(B19,12)</f>
        <v>39083</v>
      </c>
      <c r="C27" s="278">
        <f t="shared" si="16"/>
        <v>39114</v>
      </c>
      <c r="D27" s="278">
        <f t="shared" si="16"/>
        <v>39142</v>
      </c>
      <c r="E27" s="278">
        <f t="shared" si="16"/>
        <v>39173</v>
      </c>
      <c r="F27" s="278">
        <f t="shared" si="16"/>
        <v>39203</v>
      </c>
      <c r="G27" s="278">
        <f t="shared" si="16"/>
        <v>39234</v>
      </c>
      <c r="H27" s="278">
        <f t="shared" si="16"/>
        <v>39264</v>
      </c>
      <c r="I27" s="278">
        <f t="shared" si="16"/>
        <v>39295</v>
      </c>
      <c r="J27" s="278">
        <f t="shared" si="16"/>
        <v>39326</v>
      </c>
      <c r="K27" s="278">
        <f t="shared" si="16"/>
        <v>39356</v>
      </c>
      <c r="L27" s="278">
        <f t="shared" si="16"/>
        <v>39387</v>
      </c>
      <c r="M27" s="278">
        <f t="shared" si="16"/>
        <v>39417</v>
      </c>
    </row>
    <row r="28" spans="1:15" x14ac:dyDescent="0.2">
      <c r="A28" s="191" t="s">
        <v>169</v>
      </c>
      <c r="B28" s="191">
        <f>+M24</f>
        <v>-106405.91909736936</v>
      </c>
      <c r="C28" s="191">
        <f t="shared" ref="C28:M28" si="17">+B32</f>
        <v>-102186.12817767072</v>
      </c>
      <c r="D28" s="191">
        <f t="shared" si="17"/>
        <v>-97939.963564723948</v>
      </c>
      <c r="E28" s="191">
        <f t="shared" si="17"/>
        <v>-93667.260422946274</v>
      </c>
      <c r="F28" s="191">
        <f t="shared" si="17"/>
        <v>-89367.852886532477</v>
      </c>
      <c r="G28" s="191">
        <f t="shared" si="17"/>
        <v>-85041.574053016098</v>
      </c>
      <c r="H28" s="191">
        <f t="shared" si="17"/>
        <v>-80688.255976790242</v>
      </c>
      <c r="I28" s="191">
        <f t="shared" si="17"/>
        <v>-76307.729662587968</v>
      </c>
      <c r="J28" s="191">
        <f t="shared" si="17"/>
        <v>-71899.825058921939</v>
      </c>
      <c r="K28" s="191">
        <f t="shared" si="17"/>
        <v>-67464.371051483002</v>
      </c>
      <c r="L28" s="191">
        <f t="shared" si="17"/>
        <v>-64107.298327895733</v>
      </c>
      <c r="M28" s="191">
        <f t="shared" si="17"/>
        <v>-60729.243899786044</v>
      </c>
    </row>
    <row r="29" spans="1:15" x14ac:dyDescent="0.2">
      <c r="A29" s="191" t="s">
        <v>170</v>
      </c>
      <c r="B29" s="191">
        <f>IF(B26&lt;365,+interest!M21,+DCF!$G$63/12)</f>
        <v>4854.4873680071623</v>
      </c>
      <c r="C29" s="191">
        <f>IF(+C26&lt;365,+B29,+DCF!$G$63/12)</f>
        <v>4854.4873680071623</v>
      </c>
      <c r="D29" s="191">
        <f>IF(+D26&lt;365,+C29,+DCF!$G$63/12)</f>
        <v>4854.4873680071623</v>
      </c>
      <c r="E29" s="191">
        <f>IF(+E26&lt;365,+D29,+DCF!$G$63/12)</f>
        <v>4854.4873680071623</v>
      </c>
      <c r="F29" s="191">
        <f>IF(+F26&lt;365,+E29,+DCF!$G$63/12)</f>
        <v>4854.4873680071623</v>
      </c>
      <c r="G29" s="191">
        <f>IF(+G26&lt;365,+F29,+DCF!$G$63/12)</f>
        <v>4854.4873680071623</v>
      </c>
      <c r="H29" s="191">
        <f>IF(+H26&lt;365,+G29,+DCF!$G$63/12)</f>
        <v>4854.4873680071623</v>
      </c>
      <c r="I29" s="191">
        <f>IF(+I26&lt;365,+H29,+DCF!$G$63/12)</f>
        <v>4854.4873680071623</v>
      </c>
      <c r="J29" s="191">
        <f>IF(+J26&lt;365,+I29,+DCF!$G$63/12)</f>
        <v>4854.4873680071623</v>
      </c>
      <c r="K29" s="191">
        <f>IF(+K26&lt;365,+J29,+DCF!$G$63/12)</f>
        <v>3755.2547007791641</v>
      </c>
      <c r="L29" s="191">
        <f>IF(+L26&lt;365,+K29,+DCF!$G$63/12)</f>
        <v>3755.2547007791641</v>
      </c>
      <c r="M29" s="191">
        <f>IF(+M26&lt;365,+L29,+DCF!$G$63/12)</f>
        <v>3755.2547007791641</v>
      </c>
    </row>
    <row r="30" spans="1:15" x14ac:dyDescent="0.2">
      <c r="A30" s="191" t="s">
        <v>171</v>
      </c>
      <c r="B30" s="191">
        <f t="shared" ref="B30:M30" si="18">+B29+B28</f>
        <v>-101551.4317293622</v>
      </c>
      <c r="C30" s="191">
        <f t="shared" si="18"/>
        <v>-97331.640809663557</v>
      </c>
      <c r="D30" s="191">
        <f t="shared" si="18"/>
        <v>-93085.476196716787</v>
      </c>
      <c r="E30" s="191">
        <f t="shared" si="18"/>
        <v>-88812.773054939113</v>
      </c>
      <c r="F30" s="191">
        <f t="shared" si="18"/>
        <v>-84513.365518525316</v>
      </c>
      <c r="G30" s="191">
        <f t="shared" si="18"/>
        <v>-80187.086685008937</v>
      </c>
      <c r="H30" s="191">
        <f t="shared" si="18"/>
        <v>-75833.768608783081</v>
      </c>
      <c r="I30" s="191">
        <f t="shared" si="18"/>
        <v>-71453.242294580807</v>
      </c>
      <c r="J30" s="191">
        <f t="shared" si="18"/>
        <v>-67045.337690914777</v>
      </c>
      <c r="K30" s="191">
        <f t="shared" si="18"/>
        <v>-63709.116350703836</v>
      </c>
      <c r="L30" s="191">
        <f t="shared" si="18"/>
        <v>-60352.043627116567</v>
      </c>
      <c r="M30" s="191">
        <f t="shared" si="18"/>
        <v>-56973.989199006879</v>
      </c>
    </row>
    <row r="31" spans="1:15" x14ac:dyDescent="0.2">
      <c r="A31" s="191" t="s">
        <v>172</v>
      </c>
      <c r="B31" s="191">
        <f t="shared" ref="B31:M31" si="19">+B30*+$B$1/12</f>
        <v>-634.69644830851371</v>
      </c>
      <c r="C31" s="191">
        <f t="shared" si="19"/>
        <v>-608.32275506039718</v>
      </c>
      <c r="D31" s="191">
        <f t="shared" si="19"/>
        <v>-581.78422622947994</v>
      </c>
      <c r="E31" s="191">
        <f t="shared" si="19"/>
        <v>-555.07983159336948</v>
      </c>
      <c r="F31" s="191">
        <f t="shared" si="19"/>
        <v>-528.20853449078322</v>
      </c>
      <c r="G31" s="191">
        <f t="shared" si="19"/>
        <v>-501.16929178130584</v>
      </c>
      <c r="H31" s="191">
        <f t="shared" si="19"/>
        <v>-473.96105380489422</v>
      </c>
      <c r="I31" s="191">
        <f t="shared" si="19"/>
        <v>-446.58276434113003</v>
      </c>
      <c r="J31" s="191">
        <f t="shared" si="19"/>
        <v>-419.03336056821735</v>
      </c>
      <c r="K31" s="191">
        <f t="shared" si="19"/>
        <v>-398.18197719189897</v>
      </c>
      <c r="L31" s="191">
        <f t="shared" si="19"/>
        <v>-377.20027266947858</v>
      </c>
      <c r="M31" s="191">
        <f t="shared" si="19"/>
        <v>-356.08743249379296</v>
      </c>
      <c r="N31" s="222">
        <f>SUM(B31:M31)</f>
        <v>-5880.307948533261</v>
      </c>
    </row>
    <row r="32" spans="1:15" x14ac:dyDescent="0.2">
      <c r="A32" s="192" t="s">
        <v>173</v>
      </c>
      <c r="B32" s="191">
        <f t="shared" ref="B32:M32" si="20">+B31+B30</f>
        <v>-102186.12817767072</v>
      </c>
      <c r="C32" s="191">
        <f t="shared" si="20"/>
        <v>-97939.963564723948</v>
      </c>
      <c r="D32" s="191">
        <f t="shared" si="20"/>
        <v>-93667.260422946274</v>
      </c>
      <c r="E32" s="191">
        <f t="shared" si="20"/>
        <v>-89367.852886532477</v>
      </c>
      <c r="F32" s="191">
        <f t="shared" si="20"/>
        <v>-85041.574053016098</v>
      </c>
      <c r="G32" s="191">
        <f t="shared" si="20"/>
        <v>-80688.255976790242</v>
      </c>
      <c r="H32" s="191">
        <f t="shared" si="20"/>
        <v>-76307.729662587968</v>
      </c>
      <c r="I32" s="191">
        <f t="shared" si="20"/>
        <v>-71899.825058921939</v>
      </c>
      <c r="J32" s="191">
        <f t="shared" si="20"/>
        <v>-67464.371051483002</v>
      </c>
      <c r="K32" s="191">
        <f t="shared" si="20"/>
        <v>-64107.298327895733</v>
      </c>
      <c r="L32" s="191">
        <f t="shared" si="20"/>
        <v>-60729.243899786044</v>
      </c>
      <c r="M32" s="191">
        <f t="shared" si="20"/>
        <v>-57330.076631500669</v>
      </c>
      <c r="N32" s="191"/>
      <c r="O32" s="4"/>
    </row>
    <row r="34" spans="1:14" x14ac:dyDescent="0.2">
      <c r="B34" s="281">
        <f>+B26</f>
        <v>93</v>
      </c>
      <c r="C34" s="281">
        <f t="shared" ref="C34:M34" si="21">+C26</f>
        <v>124</v>
      </c>
      <c r="D34" s="281">
        <f t="shared" si="21"/>
        <v>152</v>
      </c>
      <c r="E34" s="281">
        <f t="shared" si="21"/>
        <v>183</v>
      </c>
      <c r="F34" s="281">
        <f t="shared" si="21"/>
        <v>213</v>
      </c>
      <c r="G34" s="281">
        <f t="shared" si="21"/>
        <v>244</v>
      </c>
      <c r="H34" s="281">
        <f t="shared" si="21"/>
        <v>274</v>
      </c>
      <c r="I34" s="281">
        <f t="shared" si="21"/>
        <v>305</v>
      </c>
      <c r="J34" s="281">
        <f t="shared" si="21"/>
        <v>336</v>
      </c>
      <c r="K34" s="281">
        <f t="shared" si="21"/>
        <v>366</v>
      </c>
      <c r="L34" s="281">
        <f t="shared" si="21"/>
        <v>397</v>
      </c>
      <c r="M34" s="281">
        <f t="shared" si="21"/>
        <v>427</v>
      </c>
    </row>
    <row r="35" spans="1:14" x14ac:dyDescent="0.2">
      <c r="A35">
        <f>+A27+1</f>
        <v>5</v>
      </c>
      <c r="B35" s="278">
        <f t="shared" ref="B35:M35" si="22">EDATE(B27,12)</f>
        <v>39448</v>
      </c>
      <c r="C35" s="278">
        <f t="shared" si="22"/>
        <v>39479</v>
      </c>
      <c r="D35" s="278">
        <f t="shared" si="22"/>
        <v>39508</v>
      </c>
      <c r="E35" s="278">
        <f t="shared" si="22"/>
        <v>39539</v>
      </c>
      <c r="F35" s="278">
        <f t="shared" si="22"/>
        <v>39569</v>
      </c>
      <c r="G35" s="278">
        <f t="shared" si="22"/>
        <v>39600</v>
      </c>
      <c r="H35" s="278">
        <f t="shared" si="22"/>
        <v>39630</v>
      </c>
      <c r="I35" s="278">
        <f t="shared" si="22"/>
        <v>39661</v>
      </c>
      <c r="J35" s="278">
        <f t="shared" si="22"/>
        <v>39692</v>
      </c>
      <c r="K35" s="278">
        <f t="shared" si="22"/>
        <v>39722</v>
      </c>
      <c r="L35" s="278">
        <f t="shared" si="22"/>
        <v>39753</v>
      </c>
      <c r="M35" s="278">
        <f t="shared" si="22"/>
        <v>39783</v>
      </c>
    </row>
    <row r="36" spans="1:14" x14ac:dyDescent="0.2">
      <c r="A36" s="191" t="s">
        <v>169</v>
      </c>
      <c r="B36" s="191">
        <f>+M32</f>
        <v>-57330.076631500669</v>
      </c>
      <c r="C36" s="191">
        <f t="shared" ref="C36:M36" si="23">+B40</f>
        <v>-53909.66456778851</v>
      </c>
      <c r="D36" s="191">
        <f t="shared" si="23"/>
        <v>-50467.874928678153</v>
      </c>
      <c r="E36" s="191">
        <f t="shared" si="23"/>
        <v>-47004.574104323357</v>
      </c>
      <c r="F36" s="191">
        <f t="shared" si="23"/>
        <v>-43519.627649816342</v>
      </c>
      <c r="G36" s="191">
        <f t="shared" si="23"/>
        <v>-40012.900279968657</v>
      </c>
      <c r="H36" s="191">
        <f t="shared" si="23"/>
        <v>-36484.255864059429</v>
      </c>
      <c r="I36" s="191">
        <f t="shared" si="23"/>
        <v>-32933.557420550766</v>
      </c>
      <c r="J36" s="191">
        <f t="shared" si="23"/>
        <v>-29360.667111770174</v>
      </c>
      <c r="K36" s="191">
        <f t="shared" si="23"/>
        <v>-25765.446238559703</v>
      </c>
      <c r="L36" s="191">
        <f t="shared" si="23"/>
        <v>-22335.266957670614</v>
      </c>
      <c r="M36" s="191">
        <f t="shared" si="23"/>
        <v>-18883.649056275968</v>
      </c>
    </row>
    <row r="37" spans="1:14" x14ac:dyDescent="0.2">
      <c r="A37" s="191" t="s">
        <v>170</v>
      </c>
      <c r="B37" s="191">
        <f>IF(+B34&lt;365,+interest!M29,+DCF!$H$63/12)</f>
        <v>3755.2547007791641</v>
      </c>
      <c r="C37" s="191">
        <f>IF(+C34&lt;365,+B37,+DCF!$H$63/12)</f>
        <v>3755.2547007791641</v>
      </c>
      <c r="D37" s="191">
        <f>IF(+D34&lt;365,+C37,+DCF!$H$63/12)</f>
        <v>3755.2547007791641</v>
      </c>
      <c r="E37" s="191">
        <f>IF(+E34&lt;365,+D37,+DCF!$H$63/12)</f>
        <v>3755.2547007791641</v>
      </c>
      <c r="F37" s="191">
        <f>IF(+F34&lt;365,+E37,+DCF!$H$63/12)</f>
        <v>3755.2547007791641</v>
      </c>
      <c r="G37" s="191">
        <f>IF(+G34&lt;365,+F37,+DCF!$H$63/12)</f>
        <v>3755.2547007791641</v>
      </c>
      <c r="H37" s="191">
        <f>IF(+H34&lt;365,+G37,+DCF!$H$63/12)</f>
        <v>3755.2547007791641</v>
      </c>
      <c r="I37" s="191">
        <f>IF(+I34&lt;365,+H37,+DCF!$H$63/12)</f>
        <v>3755.2547007791641</v>
      </c>
      <c r="J37" s="191">
        <f>IF(+J34&lt;365,+I37,+DCF!$H$63/12)</f>
        <v>3755.2547007791641</v>
      </c>
      <c r="K37" s="191">
        <f>IF(+K34&lt;365,+J37,+DCF!$H$63/12)</f>
        <v>3568.9076470858031</v>
      </c>
      <c r="L37" s="191">
        <f>IF(+L34&lt;365,+K37,+DCF!$H$63/12)</f>
        <v>3568.9076470858031</v>
      </c>
      <c r="M37" s="191">
        <f>IF(+M34&lt;365,+L37,+DCF!$H$63/12)</f>
        <v>3568.9076470858031</v>
      </c>
    </row>
    <row r="38" spans="1:14" x14ac:dyDescent="0.2">
      <c r="A38" s="191" t="s">
        <v>171</v>
      </c>
      <c r="B38" s="191">
        <f t="shared" ref="B38:M38" si="24">+B37+B36</f>
        <v>-53574.821930721504</v>
      </c>
      <c r="C38" s="191">
        <f t="shared" si="24"/>
        <v>-50154.409867009344</v>
      </c>
      <c r="D38" s="191">
        <f t="shared" si="24"/>
        <v>-46712.620227898988</v>
      </c>
      <c r="E38" s="191">
        <f t="shared" si="24"/>
        <v>-43249.319403544192</v>
      </c>
      <c r="F38" s="191">
        <f t="shared" si="24"/>
        <v>-39764.372949037177</v>
      </c>
      <c r="G38" s="191">
        <f t="shared" si="24"/>
        <v>-36257.645579189491</v>
      </c>
      <c r="H38" s="191">
        <f t="shared" si="24"/>
        <v>-32729.001163280263</v>
      </c>
      <c r="I38" s="191">
        <f t="shared" si="24"/>
        <v>-29178.3027197716</v>
      </c>
      <c r="J38" s="191">
        <f t="shared" si="24"/>
        <v>-25605.412410991008</v>
      </c>
      <c r="K38" s="191">
        <f t="shared" si="24"/>
        <v>-22196.538591473902</v>
      </c>
      <c r="L38" s="191">
        <f t="shared" si="24"/>
        <v>-18766.359310584812</v>
      </c>
      <c r="M38" s="191">
        <f t="shared" si="24"/>
        <v>-15314.741409190165</v>
      </c>
    </row>
    <row r="39" spans="1:14" x14ac:dyDescent="0.2">
      <c r="A39" s="191" t="s">
        <v>172</v>
      </c>
      <c r="B39" s="191">
        <f t="shared" ref="B39:M39" si="25">+B38*+$B$1/12</f>
        <v>-334.84263706700938</v>
      </c>
      <c r="C39" s="191">
        <f t="shared" si="25"/>
        <v>-313.4650616688084</v>
      </c>
      <c r="D39" s="191">
        <f t="shared" si="25"/>
        <v>-291.95387642436867</v>
      </c>
      <c r="E39" s="191">
        <f t="shared" si="25"/>
        <v>-270.30824627215117</v>
      </c>
      <c r="F39" s="191">
        <f t="shared" si="25"/>
        <v>-248.52733093148234</v>
      </c>
      <c r="G39" s="191">
        <f t="shared" si="25"/>
        <v>-226.6102848699343</v>
      </c>
      <c r="H39" s="191">
        <f t="shared" si="25"/>
        <v>-204.55625727050165</v>
      </c>
      <c r="I39" s="191">
        <f t="shared" si="25"/>
        <v>-182.3643919985725</v>
      </c>
      <c r="J39" s="191">
        <f t="shared" si="25"/>
        <v>-160.03382756869379</v>
      </c>
      <c r="K39" s="191">
        <f t="shared" si="25"/>
        <v>-138.72836619671187</v>
      </c>
      <c r="L39" s="191">
        <f t="shared" si="25"/>
        <v>-117.28974569115508</v>
      </c>
      <c r="M39" s="191">
        <f t="shared" si="25"/>
        <v>-95.717133807438529</v>
      </c>
      <c r="N39" s="222">
        <f>SUM(B39:M39)</f>
        <v>-2584.3971597668274</v>
      </c>
    </row>
    <row r="40" spans="1:14" x14ac:dyDescent="0.2">
      <c r="A40" s="192" t="s">
        <v>173</v>
      </c>
      <c r="B40" s="191">
        <f t="shared" ref="B40:M40" si="26">+B39+B38</f>
        <v>-53909.66456778851</v>
      </c>
      <c r="C40" s="191">
        <f t="shared" si="26"/>
        <v>-50467.874928678153</v>
      </c>
      <c r="D40" s="191">
        <f t="shared" si="26"/>
        <v>-47004.574104323357</v>
      </c>
      <c r="E40" s="191">
        <f t="shared" si="26"/>
        <v>-43519.627649816342</v>
      </c>
      <c r="F40" s="191">
        <f t="shared" si="26"/>
        <v>-40012.900279968657</v>
      </c>
      <c r="G40" s="191">
        <f t="shared" si="26"/>
        <v>-36484.255864059429</v>
      </c>
      <c r="H40" s="191">
        <f t="shared" si="26"/>
        <v>-32933.557420550766</v>
      </c>
      <c r="I40" s="191">
        <f t="shared" si="26"/>
        <v>-29360.667111770174</v>
      </c>
      <c r="J40" s="191">
        <f t="shared" si="26"/>
        <v>-25765.446238559703</v>
      </c>
      <c r="K40" s="191">
        <f t="shared" si="26"/>
        <v>-22335.266957670614</v>
      </c>
      <c r="L40" s="191">
        <f t="shared" si="26"/>
        <v>-18883.649056275968</v>
      </c>
      <c r="M40" s="191">
        <f t="shared" si="26"/>
        <v>-15410.458542997603</v>
      </c>
      <c r="N40" s="191"/>
    </row>
    <row r="42" spans="1:14" x14ac:dyDescent="0.2">
      <c r="B42" s="281">
        <f>+B34</f>
        <v>93</v>
      </c>
      <c r="C42" s="281">
        <f t="shared" ref="C42:M42" si="27">+C34</f>
        <v>124</v>
      </c>
      <c r="D42" s="281">
        <f t="shared" si="27"/>
        <v>152</v>
      </c>
      <c r="E42" s="281">
        <f t="shared" si="27"/>
        <v>183</v>
      </c>
      <c r="F42" s="281">
        <f t="shared" si="27"/>
        <v>213</v>
      </c>
      <c r="G42" s="281">
        <f t="shared" si="27"/>
        <v>244</v>
      </c>
      <c r="H42" s="281">
        <f t="shared" si="27"/>
        <v>274</v>
      </c>
      <c r="I42" s="281">
        <f t="shared" si="27"/>
        <v>305</v>
      </c>
      <c r="J42" s="281">
        <f t="shared" si="27"/>
        <v>336</v>
      </c>
      <c r="K42" s="281">
        <f t="shared" si="27"/>
        <v>366</v>
      </c>
      <c r="L42" s="281">
        <f t="shared" si="27"/>
        <v>397</v>
      </c>
      <c r="M42" s="281">
        <f t="shared" si="27"/>
        <v>427</v>
      </c>
    </row>
    <row r="43" spans="1:14" x14ac:dyDescent="0.2">
      <c r="A43">
        <f>+A35+1</f>
        <v>6</v>
      </c>
      <c r="B43" s="278">
        <f t="shared" ref="B43:M43" si="28">EDATE(B35,12)</f>
        <v>39814</v>
      </c>
      <c r="C43" s="278">
        <f t="shared" si="28"/>
        <v>39845</v>
      </c>
      <c r="D43" s="278">
        <f t="shared" si="28"/>
        <v>39873</v>
      </c>
      <c r="E43" s="278">
        <f t="shared" si="28"/>
        <v>39904</v>
      </c>
      <c r="F43" s="278">
        <f t="shared" si="28"/>
        <v>39934</v>
      </c>
      <c r="G43" s="278">
        <f t="shared" si="28"/>
        <v>39965</v>
      </c>
      <c r="H43" s="278">
        <f t="shared" si="28"/>
        <v>39995</v>
      </c>
      <c r="I43" s="278">
        <f t="shared" si="28"/>
        <v>40026</v>
      </c>
      <c r="J43" s="278">
        <f t="shared" si="28"/>
        <v>40057</v>
      </c>
      <c r="K43" s="278">
        <f t="shared" si="28"/>
        <v>40087</v>
      </c>
      <c r="L43" s="278">
        <f t="shared" si="28"/>
        <v>40118</v>
      </c>
      <c r="M43" s="278">
        <f t="shared" si="28"/>
        <v>40148</v>
      </c>
    </row>
    <row r="44" spans="1:14" x14ac:dyDescent="0.2">
      <c r="A44" s="191" t="s">
        <v>169</v>
      </c>
      <c r="B44" s="191">
        <f>+M40</f>
        <v>-15410.458542997603</v>
      </c>
      <c r="C44" s="191">
        <f t="shared" ref="C44:M44" si="29">+B48</f>
        <v>-11915.560589011249</v>
      </c>
      <c r="D44" s="191">
        <f t="shared" si="29"/>
        <v>-8398.8195228124805</v>
      </c>
      <c r="E44" s="191">
        <f t="shared" si="29"/>
        <v>-4860.0988249499687</v>
      </c>
      <c r="F44" s="191">
        <f t="shared" si="29"/>
        <v>-1299.2611227258167</v>
      </c>
      <c r="G44" s="191">
        <f t="shared" si="29"/>
        <v>2283.8318151372364</v>
      </c>
      <c r="H44" s="191">
        <f t="shared" si="29"/>
        <v>5889.3190838619339</v>
      </c>
      <c r="I44" s="191">
        <f t="shared" si="29"/>
        <v>9517.3406480161611</v>
      </c>
      <c r="J44" s="191">
        <f t="shared" si="29"/>
        <v>13168.037346946352</v>
      </c>
      <c r="K44" s="191">
        <f t="shared" si="29"/>
        <v>16841.550900244856</v>
      </c>
      <c r="L44" s="191">
        <f t="shared" si="29"/>
        <v>20313.221951298769</v>
      </c>
      <c r="M44" s="191">
        <f t="shared" si="29"/>
        <v>23806.590946421766</v>
      </c>
    </row>
    <row r="45" spans="1:14" x14ac:dyDescent="0.2">
      <c r="A45" s="191" t="s">
        <v>170</v>
      </c>
      <c r="B45" s="191">
        <f>IF(+B42&lt;365,+interest!M37,+DCF!$I$63/12)</f>
        <v>3568.9076470858031</v>
      </c>
      <c r="C45" s="191">
        <f>IF(+C42&lt;365,+B45,+DCF!$I$63/12)</f>
        <v>3568.9076470858031</v>
      </c>
      <c r="D45" s="191">
        <f>IF(+D42&lt;365,+C45,+DCF!$I$63/12)</f>
        <v>3568.9076470858031</v>
      </c>
      <c r="E45" s="191">
        <f>IF(+E42&lt;365,+D45,+DCF!$I$63/12)</f>
        <v>3568.9076470858031</v>
      </c>
      <c r="F45" s="191">
        <f>IF(+F42&lt;365,+E45,+DCF!$I$63/12)</f>
        <v>3568.9076470858031</v>
      </c>
      <c r="G45" s="191">
        <f>IF(+G42&lt;365,+F45,+DCF!$I$63/12)</f>
        <v>3568.9076470858031</v>
      </c>
      <c r="H45" s="191">
        <f>IF(+H42&lt;365,+G45,+DCF!$I$63/12)</f>
        <v>3568.9076470858031</v>
      </c>
      <c r="I45" s="191">
        <f>IF(+I42&lt;365,+H45,+DCF!$I$63/12)</f>
        <v>3568.9076470858031</v>
      </c>
      <c r="J45" s="191">
        <f>IF(+J42&lt;365,+I45,+DCF!$I$63/12)</f>
        <v>3568.9076470858031</v>
      </c>
      <c r="K45" s="191">
        <f>IF(+K42&lt;365,+J45,+DCF!$I$63/12)</f>
        <v>3345.5019706110602</v>
      </c>
      <c r="L45" s="191">
        <f>IF(+L42&lt;365,+K45,+DCF!$I$63/12)</f>
        <v>3345.5019706110602</v>
      </c>
      <c r="M45" s="191">
        <f>IF(+M42&lt;365,+L45,+DCF!$I$63/12)</f>
        <v>3345.5019706110602</v>
      </c>
    </row>
    <row r="46" spans="1:14" x14ac:dyDescent="0.2">
      <c r="A46" s="191" t="s">
        <v>171</v>
      </c>
      <c r="B46" s="191">
        <f t="shared" ref="B46:M46" si="30">+B45+B44</f>
        <v>-11841.5508959118</v>
      </c>
      <c r="C46" s="191">
        <f t="shared" si="30"/>
        <v>-8346.6529419254457</v>
      </c>
      <c r="D46" s="191">
        <f t="shared" si="30"/>
        <v>-4829.911875726677</v>
      </c>
      <c r="E46" s="191">
        <f t="shared" si="30"/>
        <v>-1291.1911778641656</v>
      </c>
      <c r="F46" s="191">
        <f t="shared" si="30"/>
        <v>2269.6465243599864</v>
      </c>
      <c r="G46" s="191">
        <f t="shared" si="30"/>
        <v>5852.7394622230395</v>
      </c>
      <c r="H46" s="191">
        <f t="shared" si="30"/>
        <v>9458.2267309477375</v>
      </c>
      <c r="I46" s="191">
        <f t="shared" si="30"/>
        <v>13086.248295101965</v>
      </c>
      <c r="J46" s="191">
        <f t="shared" si="30"/>
        <v>16736.944994032154</v>
      </c>
      <c r="K46" s="191">
        <f t="shared" si="30"/>
        <v>20187.052870855918</v>
      </c>
      <c r="L46" s="191">
        <f t="shared" si="30"/>
        <v>23658.72392190983</v>
      </c>
      <c r="M46" s="191">
        <f t="shared" si="30"/>
        <v>27152.092917032827</v>
      </c>
    </row>
    <row r="47" spans="1:14" x14ac:dyDescent="0.2">
      <c r="A47" s="191" t="s">
        <v>172</v>
      </c>
      <c r="B47" s="191">
        <f t="shared" ref="B47:M47" si="31">+B46*+$B$1/12</f>
        <v>-74.009693099448739</v>
      </c>
      <c r="C47" s="191">
        <f t="shared" si="31"/>
        <v>-52.16658088703403</v>
      </c>
      <c r="D47" s="191">
        <f t="shared" si="31"/>
        <v>-30.18694922329173</v>
      </c>
      <c r="E47" s="191">
        <f t="shared" si="31"/>
        <v>-8.0699448616510345</v>
      </c>
      <c r="F47" s="191">
        <f t="shared" si="31"/>
        <v>14.185290777249916</v>
      </c>
      <c r="G47" s="191">
        <f t="shared" si="31"/>
        <v>36.579621638893997</v>
      </c>
      <c r="H47" s="191">
        <f t="shared" si="31"/>
        <v>59.113917068423355</v>
      </c>
      <c r="I47" s="191">
        <f t="shared" si="31"/>
        <v>81.789051844387274</v>
      </c>
      <c r="J47" s="191">
        <f t="shared" si="31"/>
        <v>104.60590621270096</v>
      </c>
      <c r="K47" s="191">
        <f t="shared" si="31"/>
        <v>126.16908044284948</v>
      </c>
      <c r="L47" s="191">
        <f t="shared" si="31"/>
        <v>147.86702451193642</v>
      </c>
      <c r="M47" s="191">
        <f t="shared" si="31"/>
        <v>169.70058073145518</v>
      </c>
      <c r="N47" s="222">
        <f>SUM(B47:M47)</f>
        <v>575.57730515647097</v>
      </c>
    </row>
    <row r="48" spans="1:14" x14ac:dyDescent="0.2">
      <c r="A48" s="192" t="s">
        <v>173</v>
      </c>
      <c r="B48" s="191">
        <f t="shared" ref="B48:M48" si="32">+B47+B46</f>
        <v>-11915.560589011249</v>
      </c>
      <c r="C48" s="191">
        <f t="shared" si="32"/>
        <v>-8398.8195228124805</v>
      </c>
      <c r="D48" s="191">
        <f t="shared" si="32"/>
        <v>-4860.0988249499687</v>
      </c>
      <c r="E48" s="191">
        <f t="shared" si="32"/>
        <v>-1299.2611227258167</v>
      </c>
      <c r="F48" s="191">
        <f t="shared" si="32"/>
        <v>2283.8318151372364</v>
      </c>
      <c r="G48" s="191">
        <f t="shared" si="32"/>
        <v>5889.3190838619339</v>
      </c>
      <c r="H48" s="191">
        <f t="shared" si="32"/>
        <v>9517.3406480161611</v>
      </c>
      <c r="I48" s="191">
        <f t="shared" si="32"/>
        <v>13168.037346946352</v>
      </c>
      <c r="J48" s="191">
        <f t="shared" si="32"/>
        <v>16841.550900244856</v>
      </c>
      <c r="K48" s="191">
        <f t="shared" si="32"/>
        <v>20313.221951298769</v>
      </c>
      <c r="L48" s="191">
        <f t="shared" si="32"/>
        <v>23806.590946421766</v>
      </c>
      <c r="M48" s="191">
        <f t="shared" si="32"/>
        <v>27321.793497764284</v>
      </c>
      <c r="N48" s="191"/>
    </row>
    <row r="50" spans="1:14" x14ac:dyDescent="0.2">
      <c r="B50" s="281">
        <f>+B42</f>
        <v>93</v>
      </c>
      <c r="C50" s="281">
        <f t="shared" ref="C50:M50" si="33">+C42</f>
        <v>124</v>
      </c>
      <c r="D50" s="281">
        <f t="shared" si="33"/>
        <v>152</v>
      </c>
      <c r="E50" s="281">
        <f t="shared" si="33"/>
        <v>183</v>
      </c>
      <c r="F50" s="281">
        <f t="shared" si="33"/>
        <v>213</v>
      </c>
      <c r="G50" s="281">
        <f t="shared" si="33"/>
        <v>244</v>
      </c>
      <c r="H50" s="281">
        <f t="shared" si="33"/>
        <v>274</v>
      </c>
      <c r="I50" s="281">
        <f t="shared" si="33"/>
        <v>305</v>
      </c>
      <c r="J50" s="281">
        <f t="shared" si="33"/>
        <v>336</v>
      </c>
      <c r="K50" s="281">
        <f t="shared" si="33"/>
        <v>366</v>
      </c>
      <c r="L50" s="281">
        <f t="shared" si="33"/>
        <v>397</v>
      </c>
      <c r="M50" s="281">
        <f t="shared" si="33"/>
        <v>427</v>
      </c>
    </row>
    <row r="51" spans="1:14" x14ac:dyDescent="0.2">
      <c r="A51">
        <f>+A43+1</f>
        <v>7</v>
      </c>
      <c r="B51" s="278">
        <f t="shared" ref="B51:M51" si="34">EDATE(B43,12)</f>
        <v>40179</v>
      </c>
      <c r="C51" s="278">
        <f t="shared" si="34"/>
        <v>40210</v>
      </c>
      <c r="D51" s="278">
        <f t="shared" si="34"/>
        <v>40238</v>
      </c>
      <c r="E51" s="278">
        <f t="shared" si="34"/>
        <v>40269</v>
      </c>
      <c r="F51" s="278">
        <f t="shared" si="34"/>
        <v>40299</v>
      </c>
      <c r="G51" s="278">
        <f t="shared" si="34"/>
        <v>40330</v>
      </c>
      <c r="H51" s="278">
        <f t="shared" si="34"/>
        <v>40360</v>
      </c>
      <c r="I51" s="278">
        <f t="shared" si="34"/>
        <v>40391</v>
      </c>
      <c r="J51" s="278">
        <f t="shared" si="34"/>
        <v>40422</v>
      </c>
      <c r="K51" s="278">
        <f t="shared" si="34"/>
        <v>40452</v>
      </c>
      <c r="L51" s="278">
        <f t="shared" si="34"/>
        <v>40483</v>
      </c>
      <c r="M51" s="278">
        <f t="shared" si="34"/>
        <v>40513</v>
      </c>
    </row>
    <row r="52" spans="1:14" x14ac:dyDescent="0.2">
      <c r="A52" s="191" t="s">
        <v>169</v>
      </c>
      <c r="B52" s="191">
        <f>+M48</f>
        <v>27321.793497764284</v>
      </c>
      <c r="C52" s="191">
        <f t="shared" ref="C52:M52" si="35">+B56</f>
        <v>30858.966065052689</v>
      </c>
      <c r="D52" s="191">
        <f t="shared" si="35"/>
        <v>34418.245960886648</v>
      </c>
      <c r="E52" s="191">
        <f t="shared" si="35"/>
        <v>37999.77135606957</v>
      </c>
      <c r="F52" s="191">
        <f t="shared" si="35"/>
        <v>41603.681284972386</v>
      </c>
      <c r="G52" s="191">
        <f t="shared" si="35"/>
        <v>45230.115650930842</v>
      </c>
      <c r="H52" s="191">
        <f t="shared" si="35"/>
        <v>48879.215231676542</v>
      </c>
      <c r="I52" s="191">
        <f t="shared" si="35"/>
        <v>52551.121684801903</v>
      </c>
      <c r="J52" s="191">
        <f t="shared" si="35"/>
        <v>56245.977553259298</v>
      </c>
      <c r="K52" s="191">
        <f t="shared" si="35"/>
        <v>59963.926270894546</v>
      </c>
      <c r="L52" s="191">
        <f t="shared" si="35"/>
        <v>63515.463101867841</v>
      </c>
      <c r="M52" s="191">
        <f t="shared" si="35"/>
        <v>67089.197038034705</v>
      </c>
    </row>
    <row r="53" spans="1:14" x14ac:dyDescent="0.2">
      <c r="A53" s="191" t="s">
        <v>170</v>
      </c>
      <c r="B53" s="191">
        <f>IF(+B50&lt;365,+interest!M45,+DCF!$J$63/12)</f>
        <v>3345.5019706110602</v>
      </c>
      <c r="C53" s="191">
        <f>IF(+C50&lt;365,+B53,+DCF!$J$63/12)</f>
        <v>3345.5019706110602</v>
      </c>
      <c r="D53" s="191">
        <f>IF(+D50&lt;365,+C53,+DCF!$J$63/12)</f>
        <v>3345.5019706110602</v>
      </c>
      <c r="E53" s="191">
        <f>IF(+E50&lt;365,+D53,+DCF!$J$63/12)</f>
        <v>3345.5019706110602</v>
      </c>
      <c r="F53" s="191">
        <f>IF(+F50&lt;365,+E53,+DCF!$J$63/12)</f>
        <v>3345.5019706110602</v>
      </c>
      <c r="G53" s="191">
        <f>IF(+G50&lt;365,+F53,+DCF!$J$63/12)</f>
        <v>3345.5019706110602</v>
      </c>
      <c r="H53" s="191">
        <f>IF(+H50&lt;365,+G53,+DCF!$J$63/12)</f>
        <v>3345.5019706110602</v>
      </c>
      <c r="I53" s="191">
        <f>IF(+I50&lt;365,+H53,+DCF!$J$63/12)</f>
        <v>3345.5019706110602</v>
      </c>
      <c r="J53" s="191">
        <f>IF(+J50&lt;365,+I53,+DCF!$J$63/12)</f>
        <v>3345.5019706110602</v>
      </c>
      <c r="K53" s="191">
        <f>IF(+K50&lt;365,+J53,+DCF!$J$63/12)</f>
        <v>3157.030848974111</v>
      </c>
      <c r="L53" s="191">
        <f>IF(+L50&lt;365,+K53,+DCF!$J$63/12)</f>
        <v>3157.030848974111</v>
      </c>
      <c r="M53" s="191">
        <f>IF(+M50&lt;365,+L53,+DCF!$J$63/12)</f>
        <v>3157.030848974111</v>
      </c>
    </row>
    <row r="54" spans="1:14" x14ac:dyDescent="0.2">
      <c r="A54" s="191" t="s">
        <v>171</v>
      </c>
      <c r="B54" s="191">
        <f t="shared" ref="B54:M54" si="36">+B53+B52</f>
        <v>30667.295468375345</v>
      </c>
      <c r="C54" s="191">
        <f t="shared" si="36"/>
        <v>34204.468035663747</v>
      </c>
      <c r="D54" s="191">
        <f t="shared" si="36"/>
        <v>37763.74793149771</v>
      </c>
      <c r="E54" s="191">
        <f t="shared" si="36"/>
        <v>41345.273326680632</v>
      </c>
      <c r="F54" s="191">
        <f t="shared" si="36"/>
        <v>44949.183255583448</v>
      </c>
      <c r="G54" s="191">
        <f t="shared" si="36"/>
        <v>48575.617621541904</v>
      </c>
      <c r="H54" s="191">
        <f t="shared" si="36"/>
        <v>52224.717202287604</v>
      </c>
      <c r="I54" s="191">
        <f t="shared" si="36"/>
        <v>55896.623655412965</v>
      </c>
      <c r="J54" s="191">
        <f t="shared" si="36"/>
        <v>59591.479523870359</v>
      </c>
      <c r="K54" s="191">
        <f t="shared" si="36"/>
        <v>63120.957119868661</v>
      </c>
      <c r="L54" s="191">
        <f t="shared" si="36"/>
        <v>66672.493950841948</v>
      </c>
      <c r="M54" s="191">
        <f t="shared" si="36"/>
        <v>70246.227887008819</v>
      </c>
    </row>
    <row r="55" spans="1:14" x14ac:dyDescent="0.2">
      <c r="A55" s="191" t="s">
        <v>172</v>
      </c>
      <c r="B55" s="191">
        <f t="shared" ref="B55:M55" si="37">+B54*+$B$1/12</f>
        <v>191.67059667734588</v>
      </c>
      <c r="C55" s="191">
        <f t="shared" si="37"/>
        <v>213.7779252228984</v>
      </c>
      <c r="D55" s="191">
        <f t="shared" si="37"/>
        <v>236.02342457186069</v>
      </c>
      <c r="E55" s="191">
        <f t="shared" si="37"/>
        <v>258.40795829175391</v>
      </c>
      <c r="F55" s="191">
        <f t="shared" si="37"/>
        <v>280.93239534739655</v>
      </c>
      <c r="G55" s="191">
        <f t="shared" si="37"/>
        <v>303.59761013463691</v>
      </c>
      <c r="H55" s="191">
        <f t="shared" si="37"/>
        <v>326.40448251429751</v>
      </c>
      <c r="I55" s="191">
        <f t="shared" si="37"/>
        <v>349.35389784633099</v>
      </c>
      <c r="J55" s="191">
        <f t="shared" si="37"/>
        <v>372.44674702418973</v>
      </c>
      <c r="K55" s="191">
        <f t="shared" si="37"/>
        <v>394.50598199917908</v>
      </c>
      <c r="L55" s="191">
        <f t="shared" si="37"/>
        <v>416.70308719276221</v>
      </c>
      <c r="M55" s="191">
        <f t="shared" si="37"/>
        <v>439.03892429380511</v>
      </c>
      <c r="N55" s="222">
        <f>SUM(B55:M55)</f>
        <v>3782.863031116457</v>
      </c>
    </row>
    <row r="56" spans="1:14" x14ac:dyDescent="0.2">
      <c r="A56" s="192" t="s">
        <v>173</v>
      </c>
      <c r="B56" s="191">
        <f t="shared" ref="B56:M56" si="38">+B55+B54</f>
        <v>30858.966065052689</v>
      </c>
      <c r="C56" s="191">
        <f t="shared" si="38"/>
        <v>34418.245960886648</v>
      </c>
      <c r="D56" s="191">
        <f t="shared" si="38"/>
        <v>37999.77135606957</v>
      </c>
      <c r="E56" s="191">
        <f t="shared" si="38"/>
        <v>41603.681284972386</v>
      </c>
      <c r="F56" s="191">
        <f t="shared" si="38"/>
        <v>45230.115650930842</v>
      </c>
      <c r="G56" s="191">
        <f t="shared" si="38"/>
        <v>48879.215231676542</v>
      </c>
      <c r="H56" s="191">
        <f t="shared" si="38"/>
        <v>52551.121684801903</v>
      </c>
      <c r="I56" s="191">
        <f t="shared" si="38"/>
        <v>56245.977553259298</v>
      </c>
      <c r="J56" s="191">
        <f t="shared" si="38"/>
        <v>59963.926270894546</v>
      </c>
      <c r="K56" s="191">
        <f t="shared" si="38"/>
        <v>63515.463101867841</v>
      </c>
      <c r="L56" s="191">
        <f t="shared" si="38"/>
        <v>67089.197038034705</v>
      </c>
      <c r="M56" s="191">
        <f t="shared" si="38"/>
        <v>70685.26681130263</v>
      </c>
      <c r="N56" s="191"/>
    </row>
    <row r="58" spans="1:14" x14ac:dyDescent="0.2">
      <c r="B58" s="281">
        <f>+B50</f>
        <v>93</v>
      </c>
      <c r="C58" s="281">
        <f t="shared" ref="C58:M58" si="39">+C50</f>
        <v>124</v>
      </c>
      <c r="D58" s="281">
        <f t="shared" si="39"/>
        <v>152</v>
      </c>
      <c r="E58" s="281">
        <f t="shared" si="39"/>
        <v>183</v>
      </c>
      <c r="F58" s="281">
        <f t="shared" si="39"/>
        <v>213</v>
      </c>
      <c r="G58" s="281">
        <f t="shared" si="39"/>
        <v>244</v>
      </c>
      <c r="H58" s="281">
        <f t="shared" si="39"/>
        <v>274</v>
      </c>
      <c r="I58" s="281">
        <f t="shared" si="39"/>
        <v>305</v>
      </c>
      <c r="J58" s="281">
        <f t="shared" si="39"/>
        <v>336</v>
      </c>
      <c r="K58" s="281">
        <f t="shared" si="39"/>
        <v>366</v>
      </c>
      <c r="L58" s="281">
        <f t="shared" si="39"/>
        <v>397</v>
      </c>
      <c r="M58" s="281">
        <f t="shared" si="39"/>
        <v>427</v>
      </c>
    </row>
    <row r="59" spans="1:14" x14ac:dyDescent="0.2">
      <c r="A59">
        <f>+A51+1</f>
        <v>8</v>
      </c>
      <c r="B59" s="278">
        <f t="shared" ref="B59:M59" si="40">EDATE(B51,12)</f>
        <v>40544</v>
      </c>
      <c r="C59" s="278">
        <f t="shared" si="40"/>
        <v>40575</v>
      </c>
      <c r="D59" s="278">
        <f t="shared" si="40"/>
        <v>40603</v>
      </c>
      <c r="E59" s="278">
        <f t="shared" si="40"/>
        <v>40634</v>
      </c>
      <c r="F59" s="278">
        <f t="shared" si="40"/>
        <v>40664</v>
      </c>
      <c r="G59" s="278">
        <f t="shared" si="40"/>
        <v>40695</v>
      </c>
      <c r="H59" s="278">
        <f t="shared" si="40"/>
        <v>40725</v>
      </c>
      <c r="I59" s="278">
        <f t="shared" si="40"/>
        <v>40756</v>
      </c>
      <c r="J59" s="278">
        <f t="shared" si="40"/>
        <v>40787</v>
      </c>
      <c r="K59" s="278">
        <f t="shared" si="40"/>
        <v>40817</v>
      </c>
      <c r="L59" s="278">
        <f t="shared" si="40"/>
        <v>40848</v>
      </c>
      <c r="M59" s="278">
        <f t="shared" si="40"/>
        <v>40878</v>
      </c>
    </row>
    <row r="60" spans="1:14" x14ac:dyDescent="0.2">
      <c r="A60" s="191" t="s">
        <v>169</v>
      </c>
      <c r="B60" s="191">
        <f>+M56</f>
        <v>70685.26681130263</v>
      </c>
      <c r="C60" s="191">
        <f t="shared" ref="C60:M60" si="41">+B64</f>
        <v>74303.81202065348</v>
      </c>
      <c r="D60" s="191">
        <f t="shared" si="41"/>
        <v>77944.973137562774</v>
      </c>
      <c r="E60" s="191">
        <f t="shared" si="41"/>
        <v>81608.891511452748</v>
      </c>
      <c r="F60" s="191">
        <f t="shared" si="41"/>
        <v>85295.709375179533</v>
      </c>
      <c r="G60" s="191">
        <f t="shared" si="41"/>
        <v>89005.569850554602</v>
      </c>
      <c r="H60" s="191">
        <f t="shared" si="41"/>
        <v>92738.616953900768</v>
      </c>
      <c r="I60" s="191">
        <f t="shared" si="41"/>
        <v>96494.995601642848</v>
      </c>
      <c r="J60" s="191">
        <f t="shared" si="41"/>
        <v>100274.85161593332</v>
      </c>
      <c r="K60" s="191">
        <f t="shared" si="41"/>
        <v>104078.3317303131</v>
      </c>
      <c r="L60" s="191">
        <f t="shared" si="41"/>
        <v>107832.9957903446</v>
      </c>
      <c r="M60" s="191">
        <f t="shared" si="41"/>
        <v>111611.1265007513</v>
      </c>
    </row>
    <row r="61" spans="1:14" x14ac:dyDescent="0.2">
      <c r="A61" s="191" t="s">
        <v>170</v>
      </c>
      <c r="B61" s="191">
        <f>IF(+B58&lt;365,+interest!M53,+DCF!$K$63/12)</f>
        <v>3157.030848974111</v>
      </c>
      <c r="C61" s="191">
        <f>IF(+C58&lt;365,+B61,+DCF!$K$63/12)</f>
        <v>3157.030848974111</v>
      </c>
      <c r="D61" s="191">
        <f>IF(+D58&lt;365,+C61,+DCF!$K$63/12)</f>
        <v>3157.030848974111</v>
      </c>
      <c r="E61" s="191">
        <f>IF(+E58&lt;365,+D61,+DCF!$K$63/12)</f>
        <v>3157.030848974111</v>
      </c>
      <c r="F61" s="191">
        <f>IF(+F58&lt;365,+E61,+DCF!$K$63/12)</f>
        <v>3157.030848974111</v>
      </c>
      <c r="G61" s="191">
        <f>IF(+G58&lt;365,+F61,+DCF!$K$63/12)</f>
        <v>3157.030848974111</v>
      </c>
      <c r="H61" s="191">
        <f>IF(+H58&lt;365,+G61,+DCF!$K$63/12)</f>
        <v>3157.030848974111</v>
      </c>
      <c r="I61" s="191">
        <f>IF(+I58&lt;365,+H61,+DCF!$K$63/12)</f>
        <v>3157.030848974111</v>
      </c>
      <c r="J61" s="191">
        <f>IF(+J58&lt;365,+I61,+DCF!$K$63/12)</f>
        <v>3157.030848974111</v>
      </c>
      <c r="K61" s="191">
        <f>IF(+K58&lt;365,+J61,+DCF!$K$63/12)</f>
        <v>3084.893899843029</v>
      </c>
      <c r="L61" s="191">
        <f>IF(+L58&lt;365,+K61,+DCF!$K$63/12)</f>
        <v>3084.893899843029</v>
      </c>
      <c r="M61" s="191">
        <f>IF(+M58&lt;365,+L61,+DCF!$K$63/12)</f>
        <v>3084.893899843029</v>
      </c>
    </row>
    <row r="62" spans="1:14" x14ac:dyDescent="0.2">
      <c r="A62" s="191" t="s">
        <v>171</v>
      </c>
      <c r="B62" s="191">
        <f t="shared" ref="B62:M62" si="42">+B61+B60</f>
        <v>73842.297660276745</v>
      </c>
      <c r="C62" s="191">
        <f t="shared" si="42"/>
        <v>77460.842869627595</v>
      </c>
      <c r="D62" s="191">
        <f t="shared" si="42"/>
        <v>81102.003986536889</v>
      </c>
      <c r="E62" s="191">
        <f t="shared" si="42"/>
        <v>84765.922360426863</v>
      </c>
      <c r="F62" s="191">
        <f t="shared" si="42"/>
        <v>88452.740224153647</v>
      </c>
      <c r="G62" s="191">
        <f t="shared" si="42"/>
        <v>92162.600699528717</v>
      </c>
      <c r="H62" s="191">
        <f t="shared" si="42"/>
        <v>95895.647802874882</v>
      </c>
      <c r="I62" s="191">
        <f t="shared" si="42"/>
        <v>99652.026450616962</v>
      </c>
      <c r="J62" s="191">
        <f t="shared" si="42"/>
        <v>103431.88246490744</v>
      </c>
      <c r="K62" s="191">
        <f t="shared" si="42"/>
        <v>107163.22563015613</v>
      </c>
      <c r="L62" s="191">
        <f t="shared" si="42"/>
        <v>110917.88969018763</v>
      </c>
      <c r="M62" s="191">
        <f t="shared" si="42"/>
        <v>114696.02040059432</v>
      </c>
    </row>
    <row r="63" spans="1:14" x14ac:dyDescent="0.2">
      <c r="A63" s="191" t="s">
        <v>172</v>
      </c>
      <c r="B63" s="191">
        <f t="shared" ref="B63:M63" si="43">+B62*+$B$1/12</f>
        <v>461.51436037672966</v>
      </c>
      <c r="C63" s="191">
        <f t="shared" si="43"/>
        <v>484.13026793517247</v>
      </c>
      <c r="D63" s="191">
        <f t="shared" si="43"/>
        <v>506.88752491585552</v>
      </c>
      <c r="E63" s="191">
        <f t="shared" si="43"/>
        <v>529.78701475266791</v>
      </c>
      <c r="F63" s="191">
        <f t="shared" si="43"/>
        <v>552.82962640096025</v>
      </c>
      <c r="G63" s="191">
        <f t="shared" si="43"/>
        <v>576.0162543720545</v>
      </c>
      <c r="H63" s="191">
        <f t="shared" si="43"/>
        <v>599.34779876796802</v>
      </c>
      <c r="I63" s="191">
        <f t="shared" si="43"/>
        <v>622.82516531635599</v>
      </c>
      <c r="J63" s="191">
        <f t="shared" si="43"/>
        <v>646.44926540567144</v>
      </c>
      <c r="K63" s="191">
        <f t="shared" si="43"/>
        <v>669.77016018847576</v>
      </c>
      <c r="L63" s="191">
        <f t="shared" si="43"/>
        <v>693.23681056367275</v>
      </c>
      <c r="M63" s="191">
        <f t="shared" si="43"/>
        <v>716.85012750371459</v>
      </c>
      <c r="N63" s="222">
        <f>SUM(B63:M63)</f>
        <v>7059.6443764992973</v>
      </c>
    </row>
    <row r="64" spans="1:14" x14ac:dyDescent="0.2">
      <c r="A64" s="192" t="s">
        <v>173</v>
      </c>
      <c r="B64" s="191">
        <f t="shared" ref="B64:M64" si="44">+B63+B62</f>
        <v>74303.81202065348</v>
      </c>
      <c r="C64" s="191">
        <f t="shared" si="44"/>
        <v>77944.973137562774</v>
      </c>
      <c r="D64" s="191">
        <f t="shared" si="44"/>
        <v>81608.891511452748</v>
      </c>
      <c r="E64" s="191">
        <f t="shared" si="44"/>
        <v>85295.709375179533</v>
      </c>
      <c r="F64" s="191">
        <f t="shared" si="44"/>
        <v>89005.569850554602</v>
      </c>
      <c r="G64" s="191">
        <f t="shared" si="44"/>
        <v>92738.616953900768</v>
      </c>
      <c r="H64" s="191">
        <f t="shared" si="44"/>
        <v>96494.995601642848</v>
      </c>
      <c r="I64" s="191">
        <f t="shared" si="44"/>
        <v>100274.85161593332</v>
      </c>
      <c r="J64" s="191">
        <f t="shared" si="44"/>
        <v>104078.3317303131</v>
      </c>
      <c r="K64" s="191">
        <f t="shared" si="44"/>
        <v>107832.9957903446</v>
      </c>
      <c r="L64" s="191">
        <f t="shared" si="44"/>
        <v>111611.1265007513</v>
      </c>
      <c r="M64" s="191">
        <f t="shared" si="44"/>
        <v>115412.87052809804</v>
      </c>
      <c r="N64" s="191"/>
    </row>
    <row r="66" spans="1:14" x14ac:dyDescent="0.2">
      <c r="B66" s="281">
        <f>+B58</f>
        <v>93</v>
      </c>
      <c r="C66" s="281">
        <f t="shared" ref="C66:M66" si="45">+C58</f>
        <v>124</v>
      </c>
      <c r="D66" s="281">
        <f t="shared" si="45"/>
        <v>152</v>
      </c>
      <c r="E66" s="281">
        <f t="shared" si="45"/>
        <v>183</v>
      </c>
      <c r="F66" s="281">
        <f t="shared" si="45"/>
        <v>213</v>
      </c>
      <c r="G66" s="281">
        <f t="shared" si="45"/>
        <v>244</v>
      </c>
      <c r="H66" s="281">
        <f t="shared" si="45"/>
        <v>274</v>
      </c>
      <c r="I66" s="281">
        <f t="shared" si="45"/>
        <v>305</v>
      </c>
      <c r="J66" s="281">
        <f t="shared" si="45"/>
        <v>336</v>
      </c>
      <c r="K66" s="281">
        <f t="shared" si="45"/>
        <v>366</v>
      </c>
      <c r="L66" s="281">
        <f t="shared" si="45"/>
        <v>397</v>
      </c>
      <c r="M66" s="281">
        <f t="shared" si="45"/>
        <v>427</v>
      </c>
    </row>
    <row r="67" spans="1:14" x14ac:dyDescent="0.2">
      <c r="A67">
        <f>+A59+1</f>
        <v>9</v>
      </c>
      <c r="B67" s="278">
        <f t="shared" ref="B67:M67" si="46">EDATE(B59,12)</f>
        <v>40909</v>
      </c>
      <c r="C67" s="278">
        <f t="shared" si="46"/>
        <v>40940</v>
      </c>
      <c r="D67" s="278">
        <f t="shared" si="46"/>
        <v>40969</v>
      </c>
      <c r="E67" s="278">
        <f t="shared" si="46"/>
        <v>41000</v>
      </c>
      <c r="F67" s="278">
        <f t="shared" si="46"/>
        <v>41030</v>
      </c>
      <c r="G67" s="278">
        <f t="shared" si="46"/>
        <v>41061</v>
      </c>
      <c r="H67" s="278">
        <f t="shared" si="46"/>
        <v>41091</v>
      </c>
      <c r="I67" s="278">
        <f t="shared" si="46"/>
        <v>41122</v>
      </c>
      <c r="J67" s="278">
        <f t="shared" si="46"/>
        <v>41153</v>
      </c>
      <c r="K67" s="278">
        <f t="shared" si="46"/>
        <v>41183</v>
      </c>
      <c r="L67" s="278">
        <f t="shared" si="46"/>
        <v>41214</v>
      </c>
      <c r="M67" s="278">
        <f t="shared" si="46"/>
        <v>41244</v>
      </c>
    </row>
    <row r="68" spans="1:14" x14ac:dyDescent="0.2">
      <c r="A68" s="191" t="s">
        <v>169</v>
      </c>
      <c r="B68" s="191">
        <f>+M64</f>
        <v>115412.87052809804</v>
      </c>
      <c r="C68" s="191">
        <f t="shared" ref="C68:M68" si="47">+B72</f>
        <v>119238.37545561569</v>
      </c>
      <c r="D68" s="191">
        <f t="shared" si="47"/>
        <v>123087.78978893033</v>
      </c>
      <c r="E68" s="191">
        <f t="shared" si="47"/>
        <v>126961.26296182818</v>
      </c>
      <c r="F68" s="191">
        <f t="shared" si="47"/>
        <v>130858.94534205664</v>
      </c>
      <c r="G68" s="191">
        <f t="shared" si="47"/>
        <v>134780.98823716154</v>
      </c>
      <c r="H68" s="191">
        <f t="shared" si="47"/>
        <v>138727.54390036085</v>
      </c>
      <c r="I68" s="191">
        <f t="shared" si="47"/>
        <v>142698.76553645515</v>
      </c>
      <c r="J68" s="191">
        <f t="shared" si="47"/>
        <v>146694.80730777505</v>
      </c>
      <c r="K68" s="191">
        <f t="shared" si="47"/>
        <v>150715.82434016571</v>
      </c>
      <c r="L68" s="191">
        <f t="shared" si="47"/>
        <v>154654.34116394055</v>
      </c>
      <c r="M68" s="191">
        <f t="shared" si="47"/>
        <v>158617.47371786399</v>
      </c>
    </row>
    <row r="69" spans="1:14" x14ac:dyDescent="0.2">
      <c r="A69" s="191" t="s">
        <v>170</v>
      </c>
      <c r="B69" s="191">
        <f>IF(+B66&lt;365,+interest!M61,+DCF!$L$63/12)</f>
        <v>3084.893899843029</v>
      </c>
      <c r="C69" s="191">
        <f>IF(+C66&lt;365,+B69,+DCF!$L$63/12)</f>
        <v>3084.893899843029</v>
      </c>
      <c r="D69" s="191">
        <f>IF(+D66&lt;365,+C69,+DCF!$L$63/12)</f>
        <v>3084.893899843029</v>
      </c>
      <c r="E69" s="191">
        <f>IF(+E66&lt;365,+D69,+DCF!$L$63/12)</f>
        <v>3084.893899843029</v>
      </c>
      <c r="F69" s="191">
        <f>IF(+F66&lt;365,+E69,+DCF!$L$63/12)</f>
        <v>3084.893899843029</v>
      </c>
      <c r="G69" s="191">
        <f>IF(+G66&lt;365,+F69,+DCF!$L$63/12)</f>
        <v>3084.893899843029</v>
      </c>
      <c r="H69" s="191">
        <f>IF(+H66&lt;365,+G69,+DCF!$L$63/12)</f>
        <v>3084.893899843029</v>
      </c>
      <c r="I69" s="191">
        <f>IF(+I66&lt;365,+H69,+DCF!$L$63/12)</f>
        <v>3084.893899843029</v>
      </c>
      <c r="J69" s="191">
        <f>IF(+J66&lt;365,+I69,+DCF!$L$63/12)</f>
        <v>3084.893899843029</v>
      </c>
      <c r="K69" s="191">
        <f>IF(+K66&lt;365,+J69,+DCF!$L$63/12)</f>
        <v>2977.9308538125019</v>
      </c>
      <c r="L69" s="191">
        <f>IF(+L66&lt;365,+K69,+DCF!$L$63/12)</f>
        <v>2977.9308538125019</v>
      </c>
      <c r="M69" s="191">
        <f>IF(+M66&lt;365,+L69,+DCF!$L$63/12)</f>
        <v>2977.9308538125019</v>
      </c>
    </row>
    <row r="70" spans="1:14" x14ac:dyDescent="0.2">
      <c r="A70" s="191" t="s">
        <v>171</v>
      </c>
      <c r="B70" s="191">
        <f t="shared" ref="B70:M70" si="48">+B69+B68</f>
        <v>118497.76442794106</v>
      </c>
      <c r="C70" s="191">
        <f t="shared" si="48"/>
        <v>122323.26935545872</v>
      </c>
      <c r="D70" s="191">
        <f t="shared" si="48"/>
        <v>126172.68368877335</v>
      </c>
      <c r="E70" s="191">
        <f t="shared" si="48"/>
        <v>130046.1568616712</v>
      </c>
      <c r="F70" s="191">
        <f t="shared" si="48"/>
        <v>133943.83924189967</v>
      </c>
      <c r="G70" s="191">
        <f t="shared" si="48"/>
        <v>137865.88213700458</v>
      </c>
      <c r="H70" s="191">
        <f t="shared" si="48"/>
        <v>141812.43780020389</v>
      </c>
      <c r="I70" s="191">
        <f t="shared" si="48"/>
        <v>145783.65943629819</v>
      </c>
      <c r="J70" s="191">
        <f t="shared" si="48"/>
        <v>149779.70120761808</v>
      </c>
      <c r="K70" s="191">
        <f t="shared" si="48"/>
        <v>153693.7551939782</v>
      </c>
      <c r="L70" s="191">
        <f t="shared" si="48"/>
        <v>157632.27201775304</v>
      </c>
      <c r="M70" s="191">
        <f t="shared" si="48"/>
        <v>161595.40457167648</v>
      </c>
    </row>
    <row r="71" spans="1:14" x14ac:dyDescent="0.2">
      <c r="A71" s="191" t="s">
        <v>172</v>
      </c>
      <c r="B71" s="191">
        <f t="shared" ref="B71:M71" si="49">+B70*+$B$1/12</f>
        <v>740.6110276746316</v>
      </c>
      <c r="C71" s="191">
        <f t="shared" si="49"/>
        <v>764.52043347161691</v>
      </c>
      <c r="D71" s="191">
        <f t="shared" si="49"/>
        <v>788.57927305483338</v>
      </c>
      <c r="E71" s="191">
        <f t="shared" si="49"/>
        <v>812.78848038544493</v>
      </c>
      <c r="F71" s="191">
        <f t="shared" si="49"/>
        <v>837.14899526187298</v>
      </c>
      <c r="G71" s="191">
        <f t="shared" si="49"/>
        <v>861.66176335627858</v>
      </c>
      <c r="H71" s="191">
        <f t="shared" si="49"/>
        <v>886.32773625127436</v>
      </c>
      <c r="I71" s="191">
        <f t="shared" si="49"/>
        <v>911.14787147686366</v>
      </c>
      <c r="J71" s="191">
        <f t="shared" si="49"/>
        <v>936.12313254761295</v>
      </c>
      <c r="K71" s="191">
        <f t="shared" si="49"/>
        <v>960.58596996236372</v>
      </c>
      <c r="L71" s="191">
        <f t="shared" si="49"/>
        <v>985.20170011095649</v>
      </c>
      <c r="M71" s="191">
        <f t="shared" si="49"/>
        <v>1009.971278572978</v>
      </c>
      <c r="N71" s="222">
        <f>SUM(B71:M71)</f>
        <v>10494.667662126729</v>
      </c>
    </row>
    <row r="72" spans="1:14" x14ac:dyDescent="0.2">
      <c r="A72" s="192" t="s">
        <v>173</v>
      </c>
      <c r="B72" s="191">
        <f t="shared" ref="B72:M72" si="50">+B71+B70</f>
        <v>119238.37545561569</v>
      </c>
      <c r="C72" s="191">
        <f t="shared" si="50"/>
        <v>123087.78978893033</v>
      </c>
      <c r="D72" s="191">
        <f t="shared" si="50"/>
        <v>126961.26296182818</v>
      </c>
      <c r="E72" s="191">
        <f t="shared" si="50"/>
        <v>130858.94534205664</v>
      </c>
      <c r="F72" s="191">
        <f t="shared" si="50"/>
        <v>134780.98823716154</v>
      </c>
      <c r="G72" s="191">
        <f t="shared" si="50"/>
        <v>138727.54390036085</v>
      </c>
      <c r="H72" s="191">
        <f t="shared" si="50"/>
        <v>142698.76553645515</v>
      </c>
      <c r="I72" s="191">
        <f t="shared" si="50"/>
        <v>146694.80730777505</v>
      </c>
      <c r="J72" s="191">
        <f t="shared" si="50"/>
        <v>150715.82434016571</v>
      </c>
      <c r="K72" s="191">
        <f t="shared" si="50"/>
        <v>154654.34116394055</v>
      </c>
      <c r="L72" s="191">
        <f t="shared" si="50"/>
        <v>158617.47371786399</v>
      </c>
      <c r="M72" s="191">
        <f t="shared" si="50"/>
        <v>162605.37585024946</v>
      </c>
      <c r="N72" s="191"/>
    </row>
    <row r="74" spans="1:14" x14ac:dyDescent="0.2">
      <c r="B74" s="281">
        <f>+B66</f>
        <v>93</v>
      </c>
      <c r="C74" s="281">
        <f t="shared" ref="C74:M74" si="51">+C66</f>
        <v>124</v>
      </c>
      <c r="D74" s="281">
        <f t="shared" si="51"/>
        <v>152</v>
      </c>
      <c r="E74" s="281">
        <f t="shared" si="51"/>
        <v>183</v>
      </c>
      <c r="F74" s="281">
        <f t="shared" si="51"/>
        <v>213</v>
      </c>
      <c r="G74" s="281">
        <f t="shared" si="51"/>
        <v>244</v>
      </c>
      <c r="H74" s="281">
        <f t="shared" si="51"/>
        <v>274</v>
      </c>
      <c r="I74" s="281">
        <f t="shared" si="51"/>
        <v>305</v>
      </c>
      <c r="J74" s="281">
        <f t="shared" si="51"/>
        <v>336</v>
      </c>
      <c r="K74" s="281">
        <f t="shared" si="51"/>
        <v>366</v>
      </c>
      <c r="L74" s="281">
        <f t="shared" si="51"/>
        <v>397</v>
      </c>
      <c r="M74" s="281">
        <f t="shared" si="51"/>
        <v>427</v>
      </c>
    </row>
    <row r="75" spans="1:14" x14ac:dyDescent="0.2">
      <c r="A75">
        <f>+A67+1</f>
        <v>10</v>
      </c>
      <c r="B75" s="278">
        <f t="shared" ref="B75:M75" si="52">EDATE(B67,12)</f>
        <v>41275</v>
      </c>
      <c r="C75" s="278">
        <f t="shared" si="52"/>
        <v>41306</v>
      </c>
      <c r="D75" s="278">
        <f t="shared" si="52"/>
        <v>41334</v>
      </c>
      <c r="E75" s="278">
        <f t="shared" si="52"/>
        <v>41365</v>
      </c>
      <c r="F75" s="278">
        <f t="shared" si="52"/>
        <v>41395</v>
      </c>
      <c r="G75" s="278">
        <f t="shared" si="52"/>
        <v>41426</v>
      </c>
      <c r="H75" s="278">
        <f t="shared" si="52"/>
        <v>41456</v>
      </c>
      <c r="I75" s="278">
        <f t="shared" si="52"/>
        <v>41487</v>
      </c>
      <c r="J75" s="278">
        <f t="shared" si="52"/>
        <v>41518</v>
      </c>
      <c r="K75" s="278">
        <f t="shared" si="52"/>
        <v>41548</v>
      </c>
      <c r="L75" s="278">
        <f t="shared" si="52"/>
        <v>41579</v>
      </c>
      <c r="M75" s="278">
        <f t="shared" si="52"/>
        <v>41609</v>
      </c>
    </row>
    <row r="76" spans="1:14" x14ac:dyDescent="0.2">
      <c r="A76" s="191" t="s">
        <v>169</v>
      </c>
      <c r="B76" s="191">
        <f>+M72</f>
        <v>162605.37585024946</v>
      </c>
      <c r="C76" s="191">
        <f t="shared" ref="C76:M76" si="53">+B80</f>
        <v>166618.20237096233</v>
      </c>
      <c r="D76" s="191">
        <f t="shared" si="53"/>
        <v>170656.10905742965</v>
      </c>
      <c r="E76" s="191">
        <f t="shared" si="53"/>
        <v>174719.2526606874</v>
      </c>
      <c r="F76" s="191">
        <f t="shared" si="53"/>
        <v>178807.7909114655</v>
      </c>
      <c r="G76" s="191">
        <f t="shared" si="53"/>
        <v>182921.88252631098</v>
      </c>
      <c r="H76" s="191">
        <f t="shared" si="53"/>
        <v>187061.68721374925</v>
      </c>
      <c r="I76" s="191">
        <f t="shared" si="53"/>
        <v>191227.36568048398</v>
      </c>
      <c r="J76" s="191">
        <f t="shared" si="53"/>
        <v>195419.07963763582</v>
      </c>
      <c r="K76" s="191">
        <f t="shared" si="53"/>
        <v>199636.99180701986</v>
      </c>
      <c r="L76" s="191">
        <f t="shared" si="53"/>
        <v>203784.39843637351</v>
      </c>
      <c r="M76" s="191">
        <f t="shared" si="53"/>
        <v>207957.7263571606</v>
      </c>
    </row>
    <row r="77" spans="1:14" x14ac:dyDescent="0.2">
      <c r="A77" s="191" t="s">
        <v>170</v>
      </c>
      <c r="B77" s="191">
        <f>IF(+B74&lt;365,+interest!M69,+DCF!$M$63/12)</f>
        <v>2977.9308538125019</v>
      </c>
      <c r="C77" s="191">
        <f>IF(+C74&lt;365,+B77,+DCF!$M$63/12)</f>
        <v>2977.9308538125019</v>
      </c>
      <c r="D77" s="191">
        <f>IF(+D74&lt;365,+C77,+DCF!$M$63/12)</f>
        <v>2977.9308538125019</v>
      </c>
      <c r="E77" s="191">
        <f>IF(+E74&lt;365,+D77,+DCF!$M$63/12)</f>
        <v>2977.9308538125019</v>
      </c>
      <c r="F77" s="191">
        <f>IF(+F74&lt;365,+E77,+DCF!$M$63/12)</f>
        <v>2977.9308538125019</v>
      </c>
      <c r="G77" s="191">
        <f>IF(+G74&lt;365,+F77,+DCF!$M$63/12)</f>
        <v>2977.9308538125019</v>
      </c>
      <c r="H77" s="191">
        <f>IF(+H74&lt;365,+G77,+DCF!$M$63/12)</f>
        <v>2977.9308538125019</v>
      </c>
      <c r="I77" s="191">
        <f>IF(+I74&lt;365,+H77,+DCF!$M$63/12)</f>
        <v>2977.9308538125019</v>
      </c>
      <c r="J77" s="191">
        <f>IF(+J74&lt;365,+I77,+DCF!$M$63/12)</f>
        <v>2977.9308538125019</v>
      </c>
      <c r="K77" s="191">
        <f>IF(+K74&lt;365,+J77,+DCF!$M$63/12)</f>
        <v>2881.6650241587909</v>
      </c>
      <c r="L77" s="191">
        <f>IF(+L74&lt;365,+K77,+DCF!$M$63/12)</f>
        <v>2881.6650241587909</v>
      </c>
      <c r="M77" s="191">
        <f>IF(+M74&lt;365,+L77,+DCF!$M$63/12)</f>
        <v>2881.6650241587909</v>
      </c>
    </row>
    <row r="78" spans="1:14" x14ac:dyDescent="0.2">
      <c r="A78" s="191" t="s">
        <v>171</v>
      </c>
      <c r="B78" s="191">
        <f t="shared" ref="B78:M78" si="54">+B77+B76</f>
        <v>165583.30670406195</v>
      </c>
      <c r="C78" s="191">
        <f t="shared" si="54"/>
        <v>169596.13322477482</v>
      </c>
      <c r="D78" s="191">
        <f t="shared" si="54"/>
        <v>173634.03991124214</v>
      </c>
      <c r="E78" s="191">
        <f t="shared" si="54"/>
        <v>177697.18351449989</v>
      </c>
      <c r="F78" s="191">
        <f t="shared" si="54"/>
        <v>181785.72176527799</v>
      </c>
      <c r="G78" s="191">
        <f t="shared" si="54"/>
        <v>185899.81338012347</v>
      </c>
      <c r="H78" s="191">
        <f t="shared" si="54"/>
        <v>190039.61806756174</v>
      </c>
      <c r="I78" s="191">
        <f t="shared" si="54"/>
        <v>194205.29653429647</v>
      </c>
      <c r="J78" s="191">
        <f t="shared" si="54"/>
        <v>198397.01049144831</v>
      </c>
      <c r="K78" s="191">
        <f t="shared" si="54"/>
        <v>202518.65683117864</v>
      </c>
      <c r="L78" s="191">
        <f t="shared" si="54"/>
        <v>206666.06346053228</v>
      </c>
      <c r="M78" s="191">
        <f t="shared" si="54"/>
        <v>210839.39138131938</v>
      </c>
    </row>
    <row r="79" spans="1:14" x14ac:dyDescent="0.2">
      <c r="A79" s="191" t="s">
        <v>172</v>
      </c>
      <c r="B79" s="191">
        <f t="shared" ref="B79:M79" si="55">+B78*+$B$1/12</f>
        <v>1034.8956669003871</v>
      </c>
      <c r="C79" s="191">
        <f t="shared" si="55"/>
        <v>1059.9758326548426</v>
      </c>
      <c r="D79" s="191">
        <f t="shared" si="55"/>
        <v>1085.2127494452634</v>
      </c>
      <c r="E79" s="191">
        <f t="shared" si="55"/>
        <v>1110.6073969656243</v>
      </c>
      <c r="F79" s="191">
        <f t="shared" si="55"/>
        <v>1136.1607610329875</v>
      </c>
      <c r="G79" s="191">
        <f t="shared" si="55"/>
        <v>1161.8738336257716</v>
      </c>
      <c r="H79" s="191">
        <f t="shared" si="55"/>
        <v>1187.7476129222607</v>
      </c>
      <c r="I79" s="191">
        <f t="shared" si="55"/>
        <v>1213.7831033393529</v>
      </c>
      <c r="J79" s="191">
        <f t="shared" si="55"/>
        <v>1239.9813155715519</v>
      </c>
      <c r="K79" s="191">
        <f t="shared" si="55"/>
        <v>1265.7416051948665</v>
      </c>
      <c r="L79" s="191">
        <f t="shared" si="55"/>
        <v>1291.6628966283267</v>
      </c>
      <c r="M79" s="191">
        <f t="shared" si="55"/>
        <v>1317.746196133246</v>
      </c>
      <c r="N79" s="222">
        <f>SUM(B79:M79)</f>
        <v>14105.38897041448</v>
      </c>
    </row>
    <row r="80" spans="1:14" x14ac:dyDescent="0.2">
      <c r="A80" s="192" t="s">
        <v>173</v>
      </c>
      <c r="B80" s="191">
        <f t="shared" ref="B80:M80" si="56">+B79+B78</f>
        <v>166618.20237096233</v>
      </c>
      <c r="C80" s="191">
        <f t="shared" si="56"/>
        <v>170656.10905742965</v>
      </c>
      <c r="D80" s="191">
        <f t="shared" si="56"/>
        <v>174719.2526606874</v>
      </c>
      <c r="E80" s="191">
        <f t="shared" si="56"/>
        <v>178807.7909114655</v>
      </c>
      <c r="F80" s="191">
        <f t="shared" si="56"/>
        <v>182921.88252631098</v>
      </c>
      <c r="G80" s="191">
        <f t="shared" si="56"/>
        <v>187061.68721374925</v>
      </c>
      <c r="H80" s="191">
        <f t="shared" si="56"/>
        <v>191227.36568048398</v>
      </c>
      <c r="I80" s="191">
        <f t="shared" si="56"/>
        <v>195419.07963763582</v>
      </c>
      <c r="J80" s="191">
        <f t="shared" si="56"/>
        <v>199636.99180701986</v>
      </c>
      <c r="K80" s="191">
        <f t="shared" si="56"/>
        <v>203784.39843637351</v>
      </c>
      <c r="L80" s="191">
        <f t="shared" si="56"/>
        <v>207957.7263571606</v>
      </c>
      <c r="M80" s="191">
        <f t="shared" si="56"/>
        <v>212157.13757745264</v>
      </c>
      <c r="N80" s="191"/>
    </row>
    <row r="82" spans="1:14" x14ac:dyDescent="0.2">
      <c r="B82" s="281">
        <f>+B74</f>
        <v>93</v>
      </c>
      <c r="C82" s="281">
        <f t="shared" ref="C82:M82" si="57">+C74</f>
        <v>124</v>
      </c>
      <c r="D82" s="281">
        <f t="shared" si="57"/>
        <v>152</v>
      </c>
      <c r="E82" s="281">
        <f t="shared" si="57"/>
        <v>183</v>
      </c>
      <c r="F82" s="281">
        <f t="shared" si="57"/>
        <v>213</v>
      </c>
      <c r="G82" s="281">
        <f t="shared" si="57"/>
        <v>244</v>
      </c>
      <c r="H82" s="281">
        <f t="shared" si="57"/>
        <v>274</v>
      </c>
      <c r="I82" s="281">
        <f t="shared" si="57"/>
        <v>305</v>
      </c>
      <c r="J82" s="281">
        <f t="shared" si="57"/>
        <v>336</v>
      </c>
      <c r="K82" s="281">
        <f t="shared" si="57"/>
        <v>366</v>
      </c>
      <c r="L82" s="281">
        <f t="shared" si="57"/>
        <v>397</v>
      </c>
      <c r="M82" s="281">
        <f t="shared" si="57"/>
        <v>427</v>
      </c>
      <c r="N82" s="4"/>
    </row>
    <row r="83" spans="1:14" x14ac:dyDescent="0.2">
      <c r="A83">
        <f>+A75+1</f>
        <v>11</v>
      </c>
      <c r="B83" s="278">
        <f t="shared" ref="B83:M83" si="58">EDATE(B75,12)</f>
        <v>41640</v>
      </c>
      <c r="C83" s="278">
        <f t="shared" si="58"/>
        <v>41671</v>
      </c>
      <c r="D83" s="278">
        <f t="shared" si="58"/>
        <v>41699</v>
      </c>
      <c r="E83" s="278">
        <f t="shared" si="58"/>
        <v>41730</v>
      </c>
      <c r="F83" s="278">
        <f t="shared" si="58"/>
        <v>41760</v>
      </c>
      <c r="G83" s="278">
        <f t="shared" si="58"/>
        <v>41791</v>
      </c>
      <c r="H83" s="278">
        <f t="shared" si="58"/>
        <v>41821</v>
      </c>
      <c r="I83" s="278">
        <f t="shared" si="58"/>
        <v>41852</v>
      </c>
      <c r="J83" s="278">
        <f t="shared" si="58"/>
        <v>41883</v>
      </c>
      <c r="K83" s="278">
        <f t="shared" si="58"/>
        <v>41913</v>
      </c>
      <c r="L83" s="278">
        <f t="shared" si="58"/>
        <v>41944</v>
      </c>
      <c r="M83" s="278">
        <f t="shared" si="58"/>
        <v>41974</v>
      </c>
    </row>
    <row r="84" spans="1:14" x14ac:dyDescent="0.2">
      <c r="A84" s="191" t="s">
        <v>169</v>
      </c>
      <c r="B84" s="191">
        <f>+M80</f>
        <v>212157.13757745264</v>
      </c>
      <c r="C84" s="191">
        <f t="shared" ref="C84:M84" si="59">+B88</f>
        <v>216382.79511787149</v>
      </c>
      <c r="D84" s="191">
        <f t="shared" si="59"/>
        <v>220634.86301791796</v>
      </c>
      <c r="E84" s="191">
        <f t="shared" si="59"/>
        <v>224913.50634233971</v>
      </c>
      <c r="F84" s="191">
        <f t="shared" si="59"/>
        <v>229218.89118753909</v>
      </c>
      <c r="G84" s="191">
        <f t="shared" si="59"/>
        <v>233551.18468802099</v>
      </c>
      <c r="H84" s="191">
        <f t="shared" si="59"/>
        <v>237910.5550228809</v>
      </c>
      <c r="I84" s="191">
        <f t="shared" si="59"/>
        <v>242297.17142233369</v>
      </c>
      <c r="J84" s="191">
        <f t="shared" si="59"/>
        <v>246711.20417428305</v>
      </c>
      <c r="K84" s="191">
        <f t="shared" si="59"/>
        <v>251152.8246309321</v>
      </c>
      <c r="L84" s="191">
        <f t="shared" si="59"/>
        <v>255535.90505429573</v>
      </c>
      <c r="M84" s="191">
        <f t="shared" si="59"/>
        <v>259946.3797303054</v>
      </c>
    </row>
    <row r="85" spans="1:14" x14ac:dyDescent="0.2">
      <c r="A85" s="191" t="s">
        <v>170</v>
      </c>
      <c r="B85" s="191">
        <f>IF(+B82&lt;365,+interest!M77,+DCF!$N$63/12)</f>
        <v>2881.6650241587909</v>
      </c>
      <c r="C85" s="191">
        <f>IF(+C82&lt;365,+B85,+DCF!$N$63/12)</f>
        <v>2881.6650241587909</v>
      </c>
      <c r="D85" s="191">
        <f>IF(+D82&lt;365,+C85,+DCF!$N$63/12)</f>
        <v>2881.6650241587909</v>
      </c>
      <c r="E85" s="191">
        <f>IF(+E82&lt;365,+D85,+DCF!$N$63/12)</f>
        <v>2881.6650241587909</v>
      </c>
      <c r="F85" s="191">
        <f>IF(+F82&lt;365,+E85,+DCF!$N$63/12)</f>
        <v>2881.6650241587909</v>
      </c>
      <c r="G85" s="191">
        <f>IF(+G82&lt;365,+F85,+DCF!$N$63/12)</f>
        <v>2881.6650241587909</v>
      </c>
      <c r="H85" s="191">
        <f>IF(+H82&lt;365,+G85,+DCF!$N$63/12)</f>
        <v>2881.6650241587909</v>
      </c>
      <c r="I85" s="191">
        <f>IF(+I82&lt;365,+H85,+DCF!$N$63/12)</f>
        <v>2881.6650241587909</v>
      </c>
      <c r="J85" s="191">
        <f>IF(+J82&lt;365,+I85,+DCF!$N$63/12)</f>
        <v>2881.6650241587909</v>
      </c>
      <c r="K85" s="191">
        <f>IF(+K82&lt;365,+J85,+DCF!$N$63/12)</f>
        <v>2795.9008888649137</v>
      </c>
      <c r="L85" s="191">
        <f>IF(+L82&lt;365,+K85,+DCF!$N$63/12)</f>
        <v>2795.9008888649137</v>
      </c>
      <c r="M85" s="191">
        <f>IF(+M82&lt;365,+L85,+DCF!$N$63/12)</f>
        <v>2795.9008888649137</v>
      </c>
    </row>
    <row r="86" spans="1:14" x14ac:dyDescent="0.2">
      <c r="A86" s="191" t="s">
        <v>171</v>
      </c>
      <c r="B86" s="191">
        <f t="shared" ref="B86:M86" si="60">+B85+B84</f>
        <v>215038.80260161142</v>
      </c>
      <c r="C86" s="191">
        <f t="shared" si="60"/>
        <v>219264.46014203026</v>
      </c>
      <c r="D86" s="191">
        <f t="shared" si="60"/>
        <v>223516.52804207674</v>
      </c>
      <c r="E86" s="191">
        <f t="shared" si="60"/>
        <v>227795.17136649849</v>
      </c>
      <c r="F86" s="191">
        <f t="shared" si="60"/>
        <v>232100.55621169787</v>
      </c>
      <c r="G86" s="191">
        <f t="shared" si="60"/>
        <v>236432.84971217977</v>
      </c>
      <c r="H86" s="191">
        <f t="shared" si="60"/>
        <v>240792.22004703968</v>
      </c>
      <c r="I86" s="191">
        <f t="shared" si="60"/>
        <v>245178.83644649247</v>
      </c>
      <c r="J86" s="191">
        <f t="shared" si="60"/>
        <v>249592.86919844183</v>
      </c>
      <c r="K86" s="191">
        <f t="shared" si="60"/>
        <v>253948.72551979701</v>
      </c>
      <c r="L86" s="191">
        <f t="shared" si="60"/>
        <v>258331.80594316064</v>
      </c>
      <c r="M86" s="191">
        <f t="shared" si="60"/>
        <v>262742.28061917034</v>
      </c>
    </row>
    <row r="87" spans="1:14" x14ac:dyDescent="0.2">
      <c r="A87" s="191" t="s">
        <v>172</v>
      </c>
      <c r="B87" s="191">
        <f t="shared" ref="B87:M87" si="61">+B86*+$B$1/12</f>
        <v>1343.9925162600714</v>
      </c>
      <c r="C87" s="191">
        <f t="shared" si="61"/>
        <v>1370.4028758876891</v>
      </c>
      <c r="D87" s="191">
        <f t="shared" si="61"/>
        <v>1396.9783002629795</v>
      </c>
      <c r="E87" s="191">
        <f t="shared" si="61"/>
        <v>1423.7198210406157</v>
      </c>
      <c r="F87" s="191">
        <f t="shared" si="61"/>
        <v>1450.6284763231115</v>
      </c>
      <c r="G87" s="191">
        <f t="shared" si="61"/>
        <v>1477.7053107011234</v>
      </c>
      <c r="H87" s="191">
        <f t="shared" si="61"/>
        <v>1504.9513752939981</v>
      </c>
      <c r="I87" s="191">
        <f t="shared" si="61"/>
        <v>1532.3677277905779</v>
      </c>
      <c r="J87" s="191">
        <f t="shared" si="61"/>
        <v>1559.9554324902613</v>
      </c>
      <c r="K87" s="191">
        <f t="shared" si="61"/>
        <v>1587.1795344987313</v>
      </c>
      <c r="L87" s="191">
        <f t="shared" si="61"/>
        <v>1614.5737871447539</v>
      </c>
      <c r="M87" s="191">
        <f t="shared" si="61"/>
        <v>1642.1392538698146</v>
      </c>
      <c r="N87" s="222">
        <f>SUM(B87:M87)</f>
        <v>17904.594411563728</v>
      </c>
    </row>
    <row r="88" spans="1:14" x14ac:dyDescent="0.2">
      <c r="A88" s="192" t="s">
        <v>173</v>
      </c>
      <c r="B88" s="191">
        <f t="shared" ref="B88:M88" si="62">+B87+B86</f>
        <v>216382.79511787149</v>
      </c>
      <c r="C88" s="191">
        <f t="shared" si="62"/>
        <v>220634.86301791796</v>
      </c>
      <c r="D88" s="191">
        <f t="shared" si="62"/>
        <v>224913.50634233971</v>
      </c>
      <c r="E88" s="191">
        <f t="shared" si="62"/>
        <v>229218.89118753909</v>
      </c>
      <c r="F88" s="191">
        <f t="shared" si="62"/>
        <v>233551.18468802099</v>
      </c>
      <c r="G88" s="191">
        <f t="shared" si="62"/>
        <v>237910.5550228809</v>
      </c>
      <c r="H88" s="191">
        <f t="shared" si="62"/>
        <v>242297.17142233369</v>
      </c>
      <c r="I88" s="191">
        <f t="shared" si="62"/>
        <v>246711.20417428305</v>
      </c>
      <c r="J88" s="191">
        <f t="shared" si="62"/>
        <v>251152.8246309321</v>
      </c>
      <c r="K88" s="191">
        <f t="shared" si="62"/>
        <v>255535.90505429573</v>
      </c>
      <c r="L88" s="191">
        <f t="shared" si="62"/>
        <v>259946.3797303054</v>
      </c>
      <c r="M88" s="191">
        <f t="shared" si="62"/>
        <v>264384.41987304017</v>
      </c>
      <c r="N88" s="191"/>
    </row>
    <row r="90" spans="1:14" x14ac:dyDescent="0.2">
      <c r="B90" s="281">
        <f>+B82</f>
        <v>93</v>
      </c>
      <c r="C90" s="281">
        <f t="shared" ref="C90:M90" si="63">+C82</f>
        <v>124</v>
      </c>
      <c r="D90" s="281">
        <f t="shared" si="63"/>
        <v>152</v>
      </c>
      <c r="E90" s="281">
        <f t="shared" si="63"/>
        <v>183</v>
      </c>
      <c r="F90" s="281">
        <f t="shared" si="63"/>
        <v>213</v>
      </c>
      <c r="G90" s="281">
        <f t="shared" si="63"/>
        <v>244</v>
      </c>
      <c r="H90" s="281">
        <f t="shared" si="63"/>
        <v>274</v>
      </c>
      <c r="I90" s="281">
        <f t="shared" si="63"/>
        <v>305</v>
      </c>
      <c r="J90" s="281">
        <f t="shared" si="63"/>
        <v>336</v>
      </c>
      <c r="K90" s="281">
        <f t="shared" si="63"/>
        <v>366</v>
      </c>
      <c r="L90" s="281">
        <f t="shared" si="63"/>
        <v>397</v>
      </c>
      <c r="M90" s="281">
        <f t="shared" si="63"/>
        <v>427</v>
      </c>
    </row>
    <row r="91" spans="1:14" x14ac:dyDescent="0.2">
      <c r="A91">
        <f>+A83+1</f>
        <v>12</v>
      </c>
      <c r="B91" s="278">
        <f t="shared" ref="B91:M91" si="64">EDATE(B83,12)</f>
        <v>42005</v>
      </c>
      <c r="C91" s="278">
        <f t="shared" si="64"/>
        <v>42036</v>
      </c>
      <c r="D91" s="278">
        <f t="shared" si="64"/>
        <v>42064</v>
      </c>
      <c r="E91" s="278">
        <f t="shared" si="64"/>
        <v>42095</v>
      </c>
      <c r="F91" s="278">
        <f t="shared" si="64"/>
        <v>42125</v>
      </c>
      <c r="G91" s="278">
        <f t="shared" si="64"/>
        <v>42156</v>
      </c>
      <c r="H91" s="278">
        <f t="shared" si="64"/>
        <v>42186</v>
      </c>
      <c r="I91" s="278">
        <f t="shared" si="64"/>
        <v>42217</v>
      </c>
      <c r="J91" s="278">
        <f t="shared" si="64"/>
        <v>42248</v>
      </c>
      <c r="K91" s="278">
        <f t="shared" si="64"/>
        <v>42278</v>
      </c>
      <c r="L91" s="278">
        <f t="shared" si="64"/>
        <v>42309</v>
      </c>
      <c r="M91" s="278">
        <f t="shared" si="64"/>
        <v>42339</v>
      </c>
    </row>
    <row r="92" spans="1:14" x14ac:dyDescent="0.2">
      <c r="A92" s="191" t="s">
        <v>169</v>
      </c>
      <c r="B92" s="191">
        <f>+M88</f>
        <v>264384.41987304017</v>
      </c>
      <c r="C92" s="191">
        <f t="shared" ref="C92:M92" si="65">+B96</f>
        <v>268850.197766667</v>
      </c>
      <c r="D92" s="191">
        <f t="shared" si="65"/>
        <v>273343.88677212899</v>
      </c>
      <c r="E92" s="191">
        <f t="shared" si="65"/>
        <v>277865.66133387515</v>
      </c>
      <c r="F92" s="191">
        <f t="shared" si="65"/>
        <v>282415.69698663219</v>
      </c>
      <c r="G92" s="191">
        <f t="shared" si="65"/>
        <v>286994.17036221898</v>
      </c>
      <c r="H92" s="191">
        <f t="shared" si="65"/>
        <v>291601.2591964032</v>
      </c>
      <c r="I92" s="191">
        <f t="shared" si="65"/>
        <v>296237.14233580109</v>
      </c>
      <c r="J92" s="191">
        <f t="shared" si="65"/>
        <v>300901.99974482018</v>
      </c>
      <c r="K92" s="191">
        <f t="shared" si="65"/>
        <v>305596.01251264563</v>
      </c>
      <c r="L92" s="191">
        <f t="shared" si="65"/>
        <v>310242.19057703309</v>
      </c>
      <c r="M92" s="191">
        <f t="shared" si="65"/>
        <v>314917.40725432301</v>
      </c>
    </row>
    <row r="93" spans="1:14" x14ac:dyDescent="0.2">
      <c r="A93" s="191" t="s">
        <v>170</v>
      </c>
      <c r="B93" s="191">
        <f>IF(+B90&lt;365,+interest!M85,+DCF!$O$63/12)</f>
        <v>2795.9008888649137</v>
      </c>
      <c r="C93" s="191">
        <f>IF(+C90&lt;365,+B93,+DCF!$O$63/12)</f>
        <v>2795.9008888649137</v>
      </c>
      <c r="D93" s="191">
        <f>IF(+D90&lt;365,+C93,+DCF!$O$63/12)</f>
        <v>2795.9008888649137</v>
      </c>
      <c r="E93" s="191">
        <f>IF(+E90&lt;365,+D93,+DCF!$O$63/12)</f>
        <v>2795.9008888649137</v>
      </c>
      <c r="F93" s="191">
        <f>IF(+F90&lt;365,+E93,+DCF!$O$63/12)</f>
        <v>2795.9008888649137</v>
      </c>
      <c r="G93" s="191">
        <f>IF(+G90&lt;365,+F93,+DCF!$O$63/12)</f>
        <v>2795.9008888649137</v>
      </c>
      <c r="H93" s="191">
        <f>IF(+H90&lt;365,+G93,+DCF!$O$63/12)</f>
        <v>2795.9008888649137</v>
      </c>
      <c r="I93" s="191">
        <f>IF(+I90&lt;365,+H93,+DCF!$O$63/12)</f>
        <v>2795.9008888649137</v>
      </c>
      <c r="J93" s="191">
        <f>IF(+J90&lt;365,+I93,+DCF!$O$63/12)</f>
        <v>2795.9008888649137</v>
      </c>
      <c r="K93" s="191">
        <f>IF(+K90&lt;365,+J93,+DCF!$O$63/12)</f>
        <v>2719.2079365798254</v>
      </c>
      <c r="L93" s="191">
        <f>IF(+L90&lt;365,+K93,+DCF!$O$63/12)</f>
        <v>2719.2079365798254</v>
      </c>
      <c r="M93" s="191">
        <f>IF(+M90&lt;365,+L93,+DCF!$O$63/12)</f>
        <v>2719.2079365798254</v>
      </c>
    </row>
    <row r="94" spans="1:14" x14ac:dyDescent="0.2">
      <c r="A94" s="191" t="s">
        <v>171</v>
      </c>
      <c r="B94" s="191">
        <f t="shared" ref="B94:M94" si="66">+B93+B92</f>
        <v>267180.32076190511</v>
      </c>
      <c r="C94" s="191">
        <f t="shared" si="66"/>
        <v>271646.09865553194</v>
      </c>
      <c r="D94" s="191">
        <f t="shared" si="66"/>
        <v>276139.78766099393</v>
      </c>
      <c r="E94" s="191">
        <f t="shared" si="66"/>
        <v>280661.56222274009</v>
      </c>
      <c r="F94" s="191">
        <f t="shared" si="66"/>
        <v>285211.59787549713</v>
      </c>
      <c r="G94" s="191">
        <f t="shared" si="66"/>
        <v>289790.07125108392</v>
      </c>
      <c r="H94" s="191">
        <f t="shared" si="66"/>
        <v>294397.16008526814</v>
      </c>
      <c r="I94" s="191">
        <f t="shared" si="66"/>
        <v>299033.04322466603</v>
      </c>
      <c r="J94" s="191">
        <f t="shared" si="66"/>
        <v>303697.90063368512</v>
      </c>
      <c r="K94" s="191">
        <f t="shared" si="66"/>
        <v>308315.22044922545</v>
      </c>
      <c r="L94" s="191">
        <f t="shared" si="66"/>
        <v>312961.39851361292</v>
      </c>
      <c r="M94" s="191">
        <f t="shared" si="66"/>
        <v>317636.61519090284</v>
      </c>
    </row>
    <row r="95" spans="1:14" x14ac:dyDescent="0.2">
      <c r="A95" s="191" t="s">
        <v>172</v>
      </c>
      <c r="B95" s="191">
        <f t="shared" ref="B95:M95" si="67">+B94*+$B$1/12</f>
        <v>1669.8770047619071</v>
      </c>
      <c r="C95" s="191">
        <f t="shared" si="67"/>
        <v>1697.7881165970746</v>
      </c>
      <c r="D95" s="191">
        <f t="shared" si="67"/>
        <v>1725.8736728812119</v>
      </c>
      <c r="E95" s="191">
        <f t="shared" si="67"/>
        <v>1754.1347638921254</v>
      </c>
      <c r="F95" s="191">
        <f t="shared" si="67"/>
        <v>1782.5724867218569</v>
      </c>
      <c r="G95" s="191">
        <f t="shared" si="67"/>
        <v>1811.1879453192744</v>
      </c>
      <c r="H95" s="191">
        <f t="shared" si="67"/>
        <v>1839.9822505329257</v>
      </c>
      <c r="I95" s="191">
        <f t="shared" si="67"/>
        <v>1868.9565201541627</v>
      </c>
      <c r="J95" s="191">
        <f t="shared" si="67"/>
        <v>1898.1118789605318</v>
      </c>
      <c r="K95" s="191">
        <f t="shared" si="67"/>
        <v>1926.9701278076591</v>
      </c>
      <c r="L95" s="191">
        <f t="shared" si="67"/>
        <v>1956.0087407100807</v>
      </c>
      <c r="M95" s="191">
        <f t="shared" si="67"/>
        <v>1985.2288449431426</v>
      </c>
      <c r="N95" s="222">
        <f>SUM(B95:M95)</f>
        <v>21916.692353281949</v>
      </c>
    </row>
    <row r="96" spans="1:14" x14ac:dyDescent="0.2">
      <c r="A96" s="192" t="s">
        <v>173</v>
      </c>
      <c r="B96" s="191">
        <f t="shared" ref="B96:M96" si="68">+B95+B94</f>
        <v>268850.197766667</v>
      </c>
      <c r="C96" s="191">
        <f t="shared" si="68"/>
        <v>273343.88677212899</v>
      </c>
      <c r="D96" s="191">
        <f t="shared" si="68"/>
        <v>277865.66133387515</v>
      </c>
      <c r="E96" s="191">
        <f t="shared" si="68"/>
        <v>282415.69698663219</v>
      </c>
      <c r="F96" s="191">
        <f t="shared" si="68"/>
        <v>286994.17036221898</v>
      </c>
      <c r="G96" s="191">
        <f t="shared" si="68"/>
        <v>291601.2591964032</v>
      </c>
      <c r="H96" s="191">
        <f t="shared" si="68"/>
        <v>296237.14233580109</v>
      </c>
      <c r="I96" s="191">
        <f t="shared" si="68"/>
        <v>300901.99974482018</v>
      </c>
      <c r="J96" s="191">
        <f t="shared" si="68"/>
        <v>305596.01251264563</v>
      </c>
      <c r="K96" s="191">
        <f t="shared" si="68"/>
        <v>310242.19057703309</v>
      </c>
      <c r="L96" s="191">
        <f t="shared" si="68"/>
        <v>314917.40725432301</v>
      </c>
      <c r="M96" s="191">
        <f t="shared" si="68"/>
        <v>319621.84403584601</v>
      </c>
      <c r="N96" s="191"/>
    </row>
    <row r="98" spans="1:14" x14ac:dyDescent="0.2">
      <c r="B98" s="281">
        <f>+B90</f>
        <v>93</v>
      </c>
      <c r="C98" s="281">
        <f t="shared" ref="C98:M98" si="69">+C90</f>
        <v>124</v>
      </c>
      <c r="D98" s="281">
        <f t="shared" si="69"/>
        <v>152</v>
      </c>
      <c r="E98" s="281">
        <f t="shared" si="69"/>
        <v>183</v>
      </c>
      <c r="F98" s="281">
        <f t="shared" si="69"/>
        <v>213</v>
      </c>
      <c r="G98" s="281">
        <f t="shared" si="69"/>
        <v>244</v>
      </c>
      <c r="H98" s="281">
        <f t="shared" si="69"/>
        <v>274</v>
      </c>
      <c r="I98" s="281">
        <f t="shared" si="69"/>
        <v>305</v>
      </c>
      <c r="J98" s="281">
        <f t="shared" si="69"/>
        <v>336</v>
      </c>
      <c r="K98" s="281">
        <f t="shared" si="69"/>
        <v>366</v>
      </c>
      <c r="L98" s="281">
        <f t="shared" si="69"/>
        <v>397</v>
      </c>
      <c r="M98" s="281">
        <f t="shared" si="69"/>
        <v>427</v>
      </c>
    </row>
    <row r="99" spans="1:14" x14ac:dyDescent="0.2">
      <c r="A99">
        <f>+A91+1</f>
        <v>13</v>
      </c>
      <c r="B99" s="278">
        <f t="shared" ref="B99:M99" si="70">EDATE(B91,12)</f>
        <v>42370</v>
      </c>
      <c r="C99" s="278">
        <f t="shared" si="70"/>
        <v>42401</v>
      </c>
      <c r="D99" s="278">
        <f t="shared" si="70"/>
        <v>42430</v>
      </c>
      <c r="E99" s="278">
        <f t="shared" si="70"/>
        <v>42461</v>
      </c>
      <c r="F99" s="278">
        <f t="shared" si="70"/>
        <v>42491</v>
      </c>
      <c r="G99" s="278">
        <f t="shared" si="70"/>
        <v>42522</v>
      </c>
      <c r="H99" s="278">
        <f t="shared" si="70"/>
        <v>42552</v>
      </c>
      <c r="I99" s="278">
        <f t="shared" si="70"/>
        <v>42583</v>
      </c>
      <c r="J99" s="278">
        <f t="shared" si="70"/>
        <v>42614</v>
      </c>
      <c r="K99" s="278">
        <f t="shared" si="70"/>
        <v>42644</v>
      </c>
      <c r="L99" s="278">
        <f t="shared" si="70"/>
        <v>42675</v>
      </c>
      <c r="M99" s="278">
        <f t="shared" si="70"/>
        <v>42705</v>
      </c>
    </row>
    <row r="100" spans="1:14" x14ac:dyDescent="0.2">
      <c r="A100" s="191" t="s">
        <v>169</v>
      </c>
      <c r="B100" s="191">
        <f>+M96</f>
        <v>319621.84403584601</v>
      </c>
      <c r="C100" s="191">
        <f t="shared" ref="C100:M100" si="71">+B104</f>
        <v>324355.68354725349</v>
      </c>
      <c r="D100" s="191">
        <f t="shared" si="71"/>
        <v>329119.10955560725</v>
      </c>
      <c r="E100" s="191">
        <f t="shared" si="71"/>
        <v>333912.30697651324</v>
      </c>
      <c r="F100" s="191">
        <f t="shared" si="71"/>
        <v>338735.46188129991</v>
      </c>
      <c r="G100" s="191">
        <f t="shared" si="71"/>
        <v>343588.7615042415</v>
      </c>
      <c r="H100" s="191">
        <f t="shared" si="71"/>
        <v>348472.39424982644</v>
      </c>
      <c r="I100" s="191">
        <f t="shared" si="71"/>
        <v>353386.54970007128</v>
      </c>
      <c r="J100" s="191">
        <f t="shared" si="71"/>
        <v>358331.41862188018</v>
      </c>
      <c r="K100" s="191">
        <f t="shared" si="71"/>
        <v>363307.19297445036</v>
      </c>
      <c r="L100" s="191">
        <f t="shared" si="71"/>
        <v>368208.09601439268</v>
      </c>
      <c r="M100" s="191">
        <f t="shared" si="71"/>
        <v>373139.62969833461</v>
      </c>
    </row>
    <row r="101" spans="1:14" x14ac:dyDescent="0.2">
      <c r="A101" s="191" t="s">
        <v>170</v>
      </c>
      <c r="B101" s="191">
        <f>IF(+B98&lt;365,+interest!M93,+DCF!$P$63/12)</f>
        <v>2719.2079365798254</v>
      </c>
      <c r="C101" s="191">
        <f>IF(+C98&lt;365,+B101,+DCF!$P$63/12)</f>
        <v>2719.2079365798254</v>
      </c>
      <c r="D101" s="191">
        <f>IF(+D98&lt;365,+C101,+DCF!$P$63/12)</f>
        <v>2719.2079365798254</v>
      </c>
      <c r="E101" s="191">
        <f>IF(+E98&lt;365,+D101,+DCF!$P$63/12)</f>
        <v>2719.2079365798254</v>
      </c>
      <c r="F101" s="191">
        <f>IF(+F98&lt;365,+E101,+DCF!$P$63/12)</f>
        <v>2719.2079365798254</v>
      </c>
      <c r="G101" s="191">
        <f>IF(+G98&lt;365,+F101,+DCF!$P$63/12)</f>
        <v>2719.2079365798254</v>
      </c>
      <c r="H101" s="191">
        <f>IF(+H98&lt;365,+G101,+DCF!$P$63/12)</f>
        <v>2719.2079365798254</v>
      </c>
      <c r="I101" s="191">
        <f>IF(+I98&lt;365,+H101,+DCF!$P$63/12)</f>
        <v>2719.2079365798254</v>
      </c>
      <c r="J101" s="191">
        <f>IF(+J98&lt;365,+I101,+DCF!$P$63/12)</f>
        <v>2719.2079365798254</v>
      </c>
      <c r="K101" s="191">
        <f>IF(+K98&lt;365,+J101,+DCF!$P$63/12)</f>
        <v>2613.8962323995115</v>
      </c>
      <c r="L101" s="191">
        <f>IF(+L98&lt;365,+K101,+DCF!$P$63/12)</f>
        <v>2613.8962323995115</v>
      </c>
      <c r="M101" s="191">
        <f>IF(+M98&lt;365,+L101,+DCF!$P$63/12)</f>
        <v>2613.8962323995115</v>
      </c>
    </row>
    <row r="102" spans="1:14" x14ac:dyDescent="0.2">
      <c r="A102" s="191" t="s">
        <v>171</v>
      </c>
      <c r="B102" s="191">
        <f t="shared" ref="B102:M102" si="72">+B101+B100</f>
        <v>322341.05197242583</v>
      </c>
      <c r="C102" s="191">
        <f t="shared" si="72"/>
        <v>327074.89148383331</v>
      </c>
      <c r="D102" s="191">
        <f t="shared" si="72"/>
        <v>331838.31749218708</v>
      </c>
      <c r="E102" s="191">
        <f t="shared" si="72"/>
        <v>336631.51491309307</v>
      </c>
      <c r="F102" s="191">
        <f t="shared" si="72"/>
        <v>341454.66981787974</v>
      </c>
      <c r="G102" s="191">
        <f t="shared" si="72"/>
        <v>346307.96944082133</v>
      </c>
      <c r="H102" s="191">
        <f t="shared" si="72"/>
        <v>351191.60218640626</v>
      </c>
      <c r="I102" s="191">
        <f t="shared" si="72"/>
        <v>356105.75763665111</v>
      </c>
      <c r="J102" s="191">
        <f t="shared" si="72"/>
        <v>361050.62655846</v>
      </c>
      <c r="K102" s="191">
        <f t="shared" si="72"/>
        <v>365921.08920684987</v>
      </c>
      <c r="L102" s="191">
        <f t="shared" si="72"/>
        <v>370821.99224679219</v>
      </c>
      <c r="M102" s="191">
        <f t="shared" si="72"/>
        <v>375753.52593073412</v>
      </c>
    </row>
    <row r="103" spans="1:14" x14ac:dyDescent="0.2">
      <c r="A103" s="191" t="s">
        <v>172</v>
      </c>
      <c r="B103" s="191">
        <f t="shared" ref="B103:M103" si="73">+B102*+$B$1/12</f>
        <v>2014.6315748276613</v>
      </c>
      <c r="C103" s="191">
        <f t="shared" si="73"/>
        <v>2044.2180717739582</v>
      </c>
      <c r="D103" s="191">
        <f t="shared" si="73"/>
        <v>2073.9894843261691</v>
      </c>
      <c r="E103" s="191">
        <f t="shared" si="73"/>
        <v>2103.9469682068316</v>
      </c>
      <c r="F103" s="191">
        <f t="shared" si="73"/>
        <v>2134.0916863617481</v>
      </c>
      <c r="G103" s="191">
        <f t="shared" si="73"/>
        <v>2164.4248090051333</v>
      </c>
      <c r="H103" s="191">
        <f t="shared" si="73"/>
        <v>2194.947513665039</v>
      </c>
      <c r="I103" s="191">
        <f t="shared" si="73"/>
        <v>2225.6609852290694</v>
      </c>
      <c r="J103" s="191">
        <f t="shared" si="73"/>
        <v>2256.5664159903749</v>
      </c>
      <c r="K103" s="191">
        <f t="shared" si="73"/>
        <v>2287.0068075428117</v>
      </c>
      <c r="L103" s="191">
        <f t="shared" si="73"/>
        <v>2317.6374515424509</v>
      </c>
      <c r="M103" s="191">
        <f t="shared" si="73"/>
        <v>2348.4595370670881</v>
      </c>
      <c r="N103" s="222">
        <f>SUM(B103:M103)</f>
        <v>26165.581305538337</v>
      </c>
    </row>
    <row r="104" spans="1:14" x14ac:dyDescent="0.2">
      <c r="A104" s="192" t="s">
        <v>173</v>
      </c>
      <c r="B104" s="191">
        <f t="shared" ref="B104:M104" si="74">+B103+B102</f>
        <v>324355.68354725349</v>
      </c>
      <c r="C104" s="191">
        <f t="shared" si="74"/>
        <v>329119.10955560725</v>
      </c>
      <c r="D104" s="191">
        <f t="shared" si="74"/>
        <v>333912.30697651324</v>
      </c>
      <c r="E104" s="191">
        <f t="shared" si="74"/>
        <v>338735.46188129991</v>
      </c>
      <c r="F104" s="191">
        <f t="shared" si="74"/>
        <v>343588.7615042415</v>
      </c>
      <c r="G104" s="191">
        <f t="shared" si="74"/>
        <v>348472.39424982644</v>
      </c>
      <c r="H104" s="191">
        <f t="shared" si="74"/>
        <v>353386.54970007128</v>
      </c>
      <c r="I104" s="191">
        <f t="shared" si="74"/>
        <v>358331.41862188018</v>
      </c>
      <c r="J104" s="191">
        <f t="shared" si="74"/>
        <v>363307.19297445036</v>
      </c>
      <c r="K104" s="191">
        <f t="shared" si="74"/>
        <v>368208.09601439268</v>
      </c>
      <c r="L104" s="191">
        <f t="shared" si="74"/>
        <v>373139.62969833461</v>
      </c>
      <c r="M104" s="191">
        <f t="shared" si="74"/>
        <v>378101.98546780122</v>
      </c>
      <c r="N104" s="191"/>
    </row>
    <row r="106" spans="1:14" x14ac:dyDescent="0.2">
      <c r="B106" s="281">
        <f>+B98</f>
        <v>93</v>
      </c>
      <c r="C106" s="281">
        <f t="shared" ref="C106:M106" si="75">+C98</f>
        <v>124</v>
      </c>
      <c r="D106" s="281">
        <f t="shared" si="75"/>
        <v>152</v>
      </c>
      <c r="E106" s="281">
        <f t="shared" si="75"/>
        <v>183</v>
      </c>
      <c r="F106" s="281">
        <f t="shared" si="75"/>
        <v>213</v>
      </c>
      <c r="G106" s="281">
        <f t="shared" si="75"/>
        <v>244</v>
      </c>
      <c r="H106" s="281">
        <f t="shared" si="75"/>
        <v>274</v>
      </c>
      <c r="I106" s="281">
        <f t="shared" si="75"/>
        <v>305</v>
      </c>
      <c r="J106" s="281">
        <f t="shared" si="75"/>
        <v>336</v>
      </c>
      <c r="K106" s="281">
        <f t="shared" si="75"/>
        <v>366</v>
      </c>
      <c r="L106" s="281">
        <f t="shared" si="75"/>
        <v>397</v>
      </c>
      <c r="M106" s="281">
        <f t="shared" si="75"/>
        <v>427</v>
      </c>
    </row>
    <row r="107" spans="1:14" x14ac:dyDescent="0.2">
      <c r="A107">
        <f>+A99+1</f>
        <v>14</v>
      </c>
      <c r="B107" s="278">
        <f t="shared" ref="B107:M107" si="76">EDATE(B99,12)</f>
        <v>42736</v>
      </c>
      <c r="C107" s="278">
        <f t="shared" si="76"/>
        <v>42767</v>
      </c>
      <c r="D107" s="278">
        <f t="shared" si="76"/>
        <v>42795</v>
      </c>
      <c r="E107" s="278">
        <f t="shared" si="76"/>
        <v>42826</v>
      </c>
      <c r="F107" s="278">
        <f t="shared" si="76"/>
        <v>42856</v>
      </c>
      <c r="G107" s="278">
        <f t="shared" si="76"/>
        <v>42887</v>
      </c>
      <c r="H107" s="278">
        <f t="shared" si="76"/>
        <v>42917</v>
      </c>
      <c r="I107" s="278">
        <f t="shared" si="76"/>
        <v>42948</v>
      </c>
      <c r="J107" s="278">
        <f t="shared" si="76"/>
        <v>42979</v>
      </c>
      <c r="K107" s="278">
        <f t="shared" si="76"/>
        <v>43009</v>
      </c>
      <c r="L107" s="278">
        <f t="shared" si="76"/>
        <v>43040</v>
      </c>
      <c r="M107" s="278">
        <f t="shared" si="76"/>
        <v>43070</v>
      </c>
    </row>
    <row r="108" spans="1:14" x14ac:dyDescent="0.2">
      <c r="A108" s="191" t="s">
        <v>169</v>
      </c>
      <c r="B108" s="191">
        <f>+M104</f>
        <v>378101.98546780122</v>
      </c>
      <c r="C108" s="191">
        <f t="shared" ref="C108:M108" si="77">+B112</f>
        <v>383095.35596082697</v>
      </c>
      <c r="D108" s="191">
        <f t="shared" si="77"/>
        <v>388119.93501943414</v>
      </c>
      <c r="E108" s="191">
        <f t="shared" si="77"/>
        <v>393175.91769715759</v>
      </c>
      <c r="F108" s="191">
        <f t="shared" si="77"/>
        <v>398263.50026661681</v>
      </c>
      <c r="G108" s="191">
        <f t="shared" si="77"/>
        <v>403382.88022713515</v>
      </c>
      <c r="H108" s="191">
        <f t="shared" si="77"/>
        <v>408534.25631240674</v>
      </c>
      <c r="I108" s="191">
        <f t="shared" si="77"/>
        <v>413717.82849821128</v>
      </c>
      <c r="J108" s="191">
        <f t="shared" si="77"/>
        <v>418933.7980101771</v>
      </c>
      <c r="K108" s="191">
        <f t="shared" si="77"/>
        <v>424182.36733159272</v>
      </c>
      <c r="L108" s="191">
        <f t="shared" si="77"/>
        <v>430062.22778050677</v>
      </c>
      <c r="M108" s="191">
        <f t="shared" si="77"/>
        <v>435978.83735722653</v>
      </c>
    </row>
    <row r="109" spans="1:14" x14ac:dyDescent="0.2">
      <c r="A109" s="191" t="s">
        <v>170</v>
      </c>
      <c r="B109" s="191">
        <f>IF(+B106&lt;365,+interest!M101,+DCF!$Q$63/12)</f>
        <v>2613.8962323995115</v>
      </c>
      <c r="C109" s="191">
        <f>IF(+C106&lt;365,+B109,+DCF!$Q$63/12)</f>
        <v>2613.8962323995115</v>
      </c>
      <c r="D109" s="191">
        <f>IF(+D106&lt;365,+C109,+DCF!$Q$63/12)</f>
        <v>2613.8962323995115</v>
      </c>
      <c r="E109" s="191">
        <f>IF(+E106&lt;365,+D109,+DCF!$Q$63/12)</f>
        <v>2613.8962323995115</v>
      </c>
      <c r="F109" s="191">
        <f>IF(+F106&lt;365,+E109,+DCF!$Q$63/12)</f>
        <v>2613.8962323995115</v>
      </c>
      <c r="G109" s="191">
        <f>IF(+G106&lt;365,+F109,+DCF!$Q$63/12)</f>
        <v>2613.8962323995115</v>
      </c>
      <c r="H109" s="191">
        <f>IF(+H106&lt;365,+G109,+DCF!$Q$63/12)</f>
        <v>2613.8962323995115</v>
      </c>
      <c r="I109" s="191">
        <f>IF(+I106&lt;365,+H109,+DCF!$Q$63/12)</f>
        <v>2613.8962323995115</v>
      </c>
      <c r="J109" s="191">
        <f>IF(+J106&lt;365,+I109,+DCF!$Q$63/12)</f>
        <v>2613.8962323995115</v>
      </c>
      <c r="K109" s="191">
        <f>IF(+K106&lt;365,+J109,+DCF!$Q$63/12)</f>
        <v>3208.6664875444426</v>
      </c>
      <c r="L109" s="191">
        <f>IF(+L106&lt;365,+K109,+DCF!$Q$63/12)</f>
        <v>3208.6664875444426</v>
      </c>
      <c r="M109" s="191">
        <f>IF(+M106&lt;365,+L109,+DCF!$Q$63/12)</f>
        <v>3208.6664875444426</v>
      </c>
    </row>
    <row r="110" spans="1:14" x14ac:dyDescent="0.2">
      <c r="A110" s="191" t="s">
        <v>171</v>
      </c>
      <c r="B110" s="191">
        <f t="shared" ref="B110:M110" si="78">+B109+B108</f>
        <v>380715.88170020073</v>
      </c>
      <c r="C110" s="191">
        <f t="shared" si="78"/>
        <v>385709.25219322648</v>
      </c>
      <c r="D110" s="191">
        <f t="shared" si="78"/>
        <v>390733.83125183365</v>
      </c>
      <c r="E110" s="191">
        <f t="shared" si="78"/>
        <v>395789.8139295571</v>
      </c>
      <c r="F110" s="191">
        <f t="shared" si="78"/>
        <v>400877.39649901632</v>
      </c>
      <c r="G110" s="191">
        <f t="shared" si="78"/>
        <v>405996.77645953465</v>
      </c>
      <c r="H110" s="191">
        <f t="shared" si="78"/>
        <v>411148.15254480625</v>
      </c>
      <c r="I110" s="191">
        <f t="shared" si="78"/>
        <v>416331.72473061079</v>
      </c>
      <c r="J110" s="191">
        <f t="shared" si="78"/>
        <v>421547.6942425766</v>
      </c>
      <c r="K110" s="191">
        <f t="shared" si="78"/>
        <v>427391.03381913714</v>
      </c>
      <c r="L110" s="191">
        <f t="shared" si="78"/>
        <v>433270.8942680512</v>
      </c>
      <c r="M110" s="191">
        <f t="shared" si="78"/>
        <v>439187.50384477095</v>
      </c>
    </row>
    <row r="111" spans="1:14" x14ac:dyDescent="0.2">
      <c r="A111" s="191" t="s">
        <v>172</v>
      </c>
      <c r="B111" s="191">
        <f t="shared" ref="B111:M111" si="79">+B110*+$B$1/12</f>
        <v>2379.4742606262544</v>
      </c>
      <c r="C111" s="191">
        <f t="shared" si="79"/>
        <v>2410.6828262076656</v>
      </c>
      <c r="D111" s="191">
        <f t="shared" si="79"/>
        <v>2442.0864453239601</v>
      </c>
      <c r="E111" s="191">
        <f t="shared" si="79"/>
        <v>2473.6863370597316</v>
      </c>
      <c r="F111" s="191">
        <f t="shared" si="79"/>
        <v>2505.483728118852</v>
      </c>
      <c r="G111" s="191">
        <f t="shared" si="79"/>
        <v>2537.4798528720917</v>
      </c>
      <c r="H111" s="191">
        <f t="shared" si="79"/>
        <v>2569.6759534050389</v>
      </c>
      <c r="I111" s="191">
        <f t="shared" si="79"/>
        <v>2602.0732795663175</v>
      </c>
      <c r="J111" s="191">
        <f t="shared" si="79"/>
        <v>2634.6730890161039</v>
      </c>
      <c r="K111" s="191">
        <f t="shared" si="79"/>
        <v>2671.1939613696072</v>
      </c>
      <c r="L111" s="191">
        <f t="shared" si="79"/>
        <v>2707.94308917532</v>
      </c>
      <c r="M111" s="191">
        <f t="shared" si="79"/>
        <v>2744.9218990298182</v>
      </c>
      <c r="N111" s="222">
        <f>SUM(B111:M111)</f>
        <v>30679.374721770764</v>
      </c>
    </row>
    <row r="112" spans="1:14" x14ac:dyDescent="0.2">
      <c r="A112" s="192" t="s">
        <v>173</v>
      </c>
      <c r="B112" s="191">
        <f t="shared" ref="B112:M112" si="80">+B111+B110</f>
        <v>383095.35596082697</v>
      </c>
      <c r="C112" s="191">
        <f t="shared" si="80"/>
        <v>388119.93501943414</v>
      </c>
      <c r="D112" s="191">
        <f t="shared" si="80"/>
        <v>393175.91769715759</v>
      </c>
      <c r="E112" s="191">
        <f t="shared" si="80"/>
        <v>398263.50026661681</v>
      </c>
      <c r="F112" s="191">
        <f t="shared" si="80"/>
        <v>403382.88022713515</v>
      </c>
      <c r="G112" s="191">
        <f t="shared" si="80"/>
        <v>408534.25631240674</v>
      </c>
      <c r="H112" s="191">
        <f t="shared" si="80"/>
        <v>413717.82849821128</v>
      </c>
      <c r="I112" s="191">
        <f t="shared" si="80"/>
        <v>418933.7980101771</v>
      </c>
      <c r="J112" s="191">
        <f t="shared" si="80"/>
        <v>424182.36733159272</v>
      </c>
      <c r="K112" s="191">
        <f t="shared" si="80"/>
        <v>430062.22778050677</v>
      </c>
      <c r="L112" s="191">
        <f t="shared" si="80"/>
        <v>435978.83735722653</v>
      </c>
      <c r="M112" s="191">
        <f t="shared" si="80"/>
        <v>441932.42574380076</v>
      </c>
      <c r="N112" s="191"/>
    </row>
    <row r="114" spans="1:14" x14ac:dyDescent="0.2">
      <c r="B114" s="281">
        <f>+B106</f>
        <v>93</v>
      </c>
      <c r="C114" s="281">
        <f t="shared" ref="C114:M114" si="81">+C106</f>
        <v>124</v>
      </c>
      <c r="D114" s="281">
        <f t="shared" si="81"/>
        <v>152</v>
      </c>
      <c r="E114" s="281">
        <f t="shared" si="81"/>
        <v>183</v>
      </c>
      <c r="F114" s="281">
        <f t="shared" si="81"/>
        <v>213</v>
      </c>
      <c r="G114" s="281">
        <f t="shared" si="81"/>
        <v>244</v>
      </c>
      <c r="H114" s="281">
        <f t="shared" si="81"/>
        <v>274</v>
      </c>
      <c r="I114" s="281">
        <f t="shared" si="81"/>
        <v>305</v>
      </c>
      <c r="J114" s="281">
        <f t="shared" si="81"/>
        <v>336</v>
      </c>
      <c r="K114" s="281">
        <f t="shared" si="81"/>
        <v>366</v>
      </c>
      <c r="L114" s="281">
        <f t="shared" si="81"/>
        <v>397</v>
      </c>
      <c r="M114" s="281">
        <f t="shared" si="81"/>
        <v>427</v>
      </c>
    </row>
    <row r="115" spans="1:14" x14ac:dyDescent="0.2">
      <c r="A115">
        <f>+A107+1</f>
        <v>15</v>
      </c>
      <c r="B115" s="278">
        <f t="shared" ref="B115:M115" si="82">EDATE(B107,12)</f>
        <v>43101</v>
      </c>
      <c r="C115" s="278">
        <f t="shared" si="82"/>
        <v>43132</v>
      </c>
      <c r="D115" s="278">
        <f t="shared" si="82"/>
        <v>43160</v>
      </c>
      <c r="E115" s="278">
        <f t="shared" si="82"/>
        <v>43191</v>
      </c>
      <c r="F115" s="278">
        <f t="shared" si="82"/>
        <v>43221</v>
      </c>
      <c r="G115" s="278">
        <f t="shared" si="82"/>
        <v>43252</v>
      </c>
      <c r="H115" s="278">
        <f t="shared" si="82"/>
        <v>43282</v>
      </c>
      <c r="I115" s="278">
        <f t="shared" si="82"/>
        <v>43313</v>
      </c>
      <c r="J115" s="278">
        <f t="shared" si="82"/>
        <v>43344</v>
      </c>
      <c r="K115" s="278">
        <f t="shared" si="82"/>
        <v>43374</v>
      </c>
      <c r="L115" s="278">
        <f t="shared" si="82"/>
        <v>43405</v>
      </c>
      <c r="M115" s="278">
        <f t="shared" si="82"/>
        <v>43435</v>
      </c>
    </row>
    <row r="116" spans="1:14" x14ac:dyDescent="0.2">
      <c r="A116" s="191" t="s">
        <v>169</v>
      </c>
      <c r="B116" s="191">
        <f>+M112</f>
        <v>441932.42574380076</v>
      </c>
      <c r="C116" s="191">
        <f t="shared" ref="C116:M116" si="83">+B120</f>
        <v>447923.22405779111</v>
      </c>
      <c r="D116" s="191">
        <f t="shared" si="83"/>
        <v>453951.46486124391</v>
      </c>
      <c r="E116" s="191">
        <f t="shared" si="83"/>
        <v>460017.38216971827</v>
      </c>
      <c r="F116" s="191">
        <f t="shared" si="83"/>
        <v>466121.21146137058</v>
      </c>
      <c r="G116" s="191">
        <f t="shared" si="83"/>
        <v>472263.18968609575</v>
      </c>
      <c r="H116" s="191">
        <f t="shared" si="83"/>
        <v>478443.55527472543</v>
      </c>
      <c r="I116" s="191">
        <f t="shared" si="83"/>
        <v>484662.54814828403</v>
      </c>
      <c r="J116" s="191">
        <f t="shared" si="83"/>
        <v>490920.40972730238</v>
      </c>
      <c r="K116" s="191">
        <f t="shared" si="83"/>
        <v>497217.38294118957</v>
      </c>
      <c r="L116" s="191">
        <f t="shared" si="83"/>
        <v>504182.22155828198</v>
      </c>
      <c r="M116" s="191">
        <f t="shared" si="83"/>
        <v>511190.5904167312</v>
      </c>
    </row>
    <row r="117" spans="1:14" x14ac:dyDescent="0.2">
      <c r="A117" s="191" t="s">
        <v>170</v>
      </c>
      <c r="B117" s="191">
        <f>IF(+B114&lt;365,+interest!M109,+DCF!$R$63/12)</f>
        <v>3208.6664875444426</v>
      </c>
      <c r="C117" s="191">
        <f>IF(+C114&lt;365,+B117,+DCF!$R$63/12)</f>
        <v>3208.6664875444426</v>
      </c>
      <c r="D117" s="191">
        <f>IF(+D114&lt;365,+C117,+DCF!$R$63/12)</f>
        <v>3208.6664875444426</v>
      </c>
      <c r="E117" s="191">
        <f>IF(+E114&lt;365,+D117,+DCF!$R$63/12)</f>
        <v>3208.6664875444426</v>
      </c>
      <c r="F117" s="191">
        <f>IF(+F114&lt;365,+E117,+DCF!$R$63/12)</f>
        <v>3208.6664875444426</v>
      </c>
      <c r="G117" s="191">
        <f>IF(+G114&lt;365,+F117,+DCF!$R$63/12)</f>
        <v>3208.6664875444426</v>
      </c>
      <c r="H117" s="191">
        <f>IF(+H114&lt;365,+G117,+DCF!$R$63/12)</f>
        <v>3208.6664875444426</v>
      </c>
      <c r="I117" s="191">
        <f>IF(+I114&lt;365,+H117,+DCF!$R$63/12)</f>
        <v>3208.6664875444426</v>
      </c>
      <c r="J117" s="191">
        <f>IF(+J114&lt;365,+I117,+DCF!$R$63/12)</f>
        <v>3208.6664875444426</v>
      </c>
      <c r="K117" s="191">
        <f>IF(+K114&lt;365,+J117,+DCF!$R$63/12)</f>
        <v>3833.272023562698</v>
      </c>
      <c r="L117" s="191">
        <f>IF(+L114&lt;365,+K117,+DCF!$R$63/12)</f>
        <v>3833.272023562698</v>
      </c>
      <c r="M117" s="191">
        <f>IF(+M114&lt;365,+L117,+DCF!$R$63/12)</f>
        <v>3833.272023562698</v>
      </c>
    </row>
    <row r="118" spans="1:14" x14ac:dyDescent="0.2">
      <c r="A118" s="191" t="s">
        <v>171</v>
      </c>
      <c r="B118" s="191">
        <f t="shared" ref="B118:M118" si="84">+B117+B116</f>
        <v>445141.09223134519</v>
      </c>
      <c r="C118" s="191">
        <f t="shared" si="84"/>
        <v>451131.89054533554</v>
      </c>
      <c r="D118" s="191">
        <f t="shared" si="84"/>
        <v>457160.13134878833</v>
      </c>
      <c r="E118" s="191">
        <f t="shared" si="84"/>
        <v>463226.0486572627</v>
      </c>
      <c r="F118" s="191">
        <f t="shared" si="84"/>
        <v>469329.877948915</v>
      </c>
      <c r="G118" s="191">
        <f t="shared" si="84"/>
        <v>475471.85617364018</v>
      </c>
      <c r="H118" s="191">
        <f t="shared" si="84"/>
        <v>481652.22176226985</v>
      </c>
      <c r="I118" s="191">
        <f t="shared" si="84"/>
        <v>487871.21463582845</v>
      </c>
      <c r="J118" s="191">
        <f t="shared" si="84"/>
        <v>494129.07621484681</v>
      </c>
      <c r="K118" s="191">
        <f t="shared" si="84"/>
        <v>501050.65496475226</v>
      </c>
      <c r="L118" s="191">
        <f t="shared" si="84"/>
        <v>508015.49358184467</v>
      </c>
      <c r="M118" s="191">
        <f t="shared" si="84"/>
        <v>515023.86244029389</v>
      </c>
    </row>
    <row r="119" spans="1:14" x14ac:dyDescent="0.2">
      <c r="A119" s="191" t="s">
        <v>172</v>
      </c>
      <c r="B119" s="191">
        <f t="shared" ref="B119:M119" si="85">+B118*+$B$1/12</f>
        <v>2782.1318264459073</v>
      </c>
      <c r="C119" s="191">
        <f t="shared" si="85"/>
        <v>2819.5743159083468</v>
      </c>
      <c r="D119" s="191">
        <f t="shared" si="85"/>
        <v>2857.2508209299267</v>
      </c>
      <c r="E119" s="191">
        <f t="shared" si="85"/>
        <v>2895.1628041078916</v>
      </c>
      <c r="F119" s="191">
        <f t="shared" si="85"/>
        <v>2933.3117371807184</v>
      </c>
      <c r="G119" s="191">
        <f t="shared" si="85"/>
        <v>2971.6991010852507</v>
      </c>
      <c r="H119" s="191">
        <f t="shared" si="85"/>
        <v>3010.3263860141865</v>
      </c>
      <c r="I119" s="191">
        <f t="shared" si="85"/>
        <v>3049.1950914739277</v>
      </c>
      <c r="J119" s="191">
        <f t="shared" si="85"/>
        <v>3088.3067263427924</v>
      </c>
      <c r="K119" s="191">
        <f t="shared" si="85"/>
        <v>3131.5665935297015</v>
      </c>
      <c r="L119" s="191">
        <f t="shared" si="85"/>
        <v>3175.0968348865295</v>
      </c>
      <c r="M119" s="191">
        <f t="shared" si="85"/>
        <v>3218.8991402518368</v>
      </c>
      <c r="N119" s="222">
        <f>SUM(B119:M119)</f>
        <v>35932.521378157013</v>
      </c>
    </row>
    <row r="120" spans="1:14" x14ac:dyDescent="0.2">
      <c r="A120" s="192" t="s">
        <v>173</v>
      </c>
      <c r="B120" s="191">
        <f t="shared" ref="B120:M120" si="86">+B119+B118</f>
        <v>447923.22405779111</v>
      </c>
      <c r="C120" s="191">
        <f t="shared" si="86"/>
        <v>453951.46486124391</v>
      </c>
      <c r="D120" s="191">
        <f t="shared" si="86"/>
        <v>460017.38216971827</v>
      </c>
      <c r="E120" s="191">
        <f t="shared" si="86"/>
        <v>466121.21146137058</v>
      </c>
      <c r="F120" s="191">
        <f t="shared" si="86"/>
        <v>472263.18968609575</v>
      </c>
      <c r="G120" s="191">
        <f t="shared" si="86"/>
        <v>478443.55527472543</v>
      </c>
      <c r="H120" s="191">
        <f t="shared" si="86"/>
        <v>484662.54814828403</v>
      </c>
      <c r="I120" s="191">
        <f t="shared" si="86"/>
        <v>490920.40972730238</v>
      </c>
      <c r="J120" s="191">
        <f t="shared" si="86"/>
        <v>497217.38294118957</v>
      </c>
      <c r="K120" s="191">
        <f t="shared" si="86"/>
        <v>504182.22155828198</v>
      </c>
      <c r="L120" s="191">
        <f t="shared" si="86"/>
        <v>511190.5904167312</v>
      </c>
      <c r="M120" s="191">
        <f t="shared" si="86"/>
        <v>518242.76158054575</v>
      </c>
      <c r="N120" s="191"/>
    </row>
    <row r="122" spans="1:14" x14ac:dyDescent="0.2">
      <c r="B122" s="281">
        <f>+B114</f>
        <v>93</v>
      </c>
      <c r="C122" s="281">
        <f t="shared" ref="C122:M122" si="87">+C114</f>
        <v>124</v>
      </c>
      <c r="D122" s="281">
        <f t="shared" si="87"/>
        <v>152</v>
      </c>
      <c r="E122" s="281">
        <f t="shared" si="87"/>
        <v>183</v>
      </c>
      <c r="F122" s="281">
        <f t="shared" si="87"/>
        <v>213</v>
      </c>
      <c r="G122" s="281">
        <f t="shared" si="87"/>
        <v>244</v>
      </c>
      <c r="H122" s="281">
        <f t="shared" si="87"/>
        <v>274</v>
      </c>
      <c r="I122" s="281">
        <f t="shared" si="87"/>
        <v>305</v>
      </c>
      <c r="J122" s="281">
        <f t="shared" si="87"/>
        <v>336</v>
      </c>
      <c r="K122" s="281">
        <f t="shared" si="87"/>
        <v>366</v>
      </c>
      <c r="L122" s="281">
        <f t="shared" si="87"/>
        <v>397</v>
      </c>
      <c r="M122" s="281">
        <f t="shared" si="87"/>
        <v>427</v>
      </c>
    </row>
    <row r="123" spans="1:14" x14ac:dyDescent="0.2">
      <c r="A123">
        <f>+A115+1</f>
        <v>16</v>
      </c>
      <c r="B123" s="278">
        <f t="shared" ref="B123:M123" si="88">EDATE(B115,12)</f>
        <v>43466</v>
      </c>
      <c r="C123" s="278">
        <f t="shared" si="88"/>
        <v>43497</v>
      </c>
      <c r="D123" s="278">
        <f t="shared" si="88"/>
        <v>43525</v>
      </c>
      <c r="E123" s="278">
        <f t="shared" si="88"/>
        <v>43556</v>
      </c>
      <c r="F123" s="278">
        <f t="shared" si="88"/>
        <v>43586</v>
      </c>
      <c r="G123" s="278">
        <f t="shared" si="88"/>
        <v>43617</v>
      </c>
      <c r="H123" s="278">
        <f t="shared" si="88"/>
        <v>43647</v>
      </c>
      <c r="I123" s="278">
        <f t="shared" si="88"/>
        <v>43678</v>
      </c>
      <c r="J123" s="278">
        <f t="shared" si="88"/>
        <v>43709</v>
      </c>
      <c r="K123" s="278">
        <f t="shared" si="88"/>
        <v>43739</v>
      </c>
      <c r="L123" s="278">
        <f t="shared" si="88"/>
        <v>43770</v>
      </c>
      <c r="M123" s="278">
        <f t="shared" si="88"/>
        <v>43800</v>
      </c>
    </row>
    <row r="124" spans="1:14" x14ac:dyDescent="0.2">
      <c r="A124" s="191" t="s">
        <v>169</v>
      </c>
      <c r="B124" s="191">
        <f>+M120</f>
        <v>518242.76158054575</v>
      </c>
      <c r="C124" s="191">
        <f t="shared" ref="C124:M124" si="89">+B128</f>
        <v>525339.00881413417</v>
      </c>
      <c r="D124" s="191">
        <f t="shared" si="89"/>
        <v>532479.60759293241</v>
      </c>
      <c r="E124" s="191">
        <f t="shared" si="89"/>
        <v>539664.83511409815</v>
      </c>
      <c r="F124" s="191">
        <f t="shared" si="89"/>
        <v>546894.97030727123</v>
      </c>
      <c r="G124" s="191">
        <f t="shared" si="89"/>
        <v>554170.29384540161</v>
      </c>
      <c r="H124" s="191">
        <f t="shared" si="89"/>
        <v>561491.0881556453</v>
      </c>
      <c r="I124" s="191">
        <f t="shared" si="89"/>
        <v>568857.63743032806</v>
      </c>
      <c r="J124" s="191">
        <f t="shared" si="89"/>
        <v>576270.22763797757</v>
      </c>
      <c r="K124" s="191">
        <f t="shared" si="89"/>
        <v>583729.14653442486</v>
      </c>
      <c r="L124" s="191">
        <f t="shared" si="89"/>
        <v>591234.68367397494</v>
      </c>
      <c r="M124" s="191">
        <f t="shared" si="89"/>
        <v>598787.13042064721</v>
      </c>
    </row>
    <row r="125" spans="1:14" x14ac:dyDescent="0.2">
      <c r="A125" s="191" t="s">
        <v>170</v>
      </c>
      <c r="B125" s="191">
        <f>IF(+B122&lt;365,+interest!M117,+DCF!$R$63/12)</f>
        <v>3833.272023562698</v>
      </c>
      <c r="C125" s="191">
        <f>IF(+C122&lt;365,+B125,+DCF!$R$63/12)</f>
        <v>3833.272023562698</v>
      </c>
      <c r="D125" s="191">
        <f>IF(+D122&lt;365,+C125,+DCF!$R$63/12)</f>
        <v>3833.272023562698</v>
      </c>
      <c r="E125" s="191">
        <f>IF(+E122&lt;365,+D125,+DCF!$R$63/12)</f>
        <v>3833.272023562698</v>
      </c>
      <c r="F125" s="191">
        <f>IF(+F122&lt;365,+E125,+DCF!$R$63/12)</f>
        <v>3833.272023562698</v>
      </c>
      <c r="G125" s="191">
        <f>IF(+G122&lt;365,+F125,+DCF!$R$63/12)</f>
        <v>3833.272023562698</v>
      </c>
      <c r="H125" s="191">
        <f>IF(+H122&lt;365,+G125,+DCF!$R$63/12)</f>
        <v>3833.272023562698</v>
      </c>
      <c r="I125" s="191">
        <f>IF(+I122&lt;365,+H125,+DCF!$R$63/12)</f>
        <v>3833.272023562698</v>
      </c>
      <c r="J125" s="191">
        <f>IF(+J122&lt;365,+I125,+DCF!$R$63/12)</f>
        <v>3833.272023562698</v>
      </c>
      <c r="K125" s="191">
        <f>IF(+K122&lt;365,+J125,+DCF!$R$63/12)</f>
        <v>3833.272023562698</v>
      </c>
      <c r="L125" s="191">
        <f>IF(+L122&lt;365,+K125,+DCF!$R$63/12)</f>
        <v>3833.272023562698</v>
      </c>
      <c r="M125" s="191">
        <f>IF(+M122&lt;365,+L125,+DCF!$R$63/12)</f>
        <v>3833.272023562698</v>
      </c>
    </row>
    <row r="126" spans="1:14" x14ac:dyDescent="0.2">
      <c r="A126" s="191" t="s">
        <v>171</v>
      </c>
      <c r="B126" s="191">
        <f t="shared" ref="B126:M126" si="90">+B125+B124</f>
        <v>522076.03360410844</v>
      </c>
      <c r="C126" s="191">
        <f t="shared" si="90"/>
        <v>529172.28083769686</v>
      </c>
      <c r="D126" s="191">
        <f t="shared" si="90"/>
        <v>536312.87961649511</v>
      </c>
      <c r="E126" s="191">
        <f t="shared" si="90"/>
        <v>543498.10713766085</v>
      </c>
      <c r="F126" s="191">
        <f t="shared" si="90"/>
        <v>550728.24233083392</v>
      </c>
      <c r="G126" s="191">
        <f t="shared" si="90"/>
        <v>558003.5658689643</v>
      </c>
      <c r="H126" s="191">
        <f t="shared" si="90"/>
        <v>565324.36017920799</v>
      </c>
      <c r="I126" s="191">
        <f t="shared" si="90"/>
        <v>572690.90945389075</v>
      </c>
      <c r="J126" s="191">
        <f t="shared" si="90"/>
        <v>580103.49966154026</v>
      </c>
      <c r="K126" s="191">
        <f t="shared" si="90"/>
        <v>587562.41855798755</v>
      </c>
      <c r="L126" s="191">
        <f t="shared" si="90"/>
        <v>595067.95569753763</v>
      </c>
      <c r="M126" s="191">
        <f t="shared" si="90"/>
        <v>602620.4024442099</v>
      </c>
    </row>
    <row r="127" spans="1:14" x14ac:dyDescent="0.2">
      <c r="A127" s="191" t="s">
        <v>172</v>
      </c>
      <c r="B127" s="191">
        <f t="shared" ref="B127:M127" si="91">+B126*+$B$1/12</f>
        <v>3262.9752100256774</v>
      </c>
      <c r="C127" s="191">
        <f t="shared" si="91"/>
        <v>3307.3267552356051</v>
      </c>
      <c r="D127" s="191">
        <f t="shared" si="91"/>
        <v>3351.955497603094</v>
      </c>
      <c r="E127" s="191">
        <f t="shared" si="91"/>
        <v>3396.8631696103803</v>
      </c>
      <c r="F127" s="191">
        <f t="shared" si="91"/>
        <v>3442.0515145677123</v>
      </c>
      <c r="G127" s="191">
        <f t="shared" si="91"/>
        <v>3487.5222866810268</v>
      </c>
      <c r="H127" s="191">
        <f t="shared" si="91"/>
        <v>3533.2772511200496</v>
      </c>
      <c r="I127" s="191">
        <f t="shared" si="91"/>
        <v>3579.3181840868169</v>
      </c>
      <c r="J127" s="191">
        <f t="shared" si="91"/>
        <v>3625.6468728846266</v>
      </c>
      <c r="K127" s="191">
        <f t="shared" si="91"/>
        <v>3672.2651159874222</v>
      </c>
      <c r="L127" s="191">
        <f t="shared" si="91"/>
        <v>3719.1747231096101</v>
      </c>
      <c r="M127" s="191">
        <f t="shared" si="91"/>
        <v>3766.3775152763119</v>
      </c>
      <c r="N127" s="222">
        <f>SUM(B127:M127)</f>
        <v>42144.754096188328</v>
      </c>
    </row>
    <row r="128" spans="1:14" x14ac:dyDescent="0.2">
      <c r="A128" s="192" t="s">
        <v>173</v>
      </c>
      <c r="B128" s="191">
        <f t="shared" ref="B128:M128" si="92">+B127+B126</f>
        <v>525339.00881413417</v>
      </c>
      <c r="C128" s="191">
        <f t="shared" si="92"/>
        <v>532479.60759293241</v>
      </c>
      <c r="D128" s="191">
        <f t="shared" si="92"/>
        <v>539664.83511409815</v>
      </c>
      <c r="E128" s="191">
        <f t="shared" si="92"/>
        <v>546894.97030727123</v>
      </c>
      <c r="F128" s="191">
        <f t="shared" si="92"/>
        <v>554170.29384540161</v>
      </c>
      <c r="G128" s="191">
        <f t="shared" si="92"/>
        <v>561491.0881556453</v>
      </c>
      <c r="H128" s="191">
        <f t="shared" si="92"/>
        <v>568857.63743032806</v>
      </c>
      <c r="I128" s="191">
        <f t="shared" si="92"/>
        <v>576270.22763797757</v>
      </c>
      <c r="J128" s="191">
        <f t="shared" si="92"/>
        <v>583729.14653442486</v>
      </c>
      <c r="K128" s="191">
        <f t="shared" si="92"/>
        <v>591234.68367397494</v>
      </c>
      <c r="L128" s="191">
        <f t="shared" si="92"/>
        <v>598787.13042064721</v>
      </c>
      <c r="M128" s="191">
        <f t="shared" si="92"/>
        <v>606386.77995948622</v>
      </c>
      <c r="N128" s="191"/>
    </row>
    <row r="130" spans="1:14" x14ac:dyDescent="0.2">
      <c r="B130">
        <f>+B122</f>
        <v>93</v>
      </c>
      <c r="C130">
        <f t="shared" ref="C130:M130" si="93">+C122</f>
        <v>124</v>
      </c>
      <c r="D130">
        <f t="shared" si="93"/>
        <v>152</v>
      </c>
      <c r="E130">
        <f t="shared" si="93"/>
        <v>183</v>
      </c>
      <c r="F130">
        <f t="shared" si="93"/>
        <v>213</v>
      </c>
      <c r="G130">
        <f t="shared" si="93"/>
        <v>244</v>
      </c>
      <c r="H130">
        <f t="shared" si="93"/>
        <v>274</v>
      </c>
      <c r="I130">
        <f t="shared" si="93"/>
        <v>305</v>
      </c>
      <c r="J130">
        <f t="shared" si="93"/>
        <v>336</v>
      </c>
      <c r="K130">
        <f t="shared" si="93"/>
        <v>366</v>
      </c>
      <c r="L130">
        <f t="shared" si="93"/>
        <v>397</v>
      </c>
      <c r="M130">
        <f t="shared" si="93"/>
        <v>427</v>
      </c>
    </row>
    <row r="131" spans="1:14" x14ac:dyDescent="0.2">
      <c r="A131">
        <f>+A123+1</f>
        <v>17</v>
      </c>
      <c r="B131" s="89">
        <f t="shared" ref="B131:M131" si="94">EDATE(B123,12)</f>
        <v>43831</v>
      </c>
      <c r="C131" s="89">
        <f t="shared" si="94"/>
        <v>43862</v>
      </c>
      <c r="D131" s="89">
        <f t="shared" si="94"/>
        <v>43891</v>
      </c>
      <c r="E131" s="89">
        <f t="shared" si="94"/>
        <v>43922</v>
      </c>
      <c r="F131" s="89">
        <f t="shared" si="94"/>
        <v>43952</v>
      </c>
      <c r="G131" s="89">
        <f t="shared" si="94"/>
        <v>43983</v>
      </c>
      <c r="H131" s="89">
        <f t="shared" si="94"/>
        <v>44013</v>
      </c>
      <c r="I131" s="89">
        <f t="shared" si="94"/>
        <v>44044</v>
      </c>
      <c r="J131" s="89">
        <f t="shared" si="94"/>
        <v>44075</v>
      </c>
      <c r="K131" s="89">
        <f t="shared" si="94"/>
        <v>44105</v>
      </c>
      <c r="L131" s="89">
        <f t="shared" si="94"/>
        <v>44136</v>
      </c>
      <c r="M131" s="89">
        <f t="shared" si="94"/>
        <v>44166</v>
      </c>
    </row>
    <row r="132" spans="1:14" x14ac:dyDescent="0.2">
      <c r="A132" t="s">
        <v>169</v>
      </c>
      <c r="B132" s="1">
        <f>+M128</f>
        <v>606386.77995948622</v>
      </c>
      <c r="C132" s="1">
        <f t="shared" ref="C132:M132" si="95">+B136</f>
        <v>614033.927307943</v>
      </c>
      <c r="D132" s="1">
        <f t="shared" si="95"/>
        <v>621728.86932732759</v>
      </c>
      <c r="E132" s="1">
        <f t="shared" si="95"/>
        <v>629471.9047343334</v>
      </c>
      <c r="F132" s="1">
        <f t="shared" si="95"/>
        <v>637263.3341126329</v>
      </c>
      <c r="G132" s="1">
        <f t="shared" si="95"/>
        <v>645103.45992454677</v>
      </c>
      <c r="H132" s="1">
        <f t="shared" si="95"/>
        <v>652992.58652278513</v>
      </c>
      <c r="I132" s="1">
        <f t="shared" si="95"/>
        <v>660931.02016226249</v>
      </c>
      <c r="J132" s="1">
        <f t="shared" si="95"/>
        <v>668919.0690119866</v>
      </c>
      <c r="K132" s="1">
        <f t="shared" si="95"/>
        <v>676957.04316702147</v>
      </c>
      <c r="L132" s="1">
        <f t="shared" si="95"/>
        <v>685045.25466052536</v>
      </c>
      <c r="M132" s="1">
        <f t="shared" si="95"/>
        <v>693184.01747586357</v>
      </c>
    </row>
    <row r="133" spans="1:14" x14ac:dyDescent="0.2">
      <c r="A133" t="s">
        <v>170</v>
      </c>
      <c r="B133" s="1">
        <f>IF(+B130&lt;365,+interest!M125,+DCF!$R$63/12)</f>
        <v>3833.272023562698</v>
      </c>
      <c r="C133" s="1">
        <f>IF(+C130&lt;365,+B133,+DCF!$R$63/12)</f>
        <v>3833.272023562698</v>
      </c>
      <c r="D133" s="1">
        <f>IF(+D130&lt;365,+C133,+DCF!$R$63/12)</f>
        <v>3833.272023562698</v>
      </c>
      <c r="E133" s="1">
        <f>IF(+E130&lt;365,+D133,+DCF!$R$63/12)</f>
        <v>3833.272023562698</v>
      </c>
      <c r="F133" s="1">
        <f>IF(+F130&lt;365,+E133,+DCF!$R$63/12)</f>
        <v>3833.272023562698</v>
      </c>
      <c r="G133" s="1">
        <f>IF(+G130&lt;365,+F133,+DCF!$R$63/12)</f>
        <v>3833.272023562698</v>
      </c>
      <c r="H133" s="1">
        <f>IF(+H130&lt;365,+G133,+DCF!$R$63/12)</f>
        <v>3833.272023562698</v>
      </c>
      <c r="I133" s="1">
        <f>IF(+I130&lt;365,+H133,+DCF!$R$63/12)</f>
        <v>3833.272023562698</v>
      </c>
      <c r="J133" s="1">
        <f>IF(+J130&lt;365,+I133,+DCF!$R$63/12)</f>
        <v>3833.272023562698</v>
      </c>
      <c r="K133" s="1">
        <f>IF(+K130&lt;365,+J133,+DCF!$R$63/12)</f>
        <v>3833.272023562698</v>
      </c>
      <c r="L133" s="1">
        <f>IF(+L130&lt;365,+K133,+DCF!$R$63/12)</f>
        <v>3833.272023562698</v>
      </c>
      <c r="M133" s="1">
        <f>IF(+M130&lt;365,+L133,+DCF!$R$63/12)</f>
        <v>3833.272023562698</v>
      </c>
    </row>
    <row r="134" spans="1:14" x14ac:dyDescent="0.2">
      <c r="A134" t="s">
        <v>171</v>
      </c>
      <c r="B134" s="1">
        <f t="shared" ref="B134:M134" si="96">+B133+B132</f>
        <v>610220.05198304891</v>
      </c>
      <c r="C134" s="1">
        <f t="shared" si="96"/>
        <v>617867.19933150569</v>
      </c>
      <c r="D134" s="1">
        <f t="shared" si="96"/>
        <v>625562.14135089028</v>
      </c>
      <c r="E134" s="1">
        <f t="shared" si="96"/>
        <v>633305.17675789609</v>
      </c>
      <c r="F134" s="1">
        <f t="shared" si="96"/>
        <v>641096.60613619559</v>
      </c>
      <c r="G134" s="1">
        <f t="shared" si="96"/>
        <v>648936.73194810946</v>
      </c>
      <c r="H134" s="1">
        <f t="shared" si="96"/>
        <v>656825.85854634782</v>
      </c>
      <c r="I134" s="1">
        <f t="shared" si="96"/>
        <v>664764.29218582518</v>
      </c>
      <c r="J134" s="1">
        <f t="shared" si="96"/>
        <v>672752.3410355493</v>
      </c>
      <c r="K134" s="1">
        <f t="shared" si="96"/>
        <v>680790.31519058417</v>
      </c>
      <c r="L134" s="1">
        <f t="shared" si="96"/>
        <v>688878.52668408805</v>
      </c>
      <c r="M134" s="1">
        <f t="shared" si="96"/>
        <v>697017.28949942626</v>
      </c>
    </row>
    <row r="135" spans="1:14" x14ac:dyDescent="0.2">
      <c r="A135" t="s">
        <v>172</v>
      </c>
      <c r="B135" s="1">
        <f t="shared" ref="B135:M135" si="97">+B134*+$B$1/12</f>
        <v>3813.8753248940557</v>
      </c>
      <c r="C135" s="1">
        <f t="shared" si="97"/>
        <v>3861.6699958219106</v>
      </c>
      <c r="D135" s="1">
        <f t="shared" si="97"/>
        <v>3909.763383443064</v>
      </c>
      <c r="E135" s="1">
        <f t="shared" si="97"/>
        <v>3958.1573547368503</v>
      </c>
      <c r="F135" s="1">
        <f t="shared" si="97"/>
        <v>4006.8537883512222</v>
      </c>
      <c r="G135" s="1">
        <f t="shared" si="97"/>
        <v>4055.854574675684</v>
      </c>
      <c r="H135" s="1">
        <f t="shared" si="97"/>
        <v>4105.1616159146733</v>
      </c>
      <c r="I135" s="1">
        <f t="shared" si="97"/>
        <v>4154.7768261614074</v>
      </c>
      <c r="J135" s="1">
        <f t="shared" si="97"/>
        <v>4204.7021314721833</v>
      </c>
      <c r="K135" s="1">
        <f t="shared" si="97"/>
        <v>4254.9394699411505</v>
      </c>
      <c r="L135" s="1">
        <f t="shared" si="97"/>
        <v>4305.49079177555</v>
      </c>
      <c r="M135" s="1">
        <f t="shared" si="97"/>
        <v>4356.3580593714141</v>
      </c>
      <c r="N135" s="184">
        <f>SUM(B135:M135)</f>
        <v>48987.603316559158</v>
      </c>
    </row>
    <row r="136" spans="1:14" x14ac:dyDescent="0.2">
      <c r="A136" t="s">
        <v>173</v>
      </c>
      <c r="B136" s="1">
        <f t="shared" ref="B136:M136" si="98">+B135+B134</f>
        <v>614033.927307943</v>
      </c>
      <c r="C136" s="1">
        <f t="shared" si="98"/>
        <v>621728.86932732759</v>
      </c>
      <c r="D136" s="1">
        <f t="shared" si="98"/>
        <v>629471.9047343334</v>
      </c>
      <c r="E136" s="1">
        <f t="shared" si="98"/>
        <v>637263.3341126329</v>
      </c>
      <c r="F136" s="1">
        <f t="shared" si="98"/>
        <v>645103.45992454677</v>
      </c>
      <c r="G136" s="1">
        <f t="shared" si="98"/>
        <v>652992.58652278513</v>
      </c>
      <c r="H136" s="1">
        <f t="shared" si="98"/>
        <v>660931.02016226249</v>
      </c>
      <c r="I136" s="1">
        <f t="shared" si="98"/>
        <v>668919.0690119866</v>
      </c>
      <c r="J136" s="1">
        <f t="shared" si="98"/>
        <v>676957.04316702147</v>
      </c>
      <c r="K136" s="1">
        <f t="shared" si="98"/>
        <v>685045.25466052536</v>
      </c>
      <c r="L136" s="1">
        <f t="shared" si="98"/>
        <v>693184.01747586357</v>
      </c>
      <c r="M136" s="1">
        <f t="shared" si="98"/>
        <v>701373.64755879762</v>
      </c>
    </row>
    <row r="138" spans="1:14" x14ac:dyDescent="0.2">
      <c r="B138">
        <f>+B130</f>
        <v>93</v>
      </c>
      <c r="C138">
        <f t="shared" ref="C138:M138" si="99">+C130</f>
        <v>124</v>
      </c>
      <c r="D138">
        <f t="shared" si="99"/>
        <v>152</v>
      </c>
      <c r="E138">
        <f t="shared" si="99"/>
        <v>183</v>
      </c>
      <c r="F138">
        <f t="shared" si="99"/>
        <v>213</v>
      </c>
      <c r="G138">
        <f t="shared" si="99"/>
        <v>244</v>
      </c>
      <c r="H138">
        <f t="shared" si="99"/>
        <v>274</v>
      </c>
      <c r="I138">
        <f t="shared" si="99"/>
        <v>305</v>
      </c>
      <c r="J138">
        <f t="shared" si="99"/>
        <v>336</v>
      </c>
      <c r="K138">
        <f t="shared" si="99"/>
        <v>366</v>
      </c>
      <c r="L138">
        <f t="shared" si="99"/>
        <v>397</v>
      </c>
      <c r="M138">
        <f t="shared" si="99"/>
        <v>427</v>
      </c>
    </row>
    <row r="139" spans="1:14" x14ac:dyDescent="0.2">
      <c r="A139">
        <f>+A131+1</f>
        <v>18</v>
      </c>
      <c r="B139" s="89">
        <f t="shared" ref="B139:M139" si="100">EDATE(B131,12)</f>
        <v>44197</v>
      </c>
      <c r="C139" s="89">
        <f t="shared" si="100"/>
        <v>44228</v>
      </c>
      <c r="D139" s="89">
        <f t="shared" si="100"/>
        <v>44256</v>
      </c>
      <c r="E139" s="89">
        <f t="shared" si="100"/>
        <v>44287</v>
      </c>
      <c r="F139" s="89">
        <f t="shared" si="100"/>
        <v>44317</v>
      </c>
      <c r="G139" s="89">
        <f t="shared" si="100"/>
        <v>44348</v>
      </c>
      <c r="H139" s="89">
        <f t="shared" si="100"/>
        <v>44378</v>
      </c>
      <c r="I139" s="89">
        <f t="shared" si="100"/>
        <v>44409</v>
      </c>
      <c r="J139" s="89">
        <f t="shared" si="100"/>
        <v>44440</v>
      </c>
      <c r="K139" s="89">
        <f t="shared" si="100"/>
        <v>44470</v>
      </c>
      <c r="L139" s="89">
        <f t="shared" si="100"/>
        <v>44501</v>
      </c>
      <c r="M139" s="89">
        <f t="shared" si="100"/>
        <v>44531</v>
      </c>
    </row>
    <row r="140" spans="1:14" x14ac:dyDescent="0.2">
      <c r="A140" t="s">
        <v>169</v>
      </c>
      <c r="B140" s="1">
        <f>+M136</f>
        <v>701373.64755879762</v>
      </c>
      <c r="C140" s="1">
        <f t="shared" ref="C140:M140" si="101">+B144</f>
        <v>709614.46282975003</v>
      </c>
      <c r="D140" s="1">
        <f t="shared" si="101"/>
        <v>717906.7831961459</v>
      </c>
      <c r="E140" s="1">
        <f t="shared" si="101"/>
        <v>726250.93056483183</v>
      </c>
      <c r="F140" s="1">
        <f t="shared" si="101"/>
        <v>734647.22885457193</v>
      </c>
      <c r="G140" s="1">
        <f t="shared" si="101"/>
        <v>743096.00400862296</v>
      </c>
      <c r="H140" s="1">
        <f t="shared" si="101"/>
        <v>751597.58400738682</v>
      </c>
      <c r="I140" s="1">
        <f t="shared" si="101"/>
        <v>760152.29888114298</v>
      </c>
      <c r="J140" s="1">
        <f t="shared" si="101"/>
        <v>768760.48072286008</v>
      </c>
      <c r="K140" s="1">
        <f t="shared" si="101"/>
        <v>777422.46370108787</v>
      </c>
      <c r="L140" s="1">
        <f t="shared" si="101"/>
        <v>786138.58407292957</v>
      </c>
      <c r="M140" s="1">
        <f t="shared" si="101"/>
        <v>794909.18019709538</v>
      </c>
    </row>
    <row r="141" spans="1:14" x14ac:dyDescent="0.2">
      <c r="A141" t="s">
        <v>170</v>
      </c>
      <c r="B141" s="1">
        <f>IF(+B138&lt;365,+interest!M133,+DCF!$R$63/12)</f>
        <v>3833.272023562698</v>
      </c>
      <c r="C141" s="1">
        <f>IF(+C138&lt;365,+B141,+DCF!$R$63/12)</f>
        <v>3833.272023562698</v>
      </c>
      <c r="D141" s="1">
        <f>IF(+D138&lt;365,+C141,+DCF!$R$63/12)</f>
        <v>3833.272023562698</v>
      </c>
      <c r="E141" s="1">
        <f>IF(+E138&lt;365,+D141,+DCF!$R$63/12)</f>
        <v>3833.272023562698</v>
      </c>
      <c r="F141" s="1">
        <f>IF(+F138&lt;365,+E141,+DCF!$R$63/12)</f>
        <v>3833.272023562698</v>
      </c>
      <c r="G141" s="1">
        <f>IF(+G138&lt;365,+F141,+DCF!$R$63/12)</f>
        <v>3833.272023562698</v>
      </c>
      <c r="H141" s="1">
        <f>IF(+H138&lt;365,+G141,+DCF!$R$63/12)</f>
        <v>3833.272023562698</v>
      </c>
      <c r="I141" s="1">
        <f>IF(+I138&lt;365,+H141,+DCF!$R$63/12)</f>
        <v>3833.272023562698</v>
      </c>
      <c r="J141" s="1">
        <f>IF(+J138&lt;365,+I141,+DCF!$R$63/12)</f>
        <v>3833.272023562698</v>
      </c>
      <c r="K141" s="1">
        <f>IF(+K138&lt;365,+J141,+DCF!$R$63/12)</f>
        <v>3833.272023562698</v>
      </c>
      <c r="L141" s="1">
        <f>IF(+L138&lt;365,+K141,+DCF!$R$63/12)</f>
        <v>3833.272023562698</v>
      </c>
      <c r="M141" s="1">
        <f>IF(+M138&lt;365,+L141,+DCF!$R$63/12)</f>
        <v>3833.272023562698</v>
      </c>
    </row>
    <row r="142" spans="1:14" x14ac:dyDescent="0.2">
      <c r="A142" t="s">
        <v>171</v>
      </c>
      <c r="B142" s="1">
        <f t="shared" ref="B142:M142" si="102">+B141+B140</f>
        <v>705206.91958236031</v>
      </c>
      <c r="C142" s="1">
        <f t="shared" si="102"/>
        <v>713447.73485331272</v>
      </c>
      <c r="D142" s="1">
        <f t="shared" si="102"/>
        <v>721740.05521970859</v>
      </c>
      <c r="E142" s="1">
        <f t="shared" si="102"/>
        <v>730084.20258839452</v>
      </c>
      <c r="F142" s="1">
        <f t="shared" si="102"/>
        <v>738480.50087813463</v>
      </c>
      <c r="G142" s="1">
        <f t="shared" si="102"/>
        <v>746929.27603218565</v>
      </c>
      <c r="H142" s="1">
        <f t="shared" si="102"/>
        <v>755430.85603094951</v>
      </c>
      <c r="I142" s="1">
        <f t="shared" si="102"/>
        <v>763985.57090470567</v>
      </c>
      <c r="J142" s="1">
        <f t="shared" si="102"/>
        <v>772593.75274642278</v>
      </c>
      <c r="K142" s="1">
        <f t="shared" si="102"/>
        <v>781255.73572465056</v>
      </c>
      <c r="L142" s="1">
        <f t="shared" si="102"/>
        <v>789971.85609649227</v>
      </c>
      <c r="M142" s="1">
        <f t="shared" si="102"/>
        <v>798742.45222065807</v>
      </c>
    </row>
    <row r="143" spans="1:14" x14ac:dyDescent="0.2">
      <c r="A143" t="s">
        <v>172</v>
      </c>
      <c r="B143" s="1">
        <f t="shared" ref="B143:M143" si="103">+B142*+$B$1/12</f>
        <v>4407.5432473897517</v>
      </c>
      <c r="C143" s="1">
        <f t="shared" si="103"/>
        <v>4459.0483428332045</v>
      </c>
      <c r="D143" s="1">
        <f t="shared" si="103"/>
        <v>4510.8753451231787</v>
      </c>
      <c r="E143" s="1">
        <f t="shared" si="103"/>
        <v>4563.0262661774659</v>
      </c>
      <c r="F143" s="1">
        <f t="shared" si="103"/>
        <v>4615.5031304883414</v>
      </c>
      <c r="G143" s="1">
        <f t="shared" si="103"/>
        <v>4668.3079752011599</v>
      </c>
      <c r="H143" s="1">
        <f t="shared" si="103"/>
        <v>4721.4428501934344</v>
      </c>
      <c r="I143" s="1">
        <f t="shared" si="103"/>
        <v>4774.9098181544105</v>
      </c>
      <c r="J143" s="1">
        <f t="shared" si="103"/>
        <v>4828.7109546651418</v>
      </c>
      <c r="K143" s="1">
        <f t="shared" si="103"/>
        <v>4882.8483482790662</v>
      </c>
      <c r="L143" s="1">
        <f t="shared" si="103"/>
        <v>4937.3241006030767</v>
      </c>
      <c r="M143" s="1">
        <f t="shared" si="103"/>
        <v>4992.1403263791126</v>
      </c>
      <c r="N143" s="184">
        <f>SUM(B143:M143)</f>
        <v>56361.68070548735</v>
      </c>
    </row>
    <row r="144" spans="1:14" x14ac:dyDescent="0.2">
      <c r="A144" t="s">
        <v>173</v>
      </c>
      <c r="B144" s="1">
        <f t="shared" ref="B144:M144" si="104">+B143+B142</f>
        <v>709614.46282975003</v>
      </c>
      <c r="C144" s="1">
        <f t="shared" si="104"/>
        <v>717906.7831961459</v>
      </c>
      <c r="D144" s="1">
        <f t="shared" si="104"/>
        <v>726250.93056483183</v>
      </c>
      <c r="E144" s="1">
        <f t="shared" si="104"/>
        <v>734647.22885457193</v>
      </c>
      <c r="F144" s="1">
        <f t="shared" si="104"/>
        <v>743096.00400862296</v>
      </c>
      <c r="G144" s="1">
        <f t="shared" si="104"/>
        <v>751597.58400738682</v>
      </c>
      <c r="H144" s="1">
        <f t="shared" si="104"/>
        <v>760152.29888114298</v>
      </c>
      <c r="I144" s="1">
        <f t="shared" si="104"/>
        <v>768760.48072286008</v>
      </c>
      <c r="J144" s="1">
        <f t="shared" si="104"/>
        <v>777422.46370108787</v>
      </c>
      <c r="K144" s="1">
        <f t="shared" si="104"/>
        <v>786138.58407292957</v>
      </c>
      <c r="L144" s="1">
        <f t="shared" si="104"/>
        <v>794909.18019709538</v>
      </c>
      <c r="M144" s="1">
        <f t="shared" si="104"/>
        <v>803734.59254703717</v>
      </c>
    </row>
    <row r="146" spans="1:14" x14ac:dyDescent="0.2">
      <c r="B146">
        <f>+B138</f>
        <v>93</v>
      </c>
      <c r="C146">
        <f t="shared" ref="C146:M146" si="105">+C138</f>
        <v>124</v>
      </c>
      <c r="D146">
        <f t="shared" si="105"/>
        <v>152</v>
      </c>
      <c r="E146">
        <f t="shared" si="105"/>
        <v>183</v>
      </c>
      <c r="F146">
        <f t="shared" si="105"/>
        <v>213</v>
      </c>
      <c r="G146">
        <f t="shared" si="105"/>
        <v>244</v>
      </c>
      <c r="H146">
        <f t="shared" si="105"/>
        <v>274</v>
      </c>
      <c r="I146">
        <f t="shared" si="105"/>
        <v>305</v>
      </c>
      <c r="J146">
        <f t="shared" si="105"/>
        <v>336</v>
      </c>
      <c r="K146">
        <f t="shared" si="105"/>
        <v>366</v>
      </c>
      <c r="L146">
        <f t="shared" si="105"/>
        <v>397</v>
      </c>
      <c r="M146">
        <f t="shared" si="105"/>
        <v>427</v>
      </c>
    </row>
    <row r="147" spans="1:14" x14ac:dyDescent="0.2">
      <c r="A147">
        <f>+A139+1</f>
        <v>19</v>
      </c>
      <c r="B147" s="89">
        <f t="shared" ref="B147:M147" si="106">EDATE(B139,12)</f>
        <v>44562</v>
      </c>
      <c r="C147" s="89">
        <f t="shared" si="106"/>
        <v>44593</v>
      </c>
      <c r="D147" s="89">
        <f t="shared" si="106"/>
        <v>44621</v>
      </c>
      <c r="E147" s="89">
        <f t="shared" si="106"/>
        <v>44652</v>
      </c>
      <c r="F147" s="89">
        <f t="shared" si="106"/>
        <v>44682</v>
      </c>
      <c r="G147" s="89">
        <f t="shared" si="106"/>
        <v>44713</v>
      </c>
      <c r="H147" s="89">
        <f t="shared" si="106"/>
        <v>44743</v>
      </c>
      <c r="I147" s="89">
        <f t="shared" si="106"/>
        <v>44774</v>
      </c>
      <c r="J147" s="89">
        <f t="shared" si="106"/>
        <v>44805</v>
      </c>
      <c r="K147" s="89">
        <f t="shared" si="106"/>
        <v>44835</v>
      </c>
      <c r="L147" s="89">
        <f t="shared" si="106"/>
        <v>44866</v>
      </c>
      <c r="M147" s="89">
        <f t="shared" si="106"/>
        <v>44896</v>
      </c>
    </row>
    <row r="148" spans="1:14" x14ac:dyDescent="0.2">
      <c r="A148" t="s">
        <v>169</v>
      </c>
      <c r="B148" s="1">
        <f>+M144</f>
        <v>803734.59254703717</v>
      </c>
      <c r="C148" s="1">
        <f t="shared" ref="C148:M148" si="107">+B152</f>
        <v>812615.16372416611</v>
      </c>
      <c r="D148" s="1">
        <f t="shared" si="107"/>
        <v>821551.23847115214</v>
      </c>
      <c r="E148" s="1">
        <f t="shared" si="107"/>
        <v>830543.16368530679</v>
      </c>
      <c r="F148" s="1">
        <f t="shared" si="107"/>
        <v>839591.28843204991</v>
      </c>
      <c r="G148" s="1">
        <f t="shared" si="107"/>
        <v>848695.96395846014</v>
      </c>
      <c r="H148" s="1">
        <f t="shared" si="107"/>
        <v>857857.54370691045</v>
      </c>
      <c r="I148" s="1">
        <f t="shared" si="107"/>
        <v>867076.38332878856</v>
      </c>
      <c r="J148" s="1">
        <f t="shared" si="107"/>
        <v>876352.84069830342</v>
      </c>
      <c r="K148" s="1">
        <f t="shared" si="107"/>
        <v>885687.27592637774</v>
      </c>
      <c r="L148" s="1">
        <f t="shared" si="107"/>
        <v>895080.05137462751</v>
      </c>
      <c r="M148" s="1">
        <f t="shared" si="107"/>
        <v>904531.53166942892</v>
      </c>
    </row>
    <row r="149" spans="1:14" x14ac:dyDescent="0.2">
      <c r="A149" t="s">
        <v>170</v>
      </c>
      <c r="B149" s="1">
        <f>IF(+B146&lt;365,+interest!M141,+DCF!$R$63/12)</f>
        <v>3833.272023562698</v>
      </c>
      <c r="C149" s="1">
        <f>IF(+C146&lt;365,+B149,+DCF!$R$63/12)</f>
        <v>3833.272023562698</v>
      </c>
      <c r="D149" s="1">
        <f>IF(+D146&lt;365,+C149,+DCF!$R$63/12)</f>
        <v>3833.272023562698</v>
      </c>
      <c r="E149" s="1">
        <f>IF(+E146&lt;365,+D149,+DCF!$R$63/12)</f>
        <v>3833.272023562698</v>
      </c>
      <c r="F149" s="1">
        <f>IF(+F146&lt;365,+E149,+DCF!$R$63/12)</f>
        <v>3833.272023562698</v>
      </c>
      <c r="G149" s="1">
        <f>IF(+G146&lt;365,+F149,+DCF!$R$63/12)</f>
        <v>3833.272023562698</v>
      </c>
      <c r="H149" s="1">
        <f>IF(+H146&lt;365,+G149,+DCF!$R$63/12)</f>
        <v>3833.272023562698</v>
      </c>
      <c r="I149" s="1">
        <f>IF(+I146&lt;365,+H149,+DCF!$R$63/12)</f>
        <v>3833.272023562698</v>
      </c>
      <c r="J149" s="1">
        <f>IF(+J146&lt;365,+I149,+DCF!$R$63/12)</f>
        <v>3833.272023562698</v>
      </c>
      <c r="K149" s="1">
        <f>IF(+K146&lt;365,+J149,+DCF!$R$63/12)</f>
        <v>3833.272023562698</v>
      </c>
      <c r="L149" s="1">
        <f>IF(+L146&lt;365,+K149,+DCF!$R$63/12)</f>
        <v>3833.272023562698</v>
      </c>
      <c r="M149" s="1">
        <f>IF(+M146&lt;365,+L149,+DCF!$R$63/12)</f>
        <v>3833.272023562698</v>
      </c>
    </row>
    <row r="150" spans="1:14" x14ac:dyDescent="0.2">
      <c r="A150" t="s">
        <v>171</v>
      </c>
      <c r="B150" s="1">
        <f t="shared" ref="B150:M150" si="108">+B149+B148</f>
        <v>807567.86457059986</v>
      </c>
      <c r="C150" s="1">
        <f t="shared" si="108"/>
        <v>816448.4357477288</v>
      </c>
      <c r="D150" s="1">
        <f t="shared" si="108"/>
        <v>825384.51049471484</v>
      </c>
      <c r="E150" s="1">
        <f t="shared" si="108"/>
        <v>834376.43570886948</v>
      </c>
      <c r="F150" s="1">
        <f t="shared" si="108"/>
        <v>843424.56045561261</v>
      </c>
      <c r="G150" s="1">
        <f t="shared" si="108"/>
        <v>852529.23598202283</v>
      </c>
      <c r="H150" s="1">
        <f t="shared" si="108"/>
        <v>861690.81573047314</v>
      </c>
      <c r="I150" s="1">
        <f t="shared" si="108"/>
        <v>870909.65535235126</v>
      </c>
      <c r="J150" s="1">
        <f t="shared" si="108"/>
        <v>880186.11272186611</v>
      </c>
      <c r="K150" s="1">
        <f t="shared" si="108"/>
        <v>889520.54794994043</v>
      </c>
      <c r="L150" s="1">
        <f t="shared" si="108"/>
        <v>898913.3233981902</v>
      </c>
      <c r="M150" s="1">
        <f t="shared" si="108"/>
        <v>908364.80369299161</v>
      </c>
    </row>
    <row r="151" spans="1:14" x14ac:dyDescent="0.2">
      <c r="A151" t="s">
        <v>172</v>
      </c>
      <c r="B151" s="1">
        <f t="shared" ref="B151:M151" si="109">+B150*+$B$1/12</f>
        <v>5047.2991535662486</v>
      </c>
      <c r="C151" s="1">
        <f t="shared" si="109"/>
        <v>5102.802723423305</v>
      </c>
      <c r="D151" s="1">
        <f t="shared" si="109"/>
        <v>5158.6531905919674</v>
      </c>
      <c r="E151" s="1">
        <f t="shared" si="109"/>
        <v>5214.8527231804337</v>
      </c>
      <c r="F151" s="1">
        <f t="shared" si="109"/>
        <v>5271.4035028475782</v>
      </c>
      <c r="G151" s="1">
        <f t="shared" si="109"/>
        <v>5328.3077248876425</v>
      </c>
      <c r="H151" s="1">
        <f t="shared" si="109"/>
        <v>5385.567598315457</v>
      </c>
      <c r="I151" s="1">
        <f t="shared" si="109"/>
        <v>5443.1853459521953</v>
      </c>
      <c r="J151" s="1">
        <f t="shared" si="109"/>
        <v>5501.163204511663</v>
      </c>
      <c r="K151" s="1">
        <f t="shared" si="109"/>
        <v>5559.5034246871282</v>
      </c>
      <c r="L151" s="1">
        <f t="shared" si="109"/>
        <v>5618.2082712386882</v>
      </c>
      <c r="M151" s="1">
        <f t="shared" si="109"/>
        <v>5677.2800230811981</v>
      </c>
      <c r="N151" s="184">
        <f>SUM(B151:M151)</f>
        <v>64308.226886283512</v>
      </c>
    </row>
    <row r="152" spans="1:14" x14ac:dyDescent="0.2">
      <c r="A152" t="s">
        <v>173</v>
      </c>
      <c r="B152" s="1">
        <f t="shared" ref="B152:M152" si="110">+B151+B150</f>
        <v>812615.16372416611</v>
      </c>
      <c r="C152" s="1">
        <f t="shared" si="110"/>
        <v>821551.23847115214</v>
      </c>
      <c r="D152" s="1">
        <f t="shared" si="110"/>
        <v>830543.16368530679</v>
      </c>
      <c r="E152" s="1">
        <f t="shared" si="110"/>
        <v>839591.28843204991</v>
      </c>
      <c r="F152" s="1">
        <f t="shared" si="110"/>
        <v>848695.96395846014</v>
      </c>
      <c r="G152" s="1">
        <f t="shared" si="110"/>
        <v>857857.54370691045</v>
      </c>
      <c r="H152" s="1">
        <f t="shared" si="110"/>
        <v>867076.38332878856</v>
      </c>
      <c r="I152" s="1">
        <f t="shared" si="110"/>
        <v>876352.84069830342</v>
      </c>
      <c r="J152" s="1">
        <f t="shared" si="110"/>
        <v>885687.27592637774</v>
      </c>
      <c r="K152" s="1">
        <f t="shared" si="110"/>
        <v>895080.05137462751</v>
      </c>
      <c r="L152" s="1">
        <f t="shared" si="110"/>
        <v>904531.53166942892</v>
      </c>
      <c r="M152" s="1">
        <f t="shared" si="110"/>
        <v>914042.08371607284</v>
      </c>
    </row>
    <row r="154" spans="1:14" x14ac:dyDescent="0.2">
      <c r="B154">
        <f>+B146</f>
        <v>93</v>
      </c>
      <c r="C154">
        <f t="shared" ref="C154:M154" si="111">+C146</f>
        <v>124</v>
      </c>
      <c r="D154">
        <f t="shared" si="111"/>
        <v>152</v>
      </c>
      <c r="E154">
        <f t="shared" si="111"/>
        <v>183</v>
      </c>
      <c r="F154">
        <f t="shared" si="111"/>
        <v>213</v>
      </c>
      <c r="G154">
        <f t="shared" si="111"/>
        <v>244</v>
      </c>
      <c r="H154">
        <f t="shared" si="111"/>
        <v>274</v>
      </c>
      <c r="I154">
        <f t="shared" si="111"/>
        <v>305</v>
      </c>
      <c r="J154">
        <f t="shared" si="111"/>
        <v>336</v>
      </c>
      <c r="K154">
        <f t="shared" si="111"/>
        <v>366</v>
      </c>
      <c r="L154">
        <f t="shared" si="111"/>
        <v>397</v>
      </c>
      <c r="M154">
        <f t="shared" si="111"/>
        <v>427</v>
      </c>
    </row>
    <row r="155" spans="1:14" x14ac:dyDescent="0.2">
      <c r="A155">
        <f>+A147+1</f>
        <v>20</v>
      </c>
      <c r="B155" s="89">
        <f t="shared" ref="B155:M155" si="112">EDATE(B147,12)</f>
        <v>44927</v>
      </c>
      <c r="C155" s="89">
        <f t="shared" si="112"/>
        <v>44958</v>
      </c>
      <c r="D155" s="89">
        <f t="shared" si="112"/>
        <v>44986</v>
      </c>
      <c r="E155" s="89">
        <f t="shared" si="112"/>
        <v>45017</v>
      </c>
      <c r="F155" s="89">
        <f t="shared" si="112"/>
        <v>45047</v>
      </c>
      <c r="G155" s="89">
        <f t="shared" si="112"/>
        <v>45078</v>
      </c>
      <c r="H155" s="89">
        <f t="shared" si="112"/>
        <v>45108</v>
      </c>
      <c r="I155" s="89">
        <f t="shared" si="112"/>
        <v>45139</v>
      </c>
      <c r="J155" s="89">
        <f t="shared" si="112"/>
        <v>45170</v>
      </c>
      <c r="K155" s="89">
        <f t="shared" si="112"/>
        <v>45200</v>
      </c>
      <c r="L155" s="89">
        <f t="shared" si="112"/>
        <v>45231</v>
      </c>
      <c r="M155" s="89">
        <f t="shared" si="112"/>
        <v>45261</v>
      </c>
    </row>
    <row r="156" spans="1:14" x14ac:dyDescent="0.2">
      <c r="A156" t="s">
        <v>169</v>
      </c>
      <c r="B156" s="1">
        <f>+M152</f>
        <v>914042.08371607284</v>
      </c>
      <c r="C156" s="1">
        <f t="shared" ref="C156:M156" si="113">+B160</f>
        <v>923612.07671300822</v>
      </c>
      <c r="D156" s="1">
        <f t="shared" si="113"/>
        <v>933241.88216617447</v>
      </c>
      <c r="E156" s="1">
        <f t="shared" si="113"/>
        <v>942931.87390342297</v>
      </c>
      <c r="F156" s="1">
        <f t="shared" si="113"/>
        <v>952682.42808902927</v>
      </c>
      <c r="G156" s="1">
        <f t="shared" si="113"/>
        <v>962493.92323829571</v>
      </c>
      <c r="H156" s="1">
        <f t="shared" si="113"/>
        <v>972366.74023224507</v>
      </c>
      <c r="I156" s="1">
        <f t="shared" si="113"/>
        <v>982301.26233240659</v>
      </c>
      <c r="J156" s="1">
        <f t="shared" si="113"/>
        <v>992297.87519569404</v>
      </c>
      <c r="K156" s="1">
        <f t="shared" si="113"/>
        <v>1002356.9668893771</v>
      </c>
      <c r="L156" s="1">
        <f t="shared" si="113"/>
        <v>1012478.9279061457</v>
      </c>
      <c r="M156" s="1">
        <f t="shared" si="113"/>
        <v>1022664.1511792691</v>
      </c>
    </row>
    <row r="157" spans="1:14" x14ac:dyDescent="0.2">
      <c r="A157" t="s">
        <v>170</v>
      </c>
      <c r="B157" s="1">
        <f>IF(+B154&lt;365,+interest!M149,+DCF!$R$63/12)</f>
        <v>3833.272023562698</v>
      </c>
      <c r="C157" s="1">
        <f>IF(+C154&lt;365,+B157,+DCF!$R$63/12)</f>
        <v>3833.272023562698</v>
      </c>
      <c r="D157" s="1">
        <f>IF(+D154&lt;365,+C157,+DCF!$R$63/12)</f>
        <v>3833.272023562698</v>
      </c>
      <c r="E157" s="1">
        <f>IF(+E154&lt;365,+D157,+DCF!$R$63/12)</f>
        <v>3833.272023562698</v>
      </c>
      <c r="F157" s="1">
        <f>IF(+F154&lt;365,+E157,+DCF!$R$63/12)</f>
        <v>3833.272023562698</v>
      </c>
      <c r="G157" s="1">
        <f>IF(+G154&lt;365,+F157,+DCF!$R$63/12)</f>
        <v>3833.272023562698</v>
      </c>
      <c r="H157" s="1">
        <f>IF(+H154&lt;365,+G157,+DCF!$R$63/12)</f>
        <v>3833.272023562698</v>
      </c>
      <c r="I157" s="1">
        <f>IF(+I154&lt;365,+H157,+DCF!$R$63/12)</f>
        <v>3833.272023562698</v>
      </c>
      <c r="J157" s="1">
        <f>IF(+J154&lt;365,+I157,+DCF!$R$63/12)</f>
        <v>3833.272023562698</v>
      </c>
      <c r="K157" s="1">
        <f>IF(+K154&lt;365,+J157,+DCF!$R$63/12)</f>
        <v>3833.272023562698</v>
      </c>
      <c r="L157" s="1">
        <f>IF(+L154&lt;365,+K157,+DCF!$R$63/12)</f>
        <v>3833.272023562698</v>
      </c>
      <c r="M157" s="1">
        <f>IF(+M154&lt;365,+L157,+DCF!$R$63/12)</f>
        <v>3833.272023562698</v>
      </c>
    </row>
    <row r="158" spans="1:14" x14ac:dyDescent="0.2">
      <c r="A158" t="s">
        <v>171</v>
      </c>
      <c r="B158" s="1">
        <f t="shared" ref="B158:M158" si="114">+B157+B156</f>
        <v>917875.35573963553</v>
      </c>
      <c r="C158" s="1">
        <f t="shared" si="114"/>
        <v>927445.34873657092</v>
      </c>
      <c r="D158" s="1">
        <f t="shared" si="114"/>
        <v>937075.15418973716</v>
      </c>
      <c r="E158" s="1">
        <f t="shared" si="114"/>
        <v>946765.14592698566</v>
      </c>
      <c r="F158" s="1">
        <f t="shared" si="114"/>
        <v>956515.70011259196</v>
      </c>
      <c r="G158" s="1">
        <f t="shared" si="114"/>
        <v>966327.1952618584</v>
      </c>
      <c r="H158" s="1">
        <f t="shared" si="114"/>
        <v>976200.01225580776</v>
      </c>
      <c r="I158" s="1">
        <f t="shared" si="114"/>
        <v>986134.53435596928</v>
      </c>
      <c r="J158" s="1">
        <f t="shared" si="114"/>
        <v>996131.14721925673</v>
      </c>
      <c r="K158" s="1">
        <f t="shared" si="114"/>
        <v>1006190.2389129398</v>
      </c>
      <c r="L158" s="1">
        <f t="shared" si="114"/>
        <v>1016312.1999297084</v>
      </c>
      <c r="M158" s="1">
        <f t="shared" si="114"/>
        <v>1026497.4232028318</v>
      </c>
    </row>
    <row r="159" spans="1:14" x14ac:dyDescent="0.2">
      <c r="A159" t="s">
        <v>172</v>
      </c>
      <c r="B159" s="1">
        <f t="shared" ref="B159:M159" si="115">+B158*+$B$1/12</f>
        <v>5736.7209733727213</v>
      </c>
      <c r="C159" s="1">
        <f t="shared" si="115"/>
        <v>5796.533429603568</v>
      </c>
      <c r="D159" s="1">
        <f t="shared" si="115"/>
        <v>5856.7197136858567</v>
      </c>
      <c r="E159" s="1">
        <f t="shared" si="115"/>
        <v>5917.2821620436598</v>
      </c>
      <c r="F159" s="1">
        <f t="shared" si="115"/>
        <v>5978.2231257036992</v>
      </c>
      <c r="G159" s="1">
        <f t="shared" si="115"/>
        <v>6039.5449703866143</v>
      </c>
      <c r="H159" s="1">
        <f t="shared" si="115"/>
        <v>6101.2500765987979</v>
      </c>
      <c r="I159" s="1">
        <f t="shared" si="115"/>
        <v>6163.3408397248086</v>
      </c>
      <c r="J159" s="1">
        <f t="shared" si="115"/>
        <v>6225.8196701203551</v>
      </c>
      <c r="K159" s="1">
        <f t="shared" si="115"/>
        <v>6288.688993205873</v>
      </c>
      <c r="L159" s="1">
        <f t="shared" si="115"/>
        <v>6351.9512495606768</v>
      </c>
      <c r="M159" s="1">
        <f t="shared" si="115"/>
        <v>6415.6088950176991</v>
      </c>
      <c r="N159" s="184">
        <f>SUM(B159:M159)</f>
        <v>72871.684099024322</v>
      </c>
    </row>
    <row r="160" spans="1:14" x14ac:dyDescent="0.2">
      <c r="A160" t="s">
        <v>173</v>
      </c>
      <c r="B160" s="1">
        <f t="shared" ref="B160:M160" si="116">+B159+B158</f>
        <v>923612.07671300822</v>
      </c>
      <c r="C160" s="1">
        <f t="shared" si="116"/>
        <v>933241.88216617447</v>
      </c>
      <c r="D160" s="1">
        <f t="shared" si="116"/>
        <v>942931.87390342297</v>
      </c>
      <c r="E160" s="1">
        <f t="shared" si="116"/>
        <v>952682.42808902927</v>
      </c>
      <c r="F160" s="1">
        <f t="shared" si="116"/>
        <v>962493.92323829571</v>
      </c>
      <c r="G160" s="1">
        <f t="shared" si="116"/>
        <v>972366.74023224507</v>
      </c>
      <c r="H160" s="1">
        <f t="shared" si="116"/>
        <v>982301.26233240659</v>
      </c>
      <c r="I160" s="1">
        <f t="shared" si="116"/>
        <v>992297.87519569404</v>
      </c>
      <c r="J160" s="1">
        <f t="shared" si="116"/>
        <v>1002356.9668893771</v>
      </c>
      <c r="K160" s="1">
        <f t="shared" si="116"/>
        <v>1012478.9279061457</v>
      </c>
      <c r="L160" s="1">
        <f t="shared" si="116"/>
        <v>1022664.1511792691</v>
      </c>
      <c r="M160" s="1">
        <f t="shared" si="116"/>
        <v>1032913.0320978494</v>
      </c>
    </row>
    <row r="162" spans="1:14" x14ac:dyDescent="0.2">
      <c r="B162">
        <f>+B154</f>
        <v>93</v>
      </c>
      <c r="C162">
        <f t="shared" ref="C162:M162" si="117">+C154</f>
        <v>124</v>
      </c>
      <c r="D162">
        <f t="shared" si="117"/>
        <v>152</v>
      </c>
      <c r="E162">
        <f t="shared" si="117"/>
        <v>183</v>
      </c>
      <c r="F162">
        <f t="shared" si="117"/>
        <v>213</v>
      </c>
      <c r="G162">
        <f t="shared" si="117"/>
        <v>244</v>
      </c>
      <c r="H162">
        <f t="shared" si="117"/>
        <v>274</v>
      </c>
      <c r="I162">
        <f t="shared" si="117"/>
        <v>305</v>
      </c>
      <c r="J162">
        <f t="shared" si="117"/>
        <v>336</v>
      </c>
      <c r="K162">
        <f t="shared" si="117"/>
        <v>366</v>
      </c>
      <c r="L162">
        <f t="shared" si="117"/>
        <v>397</v>
      </c>
      <c r="M162">
        <f t="shared" si="117"/>
        <v>427</v>
      </c>
    </row>
    <row r="163" spans="1:14" x14ac:dyDescent="0.2">
      <c r="A163">
        <f>+A155+1</f>
        <v>21</v>
      </c>
      <c r="B163" s="89">
        <f t="shared" ref="B163:M163" si="118">EDATE(B155,12)</f>
        <v>45292</v>
      </c>
      <c r="C163" s="89">
        <f t="shared" si="118"/>
        <v>45323</v>
      </c>
      <c r="D163" s="89">
        <f t="shared" si="118"/>
        <v>45352</v>
      </c>
      <c r="E163" s="89">
        <f t="shared" si="118"/>
        <v>45383</v>
      </c>
      <c r="F163" s="89">
        <f t="shared" si="118"/>
        <v>45413</v>
      </c>
      <c r="G163" s="89">
        <f t="shared" si="118"/>
        <v>45444</v>
      </c>
      <c r="H163" s="89">
        <f t="shared" si="118"/>
        <v>45474</v>
      </c>
      <c r="I163" s="89">
        <f t="shared" si="118"/>
        <v>45505</v>
      </c>
      <c r="J163" s="89">
        <f t="shared" si="118"/>
        <v>45536</v>
      </c>
      <c r="K163" s="89">
        <f t="shared" si="118"/>
        <v>45566</v>
      </c>
      <c r="L163" s="89">
        <f t="shared" si="118"/>
        <v>45597</v>
      </c>
      <c r="M163" s="89">
        <f t="shared" si="118"/>
        <v>45627</v>
      </c>
    </row>
    <row r="164" spans="1:14" x14ac:dyDescent="0.2">
      <c r="A164" t="s">
        <v>169</v>
      </c>
      <c r="B164" s="1">
        <f>+M160</f>
        <v>1032913.0320978494</v>
      </c>
      <c r="C164" s="1">
        <f t="shared" ref="C164:M164" si="119">+B168</f>
        <v>1043225.9685221709</v>
      </c>
      <c r="D164" s="1">
        <f t="shared" si="119"/>
        <v>1053603.3607991445</v>
      </c>
      <c r="E164" s="1">
        <f t="shared" si="119"/>
        <v>1064045.6117778493</v>
      </c>
      <c r="F164" s="1">
        <f t="shared" si="119"/>
        <v>1074553.1268251708</v>
      </c>
      <c r="G164" s="1">
        <f t="shared" si="119"/>
        <v>1085126.3138415383</v>
      </c>
      <c r="H164" s="1">
        <f t="shared" si="119"/>
        <v>1095765.583276758</v>
      </c>
      <c r="I164" s="1">
        <f t="shared" si="119"/>
        <v>1106471.3481459478</v>
      </c>
      <c r="J164" s="1">
        <f t="shared" si="119"/>
        <v>1117244.0240455701</v>
      </c>
      <c r="K164" s="1">
        <f t="shared" si="119"/>
        <v>1128084.0291695648</v>
      </c>
      <c r="L164" s="1">
        <f t="shared" si="119"/>
        <v>1138991.7843255848</v>
      </c>
      <c r="M164" s="1">
        <f t="shared" si="119"/>
        <v>1149967.7129513298</v>
      </c>
    </row>
    <row r="165" spans="1:14" x14ac:dyDescent="0.2">
      <c r="A165" t="s">
        <v>170</v>
      </c>
      <c r="B165" s="1">
        <f>IF(+B162&lt;365,+interest!M157,+DCF!$R$63/12)</f>
        <v>3833.272023562698</v>
      </c>
      <c r="C165" s="1">
        <f>IF(+C162&lt;365,+B165,+DCF!$R$63/12)</f>
        <v>3833.272023562698</v>
      </c>
      <c r="D165" s="1">
        <f>IF(+D162&lt;365,+C165,+DCF!$R$63/12)</f>
        <v>3833.272023562698</v>
      </c>
      <c r="E165" s="1">
        <f>IF(+E162&lt;365,+D165,+DCF!$R$63/12)</f>
        <v>3833.272023562698</v>
      </c>
      <c r="F165" s="1">
        <f>IF(+F162&lt;365,+E165,+DCF!$R$63/12)</f>
        <v>3833.272023562698</v>
      </c>
      <c r="G165" s="1">
        <f>IF(+G162&lt;365,+F165,+DCF!$R$63/12)</f>
        <v>3833.272023562698</v>
      </c>
      <c r="H165" s="1">
        <f>IF(+H162&lt;365,+G165,+DCF!$R$63/12)</f>
        <v>3833.272023562698</v>
      </c>
      <c r="I165" s="1">
        <f>IF(+I162&lt;365,+H165,+DCF!$R$63/12)</f>
        <v>3833.272023562698</v>
      </c>
      <c r="J165" s="1">
        <f>IF(+J162&lt;365,+I165,+DCF!$R$63/12)</f>
        <v>3833.272023562698</v>
      </c>
      <c r="K165" s="1">
        <f>IF(+K162&lt;365,+J165,+DCF!$R$63/12)</f>
        <v>3833.272023562698</v>
      </c>
      <c r="L165" s="1">
        <f>IF(+L162&lt;365,+K165,+DCF!$R$63/12)</f>
        <v>3833.272023562698</v>
      </c>
      <c r="M165" s="1">
        <f>IF(+M162&lt;365,+L165,+DCF!$R$63/12)</f>
        <v>3833.272023562698</v>
      </c>
    </row>
    <row r="166" spans="1:14" x14ac:dyDescent="0.2">
      <c r="A166" t="s">
        <v>171</v>
      </c>
      <c r="B166" s="1">
        <f t="shared" ref="B166:M166" si="120">+B165+B164</f>
        <v>1036746.3041214121</v>
      </c>
      <c r="C166" s="1">
        <f t="shared" si="120"/>
        <v>1047059.2405457336</v>
      </c>
      <c r="D166" s="1">
        <f t="shared" si="120"/>
        <v>1057436.6328227073</v>
      </c>
      <c r="E166" s="1">
        <f t="shared" si="120"/>
        <v>1067878.8838014121</v>
      </c>
      <c r="F166" s="1">
        <f t="shared" si="120"/>
        <v>1078386.3988487336</v>
      </c>
      <c r="G166" s="1">
        <f t="shared" si="120"/>
        <v>1088959.5858651011</v>
      </c>
      <c r="H166" s="1">
        <f t="shared" si="120"/>
        <v>1099598.8553003208</v>
      </c>
      <c r="I166" s="1">
        <f t="shared" si="120"/>
        <v>1110304.6201695106</v>
      </c>
      <c r="J166" s="1">
        <f t="shared" si="120"/>
        <v>1121077.2960691329</v>
      </c>
      <c r="K166" s="1">
        <f t="shared" si="120"/>
        <v>1131917.3011931276</v>
      </c>
      <c r="L166" s="1">
        <f t="shared" si="120"/>
        <v>1142825.0563491476</v>
      </c>
      <c r="M166" s="1">
        <f t="shared" si="120"/>
        <v>1153800.9849748926</v>
      </c>
    </row>
    <row r="167" spans="1:14" x14ac:dyDescent="0.2">
      <c r="A167" t="s">
        <v>172</v>
      </c>
      <c r="B167" s="1">
        <f t="shared" ref="B167:M167" si="121">+B166*+$B$1/12</f>
        <v>6479.6644007588256</v>
      </c>
      <c r="C167" s="1">
        <f t="shared" si="121"/>
        <v>6544.1202534108343</v>
      </c>
      <c r="D167" s="1">
        <f t="shared" si="121"/>
        <v>6608.9789551419199</v>
      </c>
      <c r="E167" s="1">
        <f t="shared" si="121"/>
        <v>6674.243023758826</v>
      </c>
      <c r="F167" s="1">
        <f t="shared" si="121"/>
        <v>6739.9149928045845</v>
      </c>
      <c r="G167" s="1">
        <f t="shared" si="121"/>
        <v>6805.997411656881</v>
      </c>
      <c r="H167" s="1">
        <f t="shared" si="121"/>
        <v>6872.4928456270054</v>
      </c>
      <c r="I167" s="1">
        <f t="shared" si="121"/>
        <v>6939.4038760594412</v>
      </c>
      <c r="J167" s="1">
        <f t="shared" si="121"/>
        <v>7006.7331004320804</v>
      </c>
      <c r="K167" s="1">
        <f t="shared" si="121"/>
        <v>7074.4831324570478</v>
      </c>
      <c r="L167" s="1">
        <f t="shared" si="121"/>
        <v>7142.6566021821718</v>
      </c>
      <c r="M167" s="1">
        <f t="shared" si="121"/>
        <v>7211.2561560930781</v>
      </c>
      <c r="N167" s="184">
        <f>SUM(B167:M167)</f>
        <v>82099.94475038271</v>
      </c>
    </row>
    <row r="168" spans="1:14" x14ac:dyDescent="0.2">
      <c r="A168" t="s">
        <v>173</v>
      </c>
      <c r="B168" s="1">
        <f t="shared" ref="B168:M168" si="122">+B167+B166</f>
        <v>1043225.9685221709</v>
      </c>
      <c r="C168" s="1">
        <f t="shared" si="122"/>
        <v>1053603.3607991445</v>
      </c>
      <c r="D168" s="1">
        <f t="shared" si="122"/>
        <v>1064045.6117778493</v>
      </c>
      <c r="E168" s="1">
        <f t="shared" si="122"/>
        <v>1074553.1268251708</v>
      </c>
      <c r="F168" s="1">
        <f t="shared" si="122"/>
        <v>1085126.3138415383</v>
      </c>
      <c r="G168" s="1">
        <f t="shared" si="122"/>
        <v>1095765.583276758</v>
      </c>
      <c r="H168" s="1">
        <f t="shared" si="122"/>
        <v>1106471.3481459478</v>
      </c>
      <c r="I168" s="1">
        <f t="shared" si="122"/>
        <v>1117244.0240455701</v>
      </c>
      <c r="J168" s="1">
        <f t="shared" si="122"/>
        <v>1128084.0291695648</v>
      </c>
      <c r="K168" s="1">
        <f t="shared" si="122"/>
        <v>1138991.7843255848</v>
      </c>
      <c r="L168" s="1">
        <f t="shared" si="122"/>
        <v>1149967.7129513298</v>
      </c>
      <c r="M168" s="1">
        <f t="shared" si="122"/>
        <v>1161012.2411309856</v>
      </c>
    </row>
    <row r="170" spans="1:14" x14ac:dyDescent="0.2">
      <c r="B170">
        <f>+B162</f>
        <v>93</v>
      </c>
      <c r="C170">
        <f t="shared" ref="C170:M170" si="123">+C162</f>
        <v>124</v>
      </c>
      <c r="D170">
        <f t="shared" si="123"/>
        <v>152</v>
      </c>
      <c r="E170">
        <f t="shared" si="123"/>
        <v>183</v>
      </c>
      <c r="F170">
        <f t="shared" si="123"/>
        <v>213</v>
      </c>
      <c r="G170">
        <f t="shared" si="123"/>
        <v>244</v>
      </c>
      <c r="H170">
        <f t="shared" si="123"/>
        <v>274</v>
      </c>
      <c r="I170">
        <f t="shared" si="123"/>
        <v>305</v>
      </c>
      <c r="J170">
        <f t="shared" si="123"/>
        <v>336</v>
      </c>
      <c r="K170">
        <f t="shared" si="123"/>
        <v>366</v>
      </c>
      <c r="L170">
        <f t="shared" si="123"/>
        <v>397</v>
      </c>
      <c r="M170">
        <f t="shared" si="123"/>
        <v>427</v>
      </c>
    </row>
    <row r="171" spans="1:14" x14ac:dyDescent="0.2">
      <c r="A171">
        <f>+A163+1</f>
        <v>22</v>
      </c>
      <c r="B171" s="89">
        <f t="shared" ref="B171:M171" si="124">EDATE(B163,12)</f>
        <v>45658</v>
      </c>
      <c r="C171" s="89">
        <f t="shared" si="124"/>
        <v>45689</v>
      </c>
      <c r="D171" s="89">
        <f t="shared" si="124"/>
        <v>45717</v>
      </c>
      <c r="E171" s="89">
        <f t="shared" si="124"/>
        <v>45748</v>
      </c>
      <c r="F171" s="89">
        <f t="shared" si="124"/>
        <v>45778</v>
      </c>
      <c r="G171" s="89">
        <f t="shared" si="124"/>
        <v>45809</v>
      </c>
      <c r="H171" s="89">
        <f t="shared" si="124"/>
        <v>45839</v>
      </c>
      <c r="I171" s="89">
        <f t="shared" si="124"/>
        <v>45870</v>
      </c>
      <c r="J171" s="89">
        <f t="shared" si="124"/>
        <v>45901</v>
      </c>
      <c r="K171" s="89">
        <f t="shared" si="124"/>
        <v>45931</v>
      </c>
      <c r="L171" s="89">
        <f t="shared" si="124"/>
        <v>45962</v>
      </c>
      <c r="M171" s="89">
        <f t="shared" si="124"/>
        <v>45992</v>
      </c>
    </row>
    <row r="172" spans="1:14" x14ac:dyDescent="0.2">
      <c r="A172" t="s">
        <v>169</v>
      </c>
      <c r="B172" s="354">
        <f>+M168</f>
        <v>1161012.2411309856</v>
      </c>
      <c r="C172" s="354">
        <f t="shared" ref="C172:M172" si="125">+B176</f>
        <v>1172125.7976117644</v>
      </c>
      <c r="D172" s="354">
        <f t="shared" si="125"/>
        <v>1183308.8138205479</v>
      </c>
      <c r="E172" s="354">
        <f t="shared" si="125"/>
        <v>1194561.7238806365</v>
      </c>
      <c r="F172" s="354">
        <f t="shared" si="125"/>
        <v>1205884.9646286005</v>
      </c>
      <c r="G172" s="354">
        <f t="shared" si="125"/>
        <v>1217278.9756312394</v>
      </c>
      <c r="H172" s="354">
        <f t="shared" si="125"/>
        <v>1228744.1992026446</v>
      </c>
      <c r="I172" s="354">
        <f t="shared" si="125"/>
        <v>1240281.0804213712</v>
      </c>
      <c r="J172" s="354">
        <f t="shared" si="125"/>
        <v>1251890.0671477148</v>
      </c>
      <c r="K172" s="354">
        <f t="shared" si="125"/>
        <v>1263571.610041098</v>
      </c>
      <c r="L172" s="354">
        <f t="shared" si="125"/>
        <v>1275326.1625775648</v>
      </c>
      <c r="M172" s="354">
        <f t="shared" si="125"/>
        <v>1287154.1810673848</v>
      </c>
    </row>
    <row r="173" spans="1:14" x14ac:dyDescent="0.2">
      <c r="A173" t="s">
        <v>170</v>
      </c>
      <c r="B173" s="354">
        <f>IF(+B170&lt;365,+interest!M165,+DCF!$R$63/12)</f>
        <v>3833.272023562698</v>
      </c>
      <c r="C173" s="354">
        <f>IF(+C170&lt;365,+B173,+DCF!$R$63/12)</f>
        <v>3833.272023562698</v>
      </c>
      <c r="D173" s="354">
        <f>IF(+D170&lt;365,+C173,+DCF!$R$63/12)</f>
        <v>3833.272023562698</v>
      </c>
      <c r="E173" s="354">
        <f>IF(+E170&lt;365,+D173,+DCF!$R$63/12)</f>
        <v>3833.272023562698</v>
      </c>
      <c r="F173" s="354">
        <f>IF(+F170&lt;365,+E173,+DCF!$R$63/12)</f>
        <v>3833.272023562698</v>
      </c>
      <c r="G173" s="354">
        <f>IF(+G170&lt;365,+F173,+DCF!$R$63/12)</f>
        <v>3833.272023562698</v>
      </c>
      <c r="H173" s="354">
        <f>IF(+H170&lt;365,+G173,+DCF!$R$63/12)</f>
        <v>3833.272023562698</v>
      </c>
      <c r="I173" s="354">
        <f>IF(+I170&lt;365,+H173,+DCF!$R$63/12)</f>
        <v>3833.272023562698</v>
      </c>
      <c r="J173" s="354">
        <f>IF(+J170&lt;365,+I173,+DCF!$R$63/12)</f>
        <v>3833.272023562698</v>
      </c>
      <c r="K173" s="354">
        <f>IF(+K170&lt;365,+J173,+DCF!$R$63/12)</f>
        <v>3833.272023562698</v>
      </c>
      <c r="L173" s="354">
        <f>IF(+L170&lt;365,+K173,+DCF!$R$63/12)</f>
        <v>3833.272023562698</v>
      </c>
      <c r="M173" s="354">
        <f>IF(+M170&lt;365,+L173,+DCF!$R$63/12)</f>
        <v>3833.272023562698</v>
      </c>
    </row>
    <row r="174" spans="1:14" x14ac:dyDescent="0.2">
      <c r="A174" t="s">
        <v>171</v>
      </c>
      <c r="B174" s="354">
        <f t="shared" ref="B174:M174" si="126">+B173+B172</f>
        <v>1164845.5131545484</v>
      </c>
      <c r="C174" s="354">
        <f t="shared" si="126"/>
        <v>1175959.0696353272</v>
      </c>
      <c r="D174" s="354">
        <f t="shared" si="126"/>
        <v>1187142.0858441107</v>
      </c>
      <c r="E174" s="354">
        <f t="shared" si="126"/>
        <v>1198394.9959041993</v>
      </c>
      <c r="F174" s="354">
        <f t="shared" si="126"/>
        <v>1209718.2366521633</v>
      </c>
      <c r="G174" s="354">
        <f t="shared" si="126"/>
        <v>1221112.2476548022</v>
      </c>
      <c r="H174" s="354">
        <f t="shared" si="126"/>
        <v>1232577.4712262074</v>
      </c>
      <c r="I174" s="354">
        <f t="shared" si="126"/>
        <v>1244114.352444934</v>
      </c>
      <c r="J174" s="354">
        <f t="shared" si="126"/>
        <v>1255723.3391712776</v>
      </c>
      <c r="K174" s="354">
        <f t="shared" si="126"/>
        <v>1267404.8820646608</v>
      </c>
      <c r="L174" s="354">
        <f t="shared" si="126"/>
        <v>1279159.4346011276</v>
      </c>
      <c r="M174" s="354">
        <f t="shared" si="126"/>
        <v>1290987.4530909476</v>
      </c>
    </row>
    <row r="175" spans="1:14" x14ac:dyDescent="0.2">
      <c r="A175" t="s">
        <v>172</v>
      </c>
      <c r="B175" s="354">
        <f t="shared" ref="B175:M175" si="127">+B174*+$B$1/12</f>
        <v>7280.2844572159265</v>
      </c>
      <c r="C175" s="354">
        <f t="shared" si="127"/>
        <v>7349.7441852207949</v>
      </c>
      <c r="D175" s="354">
        <f t="shared" si="127"/>
        <v>7419.6380365256919</v>
      </c>
      <c r="E175" s="354">
        <f t="shared" si="127"/>
        <v>7489.9687244012457</v>
      </c>
      <c r="F175" s="354">
        <f t="shared" si="127"/>
        <v>7560.7389790760208</v>
      </c>
      <c r="G175" s="354">
        <f t="shared" si="127"/>
        <v>7631.9515478425128</v>
      </c>
      <c r="H175" s="354">
        <f t="shared" si="127"/>
        <v>7703.6091951637964</v>
      </c>
      <c r="I175" s="354">
        <f t="shared" si="127"/>
        <v>7775.7147027808378</v>
      </c>
      <c r="J175" s="354">
        <f t="shared" si="127"/>
        <v>7848.2708698204842</v>
      </c>
      <c r="K175" s="354">
        <f t="shared" si="127"/>
        <v>7921.2805129041299</v>
      </c>
      <c r="L175" s="354">
        <f t="shared" si="127"/>
        <v>7994.7464662570483</v>
      </c>
      <c r="M175" s="354">
        <f t="shared" si="127"/>
        <v>8068.671581818423</v>
      </c>
      <c r="N175" s="184">
        <f>SUM(B175:M175)</f>
        <v>92044.619259026891</v>
      </c>
    </row>
    <row r="176" spans="1:14" x14ac:dyDescent="0.2">
      <c r="A176" t="s">
        <v>173</v>
      </c>
      <c r="B176" s="354">
        <f t="shared" ref="B176:M176" si="128">+B175+B174</f>
        <v>1172125.7976117644</v>
      </c>
      <c r="C176" s="354">
        <f t="shared" si="128"/>
        <v>1183308.8138205479</v>
      </c>
      <c r="D176" s="354">
        <f t="shared" si="128"/>
        <v>1194561.7238806365</v>
      </c>
      <c r="E176" s="354">
        <f t="shared" si="128"/>
        <v>1205884.9646286005</v>
      </c>
      <c r="F176" s="354">
        <f t="shared" si="128"/>
        <v>1217278.9756312394</v>
      </c>
      <c r="G176" s="354">
        <f t="shared" si="128"/>
        <v>1228744.1992026446</v>
      </c>
      <c r="H176" s="354">
        <f t="shared" si="128"/>
        <v>1240281.0804213712</v>
      </c>
      <c r="I176" s="354">
        <f t="shared" si="128"/>
        <v>1251890.0671477148</v>
      </c>
      <c r="J176" s="354">
        <f t="shared" si="128"/>
        <v>1263571.610041098</v>
      </c>
      <c r="K176" s="354">
        <f t="shared" si="128"/>
        <v>1275326.1625775648</v>
      </c>
      <c r="L176" s="354">
        <f t="shared" si="128"/>
        <v>1287154.1810673848</v>
      </c>
      <c r="M176" s="354">
        <f t="shared" si="128"/>
        <v>1299056.1246727661</v>
      </c>
    </row>
    <row r="178" spans="1:14" x14ac:dyDescent="0.2">
      <c r="B178">
        <f>+B170</f>
        <v>93</v>
      </c>
      <c r="C178">
        <f t="shared" ref="C178:M178" si="129">+C170</f>
        <v>124</v>
      </c>
      <c r="D178">
        <f t="shared" si="129"/>
        <v>152</v>
      </c>
      <c r="E178">
        <f t="shared" si="129"/>
        <v>183</v>
      </c>
      <c r="F178">
        <f t="shared" si="129"/>
        <v>213</v>
      </c>
      <c r="G178">
        <f t="shared" si="129"/>
        <v>244</v>
      </c>
      <c r="H178">
        <f t="shared" si="129"/>
        <v>274</v>
      </c>
      <c r="I178">
        <f t="shared" si="129"/>
        <v>305</v>
      </c>
      <c r="J178">
        <f t="shared" si="129"/>
        <v>336</v>
      </c>
      <c r="K178">
        <f t="shared" si="129"/>
        <v>366</v>
      </c>
      <c r="L178">
        <f t="shared" si="129"/>
        <v>397</v>
      </c>
      <c r="M178">
        <f t="shared" si="129"/>
        <v>427</v>
      </c>
    </row>
    <row r="179" spans="1:14" x14ac:dyDescent="0.2">
      <c r="A179">
        <f>+A171+1</f>
        <v>23</v>
      </c>
      <c r="B179" s="89">
        <f t="shared" ref="B179:M179" si="130">EDATE(B171,12)</f>
        <v>46023</v>
      </c>
      <c r="C179" s="89">
        <f t="shared" si="130"/>
        <v>46054</v>
      </c>
      <c r="D179" s="89">
        <f t="shared" si="130"/>
        <v>46082</v>
      </c>
      <c r="E179" s="89">
        <f t="shared" si="130"/>
        <v>46113</v>
      </c>
      <c r="F179" s="89">
        <f t="shared" si="130"/>
        <v>46143</v>
      </c>
      <c r="G179" s="89">
        <f t="shared" si="130"/>
        <v>46174</v>
      </c>
      <c r="H179" s="89">
        <f t="shared" si="130"/>
        <v>46204</v>
      </c>
      <c r="I179" s="89">
        <f t="shared" si="130"/>
        <v>46235</v>
      </c>
      <c r="J179" s="89">
        <f t="shared" si="130"/>
        <v>46266</v>
      </c>
      <c r="K179" s="89">
        <f t="shared" si="130"/>
        <v>46296</v>
      </c>
      <c r="L179" s="89">
        <f t="shared" si="130"/>
        <v>46327</v>
      </c>
      <c r="M179" s="89">
        <f t="shared" si="130"/>
        <v>46357</v>
      </c>
    </row>
    <row r="180" spans="1:14" x14ac:dyDescent="0.2">
      <c r="A180" t="s">
        <v>169</v>
      </c>
      <c r="B180" s="1">
        <f>+M176</f>
        <v>1299056.1246727661</v>
      </c>
      <c r="C180" s="1">
        <f t="shared" ref="C180:M180" si="131">+B184</f>
        <v>1311032.4554256808</v>
      </c>
      <c r="D180" s="1">
        <f t="shared" si="131"/>
        <v>1323083.6382458014</v>
      </c>
      <c r="E180" s="1">
        <f t="shared" si="131"/>
        <v>1335210.1409585478</v>
      </c>
      <c r="F180" s="1">
        <f t="shared" si="131"/>
        <v>1347412.4343132488</v>
      </c>
      <c r="G180" s="1">
        <f t="shared" si="131"/>
        <v>1359690.9920014166</v>
      </c>
      <c r="H180" s="1">
        <f t="shared" si="131"/>
        <v>1372046.2906751356</v>
      </c>
      <c r="I180" s="1">
        <f t="shared" si="131"/>
        <v>1384478.8099655653</v>
      </c>
      <c r="J180" s="1">
        <f t="shared" si="131"/>
        <v>1396989.0325015602</v>
      </c>
      <c r="K180" s="1">
        <f t="shared" si="131"/>
        <v>1409577.4439284049</v>
      </c>
      <c r="L180" s="1">
        <f t="shared" si="131"/>
        <v>1422244.5329266675</v>
      </c>
      <c r="M180" s="1">
        <f t="shared" si="131"/>
        <v>1434990.7912311691</v>
      </c>
    </row>
    <row r="181" spans="1:14" x14ac:dyDescent="0.2">
      <c r="A181" t="s">
        <v>170</v>
      </c>
      <c r="B181" s="1">
        <f>IF(+B178&lt;365,+interest!M173,+DCF!$R$63/12)</f>
        <v>3833.272023562698</v>
      </c>
      <c r="C181" s="1">
        <f>IF(+C178&lt;365,+B181,+DCF!$R$63/12)</f>
        <v>3833.272023562698</v>
      </c>
      <c r="D181" s="1">
        <f>IF(+D178&lt;365,+C181,+DCF!$R$63/12)</f>
        <v>3833.272023562698</v>
      </c>
      <c r="E181" s="1">
        <f>IF(+E178&lt;365,+D181,+DCF!$R$63/12)</f>
        <v>3833.272023562698</v>
      </c>
      <c r="F181" s="1">
        <f>IF(+F178&lt;365,+E181,+DCF!$R$63/12)</f>
        <v>3833.272023562698</v>
      </c>
      <c r="G181" s="1">
        <f>IF(+G178&lt;365,+F181,+DCF!$R$63/12)</f>
        <v>3833.272023562698</v>
      </c>
      <c r="H181" s="1">
        <f>IF(+H178&lt;365,+G181,+DCF!$R$63/12)</f>
        <v>3833.272023562698</v>
      </c>
      <c r="I181" s="1">
        <f>IF(+I178&lt;365,+H181,+DCF!$R$63/12)</f>
        <v>3833.272023562698</v>
      </c>
      <c r="J181" s="1">
        <f>IF(+J178&lt;365,+I181,+DCF!$R$63/12)</f>
        <v>3833.272023562698</v>
      </c>
      <c r="K181" s="1">
        <f>IF(+K178&lt;365,+J181,+DCF!$R$63/12)</f>
        <v>3833.272023562698</v>
      </c>
      <c r="L181" s="1">
        <f>IF(+L178&lt;365,+K181,+DCF!$R$63/12)</f>
        <v>3833.272023562698</v>
      </c>
      <c r="M181" s="1">
        <f>IF(+M178&lt;365,+L181,+DCF!$R$63/12)</f>
        <v>3833.272023562698</v>
      </c>
    </row>
    <row r="182" spans="1:14" x14ac:dyDescent="0.2">
      <c r="A182" t="s">
        <v>171</v>
      </c>
      <c r="B182" s="1">
        <f t="shared" ref="B182:M182" si="132">+B181+B180</f>
        <v>1302889.3966963289</v>
      </c>
      <c r="C182" s="1">
        <f t="shared" si="132"/>
        <v>1314865.7274492437</v>
      </c>
      <c r="D182" s="1">
        <f t="shared" si="132"/>
        <v>1326916.9102693642</v>
      </c>
      <c r="E182" s="1">
        <f t="shared" si="132"/>
        <v>1339043.4129821106</v>
      </c>
      <c r="F182" s="1">
        <f t="shared" si="132"/>
        <v>1351245.7063368117</v>
      </c>
      <c r="G182" s="1">
        <f t="shared" si="132"/>
        <v>1363524.2640249794</v>
      </c>
      <c r="H182" s="1">
        <f t="shared" si="132"/>
        <v>1375879.5626986984</v>
      </c>
      <c r="I182" s="1">
        <f t="shared" si="132"/>
        <v>1388312.0819891281</v>
      </c>
      <c r="J182" s="1">
        <f t="shared" si="132"/>
        <v>1400822.304525123</v>
      </c>
      <c r="K182" s="1">
        <f t="shared" si="132"/>
        <v>1413410.7159519678</v>
      </c>
      <c r="L182" s="1">
        <f t="shared" si="132"/>
        <v>1426077.8049502303</v>
      </c>
      <c r="M182" s="1">
        <f t="shared" si="132"/>
        <v>1438824.0632547319</v>
      </c>
    </row>
    <row r="183" spans="1:14" x14ac:dyDescent="0.2">
      <c r="A183" t="s">
        <v>172</v>
      </c>
      <c r="B183" s="1">
        <f t="shared" ref="B183:M183" si="133">+B182*+$B$1/12</f>
        <v>8143.0587293520548</v>
      </c>
      <c r="C183" s="1">
        <f t="shared" si="133"/>
        <v>8217.9107965577732</v>
      </c>
      <c r="D183" s="1">
        <f t="shared" si="133"/>
        <v>8293.2306891835269</v>
      </c>
      <c r="E183" s="1">
        <f t="shared" si="133"/>
        <v>8369.0213311381904</v>
      </c>
      <c r="F183" s="1">
        <f t="shared" si="133"/>
        <v>8445.2856646050732</v>
      </c>
      <c r="G183" s="1">
        <f t="shared" si="133"/>
        <v>8522.0266501561218</v>
      </c>
      <c r="H183" s="1">
        <f t="shared" si="133"/>
        <v>8599.2472668668652</v>
      </c>
      <c r="I183" s="1">
        <f t="shared" si="133"/>
        <v>8676.9505124320513</v>
      </c>
      <c r="J183" s="1">
        <f t="shared" si="133"/>
        <v>8755.139403282019</v>
      </c>
      <c r="K183" s="1">
        <f t="shared" si="133"/>
        <v>8833.8169746997974</v>
      </c>
      <c r="L183" s="1">
        <f t="shared" si="133"/>
        <v>8912.9862809389397</v>
      </c>
      <c r="M183" s="1">
        <f t="shared" si="133"/>
        <v>8992.6503953420743</v>
      </c>
      <c r="N183" s="184">
        <f>SUM(B183:M183)</f>
        <v>102761.3246945545</v>
      </c>
    </row>
    <row r="184" spans="1:14" x14ac:dyDescent="0.2">
      <c r="A184" t="s">
        <v>173</v>
      </c>
      <c r="B184" s="1">
        <f t="shared" ref="B184:M184" si="134">+B183+B182</f>
        <v>1311032.4554256808</v>
      </c>
      <c r="C184" s="1">
        <f t="shared" si="134"/>
        <v>1323083.6382458014</v>
      </c>
      <c r="D184" s="1">
        <f t="shared" si="134"/>
        <v>1335210.1409585478</v>
      </c>
      <c r="E184" s="1">
        <f t="shared" si="134"/>
        <v>1347412.4343132488</v>
      </c>
      <c r="F184" s="1">
        <f t="shared" si="134"/>
        <v>1359690.9920014166</v>
      </c>
      <c r="G184" s="1">
        <f t="shared" si="134"/>
        <v>1372046.2906751356</v>
      </c>
      <c r="H184" s="1">
        <f t="shared" si="134"/>
        <v>1384478.8099655653</v>
      </c>
      <c r="I184" s="1">
        <f t="shared" si="134"/>
        <v>1396989.0325015602</v>
      </c>
      <c r="J184" s="1">
        <f t="shared" si="134"/>
        <v>1409577.4439284049</v>
      </c>
      <c r="K184" s="1">
        <f t="shared" si="134"/>
        <v>1422244.5329266675</v>
      </c>
      <c r="L184" s="1">
        <f t="shared" si="134"/>
        <v>1434990.7912311691</v>
      </c>
      <c r="M184" s="1">
        <f t="shared" si="134"/>
        <v>1447816.7136500741</v>
      </c>
    </row>
    <row r="186" spans="1:14" x14ac:dyDescent="0.2">
      <c r="B186">
        <f>+B178</f>
        <v>93</v>
      </c>
      <c r="C186">
        <f t="shared" ref="C186:M186" si="135">+C178</f>
        <v>124</v>
      </c>
      <c r="D186">
        <f t="shared" si="135"/>
        <v>152</v>
      </c>
      <c r="E186">
        <f t="shared" si="135"/>
        <v>183</v>
      </c>
      <c r="F186">
        <f t="shared" si="135"/>
        <v>213</v>
      </c>
      <c r="G186">
        <f t="shared" si="135"/>
        <v>244</v>
      </c>
      <c r="H186">
        <f t="shared" si="135"/>
        <v>274</v>
      </c>
      <c r="I186">
        <f t="shared" si="135"/>
        <v>305</v>
      </c>
      <c r="J186">
        <f t="shared" si="135"/>
        <v>336</v>
      </c>
      <c r="K186">
        <f t="shared" si="135"/>
        <v>366</v>
      </c>
      <c r="L186">
        <f t="shared" si="135"/>
        <v>397</v>
      </c>
      <c r="M186">
        <f t="shared" si="135"/>
        <v>427</v>
      </c>
    </row>
    <row r="187" spans="1:14" x14ac:dyDescent="0.2">
      <c r="A187">
        <f>+A179+1</f>
        <v>24</v>
      </c>
      <c r="B187" s="89">
        <f t="shared" ref="B187:M187" si="136">EDATE(B179,12)</f>
        <v>46388</v>
      </c>
      <c r="C187" s="89">
        <f t="shared" si="136"/>
        <v>46419</v>
      </c>
      <c r="D187" s="89">
        <f t="shared" si="136"/>
        <v>46447</v>
      </c>
      <c r="E187" s="89">
        <f t="shared" si="136"/>
        <v>46478</v>
      </c>
      <c r="F187" s="89">
        <f t="shared" si="136"/>
        <v>46508</v>
      </c>
      <c r="G187" s="89">
        <f t="shared" si="136"/>
        <v>46539</v>
      </c>
      <c r="H187" s="89">
        <f t="shared" si="136"/>
        <v>46569</v>
      </c>
      <c r="I187" s="89">
        <f t="shared" si="136"/>
        <v>46600</v>
      </c>
      <c r="J187" s="89">
        <f t="shared" si="136"/>
        <v>46631</v>
      </c>
      <c r="K187" s="89">
        <f t="shared" si="136"/>
        <v>46661</v>
      </c>
      <c r="L187" s="89">
        <f t="shared" si="136"/>
        <v>46692</v>
      </c>
      <c r="M187" s="89">
        <f t="shared" si="136"/>
        <v>46722</v>
      </c>
    </row>
    <row r="188" spans="1:14" x14ac:dyDescent="0.2">
      <c r="A188" t="s">
        <v>169</v>
      </c>
      <c r="B188" s="1">
        <f>+M184</f>
        <v>1447816.7136500741</v>
      </c>
      <c r="C188" s="1">
        <f t="shared" ref="C188:M188" si="137">+B192</f>
        <v>1460722.7980840972</v>
      </c>
      <c r="D188" s="1">
        <f t="shared" si="137"/>
        <v>1473709.545545833</v>
      </c>
      <c r="E188" s="1">
        <f t="shared" si="137"/>
        <v>1486777.4601792046</v>
      </c>
      <c r="F188" s="1">
        <f t="shared" si="137"/>
        <v>1499927.0492790346</v>
      </c>
      <c r="G188" s="1">
        <f t="shared" si="137"/>
        <v>1513158.8233107387</v>
      </c>
      <c r="H188" s="1">
        <f t="shared" si="137"/>
        <v>1526473.2959301409</v>
      </c>
      <c r="I188" s="1">
        <f t="shared" si="137"/>
        <v>1539870.9840034144</v>
      </c>
      <c r="J188" s="1">
        <f t="shared" si="137"/>
        <v>1553352.4076271458</v>
      </c>
      <c r="K188" s="1">
        <f t="shared" si="137"/>
        <v>1566918.0901485255</v>
      </c>
      <c r="L188" s="1">
        <f t="shared" si="137"/>
        <v>1580568.558185664</v>
      </c>
      <c r="M188" s="1">
        <f t="shared" si="137"/>
        <v>1594304.3416480345</v>
      </c>
    </row>
    <row r="189" spans="1:14" x14ac:dyDescent="0.2">
      <c r="A189" t="s">
        <v>170</v>
      </c>
      <c r="B189" s="1">
        <f>IF(+B186&lt;365,+interest!M181,+DCF!$R$63/12)</f>
        <v>3833.272023562698</v>
      </c>
      <c r="C189" s="1">
        <f>IF(+C186&lt;365,+B189,+DCF!$R$63/12)</f>
        <v>3833.272023562698</v>
      </c>
      <c r="D189" s="1">
        <f>IF(+D186&lt;365,+C189,+DCF!$R$63/12)</f>
        <v>3833.272023562698</v>
      </c>
      <c r="E189" s="1">
        <f>IF(+E186&lt;365,+D189,+DCF!$R$63/12)</f>
        <v>3833.272023562698</v>
      </c>
      <c r="F189" s="1">
        <f>IF(+F186&lt;365,+E189,+DCF!$R$63/12)</f>
        <v>3833.272023562698</v>
      </c>
      <c r="G189" s="1">
        <f>IF(+G186&lt;365,+F189,+DCF!$R$63/12)</f>
        <v>3833.272023562698</v>
      </c>
      <c r="H189" s="1">
        <f>IF(+H186&lt;365,+G189,+DCF!$R$63/12)</f>
        <v>3833.272023562698</v>
      </c>
      <c r="I189" s="1">
        <f>IF(+I186&lt;365,+H189,+DCF!$R$63/12)</f>
        <v>3833.272023562698</v>
      </c>
      <c r="J189" s="1">
        <f>IF(+J186&lt;365,+I189,+DCF!$R$63/12)</f>
        <v>3833.272023562698</v>
      </c>
      <c r="K189" s="1">
        <f>IF(+K186&lt;365,+J189,+DCF!$R$63/12)</f>
        <v>3833.272023562698</v>
      </c>
      <c r="L189" s="1">
        <f>IF(+L186&lt;365,+K189,+DCF!$R$63/12)</f>
        <v>3833.272023562698</v>
      </c>
      <c r="M189" s="1">
        <f>IF(+M186&lt;365,+L189,+DCF!$R$63/12)</f>
        <v>3833.272023562698</v>
      </c>
    </row>
    <row r="190" spans="1:14" x14ac:dyDescent="0.2">
      <c r="A190" t="s">
        <v>171</v>
      </c>
      <c r="B190" s="1">
        <f t="shared" ref="B190:M190" si="138">+B189+B188</f>
        <v>1451649.9856736369</v>
      </c>
      <c r="C190" s="1">
        <f t="shared" si="138"/>
        <v>1464556.07010766</v>
      </c>
      <c r="D190" s="1">
        <f t="shared" si="138"/>
        <v>1477542.8175693958</v>
      </c>
      <c r="E190" s="1">
        <f t="shared" si="138"/>
        <v>1490610.7322027674</v>
      </c>
      <c r="F190" s="1">
        <f t="shared" si="138"/>
        <v>1503760.3213025974</v>
      </c>
      <c r="G190" s="1">
        <f t="shared" si="138"/>
        <v>1516992.0953343015</v>
      </c>
      <c r="H190" s="1">
        <f t="shared" si="138"/>
        <v>1530306.5679537037</v>
      </c>
      <c r="I190" s="1">
        <f t="shared" si="138"/>
        <v>1543704.2560269772</v>
      </c>
      <c r="J190" s="1">
        <f t="shared" si="138"/>
        <v>1557185.6796507086</v>
      </c>
      <c r="K190" s="1">
        <f t="shared" si="138"/>
        <v>1570751.3621720884</v>
      </c>
      <c r="L190" s="1">
        <f t="shared" si="138"/>
        <v>1584401.8302092268</v>
      </c>
      <c r="M190" s="1">
        <f t="shared" si="138"/>
        <v>1598137.6136715973</v>
      </c>
    </row>
    <row r="191" spans="1:14" x14ac:dyDescent="0.2">
      <c r="A191" t="s">
        <v>172</v>
      </c>
      <c r="B191" s="1">
        <f t="shared" ref="B191:M191" si="139">+B190*+$B$1/12</f>
        <v>9072.8124104602302</v>
      </c>
      <c r="C191" s="1">
        <f t="shared" si="139"/>
        <v>9153.4754381728744</v>
      </c>
      <c r="D191" s="1">
        <f t="shared" si="139"/>
        <v>9234.6426098087231</v>
      </c>
      <c r="E191" s="1">
        <f t="shared" si="139"/>
        <v>9316.3170762672962</v>
      </c>
      <c r="F191" s="1">
        <f t="shared" si="139"/>
        <v>9398.5020081412331</v>
      </c>
      <c r="G191" s="1">
        <f t="shared" si="139"/>
        <v>9481.2005958393838</v>
      </c>
      <c r="H191" s="1">
        <f t="shared" si="139"/>
        <v>9564.4160497106477</v>
      </c>
      <c r="I191" s="1">
        <f t="shared" si="139"/>
        <v>9648.1516001686068</v>
      </c>
      <c r="J191" s="1">
        <f t="shared" si="139"/>
        <v>9732.4104978169289</v>
      </c>
      <c r="K191" s="1">
        <f t="shared" si="139"/>
        <v>9817.1960135755526</v>
      </c>
      <c r="L191" s="1">
        <f t="shared" si="139"/>
        <v>9902.5114388076672</v>
      </c>
      <c r="M191" s="1">
        <f t="shared" si="139"/>
        <v>9988.3600854474826</v>
      </c>
      <c r="N191" s="197">
        <f>SUM(B191:M191)</f>
        <v>114309.99582421663</v>
      </c>
    </row>
    <row r="192" spans="1:14" x14ac:dyDescent="0.2">
      <c r="A192" t="s">
        <v>173</v>
      </c>
      <c r="B192" s="1">
        <f t="shared" ref="B192:M192" si="140">+B191+B190</f>
        <v>1460722.7980840972</v>
      </c>
      <c r="C192" s="1">
        <f t="shared" si="140"/>
        <v>1473709.545545833</v>
      </c>
      <c r="D192" s="1">
        <f t="shared" si="140"/>
        <v>1486777.4601792046</v>
      </c>
      <c r="E192" s="1">
        <f t="shared" si="140"/>
        <v>1499927.0492790346</v>
      </c>
      <c r="F192" s="1">
        <f t="shared" si="140"/>
        <v>1513158.8233107387</v>
      </c>
      <c r="G192" s="1">
        <f t="shared" si="140"/>
        <v>1526473.2959301409</v>
      </c>
      <c r="H192" s="1">
        <f t="shared" si="140"/>
        <v>1539870.9840034144</v>
      </c>
      <c r="I192" s="1">
        <f t="shared" si="140"/>
        <v>1553352.4076271458</v>
      </c>
      <c r="J192" s="1">
        <f t="shared" si="140"/>
        <v>1566918.0901485255</v>
      </c>
      <c r="K192" s="1">
        <f t="shared" si="140"/>
        <v>1580568.558185664</v>
      </c>
      <c r="L192" s="1">
        <f t="shared" si="140"/>
        <v>1594304.3416480345</v>
      </c>
      <c r="M192" s="1">
        <f t="shared" si="140"/>
        <v>1608125.9737570449</v>
      </c>
    </row>
    <row r="194" spans="1:14" x14ac:dyDescent="0.2">
      <c r="B194">
        <f>+B186</f>
        <v>93</v>
      </c>
      <c r="C194">
        <f t="shared" ref="C194:M194" si="141">+C186</f>
        <v>124</v>
      </c>
      <c r="D194">
        <f t="shared" si="141"/>
        <v>152</v>
      </c>
      <c r="E194">
        <f t="shared" si="141"/>
        <v>183</v>
      </c>
      <c r="F194">
        <f t="shared" si="141"/>
        <v>213</v>
      </c>
      <c r="G194">
        <f t="shared" si="141"/>
        <v>244</v>
      </c>
      <c r="H194">
        <f t="shared" si="141"/>
        <v>274</v>
      </c>
      <c r="I194">
        <f t="shared" si="141"/>
        <v>305</v>
      </c>
      <c r="J194">
        <f t="shared" si="141"/>
        <v>336</v>
      </c>
      <c r="K194">
        <f t="shared" si="141"/>
        <v>366</v>
      </c>
      <c r="L194">
        <f t="shared" si="141"/>
        <v>397</v>
      </c>
      <c r="M194">
        <f t="shared" si="141"/>
        <v>427</v>
      </c>
    </row>
    <row r="195" spans="1:14" x14ac:dyDescent="0.2">
      <c r="A195">
        <f>+A187+1</f>
        <v>25</v>
      </c>
      <c r="B195" s="89">
        <f t="shared" ref="B195:M195" si="142">EDATE(B187,12)</f>
        <v>46753</v>
      </c>
      <c r="C195" s="89">
        <f t="shared" si="142"/>
        <v>46784</v>
      </c>
      <c r="D195" s="89">
        <f t="shared" si="142"/>
        <v>46813</v>
      </c>
      <c r="E195" s="89">
        <f t="shared" si="142"/>
        <v>46844</v>
      </c>
      <c r="F195" s="89">
        <f t="shared" si="142"/>
        <v>46874</v>
      </c>
      <c r="G195" s="89">
        <f t="shared" si="142"/>
        <v>46905</v>
      </c>
      <c r="H195" s="89">
        <f t="shared" si="142"/>
        <v>46935</v>
      </c>
      <c r="I195" s="89">
        <f t="shared" si="142"/>
        <v>46966</v>
      </c>
      <c r="J195" s="89">
        <f t="shared" si="142"/>
        <v>46997</v>
      </c>
      <c r="K195" s="89">
        <f t="shared" si="142"/>
        <v>47027</v>
      </c>
      <c r="L195" s="89">
        <f t="shared" si="142"/>
        <v>47058</v>
      </c>
      <c r="M195" s="89">
        <f t="shared" si="142"/>
        <v>47088</v>
      </c>
    </row>
    <row r="196" spans="1:14" x14ac:dyDescent="0.2">
      <c r="A196" t="s">
        <v>169</v>
      </c>
      <c r="B196" s="1">
        <f>+M192</f>
        <v>1608125.9737570449</v>
      </c>
      <c r="C196" s="1">
        <f t="shared" ref="C196:M196" si="143">+B200</f>
        <v>1622033.9910667364</v>
      </c>
      <c r="D196" s="1">
        <f t="shared" si="143"/>
        <v>1636028.9334846137</v>
      </c>
      <c r="E196" s="1">
        <f t="shared" si="143"/>
        <v>1650111.3442926025</v>
      </c>
      <c r="F196" s="1">
        <f t="shared" si="143"/>
        <v>1664281.7701681412</v>
      </c>
      <c r="G196" s="1">
        <f t="shared" si="143"/>
        <v>1678540.7612054022</v>
      </c>
      <c r="H196" s="1">
        <f t="shared" si="143"/>
        <v>1692888.8709366461</v>
      </c>
      <c r="I196" s="1">
        <f t="shared" si="143"/>
        <v>1707326.6563537102</v>
      </c>
      <c r="J196" s="1">
        <f t="shared" si="143"/>
        <v>1721854.677929631</v>
      </c>
      <c r="K196" s="1">
        <f t="shared" si="143"/>
        <v>1736473.4996404012</v>
      </c>
      <c r="L196" s="1">
        <f t="shared" si="143"/>
        <v>1751183.6889868637</v>
      </c>
      <c r="M196" s="1">
        <f t="shared" si="143"/>
        <v>1765985.8170167417</v>
      </c>
    </row>
    <row r="197" spans="1:14" x14ac:dyDescent="0.2">
      <c r="A197" t="s">
        <v>170</v>
      </c>
      <c r="B197" s="1">
        <f>IF(+B194&lt;365,+interest!M189,+DCF!$R$63/12)</f>
        <v>3833.272023562698</v>
      </c>
      <c r="C197" s="1">
        <f>IF(+C194&lt;365,+B197,+DCF!$R$63/12)</f>
        <v>3833.272023562698</v>
      </c>
      <c r="D197" s="1">
        <f>IF(+D194&lt;365,+C197,+DCF!$R$63/12)</f>
        <v>3833.272023562698</v>
      </c>
      <c r="E197" s="1">
        <f>IF(+E194&lt;365,+D197,+DCF!$R$63/12)</f>
        <v>3833.272023562698</v>
      </c>
      <c r="F197" s="1">
        <f>IF(+F194&lt;365,+E197,+DCF!$R$63/12)</f>
        <v>3833.272023562698</v>
      </c>
      <c r="G197" s="1">
        <f>IF(+G194&lt;365,+F197,+DCF!$R$63/12)</f>
        <v>3833.272023562698</v>
      </c>
      <c r="H197" s="1">
        <f>IF(+H194&lt;365,+G197,+DCF!$R$63/12)</f>
        <v>3833.272023562698</v>
      </c>
      <c r="I197" s="1">
        <f>IF(+I194&lt;365,+H197,+DCF!$R$63/12)</f>
        <v>3833.272023562698</v>
      </c>
      <c r="J197" s="1">
        <f>IF(+J194&lt;365,+I197,+DCF!$R$63/12)</f>
        <v>3833.272023562698</v>
      </c>
      <c r="K197" s="1">
        <f>IF(+K194&lt;365,+J197,+DCF!$R$63/12)</f>
        <v>3833.272023562698</v>
      </c>
      <c r="L197" s="1">
        <f>IF(+L194&lt;365,+K197,+DCF!$R$63/12)</f>
        <v>3833.272023562698</v>
      </c>
      <c r="M197" s="1">
        <f>IF(+M194&lt;365,+L197,+DCF!$R$63/12)</f>
        <v>3833.272023562698</v>
      </c>
    </row>
    <row r="198" spans="1:14" x14ac:dyDescent="0.2">
      <c r="A198" t="s">
        <v>171</v>
      </c>
      <c r="B198" s="1">
        <f t="shared" ref="B198:M198" si="144">+B197+B196</f>
        <v>1611959.2457806077</v>
      </c>
      <c r="C198" s="1">
        <f t="shared" si="144"/>
        <v>1625867.2630902992</v>
      </c>
      <c r="D198" s="1">
        <f t="shared" si="144"/>
        <v>1639862.2055081765</v>
      </c>
      <c r="E198" s="1">
        <f t="shared" si="144"/>
        <v>1653944.6163161653</v>
      </c>
      <c r="F198" s="1">
        <f t="shared" si="144"/>
        <v>1668115.042191704</v>
      </c>
      <c r="G198" s="1">
        <f t="shared" si="144"/>
        <v>1682374.033228965</v>
      </c>
      <c r="H198" s="1">
        <f t="shared" si="144"/>
        <v>1696722.1429602089</v>
      </c>
      <c r="I198" s="1">
        <f t="shared" si="144"/>
        <v>1711159.928377273</v>
      </c>
      <c r="J198" s="1">
        <f t="shared" si="144"/>
        <v>1725687.9499531938</v>
      </c>
      <c r="K198" s="1">
        <f t="shared" si="144"/>
        <v>1740306.771663964</v>
      </c>
      <c r="L198" s="1">
        <f t="shared" si="144"/>
        <v>1755016.9610104265</v>
      </c>
      <c r="M198" s="1">
        <f t="shared" si="144"/>
        <v>1769819.0890403045</v>
      </c>
    </row>
    <row r="199" spans="1:14" x14ac:dyDescent="0.2">
      <c r="A199" t="s">
        <v>172</v>
      </c>
      <c r="B199" s="1">
        <f t="shared" ref="B199:M199" si="145">+B198*+$B$1/12</f>
        <v>10074.745286128798</v>
      </c>
      <c r="C199" s="1">
        <f t="shared" si="145"/>
        <v>10161.670394314369</v>
      </c>
      <c r="D199" s="1">
        <f t="shared" si="145"/>
        <v>10249.138784426103</v>
      </c>
      <c r="E199" s="1">
        <f t="shared" si="145"/>
        <v>10337.153851976032</v>
      </c>
      <c r="F199" s="1">
        <f t="shared" si="145"/>
        <v>10425.71901369815</v>
      </c>
      <c r="G199" s="1">
        <f t="shared" si="145"/>
        <v>10514.83770768103</v>
      </c>
      <c r="H199" s="1">
        <f t="shared" si="145"/>
        <v>10604.513393501305</v>
      </c>
      <c r="I199" s="1">
        <f t="shared" si="145"/>
        <v>10694.749552357956</v>
      </c>
      <c r="J199" s="1">
        <f t="shared" si="145"/>
        <v>10785.54968720746</v>
      </c>
      <c r="K199" s="1">
        <f t="shared" si="145"/>
        <v>10876.917322899775</v>
      </c>
      <c r="L199" s="1">
        <f t="shared" si="145"/>
        <v>10968.856006315165</v>
      </c>
      <c r="M199" s="1">
        <f t="shared" si="145"/>
        <v>11061.369306501903</v>
      </c>
      <c r="N199" s="184">
        <f>SUM(B199:M199)</f>
        <v>126755.22030700806</v>
      </c>
    </row>
    <row r="200" spans="1:14" x14ac:dyDescent="0.2">
      <c r="A200" t="s">
        <v>173</v>
      </c>
      <c r="B200" s="1">
        <f t="shared" ref="B200:M200" si="146">+B199+B198</f>
        <v>1622033.9910667364</v>
      </c>
      <c r="C200" s="1">
        <f t="shared" si="146"/>
        <v>1636028.9334846137</v>
      </c>
      <c r="D200" s="1">
        <f t="shared" si="146"/>
        <v>1650111.3442926025</v>
      </c>
      <c r="E200" s="1">
        <f t="shared" si="146"/>
        <v>1664281.7701681412</v>
      </c>
      <c r="F200" s="1">
        <f t="shared" si="146"/>
        <v>1678540.7612054022</v>
      </c>
      <c r="G200" s="1">
        <f t="shared" si="146"/>
        <v>1692888.8709366461</v>
      </c>
      <c r="H200" s="1">
        <f t="shared" si="146"/>
        <v>1707326.6563537102</v>
      </c>
      <c r="I200" s="1">
        <f t="shared" si="146"/>
        <v>1721854.677929631</v>
      </c>
      <c r="J200" s="1">
        <f t="shared" si="146"/>
        <v>1736473.4996404012</v>
      </c>
      <c r="K200" s="1">
        <f t="shared" si="146"/>
        <v>1751183.6889868637</v>
      </c>
      <c r="L200" s="1">
        <f t="shared" si="146"/>
        <v>1765985.8170167417</v>
      </c>
      <c r="M200" s="1">
        <f t="shared" si="146"/>
        <v>1780880.4583468065</v>
      </c>
    </row>
    <row r="202" spans="1:14" x14ac:dyDescent="0.2">
      <c r="B202">
        <f>+B194</f>
        <v>93</v>
      </c>
      <c r="C202">
        <f t="shared" ref="C202:M202" si="147">+C194</f>
        <v>124</v>
      </c>
      <c r="D202">
        <f t="shared" si="147"/>
        <v>152</v>
      </c>
      <c r="E202">
        <f t="shared" si="147"/>
        <v>183</v>
      </c>
      <c r="F202">
        <f t="shared" si="147"/>
        <v>213</v>
      </c>
      <c r="G202">
        <f t="shared" si="147"/>
        <v>244</v>
      </c>
      <c r="H202">
        <f t="shared" si="147"/>
        <v>274</v>
      </c>
      <c r="I202">
        <f t="shared" si="147"/>
        <v>305</v>
      </c>
      <c r="J202">
        <f t="shared" si="147"/>
        <v>336</v>
      </c>
      <c r="K202">
        <f t="shared" si="147"/>
        <v>366</v>
      </c>
      <c r="L202">
        <f t="shared" si="147"/>
        <v>397</v>
      </c>
      <c r="M202">
        <f t="shared" si="147"/>
        <v>427</v>
      </c>
    </row>
    <row r="203" spans="1:14" x14ac:dyDescent="0.2">
      <c r="A203">
        <f>+A195+1</f>
        <v>26</v>
      </c>
      <c r="B203" s="89">
        <f t="shared" ref="B203:M203" si="148">EDATE(B195,12)</f>
        <v>47119</v>
      </c>
      <c r="C203" s="89">
        <f t="shared" si="148"/>
        <v>47150</v>
      </c>
      <c r="D203" s="89">
        <f t="shared" si="148"/>
        <v>47178</v>
      </c>
      <c r="E203" s="89">
        <f t="shared" si="148"/>
        <v>47209</v>
      </c>
      <c r="F203" s="89">
        <f t="shared" si="148"/>
        <v>47239</v>
      </c>
      <c r="G203" s="89">
        <f t="shared" si="148"/>
        <v>47270</v>
      </c>
      <c r="H203" s="89">
        <f t="shared" si="148"/>
        <v>47300</v>
      </c>
      <c r="I203" s="89">
        <f t="shared" si="148"/>
        <v>47331</v>
      </c>
      <c r="J203" s="89">
        <f t="shared" si="148"/>
        <v>47362</v>
      </c>
      <c r="K203" s="89">
        <f t="shared" si="148"/>
        <v>47392</v>
      </c>
      <c r="L203" s="89">
        <f t="shared" si="148"/>
        <v>47423</v>
      </c>
      <c r="M203" s="89">
        <f t="shared" si="148"/>
        <v>47453</v>
      </c>
    </row>
    <row r="204" spans="1:14" x14ac:dyDescent="0.2">
      <c r="A204" t="s">
        <v>169</v>
      </c>
      <c r="B204" s="1">
        <f>+M200</f>
        <v>1780880.4583468065</v>
      </c>
      <c r="C204" s="1">
        <f t="shared" ref="C204:M204" si="149">+B208</f>
        <v>1795868.1911851841</v>
      </c>
      <c r="D204" s="1">
        <f t="shared" si="149"/>
        <v>1810949.5973538016</v>
      </c>
      <c r="E204" s="1">
        <f t="shared" si="149"/>
        <v>1826125.2623109729</v>
      </c>
      <c r="F204" s="1">
        <f t="shared" si="149"/>
        <v>1841395.7751741265</v>
      </c>
      <c r="G204" s="1">
        <f t="shared" si="149"/>
        <v>1856761.7287426749</v>
      </c>
      <c r="H204" s="1">
        <f t="shared" si="149"/>
        <v>1872223.7195210268</v>
      </c>
      <c r="I204" s="1">
        <f t="shared" si="149"/>
        <v>1887782.3477417433</v>
      </c>
      <c r="J204" s="1">
        <f t="shared" si="149"/>
        <v>1903438.2173888392</v>
      </c>
      <c r="K204" s="1">
        <f t="shared" si="149"/>
        <v>1919191.9362212296</v>
      </c>
      <c r="L204" s="1">
        <f t="shared" si="149"/>
        <v>1935044.1157963225</v>
      </c>
      <c r="M204" s="1">
        <f t="shared" si="149"/>
        <v>1950995.3714937596</v>
      </c>
    </row>
    <row r="205" spans="1:14" x14ac:dyDescent="0.2">
      <c r="A205" t="s">
        <v>170</v>
      </c>
      <c r="B205" s="1">
        <f>IF(+B202&lt;365,+interest!M197,+DCF!$R$63/12)</f>
        <v>3833.272023562698</v>
      </c>
      <c r="C205" s="1">
        <f>IF(+C202&lt;365,+B205,+DCF!$R$63/12)</f>
        <v>3833.272023562698</v>
      </c>
      <c r="D205" s="1">
        <f>IF(+D202&lt;365,+C205,+DCF!$R$63/12)</f>
        <v>3833.272023562698</v>
      </c>
      <c r="E205" s="1">
        <f>IF(+E202&lt;365,+D205,+DCF!$R$63/12)</f>
        <v>3833.272023562698</v>
      </c>
      <c r="F205" s="1">
        <f>IF(+F202&lt;365,+E205,+DCF!$R$63/12)</f>
        <v>3833.272023562698</v>
      </c>
      <c r="G205" s="1">
        <f>IF(+G202&lt;365,+F205,+DCF!$R$63/12)</f>
        <v>3833.272023562698</v>
      </c>
      <c r="H205" s="1">
        <f>IF(+H202&lt;365,+G205,+DCF!$R$63/12)</f>
        <v>3833.272023562698</v>
      </c>
      <c r="I205" s="1">
        <f>IF(+I202&lt;365,+H205,+DCF!$R$63/12)</f>
        <v>3833.272023562698</v>
      </c>
      <c r="J205" s="1">
        <f>IF(+J202&lt;365,+I205,+DCF!$R$63/12)</f>
        <v>3833.272023562698</v>
      </c>
      <c r="K205" s="1">
        <f>IF(+K202&lt;365,+J205,+DCF!$R$63/12)</f>
        <v>3833.272023562698</v>
      </c>
      <c r="L205" s="1">
        <f>IF(+L202&lt;365,+K205,+DCF!$R$63/12)</f>
        <v>3833.272023562698</v>
      </c>
      <c r="M205" s="1">
        <f>IF(+M202&lt;365,+L205,+DCF!$R$63/12)</f>
        <v>3833.272023562698</v>
      </c>
    </row>
    <row r="206" spans="1:14" x14ac:dyDescent="0.2">
      <c r="A206" t="s">
        <v>171</v>
      </c>
      <c r="B206" s="1">
        <f t="shared" ref="B206:M206" si="150">+B205+B204</f>
        <v>1784713.7303703693</v>
      </c>
      <c r="C206" s="1">
        <f t="shared" si="150"/>
        <v>1799701.4632087469</v>
      </c>
      <c r="D206" s="1">
        <f t="shared" si="150"/>
        <v>1814782.8693773644</v>
      </c>
      <c r="E206" s="1">
        <f t="shared" si="150"/>
        <v>1829958.5343345357</v>
      </c>
      <c r="F206" s="1">
        <f t="shared" si="150"/>
        <v>1845229.0471976893</v>
      </c>
      <c r="G206" s="1">
        <f t="shared" si="150"/>
        <v>1860595.0007662377</v>
      </c>
      <c r="H206" s="1">
        <f t="shared" si="150"/>
        <v>1876056.9915445896</v>
      </c>
      <c r="I206" s="1">
        <f t="shared" si="150"/>
        <v>1891615.6197653061</v>
      </c>
      <c r="J206" s="1">
        <f t="shared" si="150"/>
        <v>1907271.489412402</v>
      </c>
      <c r="K206" s="1">
        <f t="shared" si="150"/>
        <v>1923025.2082447924</v>
      </c>
      <c r="L206" s="1">
        <f t="shared" si="150"/>
        <v>1938877.3878198853</v>
      </c>
      <c r="M206" s="1">
        <f t="shared" si="150"/>
        <v>1954828.6435173224</v>
      </c>
    </row>
    <row r="207" spans="1:14" x14ac:dyDescent="0.2">
      <c r="A207" t="s">
        <v>172</v>
      </c>
      <c r="B207" s="1">
        <f t="shared" ref="B207:M207" si="151">+B206*+$B$1/12</f>
        <v>11154.460814814809</v>
      </c>
      <c r="C207" s="1">
        <f t="shared" si="151"/>
        <v>11248.134145054668</v>
      </c>
      <c r="D207" s="1">
        <f t="shared" si="151"/>
        <v>11342.392933608528</v>
      </c>
      <c r="E207" s="1">
        <f t="shared" si="151"/>
        <v>11437.240839590848</v>
      </c>
      <c r="F207" s="1">
        <f t="shared" si="151"/>
        <v>11532.681544985557</v>
      </c>
      <c r="G207" s="1">
        <f t="shared" si="151"/>
        <v>11628.718754788984</v>
      </c>
      <c r="H207" s="1">
        <f t="shared" si="151"/>
        <v>11725.356197153684</v>
      </c>
      <c r="I207" s="1">
        <f t="shared" si="151"/>
        <v>11822.597623533162</v>
      </c>
      <c r="J207" s="1">
        <f t="shared" si="151"/>
        <v>11920.446808827512</v>
      </c>
      <c r="K207" s="1">
        <f t="shared" si="151"/>
        <v>12018.907551529954</v>
      </c>
      <c r="L207" s="1">
        <f t="shared" si="151"/>
        <v>12117.983673874282</v>
      </c>
      <c r="M207" s="1">
        <f t="shared" si="151"/>
        <v>12217.679021983264</v>
      </c>
      <c r="N207" s="184">
        <f>SUM(B207:M207)</f>
        <v>140166.59990974524</v>
      </c>
    </row>
    <row r="208" spans="1:14" x14ac:dyDescent="0.2">
      <c r="A208" t="s">
        <v>173</v>
      </c>
      <c r="B208" s="1">
        <f t="shared" ref="B208:M208" si="152">+B207+B206</f>
        <v>1795868.1911851841</v>
      </c>
      <c r="C208" s="1">
        <f t="shared" si="152"/>
        <v>1810949.5973538016</v>
      </c>
      <c r="D208" s="1">
        <f t="shared" si="152"/>
        <v>1826125.2623109729</v>
      </c>
      <c r="E208" s="1">
        <f t="shared" si="152"/>
        <v>1841395.7751741265</v>
      </c>
      <c r="F208" s="1">
        <f t="shared" si="152"/>
        <v>1856761.7287426749</v>
      </c>
      <c r="G208" s="1">
        <f t="shared" si="152"/>
        <v>1872223.7195210268</v>
      </c>
      <c r="H208" s="1">
        <f t="shared" si="152"/>
        <v>1887782.3477417433</v>
      </c>
      <c r="I208" s="1">
        <f t="shared" si="152"/>
        <v>1903438.2173888392</v>
      </c>
      <c r="J208" s="1">
        <f t="shared" si="152"/>
        <v>1919191.9362212296</v>
      </c>
      <c r="K208" s="1">
        <f t="shared" si="152"/>
        <v>1935044.1157963225</v>
      </c>
      <c r="L208" s="1">
        <f t="shared" si="152"/>
        <v>1950995.3714937596</v>
      </c>
      <c r="M208" s="1">
        <f t="shared" si="152"/>
        <v>1967046.3225393055</v>
      </c>
    </row>
    <row r="210" spans="1:14" x14ac:dyDescent="0.2">
      <c r="B210">
        <f>+B202</f>
        <v>93</v>
      </c>
      <c r="C210">
        <f t="shared" ref="C210:M210" si="153">+C202</f>
        <v>124</v>
      </c>
      <c r="D210">
        <f t="shared" si="153"/>
        <v>152</v>
      </c>
      <c r="E210">
        <f t="shared" si="153"/>
        <v>183</v>
      </c>
      <c r="F210">
        <f t="shared" si="153"/>
        <v>213</v>
      </c>
      <c r="G210">
        <f t="shared" si="153"/>
        <v>244</v>
      </c>
      <c r="H210">
        <f t="shared" si="153"/>
        <v>274</v>
      </c>
      <c r="I210">
        <f t="shared" si="153"/>
        <v>305</v>
      </c>
      <c r="J210">
        <f t="shared" si="153"/>
        <v>336</v>
      </c>
      <c r="K210">
        <f t="shared" si="153"/>
        <v>366</v>
      </c>
      <c r="L210">
        <f t="shared" si="153"/>
        <v>397</v>
      </c>
      <c r="M210">
        <f t="shared" si="153"/>
        <v>427</v>
      </c>
    </row>
    <row r="211" spans="1:14" x14ac:dyDescent="0.2">
      <c r="A211">
        <f>+A203+1</f>
        <v>27</v>
      </c>
      <c r="B211" s="89">
        <f t="shared" ref="B211:M211" si="154">EDATE(B203,12)</f>
        <v>47484</v>
      </c>
      <c r="C211" s="89">
        <f t="shared" si="154"/>
        <v>47515</v>
      </c>
      <c r="D211" s="89">
        <f t="shared" si="154"/>
        <v>47543</v>
      </c>
      <c r="E211" s="89">
        <f t="shared" si="154"/>
        <v>47574</v>
      </c>
      <c r="F211" s="89">
        <f t="shared" si="154"/>
        <v>47604</v>
      </c>
      <c r="G211" s="89">
        <f t="shared" si="154"/>
        <v>47635</v>
      </c>
      <c r="H211" s="89">
        <f t="shared" si="154"/>
        <v>47665</v>
      </c>
      <c r="I211" s="89">
        <f t="shared" si="154"/>
        <v>47696</v>
      </c>
      <c r="J211" s="89">
        <f t="shared" si="154"/>
        <v>47727</v>
      </c>
      <c r="K211" s="89">
        <f t="shared" si="154"/>
        <v>47757</v>
      </c>
      <c r="L211" s="89">
        <f t="shared" si="154"/>
        <v>47788</v>
      </c>
      <c r="M211" s="89">
        <f t="shared" si="154"/>
        <v>47818</v>
      </c>
    </row>
    <row r="212" spans="1:14" x14ac:dyDescent="0.2">
      <c r="A212" t="s">
        <v>169</v>
      </c>
      <c r="B212" s="1">
        <f>+M208</f>
        <v>1967046.3225393055</v>
      </c>
      <c r="C212" s="1">
        <f t="shared" ref="C212:M212" si="155">+B216</f>
        <v>1983197.5920288863</v>
      </c>
      <c r="D212" s="1">
        <f t="shared" si="155"/>
        <v>1999449.8069527769</v>
      </c>
      <c r="E212" s="1">
        <f t="shared" si="155"/>
        <v>2015803.5982199418</v>
      </c>
      <c r="F212" s="1">
        <f t="shared" si="155"/>
        <v>2032259.6006825266</v>
      </c>
      <c r="G212" s="1">
        <f t="shared" si="155"/>
        <v>2048818.4531605025</v>
      </c>
      <c r="H212" s="1">
        <f t="shared" si="155"/>
        <v>2065480.7984664657</v>
      </c>
      <c r="I212" s="1">
        <f t="shared" si="155"/>
        <v>2082247.2834305912</v>
      </c>
      <c r="J212" s="1">
        <f t="shared" si="155"/>
        <v>2099118.5589257423</v>
      </c>
      <c r="K212" s="1">
        <f t="shared" si="155"/>
        <v>2116095.2798927384</v>
      </c>
      <c r="L212" s="1">
        <f t="shared" si="155"/>
        <v>2133178.1053657783</v>
      </c>
      <c r="M212" s="1">
        <f t="shared" si="155"/>
        <v>2150367.6984980246</v>
      </c>
    </row>
    <row r="213" spans="1:14" x14ac:dyDescent="0.2">
      <c r="A213" t="s">
        <v>170</v>
      </c>
      <c r="B213" s="1">
        <f>IF(+B210&lt;365,+interest!M205,+DCF!$R$63/12)</f>
        <v>3833.272023562698</v>
      </c>
      <c r="C213" s="1">
        <f>IF(+C210&lt;365,+B213,+DCF!$R$63/12)</f>
        <v>3833.272023562698</v>
      </c>
      <c r="D213" s="1">
        <f>IF(+D210&lt;365,+C213,+DCF!$R$63/12)</f>
        <v>3833.272023562698</v>
      </c>
      <c r="E213" s="1">
        <f>IF(+E210&lt;365,+D213,+DCF!$R$63/12)</f>
        <v>3833.272023562698</v>
      </c>
      <c r="F213" s="1">
        <f>IF(+F210&lt;365,+E213,+DCF!$R$63/12)</f>
        <v>3833.272023562698</v>
      </c>
      <c r="G213" s="1">
        <f>IF(+G210&lt;365,+F213,+DCF!$R$63/12)</f>
        <v>3833.272023562698</v>
      </c>
      <c r="H213" s="1">
        <f>IF(+H210&lt;365,+G213,+DCF!$R$63/12)</f>
        <v>3833.272023562698</v>
      </c>
      <c r="I213" s="1">
        <f>IF(+I210&lt;365,+H213,+DCF!$R$63/12)</f>
        <v>3833.272023562698</v>
      </c>
      <c r="J213" s="1">
        <f>IF(+J210&lt;365,+I213,+DCF!$R$63/12)</f>
        <v>3833.272023562698</v>
      </c>
      <c r="K213" s="1">
        <f>IF(+K210&lt;365,+J213,+DCF!$R$63/12)</f>
        <v>3833.272023562698</v>
      </c>
      <c r="L213" s="1">
        <f>IF(+L210&lt;365,+K213,+DCF!$R$63/12)</f>
        <v>3833.272023562698</v>
      </c>
      <c r="M213" s="1">
        <f>IF(+M210&lt;365,+L213,+DCF!$R$63/12)</f>
        <v>3833.272023562698</v>
      </c>
    </row>
    <row r="214" spans="1:14" x14ac:dyDescent="0.2">
      <c r="A214" t="s">
        <v>171</v>
      </c>
      <c r="B214" s="1">
        <f t="shared" ref="B214:M214" si="156">+B213+B212</f>
        <v>1970879.5945628684</v>
      </c>
      <c r="C214" s="1">
        <f t="shared" si="156"/>
        <v>1987030.8640524491</v>
      </c>
      <c r="D214" s="1">
        <f t="shared" si="156"/>
        <v>2003283.0789763397</v>
      </c>
      <c r="E214" s="1">
        <f t="shared" si="156"/>
        <v>2019636.8702435046</v>
      </c>
      <c r="F214" s="1">
        <f t="shared" si="156"/>
        <v>2036092.8727060894</v>
      </c>
      <c r="G214" s="1">
        <f t="shared" si="156"/>
        <v>2052651.7251840653</v>
      </c>
      <c r="H214" s="1">
        <f t="shared" si="156"/>
        <v>2069314.0704900285</v>
      </c>
      <c r="I214" s="1">
        <f t="shared" si="156"/>
        <v>2086080.555454154</v>
      </c>
      <c r="J214" s="1">
        <f t="shared" si="156"/>
        <v>2102951.8309493051</v>
      </c>
      <c r="K214" s="1">
        <f t="shared" si="156"/>
        <v>2119928.5519163013</v>
      </c>
      <c r="L214" s="1">
        <f t="shared" si="156"/>
        <v>2137011.3773893411</v>
      </c>
      <c r="M214" s="1">
        <f t="shared" si="156"/>
        <v>2154200.9705215874</v>
      </c>
    </row>
    <row r="215" spans="1:14" x14ac:dyDescent="0.2">
      <c r="A215" t="s">
        <v>172</v>
      </c>
      <c r="B215" s="1">
        <f t="shared" ref="B215:M215" si="157">+B214*+$B$1/12</f>
        <v>12317.997466017927</v>
      </c>
      <c r="C215" s="1">
        <f t="shared" si="157"/>
        <v>12418.942900327806</v>
      </c>
      <c r="D215" s="1">
        <f t="shared" si="157"/>
        <v>12520.519243602123</v>
      </c>
      <c r="E215" s="1">
        <f t="shared" si="157"/>
        <v>12622.730439021905</v>
      </c>
      <c r="F215" s="1">
        <f t="shared" si="157"/>
        <v>12725.580454413059</v>
      </c>
      <c r="G215" s="1">
        <f t="shared" si="157"/>
        <v>12829.073282400408</v>
      </c>
      <c r="H215" s="1">
        <f t="shared" si="157"/>
        <v>12933.212940562677</v>
      </c>
      <c r="I215" s="1">
        <f t="shared" si="157"/>
        <v>13038.003471588461</v>
      </c>
      <c r="J215" s="1">
        <f t="shared" si="157"/>
        <v>13143.448943433155</v>
      </c>
      <c r="K215" s="1">
        <f t="shared" si="157"/>
        <v>13249.553449476882</v>
      </c>
      <c r="L215" s="1">
        <f t="shared" si="157"/>
        <v>13356.321108683382</v>
      </c>
      <c r="M215" s="1">
        <f t="shared" si="157"/>
        <v>13463.756065759922</v>
      </c>
      <c r="N215" s="184">
        <f>SUM(B215:M215)</f>
        <v>154619.13976528769</v>
      </c>
    </row>
    <row r="216" spans="1:14" x14ac:dyDescent="0.2">
      <c r="A216" t="s">
        <v>173</v>
      </c>
      <c r="B216" s="1">
        <f t="shared" ref="B216:M216" si="158">+B215+B214</f>
        <v>1983197.5920288863</v>
      </c>
      <c r="C216" s="1">
        <f t="shared" si="158"/>
        <v>1999449.8069527769</v>
      </c>
      <c r="D216" s="1">
        <f t="shared" si="158"/>
        <v>2015803.5982199418</v>
      </c>
      <c r="E216" s="1">
        <f t="shared" si="158"/>
        <v>2032259.6006825266</v>
      </c>
      <c r="F216" s="1">
        <f t="shared" si="158"/>
        <v>2048818.4531605025</v>
      </c>
      <c r="G216" s="1">
        <f t="shared" si="158"/>
        <v>2065480.7984664657</v>
      </c>
      <c r="H216" s="1">
        <f t="shared" si="158"/>
        <v>2082247.2834305912</v>
      </c>
      <c r="I216" s="1">
        <f t="shared" si="158"/>
        <v>2099118.5589257423</v>
      </c>
      <c r="J216" s="1">
        <f t="shared" si="158"/>
        <v>2116095.2798927384</v>
      </c>
      <c r="K216" s="1">
        <f t="shared" si="158"/>
        <v>2133178.1053657783</v>
      </c>
      <c r="L216" s="1">
        <f t="shared" si="158"/>
        <v>2150367.6984980246</v>
      </c>
      <c r="M216" s="1">
        <f t="shared" si="158"/>
        <v>2167664.7265873472</v>
      </c>
    </row>
    <row r="218" spans="1:14" x14ac:dyDescent="0.2">
      <c r="B218">
        <f>+B210</f>
        <v>93</v>
      </c>
      <c r="C218">
        <f t="shared" ref="C218:M218" si="159">+C210</f>
        <v>124</v>
      </c>
      <c r="D218">
        <f t="shared" si="159"/>
        <v>152</v>
      </c>
      <c r="E218">
        <f t="shared" si="159"/>
        <v>183</v>
      </c>
      <c r="F218">
        <f t="shared" si="159"/>
        <v>213</v>
      </c>
      <c r="G218">
        <f t="shared" si="159"/>
        <v>244</v>
      </c>
      <c r="H218">
        <f t="shared" si="159"/>
        <v>274</v>
      </c>
      <c r="I218">
        <f t="shared" si="159"/>
        <v>305</v>
      </c>
      <c r="J218">
        <f t="shared" si="159"/>
        <v>336</v>
      </c>
      <c r="K218">
        <f t="shared" si="159"/>
        <v>366</v>
      </c>
      <c r="L218">
        <f t="shared" si="159"/>
        <v>397</v>
      </c>
      <c r="M218">
        <f t="shared" si="159"/>
        <v>427</v>
      </c>
    </row>
    <row r="219" spans="1:14" x14ac:dyDescent="0.2">
      <c r="A219">
        <f>+A211+1</f>
        <v>28</v>
      </c>
      <c r="B219" s="89">
        <f t="shared" ref="B219:M219" si="160">EDATE(B211,12)</f>
        <v>47849</v>
      </c>
      <c r="C219" s="89">
        <f t="shared" si="160"/>
        <v>47880</v>
      </c>
      <c r="D219" s="89">
        <f t="shared" si="160"/>
        <v>47908</v>
      </c>
      <c r="E219" s="89">
        <f t="shared" si="160"/>
        <v>47939</v>
      </c>
      <c r="F219" s="89">
        <f t="shared" si="160"/>
        <v>47969</v>
      </c>
      <c r="G219" s="89">
        <f t="shared" si="160"/>
        <v>48000</v>
      </c>
      <c r="H219" s="89">
        <f t="shared" si="160"/>
        <v>48030</v>
      </c>
      <c r="I219" s="89">
        <f t="shared" si="160"/>
        <v>48061</v>
      </c>
      <c r="J219" s="89">
        <f t="shared" si="160"/>
        <v>48092</v>
      </c>
      <c r="K219" s="89">
        <f t="shared" si="160"/>
        <v>48122</v>
      </c>
      <c r="L219" s="89">
        <f t="shared" si="160"/>
        <v>48153</v>
      </c>
      <c r="M219" s="89">
        <f t="shared" si="160"/>
        <v>48183</v>
      </c>
    </row>
    <row r="220" spans="1:14" x14ac:dyDescent="0.2">
      <c r="A220" t="s">
        <v>169</v>
      </c>
      <c r="B220" s="1">
        <f>+M216</f>
        <v>2167664.7265873472</v>
      </c>
      <c r="C220" s="1">
        <f t="shared" ref="C220:M220" si="161">+B224</f>
        <v>2185069.8611022281</v>
      </c>
      <c r="D220" s="1">
        <f t="shared" si="161"/>
        <v>2202583.7777078273</v>
      </c>
      <c r="E220" s="1">
        <f t="shared" si="161"/>
        <v>2220207.1562922113</v>
      </c>
      <c r="F220" s="1">
        <f t="shared" si="161"/>
        <v>2237940.6809927477</v>
      </c>
      <c r="G220" s="1">
        <f t="shared" si="161"/>
        <v>2255785.0402226625</v>
      </c>
      <c r="H220" s="1">
        <f t="shared" si="161"/>
        <v>2273740.9266977641</v>
      </c>
      <c r="I220" s="1">
        <f t="shared" si="161"/>
        <v>2291809.0374633353</v>
      </c>
      <c r="J220" s="1">
        <f t="shared" si="161"/>
        <v>2309990.073921191</v>
      </c>
      <c r="K220" s="1">
        <f t="shared" si="161"/>
        <v>2328284.7418569084</v>
      </c>
      <c r="L220" s="1">
        <f t="shared" si="161"/>
        <v>2346693.7514672242</v>
      </c>
      <c r="M220" s="1">
        <f t="shared" si="161"/>
        <v>2365217.8173876046</v>
      </c>
    </row>
    <row r="221" spans="1:14" x14ac:dyDescent="0.2">
      <c r="A221" t="s">
        <v>170</v>
      </c>
      <c r="B221" s="1">
        <f>IF(+B218&lt;365,+interest!M213,+DCF!$R$63/12)</f>
        <v>3833.272023562698</v>
      </c>
      <c r="C221" s="1">
        <f>IF(+C218&lt;365,+B221,+DCF!$R$63/12)</f>
        <v>3833.272023562698</v>
      </c>
      <c r="D221" s="1">
        <f>IF(+D218&lt;365,+C221,+DCF!$R$63/12)</f>
        <v>3833.272023562698</v>
      </c>
      <c r="E221" s="1">
        <f>IF(+E218&lt;365,+D221,+DCF!$R$63/12)</f>
        <v>3833.272023562698</v>
      </c>
      <c r="F221" s="1">
        <f>IF(+F218&lt;365,+E221,+DCF!$R$63/12)</f>
        <v>3833.272023562698</v>
      </c>
      <c r="G221" s="1">
        <f>IF(+G218&lt;365,+F221,+DCF!$R$63/12)</f>
        <v>3833.272023562698</v>
      </c>
      <c r="H221" s="1">
        <f>IF(+H218&lt;365,+G221,+DCF!$R$63/12)</f>
        <v>3833.272023562698</v>
      </c>
      <c r="I221" s="1">
        <f>IF(+I218&lt;365,+H221,+DCF!$R$63/12)</f>
        <v>3833.272023562698</v>
      </c>
      <c r="J221" s="1">
        <f>IF(+J218&lt;365,+I221,+DCF!$R$63/12)</f>
        <v>3833.272023562698</v>
      </c>
      <c r="K221" s="1">
        <f>IF(+K218&lt;365,+J221,+DCF!$R$63/12)</f>
        <v>3833.272023562698</v>
      </c>
      <c r="L221" s="1">
        <f>IF(+L218&lt;365,+K221,+DCF!$R$63/12)</f>
        <v>3833.272023562698</v>
      </c>
      <c r="M221" s="1">
        <f>IF(+M218&lt;365,+L221,+DCF!$R$63/12)</f>
        <v>3833.272023562698</v>
      </c>
    </row>
    <row r="222" spans="1:14" x14ac:dyDescent="0.2">
      <c r="A222" t="s">
        <v>171</v>
      </c>
      <c r="B222" s="1">
        <f t="shared" ref="B222:M222" si="162">+B221+B220</f>
        <v>2171497.99861091</v>
      </c>
      <c r="C222" s="1">
        <f t="shared" si="162"/>
        <v>2188903.1331257909</v>
      </c>
      <c r="D222" s="1">
        <f t="shared" si="162"/>
        <v>2206417.0497313901</v>
      </c>
      <c r="E222" s="1">
        <f t="shared" si="162"/>
        <v>2224040.4283157741</v>
      </c>
      <c r="F222" s="1">
        <f t="shared" si="162"/>
        <v>2241773.9530163105</v>
      </c>
      <c r="G222" s="1">
        <f t="shared" si="162"/>
        <v>2259618.3122462253</v>
      </c>
      <c r="H222" s="1">
        <f t="shared" si="162"/>
        <v>2277574.1987213269</v>
      </c>
      <c r="I222" s="1">
        <f t="shared" si="162"/>
        <v>2295642.3094868981</v>
      </c>
      <c r="J222" s="1">
        <f t="shared" si="162"/>
        <v>2313823.3459447538</v>
      </c>
      <c r="K222" s="1">
        <f t="shared" si="162"/>
        <v>2332118.0138804712</v>
      </c>
      <c r="L222" s="1">
        <f t="shared" si="162"/>
        <v>2350527.023490787</v>
      </c>
      <c r="M222" s="1">
        <f t="shared" si="162"/>
        <v>2369051.0894111674</v>
      </c>
    </row>
    <row r="223" spans="1:14" x14ac:dyDescent="0.2">
      <c r="A223" t="s">
        <v>172</v>
      </c>
      <c r="B223" s="1">
        <f t="shared" ref="B223:M223" si="163">+B222*+$B$1/12</f>
        <v>13571.862491318187</v>
      </c>
      <c r="C223" s="1">
        <f t="shared" si="163"/>
        <v>13680.644582036191</v>
      </c>
      <c r="D223" s="1">
        <f t="shared" si="163"/>
        <v>13790.106560821187</v>
      </c>
      <c r="E223" s="1">
        <f t="shared" si="163"/>
        <v>13900.252676973587</v>
      </c>
      <c r="F223" s="1">
        <f t="shared" si="163"/>
        <v>14011.08720635194</v>
      </c>
      <c r="G223" s="1">
        <f t="shared" si="163"/>
        <v>14122.614451538908</v>
      </c>
      <c r="H223" s="1">
        <f t="shared" si="163"/>
        <v>14234.838742008293</v>
      </c>
      <c r="I223" s="1">
        <f t="shared" si="163"/>
        <v>14347.764434293114</v>
      </c>
      <c r="J223" s="1">
        <f t="shared" si="163"/>
        <v>14461.39591215471</v>
      </c>
      <c r="K223" s="1">
        <f t="shared" si="163"/>
        <v>14575.737586752946</v>
      </c>
      <c r="L223" s="1">
        <f t="shared" si="163"/>
        <v>14690.793896817418</v>
      </c>
      <c r="M223" s="1">
        <f t="shared" si="163"/>
        <v>14806.569308819795</v>
      </c>
      <c r="N223" s="184">
        <f>SUM(B223:M223)</f>
        <v>170193.66784988626</v>
      </c>
    </row>
    <row r="224" spans="1:14" x14ac:dyDescent="0.2">
      <c r="A224" t="s">
        <v>173</v>
      </c>
      <c r="B224" s="1">
        <f t="shared" ref="B224:M224" si="164">+B223+B222</f>
        <v>2185069.8611022281</v>
      </c>
      <c r="C224" s="1">
        <f t="shared" si="164"/>
        <v>2202583.7777078273</v>
      </c>
      <c r="D224" s="1">
        <f t="shared" si="164"/>
        <v>2220207.1562922113</v>
      </c>
      <c r="E224" s="1">
        <f t="shared" si="164"/>
        <v>2237940.6809927477</v>
      </c>
      <c r="F224" s="1">
        <f t="shared" si="164"/>
        <v>2255785.0402226625</v>
      </c>
      <c r="G224" s="1">
        <f t="shared" si="164"/>
        <v>2273740.9266977641</v>
      </c>
      <c r="H224" s="1">
        <f t="shared" si="164"/>
        <v>2291809.0374633353</v>
      </c>
      <c r="I224" s="1">
        <f t="shared" si="164"/>
        <v>2309990.073921191</v>
      </c>
      <c r="J224" s="1">
        <f t="shared" si="164"/>
        <v>2328284.7418569084</v>
      </c>
      <c r="K224" s="1">
        <f t="shared" si="164"/>
        <v>2346693.7514672242</v>
      </c>
      <c r="L224" s="1">
        <f t="shared" si="164"/>
        <v>2365217.8173876046</v>
      </c>
      <c r="M224" s="1">
        <f t="shared" si="164"/>
        <v>2383857.6587199871</v>
      </c>
    </row>
    <row r="226" spans="1:14" x14ac:dyDescent="0.2">
      <c r="B226">
        <f>+B218</f>
        <v>93</v>
      </c>
      <c r="C226">
        <f t="shared" ref="C226:M226" si="165">+C218</f>
        <v>124</v>
      </c>
      <c r="D226">
        <f t="shared" si="165"/>
        <v>152</v>
      </c>
      <c r="E226">
        <f t="shared" si="165"/>
        <v>183</v>
      </c>
      <c r="F226">
        <f t="shared" si="165"/>
        <v>213</v>
      </c>
      <c r="G226">
        <f t="shared" si="165"/>
        <v>244</v>
      </c>
      <c r="H226">
        <f t="shared" si="165"/>
        <v>274</v>
      </c>
      <c r="I226">
        <f t="shared" si="165"/>
        <v>305</v>
      </c>
      <c r="J226">
        <f t="shared" si="165"/>
        <v>336</v>
      </c>
      <c r="K226">
        <f t="shared" si="165"/>
        <v>366</v>
      </c>
      <c r="L226">
        <f t="shared" si="165"/>
        <v>397</v>
      </c>
      <c r="M226">
        <f t="shared" si="165"/>
        <v>427</v>
      </c>
    </row>
    <row r="227" spans="1:14" x14ac:dyDescent="0.2">
      <c r="A227">
        <f>+A219+1</f>
        <v>29</v>
      </c>
      <c r="B227" s="89">
        <f t="shared" ref="B227:M227" si="166">EDATE(B219,12)</f>
        <v>48214</v>
      </c>
      <c r="C227" s="89">
        <f t="shared" si="166"/>
        <v>48245</v>
      </c>
      <c r="D227" s="89">
        <f t="shared" si="166"/>
        <v>48274</v>
      </c>
      <c r="E227" s="89">
        <f t="shared" si="166"/>
        <v>48305</v>
      </c>
      <c r="F227" s="89">
        <f t="shared" si="166"/>
        <v>48335</v>
      </c>
      <c r="G227" s="89">
        <f t="shared" si="166"/>
        <v>48366</v>
      </c>
      <c r="H227" s="89">
        <f t="shared" si="166"/>
        <v>48396</v>
      </c>
      <c r="I227" s="89">
        <f t="shared" si="166"/>
        <v>48427</v>
      </c>
      <c r="J227" s="89">
        <f t="shared" si="166"/>
        <v>48458</v>
      </c>
      <c r="K227" s="89">
        <f t="shared" si="166"/>
        <v>48488</v>
      </c>
      <c r="L227" s="89">
        <f t="shared" si="166"/>
        <v>48519</v>
      </c>
      <c r="M227" s="89">
        <f t="shared" si="166"/>
        <v>48549</v>
      </c>
    </row>
    <row r="228" spans="1:14" x14ac:dyDescent="0.2">
      <c r="A228" t="s">
        <v>169</v>
      </c>
      <c r="B228" s="1">
        <f>+M224</f>
        <v>2383857.6587199871</v>
      </c>
      <c r="C228" s="1">
        <f t="shared" ref="C228:M228" si="167">+B232</f>
        <v>2402613.9990606969</v>
      </c>
      <c r="D228" s="1">
        <f t="shared" si="167"/>
        <v>2421487.5665285364</v>
      </c>
      <c r="E228" s="1">
        <f t="shared" si="167"/>
        <v>2440479.0937930499</v>
      </c>
      <c r="F228" s="1">
        <f t="shared" si="167"/>
        <v>2459589.3181029665</v>
      </c>
      <c r="G228" s="1">
        <f t="shared" si="167"/>
        <v>2478818.9813148202</v>
      </c>
      <c r="H228" s="1">
        <f t="shared" si="167"/>
        <v>2498168.829921748</v>
      </c>
      <c r="I228" s="1">
        <f t="shared" si="167"/>
        <v>2517639.6150824688</v>
      </c>
      <c r="J228" s="1">
        <f t="shared" si="167"/>
        <v>2537232.0926504442</v>
      </c>
      <c r="K228" s="1">
        <f t="shared" si="167"/>
        <v>2556947.0232032198</v>
      </c>
      <c r="L228" s="1">
        <f t="shared" si="167"/>
        <v>2576785.17207195</v>
      </c>
      <c r="M228" s="1">
        <f t="shared" si="167"/>
        <v>2596747.3093711096</v>
      </c>
    </row>
    <row r="229" spans="1:14" x14ac:dyDescent="0.2">
      <c r="A229" t="s">
        <v>170</v>
      </c>
      <c r="B229" s="1">
        <f>IF(+B226&lt;365,+interest!M221,+DCF!$R$63/12)</f>
        <v>3833.272023562698</v>
      </c>
      <c r="C229" s="1">
        <f>IF(+C226&lt;365,+B229,+DCF!$R$63/12)</f>
        <v>3833.272023562698</v>
      </c>
      <c r="D229" s="1">
        <f>IF(+D226&lt;365,+C229,+DCF!$R$63/12)</f>
        <v>3833.272023562698</v>
      </c>
      <c r="E229" s="1">
        <f>IF(+E226&lt;365,+D229,+DCF!$R$63/12)</f>
        <v>3833.272023562698</v>
      </c>
      <c r="F229" s="1">
        <f>IF(+F226&lt;365,+E229,+DCF!$R$63/12)</f>
        <v>3833.272023562698</v>
      </c>
      <c r="G229" s="1">
        <f>IF(+G226&lt;365,+F229,+DCF!$R$63/12)</f>
        <v>3833.272023562698</v>
      </c>
      <c r="H229" s="1">
        <f>IF(+H226&lt;365,+G229,+DCF!$R$63/12)</f>
        <v>3833.272023562698</v>
      </c>
      <c r="I229" s="1">
        <f>IF(+I226&lt;365,+H229,+DCF!$R$63/12)</f>
        <v>3833.272023562698</v>
      </c>
      <c r="J229" s="1">
        <f>IF(+J226&lt;365,+I229,+DCF!$R$63/12)</f>
        <v>3833.272023562698</v>
      </c>
      <c r="K229" s="1">
        <f>IF(+K226&lt;365,+J229,+DCF!$R$63/12)</f>
        <v>3833.272023562698</v>
      </c>
      <c r="L229" s="1">
        <f>IF(+L226&lt;365,+K229,+DCF!$R$63/12)</f>
        <v>3833.272023562698</v>
      </c>
      <c r="M229" s="1">
        <f>IF(+M226&lt;365,+L229,+DCF!$R$63/12)</f>
        <v>3833.272023562698</v>
      </c>
    </row>
    <row r="230" spans="1:14" x14ac:dyDescent="0.2">
      <c r="A230" t="s">
        <v>171</v>
      </c>
      <c r="B230" s="1">
        <f t="shared" ref="B230:M230" si="168">+B229+B228</f>
        <v>2387690.93074355</v>
      </c>
      <c r="C230" s="1">
        <f t="shared" si="168"/>
        <v>2406447.2710842597</v>
      </c>
      <c r="D230" s="1">
        <f t="shared" si="168"/>
        <v>2425320.8385520992</v>
      </c>
      <c r="E230" s="1">
        <f t="shared" si="168"/>
        <v>2444312.3658166127</v>
      </c>
      <c r="F230" s="1">
        <f t="shared" si="168"/>
        <v>2463422.5901265293</v>
      </c>
      <c r="G230" s="1">
        <f t="shared" si="168"/>
        <v>2482652.253338383</v>
      </c>
      <c r="H230" s="1">
        <f t="shared" si="168"/>
        <v>2502002.1019453108</v>
      </c>
      <c r="I230" s="1">
        <f t="shared" si="168"/>
        <v>2521472.8871060316</v>
      </c>
      <c r="J230" s="1">
        <f t="shared" si="168"/>
        <v>2541065.3646740071</v>
      </c>
      <c r="K230" s="1">
        <f t="shared" si="168"/>
        <v>2560780.2952267826</v>
      </c>
      <c r="L230" s="1">
        <f t="shared" si="168"/>
        <v>2580618.4440955129</v>
      </c>
      <c r="M230" s="1">
        <f t="shared" si="168"/>
        <v>2600580.5813946724</v>
      </c>
    </row>
    <row r="231" spans="1:14" x14ac:dyDescent="0.2">
      <c r="A231" t="s">
        <v>172</v>
      </c>
      <c r="B231" s="1">
        <f t="shared" ref="B231:M231" si="169">+B230*+$B$1/12</f>
        <v>14923.068317147188</v>
      </c>
      <c r="C231" s="1">
        <f t="shared" si="169"/>
        <v>15040.295444276622</v>
      </c>
      <c r="D231" s="1">
        <f t="shared" si="169"/>
        <v>15158.255240950619</v>
      </c>
      <c r="E231" s="1">
        <f t="shared" si="169"/>
        <v>15276.95228635383</v>
      </c>
      <c r="F231" s="1">
        <f t="shared" si="169"/>
        <v>15396.391188290807</v>
      </c>
      <c r="G231" s="1">
        <f t="shared" si="169"/>
        <v>15516.576583364893</v>
      </c>
      <c r="H231" s="1">
        <f t="shared" si="169"/>
        <v>15637.513137158194</v>
      </c>
      <c r="I231" s="1">
        <f t="shared" si="169"/>
        <v>15759.205544412696</v>
      </c>
      <c r="J231" s="1">
        <f t="shared" si="169"/>
        <v>15881.658529212544</v>
      </c>
      <c r="K231" s="1">
        <f t="shared" si="169"/>
        <v>16004.87684516739</v>
      </c>
      <c r="L231" s="1">
        <f t="shared" si="169"/>
        <v>16128.865275596954</v>
      </c>
      <c r="M231" s="1">
        <f t="shared" si="169"/>
        <v>16253.628633716702</v>
      </c>
      <c r="N231" s="184">
        <f>SUM(B231:M231)</f>
        <v>186977.28702564846</v>
      </c>
    </row>
    <row r="232" spans="1:14" x14ac:dyDescent="0.2">
      <c r="A232" t="s">
        <v>173</v>
      </c>
      <c r="B232" s="1">
        <f t="shared" ref="B232:M232" si="170">+B231+B230</f>
        <v>2402613.9990606969</v>
      </c>
      <c r="C232" s="1">
        <f t="shared" si="170"/>
        <v>2421487.5665285364</v>
      </c>
      <c r="D232" s="1">
        <f t="shared" si="170"/>
        <v>2440479.0937930499</v>
      </c>
      <c r="E232" s="1">
        <f t="shared" si="170"/>
        <v>2459589.3181029665</v>
      </c>
      <c r="F232" s="1">
        <f t="shared" si="170"/>
        <v>2478818.9813148202</v>
      </c>
      <c r="G232" s="1">
        <f t="shared" si="170"/>
        <v>2498168.829921748</v>
      </c>
      <c r="H232" s="1">
        <f t="shared" si="170"/>
        <v>2517639.6150824688</v>
      </c>
      <c r="I232" s="1">
        <f t="shared" si="170"/>
        <v>2537232.0926504442</v>
      </c>
      <c r="J232" s="1">
        <f t="shared" si="170"/>
        <v>2556947.0232032198</v>
      </c>
      <c r="K232" s="1">
        <f t="shared" si="170"/>
        <v>2576785.17207195</v>
      </c>
      <c r="L232" s="1">
        <f t="shared" si="170"/>
        <v>2596747.3093711096</v>
      </c>
      <c r="M232" s="1">
        <f t="shared" si="170"/>
        <v>2616834.210028389</v>
      </c>
    </row>
    <row r="234" spans="1:14" x14ac:dyDescent="0.2">
      <c r="B234">
        <f>+B226</f>
        <v>93</v>
      </c>
      <c r="C234">
        <f t="shared" ref="C234:M234" si="171">+C226</f>
        <v>124</v>
      </c>
      <c r="D234">
        <f t="shared" si="171"/>
        <v>152</v>
      </c>
      <c r="E234">
        <f t="shared" si="171"/>
        <v>183</v>
      </c>
      <c r="F234">
        <f t="shared" si="171"/>
        <v>213</v>
      </c>
      <c r="G234">
        <f t="shared" si="171"/>
        <v>244</v>
      </c>
      <c r="H234">
        <f t="shared" si="171"/>
        <v>274</v>
      </c>
      <c r="I234">
        <f t="shared" si="171"/>
        <v>305</v>
      </c>
      <c r="J234">
        <f t="shared" si="171"/>
        <v>336</v>
      </c>
      <c r="K234">
        <f t="shared" si="171"/>
        <v>366</v>
      </c>
      <c r="L234">
        <f t="shared" si="171"/>
        <v>397</v>
      </c>
      <c r="M234">
        <f t="shared" si="171"/>
        <v>427</v>
      </c>
    </row>
    <row r="235" spans="1:14" x14ac:dyDescent="0.2">
      <c r="A235">
        <f>+A227+1</f>
        <v>30</v>
      </c>
      <c r="B235" s="89">
        <f t="shared" ref="B235:M235" si="172">EDATE(B227,12)</f>
        <v>48580</v>
      </c>
      <c r="C235" s="89">
        <f t="shared" si="172"/>
        <v>48611</v>
      </c>
      <c r="D235" s="89">
        <f t="shared" si="172"/>
        <v>48639</v>
      </c>
      <c r="E235" s="89">
        <f t="shared" si="172"/>
        <v>48670</v>
      </c>
      <c r="F235" s="89">
        <f t="shared" si="172"/>
        <v>48700</v>
      </c>
      <c r="G235" s="89">
        <f t="shared" si="172"/>
        <v>48731</v>
      </c>
      <c r="H235" s="89">
        <f t="shared" si="172"/>
        <v>48761</v>
      </c>
      <c r="I235" s="89">
        <f t="shared" si="172"/>
        <v>48792</v>
      </c>
      <c r="J235" s="89">
        <f t="shared" si="172"/>
        <v>48823</v>
      </c>
      <c r="K235" s="89">
        <f t="shared" si="172"/>
        <v>48853</v>
      </c>
      <c r="L235" s="89">
        <f t="shared" si="172"/>
        <v>48884</v>
      </c>
      <c r="M235" s="89">
        <f t="shared" si="172"/>
        <v>48914</v>
      </c>
    </row>
    <row r="236" spans="1:14" x14ac:dyDescent="0.2">
      <c r="A236" t="s">
        <v>169</v>
      </c>
      <c r="B236" s="1">
        <f>+M232</f>
        <v>2616834.210028389</v>
      </c>
      <c r="C236" s="1">
        <f t="shared" ref="C236:M236" si="173">+B240</f>
        <v>2637046.6538147763</v>
      </c>
      <c r="D236" s="1">
        <f t="shared" si="173"/>
        <v>2657385.4253748287</v>
      </c>
      <c r="E236" s="1">
        <f t="shared" si="173"/>
        <v>2677851.3142571314</v>
      </c>
      <c r="F236" s="1">
        <f t="shared" si="173"/>
        <v>2698445.1149449483</v>
      </c>
      <c r="G236" s="1">
        <f t="shared" si="173"/>
        <v>2719167.6268870644</v>
      </c>
      <c r="H236" s="1">
        <f t="shared" si="173"/>
        <v>2740019.6545288186</v>
      </c>
      <c r="I236" s="1">
        <f t="shared" si="173"/>
        <v>2761002.0073433337</v>
      </c>
      <c r="J236" s="1">
        <f t="shared" si="173"/>
        <v>2782115.4998629396</v>
      </c>
      <c r="K236" s="1">
        <f t="shared" si="173"/>
        <v>2803360.9517107932</v>
      </c>
      <c r="L236" s="1">
        <f t="shared" si="173"/>
        <v>2824739.1876326958</v>
      </c>
      <c r="M236" s="1">
        <f t="shared" si="173"/>
        <v>2846251.03752911</v>
      </c>
    </row>
    <row r="237" spans="1:14" x14ac:dyDescent="0.2">
      <c r="A237" t="s">
        <v>170</v>
      </c>
      <c r="B237" s="1">
        <f>IF(+B234&lt;365,+interest!M229,+DCF!$R$63/12)</f>
        <v>3833.272023562698</v>
      </c>
      <c r="C237" s="1">
        <f>IF(+C234&lt;365,+B237,+DCF!$R$63/12)</f>
        <v>3833.272023562698</v>
      </c>
      <c r="D237" s="1">
        <f>IF(+D234&lt;365,+C237,+DCF!$R$63/12)</f>
        <v>3833.272023562698</v>
      </c>
      <c r="E237" s="1">
        <f>IF(+E234&lt;365,+D237,+DCF!$R$63/12)</f>
        <v>3833.272023562698</v>
      </c>
      <c r="F237" s="1">
        <f>IF(+F234&lt;365,+E237,+DCF!$R$63/12)</f>
        <v>3833.272023562698</v>
      </c>
      <c r="G237" s="1">
        <f>IF(+G234&lt;365,+F237,+DCF!$R$63/12)</f>
        <v>3833.272023562698</v>
      </c>
      <c r="H237" s="1">
        <f>IF(+H234&lt;365,+G237,+DCF!$R$63/12)</f>
        <v>3833.272023562698</v>
      </c>
      <c r="I237" s="1">
        <f>IF(+I234&lt;365,+H237,+DCF!$R$63/12)</f>
        <v>3833.272023562698</v>
      </c>
      <c r="J237" s="1">
        <f>IF(+J234&lt;365,+I237,+DCF!$R$63/12)</f>
        <v>3833.272023562698</v>
      </c>
      <c r="K237" s="1">
        <f>IF(+K234&lt;365,+J237,+DCF!$R$63/12)</f>
        <v>3833.272023562698</v>
      </c>
      <c r="L237" s="1">
        <f>IF(+L234&lt;365,+K237,+DCF!$R$63/12)</f>
        <v>3833.272023562698</v>
      </c>
      <c r="M237" s="1">
        <f>IF(+M234&lt;365,+L237,+DCF!$R$63/12)</f>
        <v>3833.272023562698</v>
      </c>
    </row>
    <row r="238" spans="1:14" x14ac:dyDescent="0.2">
      <c r="A238" t="s">
        <v>171</v>
      </c>
      <c r="B238" s="1">
        <f t="shared" ref="B238:M238" si="174">+B237+B236</f>
        <v>2620667.4820519518</v>
      </c>
      <c r="C238" s="1">
        <f t="shared" si="174"/>
        <v>2640879.9258383391</v>
      </c>
      <c r="D238" s="1">
        <f t="shared" si="174"/>
        <v>2661218.6973983916</v>
      </c>
      <c r="E238" s="1">
        <f t="shared" si="174"/>
        <v>2681684.5862806942</v>
      </c>
      <c r="F238" s="1">
        <f t="shared" si="174"/>
        <v>2702278.3869685112</v>
      </c>
      <c r="G238" s="1">
        <f t="shared" si="174"/>
        <v>2723000.8989106272</v>
      </c>
      <c r="H238" s="1">
        <f t="shared" si="174"/>
        <v>2743852.9265523814</v>
      </c>
      <c r="I238" s="1">
        <f t="shared" si="174"/>
        <v>2764835.2793668965</v>
      </c>
      <c r="J238" s="1">
        <f t="shared" si="174"/>
        <v>2785948.7718865024</v>
      </c>
      <c r="K238" s="1">
        <f t="shared" si="174"/>
        <v>2807194.223734356</v>
      </c>
      <c r="L238" s="1">
        <f t="shared" si="174"/>
        <v>2828572.4596562586</v>
      </c>
      <c r="M238" s="1">
        <f t="shared" si="174"/>
        <v>2850084.3095526728</v>
      </c>
    </row>
    <row r="239" spans="1:14" x14ac:dyDescent="0.2">
      <c r="A239" t="s">
        <v>172</v>
      </c>
      <c r="B239" s="1">
        <f t="shared" ref="B239:M239" si="175">+B238*+$B$1/12</f>
        <v>16379.171762824699</v>
      </c>
      <c r="C239" s="1">
        <f t="shared" si="175"/>
        <v>16505.49953648962</v>
      </c>
      <c r="D239" s="1">
        <f t="shared" si="175"/>
        <v>16632.616858739948</v>
      </c>
      <c r="E239" s="1">
        <f t="shared" si="175"/>
        <v>16760.52866425434</v>
      </c>
      <c r="F239" s="1">
        <f t="shared" si="175"/>
        <v>16889.239918553194</v>
      </c>
      <c r="G239" s="1">
        <f t="shared" si="175"/>
        <v>17018.755618191419</v>
      </c>
      <c r="H239" s="1">
        <f t="shared" si="175"/>
        <v>17149.080790952383</v>
      </c>
      <c r="I239" s="1">
        <f t="shared" si="175"/>
        <v>17280.220496043101</v>
      </c>
      <c r="J239" s="1">
        <f t="shared" si="175"/>
        <v>17412.179824290641</v>
      </c>
      <c r="K239" s="1">
        <f t="shared" si="175"/>
        <v>17544.963898339724</v>
      </c>
      <c r="L239" s="1">
        <f t="shared" si="175"/>
        <v>17678.577872851616</v>
      </c>
      <c r="M239" s="1">
        <f t="shared" si="175"/>
        <v>17813.026934704205</v>
      </c>
      <c r="N239" s="184">
        <f>SUM(B239:M239)</f>
        <v>205063.86217623489</v>
      </c>
    </row>
    <row r="240" spans="1:14" x14ac:dyDescent="0.2">
      <c r="A240" t="s">
        <v>173</v>
      </c>
      <c r="B240" s="1">
        <f t="shared" ref="B240:M240" si="176">+B239+B238</f>
        <v>2637046.6538147763</v>
      </c>
      <c r="C240" s="1">
        <f t="shared" si="176"/>
        <v>2657385.4253748287</v>
      </c>
      <c r="D240" s="1">
        <f t="shared" si="176"/>
        <v>2677851.3142571314</v>
      </c>
      <c r="E240" s="1">
        <f t="shared" si="176"/>
        <v>2698445.1149449483</v>
      </c>
      <c r="F240" s="1">
        <f t="shared" si="176"/>
        <v>2719167.6268870644</v>
      </c>
      <c r="G240" s="1">
        <f t="shared" si="176"/>
        <v>2740019.6545288186</v>
      </c>
      <c r="H240" s="1">
        <f t="shared" si="176"/>
        <v>2761002.0073433337</v>
      </c>
      <c r="I240" s="1">
        <f t="shared" si="176"/>
        <v>2782115.4998629396</v>
      </c>
      <c r="J240" s="1">
        <f t="shared" si="176"/>
        <v>2803360.9517107932</v>
      </c>
      <c r="K240" s="1">
        <f t="shared" si="176"/>
        <v>2824739.1876326958</v>
      </c>
      <c r="L240" s="1">
        <f t="shared" si="176"/>
        <v>2846251.03752911</v>
      </c>
      <c r="M240" s="1">
        <f t="shared" si="176"/>
        <v>2867897.3364873771</v>
      </c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2.75" x14ac:dyDescent="0.2"/>
  <cols>
    <col min="1" max="1" width="16.42578125" bestFit="1" customWidth="1"/>
    <col min="2" max="13" width="11.28515625" bestFit="1" customWidth="1"/>
    <col min="14" max="16" width="10.42578125" bestFit="1" customWidth="1"/>
    <col min="17" max="21" width="9.42578125" bestFit="1" customWidth="1"/>
  </cols>
  <sheetData>
    <row r="1" spans="1:31" x14ac:dyDescent="0.2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</row>
    <row r="2" spans="1:31" x14ac:dyDescent="0.2">
      <c r="A2" t="s">
        <v>304</v>
      </c>
      <c r="B2" s="309">
        <f>+loan!B2</f>
        <v>729339.61919999996</v>
      </c>
      <c r="C2" s="310">
        <f t="shared" ref="C2:U2" si="0">+B3</f>
        <v>722286.00378803606</v>
      </c>
      <c r="D2" s="310">
        <f t="shared" si="0"/>
        <v>714703.36722017499</v>
      </c>
      <c r="E2" s="310">
        <f t="shared" si="0"/>
        <v>706552.03290972428</v>
      </c>
      <c r="F2" s="310">
        <f t="shared" si="0"/>
        <v>697789.3485259898</v>
      </c>
      <c r="G2" s="310">
        <f t="shared" si="0"/>
        <v>688369.46281347517</v>
      </c>
      <c r="H2" s="310">
        <f t="shared" si="0"/>
        <v>678243.08567252196</v>
      </c>
      <c r="I2" s="310">
        <f t="shared" si="0"/>
        <v>667357.23024599731</v>
      </c>
      <c r="J2" s="310">
        <f t="shared" si="0"/>
        <v>655654.93566248333</v>
      </c>
      <c r="K2" s="310">
        <f t="shared" si="0"/>
        <v>643074.96898520575</v>
      </c>
      <c r="L2" s="310">
        <f t="shared" si="0"/>
        <v>629551.5048071323</v>
      </c>
      <c r="M2" s="310">
        <f t="shared" si="0"/>
        <v>615013.78081570333</v>
      </c>
      <c r="N2" s="310">
        <f t="shared" si="0"/>
        <v>599385.72752491722</v>
      </c>
      <c r="O2" s="310">
        <f t="shared" si="0"/>
        <v>582585.57023732213</v>
      </c>
      <c r="P2" s="310">
        <f t="shared" si="0"/>
        <v>564525.40115315747</v>
      </c>
      <c r="Q2" s="310">
        <f t="shared" si="0"/>
        <v>545110.71938768041</v>
      </c>
      <c r="R2" s="310">
        <f t="shared" si="0"/>
        <v>524239.9364897926</v>
      </c>
      <c r="S2" s="310">
        <f t="shared" si="0"/>
        <v>501803.84487456322</v>
      </c>
      <c r="T2" s="310">
        <f t="shared" si="0"/>
        <v>477685.04638819164</v>
      </c>
      <c r="U2" s="310">
        <f t="shared" si="0"/>
        <v>451757.33801534219</v>
      </c>
      <c r="V2" s="310">
        <f t="shared" ref="V2:AE2" si="1">+U3</f>
        <v>423885.05151452904</v>
      </c>
      <c r="W2" s="310">
        <f t="shared" si="1"/>
        <v>393922.34352615487</v>
      </c>
      <c r="X2" s="310">
        <f t="shared" si="1"/>
        <v>361712.43243865267</v>
      </c>
      <c r="Y2" s="310">
        <f t="shared" si="1"/>
        <v>327086.7780195878</v>
      </c>
      <c r="Z2" s="310">
        <f t="shared" si="1"/>
        <v>289864.19951909303</v>
      </c>
      <c r="AA2" s="310">
        <f t="shared" si="1"/>
        <v>249849.92763106117</v>
      </c>
      <c r="AB2" s="310">
        <f t="shared" si="1"/>
        <v>206834.58535142691</v>
      </c>
      <c r="AC2" s="310">
        <f t="shared" si="1"/>
        <v>160593.09240082011</v>
      </c>
      <c r="AD2" s="310">
        <f t="shared" si="1"/>
        <v>110883.48747891778</v>
      </c>
      <c r="AE2" s="310">
        <f t="shared" si="1"/>
        <v>57445.662187872789</v>
      </c>
    </row>
    <row r="3" spans="1:31" x14ac:dyDescent="0.2">
      <c r="A3" t="s">
        <v>214</v>
      </c>
      <c r="B3" s="191">
        <f t="shared" ref="B3:U3" si="2">+B2-B6</f>
        <v>722286.00378803606</v>
      </c>
      <c r="C3" s="191">
        <f t="shared" si="2"/>
        <v>714703.36722017499</v>
      </c>
      <c r="D3" s="191">
        <f t="shared" si="2"/>
        <v>706552.03290972428</v>
      </c>
      <c r="E3" s="191">
        <f t="shared" si="2"/>
        <v>697789.3485259898</v>
      </c>
      <c r="F3" s="191">
        <f t="shared" si="2"/>
        <v>688369.46281347517</v>
      </c>
      <c r="G3" s="191">
        <f t="shared" si="2"/>
        <v>678243.08567252196</v>
      </c>
      <c r="H3" s="191">
        <f t="shared" si="2"/>
        <v>667357.23024599731</v>
      </c>
      <c r="I3" s="191">
        <f t="shared" si="2"/>
        <v>655654.93566248333</v>
      </c>
      <c r="J3" s="191">
        <f t="shared" si="2"/>
        <v>643074.96898520575</v>
      </c>
      <c r="K3" s="191">
        <f t="shared" si="2"/>
        <v>629551.5048071323</v>
      </c>
      <c r="L3" s="191">
        <f t="shared" si="2"/>
        <v>615013.78081570333</v>
      </c>
      <c r="M3" s="191">
        <f t="shared" si="2"/>
        <v>599385.72752491722</v>
      </c>
      <c r="N3" s="191">
        <f t="shared" si="2"/>
        <v>582585.57023732213</v>
      </c>
      <c r="O3" s="191">
        <f t="shared" si="2"/>
        <v>564525.40115315747</v>
      </c>
      <c r="P3" s="191">
        <f t="shared" si="2"/>
        <v>545110.71938768041</v>
      </c>
      <c r="Q3" s="191">
        <f t="shared" si="2"/>
        <v>524239.9364897926</v>
      </c>
      <c r="R3" s="191">
        <f t="shared" si="2"/>
        <v>501803.84487456322</v>
      </c>
      <c r="S3" s="191">
        <f t="shared" si="2"/>
        <v>477685.04638819164</v>
      </c>
      <c r="T3" s="191">
        <f t="shared" si="2"/>
        <v>451757.33801534219</v>
      </c>
      <c r="U3" s="191">
        <f t="shared" si="2"/>
        <v>423885.05151452904</v>
      </c>
      <c r="V3" s="191">
        <f t="shared" ref="V3:AE3" si="3">+V2-V6</f>
        <v>393922.34352615487</v>
      </c>
      <c r="W3" s="191">
        <f t="shared" si="3"/>
        <v>361712.43243865267</v>
      </c>
      <c r="X3" s="191">
        <f t="shared" si="3"/>
        <v>327086.7780195878</v>
      </c>
      <c r="Y3" s="191">
        <f t="shared" si="3"/>
        <v>289864.19951909303</v>
      </c>
      <c r="Z3" s="191">
        <f t="shared" si="3"/>
        <v>249849.92763106117</v>
      </c>
      <c r="AA3" s="191">
        <f t="shared" si="3"/>
        <v>206834.58535142691</v>
      </c>
      <c r="AB3" s="191">
        <f t="shared" si="3"/>
        <v>160593.09240082011</v>
      </c>
      <c r="AC3" s="191">
        <f t="shared" si="3"/>
        <v>110883.48747891778</v>
      </c>
      <c r="AD3" s="191">
        <f t="shared" si="3"/>
        <v>57445.662187872789</v>
      </c>
      <c r="AE3" s="191">
        <f t="shared" si="3"/>
        <v>0</v>
      </c>
    </row>
    <row r="4" spans="1:31" x14ac:dyDescent="0.2">
      <c r="A4" t="s">
        <v>305</v>
      </c>
      <c r="B4" s="191">
        <f>IF(B1=assumptions!$B$6,LOANSCHED!B2+LOANSCHED!B5,IF(B2&gt;0,PMT(loan!$B$3,loan!$B$4,-loan!$B$2,0)))</f>
        <v>61754.086851963832</v>
      </c>
      <c r="C4" s="191">
        <f>IF(C1=assumptions!$B$6,LOANSCHED!C2+LOANSCHED!C5,IF(C2&gt;0,PMT(loan!$B$3,loan!$B$4,-loan!$B$2,0)))</f>
        <v>61754.086851963832</v>
      </c>
      <c r="D4" s="191">
        <f>IF(D1=assumptions!$B$6,LOANSCHED!D2+LOANSCHED!D5,IF(D2&gt;0,PMT(loan!$B$3,loan!$B$4,-loan!$B$2,0)))</f>
        <v>61754.086851963832</v>
      </c>
      <c r="E4" s="191">
        <f>IF(E1=assumptions!$B$6,LOANSCHED!E2+LOANSCHED!E5,IF(E2&gt;0,PMT(loan!$B$3,loan!$B$4,-loan!$B$2,0)))</f>
        <v>61754.086851963832</v>
      </c>
      <c r="F4" s="191">
        <f>IF(F1=assumptions!$B$6,LOANSCHED!F2+LOANSCHED!F5,IF(F2&gt;0,PMT(loan!$B$3,loan!$B$4,-loan!$B$2,0)))</f>
        <v>61754.086851963832</v>
      </c>
      <c r="G4" s="191">
        <f>IF(G1=assumptions!$B$6,LOANSCHED!G2+LOANSCHED!G5,IF(G2&gt;0,PMT(loan!$B$3,loan!$B$4,-loan!$B$2,0)))</f>
        <v>61754.086851963832</v>
      </c>
      <c r="H4" s="191">
        <f>IF(H1=assumptions!$B$6,LOANSCHED!H2+LOANSCHED!H5,IF(H2&gt;0,PMT(loan!$B$3,loan!$B$4,-loan!$B$2,0)))</f>
        <v>61754.086851963832</v>
      </c>
      <c r="I4" s="191">
        <f>IF(I1=assumptions!$B$6,LOANSCHED!I2+LOANSCHED!I5,IF(I2&gt;0,PMT(loan!$B$3,loan!$B$4,-loan!$B$2,0)))</f>
        <v>61754.086851963832</v>
      </c>
      <c r="J4" s="191">
        <f>IF(J1=assumptions!$B$6,LOANSCHED!J2+LOANSCHED!J5,IF(J2&gt;0,PMT(loan!$B$3,loan!$B$4,-loan!$B$2,0)))</f>
        <v>61754.086851963832</v>
      </c>
      <c r="K4" s="191">
        <f>IF(K1=assumptions!$B$6,LOANSCHED!K2+LOANSCHED!K5,IF(K2&gt;0,PMT(loan!$B$3,loan!$B$4,-loan!$B$2,0)))</f>
        <v>61754.086851963832</v>
      </c>
      <c r="L4" s="191">
        <f>IF(L1=assumptions!$B$6,LOANSCHED!L2+LOANSCHED!L5,IF(L2&gt;0,PMT(loan!$B$3,loan!$B$4,-loan!$B$2,0)))</f>
        <v>61754.086851963832</v>
      </c>
      <c r="M4" s="191">
        <f>IF(M1=assumptions!$B$6,LOANSCHED!M2+LOANSCHED!M5,IF(M2&gt;0,PMT(loan!$B$3,loan!$B$4,-loan!$B$2,0)))</f>
        <v>61754.086851963832</v>
      </c>
      <c r="N4" s="191">
        <f>IF(N1=assumptions!$B$6,LOANSCHED!N2+LOANSCHED!N5,IF(N2&gt;0,PMT(loan!$B$3,loan!$B$4,-loan!$B$2,0)))</f>
        <v>61754.086851963832</v>
      </c>
      <c r="O4" s="191">
        <f>IF(O1=assumptions!$B$6,LOANSCHED!O2+LOANSCHED!O5,IF(O2&gt;0,PMT(loan!$B$3,loan!$B$4,-loan!$B$2,0)))</f>
        <v>61754.086851963832</v>
      </c>
      <c r="P4" s="191">
        <f>IF(P1=assumptions!$B$6,LOANSCHED!P2+LOANSCHED!P5,IF(P2&gt;0,PMT(loan!$B$3,loan!$B$4,-loan!$B$2,0)))</f>
        <v>61754.086851963832</v>
      </c>
      <c r="Q4" s="191">
        <f>IF(Q1=assumptions!$B$6,LOANSCHED!Q2+LOANSCHED!Q5,IF(Q2&gt;0,PMT(loan!$B$3,loan!$B$4,-loan!$B$2,0)))</f>
        <v>61754.086851963832</v>
      </c>
      <c r="R4" s="191">
        <f>IF(R1=assumptions!$B$6,LOANSCHED!R2+LOANSCHED!R5,IF(R2&gt;0,PMT(loan!$B$3,loan!$B$4,-loan!$B$2,0)))</f>
        <v>61754.086851963832</v>
      </c>
      <c r="S4" s="191">
        <f>IF(S1=assumptions!$B$6,LOANSCHED!S2+LOANSCHED!S5,IF(S2&gt;0,PMT(loan!$B$3,loan!$B$4,-loan!$B$2,0)))</f>
        <v>61754.086851963832</v>
      </c>
      <c r="T4" s="191">
        <f>IF(T1=assumptions!$B$6,LOANSCHED!T2+LOANSCHED!T5,IF(T2&gt;0,PMT(loan!$B$3,loan!$B$4,-loan!$B$2,0)))</f>
        <v>61754.086851963832</v>
      </c>
      <c r="U4" s="191">
        <f>IF(U1=assumptions!$B$6,LOANSCHED!U2+LOANSCHED!U5,IF(U2&gt;0,PMT(loan!$B$3,loan!$B$4,-loan!$B$2,0)))</f>
        <v>61754.086851963832</v>
      </c>
      <c r="V4" s="191">
        <f>IF(V1=assumptions!$B$6,LOANSCHED!V2+LOANSCHED!V5,IF(V2&gt;0,PMT(loan!$B$3,loan!$B$4,-loan!$B$2,0)))</f>
        <v>61754.086851963832</v>
      </c>
      <c r="W4" s="191">
        <f>IF(W1=assumptions!$B$6,LOANSCHED!W2+LOANSCHED!W5,IF(W2&gt;0,PMT(loan!$B$3,loan!$B$4,-loan!$B$2,0)))</f>
        <v>61754.086851963832</v>
      </c>
      <c r="X4" s="191">
        <f>IF(X1=assumptions!$B$6,LOANSCHED!X2+LOANSCHED!X5,IF(X2&gt;0,PMT(loan!$B$3,loan!$B$4,-loan!$B$2,0)))</f>
        <v>61754.086851963832</v>
      </c>
      <c r="Y4" s="191">
        <f>IF(Y1=assumptions!$B$6,LOANSCHED!Y2+LOANSCHED!Y5,IF(Y2&gt;0,PMT(loan!$B$3,loan!$B$4,-loan!$B$2,0)))</f>
        <v>61754.086851963832</v>
      </c>
      <c r="Z4" s="191">
        <f>IF(Z1=assumptions!$B$6,LOANSCHED!Z2+LOANSCHED!Z5,IF(Z2&gt;0,PMT(loan!$B$3,loan!$B$4,-loan!$B$2,0)))</f>
        <v>61754.086851963832</v>
      </c>
      <c r="AA4" s="191">
        <f>IF(AA1=assumptions!$B$6,LOANSCHED!AA2+LOANSCHED!AA5,IF(AA2&gt;0,PMT(loan!$B$3,loan!$B$4,-loan!$B$2,0)))</f>
        <v>61754.086851963832</v>
      </c>
      <c r="AB4" s="191">
        <f>IF(AB1=assumptions!$B$6,LOANSCHED!AB2+LOANSCHED!AB5,IF(AB2&gt;0,PMT(loan!$B$3,loan!$B$4,-loan!$B$2,0)))</f>
        <v>61754.086851963832</v>
      </c>
      <c r="AC4" s="191">
        <f>IF(AC1=assumptions!$B$6,LOANSCHED!AC2+LOANSCHED!AC5,IF(AC2&gt;0,PMT(loan!$B$3,loan!$B$4,-loan!$B$2,0)))</f>
        <v>61754.086851963832</v>
      </c>
      <c r="AD4" s="191">
        <f>IF(AD1=assumptions!$B$6,LOANSCHED!AD2+LOANSCHED!AD5,IF(AD2&gt;0,PMT(loan!$B$3,loan!$B$4,-loan!$B$2,0)))</f>
        <v>61754.086851963832</v>
      </c>
      <c r="AE4" s="191">
        <f>IF(AE1=assumptions!$B$6,LOANSCHED!AE2+LOANSCHED!AE5,IF(AE2&gt;0,PMT(loan!$B$3,loan!$B$4,-loan!$B$2,0)))</f>
        <v>61754.08685196325</v>
      </c>
    </row>
    <row r="5" spans="1:31" x14ac:dyDescent="0.2">
      <c r="A5" t="s">
        <v>207</v>
      </c>
      <c r="B5" s="191">
        <f>+B2*loan!$B$3</f>
        <v>54700.471439999994</v>
      </c>
      <c r="C5" s="191">
        <f>+C2*loan!$B$3</f>
        <v>54171.450284102706</v>
      </c>
      <c r="D5" s="191">
        <f>+D2*loan!$B$3</f>
        <v>53602.752541513124</v>
      </c>
      <c r="E5" s="191">
        <f>+E2*loan!$B$3</f>
        <v>52991.402468229317</v>
      </c>
      <c r="F5" s="191">
        <f>+F2*loan!$B$3</f>
        <v>52334.201139449237</v>
      </c>
      <c r="G5" s="191">
        <f>+G2*loan!$B$3</f>
        <v>51627.709711010633</v>
      </c>
      <c r="H5" s="191">
        <f>+H2*loan!$B$3</f>
        <v>50868.231425439146</v>
      </c>
      <c r="I5" s="191">
        <f>+I2*loan!$B$3</f>
        <v>50051.792268449797</v>
      </c>
      <c r="J5" s="191">
        <f>+J2*loan!$B$3</f>
        <v>49174.12017468625</v>
      </c>
      <c r="K5" s="191">
        <f>+K2*loan!$B$3</f>
        <v>48230.62267389043</v>
      </c>
      <c r="L5" s="191">
        <f>+L2*loan!$B$3</f>
        <v>47216.362860534922</v>
      </c>
      <c r="M5" s="191">
        <f>+M2*loan!$B$3</f>
        <v>46126.033561177748</v>
      </c>
      <c r="N5" s="191">
        <f>+N2*loan!$B$3</f>
        <v>44953.929564368787</v>
      </c>
      <c r="O5" s="191">
        <f>+O2*loan!$B$3</f>
        <v>43693.917767799161</v>
      </c>
      <c r="P5" s="191">
        <f>+P2*loan!$B$3</f>
        <v>42339.405086486811</v>
      </c>
      <c r="Q5" s="191">
        <f>+Q2*loan!$B$3</f>
        <v>40883.303954076029</v>
      </c>
      <c r="R5" s="191">
        <f>+R2*loan!$B$3</f>
        <v>39317.995236734445</v>
      </c>
      <c r="S5" s="191">
        <f>+S2*loan!$B$3</f>
        <v>37635.288365592241</v>
      </c>
      <c r="T5" s="191">
        <f>+T2*loan!$B$3</f>
        <v>35826.37847911437</v>
      </c>
      <c r="U5" s="191">
        <f>+U2*loan!$B$3</f>
        <v>33881.800351150661</v>
      </c>
      <c r="V5" s="191">
        <f>+V2*loan!$B$3</f>
        <v>31791.378863589678</v>
      </c>
      <c r="W5" s="191">
        <f>+W2*loan!$B$3</f>
        <v>29544.175764461615</v>
      </c>
      <c r="X5" s="191">
        <f>+X2*loan!$B$3</f>
        <v>27128.43243289895</v>
      </c>
      <c r="Y5" s="191">
        <f>+Y2*loan!$B$3</f>
        <v>24531.508351469085</v>
      </c>
      <c r="Z5" s="191">
        <f>+Z2*loan!$B$3</f>
        <v>21739.814963931978</v>
      </c>
      <c r="AA5" s="191">
        <f>+AA2*loan!$B$3</f>
        <v>18738.744572329586</v>
      </c>
      <c r="AB5" s="191">
        <f>+AB2*loan!$B$3</f>
        <v>15512.593901357017</v>
      </c>
      <c r="AC5" s="191">
        <f>+AC2*loan!$B$3</f>
        <v>12044.481930061507</v>
      </c>
      <c r="AD5" s="191">
        <f>+AD2*loan!$B$3</f>
        <v>8316.2615609188342</v>
      </c>
      <c r="AE5" s="191">
        <f>+AE2*loan!$B$3</f>
        <v>4308.4246640904594</v>
      </c>
    </row>
    <row r="6" spans="1:31" x14ac:dyDescent="0.2">
      <c r="A6" t="s">
        <v>205</v>
      </c>
      <c r="B6" s="191">
        <f t="shared" ref="B6:U6" si="4">+B4-B5</f>
        <v>7053.6154119638377</v>
      </c>
      <c r="C6" s="191">
        <f t="shared" si="4"/>
        <v>7582.6365678611255</v>
      </c>
      <c r="D6" s="191">
        <f t="shared" si="4"/>
        <v>8151.3343104507076</v>
      </c>
      <c r="E6" s="191">
        <f t="shared" si="4"/>
        <v>8762.684383734515</v>
      </c>
      <c r="F6" s="191">
        <f t="shared" si="4"/>
        <v>9419.8857125145951</v>
      </c>
      <c r="G6" s="191">
        <f t="shared" si="4"/>
        <v>10126.377140953198</v>
      </c>
      <c r="H6" s="191">
        <f t="shared" si="4"/>
        <v>10885.855426524686</v>
      </c>
      <c r="I6" s="191">
        <f t="shared" si="4"/>
        <v>11702.294583514034</v>
      </c>
      <c r="J6" s="191">
        <f t="shared" si="4"/>
        <v>12579.966677277582</v>
      </c>
      <c r="K6" s="191">
        <f t="shared" si="4"/>
        <v>13523.464178073402</v>
      </c>
      <c r="L6" s="191">
        <f t="shared" si="4"/>
        <v>14537.723991428909</v>
      </c>
      <c r="M6" s="191">
        <f t="shared" si="4"/>
        <v>15628.053290786083</v>
      </c>
      <c r="N6" s="191">
        <f t="shared" si="4"/>
        <v>16800.157287595044</v>
      </c>
      <c r="O6" s="191">
        <f t="shared" si="4"/>
        <v>18060.16908416467</v>
      </c>
      <c r="P6" s="191">
        <f t="shared" si="4"/>
        <v>19414.68176547702</v>
      </c>
      <c r="Q6" s="191">
        <f t="shared" si="4"/>
        <v>20870.782897887802</v>
      </c>
      <c r="R6" s="191">
        <f t="shared" si="4"/>
        <v>22436.091615229387</v>
      </c>
      <c r="S6" s="191">
        <f t="shared" si="4"/>
        <v>24118.79848637159</v>
      </c>
      <c r="T6" s="191">
        <f t="shared" si="4"/>
        <v>25927.708372849462</v>
      </c>
      <c r="U6" s="191">
        <f t="shared" si="4"/>
        <v>27872.28650081317</v>
      </c>
      <c r="V6" s="191">
        <f t="shared" ref="V6:AE6" si="5">+V4-V5</f>
        <v>29962.707988374154</v>
      </c>
      <c r="W6" s="191">
        <f t="shared" si="5"/>
        <v>32209.911087502216</v>
      </c>
      <c r="X6" s="191">
        <f t="shared" si="5"/>
        <v>34625.654419064886</v>
      </c>
      <c r="Y6" s="191">
        <f t="shared" si="5"/>
        <v>37222.578500494747</v>
      </c>
      <c r="Z6" s="191">
        <f t="shared" si="5"/>
        <v>40014.271888031857</v>
      </c>
      <c r="AA6" s="191">
        <f t="shared" si="5"/>
        <v>43015.342279634249</v>
      </c>
      <c r="AB6" s="191">
        <f t="shared" si="5"/>
        <v>46241.492950606815</v>
      </c>
      <c r="AC6" s="191">
        <f t="shared" si="5"/>
        <v>49709.604921902326</v>
      </c>
      <c r="AD6" s="191">
        <f t="shared" si="5"/>
        <v>53437.825291044996</v>
      </c>
      <c r="AE6" s="191">
        <f t="shared" si="5"/>
        <v>57445.662187872789</v>
      </c>
    </row>
    <row r="10" spans="1:31" x14ac:dyDescent="0.2"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workbookViewId="0">
      <selection activeCell="G21" sqref="G21"/>
    </sheetView>
  </sheetViews>
  <sheetFormatPr defaultRowHeight="12.75" x14ac:dyDescent="0.2"/>
  <cols>
    <col min="10" max="10" width="9.5703125" customWidth="1"/>
    <col min="14" max="14" width="9.140625" style="90"/>
  </cols>
  <sheetData>
    <row r="1" spans="1:14" ht="13.5" thickBot="1" x14ac:dyDescent="0.25">
      <c r="B1" s="85" t="s">
        <v>120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8"/>
    </row>
    <row r="2" spans="1:14" ht="13.5" thickBot="1" x14ac:dyDescent="0.25">
      <c r="B2" s="86" t="s">
        <v>121</v>
      </c>
      <c r="C2" s="87" t="s">
        <v>122</v>
      </c>
      <c r="D2" s="87" t="s">
        <v>123</v>
      </c>
      <c r="E2" s="87" t="s">
        <v>124</v>
      </c>
      <c r="F2" s="87" t="s">
        <v>125</v>
      </c>
      <c r="G2" s="87" t="s">
        <v>126</v>
      </c>
      <c r="H2" s="87" t="s">
        <v>127</v>
      </c>
      <c r="I2" s="87" t="s">
        <v>128</v>
      </c>
      <c r="J2" s="87" t="s">
        <v>129</v>
      </c>
      <c r="K2" s="87" t="s">
        <v>130</v>
      </c>
      <c r="L2" s="87" t="s">
        <v>131</v>
      </c>
      <c r="M2" s="88" t="s">
        <v>132</v>
      </c>
    </row>
    <row r="3" spans="1:14" x14ac:dyDescent="0.2">
      <c r="A3" s="69">
        <v>2004</v>
      </c>
      <c r="B3" s="99">
        <v>90.947666920717907</v>
      </c>
      <c r="C3" s="99">
        <v>91.72740271671988</v>
      </c>
      <c r="D3" s="99">
        <v>88.438208055216222</v>
      </c>
      <c r="E3" s="99">
        <v>89.94584337753696</v>
      </c>
      <c r="F3" s="99">
        <v>93.195593324717265</v>
      </c>
      <c r="G3" s="99">
        <v>93.871631083181427</v>
      </c>
      <c r="H3" s="99">
        <v>90.158053085974288</v>
      </c>
      <c r="I3" s="99">
        <v>88.22684135710324</v>
      </c>
      <c r="J3" s="99">
        <v>88.230771543647819</v>
      </c>
      <c r="K3" s="99">
        <v>87.462893309470829</v>
      </c>
      <c r="L3" s="99">
        <v>94.183175305335681</v>
      </c>
      <c r="M3" s="99">
        <v>93.363151045403683</v>
      </c>
      <c r="N3" s="186">
        <f t="shared" ref="N3:N17" si="0">AVERAGE(B3:M3)/100</f>
        <v>0.90812602593752101</v>
      </c>
    </row>
    <row r="4" spans="1:14" x14ac:dyDescent="0.2">
      <c r="A4" s="58">
        <f>+A3+1</f>
        <v>2005</v>
      </c>
      <c r="B4" s="99">
        <v>90.925699792487592</v>
      </c>
      <c r="C4" s="99">
        <v>88.933193964781466</v>
      </c>
      <c r="D4" s="99">
        <v>93.954908817168899</v>
      </c>
      <c r="E4" s="99">
        <v>87.975009807297965</v>
      </c>
      <c r="F4" s="99">
        <v>83.61313716656386</v>
      </c>
      <c r="G4" s="99">
        <v>93.741533386763649</v>
      </c>
      <c r="H4" s="99">
        <v>86.354007333129843</v>
      </c>
      <c r="I4" s="99">
        <v>84.563184363286766</v>
      </c>
      <c r="J4" s="99">
        <v>93.559255923172415</v>
      </c>
      <c r="K4" s="99">
        <v>90.08954780689055</v>
      </c>
      <c r="L4" s="99">
        <v>90.960450178429937</v>
      </c>
      <c r="M4" s="99">
        <v>93.718359920996519</v>
      </c>
      <c r="N4" s="186">
        <f t="shared" si="0"/>
        <v>0.89865690705080792</v>
      </c>
    </row>
    <row r="5" spans="1:14" x14ac:dyDescent="0.2">
      <c r="A5" s="58">
        <f t="shared" ref="A5:A31" si="1">+A4+1</f>
        <v>2006</v>
      </c>
      <c r="B5" s="99">
        <v>90.666497188308583</v>
      </c>
      <c r="C5" s="99">
        <v>83.33060882784163</v>
      </c>
      <c r="D5" s="99">
        <v>92.557477964988422</v>
      </c>
      <c r="E5" s="99">
        <v>90.551486319217204</v>
      </c>
      <c r="F5" s="99">
        <v>84.948254739568014</v>
      </c>
      <c r="G5" s="99">
        <v>94.169444126814199</v>
      </c>
      <c r="H5" s="99">
        <v>88.717701778837451</v>
      </c>
      <c r="I5" s="99">
        <v>91.56800327625551</v>
      </c>
      <c r="J5" s="99">
        <v>88.090365882519905</v>
      </c>
      <c r="K5" s="99">
        <v>87.875162093607116</v>
      </c>
      <c r="L5" s="99">
        <v>92.509383021751304</v>
      </c>
      <c r="M5" s="99">
        <v>90.384133326750671</v>
      </c>
      <c r="N5" s="186">
        <f t="shared" si="0"/>
        <v>0.89614043212205008</v>
      </c>
    </row>
    <row r="6" spans="1:14" x14ac:dyDescent="0.2">
      <c r="A6" s="58">
        <f t="shared" si="1"/>
        <v>2007</v>
      </c>
      <c r="B6" s="99">
        <v>88.651465835015301</v>
      </c>
      <c r="C6" s="99">
        <v>95.22988391719521</v>
      </c>
      <c r="D6" s="99">
        <v>89.716143759917344</v>
      </c>
      <c r="E6" s="99">
        <v>93.213319760012538</v>
      </c>
      <c r="F6" s="99">
        <v>88.098638509080686</v>
      </c>
      <c r="G6" s="99">
        <v>89.424412434243294</v>
      </c>
      <c r="H6" s="99">
        <v>90.033358686456211</v>
      </c>
      <c r="I6" s="99">
        <v>91.00379156596</v>
      </c>
      <c r="J6" s="99">
        <v>88.112656764616162</v>
      </c>
      <c r="K6" s="99">
        <v>88.353546899582525</v>
      </c>
      <c r="L6" s="99">
        <v>91.741044334611018</v>
      </c>
      <c r="M6" s="99">
        <v>87.086070430377475</v>
      </c>
      <c r="N6" s="186">
        <f t="shared" si="0"/>
        <v>0.90055361074755635</v>
      </c>
    </row>
    <row r="7" spans="1:14" x14ac:dyDescent="0.2">
      <c r="A7" s="58">
        <f t="shared" si="1"/>
        <v>2008</v>
      </c>
      <c r="B7" s="99">
        <v>92.28636972718364</v>
      </c>
      <c r="C7" s="99">
        <v>95.837422428038749</v>
      </c>
      <c r="D7" s="99">
        <v>89.216831878083653</v>
      </c>
      <c r="E7" s="99">
        <v>83.647517250044913</v>
      </c>
      <c r="F7" s="99">
        <v>88.191248888477631</v>
      </c>
      <c r="G7" s="99">
        <v>89.008119288315982</v>
      </c>
      <c r="H7" s="99">
        <v>93.579521742796388</v>
      </c>
      <c r="I7" s="99">
        <v>89.347496989551061</v>
      </c>
      <c r="J7" s="99">
        <v>90.475965187086047</v>
      </c>
      <c r="K7" s="99">
        <v>90.736898599525617</v>
      </c>
      <c r="L7" s="99">
        <v>87.230220207050422</v>
      </c>
      <c r="M7" s="99">
        <v>90.468348050993356</v>
      </c>
      <c r="N7" s="186">
        <f t="shared" si="0"/>
        <v>0.90002163353095621</v>
      </c>
    </row>
    <row r="8" spans="1:14" x14ac:dyDescent="0.2">
      <c r="A8" s="58">
        <f t="shared" si="1"/>
        <v>2009</v>
      </c>
      <c r="B8" s="99">
        <v>88.928589349961726</v>
      </c>
      <c r="C8" s="99">
        <v>87.875132908678339</v>
      </c>
      <c r="D8" s="99">
        <v>88.182281638552041</v>
      </c>
      <c r="E8" s="99">
        <v>91.997576337061489</v>
      </c>
      <c r="F8" s="99">
        <v>86.647703224508533</v>
      </c>
      <c r="G8" s="99">
        <v>88.684031789958567</v>
      </c>
      <c r="H8" s="99">
        <v>88.103547690552915</v>
      </c>
      <c r="I8" s="99">
        <v>94.544843567568677</v>
      </c>
      <c r="J8" s="99">
        <v>91.335825309437027</v>
      </c>
      <c r="K8" s="99">
        <v>90.180609139411942</v>
      </c>
      <c r="L8" s="99">
        <v>88.260291260506563</v>
      </c>
      <c r="M8" s="99">
        <v>89.873805236516276</v>
      </c>
      <c r="N8" s="186">
        <f t="shared" si="0"/>
        <v>0.8955118645439285</v>
      </c>
    </row>
    <row r="9" spans="1:14" x14ac:dyDescent="0.2">
      <c r="A9" s="58">
        <f t="shared" si="1"/>
        <v>2010</v>
      </c>
      <c r="B9" s="99">
        <v>90.227043584140986</v>
      </c>
      <c r="C9" s="99">
        <v>84.80824249503975</v>
      </c>
      <c r="D9" s="99">
        <v>86.229666792383583</v>
      </c>
      <c r="E9" s="99">
        <v>92.05667268523554</v>
      </c>
      <c r="F9" s="99">
        <v>89.695883399960223</v>
      </c>
      <c r="G9" s="99">
        <v>85.382623103671065</v>
      </c>
      <c r="H9" s="99">
        <v>93.297253928480998</v>
      </c>
      <c r="I9" s="99">
        <v>91.402032577033324</v>
      </c>
      <c r="J9" s="99">
        <v>91.348401280180866</v>
      </c>
      <c r="K9" s="99">
        <v>90.511700740685669</v>
      </c>
      <c r="L9" s="99">
        <v>96.455488594974483</v>
      </c>
      <c r="M9" s="99">
        <v>89.385994587466172</v>
      </c>
      <c r="N9" s="186">
        <f t="shared" si="0"/>
        <v>0.90066750314104393</v>
      </c>
    </row>
    <row r="10" spans="1:14" x14ac:dyDescent="0.2">
      <c r="A10" s="58">
        <f t="shared" si="1"/>
        <v>2011</v>
      </c>
      <c r="B10" s="99">
        <v>87.576640602363042</v>
      </c>
      <c r="C10" s="99">
        <v>94.718850219318526</v>
      </c>
      <c r="D10" s="99">
        <v>85.283783271456343</v>
      </c>
      <c r="E10" s="99">
        <v>86.740844266227825</v>
      </c>
      <c r="F10" s="99">
        <v>94.642020842682228</v>
      </c>
      <c r="G10" s="99">
        <v>87.779331960901914</v>
      </c>
      <c r="H10" s="99">
        <v>91.712506139639615</v>
      </c>
      <c r="I10" s="99">
        <v>88.812427954095853</v>
      </c>
      <c r="J10" s="99">
        <v>91.270963660222179</v>
      </c>
      <c r="K10" s="99">
        <v>94.791751085656728</v>
      </c>
      <c r="L10" s="99">
        <v>93.386498089544489</v>
      </c>
      <c r="M10" s="99">
        <v>89.873349093518883</v>
      </c>
      <c r="N10" s="186">
        <f t="shared" si="0"/>
        <v>0.9054908059880229</v>
      </c>
    </row>
    <row r="11" spans="1:14" x14ac:dyDescent="0.2">
      <c r="A11" s="58">
        <f t="shared" si="1"/>
        <v>2012</v>
      </c>
      <c r="B11" s="99">
        <v>87.632173051537919</v>
      </c>
      <c r="C11" s="99">
        <v>86.65968094247053</v>
      </c>
      <c r="D11" s="99">
        <v>86.8289980837515</v>
      </c>
      <c r="E11" s="99">
        <v>84.998437815359623</v>
      </c>
      <c r="F11" s="99">
        <v>87.887070871843079</v>
      </c>
      <c r="G11" s="99">
        <v>88.660996075694669</v>
      </c>
      <c r="H11" s="99">
        <v>93.480386327567018</v>
      </c>
      <c r="I11" s="99">
        <v>85.976059267971195</v>
      </c>
      <c r="J11" s="99">
        <v>86.055696860794583</v>
      </c>
      <c r="K11" s="99">
        <v>90.778780282101025</v>
      </c>
      <c r="L11" s="99">
        <v>88.891559046150178</v>
      </c>
      <c r="M11" s="99">
        <v>85.202870102872922</v>
      </c>
      <c r="N11" s="186">
        <f t="shared" si="0"/>
        <v>0.87754392394009528</v>
      </c>
    </row>
    <row r="12" spans="1:14" x14ac:dyDescent="0.2">
      <c r="A12" s="58">
        <f t="shared" si="1"/>
        <v>2013</v>
      </c>
      <c r="B12" s="99">
        <v>88.929482864717087</v>
      </c>
      <c r="C12" s="99">
        <v>87.358231592100111</v>
      </c>
      <c r="D12" s="99">
        <v>85.859799336633671</v>
      </c>
      <c r="E12" s="99">
        <v>94.7385767313598</v>
      </c>
      <c r="F12" s="99">
        <v>92.342749654793238</v>
      </c>
      <c r="G12" s="99">
        <v>95.842129376767957</v>
      </c>
      <c r="H12" s="99">
        <v>90.063170999840352</v>
      </c>
      <c r="I12" s="99">
        <v>93.614690366509279</v>
      </c>
      <c r="J12" s="99">
        <v>89.399164370460284</v>
      </c>
      <c r="K12" s="99">
        <v>89.284114667199404</v>
      </c>
      <c r="L12" s="99">
        <v>85.914831821880611</v>
      </c>
      <c r="M12" s="99">
        <v>87.962831567828744</v>
      </c>
      <c r="N12" s="186">
        <f t="shared" si="0"/>
        <v>0.90109147779174237</v>
      </c>
    </row>
    <row r="13" spans="1:14" x14ac:dyDescent="0.2">
      <c r="A13" s="58">
        <f t="shared" si="1"/>
        <v>2014</v>
      </c>
      <c r="B13" s="99">
        <v>84.190496174113136</v>
      </c>
      <c r="C13" s="99">
        <v>89.335191677749506</v>
      </c>
      <c r="D13" s="99">
        <v>90.503458666608779</v>
      </c>
      <c r="E13" s="99">
        <v>89.458418790015315</v>
      </c>
      <c r="F13" s="99">
        <v>85.236040881174191</v>
      </c>
      <c r="G13" s="99">
        <v>89.422730106448114</v>
      </c>
      <c r="H13" s="99">
        <v>89.030220093933238</v>
      </c>
      <c r="I13" s="99">
        <v>88.281149996911751</v>
      </c>
      <c r="J13" s="99">
        <v>90.869221257576385</v>
      </c>
      <c r="K13" s="99">
        <v>85.994122906800399</v>
      </c>
      <c r="L13" s="99">
        <v>89.028483198103402</v>
      </c>
      <c r="M13" s="99">
        <v>85.087357923797427</v>
      </c>
      <c r="N13" s="186">
        <f t="shared" si="0"/>
        <v>0.88036407639435976</v>
      </c>
    </row>
    <row r="14" spans="1:14" x14ac:dyDescent="0.2">
      <c r="A14" s="58">
        <f t="shared" si="1"/>
        <v>2015</v>
      </c>
      <c r="B14" s="99">
        <v>94.110926963933494</v>
      </c>
      <c r="C14" s="99">
        <v>90.851753313419664</v>
      </c>
      <c r="D14" s="99">
        <v>86.688008232356722</v>
      </c>
      <c r="E14" s="99">
        <v>89.698883430394574</v>
      </c>
      <c r="F14" s="99">
        <v>88.041263341895103</v>
      </c>
      <c r="G14" s="99">
        <v>88.751039051635559</v>
      </c>
      <c r="H14" s="99">
        <v>95.491423770258876</v>
      </c>
      <c r="I14" s="99">
        <v>79.961118947039978</v>
      </c>
      <c r="J14" s="99">
        <v>89.57998488786825</v>
      </c>
      <c r="K14" s="99">
        <v>94.156785736356639</v>
      </c>
      <c r="L14" s="99">
        <v>90.837706041894947</v>
      </c>
      <c r="M14" s="99">
        <v>90.494655682536916</v>
      </c>
      <c r="N14" s="186">
        <f t="shared" si="0"/>
        <v>0.89888629116632557</v>
      </c>
    </row>
    <row r="15" spans="1:14" x14ac:dyDescent="0.2">
      <c r="A15" s="58">
        <f t="shared" si="1"/>
        <v>2016</v>
      </c>
      <c r="B15" s="99">
        <v>89.404077112061074</v>
      </c>
      <c r="C15" s="99">
        <v>86.186540794263152</v>
      </c>
      <c r="D15" s="99">
        <v>90.582084764748913</v>
      </c>
      <c r="E15" s="99">
        <v>91.350022622951641</v>
      </c>
      <c r="F15" s="99">
        <v>95.596226858618294</v>
      </c>
      <c r="G15" s="99">
        <v>89.212823091881745</v>
      </c>
      <c r="H15" s="99">
        <v>92.797463066520521</v>
      </c>
      <c r="I15" s="99">
        <v>89.911613636277963</v>
      </c>
      <c r="J15" s="99">
        <v>90.974568611740622</v>
      </c>
      <c r="K15" s="99">
        <v>91.024492606933336</v>
      </c>
      <c r="L15" s="99">
        <v>86.473041369234807</v>
      </c>
      <c r="M15" s="99">
        <v>90.475623229947828</v>
      </c>
      <c r="N15" s="186">
        <f t="shared" si="0"/>
        <v>0.90332381480431667</v>
      </c>
    </row>
    <row r="16" spans="1:14" x14ac:dyDescent="0.2">
      <c r="A16" s="58">
        <f t="shared" si="1"/>
        <v>2017</v>
      </c>
      <c r="B16" s="99">
        <v>92.880725262133708</v>
      </c>
      <c r="C16" s="99">
        <v>90.611115896654042</v>
      </c>
      <c r="D16" s="99">
        <v>95.052268597425467</v>
      </c>
      <c r="E16" s="99">
        <v>89.630994451879488</v>
      </c>
      <c r="F16" s="99">
        <v>89.74714362770186</v>
      </c>
      <c r="G16" s="99">
        <v>92.467256925243916</v>
      </c>
      <c r="H16" s="99">
        <v>92.079087142401121</v>
      </c>
      <c r="I16" s="99">
        <v>89.835290511803791</v>
      </c>
      <c r="J16" s="99">
        <v>92.855089238995177</v>
      </c>
      <c r="K16" s="99">
        <v>89.988068147017245</v>
      </c>
      <c r="L16" s="99">
        <v>90.263520843904743</v>
      </c>
      <c r="M16" s="99">
        <v>91.644549817906253</v>
      </c>
      <c r="N16" s="186">
        <f t="shared" si="0"/>
        <v>0.91421259205255567</v>
      </c>
    </row>
    <row r="17" spans="1:14" x14ac:dyDescent="0.2">
      <c r="A17" s="58">
        <f t="shared" si="1"/>
        <v>2018</v>
      </c>
      <c r="B17" s="99">
        <v>89.91242968194689</v>
      </c>
      <c r="C17" s="99">
        <v>90.205602237962665</v>
      </c>
      <c r="D17" s="99">
        <v>89.977254376585179</v>
      </c>
      <c r="E17" s="99">
        <v>86.988088741596002</v>
      </c>
      <c r="F17" s="99">
        <v>87.102807088608316</v>
      </c>
      <c r="G17" s="99">
        <v>87.112558524077187</v>
      </c>
      <c r="H17" s="99">
        <v>85.824680732926154</v>
      </c>
      <c r="I17" s="99">
        <v>86.173953842304002</v>
      </c>
      <c r="J17" s="99">
        <v>86.907939976211068</v>
      </c>
      <c r="K17" s="99">
        <v>87.124171282650707</v>
      </c>
      <c r="L17" s="99">
        <v>92.283138136459428</v>
      </c>
      <c r="M17" s="99">
        <v>84.870649410066761</v>
      </c>
      <c r="N17" s="186">
        <f t="shared" si="0"/>
        <v>0.8787360616928287</v>
      </c>
    </row>
    <row r="18" spans="1:14" x14ac:dyDescent="0.2">
      <c r="A18" s="58">
        <f t="shared" si="1"/>
        <v>2019</v>
      </c>
      <c r="N18" s="217">
        <f>AVERAGE(N3:N12)</f>
        <v>0.89838041847937267</v>
      </c>
    </row>
    <row r="19" spans="1:14" x14ac:dyDescent="0.2">
      <c r="A19" s="58">
        <f t="shared" si="1"/>
        <v>2020</v>
      </c>
      <c r="N19"/>
    </row>
    <row r="20" spans="1:14" x14ac:dyDescent="0.2">
      <c r="A20" s="58">
        <f t="shared" si="1"/>
        <v>2021</v>
      </c>
      <c r="N20"/>
    </row>
    <row r="21" spans="1:14" x14ac:dyDescent="0.2">
      <c r="A21" s="58">
        <f t="shared" si="1"/>
        <v>2022</v>
      </c>
      <c r="N21"/>
    </row>
    <row r="22" spans="1:14" x14ac:dyDescent="0.2">
      <c r="A22" s="58">
        <f t="shared" si="1"/>
        <v>2023</v>
      </c>
      <c r="N22"/>
    </row>
    <row r="23" spans="1:14" x14ac:dyDescent="0.2">
      <c r="A23" s="58">
        <f t="shared" si="1"/>
        <v>2024</v>
      </c>
      <c r="N23"/>
    </row>
    <row r="24" spans="1:14" x14ac:dyDescent="0.2">
      <c r="A24" s="58">
        <f t="shared" si="1"/>
        <v>2025</v>
      </c>
      <c r="N24"/>
    </row>
    <row r="25" spans="1:14" x14ac:dyDescent="0.2">
      <c r="A25" s="58">
        <f t="shared" si="1"/>
        <v>2026</v>
      </c>
      <c r="N25"/>
    </row>
    <row r="26" spans="1:14" x14ac:dyDescent="0.2">
      <c r="A26" s="58">
        <f t="shared" si="1"/>
        <v>2027</v>
      </c>
      <c r="N26"/>
    </row>
    <row r="27" spans="1:14" x14ac:dyDescent="0.2">
      <c r="A27" s="58">
        <f t="shared" si="1"/>
        <v>2028</v>
      </c>
      <c r="N27"/>
    </row>
    <row r="28" spans="1:14" x14ac:dyDescent="0.2">
      <c r="A28" s="58">
        <f t="shared" si="1"/>
        <v>2029</v>
      </c>
      <c r="N28"/>
    </row>
    <row r="29" spans="1:14" x14ac:dyDescent="0.2">
      <c r="A29" s="58">
        <f t="shared" si="1"/>
        <v>2030</v>
      </c>
      <c r="N29"/>
    </row>
    <row r="30" spans="1:14" x14ac:dyDescent="0.2">
      <c r="A30" s="58">
        <f t="shared" si="1"/>
        <v>2031</v>
      </c>
      <c r="N30"/>
    </row>
    <row r="31" spans="1:14" x14ac:dyDescent="0.2">
      <c r="A31" s="58">
        <f t="shared" si="1"/>
        <v>2032</v>
      </c>
      <c r="N31"/>
    </row>
    <row r="32" spans="1:14" x14ac:dyDescent="0.2">
      <c r="N32"/>
    </row>
    <row r="33" spans="14:14" x14ac:dyDescent="0.2">
      <c r="N33"/>
    </row>
    <row r="34" spans="14:14" x14ac:dyDescent="0.2">
      <c r="N34"/>
    </row>
    <row r="35" spans="14:14" x14ac:dyDescent="0.2">
      <c r="N35"/>
    </row>
    <row r="36" spans="14:14" x14ac:dyDescent="0.2">
      <c r="N36"/>
    </row>
    <row r="37" spans="14:14" x14ac:dyDescent="0.2">
      <c r="N37"/>
    </row>
    <row r="38" spans="14:14" x14ac:dyDescent="0.2">
      <c r="N38"/>
    </row>
    <row r="39" spans="14:14" x14ac:dyDescent="0.2">
      <c r="N39"/>
    </row>
    <row r="40" spans="14:14" x14ac:dyDescent="0.2">
      <c r="N40"/>
    </row>
    <row r="41" spans="14:14" x14ac:dyDescent="0.2">
      <c r="N41"/>
    </row>
    <row r="42" spans="14:14" x14ac:dyDescent="0.2">
      <c r="N42"/>
    </row>
    <row r="43" spans="14:14" x14ac:dyDescent="0.2">
      <c r="N43"/>
    </row>
    <row r="44" spans="14:14" x14ac:dyDescent="0.2">
      <c r="N44"/>
    </row>
    <row r="45" spans="14:14" x14ac:dyDescent="0.2">
      <c r="N45"/>
    </row>
    <row r="46" spans="14:14" x14ac:dyDescent="0.2">
      <c r="N46"/>
    </row>
    <row r="47" spans="14:14" x14ac:dyDescent="0.2">
      <c r="N47"/>
    </row>
    <row r="48" spans="14:14" x14ac:dyDescent="0.2">
      <c r="N48"/>
    </row>
    <row r="49" spans="14:14" x14ac:dyDescent="0.2">
      <c r="N49"/>
    </row>
    <row r="50" spans="14:14" x14ac:dyDescent="0.2">
      <c r="N50"/>
    </row>
    <row r="51" spans="14:14" x14ac:dyDescent="0.2">
      <c r="N51"/>
    </row>
    <row r="52" spans="14:14" x14ac:dyDescent="0.2">
      <c r="N52"/>
    </row>
    <row r="53" spans="14:14" x14ac:dyDescent="0.2">
      <c r="N53"/>
    </row>
    <row r="54" spans="14:14" x14ac:dyDescent="0.2">
      <c r="N54"/>
    </row>
    <row r="55" spans="14:14" x14ac:dyDescent="0.2">
      <c r="N55"/>
    </row>
    <row r="56" spans="14:14" x14ac:dyDescent="0.2">
      <c r="N56"/>
    </row>
    <row r="57" spans="14:14" x14ac:dyDescent="0.2">
      <c r="N57"/>
    </row>
    <row r="58" spans="14:14" x14ac:dyDescent="0.2">
      <c r="N58"/>
    </row>
  </sheetData>
  <phoneticPr fontId="14" type="noConversion"/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09"/>
  <sheetViews>
    <sheetView topLeftCell="A34" workbookViewId="0">
      <selection activeCell="I34" sqref="I34"/>
    </sheetView>
  </sheetViews>
  <sheetFormatPr defaultRowHeight="12.75" x14ac:dyDescent="0.2"/>
  <cols>
    <col min="1" max="1" width="9.7109375" customWidth="1"/>
    <col min="2" max="2" width="10.7109375" style="195" customWidth="1"/>
  </cols>
  <sheetData>
    <row r="1" spans="1:11" x14ac:dyDescent="0.2">
      <c r="A1" s="2" t="s">
        <v>133</v>
      </c>
      <c r="B1" s="193"/>
      <c r="D1" t="s">
        <v>174</v>
      </c>
      <c r="E1" s="194">
        <v>37165</v>
      </c>
    </row>
    <row r="2" spans="1:11" x14ac:dyDescent="0.2">
      <c r="A2" s="97"/>
      <c r="E2" s="185"/>
    </row>
    <row r="3" spans="1:11" x14ac:dyDescent="0.2">
      <c r="A3" s="97" t="s">
        <v>134</v>
      </c>
      <c r="B3" s="157">
        <v>0.31</v>
      </c>
    </row>
    <row r="4" spans="1:11" x14ac:dyDescent="0.2">
      <c r="A4" s="97" t="s">
        <v>135</v>
      </c>
      <c r="B4" s="157">
        <v>1.91</v>
      </c>
      <c r="J4" s="96"/>
      <c r="K4" s="96"/>
    </row>
    <row r="5" spans="1:11" x14ac:dyDescent="0.2">
      <c r="A5" s="97" t="s">
        <v>136</v>
      </c>
      <c r="B5" s="157">
        <v>0.19</v>
      </c>
    </row>
    <row r="6" spans="1:11" x14ac:dyDescent="0.2">
      <c r="A6" s="97" t="s">
        <v>137</v>
      </c>
      <c r="B6" s="157">
        <v>0.5</v>
      </c>
    </row>
    <row r="8" spans="1:11" x14ac:dyDescent="0.2">
      <c r="A8" s="89"/>
      <c r="B8" s="196" t="s">
        <v>138</v>
      </c>
      <c r="C8" s="97" t="s">
        <v>139</v>
      </c>
    </row>
    <row r="9" spans="1:11" x14ac:dyDescent="0.2">
      <c r="A9" s="89">
        <v>36495</v>
      </c>
      <c r="B9" s="195">
        <v>2.2400000000000002</v>
      </c>
      <c r="C9" s="195">
        <v>2.4239999999999999</v>
      </c>
      <c r="H9" s="98" t="s">
        <v>140</v>
      </c>
      <c r="I9" s="98" t="s">
        <v>141</v>
      </c>
    </row>
    <row r="10" spans="1:11" x14ac:dyDescent="0.2">
      <c r="A10" s="91">
        <v>36526</v>
      </c>
      <c r="B10">
        <v>2.3440000000000003</v>
      </c>
      <c r="C10" s="23">
        <f>C9+$B$3*(B10-C9)+$B$5*(C9^($B$6))*D10+(1-$B$3)*(B10-B9)</f>
        <v>2.6401793109127225</v>
      </c>
      <c r="D10" s="95">
        <v>0.57204476228882795</v>
      </c>
      <c r="E10" s="95">
        <v>0.44644847007428556</v>
      </c>
      <c r="F10" s="96">
        <f>C10-E10</f>
        <v>2.1937308408384371</v>
      </c>
      <c r="G10">
        <v>2002</v>
      </c>
      <c r="H10" s="23">
        <f>AVERAGE(C34:C45)</f>
        <v>2.9902994035993005</v>
      </c>
      <c r="I10" s="364">
        <f>AVERAGE(F34:F45)</f>
        <v>2.2934393306157523</v>
      </c>
    </row>
    <row r="11" spans="1:11" x14ac:dyDescent="0.2">
      <c r="A11" s="91">
        <v>36557</v>
      </c>
      <c r="B11" s="195">
        <v>2.61</v>
      </c>
      <c r="C11" s="23">
        <f t="shared" ref="C11:C74" si="0">C10+$B$3*(B11-C10)+$B$5*(C10^($B$6))*D11+(1-$B$3)*(B11-B10)</f>
        <v>2.7769933607296839</v>
      </c>
      <c r="D11" s="95">
        <v>-0.12104783130526783</v>
      </c>
      <c r="E11" s="95">
        <v>0.26322273807183755</v>
      </c>
      <c r="F11" s="96">
        <f t="shared" ref="F11:F74" si="1">C11-E11</f>
        <v>2.5137706226578462</v>
      </c>
      <c r="G11">
        <v>2003</v>
      </c>
      <c r="H11" s="23">
        <f>AVERAGE(C46:C57)</f>
        <v>3.2473702315634867</v>
      </c>
      <c r="I11" s="364">
        <f>AVERAGE(F46:F57)</f>
        <v>2.9144331221024058</v>
      </c>
    </row>
    <row r="12" spans="1:11" x14ac:dyDescent="0.2">
      <c r="A12" s="91">
        <v>36586</v>
      </c>
      <c r="B12">
        <v>2.6030000000000002</v>
      </c>
      <c r="C12" s="23">
        <f t="shared" si="0"/>
        <v>2.4171311378633407</v>
      </c>
      <c r="D12" s="95">
        <v>-0.95095832549649406</v>
      </c>
      <c r="E12" s="95">
        <v>0.71583075574757804</v>
      </c>
      <c r="F12" s="96">
        <f t="shared" si="1"/>
        <v>1.7013003821157626</v>
      </c>
      <c r="G12">
        <v>2004</v>
      </c>
      <c r="H12" s="23">
        <f>AVERAGE(C58:C69)</f>
        <v>3.4976518938202452</v>
      </c>
      <c r="I12" s="197">
        <f>AVERAGE(F58:F69)</f>
        <v>2.976644545687122</v>
      </c>
    </row>
    <row r="13" spans="1:11" x14ac:dyDescent="0.2">
      <c r="A13" s="91">
        <v>36617</v>
      </c>
      <c r="B13" s="195">
        <v>2.9</v>
      </c>
      <c r="C13" s="23">
        <f t="shared" si="0"/>
        <v>2.3682181513834299</v>
      </c>
      <c r="D13" s="95">
        <v>-1.366075276905655</v>
      </c>
      <c r="E13" s="95">
        <v>1.117233151025792</v>
      </c>
      <c r="F13" s="96">
        <f t="shared" si="1"/>
        <v>1.2509850003576379</v>
      </c>
      <c r="G13">
        <v>2005</v>
      </c>
      <c r="H13" s="23">
        <f>AVERAGE(C70:C81)</f>
        <v>3.51148057467111</v>
      </c>
      <c r="I13" s="197">
        <f>AVERAGE(F70:F81)</f>
        <v>3.0411315185040326</v>
      </c>
    </row>
    <row r="14" spans="1:11" x14ac:dyDescent="0.2">
      <c r="A14" s="91">
        <v>36647</v>
      </c>
      <c r="B14">
        <v>3.0890000000000004</v>
      </c>
      <c r="C14" s="23">
        <f t="shared" si="0"/>
        <v>2.4051221786409029</v>
      </c>
      <c r="D14" s="95">
        <v>-1.083986905037053</v>
      </c>
      <c r="E14" s="95">
        <v>0.59593831745232639</v>
      </c>
      <c r="F14" s="96">
        <f t="shared" si="1"/>
        <v>1.8091838611885764</v>
      </c>
      <c r="G14">
        <v>2006</v>
      </c>
      <c r="H14" s="23">
        <f>AVERAGE(C82:C93)</f>
        <v>3.2463374471785116</v>
      </c>
      <c r="I14" s="197">
        <f>AVERAGE(F82:F93)</f>
        <v>2.696403440288524</v>
      </c>
    </row>
    <row r="15" spans="1:11" x14ac:dyDescent="0.2">
      <c r="A15" s="91">
        <v>36678</v>
      </c>
      <c r="B15">
        <v>3.3540000000000005</v>
      </c>
      <c r="C15" s="23">
        <f t="shared" si="0"/>
        <v>3.082657338480673</v>
      </c>
      <c r="D15" s="95">
        <v>0.6805558236963436</v>
      </c>
      <c r="E15" s="95">
        <v>1.1997142163518744</v>
      </c>
      <c r="F15" s="96">
        <f t="shared" si="1"/>
        <v>1.8829431221287987</v>
      </c>
      <c r="G15">
        <v>2007</v>
      </c>
      <c r="H15" s="23">
        <f>AVERAGE(C94:C105)</f>
        <v>3.5288453601325496</v>
      </c>
      <c r="I15" s="197">
        <f>AVERAGE(F94:F105)</f>
        <v>2.9781917116109042</v>
      </c>
    </row>
    <row r="16" spans="1:11" x14ac:dyDescent="0.2">
      <c r="A16" s="91">
        <v>36708</v>
      </c>
      <c r="B16">
        <v>3.3780000000000001</v>
      </c>
      <c r="C16" s="23">
        <f t="shared" si="0"/>
        <v>2.9210354355903645</v>
      </c>
      <c r="D16" s="95">
        <v>-0.80858580345122288</v>
      </c>
      <c r="E16" s="95">
        <v>5.272190801500256E-2</v>
      </c>
      <c r="F16" s="96">
        <f t="shared" si="1"/>
        <v>2.8683135275753617</v>
      </c>
      <c r="G16">
        <v>2008</v>
      </c>
      <c r="H16" s="23">
        <f>AVERAGE(C106:C117)</f>
        <v>3.8794298955335944</v>
      </c>
      <c r="I16" s="197">
        <f>AVERAGE(F106:F117)</f>
        <v>3.4846720352638645</v>
      </c>
    </row>
    <row r="17" spans="1:9" x14ac:dyDescent="0.2">
      <c r="A17" s="91">
        <v>36739</v>
      </c>
      <c r="B17">
        <v>3.3940000000000006</v>
      </c>
      <c r="C17" s="23">
        <f t="shared" si="0"/>
        <v>3.499166202701633</v>
      </c>
      <c r="D17" s="95">
        <v>1.2948361354879021</v>
      </c>
      <c r="E17" s="95">
        <v>0.44005330771862072</v>
      </c>
      <c r="F17" s="96">
        <f t="shared" si="1"/>
        <v>3.0591128949830124</v>
      </c>
      <c r="G17">
        <v>2009</v>
      </c>
      <c r="H17" s="23">
        <f>AVERAGE(C118:C129)</f>
        <v>3.8683592087922301</v>
      </c>
      <c r="I17" s="197">
        <f>AVERAGE(F118:F129)</f>
        <v>3.4322253028429497</v>
      </c>
    </row>
    <row r="18" spans="1:9" x14ac:dyDescent="0.2">
      <c r="A18" s="91">
        <v>36770</v>
      </c>
      <c r="B18">
        <v>3.3880000000000003</v>
      </c>
      <c r="C18" s="23">
        <f t="shared" si="0"/>
        <v>3.5005300811085585</v>
      </c>
      <c r="D18" s="95">
        <v>0.11244710818100771</v>
      </c>
      <c r="E18" s="95">
        <v>0.58112005155519775</v>
      </c>
      <c r="F18" s="96">
        <f t="shared" si="1"/>
        <v>2.9194100295533607</v>
      </c>
      <c r="G18">
        <v>2010</v>
      </c>
      <c r="H18" s="23">
        <f>AVERAGE(C130:C141)</f>
        <v>3.5914007385314228</v>
      </c>
      <c r="I18" s="197">
        <f>AVERAGE(F130:F141)</f>
        <v>3.125883058202048</v>
      </c>
    </row>
    <row r="19" spans="1:9" x14ac:dyDescent="0.2">
      <c r="A19" s="91">
        <v>36800</v>
      </c>
      <c r="B19">
        <v>3.403</v>
      </c>
      <c r="C19" s="23">
        <f t="shared" si="0"/>
        <v>3.3285857145689071</v>
      </c>
      <c r="D19" s="95">
        <v>-0.42775450923497044</v>
      </c>
      <c r="E19" s="95">
        <v>-0.12433934999506648</v>
      </c>
      <c r="F19" s="96">
        <f t="shared" si="1"/>
        <v>3.4529250645639737</v>
      </c>
      <c r="G19">
        <v>2011</v>
      </c>
      <c r="H19" s="23">
        <f>AVERAGE(C142:C153)</f>
        <v>3.8771131393200942</v>
      </c>
      <c r="I19" s="197">
        <f>AVERAGE(F142:F153)</f>
        <v>3.350319025732492</v>
      </c>
    </row>
    <row r="20" spans="1:9" x14ac:dyDescent="0.2">
      <c r="A20" s="91">
        <v>36831</v>
      </c>
      <c r="B20">
        <v>3.5030000000000001</v>
      </c>
      <c r="C20" s="23">
        <f t="shared" si="0"/>
        <v>3.7061691527103315</v>
      </c>
      <c r="D20" s="95">
        <v>0.73422628140599788</v>
      </c>
      <c r="E20" s="95">
        <v>0.56210529258838915</v>
      </c>
      <c r="F20" s="96">
        <f t="shared" si="1"/>
        <v>3.1440638601219426</v>
      </c>
      <c r="G20">
        <v>2012</v>
      </c>
      <c r="H20" s="23">
        <f>AVERAGE(C154:C165)</f>
        <v>4.5456694800364419</v>
      </c>
      <c r="I20" s="197">
        <f>AVERAGE(F154:F165)</f>
        <v>4.0570128530847152</v>
      </c>
    </row>
    <row r="21" spans="1:9" x14ac:dyDescent="0.2">
      <c r="A21" s="91">
        <v>36861</v>
      </c>
      <c r="B21">
        <v>3.5980000000000003</v>
      </c>
      <c r="C21" s="23">
        <f t="shared" si="0"/>
        <v>4.2193956473568699</v>
      </c>
      <c r="D21" s="95">
        <v>1.3155805995931722</v>
      </c>
      <c r="E21" s="95">
        <v>0.42295386371479221</v>
      </c>
      <c r="F21" s="96">
        <f t="shared" si="1"/>
        <v>3.7964417836420776</v>
      </c>
      <c r="G21">
        <v>2013</v>
      </c>
      <c r="H21" s="23">
        <f>AVERAGE(C166:C177)</f>
        <v>4.2427347214342852</v>
      </c>
      <c r="I21" s="197">
        <f>AVERAGE(F166:F177)</f>
        <v>3.8947491838168067</v>
      </c>
    </row>
    <row r="22" spans="1:9" x14ac:dyDescent="0.2">
      <c r="A22" s="91">
        <v>36892</v>
      </c>
      <c r="B22" s="195">
        <v>9.98</v>
      </c>
      <c r="C22" s="23">
        <f t="shared" si="0"/>
        <v>10.869274059168275</v>
      </c>
      <c r="D22" s="95">
        <v>1.1799438503516662</v>
      </c>
      <c r="E22" s="95">
        <v>0.58309360603063842</v>
      </c>
      <c r="F22" s="96">
        <f t="shared" si="1"/>
        <v>10.286180453137636</v>
      </c>
      <c r="G22">
        <v>2014</v>
      </c>
      <c r="H22" s="23">
        <f>AVERAGE(C178:C189)</f>
        <v>4.0649138676811036</v>
      </c>
      <c r="I22" s="197">
        <f>AVERAGE(F178:F189)</f>
        <v>3.419618585851675</v>
      </c>
    </row>
    <row r="23" spans="1:9" x14ac:dyDescent="0.2">
      <c r="A23" s="91">
        <v>36923</v>
      </c>
      <c r="B23" s="195">
        <v>8.9660000000000011</v>
      </c>
      <c r="C23" s="23">
        <f t="shared" si="0"/>
        <v>9.5603235373745967</v>
      </c>
      <c r="D23" s="95">
        <v>-3.0771821983964012E-2</v>
      </c>
      <c r="E23" s="95">
        <v>1.2839345830558717</v>
      </c>
      <c r="F23" s="96">
        <f t="shared" si="1"/>
        <v>8.2763889543187243</v>
      </c>
      <c r="G23">
        <v>2015</v>
      </c>
      <c r="H23" s="23">
        <f>AVERAGE(C190:C201)</f>
        <v>4.4637616173755648</v>
      </c>
      <c r="I23" s="197">
        <f>AVERAGE(F190:F201)</f>
        <v>3.8384588205917218</v>
      </c>
    </row>
    <row r="24" spans="1:9" x14ac:dyDescent="0.2">
      <c r="A24" s="91">
        <v>36951</v>
      </c>
      <c r="B24" s="195">
        <v>8.2670000000000012</v>
      </c>
      <c r="C24" s="23">
        <f t="shared" si="0"/>
        <v>8.7702674582564182</v>
      </c>
      <c r="D24" s="95">
        <v>0.15861799892448356</v>
      </c>
      <c r="E24" s="95">
        <v>0.27727022188859585</v>
      </c>
      <c r="F24" s="96">
        <f t="shared" si="1"/>
        <v>8.4929972363678221</v>
      </c>
      <c r="G24">
        <v>2016</v>
      </c>
      <c r="H24" s="23">
        <f>AVERAGE(C202:C213)</f>
        <v>4.5073818097456053</v>
      </c>
      <c r="I24" s="197">
        <f>AVERAGE(F202:F213)</f>
        <v>3.9266282675127115</v>
      </c>
    </row>
    <row r="25" spans="1:9" x14ac:dyDescent="0.2">
      <c r="A25" s="91">
        <v>36982</v>
      </c>
      <c r="B25" s="195">
        <v>6.06</v>
      </c>
      <c r="C25" s="23">
        <f t="shared" si="0"/>
        <v>6.6153454804082852</v>
      </c>
      <c r="D25" s="95">
        <v>0.36982233818724447</v>
      </c>
      <c r="E25" s="95">
        <v>0.37651674960769593</v>
      </c>
      <c r="F25" s="96">
        <f t="shared" si="1"/>
        <v>6.2388287308005896</v>
      </c>
      <c r="G25">
        <v>2017</v>
      </c>
      <c r="H25" s="96">
        <f>+AVERAGE(C214:C225)</f>
        <v>4.0911135987267055</v>
      </c>
      <c r="I25" s="343">
        <f>AVERAGE(F214:F225)</f>
        <v>3.7285126264836652</v>
      </c>
    </row>
    <row r="26" spans="1:9" x14ac:dyDescent="0.2">
      <c r="A26" s="91">
        <v>37012</v>
      </c>
      <c r="B26" s="195">
        <v>5.4450000000000003</v>
      </c>
      <c r="C26" s="23">
        <f t="shared" si="0"/>
        <v>5.8645097369029635</v>
      </c>
      <c r="D26" s="95">
        <v>7.4324531629856652E-2</v>
      </c>
      <c r="E26" s="95">
        <v>0.10643563815087455</v>
      </c>
      <c r="F26" s="96">
        <f t="shared" si="1"/>
        <v>5.7580740987520889</v>
      </c>
      <c r="G26">
        <v>2018</v>
      </c>
      <c r="H26" s="96">
        <f>+AVERAGE(C226:C237)</f>
        <v>5.1026684868532097</v>
      </c>
      <c r="I26" s="343">
        <f>+AVERAGE(F226:F237)</f>
        <v>4.7222420014504962</v>
      </c>
    </row>
    <row r="27" spans="1:9" x14ac:dyDescent="0.2">
      <c r="A27" s="91">
        <v>37043</v>
      </c>
      <c r="B27" s="195">
        <v>5.375</v>
      </c>
      <c r="C27" s="23">
        <f t="shared" si="0"/>
        <v>5.2767726148647478</v>
      </c>
      <c r="D27" s="95">
        <v>-0.8425858045618152</v>
      </c>
      <c r="E27" s="95">
        <v>0.36977184008356517</v>
      </c>
      <c r="F27" s="96">
        <f t="shared" si="1"/>
        <v>4.9070007747811824</v>
      </c>
      <c r="G27">
        <v>2019</v>
      </c>
      <c r="H27" s="96">
        <f>+AVERAGE(C238:C249)</f>
        <v>4.2726850534773746</v>
      </c>
      <c r="I27" s="343">
        <f>+AVERAGE(F238:F249)</f>
        <v>3.7447082422142066</v>
      </c>
    </row>
    <row r="28" spans="1:9" x14ac:dyDescent="0.2">
      <c r="A28" s="91">
        <v>37073</v>
      </c>
      <c r="B28" s="195">
        <v>5.3550000000000004</v>
      </c>
      <c r="C28" s="23">
        <f t="shared" si="0"/>
        <v>4.6830798035147945</v>
      </c>
      <c r="D28" s="95">
        <v>-1.3842106075386009</v>
      </c>
      <c r="E28" s="95">
        <v>0.13061101628873839</v>
      </c>
      <c r="F28" s="96">
        <f t="shared" si="1"/>
        <v>4.5524687872260561</v>
      </c>
      <c r="G28">
        <v>2020</v>
      </c>
      <c r="H28" s="96">
        <f>+AVERAGE(C250:C261)</f>
        <v>4.8088473134133727</v>
      </c>
      <c r="I28" s="343">
        <f>+AVERAGE(F250:F261)</f>
        <v>4.2087398998301735</v>
      </c>
    </row>
    <row r="29" spans="1:9" x14ac:dyDescent="0.2">
      <c r="A29" s="91">
        <v>37104</v>
      </c>
      <c r="B29" s="195">
        <v>5.33</v>
      </c>
      <c r="C29" s="23">
        <f t="shared" si="0"/>
        <v>5.1892177368508579</v>
      </c>
      <c r="D29" s="95">
        <v>0.78518420281639167</v>
      </c>
      <c r="E29" s="95">
        <v>0.91769910067571925</v>
      </c>
      <c r="F29" s="96">
        <f t="shared" si="1"/>
        <v>4.2715186361751387</v>
      </c>
      <c r="G29">
        <v>2021</v>
      </c>
      <c r="H29" s="96">
        <f>+AVERAGE(C262:C273)</f>
        <v>5.3847848459755392</v>
      </c>
      <c r="I29" s="343">
        <f>+AVERAGE(F262:F273)</f>
        <v>4.8845454373867341</v>
      </c>
    </row>
    <row r="30" spans="1:9" x14ac:dyDescent="0.2">
      <c r="A30" s="91">
        <v>37135</v>
      </c>
      <c r="B30" s="195">
        <v>5.2949999999999999</v>
      </c>
      <c r="C30" s="23">
        <f t="shared" si="0"/>
        <v>4.8831622300522248</v>
      </c>
      <c r="D30" s="95">
        <v>-0.72709213441933773</v>
      </c>
      <c r="E30" s="95">
        <v>1.2653933022329162</v>
      </c>
      <c r="F30" s="96">
        <f t="shared" si="1"/>
        <v>3.6177689278193084</v>
      </c>
      <c r="G30">
        <v>2022</v>
      </c>
      <c r="H30" s="96">
        <f>+AVERAGE(C274:C285)</f>
        <v>4.7645822935366091</v>
      </c>
      <c r="I30" s="343">
        <f>+AVERAGE(F274:F285)</f>
        <v>4.333782602972815</v>
      </c>
    </row>
    <row r="31" spans="1:9" x14ac:dyDescent="0.2">
      <c r="A31" s="91">
        <v>37165</v>
      </c>
      <c r="B31" s="195">
        <v>1.83</v>
      </c>
      <c r="C31" s="23">
        <f t="shared" si="0"/>
        <v>1.7965343343739346</v>
      </c>
      <c r="D31" s="95">
        <v>0.59710994788792293</v>
      </c>
      <c r="E31" s="95">
        <v>0.15886451296666254</v>
      </c>
      <c r="F31" s="96">
        <f t="shared" si="1"/>
        <v>1.637669821407272</v>
      </c>
      <c r="G31">
        <v>2023</v>
      </c>
      <c r="H31" s="96">
        <f>+AVERAGE(C286:C297)</f>
        <v>4.930270894622085</v>
      </c>
      <c r="I31" s="343">
        <f>+AVERAGE(F286:F297)</f>
        <v>4.531561165873355</v>
      </c>
    </row>
    <row r="32" spans="1:9" x14ac:dyDescent="0.2">
      <c r="A32" s="91">
        <v>37196</v>
      </c>
      <c r="B32" s="195">
        <v>2.2440000000000002</v>
      </c>
      <c r="C32" s="23">
        <f t="shared" si="0"/>
        <v>2.3646243787076773</v>
      </c>
      <c r="D32" s="95">
        <v>0.56432958205018369</v>
      </c>
      <c r="E32" s="95">
        <v>0.85101561002909165</v>
      </c>
      <c r="F32" s="96">
        <f t="shared" si="1"/>
        <v>1.5136087686785857</v>
      </c>
      <c r="G32">
        <v>2024</v>
      </c>
      <c r="H32" s="96">
        <f>+AVERAGE(C298:C309)</f>
        <v>5.1694927837336122</v>
      </c>
      <c r="I32" s="343">
        <f>+AVERAGE(F298:F309)</f>
        <v>4.7899420211384154</v>
      </c>
    </row>
    <row r="33" spans="1:9" x14ac:dyDescent="0.2">
      <c r="A33" s="91">
        <v>37226</v>
      </c>
      <c r="B33" s="195">
        <v>2.6220000000000003</v>
      </c>
      <c r="C33" s="23">
        <f t="shared" si="0"/>
        <v>2.0566832007030333</v>
      </c>
      <c r="D33" s="95">
        <v>-2.2197659639846412</v>
      </c>
      <c r="E33" s="95">
        <v>1.1502767100654669</v>
      </c>
      <c r="F33" s="96">
        <f t="shared" si="1"/>
        <v>0.9064064906375664</v>
      </c>
      <c r="G33">
        <v>2025</v>
      </c>
      <c r="H33" s="96"/>
      <c r="I33" s="343">
        <f>+I32</f>
        <v>4.7899420211384154</v>
      </c>
    </row>
    <row r="34" spans="1:9" x14ac:dyDescent="0.2">
      <c r="A34" s="91">
        <v>37257</v>
      </c>
      <c r="B34" s="195">
        <v>2.8320000000000003</v>
      </c>
      <c r="C34" s="23">
        <f t="shared" si="0"/>
        <v>3.2332161461745983</v>
      </c>
      <c r="D34" s="95">
        <v>2.9039924828215824</v>
      </c>
      <c r="E34" s="95">
        <v>0.49658905818983079</v>
      </c>
      <c r="F34" s="198">
        <f t="shared" si="1"/>
        <v>2.7366270879847674</v>
      </c>
      <c r="G34">
        <v>2026</v>
      </c>
      <c r="H34" s="96"/>
      <c r="I34" s="343">
        <f>+I33</f>
        <v>4.7899420211384154</v>
      </c>
    </row>
    <row r="35" spans="1:9" x14ac:dyDescent="0.2">
      <c r="A35" s="91">
        <v>37288</v>
      </c>
      <c r="B35" s="195">
        <v>2.8320000000000003</v>
      </c>
      <c r="C35" s="23">
        <f t="shared" si="0"/>
        <v>3.0983784887056838</v>
      </c>
      <c r="D35" s="95">
        <v>-3.0618773522486535E-2</v>
      </c>
      <c r="E35" s="95">
        <v>7.9516503737488892E-2</v>
      </c>
      <c r="F35" s="198">
        <f t="shared" si="1"/>
        <v>3.0188619849681948</v>
      </c>
      <c r="G35">
        <v>2027</v>
      </c>
      <c r="H35" s="96"/>
      <c r="I35" s="343">
        <f>+I34</f>
        <v>4.7899420211384154</v>
      </c>
    </row>
    <row r="36" spans="1:9" x14ac:dyDescent="0.2">
      <c r="A36" s="91">
        <v>37316</v>
      </c>
      <c r="B36" s="195">
        <v>2.802</v>
      </c>
      <c r="C36" s="23">
        <f t="shared" si="0"/>
        <v>2.9774035903894269</v>
      </c>
      <c r="D36" s="95">
        <v>-2.5109185939831698E-2</v>
      </c>
      <c r="E36" s="95">
        <v>1.3802636782789615</v>
      </c>
      <c r="F36" s="198">
        <f t="shared" si="1"/>
        <v>1.5971399121104655</v>
      </c>
      <c r="G36">
        <v>2028</v>
      </c>
      <c r="I36" s="343">
        <f t="shared" ref="I36:I41" si="2">+I35</f>
        <v>4.7899420211384154</v>
      </c>
    </row>
    <row r="37" spans="1:9" x14ac:dyDescent="0.2">
      <c r="A37" s="91">
        <v>37347</v>
      </c>
      <c r="B37" s="195">
        <v>2.742</v>
      </c>
      <c r="C37" s="23">
        <f t="shared" si="0"/>
        <v>2.497327182152425</v>
      </c>
      <c r="D37" s="95">
        <v>-1.1154601089530782</v>
      </c>
      <c r="E37" s="95">
        <v>0.52783656424815428</v>
      </c>
      <c r="F37" s="198">
        <f t="shared" si="1"/>
        <v>1.9694906179042708</v>
      </c>
      <c r="G37">
        <v>2029</v>
      </c>
      <c r="I37" s="343">
        <f t="shared" si="2"/>
        <v>4.7899420211384154</v>
      </c>
    </row>
    <row r="38" spans="1:9" x14ac:dyDescent="0.2">
      <c r="A38" s="91">
        <v>37377</v>
      </c>
      <c r="B38" s="195">
        <v>2.7720000000000002</v>
      </c>
      <c r="C38" s="23">
        <f t="shared" si="0"/>
        <v>2.6302636605873122</v>
      </c>
      <c r="D38" s="95">
        <v>9.0216109176766965E-2</v>
      </c>
      <c r="E38" s="95">
        <v>0.4552141099129336</v>
      </c>
      <c r="F38" s="198">
        <f t="shared" si="1"/>
        <v>2.1750495506743786</v>
      </c>
      <c r="G38">
        <v>2030</v>
      </c>
      <c r="I38" s="343">
        <f t="shared" si="2"/>
        <v>4.7899420211384154</v>
      </c>
    </row>
    <row r="39" spans="1:9" x14ac:dyDescent="0.2">
      <c r="A39" s="91">
        <v>37408</v>
      </c>
      <c r="B39" s="195">
        <v>2.8220000000000001</v>
      </c>
      <c r="C39" s="23">
        <f t="shared" si="0"/>
        <v>2.5635253544637049</v>
      </c>
      <c r="D39" s="95">
        <v>-0.52143395988227748</v>
      </c>
      <c r="E39" s="95">
        <v>0.38256936159832017</v>
      </c>
      <c r="F39" s="198">
        <f t="shared" si="1"/>
        <v>2.1809559928653846</v>
      </c>
      <c r="G39">
        <v>2031</v>
      </c>
      <c r="I39" s="343">
        <f t="shared" si="2"/>
        <v>4.7899420211384154</v>
      </c>
    </row>
    <row r="40" spans="1:9" x14ac:dyDescent="0.2">
      <c r="A40" s="91">
        <v>37438</v>
      </c>
      <c r="B40" s="195">
        <v>2.8690000000000002</v>
      </c>
      <c r="C40" s="23">
        <f t="shared" si="0"/>
        <v>2.7574287215532816</v>
      </c>
      <c r="D40" s="95">
        <v>0.21950755235571781</v>
      </c>
      <c r="E40" s="95">
        <v>0.59058033430057721</v>
      </c>
      <c r="F40" s="198">
        <f t="shared" si="1"/>
        <v>2.1668483872527045</v>
      </c>
      <c r="G40">
        <v>2032</v>
      </c>
      <c r="I40" s="343">
        <f t="shared" si="2"/>
        <v>4.7899420211384154</v>
      </c>
    </row>
    <row r="41" spans="1:9" x14ac:dyDescent="0.2">
      <c r="A41" s="91">
        <v>37469</v>
      </c>
      <c r="B41" s="195">
        <v>2.907</v>
      </c>
      <c r="C41" s="23">
        <f t="shared" si="0"/>
        <v>3.1309013614570138</v>
      </c>
      <c r="D41" s="95">
        <v>0.95366440606679603</v>
      </c>
      <c r="E41" s="95">
        <v>1.6247529421002569</v>
      </c>
      <c r="F41" s="198">
        <f t="shared" si="1"/>
        <v>1.5061484193567569</v>
      </c>
      <c r="G41">
        <v>2033</v>
      </c>
      <c r="I41" s="343">
        <f t="shared" si="2"/>
        <v>4.7899420211384154</v>
      </c>
    </row>
    <row r="42" spans="1:9" x14ac:dyDescent="0.2">
      <c r="A42" s="91">
        <v>37500</v>
      </c>
      <c r="B42" s="195">
        <v>2.907</v>
      </c>
      <c r="C42" s="23">
        <f t="shared" si="0"/>
        <v>3.5510433256848657</v>
      </c>
      <c r="D42" s="95">
        <v>1.4561629975526036</v>
      </c>
      <c r="E42" s="95">
        <v>0.83665698072021844</v>
      </c>
      <c r="F42" s="198">
        <f t="shared" si="1"/>
        <v>2.7143863449646473</v>
      </c>
    </row>
    <row r="43" spans="1:9" x14ac:dyDescent="0.2">
      <c r="A43" s="91">
        <v>37530</v>
      </c>
      <c r="B43" s="195">
        <v>2.927</v>
      </c>
      <c r="C43" s="23">
        <f t="shared" si="0"/>
        <v>3.0922674763249951</v>
      </c>
      <c r="D43" s="95">
        <v>-0.77958438707618471</v>
      </c>
      <c r="E43" s="95">
        <v>0.53123452650947522</v>
      </c>
      <c r="F43" s="198">
        <f t="shared" si="1"/>
        <v>2.56103294981552</v>
      </c>
    </row>
    <row r="44" spans="1:9" x14ac:dyDescent="0.2">
      <c r="A44" s="91">
        <v>37561</v>
      </c>
      <c r="B44" s="195">
        <v>3.1020000000000003</v>
      </c>
      <c r="C44" s="23">
        <f t="shared" si="0"/>
        <v>2.9634880556889467</v>
      </c>
      <c r="D44" s="95">
        <v>-0.7558736951571523</v>
      </c>
      <c r="E44" s="95">
        <v>0.65653353053686925</v>
      </c>
      <c r="F44" s="198">
        <f t="shared" si="1"/>
        <v>2.3069545251520776</v>
      </c>
    </row>
    <row r="45" spans="1:9" x14ac:dyDescent="0.2">
      <c r="A45" s="91">
        <v>37591</v>
      </c>
      <c r="B45" s="195">
        <v>3.302</v>
      </c>
      <c r="C45" s="23">
        <f t="shared" si="0"/>
        <v>3.3883494800093543</v>
      </c>
      <c r="D45" s="95">
        <v>0.556200984121477</v>
      </c>
      <c r="E45" s="95">
        <v>0.80057328566949593</v>
      </c>
      <c r="F45" s="198">
        <f t="shared" si="1"/>
        <v>2.5877761943398583</v>
      </c>
    </row>
    <row r="46" spans="1:9" x14ac:dyDescent="0.2">
      <c r="A46" s="91">
        <v>37622</v>
      </c>
      <c r="B46" s="195">
        <v>3.4020000000000001</v>
      </c>
      <c r="C46" s="23">
        <f t="shared" si="0"/>
        <v>3.7614844582912896</v>
      </c>
      <c r="D46" s="95">
        <v>0.85749889573295501</v>
      </c>
      <c r="E46" s="95">
        <v>0.57754997674100694</v>
      </c>
      <c r="F46" s="96">
        <f t="shared" si="1"/>
        <v>3.1839344815502826</v>
      </c>
    </row>
    <row r="47" spans="1:9" x14ac:dyDescent="0.2">
      <c r="A47" s="91">
        <v>37653</v>
      </c>
      <c r="B47" s="195">
        <v>3.3069999999999999</v>
      </c>
      <c r="C47" s="23">
        <f t="shared" si="0"/>
        <v>3.4826812740110635</v>
      </c>
      <c r="D47" s="95">
        <v>-0.19637370760351439</v>
      </c>
      <c r="E47" s="95">
        <v>-0.27465734763352467</v>
      </c>
      <c r="F47" s="96">
        <f t="shared" si="1"/>
        <v>3.7573386216445881</v>
      </c>
    </row>
    <row r="48" spans="1:9" x14ac:dyDescent="0.2">
      <c r="A48" s="91">
        <v>37681</v>
      </c>
      <c r="B48" s="195">
        <v>3.1920000000000002</v>
      </c>
      <c r="C48" s="23">
        <f t="shared" si="0"/>
        <v>3.1576168014589849</v>
      </c>
      <c r="D48" s="95">
        <v>-0.43884208960297971</v>
      </c>
      <c r="E48" s="95">
        <v>0.48275156861247653</v>
      </c>
      <c r="F48" s="96">
        <f t="shared" si="1"/>
        <v>2.6748652328465083</v>
      </c>
    </row>
    <row r="49" spans="1:6" x14ac:dyDescent="0.2">
      <c r="A49" s="91">
        <v>37712</v>
      </c>
      <c r="B49" s="195">
        <v>3.0420000000000003</v>
      </c>
      <c r="C49" s="23">
        <f t="shared" si="0"/>
        <v>3.3841725433264322</v>
      </c>
      <c r="D49" s="95">
        <v>1.0837409321118552</v>
      </c>
      <c r="E49" s="95">
        <v>0.43936838273921142</v>
      </c>
      <c r="F49" s="96">
        <f t="shared" si="1"/>
        <v>2.9448041605872208</v>
      </c>
    </row>
    <row r="50" spans="1:6" x14ac:dyDescent="0.2">
      <c r="A50" s="91">
        <v>37742</v>
      </c>
      <c r="B50" s="195">
        <v>3.0550000000000002</v>
      </c>
      <c r="C50" s="23">
        <f t="shared" si="0"/>
        <v>3.4537860623015741</v>
      </c>
      <c r="D50" s="95">
        <v>0.46544998508000984</v>
      </c>
      <c r="E50" s="95">
        <v>0.80857103902753313</v>
      </c>
      <c r="F50" s="96">
        <f t="shared" si="1"/>
        <v>2.6452150232740408</v>
      </c>
    </row>
    <row r="51" spans="1:6" x14ac:dyDescent="0.2">
      <c r="A51" s="91">
        <v>37773</v>
      </c>
      <c r="B51" s="195">
        <v>3.0860000000000003</v>
      </c>
      <c r="C51" s="23">
        <f t="shared" si="0"/>
        <v>2.9747648243365985</v>
      </c>
      <c r="D51" s="95">
        <v>-1.0942915774018969</v>
      </c>
      <c r="E51" s="95">
        <v>0.63220264990359809</v>
      </c>
      <c r="F51" s="96">
        <f t="shared" si="1"/>
        <v>2.3425621744330005</v>
      </c>
    </row>
    <row r="52" spans="1:6" x14ac:dyDescent="0.2">
      <c r="A52" s="91">
        <v>37803</v>
      </c>
      <c r="B52" s="195">
        <v>3.1120000000000001</v>
      </c>
      <c r="C52" s="23">
        <f t="shared" si="0"/>
        <v>2.9233065481819493</v>
      </c>
      <c r="D52" s="95">
        <v>-0.34159378721109296</v>
      </c>
      <c r="E52" s="95">
        <v>0.74808799012316307</v>
      </c>
      <c r="F52" s="96">
        <f t="shared" si="1"/>
        <v>2.1752185580587864</v>
      </c>
    </row>
    <row r="53" spans="1:6" x14ac:dyDescent="0.2">
      <c r="A53" s="91">
        <v>37834</v>
      </c>
      <c r="B53" s="195">
        <v>3.1340000000000003</v>
      </c>
      <c r="C53" s="23">
        <f t="shared" si="0"/>
        <v>3.1505203829231054</v>
      </c>
      <c r="D53" s="95">
        <v>0.4516428893302179</v>
      </c>
      <c r="E53" s="95">
        <v>0.58674558327440574</v>
      </c>
      <c r="F53" s="96">
        <f t="shared" si="1"/>
        <v>2.5637747996486997</v>
      </c>
    </row>
    <row r="54" spans="1:6" x14ac:dyDescent="0.2">
      <c r="A54" s="91">
        <v>37865</v>
      </c>
      <c r="B54" s="195">
        <v>3.1390000000000002</v>
      </c>
      <c r="C54" s="23">
        <f t="shared" si="0"/>
        <v>3.0646319180539603</v>
      </c>
      <c r="D54" s="95">
        <v>-0.25431748007501553</v>
      </c>
      <c r="E54" s="95">
        <v>-0.28170877207049533</v>
      </c>
      <c r="F54" s="96">
        <f t="shared" si="1"/>
        <v>3.3463406901244555</v>
      </c>
    </row>
    <row r="55" spans="1:6" x14ac:dyDescent="0.2">
      <c r="A55" s="91">
        <v>37895</v>
      </c>
      <c r="B55" s="195">
        <v>3.149</v>
      </c>
      <c r="C55" s="23">
        <f t="shared" si="0"/>
        <v>2.8641049649353603</v>
      </c>
      <c r="D55" s="95">
        <v>-0.70225503396742939</v>
      </c>
      <c r="E55" s="95">
        <v>-9.5344031168002358E-2</v>
      </c>
      <c r="F55" s="96">
        <f t="shared" si="1"/>
        <v>2.9594489961033625</v>
      </c>
    </row>
    <row r="56" spans="1:6" x14ac:dyDescent="0.2">
      <c r="A56" s="91">
        <v>37926</v>
      </c>
      <c r="B56" s="195">
        <v>3.3160000000000003</v>
      </c>
      <c r="C56" s="23">
        <f t="shared" si="0"/>
        <v>3.1796873211268339</v>
      </c>
      <c r="D56" s="95">
        <v>0.18742017563066485</v>
      </c>
      <c r="E56" s="95">
        <v>-0.11203898339390204</v>
      </c>
      <c r="F56" s="96">
        <f t="shared" si="1"/>
        <v>3.2917263045207359</v>
      </c>
    </row>
    <row r="57" spans="1:6" x14ac:dyDescent="0.2">
      <c r="A57" s="91">
        <v>37956</v>
      </c>
      <c r="B57" s="195">
        <v>3.4830000000000001</v>
      </c>
      <c r="C57" s="23">
        <f t="shared" si="0"/>
        <v>3.5716856798146908</v>
      </c>
      <c r="D57" s="95">
        <v>0.53937548844141969</v>
      </c>
      <c r="E57" s="95">
        <v>0.48371725737750459</v>
      </c>
      <c r="F57" s="96">
        <f t="shared" si="1"/>
        <v>3.0879684224371862</v>
      </c>
    </row>
    <row r="58" spans="1:6" x14ac:dyDescent="0.2">
      <c r="A58" s="91">
        <v>37987</v>
      </c>
      <c r="B58" s="195">
        <v>3.5380000000000003</v>
      </c>
      <c r="C58" s="23">
        <f t="shared" si="0"/>
        <v>3.2935491168429505</v>
      </c>
      <c r="D58" s="95">
        <v>-0.85118832989709958</v>
      </c>
      <c r="E58" s="95">
        <v>0.39561992700034976</v>
      </c>
      <c r="F58" s="96">
        <f t="shared" si="1"/>
        <v>2.8979291898426007</v>
      </c>
    </row>
    <row r="59" spans="1:6" x14ac:dyDescent="0.2">
      <c r="A59" s="91">
        <v>38018</v>
      </c>
      <c r="B59" s="195">
        <v>3.4240000000000004</v>
      </c>
      <c r="C59" s="23">
        <f t="shared" si="0"/>
        <v>3.228808394439894</v>
      </c>
      <c r="D59" s="95">
        <v>-7.6912330676514221E-2</v>
      </c>
      <c r="E59" s="95">
        <v>0.22258610150382013</v>
      </c>
      <c r="F59" s="96">
        <f t="shared" si="1"/>
        <v>3.0062222929360738</v>
      </c>
    </row>
    <row r="60" spans="1:6" x14ac:dyDescent="0.2">
      <c r="A60" s="91">
        <v>38047</v>
      </c>
      <c r="B60" s="195">
        <v>3.2920000000000003</v>
      </c>
      <c r="C60" s="23">
        <f t="shared" si="0"/>
        <v>3.023062043176624</v>
      </c>
      <c r="D60" s="95">
        <v>-0.39324042244615348</v>
      </c>
      <c r="E60" s="95">
        <v>0.15215687907661049</v>
      </c>
      <c r="F60" s="96">
        <f t="shared" si="1"/>
        <v>2.8709051641000136</v>
      </c>
    </row>
    <row r="61" spans="1:6" x14ac:dyDescent="0.2">
      <c r="A61" s="91">
        <v>38078</v>
      </c>
      <c r="B61" s="195">
        <v>3.1220000000000003</v>
      </c>
      <c r="C61" s="23">
        <f t="shared" si="0"/>
        <v>3.0618607793092312</v>
      </c>
      <c r="D61" s="95">
        <v>0.37967959762194892</v>
      </c>
      <c r="E61" s="95">
        <v>0.27423907579670664</v>
      </c>
      <c r="F61" s="96">
        <f t="shared" si="1"/>
        <v>2.7876217035125244</v>
      </c>
    </row>
    <row r="62" spans="1:6" x14ac:dyDescent="0.2">
      <c r="A62" s="91">
        <v>38108</v>
      </c>
      <c r="B62" s="195">
        <v>3.1220000000000003</v>
      </c>
      <c r="C62" s="23">
        <f t="shared" si="0"/>
        <v>3.4979642409633112</v>
      </c>
      <c r="D62" s="95">
        <v>1.2556507587608647</v>
      </c>
      <c r="E62" s="95">
        <v>0.74361971928272097</v>
      </c>
      <c r="F62" s="96">
        <f t="shared" si="1"/>
        <v>2.75434452168059</v>
      </c>
    </row>
    <row r="63" spans="1:6" x14ac:dyDescent="0.2">
      <c r="A63" s="91">
        <v>38139</v>
      </c>
      <c r="B63" s="195">
        <v>3.1540000000000004</v>
      </c>
      <c r="C63" s="23">
        <f t="shared" si="0"/>
        <v>3.1132119116042949</v>
      </c>
      <c r="D63" s="95">
        <v>-0.84480085384406034</v>
      </c>
      <c r="E63" s="95">
        <v>0.65905609257319342</v>
      </c>
      <c r="F63" s="96">
        <f t="shared" si="1"/>
        <v>2.4541558190311017</v>
      </c>
    </row>
    <row r="64" spans="1:6" x14ac:dyDescent="0.2">
      <c r="A64" s="91">
        <v>38169</v>
      </c>
      <c r="B64" s="195">
        <v>3.2010000000000001</v>
      </c>
      <c r="C64" s="23">
        <f t="shared" si="0"/>
        <v>3.5796132293717569</v>
      </c>
      <c r="D64" s="95">
        <v>1.2133248821944729</v>
      </c>
      <c r="E64" s="95">
        <v>0.12037591518144357</v>
      </c>
      <c r="F64" s="96">
        <f t="shared" si="1"/>
        <v>3.4592373141903132</v>
      </c>
    </row>
    <row r="65" spans="1:6" x14ac:dyDescent="0.2">
      <c r="A65" s="91">
        <v>38200</v>
      </c>
      <c r="B65" s="195">
        <v>3.2330000000000001</v>
      </c>
      <c r="C65" s="23">
        <f t="shared" si="0"/>
        <v>3.3802528462114387</v>
      </c>
      <c r="D65" s="95">
        <v>-0.31709995112328165</v>
      </c>
      <c r="E65" s="95">
        <v>0.29334347896423008</v>
      </c>
      <c r="F65" s="96">
        <f t="shared" si="1"/>
        <v>3.0869093672472085</v>
      </c>
    </row>
    <row r="66" spans="1:6" x14ac:dyDescent="0.2">
      <c r="A66" s="91">
        <v>38231</v>
      </c>
      <c r="B66" s="195">
        <v>3.2440000000000002</v>
      </c>
      <c r="C66" s="23">
        <f t="shared" si="0"/>
        <v>3.3482436155297535</v>
      </c>
      <c r="D66" s="95">
        <v>7.5550292602351151E-3</v>
      </c>
      <c r="E66" s="95">
        <v>1.4106771331524381</v>
      </c>
      <c r="F66" s="96">
        <f t="shared" si="1"/>
        <v>1.9375664823773153</v>
      </c>
    </row>
    <row r="67" spans="1:6" x14ac:dyDescent="0.2">
      <c r="A67" s="91">
        <v>38261</v>
      </c>
      <c r="B67" s="195">
        <v>3.254</v>
      </c>
      <c r="C67" s="23">
        <f t="shared" si="0"/>
        <v>4.0715755686379769</v>
      </c>
      <c r="D67" s="95">
        <v>2.1447240670873358</v>
      </c>
      <c r="E67" s="95">
        <v>0.21152671047693791</v>
      </c>
      <c r="F67" s="96">
        <f t="shared" si="1"/>
        <v>3.860048858161039</v>
      </c>
    </row>
    <row r="68" spans="1:6" x14ac:dyDescent="0.2">
      <c r="A68" s="91">
        <v>38292</v>
      </c>
      <c r="B68" s="195">
        <v>3.411</v>
      </c>
      <c r="C68" s="23">
        <f t="shared" si="0"/>
        <v>4.1374047351544609</v>
      </c>
      <c r="D68" s="95">
        <v>0.42327606001172313</v>
      </c>
      <c r="E68" s="95">
        <v>0.77769096512882396</v>
      </c>
      <c r="F68" s="96">
        <f t="shared" si="1"/>
        <v>3.3597137700256372</v>
      </c>
    </row>
    <row r="69" spans="1:6" x14ac:dyDescent="0.2">
      <c r="A69" s="91">
        <v>38322</v>
      </c>
      <c r="B69" s="195">
        <v>3.5880000000000001</v>
      </c>
      <c r="C69" s="23">
        <f t="shared" si="0"/>
        <v>4.2362762446012479</v>
      </c>
      <c r="D69" s="95">
        <v>0.3805117136193536</v>
      </c>
      <c r="E69" s="95">
        <v>0.99119617946020633</v>
      </c>
      <c r="F69" s="96">
        <f t="shared" si="1"/>
        <v>3.2450800651410416</v>
      </c>
    </row>
    <row r="70" spans="1:6" x14ac:dyDescent="0.2">
      <c r="A70" s="91">
        <v>38353</v>
      </c>
      <c r="B70" s="195">
        <v>3.6230000000000002</v>
      </c>
      <c r="C70" s="23">
        <f t="shared" si="0"/>
        <v>3.9640768970418283</v>
      </c>
      <c r="D70" s="95">
        <v>-0.271654321703035</v>
      </c>
      <c r="E70" s="95">
        <v>0.1462666077141517</v>
      </c>
      <c r="F70" s="96">
        <f t="shared" si="1"/>
        <v>3.8178102893276766</v>
      </c>
    </row>
    <row r="71" spans="1:6" x14ac:dyDescent="0.2">
      <c r="A71" s="91">
        <v>38384</v>
      </c>
      <c r="B71" s="195">
        <v>3.5090000000000003</v>
      </c>
      <c r="C71" s="23">
        <f t="shared" si="0"/>
        <v>3.4211996123851423</v>
      </c>
      <c r="D71" s="95">
        <v>-0.85422192975246114</v>
      </c>
      <c r="E71" s="95">
        <v>0.53677114077181698</v>
      </c>
      <c r="F71" s="96">
        <f t="shared" si="1"/>
        <v>2.8844284716133251</v>
      </c>
    </row>
    <row r="72" spans="1:6" x14ac:dyDescent="0.2">
      <c r="A72" s="91">
        <v>38412</v>
      </c>
      <c r="B72" s="195">
        <v>3.3770000000000002</v>
      </c>
      <c r="C72" s="23">
        <f t="shared" si="0"/>
        <v>3.1929470000301201</v>
      </c>
      <c r="D72" s="95">
        <v>-0.35133483844118268</v>
      </c>
      <c r="E72" s="95">
        <v>1.0240635040696098</v>
      </c>
      <c r="F72" s="96">
        <f t="shared" si="1"/>
        <v>2.1688834959605101</v>
      </c>
    </row>
    <row r="73" spans="1:6" x14ac:dyDescent="0.2">
      <c r="A73" s="91">
        <v>38443</v>
      </c>
      <c r="B73" s="195">
        <v>3.2070000000000003</v>
      </c>
      <c r="C73" s="23">
        <f t="shared" si="0"/>
        <v>3.53754456402809</v>
      </c>
      <c r="D73" s="95">
        <v>1.3476610866969221</v>
      </c>
      <c r="E73" s="95">
        <v>0.40996159979374691</v>
      </c>
      <c r="F73" s="96">
        <f t="shared" si="1"/>
        <v>3.1275829642343433</v>
      </c>
    </row>
    <row r="74" spans="1:6" x14ac:dyDescent="0.2">
      <c r="A74" s="91">
        <v>38473</v>
      </c>
      <c r="B74" s="195">
        <v>3.2070000000000003</v>
      </c>
      <c r="C74" s="23">
        <f t="shared" si="0"/>
        <v>3.3937294505617435</v>
      </c>
      <c r="D74" s="95">
        <v>-0.1156996582641806</v>
      </c>
      <c r="E74" s="95">
        <v>0.26038691598219404</v>
      </c>
      <c r="F74" s="96">
        <f t="shared" si="1"/>
        <v>3.1333425345795494</v>
      </c>
    </row>
    <row r="75" spans="1:6" x14ac:dyDescent="0.2">
      <c r="A75" s="91">
        <v>38504</v>
      </c>
      <c r="B75" s="195">
        <v>3.2390000000000003</v>
      </c>
      <c r="C75" s="23">
        <f t="shared" ref="C75:C138" si="3">C74+$B$3*(B75-C74)+$B$5*(C74^($B$6))*D75+(1-$B$3)*(B75-B74)</f>
        <v>3.3897270800842088</v>
      </c>
      <c r="D75" s="95">
        <v>6.2521547325509713E-2</v>
      </c>
      <c r="E75" s="95">
        <v>0.30427423134471993</v>
      </c>
      <c r="F75" s="96">
        <f t="shared" ref="F75:F138" si="4">C75-E75</f>
        <v>3.085452848739489</v>
      </c>
    </row>
    <row r="76" spans="1:6" x14ac:dyDescent="0.2">
      <c r="A76" s="91">
        <v>38534</v>
      </c>
      <c r="B76" s="195">
        <v>3.286</v>
      </c>
      <c r="C76" s="23">
        <f t="shared" si="3"/>
        <v>3.2509654762699585</v>
      </c>
      <c r="D76" s="95">
        <v>-0.39745864738458714</v>
      </c>
      <c r="E76" s="95">
        <v>0.36506467479803778</v>
      </c>
      <c r="F76" s="96">
        <f t="shared" si="4"/>
        <v>2.8859008014719207</v>
      </c>
    </row>
    <row r="77" spans="1:6" x14ac:dyDescent="0.2">
      <c r="A77" s="91">
        <v>38565</v>
      </c>
      <c r="B77" s="195">
        <v>3.3180000000000001</v>
      </c>
      <c r="C77" s="23">
        <f t="shared" si="3"/>
        <v>3.8641503389383067</v>
      </c>
      <c r="D77" s="95">
        <v>1.664799704164075</v>
      </c>
      <c r="E77" s="95">
        <v>0.80388311129565904</v>
      </c>
      <c r="F77" s="96">
        <f t="shared" si="4"/>
        <v>3.0602672276426475</v>
      </c>
    </row>
    <row r="78" spans="1:6" x14ac:dyDescent="0.2">
      <c r="A78" s="91">
        <v>38596</v>
      </c>
      <c r="B78" s="195">
        <v>3.3290000000000002</v>
      </c>
      <c r="C78" s="23">
        <f t="shared" si="3"/>
        <v>3.9073639268548543</v>
      </c>
      <c r="D78" s="95">
        <v>0.53955778367008056</v>
      </c>
      <c r="E78" s="95">
        <v>0.43212739764583874</v>
      </c>
      <c r="F78" s="96">
        <f t="shared" si="4"/>
        <v>3.4752365292090155</v>
      </c>
    </row>
    <row r="79" spans="1:6" x14ac:dyDescent="0.2">
      <c r="A79" s="91">
        <v>38626</v>
      </c>
      <c r="B79" s="195">
        <v>3.339</v>
      </c>
      <c r="C79" s="23">
        <f t="shared" si="3"/>
        <v>3.3126145098881752</v>
      </c>
      <c r="D79" s="95">
        <v>-1.1328169339444969</v>
      </c>
      <c r="E79" s="95">
        <v>-7.01145426410964E-2</v>
      </c>
      <c r="F79" s="96">
        <f t="shared" si="4"/>
        <v>3.3827290525292715</v>
      </c>
    </row>
    <row r="80" spans="1:6" x14ac:dyDescent="0.2">
      <c r="A80" s="91">
        <v>38657</v>
      </c>
      <c r="B80" s="195">
        <v>3.496</v>
      </c>
      <c r="C80" s="23">
        <f t="shared" si="3"/>
        <v>3.3317938874011155</v>
      </c>
      <c r="D80" s="95">
        <v>-0.42219605897145029</v>
      </c>
      <c r="E80" s="95">
        <v>0.33629230125053244</v>
      </c>
      <c r="F80" s="96">
        <f t="shared" si="4"/>
        <v>2.9955015861505832</v>
      </c>
    </row>
    <row r="81" spans="1:6" x14ac:dyDescent="0.2">
      <c r="A81" s="91">
        <v>38687</v>
      </c>
      <c r="B81" s="195">
        <v>3.673</v>
      </c>
      <c r="C81" s="23">
        <f t="shared" si="3"/>
        <v>3.5716541525697756</v>
      </c>
      <c r="D81" s="95">
        <v>3.4475191817817621E-2</v>
      </c>
      <c r="E81" s="95">
        <v>1.0952117319797146</v>
      </c>
      <c r="F81" s="96">
        <f t="shared" si="4"/>
        <v>2.476442420590061</v>
      </c>
    </row>
    <row r="82" spans="1:6" x14ac:dyDescent="0.2">
      <c r="A82" s="91">
        <v>38718</v>
      </c>
      <c r="B82" s="195">
        <v>3.7105000000000001</v>
      </c>
      <c r="C82" s="23">
        <f t="shared" si="3"/>
        <v>3.6265639244029408</v>
      </c>
      <c r="D82" s="95">
        <v>-3.900951020081752E-2</v>
      </c>
      <c r="E82" s="95">
        <v>0.35135363103136108</v>
      </c>
      <c r="F82" s="96">
        <f t="shared" si="4"/>
        <v>3.2752102933715799</v>
      </c>
    </row>
    <row r="83" spans="1:6" x14ac:dyDescent="0.2">
      <c r="A83" s="91">
        <v>38749</v>
      </c>
      <c r="B83" s="195">
        <v>3.5965000000000003</v>
      </c>
      <c r="C83" s="23">
        <f t="shared" si="3"/>
        <v>3.9416044869735631</v>
      </c>
      <c r="D83" s="95">
        <v>1.1138475085524475</v>
      </c>
      <c r="E83" s="95">
        <v>0.47179278992673496</v>
      </c>
      <c r="F83" s="96">
        <f t="shared" si="4"/>
        <v>3.4698116970468282</v>
      </c>
    </row>
    <row r="84" spans="1:6" x14ac:dyDescent="0.2">
      <c r="A84" s="91">
        <v>38777</v>
      </c>
      <c r="B84" s="195">
        <v>3.4645000000000001</v>
      </c>
      <c r="C84" s="23">
        <f t="shared" si="3"/>
        <v>3.0481660369765784</v>
      </c>
      <c r="D84" s="95">
        <v>-1.7349636096931671</v>
      </c>
      <c r="E84" s="95">
        <v>0.34629311325872003</v>
      </c>
      <c r="F84" s="96">
        <f t="shared" si="4"/>
        <v>2.7018729237178585</v>
      </c>
    </row>
    <row r="85" spans="1:6" x14ac:dyDescent="0.2">
      <c r="A85" s="91">
        <v>38808</v>
      </c>
      <c r="B85" s="195">
        <v>3.2945000000000002</v>
      </c>
      <c r="C85" s="23">
        <f t="shared" si="3"/>
        <v>2.4243844751483947</v>
      </c>
      <c r="D85" s="95">
        <v>-1.7570342675652468</v>
      </c>
      <c r="E85" s="95">
        <v>0.63362244998888606</v>
      </c>
      <c r="F85" s="96">
        <f t="shared" si="4"/>
        <v>1.7907620251595087</v>
      </c>
    </row>
    <row r="86" spans="1:6" x14ac:dyDescent="0.2">
      <c r="A86" s="91">
        <v>38838</v>
      </c>
      <c r="B86" s="195">
        <v>3.2945000000000002</v>
      </c>
      <c r="C86" s="23">
        <f t="shared" si="3"/>
        <v>2.7648432199890856</v>
      </c>
      <c r="D86" s="95">
        <v>0.23905944664986611</v>
      </c>
      <c r="E86" s="95">
        <v>-4.8946503793305327E-2</v>
      </c>
      <c r="F86" s="96">
        <f t="shared" si="4"/>
        <v>2.8137897237823908</v>
      </c>
    </row>
    <row r="87" spans="1:6" x14ac:dyDescent="0.2">
      <c r="A87" s="91">
        <v>38869</v>
      </c>
      <c r="B87" s="195">
        <v>3.3265000000000002</v>
      </c>
      <c r="C87" s="23">
        <f t="shared" si="3"/>
        <v>2.888893793417366</v>
      </c>
      <c r="D87" s="95">
        <v>-0.22835236458939992</v>
      </c>
      <c r="E87" s="95">
        <v>0.44222466843412467</v>
      </c>
      <c r="F87" s="96">
        <f t="shared" si="4"/>
        <v>2.4466691249832415</v>
      </c>
    </row>
    <row r="88" spans="1:6" x14ac:dyDescent="0.2">
      <c r="A88" s="91">
        <v>38899</v>
      </c>
      <c r="B88" s="195">
        <v>3.3734999999999999</v>
      </c>
      <c r="C88" s="23">
        <f t="shared" si="3"/>
        <v>2.8555272092837676</v>
      </c>
      <c r="D88" s="95">
        <v>-0.66893456329830814</v>
      </c>
      <c r="E88" s="95">
        <v>0.49548137832818695</v>
      </c>
      <c r="F88" s="96">
        <f t="shared" si="4"/>
        <v>2.3600458309555807</v>
      </c>
    </row>
    <row r="89" spans="1:6" x14ac:dyDescent="0.2">
      <c r="A89" s="91">
        <v>38930</v>
      </c>
      <c r="B89" s="195">
        <v>3.4055</v>
      </c>
      <c r="C89" s="23">
        <f t="shared" si="3"/>
        <v>2.9766735059125904</v>
      </c>
      <c r="D89" s="95">
        <v>-0.22246163730218463</v>
      </c>
      <c r="E89" s="95">
        <v>0.43182899701235</v>
      </c>
      <c r="F89" s="96">
        <f t="shared" si="4"/>
        <v>2.5448445089002405</v>
      </c>
    </row>
    <row r="90" spans="1:6" x14ac:dyDescent="0.2">
      <c r="A90" s="91">
        <v>38961</v>
      </c>
      <c r="B90" s="195">
        <v>3.4165000000000001</v>
      </c>
      <c r="C90" s="23">
        <f t="shared" si="3"/>
        <v>3.2164807777540725</v>
      </c>
      <c r="D90" s="95">
        <v>0.29246124282881303</v>
      </c>
      <c r="E90" s="95">
        <v>0.38500543856475833</v>
      </c>
      <c r="F90" s="96">
        <f t="shared" si="4"/>
        <v>2.8314753391893142</v>
      </c>
    </row>
    <row r="91" spans="1:6" x14ac:dyDescent="0.2">
      <c r="A91" s="91">
        <v>38991</v>
      </c>
      <c r="B91" s="195">
        <v>3.4265000000000003</v>
      </c>
      <c r="C91" s="23">
        <f t="shared" si="3"/>
        <v>3.5760627359610391</v>
      </c>
      <c r="D91" s="95">
        <v>0.84393414111559073</v>
      </c>
      <c r="E91" s="95">
        <v>1.8600376594088761</v>
      </c>
      <c r="F91" s="96">
        <f t="shared" si="4"/>
        <v>1.716025076552163</v>
      </c>
    </row>
    <row r="92" spans="1:6" x14ac:dyDescent="0.2">
      <c r="A92" s="91">
        <v>39022</v>
      </c>
      <c r="B92" s="195">
        <v>3.5835000000000004</v>
      </c>
      <c r="C92" s="23">
        <f t="shared" si="3"/>
        <v>3.8319954889147088</v>
      </c>
      <c r="D92" s="95">
        <v>0.40439062886137794</v>
      </c>
      <c r="E92" s="95">
        <v>1.1666503050361552</v>
      </c>
      <c r="F92" s="96">
        <f t="shared" si="4"/>
        <v>2.6653451838785536</v>
      </c>
    </row>
    <row r="93" spans="1:6" x14ac:dyDescent="0.2">
      <c r="A93" s="91">
        <v>39052</v>
      </c>
      <c r="B93" s="195">
        <v>3.7605000000000004</v>
      </c>
      <c r="C93" s="23">
        <f t="shared" si="3"/>
        <v>3.8048537114080334</v>
      </c>
      <c r="D93" s="95">
        <v>-0.34174910897384914</v>
      </c>
      <c r="E93" s="95">
        <v>6.3864155483000409E-2</v>
      </c>
      <c r="F93" s="96">
        <f t="shared" si="4"/>
        <v>3.740989555925033</v>
      </c>
    </row>
    <row r="94" spans="1:6" x14ac:dyDescent="0.2">
      <c r="A94" s="91">
        <v>39083</v>
      </c>
      <c r="B94" s="195">
        <v>3.8005</v>
      </c>
      <c r="C94" s="23">
        <f t="shared" si="3"/>
        <v>3.3325935860006268</v>
      </c>
      <c r="D94" s="95">
        <v>-1.3450911196607986</v>
      </c>
      <c r="E94" s="95">
        <v>0.88745765883373884</v>
      </c>
      <c r="F94" s="96">
        <f t="shared" si="4"/>
        <v>2.4451359271668878</v>
      </c>
    </row>
    <row r="95" spans="1:6" x14ac:dyDescent="0.2">
      <c r="A95" s="91">
        <v>39114</v>
      </c>
      <c r="B95" s="195">
        <v>3.6865000000000001</v>
      </c>
      <c r="C95" s="23">
        <f t="shared" si="3"/>
        <v>3.770123089462905</v>
      </c>
      <c r="D95" s="95">
        <v>1.171906106871504</v>
      </c>
      <c r="E95" s="95">
        <v>1.0547767043271177</v>
      </c>
      <c r="F95" s="96">
        <f t="shared" si="4"/>
        <v>2.7153463851357875</v>
      </c>
    </row>
    <row r="96" spans="1:6" x14ac:dyDescent="0.2">
      <c r="A96" s="91">
        <v>39142</v>
      </c>
      <c r="B96" s="195">
        <v>3.5545</v>
      </c>
      <c r="C96" s="23">
        <f t="shared" si="3"/>
        <v>3.0762427797298897</v>
      </c>
      <c r="D96" s="95">
        <v>-1.4527761615268189</v>
      </c>
      <c r="E96" s="95">
        <v>0.51580753490364828</v>
      </c>
      <c r="F96" s="96">
        <f t="shared" si="4"/>
        <v>2.5604352448262415</v>
      </c>
    </row>
    <row r="97" spans="1:6" x14ac:dyDescent="0.2">
      <c r="A97" s="91">
        <v>39173</v>
      </c>
      <c r="B97" s="195">
        <v>3.3845000000000001</v>
      </c>
      <c r="C97" s="23">
        <f t="shared" si="3"/>
        <v>3.5604382408911883</v>
      </c>
      <c r="D97" s="95">
        <v>1.5182085759741619</v>
      </c>
      <c r="E97" s="95">
        <v>0.56245389063844076</v>
      </c>
      <c r="F97" s="96">
        <f t="shared" si="4"/>
        <v>2.9979843502527475</v>
      </c>
    </row>
    <row r="98" spans="1:6" x14ac:dyDescent="0.2">
      <c r="A98" s="91">
        <v>39203</v>
      </c>
      <c r="B98" s="195">
        <v>3.3845000000000001</v>
      </c>
      <c r="C98" s="23">
        <f t="shared" si="3"/>
        <v>3.2994528064088273</v>
      </c>
      <c r="D98" s="95">
        <v>-0.57583512891994737</v>
      </c>
      <c r="E98" s="95">
        <v>0.89679513815855716</v>
      </c>
      <c r="F98" s="96">
        <f t="shared" si="4"/>
        <v>2.4026576682502703</v>
      </c>
    </row>
    <row r="99" spans="1:6" x14ac:dyDescent="0.2">
      <c r="A99" s="91">
        <v>39234</v>
      </c>
      <c r="B99" s="195">
        <v>3.4165000000000001</v>
      </c>
      <c r="C99" s="23">
        <f t="shared" si="3"/>
        <v>3.9787610657990315</v>
      </c>
      <c r="D99" s="95">
        <v>1.7991924268193706</v>
      </c>
      <c r="E99" s="95">
        <v>0.47094300863133848</v>
      </c>
      <c r="F99" s="96">
        <f t="shared" si="4"/>
        <v>3.5078180571676931</v>
      </c>
    </row>
    <row r="100" spans="1:6" x14ac:dyDescent="0.2">
      <c r="A100" s="91">
        <v>39264</v>
      </c>
      <c r="B100" s="195">
        <v>3.4635000000000002</v>
      </c>
      <c r="C100" s="23">
        <f t="shared" si="3"/>
        <v>3.2104014728755459</v>
      </c>
      <c r="D100" s="95">
        <v>-1.6914931462544194</v>
      </c>
      <c r="E100" s="95">
        <v>0.43048692046094778</v>
      </c>
      <c r="F100" s="96">
        <f t="shared" si="4"/>
        <v>2.7799145524145983</v>
      </c>
    </row>
    <row r="101" spans="1:6" x14ac:dyDescent="0.2">
      <c r="A101" s="91">
        <v>39295</v>
      </c>
      <c r="B101" s="195">
        <v>3.4955000000000003</v>
      </c>
      <c r="C101" s="23">
        <f t="shared" si="3"/>
        <v>3.9445552296915403</v>
      </c>
      <c r="D101" s="95">
        <v>1.8320517813011736</v>
      </c>
      <c r="E101" s="95">
        <v>4.1291589405301067E-2</v>
      </c>
      <c r="F101" s="96">
        <f t="shared" si="4"/>
        <v>3.9032636402862391</v>
      </c>
    </row>
    <row r="102" spans="1:6" x14ac:dyDescent="0.2">
      <c r="A102" s="91">
        <v>39326</v>
      </c>
      <c r="B102" s="195">
        <v>3.5065</v>
      </c>
      <c r="C102" s="23">
        <f t="shared" si="3"/>
        <v>3.2332997001974277</v>
      </c>
      <c r="D102" s="95">
        <v>-1.5450836345111336</v>
      </c>
      <c r="E102" s="95">
        <v>0.95975282288779873</v>
      </c>
      <c r="F102" s="96">
        <f t="shared" si="4"/>
        <v>2.273546877309629</v>
      </c>
    </row>
    <row r="103" spans="1:6" x14ac:dyDescent="0.2">
      <c r="A103" s="91">
        <v>39356</v>
      </c>
      <c r="B103" s="195">
        <v>3.5165000000000002</v>
      </c>
      <c r="C103" s="23">
        <f t="shared" si="3"/>
        <v>3.3564307676729417</v>
      </c>
      <c r="D103" s="95">
        <v>8.3241011797549405E-2</v>
      </c>
      <c r="E103" s="95">
        <v>0.52815146481620678</v>
      </c>
      <c r="F103" s="96">
        <f t="shared" si="4"/>
        <v>2.828279302856735</v>
      </c>
    </row>
    <row r="104" spans="1:6" x14ac:dyDescent="0.2">
      <c r="A104" s="91">
        <v>39387</v>
      </c>
      <c r="B104" s="195">
        <v>3.6735000000000002</v>
      </c>
      <c r="C104" s="23">
        <f t="shared" si="3"/>
        <v>3.624338811384491</v>
      </c>
      <c r="D104" s="95">
        <v>0.17606496761961685</v>
      </c>
      <c r="E104" s="95">
        <v>0.30092901304618702</v>
      </c>
      <c r="F104" s="96">
        <f t="shared" si="4"/>
        <v>3.3234097983383037</v>
      </c>
    </row>
    <row r="105" spans="1:6" x14ac:dyDescent="0.2">
      <c r="A105" s="91">
        <v>39417</v>
      </c>
      <c r="B105" s="195">
        <v>3.8505000000000003</v>
      </c>
      <c r="C105" s="23">
        <f t="shared" si="3"/>
        <v>3.9595067714761751</v>
      </c>
      <c r="D105" s="95">
        <v>0.39513845313489943</v>
      </c>
      <c r="E105" s="95">
        <v>-4.1001963849540933E-2</v>
      </c>
      <c r="F105" s="96">
        <f t="shared" si="4"/>
        <v>4.0005087353257158</v>
      </c>
    </row>
    <row r="106" spans="1:6" x14ac:dyDescent="0.2">
      <c r="A106" s="91">
        <v>39448</v>
      </c>
      <c r="B106" s="195">
        <v>3.8930000000000002</v>
      </c>
      <c r="C106" s="23">
        <f t="shared" si="3"/>
        <v>4.9142888957292961</v>
      </c>
      <c r="D106" s="95">
        <v>2.5023673446036887</v>
      </c>
      <c r="E106" s="95">
        <v>0.48105717518181118</v>
      </c>
      <c r="F106" s="96">
        <f t="shared" si="4"/>
        <v>4.4332317205474849</v>
      </c>
    </row>
    <row r="107" spans="1:6" x14ac:dyDescent="0.2">
      <c r="A107" s="91">
        <v>39479</v>
      </c>
      <c r="B107" s="195">
        <v>3.7790000000000004</v>
      </c>
      <c r="C107" s="23">
        <f t="shared" si="3"/>
        <v>4.863793024585978</v>
      </c>
      <c r="D107" s="95">
        <v>0.90243958872357655</v>
      </c>
      <c r="E107" s="95">
        <v>0.37211893547039637</v>
      </c>
      <c r="F107" s="96">
        <f t="shared" si="4"/>
        <v>4.4916740891155813</v>
      </c>
    </row>
    <row r="108" spans="1:6" x14ac:dyDescent="0.2">
      <c r="A108" s="91">
        <v>39508</v>
      </c>
      <c r="B108" s="195">
        <v>3.6470000000000002</v>
      </c>
      <c r="C108" s="23">
        <f t="shared" si="3"/>
        <v>4.5435023300745687</v>
      </c>
      <c r="D108" s="95">
        <v>0.35318830887477232</v>
      </c>
      <c r="E108" s="95">
        <v>0.2888738003288247</v>
      </c>
      <c r="F108" s="96">
        <f t="shared" si="4"/>
        <v>4.2546285297457445</v>
      </c>
    </row>
    <row r="109" spans="1:6" x14ac:dyDescent="0.2">
      <c r="A109" s="91">
        <v>39539</v>
      </c>
      <c r="B109" s="195">
        <v>3.4770000000000003</v>
      </c>
      <c r="C109" s="23">
        <f t="shared" si="3"/>
        <v>4.1734046838236312</v>
      </c>
      <c r="D109" s="95">
        <v>0.19214607206616519</v>
      </c>
      <c r="E109" s="95">
        <v>0.44486995250983125</v>
      </c>
      <c r="F109" s="96">
        <f t="shared" si="4"/>
        <v>3.7285347313138</v>
      </c>
    </row>
    <row r="110" spans="1:6" x14ac:dyDescent="0.2">
      <c r="A110" s="91">
        <v>39569</v>
      </c>
      <c r="B110" s="195">
        <v>3.4770000000000003</v>
      </c>
      <c r="C110" s="23">
        <f t="shared" si="3"/>
        <v>3.7099349382152909</v>
      </c>
      <c r="D110" s="95">
        <v>-0.63785834207788394</v>
      </c>
      <c r="E110" s="95">
        <v>1.6202969663653161E-2</v>
      </c>
      <c r="F110" s="96">
        <f t="shared" si="4"/>
        <v>3.6937319685516377</v>
      </c>
    </row>
    <row r="111" spans="1:6" x14ac:dyDescent="0.2">
      <c r="A111" s="91">
        <v>39600</v>
      </c>
      <c r="B111" s="195">
        <v>3.5090000000000003</v>
      </c>
      <c r="C111" s="23">
        <f t="shared" si="3"/>
        <v>3.6336336625507846</v>
      </c>
      <c r="D111" s="95">
        <v>-9.8620572769200221E-2</v>
      </c>
      <c r="E111" s="95">
        <v>0.27033332287696921</v>
      </c>
      <c r="F111" s="96">
        <f t="shared" si="4"/>
        <v>3.3633003396738155</v>
      </c>
    </row>
    <row r="112" spans="1:6" x14ac:dyDescent="0.2">
      <c r="A112" s="91">
        <v>39630</v>
      </c>
      <c r="B112" s="195">
        <v>3.556</v>
      </c>
      <c r="C112" s="23">
        <f t="shared" si="3"/>
        <v>4.1089104100965352</v>
      </c>
      <c r="D112" s="95">
        <v>1.289175267201474</v>
      </c>
      <c r="E112" s="95">
        <v>0.40518328966277573</v>
      </c>
      <c r="F112" s="96">
        <f t="shared" si="4"/>
        <v>3.7037271204337596</v>
      </c>
    </row>
    <row r="113" spans="1:6" x14ac:dyDescent="0.2">
      <c r="A113" s="91">
        <v>39661</v>
      </c>
      <c r="B113" s="195">
        <v>3.5880000000000001</v>
      </c>
      <c r="C113" s="23">
        <f t="shared" si="3"/>
        <v>3.495666829047674</v>
      </c>
      <c r="D113" s="95">
        <v>-1.2303141631590797</v>
      </c>
      <c r="E113" s="95">
        <v>0.90256407545104511</v>
      </c>
      <c r="F113" s="96">
        <f t="shared" si="4"/>
        <v>2.5931027535966287</v>
      </c>
    </row>
    <row r="114" spans="1:6" x14ac:dyDescent="0.2">
      <c r="A114" s="91">
        <v>39692</v>
      </c>
      <c r="B114" s="195">
        <v>3.5990000000000002</v>
      </c>
      <c r="C114" s="23">
        <f t="shared" si="3"/>
        <v>3.4616235279851577</v>
      </c>
      <c r="D114" s="95">
        <v>-0.20737285854353005</v>
      </c>
      <c r="E114" s="95">
        <v>0.40453754092440947</v>
      </c>
      <c r="F114" s="96">
        <f t="shared" si="4"/>
        <v>3.0570859870607481</v>
      </c>
    </row>
    <row r="115" spans="1:6" x14ac:dyDescent="0.2">
      <c r="A115" s="91">
        <v>39722</v>
      </c>
      <c r="B115" s="195">
        <v>3.609</v>
      </c>
      <c r="C115" s="23">
        <f t="shared" si="3"/>
        <v>3.2136855375779603</v>
      </c>
      <c r="D115" s="95">
        <v>-0.85013255935239984</v>
      </c>
      <c r="E115" s="95">
        <v>1.0821545539619748</v>
      </c>
      <c r="F115" s="96">
        <f t="shared" si="4"/>
        <v>2.1315309836159857</v>
      </c>
    </row>
    <row r="116" spans="1:6" x14ac:dyDescent="0.2">
      <c r="A116" s="91">
        <v>39753</v>
      </c>
      <c r="B116" s="195">
        <v>3.766</v>
      </c>
      <c r="C116" s="23">
        <f t="shared" si="3"/>
        <v>3.2513916617124958</v>
      </c>
      <c r="D116" s="95">
        <v>-0.7100276884204435</v>
      </c>
      <c r="E116" s="95">
        <v>9.8592649954454686E-2</v>
      </c>
      <c r="F116" s="96">
        <f t="shared" si="4"/>
        <v>3.1527990117580411</v>
      </c>
    </row>
    <row r="117" spans="1:6" x14ac:dyDescent="0.2">
      <c r="A117" s="91">
        <v>39783</v>
      </c>
      <c r="B117" s="195">
        <v>3.9430000000000001</v>
      </c>
      <c r="C117" s="23">
        <f t="shared" si="3"/>
        <v>3.1833232450037658</v>
      </c>
      <c r="D117" s="95">
        <v>-1.1809578985178479</v>
      </c>
      <c r="E117" s="95">
        <v>-2.9393942749379221E-2</v>
      </c>
      <c r="F117" s="96">
        <f t="shared" si="4"/>
        <v>3.2127171877531451</v>
      </c>
    </row>
    <row r="118" spans="1:6" x14ac:dyDescent="0.2">
      <c r="A118" s="91">
        <v>39814</v>
      </c>
      <c r="B118" s="195">
        <v>3.988</v>
      </c>
      <c r="C118" s="23">
        <f t="shared" si="3"/>
        <v>3.9764364104222989</v>
      </c>
      <c r="D118" s="95">
        <v>1.5121537792843285</v>
      </c>
      <c r="E118" s="95">
        <v>0.35415199539984399</v>
      </c>
      <c r="F118" s="96">
        <f t="shared" si="4"/>
        <v>3.6222844150224551</v>
      </c>
    </row>
    <row r="119" spans="1:6" x14ac:dyDescent="0.2">
      <c r="A119" s="91">
        <v>39845</v>
      </c>
      <c r="B119" s="195">
        <v>3.8740000000000001</v>
      </c>
      <c r="C119" s="23">
        <f t="shared" si="3"/>
        <v>3.8294878109729065</v>
      </c>
      <c r="D119" s="95">
        <v>-9.6424728914981009E-2</v>
      </c>
      <c r="E119" s="95">
        <v>0.64107242704858702</v>
      </c>
      <c r="F119" s="96">
        <f t="shared" si="4"/>
        <v>3.1884153839243194</v>
      </c>
    </row>
    <row r="120" spans="1:6" x14ac:dyDescent="0.2">
      <c r="A120" s="91">
        <v>39873</v>
      </c>
      <c r="B120" s="195">
        <v>3.742</v>
      </c>
      <c r="C120" s="23">
        <f t="shared" si="3"/>
        <v>4.0922354710406221</v>
      </c>
      <c r="D120" s="95">
        <v>1.0245726439070937</v>
      </c>
      <c r="E120" s="95">
        <v>0.31991350565560916</v>
      </c>
      <c r="F120" s="96">
        <f t="shared" si="4"/>
        <v>3.7723219653850131</v>
      </c>
    </row>
    <row r="121" spans="1:6" x14ac:dyDescent="0.2">
      <c r="A121" s="91">
        <v>39904</v>
      </c>
      <c r="B121" s="195">
        <v>3.5720000000000001</v>
      </c>
      <c r="C121" s="23">
        <f t="shared" si="3"/>
        <v>3.866086742150618</v>
      </c>
      <c r="D121" s="95">
        <v>0.13639500286129305</v>
      </c>
      <c r="E121" s="95">
        <v>6.6127029871153944E-2</v>
      </c>
      <c r="F121" s="96">
        <f t="shared" si="4"/>
        <v>3.7999597122794642</v>
      </c>
    </row>
    <row r="122" spans="1:6" x14ac:dyDescent="0.2">
      <c r="A122" s="91">
        <v>39934</v>
      </c>
      <c r="B122" s="195">
        <v>3.5720000000000001</v>
      </c>
      <c r="C122" s="23">
        <f t="shared" si="3"/>
        <v>3.7758117531732607</v>
      </c>
      <c r="D122" s="95">
        <v>2.3874115821101928E-3</v>
      </c>
      <c r="E122" s="95">
        <v>0.60516084642828016</v>
      </c>
      <c r="F122" s="96">
        <f t="shared" si="4"/>
        <v>3.1706509067449806</v>
      </c>
    </row>
    <row r="123" spans="1:6" x14ac:dyDescent="0.2">
      <c r="A123" s="91">
        <v>39965</v>
      </c>
      <c r="B123" s="195">
        <v>3.6040000000000001</v>
      </c>
      <c r="C123" s="23">
        <f t="shared" si="3"/>
        <v>3.4379011151237182</v>
      </c>
      <c r="D123" s="95">
        <v>-0.83079918741501291</v>
      </c>
      <c r="E123" s="95">
        <v>0.62492740203718056</v>
      </c>
      <c r="F123" s="96">
        <f t="shared" si="4"/>
        <v>2.8129737130865378</v>
      </c>
    </row>
    <row r="124" spans="1:6" x14ac:dyDescent="0.2">
      <c r="A124" s="91">
        <v>39995</v>
      </c>
      <c r="B124" s="195">
        <v>3.6510000000000002</v>
      </c>
      <c r="C124" s="23">
        <f t="shared" si="3"/>
        <v>3.59437419716958</v>
      </c>
      <c r="D124" s="95">
        <v>0.16458721782658672</v>
      </c>
      <c r="E124" s="95">
        <v>0.48249332815585827</v>
      </c>
      <c r="F124" s="96">
        <f t="shared" si="4"/>
        <v>3.1118808690137216</v>
      </c>
    </row>
    <row r="125" spans="1:6" x14ac:dyDescent="0.2">
      <c r="A125" s="91">
        <v>40026</v>
      </c>
      <c r="B125" s="195">
        <v>3.6830000000000003</v>
      </c>
      <c r="C125" s="23">
        <f t="shared" si="3"/>
        <v>3.9332599395377716</v>
      </c>
      <c r="D125" s="95">
        <v>0.80321320387278783</v>
      </c>
      <c r="E125" s="95">
        <v>0.23535509964628923</v>
      </c>
      <c r="F125" s="96">
        <f t="shared" si="4"/>
        <v>3.6979048398914824</v>
      </c>
    </row>
    <row r="126" spans="1:6" x14ac:dyDescent="0.2">
      <c r="A126" s="91">
        <v>40057</v>
      </c>
      <c r="B126" s="195">
        <v>3.6940000000000004</v>
      </c>
      <c r="C126" s="23">
        <f t="shared" si="3"/>
        <v>3.8380477306493601</v>
      </c>
      <c r="D126" s="95">
        <v>-7.5982943182362817E-2</v>
      </c>
      <c r="E126" s="95">
        <v>0.31383680897028138</v>
      </c>
      <c r="F126" s="96">
        <f t="shared" si="4"/>
        <v>3.5242109216790789</v>
      </c>
    </row>
    <row r="127" spans="1:6" x14ac:dyDescent="0.2">
      <c r="A127" s="91">
        <v>40087</v>
      </c>
      <c r="B127" s="195">
        <v>3.7040000000000002</v>
      </c>
      <c r="C127" s="23">
        <f t="shared" si="3"/>
        <v>3.9846678200001917</v>
      </c>
      <c r="D127" s="95">
        <v>0.48699987940957201</v>
      </c>
      <c r="E127" s="95">
        <v>0.810870657069102</v>
      </c>
      <c r="F127" s="96">
        <f t="shared" si="4"/>
        <v>3.1737971629310895</v>
      </c>
    </row>
    <row r="128" spans="1:6" x14ac:dyDescent="0.2">
      <c r="A128" s="91">
        <v>40118</v>
      </c>
      <c r="B128" s="195">
        <v>3.8610000000000002</v>
      </c>
      <c r="C128" s="23">
        <f t="shared" si="3"/>
        <v>4.0915721833143532</v>
      </c>
      <c r="D128" s="95">
        <v>9.7321929045280489E-2</v>
      </c>
      <c r="E128" s="95">
        <v>0.18315331445715491</v>
      </c>
      <c r="F128" s="96">
        <f t="shared" si="4"/>
        <v>3.9084188688571984</v>
      </c>
    </row>
    <row r="129" spans="1:6" x14ac:dyDescent="0.2">
      <c r="A129" s="91">
        <v>40148</v>
      </c>
      <c r="B129" s="195">
        <v>4.0380000000000003</v>
      </c>
      <c r="C129" s="23">
        <f t="shared" si="3"/>
        <v>4.0004293319520814</v>
      </c>
      <c r="D129" s="95">
        <v>-0.51171649286377074</v>
      </c>
      <c r="E129" s="95">
        <v>0.5965444566520236</v>
      </c>
      <c r="F129" s="96">
        <f t="shared" si="4"/>
        <v>3.4038848753000579</v>
      </c>
    </row>
    <row r="130" spans="1:6" x14ac:dyDescent="0.2">
      <c r="A130" s="91">
        <v>40179</v>
      </c>
      <c r="B130" s="195">
        <v>4.0855000000000006</v>
      </c>
      <c r="C130" s="23">
        <f t="shared" si="3"/>
        <v>4.1272567715305</v>
      </c>
      <c r="D130" s="95">
        <v>0.17809710683956587</v>
      </c>
      <c r="E130" s="95">
        <v>0.68513221956536507</v>
      </c>
      <c r="F130" s="96">
        <f t="shared" si="4"/>
        <v>3.4421245519651347</v>
      </c>
    </row>
    <row r="131" spans="1:6" x14ac:dyDescent="0.2">
      <c r="A131" s="91">
        <v>40210</v>
      </c>
      <c r="B131" s="195">
        <v>3.9715000000000003</v>
      </c>
      <c r="C131" s="23">
        <f t="shared" si="3"/>
        <v>3.9325334952222475</v>
      </c>
      <c r="D131" s="95">
        <v>-0.17559362432462963</v>
      </c>
      <c r="E131" s="95">
        <v>0.57748152042825052</v>
      </c>
      <c r="F131" s="96">
        <f t="shared" si="4"/>
        <v>3.3550519747939971</v>
      </c>
    </row>
    <row r="132" spans="1:6" x14ac:dyDescent="0.2">
      <c r="A132" s="91">
        <v>40238</v>
      </c>
      <c r="B132" s="195">
        <v>3.8395000000000001</v>
      </c>
      <c r="C132" s="23">
        <f t="shared" si="3"/>
        <v>3.4358920560372623</v>
      </c>
      <c r="D132" s="95">
        <v>-0.99983901226082716</v>
      </c>
      <c r="E132" s="95">
        <v>0.29540152958307531</v>
      </c>
      <c r="F132" s="96">
        <f t="shared" si="4"/>
        <v>3.1404905264541871</v>
      </c>
    </row>
    <row r="133" spans="1:6" x14ac:dyDescent="0.2">
      <c r="A133" s="91">
        <v>40269</v>
      </c>
      <c r="B133" s="195">
        <v>3.6695000000000002</v>
      </c>
      <c r="C133" s="23">
        <f t="shared" si="3"/>
        <v>3.4675723853917626</v>
      </c>
      <c r="D133" s="95">
        <v>0.21738979711093667</v>
      </c>
      <c r="E133" s="95">
        <v>0.11643443295002777</v>
      </c>
      <c r="F133" s="96">
        <f t="shared" si="4"/>
        <v>3.3511379524417348</v>
      </c>
    </row>
    <row r="134" spans="1:6" x14ac:dyDescent="0.2">
      <c r="A134" s="91">
        <v>40299</v>
      </c>
      <c r="B134" s="195">
        <v>3.6695000000000002</v>
      </c>
      <c r="C134" s="23">
        <f t="shared" si="3"/>
        <v>3.3027778491999285</v>
      </c>
      <c r="D134" s="95">
        <v>-0.64270103217909202</v>
      </c>
      <c r="E134" s="95">
        <v>0.83872135574118201</v>
      </c>
      <c r="F134" s="96">
        <f t="shared" si="4"/>
        <v>2.4640564934587466</v>
      </c>
    </row>
    <row r="135" spans="1:6" x14ac:dyDescent="0.2">
      <c r="A135" s="91">
        <v>40330</v>
      </c>
      <c r="B135" s="195">
        <v>3.7015000000000002</v>
      </c>
      <c r="C135" s="23">
        <f t="shared" si="3"/>
        <v>3.292978242690288</v>
      </c>
      <c r="D135" s="95">
        <v>-0.45028859888660028</v>
      </c>
      <c r="E135" s="95">
        <v>0.27912264841692208</v>
      </c>
      <c r="F135" s="96">
        <f t="shared" si="4"/>
        <v>3.013855594273366</v>
      </c>
    </row>
    <row r="136" spans="1:6" x14ac:dyDescent="0.2">
      <c r="A136" s="91">
        <v>40360</v>
      </c>
      <c r="B136" s="195">
        <v>3.7485000000000004</v>
      </c>
      <c r="C136" s="23">
        <f t="shared" si="3"/>
        <v>3.2308420739118748</v>
      </c>
      <c r="D136" s="95">
        <v>-0.68384092608169378</v>
      </c>
      <c r="E136" s="95">
        <v>0.64271400460776218</v>
      </c>
      <c r="F136" s="96">
        <f t="shared" si="4"/>
        <v>2.5881280693041129</v>
      </c>
    </row>
    <row r="137" spans="1:6" x14ac:dyDescent="0.2">
      <c r="A137" s="91">
        <v>40391</v>
      </c>
      <c r="B137" s="195">
        <v>3.7805</v>
      </c>
      <c r="C137" s="23">
        <f t="shared" si="3"/>
        <v>3.4192052549054148</v>
      </c>
      <c r="D137" s="95">
        <v>-1.2036836359081513E-2</v>
      </c>
      <c r="E137" s="95">
        <v>5.5572540583573291E-2</v>
      </c>
      <c r="F137" s="96">
        <f t="shared" si="4"/>
        <v>3.3636327143218416</v>
      </c>
    </row>
    <row r="138" spans="1:6" x14ac:dyDescent="0.2">
      <c r="A138" s="91">
        <v>40422</v>
      </c>
      <c r="B138" s="195">
        <v>3.7915000000000001</v>
      </c>
      <c r="C138" s="23">
        <f t="shared" si="3"/>
        <v>3.6845487386148643</v>
      </c>
      <c r="D138" s="95">
        <v>0.4051512848486864</v>
      </c>
      <c r="E138" s="95">
        <v>0.86343955217307178</v>
      </c>
      <c r="F138" s="96">
        <f t="shared" si="4"/>
        <v>2.8211091864417925</v>
      </c>
    </row>
    <row r="139" spans="1:6" x14ac:dyDescent="0.2">
      <c r="A139" s="91">
        <v>40452</v>
      </c>
      <c r="B139" s="195">
        <v>3.8015000000000003</v>
      </c>
      <c r="C139" s="23">
        <f t="shared" ref="C139:C202" si="5">C138+$B$3*(B139-C138)+$B$5*(C138^($B$6))*D139+(1-$B$3)*(B139-B138)</f>
        <v>3.8208888081096246</v>
      </c>
      <c r="D139" s="95">
        <v>0.25550599085692766</v>
      </c>
      <c r="E139" s="95">
        <v>0.43081877215841513</v>
      </c>
      <c r="F139" s="96">
        <f t="shared" ref="F139:F202" si="6">C139-E139</f>
        <v>3.3900700359512097</v>
      </c>
    </row>
    <row r="140" spans="1:6" x14ac:dyDescent="0.2">
      <c r="A140" s="91">
        <v>40483</v>
      </c>
      <c r="B140" s="195">
        <v>3.9585000000000004</v>
      </c>
      <c r="C140" s="23">
        <f t="shared" si="5"/>
        <v>3.5548931274150406</v>
      </c>
      <c r="D140" s="95">
        <v>-1.1227544584755673</v>
      </c>
      <c r="E140" s="95">
        <v>-4.7187871699377694E-2</v>
      </c>
      <c r="F140" s="96">
        <f t="shared" si="6"/>
        <v>3.6020809991144183</v>
      </c>
    </row>
    <row r="141" spans="1:6" x14ac:dyDescent="0.2">
      <c r="A141" s="91">
        <v>40513</v>
      </c>
      <c r="B141" s="195">
        <v>4.1355000000000004</v>
      </c>
      <c r="C141" s="23">
        <f t="shared" si="5"/>
        <v>3.8274200593482699</v>
      </c>
      <c r="D141" s="95">
        <v>-8.2602973458662604E-2</v>
      </c>
      <c r="E141" s="95">
        <v>0.84856145944423267</v>
      </c>
      <c r="F141" s="96">
        <f t="shared" si="6"/>
        <v>2.9788585999040373</v>
      </c>
    </row>
    <row r="142" spans="1:6" x14ac:dyDescent="0.2">
      <c r="A142" s="91">
        <v>40544</v>
      </c>
      <c r="B142" s="195">
        <v>4.1855000000000002</v>
      </c>
      <c r="C142" s="23">
        <f t="shared" si="5"/>
        <v>3.6833846962100374</v>
      </c>
      <c r="D142" s="95">
        <v>-0.77893662028819011</v>
      </c>
      <c r="E142" s="95">
        <v>0.97690928320837456</v>
      </c>
      <c r="F142" s="96">
        <f t="shared" si="6"/>
        <v>2.7064754130016628</v>
      </c>
    </row>
    <row r="143" spans="1:6" x14ac:dyDescent="0.2">
      <c r="A143" s="91">
        <v>40575</v>
      </c>
      <c r="B143" s="195">
        <v>4.0715000000000003</v>
      </c>
      <c r="C143" s="23">
        <f t="shared" si="5"/>
        <v>3.8741459837187215</v>
      </c>
      <c r="D143" s="95">
        <v>0.40889956543179523</v>
      </c>
      <c r="E143" s="95">
        <v>0.54911466379755292</v>
      </c>
      <c r="F143" s="96">
        <f t="shared" si="6"/>
        <v>3.3250313199211687</v>
      </c>
    </row>
    <row r="144" spans="1:6" x14ac:dyDescent="0.2">
      <c r="A144" s="91">
        <v>40603</v>
      </c>
      <c r="B144" s="195">
        <v>3.9395000000000002</v>
      </c>
      <c r="C144" s="23">
        <f t="shared" si="5"/>
        <v>3.4612512589512527</v>
      </c>
      <c r="D144" s="95">
        <v>-0.91470082497359528</v>
      </c>
      <c r="E144" s="95">
        <v>0.70078744469687582</v>
      </c>
      <c r="F144" s="96">
        <f t="shared" si="6"/>
        <v>2.7604638142543769</v>
      </c>
    </row>
    <row r="145" spans="1:6" x14ac:dyDescent="0.2">
      <c r="A145" s="91">
        <v>40634</v>
      </c>
      <c r="B145" s="195">
        <v>3.7695000000000003</v>
      </c>
      <c r="C145" s="23">
        <f t="shared" si="5"/>
        <v>3.4585570579950904</v>
      </c>
      <c r="D145" s="95">
        <v>5.3888355965135443E-2</v>
      </c>
      <c r="E145" s="95">
        <v>0.75866697511185832</v>
      </c>
      <c r="F145" s="96">
        <f t="shared" si="6"/>
        <v>2.6998900828832322</v>
      </c>
    </row>
    <row r="146" spans="1:6" x14ac:dyDescent="0.2">
      <c r="A146" s="91">
        <v>40664</v>
      </c>
      <c r="B146" s="195">
        <v>3.7695000000000003</v>
      </c>
      <c r="C146" s="23">
        <f t="shared" si="5"/>
        <v>3.5420883686861733</v>
      </c>
      <c r="D146" s="95">
        <v>-3.6397680611229721E-2</v>
      </c>
      <c r="E146" s="95">
        <v>0.79586761158572372</v>
      </c>
      <c r="F146" s="96">
        <f t="shared" si="6"/>
        <v>2.7462207571004495</v>
      </c>
    </row>
    <row r="147" spans="1:6" x14ac:dyDescent="0.2">
      <c r="A147" s="91">
        <v>40695</v>
      </c>
      <c r="B147" s="195">
        <v>3.8015000000000003</v>
      </c>
      <c r="C147" s="23">
        <f t="shared" si="5"/>
        <v>3.7426739656274712</v>
      </c>
      <c r="D147" s="95">
        <v>0.27430425456580293</v>
      </c>
      <c r="E147" s="95">
        <v>6.7444942606836214E-2</v>
      </c>
      <c r="F147" s="96">
        <f t="shared" si="6"/>
        <v>3.675229023020635</v>
      </c>
    </row>
    <row r="148" spans="1:6" x14ac:dyDescent="0.2">
      <c r="A148" s="91">
        <v>40725</v>
      </c>
      <c r="B148" s="195">
        <v>3.8485</v>
      </c>
      <c r="C148" s="23">
        <f t="shared" si="5"/>
        <v>3.9263744188540484</v>
      </c>
      <c r="D148" s="95">
        <v>0.32228730303493319</v>
      </c>
      <c r="E148" s="95">
        <v>0.50016152940034397</v>
      </c>
      <c r="F148" s="96">
        <f t="shared" si="6"/>
        <v>3.4262128894537045</v>
      </c>
    </row>
    <row r="149" spans="1:6" x14ac:dyDescent="0.2">
      <c r="A149" s="91">
        <v>40756</v>
      </c>
      <c r="B149" s="195">
        <v>3.8805000000000001</v>
      </c>
      <c r="C149" s="23">
        <f t="shared" si="5"/>
        <v>4.0134541329972446</v>
      </c>
      <c r="D149" s="95">
        <v>0.21042129024703357</v>
      </c>
      <c r="E149" s="95">
        <v>-3.0503118658772782E-2</v>
      </c>
      <c r="F149" s="96">
        <f t="shared" si="6"/>
        <v>4.0439572516560176</v>
      </c>
    </row>
    <row r="150" spans="1:6" x14ac:dyDescent="0.2">
      <c r="A150" s="91">
        <v>40787</v>
      </c>
      <c r="B150" s="195">
        <v>3.8915000000000002</v>
      </c>
      <c r="C150" s="23">
        <f t="shared" si="5"/>
        <v>4.3399650097063533</v>
      </c>
      <c r="D150" s="95">
        <v>0.93717956878184872</v>
      </c>
      <c r="E150" s="95">
        <v>0.66095956543343481</v>
      </c>
      <c r="F150" s="96">
        <f t="shared" si="6"/>
        <v>3.6790054442729185</v>
      </c>
    </row>
    <row r="151" spans="1:6" x14ac:dyDescent="0.2">
      <c r="A151" s="91">
        <v>40817</v>
      </c>
      <c r="B151" s="195">
        <v>3.9015</v>
      </c>
      <c r="C151" s="23">
        <f t="shared" si="5"/>
        <v>4.3698264144127652</v>
      </c>
      <c r="D151" s="95">
        <v>0.40140955657656763</v>
      </c>
      <c r="E151" s="95">
        <v>0.3856921328788282</v>
      </c>
      <c r="F151" s="96">
        <f t="shared" si="6"/>
        <v>3.9841342815339371</v>
      </c>
    </row>
    <row r="152" spans="1:6" x14ac:dyDescent="0.2">
      <c r="A152" s="91">
        <v>40848</v>
      </c>
      <c r="B152" s="195">
        <v>4.0585000000000004</v>
      </c>
      <c r="C152" s="23">
        <f t="shared" si="5"/>
        <v>3.9741828228596083</v>
      </c>
      <c r="D152" s="95">
        <v>-1.0258924849784063</v>
      </c>
      <c r="E152" s="95">
        <v>0.15824992490152767</v>
      </c>
      <c r="F152" s="96">
        <f t="shared" si="6"/>
        <v>3.8159328979580804</v>
      </c>
    </row>
    <row r="153" spans="1:6" x14ac:dyDescent="0.2">
      <c r="A153" s="91">
        <v>40878</v>
      </c>
      <c r="B153" s="195">
        <v>4.2355</v>
      </c>
      <c r="C153" s="23">
        <f t="shared" si="5"/>
        <v>4.1394535418223652</v>
      </c>
      <c r="D153" s="95">
        <v>-9.9974750115724681E-2</v>
      </c>
      <c r="E153" s="95">
        <v>0.79817840808864571</v>
      </c>
      <c r="F153" s="96">
        <f t="shared" si="6"/>
        <v>3.3412751337337196</v>
      </c>
    </row>
    <row r="154" spans="1:6" x14ac:dyDescent="0.2">
      <c r="A154" s="91">
        <v>40909</v>
      </c>
      <c r="B154" s="195">
        <v>4.2880000000000003</v>
      </c>
      <c r="C154" s="23">
        <f t="shared" si="5"/>
        <v>3.9153080131543465</v>
      </c>
      <c r="D154" s="95">
        <v>-0.79266905242125607</v>
      </c>
      <c r="E154" s="95">
        <v>-4.8911851840971333E-2</v>
      </c>
      <c r="F154" s="96">
        <f t="shared" si="6"/>
        <v>3.964219864995318</v>
      </c>
    </row>
    <row r="155" spans="1:6" x14ac:dyDescent="0.2">
      <c r="A155" s="91">
        <v>40940</v>
      </c>
      <c r="B155" s="195">
        <v>4.1740000000000004</v>
      </c>
      <c r="C155" s="23">
        <f t="shared" si="5"/>
        <v>3.8464499161022285</v>
      </c>
      <c r="D155" s="95">
        <v>-0.18723650200824293</v>
      </c>
      <c r="E155" s="95">
        <v>4.7640477307460329E-2</v>
      </c>
      <c r="F155" s="96">
        <f t="shared" si="6"/>
        <v>3.7988094387947684</v>
      </c>
    </row>
    <row r="156" spans="1:6" x14ac:dyDescent="0.2">
      <c r="A156" s="91">
        <v>40969</v>
      </c>
      <c r="B156" s="195">
        <v>4.0419999999999998</v>
      </c>
      <c r="C156" s="23">
        <f t="shared" si="5"/>
        <v>4.3307490099767794</v>
      </c>
      <c r="D156" s="95">
        <v>1.3814015596765379</v>
      </c>
      <c r="E156" s="95">
        <v>8.6345792837934934E-2</v>
      </c>
      <c r="F156" s="96">
        <f t="shared" si="6"/>
        <v>4.2444032171388448</v>
      </c>
    </row>
    <row r="157" spans="1:6" x14ac:dyDescent="0.2">
      <c r="A157" s="91">
        <v>41000</v>
      </c>
      <c r="B157" s="195">
        <v>3.8720000000000003</v>
      </c>
      <c r="C157" s="23">
        <f t="shared" si="5"/>
        <v>4.3415010158704961</v>
      </c>
      <c r="D157" s="95">
        <v>0.68352343877920263</v>
      </c>
      <c r="E157" s="95">
        <v>0.28526141891836881</v>
      </c>
      <c r="F157" s="96">
        <f t="shared" si="6"/>
        <v>4.0562395969521274</v>
      </c>
    </row>
    <row r="158" spans="1:6" x14ac:dyDescent="0.2">
      <c r="A158" s="91">
        <v>41030</v>
      </c>
      <c r="B158" s="195">
        <v>3.8720000000000003</v>
      </c>
      <c r="C158" s="23">
        <f t="shared" si="5"/>
        <v>4.3622784763817091</v>
      </c>
      <c r="D158" s="95">
        <v>0.42012465517342418</v>
      </c>
      <c r="E158" s="95">
        <v>0.47577908547074815</v>
      </c>
      <c r="F158" s="96">
        <f t="shared" si="6"/>
        <v>3.8864993909109611</v>
      </c>
    </row>
    <row r="159" spans="1:6" x14ac:dyDescent="0.2">
      <c r="A159" s="91">
        <v>41061</v>
      </c>
      <c r="B159" s="195">
        <v>3.9040000000000004</v>
      </c>
      <c r="C159" s="23">
        <f t="shared" si="5"/>
        <v>4.6229693102702143</v>
      </c>
      <c r="D159" s="95">
        <v>0.95928251438686907</v>
      </c>
      <c r="E159" s="95">
        <v>0.2237892136942817</v>
      </c>
      <c r="F159" s="96">
        <f t="shared" si="6"/>
        <v>4.3991800965759325</v>
      </c>
    </row>
    <row r="160" spans="1:6" x14ac:dyDescent="0.2">
      <c r="A160" s="91">
        <v>41091</v>
      </c>
      <c r="B160" s="195">
        <v>3.9510000000000001</v>
      </c>
      <c r="C160" s="23">
        <f t="shared" si="5"/>
        <v>4.4478323090209511</v>
      </c>
      <c r="D160" s="95">
        <v>1.819944174642635E-3</v>
      </c>
      <c r="E160" s="95">
        <v>2.6986322795718691</v>
      </c>
      <c r="F160" s="96">
        <f t="shared" si="6"/>
        <v>1.7492000294490819</v>
      </c>
    </row>
    <row r="161" spans="1:6" x14ac:dyDescent="0.2">
      <c r="A161" s="91">
        <v>41122</v>
      </c>
      <c r="B161" s="195">
        <v>3.9830000000000001</v>
      </c>
      <c r="C161" s="23">
        <f t="shared" si="5"/>
        <v>4.6297780829116411</v>
      </c>
      <c r="D161" s="95">
        <v>0.75856717687985487</v>
      </c>
      <c r="E161" s="95">
        <v>0.69869333517825283</v>
      </c>
      <c r="F161" s="96">
        <f t="shared" si="6"/>
        <v>3.9310847477333883</v>
      </c>
    </row>
    <row r="162" spans="1:6" x14ac:dyDescent="0.2">
      <c r="A162" s="91">
        <v>41153</v>
      </c>
      <c r="B162" s="195">
        <v>3.9940000000000002</v>
      </c>
      <c r="C162" s="23">
        <f t="shared" si="5"/>
        <v>5.0339720549412563</v>
      </c>
      <c r="D162" s="95">
        <v>1.4522113713145346</v>
      </c>
      <c r="E162" s="95">
        <v>0.34464878605578525</v>
      </c>
      <c r="F162" s="96">
        <f t="shared" si="6"/>
        <v>4.6893232688854711</v>
      </c>
    </row>
    <row r="163" spans="1:6" x14ac:dyDescent="0.2">
      <c r="A163" s="91">
        <v>41183</v>
      </c>
      <c r="B163" s="195">
        <v>4.0040000000000004</v>
      </c>
      <c r="C163" s="23">
        <f t="shared" si="5"/>
        <v>4.9650738824041998</v>
      </c>
      <c r="D163" s="95">
        <v>0.57118628754749712</v>
      </c>
      <c r="E163" s="95">
        <v>0.48345761061679954</v>
      </c>
      <c r="F163" s="96">
        <f t="shared" si="6"/>
        <v>4.4816162717874004</v>
      </c>
    </row>
    <row r="164" spans="1:6" x14ac:dyDescent="0.2">
      <c r="A164" s="91">
        <v>41214</v>
      </c>
      <c r="B164" s="195">
        <v>4.1610000000000005</v>
      </c>
      <c r="C164" s="23">
        <f t="shared" si="5"/>
        <v>5.0538103435552033</v>
      </c>
      <c r="D164" s="95">
        <v>0.54248359627233778</v>
      </c>
      <c r="E164" s="95">
        <v>-7.9910790782484281E-2</v>
      </c>
      <c r="F164" s="96">
        <f t="shared" si="6"/>
        <v>5.1337211343376872</v>
      </c>
    </row>
    <row r="165" spans="1:6" x14ac:dyDescent="0.2">
      <c r="A165" s="91">
        <v>41244</v>
      </c>
      <c r="B165" s="195">
        <v>4.3380000000000001</v>
      </c>
      <c r="C165" s="23">
        <f t="shared" si="5"/>
        <v>4.9983113458482729</v>
      </c>
      <c r="D165" s="95">
        <v>0.10364971662510636</v>
      </c>
      <c r="E165" s="95">
        <v>0.64845416639268483</v>
      </c>
      <c r="F165" s="96">
        <f t="shared" si="6"/>
        <v>4.3498571794555883</v>
      </c>
    </row>
    <row r="166" spans="1:6" x14ac:dyDescent="0.2">
      <c r="A166" s="91">
        <v>41275</v>
      </c>
      <c r="B166" s="195">
        <v>4.3929999999999998</v>
      </c>
      <c r="C166" s="23">
        <f t="shared" si="5"/>
        <v>5.1138767690479252</v>
      </c>
      <c r="D166" s="95">
        <v>0.6244672815224116</v>
      </c>
      <c r="E166" s="95">
        <v>0.22657950799864116</v>
      </c>
      <c r="F166" s="96">
        <f t="shared" si="6"/>
        <v>4.8872972610492837</v>
      </c>
    </row>
    <row r="167" spans="1:6" x14ac:dyDescent="0.2">
      <c r="A167" s="91">
        <v>41306</v>
      </c>
      <c r="B167" s="195">
        <v>4.2789999999999999</v>
      </c>
      <c r="C167" s="23">
        <f t="shared" si="5"/>
        <v>4.3062285673220897</v>
      </c>
      <c r="D167" s="95">
        <v>-1.0942891653909588</v>
      </c>
      <c r="E167" s="95">
        <v>0.29367421706025937</v>
      </c>
      <c r="F167" s="96">
        <f t="shared" si="6"/>
        <v>4.0125543502618299</v>
      </c>
    </row>
    <row r="168" spans="1:6" x14ac:dyDescent="0.2">
      <c r="A168" s="91">
        <v>41334</v>
      </c>
      <c r="B168" s="195">
        <v>4.1470000000000002</v>
      </c>
      <c r="C168" s="23">
        <f t="shared" si="5"/>
        <v>4.1997799895174843</v>
      </c>
      <c r="D168" s="95">
        <v>8.6214066653006322E-2</v>
      </c>
      <c r="E168" s="95">
        <v>0.60757909499678775</v>
      </c>
      <c r="F168" s="96">
        <f t="shared" si="6"/>
        <v>3.5922008945206967</v>
      </c>
    </row>
    <row r="169" spans="1:6" x14ac:dyDescent="0.2">
      <c r="A169" s="91">
        <v>41365</v>
      </c>
      <c r="B169" s="195">
        <v>3.9770000000000003</v>
      </c>
      <c r="C169" s="23">
        <f t="shared" si="5"/>
        <v>4.0866824408865243</v>
      </c>
      <c r="D169" s="95">
        <v>0.18815909955023949</v>
      </c>
      <c r="E169" s="95">
        <v>0.5216968258548762</v>
      </c>
      <c r="F169" s="96">
        <f t="shared" si="6"/>
        <v>3.5649856150316479</v>
      </c>
    </row>
    <row r="170" spans="1:6" x14ac:dyDescent="0.2">
      <c r="A170" s="91">
        <v>41395</v>
      </c>
      <c r="B170" s="195">
        <v>3.9770000000000003</v>
      </c>
      <c r="C170" s="23">
        <f t="shared" si="5"/>
        <v>4.0378975426379471</v>
      </c>
      <c r="D170" s="95">
        <v>-3.8488728548052055E-2</v>
      </c>
      <c r="E170" s="95">
        <v>0.75678403976263942</v>
      </c>
      <c r="F170" s="96">
        <f t="shared" si="6"/>
        <v>3.2811135028753076</v>
      </c>
    </row>
    <row r="171" spans="1:6" x14ac:dyDescent="0.2">
      <c r="A171" s="91">
        <v>41426</v>
      </c>
      <c r="B171" s="195">
        <v>4.0090000000000003</v>
      </c>
      <c r="C171" s="23">
        <f t="shared" si="5"/>
        <v>3.7904912580624894</v>
      </c>
      <c r="D171" s="95">
        <v>-0.68237519962323379</v>
      </c>
      <c r="E171" s="95">
        <v>0.33378892607661215</v>
      </c>
      <c r="F171" s="96">
        <f t="shared" si="6"/>
        <v>3.4567023319858774</v>
      </c>
    </row>
    <row r="172" spans="1:6" x14ac:dyDescent="0.2">
      <c r="A172" s="91">
        <v>41456</v>
      </c>
      <c r="B172" s="195">
        <v>4.056</v>
      </c>
      <c r="C172" s="23">
        <f t="shared" si="5"/>
        <v>3.9008084800146277</v>
      </c>
      <c r="D172" s="95">
        <v>-1.195002654731858E-2</v>
      </c>
      <c r="E172" s="95">
        <v>0.29694071744254358</v>
      </c>
      <c r="F172" s="96">
        <f t="shared" si="6"/>
        <v>3.6038677625720839</v>
      </c>
    </row>
    <row r="173" spans="1:6" x14ac:dyDescent="0.2">
      <c r="A173" s="91">
        <v>41487</v>
      </c>
      <c r="B173" s="195">
        <v>4.0880000000000001</v>
      </c>
      <c r="C173" s="23">
        <f t="shared" si="5"/>
        <v>3.5310428171324437</v>
      </c>
      <c r="D173" s="95">
        <v>-1.1988393169904581</v>
      </c>
      <c r="E173" s="95">
        <v>0.20312476986104688</v>
      </c>
      <c r="F173" s="96">
        <f t="shared" si="6"/>
        <v>3.327918047271397</v>
      </c>
    </row>
    <row r="174" spans="1:6" x14ac:dyDescent="0.2">
      <c r="A174" s="91">
        <v>41518</v>
      </c>
      <c r="B174" s="195">
        <v>4.0990000000000002</v>
      </c>
      <c r="C174" s="23">
        <f t="shared" si="5"/>
        <v>4.1661185319952416</v>
      </c>
      <c r="D174" s="95">
        <v>1.2643715937817799</v>
      </c>
      <c r="E174" s="95">
        <v>0.51798662736027756</v>
      </c>
      <c r="F174" s="96">
        <f t="shared" si="6"/>
        <v>3.6481319046349641</v>
      </c>
    </row>
    <row r="175" spans="1:6" x14ac:dyDescent="0.2">
      <c r="A175" s="91">
        <v>41548</v>
      </c>
      <c r="B175" s="195">
        <v>4.109</v>
      </c>
      <c r="C175" s="23">
        <f t="shared" si="5"/>
        <v>4.0044898980575958</v>
      </c>
      <c r="D175" s="95">
        <v>-0.38890628701375857</v>
      </c>
      <c r="E175" s="95">
        <v>0.18681829174922535</v>
      </c>
      <c r="F175" s="96">
        <f t="shared" si="6"/>
        <v>3.8176716063083704</v>
      </c>
    </row>
    <row r="176" spans="1:6" x14ac:dyDescent="0.2">
      <c r="A176" s="91">
        <v>41579</v>
      </c>
      <c r="B176" s="195">
        <v>4.266</v>
      </c>
      <c r="C176" s="23">
        <f t="shared" si="5"/>
        <v>4.8111476107950972</v>
      </c>
      <c r="D176" s="95">
        <v>1.6234564300838965</v>
      </c>
      <c r="E176" s="95">
        <v>-0.11109963019353582</v>
      </c>
      <c r="F176" s="96">
        <f t="shared" si="6"/>
        <v>4.9222472409886331</v>
      </c>
    </row>
    <row r="177" spans="1:6" x14ac:dyDescent="0.2">
      <c r="A177" s="91">
        <v>41609</v>
      </c>
      <c r="B177" s="195">
        <v>4.4430000000000005</v>
      </c>
      <c r="C177" s="23">
        <f t="shared" si="5"/>
        <v>4.9642527517419559</v>
      </c>
      <c r="D177" s="95">
        <v>0.34817065560477173</v>
      </c>
      <c r="E177" s="95">
        <v>0.34195306344036758</v>
      </c>
      <c r="F177" s="96">
        <f t="shared" si="6"/>
        <v>4.6222996883015881</v>
      </c>
    </row>
    <row r="178" spans="1:6" x14ac:dyDescent="0.2">
      <c r="A178" s="91">
        <v>41640</v>
      </c>
      <c r="B178" s="195">
        <v>4.5005000000000006</v>
      </c>
      <c r="C178" s="23">
        <f t="shared" si="5"/>
        <v>5.5539328246821338</v>
      </c>
      <c r="D178" s="95">
        <v>1.6388303087883065</v>
      </c>
      <c r="E178" s="95">
        <v>0.75342297867151498</v>
      </c>
      <c r="F178" s="96">
        <f t="shared" si="6"/>
        <v>4.8005098460106188</v>
      </c>
    </row>
    <row r="179" spans="1:6" x14ac:dyDescent="0.2">
      <c r="A179" s="91">
        <v>41671</v>
      </c>
      <c r="B179" s="195">
        <v>4.3864999999999998</v>
      </c>
      <c r="C179" s="23">
        <f t="shared" si="5"/>
        <v>4.5115206954604972</v>
      </c>
      <c r="D179" s="95">
        <v>-1.3441040073035027</v>
      </c>
      <c r="E179" s="95">
        <v>-1.9592610084667235E-2</v>
      </c>
      <c r="F179" s="96">
        <f t="shared" si="6"/>
        <v>4.5311133055451647</v>
      </c>
    </row>
    <row r="180" spans="1:6" x14ac:dyDescent="0.2">
      <c r="A180" s="91">
        <v>41699</v>
      </c>
      <c r="B180" s="195">
        <v>4.2545000000000002</v>
      </c>
      <c r="C180" s="23">
        <f t="shared" si="5"/>
        <v>3.5795286698650255</v>
      </c>
      <c r="D180" s="95">
        <v>-1.8862706972061132</v>
      </c>
      <c r="E180" s="95">
        <v>0.21113424335577732</v>
      </c>
      <c r="F180" s="96">
        <f t="shared" si="6"/>
        <v>3.3683944265092483</v>
      </c>
    </row>
    <row r="181" spans="1:6" x14ac:dyDescent="0.2">
      <c r="A181" s="91">
        <v>41730</v>
      </c>
      <c r="B181" s="195">
        <v>4.0845000000000002</v>
      </c>
      <c r="C181" s="23">
        <f t="shared" si="5"/>
        <v>3.8695636855148967</v>
      </c>
      <c r="D181" s="95">
        <v>0.69767064678715396</v>
      </c>
      <c r="E181" s="95">
        <v>1.0464033967717885</v>
      </c>
      <c r="F181" s="96">
        <f t="shared" si="6"/>
        <v>2.8231602887431082</v>
      </c>
    </row>
    <row r="182" spans="1:6" x14ac:dyDescent="0.2">
      <c r="A182" s="91">
        <v>41760</v>
      </c>
      <c r="B182" s="195">
        <v>4.0845000000000002</v>
      </c>
      <c r="C182" s="23">
        <f t="shared" si="5"/>
        <v>4.4281814081368402</v>
      </c>
      <c r="D182" s="95">
        <v>1.3163441194571133</v>
      </c>
      <c r="E182" s="95">
        <v>1.0978604053196381</v>
      </c>
      <c r="F182" s="96">
        <f t="shared" si="6"/>
        <v>3.3303210028172021</v>
      </c>
    </row>
    <row r="183" spans="1:6" x14ac:dyDescent="0.2">
      <c r="A183" s="91">
        <v>41791</v>
      </c>
      <c r="B183" s="195">
        <v>4.1165000000000003</v>
      </c>
      <c r="C183" s="23">
        <f t="shared" si="5"/>
        <v>3.6864581241734862</v>
      </c>
      <c r="D183" s="95">
        <v>-1.6686991653632079</v>
      </c>
      <c r="E183" s="95">
        <v>0.46190487172657102</v>
      </c>
      <c r="F183" s="96">
        <f t="shared" si="6"/>
        <v>3.2245532524469152</v>
      </c>
    </row>
    <row r="184" spans="1:6" x14ac:dyDescent="0.2">
      <c r="A184" s="91">
        <v>41821</v>
      </c>
      <c r="B184" s="195">
        <v>4.1635</v>
      </c>
      <c r="C184" s="23">
        <f t="shared" si="5"/>
        <v>3.4094818216527458</v>
      </c>
      <c r="D184" s="95">
        <v>-1.2535243393251443</v>
      </c>
      <c r="E184" s="95">
        <v>0.28595437668345541</v>
      </c>
      <c r="F184" s="96">
        <f t="shared" si="6"/>
        <v>3.1235274449692905</v>
      </c>
    </row>
    <row r="185" spans="1:6" x14ac:dyDescent="0.2">
      <c r="A185" s="91">
        <v>41852</v>
      </c>
      <c r="B185" s="195">
        <v>4.1955</v>
      </c>
      <c r="C185" s="23">
        <f t="shared" si="5"/>
        <v>3.5195060980844661</v>
      </c>
      <c r="D185" s="95">
        <v>-0.44386448201626583</v>
      </c>
      <c r="E185" s="95">
        <v>0.55170395364076119</v>
      </c>
      <c r="F185" s="96">
        <f t="shared" si="6"/>
        <v>2.9678021444437048</v>
      </c>
    </row>
    <row r="186" spans="1:6" x14ac:dyDescent="0.2">
      <c r="A186" s="91">
        <v>41883</v>
      </c>
      <c r="B186" s="195">
        <v>4.2065000000000001</v>
      </c>
      <c r="C186" s="23">
        <f t="shared" si="5"/>
        <v>3.47835985596185</v>
      </c>
      <c r="D186" s="95">
        <v>-0.73420355386066594</v>
      </c>
      <c r="E186" s="95">
        <v>0.45126976301716443</v>
      </c>
      <c r="F186" s="96">
        <f t="shared" si="6"/>
        <v>3.0270900929446856</v>
      </c>
    </row>
    <row r="187" spans="1:6" x14ac:dyDescent="0.2">
      <c r="A187" s="91">
        <v>41913</v>
      </c>
      <c r="B187" s="195">
        <v>4.2164999999999999</v>
      </c>
      <c r="C187" s="23">
        <f t="shared" si="5"/>
        <v>3.8878127707725696</v>
      </c>
      <c r="D187" s="95">
        <v>0.490266974408676</v>
      </c>
      <c r="E187" s="95">
        <v>1.0605321883416201</v>
      </c>
      <c r="F187" s="96">
        <f t="shared" si="6"/>
        <v>2.8272805824309497</v>
      </c>
    </row>
    <row r="188" spans="1:6" x14ac:dyDescent="0.2">
      <c r="A188" s="91">
        <v>41944</v>
      </c>
      <c r="B188" s="195">
        <v>4.3734999999999999</v>
      </c>
      <c r="C188" s="23">
        <f t="shared" si="5"/>
        <v>4.5513044068864366</v>
      </c>
      <c r="D188" s="95">
        <v>1.079985932131297</v>
      </c>
      <c r="E188" s="95">
        <v>0.8644193538225966</v>
      </c>
      <c r="F188" s="96">
        <f t="shared" si="6"/>
        <v>3.6868850530638397</v>
      </c>
    </row>
    <row r="189" spans="1:6" x14ac:dyDescent="0.2">
      <c r="A189" s="91">
        <v>41974</v>
      </c>
      <c r="B189" s="195">
        <v>4.5505000000000004</v>
      </c>
      <c r="C189" s="23">
        <f t="shared" si="5"/>
        <v>4.3033160509822972</v>
      </c>
      <c r="D189" s="95">
        <v>-0.91248635388571397</v>
      </c>
      <c r="E189" s="95">
        <v>0.97853046068692962</v>
      </c>
      <c r="F189" s="96">
        <f t="shared" si="6"/>
        <v>3.3247855902953676</v>
      </c>
    </row>
    <row r="190" spans="1:6" x14ac:dyDescent="0.2">
      <c r="A190" s="91">
        <v>42005</v>
      </c>
      <c r="B190" s="195">
        <v>4.6105</v>
      </c>
      <c r="C190" s="23">
        <f t="shared" si="5"/>
        <v>4.5531307726850656</v>
      </c>
      <c r="D190" s="95">
        <v>0.28717326297467022</v>
      </c>
      <c r="E190" s="95">
        <v>0.30201268693614125</v>
      </c>
      <c r="F190" s="96">
        <f t="shared" si="6"/>
        <v>4.2511180857489244</v>
      </c>
    </row>
    <row r="191" spans="1:6" x14ac:dyDescent="0.2">
      <c r="A191" s="91">
        <v>42036</v>
      </c>
      <c r="B191" s="195">
        <v>4.4965000000000002</v>
      </c>
      <c r="C191" s="23">
        <f t="shared" si="5"/>
        <v>4.1802269056720824</v>
      </c>
      <c r="D191" s="95">
        <v>-0.68246781528266942</v>
      </c>
      <c r="E191" s="95">
        <v>0.35360665590482948</v>
      </c>
      <c r="F191" s="96">
        <f t="shared" si="6"/>
        <v>3.8266202497672528</v>
      </c>
    </row>
    <row r="192" spans="1:6" x14ac:dyDescent="0.2">
      <c r="A192" s="91">
        <v>42064</v>
      </c>
      <c r="B192" s="195">
        <v>4.3645000000000005</v>
      </c>
      <c r="C192" s="23">
        <f t="shared" si="5"/>
        <v>3.9146057335147875</v>
      </c>
      <c r="D192" s="95">
        <v>-0.59635992982095165</v>
      </c>
      <c r="E192" s="95">
        <v>0.99773282653851036</v>
      </c>
      <c r="F192" s="96">
        <f t="shared" si="6"/>
        <v>2.9168729069762769</v>
      </c>
    </row>
    <row r="193" spans="1:6" x14ac:dyDescent="0.2">
      <c r="A193" s="91">
        <v>42095</v>
      </c>
      <c r="B193" s="195">
        <v>4.1945000000000006</v>
      </c>
      <c r="C193" s="23">
        <f t="shared" si="5"/>
        <v>4.3112435252013555</v>
      </c>
      <c r="D193" s="95">
        <v>1.1363280006989063</v>
      </c>
      <c r="E193" s="95">
        <v>0.93865082471462147</v>
      </c>
      <c r="F193" s="96">
        <f t="shared" si="6"/>
        <v>3.372592700486734</v>
      </c>
    </row>
    <row r="194" spans="1:6" x14ac:dyDescent="0.2">
      <c r="A194" s="91">
        <v>42125</v>
      </c>
      <c r="B194" s="195">
        <v>4.1945000000000006</v>
      </c>
      <c r="C194" s="23">
        <f t="shared" si="5"/>
        <v>4.9181959121545349</v>
      </c>
      <c r="D194" s="95">
        <v>1.6302439133426627</v>
      </c>
      <c r="E194" s="95">
        <v>1.0679869138472056</v>
      </c>
      <c r="F194" s="96">
        <f t="shared" si="6"/>
        <v>3.8502089983073295</v>
      </c>
    </row>
    <row r="195" spans="1:6" x14ac:dyDescent="0.2">
      <c r="A195" s="91">
        <v>42156</v>
      </c>
      <c r="B195" s="195">
        <v>4.2265000000000006</v>
      </c>
      <c r="C195" s="23">
        <f t="shared" si="5"/>
        <v>4.3016932660849561</v>
      </c>
      <c r="D195" s="95">
        <v>-1.0066303881243392</v>
      </c>
      <c r="E195" s="95">
        <v>0.5091011328130397</v>
      </c>
      <c r="F195" s="96">
        <f t="shared" si="6"/>
        <v>3.7925921332719161</v>
      </c>
    </row>
    <row r="196" spans="1:6" x14ac:dyDescent="0.2">
      <c r="A196" s="91">
        <v>42186</v>
      </c>
      <c r="B196" s="195">
        <v>4.2735000000000003</v>
      </c>
      <c r="C196" s="23">
        <f t="shared" si="5"/>
        <v>4.4750954734862773</v>
      </c>
      <c r="D196" s="95">
        <v>0.37991254904542127</v>
      </c>
      <c r="E196" s="95">
        <v>0.1637269805381685</v>
      </c>
      <c r="F196" s="96">
        <f t="shared" si="6"/>
        <v>4.3113684929481089</v>
      </c>
    </row>
    <row r="197" spans="1:6" x14ac:dyDescent="0.2">
      <c r="A197" s="91">
        <v>42217</v>
      </c>
      <c r="B197" s="195">
        <v>4.3055000000000003</v>
      </c>
      <c r="C197" s="23">
        <f t="shared" si="5"/>
        <v>4.2683589264043951</v>
      </c>
      <c r="D197" s="95">
        <v>-0.43848479327234702</v>
      </c>
      <c r="E197" s="95">
        <v>-3.7297954490039052E-2</v>
      </c>
      <c r="F197" s="96">
        <f t="shared" si="6"/>
        <v>4.3056568808944338</v>
      </c>
    </row>
    <row r="198" spans="1:6" x14ac:dyDescent="0.2">
      <c r="A198" s="91">
        <v>42248</v>
      </c>
      <c r="B198" s="195">
        <v>4.3165000000000004</v>
      </c>
      <c r="C198" s="23">
        <f t="shared" si="5"/>
        <v>4.6149683307130598</v>
      </c>
      <c r="D198" s="95">
        <v>0.82563703162313595</v>
      </c>
      <c r="E198" s="95">
        <v>0.97798424641087001</v>
      </c>
      <c r="F198" s="96">
        <f t="shared" si="6"/>
        <v>3.6369840843021897</v>
      </c>
    </row>
    <row r="199" spans="1:6" x14ac:dyDescent="0.2">
      <c r="A199" s="91">
        <v>42278</v>
      </c>
      <c r="B199" s="195">
        <v>4.3265000000000002</v>
      </c>
      <c r="C199" s="23">
        <f t="shared" si="5"/>
        <v>4.2315528731953016</v>
      </c>
      <c r="D199" s="95">
        <v>-0.737174302821339</v>
      </c>
      <c r="E199" s="95">
        <v>0.66384903417178953</v>
      </c>
      <c r="F199" s="96">
        <f t="shared" si="6"/>
        <v>3.5677038390235118</v>
      </c>
    </row>
    <row r="200" spans="1:6" x14ac:dyDescent="0.2">
      <c r="A200" s="91">
        <v>42309</v>
      </c>
      <c r="B200" s="195">
        <v>4.4835000000000003</v>
      </c>
      <c r="C200" s="23">
        <f t="shared" si="5"/>
        <v>5.0343576174362648</v>
      </c>
      <c r="D200" s="95">
        <v>1.577025825388263</v>
      </c>
      <c r="E200" s="95">
        <v>0.64536514880921836</v>
      </c>
      <c r="F200" s="96">
        <f t="shared" si="6"/>
        <v>4.3889924686270465</v>
      </c>
    </row>
    <row r="201" spans="1:6" x14ac:dyDescent="0.2">
      <c r="A201" s="91">
        <v>42339</v>
      </c>
      <c r="B201" s="195">
        <v>4.6604999999999999</v>
      </c>
      <c r="C201" s="23">
        <f t="shared" si="5"/>
        <v>4.7617100719586922</v>
      </c>
      <c r="D201" s="95">
        <v>-0.65417562814697283</v>
      </c>
      <c r="E201" s="95">
        <v>0.92091506521175603</v>
      </c>
      <c r="F201" s="96">
        <f t="shared" si="6"/>
        <v>3.8407950067469363</v>
      </c>
    </row>
    <row r="202" spans="1:6" x14ac:dyDescent="0.2">
      <c r="A202" s="91">
        <v>42370</v>
      </c>
      <c r="B202" s="195">
        <v>4.7229999999999999</v>
      </c>
      <c r="C202" s="23">
        <f t="shared" si="5"/>
        <v>4.3846842276082958</v>
      </c>
      <c r="D202" s="95">
        <v>-0.98443148160928173</v>
      </c>
      <c r="E202" s="95">
        <v>0.67566069846276766</v>
      </c>
      <c r="F202" s="96">
        <f t="shared" si="6"/>
        <v>3.709023529145528</v>
      </c>
    </row>
    <row r="203" spans="1:6" x14ac:dyDescent="0.2">
      <c r="A203" s="91">
        <v>42401</v>
      </c>
      <c r="B203" s="195">
        <v>4.609</v>
      </c>
      <c r="C203" s="23">
        <f t="shared" ref="C203:C266" si="7">C202+$B$3*(B203-C202)+$B$5*(C202^($B$6))*D203+(1-$B$3)*(B203-B202)</f>
        <v>4.772030104648409</v>
      </c>
      <c r="D203" s="95">
        <v>0.99651849709168716</v>
      </c>
      <c r="E203" s="95">
        <v>0.24459056060923859</v>
      </c>
      <c r="F203" s="96">
        <f t="shared" ref="F203:F266" si="8">C203-E203</f>
        <v>4.5274395440391704</v>
      </c>
    </row>
    <row r="204" spans="1:6" x14ac:dyDescent="0.2">
      <c r="A204" s="91">
        <v>42430</v>
      </c>
      <c r="B204" s="195">
        <v>4.4770000000000003</v>
      </c>
      <c r="C204" s="23">
        <f t="shared" si="7"/>
        <v>4.3737124244619068</v>
      </c>
      <c r="D204" s="95">
        <v>-0.519879478907879</v>
      </c>
      <c r="E204" s="95">
        <v>0.36373875022399116</v>
      </c>
      <c r="F204" s="96">
        <f t="shared" si="8"/>
        <v>4.0099736742379157</v>
      </c>
    </row>
    <row r="205" spans="1:6" x14ac:dyDescent="0.2">
      <c r="A205" s="91">
        <v>42461</v>
      </c>
      <c r="B205" s="195">
        <v>4.3070000000000004</v>
      </c>
      <c r="C205" s="23">
        <f t="shared" si="7"/>
        <v>3.4703654473380428</v>
      </c>
      <c r="D205" s="95">
        <v>-1.9261518566815989</v>
      </c>
      <c r="E205" s="95">
        <v>0.4897923551096553</v>
      </c>
      <c r="F205" s="96">
        <f t="shared" si="8"/>
        <v>2.9805730922283873</v>
      </c>
    </row>
    <row r="206" spans="1:6" x14ac:dyDescent="0.2">
      <c r="A206" s="91">
        <v>42491</v>
      </c>
      <c r="B206" s="195">
        <v>4.3070000000000004</v>
      </c>
      <c r="C206" s="23">
        <f t="shared" si="7"/>
        <v>3.6622800091331222</v>
      </c>
      <c r="D206" s="95">
        <v>-0.19054177100638772</v>
      </c>
      <c r="E206" s="95">
        <v>0.32969881010242524</v>
      </c>
      <c r="F206" s="96">
        <f t="shared" si="8"/>
        <v>3.3325811990306971</v>
      </c>
    </row>
    <row r="207" spans="1:6" x14ac:dyDescent="0.2">
      <c r="A207" s="91">
        <v>42522</v>
      </c>
      <c r="B207" s="195">
        <v>4.3390000000000004</v>
      </c>
      <c r="C207" s="23">
        <f t="shared" si="7"/>
        <v>4.4898931014684766</v>
      </c>
      <c r="D207" s="95">
        <v>1.638455311023558</v>
      </c>
      <c r="E207" s="95">
        <v>0.3513540719302593</v>
      </c>
      <c r="F207" s="96">
        <f t="shared" si="8"/>
        <v>4.138539029538217</v>
      </c>
    </row>
    <row r="208" spans="1:6" x14ac:dyDescent="0.2">
      <c r="A208" s="91">
        <v>42552</v>
      </c>
      <c r="B208" s="195">
        <v>4.3860000000000001</v>
      </c>
      <c r="C208" s="23">
        <f t="shared" si="7"/>
        <v>5.0980599354200535</v>
      </c>
      <c r="D208" s="95">
        <v>1.5100514945726839</v>
      </c>
      <c r="E208" s="95">
        <v>0.52120220751227486</v>
      </c>
      <c r="F208" s="96">
        <f t="shared" si="8"/>
        <v>4.5768577279077789</v>
      </c>
    </row>
    <row r="209" spans="1:6" x14ac:dyDescent="0.2">
      <c r="A209" s="91">
        <v>42583</v>
      </c>
      <c r="B209" s="195">
        <v>4.4180000000000001</v>
      </c>
      <c r="C209" s="23">
        <f t="shared" si="7"/>
        <v>5.4816921027910626</v>
      </c>
      <c r="D209" s="95">
        <v>1.3342013027094963</v>
      </c>
      <c r="E209" s="95">
        <v>1.8859594516735516</v>
      </c>
      <c r="F209" s="96">
        <f t="shared" si="8"/>
        <v>3.5957326511175109</v>
      </c>
    </row>
    <row r="210" spans="1:6" x14ac:dyDescent="0.2">
      <c r="A210" s="91">
        <v>42614</v>
      </c>
      <c r="B210" s="195">
        <v>4.4290000000000003</v>
      </c>
      <c r="C210" s="23">
        <f t="shared" si="7"/>
        <v>5.3081323126299154</v>
      </c>
      <c r="D210" s="95">
        <v>0.32636991320929659</v>
      </c>
      <c r="E210" s="95">
        <v>0.83276442895563263</v>
      </c>
      <c r="F210" s="96">
        <f t="shared" si="8"/>
        <v>4.4753678836742825</v>
      </c>
    </row>
    <row r="211" spans="1:6" x14ac:dyDescent="0.2">
      <c r="A211" s="91">
        <v>42644</v>
      </c>
      <c r="B211" s="195">
        <v>4.4390000000000001</v>
      </c>
      <c r="C211" s="23">
        <f t="shared" si="7"/>
        <v>4.4417185055333439</v>
      </c>
      <c r="D211" s="95">
        <v>-1.3795205749630775</v>
      </c>
      <c r="E211" s="95">
        <v>0.39330636275603997</v>
      </c>
      <c r="F211" s="96">
        <f t="shared" si="8"/>
        <v>4.0484121427773037</v>
      </c>
    </row>
    <row r="212" spans="1:6" x14ac:dyDescent="0.2">
      <c r="A212" s="91">
        <v>42675</v>
      </c>
      <c r="B212" s="195">
        <v>4.5960000000000001</v>
      </c>
      <c r="C212" s="23">
        <f t="shared" si="7"/>
        <v>4.7599926244738615</v>
      </c>
      <c r="D212" s="95">
        <v>0.40485457844175704</v>
      </c>
      <c r="E212" s="95">
        <v>0.52488048889321881</v>
      </c>
      <c r="F212" s="96">
        <f t="shared" si="8"/>
        <v>4.2351121355806427</v>
      </c>
    </row>
    <row r="213" spans="1:6" x14ac:dyDescent="0.2">
      <c r="A213" s="91">
        <v>42705</v>
      </c>
      <c r="B213" s="195">
        <v>4.7730000000000006</v>
      </c>
      <c r="C213" s="23">
        <f t="shared" si="7"/>
        <v>3.8460209214407777</v>
      </c>
      <c r="D213" s="95">
        <v>-2.5091842198435348</v>
      </c>
      <c r="E213" s="95">
        <v>0.3560943205656717</v>
      </c>
      <c r="F213" s="96">
        <f t="shared" si="8"/>
        <v>3.4899266008751058</v>
      </c>
    </row>
    <row r="214" spans="1:6" x14ac:dyDescent="0.2">
      <c r="A214" s="91">
        <v>42736</v>
      </c>
      <c r="B214" s="195">
        <v>4.8380000000000001</v>
      </c>
      <c r="C214" s="23">
        <f t="shared" si="7"/>
        <v>4.6111674686932265</v>
      </c>
      <c r="D214" s="95">
        <v>1.1078026904065073</v>
      </c>
      <c r="E214" s="95">
        <v>0.33371826424131079</v>
      </c>
      <c r="F214" s="96">
        <f t="shared" si="8"/>
        <v>4.2774492044519157</v>
      </c>
    </row>
    <row r="215" spans="1:6" x14ac:dyDescent="0.2">
      <c r="A215" s="91">
        <v>42767</v>
      </c>
      <c r="B215" s="195">
        <v>4.7240000000000002</v>
      </c>
      <c r="C215" s="23">
        <f t="shared" si="7"/>
        <v>3.8666746174465354</v>
      </c>
      <c r="D215" s="95">
        <v>-1.7176782706435181</v>
      </c>
      <c r="E215" s="95">
        <v>0.33712478006087837</v>
      </c>
      <c r="F215" s="96">
        <f t="shared" si="8"/>
        <v>3.5295498373856571</v>
      </c>
    </row>
    <row r="216" spans="1:6" x14ac:dyDescent="0.2">
      <c r="A216" s="91">
        <v>42795</v>
      </c>
      <c r="B216" s="195">
        <v>4.5920000000000005</v>
      </c>
      <c r="C216" s="23">
        <f t="shared" si="7"/>
        <v>4.053883639875747</v>
      </c>
      <c r="D216" s="95">
        <v>0.14303062328261099</v>
      </c>
      <c r="E216" s="95">
        <v>0.37023058593828262</v>
      </c>
      <c r="F216" s="96">
        <f t="shared" si="8"/>
        <v>3.6836530539374643</v>
      </c>
    </row>
    <row r="217" spans="1:6" x14ac:dyDescent="0.2">
      <c r="A217" s="91">
        <v>42826</v>
      </c>
      <c r="B217" s="195">
        <v>4.4220000000000006</v>
      </c>
      <c r="C217" s="23">
        <f t="shared" si="7"/>
        <v>3.696041800946789</v>
      </c>
      <c r="D217" s="95">
        <v>-0.92708682818333044</v>
      </c>
      <c r="E217" s="95">
        <v>0.37308615766982989</v>
      </c>
      <c r="F217" s="96">
        <f t="shared" si="8"/>
        <v>3.3229556432769591</v>
      </c>
    </row>
    <row r="218" spans="1:6" x14ac:dyDescent="0.2">
      <c r="A218" s="91">
        <v>42856</v>
      </c>
      <c r="B218" s="195">
        <v>4.4220000000000006</v>
      </c>
      <c r="C218" s="23">
        <f t="shared" si="7"/>
        <v>4.0100131171960358</v>
      </c>
      <c r="D218" s="95">
        <v>0.24344356136010953</v>
      </c>
      <c r="E218" s="95">
        <v>0.1622204412487217</v>
      </c>
      <c r="F218" s="96">
        <f t="shared" si="8"/>
        <v>3.8477926759473142</v>
      </c>
    </row>
    <row r="219" spans="1:6" x14ac:dyDescent="0.2">
      <c r="A219" s="91">
        <v>42887</v>
      </c>
      <c r="B219" s="195">
        <v>4.4540000000000006</v>
      </c>
      <c r="C219" s="23">
        <f t="shared" si="7"/>
        <v>4.0580669133569485</v>
      </c>
      <c r="D219" s="95">
        <v>-0.29348062789117429</v>
      </c>
      <c r="E219" s="95">
        <v>9.0725667881545111E-2</v>
      </c>
      <c r="F219" s="96">
        <f t="shared" si="8"/>
        <v>3.9673412454754033</v>
      </c>
    </row>
    <row r="220" spans="1:6" x14ac:dyDescent="0.2">
      <c r="A220" s="91">
        <v>42917</v>
      </c>
      <c r="B220" s="195">
        <v>4.5010000000000003</v>
      </c>
      <c r="C220" s="23">
        <f t="shared" si="7"/>
        <v>3.2352541425146129</v>
      </c>
      <c r="D220" s="95">
        <v>-2.5932242732692843</v>
      </c>
      <c r="E220" s="95">
        <v>0.69493496788637821</v>
      </c>
      <c r="F220" s="96">
        <f t="shared" si="8"/>
        <v>2.5403191746282348</v>
      </c>
    </row>
    <row r="221" spans="1:6" x14ac:dyDescent="0.2">
      <c r="A221" s="91">
        <v>42948</v>
      </c>
      <c r="B221" s="195">
        <v>4.5330000000000004</v>
      </c>
      <c r="C221" s="23">
        <f t="shared" si="7"/>
        <v>3.5379476800806247</v>
      </c>
      <c r="D221" s="95">
        <v>-0.35607280281455139</v>
      </c>
      <c r="E221" s="95">
        <v>0.576082477938753</v>
      </c>
      <c r="F221" s="96">
        <f t="shared" si="8"/>
        <v>2.9618652021418717</v>
      </c>
    </row>
    <row r="222" spans="1:6" x14ac:dyDescent="0.2">
      <c r="A222" s="91">
        <v>42979</v>
      </c>
      <c r="B222" s="195">
        <v>4.5440000000000005</v>
      </c>
      <c r="C222" s="23">
        <f t="shared" si="7"/>
        <v>4.459490091575721</v>
      </c>
      <c r="D222" s="95">
        <v>1.6846983493785133</v>
      </c>
      <c r="E222" s="95">
        <v>0.21869799624764713</v>
      </c>
      <c r="F222" s="96">
        <f t="shared" si="8"/>
        <v>4.2407920953280742</v>
      </c>
    </row>
    <row r="223" spans="1:6" x14ac:dyDescent="0.2">
      <c r="A223" s="91">
        <v>43009</v>
      </c>
      <c r="B223" s="195">
        <v>4.5540000000000003</v>
      </c>
      <c r="C223" s="23">
        <f t="shared" si="7"/>
        <v>4.5539990368866148</v>
      </c>
      <c r="D223" s="95">
        <v>0.14532935500885893</v>
      </c>
      <c r="E223" s="95">
        <v>0.15485710393887078</v>
      </c>
      <c r="F223" s="96">
        <f t="shared" si="8"/>
        <v>4.3991419329477441</v>
      </c>
    </row>
    <row r="224" spans="1:6" x14ac:dyDescent="0.2">
      <c r="A224" s="91">
        <v>43040</v>
      </c>
      <c r="B224" s="195">
        <v>4.7110000000000003</v>
      </c>
      <c r="C224" s="23">
        <f t="shared" si="7"/>
        <v>4.7595898109760784</v>
      </c>
      <c r="D224" s="95">
        <v>0.11983980152237433</v>
      </c>
      <c r="E224" s="95">
        <v>0.84252133518782601</v>
      </c>
      <c r="F224" s="96">
        <f t="shared" si="8"/>
        <v>3.9170684757882523</v>
      </c>
    </row>
    <row r="225" spans="1:6" x14ac:dyDescent="0.2">
      <c r="A225" s="91">
        <v>43070</v>
      </c>
      <c r="B225" s="195">
        <v>4.8879999999999999</v>
      </c>
      <c r="C225" s="23">
        <f t="shared" si="7"/>
        <v>4.2512348651715319</v>
      </c>
      <c r="D225" s="95">
        <v>-1.6170585302434488</v>
      </c>
      <c r="E225" s="95">
        <v>0.1970118886764414</v>
      </c>
      <c r="F225" s="96">
        <f t="shared" si="8"/>
        <v>4.0542229764950903</v>
      </c>
    </row>
    <row r="226" spans="1:6" x14ac:dyDescent="0.2">
      <c r="A226" s="91">
        <v>43101</v>
      </c>
      <c r="B226" s="195">
        <v>4.9554999999999998</v>
      </c>
      <c r="C226" s="23">
        <f t="shared" si="7"/>
        <v>4.4443225022914845</v>
      </c>
      <c r="D226" s="95">
        <v>-0.18330363745023126</v>
      </c>
      <c r="E226" s="95">
        <v>-0.12412778795327929</v>
      </c>
      <c r="F226" s="96">
        <f t="shared" si="8"/>
        <v>4.5684502902447637</v>
      </c>
    </row>
    <row r="227" spans="1:6" x14ac:dyDescent="0.2">
      <c r="A227" s="91">
        <v>43132</v>
      </c>
      <c r="B227" s="195">
        <v>4.8414999999999999</v>
      </c>
      <c r="C227" s="23">
        <f t="shared" si="7"/>
        <v>5.291479734998501</v>
      </c>
      <c r="D227" s="95">
        <v>2.0039766801503291</v>
      </c>
      <c r="E227" s="95">
        <v>0.66086904902706822</v>
      </c>
      <c r="F227" s="96">
        <f t="shared" si="8"/>
        <v>4.6306106859714324</v>
      </c>
    </row>
    <row r="228" spans="1:6" x14ac:dyDescent="0.2">
      <c r="A228" s="91">
        <v>43160</v>
      </c>
      <c r="B228" s="195">
        <v>4.7095000000000002</v>
      </c>
      <c r="C228" s="23">
        <f t="shared" si="7"/>
        <v>4.6326087293732838</v>
      </c>
      <c r="D228" s="95">
        <v>-0.88632292896761189</v>
      </c>
      <c r="E228" s="95">
        <v>0.29751819523230089</v>
      </c>
      <c r="F228" s="96">
        <f t="shared" si="8"/>
        <v>4.3350905341409831</v>
      </c>
    </row>
    <row r="229" spans="1:6" x14ac:dyDescent="0.2">
      <c r="A229" s="91">
        <v>43191</v>
      </c>
      <c r="B229" s="195">
        <v>4.5395000000000003</v>
      </c>
      <c r="C229" s="23">
        <f t="shared" si="7"/>
        <v>4.6645381020738679</v>
      </c>
      <c r="D229" s="95">
        <v>0.43549245016943194</v>
      </c>
      <c r="E229" s="95">
        <v>0.39684973943350482</v>
      </c>
      <c r="F229" s="96">
        <f t="shared" si="8"/>
        <v>4.2676883626403628</v>
      </c>
    </row>
    <row r="230" spans="1:6" x14ac:dyDescent="0.2">
      <c r="A230" s="91">
        <v>43221</v>
      </c>
      <c r="B230" s="195">
        <v>4.5395000000000003</v>
      </c>
      <c r="C230" s="23">
        <f t="shared" si="7"/>
        <v>5.1831460338791775</v>
      </c>
      <c r="D230" s="95">
        <v>1.3582679907273014</v>
      </c>
      <c r="E230" s="95">
        <v>8.3167864606253028E-2</v>
      </c>
      <c r="F230" s="96">
        <f t="shared" si="8"/>
        <v>5.0999781692729247</v>
      </c>
    </row>
    <row r="231" spans="1:6" x14ac:dyDescent="0.2">
      <c r="A231" s="91">
        <v>43252</v>
      </c>
      <c r="B231" s="195">
        <v>4.5715000000000003</v>
      </c>
      <c r="C231" s="23">
        <f t="shared" si="7"/>
        <v>4.7704979538150827</v>
      </c>
      <c r="D231" s="95">
        <v>-0.56666259154836029</v>
      </c>
      <c r="E231" s="95">
        <v>0.33302729716558138</v>
      </c>
      <c r="F231" s="96">
        <f t="shared" si="8"/>
        <v>4.4374706566495012</v>
      </c>
    </row>
    <row r="232" spans="1:6" x14ac:dyDescent="0.2">
      <c r="A232" s="91">
        <v>43282</v>
      </c>
      <c r="B232" s="195">
        <v>4.6185</v>
      </c>
      <c r="C232" s="23">
        <f t="shared" si="7"/>
        <v>5.3698922035311369</v>
      </c>
      <c r="D232" s="95">
        <v>1.4797626184957664</v>
      </c>
      <c r="E232" s="95">
        <v>0.85973025662432434</v>
      </c>
      <c r="F232" s="96">
        <f t="shared" si="8"/>
        <v>4.5101619469068126</v>
      </c>
    </row>
    <row r="233" spans="1:6" x14ac:dyDescent="0.2">
      <c r="A233" s="91">
        <v>43313</v>
      </c>
      <c r="B233" s="195">
        <v>4.6505000000000001</v>
      </c>
      <c r="C233" s="23">
        <f t="shared" si="7"/>
        <v>5.3756325669127154</v>
      </c>
      <c r="D233" s="95">
        <v>0.46940222621484662</v>
      </c>
      <c r="E233" s="95">
        <v>0.62108178235657963</v>
      </c>
      <c r="F233" s="96">
        <f t="shared" si="8"/>
        <v>4.7545507845561357</v>
      </c>
    </row>
    <row r="234" spans="1:6" x14ac:dyDescent="0.2">
      <c r="A234" s="91">
        <v>43344</v>
      </c>
      <c r="B234" s="195">
        <v>4.6615000000000002</v>
      </c>
      <c r="C234" s="23">
        <f t="shared" si="7"/>
        <v>5.1439917381729314</v>
      </c>
      <c r="D234" s="95">
        <v>-4.0519430714877916E-2</v>
      </c>
      <c r="E234" s="95">
        <v>0.3453270665647093</v>
      </c>
      <c r="F234" s="96">
        <f t="shared" si="8"/>
        <v>4.798664671608222</v>
      </c>
    </row>
    <row r="235" spans="1:6" x14ac:dyDescent="0.2">
      <c r="A235" s="91">
        <v>43374</v>
      </c>
      <c r="B235" s="195">
        <v>4.6715</v>
      </c>
      <c r="C235" s="23">
        <f t="shared" si="7"/>
        <v>5.666657421001787</v>
      </c>
      <c r="D235" s="95">
        <v>1.5367755598673898</v>
      </c>
      <c r="E235" s="95">
        <v>7.7435363903681789E-2</v>
      </c>
      <c r="F235" s="96">
        <f t="shared" si="8"/>
        <v>5.5892220570981053</v>
      </c>
    </row>
    <row r="236" spans="1:6" x14ac:dyDescent="0.2">
      <c r="A236" s="91">
        <v>43405</v>
      </c>
      <c r="B236" s="195">
        <v>4.8285</v>
      </c>
      <c r="C236" s="23">
        <f t="shared" si="7"/>
        <v>5.1508895491504685</v>
      </c>
      <c r="D236" s="95">
        <v>-0.80538811886132111</v>
      </c>
      <c r="E236" s="95">
        <v>0.29136499678852157</v>
      </c>
      <c r="F236" s="96">
        <f t="shared" si="8"/>
        <v>4.8595245523619468</v>
      </c>
    </row>
    <row r="237" spans="1:6" x14ac:dyDescent="0.2">
      <c r="A237" s="91">
        <v>43435</v>
      </c>
      <c r="B237" s="195">
        <v>5.0055000000000005</v>
      </c>
      <c r="C237" s="23">
        <f t="shared" si="7"/>
        <v>5.5383653070380836</v>
      </c>
      <c r="D237" s="95">
        <v>0.71986341703041967</v>
      </c>
      <c r="E237" s="95">
        <v>0.72287400108332001</v>
      </c>
      <c r="F237" s="96">
        <f t="shared" si="8"/>
        <v>4.8154913059547635</v>
      </c>
    </row>
    <row r="238" spans="1:6" x14ac:dyDescent="0.2">
      <c r="A238" s="91">
        <v>43466</v>
      </c>
      <c r="B238" s="195">
        <v>5.0754999999999999</v>
      </c>
      <c r="C238" s="23">
        <f t="shared" si="7"/>
        <v>4.5361523949259874</v>
      </c>
      <c r="D238" s="95">
        <v>-2.0284985332982162</v>
      </c>
      <c r="E238" s="95">
        <v>-2.0233606725445089E-3</v>
      </c>
      <c r="F238" s="96">
        <f t="shared" si="8"/>
        <v>4.538175755598532</v>
      </c>
    </row>
    <row r="239" spans="1:6" x14ac:dyDescent="0.2">
      <c r="A239" s="91">
        <v>43497</v>
      </c>
      <c r="B239" s="195">
        <v>4.9615</v>
      </c>
      <c r="C239" s="23">
        <f t="shared" si="7"/>
        <v>4.8424107494956585</v>
      </c>
      <c r="D239" s="95">
        <v>0.62535569470279895</v>
      </c>
      <c r="E239" s="95">
        <v>0.61520704870264564</v>
      </c>
      <c r="F239" s="96">
        <f t="shared" si="8"/>
        <v>4.2272037007930132</v>
      </c>
    </row>
    <row r="240" spans="1:6" x14ac:dyDescent="0.2">
      <c r="A240" s="91">
        <v>43525</v>
      </c>
      <c r="B240" s="195">
        <v>4.8295000000000003</v>
      </c>
      <c r="C240" s="23">
        <f t="shared" si="7"/>
        <v>4.4512657787460936</v>
      </c>
      <c r="D240" s="95">
        <v>-0.70810749570690446</v>
      </c>
      <c r="E240" s="95">
        <v>0.77541996461798202</v>
      </c>
      <c r="F240" s="96">
        <f t="shared" si="8"/>
        <v>3.6758458141281114</v>
      </c>
    </row>
    <row r="241" spans="1:6" x14ac:dyDescent="0.2">
      <c r="A241" s="91">
        <v>43556</v>
      </c>
      <c r="B241" s="195">
        <v>4.6595000000000004</v>
      </c>
      <c r="C241" s="23">
        <f t="shared" si="7"/>
        <v>4.156742600599487</v>
      </c>
      <c r="D241" s="95">
        <v>-0.6031390409901497</v>
      </c>
      <c r="E241" s="95">
        <v>0.55009062831628575</v>
      </c>
      <c r="F241" s="96">
        <f t="shared" si="8"/>
        <v>3.6066519722832013</v>
      </c>
    </row>
    <row r="242" spans="1:6" x14ac:dyDescent="0.2">
      <c r="A242" s="91">
        <v>43586</v>
      </c>
      <c r="B242" s="195">
        <v>4.6595000000000004</v>
      </c>
      <c r="C242" s="23">
        <f t="shared" si="7"/>
        <v>4.1728519823780017</v>
      </c>
      <c r="D242" s="95">
        <v>-0.36075087353674429</v>
      </c>
      <c r="E242" s="95">
        <v>0.71150178478429926</v>
      </c>
      <c r="F242" s="96">
        <f t="shared" si="8"/>
        <v>3.4613501975937027</v>
      </c>
    </row>
    <row r="243" spans="1:6" x14ac:dyDescent="0.2">
      <c r="A243" s="91">
        <v>43617</v>
      </c>
      <c r="B243" s="195">
        <v>4.6915000000000004</v>
      </c>
      <c r="C243" s="23">
        <f t="shared" si="7"/>
        <v>4.3178387940037677</v>
      </c>
      <c r="D243" s="95">
        <v>-9.7582497834500292E-2</v>
      </c>
      <c r="E243" s="95">
        <v>0.62816215536118825</v>
      </c>
      <c r="F243" s="96">
        <f t="shared" si="8"/>
        <v>3.6896766386425792</v>
      </c>
    </row>
    <row r="244" spans="1:6" x14ac:dyDescent="0.2">
      <c r="A244" s="91">
        <v>43647</v>
      </c>
      <c r="B244" s="195">
        <v>4.7385000000000002</v>
      </c>
      <c r="C244" s="23">
        <f t="shared" si="7"/>
        <v>3.5617765902546346</v>
      </c>
      <c r="D244" s="95">
        <v>-2.3274486320093875</v>
      </c>
      <c r="E244" s="95">
        <v>0.34156388025403306</v>
      </c>
      <c r="F244" s="96">
        <f t="shared" si="8"/>
        <v>3.2202127100006015</v>
      </c>
    </row>
    <row r="245" spans="1:6" x14ac:dyDescent="0.2">
      <c r="A245" s="91">
        <v>43678</v>
      </c>
      <c r="B245" s="195">
        <v>4.7705000000000002</v>
      </c>
      <c r="C245" s="23">
        <f t="shared" si="7"/>
        <v>3.5982111050979149</v>
      </c>
      <c r="D245" s="95">
        <v>-1.0049333917383965</v>
      </c>
      <c r="E245" s="95">
        <v>0.79305557322914799</v>
      </c>
      <c r="F245" s="96">
        <f t="shared" si="8"/>
        <v>2.8051555318687669</v>
      </c>
    </row>
    <row r="246" spans="1:6" x14ac:dyDescent="0.2">
      <c r="A246" s="91">
        <v>43709</v>
      </c>
      <c r="B246" s="195">
        <v>4.7815000000000003</v>
      </c>
      <c r="C246" s="23">
        <f t="shared" si="7"/>
        <v>3.8498439732867071</v>
      </c>
      <c r="D246" s="95">
        <v>-0.34065831769508298</v>
      </c>
      <c r="E246" s="95">
        <v>0.15631192097698601</v>
      </c>
      <c r="F246" s="96">
        <f t="shared" si="8"/>
        <v>3.6935320523097213</v>
      </c>
    </row>
    <row r="247" spans="1:6" x14ac:dyDescent="0.2">
      <c r="A247" s="91">
        <v>43739</v>
      </c>
      <c r="B247" s="195">
        <v>4.7915000000000001</v>
      </c>
      <c r="C247" s="23">
        <f t="shared" si="7"/>
        <v>4.0524252922742834</v>
      </c>
      <c r="D247" s="95">
        <v>-0.25813361829354686</v>
      </c>
      <c r="E247" s="95">
        <v>0.62751366600207326</v>
      </c>
      <c r="F247" s="96">
        <f t="shared" si="8"/>
        <v>3.4249116262722099</v>
      </c>
    </row>
    <row r="248" spans="1:6" x14ac:dyDescent="0.2">
      <c r="A248" s="91">
        <v>43770</v>
      </c>
      <c r="B248" s="195">
        <v>4.9485000000000001</v>
      </c>
      <c r="C248" s="23">
        <f t="shared" si="7"/>
        <v>4.3326145366185456</v>
      </c>
      <c r="D248" s="95">
        <v>-0.27693823165921683</v>
      </c>
      <c r="E248" s="95">
        <v>0.88021440905361836</v>
      </c>
      <c r="F248" s="96">
        <f t="shared" si="8"/>
        <v>3.4524001275649274</v>
      </c>
    </row>
    <row r="249" spans="1:6" x14ac:dyDescent="0.2">
      <c r="A249" s="91">
        <v>43800</v>
      </c>
      <c r="B249" s="195">
        <v>5.1255000000000006</v>
      </c>
      <c r="C249" s="23">
        <f t="shared" si="7"/>
        <v>5.400086844047415</v>
      </c>
      <c r="D249" s="95">
        <v>1.768840919606822</v>
      </c>
      <c r="E249" s="95">
        <v>0.25870406453231048</v>
      </c>
      <c r="F249" s="96">
        <f t="shared" si="8"/>
        <v>5.1413827795151041</v>
      </c>
    </row>
    <row r="250" spans="1:6" x14ac:dyDescent="0.2">
      <c r="A250" s="91">
        <v>43831</v>
      </c>
      <c r="B250" s="195">
        <v>5.1955</v>
      </c>
      <c r="C250" s="23">
        <f t="shared" si="7"/>
        <v>5.5221825117051484</v>
      </c>
      <c r="D250" s="95">
        <v>0.31078196776803163</v>
      </c>
      <c r="E250" s="95">
        <v>0.79385319632789009</v>
      </c>
      <c r="F250" s="96">
        <f t="shared" si="8"/>
        <v>4.7283293153772581</v>
      </c>
    </row>
    <row r="251" spans="1:6" x14ac:dyDescent="0.2">
      <c r="A251" s="91">
        <v>43862</v>
      </c>
      <c r="B251" s="195">
        <v>5.0815000000000001</v>
      </c>
      <c r="C251" s="23">
        <f t="shared" si="7"/>
        <v>5.2755257529693766</v>
      </c>
      <c r="D251" s="95">
        <v>-7.0293577407446933E-2</v>
      </c>
      <c r="E251" s="95">
        <v>9.4325505037283069E-2</v>
      </c>
      <c r="F251" s="96">
        <f t="shared" si="8"/>
        <v>5.181200247932094</v>
      </c>
    </row>
    <row r="252" spans="1:6" x14ac:dyDescent="0.2">
      <c r="A252" s="91">
        <v>43891</v>
      </c>
      <c r="B252" s="195">
        <v>4.9495000000000005</v>
      </c>
      <c r="C252" s="23">
        <f t="shared" si="7"/>
        <v>4.6561234717635056</v>
      </c>
      <c r="D252" s="95">
        <v>-0.97903893933972008</v>
      </c>
      <c r="E252" s="95">
        <v>0.36472831591592753</v>
      </c>
      <c r="F252" s="96">
        <f t="shared" si="8"/>
        <v>4.291395155847578</v>
      </c>
    </row>
    <row r="253" spans="1:6" x14ac:dyDescent="0.2">
      <c r="A253" s="91">
        <v>43922</v>
      </c>
      <c r="B253" s="195">
        <v>4.7795000000000005</v>
      </c>
      <c r="C253" s="23">
        <f t="shared" si="7"/>
        <v>4.4645403436297713</v>
      </c>
      <c r="D253" s="95">
        <v>-0.27447443644570085</v>
      </c>
      <c r="E253" s="95">
        <v>0.86591839772681778</v>
      </c>
      <c r="F253" s="96">
        <f t="shared" si="8"/>
        <v>3.5986219459029534</v>
      </c>
    </row>
    <row r="254" spans="1:6" x14ac:dyDescent="0.2">
      <c r="A254" s="91">
        <v>43952</v>
      </c>
      <c r="B254" s="195">
        <v>4.7795000000000005</v>
      </c>
      <c r="C254" s="23">
        <f t="shared" si="7"/>
        <v>4.5590693794179549</v>
      </c>
      <c r="D254" s="95">
        <v>-7.7428881040095673E-3</v>
      </c>
      <c r="E254" s="95">
        <v>9.0075740179850719E-2</v>
      </c>
      <c r="F254" s="96">
        <f t="shared" si="8"/>
        <v>4.4689936392381044</v>
      </c>
    </row>
    <row r="255" spans="1:6" x14ac:dyDescent="0.2">
      <c r="A255" s="91">
        <v>43983</v>
      </c>
      <c r="B255" s="195">
        <v>4.8115000000000006</v>
      </c>
      <c r="C255" s="23">
        <f t="shared" si="7"/>
        <v>4.3933068654919039</v>
      </c>
      <c r="D255" s="95">
        <v>-0.65591362878011139</v>
      </c>
      <c r="E255" s="95">
        <v>0.88011846839661223</v>
      </c>
      <c r="F255" s="96">
        <f t="shared" si="8"/>
        <v>3.5131883970952917</v>
      </c>
    </row>
    <row r="256" spans="1:6" x14ac:dyDescent="0.2">
      <c r="A256" s="91">
        <v>44013</v>
      </c>
      <c r="B256" s="195">
        <v>4.8585000000000003</v>
      </c>
      <c r="C256" s="23">
        <f t="shared" si="7"/>
        <v>4.5746677935363431</v>
      </c>
      <c r="D256" s="95">
        <v>1.1854679400757559E-2</v>
      </c>
      <c r="E256" s="95">
        <v>0.52738367151267507</v>
      </c>
      <c r="F256" s="96">
        <f t="shared" si="8"/>
        <v>4.0472841220236679</v>
      </c>
    </row>
    <row r="257" spans="1:6" x14ac:dyDescent="0.2">
      <c r="A257" s="91">
        <v>44044</v>
      </c>
      <c r="B257" s="195">
        <v>4.8905000000000003</v>
      </c>
      <c r="C257" s="23">
        <f t="shared" si="7"/>
        <v>4.7694945448177402</v>
      </c>
      <c r="D257" s="95">
        <v>0.18415912530713346</v>
      </c>
      <c r="E257" s="95">
        <v>0.25032776852499017</v>
      </c>
      <c r="F257" s="96">
        <f t="shared" si="8"/>
        <v>4.5191667762927503</v>
      </c>
    </row>
    <row r="258" spans="1:6" x14ac:dyDescent="0.2">
      <c r="A258" s="91">
        <v>44075</v>
      </c>
      <c r="B258" s="195">
        <v>4.9015000000000004</v>
      </c>
      <c r="C258" s="23">
        <f t="shared" si="7"/>
        <v>4.5317146435974287</v>
      </c>
      <c r="D258" s="95">
        <v>-0.68995189993392669</v>
      </c>
      <c r="E258" s="95">
        <v>0.266429049899501</v>
      </c>
      <c r="F258" s="96">
        <f t="shared" si="8"/>
        <v>4.2652855936979277</v>
      </c>
    </row>
    <row r="259" spans="1:6" x14ac:dyDescent="0.2">
      <c r="A259" s="91">
        <v>44105</v>
      </c>
      <c r="B259" s="195">
        <v>4.9115000000000002</v>
      </c>
      <c r="C259" s="23">
        <f t="shared" si="7"/>
        <v>4.3842181343399478</v>
      </c>
      <c r="D259" s="95">
        <v>-0.67280853927878803</v>
      </c>
      <c r="E259" s="95">
        <v>0.74350563706556094</v>
      </c>
      <c r="F259" s="96">
        <f t="shared" si="8"/>
        <v>3.6407124972743867</v>
      </c>
    </row>
    <row r="260" spans="1:6" x14ac:dyDescent="0.2">
      <c r="A260" s="91">
        <v>44136</v>
      </c>
      <c r="B260" s="195">
        <v>5.0685000000000002</v>
      </c>
      <c r="C260" s="23">
        <f t="shared" si="7"/>
        <v>5.1092158736847155</v>
      </c>
      <c r="D260" s="95">
        <v>1.0168623782759221</v>
      </c>
      <c r="E260" s="95">
        <v>1.3905828398914275</v>
      </c>
      <c r="F260" s="96">
        <f t="shared" si="8"/>
        <v>3.7186330337932878</v>
      </c>
    </row>
    <row r="261" spans="1:6" x14ac:dyDescent="0.2">
      <c r="A261" s="91">
        <v>44166</v>
      </c>
      <c r="B261" s="195">
        <v>5.2454999999999998</v>
      </c>
      <c r="C261" s="23">
        <f t="shared" si="7"/>
        <v>5.4661084460066363</v>
      </c>
      <c r="D261" s="95">
        <v>0.44826280348601394</v>
      </c>
      <c r="E261" s="95">
        <v>0.9340403725198555</v>
      </c>
      <c r="F261" s="96">
        <f t="shared" si="8"/>
        <v>4.5320680734867809</v>
      </c>
    </row>
    <row r="262" spans="1:6" x14ac:dyDescent="0.2">
      <c r="A262" s="91">
        <v>44197</v>
      </c>
      <c r="B262" s="195">
        <v>5.3155000000000001</v>
      </c>
      <c r="C262" s="23">
        <f t="shared" si="7"/>
        <v>5.1771487240465852</v>
      </c>
      <c r="D262" s="95">
        <v>-0.65412342220354835</v>
      </c>
      <c r="E262" s="95">
        <v>0.40310738843577643</v>
      </c>
      <c r="F262" s="96">
        <f t="shared" si="8"/>
        <v>4.7740413356108089</v>
      </c>
    </row>
    <row r="263" spans="1:6" x14ac:dyDescent="0.2">
      <c r="A263" s="91">
        <v>44228</v>
      </c>
      <c r="B263" s="195">
        <v>5.2015000000000002</v>
      </c>
      <c r="C263" s="23">
        <f t="shared" si="7"/>
        <v>5.0445622291737635</v>
      </c>
      <c r="D263" s="95">
        <v>-0.14220090947247241</v>
      </c>
      <c r="E263" s="95">
        <v>9.2878442285541131E-3</v>
      </c>
      <c r="F263" s="96">
        <f t="shared" si="8"/>
        <v>5.0352743849452093</v>
      </c>
    </row>
    <row r="264" spans="1:6" x14ac:dyDescent="0.2">
      <c r="A264" s="91">
        <v>44256</v>
      </c>
      <c r="B264" s="195">
        <v>5.0695000000000006</v>
      </c>
      <c r="C264" s="23">
        <f t="shared" si="7"/>
        <v>5.1648822067274933</v>
      </c>
      <c r="D264" s="95">
        <v>0.47726563098516395</v>
      </c>
      <c r="E264" s="95">
        <v>0.49879182912369951</v>
      </c>
      <c r="F264" s="96">
        <f t="shared" si="8"/>
        <v>4.6660903776037941</v>
      </c>
    </row>
    <row r="265" spans="1:6" x14ac:dyDescent="0.2">
      <c r="A265" s="91">
        <v>44287</v>
      </c>
      <c r="B265" s="195">
        <v>4.8995000000000006</v>
      </c>
      <c r="C265" s="23">
        <f t="shared" si="7"/>
        <v>5.2999880742098693</v>
      </c>
      <c r="D265" s="95">
        <v>0.77506588052186987</v>
      </c>
      <c r="E265" s="95">
        <v>0.33477255963349817</v>
      </c>
      <c r="F265" s="96">
        <f t="shared" si="8"/>
        <v>4.9652155145763714</v>
      </c>
    </row>
    <row r="266" spans="1:6" x14ac:dyDescent="0.2">
      <c r="A266" s="91">
        <v>44317</v>
      </c>
      <c r="B266" s="195">
        <v>4.8995000000000006</v>
      </c>
      <c r="C266" s="23">
        <f t="shared" si="7"/>
        <v>6.0368497625063391</v>
      </c>
      <c r="D266" s="95">
        <v>1.9684240255712364</v>
      </c>
      <c r="E266" s="95">
        <v>0.37458865199101354</v>
      </c>
      <c r="F266" s="96">
        <f t="shared" si="8"/>
        <v>5.6622611105153258</v>
      </c>
    </row>
    <row r="267" spans="1:6" x14ac:dyDescent="0.2">
      <c r="A267" s="91">
        <v>44348</v>
      </c>
      <c r="B267" s="195">
        <v>4.9315000000000007</v>
      </c>
      <c r="C267" s="23">
        <f t="shared" ref="C267:C309" si="9">C266+$B$3*(B267-C266)+$B$5*(C266^($B$6))*D267+(1-$B$3)*(B267-B266)</f>
        <v>5.8320057752013259</v>
      </c>
      <c r="D267" s="95">
        <v>0.24791558332331029</v>
      </c>
      <c r="E267" s="95">
        <v>0.58999308086686864</v>
      </c>
      <c r="F267" s="96">
        <f t="shared" ref="F267:F309" si="10">C267-E267</f>
        <v>5.2420126943344574</v>
      </c>
    </row>
    <row r="268" spans="1:6" x14ac:dyDescent="0.2">
      <c r="A268" s="91">
        <v>44378</v>
      </c>
      <c r="B268" s="195">
        <v>4.9785000000000004</v>
      </c>
      <c r="C268" s="23">
        <f t="shared" si="9"/>
        <v>5.1540128248055641</v>
      </c>
      <c r="D268" s="95">
        <v>-0.97165640074932758</v>
      </c>
      <c r="E268" s="95">
        <v>0.37686964453633226</v>
      </c>
      <c r="F268" s="96">
        <f t="shared" si="10"/>
        <v>4.7771431802692321</v>
      </c>
    </row>
    <row r="269" spans="1:6" x14ac:dyDescent="0.2">
      <c r="A269" s="91">
        <v>44409</v>
      </c>
      <c r="B269" s="195">
        <v>5.0105000000000004</v>
      </c>
      <c r="C269" s="23">
        <f t="shared" si="9"/>
        <v>5.3461988175758792</v>
      </c>
      <c r="D269" s="95">
        <v>0.49750011628498242</v>
      </c>
      <c r="E269" s="95">
        <v>1.117177568665026</v>
      </c>
      <c r="F269" s="96">
        <f t="shared" si="10"/>
        <v>4.2290212489108532</v>
      </c>
    </row>
    <row r="270" spans="1:6" x14ac:dyDescent="0.2">
      <c r="A270" s="91">
        <v>44440</v>
      </c>
      <c r="B270" s="195">
        <v>5.0215000000000005</v>
      </c>
      <c r="C270" s="23">
        <f t="shared" si="9"/>
        <v>5.5160594441999171</v>
      </c>
      <c r="D270" s="95">
        <v>0.59849353299023611</v>
      </c>
      <c r="E270" s="95">
        <v>0.19433474988307234</v>
      </c>
      <c r="F270" s="96">
        <f t="shared" si="10"/>
        <v>5.3217246943168446</v>
      </c>
    </row>
    <row r="271" spans="1:6" x14ac:dyDescent="0.2">
      <c r="A271" s="91">
        <v>44470</v>
      </c>
      <c r="B271" s="195">
        <v>5.0315000000000003</v>
      </c>
      <c r="C271" s="23">
        <f t="shared" si="9"/>
        <v>5.687488747260887</v>
      </c>
      <c r="D271" s="95">
        <v>0.70532233841304404</v>
      </c>
      <c r="E271" s="95">
        <v>8.8660564464774869E-2</v>
      </c>
      <c r="F271" s="96">
        <f t="shared" si="10"/>
        <v>5.5988281827961126</v>
      </c>
    </row>
    <row r="272" spans="1:6" x14ac:dyDescent="0.2">
      <c r="A272" s="91">
        <v>44501</v>
      </c>
      <c r="B272" s="195">
        <v>5.1885000000000003</v>
      </c>
      <c r="C272" s="23">
        <f t="shared" si="9"/>
        <v>5.4301059218687371</v>
      </c>
      <c r="D272" s="95">
        <v>-0.46571769196344653</v>
      </c>
      <c r="E272" s="95">
        <v>1.3532757701614682</v>
      </c>
      <c r="F272" s="96">
        <f t="shared" si="10"/>
        <v>4.0768301517072691</v>
      </c>
    </row>
    <row r="273" spans="1:6" x14ac:dyDescent="0.2">
      <c r="A273" s="91">
        <v>44531</v>
      </c>
      <c r="B273" s="195">
        <v>5.3654999999999999</v>
      </c>
      <c r="C273" s="23">
        <f t="shared" si="9"/>
        <v>4.9281156241301094</v>
      </c>
      <c r="D273" s="95">
        <v>-1.3644124228331571</v>
      </c>
      <c r="E273" s="95">
        <v>0.66201325107558195</v>
      </c>
      <c r="F273" s="96">
        <f t="shared" si="10"/>
        <v>4.2661023730545278</v>
      </c>
    </row>
    <row r="274" spans="1:6" x14ac:dyDescent="0.2">
      <c r="A274" s="91">
        <v>44562</v>
      </c>
      <c r="B274" s="195">
        <v>5.4355000000000002</v>
      </c>
      <c r="C274" s="23">
        <f t="shared" si="9"/>
        <v>4.8204034501588255</v>
      </c>
      <c r="D274" s="95">
        <v>-0.74279366963977611</v>
      </c>
      <c r="E274" s="95">
        <v>0.91272848885785973</v>
      </c>
      <c r="F274" s="96">
        <f t="shared" si="10"/>
        <v>3.907674961300966</v>
      </c>
    </row>
    <row r="275" spans="1:6" x14ac:dyDescent="0.2">
      <c r="A275" s="91">
        <v>44593</v>
      </c>
      <c r="B275" s="195">
        <v>5.3215000000000003</v>
      </c>
      <c r="C275" s="23">
        <f t="shared" si="9"/>
        <v>4.7551717959882813</v>
      </c>
      <c r="D275" s="95">
        <v>-0.34019079195511637</v>
      </c>
      <c r="E275" s="95">
        <v>0.70810127091090724</v>
      </c>
      <c r="F275" s="96">
        <f t="shared" si="10"/>
        <v>4.0470705250773742</v>
      </c>
    </row>
    <row r="276" spans="1:6" x14ac:dyDescent="0.2">
      <c r="A276" s="91">
        <v>44621</v>
      </c>
      <c r="B276" s="195">
        <v>5.1895000000000007</v>
      </c>
      <c r="C276" s="23">
        <f t="shared" si="9"/>
        <v>4.9543234357466348</v>
      </c>
      <c r="D276" s="95">
        <v>0.37553004134577372</v>
      </c>
      <c r="E276" s="95">
        <v>0.21107788406602848</v>
      </c>
      <c r="F276" s="96">
        <f t="shared" si="10"/>
        <v>4.743245551680606</v>
      </c>
    </row>
    <row r="277" spans="1:6" x14ac:dyDescent="0.2">
      <c r="A277" s="91">
        <v>44652</v>
      </c>
      <c r="B277" s="195">
        <v>5.0194999999999999</v>
      </c>
      <c r="C277" s="23">
        <f t="shared" si="9"/>
        <v>5.1162609522335751</v>
      </c>
      <c r="D277" s="95">
        <v>0.61250402995005215</v>
      </c>
      <c r="E277" s="95">
        <v>-0.14041786083905292</v>
      </c>
      <c r="F277" s="96">
        <f t="shared" si="10"/>
        <v>5.2566788130726279</v>
      </c>
    </row>
    <row r="278" spans="1:6" x14ac:dyDescent="0.2">
      <c r="A278" s="91">
        <v>44682</v>
      </c>
      <c r="B278" s="195">
        <v>5.0194999999999999</v>
      </c>
      <c r="C278" s="23">
        <f t="shared" si="9"/>
        <v>4.4443178511226451</v>
      </c>
      <c r="D278" s="95">
        <v>-1.4937205927279797</v>
      </c>
      <c r="E278" s="95">
        <v>0.27943936084599946</v>
      </c>
      <c r="F278" s="96">
        <f t="shared" si="10"/>
        <v>4.1648784902766458</v>
      </c>
    </row>
    <row r="279" spans="1:6" x14ac:dyDescent="0.2">
      <c r="A279" s="91">
        <v>44713</v>
      </c>
      <c r="B279" s="195">
        <v>5.0514999999999999</v>
      </c>
      <c r="C279" s="23">
        <f t="shared" si="9"/>
        <v>4.4497706349917001</v>
      </c>
      <c r="D279" s="95">
        <v>-0.51143167038045212</v>
      </c>
      <c r="E279" s="95">
        <v>0.89972249871587895</v>
      </c>
      <c r="F279" s="96">
        <f t="shared" si="10"/>
        <v>3.5500481362758212</v>
      </c>
    </row>
    <row r="280" spans="1:6" x14ac:dyDescent="0.2">
      <c r="A280" s="91">
        <v>44743</v>
      </c>
      <c r="B280" s="195">
        <v>5.0985000000000005</v>
      </c>
      <c r="C280" s="23">
        <f t="shared" si="9"/>
        <v>4.646501766354751</v>
      </c>
      <c r="D280" s="95">
        <v>-9.1829892388713072E-2</v>
      </c>
      <c r="E280" s="95">
        <v>0.29748425363642939</v>
      </c>
      <c r="F280" s="96">
        <f t="shared" si="10"/>
        <v>4.3490175127183219</v>
      </c>
    </row>
    <row r="281" spans="1:6" x14ac:dyDescent="0.2">
      <c r="A281" s="91">
        <v>44774</v>
      </c>
      <c r="B281" s="195">
        <v>5.1305000000000005</v>
      </c>
      <c r="C281" s="23">
        <f t="shared" si="9"/>
        <v>4.2505647141706495</v>
      </c>
      <c r="D281" s="95">
        <v>-1.3869949598638449</v>
      </c>
      <c r="E281" s="95">
        <v>0.39615058169376766</v>
      </c>
      <c r="F281" s="96">
        <f t="shared" si="10"/>
        <v>3.8544141324768817</v>
      </c>
    </row>
    <row r="282" spans="1:6" x14ac:dyDescent="0.2">
      <c r="A282" s="91">
        <v>44805</v>
      </c>
      <c r="B282" s="195">
        <v>5.1415000000000006</v>
      </c>
      <c r="C282" s="23">
        <f t="shared" si="9"/>
        <v>5.0538930045306545</v>
      </c>
      <c r="D282" s="95">
        <v>1.3263222464123501</v>
      </c>
      <c r="E282" s="95">
        <v>-2.7609533230601967E-2</v>
      </c>
      <c r="F282" s="96">
        <f t="shared" si="10"/>
        <v>5.0815025377612564</v>
      </c>
    </row>
    <row r="283" spans="1:6" x14ac:dyDescent="0.2">
      <c r="A283" s="91">
        <v>44835</v>
      </c>
      <c r="B283" s="195">
        <v>5.1515000000000004</v>
      </c>
      <c r="C283" s="23">
        <f t="shared" si="9"/>
        <v>4.3905081081676531</v>
      </c>
      <c r="D283" s="95">
        <v>-1.6400920200346945</v>
      </c>
      <c r="E283" s="95">
        <v>0.24350551682885452</v>
      </c>
      <c r="F283" s="96">
        <f t="shared" si="10"/>
        <v>4.1470025913387989</v>
      </c>
    </row>
    <row r="284" spans="1:6" x14ac:dyDescent="0.2">
      <c r="A284" s="91">
        <v>44866</v>
      </c>
      <c r="B284" s="195">
        <v>5.3085000000000004</v>
      </c>
      <c r="C284" s="23">
        <f t="shared" si="9"/>
        <v>5.4600415618483717</v>
      </c>
      <c r="D284" s="95">
        <v>1.6995645669029948</v>
      </c>
      <c r="E284" s="95">
        <v>0.76241027362799885</v>
      </c>
      <c r="F284" s="96">
        <f t="shared" si="10"/>
        <v>4.6976312882203732</v>
      </c>
    </row>
    <row r="285" spans="1:6" x14ac:dyDescent="0.2">
      <c r="A285" s="91">
        <v>44896</v>
      </c>
      <c r="B285" s="195">
        <v>5.4855</v>
      </c>
      <c r="C285" s="23">
        <f t="shared" si="9"/>
        <v>4.8332302471255675</v>
      </c>
      <c r="D285" s="95">
        <v>-1.7047030260025251</v>
      </c>
      <c r="E285" s="95">
        <v>0.62700355165146004</v>
      </c>
      <c r="F285" s="96">
        <f t="shared" si="10"/>
        <v>4.2062266954741077</v>
      </c>
    </row>
    <row r="286" spans="1:6" x14ac:dyDescent="0.2">
      <c r="A286" s="91">
        <v>44927</v>
      </c>
      <c r="B286" s="195">
        <v>5.5555000000000003</v>
      </c>
      <c r="C286" s="23">
        <f t="shared" si="9"/>
        <v>5.1709902618393508</v>
      </c>
      <c r="D286" s="95">
        <v>0.15694326947405804</v>
      </c>
      <c r="E286" s="95">
        <v>-1.4125086224095137E-2</v>
      </c>
      <c r="F286" s="96">
        <f t="shared" si="10"/>
        <v>5.1851153480634462</v>
      </c>
    </row>
    <row r="287" spans="1:6" x14ac:dyDescent="0.2">
      <c r="A287" s="91">
        <v>44958</v>
      </c>
      <c r="B287" s="195">
        <v>5.4415000000000004</v>
      </c>
      <c r="C287" s="23">
        <f t="shared" si="9"/>
        <v>5.2721410118153855</v>
      </c>
      <c r="D287" s="95">
        <v>0.22208379998201719</v>
      </c>
      <c r="E287" s="95">
        <v>0.47142176694535254</v>
      </c>
      <c r="F287" s="96">
        <f t="shared" si="10"/>
        <v>4.8007192448700327</v>
      </c>
    </row>
    <row r="288" spans="1:6" x14ac:dyDescent="0.2">
      <c r="A288" s="91">
        <v>44986</v>
      </c>
      <c r="B288" s="195">
        <v>5.3094999999999999</v>
      </c>
      <c r="C288" s="23">
        <f t="shared" si="9"/>
        <v>4.4697314261251107</v>
      </c>
      <c r="D288" s="95">
        <v>-1.6570577585168773</v>
      </c>
      <c r="E288" s="95">
        <v>0.31622493327182438</v>
      </c>
      <c r="F288" s="96">
        <f t="shared" si="10"/>
        <v>4.1535064928532863</v>
      </c>
    </row>
    <row r="289" spans="1:6" x14ac:dyDescent="0.2">
      <c r="A289" s="91">
        <v>45017</v>
      </c>
      <c r="B289" s="195">
        <v>5.1395</v>
      </c>
      <c r="C289" s="23">
        <f t="shared" si="9"/>
        <v>4.4214298838174084</v>
      </c>
      <c r="D289" s="95">
        <v>-0.34511376544907435</v>
      </c>
      <c r="E289" s="95">
        <v>0.81899313401496787</v>
      </c>
      <c r="F289" s="96">
        <f t="shared" si="10"/>
        <v>3.6024367498024406</v>
      </c>
    </row>
    <row r="290" spans="1:6" x14ac:dyDescent="0.2">
      <c r="A290" s="91">
        <v>45047</v>
      </c>
      <c r="B290" s="195">
        <v>5.1395</v>
      </c>
      <c r="C290" s="23">
        <f t="shared" si="9"/>
        <v>4.1123141425478176</v>
      </c>
      <c r="D290" s="95">
        <v>-1.3309016500868238</v>
      </c>
      <c r="E290" s="95">
        <v>0.8227298599500783</v>
      </c>
      <c r="F290" s="96">
        <f t="shared" si="10"/>
        <v>3.2895842825977395</v>
      </c>
    </row>
    <row r="291" spans="1:6" x14ac:dyDescent="0.2">
      <c r="A291" s="91">
        <v>45078</v>
      </c>
      <c r="B291" s="195">
        <v>5.1715</v>
      </c>
      <c r="C291" s="23">
        <f t="shared" si="9"/>
        <v>5.1072429369560046</v>
      </c>
      <c r="D291" s="95">
        <v>1.6727343420514</v>
      </c>
      <c r="E291" s="95">
        <v>9.350582689085675E-2</v>
      </c>
      <c r="F291" s="96">
        <f t="shared" si="10"/>
        <v>5.013737110065148</v>
      </c>
    </row>
    <row r="292" spans="1:6" x14ac:dyDescent="0.2">
      <c r="A292" s="91">
        <v>45108</v>
      </c>
      <c r="B292" s="195">
        <v>5.2185000000000006</v>
      </c>
      <c r="C292" s="23">
        <f t="shared" si="9"/>
        <v>5.2313323151456137</v>
      </c>
      <c r="D292" s="95">
        <v>0.13314319297933117</v>
      </c>
      <c r="E292" s="95">
        <v>6.6879653362306266E-2</v>
      </c>
      <c r="F292" s="96">
        <f t="shared" si="10"/>
        <v>5.1644526617833071</v>
      </c>
    </row>
    <row r="293" spans="1:6" x14ac:dyDescent="0.2">
      <c r="A293" s="91">
        <v>45139</v>
      </c>
      <c r="B293" s="195">
        <v>5.2505000000000006</v>
      </c>
      <c r="C293" s="23">
        <f t="shared" si="9"/>
        <v>5.2506803212015942</v>
      </c>
      <c r="D293" s="95">
        <v>-1.9959905149276869E-2</v>
      </c>
      <c r="E293" s="95">
        <v>0.49828468499003714</v>
      </c>
      <c r="F293" s="96">
        <f t="shared" si="10"/>
        <v>4.7523956362115571</v>
      </c>
    </row>
    <row r="294" spans="1:6" x14ac:dyDescent="0.2">
      <c r="A294" s="91">
        <v>45170</v>
      </c>
      <c r="B294" s="195">
        <v>5.2614999999999998</v>
      </c>
      <c r="C294" s="23">
        <f t="shared" si="9"/>
        <v>4.8642734013248736</v>
      </c>
      <c r="D294" s="95">
        <v>-0.91266825032437615</v>
      </c>
      <c r="E294" s="95">
        <v>0.10219546408420165</v>
      </c>
      <c r="F294" s="96">
        <f t="shared" si="10"/>
        <v>4.7620779372406723</v>
      </c>
    </row>
    <row r="295" spans="1:6" x14ac:dyDescent="0.2">
      <c r="A295" s="91">
        <v>45200</v>
      </c>
      <c r="B295" s="195">
        <v>5.2715000000000005</v>
      </c>
      <c r="C295" s="23">
        <f t="shared" si="9"/>
        <v>4.7079663215660901</v>
      </c>
      <c r="D295" s="95">
        <v>-0.69072782515251752</v>
      </c>
      <c r="E295" s="95">
        <v>0.72899369835289041</v>
      </c>
      <c r="F295" s="96">
        <f t="shared" si="10"/>
        <v>3.9789726232131999</v>
      </c>
    </row>
    <row r="296" spans="1:6" x14ac:dyDescent="0.2">
      <c r="A296" s="91">
        <v>45231</v>
      </c>
      <c r="B296" s="195">
        <v>5.4285000000000005</v>
      </c>
      <c r="C296" s="23">
        <f t="shared" si="9"/>
        <v>5.4467094669797866</v>
      </c>
      <c r="D296" s="95">
        <v>0.98735887876105499</v>
      </c>
      <c r="E296" s="95">
        <v>1.0215839496725796</v>
      </c>
      <c r="F296" s="96">
        <f t="shared" si="10"/>
        <v>4.4251255173072073</v>
      </c>
    </row>
    <row r="297" spans="1:6" x14ac:dyDescent="0.2">
      <c r="A297" s="91">
        <v>45261</v>
      </c>
      <c r="B297" s="195">
        <v>5.6055000000000001</v>
      </c>
      <c r="C297" s="23">
        <f t="shared" si="9"/>
        <v>5.1084392461459833</v>
      </c>
      <c r="D297" s="95">
        <v>-1.1492916785428968</v>
      </c>
      <c r="E297" s="95">
        <v>-0.14217114032623582</v>
      </c>
      <c r="F297" s="96">
        <f t="shared" si="10"/>
        <v>5.2506103864722196</v>
      </c>
    </row>
    <row r="298" spans="1:6" x14ac:dyDescent="0.2">
      <c r="A298" s="91">
        <v>45292</v>
      </c>
      <c r="B298" s="195">
        <v>5.6755000000000004</v>
      </c>
      <c r="C298" s="23">
        <f t="shared" si="9"/>
        <v>4.6382449809701605</v>
      </c>
      <c r="D298" s="95">
        <v>-1.6167351326431609</v>
      </c>
      <c r="E298" s="95">
        <v>0.32134446306849368</v>
      </c>
      <c r="F298" s="96">
        <f t="shared" si="10"/>
        <v>4.3169005179016668</v>
      </c>
    </row>
    <row r="299" spans="1:6" x14ac:dyDescent="0.2">
      <c r="A299" s="91">
        <v>45323</v>
      </c>
      <c r="B299" s="195">
        <v>5.5615000000000006</v>
      </c>
      <c r="C299" s="23">
        <f t="shared" si="9"/>
        <v>4.8530479948067846</v>
      </c>
      <c r="D299" s="95">
        <v>1.7727381474560263E-2</v>
      </c>
      <c r="E299" s="95">
        <v>0.40120243389128002</v>
      </c>
      <c r="F299" s="96">
        <f t="shared" si="10"/>
        <v>4.4518455609155048</v>
      </c>
    </row>
    <row r="300" spans="1:6" x14ac:dyDescent="0.2">
      <c r="A300" s="91">
        <v>45352</v>
      </c>
      <c r="B300" s="195">
        <v>5.4295</v>
      </c>
      <c r="C300" s="23">
        <f t="shared" si="9"/>
        <v>4.7749808418604367</v>
      </c>
      <c r="D300" s="95">
        <v>-0.39584782225680742</v>
      </c>
      <c r="E300" s="95">
        <v>0.37046011955858693</v>
      </c>
      <c r="F300" s="96">
        <f t="shared" si="10"/>
        <v>4.4045207223018501</v>
      </c>
    </row>
    <row r="301" spans="1:6" x14ac:dyDescent="0.2">
      <c r="A301" s="91">
        <v>45383</v>
      </c>
      <c r="B301" s="195">
        <v>5.2595000000000001</v>
      </c>
      <c r="C301" s="23">
        <f t="shared" si="9"/>
        <v>4.9537574768447517</v>
      </c>
      <c r="D301" s="95">
        <v>0.35135288454109076</v>
      </c>
      <c r="E301" s="95">
        <v>0.30049433511089468</v>
      </c>
      <c r="F301" s="96">
        <f t="shared" si="10"/>
        <v>4.6532631417338566</v>
      </c>
    </row>
    <row r="302" spans="1:6" x14ac:dyDescent="0.2">
      <c r="A302" s="91">
        <v>45413</v>
      </c>
      <c r="B302" s="195">
        <v>5.2595000000000001</v>
      </c>
      <c r="C302" s="23">
        <f t="shared" si="9"/>
        <v>5.1394992827997159</v>
      </c>
      <c r="D302" s="95">
        <v>0.21509842632414156</v>
      </c>
      <c r="E302" s="95">
        <v>0.38574799515573649</v>
      </c>
      <c r="F302" s="96">
        <f t="shared" si="10"/>
        <v>4.7537512876439791</v>
      </c>
    </row>
    <row r="303" spans="1:6" x14ac:dyDescent="0.2">
      <c r="A303" s="91">
        <v>45444</v>
      </c>
      <c r="B303" s="195">
        <v>5.2915000000000001</v>
      </c>
      <c r="C303" s="23">
        <f t="shared" si="9"/>
        <v>4.4752961125629858</v>
      </c>
      <c r="D303" s="95">
        <v>-1.7026638237460423</v>
      </c>
      <c r="E303" s="95">
        <v>0.55214569150456561</v>
      </c>
      <c r="F303" s="96">
        <f t="shared" si="10"/>
        <v>3.9231504210584203</v>
      </c>
    </row>
    <row r="304" spans="1:6" x14ac:dyDescent="0.2">
      <c r="A304" s="91">
        <v>45474</v>
      </c>
      <c r="B304" s="195">
        <v>5.3385000000000007</v>
      </c>
      <c r="C304" s="23">
        <f t="shared" si="9"/>
        <v>5.7146805958699236</v>
      </c>
      <c r="D304" s="95">
        <v>2.3370508661568361</v>
      </c>
      <c r="E304" s="95">
        <v>0.99731123223696805</v>
      </c>
      <c r="F304" s="96">
        <f t="shared" si="10"/>
        <v>4.7173693636329554</v>
      </c>
    </row>
    <row r="305" spans="1:6" x14ac:dyDescent="0.2">
      <c r="A305" s="91">
        <v>45505</v>
      </c>
      <c r="B305" s="195">
        <v>5.3704999999999998</v>
      </c>
      <c r="C305" s="23">
        <f t="shared" si="9"/>
        <v>5.7141217350041789</v>
      </c>
      <c r="D305" s="95">
        <v>0.18506527800935191</v>
      </c>
      <c r="E305" s="95">
        <v>0.21532897121613134</v>
      </c>
      <c r="F305" s="96">
        <f t="shared" si="10"/>
        <v>5.4987927637880478</v>
      </c>
    </row>
    <row r="306" spans="1:6" x14ac:dyDescent="0.2">
      <c r="A306" s="91">
        <v>45536</v>
      </c>
      <c r="B306" s="195">
        <v>5.3815</v>
      </c>
      <c r="C306" s="23">
        <f t="shared" si="9"/>
        <v>5.0858582427496808</v>
      </c>
      <c r="D306" s="95">
        <v>-1.172971813599742</v>
      </c>
      <c r="E306" s="95">
        <v>0.14734055370171151</v>
      </c>
      <c r="F306" s="96">
        <f t="shared" si="10"/>
        <v>4.938517689047969</v>
      </c>
    </row>
    <row r="307" spans="1:6" x14ac:dyDescent="0.2">
      <c r="A307" s="91">
        <v>45566</v>
      </c>
      <c r="B307" s="195">
        <v>5.3915000000000006</v>
      </c>
      <c r="C307" s="23">
        <f t="shared" si="9"/>
        <v>4.7490271546867753</v>
      </c>
      <c r="D307" s="95">
        <v>-1.0233262039932081</v>
      </c>
      <c r="E307" s="95">
        <v>0.19414954314904997</v>
      </c>
      <c r="F307" s="96">
        <f t="shared" si="10"/>
        <v>4.5548776115377256</v>
      </c>
    </row>
    <row r="308" spans="1:6" x14ac:dyDescent="0.2">
      <c r="A308" s="91">
        <v>45597</v>
      </c>
      <c r="B308" s="195">
        <v>5.5485000000000007</v>
      </c>
      <c r="C308" s="23">
        <f t="shared" si="9"/>
        <v>5.9395726215395133</v>
      </c>
      <c r="D308" s="95">
        <v>2.0151499945258111</v>
      </c>
      <c r="E308" s="95">
        <v>0.35533998902948827</v>
      </c>
      <c r="F308" s="96">
        <f t="shared" si="10"/>
        <v>5.5842326325100249</v>
      </c>
    </row>
    <row r="309" spans="1:6" x14ac:dyDescent="0.2">
      <c r="A309" s="91">
        <v>45627</v>
      </c>
      <c r="B309" s="195">
        <v>5.7255000000000003</v>
      </c>
      <c r="C309" s="23">
        <f t="shared" si="9"/>
        <v>5.9958263651084458</v>
      </c>
      <c r="D309" s="95">
        <v>1.0501080645915041E-3</v>
      </c>
      <c r="E309" s="95">
        <v>0.31374382351946389</v>
      </c>
      <c r="F309" s="96">
        <f t="shared" si="10"/>
        <v>5.682082541588982</v>
      </c>
    </row>
  </sheetData>
  <phoneticPr fontId="14" type="noConversion"/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19"/>
  <sheetViews>
    <sheetView topLeftCell="AF992" workbookViewId="0">
      <selection activeCell="AK1012" sqref="AK1012"/>
    </sheetView>
  </sheetViews>
  <sheetFormatPr defaultRowHeight="12.75" x14ac:dyDescent="0.2"/>
  <cols>
    <col min="1" max="1" width="21.7109375" customWidth="1"/>
    <col min="2" max="2" width="9.5703125" customWidth="1"/>
    <col min="3" max="32" width="11.42578125" customWidth="1"/>
    <col min="33" max="33" width="12.5703125" customWidth="1"/>
    <col min="34" max="35" width="12.85546875" customWidth="1"/>
    <col min="36" max="36" width="25.42578125" customWidth="1"/>
    <col min="37" max="37" width="22.5703125" customWidth="1"/>
    <col min="38" max="38" width="30.140625" customWidth="1"/>
  </cols>
  <sheetData>
    <row r="1" spans="1:38" x14ac:dyDescent="0.2">
      <c r="A1" s="102"/>
      <c r="B1" s="366">
        <v>37622</v>
      </c>
      <c r="C1" s="146">
        <v>37987</v>
      </c>
      <c r="D1" s="146">
        <v>38353</v>
      </c>
      <c r="E1" s="146">
        <v>38718</v>
      </c>
      <c r="F1" s="146">
        <v>39083</v>
      </c>
      <c r="G1" s="146">
        <v>39448</v>
      </c>
      <c r="H1" s="146">
        <v>39814</v>
      </c>
      <c r="I1" s="146">
        <v>40179</v>
      </c>
      <c r="J1" s="146">
        <v>40544</v>
      </c>
      <c r="K1" s="146">
        <v>40909</v>
      </c>
      <c r="L1" s="146">
        <v>41275</v>
      </c>
      <c r="M1" s="146">
        <v>41640</v>
      </c>
      <c r="N1" s="146">
        <v>42005</v>
      </c>
      <c r="O1" s="146">
        <v>42370</v>
      </c>
      <c r="P1" s="146">
        <v>42736</v>
      </c>
      <c r="Q1" s="146">
        <v>43101</v>
      </c>
      <c r="R1" s="146">
        <v>43466</v>
      </c>
      <c r="S1" s="146">
        <v>43831</v>
      </c>
      <c r="T1" s="146">
        <v>44197</v>
      </c>
      <c r="U1" s="146">
        <v>44562</v>
      </c>
      <c r="V1" s="146">
        <v>44927</v>
      </c>
      <c r="W1" s="146">
        <v>45292</v>
      </c>
      <c r="X1" s="146">
        <v>45658</v>
      </c>
      <c r="Y1" s="146">
        <v>46023</v>
      </c>
      <c r="Z1" s="146">
        <v>46388</v>
      </c>
      <c r="AA1" s="146">
        <v>46753</v>
      </c>
      <c r="AB1" s="146">
        <v>47119</v>
      </c>
      <c r="AC1" s="146">
        <v>47484</v>
      </c>
      <c r="AD1" s="146">
        <v>47849</v>
      </c>
      <c r="AE1" s="146">
        <v>48214</v>
      </c>
      <c r="AF1" s="146">
        <v>48580</v>
      </c>
      <c r="AG1" s="103"/>
      <c r="AH1" s="104" t="s">
        <v>142</v>
      </c>
      <c r="AI1" s="104" t="s">
        <v>143</v>
      </c>
      <c r="AJ1" s="105" t="s">
        <v>144</v>
      </c>
      <c r="AK1" s="104" t="s">
        <v>145</v>
      </c>
      <c r="AL1" s="104" t="s">
        <v>146</v>
      </c>
    </row>
    <row r="2" spans="1:38" x14ac:dyDescent="0.2">
      <c r="A2" s="102"/>
      <c r="B2" s="106">
        <f>+[3]data1cf!A2</f>
        <v>-192679.09421833826</v>
      </c>
      <c r="C2" s="106">
        <f>+[3]data1cf!B2</f>
        <v>23963.347967331356</v>
      </c>
      <c r="D2" s="106">
        <f>+[3]data1cf!C2</f>
        <v>63513.902308051998</v>
      </c>
      <c r="E2" s="106">
        <f>+[3]data1cf!D2</f>
        <v>60782.386362813762</v>
      </c>
      <c r="F2" s="106">
        <f>+[3]data1cf!E2</f>
        <v>45342.179521268656</v>
      </c>
      <c r="G2" s="106">
        <f>+[3]data1cf!F2</f>
        <v>43034.302337155314</v>
      </c>
      <c r="H2" s="106">
        <f>+[3]data1cf!G2</f>
        <v>40245.499547729749</v>
      </c>
      <c r="I2" s="106">
        <f>+[3]data1cf!H2</f>
        <v>37897.997702296765</v>
      </c>
      <c r="J2" s="106">
        <f>+[3]data1cf!I2</f>
        <v>37018.123333929048</v>
      </c>
      <c r="K2" s="106">
        <f>+[3]data1cf!J2</f>
        <v>35711.132668876249</v>
      </c>
      <c r="L2" s="106">
        <f>+[3]data1cf!K2</f>
        <v>34532.151611413545</v>
      </c>
      <c r="M2" s="106">
        <f>+[3]data1cf!L2</f>
        <v>33486.132297647171</v>
      </c>
      <c r="N2" s="106">
        <f>+[3]data1cf!M2</f>
        <v>32547.741971024967</v>
      </c>
      <c r="O2" s="106">
        <f>+[3]data1cf!N2</f>
        <v>31260.412082542243</v>
      </c>
      <c r="P2" s="106">
        <f>+[3]data1cf!O2</f>
        <v>38843.252170543012</v>
      </c>
      <c r="Q2" s="106">
        <f>+[3]data1cf!P2</f>
        <v>46790.982783733503</v>
      </c>
      <c r="R2" s="106">
        <f>+[3]data1cf!Q2</f>
        <v>35398.383250752362</v>
      </c>
      <c r="S2" s="106">
        <f>+[3]data1cf!R2</f>
        <v>23588.388122710254</v>
      </c>
      <c r="T2" s="106">
        <f>+[3]data1cf!S2</f>
        <v>23055.260770250694</v>
      </c>
      <c r="U2" s="106">
        <f>+[3]data1cf!T2</f>
        <v>22521.912136836574</v>
      </c>
      <c r="V2" s="106">
        <f>+[3]data1cf!U2</f>
        <v>22212.698164813046</v>
      </c>
      <c r="W2" s="106">
        <f>+[3]data1cf!V2</f>
        <v>21454.524274277632</v>
      </c>
      <c r="X2" s="106">
        <f>+[3]data1cf!W2</f>
        <v>20920.471164842427</v>
      </c>
      <c r="Y2" s="106">
        <f>+[3]data1cf!X2</f>
        <v>20386.169001743416</v>
      </c>
      <c r="Z2" s="106">
        <f>+[3]data1cf!Y2</f>
        <v>20074.362904860711</v>
      </c>
      <c r="AA2" s="106">
        <f>+[3]data1cf!Z2</f>
        <v>19316.78740396638</v>
      </c>
      <c r="AB2" s="106">
        <f>+[3]data1cf!AA2</f>
        <v>18781.692346899079</v>
      </c>
      <c r="AC2" s="106">
        <f>+[3]data1cf!AB2</f>
        <v>18246.316977739203</v>
      </c>
      <c r="AD2" s="106">
        <f>+[3]data1cf!AC2</f>
        <v>17933.314190332036</v>
      </c>
      <c r="AE2" s="106">
        <f>+[3]data1cf!AD2</f>
        <v>17174.691413409309</v>
      </c>
      <c r="AF2" s="106">
        <f>+[3]data1cf!AE2</f>
        <v>2584.1715807396322</v>
      </c>
      <c r="AG2" s="106"/>
      <c r="AH2" s="107">
        <f t="shared" ref="AH2:AH65" si="0">XNPV(0.1,B2:AF2,$B$1:$AF$1)</f>
        <v>165757.78883357096</v>
      </c>
      <c r="AI2" s="107">
        <f>SUMPRODUCT(B2:AF2,$B$1010:$AF$1010)</f>
        <v>287888.20226149436</v>
      </c>
      <c r="AJ2" s="108">
        <f>SUMPRODUCT(B2:AF2,$B$1012:$AF$1012)</f>
        <v>240894.79181814709</v>
      </c>
      <c r="AK2" s="109">
        <f t="shared" ref="AK2:AK65" si="1">XIRR(B2:AF2,$B$1:$AF$1)</f>
        <v>0.21790749430656431</v>
      </c>
      <c r="AL2" s="110">
        <f>1-EXP(-(1/0.25)*(AI2/ABS($AI$1010)))</f>
        <v>0.98830012359816588</v>
      </c>
    </row>
    <row r="3" spans="1:38" x14ac:dyDescent="0.2">
      <c r="A3" s="102"/>
      <c r="B3" s="106">
        <f>+[3]data1cf!A3</f>
        <v>-182134.65455813461</v>
      </c>
      <c r="C3" s="106">
        <f>+[3]data1cf!B3</f>
        <v>24796.666221607753</v>
      </c>
      <c r="D3" s="106">
        <f>+[3]data1cf!C3</f>
        <v>62560.607697887579</v>
      </c>
      <c r="E3" s="106">
        <f>+[3]data1cf!D3</f>
        <v>59727.975671168853</v>
      </c>
      <c r="F3" s="106">
        <f>+[3]data1cf!E3</f>
        <v>45749.925249196865</v>
      </c>
      <c r="G3" s="106">
        <f>+[3]data1cf!F3</f>
        <v>43492.192810447057</v>
      </c>
      <c r="H3" s="106">
        <f>+[3]data1cf!G3</f>
        <v>40793.831097271643</v>
      </c>
      <c r="I3" s="106">
        <f>+[3]data1cf!H3</f>
        <v>38515.008885539035</v>
      </c>
      <c r="J3" s="106">
        <f>+[3]data1cf!I3</f>
        <v>37632.590017941257</v>
      </c>
      <c r="K3" s="106">
        <f>+[3]data1cf!J3</f>
        <v>36329.167564397969</v>
      </c>
      <c r="L3" s="106">
        <f>+[3]data1cf!K3</f>
        <v>35155.924340436861</v>
      </c>
      <c r="M3" s="106">
        <f>+[3]data1cf!L3</f>
        <v>34108.659297781051</v>
      </c>
      <c r="N3" s="106">
        <f>+[3]data1cf!M3</f>
        <v>33171.88214682557</v>
      </c>
      <c r="O3" s="106">
        <f>+[3]data1cf!N3</f>
        <v>31888.936130444708</v>
      </c>
      <c r="P3" s="106">
        <f>+[3]data1cf!O3</f>
        <v>38999.507780878805</v>
      </c>
      <c r="Q3" s="106">
        <f>+[3]data1cf!P3</f>
        <v>46473.932335441204</v>
      </c>
      <c r="R3" s="106">
        <f>+[3]data1cf!Q3</f>
        <v>35693.443433222776</v>
      </c>
      <c r="S3" s="106">
        <f>+[3]data1cf!R3</f>
        <v>24502.693115470465</v>
      </c>
      <c r="T3" s="106">
        <f>+[3]data1cf!S3</f>
        <v>23980.183218031758</v>
      </c>
      <c r="U3" s="106">
        <f>+[3]data1cf!T3</f>
        <v>23457.914661144816</v>
      </c>
      <c r="V3" s="106">
        <f>+[3]data1cf!U3</f>
        <v>23156.091989270863</v>
      </c>
      <c r="W3" s="106">
        <f>+[3]data1cf!V3</f>
        <v>22414.13074709897</v>
      </c>
      <c r="X3" s="106">
        <f>+[3]data1cf!W3</f>
        <v>21892.630528508816</v>
      </c>
      <c r="Y3" s="106">
        <f>+[3]data1cf!X3</f>
        <v>21371.401940835931</v>
      </c>
      <c r="Z3" s="106">
        <f>+[3]data1cf!Y3</f>
        <v>21069.227352781731</v>
      </c>
      <c r="AA3" s="106">
        <f>+[3]data1cf!Z3</f>
        <v>20329.792498419702</v>
      </c>
      <c r="AB3" s="106">
        <f>+[3]data1cf!AA3</f>
        <v>19809.428682268917</v>
      </c>
      <c r="AC3" s="106">
        <f>+[3]data1cf!AB3</f>
        <v>19289.370589108541</v>
      </c>
      <c r="AD3" s="106">
        <f>+[3]data1cf!AC3</f>
        <v>18988.472696033474</v>
      </c>
      <c r="AE3" s="106">
        <f>+[3]data1cf!AD3</f>
        <v>18250.208533668512</v>
      </c>
      <c r="AF3" s="106">
        <f>+[3]data1cf!AE3</f>
        <v>4445.9961980323242</v>
      </c>
      <c r="AG3" s="106"/>
      <c r="AH3" s="107">
        <f t="shared" si="0"/>
        <v>179690.70606293087</v>
      </c>
      <c r="AI3" s="107">
        <f t="shared" ref="AI3:AI66" si="2">SUMPRODUCT(B3:AA3,$B$1010:$AA$1010)</f>
        <v>290132.6547880827</v>
      </c>
      <c r="AJ3" s="108">
        <f t="shared" ref="AJ3:AJ66" si="3">SUMPRODUCT(B3:AF3,$B$1012:$AF$1012)</f>
        <v>256281.49997316184</v>
      </c>
      <c r="AK3" s="109">
        <f t="shared" si="1"/>
        <v>0.23303331732749941</v>
      </c>
      <c r="AL3" s="110">
        <f t="shared" ref="AL3:AL18" si="4">1-EXP(-(1/0.25)*(AI3/ABS($AI$1010)))</f>
        <v>0.98869891075937655</v>
      </c>
    </row>
    <row r="4" spans="1:38" x14ac:dyDescent="0.2">
      <c r="A4" s="102"/>
      <c r="B4" s="106">
        <f>+[3]data1cf!A4</f>
        <v>-198389.03024840815</v>
      </c>
      <c r="C4" s="106">
        <f>+[3]data1cf!B4</f>
        <v>17459.489257247697</v>
      </c>
      <c r="D4" s="106">
        <f>+[3]data1cf!C4</f>
        <v>56265.875433100824</v>
      </c>
      <c r="E4" s="106">
        <f>+[3]data1cf!D4</f>
        <v>54220.266666303985</v>
      </c>
      <c r="F4" s="106">
        <f>+[3]data1cf!E4</f>
        <v>39553.353745483808</v>
      </c>
      <c r="G4" s="106">
        <f>+[3]data1cf!F4</f>
        <v>37402.960842758766</v>
      </c>
      <c r="H4" s="106">
        <f>+[3]data1cf!G4</f>
        <v>34722.692095025894</v>
      </c>
      <c r="I4" s="106">
        <f>+[3]data1cf!H4</f>
        <v>32489.456678580274</v>
      </c>
      <c r="J4" s="106">
        <f>+[3]data1cf!I4</f>
        <v>31748.103135070138</v>
      </c>
      <c r="K4" s="106">
        <f>+[3]data1cf!J4</f>
        <v>30602.612793140834</v>
      </c>
      <c r="L4" s="106">
        <f>+[3]data1cf!K4</f>
        <v>29569.433549415582</v>
      </c>
      <c r="M4" s="106">
        <f>+[3]data1cf!L4</f>
        <v>28672.255946267418</v>
      </c>
      <c r="N4" s="106">
        <f>+[3]data1cf!M4</f>
        <v>27868.209966960276</v>
      </c>
      <c r="O4" s="106">
        <f>+[3]data1cf!N4</f>
        <v>26736.651745882431</v>
      </c>
      <c r="P4" s="106">
        <f>+[3]data1cf!O4</f>
        <v>34720.37049491681</v>
      </c>
      <c r="Q4" s="106">
        <f>+[3]data1cf!P4</f>
        <v>43021.584788782297</v>
      </c>
      <c r="R4" s="106">
        <f>+[3]data1cf!Q4</f>
        <v>31336.053252862148</v>
      </c>
      <c r="S4" s="106">
        <f>+[3]data1cf!R4</f>
        <v>19249.512563923396</v>
      </c>
      <c r="T4" s="106">
        <f>+[3]data1cf!S4</f>
        <v>18757.647686350552</v>
      </c>
      <c r="U4" s="106">
        <f>+[3]data1cf!T4</f>
        <v>18264.16976540511</v>
      </c>
      <c r="V4" s="106">
        <f>+[3]data1cf!U4</f>
        <v>17985.494588133326</v>
      </c>
      <c r="W4" s="106">
        <f>+[3]data1cf!V4</f>
        <v>17272.179776451958</v>
      </c>
      <c r="X4" s="106">
        <f>+[3]data1cf!W4</f>
        <v>16773.566527072704</v>
      </c>
      <c r="Y4" s="106">
        <f>+[3]data1cf!X4</f>
        <v>16273.137783166585</v>
      </c>
      <c r="Z4" s="106">
        <f>+[3]data1cf!Y4</f>
        <v>15986.04768707</v>
      </c>
      <c r="AA4" s="106">
        <f>+[3]data1cf!Z4</f>
        <v>15266.614318485012</v>
      </c>
      <c r="AB4" s="106">
        <f>+[3]data1cf!AA4</f>
        <v>14760.405717184509</v>
      </c>
      <c r="AC4" s="106">
        <f>+[3]data1cf!AB4</f>
        <v>14252.153760799341</v>
      </c>
      <c r="AD4" s="106">
        <f>+[3]data1cf!AC4</f>
        <v>13957.222368975752</v>
      </c>
      <c r="AE4" s="106">
        <f>+[3]data1cf!AD4</f>
        <v>13229.27274114556</v>
      </c>
      <c r="AF4" s="106">
        <f>+[3]data1cf!AE4</f>
        <v>-1756.2263643741499</v>
      </c>
      <c r="AG4" s="106"/>
      <c r="AH4" s="107">
        <f t="shared" si="0"/>
        <v>109306.51447967775</v>
      </c>
      <c r="AI4" s="107">
        <f t="shared" si="2"/>
        <v>203184.97709554108</v>
      </c>
      <c r="AJ4" s="108">
        <f t="shared" si="3"/>
        <v>173225.19477816613</v>
      </c>
      <c r="AK4" s="109">
        <f t="shared" si="1"/>
        <v>0.17713618874549872</v>
      </c>
      <c r="AL4" s="110">
        <f t="shared" si="4"/>
        <v>0.95669220544728517</v>
      </c>
    </row>
    <row r="5" spans="1:38" x14ac:dyDescent="0.2">
      <c r="A5" s="102"/>
      <c r="B5" s="106">
        <f>+[3]data1cf!A5</f>
        <v>-186946.69060407841</v>
      </c>
      <c r="C5" s="106">
        <f>+[3]data1cf!B5</f>
        <v>27564.216787745696</v>
      </c>
      <c r="D5" s="106">
        <f>+[3]data1cf!C5</f>
        <v>64781.525477442003</v>
      </c>
      <c r="E5" s="106">
        <f>+[3]data1cf!D5</f>
        <v>63402.586486515851</v>
      </c>
      <c r="F5" s="106">
        <f>+[3]data1cf!E5</f>
        <v>47670.978729690571</v>
      </c>
      <c r="G5" s="106">
        <f>+[3]data1cf!F5</f>
        <v>45320.488938491719</v>
      </c>
      <c r="H5" s="106">
        <f>+[3]data1cf!G5</f>
        <v>42521.246989782623</v>
      </c>
      <c r="I5" s="106">
        <f>+[3]data1cf!H5</f>
        <v>40153.765708373365</v>
      </c>
      <c r="J5" s="106">
        <f>+[3]data1cf!I5</f>
        <v>39220.608469486382</v>
      </c>
      <c r="K5" s="106">
        <f>+[3]data1cf!J5</f>
        <v>37853.709179467696</v>
      </c>
      <c r="L5" s="106">
        <f>+[3]data1cf!K5</f>
        <v>36621.495234204471</v>
      </c>
      <c r="M5" s="106">
        <f>+[3]data1cf!L5</f>
        <v>35518.727188572215</v>
      </c>
      <c r="N5" s="106">
        <f>+[3]data1cf!M5</f>
        <v>34530.042783507422</v>
      </c>
      <c r="O5" s="106">
        <f>+[3]data1cf!N5</f>
        <v>33185.248466096993</v>
      </c>
      <c r="P5" s="106">
        <f>+[3]data1cf!O5</f>
        <v>40456.417576662905</v>
      </c>
      <c r="Q5" s="106">
        <f>+[3]data1cf!P5</f>
        <v>48110.061632019089</v>
      </c>
      <c r="R5" s="106">
        <f>+[3]data1cf!Q5</f>
        <v>37035.649144884024</v>
      </c>
      <c r="S5" s="106">
        <f>+[3]data1cf!R5</f>
        <v>25540.056333434848</v>
      </c>
      <c r="T5" s="106">
        <f>+[3]data1cf!S5</f>
        <v>24994.910152441946</v>
      </c>
      <c r="U5" s="106">
        <f>+[3]data1cf!T5</f>
        <v>24450.226078139145</v>
      </c>
      <c r="V5" s="106">
        <f>+[3]data1cf!U5</f>
        <v>24131.958734364554</v>
      </c>
      <c r="W5" s="106">
        <f>+[3]data1cf!V5</f>
        <v>23362.300118302752</v>
      </c>
      <c r="X5" s="106">
        <f>+[3]data1cf!W5</f>
        <v>22819.087219335386</v>
      </c>
      <c r="Y5" s="106">
        <f>+[3]data1cf!X5</f>
        <v>22276.394425519014</v>
      </c>
      <c r="Z5" s="106">
        <f>+[3]data1cf!Y5</f>
        <v>21958.497295076202</v>
      </c>
      <c r="AA5" s="106">
        <f>+[3]data1cf!Z5</f>
        <v>21192.632034051574</v>
      </c>
      <c r="AB5" s="106">
        <f>+[3]data1cf!AA5</f>
        <v>20651.59506103638</v>
      </c>
      <c r="AC5" s="106">
        <f>+[3]data1cf!AB5</f>
        <v>20111.143470950585</v>
      </c>
      <c r="AD5" s="106">
        <f>+[3]data1cf!AC5</f>
        <v>19795.401970285442</v>
      </c>
      <c r="AE5" s="106">
        <f>+[3]data1cf!AD5</f>
        <v>19032.067212363545</v>
      </c>
      <c r="AF5" s="106">
        <f>+[3]data1cf!AE5</f>
        <v>4857.3558366198267</v>
      </c>
      <c r="AG5" s="106"/>
      <c r="AH5" s="107">
        <f t="shared" si="0"/>
        <v>192038.49908373228</v>
      </c>
      <c r="AI5" s="107">
        <f t="shared" si="2"/>
        <v>307159.4251945304</v>
      </c>
      <c r="AJ5" s="108">
        <f t="shared" si="3"/>
        <v>271912.76762971887</v>
      </c>
      <c r="AK5" s="109">
        <f t="shared" si="1"/>
        <v>0.23933433890342712</v>
      </c>
      <c r="AL5" s="110">
        <f t="shared" si="4"/>
        <v>0.99131308808598095</v>
      </c>
    </row>
    <row r="6" spans="1:38" x14ac:dyDescent="0.2">
      <c r="A6" s="102"/>
      <c r="B6" s="106">
        <f>+[3]data1cf!A6</f>
        <v>-173755.09784289639</v>
      </c>
      <c r="C6" s="106">
        <f>+[3]data1cf!B6</f>
        <v>34664.037313664783</v>
      </c>
      <c r="D6" s="106">
        <f>+[3]data1cf!C6</f>
        <v>69381.462167610691</v>
      </c>
      <c r="E6" s="106">
        <f>+[3]data1cf!D6</f>
        <v>65150.548443038206</v>
      </c>
      <c r="F6" s="106">
        <f>+[3]data1cf!E6</f>
        <v>49987.576489211031</v>
      </c>
      <c r="G6" s="106">
        <f>+[3]data1cf!F6</f>
        <v>47639.916182714529</v>
      </c>
      <c r="H6" s="106">
        <f>+[3]data1cf!G6</f>
        <v>44902.718158235293</v>
      </c>
      <c r="I6" s="106">
        <f>+[3]data1cf!H6</f>
        <v>42572.019613769182</v>
      </c>
      <c r="J6" s="106">
        <f>+[3]data1cf!I6</f>
        <v>41591.184477598537</v>
      </c>
      <c r="K6" s="106">
        <f>+[3]data1cf!J6</f>
        <v>40175.725191728896</v>
      </c>
      <c r="L6" s="106">
        <f>+[3]data1cf!K6</f>
        <v>38902.377592862409</v>
      </c>
      <c r="M6" s="106">
        <f>+[3]data1cf!L6</f>
        <v>37749.979790537967</v>
      </c>
      <c r="N6" s="106">
        <f>+[3]data1cf!M6</f>
        <v>36719.443498174689</v>
      </c>
      <c r="O6" s="106">
        <f>+[3]data1cf!N6</f>
        <v>35328.824916239704</v>
      </c>
      <c r="P6" s="106">
        <f>+[3]data1cf!O6</f>
        <v>41962.074756618153</v>
      </c>
      <c r="Q6" s="106">
        <f>+[3]data1cf!P6</f>
        <v>48992.06053628165</v>
      </c>
      <c r="R6" s="106">
        <f>+[3]data1cf!Q6</f>
        <v>38670.925773738942</v>
      </c>
      <c r="S6" s="106">
        <f>+[3]data1cf!R6</f>
        <v>27930.966083220163</v>
      </c>
      <c r="T6" s="106">
        <f>+[3]data1cf!S6</f>
        <v>27383.850300880469</v>
      </c>
      <c r="U6" s="106">
        <f>+[3]data1cf!T6</f>
        <v>26838.145652546787</v>
      </c>
      <c r="V6" s="106">
        <f>+[3]data1cf!U6</f>
        <v>26517.9186180584</v>
      </c>
      <c r="W6" s="106">
        <f>+[3]data1cf!V6</f>
        <v>25751.1403639989</v>
      </c>
      <c r="X6" s="106">
        <f>+[3]data1cf!W6</f>
        <v>25209.928239987516</v>
      </c>
      <c r="Y6" s="106">
        <f>+[3]data1cf!X6</f>
        <v>24670.30435973197</v>
      </c>
      <c r="Z6" s="106">
        <f>+[3]data1cf!Y6</f>
        <v>24354.745713376367</v>
      </c>
      <c r="AA6" s="106">
        <f>+[3]data1cf!Z6</f>
        <v>23596.013349158733</v>
      </c>
      <c r="AB6" s="106">
        <f>+[3]data1cf!AA6</f>
        <v>23061.445844607093</v>
      </c>
      <c r="AC6" s="106">
        <f>+[3]data1cf!AB6</f>
        <v>22528.665922395114</v>
      </c>
      <c r="AD6" s="106">
        <f>+[3]data1cf!AC6</f>
        <v>22220.078457666255</v>
      </c>
      <c r="AE6" s="106">
        <f>+[3]data1cf!AD6</f>
        <v>21468.684943695109</v>
      </c>
      <c r="AF6" s="106">
        <f>+[3]data1cf!AE6</f>
        <v>8267.6837239023007</v>
      </c>
      <c r="AG6" s="106"/>
      <c r="AH6" s="107">
        <f t="shared" si="0"/>
        <v>232328.01700721768</v>
      </c>
      <c r="AI6" s="107">
        <f t="shared" si="2"/>
        <v>354453.37456583377</v>
      </c>
      <c r="AJ6" s="108">
        <f t="shared" si="3"/>
        <v>317748.28565141367</v>
      </c>
      <c r="AK6" s="109">
        <f t="shared" si="1"/>
        <v>0.28197014927864072</v>
      </c>
      <c r="AL6" s="110">
        <f t="shared" si="4"/>
        <v>0.99581680206058887</v>
      </c>
    </row>
    <row r="7" spans="1:38" x14ac:dyDescent="0.2">
      <c r="A7" s="102"/>
      <c r="B7" s="106">
        <f>+[3]data1cf!A7</f>
        <v>-206885.72019750447</v>
      </c>
      <c r="C7" s="106">
        <f>+[3]data1cf!B7</f>
        <v>14880.191837592356</v>
      </c>
      <c r="D7" s="106">
        <f>+[3]data1cf!C7</f>
        <v>54405.938344844646</v>
      </c>
      <c r="E7" s="106">
        <f>+[3]data1cf!D7</f>
        <v>54616.40092774677</v>
      </c>
      <c r="F7" s="106">
        <f>+[3]data1cf!E7</f>
        <v>40048.351338365683</v>
      </c>
      <c r="G7" s="106">
        <f>+[3]data1cf!F7</f>
        <v>37830.242332045018</v>
      </c>
      <c r="H7" s="106">
        <f>+[3]data1cf!G7</f>
        <v>35053.799426859419</v>
      </c>
      <c r="I7" s="106">
        <f>+[3]data1cf!H7</f>
        <v>32742.820278642204</v>
      </c>
      <c r="J7" s="106">
        <f>+[3]data1cf!I7</f>
        <v>31983.232483437081</v>
      </c>
      <c r="K7" s="106">
        <f>+[3]data1cf!J7</f>
        <v>30810.693823904148</v>
      </c>
      <c r="L7" s="106">
        <f>+[3]data1cf!K7</f>
        <v>29750.86615374672</v>
      </c>
      <c r="M7" s="106">
        <f>+[3]data1cf!L7</f>
        <v>28832.777181788289</v>
      </c>
      <c r="N7" s="106">
        <f>+[3]data1cf!M7</f>
        <v>28007.431435042199</v>
      </c>
      <c r="O7" s="106">
        <f>+[3]data1cf!N7</f>
        <v>26848.949625655732</v>
      </c>
      <c r="P7" s="106">
        <f>+[3]data1cf!O7</f>
        <v>35191.75399460904</v>
      </c>
      <c r="Q7" s="106">
        <f>+[3]data1cf!P7</f>
        <v>43859.983248168654</v>
      </c>
      <c r="R7" s="106">
        <f>+[3]data1cf!Q7</f>
        <v>31675.51474488285</v>
      </c>
      <c r="S7" s="106">
        <f>+[3]data1cf!R7</f>
        <v>19081.293280230777</v>
      </c>
      <c r="T7" s="106">
        <f>+[3]data1cf!S7</f>
        <v>18573.919411295785</v>
      </c>
      <c r="U7" s="106">
        <f>+[3]data1cf!T7</f>
        <v>18064.728519615979</v>
      </c>
      <c r="V7" s="106">
        <f>+[3]data1cf!U7</f>
        <v>17774.988499909639</v>
      </c>
      <c r="W7" s="106">
        <f>+[3]data1cf!V7</f>
        <v>17040.675989971125</v>
      </c>
      <c r="X7" s="106">
        <f>+[3]data1cf!W7</f>
        <v>16525.700375620596</v>
      </c>
      <c r="Y7" s="106">
        <f>+[3]data1cf!X7</f>
        <v>16008.679686162475</v>
      </c>
      <c r="Z7" s="106">
        <f>+[3]data1cf!Y7</f>
        <v>15709.401404593184</v>
      </c>
      <c r="AA7" s="106">
        <f>+[3]data1cf!Z7</f>
        <v>14968.25583234334</v>
      </c>
      <c r="AB7" s="106">
        <f>+[3]data1cf!AA7</f>
        <v>14444.724386555961</v>
      </c>
      <c r="AC7" s="106">
        <f>+[3]data1cf!AB7</f>
        <v>13918.891190718055</v>
      </c>
      <c r="AD7" s="106">
        <f>+[3]data1cf!AC7</f>
        <v>13610.563253677188</v>
      </c>
      <c r="AE7" s="106">
        <f>+[3]data1cf!AD7</f>
        <v>12860.0412673092</v>
      </c>
      <c r="AF7" s="106">
        <f>+[3]data1cf!AE7</f>
        <v>-2763.6208116362723</v>
      </c>
      <c r="AG7" s="106"/>
      <c r="AH7" s="107">
        <f t="shared" si="0"/>
        <v>98511.491109752838</v>
      </c>
      <c r="AI7" s="107">
        <f t="shared" si="2"/>
        <v>192716.34387961615</v>
      </c>
      <c r="AJ7" s="108">
        <f t="shared" si="3"/>
        <v>162416.90230832351</v>
      </c>
      <c r="AK7" s="109">
        <f t="shared" si="1"/>
        <v>0.16622378230094911</v>
      </c>
      <c r="AL7" s="110">
        <f t="shared" si="4"/>
        <v>0.94908874192683279</v>
      </c>
    </row>
    <row r="8" spans="1:38" x14ac:dyDescent="0.2">
      <c r="A8" s="102"/>
      <c r="B8" s="106">
        <f>+[3]data1cf!A8</f>
        <v>-167056.9593612935</v>
      </c>
      <c r="C8" s="106">
        <f>+[3]data1cf!B8</f>
        <v>32146.764774253912</v>
      </c>
      <c r="D8" s="106">
        <f>+[3]data1cf!C8</f>
        <v>65904.85051526918</v>
      </c>
      <c r="E8" s="106">
        <f>+[3]data1cf!D8</f>
        <v>65011.910756373007</v>
      </c>
      <c r="F8" s="106">
        <f>+[3]data1cf!E8</f>
        <v>47623.914630110085</v>
      </c>
      <c r="G8" s="106">
        <f>+[3]data1cf!F8</f>
        <v>45395.076775490859</v>
      </c>
      <c r="H8" s="106">
        <f>+[3]data1cf!G8</f>
        <v>42789.520063563221</v>
      </c>
      <c r="I8" s="106">
        <f>+[3]data1cf!H8</f>
        <v>40573.78883390408</v>
      </c>
      <c r="J8" s="106">
        <f>+[3]data1cf!I8</f>
        <v>39655.934970418748</v>
      </c>
      <c r="K8" s="106">
        <f>+[3]data1cf!J8</f>
        <v>38319.722963123539</v>
      </c>
      <c r="L8" s="106">
        <f>+[3]data1cf!K8</f>
        <v>37120.159871152689</v>
      </c>
      <c r="M8" s="106">
        <f>+[3]data1cf!L8</f>
        <v>36036.761013787233</v>
      </c>
      <c r="N8" s="106">
        <f>+[3]data1cf!M8</f>
        <v>35070.940327652017</v>
      </c>
      <c r="O8" s="106">
        <f>+[3]data1cf!N8</f>
        <v>33757.596868270899</v>
      </c>
      <c r="P8" s="106">
        <f>+[3]data1cf!O8</f>
        <v>40159.212234990613</v>
      </c>
      <c r="Q8" s="106">
        <f>+[3]data1cf!P8</f>
        <v>46934.315581996925</v>
      </c>
      <c r="R8" s="106">
        <f>+[3]data1cf!Q8</f>
        <v>37020.161469444844</v>
      </c>
      <c r="S8" s="106">
        <f>+[3]data1cf!R8</f>
        <v>26701.25235531939</v>
      </c>
      <c r="T8" s="106">
        <f>+[3]data1cf!S8</f>
        <v>26183.024847123124</v>
      </c>
      <c r="U8" s="106">
        <f>+[3]data1cf!T8</f>
        <v>25665.9647888174</v>
      </c>
      <c r="V8" s="106">
        <f>+[3]data1cf!U8</f>
        <v>25366.702690835577</v>
      </c>
      <c r="W8" s="106">
        <f>+[3]data1cf!V8</f>
        <v>24635.488166569325</v>
      </c>
      <c r="X8" s="106">
        <f>+[3]data1cf!W8</f>
        <v>24122.14483325633</v>
      </c>
      <c r="Y8" s="106">
        <f>+[3]data1cf!X8</f>
        <v>23610.11547508026</v>
      </c>
      <c r="Z8" s="106">
        <f>+[3]data1cf!Y8</f>
        <v>23314.773534961154</v>
      </c>
      <c r="AA8" s="106">
        <f>+[3]data1cf!Z8</f>
        <v>22590.157543733403</v>
      </c>
      <c r="AB8" s="106">
        <f>+[3]data1cf!AA8</f>
        <v>22082.311392280972</v>
      </c>
      <c r="AC8" s="106">
        <f>+[3]data1cf!AB8</f>
        <v>21575.944131421398</v>
      </c>
      <c r="AD8" s="106">
        <f>+[3]data1cf!AC8</f>
        <v>21286.645645895231</v>
      </c>
      <c r="AE8" s="106">
        <f>+[3]data1cf!AD8</f>
        <v>20567.825079353446</v>
      </c>
      <c r="AF8" s="106">
        <f>+[3]data1cf!AE8</f>
        <v>7880.8242880726029</v>
      </c>
      <c r="AG8" s="106"/>
      <c r="AH8" s="107">
        <f t="shared" si="0"/>
        <v>221536.71416730387</v>
      </c>
      <c r="AI8" s="107">
        <f t="shared" si="2"/>
        <v>338381.38080953498</v>
      </c>
      <c r="AJ8" s="108">
        <f t="shared" si="3"/>
        <v>303275.41375336912</v>
      </c>
      <c r="AK8" s="109">
        <f t="shared" si="1"/>
        <v>0.28037052750587466</v>
      </c>
      <c r="AL8" s="110">
        <f t="shared" si="4"/>
        <v>0.99463763396710236</v>
      </c>
    </row>
    <row r="9" spans="1:38" x14ac:dyDescent="0.2">
      <c r="A9" s="102"/>
      <c r="B9" s="106">
        <f>+[3]data1cf!A9</f>
        <v>-168823.7945025143</v>
      </c>
      <c r="C9" s="106">
        <f>+[3]data1cf!B9</f>
        <v>32925.856078508732</v>
      </c>
      <c r="D9" s="106">
        <f>+[3]data1cf!C9</f>
        <v>65218.694147135087</v>
      </c>
      <c r="E9" s="106">
        <f>+[3]data1cf!D9</f>
        <v>64222.251076701534</v>
      </c>
      <c r="F9" s="106">
        <f>+[3]data1cf!E9</f>
        <v>47339.157278875762</v>
      </c>
      <c r="G9" s="106">
        <f>+[3]data1cf!F9</f>
        <v>45109.094213984645</v>
      </c>
      <c r="H9" s="106">
        <f>+[3]data1cf!G9</f>
        <v>42494.505659611765</v>
      </c>
      <c r="I9" s="106">
        <f>+[3]data1cf!H9</f>
        <v>40273.153717579422</v>
      </c>
      <c r="J9" s="106">
        <f>+[3]data1cf!I9</f>
        <v>39361.057105149899</v>
      </c>
      <c r="K9" s="106">
        <f>+[3]data1cf!J9</f>
        <v>38030.600002828534</v>
      </c>
      <c r="L9" s="106">
        <f>+[3]data1cf!K9</f>
        <v>36835.863723017595</v>
      </c>
      <c r="M9" s="106">
        <f>+[3]data1cf!L9</f>
        <v>35758.433015482253</v>
      </c>
      <c r="N9" s="106">
        <f>+[3]data1cf!M9</f>
        <v>34797.598088227409</v>
      </c>
      <c r="O9" s="106">
        <f>+[3]data1cf!N9</f>
        <v>33489.667351040771</v>
      </c>
      <c r="P9" s="106">
        <f>+[3]data1cf!O9</f>
        <v>39976.058153026243</v>
      </c>
      <c r="Q9" s="106">
        <f>+[3]data1cf!P9</f>
        <v>46834.246665517589</v>
      </c>
      <c r="R9" s="106">
        <f>+[3]data1cf!Q9</f>
        <v>36819.024601118814</v>
      </c>
      <c r="S9" s="106">
        <f>+[3]data1cf!R9</f>
        <v>26398.639252806228</v>
      </c>
      <c r="T9" s="106">
        <f>+[3]data1cf!S9</f>
        <v>25880.460079551347</v>
      </c>
      <c r="U9" s="106">
        <f>+[3]data1cf!T9</f>
        <v>25363.326477432114</v>
      </c>
      <c r="V9" s="106">
        <f>+[3]data1cf!U9</f>
        <v>25064.16854296597</v>
      </c>
      <c r="W9" s="106">
        <f>+[3]data1cf!V9</f>
        <v>24332.322396151023</v>
      </c>
      <c r="X9" s="106">
        <f>+[3]data1cf!W9</f>
        <v>23818.517502529721</v>
      </c>
      <c r="Y9" s="106">
        <f>+[3]data1cf!X9</f>
        <v>23305.889408433075</v>
      </c>
      <c r="Z9" s="106">
        <f>+[3]data1cf!Y9</f>
        <v>23010.097076825936</v>
      </c>
      <c r="AA9" s="106">
        <f>+[3]data1cf!Z9</f>
        <v>22284.305893876262</v>
      </c>
      <c r="AB9" s="106">
        <f>+[3]data1cf!AA9</f>
        <v>21775.424290519892</v>
      </c>
      <c r="AC9" s="106">
        <f>+[3]data1cf!AB9</f>
        <v>21267.867185396157</v>
      </c>
      <c r="AD9" s="106">
        <f>+[3]data1cf!AC9</f>
        <v>20977.497645565163</v>
      </c>
      <c r="AE9" s="106">
        <f>+[3]data1cf!AD9</f>
        <v>20256.886601682796</v>
      </c>
      <c r="AF9" s="106">
        <f>+[3]data1cf!AE9</f>
        <v>7439.3292923747649</v>
      </c>
      <c r="AG9" s="106"/>
      <c r="AH9" s="107">
        <f t="shared" si="0"/>
        <v>217383.03127308466</v>
      </c>
      <c r="AI9" s="107">
        <f t="shared" si="2"/>
        <v>333356.83430272056</v>
      </c>
      <c r="AJ9" s="108">
        <f t="shared" si="3"/>
        <v>298429.54752834607</v>
      </c>
      <c r="AK9" s="109">
        <f t="shared" si="1"/>
        <v>0.2759563386440278</v>
      </c>
      <c r="AL9" s="110">
        <f t="shared" si="4"/>
        <v>0.99420474281776083</v>
      </c>
    </row>
    <row r="10" spans="1:38" x14ac:dyDescent="0.2">
      <c r="A10" s="102"/>
      <c r="B10" s="106">
        <f>+[3]data1cf!A10</f>
        <v>-210444.85837281789</v>
      </c>
      <c r="C10" s="106">
        <f>+[3]data1cf!B10</f>
        <v>14441.516548501982</v>
      </c>
      <c r="D10" s="106">
        <f>+[3]data1cf!C10</f>
        <v>55908.773595787745</v>
      </c>
      <c r="E10" s="106">
        <f>+[3]data1cf!D10</f>
        <v>53949.713839005708</v>
      </c>
      <c r="F10" s="106">
        <f>+[3]data1cf!E10</f>
        <v>39714.874735228907</v>
      </c>
      <c r="G10" s="106">
        <f>+[3]data1cf!F10</f>
        <v>37486.334408725204</v>
      </c>
      <c r="H10" s="106">
        <f>+[3]data1cf!G10</f>
        <v>34684.904447524663</v>
      </c>
      <c r="I10" s="106">
        <f>+[3]data1cf!H10</f>
        <v>32356.070675245195</v>
      </c>
      <c r="J10" s="106">
        <f>+[3]data1cf!I10</f>
        <v>31602.165548934805</v>
      </c>
      <c r="K10" s="106">
        <f>+[3]data1cf!J10</f>
        <v>30434.170991458202</v>
      </c>
      <c r="L10" s="106">
        <f>+[3]data1cf!K10</f>
        <v>29377.644247757737</v>
      </c>
      <c r="M10" s="106">
        <f>+[3]data1cf!L10</f>
        <v>28465.187321570695</v>
      </c>
      <c r="N10" s="106">
        <f>+[3]data1cf!M10</f>
        <v>27644.053163930221</v>
      </c>
      <c r="O10" s="106">
        <f>+[3]data1cf!N10</f>
        <v>26489.654179556906</v>
      </c>
      <c r="P10" s="106">
        <f>+[3]data1cf!O10</f>
        <v>34996.971689753067</v>
      </c>
      <c r="Q10" s="106">
        <f>+[3]data1cf!P10</f>
        <v>43828.377506173623</v>
      </c>
      <c r="R10" s="106">
        <f>+[3]data1cf!Q10</f>
        <v>31438.654379838772</v>
      </c>
      <c r="S10" s="106">
        <f>+[3]data1cf!R10</f>
        <v>18637.482496341923</v>
      </c>
      <c r="T10" s="106">
        <f>+[3]data1cf!S10</f>
        <v>18128.178421681587</v>
      </c>
      <c r="U10" s="106">
        <f>+[3]data1cf!T10</f>
        <v>17616.861030673266</v>
      </c>
      <c r="V10" s="106">
        <f>+[3]data1cf!U10</f>
        <v>17325.841113493676</v>
      </c>
      <c r="W10" s="106">
        <f>+[3]data1cf!V10</f>
        <v>16587.942889666199</v>
      </c>
      <c r="X10" s="106">
        <f>+[3]data1cf!W10</f>
        <v>16070.215850372973</v>
      </c>
      <c r="Y10" s="106">
        <f>+[3]data1cf!X10</f>
        <v>15550.222805792699</v>
      </c>
      <c r="Z10" s="106">
        <f>+[3]data1cf!Y10</f>
        <v>15248.746334102918</v>
      </c>
      <c r="AA10" s="106">
        <f>+[3]data1cf!Z10</f>
        <v>14503.16474073218</v>
      </c>
      <c r="AB10" s="106">
        <f>+[3]data1cf!AA10</f>
        <v>13975.957580538234</v>
      </c>
      <c r="AC10" s="106">
        <f>+[3]data1cf!AB10</f>
        <v>13446.200011430286</v>
      </c>
      <c r="AD10" s="106">
        <f>+[3]data1cf!AC10</f>
        <v>13134.652421087045</v>
      </c>
      <c r="AE10" s="106">
        <f>+[3]data1cf!AD10</f>
        <v>12378.725302034753</v>
      </c>
      <c r="AF10" s="106">
        <f>+[3]data1cf!AE10</f>
        <v>-3509.260739090023</v>
      </c>
      <c r="AG10" s="106"/>
      <c r="AH10" s="107">
        <f t="shared" si="0"/>
        <v>92760.687757870168</v>
      </c>
      <c r="AI10" s="107">
        <f t="shared" si="2"/>
        <v>185982.00160221188</v>
      </c>
      <c r="AJ10" s="108">
        <f t="shared" si="3"/>
        <v>155831.92147046974</v>
      </c>
      <c r="AK10" s="109">
        <f t="shared" si="1"/>
        <v>0.16188729405403138</v>
      </c>
      <c r="AL10" s="110">
        <f t="shared" si="4"/>
        <v>0.9435058673871447</v>
      </c>
    </row>
    <row r="11" spans="1:38" x14ac:dyDescent="0.2">
      <c r="A11" s="102"/>
      <c r="B11" s="106">
        <f>+[3]data1cf!A11</f>
        <v>-204994.85915393339</v>
      </c>
      <c r="C11" s="106">
        <f>+[3]data1cf!B11</f>
        <v>19059.944768657515</v>
      </c>
      <c r="D11" s="106">
        <f>+[3]data1cf!C11</f>
        <v>61263.41190489869</v>
      </c>
      <c r="E11" s="106">
        <f>+[3]data1cf!D11</f>
        <v>56142.004304320901</v>
      </c>
      <c r="F11" s="106">
        <f>+[3]data1cf!E11</f>
        <v>42076.402874104999</v>
      </c>
      <c r="G11" s="106">
        <f>+[3]data1cf!F11</f>
        <v>39802.459518461328</v>
      </c>
      <c r="H11" s="106">
        <f>+[3]data1cf!G11</f>
        <v>36986.933421475929</v>
      </c>
      <c r="I11" s="106">
        <f>+[3]data1cf!H11</f>
        <v>34635.093499138806</v>
      </c>
      <c r="J11" s="106">
        <f>+[3]data1cf!I11</f>
        <v>33826.898548376688</v>
      </c>
      <c r="K11" s="106">
        <f>+[3]data1cf!J11</f>
        <v>32597.618608064848</v>
      </c>
      <c r="L11" s="106">
        <f>+[3]data1cf!K11</f>
        <v>31486.537965998214</v>
      </c>
      <c r="M11" s="106">
        <f>+[3]data1cf!L11</f>
        <v>30516.204148317032</v>
      </c>
      <c r="N11" s="106">
        <f>+[3]data1cf!M11</f>
        <v>29643.672697172966</v>
      </c>
      <c r="O11" s="106">
        <f>+[3]data1cf!N11</f>
        <v>28430.452126720484</v>
      </c>
      <c r="P11" s="106">
        <f>+[3]data1cf!O11</f>
        <v>36637.609305330247</v>
      </c>
      <c r="Q11" s="106">
        <f>+[3]data1cf!P11</f>
        <v>45186.842946762983</v>
      </c>
      <c r="R11" s="106">
        <f>+[3]data1cf!Q11</f>
        <v>33098.611062173964</v>
      </c>
      <c r="S11" s="106">
        <f>+[3]data1cf!R11</f>
        <v>20594.795878539604</v>
      </c>
      <c r="T11" s="106">
        <f>+[3]data1cf!S11</f>
        <v>20072.820075763506</v>
      </c>
      <c r="U11" s="106">
        <f>+[3]data1cf!T11</f>
        <v>19549.510900768611</v>
      </c>
      <c r="V11" s="106">
        <f>+[3]data1cf!U11</f>
        <v>19248.968877228152</v>
      </c>
      <c r="W11" s="106">
        <f>+[3]data1cf!V11</f>
        <v>18498.731229421326</v>
      </c>
      <c r="X11" s="106">
        <f>+[3]data1cf!W11</f>
        <v>17971.177094629762</v>
      </c>
      <c r="Y11" s="106">
        <f>+[3]data1cf!X11</f>
        <v>17442.122237659001</v>
      </c>
      <c r="Z11" s="106">
        <f>+[3]data1cf!Y11</f>
        <v>17134.062136521563</v>
      </c>
      <c r="AA11" s="106">
        <f>+[3]data1cf!Z11</f>
        <v>16379.328919868392</v>
      </c>
      <c r="AB11" s="106">
        <f>+[3]data1cf!AA11</f>
        <v>15845.496323248353</v>
      </c>
      <c r="AC11" s="106">
        <f>+[3]data1cf!AB11</f>
        <v>15309.974650594348</v>
      </c>
      <c r="AD11" s="106">
        <f>+[3]data1cf!AC11</f>
        <v>14995.171097371294</v>
      </c>
      <c r="AE11" s="106">
        <f>+[3]data1cf!AD11</f>
        <v>14233.6598678915</v>
      </c>
      <c r="AF11" s="106">
        <f>+[3]data1cf!AE11</f>
        <v>-1259.818413142486</v>
      </c>
      <c r="AG11" s="106"/>
      <c r="AH11" s="107">
        <f t="shared" si="0"/>
        <v>122874.65099340961</v>
      </c>
      <c r="AI11" s="107">
        <f t="shared" si="2"/>
        <v>222657.24410518087</v>
      </c>
      <c r="AJ11" s="108">
        <f t="shared" si="3"/>
        <v>190927.88658090695</v>
      </c>
      <c r="AK11" s="109">
        <f t="shared" si="1"/>
        <v>0.18384545445442199</v>
      </c>
      <c r="AL11" s="110">
        <f t="shared" si="4"/>
        <v>0.96794460417892914</v>
      </c>
    </row>
    <row r="12" spans="1:38" x14ac:dyDescent="0.2">
      <c r="A12" s="102"/>
      <c r="B12" s="106">
        <f>+[3]data1cf!A12</f>
        <v>-187354.86126882219</v>
      </c>
      <c r="C12" s="106">
        <f>+[3]data1cf!B12</f>
        <v>27292.567537053954</v>
      </c>
      <c r="D12" s="106">
        <f>+[3]data1cf!C12</f>
        <v>63544.446012658693</v>
      </c>
      <c r="E12" s="106">
        <f>+[3]data1cf!D12</f>
        <v>65316.566882069324</v>
      </c>
      <c r="F12" s="106">
        <f>+[3]data1cf!E12</f>
        <v>47269.644343119347</v>
      </c>
      <c r="G12" s="106">
        <f>+[3]data1cf!F12</f>
        <v>44929.998504096366</v>
      </c>
      <c r="H12" s="106">
        <f>+[3]data1cf!G12</f>
        <v>42138.162120544555</v>
      </c>
      <c r="I12" s="106">
        <f>+[3]data1cf!H12</f>
        <v>39778.509739205081</v>
      </c>
      <c r="J12" s="106">
        <f>+[3]data1cf!I12</f>
        <v>38854.947280850174</v>
      </c>
      <c r="K12" s="106">
        <f>+[3]data1cf!J12</f>
        <v>37499.226540076372</v>
      </c>
      <c r="L12" s="106">
        <f>+[3]data1cf!K12</f>
        <v>36277.101488903078</v>
      </c>
      <c r="M12" s="106">
        <f>+[3]data1cf!L12</f>
        <v>35184.641304230012</v>
      </c>
      <c r="N12" s="106">
        <f>+[3]data1cf!M12</f>
        <v>34205.257440449001</v>
      </c>
      <c r="O12" s="106">
        <f>+[3]data1cf!N12</f>
        <v>32871.2440093689</v>
      </c>
      <c r="P12" s="106">
        <f>+[3]data1cf!O12</f>
        <v>40170.744443693373</v>
      </c>
      <c r="Q12" s="106">
        <f>+[3]data1cf!P12</f>
        <v>47849.439278354112</v>
      </c>
      <c r="R12" s="106">
        <f>+[3]data1cf!Q12</f>
        <v>36754.000421416233</v>
      </c>
      <c r="S12" s="106">
        <f>+[3]data1cf!R12</f>
        <v>25238.507241972387</v>
      </c>
      <c r="T12" s="106">
        <f>+[3]data1cf!S12</f>
        <v>24696.205344861315</v>
      </c>
      <c r="U12" s="106">
        <f>+[3]data1cf!T12</f>
        <v>24154.268622371819</v>
      </c>
      <c r="V12" s="106">
        <f>+[3]data1cf!U12</f>
        <v>23838.106929586589</v>
      </c>
      <c r="W12" s="106">
        <f>+[3]data1cf!V12</f>
        <v>23071.534850869764</v>
      </c>
      <c r="X12" s="106">
        <f>+[3]data1cf!W12</f>
        <v>22530.760708165617</v>
      </c>
      <c r="Y12" s="106">
        <f>+[3]data1cf!X12</f>
        <v>21990.397572715432</v>
      </c>
      <c r="Z12" s="106">
        <f>+[3]data1cf!Y12</f>
        <v>21674.200183457113</v>
      </c>
      <c r="AA12" s="106">
        <f>+[3]data1cf!Z12</f>
        <v>20910.954014353716</v>
      </c>
      <c r="AB12" s="106">
        <f>+[3]data1cf!AA12</f>
        <v>20371.899372694184</v>
      </c>
      <c r="AC12" s="106">
        <f>+[3]data1cf!AB12</f>
        <v>19833.307323319998</v>
      </c>
      <c r="AD12" s="106">
        <f>+[3]data1cf!AC12</f>
        <v>19518.802465876193</v>
      </c>
      <c r="AE12" s="106">
        <f>+[3]data1cf!AD12</f>
        <v>18757.566928834516</v>
      </c>
      <c r="AF12" s="106">
        <f>+[3]data1cf!AE12</f>
        <v>4554.5516997735831</v>
      </c>
      <c r="AG12" s="106"/>
      <c r="AH12" s="107">
        <f t="shared" si="0"/>
        <v>189445.63804935152</v>
      </c>
      <c r="AI12" s="107">
        <f t="shared" si="2"/>
        <v>303714.45633459272</v>
      </c>
      <c r="AJ12" s="108">
        <f t="shared" si="3"/>
        <v>268674.13600298343</v>
      </c>
      <c r="AK12" s="109">
        <f t="shared" si="1"/>
        <v>0.23760767579078673</v>
      </c>
      <c r="AL12" s="110">
        <f t="shared" si="4"/>
        <v>0.99083817013910103</v>
      </c>
    </row>
    <row r="13" spans="1:38" x14ac:dyDescent="0.2">
      <c r="A13" s="102"/>
      <c r="B13" s="106">
        <f>+[3]data1cf!A13</f>
        <v>-197102.80561660783</v>
      </c>
      <c r="C13" s="106">
        <f>+[3]data1cf!B13</f>
        <v>21910.461275486785</v>
      </c>
      <c r="D13" s="106">
        <f>+[3]data1cf!C13</f>
        <v>63325.085948169959</v>
      </c>
      <c r="E13" s="106">
        <f>+[3]data1cf!D13</f>
        <v>59332.049999641982</v>
      </c>
      <c r="F13" s="106">
        <f>+[3]data1cf!E13</f>
        <v>44695.130854388</v>
      </c>
      <c r="G13" s="106">
        <f>+[3]data1cf!F13</f>
        <v>42382.000373168397</v>
      </c>
      <c r="H13" s="106">
        <f>+[3]data1cf!G13</f>
        <v>39568.719587166663</v>
      </c>
      <c r="I13" s="106">
        <f>+[3]data1cf!H13</f>
        <v>37205.351995633726</v>
      </c>
      <c r="J13" s="106">
        <f>+[3]data1cf!I13</f>
        <v>36338.268890937878</v>
      </c>
      <c r="K13" s="106">
        <f>+[3]data1cf!J13</f>
        <v>35043.752409097389</v>
      </c>
      <c r="L13" s="106">
        <f>+[3]data1cf!K13</f>
        <v>33875.09374889842</v>
      </c>
      <c r="M13" s="106">
        <f>+[3]data1cf!L13</f>
        <v>32842.263236188883</v>
      </c>
      <c r="N13" s="106">
        <f>+[3]data1cf!M13</f>
        <v>31914.755338617979</v>
      </c>
      <c r="O13" s="106">
        <f>+[3]data1cf!N13</f>
        <v>30639.105478741592</v>
      </c>
      <c r="P13" s="106">
        <f>+[3]data1cf!O13</f>
        <v>38432.483851613346</v>
      </c>
      <c r="Q13" s="106">
        <f>+[3]data1cf!P13</f>
        <v>46587.088434101912</v>
      </c>
      <c r="R13" s="106">
        <f>+[3]data1cf!Q13</f>
        <v>34940.983997021169</v>
      </c>
      <c r="S13" s="106">
        <f>+[3]data1cf!R13</f>
        <v>22876.222020292393</v>
      </c>
      <c r="T13" s="106">
        <f>+[3]data1cf!S13</f>
        <v>22342.659176535693</v>
      </c>
      <c r="U13" s="106">
        <f>+[3]data1cf!T13</f>
        <v>21808.583407696671</v>
      </c>
      <c r="V13" s="106">
        <f>+[3]data1cf!U13</f>
        <v>21499.221348345178</v>
      </c>
      <c r="W13" s="106">
        <f>+[3]data1cf!V13</f>
        <v>20738.831082129036</v>
      </c>
      <c r="X13" s="106">
        <f>+[3]data1cf!W13</f>
        <v>20203.122351148762</v>
      </c>
      <c r="Y13" s="106">
        <f>+[3]data1cf!X13</f>
        <v>19666.836318469417</v>
      </c>
      <c r="Z13" s="106">
        <f>+[3]data1cf!Y13</f>
        <v>19353.548235666793</v>
      </c>
      <c r="AA13" s="106">
        <f>+[3]data1cf!Z13</f>
        <v>18592.462552238081</v>
      </c>
      <c r="AB13" s="106">
        <f>+[3]data1cf!AA13</f>
        <v>18054.338606282356</v>
      </c>
      <c r="AC13" s="106">
        <f>+[3]data1cf!AB13</f>
        <v>17515.564902178303</v>
      </c>
      <c r="AD13" s="106">
        <f>+[3]data1cf!AC13</f>
        <v>17199.588946480901</v>
      </c>
      <c r="AE13" s="106">
        <f>+[3]data1cf!AD13</f>
        <v>16435.989663765002</v>
      </c>
      <c r="AF13" s="106">
        <f>+[3]data1cf!AE13</f>
        <v>1518.2243229222149</v>
      </c>
      <c r="AG13" s="106"/>
      <c r="AH13" s="107">
        <f t="shared" si="0"/>
        <v>153751.9676424744</v>
      </c>
      <c r="AI13" s="107">
        <f t="shared" si="2"/>
        <v>260638.82288471362</v>
      </c>
      <c r="AJ13" s="108">
        <f t="shared" si="3"/>
        <v>227266.74913247465</v>
      </c>
      <c r="AK13" s="109">
        <f t="shared" si="1"/>
        <v>0.20713731646537781</v>
      </c>
      <c r="AL13" s="110">
        <f t="shared" si="4"/>
        <v>0.98217485698190277</v>
      </c>
    </row>
    <row r="14" spans="1:38" x14ac:dyDescent="0.2">
      <c r="A14" s="102"/>
      <c r="B14" s="106">
        <f>+[3]data1cf!A14</f>
        <v>-217271.71024716069</v>
      </c>
      <c r="C14" s="106">
        <f>+[3]data1cf!B14</f>
        <v>10205.794629191281</v>
      </c>
      <c r="D14" s="106">
        <f>+[3]data1cf!C14</f>
        <v>51282.90471452201</v>
      </c>
      <c r="E14" s="106">
        <f>+[3]data1cf!D14</f>
        <v>53131.720401389655</v>
      </c>
      <c r="F14" s="106">
        <f>+[3]data1cf!E14</f>
        <v>36549.314161931485</v>
      </c>
      <c r="G14" s="106">
        <f>+[3]data1cf!F14</f>
        <v>34384.525703635416</v>
      </c>
      <c r="H14" s="106">
        <f>+[3]data1cf!G14</f>
        <v>31606.62087067595</v>
      </c>
      <c r="I14" s="106">
        <f>+[3]data1cf!H14</f>
        <v>29312.247760041719</v>
      </c>
      <c r="J14" s="106">
        <f>+[3]data1cf!I14</f>
        <v>28631.457010931641</v>
      </c>
      <c r="K14" s="106">
        <f>+[3]data1cf!J14</f>
        <v>27546.319094273429</v>
      </c>
      <c r="L14" s="106">
        <f>+[3]data1cf!K14</f>
        <v>26563.675844828125</v>
      </c>
      <c r="M14" s="106">
        <f>+[3]data1cf!L14</f>
        <v>25729.237271207807</v>
      </c>
      <c r="N14" s="106">
        <f>+[3]data1cf!M14</f>
        <v>24977.522493722892</v>
      </c>
      <c r="O14" s="106">
        <f>+[3]data1cf!N14</f>
        <v>23902.696955124193</v>
      </c>
      <c r="P14" s="106">
        <f>+[3]data1cf!O14</f>
        <v>32791.412405018113</v>
      </c>
      <c r="Q14" s="106">
        <f>+[3]data1cf!P14</f>
        <v>41979.897008276595</v>
      </c>
      <c r="R14" s="106">
        <f>+[3]data1cf!Q14</f>
        <v>29213.951344451503</v>
      </c>
      <c r="S14" s="106">
        <f>+[3]data1cf!R14</f>
        <v>16042.490370759668</v>
      </c>
      <c r="T14" s="106">
        <f>+[3]data1cf!S14</f>
        <v>15550.810710435006</v>
      </c>
      <c r="U14" s="106">
        <f>+[3]data1cf!T14</f>
        <v>15056.223496913241</v>
      </c>
      <c r="V14" s="106">
        <f>+[3]data1cf!U14</f>
        <v>14778.418089626506</v>
      </c>
      <c r="W14" s="106">
        <f>+[3]data1cf!V14</f>
        <v>14057.974887096647</v>
      </c>
      <c r="X14" s="106">
        <f>+[3]data1cf!W14</f>
        <v>13554.13110871243</v>
      </c>
      <c r="Y14" s="106">
        <f>+[3]data1cf!X14</f>
        <v>13047.014853589244</v>
      </c>
      <c r="Z14" s="106">
        <f>+[3]data1cf!Y14</f>
        <v>12754.900327503299</v>
      </c>
      <c r="AA14" s="106">
        <f>+[3]data1cf!Z14</f>
        <v>12022.569270688433</v>
      </c>
      <c r="AB14" s="106">
        <f>+[3]data1cf!AA14</f>
        <v>11505.034670262336</v>
      </c>
      <c r="AC14" s="106">
        <f>+[3]data1cf!AB14</f>
        <v>10983.816868435995</v>
      </c>
      <c r="AD14" s="106">
        <f>+[3]data1cf!AC14</f>
        <v>10677.265235627947</v>
      </c>
      <c r="AE14" s="106">
        <f>+[3]data1cf!AD14</f>
        <v>9929.8863615334485</v>
      </c>
      <c r="AF14" s="106">
        <f>+[3]data1cf!AE14</f>
        <v>-6451.1253420649737</v>
      </c>
      <c r="AG14" s="106"/>
      <c r="AH14" s="107">
        <f t="shared" si="0"/>
        <v>58437.241568611913</v>
      </c>
      <c r="AI14" s="107">
        <f t="shared" si="2"/>
        <v>143377.72495328321</v>
      </c>
      <c r="AJ14" s="108">
        <f t="shared" si="3"/>
        <v>115208.61553059501</v>
      </c>
      <c r="AK14" s="109">
        <f t="shared" si="1"/>
        <v>0.13866583704948426</v>
      </c>
      <c r="AL14" s="110">
        <f t="shared" si="4"/>
        <v>0.89088330684721284</v>
      </c>
    </row>
    <row r="15" spans="1:38" x14ac:dyDescent="0.2">
      <c r="A15" s="102"/>
      <c r="B15" s="106">
        <f>+[3]data1cf!A15</f>
        <v>-177588.58525888776</v>
      </c>
      <c r="C15" s="106">
        <f>+[3]data1cf!B15</f>
        <v>26301.42588689785</v>
      </c>
      <c r="D15" s="106">
        <f>+[3]data1cf!C15</f>
        <v>63022.975309673537</v>
      </c>
      <c r="E15" s="106">
        <f>+[3]data1cf!D15</f>
        <v>58708.220596669402</v>
      </c>
      <c r="F15" s="106">
        <f>+[3]data1cf!E15</f>
        <v>44100.667453050031</v>
      </c>
      <c r="G15" s="106">
        <f>+[3]data1cf!F15</f>
        <v>41925.073633016218</v>
      </c>
      <c r="H15" s="106">
        <f>+[3]data1cf!G15</f>
        <v>39317.331401955758</v>
      </c>
      <c r="I15" s="106">
        <f>+[3]data1cf!H15</f>
        <v>37117.762987254435</v>
      </c>
      <c r="J15" s="106">
        <f>+[3]data1cf!I15</f>
        <v>36279.19890694943</v>
      </c>
      <c r="K15" s="106">
        <f>+[3]data1cf!J15</f>
        <v>35030.883671462259</v>
      </c>
      <c r="L15" s="106">
        <f>+[3]data1cf!K15</f>
        <v>33908.922603335697</v>
      </c>
      <c r="M15" s="106">
        <f>+[3]data1cf!L15</f>
        <v>32909.685726741067</v>
      </c>
      <c r="N15" s="106">
        <f>+[3]data1cf!M15</f>
        <v>32017.924899556703</v>
      </c>
      <c r="O15" s="106">
        <f>+[3]data1cf!N15</f>
        <v>30788.704833720687</v>
      </c>
      <c r="P15" s="106">
        <f>+[3]data1cf!O15</f>
        <v>37743.238351981097</v>
      </c>
      <c r="Q15" s="106">
        <f>+[3]data1cf!P15</f>
        <v>45045.458436859415</v>
      </c>
      <c r="R15" s="106">
        <f>+[3]data1cf!Q15</f>
        <v>34541.501490973416</v>
      </c>
      <c r="S15" s="106">
        <f>+[3]data1cf!R15</f>
        <v>23636.996225824667</v>
      </c>
      <c r="T15" s="106">
        <f>+[3]data1cf!S15</f>
        <v>23134.473142772884</v>
      </c>
      <c r="U15" s="106">
        <f>+[3]data1cf!T15</f>
        <v>22632.016781699407</v>
      </c>
      <c r="V15" s="106">
        <f>+[3]data1cf!U15</f>
        <v>22344.702461236397</v>
      </c>
      <c r="W15" s="106">
        <f>+[3]data1cf!V15</f>
        <v>21627.312292174734</v>
      </c>
      <c r="X15" s="106">
        <f>+[3]data1cf!W15</f>
        <v>21125.068348993082</v>
      </c>
      <c r="Y15" s="106">
        <f>+[3]data1cf!X15</f>
        <v>20622.899501985856</v>
      </c>
      <c r="Z15" s="106">
        <f>+[3]data1cf!Y15</f>
        <v>20334.688160742495</v>
      </c>
      <c r="AA15" s="106">
        <f>+[3]data1cf!Z15</f>
        <v>19618.796175622323</v>
      </c>
      <c r="AB15" s="106">
        <f>+[3]data1cf!AA15</f>
        <v>19116.866406823712</v>
      </c>
      <c r="AC15" s="106">
        <f>+[3]data1cf!AB15</f>
        <v>18615.021159431097</v>
      </c>
      <c r="AD15" s="106">
        <f>+[3]data1cf!AC15</f>
        <v>18327.413958511373</v>
      </c>
      <c r="AE15" s="106">
        <f>+[3]data1cf!AD15</f>
        <v>17611.594447501655</v>
      </c>
      <c r="AF15" s="106">
        <f>+[3]data1cf!AE15</f>
        <v>4156.4866661096057</v>
      </c>
      <c r="AG15" s="106"/>
      <c r="AH15" s="107">
        <f t="shared" si="0"/>
        <v>176668.2451547638</v>
      </c>
      <c r="AI15" s="107">
        <f t="shared" si="2"/>
        <v>283669.17379361053</v>
      </c>
      <c r="AJ15" s="108">
        <f t="shared" si="3"/>
        <v>250860.77895811904</v>
      </c>
      <c r="AK15" s="109">
        <f t="shared" si="1"/>
        <v>0.23648455739021296</v>
      </c>
      <c r="AL15" s="110">
        <f t="shared" si="4"/>
        <v>0.98751201818732914</v>
      </c>
    </row>
    <row r="16" spans="1:38" x14ac:dyDescent="0.2">
      <c r="A16" s="102"/>
      <c r="B16" s="106">
        <f>+[3]data1cf!A16</f>
        <v>-214081.11817749377</v>
      </c>
      <c r="C16" s="106">
        <f>+[3]data1cf!B16</f>
        <v>11450.776978303882</v>
      </c>
      <c r="D16" s="106">
        <f>+[3]data1cf!C16</f>
        <v>52669.030005077104</v>
      </c>
      <c r="E16" s="106">
        <f>+[3]data1cf!D16</f>
        <v>51039.306978406516</v>
      </c>
      <c r="F16" s="106">
        <f>+[3]data1cf!E16</f>
        <v>36537.179007393759</v>
      </c>
      <c r="G16" s="106">
        <f>+[3]data1cf!F16</f>
        <v>34392.057281580113</v>
      </c>
      <c r="H16" s="106">
        <f>+[3]data1cf!G16</f>
        <v>31645.35199185583</v>
      </c>
      <c r="I16" s="106">
        <f>+[3]data1cf!H16</f>
        <v>29375.446448445102</v>
      </c>
      <c r="J16" s="106">
        <f>+[3]data1cf!I16</f>
        <v>28697.223516276441</v>
      </c>
      <c r="K16" s="106">
        <f>+[3]data1cf!J16</f>
        <v>27617.142861386536</v>
      </c>
      <c r="L16" s="106">
        <f>+[3]data1cf!K16</f>
        <v>26639.859897406299</v>
      </c>
      <c r="M16" s="106">
        <f>+[3]data1cf!L16</f>
        <v>25808.650432878036</v>
      </c>
      <c r="N16" s="106">
        <f>+[3]data1cf!M16</f>
        <v>25060.714672229245</v>
      </c>
      <c r="O16" s="106">
        <f>+[3]data1cf!N16</f>
        <v>23991.064529643889</v>
      </c>
      <c r="P16" s="106">
        <f>+[3]data1cf!O16</f>
        <v>32740.41088007213</v>
      </c>
      <c r="Q16" s="106">
        <f>+[3]data1cf!P16</f>
        <v>41788.045254911347</v>
      </c>
      <c r="R16" s="106">
        <f>+[3]data1cf!Q16</f>
        <v>29208.253053005661</v>
      </c>
      <c r="S16" s="106">
        <f>+[3]data1cf!R16</f>
        <v>16225.597069683266</v>
      </c>
      <c r="T16" s="106">
        <f>+[3]data1cf!S16</f>
        <v>15738.274257856101</v>
      </c>
      <c r="U16" s="106">
        <f>+[3]data1cf!T16</f>
        <v>15248.15609993507</v>
      </c>
      <c r="V16" s="106">
        <f>+[3]data1cf!U16</f>
        <v>14973.427846455113</v>
      </c>
      <c r="W16" s="106">
        <f>+[3]data1cf!V16</f>
        <v>14259.195788468478</v>
      </c>
      <c r="X16" s="106">
        <f>+[3]data1cf!W16</f>
        <v>13760.178291248521</v>
      </c>
      <c r="Y16" s="106">
        <f>+[3]data1cf!X16</f>
        <v>13258.014607372872</v>
      </c>
      <c r="Z16" s="106">
        <f>+[3]data1cf!Y16</f>
        <v>12969.542899822816</v>
      </c>
      <c r="AA16" s="106">
        <f>+[3]data1cf!Z16</f>
        <v>12243.868305687836</v>
      </c>
      <c r="AB16" s="106">
        <f>+[3]data1cf!AA16</f>
        <v>11731.688337028132</v>
      </c>
      <c r="AC16" s="106">
        <f>+[3]data1cf!AB16</f>
        <v>11215.967307569492</v>
      </c>
      <c r="AD16" s="106">
        <f>+[3]data1cf!AC16</f>
        <v>10913.677785969059</v>
      </c>
      <c r="AE16" s="106">
        <f>+[3]data1cf!AD16</f>
        <v>10173.47395200501</v>
      </c>
      <c r="AF16" s="106">
        <f>+[3]data1cf!AE16</f>
        <v>-5968.86271467396</v>
      </c>
      <c r="AG16" s="106"/>
      <c r="AH16" s="107">
        <f t="shared" si="0"/>
        <v>62837.461541007877</v>
      </c>
      <c r="AI16" s="107">
        <f t="shared" si="2"/>
        <v>147917.43432102655</v>
      </c>
      <c r="AJ16" s="108">
        <f t="shared" si="3"/>
        <v>119813.19271970182</v>
      </c>
      <c r="AK16" s="109">
        <f t="shared" si="1"/>
        <v>0.14216272234916688</v>
      </c>
      <c r="AL16" s="110">
        <f t="shared" si="4"/>
        <v>0.89827484871453378</v>
      </c>
    </row>
    <row r="17" spans="1:38" x14ac:dyDescent="0.2">
      <c r="A17" s="102"/>
      <c r="B17" s="106">
        <f>+[3]data1cf!A17</f>
        <v>-192164.53512792141</v>
      </c>
      <c r="C17" s="106">
        <f>+[3]data1cf!B17</f>
        <v>21971.471006830834</v>
      </c>
      <c r="D17" s="106">
        <f>+[3]data1cf!C17</f>
        <v>61415.983024161324</v>
      </c>
      <c r="E17" s="106">
        <f>+[3]data1cf!D17</f>
        <v>59798.302871523614</v>
      </c>
      <c r="F17" s="106">
        <f>+[3]data1cf!E17</f>
        <v>43604.461512009206</v>
      </c>
      <c r="G17" s="106">
        <f>+[3]data1cf!F17</f>
        <v>41357.314661249256</v>
      </c>
      <c r="H17" s="106">
        <f>+[3]data1cf!G17</f>
        <v>38622.644931463292</v>
      </c>
      <c r="I17" s="106">
        <f>+[3]data1cf!H17</f>
        <v>36326.303918581369</v>
      </c>
      <c r="J17" s="106">
        <f>+[3]data1cf!I17</f>
        <v>35489.596227411603</v>
      </c>
      <c r="K17" s="106">
        <f>+[3]data1cf!J17</f>
        <v>34234.369168119825</v>
      </c>
      <c r="L17" s="106">
        <f>+[3]data1cf!K17</f>
        <v>33102.673029596801</v>
      </c>
      <c r="M17" s="106">
        <f>+[3]data1cf!L17</f>
        <v>32103.363690422972</v>
      </c>
      <c r="N17" s="106">
        <f>+[3]data1cf!M17</f>
        <v>31207.735266697491</v>
      </c>
      <c r="O17" s="106">
        <f>+[3]data1cf!N17</f>
        <v>29970.539892075773</v>
      </c>
      <c r="P17" s="106">
        <f>+[3]data1cf!O17</f>
        <v>37576.148871424513</v>
      </c>
      <c r="Q17" s="106">
        <f>+[3]data1cf!P17</f>
        <v>45531.459571250773</v>
      </c>
      <c r="R17" s="106">
        <f>+[3]data1cf!Q17</f>
        <v>34180.893888422448</v>
      </c>
      <c r="S17" s="106">
        <f>+[3]data1cf!R17</f>
        <v>22419.672811645083</v>
      </c>
      <c r="T17" s="106">
        <f>+[3]data1cf!S17</f>
        <v>21901.903477278625</v>
      </c>
      <c r="U17" s="106">
        <f>+[3]data1cf!T17</f>
        <v>21383.575188752089</v>
      </c>
      <c r="V17" s="106">
        <f>+[3]data1cf!U17</f>
        <v>21085.62527887836</v>
      </c>
      <c r="W17" s="106">
        <f>+[3]data1cf!V17</f>
        <v>20345.174171660969</v>
      </c>
      <c r="X17" s="106">
        <f>+[3]data1cf!W17</f>
        <v>19825.066381578668</v>
      </c>
      <c r="Y17" s="106">
        <f>+[3]data1cf!X17</f>
        <v>19304.329483664958</v>
      </c>
      <c r="Z17" s="106">
        <f>+[3]data1cf!Y17</f>
        <v>19002.44166255273</v>
      </c>
      <c r="AA17" s="106">
        <f>+[3]data1cf!Z17</f>
        <v>18260.892305206071</v>
      </c>
      <c r="AB17" s="106">
        <f>+[3]data1cf!AA17</f>
        <v>17738.152562613948</v>
      </c>
      <c r="AC17" s="106">
        <f>+[3]data1cf!AB17</f>
        <v>17214.704753615064</v>
      </c>
      <c r="AD17" s="106">
        <f>+[3]data1cf!AC17</f>
        <v>16910.066277684367</v>
      </c>
      <c r="AE17" s="106">
        <f>+[3]data1cf!AD17</f>
        <v>16165.599331168207</v>
      </c>
      <c r="AF17" s="106">
        <f>+[3]data1cf!AE17</f>
        <v>1623.1778265843932</v>
      </c>
      <c r="AG17" s="106"/>
      <c r="AH17" s="107">
        <f t="shared" si="0"/>
        <v>152209.71544790542</v>
      </c>
      <c r="AI17" s="107">
        <f t="shared" si="2"/>
        <v>256870.3712582553</v>
      </c>
      <c r="AJ17" s="108">
        <f t="shared" si="3"/>
        <v>224234.77595222267</v>
      </c>
      <c r="AK17" s="109">
        <f t="shared" si="1"/>
        <v>0.20905330777168277</v>
      </c>
      <c r="AL17" s="110">
        <f t="shared" si="4"/>
        <v>0.98110614852559541</v>
      </c>
    </row>
    <row r="18" spans="1:38" x14ac:dyDescent="0.2">
      <c r="A18" s="102"/>
      <c r="B18" s="106">
        <f>+[3]data1cf!A18</f>
        <v>-200565.25753347969</v>
      </c>
      <c r="C18" s="106">
        <f>+[3]data1cf!B18</f>
        <v>15910.447882632987</v>
      </c>
      <c r="D18" s="106">
        <f>+[3]data1cf!C18</f>
        <v>59090.952579176475</v>
      </c>
      <c r="E18" s="106">
        <f>+[3]data1cf!D18</f>
        <v>57020.849825447905</v>
      </c>
      <c r="F18" s="106">
        <f>+[3]data1cf!E18</f>
        <v>42247.951496886482</v>
      </c>
      <c r="G18" s="106">
        <f>+[3]data1cf!F18</f>
        <v>39995.06479538072</v>
      </c>
      <c r="H18" s="106">
        <f>+[3]data1cf!G18</f>
        <v>37217.524655016212</v>
      </c>
      <c r="I18" s="106">
        <f>+[3]data1cf!H18</f>
        <v>34894.529231438704</v>
      </c>
      <c r="J18" s="106">
        <f>+[3]data1cf!I18</f>
        <v>34085.258981049425</v>
      </c>
      <c r="K18" s="106">
        <f>+[3]data1cf!J18</f>
        <v>32857.470399036392</v>
      </c>
      <c r="L18" s="106">
        <f>+[3]data1cf!K18</f>
        <v>31748.793225353584</v>
      </c>
      <c r="M18" s="106">
        <f>+[3]data1cf!L18</f>
        <v>30777.929193831798</v>
      </c>
      <c r="N18" s="106">
        <f>+[3]data1cf!M18</f>
        <v>29906.069125571186</v>
      </c>
      <c r="O18" s="106">
        <f>+[3]data1cf!N18</f>
        <v>28694.682809446938</v>
      </c>
      <c r="P18" s="106">
        <f>+[3]data1cf!O18</f>
        <v>36703.438523114237</v>
      </c>
      <c r="Q18" s="106">
        <f>+[3]data1cf!P18</f>
        <v>45053.837038895093</v>
      </c>
      <c r="R18" s="106">
        <f>+[3]data1cf!Q18</f>
        <v>33222.744216796607</v>
      </c>
      <c r="S18" s="106">
        <f>+[3]data1cf!R18</f>
        <v>20979.06414238648</v>
      </c>
      <c r="T18" s="106">
        <f>+[3]data1cf!S18</f>
        <v>20461.546425817134</v>
      </c>
      <c r="U18" s="106">
        <f>+[3]data1cf!T18</f>
        <v>19942.889732293057</v>
      </c>
      <c r="V18" s="106">
        <f>+[3]data1cf!U18</f>
        <v>19645.451103738218</v>
      </c>
      <c r="W18" s="106">
        <f>+[3]data1cf!V18</f>
        <v>18902.021712067923</v>
      </c>
      <c r="X18" s="106">
        <f>+[3]data1cf!W18</f>
        <v>18379.738940759213</v>
      </c>
      <c r="Y18" s="106">
        <f>+[3]data1cf!X18</f>
        <v>17856.174240853892</v>
      </c>
      <c r="Z18" s="106">
        <f>+[3]data1cf!Y18</f>
        <v>17552.158835984876</v>
      </c>
      <c r="AA18" s="106">
        <f>+[3]data1cf!Z18</f>
        <v>16805.044070085918</v>
      </c>
      <c r="AB18" s="106">
        <f>+[3]data1cf!AA18</f>
        <v>16277.398187688163</v>
      </c>
      <c r="AC18" s="106">
        <f>+[3]data1cf!AB18</f>
        <v>15748.309483361056</v>
      </c>
      <c r="AD18" s="106">
        <f>+[3]data1cf!AC18</f>
        <v>15438.589915052144</v>
      </c>
      <c r="AE18" s="106">
        <f>+[3]data1cf!AD18</f>
        <v>14685.629171747572</v>
      </c>
      <c r="AF18" s="106">
        <f>+[3]data1cf!AE18</f>
        <v>-477.53152484213206</v>
      </c>
      <c r="AG18" s="106"/>
      <c r="AH18" s="107">
        <f t="shared" si="0"/>
        <v>125076.5137901104</v>
      </c>
      <c r="AI18" s="107">
        <f t="shared" si="2"/>
        <v>225361.7124989802</v>
      </c>
      <c r="AJ18" s="108">
        <f t="shared" si="3"/>
        <v>193639.12795983293</v>
      </c>
      <c r="AK18" s="109">
        <f t="shared" si="1"/>
        <v>0.18542802929878238</v>
      </c>
      <c r="AL18" s="110">
        <f t="shared" si="4"/>
        <v>0.96925649875030218</v>
      </c>
    </row>
    <row r="19" spans="1:38" x14ac:dyDescent="0.2">
      <c r="A19" s="102"/>
      <c r="B19" s="106">
        <f>+[3]data1cf!A19</f>
        <v>-204968.43328867678</v>
      </c>
      <c r="C19" s="106">
        <f>+[3]data1cf!B19</f>
        <v>17797.756996896496</v>
      </c>
      <c r="D19" s="106">
        <f>+[3]data1cf!C19</f>
        <v>58102.033886048332</v>
      </c>
      <c r="E19" s="106">
        <f>+[3]data1cf!D19</f>
        <v>56752.507294940806</v>
      </c>
      <c r="F19" s="106">
        <f>+[3]data1cf!E19</f>
        <v>40129.855016250178</v>
      </c>
      <c r="G19" s="106">
        <f>+[3]data1cf!F19</f>
        <v>37920.619607950517</v>
      </c>
      <c r="H19" s="106">
        <f>+[3]data1cf!G19</f>
        <v>35160.413227904821</v>
      </c>
      <c r="I19" s="106">
        <f>+[3]data1cf!H19</f>
        <v>32861.721742615118</v>
      </c>
      <c r="J19" s="106">
        <f>+[3]data1cf!I19</f>
        <v>32101.489914397869</v>
      </c>
      <c r="K19" s="106">
        <f>+[3]data1cf!J19</f>
        <v>30929.383923619054</v>
      </c>
      <c r="L19" s="106">
        <f>+[3]data1cf!K19</f>
        <v>29870.402630035693</v>
      </c>
      <c r="M19" s="106">
        <f>+[3]data1cf!L19</f>
        <v>28951.891200159975</v>
      </c>
      <c r="N19" s="106">
        <f>+[3]data1cf!M19</f>
        <v>28126.659952892951</v>
      </c>
      <c r="O19" s="106">
        <f>+[3]data1cf!N19</f>
        <v>26968.766115070393</v>
      </c>
      <c r="P19" s="106">
        <f>+[3]data1cf!O19</f>
        <v>35225.506352658784</v>
      </c>
      <c r="Q19" s="106">
        <f>+[3]data1cf!P19</f>
        <v>43807.546227042214</v>
      </c>
      <c r="R19" s="106">
        <f>+[3]data1cf!Q19</f>
        <v>31734.326344057321</v>
      </c>
      <c r="S19" s="106">
        <f>+[3]data1cf!R19</f>
        <v>19252.623921984516</v>
      </c>
      <c r="T19" s="106">
        <f>+[3]data1cf!S19</f>
        <v>18747.118443928033</v>
      </c>
      <c r="U19" s="106">
        <f>+[3]data1cf!T19</f>
        <v>18239.881570496414</v>
      </c>
      <c r="V19" s="106">
        <f>+[3]data1cf!U19</f>
        <v>17951.439824768488</v>
      </c>
      <c r="W19" s="106">
        <f>+[3]data1cf!V19</f>
        <v>17220.004311807155</v>
      </c>
      <c r="X19" s="106">
        <f>+[3]data1cf!W19</f>
        <v>16707.255321311823</v>
      </c>
      <c r="Y19" s="106">
        <f>+[3]data1cf!X19</f>
        <v>16192.557630068222</v>
      </c>
      <c r="Z19" s="106">
        <f>+[3]data1cf!Y19</f>
        <v>15894.991054032631</v>
      </c>
      <c r="AA19" s="106">
        <f>+[3]data1cf!Z19</f>
        <v>15157.080547416004</v>
      </c>
      <c r="AB19" s="106">
        <f>+[3]data1cf!AA19</f>
        <v>14636.178919855476</v>
      </c>
      <c r="AC19" s="106">
        <f>+[3]data1cf!AB19</f>
        <v>14113.084012434774</v>
      </c>
      <c r="AD19" s="106">
        <f>+[3]data1cf!AC19</f>
        <v>13806.924530677719</v>
      </c>
      <c r="AE19" s="106">
        <f>+[3]data1cf!AD19</f>
        <v>13060.049190477701</v>
      </c>
      <c r="AF19" s="106">
        <f>+[3]data1cf!AE19</f>
        <v>-2420.6799868584822</v>
      </c>
      <c r="AG19" s="106"/>
      <c r="AH19" s="107">
        <f t="shared" si="0"/>
        <v>108546.83763496285</v>
      </c>
      <c r="AI19" s="107">
        <f t="shared" si="2"/>
        <v>203677.84713925867</v>
      </c>
      <c r="AJ19" s="108">
        <f t="shared" si="3"/>
        <v>173174.83796961501</v>
      </c>
      <c r="AK19" s="109">
        <f t="shared" si="1"/>
        <v>0.17493520379066471</v>
      </c>
      <c r="AL19" s="110">
        <f t="shared" ref="AL19:AL34" si="5">1-EXP(-(1/0.25)*(AI19/ABS($AI$1010)))</f>
        <v>0.9570207574188464</v>
      </c>
    </row>
    <row r="20" spans="1:38" x14ac:dyDescent="0.2">
      <c r="A20" s="102"/>
      <c r="B20" s="106">
        <f>+[3]data1cf!A20</f>
        <v>-203675.57827245581</v>
      </c>
      <c r="C20" s="106">
        <f>+[3]data1cf!B20</f>
        <v>13364.745886073681</v>
      </c>
      <c r="D20" s="106">
        <f>+[3]data1cf!C20</f>
        <v>56460.187501730892</v>
      </c>
      <c r="E20" s="106">
        <f>+[3]data1cf!D20</f>
        <v>53204.861365216319</v>
      </c>
      <c r="F20" s="106">
        <f>+[3]data1cf!E20</f>
        <v>40724.008718782075</v>
      </c>
      <c r="G20" s="106">
        <f>+[3]data1cf!F20</f>
        <v>38502.87697803363</v>
      </c>
      <c r="H20" s="106">
        <f>+[3]data1cf!G20</f>
        <v>35738.366334931867</v>
      </c>
      <c r="I20" s="106">
        <f>+[3]data1cf!H20</f>
        <v>33433.29384113125</v>
      </c>
      <c r="J20" s="106">
        <f>+[3]data1cf!I20</f>
        <v>32659.347132529729</v>
      </c>
      <c r="K20" s="106">
        <f>+[3]data1cf!J20</f>
        <v>31471.706474381586</v>
      </c>
      <c r="L20" s="106">
        <f>+[3]data1cf!K20</f>
        <v>30398.875917172409</v>
      </c>
      <c r="M20" s="106">
        <f>+[3]data1cf!L20</f>
        <v>29465.731462250544</v>
      </c>
      <c r="N20" s="106">
        <f>+[3]data1cf!M20</f>
        <v>28627.483241466296</v>
      </c>
      <c r="O20" s="106">
        <f>+[3]data1cf!N20</f>
        <v>27454.671436574703</v>
      </c>
      <c r="P20" s="106">
        <f>+[3]data1cf!O20</f>
        <v>35639.32235374875</v>
      </c>
      <c r="Q20" s="106">
        <f>+[3]data1cf!P20</f>
        <v>44153.832480749479</v>
      </c>
      <c r="R20" s="106">
        <f>+[3]data1cf!Q20</f>
        <v>32151.897750323449</v>
      </c>
      <c r="S20" s="106">
        <f>+[3]data1cf!R20</f>
        <v>19740.376213940937</v>
      </c>
      <c r="T20" s="106">
        <f>+[3]data1cf!S20</f>
        <v>19231.578093389893</v>
      </c>
      <c r="U20" s="106">
        <f>+[3]data1cf!T20</f>
        <v>18721.21683298525</v>
      </c>
      <c r="V20" s="106">
        <f>+[3]data1cf!U20</f>
        <v>18430.305637711586</v>
      </c>
      <c r="W20" s="106">
        <f>+[3]data1cf!V20</f>
        <v>17695.615909007611</v>
      </c>
      <c r="X20" s="106">
        <f>+[3]data1cf!W20</f>
        <v>17180.278194360872</v>
      </c>
      <c r="Y20" s="106">
        <f>+[3]data1cf!X20</f>
        <v>16663.181152037883</v>
      </c>
      <c r="Z20" s="106">
        <f>+[3]data1cf!Y20</f>
        <v>16363.870301474555</v>
      </c>
      <c r="AA20" s="106">
        <f>+[3]data1cf!Z20</f>
        <v>15623.49638164695</v>
      </c>
      <c r="AB20" s="106">
        <f>+[3]data1cf!AA20</f>
        <v>15100.798296231867</v>
      </c>
      <c r="AC20" s="106">
        <f>+[3]data1cf!AB20</f>
        <v>14576.120072017438</v>
      </c>
      <c r="AD20" s="106">
        <f>+[3]data1cf!AC20</f>
        <v>14269.038055622183</v>
      </c>
      <c r="AE20" s="106">
        <f>+[3]data1cf!AD20</f>
        <v>13520.583808409687</v>
      </c>
      <c r="AF20" s="106">
        <f>+[3]data1cf!AE20</f>
        <v>-1866.7476760600075</v>
      </c>
      <c r="AG20" s="106"/>
      <c r="AH20" s="107">
        <f t="shared" si="0"/>
        <v>105395.99068456443</v>
      </c>
      <c r="AI20" s="107">
        <f t="shared" si="2"/>
        <v>201312.84211676981</v>
      </c>
      <c r="AJ20" s="108">
        <f t="shared" si="3"/>
        <v>170664.43946683509</v>
      </c>
      <c r="AK20" s="109">
        <f t="shared" si="1"/>
        <v>0.17095862030982972</v>
      </c>
      <c r="AL20" s="110">
        <f t="shared" si="5"/>
        <v>0.9554211694186594</v>
      </c>
    </row>
    <row r="21" spans="1:38" x14ac:dyDescent="0.2">
      <c r="A21" s="102"/>
      <c r="B21" s="106">
        <f>+[3]data1cf!A21</f>
        <v>-203692.39596176223</v>
      </c>
      <c r="C21" s="106">
        <f>+[3]data1cf!B21</f>
        <v>18419.718196180591</v>
      </c>
      <c r="D21" s="106">
        <f>+[3]data1cf!C21</f>
        <v>61030.89964140048</v>
      </c>
      <c r="E21" s="106">
        <f>+[3]data1cf!D21</f>
        <v>60163.317228640895</v>
      </c>
      <c r="F21" s="106">
        <f>+[3]data1cf!E21</f>
        <v>43906.689406913851</v>
      </c>
      <c r="G21" s="106">
        <f>+[3]data1cf!F21</f>
        <v>41579.917017681844</v>
      </c>
      <c r="H21" s="106">
        <f>+[3]data1cf!G21</f>
        <v>38725.211721999673</v>
      </c>
      <c r="I21" s="106">
        <f>+[3]data1cf!H21</f>
        <v>36333.43913026269</v>
      </c>
      <c r="J21" s="106">
        <f>+[3]data1cf!I21</f>
        <v>35481.089636182893</v>
      </c>
      <c r="K21" s="106">
        <f>+[3]data1cf!J21</f>
        <v>34200.006252295352</v>
      </c>
      <c r="L21" s="106">
        <f>+[3]data1cf!K21</f>
        <v>33042.032905569795</v>
      </c>
      <c r="M21" s="106">
        <f>+[3]data1cf!L21</f>
        <v>32024.180888759613</v>
      </c>
      <c r="N21" s="106">
        <f>+[3]data1cf!M21</f>
        <v>31108.623832664103</v>
      </c>
      <c r="O21" s="106">
        <f>+[3]data1cf!N21</f>
        <v>29845.390645187181</v>
      </c>
      <c r="P21" s="106">
        <f>+[3]data1cf!O21</f>
        <v>37947.816003792446</v>
      </c>
      <c r="Q21" s="106">
        <f>+[3]data1cf!P21</f>
        <v>46407.519942632054</v>
      </c>
      <c r="R21" s="106">
        <f>+[3]data1cf!Q21</f>
        <v>34382.579005774693</v>
      </c>
      <c r="S21" s="106">
        <f>+[3]data1cf!R21</f>
        <v>21936.462813013575</v>
      </c>
      <c r="T21" s="106">
        <f>+[3]data1cf!S21</f>
        <v>21400.770265810585</v>
      </c>
      <c r="U21" s="106">
        <f>+[3]data1cf!T21</f>
        <v>20864.166310583794</v>
      </c>
      <c r="V21" s="106">
        <f>+[3]data1cf!U21</f>
        <v>20553.495523947058</v>
      </c>
      <c r="W21" s="106">
        <f>+[3]data1cf!V21</f>
        <v>19788.113986828786</v>
      </c>
      <c r="X21" s="106">
        <f>+[3]data1cf!W21</f>
        <v>19248.608448409504</v>
      </c>
      <c r="Y21" s="106">
        <f>+[3]data1cf!X21</f>
        <v>18708.07711222989</v>
      </c>
      <c r="Z21" s="106">
        <f>+[3]data1cf!Y21</f>
        <v>18391.638534593774</v>
      </c>
      <c r="AA21" s="106">
        <f>+[3]data1cf!Z21</f>
        <v>17623.813027640746</v>
      </c>
      <c r="AB21" s="106">
        <f>+[3]data1cf!AA21</f>
        <v>17080.015934015028</v>
      </c>
      <c r="AC21" s="106">
        <f>+[3]data1cf!AB21</f>
        <v>16535.064295972872</v>
      </c>
      <c r="AD21" s="106">
        <f>+[3]data1cf!AC21</f>
        <v>16213.883698249992</v>
      </c>
      <c r="AE21" s="106">
        <f>+[3]data1cf!AD21</f>
        <v>15441.557802219195</v>
      </c>
      <c r="AF21" s="106">
        <f>+[3]data1cf!AE21</f>
        <v>35.354585378900083</v>
      </c>
      <c r="AG21" s="106"/>
      <c r="AH21" s="107">
        <f t="shared" si="0"/>
        <v>137055.04916927082</v>
      </c>
      <c r="AI21" s="107">
        <f t="shared" si="2"/>
        <v>241456.12976366314</v>
      </c>
      <c r="AJ21" s="108">
        <f t="shared" si="3"/>
        <v>208539.97287442055</v>
      </c>
      <c r="AK21" s="109">
        <f t="shared" si="1"/>
        <v>0.19245356917381287</v>
      </c>
      <c r="AL21" s="110">
        <f t="shared" si="5"/>
        <v>0.97602520972416862</v>
      </c>
    </row>
    <row r="22" spans="1:38" x14ac:dyDescent="0.2">
      <c r="A22" s="102"/>
      <c r="B22" s="106">
        <f>+[3]data1cf!A22</f>
        <v>-177725.25617256327</v>
      </c>
      <c r="C22" s="106">
        <f>+[3]data1cf!B22</f>
        <v>31400.249373392595</v>
      </c>
      <c r="D22" s="106">
        <f>+[3]data1cf!C22</f>
        <v>66303.586889776736</v>
      </c>
      <c r="E22" s="106">
        <f>+[3]data1cf!D22</f>
        <v>63637.981842880312</v>
      </c>
      <c r="F22" s="106">
        <f>+[3]data1cf!E22</f>
        <v>48878.706027788721</v>
      </c>
      <c r="G22" s="106">
        <f>+[3]data1cf!F22</f>
        <v>46543.84512677032</v>
      </c>
      <c r="H22" s="106">
        <f>+[3]data1cf!G22</f>
        <v>43799.619487939533</v>
      </c>
      <c r="I22" s="106">
        <f>+[3]data1cf!H22</f>
        <v>41469.048544855788</v>
      </c>
      <c r="J22" s="106">
        <f>+[3]data1cf!I22</f>
        <v>40512.702081155468</v>
      </c>
      <c r="K22" s="106">
        <f>+[3]data1cf!J22</f>
        <v>39123.940630282566</v>
      </c>
      <c r="L22" s="106">
        <f>+[3]data1cf!K22</f>
        <v>37873.982040504328</v>
      </c>
      <c r="M22" s="106">
        <f>+[3]data1cf!L22</f>
        <v>36747.47540244172</v>
      </c>
      <c r="N22" s="106">
        <f>+[3]data1cf!M22</f>
        <v>35739.532053489413</v>
      </c>
      <c r="O22" s="106">
        <f>+[3]data1cf!N22</f>
        <v>34374.39707295374</v>
      </c>
      <c r="P22" s="106">
        <f>+[3]data1cf!O22</f>
        <v>41210.366609866469</v>
      </c>
      <c r="Q22" s="106">
        <f>+[3]data1cf!P22</f>
        <v>48435.234455400016</v>
      </c>
      <c r="R22" s="106">
        <f>+[3]data1cf!Q22</f>
        <v>37890.241164888517</v>
      </c>
      <c r="S22" s="106">
        <f>+[3]data1cf!R22</f>
        <v>26927.211195404096</v>
      </c>
      <c r="T22" s="106">
        <f>+[3]data1cf!S22</f>
        <v>26384.163949663838</v>
      </c>
      <c r="U22" s="106">
        <f>+[3]data1cf!T22</f>
        <v>25842.15784093296</v>
      </c>
      <c r="V22" s="106">
        <f>+[3]data1cf!U22</f>
        <v>25525.074357977057</v>
      </c>
      <c r="W22" s="106">
        <f>+[3]data1cf!V22</f>
        <v>24761.394907964081</v>
      </c>
      <c r="X22" s="106">
        <f>+[3]data1cf!W22</f>
        <v>24222.703391127288</v>
      </c>
      <c r="Y22" s="106">
        <f>+[3]data1cf!X22</f>
        <v>23685.183683166993</v>
      </c>
      <c r="Z22" s="106">
        <f>+[3]data1cf!Y22</f>
        <v>23371.134192883241</v>
      </c>
      <c r="AA22" s="106">
        <f>+[3]data1cf!Z22</f>
        <v>22613.801365569336</v>
      </c>
      <c r="AB22" s="106">
        <f>+[3]data1cf!AA22</f>
        <v>22080.012259987328</v>
      </c>
      <c r="AC22" s="106">
        <f>+[3]data1cf!AB22</f>
        <v>21547.542035619554</v>
      </c>
      <c r="AD22" s="106">
        <f>+[3]data1cf!AC22</f>
        <v>21238.622197032833</v>
      </c>
      <c r="AE22" s="106">
        <f>+[3]data1cf!AD22</f>
        <v>20486.717683265393</v>
      </c>
      <c r="AF22" s="106">
        <f>+[3]data1cf!AE22</f>
        <v>6994.9457201968617</v>
      </c>
      <c r="AG22" s="106"/>
      <c r="AH22" s="107">
        <f t="shared" si="0"/>
        <v>214699.08722048911</v>
      </c>
      <c r="AI22" s="107">
        <f t="shared" si="2"/>
        <v>333509.64673601929</v>
      </c>
      <c r="AJ22" s="108">
        <f t="shared" si="3"/>
        <v>297568.56935226783</v>
      </c>
      <c r="AK22" s="109">
        <f t="shared" si="1"/>
        <v>0.26329300999641425</v>
      </c>
      <c r="AL22" s="110">
        <f t="shared" si="5"/>
        <v>0.99421840993718247</v>
      </c>
    </row>
    <row r="23" spans="1:38" x14ac:dyDescent="0.2">
      <c r="A23" s="102"/>
      <c r="B23" s="106">
        <f>+[3]data1cf!A23</f>
        <v>-218406.12069626889</v>
      </c>
      <c r="C23" s="106">
        <f>+[3]data1cf!B23</f>
        <v>12415.233885394424</v>
      </c>
      <c r="D23" s="106">
        <f>+[3]data1cf!C23</f>
        <v>54557.851202675432</v>
      </c>
      <c r="E23" s="106">
        <f>+[3]data1cf!D23</f>
        <v>54702.09360105946</v>
      </c>
      <c r="F23" s="106">
        <f>+[3]data1cf!E23</f>
        <v>38268.256234739281</v>
      </c>
      <c r="G23" s="106">
        <f>+[3]data1cf!F23</f>
        <v>36039.617490203265</v>
      </c>
      <c r="H23" s="106">
        <f>+[3]data1cf!G23</f>
        <v>33202.11614170314</v>
      </c>
      <c r="I23" s="106">
        <f>+[3]data1cf!H23</f>
        <v>30852.403626103172</v>
      </c>
      <c r="J23" s="106">
        <f>+[3]data1cf!I23</f>
        <v>30128.467865057595</v>
      </c>
      <c r="K23" s="106">
        <f>+[3]data1cf!J23</f>
        <v>28991.204154115825</v>
      </c>
      <c r="L23" s="106">
        <f>+[3]data1cf!K23</f>
        <v>27960.799802797002</v>
      </c>
      <c r="M23" s="106">
        <f>+[3]data1cf!L23</f>
        <v>27079.586289886043</v>
      </c>
      <c r="N23" s="106">
        <f>+[3]data1cf!M23</f>
        <v>26284.888662717363</v>
      </c>
      <c r="O23" s="106">
        <f>+[3]data1cf!N23</f>
        <v>25159.523404516622</v>
      </c>
      <c r="P23" s="106">
        <f>+[3]data1cf!O23</f>
        <v>34053.096734289553</v>
      </c>
      <c r="Q23" s="106">
        <f>+[3]data1cf!P23</f>
        <v>43261.733747380145</v>
      </c>
      <c r="R23" s="106">
        <f>+[3]data1cf!Q23</f>
        <v>30417.735575256564</v>
      </c>
      <c r="S23" s="106">
        <f>+[3]data1cf!R23</f>
        <v>17161.043625058854</v>
      </c>
      <c r="T23" s="106">
        <f>+[3]data1cf!S23</f>
        <v>16653.337955380644</v>
      </c>
      <c r="U23" s="106">
        <f>+[3]data1cf!T23</f>
        <v>16143.036275094128</v>
      </c>
      <c r="V23" s="106">
        <f>+[3]data1cf!U23</f>
        <v>15853.500094148927</v>
      </c>
      <c r="W23" s="106">
        <f>+[3]data1cf!V23</f>
        <v>15114.331025012987</v>
      </c>
      <c r="X23" s="106">
        <f>+[3]data1cf!W23</f>
        <v>14595.764615260978</v>
      </c>
      <c r="Y23" s="106">
        <f>+[3]data1cf!X23</f>
        <v>14074.276372698379</v>
      </c>
      <c r="Z23" s="106">
        <f>+[3]data1cf!Y23</f>
        <v>13771.649468845892</v>
      </c>
      <c r="AA23" s="106">
        <f>+[3]data1cf!Z23</f>
        <v>13022.181139554308</v>
      </c>
      <c r="AB23" s="106">
        <f>+[3]data1cf!AA23</f>
        <v>12491.390871166132</v>
      </c>
      <c r="AC23" s="106">
        <f>+[3]data1cf!AB23</f>
        <v>11957.31205420824</v>
      </c>
      <c r="AD23" s="106">
        <f>+[3]data1cf!AC23</f>
        <v>11641.661558947046</v>
      </c>
      <c r="AE23" s="106">
        <f>+[3]data1cf!AD23</f>
        <v>10878.891189061069</v>
      </c>
      <c r="AF23" s="106">
        <f>+[3]data1cf!AE23</f>
        <v>-5596.4704070890766</v>
      </c>
      <c r="AG23" s="106"/>
      <c r="AH23" s="107">
        <f t="shared" si="0"/>
        <v>72758.103190759997</v>
      </c>
      <c r="AI23" s="107">
        <f t="shared" si="2"/>
        <v>162020.1043068649</v>
      </c>
      <c r="AJ23" s="108">
        <f t="shared" si="3"/>
        <v>132667.74883871095</v>
      </c>
      <c r="AK23" s="109">
        <f t="shared" si="1"/>
        <v>0.14770918488502507</v>
      </c>
      <c r="AL23" s="110">
        <f t="shared" si="5"/>
        <v>0.91819213203770322</v>
      </c>
    </row>
    <row r="24" spans="1:38" x14ac:dyDescent="0.2">
      <c r="A24" s="102"/>
      <c r="B24" s="106">
        <f>+[3]data1cf!A24</f>
        <v>-210909.94575089688</v>
      </c>
      <c r="C24" s="106">
        <f>+[3]data1cf!B24</f>
        <v>12037.092054105524</v>
      </c>
      <c r="D24" s="106">
        <f>+[3]data1cf!C24</f>
        <v>55024.268105094365</v>
      </c>
      <c r="E24" s="106">
        <f>+[3]data1cf!D24</f>
        <v>53472.841081778053</v>
      </c>
      <c r="F24" s="106">
        <f>+[3]data1cf!E24</f>
        <v>38301.127104171886</v>
      </c>
      <c r="G24" s="106">
        <f>+[3]data1cf!F24</f>
        <v>36116.65914812866</v>
      </c>
      <c r="H24" s="106">
        <f>+[3]data1cf!G24</f>
        <v>33350.723562825529</v>
      </c>
      <c r="I24" s="106">
        <f>+[3]data1cf!H24</f>
        <v>31056.827002155813</v>
      </c>
      <c r="J24" s="106">
        <f>+[3]data1cf!I24</f>
        <v>30337.412364986478</v>
      </c>
      <c r="K24" s="106">
        <f>+[3]data1cf!J24</f>
        <v>29210.228817336028</v>
      </c>
      <c r="L24" s="106">
        <f>+[3]data1cf!K24</f>
        <v>28190.776680593648</v>
      </c>
      <c r="M24" s="106">
        <f>+[3]data1cf!L24</f>
        <v>27315.516441693813</v>
      </c>
      <c r="N24" s="106">
        <f>+[3]data1cf!M24</f>
        <v>26528.206828317947</v>
      </c>
      <c r="O24" s="106">
        <f>+[3]data1cf!N24</f>
        <v>25413.257568873101</v>
      </c>
      <c r="P24" s="106">
        <f>+[3]data1cf!O24</f>
        <v>33977.788467915401</v>
      </c>
      <c r="Q24" s="106">
        <f>+[3]data1cf!P24</f>
        <v>42854.431870732784</v>
      </c>
      <c r="R24" s="106">
        <f>+[3]data1cf!Q24</f>
        <v>30447.369402773897</v>
      </c>
      <c r="S24" s="106">
        <f>+[3]data1cf!R24</f>
        <v>17633.619589572991</v>
      </c>
      <c r="T24" s="106">
        <f>+[3]data1cf!S24</f>
        <v>17135.631910079464</v>
      </c>
      <c r="U24" s="106">
        <f>+[3]data1cf!T24</f>
        <v>16635.324427425221</v>
      </c>
      <c r="V24" s="106">
        <f>+[3]data1cf!U24</f>
        <v>16352.637119410341</v>
      </c>
      <c r="W24" s="106">
        <f>+[3]data1cf!V24</f>
        <v>15627.469588432701</v>
      </c>
      <c r="X24" s="106">
        <f>+[3]data1cf!W24</f>
        <v>15119.776717801371</v>
      </c>
      <c r="Y24" s="106">
        <f>+[3]data1cf!X24</f>
        <v>14609.472888275352</v>
      </c>
      <c r="Z24" s="106">
        <f>+[3]data1cf!Y24</f>
        <v>14315.074682461323</v>
      </c>
      <c r="AA24" s="106">
        <f>+[3]data1cf!Z24</f>
        <v>13580.71668760831</v>
      </c>
      <c r="AB24" s="106">
        <f>+[3]data1cf!AA24</f>
        <v>13062.10053884879</v>
      </c>
      <c r="AC24" s="106">
        <f>+[3]data1cf!AB24</f>
        <v>12540.545732850598</v>
      </c>
      <c r="AD24" s="106">
        <f>+[3]data1cf!AC24</f>
        <v>12234.637425223904</v>
      </c>
      <c r="AE24" s="106">
        <f>+[3]data1cf!AD24</f>
        <v>11488.264865478024</v>
      </c>
      <c r="AF24" s="106">
        <f>+[3]data1cf!AE24</f>
        <v>-4426.6785004522244</v>
      </c>
      <c r="AG24" s="106"/>
      <c r="AH24" s="107">
        <f t="shared" si="0"/>
        <v>80905.908701879671</v>
      </c>
      <c r="AI24" s="107">
        <f t="shared" si="2"/>
        <v>170666.01592303373</v>
      </c>
      <c r="AJ24" s="108">
        <f t="shared" si="3"/>
        <v>141415.38175955683</v>
      </c>
      <c r="AK24" s="109">
        <f t="shared" si="1"/>
        <v>0.15424564480781558</v>
      </c>
      <c r="AL24" s="110">
        <f t="shared" si="5"/>
        <v>0.92842220130501207</v>
      </c>
    </row>
    <row r="25" spans="1:38" x14ac:dyDescent="0.2">
      <c r="A25" s="102"/>
      <c r="B25" s="106">
        <f>+[3]data1cf!A25</f>
        <v>-209453.74677650424</v>
      </c>
      <c r="C25" s="106">
        <f>+[3]data1cf!B25</f>
        <v>17152.290389609756</v>
      </c>
      <c r="D25" s="106">
        <f>+[3]data1cf!C25</f>
        <v>59439.71541444154</v>
      </c>
      <c r="E25" s="106">
        <f>+[3]data1cf!D25</f>
        <v>56230.45445699089</v>
      </c>
      <c r="F25" s="106">
        <f>+[3]data1cf!E25</f>
        <v>41705.603666529045</v>
      </c>
      <c r="G25" s="106">
        <f>+[3]data1cf!F25</f>
        <v>39417.034070099806</v>
      </c>
      <c r="H25" s="106">
        <f>+[3]data1cf!G25</f>
        <v>36568.875212787942</v>
      </c>
      <c r="I25" s="106">
        <f>+[3]data1cf!H25</f>
        <v>34193.389100591288</v>
      </c>
      <c r="J25" s="106">
        <f>+[3]data1cf!I25</f>
        <v>33391.156252915447</v>
      </c>
      <c r="K25" s="106">
        <f>+[3]data1cf!J25</f>
        <v>32166.190200899917</v>
      </c>
      <c r="L25" s="106">
        <f>+[3]data1cf!K25</f>
        <v>31057.988540115606</v>
      </c>
      <c r="M25" s="106">
        <f>+[3]data1cf!L25</f>
        <v>30093.460388338892</v>
      </c>
      <c r="N25" s="106">
        <f>+[3]data1cf!M25</f>
        <v>29225.064314397016</v>
      </c>
      <c r="O25" s="106">
        <f>+[3]data1cf!N25</f>
        <v>28015.624353217558</v>
      </c>
      <c r="P25" s="106">
        <f>+[3]data1cf!O25</f>
        <v>36427.658946416916</v>
      </c>
      <c r="Q25" s="106">
        <f>+[3]data1cf!P25</f>
        <v>45180.500173263717</v>
      </c>
      <c r="R25" s="106">
        <f>+[3]data1cf!Q25</f>
        <v>32834.8002143505</v>
      </c>
      <c r="S25" s="106">
        <f>+[3]data1cf!R25</f>
        <v>20071.221607078725</v>
      </c>
      <c r="T25" s="106">
        <f>+[3]data1cf!S25</f>
        <v>19546.430979690937</v>
      </c>
      <c r="U25" s="106">
        <f>+[3]data1cf!T25</f>
        <v>19020.070692770387</v>
      </c>
      <c r="V25" s="106">
        <f>+[3]data1cf!U25</f>
        <v>18717.633772016845</v>
      </c>
      <c r="W25" s="106">
        <f>+[3]data1cf!V25</f>
        <v>17962.451368493748</v>
      </c>
      <c r="X25" s="106">
        <f>+[3]data1cf!W25</f>
        <v>17431.093871104211</v>
      </c>
      <c r="Y25" s="106">
        <f>+[3]data1cf!X25</f>
        <v>16897.969708081844</v>
      </c>
      <c r="Z25" s="106">
        <f>+[3]data1cf!Y25</f>
        <v>16586.903167173921</v>
      </c>
      <c r="AA25" s="106">
        <f>+[3]data1cf!Z25</f>
        <v>15826.207795264047</v>
      </c>
      <c r="AB25" s="106">
        <f>+[3]data1cf!AA25</f>
        <v>15287.459227833344</v>
      </c>
      <c r="AC25" s="106">
        <f>+[3]data1cf!AB25</f>
        <v>14746.722262668762</v>
      </c>
      <c r="AD25" s="106">
        <f>+[3]data1cf!AC25</f>
        <v>14427.677343737127</v>
      </c>
      <c r="AE25" s="106">
        <f>+[3]data1cf!AD25</f>
        <v>13659.042741851572</v>
      </c>
      <c r="AF25" s="106">
        <f>+[3]data1cf!AE25</f>
        <v>-2165.8405525502567</v>
      </c>
      <c r="AG25" s="106"/>
      <c r="AH25" s="107">
        <f t="shared" si="0"/>
        <v>112333.72328392559</v>
      </c>
      <c r="AI25" s="107">
        <f t="shared" si="2"/>
        <v>210755.41018669895</v>
      </c>
      <c r="AJ25" s="108">
        <f t="shared" si="3"/>
        <v>179252.45933184907</v>
      </c>
      <c r="AK25" s="109">
        <f t="shared" si="1"/>
        <v>0.17498424649238586</v>
      </c>
      <c r="AL25" s="110">
        <f t="shared" si="5"/>
        <v>0.96147291736972829</v>
      </c>
    </row>
    <row r="26" spans="1:38" x14ac:dyDescent="0.2">
      <c r="A26" s="102"/>
      <c r="B26" s="106">
        <f>+[3]data1cf!A26</f>
        <v>-196499.53006613688</v>
      </c>
      <c r="C26" s="106">
        <f>+[3]data1cf!B26</f>
        <v>20501.869986707141</v>
      </c>
      <c r="D26" s="106">
        <f>+[3]data1cf!C26</f>
        <v>60863.689303596853</v>
      </c>
      <c r="E26" s="106">
        <f>+[3]data1cf!D26</f>
        <v>59065.530783283422</v>
      </c>
      <c r="F26" s="106">
        <f>+[3]data1cf!E26</f>
        <v>42139.05870501665</v>
      </c>
      <c r="G26" s="106">
        <f>+[3]data1cf!F26</f>
        <v>39914.331200978166</v>
      </c>
      <c r="H26" s="106">
        <f>+[3]data1cf!G26</f>
        <v>37179.191141409246</v>
      </c>
      <c r="I26" s="106">
        <f>+[3]data1cf!H26</f>
        <v>34889.915789726292</v>
      </c>
      <c r="J26" s="106">
        <f>+[3]data1cf!I26</f>
        <v>34086.218873680104</v>
      </c>
      <c r="K26" s="106">
        <f>+[3]data1cf!J26</f>
        <v>32867.61701960623</v>
      </c>
      <c r="L26" s="106">
        <f>+[3]data1cf!K26</f>
        <v>31768.26901234957</v>
      </c>
      <c r="M26" s="106">
        <f>+[3]data1cf!L26</f>
        <v>30804.005971793464</v>
      </c>
      <c r="N26" s="106">
        <f>+[3]data1cf!M26</f>
        <v>29939.230351696511</v>
      </c>
      <c r="O26" s="106">
        <f>+[3]data1cf!N26</f>
        <v>28737.092587297979</v>
      </c>
      <c r="P26" s="106">
        <f>+[3]data1cf!O26</f>
        <v>36570.687564874213</v>
      </c>
      <c r="Q26" s="106">
        <f>+[3]data1cf!P26</f>
        <v>44743.233266487121</v>
      </c>
      <c r="R26" s="106">
        <f>+[3]data1cf!Q26</f>
        <v>33149.999800490048</v>
      </c>
      <c r="S26" s="106">
        <f>+[3]data1cf!R26</f>
        <v>21147.897669418133</v>
      </c>
      <c r="T26" s="106">
        <f>+[3]data1cf!S26</f>
        <v>20636.720665409295</v>
      </c>
      <c r="U26" s="106">
        <f>+[3]data1cf!T26</f>
        <v>20124.528518759646</v>
      </c>
      <c r="V26" s="106">
        <f>+[3]data1cf!U26</f>
        <v>19831.590652734914</v>
      </c>
      <c r="W26" s="106">
        <f>+[3]data1cf!V26</f>
        <v>19096.976066792791</v>
      </c>
      <c r="X26" s="106">
        <f>+[3]data1cf!W26</f>
        <v>18581.552084623123</v>
      </c>
      <c r="Y26" s="106">
        <f>+[3]data1cf!X26</f>
        <v>18064.985550467871</v>
      </c>
      <c r="Z26" s="106">
        <f>+[3]data1cf!Y26</f>
        <v>17766.114378159546</v>
      </c>
      <c r="AA26" s="106">
        <f>+[3]data1cf!Z26</f>
        <v>17028.286691665482</v>
      </c>
      <c r="AB26" s="106">
        <f>+[3]data1cf!AA26</f>
        <v>16508.082698159953</v>
      </c>
      <c r="AC26" s="106">
        <f>+[3]data1cf!AB26</f>
        <v>15986.59275232875</v>
      </c>
      <c r="AD26" s="106">
        <f>+[3]data1cf!AC26</f>
        <v>15682.717553036644</v>
      </c>
      <c r="AE26" s="106">
        <f>+[3]data1cf!AD26</f>
        <v>14939.599532053096</v>
      </c>
      <c r="AF26" s="106">
        <f>+[3]data1cf!AE26</f>
        <v>81.09621123641773</v>
      </c>
      <c r="AG26" s="106"/>
      <c r="AH26" s="107">
        <f t="shared" si="0"/>
        <v>136428.50757878448</v>
      </c>
      <c r="AI26" s="107">
        <f t="shared" si="2"/>
        <v>237274.6459464138</v>
      </c>
      <c r="AJ26" s="108">
        <f t="shared" si="3"/>
        <v>205512.92121517909</v>
      </c>
      <c r="AK26" s="109">
        <f t="shared" si="1"/>
        <v>0.19687544703483584</v>
      </c>
      <c r="AL26" s="110">
        <f t="shared" si="5"/>
        <v>0.97442510470982702</v>
      </c>
    </row>
    <row r="27" spans="1:38" x14ac:dyDescent="0.2">
      <c r="A27" s="102"/>
      <c r="B27" s="106">
        <f>+[3]data1cf!A27</f>
        <v>-172301.7140474749</v>
      </c>
      <c r="C27" s="106">
        <f>+[3]data1cf!B27</f>
        <v>28514.698051924177</v>
      </c>
      <c r="D27" s="106">
        <f>+[3]data1cf!C27</f>
        <v>62451.474033218634</v>
      </c>
      <c r="E27" s="106">
        <f>+[3]data1cf!D27</f>
        <v>60976.928104860679</v>
      </c>
      <c r="F27" s="106">
        <f>+[3]data1cf!E27</f>
        <v>46508.171928588607</v>
      </c>
      <c r="G27" s="106">
        <f>+[3]data1cf!F27</f>
        <v>44284.665540761314</v>
      </c>
      <c r="H27" s="106">
        <f>+[3]data1cf!G27</f>
        <v>41659.948977081076</v>
      </c>
      <c r="I27" s="106">
        <f>+[3]data1cf!H27</f>
        <v>39434.88970239347</v>
      </c>
      <c r="J27" s="106">
        <f>+[3]data1cf!I27</f>
        <v>38540.787375165004</v>
      </c>
      <c r="K27" s="106">
        <f>+[3]data1cf!J27</f>
        <v>37229.596905312355</v>
      </c>
      <c r="L27" s="106">
        <f>+[3]data1cf!K27</f>
        <v>36051.594900602548</v>
      </c>
      <c r="M27" s="106">
        <f>+[3]data1cf!L27</f>
        <v>34993.109099089328</v>
      </c>
      <c r="N27" s="106">
        <f>+[3]data1cf!M27</f>
        <v>34048.656310934952</v>
      </c>
      <c r="O27" s="106">
        <f>+[3]data1cf!N27</f>
        <v>32759.061833978893</v>
      </c>
      <c r="P27" s="106">
        <f>+[3]data1cf!O27</f>
        <v>39419.378381996677</v>
      </c>
      <c r="Q27" s="106">
        <f>+[3]data1cf!P27</f>
        <v>46445.836025942488</v>
      </c>
      <c r="R27" s="106">
        <f>+[3]data1cf!Q27</f>
        <v>36233.538820658927</v>
      </c>
      <c r="S27" s="106">
        <f>+[3]data1cf!R27</f>
        <v>25616.258238009497</v>
      </c>
      <c r="T27" s="106">
        <f>+[3]data1cf!S27</f>
        <v>25100.457721928804</v>
      </c>
      <c r="U27" s="106">
        <f>+[3]data1cf!T27</f>
        <v>24585.40743139699</v>
      </c>
      <c r="V27" s="106">
        <f>+[3]data1cf!U27</f>
        <v>24288.132311011097</v>
      </c>
      <c r="W27" s="106">
        <f>+[3]data1cf!V27</f>
        <v>23557.648229248487</v>
      </c>
      <c r="X27" s="106">
        <f>+[3]data1cf!W27</f>
        <v>23044.986377029825</v>
      </c>
      <c r="Y27" s="106">
        <f>+[3]data1cf!X27</f>
        <v>22533.168910275861</v>
      </c>
      <c r="Z27" s="106">
        <f>+[3]data1cf!Y27</f>
        <v>22237.943874358578</v>
      </c>
      <c r="AA27" s="106">
        <f>+[3]data1cf!Z27</f>
        <v>21512.169219364616</v>
      </c>
      <c r="AB27" s="106">
        <f>+[3]data1cf!AA27</f>
        <v>21003.039960974347</v>
      </c>
      <c r="AC27" s="106">
        <f>+[3]data1cf!AB27</f>
        <v>20494.861065863603</v>
      </c>
      <c r="AD27" s="106">
        <f>+[3]data1cf!AC27</f>
        <v>20203.579389032893</v>
      </c>
      <c r="AE27" s="106">
        <f>+[3]data1cf!AD27</f>
        <v>19481.469264401123</v>
      </c>
      <c r="AF27" s="106">
        <f>+[3]data1cf!AE27</f>
        <v>6408.4152947380353</v>
      </c>
      <c r="AG27" s="106"/>
      <c r="AH27" s="107">
        <f t="shared" si="0"/>
        <v>199825.49702091396</v>
      </c>
      <c r="AI27" s="107">
        <f t="shared" si="2"/>
        <v>312953.85685596301</v>
      </c>
      <c r="AJ27" s="108">
        <f t="shared" si="3"/>
        <v>278689.63896252541</v>
      </c>
      <c r="AK27" s="109">
        <f t="shared" si="1"/>
        <v>0.25592805743217473</v>
      </c>
      <c r="AL27" s="110">
        <f t="shared" si="5"/>
        <v>0.99205702872064905</v>
      </c>
    </row>
    <row r="28" spans="1:38" x14ac:dyDescent="0.2">
      <c r="A28" s="102"/>
      <c r="B28" s="106">
        <f>+[3]data1cf!A28</f>
        <v>-177498.37255442809</v>
      </c>
      <c r="C28" s="106">
        <f>+[3]data1cf!B28</f>
        <v>32294.793302649996</v>
      </c>
      <c r="D28" s="106">
        <f>+[3]data1cf!C28</f>
        <v>65815.02541734885</v>
      </c>
      <c r="E28" s="106">
        <f>+[3]data1cf!D28</f>
        <v>63736.687437805464</v>
      </c>
      <c r="F28" s="106">
        <f>+[3]data1cf!E28</f>
        <v>50132.561096678008</v>
      </c>
      <c r="G28" s="106">
        <f>+[3]data1cf!F28</f>
        <v>47757.49169435745</v>
      </c>
      <c r="H28" s="106">
        <f>+[3]data1cf!G28</f>
        <v>44979.991065310212</v>
      </c>
      <c r="I28" s="106">
        <f>+[3]data1cf!H28</f>
        <v>42617.030127206162</v>
      </c>
      <c r="J28" s="106">
        <f>+[3]data1cf!I28</f>
        <v>41629.962004917732</v>
      </c>
      <c r="K28" s="106">
        <f>+[3]data1cf!J28</f>
        <v>40204.731732459768</v>
      </c>
      <c r="L28" s="106">
        <f>+[3]data1cf!K28</f>
        <v>38921.598674032663</v>
      </c>
      <c r="M28" s="106">
        <f>+[3]data1cf!L28</f>
        <v>37761.933174833481</v>
      </c>
      <c r="N28" s="106">
        <f>+[3]data1cf!M28</f>
        <v>36723.788092898874</v>
      </c>
      <c r="O28" s="106">
        <f>+[3]data1cf!N28</f>
        <v>35323.384074165166</v>
      </c>
      <c r="P28" s="106">
        <f>+[3]data1cf!O28</f>
        <v>42116.736744489848</v>
      </c>
      <c r="Q28" s="106">
        <f>+[3]data1cf!P28</f>
        <v>49309.68916223327</v>
      </c>
      <c r="R28" s="106">
        <f>+[3]data1cf!Q28</f>
        <v>38769.250127444357</v>
      </c>
      <c r="S28" s="106">
        <f>+[3]data1cf!R28</f>
        <v>27806.399832297888</v>
      </c>
      <c r="T28" s="106">
        <f>+[3]data1cf!S28</f>
        <v>27253.068570984033</v>
      </c>
      <c r="U28" s="106">
        <f>+[3]data1cf!T28</f>
        <v>26701.043598329517</v>
      </c>
      <c r="V28" s="106">
        <f>+[3]data1cf!U28</f>
        <v>26376.39528579326</v>
      </c>
      <c r="W28" s="106">
        <f>+[3]data1cf!V28</f>
        <v>25601.070449297709</v>
      </c>
      <c r="X28" s="106">
        <f>+[3]data1cf!W28</f>
        <v>25053.204212489007</v>
      </c>
      <c r="Y28" s="106">
        <f>+[3]data1cf!X28</f>
        <v>24506.808215074954</v>
      </c>
      <c r="Z28" s="106">
        <f>+[3]data1cf!Y28</f>
        <v>24186.272884032529</v>
      </c>
      <c r="AA28" s="106">
        <f>+[3]data1cf!Z28</f>
        <v>23418.60469037333</v>
      </c>
      <c r="AB28" s="106">
        <f>+[3]data1cf!AA28</f>
        <v>22876.889386792245</v>
      </c>
      <c r="AC28" s="106">
        <f>+[3]data1cf!AB28</f>
        <v>22336.828850602586</v>
      </c>
      <c r="AD28" s="106">
        <f>+[3]data1cf!AC28</f>
        <v>22022.662709652279</v>
      </c>
      <c r="AE28" s="106">
        <f>+[3]data1cf!AD28</f>
        <v>21261.872141774991</v>
      </c>
      <c r="AF28" s="106">
        <f>+[3]data1cf!AE28</f>
        <v>7780.1283756287667</v>
      </c>
      <c r="AG28" s="106"/>
      <c r="AH28" s="107">
        <f t="shared" si="0"/>
        <v>222573.40674919233</v>
      </c>
      <c r="AI28" s="107">
        <f t="shared" si="2"/>
        <v>344263.93846416834</v>
      </c>
      <c r="AJ28" s="108">
        <f t="shared" si="3"/>
        <v>307574.35297339235</v>
      </c>
      <c r="AK28" s="109">
        <f t="shared" si="1"/>
        <v>0.26779660582542431</v>
      </c>
      <c r="AL28" s="110">
        <f t="shared" si="5"/>
        <v>0.99510353474364488</v>
      </c>
    </row>
    <row r="29" spans="1:38" x14ac:dyDescent="0.2">
      <c r="A29" s="102"/>
      <c r="B29" s="106">
        <f>+[3]data1cf!A29</f>
        <v>-178262.1297101556</v>
      </c>
      <c r="C29" s="106">
        <f>+[3]data1cf!B29</f>
        <v>29474.154931213474</v>
      </c>
      <c r="D29" s="106">
        <f>+[3]data1cf!C29</f>
        <v>63137.409259193126</v>
      </c>
      <c r="E29" s="106">
        <f>+[3]data1cf!D29</f>
        <v>63714.368986352696</v>
      </c>
      <c r="F29" s="106">
        <f>+[3]data1cf!E29</f>
        <v>47552.476422586595</v>
      </c>
      <c r="G29" s="106">
        <f>+[3]data1cf!F29</f>
        <v>45258.352321138547</v>
      </c>
      <c r="H29" s="106">
        <f>+[3]data1cf!G29</f>
        <v>42546.451094017146</v>
      </c>
      <c r="I29" s="106">
        <f>+[3]data1cf!H29</f>
        <v>40247.893686659911</v>
      </c>
      <c r="J29" s="106">
        <f>+[3]data1cf!I29</f>
        <v>39323.831055386108</v>
      </c>
      <c r="K29" s="106">
        <f>+[3]data1cf!J29</f>
        <v>37973.206017005694</v>
      </c>
      <c r="L29" s="106">
        <f>+[3]data1cf!K29</f>
        <v>36757.868188754772</v>
      </c>
      <c r="M29" s="106">
        <f>+[3]data1cf!L29</f>
        <v>35666.16396551342</v>
      </c>
      <c r="N29" s="106">
        <f>+[3]data1cf!M29</f>
        <v>34689.841416374766</v>
      </c>
      <c r="O29" s="106">
        <f>+[3]data1cf!N29</f>
        <v>33361.561746567902</v>
      </c>
      <c r="P29" s="106">
        <f>+[3]data1cf!O29</f>
        <v>40255.60619736751</v>
      </c>
      <c r="Q29" s="106">
        <f>+[3]data1cf!P29</f>
        <v>47527.357911240622</v>
      </c>
      <c r="R29" s="106">
        <f>+[3]data1cf!Q29</f>
        <v>36960.233181935924</v>
      </c>
      <c r="S29" s="106">
        <f>+[3]data1cf!R29</f>
        <v>25979.456237226244</v>
      </c>
      <c r="T29" s="106">
        <f>+[3]data1cf!S29</f>
        <v>25446.890733805354</v>
      </c>
      <c r="U29" s="106">
        <f>+[3]data1cf!T29</f>
        <v>24915.075238119207</v>
      </c>
      <c r="V29" s="106">
        <f>+[3]data1cf!U29</f>
        <v>24605.713905897559</v>
      </c>
      <c r="W29" s="106">
        <f>+[3]data1cf!V29</f>
        <v>23853.784945886116</v>
      </c>
      <c r="X29" s="106">
        <f>+[3]data1cf!W29</f>
        <v>23324.357195074321</v>
      </c>
      <c r="Y29" s="106">
        <f>+[3]data1cf!X29</f>
        <v>22795.773584575538</v>
      </c>
      <c r="Z29" s="106">
        <f>+[3]data1cf!Y29</f>
        <v>22488.25140362986</v>
      </c>
      <c r="AA29" s="106">
        <f>+[3]data1cf!Z29</f>
        <v>21741.240841080726</v>
      </c>
      <c r="AB29" s="106">
        <f>+[3]data1cf!AA29</f>
        <v>21215.344658474154</v>
      </c>
      <c r="AC29" s="106">
        <f>+[3]data1cf!AB29</f>
        <v>20690.398563226656</v>
      </c>
      <c r="AD29" s="106">
        <f>+[3]data1cf!AC29</f>
        <v>20386.636244534631</v>
      </c>
      <c r="AE29" s="106">
        <f>+[3]data1cf!AD29</f>
        <v>19643.471500370812</v>
      </c>
      <c r="AF29" s="106">
        <f>+[3]data1cf!AE29</f>
        <v>6118.8893427921867</v>
      </c>
      <c r="AG29" s="106"/>
      <c r="AH29" s="107">
        <f t="shared" si="0"/>
        <v>202222.02670850334</v>
      </c>
      <c r="AI29" s="107">
        <f t="shared" si="2"/>
        <v>317672.23960284266</v>
      </c>
      <c r="AJ29" s="108">
        <f t="shared" si="3"/>
        <v>282604.37611848617</v>
      </c>
      <c r="AK29" s="109">
        <f t="shared" si="1"/>
        <v>0.25323145985603324</v>
      </c>
      <c r="AL29" s="110">
        <f t="shared" si="5"/>
        <v>0.99261549843079211</v>
      </c>
    </row>
    <row r="30" spans="1:38" x14ac:dyDescent="0.2">
      <c r="A30" s="102"/>
      <c r="B30" s="106">
        <f>+[3]data1cf!A30</f>
        <v>-218424.24654553068</v>
      </c>
      <c r="C30" s="106">
        <f>+[3]data1cf!B30</f>
        <v>7285.8171053248225</v>
      </c>
      <c r="D30" s="106">
        <f>+[3]data1cf!C30</f>
        <v>51513.815235562899</v>
      </c>
      <c r="E30" s="106">
        <f>+[3]data1cf!D30</f>
        <v>49199.403791814577</v>
      </c>
      <c r="F30" s="106">
        <f>+[3]data1cf!E30</f>
        <v>33765.953867761957</v>
      </c>
      <c r="G30" s="106">
        <f>+[3]data1cf!F30</f>
        <v>31686.504028972442</v>
      </c>
      <c r="H30" s="106">
        <f>+[3]data1cf!G30</f>
        <v>28976.188991422794</v>
      </c>
      <c r="I30" s="106">
        <f>+[3]data1cf!H30</f>
        <v>26748.807567895754</v>
      </c>
      <c r="J30" s="106">
        <f>+[3]data1cf!I30</f>
        <v>26135.752605630201</v>
      </c>
      <c r="K30" s="106">
        <f>+[3]data1cf!J30</f>
        <v>25130.613629223008</v>
      </c>
      <c r="L30" s="106">
        <f>+[3]data1cf!K30</f>
        <v>24220.588311283813</v>
      </c>
      <c r="M30" s="106">
        <f>+[3]data1cf!L30</f>
        <v>23459.166124713156</v>
      </c>
      <c r="N30" s="106">
        <f>+[3]data1cf!M30</f>
        <v>22773.785798814853</v>
      </c>
      <c r="O30" s="106">
        <f>+[3]data1cf!N30</f>
        <v>21776.269501653296</v>
      </c>
      <c r="P30" s="106">
        <f>+[3]data1cf!O30</f>
        <v>30787.996357223339</v>
      </c>
      <c r="Q30" s="106">
        <f>+[3]data1cf!P30</f>
        <v>40076.016831293862</v>
      </c>
      <c r="R30" s="106">
        <f>+[3]data1cf!Q30</f>
        <v>27262.11933490583</v>
      </c>
      <c r="S30" s="106">
        <f>+[3]data1cf!R30</f>
        <v>14051.887126466238</v>
      </c>
      <c r="T30" s="106">
        <f>+[3]data1cf!S30</f>
        <v>13582.17111561307</v>
      </c>
      <c r="U30" s="106">
        <f>+[3]data1cf!T30</f>
        <v>13108.935630655404</v>
      </c>
      <c r="V30" s="106">
        <f>+[3]data1cf!U30</f>
        <v>12847.312441111877</v>
      </c>
      <c r="W30" s="106">
        <f>+[3]data1cf!V30</f>
        <v>12151.480734006993</v>
      </c>
      <c r="X30" s="106">
        <f>+[3]data1cf!W30</f>
        <v>11667.04055626415</v>
      </c>
      <c r="Y30" s="106">
        <f>+[3]data1cf!X30</f>
        <v>11178.639179410085</v>
      </c>
      <c r="Z30" s="106">
        <f>+[3]data1cf!Y30</f>
        <v>10900.194600266161</v>
      </c>
      <c r="AA30" s="106">
        <f>+[3]data1cf!Z30</f>
        <v>10189.473919395616</v>
      </c>
      <c r="AB30" s="106">
        <f>+[3]data1cf!AA30</f>
        <v>9688.4615620985605</v>
      </c>
      <c r="AC30" s="106">
        <f>+[3]data1cf!AB30</f>
        <v>9182.9908403036425</v>
      </c>
      <c r="AD30" s="106">
        <f>+[3]data1cf!AC30</f>
        <v>8887.2292739877157</v>
      </c>
      <c r="AE30" s="106">
        <f>+[3]data1cf!AD30</f>
        <v>8158.1352869523216</v>
      </c>
      <c r="AF30" s="106">
        <f>+[3]data1cf!AE30</f>
        <v>-8293.6645935310007</v>
      </c>
      <c r="AG30" s="106"/>
      <c r="AH30" s="107">
        <f t="shared" si="0"/>
        <v>35848.393611065338</v>
      </c>
      <c r="AI30" s="107">
        <f t="shared" si="2"/>
        <v>113876.08146695513</v>
      </c>
      <c r="AJ30" s="108">
        <f t="shared" si="3"/>
        <v>87502.600235855032</v>
      </c>
      <c r="AK30" s="109">
        <f t="shared" si="1"/>
        <v>0.124190491437912</v>
      </c>
      <c r="AL30" s="110">
        <f t="shared" si="5"/>
        <v>0.82787009354296204</v>
      </c>
    </row>
    <row r="31" spans="1:38" x14ac:dyDescent="0.2">
      <c r="A31" s="102"/>
      <c r="B31" s="106">
        <f>+[3]data1cf!A31</f>
        <v>-187066.22405431583</v>
      </c>
      <c r="C31" s="106">
        <f>+[3]data1cf!B31</f>
        <v>27547.382680751558</v>
      </c>
      <c r="D31" s="106">
        <f>+[3]data1cf!C31</f>
        <v>63028.860062071937</v>
      </c>
      <c r="E31" s="106">
        <f>+[3]data1cf!D31</f>
        <v>61153.262351164536</v>
      </c>
      <c r="F31" s="106">
        <f>+[3]data1cf!E31</f>
        <v>45717.555379016616</v>
      </c>
      <c r="G31" s="106">
        <f>+[3]data1cf!F31</f>
        <v>43431.120248692241</v>
      </c>
      <c r="H31" s="106">
        <f>+[3]data1cf!G31</f>
        <v>40685.980936910928</v>
      </c>
      <c r="I31" s="106">
        <f>+[3]data1cf!H31</f>
        <v>38370.730902678886</v>
      </c>
      <c r="J31" s="106">
        <f>+[3]data1cf!I31</f>
        <v>37485.602336839438</v>
      </c>
      <c r="K31" s="106">
        <f>+[3]data1cf!J31</f>
        <v>36175.863746741408</v>
      </c>
      <c r="L31" s="106">
        <f>+[3]data1cf!K31</f>
        <v>34995.702655925721</v>
      </c>
      <c r="M31" s="106">
        <f>+[3]data1cf!L31</f>
        <v>33944.807008598233</v>
      </c>
      <c r="N31" s="106">
        <f>+[3]data1cf!M31</f>
        <v>33003.430380403552</v>
      </c>
      <c r="O31" s="106">
        <f>+[3]data1cf!N31</f>
        <v>31713.937086193131</v>
      </c>
      <c r="P31" s="106">
        <f>+[3]data1cf!O31</f>
        <v>39041.258635220467</v>
      </c>
      <c r="Q31" s="106">
        <f>+[3]data1cf!P31</f>
        <v>46734.282060549442</v>
      </c>
      <c r="R31" s="106">
        <f>+[3]data1cf!Q31</f>
        <v>35666.417076427322</v>
      </c>
      <c r="S31" s="106">
        <f>+[3]data1cf!R31</f>
        <v>24184.378252643422</v>
      </c>
      <c r="T31" s="106">
        <f>+[3]data1cf!S31</f>
        <v>23655.565822914054</v>
      </c>
      <c r="U31" s="106">
        <f>+[3]data1cf!T31</f>
        <v>23126.810820588333</v>
      </c>
      <c r="V31" s="106">
        <f>+[3]data1cf!U31</f>
        <v>22820.549080723715</v>
      </c>
      <c r="W31" s="106">
        <f>+[3]data1cf!V31</f>
        <v>22069.480041121016</v>
      </c>
      <c r="X31" s="106">
        <f>+[3]data1cf!W31</f>
        <v>21540.90786622803</v>
      </c>
      <c r="Y31" s="106">
        <f>+[3]data1cf!X31</f>
        <v>21012.400326383897</v>
      </c>
      <c r="Z31" s="106">
        <f>+[3]data1cf!Y31</f>
        <v>20704.870018074653</v>
      </c>
      <c r="AA31" s="106">
        <f>+[3]data1cf!Z31</f>
        <v>19955.586966219118</v>
      </c>
      <c r="AB31" s="106">
        <f>+[3]data1cf!AA31</f>
        <v>19427.28520026122</v>
      </c>
      <c r="AC31" s="106">
        <f>+[3]data1cf!AB31</f>
        <v>18899.056181620166</v>
      </c>
      <c r="AD31" s="106">
        <f>+[3]data1cf!AC31</f>
        <v>18591.796638865788</v>
      </c>
      <c r="AE31" s="106">
        <f>+[3]data1cf!AD31</f>
        <v>17842.825181438937</v>
      </c>
      <c r="AF31" s="106">
        <f>+[3]data1cf!AE31</f>
        <v>3669.9854184798096</v>
      </c>
      <c r="AG31" s="106"/>
      <c r="AH31" s="107">
        <f t="shared" si="0"/>
        <v>177647.43919218835</v>
      </c>
      <c r="AI31" s="107">
        <f t="shared" si="2"/>
        <v>287957.89266207791</v>
      </c>
      <c r="AJ31" s="108">
        <f t="shared" si="3"/>
        <v>253982.17993071169</v>
      </c>
      <c r="AK31" s="109">
        <f t="shared" si="1"/>
        <v>0.23041569590568542</v>
      </c>
      <c r="AL31" s="110">
        <f t="shared" si="5"/>
        <v>0.98831271513169361</v>
      </c>
    </row>
    <row r="32" spans="1:38" x14ac:dyDescent="0.2">
      <c r="A32" s="102"/>
      <c r="B32" s="106">
        <f>+[3]data1cf!A32</f>
        <v>-202457.75158004422</v>
      </c>
      <c r="C32" s="106">
        <f>+[3]data1cf!B32</f>
        <v>14633.70460747047</v>
      </c>
      <c r="D32" s="106">
        <f>+[3]data1cf!C32</f>
        <v>56755.316280728104</v>
      </c>
      <c r="E32" s="106">
        <f>+[3]data1cf!D32</f>
        <v>55966.205738070479</v>
      </c>
      <c r="F32" s="106">
        <f>+[3]data1cf!E32</f>
        <v>39418.402838143244</v>
      </c>
      <c r="G32" s="106">
        <f>+[3]data1cf!F32</f>
        <v>37247.918626849365</v>
      </c>
      <c r="H32" s="106">
        <f>+[3]data1cf!G32</f>
        <v>34532.118721009989</v>
      </c>
      <c r="I32" s="106">
        <f>+[3]data1cf!H32</f>
        <v>32271.773435036099</v>
      </c>
      <c r="J32" s="106">
        <f>+[3]data1cf!I32</f>
        <v>31530.850405777514</v>
      </c>
      <c r="K32" s="106">
        <f>+[3]data1cf!J32</f>
        <v>30383.326217505848</v>
      </c>
      <c r="L32" s="106">
        <f>+[3]data1cf!K32</f>
        <v>29347.334333310944</v>
      </c>
      <c r="M32" s="106">
        <f>+[3]data1cf!L32</f>
        <v>28450.041778094361</v>
      </c>
      <c r="N32" s="106">
        <f>+[3]data1cf!M32</f>
        <v>27644.829754040256</v>
      </c>
      <c r="O32" s="106">
        <f>+[3]data1cf!N32</f>
        <v>26510.944206118787</v>
      </c>
      <c r="P32" s="106">
        <f>+[3]data1cf!O32</f>
        <v>34676.310953762237</v>
      </c>
      <c r="Q32" s="106">
        <f>+[3]data1cf!P32</f>
        <v>43159.766414358492</v>
      </c>
      <c r="R32" s="106">
        <f>+[3]data1cf!Q32</f>
        <v>31237.888422067917</v>
      </c>
      <c r="S32" s="106">
        <f>+[3]data1cf!R32</f>
        <v>18912.16704854065</v>
      </c>
      <c r="T32" s="106">
        <f>+[3]data1cf!S32</f>
        <v>18416.016286852435</v>
      </c>
      <c r="U32" s="106">
        <f>+[3]data1cf!T32</f>
        <v>17918.078560566471</v>
      </c>
      <c r="V32" s="106">
        <f>+[3]data1cf!U32</f>
        <v>17636.41248904253</v>
      </c>
      <c r="W32" s="106">
        <f>+[3]data1cf!V32</f>
        <v>16916.626170181073</v>
      </c>
      <c r="X32" s="106">
        <f>+[3]data1cf!W32</f>
        <v>16412.999415153237</v>
      </c>
      <c r="Y32" s="106">
        <f>+[3]data1cf!X32</f>
        <v>15907.361415727461</v>
      </c>
      <c r="Z32" s="106">
        <f>+[3]data1cf!Y32</f>
        <v>15616.434540189217</v>
      </c>
      <c r="AA32" s="106">
        <f>+[3]data1cf!Z32</f>
        <v>14889.808524233951</v>
      </c>
      <c r="AB32" s="106">
        <f>+[3]data1cf!AA32</f>
        <v>14377.767472838914</v>
      </c>
      <c r="AC32" s="106">
        <f>+[3]data1cf!AB32</f>
        <v>13863.46274815482</v>
      </c>
      <c r="AD32" s="106">
        <f>+[3]data1cf!AC32</f>
        <v>13563.761513215846</v>
      </c>
      <c r="AE32" s="106">
        <f>+[3]data1cf!AD32</f>
        <v>12827.788600818803</v>
      </c>
      <c r="AF32" s="106">
        <f>+[3]data1cf!AE32</f>
        <v>-2461.2422631278714</v>
      </c>
      <c r="AG32" s="106"/>
      <c r="AH32" s="107">
        <f t="shared" si="0"/>
        <v>102887.15624428789</v>
      </c>
      <c r="AI32" s="107">
        <f t="shared" si="2"/>
        <v>196268.9051266099</v>
      </c>
      <c r="AJ32" s="108">
        <f t="shared" si="3"/>
        <v>166309.7620471417</v>
      </c>
      <c r="AK32" s="109">
        <f t="shared" si="1"/>
        <v>0.17123882174491878</v>
      </c>
      <c r="AL32" s="110">
        <f t="shared" si="5"/>
        <v>0.9518079893454785</v>
      </c>
    </row>
    <row r="33" spans="1:38" x14ac:dyDescent="0.2">
      <c r="A33" s="102"/>
      <c r="B33" s="106">
        <f>+[3]data1cf!A33</f>
        <v>-210992.07686083528</v>
      </c>
      <c r="C33" s="106">
        <f>+[3]data1cf!B33</f>
        <v>13968.160277974384</v>
      </c>
      <c r="D33" s="106">
        <f>+[3]data1cf!C33</f>
        <v>55264.801458104004</v>
      </c>
      <c r="E33" s="106">
        <f>+[3]data1cf!D33</f>
        <v>56054.325434779195</v>
      </c>
      <c r="F33" s="106">
        <f>+[3]data1cf!E33</f>
        <v>39691.393375147658</v>
      </c>
      <c r="G33" s="106">
        <f>+[3]data1cf!F33</f>
        <v>37460.327676279325</v>
      </c>
      <c r="H33" s="106">
        <f>+[3]data1cf!G33</f>
        <v>34654.269800257374</v>
      </c>
      <c r="I33" s="106">
        <f>+[3]data1cf!H33</f>
        <v>32321.93493132593</v>
      </c>
      <c r="J33" s="106">
        <f>+[3]data1cf!I33</f>
        <v>31568.219018277756</v>
      </c>
      <c r="K33" s="106">
        <f>+[3]data1cf!J33</f>
        <v>30400.10740420119</v>
      </c>
      <c r="L33" s="106">
        <f>+[3]data1cf!K33</f>
        <v>29343.344954690168</v>
      </c>
      <c r="M33" s="106">
        <f>+[3]data1cf!L33</f>
        <v>28431.014435275451</v>
      </c>
      <c r="N33" s="106">
        <f>+[3]data1cf!M33</f>
        <v>27609.85292014142</v>
      </c>
      <c r="O33" s="106">
        <f>+[3]data1cf!N33</f>
        <v>26455.292345643393</v>
      </c>
      <c r="P33" s="106">
        <f>+[3]data1cf!O33</f>
        <v>34987.179385019932</v>
      </c>
      <c r="Q33" s="106">
        <f>+[3]data1cf!P33</f>
        <v>43843.188590397687</v>
      </c>
      <c r="R33" s="106">
        <f>+[3]data1cf!Q33</f>
        <v>31421.715185235989</v>
      </c>
      <c r="S33" s="106">
        <f>+[3]data1cf!R33</f>
        <v>18588.43122497994</v>
      </c>
      <c r="T33" s="106">
        <f>+[3]data1cf!S33</f>
        <v>18078.595737768614</v>
      </c>
      <c r="U33" s="106">
        <f>+[3]data1cf!T33</f>
        <v>17566.722450130896</v>
      </c>
      <c r="V33" s="106">
        <f>+[3]data1cf!U33</f>
        <v>17275.33334829667</v>
      </c>
      <c r="W33" s="106">
        <f>+[3]data1cf!V33</f>
        <v>16536.616103504944</v>
      </c>
      <c r="X33" s="106">
        <f>+[3]data1cf!W33</f>
        <v>16018.255219409373</v>
      </c>
      <c r="Y33" s="106">
        <f>+[3]data1cf!X33</f>
        <v>15497.60077298095</v>
      </c>
      <c r="Z33" s="106">
        <f>+[3]data1cf!Y33</f>
        <v>15195.636936485655</v>
      </c>
      <c r="AA33" s="106">
        <f>+[3]data1cf!Z33</f>
        <v>14449.133901439542</v>
      </c>
      <c r="AB33" s="106">
        <f>+[3]data1cf!AA33</f>
        <v>13921.177608042035</v>
      </c>
      <c r="AC33" s="106">
        <f>+[3]data1cf!AB33</f>
        <v>13390.639890032708</v>
      </c>
      <c r="AD33" s="106">
        <f>+[3]data1cf!AC33</f>
        <v>13078.474363783531</v>
      </c>
      <c r="AE33" s="106">
        <f>+[3]data1cf!AD33</f>
        <v>12321.508085942645</v>
      </c>
      <c r="AF33" s="106">
        <f>+[3]data1cf!AE33</f>
        <v>-3607.2716415647592</v>
      </c>
      <c r="AG33" s="106"/>
      <c r="AH33" s="107">
        <f t="shared" si="0"/>
        <v>92600.192583543903</v>
      </c>
      <c r="AI33" s="107">
        <f t="shared" si="2"/>
        <v>185874.3336773433</v>
      </c>
      <c r="AJ33" s="108">
        <f t="shared" si="3"/>
        <v>155687.10459158034</v>
      </c>
      <c r="AK33" s="109">
        <f t="shared" si="1"/>
        <v>0.16169248223304752</v>
      </c>
      <c r="AL33" s="110">
        <f t="shared" si="5"/>
        <v>0.94341180647780642</v>
      </c>
    </row>
    <row r="34" spans="1:38" x14ac:dyDescent="0.2">
      <c r="A34" s="102"/>
      <c r="B34" s="106">
        <f>+[3]data1cf!A34</f>
        <v>-186126.20509965668</v>
      </c>
      <c r="C34" s="106">
        <f>+[3]data1cf!B34</f>
        <v>20535.61418524108</v>
      </c>
      <c r="D34" s="106">
        <f>+[3]data1cf!C34</f>
        <v>59403.741688355061</v>
      </c>
      <c r="E34" s="106">
        <f>+[3]data1cf!D34</f>
        <v>60150.682193913279</v>
      </c>
      <c r="F34" s="106">
        <f>+[3]data1cf!E34</f>
        <v>42512.70498833817</v>
      </c>
      <c r="G34" s="106">
        <f>+[3]data1cf!F34</f>
        <v>40338.21981705926</v>
      </c>
      <c r="H34" s="106">
        <f>+[3]data1cf!G34</f>
        <v>37692.830589729419</v>
      </c>
      <c r="I34" s="106">
        <f>+[3]data1cf!H34</f>
        <v>35471.867901649646</v>
      </c>
      <c r="J34" s="106">
        <f>+[3]data1cf!I34</f>
        <v>34666.344686068158</v>
      </c>
      <c r="K34" s="106">
        <f>+[3]data1cf!J34</f>
        <v>33452.059806142031</v>
      </c>
      <c r="L34" s="106">
        <f>+[3]data1cf!K34</f>
        <v>32359.091501008283</v>
      </c>
      <c r="M34" s="106">
        <f>+[3]data1cf!L34</f>
        <v>31394.334267842518</v>
      </c>
      <c r="N34" s="106">
        <f>+[3]data1cf!M34</f>
        <v>30531.813050926205</v>
      </c>
      <c r="O34" s="106">
        <f>+[3]data1cf!N34</f>
        <v>29334.768589453211</v>
      </c>
      <c r="P34" s="106">
        <f>+[3]data1cf!O34</f>
        <v>36704.475459063076</v>
      </c>
      <c r="Q34" s="106">
        <f>+[3]data1cf!P34</f>
        <v>44411.875565497961</v>
      </c>
      <c r="R34" s="106">
        <f>+[3]data1cf!Q34</f>
        <v>33421.009616808151</v>
      </c>
      <c r="S34" s="106">
        <f>+[3]data1cf!R34</f>
        <v>22028.393357441295</v>
      </c>
      <c r="T34" s="106">
        <f>+[3]data1cf!S34</f>
        <v>21527.89354959593</v>
      </c>
      <c r="U34" s="106">
        <f>+[3]data1cf!T34</f>
        <v>21026.828080266219</v>
      </c>
      <c r="V34" s="106">
        <f>+[3]data1cf!U34</f>
        <v>20741.332056872954</v>
      </c>
      <c r="W34" s="106">
        <f>+[3]data1cf!V34</f>
        <v>20022.931768680195</v>
      </c>
      <c r="X34" s="106">
        <f>+[3]data1cf!W34</f>
        <v>19520.065444175925</v>
      </c>
      <c r="Y34" s="106">
        <f>+[3]data1cf!X34</f>
        <v>19016.562462687492</v>
      </c>
      <c r="Z34" s="106">
        <f>+[3]data1cf!Y34</f>
        <v>18727.314235234488</v>
      </c>
      <c r="AA34" s="106">
        <f>+[3]data1cf!Z34</f>
        <v>18007.569556928895</v>
      </c>
      <c r="AB34" s="106">
        <f>+[3]data1cf!AA34</f>
        <v>17502.039697075954</v>
      </c>
      <c r="AC34" s="106">
        <f>+[3]data1cf!AB34</f>
        <v>16995.79327417849</v>
      </c>
      <c r="AD34" s="106">
        <f>+[3]data1cf!AC34</f>
        <v>16703.948081757258</v>
      </c>
      <c r="AE34" s="106">
        <f>+[3]data1cf!AD34</f>
        <v>15981.064106777529</v>
      </c>
      <c r="AF34" s="106">
        <f>+[3]data1cf!AE34</f>
        <v>1896.2602179606838</v>
      </c>
      <c r="AG34" s="106"/>
      <c r="AH34" s="107">
        <f t="shared" si="0"/>
        <v>150427.42414664192</v>
      </c>
      <c r="AI34" s="107">
        <f t="shared" si="2"/>
        <v>252857.06678332968</v>
      </c>
      <c r="AJ34" s="108">
        <f t="shared" si="3"/>
        <v>220994.57871485825</v>
      </c>
      <c r="AK34" s="109">
        <f t="shared" si="1"/>
        <v>0.21079465746879578</v>
      </c>
      <c r="AL34" s="110">
        <f t="shared" si="5"/>
        <v>0.97989745656281946</v>
      </c>
    </row>
    <row r="35" spans="1:38" x14ac:dyDescent="0.2">
      <c r="A35" s="102"/>
      <c r="B35" s="106">
        <f>+[3]data1cf!A35</f>
        <v>-189996.91392909849</v>
      </c>
      <c r="C35" s="106">
        <f>+[3]data1cf!B35</f>
        <v>20975.701259892492</v>
      </c>
      <c r="D35" s="106">
        <f>+[3]data1cf!C35</f>
        <v>59713.881415705633</v>
      </c>
      <c r="E35" s="106">
        <f>+[3]data1cf!D35</f>
        <v>57836.322558368178</v>
      </c>
      <c r="F35" s="106">
        <f>+[3]data1cf!E35</f>
        <v>44011.620361407578</v>
      </c>
      <c r="G35" s="106">
        <f>+[3]data1cf!F35</f>
        <v>41764.059720087578</v>
      </c>
      <c r="H35" s="106">
        <f>+[3]data1cf!G35</f>
        <v>39038.835334041505</v>
      </c>
      <c r="I35" s="106">
        <f>+[3]data1cf!H35</f>
        <v>36747.817588508537</v>
      </c>
      <c r="J35" s="106">
        <f>+[3]data1cf!I35</f>
        <v>35902.622854131638</v>
      </c>
      <c r="K35" s="106">
        <f>+[3]data1cf!J35</f>
        <v>34638.638689633794</v>
      </c>
      <c r="L35" s="106">
        <f>+[3]data1cf!K35</f>
        <v>33499.474851069535</v>
      </c>
      <c r="M35" s="106">
        <f>+[3]data1cf!L35</f>
        <v>32491.305276208033</v>
      </c>
      <c r="N35" s="106">
        <f>+[3]data1cf!M35</f>
        <v>31588.156291474254</v>
      </c>
      <c r="O35" s="106">
        <f>+[3]data1cf!N35</f>
        <v>30342.678504227093</v>
      </c>
      <c r="P35" s="106">
        <f>+[3]data1cf!O35</f>
        <v>37842.774873419905</v>
      </c>
      <c r="Q35" s="106">
        <f>+[3]data1cf!P35</f>
        <v>45695.14454207677</v>
      </c>
      <c r="R35" s="106">
        <f>+[3]data1cf!Q35</f>
        <v>34468.172851846626</v>
      </c>
      <c r="S35" s="106">
        <f>+[3]data1cf!R35</f>
        <v>22830.836430669486</v>
      </c>
      <c r="T35" s="106">
        <f>+[3]data1cf!S35</f>
        <v>22312.519716189738</v>
      </c>
      <c r="U35" s="106">
        <f>+[3]data1cf!T35</f>
        <v>21793.805421588673</v>
      </c>
      <c r="V35" s="106">
        <f>+[3]data1cf!U35</f>
        <v>21495.369110332751</v>
      </c>
      <c r="W35" s="106">
        <f>+[3]data1cf!V35</f>
        <v>20755.136024585605</v>
      </c>
      <c r="X35" s="106">
        <f>+[3]data1cf!W35</f>
        <v>20235.155983175406</v>
      </c>
      <c r="Y35" s="106">
        <f>+[3]data1cf!X35</f>
        <v>19714.728461835854</v>
      </c>
      <c r="Z35" s="106">
        <f>+[3]data1cf!Y35</f>
        <v>19413.082446852626</v>
      </c>
      <c r="AA35" s="106">
        <f>+[3]data1cf!Z35</f>
        <v>18672.476879045425</v>
      </c>
      <c r="AB35" s="106">
        <f>+[3]data1cf!AA35</f>
        <v>18150.624748520953</v>
      </c>
      <c r="AC35" s="106">
        <f>+[3]data1cf!AB35</f>
        <v>17628.268975393803</v>
      </c>
      <c r="AD35" s="106">
        <f>+[3]data1cf!AC35</f>
        <v>17324.688837880312</v>
      </c>
      <c r="AE35" s="106">
        <f>+[3]data1cf!AD35</f>
        <v>16581.985610940563</v>
      </c>
      <c r="AF35" s="106">
        <f>+[3]data1cf!AE35</f>
        <v>2199.4159294625824</v>
      </c>
      <c r="AG35" s="106"/>
      <c r="AH35" s="107">
        <f t="shared" si="0"/>
        <v>153294.48765567091</v>
      </c>
      <c r="AI35" s="107">
        <f t="shared" si="2"/>
        <v>258671.34582646101</v>
      </c>
      <c r="AJ35" s="108">
        <f t="shared" si="3"/>
        <v>225926.27090860883</v>
      </c>
      <c r="AK35" s="109">
        <f t="shared" si="1"/>
        <v>0.20921860337257395</v>
      </c>
      <c r="AL35" s="110">
        <f t="shared" ref="AL35:AL50" si="6">1-EXP(-(1/0.25)*(AI35/ABS($AI$1010)))</f>
        <v>0.98162465923888476</v>
      </c>
    </row>
    <row r="36" spans="1:38" x14ac:dyDescent="0.2">
      <c r="A36" s="102"/>
      <c r="B36" s="106">
        <f>+[3]data1cf!A36</f>
        <v>-195953.81976884237</v>
      </c>
      <c r="C36" s="106">
        <f>+[3]data1cf!B36</f>
        <v>16835.595243601812</v>
      </c>
      <c r="D36" s="106">
        <f>+[3]data1cf!C36</f>
        <v>56940.617109145387</v>
      </c>
      <c r="E36" s="106">
        <f>+[3]data1cf!D36</f>
        <v>55599.636437809662</v>
      </c>
      <c r="F36" s="106">
        <f>+[3]data1cf!E36</f>
        <v>40025.251877816074</v>
      </c>
      <c r="G36" s="106">
        <f>+[3]data1cf!F36</f>
        <v>37873.914065840901</v>
      </c>
      <c r="H36" s="106">
        <f>+[3]data1cf!G36</f>
        <v>35203.847170012508</v>
      </c>
      <c r="I36" s="106">
        <f>+[3]data1cf!H36</f>
        <v>32976.198399157627</v>
      </c>
      <c r="J36" s="106">
        <f>+[3]data1cf!I36</f>
        <v>32224.95354592643</v>
      </c>
      <c r="K36" s="106">
        <f>+[3]data1cf!J36</f>
        <v>31069.200143805676</v>
      </c>
      <c r="L36" s="106">
        <f>+[3]data1cf!K36</f>
        <v>30027.244179684225</v>
      </c>
      <c r="M36" s="106">
        <f>+[3]data1cf!L36</f>
        <v>29119.727342797793</v>
      </c>
      <c r="N36" s="106">
        <f>+[3]data1cf!M36</f>
        <v>28306.880851501453</v>
      </c>
      <c r="O36" s="106">
        <f>+[3]data1cf!N36</f>
        <v>27165.606608300855</v>
      </c>
      <c r="P36" s="106">
        <f>+[3]data1cf!O36</f>
        <v>35030.410042666037</v>
      </c>
      <c r="Q36" s="106">
        <f>+[3]data1cf!P36</f>
        <v>43215.722740058656</v>
      </c>
      <c r="R36" s="106">
        <f>+[3]data1cf!Q36</f>
        <v>31668.942491291426</v>
      </c>
      <c r="S36" s="106">
        <f>+[3]data1cf!R36</f>
        <v>19721.426987671017</v>
      </c>
      <c r="T36" s="106">
        <f>+[3]data1cf!S36</f>
        <v>19228.824931468502</v>
      </c>
      <c r="U36" s="106">
        <f>+[3]data1cf!T36</f>
        <v>18734.794094396741</v>
      </c>
      <c r="V36" s="106">
        <f>+[3]data1cf!U36</f>
        <v>18455.482667199591</v>
      </c>
      <c r="W36" s="106">
        <f>+[3]data1cf!V36</f>
        <v>17742.273338038111</v>
      </c>
      <c r="X36" s="106">
        <f>+[3]data1cf!W36</f>
        <v>17243.693795613653</v>
      </c>
      <c r="Y36" s="106">
        <f>+[3]data1cf!X36</f>
        <v>16743.506147733278</v>
      </c>
      <c r="Z36" s="106">
        <f>+[3]data1cf!Y36</f>
        <v>16456.609889890395</v>
      </c>
      <c r="AA36" s="106">
        <f>+[3]data1cf!Z36</f>
        <v>15738.112115654953</v>
      </c>
      <c r="AB36" s="106">
        <f>+[3]data1cf!AA36</f>
        <v>15232.80485982605</v>
      </c>
      <c r="AC36" s="106">
        <f>+[3]data1cf!AB36</f>
        <v>14725.687667139118</v>
      </c>
      <c r="AD36" s="106">
        <f>+[3]data1cf!AC36</f>
        <v>14431.881238401893</v>
      </c>
      <c r="AE36" s="106">
        <f>+[3]data1cf!AD36</f>
        <v>13705.804649824709</v>
      </c>
      <c r="AF36" s="106">
        <f>+[3]data1cf!AE36</f>
        <v>-1100.1893033878659</v>
      </c>
      <c r="AG36" s="106"/>
      <c r="AH36" s="107">
        <f t="shared" si="0"/>
        <v>115886.36026617837</v>
      </c>
      <c r="AI36" s="107">
        <f t="shared" si="2"/>
        <v>211173.40045601685</v>
      </c>
      <c r="AJ36" s="108">
        <f t="shared" si="3"/>
        <v>180911.78559349058</v>
      </c>
      <c r="AK36" s="109">
        <f t="shared" si="1"/>
        <v>0.18222660422325135</v>
      </c>
      <c r="AL36" s="110">
        <f t="shared" si="6"/>
        <v>0.96172093857947472</v>
      </c>
    </row>
    <row r="37" spans="1:38" x14ac:dyDescent="0.2">
      <c r="A37" s="102"/>
      <c r="B37" s="106">
        <f>+[3]data1cf!A37</f>
        <v>-200104.95260500352</v>
      </c>
      <c r="C37" s="106">
        <f>+[3]data1cf!B37</f>
        <v>19408.431858303316</v>
      </c>
      <c r="D37" s="106">
        <f>+[3]data1cf!C37</f>
        <v>59247.681475755133</v>
      </c>
      <c r="E37" s="106">
        <f>+[3]data1cf!D37</f>
        <v>56390.733646062843</v>
      </c>
      <c r="F37" s="106">
        <f>+[3]data1cf!E37</f>
        <v>41575.322576614286</v>
      </c>
      <c r="G37" s="106">
        <f>+[3]data1cf!F37</f>
        <v>39347.519802384166</v>
      </c>
      <c r="H37" s="106">
        <f>+[3]data1cf!G37</f>
        <v>36593.458675884656</v>
      </c>
      <c r="I37" s="106">
        <f>+[3]data1cf!H37</f>
        <v>34292.241894693158</v>
      </c>
      <c r="J37" s="106">
        <f>+[3]data1cf!I37</f>
        <v>33499.866126821944</v>
      </c>
      <c r="K37" s="106">
        <f>+[3]data1cf!J37</f>
        <v>32292.498749206061</v>
      </c>
      <c r="L37" s="106">
        <f>+[3]data1cf!K37</f>
        <v>31202.536579154461</v>
      </c>
      <c r="M37" s="106">
        <f>+[3]data1cf!L37</f>
        <v>30249.990711998507</v>
      </c>
      <c r="N37" s="106">
        <f>+[3]data1cf!M37</f>
        <v>29394.967920908784</v>
      </c>
      <c r="O37" s="106">
        <f>+[3]data1cf!N37</f>
        <v>28203.382838480895</v>
      </c>
      <c r="P37" s="106">
        <f>+[3]data1cf!O37</f>
        <v>36209.519401541082</v>
      </c>
      <c r="Q37" s="106">
        <f>+[3]data1cf!P37</f>
        <v>44551.306877529452</v>
      </c>
      <c r="R37" s="106">
        <f>+[3]data1cf!Q37</f>
        <v>32751.713057696819</v>
      </c>
      <c r="S37" s="106">
        <f>+[3]data1cf!R37</f>
        <v>20542.354355784286</v>
      </c>
      <c r="T37" s="106">
        <f>+[3]data1cf!S37</f>
        <v>20031.129556353611</v>
      </c>
      <c r="U37" s="106">
        <f>+[3]data1cf!T37</f>
        <v>19518.644461847638</v>
      </c>
      <c r="V37" s="106">
        <f>+[3]data1cf!U37</f>
        <v>19225.811567235753</v>
      </c>
      <c r="W37" s="106">
        <f>+[3]data1cf!V37</f>
        <v>18489.741017934888</v>
      </c>
      <c r="X37" s="106">
        <f>+[3]data1cf!W37</f>
        <v>17973.243613998937</v>
      </c>
      <c r="Y37" s="106">
        <f>+[3]data1cf!X37</f>
        <v>17455.327736852516</v>
      </c>
      <c r="Z37" s="106">
        <f>+[3]data1cf!Y37</f>
        <v>17155.444262958423</v>
      </c>
      <c r="AA37" s="106">
        <f>+[3]data1cf!Z37</f>
        <v>16415.069069516911</v>
      </c>
      <c r="AB37" s="106">
        <f>+[3]data1cf!AA37</f>
        <v>15892.637302758631</v>
      </c>
      <c r="AC37" s="106">
        <f>+[3]data1cf!AB37</f>
        <v>15368.609031905209</v>
      </c>
      <c r="AD37" s="106">
        <f>+[3]data1cf!AC37</f>
        <v>15062.471524133609</v>
      </c>
      <c r="AE37" s="106">
        <f>+[3]data1cf!AD37</f>
        <v>14315.569960567602</v>
      </c>
      <c r="AF37" s="106">
        <f>+[3]data1cf!AE37</f>
        <v>-809.44435697958033</v>
      </c>
      <c r="AG37" s="106"/>
      <c r="AH37" s="107">
        <f t="shared" si="0"/>
        <v>124634.58090701023</v>
      </c>
      <c r="AI37" s="107">
        <f t="shared" si="2"/>
        <v>223511.43430246634</v>
      </c>
      <c r="AJ37" s="108">
        <f t="shared" si="3"/>
        <v>192171.62133386664</v>
      </c>
      <c r="AK37" s="109">
        <f t="shared" si="1"/>
        <v>0.18683400750160215</v>
      </c>
      <c r="AL37" s="110">
        <f t="shared" si="6"/>
        <v>0.96836489618685284</v>
      </c>
    </row>
    <row r="38" spans="1:38" x14ac:dyDescent="0.2">
      <c r="A38" s="102"/>
      <c r="B38" s="106">
        <f>+[3]data1cf!A38</f>
        <v>-213135.72307437402</v>
      </c>
      <c r="C38" s="106">
        <f>+[3]data1cf!B38</f>
        <v>15412.860008942313</v>
      </c>
      <c r="D38" s="106">
        <f>+[3]data1cf!C38</f>
        <v>60134.441354239214</v>
      </c>
      <c r="E38" s="106">
        <f>+[3]data1cf!D38</f>
        <v>53699.830986313609</v>
      </c>
      <c r="F38" s="106">
        <f>+[3]data1cf!E38</f>
        <v>39706.342185700589</v>
      </c>
      <c r="G38" s="106">
        <f>+[3]data1cf!F38</f>
        <v>37461.837757269808</v>
      </c>
      <c r="H38" s="106">
        <f>+[3]data1cf!G38</f>
        <v>34634.62577374198</v>
      </c>
      <c r="I38" s="106">
        <f>+[3]data1cf!H38</f>
        <v>32285.667160332247</v>
      </c>
      <c r="J38" s="106">
        <f>+[3]data1cf!I38</f>
        <v>31530.058642381264</v>
      </c>
      <c r="K38" s="106">
        <f>+[3]data1cf!J38</f>
        <v>30358.349767517095</v>
      </c>
      <c r="L38" s="106">
        <f>+[3]data1cf!K38</f>
        <v>29297.804191999719</v>
      </c>
      <c r="M38" s="106">
        <f>+[3]data1cf!L38</f>
        <v>28383.123314099059</v>
      </c>
      <c r="N38" s="106">
        <f>+[3]data1cf!M38</f>
        <v>27559.257781067528</v>
      </c>
      <c r="O38" s="106">
        <f>+[3]data1cf!N38</f>
        <v>26401.027028153141</v>
      </c>
      <c r="P38" s="106">
        <f>+[3]data1cf!O38</f>
        <v>35026.374107722157</v>
      </c>
      <c r="Q38" s="106">
        <f>+[3]data1cf!P38</f>
        <v>43976.897001642756</v>
      </c>
      <c r="R38" s="106">
        <f>+[3]data1cf!Q38</f>
        <v>31430.306626413592</v>
      </c>
      <c r="S38" s="106">
        <f>+[3]data1cf!R38</f>
        <v>18470.099513499954</v>
      </c>
      <c r="T38" s="106">
        <f>+[3]data1cf!S38</f>
        <v>17957.279436705678</v>
      </c>
      <c r="U38" s="106">
        <f>+[3]data1cf!T38</f>
        <v>17442.347564354495</v>
      </c>
      <c r="V38" s="106">
        <f>+[3]data1cf!U38</f>
        <v>17148.848874772288</v>
      </c>
      <c r="W38" s="106">
        <f>+[3]data1cf!V38</f>
        <v>16405.893116898646</v>
      </c>
      <c r="X38" s="106">
        <f>+[3]data1cf!W38</f>
        <v>15884.238075193993</v>
      </c>
      <c r="Y38" s="106">
        <f>+[3]data1cf!X38</f>
        <v>15360.206188985147</v>
      </c>
      <c r="Z38" s="106">
        <f>+[3]data1cf!Y38</f>
        <v>15055.758340583187</v>
      </c>
      <c r="AA38" s="106">
        <f>+[3]data1cf!Z38</f>
        <v>14304.724522554254</v>
      </c>
      <c r="AB38" s="106">
        <f>+[3]data1cf!AA38</f>
        <v>13773.125650006954</v>
      </c>
      <c r="AC38" s="106">
        <f>+[3]data1cf!AB38</f>
        <v>13238.851618030221</v>
      </c>
      <c r="AD38" s="106">
        <f>+[3]data1cf!AC38</f>
        <v>12923.792473885751</v>
      </c>
      <c r="AE38" s="106">
        <f>+[3]data1cf!AD38</f>
        <v>12161.954649013169</v>
      </c>
      <c r="AF38" s="106">
        <f>+[3]data1cf!AE38</f>
        <v>-3927.2200220944906</v>
      </c>
      <c r="AG38" s="106"/>
      <c r="AH38" s="107">
        <f t="shared" si="0"/>
        <v>93724.689229961936</v>
      </c>
      <c r="AI38" s="107">
        <f t="shared" si="2"/>
        <v>187063.10638518384</v>
      </c>
      <c r="AJ38" s="108">
        <f t="shared" si="3"/>
        <v>156791.35814054357</v>
      </c>
      <c r="AK38" s="109">
        <f t="shared" si="1"/>
        <v>0.16270295977592469</v>
      </c>
      <c r="AL38" s="110">
        <f t="shared" si="6"/>
        <v>0.94444171923481612</v>
      </c>
    </row>
    <row r="39" spans="1:38" x14ac:dyDescent="0.2">
      <c r="A39" s="102"/>
      <c r="B39" s="106">
        <f>+[3]data1cf!A39</f>
        <v>-183681.62363839865</v>
      </c>
      <c r="C39" s="106">
        <f>+[3]data1cf!B39</f>
        <v>29237.518896322232</v>
      </c>
      <c r="D39" s="106">
        <f>+[3]data1cf!C39</f>
        <v>66890.097618951244</v>
      </c>
      <c r="E39" s="106">
        <f>+[3]data1cf!D39</f>
        <v>65004.742895980758</v>
      </c>
      <c r="F39" s="106">
        <f>+[3]data1cf!E39</f>
        <v>48550.824314605386</v>
      </c>
      <c r="G39" s="106">
        <f>+[3]data1cf!F39</f>
        <v>46190.872446704685</v>
      </c>
      <c r="H39" s="106">
        <f>+[3]data1cf!G39</f>
        <v>43398.317843393364</v>
      </c>
      <c r="I39" s="106">
        <f>+[3]data1cf!H39</f>
        <v>41031.604562635242</v>
      </c>
      <c r="J39" s="106">
        <f>+[3]data1cf!I39</f>
        <v>40079.098223811889</v>
      </c>
      <c r="K39" s="106">
        <f>+[3]data1cf!J39</f>
        <v>38691.184536703324</v>
      </c>
      <c r="L39" s="106">
        <f>+[3]data1cf!K39</f>
        <v>37440.593671529787</v>
      </c>
      <c r="M39" s="106">
        <f>+[3]data1cf!L39</f>
        <v>36317.386652707908</v>
      </c>
      <c r="N39" s="106">
        <f>+[3]data1cf!M39</f>
        <v>35310.901104239136</v>
      </c>
      <c r="O39" s="106">
        <f>+[3]data1cf!N39</f>
        <v>33946.060506123045</v>
      </c>
      <c r="P39" s="106">
        <f>+[3]data1cf!O39</f>
        <v>41051.349020461101</v>
      </c>
      <c r="Q39" s="106">
        <f>+[3]data1cf!P39</f>
        <v>48545.281759727892</v>
      </c>
      <c r="R39" s="106">
        <f>+[3]data1cf!Q39</f>
        <v>37655.19310870851</v>
      </c>
      <c r="S39" s="106">
        <f>+[3]data1cf!R39</f>
        <v>26343.392586906135</v>
      </c>
      <c r="T39" s="106">
        <f>+[3]data1cf!S39</f>
        <v>25795.17139092768</v>
      </c>
      <c r="U39" s="106">
        <f>+[3]data1cf!T39</f>
        <v>25247.710010281022</v>
      </c>
      <c r="V39" s="106">
        <f>+[3]data1cf!U39</f>
        <v>24927.056485157045</v>
      </c>
      <c r="W39" s="106">
        <f>+[3]data1cf!V39</f>
        <v>24155.158556656694</v>
      </c>
      <c r="X39" s="106">
        <f>+[3]data1cf!W39</f>
        <v>23610.116144615306</v>
      </c>
      <c r="Y39" s="106">
        <f>+[3]data1cf!X39</f>
        <v>23065.928911423878</v>
      </c>
      <c r="Z39" s="106">
        <f>+[3]data1cf!Y39</f>
        <v>22746.963161583844</v>
      </c>
      <c r="AA39" s="106">
        <f>+[3]data1cf!Z39</f>
        <v>21980.223372713735</v>
      </c>
      <c r="AB39" s="106">
        <f>+[3]data1cf!AA39</f>
        <v>21438.758709998707</v>
      </c>
      <c r="AC39" s="106">
        <f>+[3]data1cf!AB39</f>
        <v>20898.256558613415</v>
      </c>
      <c r="AD39" s="106">
        <f>+[3]data1cf!AC39</f>
        <v>20582.930339507926</v>
      </c>
      <c r="AE39" s="106">
        <f>+[3]data1cf!AD39</f>
        <v>19820.256157451688</v>
      </c>
      <c r="AF39" s="106">
        <f>+[3]data1cf!AE39</f>
        <v>5884.8528897247743</v>
      </c>
      <c r="AG39" s="106"/>
      <c r="AH39" s="107">
        <f t="shared" si="0"/>
        <v>205355.14447613363</v>
      </c>
      <c r="AI39" s="107">
        <f t="shared" si="2"/>
        <v>323092.93246620905</v>
      </c>
      <c r="AJ39" s="108">
        <f t="shared" si="3"/>
        <v>287246.9045465698</v>
      </c>
      <c r="AK39" s="109">
        <f t="shared" si="1"/>
        <v>0.25180343985557552</v>
      </c>
      <c r="AL39" s="110">
        <f t="shared" si="6"/>
        <v>0.99320879775253379</v>
      </c>
    </row>
    <row r="40" spans="1:38" x14ac:dyDescent="0.2">
      <c r="A40" s="102"/>
      <c r="B40" s="106">
        <f>+[3]data1cf!A40</f>
        <v>-214896.52629327562</v>
      </c>
      <c r="C40" s="106">
        <f>+[3]data1cf!B40</f>
        <v>13035.988375613189</v>
      </c>
      <c r="D40" s="106">
        <f>+[3]data1cf!C40</f>
        <v>56261.628469210686</v>
      </c>
      <c r="E40" s="106">
        <f>+[3]data1cf!D40</f>
        <v>54466.780446187811</v>
      </c>
      <c r="F40" s="106">
        <f>+[3]data1cf!E40</f>
        <v>38985.718121611717</v>
      </c>
      <c r="G40" s="106">
        <f>+[3]data1cf!F40</f>
        <v>36754.47843663118</v>
      </c>
      <c r="H40" s="106">
        <f>+[3]data1cf!G40</f>
        <v>33930.622789213652</v>
      </c>
      <c r="I40" s="106">
        <f>+[3]data1cf!H40</f>
        <v>31587.945212232997</v>
      </c>
      <c r="J40" s="106">
        <f>+[3]data1cf!I40</f>
        <v>30848.833823759982</v>
      </c>
      <c r="K40" s="106">
        <f>+[3]data1cf!J40</f>
        <v>29695.682287836913</v>
      </c>
      <c r="L40" s="106">
        <f>+[3]data1cf!K40</f>
        <v>28651.629676977696</v>
      </c>
      <c r="M40" s="106">
        <f>+[3]data1cf!L40</f>
        <v>27754.521008423442</v>
      </c>
      <c r="N40" s="106">
        <f>+[3]data1cf!M40</f>
        <v>26946.232717098152</v>
      </c>
      <c r="O40" s="106">
        <f>+[3]data1cf!N40</f>
        <v>25805.803500262402</v>
      </c>
      <c r="P40" s="106">
        <f>+[3]data1cf!O40</f>
        <v>34527.023522909112</v>
      </c>
      <c r="Q40" s="106">
        <f>+[3]data1cf!P40</f>
        <v>43567.972410672453</v>
      </c>
      <c r="R40" s="106">
        <f>+[3]data1cf!Q40</f>
        <v>30923.68222709687</v>
      </c>
      <c r="S40" s="106">
        <f>+[3]data1cf!R40</f>
        <v>17866.95710377564</v>
      </c>
      <c r="T40" s="106">
        <f>+[3]data1cf!S40</f>
        <v>17357.873513734114</v>
      </c>
      <c r="U40" s="106">
        <f>+[3]data1cf!T40</f>
        <v>16846.46712903463</v>
      </c>
      <c r="V40" s="106">
        <f>+[3]data1cf!U40</f>
        <v>16555.782178465015</v>
      </c>
      <c r="W40" s="106">
        <f>+[3]data1cf!V40</f>
        <v>15816.405149788116</v>
      </c>
      <c r="X40" s="106">
        <f>+[3]data1cf!W40</f>
        <v>15297.603853300505</v>
      </c>
      <c r="Y40" s="106">
        <f>+[3]data1cf!X40</f>
        <v>14776.188230961608</v>
      </c>
      <c r="Z40" s="106">
        <f>+[3]data1cf!Y40</f>
        <v>14473.639806733947</v>
      </c>
      <c r="AA40" s="106">
        <f>+[3]data1cf!Z40</f>
        <v>13725.197936734756</v>
      </c>
      <c r="AB40" s="106">
        <f>+[3]data1cf!AA40</f>
        <v>13195.459276029072</v>
      </c>
      <c r="AC40" s="106">
        <f>+[3]data1cf!AB40</f>
        <v>12662.778168545632</v>
      </c>
      <c r="AD40" s="106">
        <f>+[3]data1cf!AC40</f>
        <v>12348.583682849334</v>
      </c>
      <c r="AE40" s="106">
        <f>+[3]data1cf!AD40</f>
        <v>11588.232871429926</v>
      </c>
      <c r="AF40" s="106">
        <f>+[3]data1cf!AE40</f>
        <v>-4628.6349885859418</v>
      </c>
      <c r="AG40" s="106"/>
      <c r="AH40" s="107">
        <f t="shared" si="0"/>
        <v>82769.249856165377</v>
      </c>
      <c r="AI40" s="107">
        <f t="shared" si="2"/>
        <v>174038.51619896074</v>
      </c>
      <c r="AJ40" s="108">
        <f t="shared" si="3"/>
        <v>144263.21394215213</v>
      </c>
      <c r="AK40" s="109">
        <f t="shared" si="1"/>
        <v>0.15471070408821108</v>
      </c>
      <c r="AL40" s="110">
        <f t="shared" si="6"/>
        <v>0.93205651490685015</v>
      </c>
    </row>
    <row r="41" spans="1:38" x14ac:dyDescent="0.2">
      <c r="A41" s="102"/>
      <c r="B41" s="106">
        <f>+[3]data1cf!A41</f>
        <v>-172422.88844793613</v>
      </c>
      <c r="C41" s="106">
        <f>+[3]data1cf!B41</f>
        <v>31169.78963535311</v>
      </c>
      <c r="D41" s="106">
        <f>+[3]data1cf!C41</f>
        <v>67371.82247163984</v>
      </c>
      <c r="E41" s="106">
        <f>+[3]data1cf!D41</f>
        <v>67957.517211996572</v>
      </c>
      <c r="F41" s="106">
        <f>+[3]data1cf!E41</f>
        <v>50471.846353221044</v>
      </c>
      <c r="G41" s="106">
        <f>+[3]data1cf!F41</f>
        <v>48116.171127131573</v>
      </c>
      <c r="H41" s="106">
        <f>+[3]data1cf!G41</f>
        <v>45378.157842035114</v>
      </c>
      <c r="I41" s="106">
        <f>+[3]data1cf!H41</f>
        <v>43044.364989834241</v>
      </c>
      <c r="J41" s="106">
        <f>+[3]data1cf!I41</f>
        <v>42052.549446620615</v>
      </c>
      <c r="K41" s="106">
        <f>+[3]data1cf!J41</f>
        <v>40624.838785843196</v>
      </c>
      <c r="L41" s="106">
        <f>+[3]data1cf!K41</f>
        <v>39340.642723021941</v>
      </c>
      <c r="M41" s="106">
        <f>+[3]data1cf!L41</f>
        <v>38176.571789323905</v>
      </c>
      <c r="N41" s="106">
        <f>+[3]data1cf!M41</f>
        <v>37135.729997659466</v>
      </c>
      <c r="O41" s="106">
        <f>+[3]data1cf!N41</f>
        <v>35733.374003205128</v>
      </c>
      <c r="P41" s="106">
        <f>+[3]data1cf!O41</f>
        <v>42295.675876674461</v>
      </c>
      <c r="Q41" s="106">
        <f>+[3]data1cf!P41</f>
        <v>49258.309864011782</v>
      </c>
      <c r="R41" s="106">
        <f>+[3]data1cf!Q41</f>
        <v>39011.515769596917</v>
      </c>
      <c r="S41" s="106">
        <f>+[3]data1cf!R41</f>
        <v>28345.224264511562</v>
      </c>
      <c r="T41" s="106">
        <f>+[3]data1cf!S41</f>
        <v>27795.796086417948</v>
      </c>
      <c r="U41" s="106">
        <f>+[3]data1cf!T41</f>
        <v>27247.926190270387</v>
      </c>
      <c r="V41" s="106">
        <f>+[3]data1cf!U41</f>
        <v>26925.94839755744</v>
      </c>
      <c r="W41" s="106">
        <f>+[3]data1cf!V41</f>
        <v>26157.049640100711</v>
      </c>
      <c r="X41" s="106">
        <f>+[3]data1cf!W41</f>
        <v>25614.1407324303</v>
      </c>
      <c r="Y41" s="106">
        <f>+[3]data1cf!X41</f>
        <v>25072.985684818603</v>
      </c>
      <c r="Z41" s="106">
        <f>+[3]data1cf!Y41</f>
        <v>24756.317585006997</v>
      </c>
      <c r="AA41" s="106">
        <f>+[3]data1cf!Z41</f>
        <v>23996.149211452663</v>
      </c>
      <c r="AB41" s="106">
        <f>+[3]data1cf!AA41</f>
        <v>23460.577800078281</v>
      </c>
      <c r="AC41" s="106">
        <f>+[3]data1cf!AB41</f>
        <v>22926.98037365159</v>
      </c>
      <c r="AD41" s="106">
        <f>+[3]data1cf!AC41</f>
        <v>22618.008278877947</v>
      </c>
      <c r="AE41" s="106">
        <f>+[3]data1cf!AD41</f>
        <v>21865.946130421275</v>
      </c>
      <c r="AF41" s="106">
        <f>+[3]data1cf!AE41</f>
        <v>8761.8938479974022</v>
      </c>
      <c r="AG41" s="106"/>
      <c r="AH41" s="107">
        <f t="shared" si="0"/>
        <v>233921.96754629715</v>
      </c>
      <c r="AI41" s="107">
        <f t="shared" si="2"/>
        <v>357235.41030779632</v>
      </c>
      <c r="AJ41" s="108">
        <f t="shared" si="3"/>
        <v>320255.22335107869</v>
      </c>
      <c r="AK41" s="109">
        <f t="shared" si="1"/>
        <v>0.28106623291969302</v>
      </c>
      <c r="AL41" s="110">
        <f t="shared" si="6"/>
        <v>0.99599280851277772</v>
      </c>
    </row>
    <row r="42" spans="1:38" x14ac:dyDescent="0.2">
      <c r="A42" s="102"/>
      <c r="B42" s="106">
        <f>+[3]data1cf!A42</f>
        <v>-209695.41280336265</v>
      </c>
      <c r="C42" s="106">
        <f>+[3]data1cf!B42</f>
        <v>17067.566685855985</v>
      </c>
      <c r="D42" s="106">
        <f>+[3]data1cf!C42</f>
        <v>61420.888329835419</v>
      </c>
      <c r="E42" s="106">
        <f>+[3]data1cf!D42</f>
        <v>57010.660348546269</v>
      </c>
      <c r="F42" s="106">
        <f>+[3]data1cf!E42</f>
        <v>42049.905154777327</v>
      </c>
      <c r="G42" s="106">
        <f>+[3]data1cf!F42</f>
        <v>39748.459224112681</v>
      </c>
      <c r="H42" s="106">
        <f>+[3]data1cf!G42</f>
        <v>36888.223574137868</v>
      </c>
      <c r="I42" s="106">
        <f>+[3]data1cf!H42</f>
        <v>34501.543781225075</v>
      </c>
      <c r="J42" s="106">
        <f>+[3]data1cf!I42</f>
        <v>33690.658780644109</v>
      </c>
      <c r="K42" s="106">
        <f>+[3]data1cf!J42</f>
        <v>32455.23072715156</v>
      </c>
      <c r="L42" s="106">
        <f>+[3]data1cf!K42</f>
        <v>31337.439790912715</v>
      </c>
      <c r="M42" s="106">
        <f>+[3]data1cf!L42</f>
        <v>30363.529532084605</v>
      </c>
      <c r="N42" s="106">
        <f>+[3]data1cf!M42</f>
        <v>29486.508283414543</v>
      </c>
      <c r="O42" s="106">
        <f>+[3]data1cf!N42</f>
        <v>28266.923422090957</v>
      </c>
      <c r="P42" s="106">
        <f>+[3]data1cf!O42</f>
        <v>36680.563463945007</v>
      </c>
      <c r="Q42" s="106">
        <f>+[3]data1cf!P42</f>
        <v>45438.079843154679</v>
      </c>
      <c r="R42" s="106">
        <f>+[3]data1cf!Q42</f>
        <v>33075.903659793577</v>
      </c>
      <c r="S42" s="106">
        <f>+[3]data1cf!R42</f>
        <v>20294.39918686101</v>
      </c>
      <c r="T42" s="106">
        <f>+[3]data1cf!S42</f>
        <v>19766.379312470293</v>
      </c>
      <c r="U42" s="106">
        <f>+[3]data1cf!T42</f>
        <v>19236.851660778309</v>
      </c>
      <c r="V42" s="106">
        <f>+[3]data1cf!U42</f>
        <v>18932.051492949686</v>
      </c>
      <c r="W42" s="106">
        <f>+[3]data1cf!V42</f>
        <v>18173.090735214762</v>
      </c>
      <c r="X42" s="106">
        <f>+[3]data1cf!W42</f>
        <v>17638.762882996351</v>
      </c>
      <c r="Y42" s="106">
        <f>+[3]data1cf!X42</f>
        <v>17102.738014141869</v>
      </c>
      <c r="Z42" s="106">
        <f>+[3]data1cf!Y42</f>
        <v>16789.549662486672</v>
      </c>
      <c r="AA42" s="106">
        <f>+[3]data1cf!Z42</f>
        <v>16025.392057213219</v>
      </c>
      <c r="AB42" s="106">
        <f>+[3]data1cf!AA42</f>
        <v>15483.964520376467</v>
      </c>
      <c r="AC42" s="106">
        <f>+[3]data1cf!AB42</f>
        <v>14940.626976365136</v>
      </c>
      <c r="AD42" s="106">
        <f>+[3]data1cf!AC42</f>
        <v>14619.740515475485</v>
      </c>
      <c r="AE42" s="106">
        <f>+[3]data1cf!AD42</f>
        <v>13847.990946950915</v>
      </c>
      <c r="AF42" s="106">
        <f>+[3]data1cf!AE42</f>
        <v>-1996.870779660705</v>
      </c>
      <c r="AG42" s="106"/>
      <c r="AH42" s="107">
        <f t="shared" si="0"/>
        <v>116150.48605204972</v>
      </c>
      <c r="AI42" s="107">
        <f t="shared" si="2"/>
        <v>215559.89415453759</v>
      </c>
      <c r="AJ42" s="108">
        <f t="shared" si="3"/>
        <v>183783.11875863967</v>
      </c>
      <c r="AK42" s="109">
        <f t="shared" si="1"/>
        <v>0.1775734841823578</v>
      </c>
      <c r="AL42" s="110">
        <f t="shared" si="6"/>
        <v>0.96422937293276967</v>
      </c>
    </row>
    <row r="43" spans="1:38" x14ac:dyDescent="0.2">
      <c r="A43" s="102"/>
      <c r="B43" s="106">
        <f>+[3]data1cf!A43</f>
        <v>-196032.54701891448</v>
      </c>
      <c r="C43" s="106">
        <f>+[3]data1cf!B43</f>
        <v>18636.320880907253</v>
      </c>
      <c r="D43" s="106">
        <f>+[3]data1cf!C43</f>
        <v>55516.631519549366</v>
      </c>
      <c r="E43" s="106">
        <f>+[3]data1cf!D43</f>
        <v>54641.731088670276</v>
      </c>
      <c r="F43" s="106">
        <f>+[3]data1cf!E43</f>
        <v>40289.604710381289</v>
      </c>
      <c r="G43" s="106">
        <f>+[3]data1cf!F43</f>
        <v>38129.025497470633</v>
      </c>
      <c r="H43" s="106">
        <f>+[3]data1cf!G43</f>
        <v>35450.719188320814</v>
      </c>
      <c r="I43" s="106">
        <f>+[3]data1cf!H43</f>
        <v>33215.284104392689</v>
      </c>
      <c r="J43" s="106">
        <f>+[3]data1cf!I43</f>
        <v>32457.472139327889</v>
      </c>
      <c r="K43" s="106">
        <f>+[3]data1cf!J43</f>
        <v>31293.843462914287</v>
      </c>
      <c r="L43" s="106">
        <f>+[3]data1cf!K43</f>
        <v>30244.693504005496</v>
      </c>
      <c r="M43" s="106">
        <f>+[3]data1cf!L43</f>
        <v>29330.070436388793</v>
      </c>
      <c r="N43" s="106">
        <f>+[3]data1cf!M43</f>
        <v>28510.718239007794</v>
      </c>
      <c r="O43" s="106">
        <f>+[3]data1cf!N43</f>
        <v>27361.816531190103</v>
      </c>
      <c r="P43" s="106">
        <f>+[3]data1cf!O43</f>
        <v>35223.175882229698</v>
      </c>
      <c r="Q43" s="106">
        <f>+[3]data1cf!P43</f>
        <v>43407.355308710976</v>
      </c>
      <c r="R43" s="106">
        <f>+[3]data1cf!Q43</f>
        <v>31854.154403155502</v>
      </c>
      <c r="S43" s="106">
        <f>+[3]data1cf!R43</f>
        <v>19899.192512927781</v>
      </c>
      <c r="T43" s="106">
        <f>+[3]data1cf!S43</f>
        <v>19404.253497311482</v>
      </c>
      <c r="U43" s="106">
        <f>+[3]data1cf!T43</f>
        <v>18907.937053696121</v>
      </c>
      <c r="V43" s="106">
        <f>+[3]data1cf!U43</f>
        <v>18626.911642322506</v>
      </c>
      <c r="W43" s="106">
        <f>+[3]data1cf!V43</f>
        <v>17911.005351422886</v>
      </c>
      <c r="X43" s="106">
        <f>+[3]data1cf!W43</f>
        <v>17410.303690838962</v>
      </c>
      <c r="Y43" s="106">
        <f>+[3]data1cf!X43</f>
        <v>16908.05172290685</v>
      </c>
      <c r="Z43" s="106">
        <f>+[3]data1cf!Y43</f>
        <v>16619.646129505236</v>
      </c>
      <c r="AA43" s="106">
        <f>+[3]data1cf!Z43</f>
        <v>15898.70943283986</v>
      </c>
      <c r="AB43" s="106">
        <f>+[3]data1cf!AA43</f>
        <v>15391.521864575945</v>
      </c>
      <c r="AC43" s="106">
        <f>+[3]data1cf!AB43</f>
        <v>14882.589411733421</v>
      </c>
      <c r="AD43" s="106">
        <f>+[3]data1cf!AC43</f>
        <v>14587.509957653656</v>
      </c>
      <c r="AE43" s="106">
        <f>+[3]data1cf!AD43</f>
        <v>13859.278895767224</v>
      </c>
      <c r="AF43" s="106">
        <f>+[3]data1cf!AE43</f>
        <v>-954.06567864969475</v>
      </c>
      <c r="AG43" s="106"/>
      <c r="AH43" s="107">
        <f t="shared" si="0"/>
        <v>117036.22574851553</v>
      </c>
      <c r="AI43" s="107">
        <f t="shared" si="2"/>
        <v>212791.17326751273</v>
      </c>
      <c r="AJ43" s="108">
        <f t="shared" si="3"/>
        <v>182409.95420816873</v>
      </c>
      <c r="AK43" s="109">
        <f t="shared" si="1"/>
        <v>0.18287243247032162</v>
      </c>
      <c r="AL43" s="110">
        <f t="shared" si="6"/>
        <v>0.96266591383017053</v>
      </c>
    </row>
    <row r="44" spans="1:38" x14ac:dyDescent="0.2">
      <c r="A44" s="102"/>
      <c r="B44" s="106">
        <f>+[3]data1cf!A44</f>
        <v>-200310.3598012086</v>
      </c>
      <c r="C44" s="106">
        <f>+[3]data1cf!B44</f>
        <v>20862.695160097355</v>
      </c>
      <c r="D44" s="106">
        <f>+[3]data1cf!C44</f>
        <v>61735.363139843816</v>
      </c>
      <c r="E44" s="106">
        <f>+[3]data1cf!D44</f>
        <v>57927.98689150784</v>
      </c>
      <c r="F44" s="106">
        <f>+[3]data1cf!E44</f>
        <v>43880.797411517284</v>
      </c>
      <c r="G44" s="106">
        <f>+[3]data1cf!F44</f>
        <v>41575.303848969241</v>
      </c>
      <c r="H44" s="106">
        <f>+[3]data1cf!G44</f>
        <v>38754.038710104665</v>
      </c>
      <c r="I44" s="106">
        <f>+[3]data1cf!H44</f>
        <v>36388.556202118867</v>
      </c>
      <c r="J44" s="106">
        <f>+[3]data1cf!I44</f>
        <v>35539.249503481245</v>
      </c>
      <c r="K44" s="106">
        <f>+[3]data1cf!J44</f>
        <v>34263.90924862196</v>
      </c>
      <c r="L44" s="106">
        <f>+[3]data1cf!K44</f>
        <v>33111.966252814338</v>
      </c>
      <c r="M44" s="106">
        <f>+[3]data1cf!L44</f>
        <v>32097.883798537194</v>
      </c>
      <c r="N44" s="106">
        <f>+[3]data1cf!M44</f>
        <v>31186.64890857799</v>
      </c>
      <c r="O44" s="106">
        <f>+[3]data1cf!N44</f>
        <v>29929.27170170482</v>
      </c>
      <c r="P44" s="106">
        <f>+[3]data1cf!O44</f>
        <v>37884.305055291807</v>
      </c>
      <c r="Q44" s="106">
        <f>+[3]data1cf!P44</f>
        <v>46194.934773548455</v>
      </c>
      <c r="R44" s="106">
        <f>+[3]data1cf!Q44</f>
        <v>34367.407169979837</v>
      </c>
      <c r="S44" s="106">
        <f>+[3]data1cf!R44</f>
        <v>22121.562320282654</v>
      </c>
      <c r="T44" s="106">
        <f>+[3]data1cf!S44</f>
        <v>21590.598048064036</v>
      </c>
      <c r="U44" s="106">
        <f>+[3]data1cf!T44</f>
        <v>21058.838637232308</v>
      </c>
      <c r="V44" s="106">
        <f>+[3]data1cf!U44</f>
        <v>20751.510465463027</v>
      </c>
      <c r="W44" s="106">
        <f>+[3]data1cf!V44</f>
        <v>19992.838267471147</v>
      </c>
      <c r="X44" s="106">
        <f>+[3]data1cf!W44</f>
        <v>19458.547431881831</v>
      </c>
      <c r="Y44" s="106">
        <f>+[3]data1cf!X44</f>
        <v>18923.361660778304</v>
      </c>
      <c r="Z44" s="106">
        <f>+[3]data1cf!Y44</f>
        <v>18610.854517855303</v>
      </c>
      <c r="AA44" s="106">
        <f>+[3]data1cf!Z44</f>
        <v>17850.197114324801</v>
      </c>
      <c r="AB44" s="106">
        <f>+[3]data1cf!AA44</f>
        <v>17312.162202354841</v>
      </c>
      <c r="AC44" s="106">
        <f>+[3]data1cf!AB44</f>
        <v>16773.120032579158</v>
      </c>
      <c r="AD44" s="106">
        <f>+[3]data1cf!AC44</f>
        <v>16456.51490766721</v>
      </c>
      <c r="AE44" s="106">
        <f>+[3]data1cf!AD44</f>
        <v>15691.892142142064</v>
      </c>
      <c r="AF44" s="106">
        <f>+[3]data1cf!AE44</f>
        <v>538.75721047352999</v>
      </c>
      <c r="AG44" s="106"/>
      <c r="AH44" s="107">
        <f t="shared" si="0"/>
        <v>142021.48204114372</v>
      </c>
      <c r="AI44" s="107">
        <f t="shared" si="2"/>
        <v>246528.19065046098</v>
      </c>
      <c r="AJ44" s="108">
        <f t="shared" si="3"/>
        <v>213692.71707734928</v>
      </c>
      <c r="AK44" s="109">
        <f t="shared" si="1"/>
        <v>0.19767492413520818</v>
      </c>
      <c r="AL44" s="110">
        <f t="shared" si="6"/>
        <v>0.97783234661475427</v>
      </c>
    </row>
    <row r="45" spans="1:38" x14ac:dyDescent="0.2">
      <c r="A45" s="102"/>
      <c r="B45" s="106">
        <f>+[3]data1cf!A45</f>
        <v>-195284.94767766036</v>
      </c>
      <c r="C45" s="106">
        <f>+[3]data1cf!B45</f>
        <v>20229.803330110852</v>
      </c>
      <c r="D45" s="106">
        <f>+[3]data1cf!C45</f>
        <v>58948.599604214309</v>
      </c>
      <c r="E45" s="106">
        <f>+[3]data1cf!D45</f>
        <v>58828.190631430392</v>
      </c>
      <c r="F45" s="106">
        <f>+[3]data1cf!E45</f>
        <v>42936.35476473326</v>
      </c>
      <c r="G45" s="106">
        <f>+[3]data1cf!F45</f>
        <v>40692.522038813855</v>
      </c>
      <c r="H45" s="106">
        <f>+[3]data1cf!G45</f>
        <v>37946.574227938676</v>
      </c>
      <c r="I45" s="106">
        <f>+[3]data1cf!H45</f>
        <v>35644.799994956324</v>
      </c>
      <c r="J45" s="106">
        <f>+[3]data1cf!I45</f>
        <v>34822.329050932618</v>
      </c>
      <c r="K45" s="106">
        <f>+[3]data1cf!J45</f>
        <v>33582.114573047074</v>
      </c>
      <c r="L45" s="106">
        <f>+[3]data1cf!K45</f>
        <v>32463.361011588349</v>
      </c>
      <c r="M45" s="106">
        <f>+[3]data1cf!L45</f>
        <v>31478.987961455103</v>
      </c>
      <c r="N45" s="106">
        <f>+[3]data1cf!M45</f>
        <v>30596.176636718155</v>
      </c>
      <c r="O45" s="106">
        <f>+[3]data1cf!N45</f>
        <v>29373.23265624154</v>
      </c>
      <c r="P45" s="106">
        <f>+[3]data1cf!O45</f>
        <v>37132.869878955455</v>
      </c>
      <c r="Q45" s="106">
        <f>+[3]data1cf!P45</f>
        <v>45237.800815225259</v>
      </c>
      <c r="R45" s="106">
        <f>+[3]data1cf!Q45</f>
        <v>33709.88195883252</v>
      </c>
      <c r="S45" s="106">
        <f>+[3]data1cf!R45</f>
        <v>21771.187421172384</v>
      </c>
      <c r="T45" s="106">
        <f>+[3]data1cf!S45</f>
        <v>21254.898233589629</v>
      </c>
      <c r="U45" s="106">
        <f>+[3]data1cf!T45</f>
        <v>20737.800982129207</v>
      </c>
      <c r="V45" s="106">
        <f>+[3]data1cf!U45</f>
        <v>20441.059829466933</v>
      </c>
      <c r="W45" s="106">
        <f>+[3]data1cf!V45</f>
        <v>19701.084592652987</v>
      </c>
      <c r="X45" s="106">
        <f>+[3]data1cf!W45</f>
        <v>19181.414767214286</v>
      </c>
      <c r="Y45" s="106">
        <f>+[3]data1cf!X45</f>
        <v>18660.835458762369</v>
      </c>
      <c r="Z45" s="106">
        <f>+[3]data1cf!Y45</f>
        <v>18359.040230148479</v>
      </c>
      <c r="AA45" s="106">
        <f>+[3]data1cf!Z45</f>
        <v>17616.838436322505</v>
      </c>
      <c r="AB45" s="106">
        <f>+[3]data1cf!AA45</f>
        <v>17093.363673193613</v>
      </c>
      <c r="AC45" s="106">
        <f>+[3]data1cf!AB45</f>
        <v>16568.865278920828</v>
      </c>
      <c r="AD45" s="106">
        <f>+[3]data1cf!AC45</f>
        <v>16263.065841730539</v>
      </c>
      <c r="AE45" s="106">
        <f>+[3]data1cf!AD45</f>
        <v>15516.673839938034</v>
      </c>
      <c r="AF45" s="106">
        <f>+[3]data1cf!AE45</f>
        <v>744.59034897319361</v>
      </c>
      <c r="AG45" s="106"/>
      <c r="AH45" s="107">
        <f t="shared" si="0"/>
        <v>140382.69871507667</v>
      </c>
      <c r="AI45" s="107">
        <f t="shared" si="2"/>
        <v>242952.88018589065</v>
      </c>
      <c r="AJ45" s="108">
        <f t="shared" si="3"/>
        <v>210781.30519129991</v>
      </c>
      <c r="AK45" s="109">
        <f t="shared" si="1"/>
        <v>0.1987463772296906</v>
      </c>
      <c r="AL45" s="110">
        <f t="shared" si="6"/>
        <v>0.97657329766655843</v>
      </c>
    </row>
    <row r="46" spans="1:38" x14ac:dyDescent="0.2">
      <c r="A46" s="102"/>
      <c r="B46" s="106">
        <f>+[3]data1cf!A46</f>
        <v>-172556.06064441969</v>
      </c>
      <c r="C46" s="106">
        <f>+[3]data1cf!B46</f>
        <v>33184.705228495848</v>
      </c>
      <c r="D46" s="106">
        <f>+[3]data1cf!C46</f>
        <v>67610.473043322301</v>
      </c>
      <c r="E46" s="106">
        <f>+[3]data1cf!D46</f>
        <v>66684.192974717473</v>
      </c>
      <c r="F46" s="106">
        <f>+[3]data1cf!E46</f>
        <v>50736.190120868589</v>
      </c>
      <c r="G46" s="106">
        <f>+[3]data1cf!F46</f>
        <v>48370.945063866719</v>
      </c>
      <c r="H46" s="106">
        <f>+[3]data1cf!G46</f>
        <v>45624.166084002529</v>
      </c>
      <c r="I46" s="106">
        <f>+[3]data1cf!H46</f>
        <v>43282.175278246577</v>
      </c>
      <c r="J46" s="106">
        <f>+[3]data1cf!I46</f>
        <v>42283.754129088571</v>
      </c>
      <c r="K46" s="106">
        <f>+[3]data1cf!J46</f>
        <v>40848.088240007928</v>
      </c>
      <c r="L46" s="106">
        <f>+[3]data1cf!K46</f>
        <v>39556.612493743218</v>
      </c>
      <c r="M46" s="106">
        <f>+[3]data1cf!L46</f>
        <v>38385.385978714388</v>
      </c>
      <c r="N46" s="106">
        <f>+[3]data1cf!M46</f>
        <v>37337.979243952606</v>
      </c>
      <c r="O46" s="106">
        <f>+[3]data1cf!N46</f>
        <v>35927.913609771334</v>
      </c>
      <c r="P46" s="106">
        <f>+[3]data1cf!O46</f>
        <v>42489.155258170962</v>
      </c>
      <c r="Q46" s="106">
        <f>+[3]data1cf!P46</f>
        <v>49453.063245546909</v>
      </c>
      <c r="R46" s="106">
        <f>+[3]data1cf!Q46</f>
        <v>39196.673427588714</v>
      </c>
      <c r="S46" s="106">
        <f>+[3]data1cf!R46</f>
        <v>28519.716008951844</v>
      </c>
      <c r="T46" s="106">
        <f>+[3]data1cf!S46</f>
        <v>27967.878350176339</v>
      </c>
      <c r="U46" s="106">
        <f>+[3]data1cf!T46</f>
        <v>27417.648367189722</v>
      </c>
      <c r="V46" s="106">
        <f>+[3]data1cf!U46</f>
        <v>27093.905421925025</v>
      </c>
      <c r="W46" s="106">
        <f>+[3]data1cf!V46</f>
        <v>26322.205796585942</v>
      </c>
      <c r="X46" s="106">
        <f>+[3]data1cf!W46</f>
        <v>25777.094053647925</v>
      </c>
      <c r="Y46" s="106">
        <f>+[3]data1cf!X46</f>
        <v>25233.791763973873</v>
      </c>
      <c r="Z46" s="106">
        <f>+[3]data1cf!Y46</f>
        <v>24915.553328663118</v>
      </c>
      <c r="AA46" s="106">
        <f>+[3]data1cf!Z46</f>
        <v>24152.834307317331</v>
      </c>
      <c r="AB46" s="106">
        <f>+[3]data1cf!AA46</f>
        <v>23615.292641909662</v>
      </c>
      <c r="AC46" s="106">
        <f>+[3]data1cf!AB46</f>
        <v>23079.787532091956</v>
      </c>
      <c r="AD46" s="106">
        <f>+[3]data1cf!AC46</f>
        <v>22769.470638351748</v>
      </c>
      <c r="AE46" s="106">
        <f>+[3]data1cf!AD46</f>
        <v>22015.133198796837</v>
      </c>
      <c r="AF46" s="106">
        <f>+[3]data1cf!AE46</f>
        <v>8899.6586894230568</v>
      </c>
      <c r="AG46" s="106"/>
      <c r="AH46" s="107">
        <f t="shared" si="0"/>
        <v>236339.07798391217</v>
      </c>
      <c r="AI46" s="107">
        <f t="shared" si="2"/>
        <v>360216.19803820614</v>
      </c>
      <c r="AJ46" s="108">
        <f t="shared" si="3"/>
        <v>323087.07386818493</v>
      </c>
      <c r="AK46" s="109">
        <f t="shared" si="1"/>
        <v>0.28348647952079786</v>
      </c>
      <c r="AL46" s="110">
        <f t="shared" si="6"/>
        <v>0.99617317951522766</v>
      </c>
    </row>
    <row r="47" spans="1:38" x14ac:dyDescent="0.2">
      <c r="A47" s="102"/>
      <c r="B47" s="106">
        <f>+[3]data1cf!A47</f>
        <v>-176202.85898589957</v>
      </c>
      <c r="C47" s="106">
        <f>+[3]data1cf!B47</f>
        <v>33272.776278450867</v>
      </c>
      <c r="D47" s="106">
        <f>+[3]data1cf!C47</f>
        <v>68787.167423760504</v>
      </c>
      <c r="E47" s="106">
        <f>+[3]data1cf!D47</f>
        <v>66676.571346272147</v>
      </c>
      <c r="F47" s="106">
        <f>+[3]data1cf!E47</f>
        <v>50798.581830830823</v>
      </c>
      <c r="G47" s="106">
        <f>+[3]data1cf!F47</f>
        <v>48409.249005308026</v>
      </c>
      <c r="H47" s="106">
        <f>+[3]data1cf!G47</f>
        <v>45625.436841899631</v>
      </c>
      <c r="I47" s="106">
        <f>+[3]data1cf!H47</f>
        <v>43254.160135228216</v>
      </c>
      <c r="J47" s="106">
        <f>+[3]data1cf!I47</f>
        <v>42251.608906514492</v>
      </c>
      <c r="K47" s="106">
        <f>+[3]data1cf!J47</f>
        <v>40808.73844492645</v>
      </c>
      <c r="L47" s="106">
        <f>+[3]data1cf!K47</f>
        <v>39509.838337856985</v>
      </c>
      <c r="M47" s="106">
        <f>+[3]data1cf!L47</f>
        <v>38333.629828404984</v>
      </c>
      <c r="N47" s="106">
        <f>+[3]data1cf!M47</f>
        <v>37280.725406414684</v>
      </c>
      <c r="O47" s="106">
        <f>+[3]data1cf!N47</f>
        <v>35863.366246243153</v>
      </c>
      <c r="P47" s="106">
        <f>+[3]data1cf!O47</f>
        <v>42582.639870430692</v>
      </c>
      <c r="Q47" s="106">
        <f>+[3]data1cf!P47</f>
        <v>49706.690651653276</v>
      </c>
      <c r="R47" s="106">
        <f>+[3]data1cf!Q47</f>
        <v>39237.194462576415</v>
      </c>
      <c r="S47" s="106">
        <f>+[3]data1cf!R47</f>
        <v>28343.923554366556</v>
      </c>
      <c r="T47" s="106">
        <f>+[3]data1cf!S47</f>
        <v>27786.69640797381</v>
      </c>
      <c r="U47" s="106">
        <f>+[3]data1cf!T47</f>
        <v>27230.958631517278</v>
      </c>
      <c r="V47" s="106">
        <f>+[3]data1cf!U47</f>
        <v>26903.397543409606</v>
      </c>
      <c r="W47" s="106">
        <f>+[3]data1cf!V47</f>
        <v>26124.131253238163</v>
      </c>
      <c r="X47" s="106">
        <f>+[3]data1cf!W47</f>
        <v>25573.135075123573</v>
      </c>
      <c r="Y47" s="106">
        <f>+[3]data1cf!X47</f>
        <v>25023.815195993462</v>
      </c>
      <c r="Z47" s="106">
        <f>+[3]data1cf!Y47</f>
        <v>24701.152241864133</v>
      </c>
      <c r="AA47" s="106">
        <f>+[3]data1cf!Z47</f>
        <v>23930.406999234183</v>
      </c>
      <c r="AB47" s="106">
        <f>+[3]data1cf!AA47</f>
        <v>23386.423830811364</v>
      </c>
      <c r="AC47" s="106">
        <f>+[3]data1cf!AB47</f>
        <v>22844.327351663858</v>
      </c>
      <c r="AD47" s="106">
        <f>+[3]data1cf!AC47</f>
        <v>22528.92432837213</v>
      </c>
      <c r="AE47" s="106">
        <f>+[3]data1cf!AD47</f>
        <v>21766.022561928112</v>
      </c>
      <c r="AF47" s="106">
        <f>+[3]data1cf!AE47</f>
        <v>8377.4775717216689</v>
      </c>
      <c r="AG47" s="106"/>
      <c r="AH47" s="107">
        <f t="shared" si="0"/>
        <v>233438.17093608482</v>
      </c>
      <c r="AI47" s="107">
        <f t="shared" si="2"/>
        <v>357290.14123965922</v>
      </c>
      <c r="AJ47" s="108">
        <f t="shared" si="3"/>
        <v>320053.99260358489</v>
      </c>
      <c r="AK47" s="109">
        <f t="shared" si="1"/>
        <v>0.27851527333259585</v>
      </c>
      <c r="AL47" s="110">
        <f t="shared" si="6"/>
        <v>0.99599619576482135</v>
      </c>
    </row>
    <row r="48" spans="1:38" x14ac:dyDescent="0.2">
      <c r="A48" s="102"/>
      <c r="B48" s="106">
        <f>+[3]data1cf!A48</f>
        <v>-191547.33709979977</v>
      </c>
      <c r="C48" s="106">
        <f>+[3]data1cf!B48</f>
        <v>22005.865262834937</v>
      </c>
      <c r="D48" s="106">
        <f>+[3]data1cf!C48</f>
        <v>64077.657684454025</v>
      </c>
      <c r="E48" s="106">
        <f>+[3]data1cf!D48</f>
        <v>62362.397266124826</v>
      </c>
      <c r="F48" s="106">
        <f>+[3]data1cf!E48</f>
        <v>46044.26045217675</v>
      </c>
      <c r="G48" s="106">
        <f>+[3]data1cf!F48</f>
        <v>43719.935335368995</v>
      </c>
      <c r="H48" s="106">
        <f>+[3]data1cf!G48</f>
        <v>40922.217245887077</v>
      </c>
      <c r="I48" s="106">
        <f>+[3]data1cf!H48</f>
        <v>38564.17989898732</v>
      </c>
      <c r="J48" s="106">
        <f>+[3]data1cf!I48</f>
        <v>37667.817793709139</v>
      </c>
      <c r="K48" s="106">
        <f>+[3]data1cf!J48</f>
        <v>36341.887220273435</v>
      </c>
      <c r="L48" s="106">
        <f>+[3]data1cf!K48</f>
        <v>35145.916277061988</v>
      </c>
      <c r="M48" s="106">
        <f>+[3]data1cf!L48</f>
        <v>34082.245219135846</v>
      </c>
      <c r="N48" s="106">
        <f>+[3]data1cf!M48</f>
        <v>33128.041009251348</v>
      </c>
      <c r="O48" s="106">
        <f>+[3]data1cf!N48</f>
        <v>31822.483845432726</v>
      </c>
      <c r="P48" s="106">
        <f>+[3]data1cf!O48</f>
        <v>39337.474242721451</v>
      </c>
      <c r="Q48" s="106">
        <f>+[3]data1cf!P48</f>
        <v>47222.913811942017</v>
      </c>
      <c r="R48" s="106">
        <f>+[3]data1cf!Q48</f>
        <v>35891.457597587309</v>
      </c>
      <c r="S48" s="106">
        <f>+[3]data1cf!R48</f>
        <v>24140.977362414385</v>
      </c>
      <c r="T48" s="106">
        <f>+[3]data1cf!S48</f>
        <v>23603.431305914884</v>
      </c>
      <c r="U48" s="106">
        <f>+[3]data1cf!T48</f>
        <v>23065.848554131764</v>
      </c>
      <c r="V48" s="106">
        <f>+[3]data1cf!U48</f>
        <v>22753.344036504845</v>
      </c>
      <c r="W48" s="106">
        <f>+[3]data1cf!V48</f>
        <v>21990.56852825488</v>
      </c>
      <c r="X48" s="106">
        <f>+[3]data1cf!W48</f>
        <v>21452.868952376062</v>
      </c>
      <c r="Y48" s="106">
        <f>+[3]data1cf!X48</f>
        <v>20915.128075632208</v>
      </c>
      <c r="Z48" s="106">
        <f>+[3]data1cf!Y48</f>
        <v>20600.816891130198</v>
      </c>
      <c r="AA48" s="106">
        <f>+[3]data1cf!Z48</f>
        <v>19839.517426275022</v>
      </c>
      <c r="AB48" s="106">
        <f>+[3]data1cf!AA48</f>
        <v>19301.645062982265</v>
      </c>
      <c r="AC48" s="106">
        <f>+[3]data1cf!AB48</f>
        <v>18763.726215202107</v>
      </c>
      <c r="AD48" s="106">
        <f>+[3]data1cf!AC48</f>
        <v>18449.111060720257</v>
      </c>
      <c r="AE48" s="106">
        <f>+[3]data1cf!AD48</f>
        <v>17687.743446204993</v>
      </c>
      <c r="AF48" s="106">
        <f>+[3]data1cf!AE48</f>
        <v>3177.9763223984046</v>
      </c>
      <c r="AG48" s="106"/>
      <c r="AH48" s="107">
        <f t="shared" si="0"/>
        <v>170954.31897219911</v>
      </c>
      <c r="AI48" s="107">
        <f t="shared" si="2"/>
        <v>281666.88352905586</v>
      </c>
      <c r="AJ48" s="108">
        <f t="shared" si="3"/>
        <v>247446.61152188448</v>
      </c>
      <c r="AK48" s="109">
        <f t="shared" si="1"/>
        <v>0.22093814015388491</v>
      </c>
      <c r="AL48" s="110">
        <f t="shared" si="6"/>
        <v>0.98711963282448523</v>
      </c>
    </row>
    <row r="49" spans="1:38" x14ac:dyDescent="0.2">
      <c r="A49" s="102"/>
      <c r="B49" s="106">
        <f>+[3]data1cf!A49</f>
        <v>-180698.90653277363</v>
      </c>
      <c r="C49" s="106">
        <f>+[3]data1cf!B49</f>
        <v>26072.526333667105</v>
      </c>
      <c r="D49" s="106">
        <f>+[3]data1cf!C49</f>
        <v>65209.888985256912</v>
      </c>
      <c r="E49" s="106">
        <f>+[3]data1cf!D49</f>
        <v>59528.043642140721</v>
      </c>
      <c r="F49" s="106">
        <f>+[3]data1cf!E49</f>
        <v>45246.894673283721</v>
      </c>
      <c r="G49" s="106">
        <f>+[3]data1cf!F49</f>
        <v>43014.511787220006</v>
      </c>
      <c r="H49" s="106">
        <f>+[3]data1cf!G49</f>
        <v>40344.264996473794</v>
      </c>
      <c r="I49" s="106">
        <f>+[3]data1cf!H49</f>
        <v>38089.98756627379</v>
      </c>
      <c r="J49" s="106">
        <f>+[3]data1cf!I49</f>
        <v>37220.979565272341</v>
      </c>
      <c r="K49" s="106">
        <f>+[3]data1cf!J49</f>
        <v>35934.437504685629</v>
      </c>
      <c r="L49" s="106">
        <f>+[3]data1cf!K49</f>
        <v>34776.913172085842</v>
      </c>
      <c r="M49" s="106">
        <f>+[3]data1cf!L49</f>
        <v>33744.341716536008</v>
      </c>
      <c r="N49" s="106">
        <f>+[3]data1cf!M49</f>
        <v>32821.348439020534</v>
      </c>
      <c r="O49" s="106">
        <f>+[3]data1cf!N49</f>
        <v>31554.863521633692</v>
      </c>
      <c r="P49" s="106">
        <f>+[3]data1cf!O49</f>
        <v>38615.689862994601</v>
      </c>
      <c r="Q49" s="106">
        <f>+[3]data1cf!P49</f>
        <v>46035.417089253155</v>
      </c>
      <c r="R49" s="106">
        <f>+[3]data1cf!Q49</f>
        <v>35342.139554203284</v>
      </c>
      <c r="S49" s="106">
        <f>+[3]data1cf!R49</f>
        <v>24241.603327622826</v>
      </c>
      <c r="T49" s="106">
        <f>+[3]data1cf!S49</f>
        <v>23725.255067193495</v>
      </c>
      <c r="U49" s="106">
        <f>+[3]data1cf!T49</f>
        <v>23209.096655740817</v>
      </c>
      <c r="V49" s="106">
        <f>+[3]data1cf!U49</f>
        <v>22911.745361116686</v>
      </c>
      <c r="W49" s="106">
        <f>+[3]data1cf!V49</f>
        <v>22177.372332506988</v>
      </c>
      <c r="X49" s="106">
        <f>+[3]data1cf!W49</f>
        <v>21661.818329382586</v>
      </c>
      <c r="Y49" s="106">
        <f>+[3]data1cf!X49</f>
        <v>21146.478002953998</v>
      </c>
      <c r="Z49" s="106">
        <f>+[3]data1cf!Y49</f>
        <v>20848.617406593832</v>
      </c>
      <c r="AA49" s="106">
        <f>+[3]data1cf!Z49</f>
        <v>20116.464213697094</v>
      </c>
      <c r="AB49" s="106">
        <f>+[3]data1cf!AA49</f>
        <v>19601.804154166806</v>
      </c>
      <c r="AC49" s="106">
        <f>+[3]data1cf!AB49</f>
        <v>19087.384589640234</v>
      </c>
      <c r="AD49" s="106">
        <f>+[3]data1cf!AC49</f>
        <v>18790.605279851181</v>
      </c>
      <c r="AE49" s="106">
        <f>+[3]data1cf!AD49</f>
        <v>18059.296021444112</v>
      </c>
      <c r="AF49" s="106">
        <f>+[3]data1cf!AE49</f>
        <v>4365.2397941594936</v>
      </c>
      <c r="AG49" s="106"/>
      <c r="AH49" s="107">
        <f t="shared" si="0"/>
        <v>181725.33907123943</v>
      </c>
      <c r="AI49" s="107">
        <f t="shared" si="2"/>
        <v>291350.53744810732</v>
      </c>
      <c r="AJ49" s="108">
        <f t="shared" si="3"/>
        <v>257751.26776518591</v>
      </c>
      <c r="AK49" s="109">
        <f t="shared" si="1"/>
        <v>0.23754575848579407</v>
      </c>
      <c r="AL49" s="110">
        <f t="shared" si="6"/>
        <v>0.98890958147349051</v>
      </c>
    </row>
    <row r="50" spans="1:38" x14ac:dyDescent="0.2">
      <c r="A50" s="102"/>
      <c r="B50" s="106">
        <f>+[3]data1cf!A50</f>
        <v>-167087.48744927824</v>
      </c>
      <c r="C50" s="106">
        <f>+[3]data1cf!B50</f>
        <v>31321.230523987804</v>
      </c>
      <c r="D50" s="106">
        <f>+[3]data1cf!C50</f>
        <v>66206.483074530785</v>
      </c>
      <c r="E50" s="106">
        <f>+[3]data1cf!D50</f>
        <v>66141.496105209255</v>
      </c>
      <c r="F50" s="106">
        <f>+[3]data1cf!E50</f>
        <v>50419.300324476921</v>
      </c>
      <c r="G50" s="106">
        <f>+[3]data1cf!F50</f>
        <v>48097.581914081326</v>
      </c>
      <c r="H50" s="106">
        <f>+[3]data1cf!G50</f>
        <v>45412.653797917956</v>
      </c>
      <c r="I50" s="106">
        <f>+[3]data1cf!H50</f>
        <v>43120.653653361078</v>
      </c>
      <c r="J50" s="106">
        <f>+[3]data1cf!I50</f>
        <v>42133.926500665446</v>
      </c>
      <c r="K50" s="106">
        <f>+[3]data1cf!J50</f>
        <v>40715.619437321773</v>
      </c>
      <c r="L50" s="106">
        <f>+[3]data1cf!K50</f>
        <v>39441.249567598512</v>
      </c>
      <c r="M50" s="106">
        <f>+[3]data1cf!L50</f>
        <v>38283.436714947165</v>
      </c>
      <c r="N50" s="106">
        <f>+[3]data1cf!M50</f>
        <v>37249.697566538031</v>
      </c>
      <c r="O50" s="106">
        <f>+[3]data1cf!N50</f>
        <v>35856.91209184155</v>
      </c>
      <c r="P50" s="106">
        <f>+[3]data1cf!O50</f>
        <v>42186.997632360071</v>
      </c>
      <c r="Q50" s="106">
        <f>+[3]data1cf!P50</f>
        <v>48914.660705539798</v>
      </c>
      <c r="R50" s="106">
        <f>+[3]data1cf!Q50</f>
        <v>38979.381058260828</v>
      </c>
      <c r="S50" s="106">
        <f>+[3]data1cf!R50</f>
        <v>28629.155261436899</v>
      </c>
      <c r="T50" s="106">
        <f>+[3]data1cf!S50</f>
        <v>28087.285053040367</v>
      </c>
      <c r="U50" s="106">
        <f>+[3]data1cf!T50</f>
        <v>27547.154151802839</v>
      </c>
      <c r="V50" s="106">
        <f>+[3]data1cf!U50</f>
        <v>27230.522148569333</v>
      </c>
      <c r="W50" s="106">
        <f>+[3]data1cf!V50</f>
        <v>26472.320553040547</v>
      </c>
      <c r="X50" s="106">
        <f>+[3]data1cf!W50</f>
        <v>25937.726957035826</v>
      </c>
      <c r="Y50" s="106">
        <f>+[3]data1cf!X50</f>
        <v>25405.090966561926</v>
      </c>
      <c r="Z50" s="106">
        <f>+[3]data1cf!Y50</f>
        <v>25094.687875215401</v>
      </c>
      <c r="AA50" s="106">
        <f>+[3]data1cf!Z50</f>
        <v>24345.928476715169</v>
      </c>
      <c r="AB50" s="106">
        <f>+[3]data1cf!AA50</f>
        <v>23819.524772064455</v>
      </c>
      <c r="AC50" s="106">
        <f>+[3]data1cf!AB50</f>
        <v>23295.32436968515</v>
      </c>
      <c r="AD50" s="106">
        <f>+[3]data1cf!AC50</f>
        <v>22993.62215157615</v>
      </c>
      <c r="AE50" s="106">
        <f>+[3]data1cf!AD50</f>
        <v>22253.799850985379</v>
      </c>
      <c r="AF50" s="106">
        <f>+[3]data1cf!AE50</f>
        <v>9549.0454181716195</v>
      </c>
      <c r="AG50" s="106"/>
      <c r="AH50" s="107">
        <f t="shared" si="0"/>
        <v>237728.09651876381</v>
      </c>
      <c r="AI50" s="107">
        <f t="shared" si="2"/>
        <v>361035.2730261783</v>
      </c>
      <c r="AJ50" s="108">
        <f t="shared" si="3"/>
        <v>324228.83464299247</v>
      </c>
      <c r="AK50" s="109">
        <f t="shared" si="1"/>
        <v>0.28812085986137392</v>
      </c>
      <c r="AL50" s="110">
        <f t="shared" si="6"/>
        <v>0.99622130495619865</v>
      </c>
    </row>
    <row r="51" spans="1:38" x14ac:dyDescent="0.2">
      <c r="A51" s="102"/>
      <c r="B51" s="106">
        <f>+[3]data1cf!A51</f>
        <v>-174301.21332157633</v>
      </c>
      <c r="C51" s="106">
        <f>+[3]data1cf!B51</f>
        <v>30307.034814693019</v>
      </c>
      <c r="D51" s="106">
        <f>+[3]data1cf!C51</f>
        <v>66093.199292223842</v>
      </c>
      <c r="E51" s="106">
        <f>+[3]data1cf!D51</f>
        <v>65242.773457154399</v>
      </c>
      <c r="F51" s="106">
        <f>+[3]data1cf!E51</f>
        <v>49211.111800903454</v>
      </c>
      <c r="G51" s="106">
        <f>+[3]data1cf!F51</f>
        <v>46885.902043580689</v>
      </c>
      <c r="H51" s="106">
        <f>+[3]data1cf!G51</f>
        <v>44165.387243654885</v>
      </c>
      <c r="I51" s="106">
        <f>+[3]data1cf!H51</f>
        <v>41851.678029019691</v>
      </c>
      <c r="J51" s="106">
        <f>+[3]data1cf!I51</f>
        <v>40889.579201227913</v>
      </c>
      <c r="K51" s="106">
        <f>+[3]data1cf!J51</f>
        <v>39496.106027585163</v>
      </c>
      <c r="L51" s="106">
        <f>+[3]data1cf!K51</f>
        <v>38242.661926666871</v>
      </c>
      <c r="M51" s="106">
        <f>+[3]data1cf!L51</f>
        <v>37110.428684824466</v>
      </c>
      <c r="N51" s="106">
        <f>+[3]data1cf!M51</f>
        <v>36098.152219352894</v>
      </c>
      <c r="O51" s="106">
        <f>+[3]data1cf!N51</f>
        <v>34728.76028641274</v>
      </c>
      <c r="P51" s="106">
        <f>+[3]data1cf!O51</f>
        <v>41406.159123450168</v>
      </c>
      <c r="Q51" s="106">
        <f>+[3]data1cf!P51</f>
        <v>48473.84191264792</v>
      </c>
      <c r="R51" s="106">
        <f>+[3]data1cf!Q51</f>
        <v>38126.232144048023</v>
      </c>
      <c r="S51" s="106">
        <f>+[3]data1cf!R51</f>
        <v>27362.174984892437</v>
      </c>
      <c r="T51" s="106">
        <f>+[3]data1cf!S51</f>
        <v>26820.886847735201</v>
      </c>
      <c r="U51" s="106">
        <f>+[3]data1cf!T51</f>
        <v>26280.831065344872</v>
      </c>
      <c r="V51" s="106">
        <f>+[3]data1cf!U51</f>
        <v>25964.90701812043</v>
      </c>
      <c r="W51" s="106">
        <f>+[3]data1cf!V51</f>
        <v>25204.565556556743</v>
      </c>
      <c r="X51" s="106">
        <f>+[3]data1cf!W51</f>
        <v>24668.433132076352</v>
      </c>
      <c r="Y51" s="106">
        <f>+[3]data1cf!X51</f>
        <v>24133.687733743223</v>
      </c>
      <c r="Z51" s="106">
        <f>+[3]data1cf!Y51</f>
        <v>23821.690708676848</v>
      </c>
      <c r="AA51" s="106">
        <f>+[3]data1cf!Z51</f>
        <v>23068.525706980246</v>
      </c>
      <c r="AB51" s="106">
        <f>+[3]data1cf!AA51</f>
        <v>22538.196082539449</v>
      </c>
      <c r="AC51" s="106">
        <f>+[3]data1cf!AB51</f>
        <v>22009.427568247222</v>
      </c>
      <c r="AD51" s="106">
        <f>+[3]data1cf!AC51</f>
        <v>21703.553926245506</v>
      </c>
      <c r="AE51" s="106">
        <f>+[3]data1cf!AD51</f>
        <v>20956.762608325182</v>
      </c>
      <c r="AF51" s="106">
        <f>+[3]data1cf!AE51</f>
        <v>7719.2174532714125</v>
      </c>
      <c r="AG51" s="106"/>
      <c r="AH51" s="107">
        <f t="shared" si="0"/>
        <v>220664.30391764586</v>
      </c>
      <c r="AI51" s="107">
        <f t="shared" si="2"/>
        <v>340573.89631641313</v>
      </c>
      <c r="AJ51" s="108">
        <f t="shared" si="3"/>
        <v>304443.68851030921</v>
      </c>
      <c r="AK51" s="109">
        <f t="shared" si="1"/>
        <v>0.26964384913444517</v>
      </c>
      <c r="AL51" s="110">
        <f t="shared" ref="AL51:AL66" si="7">1-EXP(-(1/0.25)*(AI51/ABS($AI$1010)))</f>
        <v>0.99481625058447998</v>
      </c>
    </row>
    <row r="52" spans="1:38" x14ac:dyDescent="0.2">
      <c r="A52" s="102"/>
      <c r="B52" s="106">
        <f>+[3]data1cf!A52</f>
        <v>-192725.9062830772</v>
      </c>
      <c r="C52" s="106">
        <f>+[3]data1cf!B52</f>
        <v>23373.429507649562</v>
      </c>
      <c r="D52" s="106">
        <f>+[3]data1cf!C52</f>
        <v>61355.894049046983</v>
      </c>
      <c r="E52" s="106">
        <f>+[3]data1cf!D52</f>
        <v>60940.218323251102</v>
      </c>
      <c r="F52" s="106">
        <f>+[3]data1cf!E52</f>
        <v>45294.854725551646</v>
      </c>
      <c r="G52" s="106">
        <f>+[3]data1cf!F52</f>
        <v>42988.264208333625</v>
      </c>
      <c r="H52" s="106">
        <f>+[3]data1cf!G52</f>
        <v>40200.34742757825</v>
      </c>
      <c r="I52" s="106">
        <f>+[3]data1cf!H52</f>
        <v>37853.778732620849</v>
      </c>
      <c r="J52" s="106">
        <f>+[3]data1cf!I52</f>
        <v>36975.036705378065</v>
      </c>
      <c r="K52" s="106">
        <f>+[3]data1cf!J52</f>
        <v>35669.366142612707</v>
      </c>
      <c r="L52" s="106">
        <f>+[3]data1cf!K52</f>
        <v>34491.576835150336</v>
      </c>
      <c r="M52" s="106">
        <f>+[3]data1cf!L52</f>
        <v>33446.774211384851</v>
      </c>
      <c r="N52" s="106">
        <f>+[3]data1cf!M52</f>
        <v>32509.482031995212</v>
      </c>
      <c r="O52" s="106">
        <f>+[3]data1cf!N52</f>
        <v>31223.425407533847</v>
      </c>
      <c r="P52" s="106">
        <f>+[3]data1cf!O52</f>
        <v>38809.548546013597</v>
      </c>
      <c r="Q52" s="106">
        <f>+[3]data1cf!P52</f>
        <v>46760.174803386493</v>
      </c>
      <c r="R52" s="106">
        <f>+[3]data1cf!Q52</f>
        <v>35365.172783195238</v>
      </c>
      <c r="S52" s="106">
        <f>+[3]data1cf!R52</f>
        <v>23552.909022305554</v>
      </c>
      <c r="T52" s="106">
        <f>+[3]data1cf!S52</f>
        <v>23020.118822450837</v>
      </c>
      <c r="U52" s="106">
        <f>+[3]data1cf!T52</f>
        <v>22487.095958956052</v>
      </c>
      <c r="V52" s="106">
        <f>+[3]data1cf!U52</f>
        <v>22178.131523231641</v>
      </c>
      <c r="W52" s="106">
        <f>+[3]data1cf!V52</f>
        <v>21420.324112012204</v>
      </c>
      <c r="X52" s="106">
        <f>+[3]data1cf!W52</f>
        <v>20886.560534270902</v>
      </c>
      <c r="Y52" s="106">
        <f>+[3]data1cf!X52</f>
        <v>20352.535091553</v>
      </c>
      <c r="Z52" s="106">
        <f>+[3]data1cf!Y52</f>
        <v>20040.930904621346</v>
      </c>
      <c r="AA52" s="106">
        <f>+[3]data1cf!Z52</f>
        <v>19283.666951711355</v>
      </c>
      <c r="AB52" s="106">
        <f>+[3]data1cf!AA52</f>
        <v>18748.807828583267</v>
      </c>
      <c r="AC52" s="106">
        <f>+[3]data1cf!AB52</f>
        <v>18213.653974116925</v>
      </c>
      <c r="AD52" s="106">
        <f>+[3]data1cf!AC52</f>
        <v>17900.798749558366</v>
      </c>
      <c r="AE52" s="106">
        <f>+[3]data1cf!AD52</f>
        <v>17142.426438150549</v>
      </c>
      <c r="AF52" s="106">
        <f>+[3]data1cf!AE52</f>
        <v>2548.6676846270166</v>
      </c>
      <c r="AG52" s="106"/>
      <c r="AH52" s="107">
        <f t="shared" si="0"/>
        <v>163232.97046066588</v>
      </c>
      <c r="AI52" s="107">
        <f t="shared" si="2"/>
        <v>271868.70632508257</v>
      </c>
      <c r="AJ52" s="108">
        <f t="shared" si="3"/>
        <v>238167.8544609638</v>
      </c>
      <c r="AK52" s="109">
        <f t="shared" si="1"/>
        <v>0.21537247300148013</v>
      </c>
      <c r="AL52" s="110">
        <f t="shared" si="7"/>
        <v>0.98501429987460154</v>
      </c>
    </row>
    <row r="53" spans="1:38" x14ac:dyDescent="0.2">
      <c r="A53" s="102"/>
      <c r="B53" s="106">
        <f>+[3]data1cf!A53</f>
        <v>-193191.80680036321</v>
      </c>
      <c r="C53" s="106">
        <f>+[3]data1cf!B53</f>
        <v>22167.417774499685</v>
      </c>
      <c r="D53" s="106">
        <f>+[3]data1cf!C53</f>
        <v>58558.951888850628</v>
      </c>
      <c r="E53" s="106">
        <f>+[3]data1cf!D53</f>
        <v>58455.307458838477</v>
      </c>
      <c r="F53" s="106">
        <f>+[3]data1cf!E53</f>
        <v>43172.683939080729</v>
      </c>
      <c r="G53" s="106">
        <f>+[3]data1cf!F53</f>
        <v>40933.652509309439</v>
      </c>
      <c r="H53" s="106">
        <f>+[3]data1cf!G53</f>
        <v>38201.262189836722</v>
      </c>
      <c r="I53" s="106">
        <f>+[3]data1cf!H53</f>
        <v>35908.894544859708</v>
      </c>
      <c r="J53" s="106">
        <f>+[3]data1cf!I53</f>
        <v>35082.091202580239</v>
      </c>
      <c r="K53" s="106">
        <f>+[3]data1cf!J53</f>
        <v>33838.024066352737</v>
      </c>
      <c r="L53" s="106">
        <f>+[3]data1cf!K53</f>
        <v>32716.253847196276</v>
      </c>
      <c r="M53" s="106">
        <f>+[3]data1cf!L53</f>
        <v>31727.498557339146</v>
      </c>
      <c r="N53" s="106">
        <f>+[3]data1cf!M53</f>
        <v>30841.233883289759</v>
      </c>
      <c r="O53" s="106">
        <f>+[3]data1cf!N53</f>
        <v>29614.746703776153</v>
      </c>
      <c r="P53" s="106">
        <f>+[3]data1cf!O53</f>
        <v>37276.585053632451</v>
      </c>
      <c r="Q53" s="106">
        <f>+[3]data1cf!P53</f>
        <v>45284.849492136207</v>
      </c>
      <c r="R53" s="106">
        <f>+[3]data1cf!Q53</f>
        <v>33877.363282512917</v>
      </c>
      <c r="S53" s="106">
        <f>+[3]data1cf!R53</f>
        <v>22059.952458060048</v>
      </c>
      <c r="T53" s="106">
        <f>+[3]data1cf!S53</f>
        <v>21544.458925740866</v>
      </c>
      <c r="U53" s="106">
        <f>+[3]data1cf!T53</f>
        <v>21028.28101217834</v>
      </c>
      <c r="V53" s="106">
        <f>+[3]data1cf!U53</f>
        <v>20732.043125571174</v>
      </c>
      <c r="W53" s="106">
        <f>+[3]data1cf!V53</f>
        <v>19993.789299630756</v>
      </c>
      <c r="X53" s="106">
        <f>+[3]data1cf!W53</f>
        <v>19475.432571463374</v>
      </c>
      <c r="Y53" s="106">
        <f>+[3]data1cf!X53</f>
        <v>18956.305566177223</v>
      </c>
      <c r="Z53" s="106">
        <f>+[3]data1cf!Y53</f>
        <v>18655.586944272291</v>
      </c>
      <c r="AA53" s="106">
        <f>+[3]data1cf!Z53</f>
        <v>17915.647597744639</v>
      </c>
      <c r="AB53" s="106">
        <f>+[3]data1cf!AA53</f>
        <v>17394.068317425321</v>
      </c>
      <c r="AC53" s="106">
        <f>+[3]data1cf!AB53</f>
        <v>16871.622083422724</v>
      </c>
      <c r="AD53" s="106">
        <f>+[3]data1cf!AC53</f>
        <v>16567.538291514724</v>
      </c>
      <c r="AE53" s="106">
        <f>+[3]data1cf!AD53</f>
        <v>15824.02393966684</v>
      </c>
      <c r="AF53" s="106">
        <f>+[3]data1cf!AE53</f>
        <v>1207.1677026513426</v>
      </c>
      <c r="AG53" s="106"/>
      <c r="AH53" s="107">
        <f t="shared" si="0"/>
        <v>145353.85346702152</v>
      </c>
      <c r="AI53" s="107">
        <f t="shared" si="2"/>
        <v>248621.70525824951</v>
      </c>
      <c r="AJ53" s="108">
        <f t="shared" si="3"/>
        <v>216331.64557269023</v>
      </c>
      <c r="AK53" s="109">
        <f t="shared" si="1"/>
        <v>0.20336260199546816</v>
      </c>
      <c r="AL53" s="110">
        <f t="shared" si="7"/>
        <v>0.97853793070467254</v>
      </c>
    </row>
    <row r="54" spans="1:38" x14ac:dyDescent="0.2">
      <c r="A54" s="102"/>
      <c r="B54" s="106">
        <f>+[3]data1cf!A54</f>
        <v>-169976.36847381244</v>
      </c>
      <c r="C54" s="106">
        <f>+[3]data1cf!B54</f>
        <v>29728.919338765045</v>
      </c>
      <c r="D54" s="106">
        <f>+[3]data1cf!C54</f>
        <v>68539.039543517443</v>
      </c>
      <c r="E54" s="106">
        <f>+[3]data1cf!D54</f>
        <v>62371.38069281452</v>
      </c>
      <c r="F54" s="106">
        <f>+[3]data1cf!E54</f>
        <v>48078.043007897388</v>
      </c>
      <c r="G54" s="106">
        <f>+[3]data1cf!F54</f>
        <v>45816.519091912036</v>
      </c>
      <c r="H54" s="106">
        <f>+[3]data1cf!G54</f>
        <v>43169.882299983467</v>
      </c>
      <c r="I54" s="106">
        <f>+[3]data1cf!H54</f>
        <v>40919.712292376833</v>
      </c>
      <c r="J54" s="106">
        <f>+[3]data1cf!I54</f>
        <v>39988.596970438201</v>
      </c>
      <c r="K54" s="106">
        <f>+[3]data1cf!J54</f>
        <v>38634.753895246075</v>
      </c>
      <c r="L54" s="106">
        <f>+[3]data1cf!K54</f>
        <v>37418.438051975594</v>
      </c>
      <c r="M54" s="106">
        <f>+[3]data1cf!L54</f>
        <v>36320.295501863802</v>
      </c>
      <c r="N54" s="106">
        <f>+[3]data1cf!M54</f>
        <v>35340.258270851278</v>
      </c>
      <c r="O54" s="106">
        <f>+[3]data1cf!N54</f>
        <v>34009.596311916881</v>
      </c>
      <c r="P54" s="106">
        <f>+[3]data1cf!O54</f>
        <v>40527.186992139832</v>
      </c>
      <c r="Q54" s="106">
        <f>+[3]data1cf!P54</f>
        <v>47423.436621196532</v>
      </c>
      <c r="R54" s="106">
        <f>+[3]data1cf!Q54</f>
        <v>37335.885169000067</v>
      </c>
      <c r="S54" s="106">
        <f>+[3]data1cf!R54</f>
        <v>26839.54136953628</v>
      </c>
      <c r="T54" s="106">
        <f>+[3]data1cf!S54</f>
        <v>26313.586776664713</v>
      </c>
      <c r="U54" s="106">
        <f>+[3]data1cf!T54</f>
        <v>25788.787767874805</v>
      </c>
      <c r="V54" s="106">
        <f>+[3]data1cf!U54</f>
        <v>25483.961752801035</v>
      </c>
      <c r="W54" s="106">
        <f>+[3]data1cf!V54</f>
        <v>24742.796212655143</v>
      </c>
      <c r="X54" s="106">
        <f>+[3]data1cf!W54</f>
        <v>24221.676152547952</v>
      </c>
      <c r="Y54" s="106">
        <f>+[3]data1cf!X54</f>
        <v>23701.856712505411</v>
      </c>
      <c r="Z54" s="106">
        <f>+[3]data1cf!Y54</f>
        <v>23400.800043180905</v>
      </c>
      <c r="AA54" s="106">
        <f>+[3]data1cf!Z54</f>
        <v>22666.276937579591</v>
      </c>
      <c r="AB54" s="106">
        <f>+[3]data1cf!AA54</f>
        <v>22150.598186691102</v>
      </c>
      <c r="AC54" s="106">
        <f>+[3]data1cf!AB54</f>
        <v>21636.383295143722</v>
      </c>
      <c r="AD54" s="106">
        <f>+[3]data1cf!AC54</f>
        <v>21341.225539915431</v>
      </c>
      <c r="AE54" s="106">
        <f>+[3]data1cf!AD54</f>
        <v>20612.52207066644</v>
      </c>
      <c r="AF54" s="106">
        <f>+[3]data1cf!AE54</f>
        <v>7704.6804740644293</v>
      </c>
      <c r="AG54" s="106"/>
      <c r="AH54" s="107">
        <f t="shared" si="0"/>
        <v>218667.76130111437</v>
      </c>
      <c r="AI54" s="107">
        <f t="shared" si="2"/>
        <v>336171.31977302028</v>
      </c>
      <c r="AJ54" s="108">
        <f t="shared" si="3"/>
        <v>300810.41289665026</v>
      </c>
      <c r="AK54" s="109">
        <f t="shared" si="1"/>
        <v>0.27353093028068542</v>
      </c>
      <c r="AL54" s="110">
        <f t="shared" si="7"/>
        <v>0.99445135873529888</v>
      </c>
    </row>
    <row r="55" spans="1:38" x14ac:dyDescent="0.2">
      <c r="A55" s="102"/>
      <c r="B55" s="106">
        <f>+[3]data1cf!A55</f>
        <v>-172725.04828233324</v>
      </c>
      <c r="C55" s="106">
        <f>+[3]data1cf!B55</f>
        <v>27259.970982816594</v>
      </c>
      <c r="D55" s="106">
        <f>+[3]data1cf!C55</f>
        <v>62344.996042645289</v>
      </c>
      <c r="E55" s="106">
        <f>+[3]data1cf!D55</f>
        <v>61504.493566372548</v>
      </c>
      <c r="F55" s="106">
        <f>+[3]data1cf!E55</f>
        <v>45737.216035840524</v>
      </c>
      <c r="G55" s="106">
        <f>+[3]data1cf!F55</f>
        <v>43536.718858159205</v>
      </c>
      <c r="H55" s="106">
        <f>+[3]data1cf!G55</f>
        <v>40929.717104850206</v>
      </c>
      <c r="I55" s="106">
        <f>+[3]data1cf!H55</f>
        <v>38722.426178915077</v>
      </c>
      <c r="J55" s="106">
        <f>+[3]data1cf!I55</f>
        <v>37847.011789317738</v>
      </c>
      <c r="K55" s="106">
        <f>+[3]data1cf!J55</f>
        <v>36557.826645606459</v>
      </c>
      <c r="L55" s="106">
        <f>+[3]data1cf!K55</f>
        <v>35399.77460102873</v>
      </c>
      <c r="M55" s="106">
        <f>+[3]data1cf!L55</f>
        <v>34361.418605769075</v>
      </c>
      <c r="N55" s="106">
        <f>+[3]data1cf!M55</f>
        <v>33435.22594951019</v>
      </c>
      <c r="O55" s="106">
        <f>+[3]data1cf!N55</f>
        <v>32166.88755567911</v>
      </c>
      <c r="P55" s="106">
        <f>+[3]data1cf!O55</f>
        <v>38865.83409153355</v>
      </c>
      <c r="Q55" s="106">
        <f>+[3]data1cf!P55</f>
        <v>45924.464207814759</v>
      </c>
      <c r="R55" s="106">
        <f>+[3]data1cf!Q55</f>
        <v>35692.814250500211</v>
      </c>
      <c r="S55" s="106">
        <f>+[3]data1cf!R55</f>
        <v>25058.638757483597</v>
      </c>
      <c r="T55" s="106">
        <f>+[3]data1cf!S55</f>
        <v>24548.783093306665</v>
      </c>
      <c r="U55" s="106">
        <f>+[3]data1cf!T55</f>
        <v>24039.504418247561</v>
      </c>
      <c r="V55" s="106">
        <f>+[3]data1cf!U55</f>
        <v>23746.613630214859</v>
      </c>
      <c r="W55" s="106">
        <f>+[3]data1cf!V55</f>
        <v>23022.74779346658</v>
      </c>
      <c r="X55" s="106">
        <f>+[3]data1cf!W55</f>
        <v>22515.306036541224</v>
      </c>
      <c r="Y55" s="106">
        <f>+[3]data1cf!X55</f>
        <v>22008.513685951068</v>
      </c>
      <c r="Z55" s="106">
        <f>+[3]data1cf!Y55</f>
        <v>21716.958331750167</v>
      </c>
      <c r="AA55" s="106">
        <f>+[3]data1cf!Z55</f>
        <v>20996.955717002522</v>
      </c>
      <c r="AB55" s="106">
        <f>+[3]data1cf!AA55</f>
        <v>20492.230833955255</v>
      </c>
      <c r="AC55" s="106">
        <f>+[3]data1cf!AB55</f>
        <v>19988.236863459606</v>
      </c>
      <c r="AD55" s="106">
        <f>+[3]data1cf!AC55</f>
        <v>19699.80659532563</v>
      </c>
      <c r="AE55" s="106">
        <f>+[3]data1cf!AD55</f>
        <v>18982.530027450513</v>
      </c>
      <c r="AF55" s="106">
        <f>+[3]data1cf!AE55</f>
        <v>5882.0838091151381</v>
      </c>
      <c r="AG55" s="106"/>
      <c r="AH55" s="107">
        <f t="shared" si="0"/>
        <v>194114.04668118356</v>
      </c>
      <c r="AI55" s="107">
        <f t="shared" si="2"/>
        <v>305452.13183095725</v>
      </c>
      <c r="AJ55" s="108">
        <f t="shared" si="3"/>
        <v>271643.71769115108</v>
      </c>
      <c r="AK55" s="109">
        <f t="shared" si="1"/>
        <v>0.25173081755638116</v>
      </c>
      <c r="AL55" s="110">
        <f t="shared" si="7"/>
        <v>0.99108088254033588</v>
      </c>
    </row>
    <row r="56" spans="1:38" x14ac:dyDescent="0.2">
      <c r="A56" s="102"/>
      <c r="B56" s="106">
        <f>+[3]data1cf!A56</f>
        <v>-184665.24372204015</v>
      </c>
      <c r="C56" s="106">
        <f>+[3]data1cf!B56</f>
        <v>24969.555310120268</v>
      </c>
      <c r="D56" s="106">
        <f>+[3]data1cf!C56</f>
        <v>63714.777660734384</v>
      </c>
      <c r="E56" s="106">
        <f>+[3]data1cf!D56</f>
        <v>62966.59906888222</v>
      </c>
      <c r="F56" s="106">
        <f>+[3]data1cf!E56</f>
        <v>47017.017422661462</v>
      </c>
      <c r="G56" s="106">
        <f>+[3]data1cf!F56</f>
        <v>44701.988319491938</v>
      </c>
      <c r="H56" s="106">
        <f>+[3]data1cf!G56</f>
        <v>41943.309603768212</v>
      </c>
      <c r="I56" s="106">
        <f>+[3]data1cf!H56</f>
        <v>39610.876490613955</v>
      </c>
      <c r="J56" s="106">
        <f>+[3]data1cf!I56</f>
        <v>38695.44900968438</v>
      </c>
      <c r="K56" s="106">
        <f>+[3]data1cf!J56</f>
        <v>37351.106293500343</v>
      </c>
      <c r="L56" s="106">
        <f>+[3]data1cf!K56</f>
        <v>36139.982442491717</v>
      </c>
      <c r="M56" s="106">
        <f>+[3]data1cf!L56</f>
        <v>35056.694618141017</v>
      </c>
      <c r="N56" s="106">
        <f>+[3]data1cf!M56</f>
        <v>34086.382949106934</v>
      </c>
      <c r="O56" s="106">
        <f>+[3]data1cf!N56</f>
        <v>32763.616966324407</v>
      </c>
      <c r="P56" s="106">
        <f>+[3]data1cf!O56</f>
        <v>39951.949986385647</v>
      </c>
      <c r="Q56" s="106">
        <f>+[3]data1cf!P56</f>
        <v>47516.14109604415</v>
      </c>
      <c r="R56" s="106">
        <f>+[3]data1cf!Q56</f>
        <v>36579.304084723328</v>
      </c>
      <c r="S56" s="106">
        <f>+[3]data1cf!R56</f>
        <v>25225.529491503912</v>
      </c>
      <c r="T56" s="106">
        <f>+[3]data1cf!S56</f>
        <v>24688.946954536397</v>
      </c>
      <c r="U56" s="106">
        <f>+[3]data1cf!T56</f>
        <v>24152.774498160914</v>
      </c>
      <c r="V56" s="106">
        <f>+[3]data1cf!U56</f>
        <v>23840.710507882191</v>
      </c>
      <c r="W56" s="106">
        <f>+[3]data1cf!V56</f>
        <v>23081.709405929621</v>
      </c>
      <c r="X56" s="106">
        <f>+[3]data1cf!W56</f>
        <v>22546.842493199045</v>
      </c>
      <c r="Y56" s="106">
        <f>+[3]data1cf!X56</f>
        <v>22012.437129787621</v>
      </c>
      <c r="Z56" s="106">
        <f>+[3]data1cf!Y56</f>
        <v>21700.613611867622</v>
      </c>
      <c r="AA56" s="106">
        <f>+[3]data1cf!Z56</f>
        <v>20945.066852234871</v>
      </c>
      <c r="AB56" s="106">
        <f>+[3]data1cf!AA56</f>
        <v>20412.130889697612</v>
      </c>
      <c r="AC56" s="106">
        <f>+[3]data1cf!AB56</f>
        <v>19879.714404985352</v>
      </c>
      <c r="AD56" s="106">
        <f>+[3]data1cf!AC56</f>
        <v>19569.874515580632</v>
      </c>
      <c r="AE56" s="106">
        <f>+[3]data1cf!AD56</f>
        <v>18816.502673904572</v>
      </c>
      <c r="AF56" s="106">
        <f>+[3]data1cf!AE56</f>
        <v>4816.0281508339103</v>
      </c>
      <c r="AG56" s="106"/>
      <c r="AH56" s="107">
        <f t="shared" si="0"/>
        <v>187447.07634113147</v>
      </c>
      <c r="AI56" s="107">
        <f t="shared" si="2"/>
        <v>301012.4122432755</v>
      </c>
      <c r="AJ56" s="108">
        <f t="shared" si="3"/>
        <v>266249.37228240981</v>
      </c>
      <c r="AK56" s="109">
        <f t="shared" si="1"/>
        <v>0.23659605383872986</v>
      </c>
      <c r="AL56" s="110">
        <f t="shared" si="7"/>
        <v>0.99044757200705669</v>
      </c>
    </row>
    <row r="57" spans="1:38" x14ac:dyDescent="0.2">
      <c r="A57" s="102"/>
      <c r="B57" s="106">
        <f>+[3]data1cf!A57</f>
        <v>-165043.38651027833</v>
      </c>
      <c r="C57" s="106">
        <f>+[3]data1cf!B57</f>
        <v>34706.208123353223</v>
      </c>
      <c r="D57" s="106">
        <f>+[3]data1cf!C57</f>
        <v>66255.569303858123</v>
      </c>
      <c r="E57" s="106">
        <f>+[3]data1cf!D57</f>
        <v>65012.484408270873</v>
      </c>
      <c r="F57" s="106">
        <f>+[3]data1cf!E57</f>
        <v>49171.280887007015</v>
      </c>
      <c r="G57" s="106">
        <f>+[3]data1cf!F57</f>
        <v>46903.289336324175</v>
      </c>
      <c r="H57" s="106">
        <f>+[3]data1cf!G57</f>
        <v>44273.433856375181</v>
      </c>
      <c r="I57" s="106">
        <f>+[3]data1cf!H57</f>
        <v>42030.845429062392</v>
      </c>
      <c r="J57" s="106">
        <f>+[3]data1cf!I57</f>
        <v>41076.311163902617</v>
      </c>
      <c r="K57" s="106">
        <f>+[3]data1cf!J57</f>
        <v>39697.647741045803</v>
      </c>
      <c r="L57" s="106">
        <f>+[3]data1cf!K57</f>
        <v>38459.880595354611</v>
      </c>
      <c r="M57" s="106">
        <f>+[3]data1cf!L57</f>
        <v>37337.139868705955</v>
      </c>
      <c r="N57" s="106">
        <f>+[3]data1cf!M57</f>
        <v>36335.940788203203</v>
      </c>
      <c r="O57" s="106">
        <f>+[3]data1cf!N57</f>
        <v>34981.696998206673</v>
      </c>
      <c r="P57" s="106">
        <f>+[3]data1cf!O57</f>
        <v>41254.822659585305</v>
      </c>
      <c r="Q57" s="106">
        <f>+[3]data1cf!P57</f>
        <v>47913.894839531124</v>
      </c>
      <c r="R57" s="106">
        <f>+[3]data1cf!Q57</f>
        <v>38106.460208716497</v>
      </c>
      <c r="S57" s="106">
        <f>+[3]data1cf!R57</f>
        <v>27890.288666549895</v>
      </c>
      <c r="T57" s="106">
        <f>+[3]data1cf!S57</f>
        <v>27361.68137124466</v>
      </c>
      <c r="U57" s="106">
        <f>+[3]data1cf!T57</f>
        <v>26834.631064168701</v>
      </c>
      <c r="V57" s="106">
        <f>+[3]data1cf!U57</f>
        <v>26527.664348392325</v>
      </c>
      <c r="W57" s="106">
        <f>+[3]data1cf!V57</f>
        <v>25785.389654581057</v>
      </c>
      <c r="X57" s="106">
        <f>+[3]data1cf!W57</f>
        <v>25263.296217270181</v>
      </c>
      <c r="Y57" s="106">
        <f>+[3]data1cf!X57</f>
        <v>24742.955183928294</v>
      </c>
      <c r="Z57" s="106">
        <f>+[3]data1cf!Y57</f>
        <v>24441.552999501975</v>
      </c>
      <c r="AA57" s="106">
        <f>+[3]data1cf!Z57</f>
        <v>23707.742194791361</v>
      </c>
      <c r="AB57" s="106">
        <f>+[3]data1cf!AA57</f>
        <v>23192.980162040112</v>
      </c>
      <c r="AC57" s="106">
        <f>+[3]data1cf!AB57</f>
        <v>22680.190475394702</v>
      </c>
      <c r="AD57" s="106">
        <f>+[3]data1cf!AC57</f>
        <v>22386.704213085148</v>
      </c>
      <c r="AE57" s="106">
        <f>+[3]data1cf!AD57</f>
        <v>21660.76659706542</v>
      </c>
      <c r="AF57" s="106">
        <f>+[3]data1cf!AE57</f>
        <v>9115.7868588770216</v>
      </c>
      <c r="AG57" s="106"/>
      <c r="AH57" s="107">
        <f t="shared" si="0"/>
        <v>235319.35516793586</v>
      </c>
      <c r="AI57" s="107">
        <f t="shared" si="2"/>
        <v>355957.42385324324</v>
      </c>
      <c r="AJ57" s="108">
        <f t="shared" si="3"/>
        <v>319914.9675337621</v>
      </c>
      <c r="AK57" s="109">
        <f t="shared" si="1"/>
        <v>0.2926359355449677</v>
      </c>
      <c r="AL57" s="110">
        <f t="shared" si="7"/>
        <v>0.99591289514436077</v>
      </c>
    </row>
    <row r="58" spans="1:38" x14ac:dyDescent="0.2">
      <c r="A58" s="102"/>
      <c r="B58" s="106">
        <f>+[3]data1cf!A58</f>
        <v>-165286.7773917726</v>
      </c>
      <c r="C58" s="106">
        <f>+[3]data1cf!B58</f>
        <v>36322.192537302893</v>
      </c>
      <c r="D58" s="106">
        <f>+[3]data1cf!C58</f>
        <v>68544.839254431674</v>
      </c>
      <c r="E58" s="106">
        <f>+[3]data1cf!D58</f>
        <v>67211.013500697562</v>
      </c>
      <c r="F58" s="106">
        <f>+[3]data1cf!E58</f>
        <v>52475.88861858398</v>
      </c>
      <c r="G58" s="106">
        <f>+[3]data1cf!F58</f>
        <v>50096.845248891725</v>
      </c>
      <c r="H58" s="106">
        <f>+[3]data1cf!G58</f>
        <v>47371.154838576796</v>
      </c>
      <c r="I58" s="106">
        <f>+[3]data1cf!H58</f>
        <v>45036.835674130503</v>
      </c>
      <c r="J58" s="106">
        <f>+[3]data1cf!I58</f>
        <v>44000.734383975068</v>
      </c>
      <c r="K58" s="106">
        <f>+[3]data1cf!J58</f>
        <v>42524.715599840769</v>
      </c>
      <c r="L58" s="106">
        <f>+[3]data1cf!K58</f>
        <v>41198.187297057069</v>
      </c>
      <c r="M58" s="106">
        <f>+[3]data1cf!L58</f>
        <v>39987.288110500216</v>
      </c>
      <c r="N58" s="106">
        <f>+[3]data1cf!M58</f>
        <v>38905.571800573904</v>
      </c>
      <c r="O58" s="106">
        <f>+[3]data1cf!N58</f>
        <v>37457.10055760332</v>
      </c>
      <c r="P58" s="106">
        <f>+[3]data1cf!O58</f>
        <v>43654.74189684973</v>
      </c>
      <c r="Q58" s="106">
        <f>+[3]data1cf!P58</f>
        <v>50266.897027719169</v>
      </c>
      <c r="R58" s="106">
        <f>+[3]data1cf!Q58</f>
        <v>40422.39907302073</v>
      </c>
      <c r="S58" s="106">
        <f>+[3]data1cf!R58</f>
        <v>30156.947176593298</v>
      </c>
      <c r="T58" s="106">
        <f>+[3]data1cf!S58</f>
        <v>29600.11388403106</v>
      </c>
      <c r="U58" s="106">
        <f>+[3]data1cf!T58</f>
        <v>29045.506157456402</v>
      </c>
      <c r="V58" s="106">
        <f>+[3]data1cf!U58</f>
        <v>28717.810303838822</v>
      </c>
      <c r="W58" s="106">
        <f>+[3]data1cf!V58</f>
        <v>27943.236473197532</v>
      </c>
      <c r="X58" s="106">
        <f>+[3]data1cf!W58</f>
        <v>27395.714118591044</v>
      </c>
      <c r="Y58" s="106">
        <f>+[3]data1cf!X58</f>
        <v>26850.69665811069</v>
      </c>
      <c r="Z58" s="106">
        <f>+[3]data1cf!Y58</f>
        <v>26531.257258980433</v>
      </c>
      <c r="AA58" s="106">
        <f>+[3]data1cf!Z58</f>
        <v>25768.479261228611</v>
      </c>
      <c r="AB58" s="106">
        <f>+[3]data1cf!AA58</f>
        <v>25231.436449320623</v>
      </c>
      <c r="AC58" s="106">
        <f>+[3]data1cf!AB58</f>
        <v>24697.212917819808</v>
      </c>
      <c r="AD58" s="106">
        <f>+[3]data1cf!AC58</f>
        <v>24388.789960281094</v>
      </c>
      <c r="AE58" s="106">
        <f>+[3]data1cf!AD58</f>
        <v>23637.564547040856</v>
      </c>
      <c r="AF58" s="106">
        <f>+[3]data1cf!AE58</f>
        <v>11056.094054204346</v>
      </c>
      <c r="AG58" s="106"/>
      <c r="AH58" s="107">
        <f t="shared" si="0"/>
        <v>258817.17063436328</v>
      </c>
      <c r="AI58" s="107">
        <f t="shared" si="2"/>
        <v>387414.86307994672</v>
      </c>
      <c r="AJ58" s="108">
        <f t="shared" si="3"/>
        <v>349262.18406738748</v>
      </c>
      <c r="AK58" s="109">
        <f t="shared" si="1"/>
        <v>0.30800799727439887</v>
      </c>
      <c r="AL58" s="110">
        <f t="shared" si="7"/>
        <v>0.9974862235707066</v>
      </c>
    </row>
    <row r="59" spans="1:38" x14ac:dyDescent="0.2">
      <c r="A59" s="102"/>
      <c r="B59" s="106">
        <f>+[3]data1cf!A59</f>
        <v>-217645.33170369567</v>
      </c>
      <c r="C59" s="106">
        <f>+[3]data1cf!B59</f>
        <v>13724.483363834559</v>
      </c>
      <c r="D59" s="106">
        <f>+[3]data1cf!C59</f>
        <v>57886.629350591335</v>
      </c>
      <c r="E59" s="106">
        <f>+[3]data1cf!D59</f>
        <v>56727.068803256087</v>
      </c>
      <c r="F59" s="106">
        <f>+[3]data1cf!E59</f>
        <v>39725.528253865239</v>
      </c>
      <c r="G59" s="106">
        <f>+[3]data1cf!F59</f>
        <v>37453.159253652178</v>
      </c>
      <c r="H59" s="106">
        <f>+[3]data1cf!G59</f>
        <v>34581.792041404711</v>
      </c>
      <c r="I59" s="106">
        <f>+[3]data1cf!H59</f>
        <v>32198.195439438452</v>
      </c>
      <c r="J59" s="106">
        <f>+[3]data1cf!I59</f>
        <v>31438.907446431782</v>
      </c>
      <c r="K59" s="106">
        <f>+[3]data1cf!J59</f>
        <v>30259.990890801229</v>
      </c>
      <c r="L59" s="106">
        <f>+[3]data1cf!K59</f>
        <v>29191.814644229074</v>
      </c>
      <c r="M59" s="106">
        <f>+[3]data1cf!L59</f>
        <v>28272.51558818332</v>
      </c>
      <c r="N59" s="106">
        <f>+[3]data1cf!M59</f>
        <v>27443.25936364146</v>
      </c>
      <c r="O59" s="106">
        <f>+[3]data1cf!N59</f>
        <v>26277.65588952721</v>
      </c>
      <c r="P59" s="106">
        <f>+[3]data1cf!O59</f>
        <v>35099.935357876057</v>
      </c>
      <c r="Q59" s="106">
        <f>+[3]data1cf!P59</f>
        <v>44249.501600084855</v>
      </c>
      <c r="R59" s="106">
        <f>+[3]data1cf!Q59</f>
        <v>31439.786339519749</v>
      </c>
      <c r="S59" s="106">
        <f>+[3]data1cf!R59</f>
        <v>18212.699251792728</v>
      </c>
      <c r="T59" s="106">
        <f>+[3]data1cf!S59</f>
        <v>17693.703995436161</v>
      </c>
      <c r="U59" s="106">
        <f>+[3]data1cf!T59</f>
        <v>17172.438766022613</v>
      </c>
      <c r="V59" s="106">
        <f>+[3]data1cf!U59</f>
        <v>16874.57818355973</v>
      </c>
      <c r="W59" s="106">
        <f>+[3]data1cf!V59</f>
        <v>16122.823948282043</v>
      </c>
      <c r="X59" s="106">
        <f>+[3]data1cf!W59</f>
        <v>15594.331971354914</v>
      </c>
      <c r="Y59" s="106">
        <f>+[3]data1cf!X59</f>
        <v>15063.285119753797</v>
      </c>
      <c r="Z59" s="106">
        <f>+[3]data1cf!Y59</f>
        <v>14753.677547408701</v>
      </c>
      <c r="AA59" s="106">
        <f>+[3]data1cf!Z59</f>
        <v>13993.217908181054</v>
      </c>
      <c r="AB59" s="106">
        <f>+[3]data1cf!AA59</f>
        <v>13454.037288585681</v>
      </c>
      <c r="AC59" s="106">
        <f>+[3]data1cf!AB59</f>
        <v>12911.981135036305</v>
      </c>
      <c r="AD59" s="106">
        <f>+[3]data1cf!AC59</f>
        <v>12590.888891818471</v>
      </c>
      <c r="AE59" s="106">
        <f>+[3]data1cf!AD59</f>
        <v>11818.894574019894</v>
      </c>
      <c r="AF59" s="106">
        <f>+[3]data1cf!AE59</f>
        <v>-4607.6365817440164</v>
      </c>
      <c r="AG59" s="106"/>
      <c r="AH59" s="107">
        <f t="shared" si="0"/>
        <v>87395.687255463767</v>
      </c>
      <c r="AI59" s="107">
        <f t="shared" si="2"/>
        <v>180530.19646151489</v>
      </c>
      <c r="AJ59" s="108">
        <f t="shared" si="3"/>
        <v>150168.83120104016</v>
      </c>
      <c r="AK59" s="109">
        <f t="shared" si="1"/>
        <v>0.15725384354591368</v>
      </c>
      <c r="AL59" s="110">
        <f t="shared" si="7"/>
        <v>0.93854083707517311</v>
      </c>
    </row>
    <row r="60" spans="1:38" x14ac:dyDescent="0.2">
      <c r="A60" s="102"/>
      <c r="B60" s="106">
        <f>+[3]data1cf!A60</f>
        <v>-207196.13081072926</v>
      </c>
      <c r="C60" s="106">
        <f>+[3]data1cf!B60</f>
        <v>16203.765450892475</v>
      </c>
      <c r="D60" s="106">
        <f>+[3]data1cf!C60</f>
        <v>58321.972520237716</v>
      </c>
      <c r="E60" s="106">
        <f>+[3]data1cf!D60</f>
        <v>59057.159490670238</v>
      </c>
      <c r="F60" s="106">
        <f>+[3]data1cf!E60</f>
        <v>42025.130354666573</v>
      </c>
      <c r="G60" s="106">
        <f>+[3]data1cf!F60</f>
        <v>39739.596264240405</v>
      </c>
      <c r="H60" s="106">
        <f>+[3]data1cf!G60</f>
        <v>36904.232039240451</v>
      </c>
      <c r="I60" s="106">
        <f>+[3]data1cf!H60</f>
        <v>34537.133726707907</v>
      </c>
      <c r="J60" s="106">
        <f>+[3]data1cf!I60</f>
        <v>33728.636252414624</v>
      </c>
      <c r="K60" s="106">
        <f>+[3]data1cf!J60</f>
        <v>32497.61787148891</v>
      </c>
      <c r="L60" s="106">
        <f>+[3]data1cf!K60</f>
        <v>31384.434147336753</v>
      </c>
      <c r="M60" s="106">
        <f>+[3]data1cf!L60</f>
        <v>30413.45965504591</v>
      </c>
      <c r="N60" s="106">
        <f>+[3]data1cf!M60</f>
        <v>29539.769421184348</v>
      </c>
      <c r="O60" s="106">
        <f>+[3]data1cf!N60</f>
        <v>28324.672272114585</v>
      </c>
      <c r="P60" s="106">
        <f>+[3]data1cf!O60</f>
        <v>36629.538524984193</v>
      </c>
      <c r="Q60" s="106">
        <f>+[3]data1cf!P60</f>
        <v>45276.989394279022</v>
      </c>
      <c r="R60" s="106">
        <f>+[3]data1cf!Q60</f>
        <v>33060.738207608752</v>
      </c>
      <c r="S60" s="106">
        <f>+[3]data1cf!R60</f>
        <v>20427.291279343175</v>
      </c>
      <c r="T60" s="106">
        <f>+[3]data1cf!S60</f>
        <v>19902.813168019915</v>
      </c>
      <c r="U60" s="106">
        <f>+[3]data1cf!T60</f>
        <v>19376.912044828168</v>
      </c>
      <c r="V60" s="106">
        <f>+[3]data1cf!U60</f>
        <v>19074.617020757825</v>
      </c>
      <c r="W60" s="106">
        <f>+[3]data1cf!V60</f>
        <v>18320.668720704096</v>
      </c>
      <c r="X60" s="106">
        <f>+[3]data1cf!W60</f>
        <v>17790.237258506415</v>
      </c>
      <c r="Y60" s="106">
        <f>+[3]data1cf!X60</f>
        <v>17258.204183913957</v>
      </c>
      <c r="Z60" s="106">
        <f>+[3]data1cf!Y60</f>
        <v>16947.951436382449</v>
      </c>
      <c r="AA60" s="106">
        <f>+[3]data1cf!Z60</f>
        <v>16189.139562606302</v>
      </c>
      <c r="AB60" s="106">
        <f>+[3]data1cf!AA60</f>
        <v>15652.007551550378</v>
      </c>
      <c r="AC60" s="106">
        <f>+[3]data1cf!AB60</f>
        <v>15113.072911634001</v>
      </c>
      <c r="AD60" s="106">
        <f>+[3]data1cf!AC60</f>
        <v>14795.592616172402</v>
      </c>
      <c r="AE60" s="106">
        <f>+[3]data1cf!AD60</f>
        <v>14029.577807390462</v>
      </c>
      <c r="AF60" s="106">
        <f>+[3]data1cf!AE60</f>
        <v>-1628.2384349740241</v>
      </c>
      <c r="AG60" s="106"/>
      <c r="AH60" s="107">
        <f t="shared" si="0"/>
        <v>117149.46599951909</v>
      </c>
      <c r="AI60" s="107">
        <f t="shared" si="2"/>
        <v>216620.49409864502</v>
      </c>
      <c r="AJ60" s="108">
        <f t="shared" si="3"/>
        <v>184902.92383692903</v>
      </c>
      <c r="AK60" s="109">
        <f t="shared" si="1"/>
        <v>0.17844949364662174</v>
      </c>
      <c r="AL60" s="110">
        <f t="shared" si="7"/>
        <v>0.96481078324300051</v>
      </c>
    </row>
    <row r="61" spans="1:38" x14ac:dyDescent="0.2">
      <c r="A61" s="102"/>
      <c r="B61" s="106">
        <f>+[3]data1cf!A61</f>
        <v>-182276.09622981455</v>
      </c>
      <c r="C61" s="106">
        <f>+[3]data1cf!B61</f>
        <v>28042.002633164404</v>
      </c>
      <c r="D61" s="106">
        <f>+[3]data1cf!C61</f>
        <v>66710.895050882871</v>
      </c>
      <c r="E61" s="106">
        <f>+[3]data1cf!D61</f>
        <v>65850.232861029421</v>
      </c>
      <c r="F61" s="106">
        <f>+[3]data1cf!E61</f>
        <v>49393.804161813983</v>
      </c>
      <c r="G61" s="106">
        <f>+[3]data1cf!F61</f>
        <v>47014.385075271406</v>
      </c>
      <c r="H61" s="106">
        <f>+[3]data1cf!G61</f>
        <v>44211.577044923717</v>
      </c>
      <c r="I61" s="106">
        <f>+[3]data1cf!H61</f>
        <v>41832.566764885109</v>
      </c>
      <c r="J61" s="106">
        <f>+[3]data1cf!I61</f>
        <v>40860.29697284766</v>
      </c>
      <c r="K61" s="106">
        <f>+[3]data1cf!J61</f>
        <v>39449.711094341634</v>
      </c>
      <c r="L61" s="106">
        <f>+[3]data1cf!K61</f>
        <v>38178.794298083449</v>
      </c>
      <c r="M61" s="106">
        <f>+[3]data1cf!L61</f>
        <v>37034.435532686446</v>
      </c>
      <c r="N61" s="106">
        <f>+[3]data1cf!M61</f>
        <v>36009.013385593018</v>
      </c>
      <c r="O61" s="106">
        <f>+[3]data1cf!N61</f>
        <v>34622.358141070334</v>
      </c>
      <c r="P61" s="106">
        <f>+[3]data1cf!O61</f>
        <v>41644.138426081561</v>
      </c>
      <c r="Q61" s="106">
        <f>+[3]data1cf!P61</f>
        <v>49061.217010516462</v>
      </c>
      <c r="R61" s="106">
        <f>+[3]data1cf!Q61</f>
        <v>38247.262382537505</v>
      </c>
      <c r="S61" s="106">
        <f>+[3]data1cf!R61</f>
        <v>27009.678768631784</v>
      </c>
      <c r="T61" s="106">
        <f>+[3]data1cf!S61</f>
        <v>26456.214281131543</v>
      </c>
      <c r="U61" s="106">
        <f>+[3]data1cf!T61</f>
        <v>25903.732915308814</v>
      </c>
      <c r="V61" s="106">
        <f>+[3]data1cf!U61</f>
        <v>25579.172354954906</v>
      </c>
      <c r="W61" s="106">
        <f>+[3]data1cf!V61</f>
        <v>24801.838408106705</v>
      </c>
      <c r="X61" s="106">
        <f>+[3]data1cf!W61</f>
        <v>24252.486935000685</v>
      </c>
      <c r="Y61" s="106">
        <f>+[3]data1cf!X61</f>
        <v>23704.241974003991</v>
      </c>
      <c r="Z61" s="106">
        <f>+[3]data1cf!Y61</f>
        <v>23382.320694433132</v>
      </c>
      <c r="AA61" s="106">
        <f>+[3]data1cf!Z61</f>
        <v>22611.205365652611</v>
      </c>
      <c r="AB61" s="106">
        <f>+[3]data1cf!AA61</f>
        <v>22066.483126482912</v>
      </c>
      <c r="AC61" s="106">
        <f>+[3]data1cf!AB61</f>
        <v>21523.00627644069</v>
      </c>
      <c r="AD61" s="106">
        <f>+[3]data1cf!AC61</f>
        <v>21205.80562803027</v>
      </c>
      <c r="AE61" s="106">
        <f>+[3]data1cf!AD61</f>
        <v>20439.939311283844</v>
      </c>
      <c r="AF61" s="106">
        <f>+[3]data1cf!AE61</f>
        <v>6604.9828343312693</v>
      </c>
      <c r="AG61" s="106"/>
      <c r="AH61" s="107">
        <f t="shared" si="0"/>
        <v>211202.182444142</v>
      </c>
      <c r="AI61" s="107">
        <f t="shared" si="2"/>
        <v>330980.81676098466</v>
      </c>
      <c r="AJ61" s="108">
        <f t="shared" si="3"/>
        <v>294640.25208058162</v>
      </c>
      <c r="AK61" s="109">
        <f t="shared" si="1"/>
        <v>0.25530744194984434</v>
      </c>
      <c r="AL61" s="110">
        <f t="shared" si="7"/>
        <v>0.99398803387011536</v>
      </c>
    </row>
    <row r="62" spans="1:38" x14ac:dyDescent="0.2">
      <c r="A62" s="102"/>
      <c r="B62" s="106">
        <f>+[3]data1cf!A62</f>
        <v>-175287.22287245866</v>
      </c>
      <c r="C62" s="106">
        <f>+[3]data1cf!B62</f>
        <v>35097.953771291417</v>
      </c>
      <c r="D62" s="106">
        <f>+[3]data1cf!C62</f>
        <v>69208.992550687457</v>
      </c>
      <c r="E62" s="106">
        <f>+[3]data1cf!D62</f>
        <v>65969.380645902784</v>
      </c>
      <c r="F62" s="106">
        <f>+[3]data1cf!E62</f>
        <v>51041.701812412095</v>
      </c>
      <c r="G62" s="106">
        <f>+[3]data1cf!F62</f>
        <v>48649.835496378102</v>
      </c>
      <c r="H62" s="106">
        <f>+[3]data1cf!G62</f>
        <v>45868.001059457616</v>
      </c>
      <c r="I62" s="106">
        <f>+[3]data1cf!H62</f>
        <v>43497.038160104043</v>
      </c>
      <c r="J62" s="106">
        <f>+[3]data1cf!I62</f>
        <v>42489.14991470617</v>
      </c>
      <c r="K62" s="106">
        <f>+[3]data1cf!J62</f>
        <v>41040.492516231243</v>
      </c>
      <c r="L62" s="106">
        <f>+[3]data1cf!K62</f>
        <v>39736.535671740494</v>
      </c>
      <c r="M62" s="106">
        <f>+[3]data1cf!L62</f>
        <v>38554.691672720714</v>
      </c>
      <c r="N62" s="106">
        <f>+[3]data1cf!M62</f>
        <v>37496.883082731336</v>
      </c>
      <c r="O62" s="106">
        <f>+[3]data1cf!N62</f>
        <v>36074.005042461125</v>
      </c>
      <c r="P62" s="106">
        <f>+[3]data1cf!O62</f>
        <v>42746.854419061521</v>
      </c>
      <c r="Q62" s="106">
        <f>+[3]data1cf!P62</f>
        <v>49826.179861516306</v>
      </c>
      <c r="R62" s="106">
        <f>+[3]data1cf!Q62</f>
        <v>39408.399404400901</v>
      </c>
      <c r="S62" s="106">
        <f>+[3]data1cf!R62</f>
        <v>28566.708324891428</v>
      </c>
      <c r="T62" s="106">
        <f>+[3]data1cf!S62</f>
        <v>28008.649393029795</v>
      </c>
      <c r="U62" s="106">
        <f>+[3]data1cf!T62</f>
        <v>27452.162577049647</v>
      </c>
      <c r="V62" s="106">
        <f>+[3]data1cf!U62</f>
        <v>27123.954771079589</v>
      </c>
      <c r="W62" s="106">
        <f>+[3]data1cf!V62</f>
        <v>26344.095361544081</v>
      </c>
      <c r="X62" s="106">
        <f>+[3]data1cf!W62</f>
        <v>25792.61357613148</v>
      </c>
      <c r="Y62" s="106">
        <f>+[3]data1cf!X62</f>
        <v>25242.901220993866</v>
      </c>
      <c r="Z62" s="106">
        <f>+[3]data1cf!Y62</f>
        <v>24919.958042409256</v>
      </c>
      <c r="AA62" s="106">
        <f>+[3]data1cf!Z62</f>
        <v>24148.998725663856</v>
      </c>
      <c r="AB62" s="106">
        <f>+[3]data1cf!AA62</f>
        <v>23604.919576524291</v>
      </c>
      <c r="AC62" s="106">
        <f>+[3]data1cf!AB62</f>
        <v>23062.831936747927</v>
      </c>
      <c r="AD62" s="106">
        <f>+[3]data1cf!AC62</f>
        <v>22747.561377495746</v>
      </c>
      <c r="AE62" s="106">
        <f>+[3]data1cf!AD62</f>
        <v>21984.871958766736</v>
      </c>
      <c r="AF62" s="106">
        <f>+[3]data1cf!AE62</f>
        <v>8663.4571494958436</v>
      </c>
      <c r="AG62" s="106"/>
      <c r="AH62" s="107">
        <f t="shared" si="0"/>
        <v>237376.01606293622</v>
      </c>
      <c r="AI62" s="107">
        <f t="shared" si="2"/>
        <v>361879.90381504002</v>
      </c>
      <c r="AJ62" s="108">
        <f t="shared" si="3"/>
        <v>324501.07935961057</v>
      </c>
      <c r="AK62" s="109">
        <f t="shared" si="1"/>
        <v>0.28311019539833071</v>
      </c>
      <c r="AL62" s="110">
        <f t="shared" si="7"/>
        <v>0.99627029819611712</v>
      </c>
    </row>
    <row r="63" spans="1:38" x14ac:dyDescent="0.2">
      <c r="A63" s="102"/>
      <c r="B63" s="106">
        <f>+[3]data1cf!A63</f>
        <v>-189999.86207134568</v>
      </c>
      <c r="C63" s="106">
        <f>+[3]data1cf!B63</f>
        <v>20582.292003614959</v>
      </c>
      <c r="D63" s="106">
        <f>+[3]data1cf!C63</f>
        <v>57499.859042545591</v>
      </c>
      <c r="E63" s="106">
        <f>+[3]data1cf!D63</f>
        <v>56568.040507358615</v>
      </c>
      <c r="F63" s="106">
        <f>+[3]data1cf!E63</f>
        <v>41805.665856783191</v>
      </c>
      <c r="G63" s="106">
        <f>+[3]data1cf!F63</f>
        <v>39631.237846539778</v>
      </c>
      <c r="H63" s="106">
        <f>+[3]data1cf!G63</f>
        <v>36968.387223679296</v>
      </c>
      <c r="I63" s="106">
        <f>+[3]data1cf!H63</f>
        <v>34737.351877936395</v>
      </c>
      <c r="J63" s="106">
        <f>+[3]data1cf!I63</f>
        <v>33946.488677259098</v>
      </c>
      <c r="K63" s="106">
        <f>+[3]data1cf!J63</f>
        <v>32747.249278113479</v>
      </c>
      <c r="L63" s="106">
        <f>+[3]data1cf!K63</f>
        <v>31667.075886693972</v>
      </c>
      <c r="M63" s="106">
        <f>+[3]data1cf!L63</f>
        <v>30717.604845334303</v>
      </c>
      <c r="N63" s="106">
        <f>+[3]data1cf!M63</f>
        <v>29868.023600821798</v>
      </c>
      <c r="O63" s="106">
        <f>+[3]data1cf!N63</f>
        <v>28685.195855925558</v>
      </c>
      <c r="P63" s="106">
        <f>+[3]data1cf!O63</f>
        <v>36242.923154052201</v>
      </c>
      <c r="Q63" s="106">
        <f>+[3]data1cf!P63</f>
        <v>44133.925355484404</v>
      </c>
      <c r="R63" s="106">
        <f>+[3]data1cf!Q63</f>
        <v>32922.04782683932</v>
      </c>
      <c r="S63" s="106">
        <f>+[3]data1cf!R63</f>
        <v>21307.82572700968</v>
      </c>
      <c r="T63" s="106">
        <f>+[3]data1cf!S63</f>
        <v>20808.130391009428</v>
      </c>
      <c r="U63" s="106">
        <f>+[3]data1cf!T63</f>
        <v>20307.585226664218</v>
      </c>
      <c r="V63" s="106">
        <f>+[3]data1cf!U63</f>
        <v>20022.830786489474</v>
      </c>
      <c r="W63" s="106">
        <f>+[3]data1cf!V63</f>
        <v>19303.842668692116</v>
      </c>
      <c r="X63" s="106">
        <f>+[3]data1cf!W63</f>
        <v>18800.591967882603</v>
      </c>
      <c r="Y63" s="106">
        <f>+[3]data1cf!X63</f>
        <v>18296.384777783882</v>
      </c>
      <c r="Z63" s="106">
        <f>+[3]data1cf!Y63</f>
        <v>18006.593821615665</v>
      </c>
      <c r="AA63" s="106">
        <f>+[3]data1cf!Z63</f>
        <v>17284.985290163735</v>
      </c>
      <c r="AB63" s="106">
        <f>+[3]data1cf!AA63</f>
        <v>16777.732994938637</v>
      </c>
      <c r="AC63" s="106">
        <f>+[3]data1cf!AB63</f>
        <v>16269.404162591902</v>
      </c>
      <c r="AD63" s="106">
        <f>+[3]data1cf!AC63</f>
        <v>15975.576658626018</v>
      </c>
      <c r="AE63" s="106">
        <f>+[3]data1cf!AD63</f>
        <v>15249.386733195315</v>
      </c>
      <c r="AF63" s="106">
        <f>+[3]data1cf!AE63</f>
        <v>878.80506888829768</v>
      </c>
      <c r="AG63" s="106"/>
      <c r="AH63" s="107">
        <f t="shared" si="0"/>
        <v>137619.711668734</v>
      </c>
      <c r="AI63" s="107">
        <f t="shared" si="2"/>
        <v>237668.81746589593</v>
      </c>
      <c r="AJ63" s="108">
        <f t="shared" si="3"/>
        <v>206331.29537797204</v>
      </c>
      <c r="AK63" s="109">
        <f t="shared" si="1"/>
        <v>0.19953981041908261</v>
      </c>
      <c r="AL63" s="110">
        <f t="shared" si="7"/>
        <v>0.97458039183976275</v>
      </c>
    </row>
    <row r="64" spans="1:38" x14ac:dyDescent="0.2">
      <c r="A64" s="102"/>
      <c r="B64" s="106">
        <f>+[3]data1cf!A64</f>
        <v>-193131.24574702972</v>
      </c>
      <c r="C64" s="106">
        <f>+[3]data1cf!B64</f>
        <v>21151.427435424353</v>
      </c>
      <c r="D64" s="106">
        <f>+[3]data1cf!C64</f>
        <v>58101.802378966109</v>
      </c>
      <c r="E64" s="106">
        <f>+[3]data1cf!D64</f>
        <v>58776.67445865499</v>
      </c>
      <c r="F64" s="106">
        <f>+[3]data1cf!E64</f>
        <v>42098.123866477632</v>
      </c>
      <c r="G64" s="106">
        <f>+[3]data1cf!F64</f>
        <v>39895.090984890878</v>
      </c>
      <c r="H64" s="106">
        <f>+[3]data1cf!G64</f>
        <v>37193.683621419506</v>
      </c>
      <c r="I64" s="106">
        <f>+[3]data1cf!H64</f>
        <v>34931.003502040461</v>
      </c>
      <c r="J64" s="106">
        <f>+[3]data1cf!I64</f>
        <v>34130.710113949084</v>
      </c>
      <c r="K64" s="106">
        <f>+[3]data1cf!J64</f>
        <v>32918.27266378497</v>
      </c>
      <c r="L64" s="106">
        <f>+[3]data1cf!K64</f>
        <v>31825.335602095889</v>
      </c>
      <c r="M64" s="106">
        <f>+[3]data1cf!L64</f>
        <v>30865.229893349344</v>
      </c>
      <c r="N64" s="106">
        <f>+[3]data1cf!M64</f>
        <v>30005.12673259672</v>
      </c>
      <c r="O64" s="106">
        <f>+[3]data1cf!N64</f>
        <v>28809.251381330381</v>
      </c>
      <c r="P64" s="106">
        <f>+[3]data1cf!O64</f>
        <v>36496.448531739923</v>
      </c>
      <c r="Q64" s="106">
        <f>+[3]data1cf!P64</f>
        <v>44520.790561457376</v>
      </c>
      <c r="R64" s="106">
        <f>+[3]data1cf!Q64</f>
        <v>33124.272549081201</v>
      </c>
      <c r="S64" s="106">
        <f>+[3]data1cf!R64</f>
        <v>21321.787350708037</v>
      </c>
      <c r="T64" s="106">
        <f>+[3]data1cf!S64</f>
        <v>20815.447294443286</v>
      </c>
      <c r="U64" s="106">
        <f>+[3]data1cf!T64</f>
        <v>20308.20478735365</v>
      </c>
      <c r="V64" s="106">
        <f>+[3]data1cf!U64</f>
        <v>20018.689916074487</v>
      </c>
      <c r="W64" s="106">
        <f>+[3]data1cf!V64</f>
        <v>19290.903314394716</v>
      </c>
      <c r="X64" s="106">
        <f>+[3]data1cf!W64</f>
        <v>18780.787740492618</v>
      </c>
      <c r="Y64" s="106">
        <f>+[3]data1cf!X64</f>
        <v>18269.656450236384</v>
      </c>
      <c r="Z64" s="106">
        <f>+[3]data1cf!Y64</f>
        <v>17974.782157364374</v>
      </c>
      <c r="AA64" s="106">
        <f>+[3]data1cf!Z64</f>
        <v>17244.22392055465</v>
      </c>
      <c r="AB64" s="106">
        <f>+[3]data1cf!AA64</f>
        <v>16729.858968289303</v>
      </c>
      <c r="AC64" s="106">
        <f>+[3]data1cf!AB64</f>
        <v>16214.350818319057</v>
      </c>
      <c r="AD64" s="106">
        <f>+[3]data1cf!AC64</f>
        <v>15915.099484616909</v>
      </c>
      <c r="AE64" s="106">
        <f>+[3]data1cf!AD64</f>
        <v>15179.76671266109</v>
      </c>
      <c r="AF64" s="106">
        <f>+[3]data1cf!AE64</f>
        <v>573.38650007804972</v>
      </c>
      <c r="AG64" s="106"/>
      <c r="AH64" s="107">
        <f t="shared" si="0"/>
        <v>138260.90895082318</v>
      </c>
      <c r="AI64" s="107">
        <f t="shared" si="2"/>
        <v>239044.64217131436</v>
      </c>
      <c r="AJ64" s="108">
        <f t="shared" si="3"/>
        <v>207408.50329246011</v>
      </c>
      <c r="AK64" s="109">
        <f t="shared" si="1"/>
        <v>0.19908726811409</v>
      </c>
      <c r="AL64" s="110">
        <f t="shared" si="7"/>
        <v>0.9751150574129902</v>
      </c>
    </row>
    <row r="65" spans="1:38" x14ac:dyDescent="0.2">
      <c r="A65" s="102"/>
      <c r="B65" s="106">
        <f>+[3]data1cf!A65</f>
        <v>-198344.65232860862</v>
      </c>
      <c r="C65" s="106">
        <f>+[3]data1cf!B65</f>
        <v>20440.629838121793</v>
      </c>
      <c r="D65" s="106">
        <f>+[3]data1cf!C65</f>
        <v>62524.629182690376</v>
      </c>
      <c r="E65" s="106">
        <f>+[3]data1cf!D65</f>
        <v>60707.531598930436</v>
      </c>
      <c r="F65" s="106">
        <f>+[3]data1cf!E65</f>
        <v>44107.664168340139</v>
      </c>
      <c r="G65" s="106">
        <f>+[3]data1cf!F65</f>
        <v>41806.516255766153</v>
      </c>
      <c r="H65" s="106">
        <f>+[3]data1cf!G65</f>
        <v>38997.843871847406</v>
      </c>
      <c r="I65" s="106">
        <f>+[3]data1cf!H65</f>
        <v>36641.0612818339</v>
      </c>
      <c r="J65" s="106">
        <f>+[3]data1cf!I65</f>
        <v>35787.564626850886</v>
      </c>
      <c r="K65" s="106">
        <f>+[3]data1cf!J65</f>
        <v>34508.461691754885</v>
      </c>
      <c r="L65" s="106">
        <f>+[3]data1cf!K65</f>
        <v>33353.553967475818</v>
      </c>
      <c r="M65" s="106">
        <f>+[3]data1cf!L65</f>
        <v>32335.224997486541</v>
      </c>
      <c r="N65" s="106">
        <f>+[3]data1cf!M65</f>
        <v>31420.62738532525</v>
      </c>
      <c r="O65" s="106">
        <f>+[3]data1cf!N65</f>
        <v>30159.782794201543</v>
      </c>
      <c r="P65" s="106">
        <f>+[3]data1cf!O65</f>
        <v>38022.843014959799</v>
      </c>
      <c r="Q65" s="106">
        <f>+[3]data1cf!P65</f>
        <v>46242.60545891706</v>
      </c>
      <c r="R65" s="106">
        <f>+[3]data1cf!Q65</f>
        <v>34528.144303249152</v>
      </c>
      <c r="S65" s="106">
        <f>+[3]data1cf!R65</f>
        <v>22396.147240286635</v>
      </c>
      <c r="T65" s="106">
        <f>+[3]data1cf!S65</f>
        <v>21865.888594552147</v>
      </c>
      <c r="U65" s="106">
        <f>+[3]data1cf!T65</f>
        <v>21334.951972444418</v>
      </c>
      <c r="V65" s="106">
        <f>+[3]data1cf!U65</f>
        <v>21028.065870953171</v>
      </c>
      <c r="W65" s="106">
        <f>+[3]data1cf!V65</f>
        <v>20270.962831765806</v>
      </c>
      <c r="X65" s="106">
        <f>+[3]data1cf!W65</f>
        <v>19737.867785770854</v>
      </c>
      <c r="Y65" s="106">
        <f>+[3]data1cf!X65</f>
        <v>19204.009671394859</v>
      </c>
      <c r="Z65" s="106">
        <f>+[3]data1cf!Y65</f>
        <v>18892.487111477822</v>
      </c>
      <c r="AA65" s="106">
        <f>+[3]data1cf!Z65</f>
        <v>18133.91198253246</v>
      </c>
      <c r="AB65" s="106">
        <f>+[3]data1cf!AA65</f>
        <v>17597.624543055645</v>
      </c>
      <c r="AC65" s="106">
        <f>+[3]data1cf!AB65</f>
        <v>17060.478263393379</v>
      </c>
      <c r="AD65" s="106">
        <f>+[3]data1cf!AC65</f>
        <v>16745.462547649782</v>
      </c>
      <c r="AE65" s="106">
        <f>+[3]data1cf!AD65</f>
        <v>15983.505349733739</v>
      </c>
      <c r="AF65" s="106">
        <f>+[3]data1cf!AE65</f>
        <v>976.11995505055529</v>
      </c>
      <c r="AG65" s="106"/>
      <c r="AH65" s="107">
        <f t="shared" si="0"/>
        <v>147985.29505189112</v>
      </c>
      <c r="AI65" s="107">
        <f t="shared" si="2"/>
        <v>253467.17343585874</v>
      </c>
      <c r="AJ65" s="108">
        <f t="shared" si="3"/>
        <v>220423.23141462161</v>
      </c>
      <c r="AK65" s="109">
        <f t="shared" si="1"/>
        <v>0.20276278853416443</v>
      </c>
      <c r="AL65" s="110">
        <f t="shared" si="7"/>
        <v>0.9800860686705547</v>
      </c>
    </row>
    <row r="66" spans="1:38" x14ac:dyDescent="0.2">
      <c r="A66" s="102"/>
      <c r="B66" s="106">
        <f>+[3]data1cf!A66</f>
        <v>-215308.58111588043</v>
      </c>
      <c r="C66" s="106">
        <f>+[3]data1cf!B66</f>
        <v>9717.0364833621425</v>
      </c>
      <c r="D66" s="106">
        <f>+[3]data1cf!C66</f>
        <v>51713.449733504807</v>
      </c>
      <c r="E66" s="106">
        <f>+[3]data1cf!D66</f>
        <v>52756.537758036022</v>
      </c>
      <c r="F66" s="106">
        <f>+[3]data1cf!E66</f>
        <v>36129.658689637232</v>
      </c>
      <c r="G66" s="106">
        <f>+[3]data1cf!F66</f>
        <v>33990.639278050541</v>
      </c>
      <c r="H66" s="106">
        <f>+[3]data1cf!G66</f>
        <v>31243.591154166454</v>
      </c>
      <c r="I66" s="106">
        <f>+[3]data1cf!H66</f>
        <v>28975.484663665819</v>
      </c>
      <c r="J66" s="106">
        <f>+[3]data1cf!I66</f>
        <v>28306.426251690631</v>
      </c>
      <c r="K66" s="106">
        <f>+[3]data1cf!J66</f>
        <v>27236.498556532955</v>
      </c>
      <c r="L66" s="106">
        <f>+[3]data1cf!K66</f>
        <v>26268.176822127054</v>
      </c>
      <c r="M66" s="106">
        <f>+[3]data1cf!L66</f>
        <v>25446.693566319569</v>
      </c>
      <c r="N66" s="106">
        <f>+[3]data1cf!M66</f>
        <v>24707.313854116219</v>
      </c>
      <c r="O66" s="106">
        <f>+[3]data1cf!N66</f>
        <v>23647.379840894122</v>
      </c>
      <c r="P66" s="106">
        <f>+[3]data1cf!O66</f>
        <v>32461.087711582964</v>
      </c>
      <c r="Q66" s="106">
        <f>+[3]data1cf!P66</f>
        <v>41570.103274543246</v>
      </c>
      <c r="R66" s="106">
        <f>+[3]data1cf!Q66</f>
        <v>28921.547888168468</v>
      </c>
      <c r="S66" s="106">
        <f>+[3]data1cf!R66</f>
        <v>15870.607682173155</v>
      </c>
      <c r="T66" s="106">
        <f>+[3]data1cf!S66</f>
        <v>15385.088925204458</v>
      </c>
      <c r="U66" s="106">
        <f>+[3]data1cf!T66</f>
        <v>14896.647170522134</v>
      </c>
      <c r="V66" s="106">
        <f>+[3]data1cf!U66</f>
        <v>14623.292110106089</v>
      </c>
      <c r="W66" s="106">
        <f>+[3]data1cf!V66</f>
        <v>13910.641277592782</v>
      </c>
      <c r="X66" s="106">
        <f>+[3]data1cf!W66</f>
        <v>13412.893788468216</v>
      </c>
      <c r="Y66" s="106">
        <f>+[3]data1cf!X66</f>
        <v>12911.856439665295</v>
      </c>
      <c r="Z66" s="106">
        <f>+[3]data1cf!Y66</f>
        <v>12624.199060813822</v>
      </c>
      <c r="AA66" s="106">
        <f>+[3]data1cf!Z66</f>
        <v>11899.514418989307</v>
      </c>
      <c r="AB66" s="106">
        <f>+[3]data1cf!AA66</f>
        <v>11388.003384088159</v>
      </c>
      <c r="AC66" s="106">
        <f>+[3]data1cf!AB66</f>
        <v>10872.789583135396</v>
      </c>
      <c r="AD66" s="106">
        <f>+[3]data1cf!AC66</f>
        <v>10570.683404937714</v>
      </c>
      <c r="AE66" s="106">
        <f>+[3]data1cf!AD66</f>
        <v>9830.8060186592556</v>
      </c>
      <c r="AF66" s="106">
        <f>+[3]data1cf!AE66</f>
        <v>-6401.0708975029193</v>
      </c>
      <c r="AG66" s="106"/>
      <c r="AH66" s="107">
        <f t="shared" ref="AH66:AH129" si="8">XNPV(0.1,B66:AF66,$B$1:$AF$1)</f>
        <v>57998.616772447291</v>
      </c>
      <c r="AI66" s="107">
        <f t="shared" si="2"/>
        <v>142096.38346598073</v>
      </c>
      <c r="AJ66" s="108">
        <f t="shared" si="3"/>
        <v>114209.00829056522</v>
      </c>
      <c r="AK66" s="109">
        <f t="shared" ref="AK66:AK129" si="9">XIRR(B66:AF66,$B$1:$AF$1)</f>
        <v>0.13877839446067811</v>
      </c>
      <c r="AL66" s="110">
        <f t="shared" si="7"/>
        <v>0.88870147906363317</v>
      </c>
    </row>
    <row r="67" spans="1:38" x14ac:dyDescent="0.2">
      <c r="A67" s="102"/>
      <c r="B67" s="106">
        <f>+[3]data1cf!A67</f>
        <v>-165779.89997471412</v>
      </c>
      <c r="C67" s="106">
        <f>+[3]data1cf!B67</f>
        <v>36181.648055326616</v>
      </c>
      <c r="D67" s="106">
        <f>+[3]data1cf!C67</f>
        <v>69681.962526085059</v>
      </c>
      <c r="E67" s="106">
        <f>+[3]data1cf!D67</f>
        <v>66560.893853366084</v>
      </c>
      <c r="F67" s="106">
        <f>+[3]data1cf!E67</f>
        <v>50516.131544149146</v>
      </c>
      <c r="G67" s="106">
        <f>+[3]data1cf!F67</f>
        <v>48199.097188222251</v>
      </c>
      <c r="H67" s="106">
        <f>+[3]data1cf!G67</f>
        <v>45524.075597902425</v>
      </c>
      <c r="I67" s="106">
        <f>+[3]data1cf!H67</f>
        <v>43239.333688249157</v>
      </c>
      <c r="J67" s="106">
        <f>+[3]data1cf!I67</f>
        <v>42251.151403455005</v>
      </c>
      <c r="K67" s="106">
        <f>+[3]data1cf!J67</f>
        <v>40831.928774105647</v>
      </c>
      <c r="L67" s="106">
        <f>+[3]data1cf!K67</f>
        <v>39557.033072140417</v>
      </c>
      <c r="M67" s="106">
        <f>+[3]data1cf!L67</f>
        <v>38397.834538421725</v>
      </c>
      <c r="N67" s="106">
        <f>+[3]data1cf!M67</f>
        <v>37363.171836224181</v>
      </c>
      <c r="O67" s="106">
        <f>+[3]data1cf!N67</f>
        <v>35969.615875675241</v>
      </c>
      <c r="P67" s="106">
        <f>+[3]data1cf!O67</f>
        <v>42239.930637014404</v>
      </c>
      <c r="Q67" s="106">
        <f>+[3]data1cf!P67</f>
        <v>48908.09275819196</v>
      </c>
      <c r="R67" s="106">
        <f>+[3]data1cf!Q67</f>
        <v>39048.399104917073</v>
      </c>
      <c r="S67" s="106">
        <f>+[3]data1cf!R67</f>
        <v>28774.475726758843</v>
      </c>
      <c r="T67" s="106">
        <f>+[3]data1cf!S67</f>
        <v>28233.531512324014</v>
      </c>
      <c r="U67" s="106">
        <f>+[3]data1cf!T67</f>
        <v>27694.393456740087</v>
      </c>
      <c r="V67" s="106">
        <f>+[3]data1cf!U67</f>
        <v>27378.391006408478</v>
      </c>
      <c r="W67" s="106">
        <f>+[3]data1cf!V67</f>
        <v>26621.754186729398</v>
      </c>
      <c r="X67" s="106">
        <f>+[3]data1cf!W67</f>
        <v>26088.366267228979</v>
      </c>
      <c r="Y67" s="106">
        <f>+[3]data1cf!X67</f>
        <v>25557.011195427418</v>
      </c>
      <c r="Z67" s="106">
        <f>+[3]data1cf!Y67</f>
        <v>25247.553763681237</v>
      </c>
      <c r="AA67" s="106">
        <f>+[3]data1cf!Z67</f>
        <v>24500.645366207449</v>
      </c>
      <c r="AB67" s="106">
        <f>+[3]data1cf!AA67</f>
        <v>23975.762123226668</v>
      </c>
      <c r="AC67" s="106">
        <f>+[3]data1cf!AB67</f>
        <v>23453.166868240296</v>
      </c>
      <c r="AD67" s="106">
        <f>+[3]data1cf!AC67</f>
        <v>23152.76111170691</v>
      </c>
      <c r="AE67" s="106">
        <f>+[3]data1cf!AD67</f>
        <v>22415.116939999258</v>
      </c>
      <c r="AF67" s="106">
        <f>+[3]data1cf!AE67</f>
        <v>9807.6143141355424</v>
      </c>
      <c r="AG67" s="106"/>
      <c r="AH67" s="107">
        <f t="shared" si="8"/>
        <v>247425.78918256334</v>
      </c>
      <c r="AI67" s="107">
        <f t="shared" ref="AI67:AI130" si="10">SUMPRODUCT(B67:AA67,$B$1010:$AA$1010)</f>
        <v>371541.12457713875</v>
      </c>
      <c r="AJ67" s="108">
        <f t="shared" ref="AJ67:AJ130" si="11">SUMPRODUCT(B67:AF67,$B$1012:$AF$1012)</f>
        <v>334549.31183660915</v>
      </c>
      <c r="AK67" s="109">
        <f t="shared" si="9"/>
        <v>0.30235670208930965</v>
      </c>
      <c r="AL67" s="110">
        <f t="shared" ref="AL67:AL82" si="12">1-EXP(-(1/0.25)*(AI67/ABS($AI$1010)))</f>
        <v>0.99678749112404741</v>
      </c>
    </row>
    <row r="68" spans="1:38" x14ac:dyDescent="0.2">
      <c r="A68" s="102"/>
      <c r="B68" s="106">
        <f>+[3]data1cf!A68</f>
        <v>-194179.87450558774</v>
      </c>
      <c r="C68" s="106">
        <f>+[3]data1cf!B68</f>
        <v>16531.67032078121</v>
      </c>
      <c r="D68" s="106">
        <f>+[3]data1cf!C68</f>
        <v>58213.712104947859</v>
      </c>
      <c r="E68" s="106">
        <f>+[3]data1cf!D68</f>
        <v>55801.466428848973</v>
      </c>
      <c r="F68" s="106">
        <f>+[3]data1cf!E68</f>
        <v>39943.511775808249</v>
      </c>
      <c r="G68" s="106">
        <f>+[3]data1cf!F68</f>
        <v>37805.595322367255</v>
      </c>
      <c r="H68" s="106">
        <f>+[3]data1cf!G68</f>
        <v>35154.99654986072</v>
      </c>
      <c r="I68" s="106">
        <f>+[3]data1cf!H68</f>
        <v>32942.99146693862</v>
      </c>
      <c r="J68" s="106">
        <f>+[3]data1cf!I68</f>
        <v>32195.021412421411</v>
      </c>
      <c r="K68" s="106">
        <f>+[3]data1cf!J68</f>
        <v>31044.281003543503</v>
      </c>
      <c r="L68" s="106">
        <f>+[3]data1cf!K68</f>
        <v>30007.310899797725</v>
      </c>
      <c r="M68" s="106">
        <f>+[3]data1cf!L68</f>
        <v>29103.585014492637</v>
      </c>
      <c r="N68" s="106">
        <f>+[3]data1cf!M68</f>
        <v>28294.660812425325</v>
      </c>
      <c r="O68" s="106">
        <f>+[3]data1cf!N68</f>
        <v>27158.394036644539</v>
      </c>
      <c r="P68" s="106">
        <f>+[3]data1cf!O68</f>
        <v>34947.66411487892</v>
      </c>
      <c r="Q68" s="106">
        <f>+[3]data1cf!P68</f>
        <v>43055.974051845864</v>
      </c>
      <c r="R68" s="106">
        <f>+[3]data1cf!Q68</f>
        <v>31613.21271389813</v>
      </c>
      <c r="S68" s="106">
        <f>+[3]data1cf!R68</f>
        <v>19771.463084169431</v>
      </c>
      <c r="T68" s="106">
        <f>+[3]data1cf!S68</f>
        <v>19281.916584166349</v>
      </c>
      <c r="U68" s="106">
        <f>+[3]data1cf!T68</f>
        <v>18790.988318693482</v>
      </c>
      <c r="V68" s="106">
        <f>+[3]data1cf!U68</f>
        <v>18513.852985510341</v>
      </c>
      <c r="W68" s="106">
        <f>+[3]data1cf!V68</f>
        <v>17804.819435893078</v>
      </c>
      <c r="X68" s="106">
        <f>+[3]data1cf!W68</f>
        <v>17309.492144562872</v>
      </c>
      <c r="Y68" s="106">
        <f>+[3]data1cf!X68</f>
        <v>16812.609664023104</v>
      </c>
      <c r="Z68" s="106">
        <f>+[3]data1cf!Y68</f>
        <v>16528.141919798345</v>
      </c>
      <c r="AA68" s="106">
        <f>+[3]data1cf!Z68</f>
        <v>15813.991112939282</v>
      </c>
      <c r="AB68" s="106">
        <f>+[3]data1cf!AA68</f>
        <v>15312.157490041602</v>
      </c>
      <c r="AC68" s="106">
        <f>+[3]data1cf!AB68</f>
        <v>14808.573487987403</v>
      </c>
      <c r="AD68" s="106">
        <f>+[3]data1cf!AC68</f>
        <v>14517.468441271656</v>
      </c>
      <c r="AE68" s="106">
        <f>+[3]data1cf!AD68</f>
        <v>13795.942725568948</v>
      </c>
      <c r="AF68" s="106">
        <f>+[3]data1cf!AE68</f>
        <v>-876.93466031036951</v>
      </c>
      <c r="AG68" s="106"/>
      <c r="AH68" s="107">
        <f t="shared" si="8"/>
        <v>118441.7940822783</v>
      </c>
      <c r="AI68" s="107">
        <f t="shared" si="10"/>
        <v>213769.53542036272</v>
      </c>
      <c r="AJ68" s="108">
        <f t="shared" si="11"/>
        <v>183547.88107331452</v>
      </c>
      <c r="AK68" s="109">
        <f t="shared" si="9"/>
        <v>0.18488869071006778</v>
      </c>
      <c r="AL68" s="110">
        <f t="shared" si="12"/>
        <v>0.96322603880984881</v>
      </c>
    </row>
    <row r="69" spans="1:38" x14ac:dyDescent="0.2">
      <c r="A69" s="102"/>
      <c r="B69" s="106">
        <f>+[3]data1cf!A69</f>
        <v>-214373.24585629907</v>
      </c>
      <c r="C69" s="106">
        <f>+[3]data1cf!B69</f>
        <v>13901.697994543007</v>
      </c>
      <c r="D69" s="106">
        <f>+[3]data1cf!C69</f>
        <v>58156.609434824306</v>
      </c>
      <c r="E69" s="106">
        <f>+[3]data1cf!D69</f>
        <v>56713.941310754773</v>
      </c>
      <c r="F69" s="106">
        <f>+[3]data1cf!E69</f>
        <v>40949.056896626935</v>
      </c>
      <c r="G69" s="106">
        <f>+[3]data1cf!F69</f>
        <v>38655.871515783045</v>
      </c>
      <c r="H69" s="106">
        <f>+[3]data1cf!G69</f>
        <v>35781.537385893418</v>
      </c>
      <c r="I69" s="106">
        <f>+[3]data1cf!H69</f>
        <v>33389.413277695145</v>
      </c>
      <c r="J69" s="106">
        <f>+[3]data1cf!I69</f>
        <v>32602.316111125547</v>
      </c>
      <c r="K69" s="106">
        <f>+[3]data1cf!J69</f>
        <v>31392.307725532082</v>
      </c>
      <c r="L69" s="106">
        <f>+[3]data1cf!K69</f>
        <v>30296.574324879242</v>
      </c>
      <c r="M69" s="106">
        <f>+[3]data1cf!L69</f>
        <v>29347.697162821743</v>
      </c>
      <c r="N69" s="106">
        <f>+[3]data1cf!M69</f>
        <v>28492.301217404602</v>
      </c>
      <c r="O69" s="106">
        <f>+[3]data1cf!N69</f>
        <v>27296.900649698749</v>
      </c>
      <c r="P69" s="106">
        <f>+[3]data1cf!O69</f>
        <v>35944.033564142235</v>
      </c>
      <c r="Q69" s="106">
        <f>+[3]data1cf!P69</f>
        <v>44927.579612438763</v>
      </c>
      <c r="R69" s="106">
        <f>+[3]data1cf!Q69</f>
        <v>32300.21909140607</v>
      </c>
      <c r="S69" s="106">
        <f>+[3]data1cf!R69</f>
        <v>19253.711033339983</v>
      </c>
      <c r="T69" s="106">
        <f>+[3]data1cf!S69</f>
        <v>18728.748337154168</v>
      </c>
      <c r="U69" s="106">
        <f>+[3]data1cf!T69</f>
        <v>18201.884071673223</v>
      </c>
      <c r="V69" s="106">
        <f>+[3]data1cf!U69</f>
        <v>17899.511872790477</v>
      </c>
      <c r="W69" s="106">
        <f>+[3]data1cf!V69</f>
        <v>17142.220933098775</v>
      </c>
      <c r="X69" s="106">
        <f>+[3]data1cf!W69</f>
        <v>16609.302780268059</v>
      </c>
      <c r="Y69" s="106">
        <f>+[3]data1cf!X69</f>
        <v>16074.24439444294</v>
      </c>
      <c r="Z69" s="106">
        <f>+[3]data1cf!Y69</f>
        <v>15761.728564737219</v>
      </c>
      <c r="AA69" s="106">
        <f>+[3]data1cf!Z69</f>
        <v>14997.448169640837</v>
      </c>
      <c r="AB69" s="106">
        <f>+[3]data1cf!AA69</f>
        <v>14455.576080268736</v>
      </c>
      <c r="AC69" s="106">
        <f>+[3]data1cf!AB69</f>
        <v>13911.295139806061</v>
      </c>
      <c r="AD69" s="106">
        <f>+[3]data1cf!AC69</f>
        <v>13589.107390586283</v>
      </c>
      <c r="AE69" s="106">
        <f>+[3]data1cf!AD69</f>
        <v>12815.215475512123</v>
      </c>
      <c r="AF69" s="106">
        <f>+[3]data1cf!AE69</f>
        <v>-3373.3847239052884</v>
      </c>
      <c r="AG69" s="106"/>
      <c r="AH69" s="107">
        <f t="shared" si="8"/>
        <v>98580.579330337176</v>
      </c>
      <c r="AI69" s="107">
        <f t="shared" si="10"/>
        <v>194756.03580647541</v>
      </c>
      <c r="AJ69" s="108">
        <f t="shared" si="11"/>
        <v>163695.98774891126</v>
      </c>
      <c r="AK69" s="109">
        <f t="shared" si="9"/>
        <v>0.16445383429527285</v>
      </c>
      <c r="AL69" s="110">
        <f t="shared" si="12"/>
        <v>0.95066821086701203</v>
      </c>
    </row>
    <row r="70" spans="1:38" x14ac:dyDescent="0.2">
      <c r="A70" s="102"/>
      <c r="B70" s="106">
        <f>+[3]data1cf!A70</f>
        <v>-164177.70067508137</v>
      </c>
      <c r="C70" s="106">
        <f>+[3]data1cf!B70</f>
        <v>35984.166368038801</v>
      </c>
      <c r="D70" s="106">
        <f>+[3]data1cf!C70</f>
        <v>68902.254805539094</v>
      </c>
      <c r="E70" s="106">
        <f>+[3]data1cf!D70</f>
        <v>66739.954528979128</v>
      </c>
      <c r="F70" s="106">
        <f>+[3]data1cf!E70</f>
        <v>51323.130675186301</v>
      </c>
      <c r="G70" s="106">
        <f>+[3]data1cf!F70</f>
        <v>48989.009713087376</v>
      </c>
      <c r="H70" s="106">
        <f>+[3]data1cf!G70</f>
        <v>46306.654538784132</v>
      </c>
      <c r="I70" s="106">
        <f>+[3]data1cf!H70</f>
        <v>44012.082212764843</v>
      </c>
      <c r="J70" s="106">
        <f>+[3]data1cf!I70</f>
        <v>43005.162554727067</v>
      </c>
      <c r="K70" s="106">
        <f>+[3]data1cf!J70</f>
        <v>41564.613618475705</v>
      </c>
      <c r="L70" s="106">
        <f>+[3]data1cf!K70</f>
        <v>40270.664647756479</v>
      </c>
      <c r="M70" s="106">
        <f>+[3]data1cf!L70</f>
        <v>39091.450967780998</v>
      </c>
      <c r="N70" s="106">
        <f>+[3]data1cf!M70</f>
        <v>38038.940225641316</v>
      </c>
      <c r="O70" s="106">
        <f>+[3]data1cf!N70</f>
        <v>36624.889330887978</v>
      </c>
      <c r="P70" s="106">
        <f>+[3]data1cf!O70</f>
        <v>42804.023384245302</v>
      </c>
      <c r="Q70" s="106">
        <f>+[3]data1cf!P70</f>
        <v>49387.264117700826</v>
      </c>
      <c r="R70" s="106">
        <f>+[3]data1cf!Q70</f>
        <v>39615.423032709441</v>
      </c>
      <c r="S70" s="106">
        <f>+[3]data1cf!R70</f>
        <v>29427.726684569119</v>
      </c>
      <c r="T70" s="106">
        <f>+[3]data1cf!S70</f>
        <v>28882.105216504693</v>
      </c>
      <c r="U70" s="106">
        <f>+[3]data1cf!T70</f>
        <v>28338.512908767094</v>
      </c>
      <c r="V70" s="106">
        <f>+[3]data1cf!U70</f>
        <v>28019.011668721665</v>
      </c>
      <c r="W70" s="106">
        <f>+[3]data1cf!V70</f>
        <v>27257.661099755875</v>
      </c>
      <c r="X70" s="106">
        <f>+[3]data1cf!W70</f>
        <v>26720.528881622056</v>
      </c>
      <c r="Y70" s="106">
        <f>+[3]data1cf!X70</f>
        <v>26185.680501312949</v>
      </c>
      <c r="Z70" s="106">
        <f>+[3]data1cf!Y70</f>
        <v>25873.681484924222</v>
      </c>
      <c r="AA70" s="106">
        <f>+[3]data1cf!Z70</f>
        <v>25123.111370162005</v>
      </c>
      <c r="AB70" s="106">
        <f>+[3]data1cf!AA70</f>
        <v>24595.533877615337</v>
      </c>
      <c r="AC70" s="106">
        <f>+[3]data1cf!AB70</f>
        <v>24070.526864661049</v>
      </c>
      <c r="AD70" s="106">
        <f>+[3]data1cf!AC70</f>
        <v>23768.665227998164</v>
      </c>
      <c r="AE70" s="106">
        <f>+[3]data1cf!AD70</f>
        <v>23028.535048512218</v>
      </c>
      <c r="AF70" s="106">
        <f>+[3]data1cf!AE70</f>
        <v>10536.386416201676</v>
      </c>
      <c r="AG70" s="106"/>
      <c r="AH70" s="107">
        <f t="shared" si="8"/>
        <v>253211.00846104854</v>
      </c>
      <c r="AI70" s="107">
        <f t="shared" si="10"/>
        <v>379228.37632339174</v>
      </c>
      <c r="AJ70" s="108">
        <f t="shared" si="11"/>
        <v>341787.60819336434</v>
      </c>
      <c r="AK70" s="109">
        <f t="shared" si="9"/>
        <v>0.30670463442802431</v>
      </c>
      <c r="AL70" s="110">
        <f t="shared" si="12"/>
        <v>0.99714727108887891</v>
      </c>
    </row>
    <row r="71" spans="1:38" x14ac:dyDescent="0.2">
      <c r="A71" s="102"/>
      <c r="B71" s="106">
        <f>+[3]data1cf!A71</f>
        <v>-191262.53348144886</v>
      </c>
      <c r="C71" s="106">
        <f>+[3]data1cf!B71</f>
        <v>23436.791529227921</v>
      </c>
      <c r="D71" s="106">
        <f>+[3]data1cf!C71</f>
        <v>61581.434203047247</v>
      </c>
      <c r="E71" s="106">
        <f>+[3]data1cf!D71</f>
        <v>58126.426137927745</v>
      </c>
      <c r="F71" s="106">
        <f>+[3]data1cf!E71</f>
        <v>44475.48995712059</v>
      </c>
      <c r="G71" s="106">
        <f>+[3]data1cf!F71</f>
        <v>42204.905569300536</v>
      </c>
      <c r="H71" s="106">
        <f>+[3]data1cf!G71</f>
        <v>39454.319365739182</v>
      </c>
      <c r="I71" s="106">
        <f>+[3]data1cf!H71</f>
        <v>37141.109122380964</v>
      </c>
      <c r="J71" s="106">
        <f>+[3]data1cf!I71</f>
        <v>36283.58905688471</v>
      </c>
      <c r="K71" s="106">
        <f>+[3]data1cf!J71</f>
        <v>35004.124621427778</v>
      </c>
      <c r="L71" s="106">
        <f>+[3]data1cf!K71</f>
        <v>33850.557711667148</v>
      </c>
      <c r="M71" s="106">
        <f>+[3]data1cf!L71</f>
        <v>32828.891600567877</v>
      </c>
      <c r="N71" s="106">
        <f>+[3]data1cf!M71</f>
        <v>31913.095545851364</v>
      </c>
      <c r="O71" s="106">
        <f>+[3]data1cf!N71</f>
        <v>30652.526510931311</v>
      </c>
      <c r="P71" s="106">
        <f>+[3]data1cf!O71</f>
        <v>38195.940691061602</v>
      </c>
      <c r="Q71" s="106">
        <f>+[3]data1cf!P71</f>
        <v>46096.169496751696</v>
      </c>
      <c r="R71" s="106">
        <f>+[3]data1cf!Q71</f>
        <v>34792.179029810271</v>
      </c>
      <c r="S71" s="106">
        <f>+[3]data1cf!R71</f>
        <v>23075.102559069026</v>
      </c>
      <c r="T71" s="106">
        <f>+[3]data1cf!S71</f>
        <v>22551.181703630566</v>
      </c>
      <c r="U71" s="106">
        <f>+[3]data1cf!T71</f>
        <v>22026.912848760716</v>
      </c>
      <c r="V71" s="106">
        <f>+[3]data1cf!U71</f>
        <v>21724.408161132924</v>
      </c>
      <c r="W71" s="106">
        <f>+[3]data1cf!V71</f>
        <v>20977.28906759595</v>
      </c>
      <c r="X71" s="106">
        <f>+[3]data1cf!W71</f>
        <v>20451.912312340581</v>
      </c>
      <c r="Y71" s="106">
        <f>+[3]data1cf!X71</f>
        <v>19926.143880659394</v>
      </c>
      <c r="Z71" s="106">
        <f>+[3]data1cf!Y71</f>
        <v>19620.585152032974</v>
      </c>
      <c r="AA71" s="106">
        <f>+[3]data1cf!Z71</f>
        <v>18873.384634339774</v>
      </c>
      <c r="AB71" s="106">
        <f>+[3]data1cf!AA71</f>
        <v>18346.369251014134</v>
      </c>
      <c r="AC71" s="106">
        <f>+[3]data1cf!AB71</f>
        <v>17818.913032420533</v>
      </c>
      <c r="AD71" s="106">
        <f>+[3]data1cf!AC71</f>
        <v>17511.611915332527</v>
      </c>
      <c r="AE71" s="106">
        <f>+[3]data1cf!AD71</f>
        <v>16762.624792445662</v>
      </c>
      <c r="AF71" s="106">
        <f>+[3]data1cf!AE71</f>
        <v>2282.8387611121434</v>
      </c>
      <c r="AG71" s="106"/>
      <c r="AH71" s="107">
        <f t="shared" si="8"/>
        <v>158434.97987228906</v>
      </c>
      <c r="AI71" s="107">
        <f t="shared" si="10"/>
        <v>265045.27662597899</v>
      </c>
      <c r="AJ71" s="108">
        <f t="shared" si="11"/>
        <v>231930.93283676548</v>
      </c>
      <c r="AK71" s="109">
        <f t="shared" si="9"/>
        <v>0.21322997212409972</v>
      </c>
      <c r="AL71" s="110">
        <f t="shared" si="12"/>
        <v>0.98334807838415306</v>
      </c>
    </row>
    <row r="72" spans="1:38" x14ac:dyDescent="0.2">
      <c r="A72" s="102"/>
      <c r="B72" s="106">
        <f>+[3]data1cf!A72</f>
        <v>-174360.49352082264</v>
      </c>
      <c r="C72" s="106">
        <f>+[3]data1cf!B72</f>
        <v>27753.193394006928</v>
      </c>
      <c r="D72" s="106">
        <f>+[3]data1cf!C72</f>
        <v>65308.135228969244</v>
      </c>
      <c r="E72" s="106">
        <f>+[3]data1cf!D72</f>
        <v>61471.980319434675</v>
      </c>
      <c r="F72" s="106">
        <f>+[3]data1cf!E72</f>
        <v>47088.632547471279</v>
      </c>
      <c r="G72" s="106">
        <f>+[3]data1cf!F72</f>
        <v>44833.447220135655</v>
      </c>
      <c r="H72" s="106">
        <f>+[3]data1cf!G72</f>
        <v>42172.400038497668</v>
      </c>
      <c r="I72" s="106">
        <f>+[3]data1cf!H72</f>
        <v>39915.97642968157</v>
      </c>
      <c r="J72" s="106">
        <f>+[3]data1cf!I72</f>
        <v>39006.113044055382</v>
      </c>
      <c r="K72" s="106">
        <f>+[3]data1cf!J72</f>
        <v>37674.851472159542</v>
      </c>
      <c r="L72" s="106">
        <f>+[3]data1cf!K72</f>
        <v>36478.07648257252</v>
      </c>
      <c r="M72" s="106">
        <f>+[3]data1cf!L72</f>
        <v>35402.269157961549</v>
      </c>
      <c r="N72" s="106">
        <f>+[3]data1cf!M72</f>
        <v>34441.471742668095</v>
      </c>
      <c r="O72" s="106">
        <f>+[3]data1cf!N72</f>
        <v>33132.273660914798</v>
      </c>
      <c r="P72" s="106">
        <f>+[3]data1cf!O72</f>
        <v>39867.593746632279</v>
      </c>
      <c r="Q72" s="106">
        <f>+[3]data1cf!P72</f>
        <v>46974.942657421285</v>
      </c>
      <c r="R72" s="106">
        <f>+[3]data1cf!Q72</f>
        <v>36638.564185797499</v>
      </c>
      <c r="S72" s="106">
        <f>+[3]data1cf!R72</f>
        <v>25893.408867010483</v>
      </c>
      <c r="T72" s="106">
        <f>+[3]data1cf!S72</f>
        <v>25369.962196189721</v>
      </c>
      <c r="U72" s="106">
        <f>+[3]data1cf!T72</f>
        <v>24847.310716364424</v>
      </c>
      <c r="V72" s="106">
        <f>+[3]data1cf!U72</f>
        <v>24544.49770117001</v>
      </c>
      <c r="W72" s="106">
        <f>+[3]data1cf!V72</f>
        <v>23804.489468291664</v>
      </c>
      <c r="X72" s="106">
        <f>+[3]data1cf!W72</f>
        <v>23284.36957998974</v>
      </c>
      <c r="Y72" s="106">
        <f>+[3]data1cf!X72</f>
        <v>22765.144686158877</v>
      </c>
      <c r="Z72" s="106">
        <f>+[3]data1cf!Y72</f>
        <v>22464.490824332068</v>
      </c>
      <c r="AA72" s="106">
        <f>+[3]data1cf!Z72</f>
        <v>21729.48808674176</v>
      </c>
      <c r="AB72" s="106">
        <f>+[3]data1cf!AA72</f>
        <v>21213.112521473653</v>
      </c>
      <c r="AC72" s="106">
        <f>+[3]data1cf!AB72</f>
        <v>20697.744280367697</v>
      </c>
      <c r="AD72" s="106">
        <f>+[3]data1cf!AC72</f>
        <v>20401.179773721597</v>
      </c>
      <c r="AE72" s="106">
        <f>+[3]data1cf!AD72</f>
        <v>19670.151556133016</v>
      </c>
      <c r="AF72" s="106">
        <f>+[3]data1cf!AE72</f>
        <v>6439.919655006961</v>
      </c>
      <c r="AG72" s="106"/>
      <c r="AH72" s="107">
        <f t="shared" si="8"/>
        <v>202734.22505936789</v>
      </c>
      <c r="AI72" s="107">
        <f t="shared" si="10"/>
        <v>317268.33373200661</v>
      </c>
      <c r="AJ72" s="108">
        <f t="shared" si="11"/>
        <v>282565.10506908619</v>
      </c>
      <c r="AK72" s="109">
        <f t="shared" si="9"/>
        <v>0.25649681687355042</v>
      </c>
      <c r="AL72" s="110">
        <f t="shared" si="12"/>
        <v>0.99256926933311296</v>
      </c>
    </row>
    <row r="73" spans="1:38" x14ac:dyDescent="0.2">
      <c r="A73" s="102"/>
      <c r="B73" s="106">
        <f>+[3]data1cf!A73</f>
        <v>-198813.67501210771</v>
      </c>
      <c r="C73" s="106">
        <f>+[3]data1cf!B73</f>
        <v>19331.475191517457</v>
      </c>
      <c r="D73" s="106">
        <f>+[3]data1cf!C73</f>
        <v>59855.030326856009</v>
      </c>
      <c r="E73" s="106">
        <f>+[3]data1cf!D73</f>
        <v>57578.953202689096</v>
      </c>
      <c r="F73" s="106">
        <f>+[3]data1cf!E73</f>
        <v>42922.453361695414</v>
      </c>
      <c r="G73" s="106">
        <f>+[3]data1cf!F73</f>
        <v>40657.775676145553</v>
      </c>
      <c r="H73" s="106">
        <f>+[3]data1cf!G73</f>
        <v>37878.094735829174</v>
      </c>
      <c r="I73" s="106">
        <f>+[3]data1cf!H73</f>
        <v>35550.003100496062</v>
      </c>
      <c r="J73" s="106">
        <f>+[3]data1cf!I73</f>
        <v>34725.365173587954</v>
      </c>
      <c r="K73" s="106">
        <f>+[3]data1cf!J73</f>
        <v>33480.359444089248</v>
      </c>
      <c r="L73" s="106">
        <f>+[3]data1cf!K73</f>
        <v>32356.40822491204</v>
      </c>
      <c r="M73" s="106">
        <f>+[3]data1cf!L73</f>
        <v>31369.190913074257</v>
      </c>
      <c r="N73" s="106">
        <f>+[3]data1cf!M73</f>
        <v>30482.8635976679</v>
      </c>
      <c r="O73" s="106">
        <f>+[3]data1cf!N73</f>
        <v>29254.971768155694</v>
      </c>
      <c r="P73" s="106">
        <f>+[3]data1cf!O73</f>
        <v>37169.460476164641</v>
      </c>
      <c r="Q73" s="106">
        <f>+[3]data1cf!P73</f>
        <v>45430.645667931807</v>
      </c>
      <c r="R73" s="106">
        <f>+[3]data1cf!Q73</f>
        <v>33697.034104156854</v>
      </c>
      <c r="S73" s="106">
        <f>+[3]data1cf!R73</f>
        <v>21549.813691097224</v>
      </c>
      <c r="T73" s="106">
        <f>+[3]data1cf!S73</f>
        <v>21028.936611580313</v>
      </c>
      <c r="U73" s="106">
        <f>+[3]data1cf!T73</f>
        <v>20507.121769336292</v>
      </c>
      <c r="V73" s="106">
        <f>+[3]data1cf!U73</f>
        <v>20207.146845652074</v>
      </c>
      <c r="W73" s="106">
        <f>+[3]data1cf!V73</f>
        <v>19460.565421152569</v>
      </c>
      <c r="X73" s="106">
        <f>+[3]data1cf!W73</f>
        <v>18935.765092170339</v>
      </c>
      <c r="Y73" s="106">
        <f>+[3]data1cf!X73</f>
        <v>18409.909302976892</v>
      </c>
      <c r="Z73" s="106">
        <f>+[3]data1cf!Y73</f>
        <v>18104.232070078258</v>
      </c>
      <c r="AA73" s="106">
        <f>+[3]data1cf!Z73</f>
        <v>17354.903738816756</v>
      </c>
      <c r="AB73" s="106">
        <f>+[3]data1cf!AA73</f>
        <v>16825.687757997366</v>
      </c>
      <c r="AC73" s="106">
        <f>+[3]data1cf!AB73</f>
        <v>16295.283847411665</v>
      </c>
      <c r="AD73" s="106">
        <f>+[3]data1cf!AC73</f>
        <v>15984.89144823296</v>
      </c>
      <c r="AE73" s="106">
        <f>+[3]data1cf!AD73</f>
        <v>15230.768616232413</v>
      </c>
      <c r="AF73" s="106">
        <f>+[3]data1cf!AE73</f>
        <v>194.86679602873483</v>
      </c>
      <c r="AG73" s="106"/>
      <c r="AH73" s="107">
        <f t="shared" si="8"/>
        <v>135135.0345835948</v>
      </c>
      <c r="AI73" s="107">
        <f t="shared" si="10"/>
        <v>237329.99857522978</v>
      </c>
      <c r="AJ73" s="108">
        <f t="shared" si="11"/>
        <v>205153.16817399394</v>
      </c>
      <c r="AK73" s="109">
        <f t="shared" si="9"/>
        <v>0.1935132324695587</v>
      </c>
      <c r="AL73" s="110">
        <f t="shared" si="12"/>
        <v>0.97444696845740852</v>
      </c>
    </row>
    <row r="74" spans="1:38" x14ac:dyDescent="0.2">
      <c r="A74" s="102"/>
      <c r="B74" s="106">
        <f>+[3]data1cf!A74</f>
        <v>-212575.23770426112</v>
      </c>
      <c r="C74" s="106">
        <f>+[3]data1cf!B74</f>
        <v>12938.957046057578</v>
      </c>
      <c r="D74" s="106">
        <f>+[3]data1cf!C74</f>
        <v>57962.458840222636</v>
      </c>
      <c r="E74" s="106">
        <f>+[3]data1cf!D74</f>
        <v>54574.716097500757</v>
      </c>
      <c r="F74" s="106">
        <f>+[3]data1cf!E74</f>
        <v>39661.350844429355</v>
      </c>
      <c r="G74" s="106">
        <f>+[3]data1cf!F74</f>
        <v>37421.722477045158</v>
      </c>
      <c r="H74" s="106">
        <f>+[3]data1cf!G74</f>
        <v>34601.203675579818</v>
      </c>
      <c r="I74" s="106">
        <f>+[3]data1cf!H74</f>
        <v>32257.709068018477</v>
      </c>
      <c r="J74" s="106">
        <f>+[3]data1cf!I74</f>
        <v>31503.607284037353</v>
      </c>
      <c r="K74" s="106">
        <f>+[3]data1cf!J74</f>
        <v>30334.044822054158</v>
      </c>
      <c r="L74" s="106">
        <f>+[3]data1cf!K74</f>
        <v>29275.587096147967</v>
      </c>
      <c r="M74" s="106">
        <f>+[3]data1cf!L74</f>
        <v>28362.613978239133</v>
      </c>
      <c r="N74" s="106">
        <f>+[3]data1cf!M74</f>
        <v>27540.453130452792</v>
      </c>
      <c r="O74" s="106">
        <f>+[3]data1cf!N74</f>
        <v>26384.3488467102</v>
      </c>
      <c r="P74" s="106">
        <f>+[3]data1cf!O74</f>
        <v>34986.330421966006</v>
      </c>
      <c r="Q74" s="106">
        <f>+[3]data1cf!P74</f>
        <v>43912.858479069226</v>
      </c>
      <c r="R74" s="106">
        <f>+[3]data1cf!Q74</f>
        <v>31399.265941530553</v>
      </c>
      <c r="S74" s="106">
        <f>+[3]data1cf!R74</f>
        <v>18472.678326200039</v>
      </c>
      <c r="T74" s="106">
        <f>+[3]data1cf!S74</f>
        <v>17960.985480781601</v>
      </c>
      <c r="U74" s="106">
        <f>+[3]data1cf!T74</f>
        <v>17447.191766328833</v>
      </c>
      <c r="V74" s="106">
        <f>+[3]data1cf!U74</f>
        <v>17154.499514158655</v>
      </c>
      <c r="W74" s="106">
        <f>+[3]data1cf!V74</f>
        <v>16413.0477352542</v>
      </c>
      <c r="X74" s="106">
        <f>+[3]data1cf!W74</f>
        <v>15892.565637420339</v>
      </c>
      <c r="Y74" s="106">
        <f>+[3]data1cf!X74</f>
        <v>15369.718992979833</v>
      </c>
      <c r="Z74" s="106">
        <f>+[3]data1cf!Y74</f>
        <v>15066.141468384441</v>
      </c>
      <c r="AA74" s="106">
        <f>+[3]data1cf!Z74</f>
        <v>14316.646190593656</v>
      </c>
      <c r="AB74" s="106">
        <f>+[3]data1cf!AA74</f>
        <v>13786.271711733032</v>
      </c>
      <c r="AC74" s="106">
        <f>+[3]data1cf!AB74</f>
        <v>13253.235914834924</v>
      </c>
      <c r="AD74" s="106">
        <f>+[3]data1cf!AC74</f>
        <v>12939.115047706044</v>
      </c>
      <c r="AE74" s="106">
        <f>+[3]data1cf!AD74</f>
        <v>12178.858613575168</v>
      </c>
      <c r="AF74" s="106">
        <f>+[3]data1cf!AE74</f>
        <v>-3868.1512587260258</v>
      </c>
      <c r="AG74" s="106"/>
      <c r="AH74" s="107">
        <f t="shared" si="8"/>
        <v>90743.851655334613</v>
      </c>
      <c r="AI74" s="107">
        <f t="shared" si="10"/>
        <v>183846.66822200466</v>
      </c>
      <c r="AJ74" s="108">
        <f t="shared" si="11"/>
        <v>153657.02061430042</v>
      </c>
      <c r="AK74" s="109">
        <f t="shared" si="9"/>
        <v>0.16018623709678656</v>
      </c>
      <c r="AL74" s="110">
        <f t="shared" si="12"/>
        <v>0.9416108582965752</v>
      </c>
    </row>
    <row r="75" spans="1:38" x14ac:dyDescent="0.2">
      <c r="A75" s="102"/>
      <c r="B75" s="106">
        <f>+[3]data1cf!A75</f>
        <v>-172116.41255427792</v>
      </c>
      <c r="C75" s="106">
        <f>+[3]data1cf!B75</f>
        <v>31565.142424015794</v>
      </c>
      <c r="D75" s="106">
        <f>+[3]data1cf!C75</f>
        <v>68044.092341178562</v>
      </c>
      <c r="E75" s="106">
        <f>+[3]data1cf!D75</f>
        <v>64172.602508295153</v>
      </c>
      <c r="F75" s="106">
        <f>+[3]data1cf!E75</f>
        <v>50192.799221038149</v>
      </c>
      <c r="G75" s="106">
        <f>+[3]data1cf!F75</f>
        <v>47848.227778181186</v>
      </c>
      <c r="H75" s="106">
        <f>+[3]data1cf!G75</f>
        <v>45121.072140782548</v>
      </c>
      <c r="I75" s="106">
        <f>+[3]data1cf!H75</f>
        <v>42797.188269527891</v>
      </c>
      <c r="J75" s="106">
        <f>+[3]data1cf!I75</f>
        <v>41812.463723893263</v>
      </c>
      <c r="K75" s="106">
        <f>+[3]data1cf!J75</f>
        <v>40393.395212656935</v>
      </c>
      <c r="L75" s="106">
        <f>+[3]data1cf!K75</f>
        <v>39117.14558096313</v>
      </c>
      <c r="M75" s="106">
        <f>+[3]data1cf!L75</f>
        <v>37960.779345970484</v>
      </c>
      <c r="N75" s="106">
        <f>+[3]data1cf!M75</f>
        <v>36927.048822354933</v>
      </c>
      <c r="O75" s="106">
        <f>+[3]data1cf!N75</f>
        <v>35533.082470274894</v>
      </c>
      <c r="P75" s="106">
        <f>+[3]data1cf!O75</f>
        <v>42089.240529805989</v>
      </c>
      <c r="Q75" s="106">
        <f>+[3]data1cf!P75</f>
        <v>49043.195066008739</v>
      </c>
      <c r="R75" s="106">
        <f>+[3]data1cf!Q75</f>
        <v>38816.205202317084</v>
      </c>
      <c r="S75" s="106">
        <f>+[3]data1cf!R75</f>
        <v>28170.983217007684</v>
      </c>
      <c r="T75" s="106">
        <f>+[3]data1cf!S75</f>
        <v>27624.319749063805</v>
      </c>
      <c r="U75" s="106">
        <f>+[3]data1cf!T75</f>
        <v>27079.168385421915</v>
      </c>
      <c r="V75" s="106">
        <f>+[3]data1cf!U75</f>
        <v>26759.21001066707</v>
      </c>
      <c r="W75" s="106">
        <f>+[3]data1cf!V75</f>
        <v>25993.584784454048</v>
      </c>
      <c r="X75" s="106">
        <f>+[3]data1cf!W75</f>
        <v>25453.2473968946</v>
      </c>
      <c r="Y75" s="106">
        <f>+[3]data1cf!X75</f>
        <v>24914.611896048642</v>
      </c>
      <c r="Z75" s="106">
        <f>+[3]data1cf!Y75</f>
        <v>24599.787495387274</v>
      </c>
      <c r="AA75" s="106">
        <f>+[3]data1cf!Z75</f>
        <v>23842.652312600854</v>
      </c>
      <c r="AB75" s="106">
        <f>+[3]data1cf!AA75</f>
        <v>23309.434984246836</v>
      </c>
      <c r="AC75" s="106">
        <f>+[3]data1cf!AB75</f>
        <v>22778.133144382489</v>
      </c>
      <c r="AD75" s="106">
        <f>+[3]data1cf!AC75</f>
        <v>22470.799469018486</v>
      </c>
      <c r="AE75" s="106">
        <f>+[3]data1cf!AD75</f>
        <v>21721.507512681084</v>
      </c>
      <c r="AF75" s="106">
        <f>+[3]data1cf!AE75</f>
        <v>8641.9193176293775</v>
      </c>
      <c r="AG75" s="106"/>
      <c r="AH75" s="107">
        <f t="shared" si="8"/>
        <v>230770.21089878003</v>
      </c>
      <c r="AI75" s="107">
        <f t="shared" si="10"/>
        <v>353155.37190636346</v>
      </c>
      <c r="AJ75" s="108">
        <f t="shared" si="11"/>
        <v>316441.35583894508</v>
      </c>
      <c r="AK75" s="109">
        <f t="shared" si="9"/>
        <v>0.27897453904151914</v>
      </c>
      <c r="AL75" s="110">
        <f t="shared" si="12"/>
        <v>0.99573205893706362</v>
      </c>
    </row>
    <row r="76" spans="1:38" x14ac:dyDescent="0.2">
      <c r="A76" s="102"/>
      <c r="B76" s="106">
        <f>+[3]data1cf!A76</f>
        <v>-200888.71385636204</v>
      </c>
      <c r="C76" s="106">
        <f>+[3]data1cf!B76</f>
        <v>18206.206061638441</v>
      </c>
      <c r="D76" s="106">
        <f>+[3]data1cf!C76</f>
        <v>59054.819520641919</v>
      </c>
      <c r="E76" s="106">
        <f>+[3]data1cf!D76</f>
        <v>58197.067065076655</v>
      </c>
      <c r="F76" s="106">
        <f>+[3]data1cf!E76</f>
        <v>43051.892002393302</v>
      </c>
      <c r="G76" s="106">
        <f>+[3]data1cf!F76</f>
        <v>40770.393294841706</v>
      </c>
      <c r="H76" s="106">
        <f>+[3]data1cf!G76</f>
        <v>37966.98304945034</v>
      </c>
      <c r="I76" s="106">
        <f>+[3]data1cf!H76</f>
        <v>35619.672432683103</v>
      </c>
      <c r="J76" s="106">
        <f>+[3]data1cf!I76</f>
        <v>34790.37075466699</v>
      </c>
      <c r="K76" s="106">
        <f>+[3]data1cf!J76</f>
        <v>33538.50834961755</v>
      </c>
      <c r="L76" s="106">
        <f>+[3]data1cf!K76</f>
        <v>32407.820421366981</v>
      </c>
      <c r="M76" s="106">
        <f>+[3]data1cf!L76</f>
        <v>31415.268628557591</v>
      </c>
      <c r="N76" s="106">
        <f>+[3]data1cf!M76</f>
        <v>30523.531866591584</v>
      </c>
      <c r="O76" s="106">
        <f>+[3]data1cf!N76</f>
        <v>29288.821942570998</v>
      </c>
      <c r="P76" s="106">
        <f>+[3]data1cf!O76</f>
        <v>37290.78266509618</v>
      </c>
      <c r="Q76" s="106">
        <f>+[3]data1cf!P76</f>
        <v>45641.450008047919</v>
      </c>
      <c r="R76" s="106">
        <f>+[3]data1cf!Q76</f>
        <v>33785.930214595479</v>
      </c>
      <c r="S76" s="106">
        <f>+[3]data1cf!R76</f>
        <v>21514.635081940331</v>
      </c>
      <c r="T76" s="106">
        <f>+[3]data1cf!S76</f>
        <v>20989.898234808978</v>
      </c>
      <c r="U76" s="106">
        <f>+[3]data1cf!T76</f>
        <v>20464.175562440032</v>
      </c>
      <c r="V76" s="106">
        <f>+[3]data1cf!U76</f>
        <v>20161.44536237765</v>
      </c>
      <c r="W76" s="106">
        <f>+[3]data1cf!V76</f>
        <v>19409.653555718571</v>
      </c>
      <c r="X76" s="106">
        <f>+[3]data1cf!W76</f>
        <v>18880.792383506341</v>
      </c>
      <c r="Y76" s="106">
        <f>+[3]data1cf!X76</f>
        <v>18350.821656304164</v>
      </c>
      <c r="Z76" s="106">
        <f>+[3]data1cf!Y76</f>
        <v>18042.121887003101</v>
      </c>
      <c r="AA76" s="106">
        <f>+[3]data1cf!Z76</f>
        <v>17287.417391731826</v>
      </c>
      <c r="AB76" s="106">
        <f>+[3]data1cf!AA76</f>
        <v>16753.914255305805</v>
      </c>
      <c r="AC76" s="106">
        <f>+[3]data1cf!AB76</f>
        <v>16219.162304963407</v>
      </c>
      <c r="AD76" s="106">
        <f>+[3]data1cf!AC76</f>
        <v>15905.460415056194</v>
      </c>
      <c r="AE76" s="106">
        <f>+[3]data1cf!AD76</f>
        <v>15145.76098092716</v>
      </c>
      <c r="AF76" s="106">
        <f>+[3]data1cf!AE76</f>
        <v>-46.038617806290858</v>
      </c>
      <c r="AG76" s="106"/>
      <c r="AH76" s="107">
        <f t="shared" si="8"/>
        <v>132202.70705790355</v>
      </c>
      <c r="AI76" s="107">
        <f t="shared" si="10"/>
        <v>234503.62163108931</v>
      </c>
      <c r="AJ76" s="108">
        <f t="shared" si="11"/>
        <v>202236.02632989982</v>
      </c>
      <c r="AK76" s="109">
        <f t="shared" si="9"/>
        <v>0.19022560715675352</v>
      </c>
      <c r="AL76" s="110">
        <f t="shared" si="12"/>
        <v>0.97330632964248776</v>
      </c>
    </row>
    <row r="77" spans="1:38" x14ac:dyDescent="0.2">
      <c r="A77" s="102"/>
      <c r="B77" s="106">
        <f>+[3]data1cf!A77</f>
        <v>-209161.18388495292</v>
      </c>
      <c r="C77" s="106">
        <f>+[3]data1cf!B77</f>
        <v>15866.617601312508</v>
      </c>
      <c r="D77" s="106">
        <f>+[3]data1cf!C77</f>
        <v>60624.241764378166</v>
      </c>
      <c r="E77" s="106">
        <f>+[3]data1cf!D77</f>
        <v>55479.616498992356</v>
      </c>
      <c r="F77" s="106">
        <f>+[3]data1cf!E77</f>
        <v>41854.534740301839</v>
      </c>
      <c r="G77" s="106">
        <f>+[3]data1cf!F77</f>
        <v>39562.792974976459</v>
      </c>
      <c r="H77" s="106">
        <f>+[3]data1cf!G77</f>
        <v>36713.250519687819</v>
      </c>
      <c r="I77" s="106">
        <f>+[3]data1cf!H77</f>
        <v>34335.926594856312</v>
      </c>
      <c r="J77" s="106">
        <f>+[3]data1cf!I77</f>
        <v>33530.233559268847</v>
      </c>
      <c r="K77" s="106">
        <f>+[3]data1cf!J77</f>
        <v>32301.32715392753</v>
      </c>
      <c r="L77" s="106">
        <f>+[3]data1cf!K77</f>
        <v>31189.604299815182</v>
      </c>
      <c r="M77" s="106">
        <f>+[3]data1cf!L77</f>
        <v>30221.379524573524</v>
      </c>
      <c r="N77" s="106">
        <f>+[3]data1cf!M77</f>
        <v>29349.686199324598</v>
      </c>
      <c r="O77" s="106">
        <f>+[3]data1cf!N77</f>
        <v>28136.45918715607</v>
      </c>
      <c r="P77" s="106">
        <f>+[3]data1cf!O77</f>
        <v>36531.80312249167</v>
      </c>
      <c r="Q77" s="106">
        <f>+[3]data1cf!P77</f>
        <v>45269.11019116683</v>
      </c>
      <c r="R77" s="106">
        <f>+[3]data1cf!Q77</f>
        <v>32939.441300986146</v>
      </c>
      <c r="S77" s="106">
        <f>+[3]data1cf!R77</f>
        <v>20191.591219450289</v>
      </c>
      <c r="T77" s="106">
        <f>+[3]data1cf!S77</f>
        <v>19665.933245858716</v>
      </c>
      <c r="U77" s="106">
        <f>+[3]data1cf!T77</f>
        <v>19138.74665526647</v>
      </c>
      <c r="V77" s="106">
        <f>+[3]data1cf!U77</f>
        <v>18835.661098422643</v>
      </c>
      <c r="W77" s="106">
        <f>+[3]data1cf!V77</f>
        <v>18079.602813284349</v>
      </c>
      <c r="X77" s="106">
        <f>+[3]data1cf!W77</f>
        <v>17547.549676335911</v>
      </c>
      <c r="Y77" s="106">
        <f>+[3]data1cf!X77</f>
        <v>17013.776067486091</v>
      </c>
      <c r="Z77" s="106">
        <f>+[3]data1cf!Y77</f>
        <v>16702.236978660942</v>
      </c>
      <c r="AA77" s="106">
        <f>+[3]data1cf!Z77</f>
        <v>15940.859429029239</v>
      </c>
      <c r="AB77" s="106">
        <f>+[3]data1cf!AA77</f>
        <v>15401.608479381222</v>
      </c>
      <c r="AC77" s="106">
        <f>+[3]data1cf!AB77</f>
        <v>14860.421123450884</v>
      </c>
      <c r="AD77" s="106">
        <f>+[3]data1cf!AC77</f>
        <v>14541.103405294722</v>
      </c>
      <c r="AE77" s="106">
        <f>+[3]data1cf!AD77</f>
        <v>13772.003081223309</v>
      </c>
      <c r="AF77" s="106">
        <f>+[3]data1cf!AE77</f>
        <v>-2031.8251824677027</v>
      </c>
      <c r="AG77" s="106"/>
      <c r="AH77" s="107">
        <f t="shared" si="8"/>
        <v>112770.82930310398</v>
      </c>
      <c r="AI77" s="107">
        <f t="shared" si="10"/>
        <v>211511.82916586119</v>
      </c>
      <c r="AJ77" s="108">
        <f t="shared" si="11"/>
        <v>179935.47196105355</v>
      </c>
      <c r="AK77" s="109">
        <f t="shared" si="9"/>
        <v>0.17504352927207947</v>
      </c>
      <c r="AL77" s="110">
        <f t="shared" si="12"/>
        <v>0.96192058047547824</v>
      </c>
    </row>
    <row r="78" spans="1:38" x14ac:dyDescent="0.2">
      <c r="A78" s="102"/>
      <c r="B78" s="106">
        <f>+[3]data1cf!A78</f>
        <v>-206637.09744034559</v>
      </c>
      <c r="C78" s="106">
        <f>+[3]data1cf!B78</f>
        <v>11060.231945726482</v>
      </c>
      <c r="D78" s="106">
        <f>+[3]data1cf!C78</f>
        <v>56733.861580349985</v>
      </c>
      <c r="E78" s="106">
        <f>+[3]data1cf!D78</f>
        <v>53023.11967196672</v>
      </c>
      <c r="F78" s="106">
        <f>+[3]data1cf!E78</f>
        <v>38345.702176423089</v>
      </c>
      <c r="G78" s="106">
        <f>+[3]data1cf!F78</f>
        <v>36185.554920454015</v>
      </c>
      <c r="H78" s="106">
        <f>+[3]data1cf!G78</f>
        <v>33459.681169460906</v>
      </c>
      <c r="I78" s="106">
        <f>+[3]data1cf!H78</f>
        <v>31196.897075296991</v>
      </c>
      <c r="J78" s="106">
        <f>+[3]data1cf!I78</f>
        <v>30479.42308109258</v>
      </c>
      <c r="K78" s="106">
        <f>+[3]data1cf!J78</f>
        <v>29357.226852597785</v>
      </c>
      <c r="L78" s="106">
        <f>+[3]data1cf!K78</f>
        <v>28343.326504814242</v>
      </c>
      <c r="M78" s="106">
        <f>+[3]data1cf!L78</f>
        <v>27470.772081944488</v>
      </c>
      <c r="N78" s="106">
        <f>+[3]data1cf!M78</f>
        <v>26687.046182950719</v>
      </c>
      <c r="O78" s="106">
        <f>+[3]data1cf!N78</f>
        <v>25577.300204440071</v>
      </c>
      <c r="P78" s="106">
        <f>+[3]data1cf!O78</f>
        <v>33953.602138303962</v>
      </c>
      <c r="Q78" s="106">
        <f>+[3]data1cf!P78</f>
        <v>42640.556937236259</v>
      </c>
      <c r="R78" s="106">
        <f>+[3]data1cf!Q78</f>
        <v>30482.370674038</v>
      </c>
      <c r="S78" s="106">
        <f>+[3]data1cf!R78</f>
        <v>17920.826786120539</v>
      </c>
      <c r="T78" s="106">
        <f>+[3]data1cf!S78</f>
        <v>17428.160238106357</v>
      </c>
      <c r="U78" s="106">
        <f>+[3]data1cf!T78</f>
        <v>16933.336622214549</v>
      </c>
      <c r="V78" s="106">
        <f>+[3]data1cf!U78</f>
        <v>16654.392908368522</v>
      </c>
      <c r="W78" s="106">
        <f>+[3]data1cf!V78</f>
        <v>15936.957397291859</v>
      </c>
      <c r="X78" s="106">
        <f>+[3]data1cf!W78</f>
        <v>15435.266481864066</v>
      </c>
      <c r="Y78" s="106">
        <f>+[3]data1cf!X78</f>
        <v>14931.147767536382</v>
      </c>
      <c r="Z78" s="106">
        <f>+[3]data1cf!Y78</f>
        <v>14641.301052857762</v>
      </c>
      <c r="AA78" s="106">
        <f>+[3]data1cf!Z78</f>
        <v>13915.333421293959</v>
      </c>
      <c r="AB78" s="106">
        <f>+[3]data1cf!AA78</f>
        <v>13403.48550083768</v>
      </c>
      <c r="AC78" s="106">
        <f>+[3]data1cf!AB78</f>
        <v>12888.905071330486</v>
      </c>
      <c r="AD78" s="106">
        <f>+[3]data1cf!AC78</f>
        <v>12588.435568757526</v>
      </c>
      <c r="AE78" s="106">
        <f>+[3]data1cf!AD78</f>
        <v>11851.216324819357</v>
      </c>
      <c r="AF78" s="106">
        <f>+[3]data1cf!AE78</f>
        <v>-3744.4295115802634</v>
      </c>
      <c r="AG78" s="106"/>
      <c r="AH78" s="107">
        <f t="shared" si="8"/>
        <v>86386.222902227208</v>
      </c>
      <c r="AI78" s="107">
        <f t="shared" si="10"/>
        <v>176589.87526761481</v>
      </c>
      <c r="AJ78" s="108">
        <f t="shared" si="11"/>
        <v>147351.79349381506</v>
      </c>
      <c r="AK78" s="109">
        <f t="shared" si="9"/>
        <v>0.15874312520027162</v>
      </c>
      <c r="AL78" s="110">
        <f t="shared" si="12"/>
        <v>0.93468282204128594</v>
      </c>
    </row>
    <row r="79" spans="1:38" x14ac:dyDescent="0.2">
      <c r="A79" s="102"/>
      <c r="B79" s="106">
        <f>+[3]data1cf!A79</f>
        <v>-204995.29928275457</v>
      </c>
      <c r="C79" s="106">
        <f>+[3]data1cf!B79</f>
        <v>16806.91075234671</v>
      </c>
      <c r="D79" s="106">
        <f>+[3]data1cf!C79</f>
        <v>55330.015728668543</v>
      </c>
      <c r="E79" s="106">
        <f>+[3]data1cf!D79</f>
        <v>53214.39442381062</v>
      </c>
      <c r="F79" s="106">
        <f>+[3]data1cf!E79</f>
        <v>40087.392892112141</v>
      </c>
      <c r="G79" s="106">
        <f>+[3]data1cf!F79</f>
        <v>37879.40333379728</v>
      </c>
      <c r="H79" s="106">
        <f>+[3]data1cf!G79</f>
        <v>35120.138305394561</v>
      </c>
      <c r="I79" s="106">
        <f>+[3]data1cf!H79</f>
        <v>32822.398595941573</v>
      </c>
      <c r="J79" s="106">
        <f>+[3]data1cf!I79</f>
        <v>32063.193523338545</v>
      </c>
      <c r="K79" s="106">
        <f>+[3]data1cf!J79</f>
        <v>30892.294294729989</v>
      </c>
      <c r="L79" s="106">
        <f>+[3]data1cf!K79</f>
        <v>29834.406187058121</v>
      </c>
      <c r="M79" s="106">
        <f>+[3]data1cf!L79</f>
        <v>28917.000217910136</v>
      </c>
      <c r="N79" s="106">
        <f>+[3]data1cf!M79</f>
        <v>28092.770811625851</v>
      </c>
      <c r="O79" s="106">
        <f>+[3]data1cf!N79</f>
        <v>26936.042325476184</v>
      </c>
      <c r="P79" s="106">
        <f>+[3]data1cf!O79</f>
        <v>35195.065612843835</v>
      </c>
      <c r="Q79" s="106">
        <f>+[3]data1cf!P79</f>
        <v>43779.034406505991</v>
      </c>
      <c r="R79" s="106">
        <f>+[3]data1cf!Q79</f>
        <v>31704.541602952784</v>
      </c>
      <c r="S79" s="106">
        <f>+[3]data1cf!R79</f>
        <v>19221.698730414777</v>
      </c>
      <c r="T79" s="106">
        <f>+[3]data1cf!S79</f>
        <v>18716.515944891806</v>
      </c>
      <c r="U79" s="106">
        <f>+[3]data1cf!T79</f>
        <v>18209.592094997985</v>
      </c>
      <c r="V79" s="106">
        <f>+[3]data1cf!U79</f>
        <v>17921.388486263197</v>
      </c>
      <c r="W79" s="106">
        <f>+[3]data1cf!V79</f>
        <v>17190.310707414785</v>
      </c>
      <c r="X79" s="106">
        <f>+[3]data1cf!W79</f>
        <v>16677.843957980731</v>
      </c>
      <c r="Y79" s="106">
        <f>+[3]data1cf!X79</f>
        <v>16163.417625258357</v>
      </c>
      <c r="Z79" s="106">
        <f>+[3]data1cf!Y79</f>
        <v>15866.049184682921</v>
      </c>
      <c r="AA79" s="106">
        <f>+[3]data1cf!Z79</f>
        <v>15128.449296329174</v>
      </c>
      <c r="AB79" s="106">
        <f>+[3]data1cf!AA79</f>
        <v>14607.784381341477</v>
      </c>
      <c r="AC79" s="106">
        <f>+[3]data1cf!AB79</f>
        <v>14084.913938098791</v>
      </c>
      <c r="AD79" s="106">
        <f>+[3]data1cf!AC79</f>
        <v>13778.906821679862</v>
      </c>
      <c r="AE79" s="106">
        <f>+[3]data1cf!AD79</f>
        <v>13032.289818482732</v>
      </c>
      <c r="AF79" s="106">
        <f>+[3]data1cf!AE79</f>
        <v>-2450.2135279163849</v>
      </c>
      <c r="AG79" s="106"/>
      <c r="AH79" s="107">
        <f t="shared" si="8"/>
        <v>102425.28604352857</v>
      </c>
      <c r="AI79" s="107">
        <f t="shared" si="10"/>
        <v>196857.53568672622</v>
      </c>
      <c r="AJ79" s="108">
        <f t="shared" si="11"/>
        <v>166558.03292711335</v>
      </c>
      <c r="AK79" s="109">
        <f t="shared" si="9"/>
        <v>0.16971153616905213</v>
      </c>
      <c r="AL79" s="110">
        <f t="shared" si="12"/>
        <v>0.95224430680805894</v>
      </c>
    </row>
    <row r="80" spans="1:38" x14ac:dyDescent="0.2">
      <c r="A80" s="102"/>
      <c r="B80" s="106">
        <f>+[3]data1cf!A80</f>
        <v>-186174.4652669254</v>
      </c>
      <c r="C80" s="106">
        <f>+[3]data1cf!B80</f>
        <v>24015.047202238144</v>
      </c>
      <c r="D80" s="106">
        <f>+[3]data1cf!C80</f>
        <v>63430.232579950345</v>
      </c>
      <c r="E80" s="106">
        <f>+[3]data1cf!D80</f>
        <v>59774.993700220162</v>
      </c>
      <c r="F80" s="106">
        <f>+[3]data1cf!E80</f>
        <v>45738.849429356153</v>
      </c>
      <c r="G80" s="106">
        <f>+[3]data1cf!F80</f>
        <v>43457.092487181348</v>
      </c>
      <c r="H80" s="106">
        <f>+[3]data1cf!G80</f>
        <v>40719.975019359714</v>
      </c>
      <c r="I80" s="106">
        <f>+[3]data1cf!H80</f>
        <v>38410.892096546886</v>
      </c>
      <c r="J80" s="106">
        <f>+[3]data1cf!I80</f>
        <v>37525.873204466625</v>
      </c>
      <c r="K80" s="106">
        <f>+[3]data1cf!J80</f>
        <v>36216.823524188483</v>
      </c>
      <c r="L80" s="106">
        <f>+[3]data1cf!K80</f>
        <v>35037.5004275666</v>
      </c>
      <c r="M80" s="106">
        <f>+[3]data1cf!L80</f>
        <v>33986.850407135295</v>
      </c>
      <c r="N80" s="106">
        <f>+[3]data1cf!M80</f>
        <v>33045.930513310304</v>
      </c>
      <c r="O80" s="106">
        <f>+[3]data1cf!N80</f>
        <v>31757.182586710427</v>
      </c>
      <c r="P80" s="106">
        <f>+[3]data1cf!O80</f>
        <v>39044.907507551783</v>
      </c>
      <c r="Q80" s="106">
        <f>+[3]data1cf!P80</f>
        <v>46698.132950778621</v>
      </c>
      <c r="R80" s="106">
        <f>+[3]data1cf!Q80</f>
        <v>35682.126341330557</v>
      </c>
      <c r="S80" s="106">
        <f>+[3]data1cf!R80</f>
        <v>24252.597207970481</v>
      </c>
      <c r="T80" s="106">
        <f>+[3]data1cf!S80</f>
        <v>23724.794074495498</v>
      </c>
      <c r="U80" s="106">
        <f>+[3]data1cf!T80</f>
        <v>23197.084789605782</v>
      </c>
      <c r="V80" s="106">
        <f>+[3]data1cf!U80</f>
        <v>22891.529964636051</v>
      </c>
      <c r="W80" s="106">
        <f>+[3]data1cf!V80</f>
        <v>22141.959111876015</v>
      </c>
      <c r="X80" s="106">
        <f>+[3]data1cf!W80</f>
        <v>21614.548605876131</v>
      </c>
      <c r="Y80" s="106">
        <f>+[3]data1cf!X80</f>
        <v>21087.243727285771</v>
      </c>
      <c r="Z80" s="106">
        <f>+[3]data1cf!Y80</f>
        <v>20780.598872118833</v>
      </c>
      <c r="AA80" s="106">
        <f>+[3]data1cf!Z80</f>
        <v>20032.963622687268</v>
      </c>
      <c r="AB80" s="106">
        <f>+[3]data1cf!AA80</f>
        <v>19505.995022369636</v>
      </c>
      <c r="AC80" s="106">
        <f>+[3]data1cf!AB80</f>
        <v>18979.145306632046</v>
      </c>
      <c r="AD80" s="106">
        <f>+[3]data1cf!AC80</f>
        <v>18672.967827763729</v>
      </c>
      <c r="AE80" s="106">
        <f>+[3]data1cf!AD80</f>
        <v>17925.816902042294</v>
      </c>
      <c r="AF80" s="106">
        <f>+[3]data1cf!AE80</f>
        <v>3819.5493175566917</v>
      </c>
      <c r="AG80" s="106"/>
      <c r="AH80" s="107">
        <f t="shared" si="8"/>
        <v>174905.53039159783</v>
      </c>
      <c r="AI80" s="107">
        <f t="shared" si="10"/>
        <v>285074.99823031918</v>
      </c>
      <c r="AJ80" s="108">
        <f t="shared" si="11"/>
        <v>251170.88063156916</v>
      </c>
      <c r="AK80" s="109">
        <f t="shared" si="9"/>
        <v>0.22716574072837833</v>
      </c>
      <c r="AL80" s="110">
        <f t="shared" si="12"/>
        <v>0.98778035071280423</v>
      </c>
    </row>
    <row r="81" spans="1:38" x14ac:dyDescent="0.2">
      <c r="A81" s="102"/>
      <c r="B81" s="106">
        <f>+[3]data1cf!A81</f>
        <v>-185520.50358072371</v>
      </c>
      <c r="C81" s="106">
        <f>+[3]data1cf!B81</f>
        <v>24172.725254181976</v>
      </c>
      <c r="D81" s="106">
        <f>+[3]data1cf!C81</f>
        <v>60665.700441543711</v>
      </c>
      <c r="E81" s="106">
        <f>+[3]data1cf!D81</f>
        <v>58129.206742377341</v>
      </c>
      <c r="F81" s="106">
        <f>+[3]data1cf!E81</f>
        <v>43312.600680854244</v>
      </c>
      <c r="G81" s="106">
        <f>+[3]data1cf!F81</f>
        <v>41115.247749632908</v>
      </c>
      <c r="H81" s="106">
        <f>+[3]data1cf!G81</f>
        <v>38453.08873648959</v>
      </c>
      <c r="I81" s="106">
        <f>+[3]data1cf!H81</f>
        <v>36214.950146631585</v>
      </c>
      <c r="J81" s="106">
        <f>+[3]data1cf!I81</f>
        <v>35390.155880091072</v>
      </c>
      <c r="K81" s="106">
        <f>+[3]data1cf!J81</f>
        <v>34153.28493687544</v>
      </c>
      <c r="L81" s="106">
        <f>+[3]data1cf!K81</f>
        <v>33039.880550407644</v>
      </c>
      <c r="M81" s="106">
        <f>+[3]data1cf!L81</f>
        <v>32054.389524211729</v>
      </c>
      <c r="N81" s="106">
        <f>+[3]data1cf!M81</f>
        <v>31173.104536856059</v>
      </c>
      <c r="O81" s="106">
        <f>+[3]data1cf!N81</f>
        <v>29954.258145000538</v>
      </c>
      <c r="P81" s="106">
        <f>+[3]data1cf!O81</f>
        <v>37276.596548866488</v>
      </c>
      <c r="Q81" s="106">
        <f>+[3]data1cf!P81</f>
        <v>44943.256276665175</v>
      </c>
      <c r="R81" s="106">
        <f>+[3]data1cf!Q81</f>
        <v>33982.178130723398</v>
      </c>
      <c r="S81" s="106">
        <f>+[3]data1cf!R81</f>
        <v>22616.935617829178</v>
      </c>
      <c r="T81" s="106">
        <f>+[3]data1cf!S81</f>
        <v>22110.48978523066</v>
      </c>
      <c r="U81" s="106">
        <f>+[3]data1cf!T81</f>
        <v>21603.664014889458</v>
      </c>
      <c r="V81" s="106">
        <f>+[3]data1cf!U81</f>
        <v>21313.775711548631</v>
      </c>
      <c r="W81" s="106">
        <f>+[3]data1cf!V81</f>
        <v>20588.826726505846</v>
      </c>
      <c r="X81" s="106">
        <f>+[3]data1cf!W81</f>
        <v>20080.79137610866</v>
      </c>
      <c r="Y81" s="106">
        <f>+[3]data1cf!X81</f>
        <v>19572.328402434759</v>
      </c>
      <c r="Z81" s="106">
        <f>+[3]data1cf!Y81</f>
        <v>19279.459410945201</v>
      </c>
      <c r="AA81" s="106">
        <f>+[3]data1cf!Z81</f>
        <v>18554.067885602868</v>
      </c>
      <c r="AB81" s="106">
        <f>+[3]data1cf!AA81</f>
        <v>18044.243518919509</v>
      </c>
      <c r="AC81" s="106">
        <f>+[3]data1cf!AB81</f>
        <v>17533.937858470978</v>
      </c>
      <c r="AD81" s="106">
        <f>+[3]data1cf!AC81</f>
        <v>17239.353807292242</v>
      </c>
      <c r="AE81" s="106">
        <f>+[3]data1cf!AD81</f>
        <v>16511.824467861836</v>
      </c>
      <c r="AF81" s="106">
        <f>+[3]data1cf!AE81</f>
        <v>2467.8909709844193</v>
      </c>
      <c r="AG81" s="106"/>
      <c r="AH81" s="107">
        <f t="shared" si="8"/>
        <v>158516.79865133346</v>
      </c>
      <c r="AI81" s="107">
        <f t="shared" si="10"/>
        <v>262847.18678499298</v>
      </c>
      <c r="AJ81" s="108">
        <f t="shared" si="11"/>
        <v>230507.00795333739</v>
      </c>
      <c r="AK81" s="109">
        <f t="shared" si="9"/>
        <v>0.21753607392311097</v>
      </c>
      <c r="AL81" s="110">
        <f t="shared" si="12"/>
        <v>0.98277281889288448</v>
      </c>
    </row>
    <row r="82" spans="1:38" x14ac:dyDescent="0.2">
      <c r="A82" s="102"/>
      <c r="B82" s="106">
        <f>+[3]data1cf!A82</f>
        <v>-172588.40457263836</v>
      </c>
      <c r="C82" s="106">
        <f>+[3]data1cf!B82</f>
        <v>35277.801210127334</v>
      </c>
      <c r="D82" s="106">
        <f>+[3]data1cf!C82</f>
        <v>67941.584912516308</v>
      </c>
      <c r="E82" s="106">
        <f>+[3]data1cf!D82</f>
        <v>64545.025056486076</v>
      </c>
      <c r="F82" s="106">
        <f>+[3]data1cf!E82</f>
        <v>51536.886083987469</v>
      </c>
      <c r="G82" s="106">
        <f>+[3]data1cf!F82</f>
        <v>49144.894305203852</v>
      </c>
      <c r="H82" s="106">
        <f>+[3]data1cf!G82</f>
        <v>46375.152354509934</v>
      </c>
      <c r="I82" s="106">
        <f>+[3]data1cf!H82</f>
        <v>44011.136935440692</v>
      </c>
      <c r="J82" s="106">
        <f>+[3]data1cf!I82</f>
        <v>42992.971291646609</v>
      </c>
      <c r="K82" s="106">
        <f>+[3]data1cf!J82</f>
        <v>41533.755743051646</v>
      </c>
      <c r="L82" s="106">
        <f>+[3]data1cf!K82</f>
        <v>40220.815478903474</v>
      </c>
      <c r="M82" s="106">
        <f>+[3]data1cf!L82</f>
        <v>39028.25270414805</v>
      </c>
      <c r="N82" s="106">
        <f>+[3]data1cf!M82</f>
        <v>37961.365980661823</v>
      </c>
      <c r="O82" s="106">
        <f>+[3]data1cf!N82</f>
        <v>36528.50965134424</v>
      </c>
      <c r="P82" s="106">
        <f>+[3]data1cf!O82</f>
        <v>43070.295863579588</v>
      </c>
      <c r="Q82" s="106">
        <f>+[3]data1cf!P82</f>
        <v>50021.658685081653</v>
      </c>
      <c r="R82" s="106">
        <f>+[3]data1cf!Q82</f>
        <v>39757.841490611718</v>
      </c>
      <c r="S82" s="106">
        <f>+[3]data1cf!R82</f>
        <v>29070.51830929493</v>
      </c>
      <c r="T82" s="106">
        <f>+[3]data1cf!S82</f>
        <v>28511.877088420559</v>
      </c>
      <c r="U82" s="106">
        <f>+[3]data1cf!T82</f>
        <v>27955.006494850917</v>
      </c>
      <c r="V82" s="106">
        <f>+[3]data1cf!U82</f>
        <v>27626.265999140225</v>
      </c>
      <c r="W82" s="106">
        <f>+[3]data1cf!V82</f>
        <v>26846.791258467347</v>
      </c>
      <c r="X82" s="106">
        <f>+[3]data1cf!W82</f>
        <v>26295.557681792343</v>
      </c>
      <c r="Y82" s="106">
        <f>+[3]data1cf!X82</f>
        <v>25746.316961748162</v>
      </c>
      <c r="Z82" s="106">
        <f>+[3]data1cf!Y82</f>
        <v>25423.738025349594</v>
      </c>
      <c r="AA82" s="106">
        <f>+[3]data1cf!Z82</f>
        <v>24654.055027918861</v>
      </c>
      <c r="AB82" s="106">
        <f>+[3]data1cf!AA82</f>
        <v>24111.158820051598</v>
      </c>
      <c r="AC82" s="106">
        <f>+[3]data1cf!AB82</f>
        <v>23570.505589879445</v>
      </c>
      <c r="AD82" s="106">
        <f>+[3]data1cf!AC82</f>
        <v>23256.604706239625</v>
      </c>
      <c r="AE82" s="106">
        <f>+[3]data1cf!AD82</f>
        <v>22496.199238623536</v>
      </c>
      <c r="AF82" s="106">
        <f>+[3]data1cf!AE82</f>
        <v>9373.8745736522615</v>
      </c>
      <c r="AG82" s="106"/>
      <c r="AH82" s="107">
        <f t="shared" si="8"/>
        <v>241419.19006870518</v>
      </c>
      <c r="AI82" s="107">
        <f t="shared" si="10"/>
        <v>367010.82075022173</v>
      </c>
      <c r="AJ82" s="108">
        <f t="shared" si="11"/>
        <v>329437.18485019455</v>
      </c>
      <c r="AK82" s="109">
        <f t="shared" si="9"/>
        <v>0.28701130747795101</v>
      </c>
      <c r="AL82" s="110">
        <f t="shared" si="12"/>
        <v>0.99655456489999095</v>
      </c>
    </row>
    <row r="83" spans="1:38" x14ac:dyDescent="0.2">
      <c r="A83" s="102"/>
      <c r="B83" s="106">
        <f>+[3]data1cf!A83</f>
        <v>-207394.33442852888</v>
      </c>
      <c r="C83" s="106">
        <f>+[3]data1cf!B83</f>
        <v>10959.088632487692</v>
      </c>
      <c r="D83" s="106">
        <f>+[3]data1cf!C83</f>
        <v>57012.742303483057</v>
      </c>
      <c r="E83" s="106">
        <f>+[3]data1cf!D83</f>
        <v>56396.766370411162</v>
      </c>
      <c r="F83" s="106">
        <f>+[3]data1cf!E83</f>
        <v>38782.294818951646</v>
      </c>
      <c r="G83" s="106">
        <f>+[3]data1cf!F83</f>
        <v>36603.097871474834</v>
      </c>
      <c r="H83" s="106">
        <f>+[3]data1cf!G83</f>
        <v>33857.550491541551</v>
      </c>
      <c r="I83" s="106">
        <f>+[3]data1cf!H83</f>
        <v>31577.16188374607</v>
      </c>
      <c r="J83" s="106">
        <f>+[3]data1cf!I83</f>
        <v>30848.395927398582</v>
      </c>
      <c r="K83" s="106">
        <f>+[3]data1cf!J83</f>
        <v>29712.269119512566</v>
      </c>
      <c r="L83" s="106">
        <f>+[3]data1cf!K83</f>
        <v>28685.497569697058</v>
      </c>
      <c r="M83" s="106">
        <f>+[3]data1cf!L83</f>
        <v>27800.635526080056</v>
      </c>
      <c r="N83" s="106">
        <f>+[3]data1cf!M83</f>
        <v>27005.480154223435</v>
      </c>
      <c r="O83" s="106">
        <f>+[3]data1cf!N83</f>
        <v>25882.187378792689</v>
      </c>
      <c r="P83" s="106">
        <f>+[3]data1cf!O83</f>
        <v>34280.260946512652</v>
      </c>
      <c r="Q83" s="106">
        <f>+[3]data1cf!P83</f>
        <v>42993.074425397732</v>
      </c>
      <c r="R83" s="106">
        <f>+[3]data1cf!Q83</f>
        <v>30787.706092344459</v>
      </c>
      <c r="S83" s="106">
        <f>+[3]data1cf!R83</f>
        <v>18176.773519170121</v>
      </c>
      <c r="T83" s="106">
        <f>+[3]data1cf!S83</f>
        <v>17679.411020740008</v>
      </c>
      <c r="U83" s="106">
        <f>+[3]data1cf!T83</f>
        <v>17179.9537194898</v>
      </c>
      <c r="V83" s="106">
        <f>+[3]data1cf!U83</f>
        <v>16897.58915442539</v>
      </c>
      <c r="W83" s="106">
        <f>+[3]data1cf!V83</f>
        <v>16174.501446868235</v>
      </c>
      <c r="X83" s="106">
        <f>+[3]data1cf!W83</f>
        <v>15668.375074800406</v>
      </c>
      <c r="Y83" s="106">
        <f>+[3]data1cf!X83</f>
        <v>15159.890983703364</v>
      </c>
      <c r="Z83" s="106">
        <f>+[3]data1cf!Y83</f>
        <v>14866.848230991243</v>
      </c>
      <c r="AA83" s="106">
        <f>+[3]data1cf!Z83</f>
        <v>14135.564596191041</v>
      </c>
      <c r="AB83" s="106">
        <f>+[3]data1cf!AA83</f>
        <v>13619.574407134161</v>
      </c>
      <c r="AC83" s="106">
        <f>+[3]data1cf!AB83</f>
        <v>13100.930584538484</v>
      </c>
      <c r="AD83" s="106">
        <f>+[3]data1cf!AC83</f>
        <v>12797.531307599882</v>
      </c>
      <c r="AE83" s="106">
        <f>+[3]data1cf!AD83</f>
        <v>12055.361214435572</v>
      </c>
      <c r="AF83" s="106">
        <f>+[3]data1cf!AE83</f>
        <v>-3599.3307097347679</v>
      </c>
      <c r="AG83" s="106"/>
      <c r="AH83" s="107">
        <f t="shared" si="8"/>
        <v>90645.660603327546</v>
      </c>
      <c r="AI83" s="107">
        <f t="shared" si="10"/>
        <v>182145.19928783987</v>
      </c>
      <c r="AJ83" s="108">
        <f t="shared" si="11"/>
        <v>152530.13374842779</v>
      </c>
      <c r="AK83" s="109">
        <f t="shared" si="9"/>
        <v>0.16148481965065004</v>
      </c>
      <c r="AL83" s="110">
        <f t="shared" ref="AL83:AL98" si="13">1-EXP(-(1/0.25)*(AI83/ABS($AI$1010)))</f>
        <v>0.94005548189534727</v>
      </c>
    </row>
    <row r="84" spans="1:38" x14ac:dyDescent="0.2">
      <c r="A84" s="102"/>
      <c r="B84" s="106">
        <f>+[3]data1cf!A84</f>
        <v>-166862.05195914471</v>
      </c>
      <c r="C84" s="106">
        <f>+[3]data1cf!B84</f>
        <v>37219.421624131661</v>
      </c>
      <c r="D84" s="106">
        <f>+[3]data1cf!C84</f>
        <v>69873.760343429953</v>
      </c>
      <c r="E84" s="106">
        <f>+[3]data1cf!D84</f>
        <v>67467.507614145405</v>
      </c>
      <c r="F84" s="106">
        <f>+[3]data1cf!E84</f>
        <v>52876.942101079112</v>
      </c>
      <c r="G84" s="106">
        <f>+[3]data1cf!F84</f>
        <v>50475.088343702315</v>
      </c>
      <c r="H84" s="106">
        <f>+[3]data1cf!G84</f>
        <v>47722.818386545419</v>
      </c>
      <c r="I84" s="106">
        <f>+[3]data1cf!H84</f>
        <v>45365.672797617299</v>
      </c>
      <c r="J84" s="106">
        <f>+[3]data1cf!I84</f>
        <v>44318.57316017375</v>
      </c>
      <c r="K84" s="106">
        <f>+[3]data1cf!J84</f>
        <v>42828.461630898921</v>
      </c>
      <c r="L84" s="106">
        <f>+[3]data1cf!K84</f>
        <v>41488.721452017082</v>
      </c>
      <c r="M84" s="106">
        <f>+[3]data1cf!L84</f>
        <v>40265.715234986274</v>
      </c>
      <c r="N84" s="106">
        <f>+[3]data1cf!M84</f>
        <v>39172.539164135669</v>
      </c>
      <c r="O84" s="106">
        <f>+[3]data1cf!N84</f>
        <v>37710.291970480641</v>
      </c>
      <c r="P84" s="106">
        <f>+[3]data1cf!O84</f>
        <v>43966.445349580157</v>
      </c>
      <c r="Q84" s="106">
        <f>+[3]data1cf!P84</f>
        <v>50641.24642090495</v>
      </c>
      <c r="R84" s="106">
        <f>+[3]data1cf!Q84</f>
        <v>40702.105889308092</v>
      </c>
      <c r="S84" s="106">
        <f>+[3]data1cf!R84</f>
        <v>30339.265537128245</v>
      </c>
      <c r="T84" s="106">
        <f>+[3]data1cf!S84</f>
        <v>29776.945573266144</v>
      </c>
      <c r="U84" s="106">
        <f>+[3]data1cf!T84</f>
        <v>29216.876749632851</v>
      </c>
      <c r="V84" s="106">
        <f>+[3]data1cf!U84</f>
        <v>28885.210860188716</v>
      </c>
      <c r="W84" s="106">
        <f>+[3]data1cf!V84</f>
        <v>28103.764685906055</v>
      </c>
      <c r="X84" s="106">
        <f>+[3]data1cf!W84</f>
        <v>27550.862653085729</v>
      </c>
      <c r="Y84" s="106">
        <f>+[3]data1cf!X84</f>
        <v>27000.494298425372</v>
      </c>
      <c r="Z84" s="106">
        <f>+[3]data1cf!Y84</f>
        <v>26677.132647343744</v>
      </c>
      <c r="AA84" s="106">
        <f>+[3]data1cf!Z84</f>
        <v>25907.664945274184</v>
      </c>
      <c r="AB84" s="106">
        <f>+[3]data1cf!AA84</f>
        <v>25365.362876813262</v>
      </c>
      <c r="AC84" s="106">
        <f>+[3]data1cf!AB84</f>
        <v>24825.912485443143</v>
      </c>
      <c r="AD84" s="106">
        <f>+[3]data1cf!AC84</f>
        <v>24513.637932496102</v>
      </c>
      <c r="AE84" s="106">
        <f>+[3]data1cf!AD84</f>
        <v>23755.911501735463</v>
      </c>
      <c r="AF84" s="106">
        <f>+[3]data1cf!AE84</f>
        <v>11054.414807702655</v>
      </c>
      <c r="AG84" s="106"/>
      <c r="AH84" s="107">
        <f t="shared" si="8"/>
        <v>261343.56113407528</v>
      </c>
      <c r="AI84" s="107">
        <f t="shared" si="10"/>
        <v>390903.35771104839</v>
      </c>
      <c r="AJ84" s="108">
        <f t="shared" si="11"/>
        <v>352445.72294738743</v>
      </c>
      <c r="AK84" s="109">
        <f t="shared" si="9"/>
        <v>0.30899028182029731</v>
      </c>
      <c r="AL84" s="110">
        <f t="shared" si="13"/>
        <v>0.99761813154022272</v>
      </c>
    </row>
    <row r="85" spans="1:38" x14ac:dyDescent="0.2">
      <c r="A85" s="102"/>
      <c r="B85" s="106">
        <f>+[3]data1cf!A85</f>
        <v>-189380.59340765479</v>
      </c>
      <c r="C85" s="106">
        <f>+[3]data1cf!B85</f>
        <v>19834.131020742425</v>
      </c>
      <c r="D85" s="106">
        <f>+[3]data1cf!C85</f>
        <v>56542.357329688151</v>
      </c>
      <c r="E85" s="106">
        <f>+[3]data1cf!D85</f>
        <v>57896.650564891577</v>
      </c>
      <c r="F85" s="106">
        <f>+[3]data1cf!E85</f>
        <v>41922.097376935533</v>
      </c>
      <c r="G85" s="106">
        <f>+[3]data1cf!F85</f>
        <v>39747.547498806118</v>
      </c>
      <c r="H85" s="106">
        <f>+[3]data1cf!G85</f>
        <v>37087.39220509828</v>
      </c>
      <c r="I85" s="106">
        <f>+[3]data1cf!H85</f>
        <v>34857.874670365025</v>
      </c>
      <c r="J85" s="106">
        <f>+[3]data1cf!I85</f>
        <v>34064.584090052958</v>
      </c>
      <c r="K85" s="106">
        <f>+[3]data1cf!J85</f>
        <v>32862.839637169804</v>
      </c>
      <c r="L85" s="106">
        <f>+[3]data1cf!K85</f>
        <v>31780.529850003652</v>
      </c>
      <c r="M85" s="106">
        <f>+[3]data1cf!L85</f>
        <v>30828.524593441172</v>
      </c>
      <c r="N85" s="106">
        <f>+[3]data1cf!M85</f>
        <v>29976.792122097162</v>
      </c>
      <c r="O85" s="106">
        <f>+[3]data1cf!N85</f>
        <v>28791.595043166497</v>
      </c>
      <c r="P85" s="106">
        <f>+[3]data1cf!O85</f>
        <v>36319.175526146559</v>
      </c>
      <c r="Q85" s="106">
        <f>+[3]data1cf!P85</f>
        <v>44180.766536493458</v>
      </c>
      <c r="R85" s="106">
        <f>+[3]data1cf!Q85</f>
        <v>33004.19786839842</v>
      </c>
      <c r="S85" s="106">
        <f>+[3]data1cf!R85</f>
        <v>21425.367268251764</v>
      </c>
      <c r="T85" s="106">
        <f>+[3]data1cf!S85</f>
        <v>20925.51462115538</v>
      </c>
      <c r="U85" s="106">
        <f>+[3]data1cf!T85</f>
        <v>20424.858271307166</v>
      </c>
      <c r="V85" s="106">
        <f>+[3]data1cf!U85</f>
        <v>20139.964187729056</v>
      </c>
      <c r="W85" s="106">
        <f>+[3]data1cf!V85</f>
        <v>19421.037295692222</v>
      </c>
      <c r="X85" s="106">
        <f>+[3]data1cf!W85</f>
        <v>18917.822256063118</v>
      </c>
      <c r="Y85" s="106">
        <f>+[3]data1cf!X85</f>
        <v>18413.702641906086</v>
      </c>
      <c r="Z85" s="106">
        <f>+[3]data1cf!Y85</f>
        <v>18123.980175435121</v>
      </c>
      <c r="AA85" s="106">
        <f>+[3]data1cf!Z85</f>
        <v>17402.640326948022</v>
      </c>
      <c r="AB85" s="106">
        <f>+[3]data1cf!AA85</f>
        <v>16895.640884900538</v>
      </c>
      <c r="AC85" s="106">
        <f>+[3]data1cf!AB85</f>
        <v>16387.62333625268</v>
      </c>
      <c r="AD85" s="106">
        <f>+[3]data1cf!AC85</f>
        <v>16094.097702386312</v>
      </c>
      <c r="AE85" s="106">
        <f>+[3]data1cf!AD85</f>
        <v>15368.41083006766</v>
      </c>
      <c r="AF85" s="106">
        <f>+[3]data1cf!AE85</f>
        <v>1043.4966946671993</v>
      </c>
      <c r="AG85" s="106"/>
      <c r="AH85" s="107">
        <f t="shared" si="8"/>
        <v>138538.33740027176</v>
      </c>
      <c r="AI85" s="107">
        <f t="shared" si="10"/>
        <v>238928.58329766744</v>
      </c>
      <c r="AJ85" s="108">
        <f t="shared" si="11"/>
        <v>207517.81371002083</v>
      </c>
      <c r="AK85" s="109">
        <f t="shared" si="9"/>
        <v>0.2000485956668854</v>
      </c>
      <c r="AL85" s="110">
        <f t="shared" si="13"/>
        <v>0.97507039289611352</v>
      </c>
    </row>
    <row r="86" spans="1:38" x14ac:dyDescent="0.2">
      <c r="A86" s="102"/>
      <c r="B86" s="106">
        <f>+[3]data1cf!A86</f>
        <v>-190043.84278246202</v>
      </c>
      <c r="C86" s="106">
        <f>+[3]data1cf!B86</f>
        <v>21887.809139491263</v>
      </c>
      <c r="D86" s="106">
        <f>+[3]data1cf!C86</f>
        <v>63131.053842846566</v>
      </c>
      <c r="E86" s="106">
        <f>+[3]data1cf!D86</f>
        <v>59112.829211227858</v>
      </c>
      <c r="F86" s="106">
        <f>+[3]data1cf!E86</f>
        <v>44790.539318723604</v>
      </c>
      <c r="G86" s="106">
        <f>+[3]data1cf!F86</f>
        <v>42516.866029178811</v>
      </c>
      <c r="H86" s="106">
        <f>+[3]data1cf!G86</f>
        <v>39769.153651524772</v>
      </c>
      <c r="I86" s="106">
        <f>+[3]data1cf!H86</f>
        <v>37456.593316375016</v>
      </c>
      <c r="J86" s="106">
        <f>+[3]data1cf!I86</f>
        <v>36592.180092834198</v>
      </c>
      <c r="K86" s="106">
        <f>+[3]data1cf!J86</f>
        <v>35305.263977160968</v>
      </c>
      <c r="L86" s="106">
        <f>+[3]data1cf!K86</f>
        <v>34145.194996052567</v>
      </c>
      <c r="M86" s="106">
        <f>+[3]data1cf!L86</f>
        <v>33116.255370333995</v>
      </c>
      <c r="N86" s="106">
        <f>+[3]data1cf!M86</f>
        <v>32194.139317476562</v>
      </c>
      <c r="O86" s="106">
        <f>+[3]data1cf!N86</f>
        <v>30926.467272986265</v>
      </c>
      <c r="P86" s="106">
        <f>+[3]data1cf!O86</f>
        <v>38408.31439371466</v>
      </c>
      <c r="Q86" s="106">
        <f>+[3]data1cf!P86</f>
        <v>46249.163813797473</v>
      </c>
      <c r="R86" s="106">
        <f>+[3]data1cf!Q86</f>
        <v>35014.06488658578</v>
      </c>
      <c r="S86" s="106">
        <f>+[3]data1cf!R86</f>
        <v>23365.73012141548</v>
      </c>
      <c r="T86" s="106">
        <f>+[3]data1cf!S86</f>
        <v>22840.774264614083</v>
      </c>
      <c r="U86" s="106">
        <f>+[3]data1cf!T86</f>
        <v>22315.57879140116</v>
      </c>
      <c r="V86" s="106">
        <f>+[3]data1cf!U86</f>
        <v>22012.266301166004</v>
      </c>
      <c r="W86" s="106">
        <f>+[3]data1cf!V86</f>
        <v>21264.440026116528</v>
      </c>
      <c r="X86" s="106">
        <f>+[3]data1cf!W86</f>
        <v>20738.481703626123</v>
      </c>
      <c r="Y86" s="106">
        <f>+[3]data1cf!X86</f>
        <v>20212.253690753496</v>
      </c>
      <c r="Z86" s="106">
        <f>+[3]data1cf!Y86</f>
        <v>19906.367885549022</v>
      </c>
      <c r="AA86" s="106">
        <f>+[3]data1cf!Z86</f>
        <v>19158.955988294372</v>
      </c>
      <c r="AB86" s="106">
        <f>+[3]data1cf!AA86</f>
        <v>18631.869381839264</v>
      </c>
      <c r="AC86" s="106">
        <f>+[3]data1cf!AB86</f>
        <v>18104.479236482963</v>
      </c>
      <c r="AD86" s="106">
        <f>+[3]data1cf!AC86</f>
        <v>17797.392186934638</v>
      </c>
      <c r="AE86" s="106">
        <f>+[3]data1cf!AD86</f>
        <v>17048.751631213712</v>
      </c>
      <c r="AF86" s="106">
        <f>+[3]data1cf!AE86</f>
        <v>2658.3615842987092</v>
      </c>
      <c r="AG86" s="106"/>
      <c r="AH86" s="107">
        <f t="shared" si="8"/>
        <v>162275.43121746214</v>
      </c>
      <c r="AI86" s="107">
        <f t="shared" si="10"/>
        <v>269839.16354892647</v>
      </c>
      <c r="AJ86" s="108">
        <f t="shared" si="11"/>
        <v>236505.73293221084</v>
      </c>
      <c r="AK86" s="109">
        <f t="shared" si="9"/>
        <v>0.21615411639213564</v>
      </c>
      <c r="AL86" s="110">
        <f t="shared" si="13"/>
        <v>0.98453692378425706</v>
      </c>
    </row>
    <row r="87" spans="1:38" x14ac:dyDescent="0.2">
      <c r="A87" s="102"/>
      <c r="B87" s="106">
        <f>+[3]data1cf!A87</f>
        <v>-199055.70528702112</v>
      </c>
      <c r="C87" s="106">
        <f>+[3]data1cf!B87</f>
        <v>22210.75734577571</v>
      </c>
      <c r="D87" s="106">
        <f>+[3]data1cf!C87</f>
        <v>62083.066169585378</v>
      </c>
      <c r="E87" s="106">
        <f>+[3]data1cf!D87</f>
        <v>58197.536624404602</v>
      </c>
      <c r="F87" s="106">
        <f>+[3]data1cf!E87</f>
        <v>44744.083711173225</v>
      </c>
      <c r="G87" s="106">
        <f>+[3]data1cf!F87</f>
        <v>42417.538610664837</v>
      </c>
      <c r="H87" s="106">
        <f>+[3]data1cf!G87</f>
        <v>39583.98651971115</v>
      </c>
      <c r="I87" s="106">
        <f>+[3]data1cf!H87</f>
        <v>37204.513267673246</v>
      </c>
      <c r="J87" s="106">
        <f>+[3]data1cf!I87</f>
        <v>36334.835668861851</v>
      </c>
      <c r="K87" s="106">
        <f>+[3]data1cf!J87</f>
        <v>35036.004889617383</v>
      </c>
      <c r="L87" s="106">
        <f>+[3]data1cf!K87</f>
        <v>33862.954771257078</v>
      </c>
      <c r="M87" s="106">
        <f>+[3]data1cf!L87</f>
        <v>32827.042784267367</v>
      </c>
      <c r="N87" s="106">
        <f>+[3]data1cf!M87</f>
        <v>31896.21339716512</v>
      </c>
      <c r="O87" s="106">
        <f>+[3]data1cf!N87</f>
        <v>30616.216361271669</v>
      </c>
      <c r="P87" s="106">
        <f>+[3]data1cf!O87</f>
        <v>38493.81744107663</v>
      </c>
      <c r="Q87" s="106">
        <f>+[3]data1cf!P87</f>
        <v>46733.908953001941</v>
      </c>
      <c r="R87" s="106">
        <f>+[3]data1cf!Q87</f>
        <v>34973.576212980173</v>
      </c>
      <c r="S87" s="106">
        <f>+[3]data1cf!R87</f>
        <v>22792.811966208632</v>
      </c>
      <c r="T87" s="106">
        <f>+[3]data1cf!S87</f>
        <v>22256.231774631138</v>
      </c>
      <c r="U87" s="106">
        <f>+[3]data1cf!T87</f>
        <v>21719.078489356631</v>
      </c>
      <c r="V87" s="106">
        <f>+[3]data1cf!U87</f>
        <v>21407.575362234347</v>
      </c>
      <c r="W87" s="106">
        <f>+[3]data1cf!V87</f>
        <v>20642.983350688803</v>
      </c>
      <c r="X87" s="106">
        <f>+[3]data1cf!W87</f>
        <v>20104.005548847024</v>
      </c>
      <c r="Y87" s="106">
        <f>+[3]data1cf!X87</f>
        <v>19564.382725000331</v>
      </c>
      <c r="Z87" s="106">
        <f>+[3]data1cf!Y87</f>
        <v>19248.64172012022</v>
      </c>
      <c r="AA87" s="106">
        <f>+[3]data1cf!Z87</f>
        <v>18483.124028131831</v>
      </c>
      <c r="AB87" s="106">
        <f>+[3]data1cf!AA87</f>
        <v>17941.447694814662</v>
      </c>
      <c r="AC87" s="106">
        <f>+[3]data1cf!AB87</f>
        <v>17399.045383548349</v>
      </c>
      <c r="AD87" s="106">
        <f>+[3]data1cf!AC87</f>
        <v>17080.277014055217</v>
      </c>
      <c r="AE87" s="106">
        <f>+[3]data1cf!AD87</f>
        <v>16311.975056434065</v>
      </c>
      <c r="AF87" s="106">
        <f>+[3]data1cf!AE87</f>
        <v>1247.8915294569415</v>
      </c>
      <c r="AG87" s="106"/>
      <c r="AH87" s="107">
        <f t="shared" si="8"/>
        <v>150120.99271492873</v>
      </c>
      <c r="AI87" s="107">
        <f t="shared" si="10"/>
        <v>256788.33740576191</v>
      </c>
      <c r="AJ87" s="108">
        <f t="shared" si="11"/>
        <v>223421.42590941678</v>
      </c>
      <c r="AK87" s="109">
        <f t="shared" si="9"/>
        <v>0.2033979594707489</v>
      </c>
      <c r="AL87" s="110">
        <f t="shared" si="13"/>
        <v>0.98108218520145052</v>
      </c>
    </row>
    <row r="88" spans="1:38" x14ac:dyDescent="0.2">
      <c r="A88" s="102"/>
      <c r="B88" s="106">
        <f>+[3]data1cf!A88</f>
        <v>-186938.9355082683</v>
      </c>
      <c r="C88" s="106">
        <f>+[3]data1cf!B88</f>
        <v>26742.229473197716</v>
      </c>
      <c r="D88" s="106">
        <f>+[3]data1cf!C88</f>
        <v>63686.894066847992</v>
      </c>
      <c r="E88" s="106">
        <f>+[3]data1cf!D88</f>
        <v>61384.367736115222</v>
      </c>
      <c r="F88" s="106">
        <f>+[3]data1cf!E88</f>
        <v>46076.268181455918</v>
      </c>
      <c r="G88" s="106">
        <f>+[3]data1cf!F88</f>
        <v>43778.706524727284</v>
      </c>
      <c r="H88" s="106">
        <f>+[3]data1cf!G88</f>
        <v>41024.650916586164</v>
      </c>
      <c r="I88" s="106">
        <f>+[3]data1cf!H88</f>
        <v>38700.60641214285</v>
      </c>
      <c r="J88" s="106">
        <f>+[3]data1cf!I88</f>
        <v>37806.733110707341</v>
      </c>
      <c r="K88" s="106">
        <f>+[3]data1cf!J88</f>
        <v>36486.653142443509</v>
      </c>
      <c r="L88" s="106">
        <f>+[3]data1cf!K88</f>
        <v>35297.099691412644</v>
      </c>
      <c r="M88" s="106">
        <f>+[3]data1cf!L88</f>
        <v>34236.774513558208</v>
      </c>
      <c r="N88" s="106">
        <f>+[3]data1cf!M88</f>
        <v>33286.825656638408</v>
      </c>
      <c r="O88" s="106">
        <f>+[3]data1cf!N88</f>
        <v>31987.336762755098</v>
      </c>
      <c r="P88" s="106">
        <f>+[3]data1cf!O88</f>
        <v>39299.735123950406</v>
      </c>
      <c r="Q88" s="106">
        <f>+[3]data1cf!P88</f>
        <v>46980.869999562565</v>
      </c>
      <c r="R88" s="106">
        <f>+[3]data1cf!Q88</f>
        <v>35917.945813376333</v>
      </c>
      <c r="S88" s="106">
        <f>+[3]data1cf!R88</f>
        <v>24439.647250284906</v>
      </c>
      <c r="T88" s="106">
        <f>+[3]data1cf!S88</f>
        <v>23907.975866197659</v>
      </c>
      <c r="U88" s="106">
        <f>+[3]data1cf!T88</f>
        <v>23376.44000861299</v>
      </c>
      <c r="V88" s="106">
        <f>+[3]data1cf!U88</f>
        <v>23068.072752510183</v>
      </c>
      <c r="W88" s="106">
        <f>+[3]data1cf!V88</f>
        <v>22313.791258105208</v>
      </c>
      <c r="X88" s="106">
        <f>+[3]data1cf!W88</f>
        <v>21782.686866353077</v>
      </c>
      <c r="Y88" s="106">
        <f>+[3]data1cf!X88</f>
        <v>21251.735010873505</v>
      </c>
      <c r="Z88" s="106">
        <f>+[3]data1cf!Y88</f>
        <v>20942.419127847679</v>
      </c>
      <c r="AA88" s="106">
        <f>+[3]data1cf!Z88</f>
        <v>20190.307350367417</v>
      </c>
      <c r="AB88" s="106">
        <f>+[3]data1cf!AA88</f>
        <v>19659.841113483621</v>
      </c>
      <c r="AC88" s="106">
        <f>+[3]data1cf!AB88</f>
        <v>19129.546557518457</v>
      </c>
      <c r="AD88" s="106">
        <f>+[3]data1cf!AC88</f>
        <v>18820.868390992036</v>
      </c>
      <c r="AE88" s="106">
        <f>+[3]data1cf!AD88</f>
        <v>18069.493244566969</v>
      </c>
      <c r="AF88" s="106">
        <f>+[3]data1cf!AE88</f>
        <v>3904.1874963560404</v>
      </c>
      <c r="AG88" s="106"/>
      <c r="AH88" s="107">
        <f t="shared" si="8"/>
        <v>179820.71073468743</v>
      </c>
      <c r="AI88" s="107">
        <f t="shared" si="10"/>
        <v>290995.65723571583</v>
      </c>
      <c r="AJ88" s="108">
        <f t="shared" si="11"/>
        <v>256795.35175515537</v>
      </c>
      <c r="AK88" s="109">
        <f t="shared" si="9"/>
        <v>0.23148049712181093</v>
      </c>
      <c r="AL88" s="110">
        <f t="shared" si="13"/>
        <v>0.98884860263684482</v>
      </c>
    </row>
    <row r="89" spans="1:38" x14ac:dyDescent="0.2">
      <c r="A89" s="102"/>
      <c r="B89" s="106">
        <f>+[3]data1cf!A89</f>
        <v>-197868.25364746735</v>
      </c>
      <c r="C89" s="106">
        <f>+[3]data1cf!B89</f>
        <v>21495.069895109904</v>
      </c>
      <c r="D89" s="106">
        <f>+[3]data1cf!C89</f>
        <v>62013.455750713008</v>
      </c>
      <c r="E89" s="106">
        <f>+[3]data1cf!D89</f>
        <v>57604.43214418985</v>
      </c>
      <c r="F89" s="106">
        <f>+[3]data1cf!E89</f>
        <v>44612.160114931132</v>
      </c>
      <c r="G89" s="106">
        <f>+[3]data1cf!F89</f>
        <v>42297.159317736237</v>
      </c>
      <c r="H89" s="106">
        <f>+[3]data1cf!G89</f>
        <v>39478.822957669065</v>
      </c>
      <c r="I89" s="106">
        <f>+[3]data1cf!H89</f>
        <v>37111.921503769307</v>
      </c>
      <c r="J89" s="106">
        <f>+[3]data1cf!I89</f>
        <v>36246.337672558511</v>
      </c>
      <c r="K89" s="106">
        <f>+[3]data1cf!J89</f>
        <v>34953.128721548142</v>
      </c>
      <c r="L89" s="106">
        <f>+[3]data1cf!K89</f>
        <v>33785.480879768103</v>
      </c>
      <c r="M89" s="106">
        <f>+[3]data1cf!L89</f>
        <v>32754.161030015457</v>
      </c>
      <c r="N89" s="106">
        <f>+[3]data1cf!M89</f>
        <v>31827.832137357997</v>
      </c>
      <c r="O89" s="106">
        <f>+[3]data1cf!N89</f>
        <v>30553.379920043517</v>
      </c>
      <c r="P89" s="106">
        <f>+[3]data1cf!O89</f>
        <v>38382.432689715744</v>
      </c>
      <c r="Q89" s="106">
        <f>+[3]data1cf!P89</f>
        <v>46572.327309763263</v>
      </c>
      <c r="R89" s="106">
        <f>+[3]data1cf!Q89</f>
        <v>34882.157537305546</v>
      </c>
      <c r="S89" s="106">
        <f>+[3]data1cf!R89</f>
        <v>22773.006436819807</v>
      </c>
      <c r="T89" s="106">
        <f>+[3]data1cf!S89</f>
        <v>22239.123470158505</v>
      </c>
      <c r="U89" s="106">
        <f>+[3]data1cf!T89</f>
        <v>21704.683056283247</v>
      </c>
      <c r="V89" s="106">
        <f>+[3]data1cf!U89</f>
        <v>21395.115533212644</v>
      </c>
      <c r="W89" s="106">
        <f>+[3]data1cf!V89</f>
        <v>20634.062491522825</v>
      </c>
      <c r="X89" s="106">
        <f>+[3]data1cf!W89</f>
        <v>20097.84737364616</v>
      </c>
      <c r="Y89" s="106">
        <f>+[3]data1cf!X89</f>
        <v>19561.00484401916</v>
      </c>
      <c r="Z89" s="106">
        <f>+[3]data1cf!Y89</f>
        <v>19247.304489487789</v>
      </c>
      <c r="AA89" s="106">
        <f>+[3]data1cf!Z89</f>
        <v>18485.361695433312</v>
      </c>
      <c r="AB89" s="106">
        <f>+[3]data1cf!AA89</f>
        <v>17946.521720817596</v>
      </c>
      <c r="AC89" s="106">
        <f>+[3]data1cf!AB89</f>
        <v>17406.975588749323</v>
      </c>
      <c r="AD89" s="106">
        <f>+[3]data1cf!AC89</f>
        <v>17090.356959388664</v>
      </c>
      <c r="AE89" s="106">
        <f>+[3]data1cf!AD89</f>
        <v>16325.679477819005</v>
      </c>
      <c r="AF89" s="106">
        <f>+[3]data1cf!AE89</f>
        <v>1351.1294261368093</v>
      </c>
      <c r="AG89" s="106"/>
      <c r="AH89" s="107">
        <f t="shared" si="8"/>
        <v>149618.68610115361</v>
      </c>
      <c r="AI89" s="107">
        <f t="shared" si="10"/>
        <v>255975.59208179748</v>
      </c>
      <c r="AJ89" s="108">
        <f t="shared" si="11"/>
        <v>222729.34941675555</v>
      </c>
      <c r="AK89" s="109">
        <f t="shared" si="9"/>
        <v>0.20332657694816586</v>
      </c>
      <c r="AL89" s="110">
        <f t="shared" si="13"/>
        <v>0.98084312164213516</v>
      </c>
    </row>
    <row r="90" spans="1:38" x14ac:dyDescent="0.2">
      <c r="A90" s="102"/>
      <c r="B90" s="106">
        <f>+[3]data1cf!A90</f>
        <v>-169422.14939289659</v>
      </c>
      <c r="C90" s="106">
        <f>+[3]data1cf!B90</f>
        <v>33199.252439571719</v>
      </c>
      <c r="D90" s="106">
        <f>+[3]data1cf!C90</f>
        <v>69539.665799293405</v>
      </c>
      <c r="E90" s="106">
        <f>+[3]data1cf!D90</f>
        <v>69021.208488378368</v>
      </c>
      <c r="F90" s="106">
        <f>+[3]data1cf!E90</f>
        <v>51866.251925579505</v>
      </c>
      <c r="G90" s="106">
        <f>+[3]data1cf!F90</f>
        <v>49482.455611950805</v>
      </c>
      <c r="H90" s="106">
        <f>+[3]data1cf!G90</f>
        <v>46734.017425717437</v>
      </c>
      <c r="I90" s="106">
        <f>+[3]data1cf!H90</f>
        <v>44384.996209007804</v>
      </c>
      <c r="J90" s="106">
        <f>+[3]data1cf!I90</f>
        <v>43360.969755668571</v>
      </c>
      <c r="K90" s="106">
        <f>+[3]data1cf!J90</f>
        <v>41896.751883665929</v>
      </c>
      <c r="L90" s="106">
        <f>+[3]data1cf!K90</f>
        <v>40580.000537759508</v>
      </c>
      <c r="M90" s="106">
        <f>+[3]data1cf!L90</f>
        <v>39381.557243923264</v>
      </c>
      <c r="N90" s="106">
        <f>+[3]data1cf!M90</f>
        <v>38310.129708146473</v>
      </c>
      <c r="O90" s="106">
        <f>+[3]data1cf!N90</f>
        <v>36872.712463524775</v>
      </c>
      <c r="P90" s="106">
        <f>+[3]data1cf!O90</f>
        <v>43267.293266143417</v>
      </c>
      <c r="Q90" s="106">
        <f>+[3]data1cf!P90</f>
        <v>50072.921363781774</v>
      </c>
      <c r="R90" s="106">
        <f>+[3]data1cf!Q90</f>
        <v>39991.475024258929</v>
      </c>
      <c r="S90" s="106">
        <f>+[3]data1cf!R90</f>
        <v>29487.912374246735</v>
      </c>
      <c r="T90" s="106">
        <f>+[3]data1cf!S90</f>
        <v>28930.712190292077</v>
      </c>
      <c r="U90" s="106">
        <f>+[3]data1cf!T90</f>
        <v>28375.463961453635</v>
      </c>
      <c r="V90" s="106">
        <f>+[3]data1cf!U90</f>
        <v>28047.659219780151</v>
      </c>
      <c r="W90" s="106">
        <f>+[3]data1cf!V90</f>
        <v>27271.059360498562</v>
      </c>
      <c r="X90" s="106">
        <f>+[3]data1cf!W90</f>
        <v>26722.025428670619</v>
      </c>
      <c r="Y90" s="106">
        <f>+[3]data1cf!X90</f>
        <v>26175.188439522579</v>
      </c>
      <c r="Z90" s="106">
        <f>+[3]data1cf!Y90</f>
        <v>25854.389254654066</v>
      </c>
      <c r="AA90" s="106">
        <f>+[3]data1cf!Z90</f>
        <v>25088.370899636269</v>
      </c>
      <c r="AB90" s="106">
        <f>+[3]data1cf!AA90</f>
        <v>24548.528156521475</v>
      </c>
      <c r="AC90" s="106">
        <f>+[3]data1cf!AB90</f>
        <v>24011.158091748031</v>
      </c>
      <c r="AD90" s="106">
        <f>+[3]data1cf!AC90</f>
        <v>23699.976823861056</v>
      </c>
      <c r="AE90" s="106">
        <f>+[3]data1cf!AD90</f>
        <v>22944.134944036559</v>
      </c>
      <c r="AF90" s="106">
        <f>+[3]data1cf!AE90</f>
        <v>10056.77530461007</v>
      </c>
      <c r="AG90" s="106"/>
      <c r="AH90" s="107">
        <f t="shared" si="8"/>
        <v>249818.25023221437</v>
      </c>
      <c r="AI90" s="107">
        <f t="shared" si="10"/>
        <v>376865.81109374046</v>
      </c>
      <c r="AJ90" s="108">
        <f t="shared" si="11"/>
        <v>338986.91013062198</v>
      </c>
      <c r="AK90" s="109">
        <f t="shared" si="9"/>
        <v>0.29638908505439754</v>
      </c>
      <c r="AL90" s="110">
        <f t="shared" si="13"/>
        <v>0.99704121065771878</v>
      </c>
    </row>
    <row r="91" spans="1:38" x14ac:dyDescent="0.2">
      <c r="A91" s="102"/>
      <c r="B91" s="106">
        <f>+[3]data1cf!A91</f>
        <v>-203575.18875752986</v>
      </c>
      <c r="C91" s="106">
        <f>+[3]data1cf!B91</f>
        <v>14400.273886718292</v>
      </c>
      <c r="D91" s="106">
        <f>+[3]data1cf!C91</f>
        <v>57583.619405410747</v>
      </c>
      <c r="E91" s="106">
        <f>+[3]data1cf!D91</f>
        <v>54256.844510312367</v>
      </c>
      <c r="F91" s="106">
        <f>+[3]data1cf!E91</f>
        <v>38995.699951933828</v>
      </c>
      <c r="G91" s="106">
        <f>+[3]data1cf!F91</f>
        <v>36832.485834934923</v>
      </c>
      <c r="H91" s="106">
        <f>+[3]data1cf!G91</f>
        <v>34117.836641788104</v>
      </c>
      <c r="I91" s="106">
        <f>+[3]data1cf!H91</f>
        <v>31860.535760638377</v>
      </c>
      <c r="J91" s="106">
        <f>+[3]data1cf!I91</f>
        <v>31129.229447431717</v>
      </c>
      <c r="K91" s="106">
        <f>+[3]data1cf!J91</f>
        <v>29992.465970951889</v>
      </c>
      <c r="L91" s="106">
        <f>+[3]data1cf!K91</f>
        <v>28966.015007346025</v>
      </c>
      <c r="M91" s="106">
        <f>+[3]data1cf!L91</f>
        <v>28078.95289255368</v>
      </c>
      <c r="N91" s="106">
        <f>+[3]data1cf!M91</f>
        <v>27282.785775917124</v>
      </c>
      <c r="O91" s="106">
        <f>+[3]data1cf!N91</f>
        <v>26159.214164372446</v>
      </c>
      <c r="P91" s="106">
        <f>+[3]data1cf!O91</f>
        <v>34384.521218375958</v>
      </c>
      <c r="Q91" s="106">
        <f>+[3]data1cf!P91</f>
        <v>42924.758415611504</v>
      </c>
      <c r="R91" s="106">
        <f>+[3]data1cf!Q91</f>
        <v>30940.638809048163</v>
      </c>
      <c r="S91" s="106">
        <f>+[3]data1cf!R91</f>
        <v>18553.299913250434</v>
      </c>
      <c r="T91" s="106">
        <f>+[3]data1cf!S91</f>
        <v>18059.228106040202</v>
      </c>
      <c r="U91" s="106">
        <f>+[3]data1cf!T91</f>
        <v>17563.242525896465</v>
      </c>
      <c r="V91" s="106">
        <f>+[3]data1cf!U91</f>
        <v>17283.147350444095</v>
      </c>
      <c r="W91" s="106">
        <f>+[3]data1cf!V91</f>
        <v>16565.29867166013</v>
      </c>
      <c r="X91" s="106">
        <f>+[3]data1cf!W91</f>
        <v>16063.220352332828</v>
      </c>
      <c r="Y91" s="106">
        <f>+[3]data1cf!X91</f>
        <v>15558.988064708261</v>
      </c>
      <c r="Z91" s="106">
        <f>+[3]data1cf!Y91</f>
        <v>15269.080504507376</v>
      </c>
      <c r="AA91" s="106">
        <f>+[3]data1cf!Z91</f>
        <v>14543.801169800601</v>
      </c>
      <c r="AB91" s="106">
        <f>+[3]data1cf!AA91</f>
        <v>14032.71145054802</v>
      </c>
      <c r="AC91" s="106">
        <f>+[3]data1cf!AB91</f>
        <v>13519.197421000517</v>
      </c>
      <c r="AD91" s="106">
        <f>+[3]data1cf!AC91</f>
        <v>13219.89180477128</v>
      </c>
      <c r="AE91" s="106">
        <f>+[3]data1cf!AD91</f>
        <v>12484.60333190595</v>
      </c>
      <c r="AF91" s="106">
        <f>+[3]data1cf!AE91</f>
        <v>-2885.655498560729</v>
      </c>
      <c r="AG91" s="106"/>
      <c r="AH91" s="107">
        <f t="shared" si="8"/>
        <v>98355.891784650128</v>
      </c>
      <c r="AI91" s="107">
        <f t="shared" si="10"/>
        <v>190576.72057193361</v>
      </c>
      <c r="AJ91" s="108">
        <f t="shared" si="11"/>
        <v>160893.27408731263</v>
      </c>
      <c r="AK91" s="109">
        <f t="shared" si="9"/>
        <v>0.16806408762931824</v>
      </c>
      <c r="AL91" s="110">
        <f t="shared" si="13"/>
        <v>0.94737751389716129</v>
      </c>
    </row>
    <row r="92" spans="1:38" x14ac:dyDescent="0.2">
      <c r="A92" s="102"/>
      <c r="B92" s="106">
        <f>+[3]data1cf!A92</f>
        <v>-165953.66934901752</v>
      </c>
      <c r="C92" s="106">
        <f>+[3]data1cf!B92</f>
        <v>32247.871913015799</v>
      </c>
      <c r="D92" s="106">
        <f>+[3]data1cf!C92</f>
        <v>67260.032616984579</v>
      </c>
      <c r="E92" s="106">
        <f>+[3]data1cf!D92</f>
        <v>65447.426279485459</v>
      </c>
      <c r="F92" s="106">
        <f>+[3]data1cf!E92</f>
        <v>48657.888168635764</v>
      </c>
      <c r="G92" s="106">
        <f>+[3]data1cf!F92</f>
        <v>46401.424794788632</v>
      </c>
      <c r="H92" s="106">
        <f>+[3]data1cf!G92</f>
        <v>43777.288863759517</v>
      </c>
      <c r="I92" s="106">
        <f>+[3]data1cf!H92</f>
        <v>41541.7788819501</v>
      </c>
      <c r="J92" s="106">
        <f>+[3]data1cf!I92</f>
        <v>40599.242376788141</v>
      </c>
      <c r="K92" s="106">
        <f>+[3]data1cf!J92</f>
        <v>39234.306815530857</v>
      </c>
      <c r="L92" s="106">
        <f>+[3]data1cf!K92</f>
        <v>38008.832914437473</v>
      </c>
      <c r="M92" s="106">
        <f>+[3]data1cf!L92</f>
        <v>36898.924605253051</v>
      </c>
      <c r="N92" s="106">
        <f>+[3]data1cf!M92</f>
        <v>35909.199033188394</v>
      </c>
      <c r="O92" s="106">
        <f>+[3]data1cf!N92</f>
        <v>34568.158635530373</v>
      </c>
      <c r="P92" s="106">
        <f>+[3]data1cf!O92</f>
        <v>40894.5192825048</v>
      </c>
      <c r="Q92" s="106">
        <f>+[3]data1cf!P92</f>
        <v>47602.797397133581</v>
      </c>
      <c r="R92" s="106">
        <f>+[3]data1cf!Q92</f>
        <v>37745.829623499056</v>
      </c>
      <c r="S92" s="106">
        <f>+[3]data1cf!R92</f>
        <v>27481.248138757597</v>
      </c>
      <c r="T92" s="106">
        <f>+[3]data1cf!S92</f>
        <v>26955.761733166044</v>
      </c>
      <c r="U92" s="106">
        <f>+[3]data1cf!T92</f>
        <v>26431.694365994234</v>
      </c>
      <c r="V92" s="106">
        <f>+[3]data1cf!U92</f>
        <v>26127.056042383861</v>
      </c>
      <c r="W92" s="106">
        <f>+[3]data1cf!V92</f>
        <v>25387.988308654487</v>
      </c>
      <c r="X92" s="106">
        <f>+[3]data1cf!W92</f>
        <v>24868.438630509583</v>
      </c>
      <c r="Y92" s="106">
        <f>+[3]data1cf!X92</f>
        <v>24350.486092607767</v>
      </c>
      <c r="Z92" s="106">
        <f>+[3]data1cf!Y92</f>
        <v>24050.82301769378</v>
      </c>
      <c r="AA92" s="106">
        <f>+[3]data1cf!Z92</f>
        <v>23319.565531788816</v>
      </c>
      <c r="AB92" s="106">
        <f>+[3]data1cf!AA92</f>
        <v>22806.697692687681</v>
      </c>
      <c r="AC92" s="106">
        <f>+[3]data1cf!AB92</f>
        <v>22295.627449000996</v>
      </c>
      <c r="AD92" s="106">
        <f>+[3]data1cf!AC92</f>
        <v>22003.211149223447</v>
      </c>
      <c r="AE92" s="106">
        <f>+[3]data1cf!AD92</f>
        <v>21279.097077156388</v>
      </c>
      <c r="AF92" s="106">
        <f>+[3]data1cf!AE92</f>
        <v>8668.8832818984811</v>
      </c>
      <c r="AG92" s="106"/>
      <c r="AH92" s="107">
        <f t="shared" si="8"/>
        <v>230250.79498068825</v>
      </c>
      <c r="AI92" s="107">
        <f t="shared" si="10"/>
        <v>349674.32060331391</v>
      </c>
      <c r="AJ92" s="108">
        <f t="shared" si="11"/>
        <v>313920.73986111686</v>
      </c>
      <c r="AK92" s="109">
        <f t="shared" si="9"/>
        <v>0.28737751841545112</v>
      </c>
      <c r="AL92" s="110">
        <f t="shared" si="13"/>
        <v>0.99549621818968825</v>
      </c>
    </row>
    <row r="93" spans="1:38" x14ac:dyDescent="0.2">
      <c r="A93" s="102"/>
      <c r="B93" s="106">
        <f>+[3]data1cf!A93</f>
        <v>-203291.26593173106</v>
      </c>
      <c r="C93" s="106">
        <f>+[3]data1cf!B93</f>
        <v>18913.23137274303</v>
      </c>
      <c r="D93" s="106">
        <f>+[3]data1cf!C93</f>
        <v>60212.183071035426</v>
      </c>
      <c r="E93" s="106">
        <f>+[3]data1cf!D93</f>
        <v>60359.171613359358</v>
      </c>
      <c r="F93" s="106">
        <f>+[3]data1cf!E93</f>
        <v>42709.579935201546</v>
      </c>
      <c r="G93" s="106">
        <f>+[3]data1cf!F93</f>
        <v>40424.92619204041</v>
      </c>
      <c r="H93" s="106">
        <f>+[3]data1cf!G93</f>
        <v>37607.964190312166</v>
      </c>
      <c r="I93" s="106">
        <f>+[3]data1cf!H93</f>
        <v>35251.789093441534</v>
      </c>
      <c r="J93" s="106">
        <f>+[3]data1cf!I93</f>
        <v>34429.210187676072</v>
      </c>
      <c r="K93" s="106">
        <f>+[3]data1cf!J93</f>
        <v>33183.855356027518</v>
      </c>
      <c r="L93" s="106">
        <f>+[3]data1cf!K93</f>
        <v>32058.530099214127</v>
      </c>
      <c r="M93" s="106">
        <f>+[3]data1cf!L93</f>
        <v>31072.898957039564</v>
      </c>
      <c r="N93" s="106">
        <f>+[3]data1cf!M93</f>
        <v>30186.851412321266</v>
      </c>
      <c r="O93" s="106">
        <f>+[3]data1cf!N93</f>
        <v>28958.22639565081</v>
      </c>
      <c r="P93" s="106">
        <f>+[3]data1cf!O93</f>
        <v>37074.294759154902</v>
      </c>
      <c r="Q93" s="106">
        <f>+[3]data1cf!P93</f>
        <v>45537.158046096687</v>
      </c>
      <c r="R93" s="106">
        <f>+[3]data1cf!Q93</f>
        <v>33543.894756110763</v>
      </c>
      <c r="S93" s="106">
        <f>+[3]data1cf!R93</f>
        <v>21134.137641771456</v>
      </c>
      <c r="T93" s="106">
        <f>+[3]data1cf!S93</f>
        <v>20609.087399791235</v>
      </c>
      <c r="U93" s="106">
        <f>+[3]data1cf!T93</f>
        <v>20082.89480460003</v>
      </c>
      <c r="V93" s="106">
        <f>+[3]data1cf!U93</f>
        <v>19780.027693659635</v>
      </c>
      <c r="W93" s="106">
        <f>+[3]data1cf!V93</f>
        <v>19026.944444081499</v>
      </c>
      <c r="X93" s="106">
        <f>+[3]data1cf!W93</f>
        <v>18497.115022364291</v>
      </c>
      <c r="Y93" s="106">
        <f>+[3]data1cf!X93</f>
        <v>17965.999872044056</v>
      </c>
      <c r="Z93" s="106">
        <f>+[3]data1cf!Y93</f>
        <v>17656.44627915122</v>
      </c>
      <c r="AA93" s="106">
        <f>+[3]data1cf!Z93</f>
        <v>16899.756941006199</v>
      </c>
      <c r="AB93" s="106">
        <f>+[3]data1cf!AA93</f>
        <v>16364.548510390552</v>
      </c>
      <c r="AC93" s="106">
        <f>+[3]data1cf!AB93</f>
        <v>15827.892980904828</v>
      </c>
      <c r="AD93" s="106">
        <f>+[3]data1cf!AC93</f>
        <v>15512.536070033384</v>
      </c>
      <c r="AE93" s="106">
        <f>+[3]data1cf!AD93</f>
        <v>14750.065671069933</v>
      </c>
      <c r="AF93" s="106">
        <f>+[3]data1cf!AE93</f>
        <v>-619.51389968060903</v>
      </c>
      <c r="AG93" s="106"/>
      <c r="AH93" s="107">
        <f t="shared" si="8"/>
        <v>130646.92989404997</v>
      </c>
      <c r="AI93" s="107">
        <f t="shared" si="10"/>
        <v>232330.91235108249</v>
      </c>
      <c r="AJ93" s="108">
        <f t="shared" si="11"/>
        <v>200140.23433770202</v>
      </c>
      <c r="AK93" s="109">
        <f t="shared" si="9"/>
        <v>0.18939421772956849</v>
      </c>
      <c r="AL93" s="110">
        <f t="shared" si="13"/>
        <v>0.97239499417338593</v>
      </c>
    </row>
    <row r="94" spans="1:38" x14ac:dyDescent="0.2">
      <c r="A94" s="102"/>
      <c r="B94" s="106">
        <f>+[3]data1cf!A94</f>
        <v>-166237.34237197193</v>
      </c>
      <c r="C94" s="106">
        <f>+[3]data1cf!B94</f>
        <v>35637.602341382852</v>
      </c>
      <c r="D94" s="106">
        <f>+[3]data1cf!C94</f>
        <v>66938.923502512203</v>
      </c>
      <c r="E94" s="106">
        <f>+[3]data1cf!D94</f>
        <v>68188.257652482615</v>
      </c>
      <c r="F94" s="106">
        <f>+[3]data1cf!E94</f>
        <v>50169.703315994891</v>
      </c>
      <c r="G94" s="106">
        <f>+[3]data1cf!F94</f>
        <v>47861.394704164748</v>
      </c>
      <c r="H94" s="106">
        <f>+[3]data1cf!G94</f>
        <v>45191.748980128978</v>
      </c>
      <c r="I94" s="106">
        <f>+[3]data1cf!H94</f>
        <v>42912.969704177071</v>
      </c>
      <c r="J94" s="106">
        <f>+[3]data1cf!I94</f>
        <v>41932.994798510161</v>
      </c>
      <c r="K94" s="106">
        <f>+[3]data1cf!J94</f>
        <v>40523.266516736781</v>
      </c>
      <c r="L94" s="106">
        <f>+[3]data1cf!K94</f>
        <v>39256.913555991647</v>
      </c>
      <c r="M94" s="106">
        <f>+[3]data1cf!L94</f>
        <v>38106.516931465696</v>
      </c>
      <c r="N94" s="106">
        <f>+[3]data1cf!M94</f>
        <v>37079.76758286728</v>
      </c>
      <c r="O94" s="106">
        <f>+[3]data1cf!N94</f>
        <v>35695.358439339681</v>
      </c>
      <c r="P94" s="106">
        <f>+[3]data1cf!O94</f>
        <v>41994.730441022235</v>
      </c>
      <c r="Q94" s="106">
        <f>+[3]data1cf!P94</f>
        <v>48689.163418144133</v>
      </c>
      <c r="R94" s="106">
        <f>+[3]data1cf!Q94</f>
        <v>38805.189985246405</v>
      </c>
      <c r="S94" s="106">
        <f>+[3]data1cf!R94</f>
        <v>28507.872882174168</v>
      </c>
      <c r="T94" s="106">
        <f>+[3]data1cf!S94</f>
        <v>27969.243668326293</v>
      </c>
      <c r="U94" s="106">
        <f>+[3]data1cf!T94</f>
        <v>27432.333163866882</v>
      </c>
      <c r="V94" s="106">
        <f>+[3]data1cf!U94</f>
        <v>27118.049396636139</v>
      </c>
      <c r="W94" s="106">
        <f>+[3]data1cf!V94</f>
        <v>26363.876075077977</v>
      </c>
      <c r="X94" s="106">
        <f>+[3]data1cf!W94</f>
        <v>25832.437300232399</v>
      </c>
      <c r="Y94" s="106">
        <f>+[3]data1cf!X94</f>
        <v>25302.932947945148</v>
      </c>
      <c r="Z94" s="106">
        <f>+[3]data1cf!Y94</f>
        <v>24994.824854966755</v>
      </c>
      <c r="AA94" s="106">
        <f>+[3]data1cf!Z94</f>
        <v>24249.961382733265</v>
      </c>
      <c r="AB94" s="106">
        <f>+[3]data1cf!AA94</f>
        <v>23726.615510332369</v>
      </c>
      <c r="AC94" s="106">
        <f>+[3]data1cf!AB94</f>
        <v>23205.44684756326</v>
      </c>
      <c r="AD94" s="106">
        <f>+[3]data1cf!AC94</f>
        <v>22905.969904463316</v>
      </c>
      <c r="AE94" s="106">
        <f>+[3]data1cf!AD94</f>
        <v>22169.904375564714</v>
      </c>
      <c r="AF94" s="106">
        <f>+[3]data1cf!AE94</f>
        <v>9530.109249247369</v>
      </c>
      <c r="AG94" s="106"/>
      <c r="AH94" s="107">
        <f t="shared" si="8"/>
        <v>243379.53382342853</v>
      </c>
      <c r="AI94" s="107">
        <f t="shared" si="10"/>
        <v>366613.32945947751</v>
      </c>
      <c r="AJ94" s="108">
        <f t="shared" si="11"/>
        <v>329838.74506277475</v>
      </c>
      <c r="AK94" s="109">
        <f t="shared" si="9"/>
        <v>0.29797814488410956</v>
      </c>
      <c r="AL94" s="110">
        <f t="shared" si="13"/>
        <v>0.99653333909299235</v>
      </c>
    </row>
    <row r="95" spans="1:38" x14ac:dyDescent="0.2">
      <c r="A95" s="102"/>
      <c r="B95" s="106">
        <f>+[3]data1cf!A95</f>
        <v>-165239.37827633973</v>
      </c>
      <c r="C95" s="106">
        <f>+[3]data1cf!B95</f>
        <v>36440.603519947719</v>
      </c>
      <c r="D95" s="106">
        <f>+[3]data1cf!C95</f>
        <v>67907.308098340771</v>
      </c>
      <c r="E95" s="106">
        <f>+[3]data1cf!D95</f>
        <v>66230.289399042376</v>
      </c>
      <c r="F95" s="106">
        <f>+[3]data1cf!E95</f>
        <v>50454.246318903446</v>
      </c>
      <c r="G95" s="106">
        <f>+[3]data1cf!F95</f>
        <v>48142.527695010474</v>
      </c>
      <c r="H95" s="106">
        <f>+[3]data1cf!G95</f>
        <v>45474.484113770173</v>
      </c>
      <c r="I95" s="106">
        <f>+[3]data1cf!H95</f>
        <v>43195.514715373036</v>
      </c>
      <c r="J95" s="106">
        <f>+[3]data1cf!I95</f>
        <v>42209.241071598328</v>
      </c>
      <c r="K95" s="106">
        <f>+[3]data1cf!J95</f>
        <v>40792.63130909187</v>
      </c>
      <c r="L95" s="106">
        <f>+[3]data1cf!K95</f>
        <v>39520.243750626149</v>
      </c>
      <c r="M95" s="106">
        <f>+[3]data1cf!L95</f>
        <v>38363.184344898531</v>
      </c>
      <c r="N95" s="106">
        <f>+[3]data1cf!M95</f>
        <v>37330.614789447951</v>
      </c>
      <c r="O95" s="106">
        <f>+[3]data1cf!N95</f>
        <v>35939.634899643104</v>
      </c>
      <c r="P95" s="106">
        <f>+[3]data1cf!O95</f>
        <v>42187.898541430492</v>
      </c>
      <c r="Q95" s="106">
        <f>+[3]data1cf!P95</f>
        <v>48833.243318706656</v>
      </c>
      <c r="R95" s="106">
        <f>+[3]data1cf!Q95</f>
        <v>39005.500170843567</v>
      </c>
      <c r="S95" s="106">
        <f>+[3]data1cf!R95</f>
        <v>28764.194082725975</v>
      </c>
      <c r="T95" s="106">
        <f>+[3]data1cf!S95</f>
        <v>28224.493118171282</v>
      </c>
      <c r="U95" s="106">
        <f>+[3]data1cf!T95</f>
        <v>27686.605058696689</v>
      </c>
      <c r="V95" s="106">
        <f>+[3]data1cf!U95</f>
        <v>27371.495064182338</v>
      </c>
      <c r="W95" s="106">
        <f>+[3]data1cf!V95</f>
        <v>26616.486835212228</v>
      </c>
      <c r="X95" s="106">
        <f>+[3]data1cf!W95</f>
        <v>26084.370389299263</v>
      </c>
      <c r="Y95" s="106">
        <f>+[3]data1cf!X95</f>
        <v>25554.294384025721</v>
      </c>
      <c r="Z95" s="106">
        <f>+[3]data1cf!Y95</f>
        <v>25245.775706020104</v>
      </c>
      <c r="AA95" s="106">
        <f>+[3]data1cf!Z95</f>
        <v>24500.510384670139</v>
      </c>
      <c r="AB95" s="106">
        <f>+[3]data1cf!AA95</f>
        <v>23976.930381308091</v>
      </c>
      <c r="AC95" s="106">
        <f>+[3]data1cf!AB95</f>
        <v>23455.646911861972</v>
      </c>
      <c r="AD95" s="106">
        <f>+[3]data1cf!AC95</f>
        <v>23156.227818429914</v>
      </c>
      <c r="AE95" s="106">
        <f>+[3]data1cf!AD95</f>
        <v>22420.247225667932</v>
      </c>
      <c r="AF95" s="106">
        <f>+[3]data1cf!AE95</f>
        <v>9853.5099152981129</v>
      </c>
      <c r="AG95" s="106"/>
      <c r="AH95" s="107">
        <f t="shared" si="8"/>
        <v>246232.66545161969</v>
      </c>
      <c r="AI95" s="107">
        <f t="shared" si="10"/>
        <v>370091.59400641109</v>
      </c>
      <c r="AJ95" s="108">
        <f t="shared" si="11"/>
        <v>333188.49565387785</v>
      </c>
      <c r="AK95" s="109">
        <f t="shared" si="9"/>
        <v>0.30131449103355412</v>
      </c>
      <c r="AL95" s="110">
        <f t="shared" si="13"/>
        <v>0.99671472950003781</v>
      </c>
    </row>
    <row r="96" spans="1:38" x14ac:dyDescent="0.2">
      <c r="A96" s="102"/>
      <c r="B96" s="106">
        <f>+[3]data1cf!A96</f>
        <v>-201992.6223007029</v>
      </c>
      <c r="C96" s="106">
        <f>+[3]data1cf!B96</f>
        <v>13430.935761619898</v>
      </c>
      <c r="D96" s="106">
        <f>+[3]data1cf!C96</f>
        <v>54744.752695716132</v>
      </c>
      <c r="E96" s="106">
        <f>+[3]data1cf!D96</f>
        <v>52968.313306621727</v>
      </c>
      <c r="F96" s="106">
        <f>+[3]data1cf!E96</f>
        <v>38171.181177145074</v>
      </c>
      <c r="G96" s="106">
        <f>+[3]data1cf!F96</f>
        <v>36044.863772433673</v>
      </c>
      <c r="H96" s="106">
        <f>+[3]data1cf!G96</f>
        <v>33368.843677146171</v>
      </c>
      <c r="I96" s="106">
        <f>+[3]data1cf!H96</f>
        <v>31145.943167141406</v>
      </c>
      <c r="J96" s="106">
        <f>+[3]data1cf!I96</f>
        <v>30436.07052319809</v>
      </c>
      <c r="K96" s="106">
        <f>+[3]data1cf!J96</f>
        <v>29325.840076165157</v>
      </c>
      <c r="L96" s="106">
        <f>+[3]data1cf!K96</f>
        <v>28323.937471508994</v>
      </c>
      <c r="M96" s="106">
        <f>+[3]data1cf!L96</f>
        <v>27460.257588235916</v>
      </c>
      <c r="N96" s="106">
        <f>+[3]data1cf!M96</f>
        <v>26685.841926438778</v>
      </c>
      <c r="O96" s="106">
        <f>+[3]data1cf!N96</f>
        <v>25588.084756430348</v>
      </c>
      <c r="P96" s="106">
        <f>+[3]data1cf!O96</f>
        <v>33765.598852948882</v>
      </c>
      <c r="Q96" s="106">
        <f>+[3]data1cf!P96</f>
        <v>42250.258781228862</v>
      </c>
      <c r="R96" s="106">
        <f>+[3]data1cf!Q96</f>
        <v>30364.13755122335</v>
      </c>
      <c r="S96" s="106">
        <f>+[3]data1cf!R96</f>
        <v>18079.088919553193</v>
      </c>
      <c r="T96" s="106">
        <f>+[3]data1cf!S96</f>
        <v>17594.088907872312</v>
      </c>
      <c r="U96" s="106">
        <f>+[3]data1cf!T96</f>
        <v>17107.063015813692</v>
      </c>
      <c r="V96" s="106">
        <f>+[3]data1cf!U96</f>
        <v>16833.571704880211</v>
      </c>
      <c r="W96" s="106">
        <f>+[3]data1cf!V96</f>
        <v>16126.688661625576</v>
      </c>
      <c r="X96" s="106">
        <f>+[3]data1cf!W96</f>
        <v>15633.213122097521</v>
      </c>
      <c r="Y96" s="106">
        <f>+[3]data1cf!X96</f>
        <v>15137.457436356413</v>
      </c>
      <c r="Z96" s="106">
        <f>+[3]data1cf!Y96</f>
        <v>14853.756691283845</v>
      </c>
      <c r="AA96" s="106">
        <f>+[3]data1cf!Z96</f>
        <v>14138.829956557449</v>
      </c>
      <c r="AB96" s="106">
        <f>+[3]data1cf!AA96</f>
        <v>13635.815135768149</v>
      </c>
      <c r="AC96" s="106">
        <f>+[3]data1cf!AB96</f>
        <v>13130.233990327823</v>
      </c>
      <c r="AD96" s="106">
        <f>+[3]data1cf!AC96</f>
        <v>12836.6624950234</v>
      </c>
      <c r="AE96" s="106">
        <f>+[3]data1cf!AD96</f>
        <v>12111.062456843887</v>
      </c>
      <c r="AF96" s="106">
        <f>+[3]data1cf!AE96</f>
        <v>-3136.2812505105285</v>
      </c>
      <c r="AG96" s="106"/>
      <c r="AH96" s="107">
        <f t="shared" si="8"/>
        <v>91344.154709402879</v>
      </c>
      <c r="AI96" s="107">
        <f t="shared" si="10"/>
        <v>181421.56229043473</v>
      </c>
      <c r="AJ96" s="108">
        <f t="shared" si="11"/>
        <v>152360.64014730364</v>
      </c>
      <c r="AK96" s="109">
        <f t="shared" si="9"/>
        <v>0.16346080899238591</v>
      </c>
      <c r="AL96" s="110">
        <f t="shared" si="13"/>
        <v>0.93938148390006471</v>
      </c>
    </row>
    <row r="97" spans="1:38" x14ac:dyDescent="0.2">
      <c r="A97" s="102"/>
      <c r="B97" s="106">
        <f>+[3]data1cf!A97</f>
        <v>-213980.53826017544</v>
      </c>
      <c r="C97" s="106">
        <f>+[3]data1cf!B97</f>
        <v>12355.877421240555</v>
      </c>
      <c r="D97" s="106">
        <f>+[3]data1cf!C97</f>
        <v>54092.660799277088</v>
      </c>
      <c r="E97" s="106">
        <f>+[3]data1cf!D97</f>
        <v>51559.893422510751</v>
      </c>
      <c r="F97" s="106">
        <f>+[3]data1cf!E97</f>
        <v>37781.232678977467</v>
      </c>
      <c r="G97" s="106">
        <f>+[3]data1cf!F97</f>
        <v>35595.464867393443</v>
      </c>
      <c r="H97" s="106">
        <f>+[3]data1cf!G97</f>
        <v>32814.540365475084</v>
      </c>
      <c r="I97" s="106">
        <f>+[3]data1cf!H97</f>
        <v>30511.555924120956</v>
      </c>
      <c r="J97" s="106">
        <f>+[3]data1cf!I97</f>
        <v>29802.762927860866</v>
      </c>
      <c r="K97" s="106">
        <f>+[3]data1cf!J97</f>
        <v>28686.315043740091</v>
      </c>
      <c r="L97" s="106">
        <f>+[3]data1cf!K97</f>
        <v>27675.920388891136</v>
      </c>
      <c r="M97" s="106">
        <f>+[3]data1cf!L97</f>
        <v>26811.697836612962</v>
      </c>
      <c r="N97" s="106">
        <f>+[3]data1cf!M97</f>
        <v>26033.660435821046</v>
      </c>
      <c r="O97" s="106">
        <f>+[3]data1cf!N97</f>
        <v>24928.828408112218</v>
      </c>
      <c r="P97" s="106">
        <f>+[3]data1cf!O97</f>
        <v>33641.343009153556</v>
      </c>
      <c r="Q97" s="106">
        <f>+[3]data1cf!P97</f>
        <v>42662.817149821865</v>
      </c>
      <c r="R97" s="106">
        <f>+[3]data1cf!Q97</f>
        <v>30080.281232906214</v>
      </c>
      <c r="S97" s="106">
        <f>+[3]data1cf!R97</f>
        <v>17090.439381589124</v>
      </c>
      <c r="T97" s="106">
        <f>+[3]data1cf!S97</f>
        <v>16592.746893848176</v>
      </c>
      <c r="U97" s="106">
        <f>+[3]data1cf!T97</f>
        <v>16092.517662400503</v>
      </c>
      <c r="V97" s="106">
        <f>+[3]data1cf!U97</f>
        <v>15810.166549308648</v>
      </c>
      <c r="W97" s="106">
        <f>+[3]data1cf!V97</f>
        <v>15084.142276070488</v>
      </c>
      <c r="X97" s="106">
        <f>+[3]data1cf!W97</f>
        <v>14575.83699886571</v>
      </c>
      <c r="Y97" s="106">
        <f>+[3]data1cf!X97</f>
        <v>14064.676594270259</v>
      </c>
      <c r="Z97" s="106">
        <f>+[3]data1cf!Y97</f>
        <v>13769.630111211358</v>
      </c>
      <c r="AA97" s="106">
        <f>+[3]data1cf!Z97</f>
        <v>13033.445218005734</v>
      </c>
      <c r="AB97" s="106">
        <f>+[3]data1cf!AA97</f>
        <v>12513.195152760774</v>
      </c>
      <c r="AC97" s="106">
        <f>+[3]data1cf!AB97</f>
        <v>11989.731616483961</v>
      </c>
      <c r="AD97" s="106">
        <f>+[3]data1cf!AC97</f>
        <v>11682.072545746527</v>
      </c>
      <c r="AE97" s="106">
        <f>+[3]data1cf!AD97</f>
        <v>10932.775622186775</v>
      </c>
      <c r="AF97" s="106">
        <f>+[3]data1cf!AE97</f>
        <v>-5208.9242037956283</v>
      </c>
      <c r="AG97" s="106"/>
      <c r="AH97" s="107">
        <f t="shared" si="8"/>
        <v>72413.498826353316</v>
      </c>
      <c r="AI97" s="107">
        <f t="shared" si="10"/>
        <v>160526.10552343327</v>
      </c>
      <c r="AJ97" s="108">
        <f t="shared" si="11"/>
        <v>131623.57620392187</v>
      </c>
      <c r="AK97" s="109">
        <f t="shared" si="9"/>
        <v>0.14817673563957218</v>
      </c>
      <c r="AL97" s="110">
        <f t="shared" si="13"/>
        <v>0.91628172570155009</v>
      </c>
    </row>
    <row r="98" spans="1:38" x14ac:dyDescent="0.2">
      <c r="A98" s="102"/>
      <c r="B98" s="106">
        <f>+[3]data1cf!A98</f>
        <v>-199905.50392112491</v>
      </c>
      <c r="C98" s="106">
        <f>+[3]data1cf!B98</f>
        <v>17246.24986508477</v>
      </c>
      <c r="D98" s="106">
        <f>+[3]data1cf!C98</f>
        <v>55693.603259366428</v>
      </c>
      <c r="E98" s="106">
        <f>+[3]data1cf!D98</f>
        <v>56556.665346562222</v>
      </c>
      <c r="F98" s="106">
        <f>+[3]data1cf!E98</f>
        <v>40127.861301797951</v>
      </c>
      <c r="G98" s="106">
        <f>+[3]data1cf!F98</f>
        <v>37949.261228379066</v>
      </c>
      <c r="H98" s="106">
        <f>+[3]data1cf!G98</f>
        <v>35238.074910904252</v>
      </c>
      <c r="I98" s="106">
        <f>+[3]data1cf!H98</f>
        <v>32977.739744369581</v>
      </c>
      <c r="J98" s="106">
        <f>+[3]data1cf!I98</f>
        <v>32221.157418427523</v>
      </c>
      <c r="K98" s="106">
        <f>+[3]data1cf!J98</f>
        <v>31056.569750894676</v>
      </c>
      <c r="L98" s="106">
        <f>+[3]data1cf!K98</f>
        <v>30005.632655914138</v>
      </c>
      <c r="M98" s="106">
        <f>+[3]data1cf!L98</f>
        <v>29091.785908371079</v>
      </c>
      <c r="N98" s="106">
        <f>+[3]data1cf!M98</f>
        <v>28272.132100811214</v>
      </c>
      <c r="O98" s="106">
        <f>+[3]data1cf!N98</f>
        <v>27121.9604366188</v>
      </c>
      <c r="P98" s="106">
        <f>+[3]data1cf!O98</f>
        <v>35157.095530611128</v>
      </c>
      <c r="Q98" s="106">
        <f>+[3]data1cf!P98</f>
        <v>43515.328642651599</v>
      </c>
      <c r="R98" s="106">
        <f>+[3]data1cf!Q98</f>
        <v>31737.383318329594</v>
      </c>
      <c r="S98" s="106">
        <f>+[3]data1cf!R98</f>
        <v>19555.100200898276</v>
      </c>
      <c r="T98" s="106">
        <f>+[3]data1cf!S98</f>
        <v>19056.362551120757</v>
      </c>
      <c r="U98" s="106">
        <f>+[3]data1cf!T98</f>
        <v>18556.075097885645</v>
      </c>
      <c r="V98" s="106">
        <f>+[3]data1cf!U98</f>
        <v>18272.409184872668</v>
      </c>
      <c r="W98" s="106">
        <f>+[3]data1cf!V98</f>
        <v>17550.663409804605</v>
      </c>
      <c r="X98" s="106">
        <f>+[3]data1cf!W98</f>
        <v>17045.4419604371</v>
      </c>
      <c r="Y98" s="106">
        <f>+[3]data1cf!X98</f>
        <v>16538.476193624389</v>
      </c>
      <c r="Z98" s="106">
        <f>+[3]data1cf!Y98</f>
        <v>16246.597356024056</v>
      </c>
      <c r="AA98" s="106">
        <f>+[3]data1cf!Z98</f>
        <v>15519.100819683874</v>
      </c>
      <c r="AB98" s="106">
        <f>+[3]data1cf!AA98</f>
        <v>15006.581796755676</v>
      </c>
      <c r="AC98" s="106">
        <f>+[3]data1cf!AB98</f>
        <v>14492.09952917539</v>
      </c>
      <c r="AD98" s="106">
        <f>+[3]data1cf!AC98</f>
        <v>14192.626946452085</v>
      </c>
      <c r="AE98" s="106">
        <f>+[3]data1cf!AD98</f>
        <v>13457.007903779955</v>
      </c>
      <c r="AF98" s="106">
        <f>+[3]data1cf!AE98</f>
        <v>-1645.0799413138302</v>
      </c>
      <c r="AG98" s="106"/>
      <c r="AH98" s="107">
        <f t="shared" si="8"/>
        <v>111869.5524728616</v>
      </c>
      <c r="AI98" s="107">
        <f t="shared" si="10"/>
        <v>207132.78138333056</v>
      </c>
      <c r="AJ98" s="108">
        <f t="shared" si="11"/>
        <v>176755.70682084552</v>
      </c>
      <c r="AK98" s="109">
        <f t="shared" si="9"/>
        <v>0.17809857726097109</v>
      </c>
      <c r="AL98" s="110">
        <f t="shared" si="13"/>
        <v>0.95925492869532114</v>
      </c>
    </row>
    <row r="99" spans="1:38" x14ac:dyDescent="0.2">
      <c r="A99" s="102"/>
      <c r="B99" s="106">
        <f>+[3]data1cf!A99</f>
        <v>-176340.06679611374</v>
      </c>
      <c r="C99" s="106">
        <f>+[3]data1cf!B99</f>
        <v>29479.939732577972</v>
      </c>
      <c r="D99" s="106">
        <f>+[3]data1cf!C99</f>
        <v>62718.04320073883</v>
      </c>
      <c r="E99" s="106">
        <f>+[3]data1cf!D99</f>
        <v>61004.075877486801</v>
      </c>
      <c r="F99" s="106">
        <f>+[3]data1cf!E99</f>
        <v>46740.211882980118</v>
      </c>
      <c r="G99" s="106">
        <f>+[3]data1cf!F99</f>
        <v>44484.627967581589</v>
      </c>
      <c r="H99" s="106">
        <f>+[3]data1cf!G99</f>
        <v>41814.292464433354</v>
      </c>
      <c r="I99" s="106">
        <f>+[3]data1cf!H99</f>
        <v>39552.370457336641</v>
      </c>
      <c r="J99" s="106">
        <f>+[3]data1cf!I99</f>
        <v>38649.681093918072</v>
      </c>
      <c r="K99" s="106">
        <f>+[3]data1cf!J99</f>
        <v>37325.72961873858</v>
      </c>
      <c r="L99" s="106">
        <f>+[3]data1cf!K99</f>
        <v>36135.148258589601</v>
      </c>
      <c r="M99" s="106">
        <f>+[3]data1cf!L99</f>
        <v>35066.809411744631</v>
      </c>
      <c r="N99" s="106">
        <f>+[3]data1cf!M99</f>
        <v>34112.311477449868</v>
      </c>
      <c r="O99" s="106">
        <f>+[3]data1cf!N99</f>
        <v>32810.012214801798</v>
      </c>
      <c r="P99" s="106">
        <f>+[3]data1cf!O99</f>
        <v>39641.080987789057</v>
      </c>
      <c r="Q99" s="106">
        <f>+[3]data1cf!P99</f>
        <v>46842.03177805063</v>
      </c>
      <c r="R99" s="106">
        <f>+[3]data1cf!Q99</f>
        <v>36392.619432225089</v>
      </c>
      <c r="S99" s="106">
        <f>+[3]data1cf!R99</f>
        <v>25534.07963377767</v>
      </c>
      <c r="T99" s="106">
        <f>+[3]data1cf!S99</f>
        <v>25010.935151229416</v>
      </c>
      <c r="U99" s="106">
        <f>+[3]data1cf!T99</f>
        <v>24488.443284763947</v>
      </c>
      <c r="V99" s="106">
        <f>+[3]data1cf!U99</f>
        <v>24185.929213631272</v>
      </c>
      <c r="W99" s="106">
        <f>+[3]data1cf!V99</f>
        <v>23445.496301365609</v>
      </c>
      <c r="X99" s="106">
        <f>+[3]data1cf!W99</f>
        <v>22925.082121081723</v>
      </c>
      <c r="Y99" s="106">
        <f>+[3]data1cf!X99</f>
        <v>22405.402465948486</v>
      </c>
      <c r="Z99" s="106">
        <f>+[3]data1cf!Y99</f>
        <v>22104.40190064803</v>
      </c>
      <c r="AA99" s="106">
        <f>+[3]data1cf!Z99</f>
        <v>21368.335535224702</v>
      </c>
      <c r="AB99" s="106">
        <f>+[3]data1cf!AA99</f>
        <v>20850.994334193267</v>
      </c>
      <c r="AC99" s="106">
        <f>+[3]data1cf!AB99</f>
        <v>20334.479847690047</v>
      </c>
      <c r="AD99" s="106">
        <f>+[3]data1cf!AC99</f>
        <v>20036.845252758998</v>
      </c>
      <c r="AE99" s="106">
        <f>+[3]data1cf!AD99</f>
        <v>19304.030968054678</v>
      </c>
      <c r="AF99" s="106">
        <f>+[3]data1cf!AE99</f>
        <v>5927.6852984537618</v>
      </c>
      <c r="AG99" s="106"/>
      <c r="AH99" s="107">
        <f t="shared" si="8"/>
        <v>197498.01641189825</v>
      </c>
      <c r="AI99" s="107">
        <f t="shared" si="10"/>
        <v>310931.74320151348</v>
      </c>
      <c r="AJ99" s="108">
        <f t="shared" si="11"/>
        <v>276463.04762113089</v>
      </c>
      <c r="AK99" s="109">
        <f t="shared" si="9"/>
        <v>0.25148217082023616</v>
      </c>
      <c r="AL99" s="110">
        <f t="shared" ref="AL99:AL114" si="14">1-EXP(-(1/0.25)*(AI99/ABS($AI$1010)))</f>
        <v>0.99180494261194829</v>
      </c>
    </row>
    <row r="100" spans="1:38" x14ac:dyDescent="0.2">
      <c r="A100" s="102"/>
      <c r="B100" s="106">
        <f>+[3]data1cf!A100</f>
        <v>-202166.27241560817</v>
      </c>
      <c r="C100" s="106">
        <f>+[3]data1cf!B100</f>
        <v>13088.944715538601</v>
      </c>
      <c r="D100" s="106">
        <f>+[3]data1cf!C100</f>
        <v>54100.679804863496</v>
      </c>
      <c r="E100" s="106">
        <f>+[3]data1cf!D100</f>
        <v>53664.854272022814</v>
      </c>
      <c r="F100" s="106">
        <f>+[3]data1cf!E100</f>
        <v>38530.886044588624</v>
      </c>
      <c r="G100" s="106">
        <f>+[3]data1cf!F100</f>
        <v>36391.592192810072</v>
      </c>
      <c r="H100" s="106">
        <f>+[3]data1cf!G100</f>
        <v>33703.717355319473</v>
      </c>
      <c r="I100" s="106">
        <f>+[3]data1cf!H100</f>
        <v>31469.718727713145</v>
      </c>
      <c r="J100" s="106">
        <f>+[3]data1cf!I100</f>
        <v>30750.86290694827</v>
      </c>
      <c r="K100" s="106">
        <f>+[3]data1cf!J100</f>
        <v>29629.818554691752</v>
      </c>
      <c r="L100" s="106">
        <f>+[3]data1cf!K100</f>
        <v>28618.022083515374</v>
      </c>
      <c r="M100" s="106">
        <f>+[3]data1cf!L100</f>
        <v>27744.612156992989</v>
      </c>
      <c r="N100" s="106">
        <f>+[3]data1cf!M100</f>
        <v>26961.271531370709</v>
      </c>
      <c r="O100" s="106">
        <f>+[3]data1cf!N100</f>
        <v>25853.034947303917</v>
      </c>
      <c r="P100" s="106">
        <f>+[3]data1cf!O100</f>
        <v>34028.775213512992</v>
      </c>
      <c r="Q100" s="106">
        <f>+[3]data1cf!P100</f>
        <v>42514.834336888649</v>
      </c>
      <c r="R100" s="106">
        <f>+[3]data1cf!Q100</f>
        <v>30616.096848185472</v>
      </c>
      <c r="S100" s="106">
        <f>+[3]data1cf!R100</f>
        <v>18316.981881453947</v>
      </c>
      <c r="T100" s="106">
        <f>+[3]data1cf!S100</f>
        <v>17828.713262555379</v>
      </c>
      <c r="U100" s="106">
        <f>+[3]data1cf!T100</f>
        <v>17338.486247669694</v>
      </c>
      <c r="V100" s="106">
        <f>+[3]data1cf!U100</f>
        <v>17062.600127628801</v>
      </c>
      <c r="W100" s="106">
        <f>+[3]data1cf!V100</f>
        <v>16351.920259862163</v>
      </c>
      <c r="X100" s="106">
        <f>+[3]data1cf!W100</f>
        <v>15855.458442635201</v>
      </c>
      <c r="Y100" s="106">
        <f>+[3]data1cf!X100</f>
        <v>15356.792433471273</v>
      </c>
      <c r="Z100" s="106">
        <f>+[3]data1cf!Y100</f>
        <v>15070.96334068006</v>
      </c>
      <c r="AA100" s="106">
        <f>+[3]data1cf!Z100</f>
        <v>14352.581352527362</v>
      </c>
      <c r="AB100" s="106">
        <f>+[3]data1cf!AA100</f>
        <v>13846.898018399708</v>
      </c>
      <c r="AC100" s="106">
        <f>+[3]data1cf!AB100</f>
        <v>13338.733846828098</v>
      </c>
      <c r="AD100" s="106">
        <f>+[3]data1cf!AC100</f>
        <v>13043.34239734165</v>
      </c>
      <c r="AE100" s="106">
        <f>+[3]data1cf!AD100</f>
        <v>12314.663058105882</v>
      </c>
      <c r="AF100" s="106">
        <f>+[3]data1cf!AE100</f>
        <v>-2947.6577707076576</v>
      </c>
      <c r="AG100" s="106"/>
      <c r="AH100" s="107">
        <f t="shared" si="8"/>
        <v>92862.876386870965</v>
      </c>
      <c r="AI100" s="107">
        <f t="shared" si="10"/>
        <v>183755.37577729509</v>
      </c>
      <c r="AJ100" s="108">
        <f t="shared" si="11"/>
        <v>154474.27968925127</v>
      </c>
      <c r="AK100" s="109">
        <f t="shared" si="9"/>
        <v>0.16410394310951235</v>
      </c>
      <c r="AL100" s="110">
        <f t="shared" si="14"/>
        <v>0.94152843851536627</v>
      </c>
    </row>
    <row r="101" spans="1:38" x14ac:dyDescent="0.2">
      <c r="A101" s="102"/>
      <c r="B101" s="106">
        <f>+[3]data1cf!A101</f>
        <v>-205183.56111923509</v>
      </c>
      <c r="C101" s="106">
        <f>+[3]data1cf!B101</f>
        <v>13572.840506305947</v>
      </c>
      <c r="D101" s="106">
        <f>+[3]data1cf!C101</f>
        <v>56622.782196833752</v>
      </c>
      <c r="E101" s="106">
        <f>+[3]data1cf!D101</f>
        <v>54670.518385322794</v>
      </c>
      <c r="F101" s="106">
        <f>+[3]data1cf!E101</f>
        <v>37984.44673319078</v>
      </c>
      <c r="G101" s="106">
        <f>+[3]data1cf!F101</f>
        <v>35845.055106626474</v>
      </c>
      <c r="H101" s="106">
        <f>+[3]data1cf!G101</f>
        <v>33143.457758959383</v>
      </c>
      <c r="I101" s="106">
        <f>+[3]data1cf!H101</f>
        <v>30901.496558649611</v>
      </c>
      <c r="J101" s="106">
        <f>+[3]data1cf!I101</f>
        <v>30193.954096907546</v>
      </c>
      <c r="K101" s="106">
        <f>+[3]data1cf!J101</f>
        <v>29084.503091577375</v>
      </c>
      <c r="L101" s="106">
        <f>+[3]data1cf!K101</f>
        <v>28082.558137343483</v>
      </c>
      <c r="M101" s="106">
        <f>+[3]data1cf!L101</f>
        <v>27220.940818524032</v>
      </c>
      <c r="N101" s="106">
        <f>+[3]data1cf!M101</f>
        <v>26447.575251237984</v>
      </c>
      <c r="O101" s="106">
        <f>+[3]data1cf!N101</f>
        <v>25350.290543459632</v>
      </c>
      <c r="P101" s="106">
        <f>+[3]data1cf!O101</f>
        <v>33672.372785738888</v>
      </c>
      <c r="Q101" s="106">
        <f>+[3]data1cf!P101</f>
        <v>42301.369294141696</v>
      </c>
      <c r="R101" s="106">
        <f>+[3]data1cf!Q101</f>
        <v>30230.450638013797</v>
      </c>
      <c r="S101" s="106">
        <f>+[3]data1cf!R101</f>
        <v>17758.676013183795</v>
      </c>
      <c r="T101" s="106">
        <f>+[3]data1cf!S101</f>
        <v>17270.997785943589</v>
      </c>
      <c r="U101" s="106">
        <f>+[3]data1cf!T101</f>
        <v>16781.140697560353</v>
      </c>
      <c r="V101" s="106">
        <f>+[3]data1cf!U101</f>
        <v>16505.805594682854</v>
      </c>
      <c r="W101" s="106">
        <f>+[3]data1cf!V101</f>
        <v>15794.626513052481</v>
      </c>
      <c r="X101" s="106">
        <f>+[3]data1cf!W101</f>
        <v>15297.832743504929</v>
      </c>
      <c r="Y101" s="106">
        <f>+[3]data1cf!X101</f>
        <v>14798.586646545122</v>
      </c>
      <c r="Z101" s="106">
        <f>+[3]data1cf!Y101</f>
        <v>14512.311740744666</v>
      </c>
      <c r="AA101" s="106">
        <f>+[3]data1cf!Z101</f>
        <v>13792.440984004537</v>
      </c>
      <c r="AB101" s="106">
        <f>+[3]data1cf!AA101</f>
        <v>13285.387591282135</v>
      </c>
      <c r="AC101" s="106">
        <f>+[3]data1cf!AB101</f>
        <v>12775.574082452295</v>
      </c>
      <c r="AD101" s="106">
        <f>+[3]data1cf!AC101</f>
        <v>12478.619581432238</v>
      </c>
      <c r="AE101" s="106">
        <f>+[3]data1cf!AD101</f>
        <v>11747.333018432568</v>
      </c>
      <c r="AF101" s="106">
        <f>+[3]data1cf!AE101</f>
        <v>-3737.6110462125944</v>
      </c>
      <c r="AG101" s="106"/>
      <c r="AH101" s="107">
        <f t="shared" si="8"/>
        <v>89478.43224913365</v>
      </c>
      <c r="AI101" s="107">
        <f t="shared" si="10"/>
        <v>179221.50701334261</v>
      </c>
      <c r="AJ101" s="108">
        <f t="shared" si="11"/>
        <v>150140.09847603401</v>
      </c>
      <c r="AK101" s="109">
        <f t="shared" si="9"/>
        <v>0.16204960942268379</v>
      </c>
      <c r="AL101" s="110">
        <f t="shared" si="14"/>
        <v>0.93728544411739934</v>
      </c>
    </row>
    <row r="102" spans="1:38" x14ac:dyDescent="0.2">
      <c r="A102" s="102"/>
      <c r="B102" s="106">
        <f>+[3]data1cf!A102</f>
        <v>-192940.95306207522</v>
      </c>
      <c r="C102" s="106">
        <f>+[3]data1cf!B102</f>
        <v>22891.743667123024</v>
      </c>
      <c r="D102" s="106">
        <f>+[3]data1cf!C102</f>
        <v>60449.827959163871</v>
      </c>
      <c r="E102" s="106">
        <f>+[3]data1cf!D102</f>
        <v>59504.231554275699</v>
      </c>
      <c r="F102" s="106">
        <f>+[3]data1cf!E102</f>
        <v>44969.310263007093</v>
      </c>
      <c r="G102" s="106">
        <f>+[3]data1cf!F102</f>
        <v>42672.216524009622</v>
      </c>
      <c r="H102" s="106">
        <f>+[3]data1cf!G102</f>
        <v>39891.429058943468</v>
      </c>
      <c r="I102" s="106">
        <f>+[3]data1cf!H102</f>
        <v>37552.088705319155</v>
      </c>
      <c r="J102" s="106">
        <f>+[3]data1cf!I102</f>
        <v>36681.212055434909</v>
      </c>
      <c r="K102" s="106">
        <f>+[3]data1cf!J102</f>
        <v>35384.780010305767</v>
      </c>
      <c r="L102" s="106">
        <f>+[3]data1cf!K102</f>
        <v>34215.357513389084</v>
      </c>
      <c r="M102" s="106">
        <f>+[3]data1cf!L102</f>
        <v>33179.021863435308</v>
      </c>
      <c r="N102" s="106">
        <f>+[3]data1cf!M102</f>
        <v>32249.400592079226</v>
      </c>
      <c r="O102" s="106">
        <f>+[3]data1cf!N102</f>
        <v>30972.264634590487</v>
      </c>
      <c r="P102" s="106">
        <f>+[3]data1cf!O102</f>
        <v>38576.288464422039</v>
      </c>
      <c r="Q102" s="106">
        <f>+[3]data1cf!P102</f>
        <v>46542.104314755612</v>
      </c>
      <c r="R102" s="106">
        <f>+[3]data1cf!Q102</f>
        <v>35136.81405908263</v>
      </c>
      <c r="S102" s="106">
        <f>+[3]data1cf!R102</f>
        <v>23315.270256801654</v>
      </c>
      <c r="T102" s="106">
        <f>+[3]data1cf!S102</f>
        <v>22784.941946160048</v>
      </c>
      <c r="U102" s="106">
        <f>+[3]data1cf!T102</f>
        <v>22254.306516405057</v>
      </c>
      <c r="V102" s="106">
        <f>+[3]data1cf!U102</f>
        <v>21947.159269565549</v>
      </c>
      <c r="W102" s="106">
        <f>+[3]data1cf!V102</f>
        <v>21192.077168854536</v>
      </c>
      <c r="X102" s="106">
        <f>+[3]data1cf!W102</f>
        <v>20660.463986398376</v>
      </c>
      <c r="Y102" s="106">
        <f>+[3]data1cf!X102</f>
        <v>20128.505138674496</v>
      </c>
      <c r="Z102" s="106">
        <f>+[3]data1cf!Y102</f>
        <v>19818.409823613991</v>
      </c>
      <c r="AA102" s="106">
        <f>+[3]data1cf!Z102</f>
        <v>19063.508656492791</v>
      </c>
      <c r="AB102" s="106">
        <f>+[3]data1cf!AA102</f>
        <v>18530.449339489714</v>
      </c>
      <c r="AC102" s="106">
        <f>+[3]data1cf!AB102</f>
        <v>17997.000973182527</v>
      </c>
      <c r="AD102" s="106">
        <f>+[3]data1cf!AC102</f>
        <v>17685.301920611855</v>
      </c>
      <c r="AE102" s="106">
        <f>+[3]data1cf!AD102</f>
        <v>16928.890056594959</v>
      </c>
      <c r="AF102" s="106">
        <f>+[3]data1cf!AE102</f>
        <v>2320.8507392892861</v>
      </c>
      <c r="AG102" s="106"/>
      <c r="AH102" s="107">
        <f t="shared" si="8"/>
        <v>158864.80650780557</v>
      </c>
      <c r="AI102" s="107">
        <f t="shared" si="10"/>
        <v>266513.76866693166</v>
      </c>
      <c r="AJ102" s="108">
        <f t="shared" si="11"/>
        <v>233073.31377136181</v>
      </c>
      <c r="AK102" s="109">
        <f t="shared" si="9"/>
        <v>0.21191384196281432</v>
      </c>
      <c r="AL102" s="110">
        <f t="shared" si="14"/>
        <v>0.98372165221507935</v>
      </c>
    </row>
    <row r="103" spans="1:38" x14ac:dyDescent="0.2">
      <c r="A103" s="102"/>
      <c r="B103" s="106">
        <f>+[3]data1cf!A103</f>
        <v>-181034.71361568526</v>
      </c>
      <c r="C103" s="106">
        <f>+[3]data1cf!B103</f>
        <v>25167.96568699964</v>
      </c>
      <c r="D103" s="106">
        <f>+[3]data1cf!C103</f>
        <v>63102.524845641106</v>
      </c>
      <c r="E103" s="106">
        <f>+[3]data1cf!D103</f>
        <v>57772.173309009842</v>
      </c>
      <c r="F103" s="106">
        <f>+[3]data1cf!E103</f>
        <v>44618.632027747924</v>
      </c>
      <c r="G103" s="106">
        <f>+[3]data1cf!F103</f>
        <v>42405.055056413665</v>
      </c>
      <c r="H103" s="106">
        <f>+[3]data1cf!G103</f>
        <v>39749.333030715454</v>
      </c>
      <c r="I103" s="106">
        <f>+[3]data1cf!H103</f>
        <v>37509.604676321353</v>
      </c>
      <c r="J103" s="106">
        <f>+[3]data1cf!I103</f>
        <v>36655.832258579205</v>
      </c>
      <c r="K103" s="106">
        <f>+[3]data1cf!J103</f>
        <v>35387.236160255532</v>
      </c>
      <c r="L103" s="106">
        <f>+[3]data1cf!K103</f>
        <v>34245.983805952943</v>
      </c>
      <c r="M103" s="106">
        <f>+[3]data1cf!L103</f>
        <v>33229.824764712248</v>
      </c>
      <c r="N103" s="106">
        <f>+[3]data1cf!M103</f>
        <v>32321.721940236581</v>
      </c>
      <c r="O103" s="106">
        <f>+[3]data1cf!N103</f>
        <v>31072.57278939111</v>
      </c>
      <c r="P103" s="106">
        <f>+[3]data1cf!O103</f>
        <v>38164.477608327987</v>
      </c>
      <c r="Q103" s="106">
        <f>+[3]data1cf!P103</f>
        <v>45610.017035110403</v>
      </c>
      <c r="R103" s="106">
        <f>+[3]data1cf!Q103</f>
        <v>34901.503676485903</v>
      </c>
      <c r="S103" s="106">
        <f>+[3]data1cf!R103</f>
        <v>23787.742052577538</v>
      </c>
      <c r="T103" s="106">
        <f>+[3]data1cf!S103</f>
        <v>23276.250566955117</v>
      </c>
      <c r="U103" s="106">
        <f>+[3]data1cf!T103</f>
        <v>22764.808087318714</v>
      </c>
      <c r="V103" s="106">
        <f>+[3]data1cf!U103</f>
        <v>22471.03827714808</v>
      </c>
      <c r="W103" s="106">
        <f>+[3]data1cf!V103</f>
        <v>21742.07607082765</v>
      </c>
      <c r="X103" s="106">
        <f>+[3]data1cf!W103</f>
        <v>21230.789607971485</v>
      </c>
      <c r="Y103" s="106">
        <f>+[3]data1cf!X103</f>
        <v>20719.55830178436</v>
      </c>
      <c r="Z103" s="106">
        <f>+[3]data1cf!Y103</f>
        <v>20424.698466498507</v>
      </c>
      <c r="AA103" s="106">
        <f>+[3]data1cf!Z103</f>
        <v>19697.267827858581</v>
      </c>
      <c r="AB103" s="106">
        <f>+[3]data1cf!AA103</f>
        <v>19186.212119932228</v>
      </c>
      <c r="AC103" s="106">
        <f>+[3]data1cf!AB103</f>
        <v>18675.218491322812</v>
      </c>
      <c r="AD103" s="106">
        <f>+[3]data1cf!AC103</f>
        <v>18380.774934466535</v>
      </c>
      <c r="AE103" s="106">
        <f>+[3]data1cf!AD103</f>
        <v>17653.424977444112</v>
      </c>
      <c r="AF103" s="106">
        <f>+[3]data1cf!AE103</f>
        <v>3937.7324920508581</v>
      </c>
      <c r="AG103" s="106"/>
      <c r="AH103" s="107">
        <f t="shared" si="8"/>
        <v>173877.76906168539</v>
      </c>
      <c r="AI103" s="107">
        <f t="shared" si="10"/>
        <v>281680.78544701566</v>
      </c>
      <c r="AJ103" s="108">
        <f t="shared" si="11"/>
        <v>248561.6086884471</v>
      </c>
      <c r="AK103" s="109">
        <f t="shared" si="9"/>
        <v>0.23083646893501283</v>
      </c>
      <c r="AL103" s="110">
        <f t="shared" si="14"/>
        <v>0.98712239922154932</v>
      </c>
    </row>
    <row r="104" spans="1:38" x14ac:dyDescent="0.2">
      <c r="A104" s="102"/>
      <c r="B104" s="106">
        <f>+[3]data1cf!A104</f>
        <v>-187870.79021211673</v>
      </c>
      <c r="C104" s="106">
        <f>+[3]data1cf!B104</f>
        <v>20544.638335104304</v>
      </c>
      <c r="D104" s="106">
        <f>+[3]data1cf!C104</f>
        <v>58890.486094184351</v>
      </c>
      <c r="E104" s="106">
        <f>+[3]data1cf!D104</f>
        <v>58345.879087328241</v>
      </c>
      <c r="F104" s="106">
        <f>+[3]data1cf!E104</f>
        <v>43922.131868267257</v>
      </c>
      <c r="G104" s="106">
        <f>+[3]data1cf!F104</f>
        <v>41690.375927248751</v>
      </c>
      <c r="H104" s="106">
        <f>+[3]data1cf!G104</f>
        <v>38988.244774824576</v>
      </c>
      <c r="I104" s="106">
        <f>+[3]data1cf!H104</f>
        <v>36715.745784500832</v>
      </c>
      <c r="J104" s="106">
        <f>+[3]data1cf!I104</f>
        <v>35874.267139454634</v>
      </c>
      <c r="K104" s="106">
        <f>+[3]data1cf!J104</f>
        <v>34616.042304293151</v>
      </c>
      <c r="L104" s="106">
        <f>+[3]data1cf!K104</f>
        <v>33482.627393048329</v>
      </c>
      <c r="M104" s="106">
        <f>+[3]data1cf!L104</f>
        <v>32478.775743054844</v>
      </c>
      <c r="N104" s="106">
        <f>+[3]data1cf!M104</f>
        <v>31580.121814984406</v>
      </c>
      <c r="O104" s="106">
        <f>+[3]data1cf!N104</f>
        <v>30340.404785538827</v>
      </c>
      <c r="P104" s="106">
        <f>+[3]data1cf!O104</f>
        <v>37749.751256879368</v>
      </c>
      <c r="Q104" s="106">
        <f>+[3]data1cf!P104</f>
        <v>45509.682936654106</v>
      </c>
      <c r="R104" s="106">
        <f>+[3]data1cf!Q104</f>
        <v>34407.322181171534</v>
      </c>
      <c r="S104" s="106">
        <f>+[3]data1cf!R104</f>
        <v>22896.659642060484</v>
      </c>
      <c r="T104" s="106">
        <f>+[3]data1cf!S104</f>
        <v>22381.933505635243</v>
      </c>
      <c r="U104" s="106">
        <f>+[3]data1cf!T104</f>
        <v>21866.86787634129</v>
      </c>
      <c r="V104" s="106">
        <f>+[3]data1cf!U104</f>
        <v>21570.987073892371</v>
      </c>
      <c r="W104" s="106">
        <f>+[3]data1cf!V104</f>
        <v>20835.677094459592</v>
      </c>
      <c r="X104" s="106">
        <f>+[3]data1cf!W104</f>
        <v>20319.530646502586</v>
      </c>
      <c r="Y104" s="106">
        <f>+[3]data1cf!X104</f>
        <v>19803.002096330929</v>
      </c>
      <c r="Z104" s="106">
        <f>+[3]data1cf!Y104</f>
        <v>19504.221142140887</v>
      </c>
      <c r="AA104" s="106">
        <f>+[3]data1cf!Z104</f>
        <v>18768.752493185966</v>
      </c>
      <c r="AB104" s="106">
        <f>+[3]data1cf!AA104</f>
        <v>18251.00747208704</v>
      </c>
      <c r="AC104" s="106">
        <f>+[3]data1cf!AB104</f>
        <v>17732.83239157917</v>
      </c>
      <c r="AD104" s="106">
        <f>+[3]data1cf!AC104</f>
        <v>17432.452434527571</v>
      </c>
      <c r="AE104" s="106">
        <f>+[3]data1cf!AD104</f>
        <v>16695.140058154229</v>
      </c>
      <c r="AF104" s="106">
        <f>+[3]data1cf!AE104</f>
        <v>2472.0674310488794</v>
      </c>
      <c r="AG104" s="106"/>
      <c r="AH104" s="107">
        <f t="shared" si="8"/>
        <v>154604.72232900426</v>
      </c>
      <c r="AI104" s="107">
        <f t="shared" si="10"/>
        <v>259900.57688819282</v>
      </c>
      <c r="AJ104" s="108">
        <f t="shared" si="11"/>
        <v>227241.57301248581</v>
      </c>
      <c r="AK104" s="109">
        <f t="shared" si="9"/>
        <v>0.21093505024909975</v>
      </c>
      <c r="AL104" s="110">
        <f t="shared" si="14"/>
        <v>0.9819703672055986</v>
      </c>
    </row>
    <row r="105" spans="1:38" x14ac:dyDescent="0.2">
      <c r="A105" s="102"/>
      <c r="B105" s="106">
        <f>+[3]data1cf!A105</f>
        <v>-177511.93050383299</v>
      </c>
      <c r="C105" s="106">
        <f>+[3]data1cf!B105</f>
        <v>28016.369210883073</v>
      </c>
      <c r="D105" s="106">
        <f>+[3]data1cf!C105</f>
        <v>65356.493858698246</v>
      </c>
      <c r="E105" s="106">
        <f>+[3]data1cf!D105</f>
        <v>64002.414921414325</v>
      </c>
      <c r="F105" s="106">
        <f>+[3]data1cf!E105</f>
        <v>46654.367633237503</v>
      </c>
      <c r="G105" s="106">
        <f>+[3]data1cf!F105</f>
        <v>44394.554810695787</v>
      </c>
      <c r="H105" s="106">
        <f>+[3]data1cf!G105</f>
        <v>41715.314567674592</v>
      </c>
      <c r="I105" s="106">
        <f>+[3]data1cf!H105</f>
        <v>39446.862244258431</v>
      </c>
      <c r="J105" s="106">
        <f>+[3]data1cf!I105</f>
        <v>38545.453916148865</v>
      </c>
      <c r="K105" s="106">
        <f>+[3]data1cf!J105</f>
        <v>37222.295495410799</v>
      </c>
      <c r="L105" s="106">
        <f>+[3]data1cf!K105</f>
        <v>36032.160351076556</v>
      </c>
      <c r="M105" s="106">
        <f>+[3]data1cf!L105</f>
        <v>34965.038443789483</v>
      </c>
      <c r="N105" s="106">
        <f>+[3]data1cf!M105</f>
        <v>34011.345466437226</v>
      </c>
      <c r="O105" s="106">
        <f>+[3]data1cf!N105</f>
        <v>32709.710125890102</v>
      </c>
      <c r="P105" s="106">
        <f>+[3]data1cf!O105</f>
        <v>39594.321242607584</v>
      </c>
      <c r="Q105" s="106">
        <f>+[3]data1cf!P105</f>
        <v>46848.580619850851</v>
      </c>
      <c r="R105" s="106">
        <f>+[3]data1cf!Q105</f>
        <v>36331.421407100504</v>
      </c>
      <c r="S105" s="106">
        <f>+[3]data1cf!R105</f>
        <v>25404.489275207845</v>
      </c>
      <c r="T105" s="106">
        <f>+[3]data1cf!S105</f>
        <v>24880.507009888373</v>
      </c>
      <c r="U105" s="106">
        <f>+[3]data1cf!T105</f>
        <v>24357.11763985244</v>
      </c>
      <c r="V105" s="106">
        <f>+[3]data1cf!U105</f>
        <v>24054.033554029491</v>
      </c>
      <c r="W105" s="106">
        <f>+[3]data1cf!V105</f>
        <v>23312.189266671077</v>
      </c>
      <c r="X105" s="106">
        <f>+[3]data1cf!W105</f>
        <v>22790.687454068029</v>
      </c>
      <c r="Y105" s="106">
        <f>+[3]data1cf!X105</f>
        <v>22269.85295033006</v>
      </c>
      <c r="Z105" s="106">
        <f>+[3]data1cf!Y105</f>
        <v>21967.999849638516</v>
      </c>
      <c r="AA105" s="106">
        <f>+[3]data1cf!Z105</f>
        <v>21230.266547091007</v>
      </c>
      <c r="AB105" s="106">
        <f>+[3]data1cf!AA105</f>
        <v>20711.556505873115</v>
      </c>
      <c r="AC105" s="106">
        <f>+[3]data1cf!AB105</f>
        <v>20193.597526661819</v>
      </c>
      <c r="AD105" s="106">
        <f>+[3]data1cf!AC105</f>
        <v>19894.79689857467</v>
      </c>
      <c r="AE105" s="106">
        <f>+[3]data1cf!AD105</f>
        <v>19160.023557655586</v>
      </c>
      <c r="AF105" s="106">
        <f>+[3]data1cf!AE105</f>
        <v>5696.5153539831081</v>
      </c>
      <c r="AG105" s="106"/>
      <c r="AH105" s="107">
        <f t="shared" si="8"/>
        <v>198729.5284377074</v>
      </c>
      <c r="AI105" s="107">
        <f t="shared" si="10"/>
        <v>312321.90086527716</v>
      </c>
      <c r="AJ105" s="108">
        <f t="shared" si="11"/>
        <v>277759.30094482505</v>
      </c>
      <c r="AK105" s="109">
        <f t="shared" si="9"/>
        <v>0.25254048705101018</v>
      </c>
      <c r="AL105" s="110">
        <f t="shared" si="14"/>
        <v>0.99197909057741851</v>
      </c>
    </row>
    <row r="106" spans="1:38" x14ac:dyDescent="0.2">
      <c r="A106" s="102"/>
      <c r="B106" s="106">
        <f>+[3]data1cf!A106</f>
        <v>-165808.13352919923</v>
      </c>
      <c r="C106" s="106">
        <f>+[3]data1cf!B106</f>
        <v>30010.022245970933</v>
      </c>
      <c r="D106" s="106">
        <f>+[3]data1cf!C106</f>
        <v>66015.208021758575</v>
      </c>
      <c r="E106" s="106">
        <f>+[3]data1cf!D106</f>
        <v>63125.370783965147</v>
      </c>
      <c r="F106" s="106">
        <f>+[3]data1cf!E106</f>
        <v>47125.854116678413</v>
      </c>
      <c r="G106" s="106">
        <f>+[3]data1cf!F106</f>
        <v>44921.072396571399</v>
      </c>
      <c r="H106" s="106">
        <f>+[3]data1cf!G106</f>
        <v>42341.682286146417</v>
      </c>
      <c r="I106" s="106">
        <f>+[3]data1cf!H106</f>
        <v>40148.946541852638</v>
      </c>
      <c r="J106" s="106">
        <f>+[3]data1cf!I106</f>
        <v>39244.248204333519</v>
      </c>
      <c r="K106" s="106">
        <f>+[3]data1cf!J106</f>
        <v>37924.49529462443</v>
      </c>
      <c r="L106" s="106">
        <f>+[3]data1cf!K106</f>
        <v>36740.223155353255</v>
      </c>
      <c r="M106" s="106">
        <f>+[3]data1cf!L106</f>
        <v>35671.21536971457</v>
      </c>
      <c r="N106" s="106">
        <f>+[3]data1cf!M106</f>
        <v>34718.853730244729</v>
      </c>
      <c r="O106" s="106">
        <f>+[3]data1cf!N106</f>
        <v>33421.547197671141</v>
      </c>
      <c r="P106" s="106">
        <f>+[3]data1cf!O106</f>
        <v>39781.471232280506</v>
      </c>
      <c r="Q106" s="106">
        <f>+[3]data1cf!P106</f>
        <v>46510.054683888877</v>
      </c>
      <c r="R106" s="106">
        <f>+[3]data1cf!Q106</f>
        <v>36672.176583955719</v>
      </c>
      <c r="S106" s="106">
        <f>+[3]data1cf!R106</f>
        <v>26432.375376055112</v>
      </c>
      <c r="T106" s="106">
        <f>+[3]data1cf!S106</f>
        <v>25920.018296460687</v>
      </c>
      <c r="U106" s="106">
        <f>+[3]data1cf!T106</f>
        <v>25408.771474448949</v>
      </c>
      <c r="V106" s="106">
        <f>+[3]data1cf!U106</f>
        <v>25113.774055894275</v>
      </c>
      <c r="W106" s="106">
        <f>+[3]data1cf!V106</f>
        <v>24389.742833315155</v>
      </c>
      <c r="X106" s="106">
        <f>+[3]data1cf!W106</f>
        <v>23882.030657320567</v>
      </c>
      <c r="Y106" s="106">
        <f>+[3]data1cf!X106</f>
        <v>23375.568086016581</v>
      </c>
      <c r="Z106" s="106">
        <f>+[3]data1cf!Y106</f>
        <v>23084.303826128147</v>
      </c>
      <c r="AA106" s="106">
        <f>+[3]data1cf!Z106</f>
        <v>22366.542834687745</v>
      </c>
      <c r="AB106" s="106">
        <f>+[3]data1cf!AA106</f>
        <v>21864.058538616286</v>
      </c>
      <c r="AC106" s="106">
        <f>+[3]data1cf!AB106</f>
        <v>21362.980683633185</v>
      </c>
      <c r="AD106" s="106">
        <f>+[3]data1cf!AC106</f>
        <v>21077.532246511204</v>
      </c>
      <c r="AE106" s="106">
        <f>+[3]data1cf!AD106</f>
        <v>20365.214335659606</v>
      </c>
      <c r="AF106" s="106">
        <f>+[3]data1cf!AE106</f>
        <v>7774.3632027942949</v>
      </c>
      <c r="AG106" s="106"/>
      <c r="AH106" s="107">
        <f t="shared" si="8"/>
        <v>216912.13569091249</v>
      </c>
      <c r="AI106" s="107">
        <f t="shared" si="10"/>
        <v>332442.97306052805</v>
      </c>
      <c r="AJ106" s="108">
        <f t="shared" si="11"/>
        <v>297728.64314425178</v>
      </c>
      <c r="AK106" s="109">
        <f t="shared" si="9"/>
        <v>0.27674005627632137</v>
      </c>
      <c r="AL106" s="110">
        <f t="shared" si="14"/>
        <v>0.99412233262714356</v>
      </c>
    </row>
    <row r="107" spans="1:38" x14ac:dyDescent="0.2">
      <c r="A107" s="102"/>
      <c r="B107" s="106">
        <f>+[3]data1cf!A107</f>
        <v>-207349.61819106035</v>
      </c>
      <c r="C107" s="106">
        <f>+[3]data1cf!B107</f>
        <v>13152.813569100108</v>
      </c>
      <c r="D107" s="106">
        <f>+[3]data1cf!C107</f>
        <v>54359.17296501431</v>
      </c>
      <c r="E107" s="106">
        <f>+[3]data1cf!D107</f>
        <v>50514.413561683294</v>
      </c>
      <c r="F107" s="106">
        <f>+[3]data1cf!E107</f>
        <v>37292.103463078718</v>
      </c>
      <c r="G107" s="106">
        <f>+[3]data1cf!F107</f>
        <v>35162.591913147073</v>
      </c>
      <c r="H107" s="106">
        <f>+[3]data1cf!G107</f>
        <v>32459.63167553932</v>
      </c>
      <c r="I107" s="106">
        <f>+[3]data1cf!H107</f>
        <v>30220.11641135953</v>
      </c>
      <c r="J107" s="106">
        <f>+[3]data1cf!I107</f>
        <v>29528.086322902498</v>
      </c>
      <c r="K107" s="106">
        <f>+[3]data1cf!J107</f>
        <v>28435.765451788764</v>
      </c>
      <c r="L107" s="106">
        <f>+[3]data1cf!K107</f>
        <v>27448.917515990572</v>
      </c>
      <c r="M107" s="106">
        <f>+[3]data1cf!L107</f>
        <v>26603.75071447574</v>
      </c>
      <c r="N107" s="106">
        <f>+[3]data1cf!M107</f>
        <v>25844.833036542361</v>
      </c>
      <c r="O107" s="106">
        <f>+[3]data1cf!N107</f>
        <v>24763.933044968107</v>
      </c>
      <c r="P107" s="106">
        <f>+[3]data1cf!O107</f>
        <v>33198.893223585495</v>
      </c>
      <c r="Q107" s="106">
        <f>+[3]data1cf!P107</f>
        <v>41935.73914924806</v>
      </c>
      <c r="R107" s="106">
        <f>+[3]data1cf!Q107</f>
        <v>29743.291308360851</v>
      </c>
      <c r="S107" s="106">
        <f>+[3]data1cf!R107</f>
        <v>17150.735266708813</v>
      </c>
      <c r="T107" s="106">
        <f>+[3]data1cf!S107</f>
        <v>16666.014373605925</v>
      </c>
      <c r="U107" s="106">
        <f>+[3]data1cf!T107</f>
        <v>16178.894848881151</v>
      </c>
      <c r="V107" s="106">
        <f>+[3]data1cf!U107</f>
        <v>15905.8167613365</v>
      </c>
      <c r="W107" s="106">
        <f>+[3]data1cf!V107</f>
        <v>15197.169910002413</v>
      </c>
      <c r="X107" s="106">
        <f>+[3]data1cf!W107</f>
        <v>14702.414036882794</v>
      </c>
      <c r="Y107" s="106">
        <f>+[3]data1cf!X107</f>
        <v>14204.958482740592</v>
      </c>
      <c r="Z107" s="106">
        <f>+[3]data1cf!Y107</f>
        <v>13919.976566616326</v>
      </c>
      <c r="AA107" s="106">
        <f>+[3]data1cf!Z107</f>
        <v>13201.621939953173</v>
      </c>
      <c r="AB107" s="106">
        <f>+[3]data1cf!AA107</f>
        <v>12695.571608416394</v>
      </c>
      <c r="AC107" s="106">
        <f>+[3]data1cf!AB107</f>
        <v>12186.482762104595</v>
      </c>
      <c r="AD107" s="106">
        <f>+[3]data1cf!AC107</f>
        <v>11889.733302870754</v>
      </c>
      <c r="AE107" s="106">
        <f>+[3]data1cf!AD107</f>
        <v>11158.822168719613</v>
      </c>
      <c r="AF107" s="106">
        <f>+[3]data1cf!AE107</f>
        <v>-4484.2784396530769</v>
      </c>
      <c r="AG107" s="106"/>
      <c r="AH107" s="107">
        <f t="shared" si="8"/>
        <v>77616.323921283198</v>
      </c>
      <c r="AI107" s="107">
        <f t="shared" si="10"/>
        <v>165029.433610618</v>
      </c>
      <c r="AJ107" s="108">
        <f t="shared" si="11"/>
        <v>136515.162423022</v>
      </c>
      <c r="AK107" s="109">
        <f t="shared" si="9"/>
        <v>0.15319432616233825</v>
      </c>
      <c r="AL107" s="110">
        <f t="shared" si="14"/>
        <v>0.92190889905689999</v>
      </c>
    </row>
    <row r="108" spans="1:38" x14ac:dyDescent="0.2">
      <c r="A108" s="102"/>
      <c r="B108" s="106">
        <f>+[3]data1cf!A108</f>
        <v>-210430.84386522151</v>
      </c>
      <c r="C108" s="106">
        <f>+[3]data1cf!B108</f>
        <v>15670.084297271795</v>
      </c>
      <c r="D108" s="106">
        <f>+[3]data1cf!C108</f>
        <v>60118.030179493973</v>
      </c>
      <c r="E108" s="106">
        <f>+[3]data1cf!D108</f>
        <v>58005.546731318915</v>
      </c>
      <c r="F108" s="106">
        <f>+[3]data1cf!E108</f>
        <v>42255.719273645955</v>
      </c>
      <c r="G108" s="106">
        <f>+[3]data1cf!F108</f>
        <v>39943.00803083193</v>
      </c>
      <c r="H108" s="106">
        <f>+[3]data1cf!G108</f>
        <v>37069.837924675157</v>
      </c>
      <c r="I108" s="106">
        <f>+[3]data1cf!H108</f>
        <v>34671.996046934873</v>
      </c>
      <c r="J108" s="106">
        <f>+[3]data1cf!I108</f>
        <v>33855.518767633723</v>
      </c>
      <c r="K108" s="106">
        <f>+[3]data1cf!J108</f>
        <v>32612.96606813476</v>
      </c>
      <c r="L108" s="106">
        <f>+[3]data1cf!K108</f>
        <v>31488.510188169021</v>
      </c>
      <c r="M108" s="106">
        <f>+[3]data1cf!L108</f>
        <v>30508.453267793622</v>
      </c>
      <c r="N108" s="106">
        <f>+[3]data1cf!M108</f>
        <v>29625.630748572425</v>
      </c>
      <c r="O108" s="106">
        <f>+[3]data1cf!N108</f>
        <v>28399.086780470279</v>
      </c>
      <c r="P108" s="106">
        <f>+[3]data1cf!O108</f>
        <v>36839.559408306894</v>
      </c>
      <c r="Q108" s="106">
        <f>+[3]data1cf!P108</f>
        <v>45625.998338610327</v>
      </c>
      <c r="R108" s="106">
        <f>+[3]data1cf!Q108</f>
        <v>33219.508847195058</v>
      </c>
      <c r="S108" s="106">
        <f>+[3]data1cf!R108</f>
        <v>20392.341561397116</v>
      </c>
      <c r="T108" s="106">
        <f>+[3]data1cf!S108</f>
        <v>19861.603321635012</v>
      </c>
      <c r="U108" s="106">
        <f>+[3]data1cf!T108</f>
        <v>19329.37305210896</v>
      </c>
      <c r="V108" s="106">
        <f>+[3]data1cf!U108</f>
        <v>19022.604184407683</v>
      </c>
      <c r="W108" s="106">
        <f>+[3]data1cf!V108</f>
        <v>18260.256037367297</v>
      </c>
      <c r="X108" s="106">
        <f>+[3]data1cf!W108</f>
        <v>17723.275701600556</v>
      </c>
      <c r="Y108" s="106">
        <f>+[3]data1cf!X108</f>
        <v>17184.616073189929</v>
      </c>
      <c r="Z108" s="106">
        <f>+[3]data1cf!Y108</f>
        <v>16869.496711053311</v>
      </c>
      <c r="AA108" s="106">
        <f>+[3]data1cf!Z108</f>
        <v>16102.055911956282</v>
      </c>
      <c r="AB108" s="106">
        <f>+[3]data1cf!AA108</f>
        <v>15558.050042143608</v>
      </c>
      <c r="AC108" s="106">
        <f>+[3]data1cf!AB108</f>
        <v>15012.154113665594</v>
      </c>
      <c r="AD108" s="106">
        <f>+[3]data1cf!AC108</f>
        <v>14689.387330798731</v>
      </c>
      <c r="AE108" s="106">
        <f>+[3]data1cf!AD108</f>
        <v>13914.463572621098</v>
      </c>
      <c r="AF108" s="106">
        <f>+[3]data1cf!AE108</f>
        <v>-1986.5362834315602</v>
      </c>
      <c r="AG108" s="106"/>
      <c r="AH108" s="107">
        <f t="shared" si="8"/>
        <v>114852.52298849539</v>
      </c>
      <c r="AI108" s="107">
        <f t="shared" si="10"/>
        <v>214625.77428947456</v>
      </c>
      <c r="AJ108" s="108">
        <f t="shared" si="11"/>
        <v>182731.17890236399</v>
      </c>
      <c r="AK108" s="109">
        <f t="shared" si="9"/>
        <v>0.17589805722236637</v>
      </c>
      <c r="AL108" s="110">
        <f t="shared" si="14"/>
        <v>0.9637093467147142</v>
      </c>
    </row>
    <row r="109" spans="1:38" x14ac:dyDescent="0.2">
      <c r="A109" s="102"/>
      <c r="B109" s="106">
        <f>+[3]data1cf!A109</f>
        <v>-200600.21979388848</v>
      </c>
      <c r="C109" s="106">
        <f>+[3]data1cf!B109</f>
        <v>18835.858819385714</v>
      </c>
      <c r="D109" s="106">
        <f>+[3]data1cf!C109</f>
        <v>60106.326625346279</v>
      </c>
      <c r="E109" s="106">
        <f>+[3]data1cf!D109</f>
        <v>57098.451205959034</v>
      </c>
      <c r="F109" s="106">
        <f>+[3]data1cf!E109</f>
        <v>42117.273544278301</v>
      </c>
      <c r="G109" s="106">
        <f>+[3]data1cf!F109</f>
        <v>39868.509084761114</v>
      </c>
      <c r="H109" s="106">
        <f>+[3]data1cf!G109</f>
        <v>37094.3274556299</v>
      </c>
      <c r="I109" s="106">
        <f>+[3]data1cf!H109</f>
        <v>34774.62213812134</v>
      </c>
      <c r="J109" s="106">
        <f>+[3]data1cf!I109</f>
        <v>33968.545680532188</v>
      </c>
      <c r="K109" s="106">
        <f>+[3]data1cf!J109</f>
        <v>32744.541239817714</v>
      </c>
      <c r="L109" s="106">
        <f>+[3]data1cf!K109</f>
        <v>31639.303679860692</v>
      </c>
      <c r="M109" s="106">
        <f>+[3]data1cf!L109</f>
        <v>30671.885188454136</v>
      </c>
      <c r="N109" s="106">
        <f>+[3]data1cf!M109</f>
        <v>29803.16041515331</v>
      </c>
      <c r="O109" s="106">
        <f>+[3]data1cf!N109</f>
        <v>28595.432737915675</v>
      </c>
      <c r="P109" s="106">
        <f>+[3]data1cf!O109</f>
        <v>36609.125450893247</v>
      </c>
      <c r="Q109" s="106">
        <f>+[3]data1cf!P109</f>
        <v>44963.350534478166</v>
      </c>
      <c r="R109" s="106">
        <f>+[3]data1cf!Q109</f>
        <v>33131.123121388591</v>
      </c>
      <c r="S109" s="106">
        <f>+[3]data1cf!R109</f>
        <v>20886.755131183236</v>
      </c>
      <c r="T109" s="106">
        <f>+[3]data1cf!S109</f>
        <v>20370.294135113276</v>
      </c>
      <c r="U109" s="106">
        <f>+[3]data1cf!T109</f>
        <v>19852.666120942551</v>
      </c>
      <c r="V109" s="106">
        <f>+[3]data1cf!U109</f>
        <v>19556.005259131416</v>
      </c>
      <c r="W109" s="106">
        <f>+[3]data1cf!V109</f>
        <v>18813.767945810105</v>
      </c>
      <c r="X109" s="106">
        <f>+[3]data1cf!W109</f>
        <v>18292.424581304018</v>
      </c>
      <c r="Y109" s="106">
        <f>+[3]data1cf!X109</f>
        <v>17769.767727643906</v>
      </c>
      <c r="Z109" s="106">
        <f>+[3]data1cf!Y109</f>
        <v>17466.415594385791</v>
      </c>
      <c r="AA109" s="106">
        <f>+[3]data1cf!Z109</f>
        <v>16720.354752023231</v>
      </c>
      <c r="AB109" s="106">
        <f>+[3]data1cf!AA109</f>
        <v>16193.516238828488</v>
      </c>
      <c r="AC109" s="106">
        <f>+[3]data1cf!AB109</f>
        <v>15665.19938201908</v>
      </c>
      <c r="AD109" s="106">
        <f>+[3]data1cf!AC109</f>
        <v>15356.011661979512</v>
      </c>
      <c r="AE109" s="106">
        <f>+[3]data1cf!AD109</f>
        <v>14603.951905813483</v>
      </c>
      <c r="AF109" s="106">
        <f>+[3]data1cf!AE109</f>
        <v>-561.10022168180512</v>
      </c>
      <c r="AG109" s="106"/>
      <c r="AH109" s="107">
        <f t="shared" si="8"/>
        <v>127849.59243229029</v>
      </c>
      <c r="AI109" s="107">
        <f t="shared" si="10"/>
        <v>228036.29504584777</v>
      </c>
      <c r="AJ109" s="108">
        <f t="shared" si="11"/>
        <v>196333.59434766375</v>
      </c>
      <c r="AK109" s="109">
        <f t="shared" si="9"/>
        <v>0.18847896456718446</v>
      </c>
      <c r="AL109" s="110">
        <f t="shared" si="14"/>
        <v>0.97050108440256189</v>
      </c>
    </row>
    <row r="110" spans="1:38" x14ac:dyDescent="0.2">
      <c r="A110" s="102"/>
      <c r="B110" s="106">
        <f>+[3]data1cf!A110</f>
        <v>-196055.94595736204</v>
      </c>
      <c r="C110" s="106">
        <f>+[3]data1cf!B110</f>
        <v>16988.301006035268</v>
      </c>
      <c r="D110" s="106">
        <f>+[3]data1cf!C110</f>
        <v>57975.381973344789</v>
      </c>
      <c r="E110" s="106">
        <f>+[3]data1cf!D110</f>
        <v>54409.321898732582</v>
      </c>
      <c r="F110" s="106">
        <f>+[3]data1cf!E110</f>
        <v>40003.737797646696</v>
      </c>
      <c r="G110" s="106">
        <f>+[3]data1cf!F110</f>
        <v>37852.496779232475</v>
      </c>
      <c r="H110" s="106">
        <f>+[3]data1cf!G110</f>
        <v>35182.050812116286</v>
      </c>
      <c r="I110" s="106">
        <f>+[3]data1cf!H110</f>
        <v>32954.214645646018</v>
      </c>
      <c r="J110" s="106">
        <f>+[3]data1cf!I110</f>
        <v>32203.427068776436</v>
      </c>
      <c r="K110" s="106">
        <f>+[3]data1cf!J110</f>
        <v>31048.154672865363</v>
      </c>
      <c r="L110" s="106">
        <f>+[3]data1cf!K110</f>
        <v>30006.612885131544</v>
      </c>
      <c r="M110" s="106">
        <f>+[3]data1cf!L110</f>
        <v>29099.575522580446</v>
      </c>
      <c r="N110" s="106">
        <f>+[3]data1cf!M110</f>
        <v>28287.139966495568</v>
      </c>
      <c r="O110" s="106">
        <f>+[3]data1cf!N110</f>
        <v>27146.322151277629</v>
      </c>
      <c r="P110" s="106">
        <f>+[3]data1cf!O110</f>
        <v>35016.157511972313</v>
      </c>
      <c r="Q110" s="106">
        <f>+[3]data1cf!P110</f>
        <v>43206.36090032394</v>
      </c>
      <c r="R110" s="106">
        <f>+[3]data1cf!Q110</f>
        <v>31653.773725501829</v>
      </c>
      <c r="S110" s="106">
        <f>+[3]data1cf!R110</f>
        <v>19700.446078860201</v>
      </c>
      <c r="T110" s="106">
        <f>+[3]data1cf!S110</f>
        <v>19207.889493512848</v>
      </c>
      <c r="U110" s="106">
        <f>+[3]data1cf!T110</f>
        <v>18713.896046475202</v>
      </c>
      <c r="V110" s="106">
        <f>+[3]data1cf!U110</f>
        <v>18434.621996355665</v>
      </c>
      <c r="W110" s="106">
        <f>+[3]data1cf!V110</f>
        <v>17721.424850750765</v>
      </c>
      <c r="X110" s="106">
        <f>+[3]data1cf!W110</f>
        <v>17222.856972040681</v>
      </c>
      <c r="Y110" s="106">
        <f>+[3]data1cf!X110</f>
        <v>16722.671892839513</v>
      </c>
      <c r="Z110" s="106">
        <f>+[3]data1cf!Y110</f>
        <v>16435.776773178452</v>
      </c>
      <c r="AA110" s="106">
        <f>+[3]data1cf!Z110</f>
        <v>15717.254613424368</v>
      </c>
      <c r="AB110" s="106">
        <f>+[3]data1cf!AA110</f>
        <v>15211.920971075189</v>
      </c>
      <c r="AC110" s="106">
        <f>+[3]data1cf!AB110</f>
        <v>14704.767155325677</v>
      </c>
      <c r="AD110" s="106">
        <f>+[3]data1cf!AC110</f>
        <v>14410.921173318406</v>
      </c>
      <c r="AE110" s="106">
        <f>+[3]data1cf!AD110</f>
        <v>13684.778944661619</v>
      </c>
      <c r="AF110" s="106">
        <f>+[3]data1cf!AE110</f>
        <v>-1128.7334317723689</v>
      </c>
      <c r="AG110" s="106"/>
      <c r="AH110" s="107">
        <f t="shared" si="8"/>
        <v>115743.3798891886</v>
      </c>
      <c r="AI110" s="107">
        <f t="shared" si="10"/>
        <v>210937.15966680355</v>
      </c>
      <c r="AJ110" s="108">
        <f t="shared" si="11"/>
        <v>180699.27188380502</v>
      </c>
      <c r="AK110" s="109">
        <f t="shared" si="9"/>
        <v>0.18220426440238952</v>
      </c>
      <c r="AL110" s="110">
        <f t="shared" si="14"/>
        <v>0.96158095818166656</v>
      </c>
    </row>
    <row r="111" spans="1:38" x14ac:dyDescent="0.2">
      <c r="A111" s="102"/>
      <c r="B111" s="106">
        <f>+[3]data1cf!A111</f>
        <v>-192202.62923386224</v>
      </c>
      <c r="C111" s="106">
        <f>+[3]data1cf!B111</f>
        <v>21215.89284059091</v>
      </c>
      <c r="D111" s="106">
        <f>+[3]data1cf!C111</f>
        <v>59404.701634242287</v>
      </c>
      <c r="E111" s="106">
        <f>+[3]data1cf!D111</f>
        <v>56309.882053862326</v>
      </c>
      <c r="F111" s="106">
        <f>+[3]data1cf!E111</f>
        <v>42200.935343470934</v>
      </c>
      <c r="G111" s="106">
        <f>+[3]data1cf!F111</f>
        <v>40000.100037470402</v>
      </c>
      <c r="H111" s="106">
        <f>+[3]data1cf!G111</f>
        <v>37304.764995964215</v>
      </c>
      <c r="I111" s="106">
        <f>+[3]data1cf!H111</f>
        <v>35046.313448895628</v>
      </c>
      <c r="J111" s="106">
        <f>+[3]data1cf!I111</f>
        <v>34244.148135071999</v>
      </c>
      <c r="K111" s="106">
        <f>+[3]data1cf!J111</f>
        <v>33030.061204494501</v>
      </c>
      <c r="L111" s="106">
        <f>+[3]data1cf!K111</f>
        <v>31935.840242909209</v>
      </c>
      <c r="M111" s="106">
        <f>+[3]data1cf!L111</f>
        <v>30973.844526194283</v>
      </c>
      <c r="N111" s="106">
        <f>+[3]data1cf!M111</f>
        <v>30112.258723804109</v>
      </c>
      <c r="O111" s="106">
        <f>+[3]data1cf!N111</f>
        <v>28914.869250333039</v>
      </c>
      <c r="P111" s="106">
        <f>+[3]data1cf!O111</f>
        <v>36558.731239536792</v>
      </c>
      <c r="Q111" s="106">
        <f>+[3]data1cf!P111</f>
        <v>44540.222953070632</v>
      </c>
      <c r="R111" s="106">
        <f>+[3]data1cf!Q111</f>
        <v>33197.148657025231</v>
      </c>
      <c r="S111" s="106">
        <f>+[3]data1cf!R111</f>
        <v>21448.492150505524</v>
      </c>
      <c r="T111" s="106">
        <f>+[3]data1cf!S111</f>
        <v>20942.522269471228</v>
      </c>
      <c r="U111" s="106">
        <f>+[3]data1cf!T111</f>
        <v>20435.704391917592</v>
      </c>
      <c r="V111" s="106">
        <f>+[3]data1cf!U111</f>
        <v>20146.42541959924</v>
      </c>
      <c r="W111" s="106">
        <f>+[3]data1cf!V111</f>
        <v>19419.422124472803</v>
      </c>
      <c r="X111" s="106">
        <f>+[3]data1cf!W111</f>
        <v>18909.904542304008</v>
      </c>
      <c r="Y111" s="106">
        <f>+[3]data1cf!X111</f>
        <v>18399.432532581821</v>
      </c>
      <c r="Z111" s="106">
        <f>+[3]data1cf!Y111</f>
        <v>18105.046814725501</v>
      </c>
      <c r="AA111" s="106">
        <f>+[3]data1cf!Z111</f>
        <v>17375.509840185805</v>
      </c>
      <c r="AB111" s="106">
        <f>+[3]data1cf!AA111</f>
        <v>16861.999289134896</v>
      </c>
      <c r="AC111" s="106">
        <f>+[3]data1cf!AB111</f>
        <v>16347.41452146407</v>
      </c>
      <c r="AD111" s="106">
        <f>+[3]data1cf!AC111</f>
        <v>16048.933331293661</v>
      </c>
      <c r="AE111" s="106">
        <f>+[3]data1cf!AD111</f>
        <v>15314.892463473323</v>
      </c>
      <c r="AF111" s="106">
        <f>+[3]data1cf!AE111</f>
        <v>777.38968318937987</v>
      </c>
      <c r="AG111" s="106"/>
      <c r="AH111" s="107">
        <f t="shared" si="8"/>
        <v>139222.64588429959</v>
      </c>
      <c r="AI111" s="107">
        <f t="shared" si="10"/>
        <v>240156.57365508995</v>
      </c>
      <c r="AJ111" s="108">
        <f t="shared" si="11"/>
        <v>208516.27579286089</v>
      </c>
      <c r="AK111" s="109">
        <f t="shared" si="9"/>
        <v>0.19999606013298035</v>
      </c>
      <c r="AL111" s="110">
        <f t="shared" si="14"/>
        <v>0.97553894187997914</v>
      </c>
    </row>
    <row r="112" spans="1:38" x14ac:dyDescent="0.2">
      <c r="A112" s="102"/>
      <c r="B112" s="106">
        <f>+[3]data1cf!A112</f>
        <v>-187137.70849926889</v>
      </c>
      <c r="C112" s="106">
        <f>+[3]data1cf!B112</f>
        <v>22608.081414149143</v>
      </c>
      <c r="D112" s="106">
        <f>+[3]data1cf!C112</f>
        <v>63262.657039277634</v>
      </c>
      <c r="E112" s="106">
        <f>+[3]data1cf!D112</f>
        <v>58493.923184985746</v>
      </c>
      <c r="F112" s="106">
        <f>+[3]data1cf!E112</f>
        <v>44532.978096628227</v>
      </c>
      <c r="G112" s="106">
        <f>+[3]data1cf!F112</f>
        <v>42285.392462761811</v>
      </c>
      <c r="H112" s="106">
        <f>+[3]data1cf!G112</f>
        <v>39573.071271516572</v>
      </c>
      <c r="I112" s="106">
        <f>+[3]data1cf!H112</f>
        <v>37289.502416699368</v>
      </c>
      <c r="J112" s="106">
        <f>+[3]data1cf!I112</f>
        <v>36433.499675948246</v>
      </c>
      <c r="K112" s="106">
        <f>+[3]data1cf!J112</f>
        <v>35158.425435673169</v>
      </c>
      <c r="L112" s="106">
        <f>+[3]data1cf!K112</f>
        <v>34009.83134642549</v>
      </c>
      <c r="M112" s="106">
        <f>+[3]data1cf!L112</f>
        <v>32990.392601338899</v>
      </c>
      <c r="N112" s="106">
        <f>+[3]data1cf!M112</f>
        <v>32077.705020579364</v>
      </c>
      <c r="O112" s="106">
        <f>+[3]data1cf!N112</f>
        <v>30821.74838860739</v>
      </c>
      <c r="P112" s="106">
        <f>+[3]data1cf!O112</f>
        <v>38183.077524772438</v>
      </c>
      <c r="Q112" s="106">
        <f>+[3]data1cf!P112</f>
        <v>45899.936732778908</v>
      </c>
      <c r="R112" s="106">
        <f>+[3]data1cf!Q112</f>
        <v>34836.100657769523</v>
      </c>
      <c r="S112" s="106">
        <f>+[3]data1cf!R112</f>
        <v>23362.340370818332</v>
      </c>
      <c r="T112" s="106">
        <f>+[3]data1cf!S112</f>
        <v>22843.434242492629</v>
      </c>
      <c r="U112" s="106">
        <f>+[3]data1cf!T112</f>
        <v>22324.340175643229</v>
      </c>
      <c r="V112" s="106">
        <f>+[3]data1cf!U112</f>
        <v>22025.359707965108</v>
      </c>
      <c r="W112" s="106">
        <f>+[3]data1cf!V112</f>
        <v>21285.565504606318</v>
      </c>
      <c r="X112" s="106">
        <f>+[3]data1cf!W112</f>
        <v>20765.873111598914</v>
      </c>
      <c r="Y112" s="106">
        <f>+[3]data1cf!X112</f>
        <v>20245.969192127617</v>
      </c>
      <c r="Z112" s="106">
        <f>+[3]data1cf!Y112</f>
        <v>19944.726561605588</v>
      </c>
      <c r="AA112" s="106">
        <f>+[3]data1cf!Z112</f>
        <v>19205.501200243321</v>
      </c>
      <c r="AB112" s="106">
        <f>+[3]data1cf!AA112</f>
        <v>18684.923859409901</v>
      </c>
      <c r="AC112" s="106">
        <f>+[3]data1cf!AB112</f>
        <v>18164.10844367768</v>
      </c>
      <c r="AD112" s="106">
        <f>+[3]data1cf!AC112</f>
        <v>17861.99377454145</v>
      </c>
      <c r="AE112" s="106">
        <f>+[3]data1cf!AD112</f>
        <v>17121.734604261561</v>
      </c>
      <c r="AF112" s="106">
        <f>+[3]data1cf!AE112</f>
        <v>2950.1047381590215</v>
      </c>
      <c r="AG112" s="106"/>
      <c r="AH112" s="107">
        <f t="shared" si="8"/>
        <v>164539.10647596439</v>
      </c>
      <c r="AI112" s="107">
        <f t="shared" si="10"/>
        <v>271697.96268889448</v>
      </c>
      <c r="AJ112" s="108">
        <f t="shared" si="11"/>
        <v>238560.79215385122</v>
      </c>
      <c r="AK112" s="109">
        <f t="shared" si="9"/>
        <v>0.21976236701011662</v>
      </c>
      <c r="AL112" s="110">
        <f t="shared" si="14"/>
        <v>0.98497471285979166</v>
      </c>
    </row>
    <row r="113" spans="1:38" x14ac:dyDescent="0.2">
      <c r="A113" s="102"/>
      <c r="B113" s="106">
        <f>+[3]data1cf!A113</f>
        <v>-202761.1576776992</v>
      </c>
      <c r="C113" s="106">
        <f>+[3]data1cf!B113</f>
        <v>20642.14140204282</v>
      </c>
      <c r="D113" s="106">
        <f>+[3]data1cf!C113</f>
        <v>59234.258796313923</v>
      </c>
      <c r="E113" s="106">
        <f>+[3]data1cf!D113</f>
        <v>57445.0270319993</v>
      </c>
      <c r="F113" s="106">
        <f>+[3]data1cf!E113</f>
        <v>40956.497126831557</v>
      </c>
      <c r="G113" s="106">
        <f>+[3]data1cf!F113</f>
        <v>38733.177104151036</v>
      </c>
      <c r="H113" s="106">
        <f>+[3]data1cf!G113</f>
        <v>35970.933179316489</v>
      </c>
      <c r="I113" s="106">
        <f>+[3]data1cf!H113</f>
        <v>33666.454489196767</v>
      </c>
      <c r="J113" s="106">
        <f>+[3]data1cf!I113</f>
        <v>32887.431759854939</v>
      </c>
      <c r="K113" s="106">
        <f>+[3]data1cf!J113</f>
        <v>31694.314431475883</v>
      </c>
      <c r="L113" s="106">
        <f>+[3]data1cf!K113</f>
        <v>30616.709544616751</v>
      </c>
      <c r="M113" s="106">
        <f>+[3]data1cf!L113</f>
        <v>29678.211402837711</v>
      </c>
      <c r="N113" s="106">
        <f>+[3]data1cf!M113</f>
        <v>28835.315871287938</v>
      </c>
      <c r="O113" s="106">
        <f>+[3]data1cf!N113</f>
        <v>27657.285308641134</v>
      </c>
      <c r="P113" s="106">
        <f>+[3]data1cf!O113</f>
        <v>35795.842323705823</v>
      </c>
      <c r="Q113" s="106">
        <f>+[3]data1cf!P113</f>
        <v>44265.866413171119</v>
      </c>
      <c r="R113" s="106">
        <f>+[3]data1cf!Q113</f>
        <v>32315.65010264692</v>
      </c>
      <c r="S113" s="106">
        <f>+[3]data1cf!R113</f>
        <v>19955.748754249762</v>
      </c>
      <c r="T113" s="106">
        <f>+[3]data1cf!S113</f>
        <v>19446.206991911968</v>
      </c>
      <c r="U113" s="106">
        <f>+[3]data1cf!T113</f>
        <v>18935.182612876219</v>
      </c>
      <c r="V113" s="106">
        <f>+[3]data1cf!U113</f>
        <v>18643.689509113319</v>
      </c>
      <c r="W113" s="106">
        <f>+[3]data1cf!V113</f>
        <v>17908.506756352821</v>
      </c>
      <c r="X113" s="106">
        <f>+[3]data1cf!W113</f>
        <v>17392.762278767528</v>
      </c>
      <c r="Y113" s="106">
        <f>+[3]data1cf!X113</f>
        <v>16875.349103026951</v>
      </c>
      <c r="Z113" s="106">
        <f>+[3]data1cf!Y113</f>
        <v>16575.813816315109</v>
      </c>
      <c r="AA113" s="106">
        <f>+[3]data1cf!Z113</f>
        <v>15835.314911473328</v>
      </c>
      <c r="AB113" s="106">
        <f>+[3]data1cf!AA113</f>
        <v>15312.589223231022</v>
      </c>
      <c r="AC113" s="106">
        <f>+[3]data1cf!AB113</f>
        <v>14787.98540051384</v>
      </c>
      <c r="AD113" s="106">
        <f>+[3]data1cf!AC113</f>
        <v>14481.081266322108</v>
      </c>
      <c r="AE113" s="106">
        <f>+[3]data1cf!AD113</f>
        <v>13732.916285196679</v>
      </c>
      <c r="AF113" s="106">
        <f>+[3]data1cf!AE113</f>
        <v>-1587.3170819906882</v>
      </c>
      <c r="AG113" s="106"/>
      <c r="AH113" s="107">
        <f t="shared" si="8"/>
        <v>119888.11636548031</v>
      </c>
      <c r="AI113" s="107">
        <f t="shared" si="10"/>
        <v>217324.51370318493</v>
      </c>
      <c r="AJ113" s="108">
        <f t="shared" si="11"/>
        <v>186276.47933213721</v>
      </c>
      <c r="AK113" s="109">
        <f t="shared" si="9"/>
        <v>0.18372586369514463</v>
      </c>
      <c r="AL113" s="110">
        <f t="shared" si="14"/>
        <v>0.96519149175992769</v>
      </c>
    </row>
    <row r="114" spans="1:38" x14ac:dyDescent="0.2">
      <c r="A114" s="102"/>
      <c r="B114" s="106">
        <f>+[3]data1cf!A114</f>
        <v>-172318.26119981689</v>
      </c>
      <c r="C114" s="106">
        <f>+[3]data1cf!B114</f>
        <v>28001.416293457238</v>
      </c>
      <c r="D114" s="106">
        <f>+[3]data1cf!C114</f>
        <v>64149.915942660387</v>
      </c>
      <c r="E114" s="106">
        <f>+[3]data1cf!D114</f>
        <v>61280.358147089719</v>
      </c>
      <c r="F114" s="106">
        <f>+[3]data1cf!E114</f>
        <v>45879.512270590116</v>
      </c>
      <c r="G114" s="106">
        <f>+[3]data1cf!F114</f>
        <v>43676.752607078</v>
      </c>
      <c r="H114" s="106">
        <f>+[3]data1cf!G114</f>
        <v>41069.659606646834</v>
      </c>
      <c r="I114" s="106">
        <f>+[3]data1cf!H114</f>
        <v>38861.575473106714</v>
      </c>
      <c r="J114" s="106">
        <f>+[3]data1cf!I114</f>
        <v>37982.945542744244</v>
      </c>
      <c r="K114" s="106">
        <f>+[3]data1cf!J114</f>
        <v>36690.183091109953</v>
      </c>
      <c r="L114" s="106">
        <f>+[3]data1cf!K114</f>
        <v>35528.967573843067</v>
      </c>
      <c r="M114" s="106">
        <f>+[3]data1cf!L114</f>
        <v>34487.195552949852</v>
      </c>
      <c r="N114" s="106">
        <f>+[3]data1cf!M114</f>
        <v>33557.991510185064</v>
      </c>
      <c r="O114" s="106">
        <f>+[3]data1cf!N114</f>
        <v>32286.227452595012</v>
      </c>
      <c r="P114" s="106">
        <f>+[3]data1cf!O114</f>
        <v>38963.655496978077</v>
      </c>
      <c r="Q114" s="106">
        <f>+[3]data1cf!P114</f>
        <v>46001.817193197232</v>
      </c>
      <c r="R114" s="106">
        <f>+[3]data1cf!Q114</f>
        <v>35792.90556583475</v>
      </c>
      <c r="S114" s="106">
        <f>+[3]data1cf!R114</f>
        <v>25181.283334791216</v>
      </c>
      <c r="T114" s="106">
        <f>+[3]data1cf!S114</f>
        <v>24670.768652119354</v>
      </c>
      <c r="U114" s="106">
        <f>+[3]data1cf!T114</f>
        <v>24160.874747285539</v>
      </c>
      <c r="V114" s="106">
        <f>+[3]data1cf!U114</f>
        <v>23867.4839504064</v>
      </c>
      <c r="W114" s="106">
        <f>+[3]data1cf!V114</f>
        <v>23143.024323172882</v>
      </c>
      <c r="X114" s="106">
        <f>+[3]data1cf!W114</f>
        <v>22635.106743425364</v>
      </c>
      <c r="Y114" s="106">
        <f>+[3]data1cf!X114</f>
        <v>22127.887854603679</v>
      </c>
      <c r="Z114" s="106">
        <f>+[3]data1cf!Y114</f>
        <v>21836.023697477365</v>
      </c>
      <c r="AA114" s="106">
        <f>+[3]data1cf!Z114</f>
        <v>21115.630621470642</v>
      </c>
      <c r="AB114" s="106">
        <f>+[3]data1cf!AA114</f>
        <v>20610.636103944948</v>
      </c>
      <c r="AC114" s="106">
        <f>+[3]data1cf!AB114</f>
        <v>20106.427969211771</v>
      </c>
      <c r="AD114" s="106">
        <f>+[3]data1cf!AC114</f>
        <v>19817.904909952791</v>
      </c>
      <c r="AE114" s="106">
        <f>+[3]data1cf!AD114</f>
        <v>19100.465921802301</v>
      </c>
      <c r="AF114" s="106">
        <f>+[3]data1cf!AE114</f>
        <v>6029.6536900015963</v>
      </c>
      <c r="AG114" s="106"/>
      <c r="AH114" s="107">
        <f t="shared" si="8"/>
        <v>197399.24322243556</v>
      </c>
      <c r="AI114" s="107">
        <f t="shared" si="10"/>
        <v>309230.5251445449</v>
      </c>
      <c r="AJ114" s="108">
        <f t="shared" si="11"/>
        <v>275301.47674851294</v>
      </c>
      <c r="AK114" s="109">
        <f t="shared" si="9"/>
        <v>0.2554315388202667</v>
      </c>
      <c r="AL114" s="110">
        <f t="shared" si="14"/>
        <v>0.99158667438152714</v>
      </c>
    </row>
    <row r="115" spans="1:38" x14ac:dyDescent="0.2">
      <c r="A115" s="102"/>
      <c r="B115" s="106">
        <f>+[3]data1cf!A115</f>
        <v>-171915.91437750682</v>
      </c>
      <c r="C115" s="106">
        <f>+[3]data1cf!B115</f>
        <v>32677.703597870277</v>
      </c>
      <c r="D115" s="106">
        <f>+[3]data1cf!C115</f>
        <v>66645.176020563973</v>
      </c>
      <c r="E115" s="106">
        <f>+[3]data1cf!D115</f>
        <v>65107.770625833247</v>
      </c>
      <c r="F115" s="106">
        <f>+[3]data1cf!E115</f>
        <v>49319.654163937303</v>
      </c>
      <c r="G115" s="106">
        <f>+[3]data1cf!F115</f>
        <v>47005.247177615223</v>
      </c>
      <c r="H115" s="106">
        <f>+[3]data1cf!G115</f>
        <v>44304.730180895844</v>
      </c>
      <c r="I115" s="106">
        <f>+[3]data1cf!H115</f>
        <v>42006.113749303418</v>
      </c>
      <c r="J115" s="106">
        <f>+[3]data1cf!I115</f>
        <v>41043.03773074472</v>
      </c>
      <c r="K115" s="106">
        <f>+[3]data1cf!J115</f>
        <v>39649.893163863628</v>
      </c>
      <c r="L115" s="106">
        <f>+[3]data1cf!K115</f>
        <v>38397.310997300941</v>
      </c>
      <c r="M115" s="106">
        <f>+[3]data1cf!L115</f>
        <v>37264.362082977124</v>
      </c>
      <c r="N115" s="106">
        <f>+[3]data1cf!M115</f>
        <v>36252.054587675884</v>
      </c>
      <c r="O115" s="106">
        <f>+[3]data1cf!N115</f>
        <v>34883.191256860038</v>
      </c>
      <c r="P115" s="106">
        <f>+[3]data1cf!O115</f>
        <v>41453.331396595429</v>
      </c>
      <c r="Q115" s="106">
        <f>+[3]data1cf!P115</f>
        <v>48413.661194139699</v>
      </c>
      <c r="R115" s="106">
        <f>+[3]data1cf!Q115</f>
        <v>38204.406531392233</v>
      </c>
      <c r="S115" s="106">
        <f>+[3]data1cf!R115</f>
        <v>27580.259032495829</v>
      </c>
      <c r="T115" s="106">
        <f>+[3]data1cf!S115</f>
        <v>27041.235048356888</v>
      </c>
      <c r="U115" s="106">
        <f>+[3]data1cf!T115</f>
        <v>26503.551412270252</v>
      </c>
      <c r="V115" s="106">
        <f>+[3]data1cf!U115</f>
        <v>26189.198234292868</v>
      </c>
      <c r="W115" s="106">
        <f>+[3]data1cf!V115</f>
        <v>25432.367232333781</v>
      </c>
      <c r="X115" s="106">
        <f>+[3]data1cf!W115</f>
        <v>24898.95076449617</v>
      </c>
      <c r="Y115" s="106">
        <f>+[3]data1cf!X115</f>
        <v>24367.042870199977</v>
      </c>
      <c r="Z115" s="106">
        <f>+[3]data1cf!Y115</f>
        <v>24057.136979115821</v>
      </c>
      <c r="AA115" s="106">
        <f>+[3]data1cf!Z115</f>
        <v>23307.93518877303</v>
      </c>
      <c r="AB115" s="106">
        <f>+[3]data1cf!AA115</f>
        <v>22780.830029934819</v>
      </c>
      <c r="AC115" s="106">
        <f>+[3]data1cf!AB115</f>
        <v>22255.422783907983</v>
      </c>
      <c r="AD115" s="106">
        <f>+[3]data1cf!AC115</f>
        <v>21952.215325194062</v>
      </c>
      <c r="AE115" s="106">
        <f>+[3]data1cf!AD115</f>
        <v>21209.907307947447</v>
      </c>
      <c r="AF115" s="106">
        <f>+[3]data1cf!AE115</f>
        <v>8150.145612561857</v>
      </c>
      <c r="AG115" s="106"/>
      <c r="AH115" s="107">
        <f t="shared" si="8"/>
        <v>226604.52110268385</v>
      </c>
      <c r="AI115" s="107">
        <f t="shared" si="10"/>
        <v>347052.43499652285</v>
      </c>
      <c r="AJ115" s="108">
        <f t="shared" si="11"/>
        <v>310851.06319126085</v>
      </c>
      <c r="AK115" s="109">
        <f t="shared" si="9"/>
        <v>0.27777785658836363</v>
      </c>
      <c r="AL115" s="110">
        <f t="shared" ref="AL115:AL130" si="15">1-EXP(-(1/0.25)*(AI115/ABS($AI$1010)))</f>
        <v>0.99531001985070811</v>
      </c>
    </row>
    <row r="116" spans="1:38" x14ac:dyDescent="0.2">
      <c r="A116" s="102"/>
      <c r="B116" s="106">
        <f>+[3]data1cf!A116</f>
        <v>-207938.62077064725</v>
      </c>
      <c r="C116" s="106">
        <f>+[3]data1cf!B116</f>
        <v>14045.04726726019</v>
      </c>
      <c r="D116" s="106">
        <f>+[3]data1cf!C116</f>
        <v>55831.165870051802</v>
      </c>
      <c r="E116" s="106">
        <f>+[3]data1cf!D116</f>
        <v>54936.884688757171</v>
      </c>
      <c r="F116" s="106">
        <f>+[3]data1cf!E116</f>
        <v>39532.72720005647</v>
      </c>
      <c r="G116" s="106">
        <f>+[3]data1cf!F116</f>
        <v>37325.359260556463</v>
      </c>
      <c r="H116" s="106">
        <f>+[3]data1cf!G116</f>
        <v>34553.319768733432</v>
      </c>
      <c r="I116" s="106">
        <f>+[3]data1cf!H116</f>
        <v>32248.400831335457</v>
      </c>
      <c r="J116" s="106">
        <f>+[3]data1cf!I116</f>
        <v>31500.764337367844</v>
      </c>
      <c r="K116" s="106">
        <f>+[3]data1cf!J116</f>
        <v>30341.808900677192</v>
      </c>
      <c r="L116" s="106">
        <f>+[3]data1cf!K116</f>
        <v>29294.109056046611</v>
      </c>
      <c r="M116" s="106">
        <f>+[3]data1cf!L116</f>
        <v>28388.781975370563</v>
      </c>
      <c r="N116" s="106">
        <f>+[3]data1cf!M116</f>
        <v>27574.808179312131</v>
      </c>
      <c r="O116" s="106">
        <f>+[3]data1cf!N116</f>
        <v>26429.377209132937</v>
      </c>
      <c r="P116" s="106">
        <f>+[3]data1cf!O116</f>
        <v>34831.718591930185</v>
      </c>
      <c r="Q116" s="106">
        <f>+[3]data1cf!P116</f>
        <v>43555.498123144294</v>
      </c>
      <c r="R116" s="106">
        <f>+[3]data1cf!Q116</f>
        <v>31313.194714481549</v>
      </c>
      <c r="S116" s="106">
        <f>+[3]data1cf!R116</f>
        <v>18662.15311071102</v>
      </c>
      <c r="T116" s="106">
        <f>+[3]data1cf!S116</f>
        <v>18157.728802929472</v>
      </c>
      <c r="U116" s="106">
        <f>+[3]data1cf!T116</f>
        <v>17651.343938455146</v>
      </c>
      <c r="V116" s="106">
        <f>+[3]data1cf!U116</f>
        <v>17363.811971424904</v>
      </c>
      <c r="W116" s="106">
        <f>+[3]data1cf!V116</f>
        <v>16632.455508123989</v>
      </c>
      <c r="X116" s="106">
        <f>+[3]data1cf!W116</f>
        <v>16119.828962427579</v>
      </c>
      <c r="Y116" s="106">
        <f>+[3]data1cf!X116</f>
        <v>15604.995792900911</v>
      </c>
      <c r="Z116" s="106">
        <f>+[3]data1cf!Y116</f>
        <v>15307.30870001018</v>
      </c>
      <c r="AA116" s="106">
        <f>+[3]data1cf!Z116</f>
        <v>14568.442801535937</v>
      </c>
      <c r="AB116" s="106">
        <f>+[3]data1cf!AA116</f>
        <v>14046.584564804583</v>
      </c>
      <c r="AC116" s="106">
        <f>+[3]data1cf!AB116</f>
        <v>13522.242753512011</v>
      </c>
      <c r="AD116" s="106">
        <f>+[3]data1cf!AC116</f>
        <v>13214.806533183</v>
      </c>
      <c r="AE116" s="106">
        <f>+[3]data1cf!AD116</f>
        <v>12465.808143078608</v>
      </c>
      <c r="AF116" s="106">
        <f>+[3]data1cf!AE116</f>
        <v>-3233.7412861450139</v>
      </c>
      <c r="AG116" s="106"/>
      <c r="AH116" s="107">
        <f t="shared" si="8"/>
        <v>94999.322415166753</v>
      </c>
      <c r="AI116" s="107">
        <f t="shared" si="10"/>
        <v>188059.907871598</v>
      </c>
      <c r="AJ116" s="108">
        <f t="shared" si="11"/>
        <v>158024.8015842326</v>
      </c>
      <c r="AK116" s="109">
        <f t="shared" si="9"/>
        <v>0.16406939625740052</v>
      </c>
      <c r="AL116" s="110">
        <f t="shared" si="15"/>
        <v>0.94529085187889683</v>
      </c>
    </row>
    <row r="117" spans="1:38" x14ac:dyDescent="0.2">
      <c r="A117" s="102"/>
      <c r="B117" s="106">
        <f>+[3]data1cf!A117</f>
        <v>-169387.50288206051</v>
      </c>
      <c r="C117" s="106">
        <f>+[3]data1cf!B117</f>
        <v>28350.68657317452</v>
      </c>
      <c r="D117" s="106">
        <f>+[3]data1cf!C117</f>
        <v>61634.671103321831</v>
      </c>
      <c r="E117" s="106">
        <f>+[3]data1cf!D117</f>
        <v>62850.60303936289</v>
      </c>
      <c r="F117" s="106">
        <f>+[3]data1cf!E117</f>
        <v>46440.02805840061</v>
      </c>
      <c r="G117" s="106">
        <f>+[3]data1cf!F117</f>
        <v>44236.376929726335</v>
      </c>
      <c r="H117" s="106">
        <f>+[3]data1cf!G117</f>
        <v>41641.771405984866</v>
      </c>
      <c r="I117" s="106">
        <f>+[3]data1cf!H117</f>
        <v>39440.612327587631</v>
      </c>
      <c r="J117" s="106">
        <f>+[3]data1cf!I117</f>
        <v>38550.260794121656</v>
      </c>
      <c r="K117" s="106">
        <f>+[3]data1cf!J117</f>
        <v>37245.364327955147</v>
      </c>
      <c r="L117" s="106">
        <f>+[3]data1cf!K117</f>
        <v>36073.784266601877</v>
      </c>
      <c r="M117" s="106">
        <f>+[3]data1cf!L117</f>
        <v>35019.766240836369</v>
      </c>
      <c r="N117" s="106">
        <f>+[3]data1cf!M117</f>
        <v>34080.150800245712</v>
      </c>
      <c r="O117" s="106">
        <f>+[3]data1cf!N117</f>
        <v>32796.904048335207</v>
      </c>
      <c r="P117" s="106">
        <f>+[3]data1cf!O117</f>
        <v>39331.411525566517</v>
      </c>
      <c r="Q117" s="106">
        <f>+[3]data1cf!P117</f>
        <v>46230.21581930235</v>
      </c>
      <c r="R117" s="106">
        <f>+[3]data1cf!Q117</f>
        <v>36188.341650978924</v>
      </c>
      <c r="S117" s="106">
        <f>+[3]data1cf!R117</f>
        <v>25744.113462797141</v>
      </c>
      <c r="T117" s="106">
        <f>+[3]data1cf!S117</f>
        <v>25232.774156928186</v>
      </c>
      <c r="U117" s="106">
        <f>+[3]data1cf!T117</f>
        <v>24722.275868664001</v>
      </c>
      <c r="V117" s="106">
        <f>+[3]data1cf!U117</f>
        <v>24428.165318917709</v>
      </c>
      <c r="W117" s="106">
        <f>+[3]data1cf!V117</f>
        <v>23703.904023978073</v>
      </c>
      <c r="X117" s="106">
        <f>+[3]data1cf!W117</f>
        <v>23196.083222067653</v>
      </c>
      <c r="Y117" s="106">
        <f>+[3]data1cf!X117</f>
        <v>22689.208992880624</v>
      </c>
      <c r="Z117" s="106">
        <f>+[3]data1cf!Y117</f>
        <v>22397.61795322151</v>
      </c>
      <c r="AA117" s="106">
        <f>+[3]data1cf!Z117</f>
        <v>21678.414693319311</v>
      </c>
      <c r="AB117" s="106">
        <f>+[3]data1cf!AA117</f>
        <v>21174.553998612158</v>
      </c>
      <c r="AC117" s="106">
        <f>+[3]data1cf!AB117</f>
        <v>20671.758679844577</v>
      </c>
      <c r="AD117" s="106">
        <f>+[3]data1cf!AC117</f>
        <v>20384.622279608186</v>
      </c>
      <c r="AE117" s="106">
        <f>+[3]data1cf!AD117</f>
        <v>19669.492974079149</v>
      </c>
      <c r="AF117" s="106">
        <f>+[3]data1cf!AE117</f>
        <v>6814.7549141967465</v>
      </c>
      <c r="AG117" s="106"/>
      <c r="AH117" s="107">
        <f t="shared" si="8"/>
        <v>203459.48217345384</v>
      </c>
      <c r="AI117" s="107">
        <f t="shared" si="10"/>
        <v>316759.31405926083</v>
      </c>
      <c r="AJ117" s="108">
        <f t="shared" si="11"/>
        <v>282533.24109437957</v>
      </c>
      <c r="AK117" s="109">
        <f t="shared" si="9"/>
        <v>0.2611518442630768</v>
      </c>
      <c r="AL117" s="110">
        <f t="shared" si="15"/>
        <v>0.992510597016108</v>
      </c>
    </row>
    <row r="118" spans="1:38" x14ac:dyDescent="0.2">
      <c r="A118" s="102"/>
      <c r="B118" s="106">
        <f>+[3]data1cf!A118</f>
        <v>-193377.8196980308</v>
      </c>
      <c r="C118" s="106">
        <f>+[3]data1cf!B118</f>
        <v>18645.018721797242</v>
      </c>
      <c r="D118" s="106">
        <f>+[3]data1cf!C118</f>
        <v>57599.724917308238</v>
      </c>
      <c r="E118" s="106">
        <f>+[3]data1cf!D118</f>
        <v>54097.323474393896</v>
      </c>
      <c r="F118" s="106">
        <f>+[3]data1cf!E118</f>
        <v>40604.097664873902</v>
      </c>
      <c r="G118" s="106">
        <f>+[3]data1cf!F118</f>
        <v>38449.118578731213</v>
      </c>
      <c r="H118" s="106">
        <f>+[3]data1cf!G118</f>
        <v>35787.589766423014</v>
      </c>
      <c r="I118" s="106">
        <f>+[3]data1cf!H118</f>
        <v>33563.683633888999</v>
      </c>
      <c r="J118" s="106">
        <f>+[3]data1cf!I118</f>
        <v>32800.013422707038</v>
      </c>
      <c r="K118" s="106">
        <f>+[3]data1cf!J118</f>
        <v>31631.065277812624</v>
      </c>
      <c r="L118" s="106">
        <f>+[3]data1cf!K118</f>
        <v>30577.694640959366</v>
      </c>
      <c r="M118" s="106">
        <f>+[3]data1cf!L118</f>
        <v>29657.120895795648</v>
      </c>
      <c r="N118" s="106">
        <f>+[3]data1cf!M118</f>
        <v>28833.030450692975</v>
      </c>
      <c r="O118" s="106">
        <f>+[3]data1cf!N118</f>
        <v>27679.215773279997</v>
      </c>
      <c r="P118" s="106">
        <f>+[3]data1cf!O118</f>
        <v>35416.152299471913</v>
      </c>
      <c r="Q118" s="106">
        <f>+[3]data1cf!P118</f>
        <v>43477.472191514818</v>
      </c>
      <c r="R118" s="106">
        <f>+[3]data1cf!Q118</f>
        <v>32076.913700064899</v>
      </c>
      <c r="S118" s="106">
        <f>+[3]data1cf!R118</f>
        <v>20275.619962125755</v>
      </c>
      <c r="T118" s="106">
        <f>+[3]data1cf!S118</f>
        <v>19781.565478324199</v>
      </c>
      <c r="U118" s="106">
        <f>+[3]data1cf!T118</f>
        <v>19286.293457682797</v>
      </c>
      <c r="V118" s="106">
        <f>+[3]data1cf!U118</f>
        <v>19005.814792587975</v>
      </c>
      <c r="W118" s="106">
        <f>+[3]data1cf!V118</f>
        <v>18291.949605675894</v>
      </c>
      <c r="X118" s="106">
        <f>+[3]data1cf!W118</f>
        <v>17792.801401877106</v>
      </c>
      <c r="Y118" s="106">
        <f>+[3]data1cf!X118</f>
        <v>17292.282849638403</v>
      </c>
      <c r="Z118" s="106">
        <f>+[3]data1cf!Y118</f>
        <v>17005.163386723936</v>
      </c>
      <c r="AA118" s="106">
        <f>+[3]data1cf!Z118</f>
        <v>16286.969024714948</v>
      </c>
      <c r="AB118" s="106">
        <f>+[3]data1cf!AA118</f>
        <v>15782.087794183553</v>
      </c>
      <c r="AC118" s="106">
        <f>+[3]data1cf!AB118</f>
        <v>15275.66422441027</v>
      </c>
      <c r="AD118" s="106">
        <f>+[3]data1cf!AC118</f>
        <v>14982.695453004584</v>
      </c>
      <c r="AE118" s="106">
        <f>+[3]data1cf!AD118</f>
        <v>14258.003598323659</v>
      </c>
      <c r="AF118" s="106">
        <f>+[3]data1cf!AE118</f>
        <v>-358.54816157357345</v>
      </c>
      <c r="AG118" s="106"/>
      <c r="AH118" s="107">
        <f t="shared" si="8"/>
        <v>123274.5462180218</v>
      </c>
      <c r="AI118" s="107">
        <f t="shared" si="10"/>
        <v>220031.48082871427</v>
      </c>
      <c r="AJ118" s="108">
        <f t="shared" si="11"/>
        <v>189465.86109721797</v>
      </c>
      <c r="AK118" s="109">
        <f t="shared" si="9"/>
        <v>0.18824437260627747</v>
      </c>
      <c r="AL118" s="110">
        <f t="shared" si="15"/>
        <v>0.96661734868251636</v>
      </c>
    </row>
    <row r="119" spans="1:38" x14ac:dyDescent="0.2">
      <c r="A119" s="102"/>
      <c r="B119" s="106">
        <f>+[3]data1cf!A119</f>
        <v>-207755.0539387645</v>
      </c>
      <c r="C119" s="106">
        <f>+[3]data1cf!B119</f>
        <v>15794.004362089196</v>
      </c>
      <c r="D119" s="106">
        <f>+[3]data1cf!C119</f>
        <v>55649.427028155304</v>
      </c>
      <c r="E119" s="106">
        <f>+[3]data1cf!D119</f>
        <v>54365.975737531917</v>
      </c>
      <c r="F119" s="106">
        <f>+[3]data1cf!E119</f>
        <v>40209.940338939879</v>
      </c>
      <c r="G119" s="106">
        <f>+[3]data1cf!F119</f>
        <v>37981.224060370412</v>
      </c>
      <c r="H119" s="106">
        <f>+[3]data1cf!G119</f>
        <v>35191.802769057831</v>
      </c>
      <c r="I119" s="106">
        <f>+[3]data1cf!H119</f>
        <v>32869.851513253321</v>
      </c>
      <c r="J119" s="106">
        <f>+[3]data1cf!I119</f>
        <v>32105.665501366981</v>
      </c>
      <c r="K119" s="106">
        <f>+[3]data1cf!J119</f>
        <v>30927.102995727037</v>
      </c>
      <c r="L119" s="106">
        <f>+[3]data1cf!K119</f>
        <v>29861.581779283661</v>
      </c>
      <c r="M119" s="106">
        <f>+[3]data1cf!L119</f>
        <v>28938.401024768362</v>
      </c>
      <c r="N119" s="106">
        <f>+[3]data1cf!M119</f>
        <v>28108.181771762764</v>
      </c>
      <c r="O119" s="106">
        <f>+[3]data1cf!N119</f>
        <v>26943.794221322343</v>
      </c>
      <c r="P119" s="106">
        <f>+[3]data1cf!O119</f>
        <v>35320.446291148211</v>
      </c>
      <c r="Q119" s="106">
        <f>+[3]data1cf!P119</f>
        <v>44024.29007765092</v>
      </c>
      <c r="R119" s="106">
        <f>+[3]data1cf!Q119</f>
        <v>31788.005363060074</v>
      </c>
      <c r="S119" s="106">
        <f>+[3]data1cf!R119</f>
        <v>19140.669592168502</v>
      </c>
      <c r="T119" s="106">
        <f>+[3]data1cf!S119</f>
        <v>18630.772211191659</v>
      </c>
      <c r="U119" s="106">
        <f>+[3]data1cf!T119</f>
        <v>18119.05967694008</v>
      </c>
      <c r="V119" s="106">
        <f>+[3]data1cf!U119</f>
        <v>17827.499325467128</v>
      </c>
      <c r="W119" s="106">
        <f>+[3]data1cf!V119</f>
        <v>17089.969696581094</v>
      </c>
      <c r="X119" s="106">
        <f>+[3]data1cf!W119</f>
        <v>16572.478391354322</v>
      </c>
      <c r="Y119" s="106">
        <f>+[3]data1cf!X119</f>
        <v>16052.944115125079</v>
      </c>
      <c r="Z119" s="106">
        <f>+[3]data1cf!Y119</f>
        <v>15751.82241636081</v>
      </c>
      <c r="AA119" s="106">
        <f>+[3]data1cf!Z119</f>
        <v>15007.499654465308</v>
      </c>
      <c r="AB119" s="106">
        <f>+[3]data1cf!AA119</f>
        <v>14481.461320592665</v>
      </c>
      <c r="AC119" s="106">
        <f>+[3]data1cf!AB119</f>
        <v>13953.123604858178</v>
      </c>
      <c r="AD119" s="106">
        <f>+[3]data1cf!AC119</f>
        <v>13642.934325546303</v>
      </c>
      <c r="AE119" s="106">
        <f>+[3]data1cf!AD119</f>
        <v>12889.272032536799</v>
      </c>
      <c r="AF119" s="106">
        <f>+[3]data1cf!AE119</f>
        <v>-2800.2973079363037</v>
      </c>
      <c r="AG119" s="106"/>
      <c r="AH119" s="107">
        <f t="shared" si="8"/>
        <v>100074.00413337254</v>
      </c>
      <c r="AI119" s="107">
        <f t="shared" si="10"/>
        <v>194689.06231710021</v>
      </c>
      <c r="AJ119" s="108">
        <f t="shared" si="11"/>
        <v>164253.11122042342</v>
      </c>
      <c r="AK119" s="109">
        <f t="shared" si="9"/>
        <v>0.167298823595047</v>
      </c>
      <c r="AL119" s="110">
        <f t="shared" si="15"/>
        <v>0.95061713535706194</v>
      </c>
    </row>
    <row r="120" spans="1:38" x14ac:dyDescent="0.2">
      <c r="A120" s="102"/>
      <c r="B120" s="106">
        <f>+[3]data1cf!A120</f>
        <v>-191487.5931592884</v>
      </c>
      <c r="C120" s="106">
        <f>+[3]data1cf!B120</f>
        <v>23192.278047227475</v>
      </c>
      <c r="D120" s="106">
        <f>+[3]data1cf!C120</f>
        <v>62666.184903918984</v>
      </c>
      <c r="E120" s="106">
        <f>+[3]data1cf!D120</f>
        <v>59632.76675002015</v>
      </c>
      <c r="F120" s="106">
        <f>+[3]data1cf!E120</f>
        <v>44325.324451329376</v>
      </c>
      <c r="G120" s="106">
        <f>+[3]data1cf!F120</f>
        <v>42058.360741189768</v>
      </c>
      <c r="H120" s="106">
        <f>+[3]data1cf!G120</f>
        <v>39309.845879918692</v>
      </c>
      <c r="I120" s="106">
        <f>+[3]data1cf!H120</f>
        <v>36999.017702778656</v>
      </c>
      <c r="J120" s="106">
        <f>+[3]data1cf!I120</f>
        <v>36145.036233294857</v>
      </c>
      <c r="K120" s="106">
        <f>+[3]data1cf!J120</f>
        <v>34869.647844525447</v>
      </c>
      <c r="L120" s="106">
        <f>+[3]data1cf!K120</f>
        <v>33719.741682309861</v>
      </c>
      <c r="M120" s="106">
        <f>+[3]data1cf!L120</f>
        <v>32701.86652944042</v>
      </c>
      <c r="N120" s="106">
        <f>+[3]data1cf!M120</f>
        <v>31789.471421414542</v>
      </c>
      <c r="O120" s="106">
        <f>+[3]data1cf!N120</f>
        <v>30532.826701868493</v>
      </c>
      <c r="P120" s="106">
        <f>+[3]data1cf!O120</f>
        <v>38090.008399144193</v>
      </c>
      <c r="Q120" s="106">
        <f>+[3]data1cf!P120</f>
        <v>46002.808465369606</v>
      </c>
      <c r="R120" s="106">
        <f>+[3]data1cf!Q120</f>
        <v>34686.732136164654</v>
      </c>
      <c r="S120" s="106">
        <f>+[3]data1cf!R120</f>
        <v>22957.932000064786</v>
      </c>
      <c r="T120" s="106">
        <f>+[3]data1cf!S120</f>
        <v>22434.97892330098</v>
      </c>
      <c r="U120" s="106">
        <f>+[3]data1cf!T120</f>
        <v>21911.638978142975</v>
      </c>
      <c r="V120" s="106">
        <f>+[3]data1cf!U120</f>
        <v>21609.854094907947</v>
      </c>
      <c r="W120" s="106">
        <f>+[3]data1cf!V120</f>
        <v>20863.751710255819</v>
      </c>
      <c r="X120" s="106">
        <f>+[3]data1cf!W120</f>
        <v>20339.180120432895</v>
      </c>
      <c r="Y120" s="106">
        <f>+[3]data1cf!X120</f>
        <v>19814.173106824062</v>
      </c>
      <c r="Z120" s="106">
        <f>+[3]data1cf!Y120</f>
        <v>19509.169252744934</v>
      </c>
      <c r="AA120" s="106">
        <f>+[3]data1cf!Z120</f>
        <v>18762.800165513079</v>
      </c>
      <c r="AB120" s="106">
        <f>+[3]data1cf!AA120</f>
        <v>18236.406924983057</v>
      </c>
      <c r="AC120" s="106">
        <f>+[3]data1cf!AB120</f>
        <v>17709.52361114596</v>
      </c>
      <c r="AD120" s="106">
        <f>+[3]data1cf!AC120</f>
        <v>17402.589790713799</v>
      </c>
      <c r="AE120" s="106">
        <f>+[3]data1cf!AD120</f>
        <v>16654.227513687576</v>
      </c>
      <c r="AF120" s="106">
        <f>+[3]data1cf!AE120</f>
        <v>2158.4414995847765</v>
      </c>
      <c r="AG120" s="106"/>
      <c r="AH120" s="107">
        <f t="shared" si="8"/>
        <v>159121.83027482708</v>
      </c>
      <c r="AI120" s="107">
        <f t="shared" si="10"/>
        <v>265595.96591735724</v>
      </c>
      <c r="AJ120" s="108">
        <f t="shared" si="11"/>
        <v>232502.26693868689</v>
      </c>
      <c r="AK120" s="109">
        <f t="shared" si="9"/>
        <v>0.21423372626304629</v>
      </c>
      <c r="AL120" s="110">
        <f t="shared" si="15"/>
        <v>0.98348916403446152</v>
      </c>
    </row>
    <row r="121" spans="1:38" x14ac:dyDescent="0.2">
      <c r="A121" s="102"/>
      <c r="B121" s="106">
        <f>+[3]data1cf!A121</f>
        <v>-169979.28495449794</v>
      </c>
      <c r="C121" s="106">
        <f>+[3]data1cf!B121</f>
        <v>29459.427561191842</v>
      </c>
      <c r="D121" s="106">
        <f>+[3]data1cf!C121</f>
        <v>66145.83084034975</v>
      </c>
      <c r="E121" s="106">
        <f>+[3]data1cf!D121</f>
        <v>67645.237443738268</v>
      </c>
      <c r="F121" s="106">
        <f>+[3]data1cf!E121</f>
        <v>48192.298928749267</v>
      </c>
      <c r="G121" s="106">
        <f>+[3]data1cf!F121</f>
        <v>45926.968626380971</v>
      </c>
      <c r="H121" s="106">
        <f>+[3]data1cf!G121</f>
        <v>43277.07154553241</v>
      </c>
      <c r="I121" s="106">
        <f>+[3]data1cf!H121</f>
        <v>41023.771571165373</v>
      </c>
      <c r="J121" s="106">
        <f>+[3]data1cf!I121</f>
        <v>40089.840001622229</v>
      </c>
      <c r="K121" s="106">
        <f>+[3]data1cf!J121</f>
        <v>38732.638992942579</v>
      </c>
      <c r="L121" s="106">
        <f>+[3]data1cf!K121</f>
        <v>37513.262935261228</v>
      </c>
      <c r="M121" s="106">
        <f>+[3]data1cf!L121</f>
        <v>36412.07733873</v>
      </c>
      <c r="N121" s="106">
        <f>+[3]data1cf!M121</f>
        <v>35429.262251134212</v>
      </c>
      <c r="O121" s="106">
        <f>+[3]data1cf!N121</f>
        <v>34095.350728749865</v>
      </c>
      <c r="P121" s="106">
        <f>+[3]data1cf!O121</f>
        <v>40610.090823858729</v>
      </c>
      <c r="Q121" s="106">
        <f>+[3]data1cf!P121</f>
        <v>47504.475201099303</v>
      </c>
      <c r="R121" s="106">
        <f>+[3]data1cf!Q121</f>
        <v>37415.96296819803</v>
      </c>
      <c r="S121" s="106">
        <f>+[3]data1cf!R121</f>
        <v>26918.240481107452</v>
      </c>
      <c r="T121" s="106">
        <f>+[3]data1cf!S121</f>
        <v>26391.317314045184</v>
      </c>
      <c r="U121" s="106">
        <f>+[3]data1cf!T121</f>
        <v>25865.573044625315</v>
      </c>
      <c r="V121" s="106">
        <f>+[3]data1cf!U121</f>
        <v>25560.035498656609</v>
      </c>
      <c r="W121" s="106">
        <f>+[3]data1cf!V121</f>
        <v>24817.763727438083</v>
      </c>
      <c r="X121" s="106">
        <f>+[3]data1cf!W121</f>
        <v>24295.772628383027</v>
      </c>
      <c r="Y121" s="106">
        <f>+[3]data1cf!X121</f>
        <v>23775.108389010689</v>
      </c>
      <c r="Z121" s="106">
        <f>+[3]data1cf!Y121</f>
        <v>23473.434253493222</v>
      </c>
      <c r="AA121" s="106">
        <f>+[3]data1cf!Z121</f>
        <v>22737.920906649793</v>
      </c>
      <c r="AB121" s="106">
        <f>+[3]data1cf!AA121</f>
        <v>22221.480893588487</v>
      </c>
      <c r="AC121" s="106">
        <f>+[3]data1cf!AB121</f>
        <v>21706.534272789693</v>
      </c>
      <c r="AD121" s="106">
        <f>+[3]data1cf!AC121</f>
        <v>21410.867338213873</v>
      </c>
      <c r="AE121" s="106">
        <f>+[3]data1cf!AD121</f>
        <v>20681.301759104157</v>
      </c>
      <c r="AF121" s="106">
        <f>+[3]data1cf!AE121</f>
        <v>7772.6097233388864</v>
      </c>
      <c r="AG121" s="106"/>
      <c r="AH121" s="107">
        <f t="shared" si="8"/>
        <v>221052.35095278922</v>
      </c>
      <c r="AI121" s="107">
        <f t="shared" si="10"/>
        <v>339158.30029814201</v>
      </c>
      <c r="AJ121" s="108">
        <f t="shared" si="11"/>
        <v>303623.64958049014</v>
      </c>
      <c r="AK121" s="109">
        <f t="shared" si="9"/>
        <v>0.27534933686256402</v>
      </c>
      <c r="AL121" s="110">
        <f t="shared" si="15"/>
        <v>0.99470162020647701</v>
      </c>
    </row>
    <row r="122" spans="1:38" x14ac:dyDescent="0.2">
      <c r="A122" s="102"/>
      <c r="B122" s="106">
        <f>+[3]data1cf!A122</f>
        <v>-177392.00692609834</v>
      </c>
      <c r="C122" s="106">
        <f>+[3]data1cf!B122</f>
        <v>29583.251113849547</v>
      </c>
      <c r="D122" s="106">
        <f>+[3]data1cf!C122</f>
        <v>64492.000631507835</v>
      </c>
      <c r="E122" s="106">
        <f>+[3]data1cf!D122</f>
        <v>62305.205701683968</v>
      </c>
      <c r="F122" s="106">
        <f>+[3]data1cf!E122</f>
        <v>47558.269982137936</v>
      </c>
      <c r="G122" s="106">
        <f>+[3]data1cf!F122</f>
        <v>45269.207436997589</v>
      </c>
      <c r="H122" s="106">
        <f>+[3]data1cf!G122</f>
        <v>42565.557291255202</v>
      </c>
      <c r="I122" s="106">
        <f>+[3]data1cf!H122</f>
        <v>40273.424947171865</v>
      </c>
      <c r="J122" s="106">
        <f>+[3]data1cf!I122</f>
        <v>39349.83838757551</v>
      </c>
      <c r="K122" s="106">
        <f>+[3]data1cf!J122</f>
        <v>38000.32535010211</v>
      </c>
      <c r="L122" s="106">
        <f>+[3]data1cf!K122</f>
        <v>36786.205906163566</v>
      </c>
      <c r="M122" s="106">
        <f>+[3]data1cf!L122</f>
        <v>35695.140075876465</v>
      </c>
      <c r="N122" s="106">
        <f>+[3]data1cf!M122</f>
        <v>34719.627058176382</v>
      </c>
      <c r="O122" s="106">
        <f>+[3]data1cf!N122</f>
        <v>33392.500249776749</v>
      </c>
      <c r="P122" s="106">
        <f>+[3]data1cf!O122</f>
        <v>40248.29935140934</v>
      </c>
      <c r="Q122" s="106">
        <f>+[3]data1cf!P122</f>
        <v>47481.480193055148</v>
      </c>
      <c r="R122" s="106">
        <f>+[3]data1cf!Q122</f>
        <v>36965.059335991275</v>
      </c>
      <c r="S122" s="106">
        <f>+[3]data1cf!R122</f>
        <v>26035.676269893054</v>
      </c>
      <c r="T122" s="106">
        <f>+[3]data1cf!S122</f>
        <v>25504.222086621914</v>
      </c>
      <c r="U122" s="106">
        <f>+[3]data1cf!T122</f>
        <v>24973.550377453488</v>
      </c>
      <c r="V122" s="106">
        <f>+[3]data1cf!U122</f>
        <v>24664.971761197841</v>
      </c>
      <c r="W122" s="106">
        <f>+[3]data1cf!V122</f>
        <v>23914.648982543789</v>
      </c>
      <c r="X122" s="106">
        <f>+[3]data1cf!W122</f>
        <v>23386.468379055499</v>
      </c>
      <c r="Y122" s="106">
        <f>+[3]data1cf!X122</f>
        <v>22859.168457063352</v>
      </c>
      <c r="Z122" s="106">
        <f>+[3]data1cf!Y122</f>
        <v>22552.590793675423</v>
      </c>
      <c r="AA122" s="106">
        <f>+[3]data1cf!Z122</f>
        <v>21807.317131960444</v>
      </c>
      <c r="AB122" s="106">
        <f>+[3]data1cf!AA122</f>
        <v>21282.820971357869</v>
      </c>
      <c r="AC122" s="106">
        <f>+[3]data1cf!AB122</f>
        <v>20759.31602553805</v>
      </c>
      <c r="AD122" s="106">
        <f>+[3]data1cf!AC122</f>
        <v>20456.675788270666</v>
      </c>
      <c r="AE122" s="106">
        <f>+[3]data1cf!AD122</f>
        <v>19715.399616113813</v>
      </c>
      <c r="AF122" s="106">
        <f>+[3]data1cf!AE122</f>
        <v>6255.8573771611991</v>
      </c>
      <c r="AG122" s="106"/>
      <c r="AH122" s="107">
        <f t="shared" si="8"/>
        <v>203441.30440736635</v>
      </c>
      <c r="AI122" s="107">
        <f t="shared" si="10"/>
        <v>318928.68765733438</v>
      </c>
      <c r="AJ122" s="108">
        <f t="shared" si="11"/>
        <v>283880.14364974119</v>
      </c>
      <c r="AK122" s="109">
        <f t="shared" si="9"/>
        <v>0.25501461625099175</v>
      </c>
      <c r="AL122" s="110">
        <f t="shared" si="15"/>
        <v>0.99275747450411145</v>
      </c>
    </row>
    <row r="123" spans="1:38" x14ac:dyDescent="0.2">
      <c r="A123" s="102"/>
      <c r="B123" s="106">
        <f>+[3]data1cf!A123</f>
        <v>-204350.14114090794</v>
      </c>
      <c r="C123" s="106">
        <f>+[3]data1cf!B123</f>
        <v>14005.54527471427</v>
      </c>
      <c r="D123" s="106">
        <f>+[3]data1cf!C123</f>
        <v>53354.946646870667</v>
      </c>
      <c r="E123" s="106">
        <f>+[3]data1cf!D123</f>
        <v>51739.900076439415</v>
      </c>
      <c r="F123" s="106">
        <f>+[3]data1cf!E123</f>
        <v>37862.016392402409</v>
      </c>
      <c r="G123" s="106">
        <f>+[3]data1cf!F123</f>
        <v>35731.716677514138</v>
      </c>
      <c r="H123" s="106">
        <f>+[3]data1cf!G123</f>
        <v>33041.642669129753</v>
      </c>
      <c r="I123" s="106">
        <f>+[3]data1cf!H123</f>
        <v>30809.316717314039</v>
      </c>
      <c r="J123" s="106">
        <f>+[3]data1cf!I123</f>
        <v>30105.382437909815</v>
      </c>
      <c r="K123" s="106">
        <f>+[3]data1cf!J123</f>
        <v>29000.752978969496</v>
      </c>
      <c r="L123" s="106">
        <f>+[3]data1cf!K123</f>
        <v>28003.39764553123</v>
      </c>
      <c r="M123" s="106">
        <f>+[3]data1cf!L123</f>
        <v>27145.79737119795</v>
      </c>
      <c r="N123" s="106">
        <f>+[3]data1cf!M123</f>
        <v>26376.315133588876</v>
      </c>
      <c r="O123" s="106">
        <f>+[3]data1cf!N123</f>
        <v>25283.76958973561</v>
      </c>
      <c r="P123" s="106">
        <f>+[3]data1cf!O123</f>
        <v>33572.555715005095</v>
      </c>
      <c r="Q123" s="106">
        <f>+[3]data1cf!P123</f>
        <v>42166.84203931543</v>
      </c>
      <c r="R123" s="106">
        <f>+[3]data1cf!Q123</f>
        <v>30145.37417599617</v>
      </c>
      <c r="S123" s="106">
        <f>+[3]data1cf!R123</f>
        <v>17724.176678297874</v>
      </c>
      <c r="T123" s="106">
        <f>+[3]data1cf!S123</f>
        <v>17238.643450786818</v>
      </c>
      <c r="U123" s="106">
        <f>+[3]data1cf!T123</f>
        <v>16750.936227779108</v>
      </c>
      <c r="V123" s="106">
        <f>+[3]data1cf!U123</f>
        <v>16477.144746296675</v>
      </c>
      <c r="W123" s="106">
        <f>+[3]data1cf!V123</f>
        <v>15768.736959218557</v>
      </c>
      <c r="X123" s="106">
        <f>+[3]data1cf!W123</f>
        <v>15274.108545450206</v>
      </c>
      <c r="Y123" s="106">
        <f>+[3]data1cf!X123</f>
        <v>14777.033280597585</v>
      </c>
      <c r="Z123" s="106">
        <f>+[3]data1cf!Y123</f>
        <v>14492.351020263835</v>
      </c>
      <c r="AA123" s="106">
        <f>+[3]data1cf!Z123</f>
        <v>13775.246373343492</v>
      </c>
      <c r="AB123" s="106">
        <f>+[3]data1cf!AA123</f>
        <v>13270.381247314021</v>
      </c>
      <c r="AC123" s="106">
        <f>+[3]data1cf!AB123</f>
        <v>12762.762168832487</v>
      </c>
      <c r="AD123" s="106">
        <f>+[3]data1cf!AC123</f>
        <v>12467.448447888561</v>
      </c>
      <c r="AE123" s="106">
        <f>+[3]data1cf!AD123</f>
        <v>11738.929201661638</v>
      </c>
      <c r="AF123" s="106">
        <f>+[3]data1cf!AE123</f>
        <v>-3683.0101231955414</v>
      </c>
      <c r="AG123" s="106"/>
      <c r="AH123" s="107">
        <f t="shared" si="8"/>
        <v>85258.197439973257</v>
      </c>
      <c r="AI123" s="107">
        <f t="shared" si="10"/>
        <v>174263.31359909137</v>
      </c>
      <c r="AJ123" s="108">
        <f t="shared" si="11"/>
        <v>145419.389979459</v>
      </c>
      <c r="AK123" s="109">
        <f t="shared" si="9"/>
        <v>0.15876988768577577</v>
      </c>
      <c r="AL123" s="110">
        <f t="shared" si="15"/>
        <v>0.93229209754714781</v>
      </c>
    </row>
    <row r="124" spans="1:38" x14ac:dyDescent="0.2">
      <c r="A124" s="102"/>
      <c r="B124" s="106">
        <f>+[3]data1cf!A124</f>
        <v>-212775.29628712079</v>
      </c>
      <c r="C124" s="106">
        <f>+[3]data1cf!B124</f>
        <v>12021.009752512124</v>
      </c>
      <c r="D124" s="106">
        <f>+[3]data1cf!C124</f>
        <v>56488.234216022713</v>
      </c>
      <c r="E124" s="106">
        <f>+[3]data1cf!D124</f>
        <v>53480.712357806522</v>
      </c>
      <c r="F124" s="106">
        <f>+[3]data1cf!E124</f>
        <v>38603.175437889775</v>
      </c>
      <c r="G124" s="106">
        <f>+[3]data1cf!F124</f>
        <v>36397.428712874796</v>
      </c>
      <c r="H124" s="106">
        <f>+[3]data1cf!G124</f>
        <v>33604.908919917623</v>
      </c>
      <c r="I124" s="106">
        <f>+[3]data1cf!H124</f>
        <v>31288.684514290144</v>
      </c>
      <c r="J124" s="106">
        <f>+[3]data1cf!I124</f>
        <v>30560.503788763992</v>
      </c>
      <c r="K124" s="106">
        <f>+[3]data1cf!J124</f>
        <v>29421.706089347907</v>
      </c>
      <c r="L124" s="106">
        <f>+[3]data1cf!K124</f>
        <v>28391.231997469273</v>
      </c>
      <c r="M124" s="106">
        <f>+[3]data1cf!L124</f>
        <v>27506.235070524184</v>
      </c>
      <c r="N124" s="106">
        <f>+[3]data1cf!M124</f>
        <v>26709.5532269178</v>
      </c>
      <c r="O124" s="106">
        <f>+[3]data1cf!N124</f>
        <v>25583.200814671523</v>
      </c>
      <c r="P124" s="106">
        <f>+[3]data1cf!O124</f>
        <v>34221.524131008809</v>
      </c>
      <c r="Q124" s="106">
        <f>+[3]data1cf!P124</f>
        <v>43175.36628608498</v>
      </c>
      <c r="R124" s="106">
        <f>+[3]data1cf!Q124</f>
        <v>30657.429697800391</v>
      </c>
      <c r="S124" s="106">
        <f>+[3]data1cf!R124</f>
        <v>17730.182891208213</v>
      </c>
      <c r="T124" s="106">
        <f>+[3]data1cf!S124</f>
        <v>17227.15766827733</v>
      </c>
      <c r="U124" s="106">
        <f>+[3]data1cf!T124</f>
        <v>16721.8074963338</v>
      </c>
      <c r="V124" s="106">
        <f>+[3]data1cf!U124</f>
        <v>16435.491412794312</v>
      </c>
      <c r="W124" s="106">
        <f>+[3]data1cf!V124</f>
        <v>15703.851219072691</v>
      </c>
      <c r="X124" s="106">
        <f>+[3]data1cf!W124</f>
        <v>15191.099276678535</v>
      </c>
      <c r="Y124" s="106">
        <f>+[3]data1cf!X124</f>
        <v>14675.730583687615</v>
      </c>
      <c r="Z124" s="106">
        <f>+[3]data1cf!Y124</f>
        <v>14377.617079799445</v>
      </c>
      <c r="AA124" s="106">
        <f>+[3]data1cf!Z124</f>
        <v>13636.826580768804</v>
      </c>
      <c r="AB124" s="106">
        <f>+[3]data1cf!AA124</f>
        <v>13113.127129926201</v>
      </c>
      <c r="AC124" s="106">
        <f>+[3]data1cf!AB124</f>
        <v>12586.482503233467</v>
      </c>
      <c r="AD124" s="106">
        <f>+[3]data1cf!AC124</f>
        <v>12276.777866728724</v>
      </c>
      <c r="AE124" s="106">
        <f>+[3]data1cf!AD124</f>
        <v>11524.001650537382</v>
      </c>
      <c r="AF124" s="106">
        <f>+[3]data1cf!AE124</f>
        <v>-4532.1132700620692</v>
      </c>
      <c r="AG124" s="106"/>
      <c r="AH124" s="107">
        <f t="shared" si="8"/>
        <v>81622.229270071781</v>
      </c>
      <c r="AI124" s="107">
        <f t="shared" si="10"/>
        <v>172046.59479341359</v>
      </c>
      <c r="AJ124" s="108">
        <f t="shared" si="11"/>
        <v>142561.72847793813</v>
      </c>
      <c r="AK124" s="109">
        <f t="shared" si="9"/>
        <v>0.154361230134964</v>
      </c>
      <c r="AL124" s="110">
        <f t="shared" si="15"/>
        <v>0.92993288635555782</v>
      </c>
    </row>
    <row r="125" spans="1:38" x14ac:dyDescent="0.2">
      <c r="A125" s="102"/>
      <c r="B125" s="106">
        <f>+[3]data1cf!A125</f>
        <v>-175229.77968058852</v>
      </c>
      <c r="C125" s="106">
        <f>+[3]data1cf!B125</f>
        <v>26246.955266200923</v>
      </c>
      <c r="D125" s="106">
        <f>+[3]data1cf!C125</f>
        <v>64274.836070596488</v>
      </c>
      <c r="E125" s="106">
        <f>+[3]data1cf!D125</f>
        <v>61044.259077595416</v>
      </c>
      <c r="F125" s="106">
        <f>+[3]data1cf!E125</f>
        <v>44793.42514989413</v>
      </c>
      <c r="G125" s="106">
        <f>+[3]data1cf!F125</f>
        <v>42609.101297768982</v>
      </c>
      <c r="H125" s="106">
        <f>+[3]data1cf!G125</f>
        <v>40004.574306934839</v>
      </c>
      <c r="I125" s="106">
        <f>+[3]data1cf!H125</f>
        <v>37804.006864715106</v>
      </c>
      <c r="J125" s="106">
        <f>+[3]data1cf!I125</f>
        <v>36950.057272677339</v>
      </c>
      <c r="K125" s="106">
        <f>+[3]data1cf!J125</f>
        <v>35684.883737567565</v>
      </c>
      <c r="L125" s="106">
        <f>+[3]data1cf!K125</f>
        <v>34548.118784935927</v>
      </c>
      <c r="M125" s="106">
        <f>+[3]data1cf!L125</f>
        <v>33532.59593024596</v>
      </c>
      <c r="N125" s="106">
        <f>+[3]data1cf!M125</f>
        <v>32626.587642422266</v>
      </c>
      <c r="O125" s="106">
        <f>+[3]data1cf!N125</f>
        <v>31381.262921249872</v>
      </c>
      <c r="P125" s="106">
        <f>+[3]data1cf!O125</f>
        <v>38214.469092210711</v>
      </c>
      <c r="Q125" s="106">
        <f>+[3]data1cf!P125</f>
        <v>45400.310755181446</v>
      </c>
      <c r="R125" s="106">
        <f>+[3]data1cf!Q125</f>
        <v>35029.120865682809</v>
      </c>
      <c r="S125" s="106">
        <f>+[3]data1cf!R125</f>
        <v>24256.790898526961</v>
      </c>
      <c r="T125" s="106">
        <f>+[3]data1cf!S125</f>
        <v>23751.563996343044</v>
      </c>
      <c r="U125" s="106">
        <f>+[3]data1cf!T125</f>
        <v>23246.630600420598</v>
      </c>
      <c r="V125" s="106">
        <f>+[3]data1cf!U125</f>
        <v>22957.23804144928</v>
      </c>
      <c r="W125" s="106">
        <f>+[3]data1cf!V125</f>
        <v>22237.679812266906</v>
      </c>
      <c r="X125" s="106">
        <f>+[3]data1cf!W125</f>
        <v>21733.68083080295</v>
      </c>
      <c r="Y125" s="106">
        <f>+[3]data1cf!X125</f>
        <v>21230.012193222014</v>
      </c>
      <c r="Z125" s="106">
        <f>+[3]data1cf!Y125</f>
        <v>20940.721761816014</v>
      </c>
      <c r="AA125" s="106">
        <f>+[3]data1cf!Z125</f>
        <v>20223.705888284705</v>
      </c>
      <c r="AB125" s="106">
        <f>+[3]data1cf!AA125</f>
        <v>19721.088942409042</v>
      </c>
      <c r="AC125" s="106">
        <f>+[3]data1cf!AB125</f>
        <v>19218.843801484079</v>
      </c>
      <c r="AD125" s="106">
        <f>+[3]data1cf!AC125</f>
        <v>18931.283964072332</v>
      </c>
      <c r="AE125" s="106">
        <f>+[3]data1cf!AD125</f>
        <v>18215.513885704651</v>
      </c>
      <c r="AF125" s="106">
        <f>+[3]data1cf!AE125</f>
        <v>4932.9750182300668</v>
      </c>
      <c r="AG125" s="106"/>
      <c r="AH125" s="107">
        <f t="shared" si="8"/>
        <v>186125.69687268735</v>
      </c>
      <c r="AI125" s="107">
        <f t="shared" si="10"/>
        <v>295194.31979550404</v>
      </c>
      <c r="AJ125" s="108">
        <f t="shared" si="11"/>
        <v>261903.33528581512</v>
      </c>
      <c r="AK125" s="109">
        <f t="shared" si="9"/>
        <v>0.24523305296897888</v>
      </c>
      <c r="AL125" s="110">
        <f t="shared" si="15"/>
        <v>0.98954906926616648</v>
      </c>
    </row>
    <row r="126" spans="1:38" x14ac:dyDescent="0.2">
      <c r="A126" s="102"/>
      <c r="B126" s="106">
        <f>+[3]data1cf!A126</f>
        <v>-205631.22574868606</v>
      </c>
      <c r="C126" s="106">
        <f>+[3]data1cf!B126</f>
        <v>13932.841479042181</v>
      </c>
      <c r="D126" s="106">
        <f>+[3]data1cf!C126</f>
        <v>56541.528523063229</v>
      </c>
      <c r="E126" s="106">
        <f>+[3]data1cf!D126</f>
        <v>55569.939226298346</v>
      </c>
      <c r="F126" s="106">
        <f>+[3]data1cf!E126</f>
        <v>38084.001219465397</v>
      </c>
      <c r="G126" s="106">
        <f>+[3]data1cf!F126</f>
        <v>35938.605388750904</v>
      </c>
      <c r="H126" s="106">
        <f>+[3]data1cf!G126</f>
        <v>33229.862462033198</v>
      </c>
      <c r="I126" s="106">
        <f>+[3]data1cf!H126</f>
        <v>30981.80658232361</v>
      </c>
      <c r="J126" s="106">
        <f>+[3]data1cf!I126</f>
        <v>30271.493702446474</v>
      </c>
      <c r="K126" s="106">
        <f>+[3]data1cf!J126</f>
        <v>29158.460980414711</v>
      </c>
      <c r="L126" s="106">
        <f>+[3]data1cf!K126</f>
        <v>28153.14702951473</v>
      </c>
      <c r="M126" s="106">
        <f>+[3]data1cf!L126</f>
        <v>27288.472770483859</v>
      </c>
      <c r="N126" s="106">
        <f>+[3]data1cf!M126</f>
        <v>26512.200674963635</v>
      </c>
      <c r="O126" s="106">
        <f>+[3]data1cf!N126</f>
        <v>25411.410587843886</v>
      </c>
      <c r="P126" s="106">
        <f>+[3]data1cf!O126</f>
        <v>33750.496717634684</v>
      </c>
      <c r="Q126" s="106">
        <f>+[3]data1cf!P126</f>
        <v>42397.54771549099</v>
      </c>
      <c r="R126" s="106">
        <f>+[3]data1cf!Q126</f>
        <v>30299.833121595177</v>
      </c>
      <c r="S126" s="106">
        <f>+[3]data1cf!R126</f>
        <v>17800.534663660132</v>
      </c>
      <c r="T126" s="106">
        <f>+[3]data1cf!S126</f>
        <v>17311.418954702283</v>
      </c>
      <c r="U126" s="106">
        <f>+[3]data1cf!T126</f>
        <v>16820.128697227417</v>
      </c>
      <c r="V126" s="106">
        <f>+[3]data1cf!U126</f>
        <v>16543.754821880946</v>
      </c>
      <c r="W126" s="106">
        <f>+[3]data1cf!V126</f>
        <v>15830.761633810587</v>
      </c>
      <c r="X126" s="106">
        <f>+[3]data1cf!W126</f>
        <v>15332.548424963858</v>
      </c>
      <c r="Y126" s="106">
        <f>+[3]data1cf!X126</f>
        <v>14831.887742603278</v>
      </c>
      <c r="Z126" s="106">
        <f>+[3]data1cf!Y126</f>
        <v>14544.575707442866</v>
      </c>
      <c r="AA126" s="106">
        <f>+[3]data1cf!Z126</f>
        <v>13822.928057793179</v>
      </c>
      <c r="AB126" s="106">
        <f>+[3]data1cf!AA126</f>
        <v>13314.475532672426</v>
      </c>
      <c r="AC126" s="106">
        <f>+[3]data1cf!AB126</f>
        <v>12803.268354549695</v>
      </c>
      <c r="AD126" s="106">
        <f>+[3]data1cf!AC126</f>
        <v>12505.283066259301</v>
      </c>
      <c r="AE126" s="106">
        <f>+[3]data1cf!AD126</f>
        <v>11772.25700175032</v>
      </c>
      <c r="AF126" s="106">
        <f>+[3]data1cf!AE126</f>
        <v>-3746.716552874539</v>
      </c>
      <c r="AG126" s="106"/>
      <c r="AH126" s="107">
        <f t="shared" si="8"/>
        <v>90451.616197836935</v>
      </c>
      <c r="AI126" s="107">
        <f t="shared" si="10"/>
        <v>180488.76451475444</v>
      </c>
      <c r="AJ126" s="108">
        <f t="shared" si="11"/>
        <v>151312.88602405225</v>
      </c>
      <c r="AK126" s="109">
        <f t="shared" si="9"/>
        <v>0.16269461512565617</v>
      </c>
      <c r="AL126" s="110">
        <f t="shared" si="15"/>
        <v>0.93850148032850123</v>
      </c>
    </row>
    <row r="127" spans="1:38" x14ac:dyDescent="0.2">
      <c r="A127" s="102"/>
      <c r="B127" s="106">
        <f>+[3]data1cf!A127</f>
        <v>-189850.21987688093</v>
      </c>
      <c r="C127" s="106">
        <f>+[3]data1cf!B127</f>
        <v>24248.562471841753</v>
      </c>
      <c r="D127" s="106">
        <f>+[3]data1cf!C127</f>
        <v>66153.490060496639</v>
      </c>
      <c r="E127" s="106">
        <f>+[3]data1cf!D127</f>
        <v>62997.585098514581</v>
      </c>
      <c r="F127" s="106">
        <f>+[3]data1cf!E127</f>
        <v>47258.02400032655</v>
      </c>
      <c r="G127" s="106">
        <f>+[3]data1cf!F127</f>
        <v>44903.696888993378</v>
      </c>
      <c r="H127" s="106">
        <f>+[3]data1cf!G127</f>
        <v>42088.05657323476</v>
      </c>
      <c r="I127" s="106">
        <f>+[3]data1cf!H127</f>
        <v>39709.84238581697</v>
      </c>
      <c r="J127" s="106">
        <f>+[3]data1cf!I127</f>
        <v>38784.79161959303</v>
      </c>
      <c r="K127" s="106">
        <f>+[3]data1cf!J127</f>
        <v>37425.73525615425</v>
      </c>
      <c r="L127" s="106">
        <f>+[3]data1cf!K127</f>
        <v>36199.982521294049</v>
      </c>
      <c r="M127" s="106">
        <f>+[3]data1cf!L127</f>
        <v>35105.558631192922</v>
      </c>
      <c r="N127" s="106">
        <f>+[3]data1cf!M127</f>
        <v>34123.731882572582</v>
      </c>
      <c r="O127" s="106">
        <f>+[3]data1cf!N127</f>
        <v>32786.27039057271</v>
      </c>
      <c r="P127" s="106">
        <f>+[3]data1cf!O127</f>
        <v>40195.32154618857</v>
      </c>
      <c r="Q127" s="106">
        <f>+[3]data1cf!P127</f>
        <v>47984.543662521479</v>
      </c>
      <c r="R127" s="106">
        <f>+[3]data1cf!Q127</f>
        <v>36743.660482508145</v>
      </c>
      <c r="S127" s="106">
        <f>+[3]data1cf!R127</f>
        <v>25080.725999347691</v>
      </c>
      <c r="T127" s="106">
        <f>+[3]data1cf!S127</f>
        <v>24535.194862055912</v>
      </c>
      <c r="U127" s="106">
        <f>+[3]data1cf!T127</f>
        <v>23989.93681527923</v>
      </c>
      <c r="V127" s="106">
        <f>+[3]data1cf!U127</f>
        <v>23671.499447427203</v>
      </c>
      <c r="W127" s="106">
        <f>+[3]data1cf!V127</f>
        <v>22900.273009914643</v>
      </c>
      <c r="X127" s="106">
        <f>+[3]data1cf!W127</f>
        <v>22355.884381475487</v>
      </c>
      <c r="Y127" s="106">
        <f>+[3]data1cf!X127</f>
        <v>21811.803118817043</v>
      </c>
      <c r="Z127" s="106">
        <f>+[3]data1cf!Y127</f>
        <v>21492.870171009854</v>
      </c>
      <c r="AA127" s="106">
        <f>+[3]data1cf!Z127</f>
        <v>20724.599851365252</v>
      </c>
      <c r="AB127" s="106">
        <f>+[3]data1cf!AA127</f>
        <v>20181.497126705195</v>
      </c>
      <c r="AC127" s="106">
        <f>+[3]data1cf!AB127</f>
        <v>19638.74034493928</v>
      </c>
      <c r="AD127" s="106">
        <f>+[3]data1cf!AC127</f>
        <v>19320.995465948727</v>
      </c>
      <c r="AE127" s="106">
        <f>+[3]data1cf!AD127</f>
        <v>18554.30643458564</v>
      </c>
      <c r="AF127" s="106">
        <f>+[3]data1cf!AE127</f>
        <v>4164.7405538659004</v>
      </c>
      <c r="AG127" s="106"/>
      <c r="AH127" s="107">
        <f t="shared" si="8"/>
        <v>184082.5654108731</v>
      </c>
      <c r="AI127" s="107">
        <f t="shared" si="10"/>
        <v>297985.12293472508</v>
      </c>
      <c r="AJ127" s="108">
        <f t="shared" si="11"/>
        <v>262970.92119364662</v>
      </c>
      <c r="AK127" s="109">
        <f t="shared" si="9"/>
        <v>0.2312936127185822</v>
      </c>
      <c r="AL127" s="110">
        <f t="shared" si="15"/>
        <v>0.98999014425922038</v>
      </c>
    </row>
    <row r="128" spans="1:38" x14ac:dyDescent="0.2">
      <c r="A128" s="102"/>
      <c r="B128" s="106">
        <f>+[3]data1cf!A128</f>
        <v>-183810.74898804727</v>
      </c>
      <c r="C128" s="106">
        <f>+[3]data1cf!B128</f>
        <v>25478.113507020156</v>
      </c>
      <c r="D128" s="106">
        <f>+[3]data1cf!C128</f>
        <v>61656.643087041084</v>
      </c>
      <c r="E128" s="106">
        <f>+[3]data1cf!D128</f>
        <v>60318.233481758332</v>
      </c>
      <c r="F128" s="106">
        <f>+[3]data1cf!E128</f>
        <v>43197.814940448981</v>
      </c>
      <c r="G128" s="106">
        <f>+[3]data1cf!F128</f>
        <v>41014.591601992026</v>
      </c>
      <c r="H128" s="106">
        <f>+[3]data1cf!G128</f>
        <v>38372.214721773344</v>
      </c>
      <c r="I128" s="106">
        <f>+[3]data1cf!H128</f>
        <v>36150.133086828195</v>
      </c>
      <c r="J128" s="106">
        <f>+[3]data1cf!I128</f>
        <v>35329.381899766289</v>
      </c>
      <c r="K128" s="106">
        <f>+[3]data1cf!J128</f>
        <v>34098.399324766709</v>
      </c>
      <c r="L128" s="106">
        <f>+[3]data1cf!K128</f>
        <v>32990.763244168746</v>
      </c>
      <c r="M128" s="106">
        <f>+[3]data1cf!L128</f>
        <v>32009.884056689785</v>
      </c>
      <c r="N128" s="106">
        <f>+[3]data1cf!M128</f>
        <v>31133.253762156528</v>
      </c>
      <c r="O128" s="106">
        <f>+[3]data1cf!N128</f>
        <v>29920.256226589045</v>
      </c>
      <c r="P128" s="106">
        <f>+[3]data1cf!O128</f>
        <v>37170.732957368687</v>
      </c>
      <c r="Q128" s="106">
        <f>+[3]data1cf!P128</f>
        <v>44763.804684619092</v>
      </c>
      <c r="R128" s="106">
        <f>+[3]data1cf!Q128</f>
        <v>33903.230656337662</v>
      </c>
      <c r="S128" s="106">
        <f>+[3]data1cf!R128</f>
        <v>22640.306946364086</v>
      </c>
      <c r="T128" s="106">
        <f>+[3]data1cf!S128</f>
        <v>22137.110087899855</v>
      </c>
      <c r="U128" s="106">
        <f>+[3]data1cf!T128</f>
        <v>21633.571226405867</v>
      </c>
      <c r="V128" s="106">
        <f>+[3]data1cf!U128</f>
        <v>21346.003621898912</v>
      </c>
      <c r="W128" s="106">
        <f>+[3]data1cf!V128</f>
        <v>20625.426146162165</v>
      </c>
      <c r="X128" s="106">
        <f>+[3]data1cf!W128</f>
        <v>20120.798474588446</v>
      </c>
      <c r="Y128" s="106">
        <f>+[3]data1cf!X128</f>
        <v>19615.785875591631</v>
      </c>
      <c r="Z128" s="106">
        <f>+[3]data1cf!Y128</f>
        <v>19325.451061915752</v>
      </c>
      <c r="AA128" s="106">
        <f>+[3]data1cf!Z128</f>
        <v>18604.559357603357</v>
      </c>
      <c r="AB128" s="106">
        <f>+[3]data1cf!AA128</f>
        <v>18098.321293269444</v>
      </c>
      <c r="AC128" s="106">
        <f>+[3]data1cf!AB128</f>
        <v>17591.649989729638</v>
      </c>
      <c r="AD128" s="106">
        <f>+[3]data1cf!AC128</f>
        <v>17299.828806745041</v>
      </c>
      <c r="AE128" s="106">
        <f>+[3]data1cf!AD128</f>
        <v>16576.95528641238</v>
      </c>
      <c r="AF128" s="106">
        <f>+[3]data1cf!AE128</f>
        <v>2661.5207543223769</v>
      </c>
      <c r="AG128" s="106"/>
      <c r="AH128" s="107">
        <f t="shared" si="8"/>
        <v>163531.29242989994</v>
      </c>
      <c r="AI128" s="107">
        <f t="shared" si="10"/>
        <v>268066.84276307933</v>
      </c>
      <c r="AJ128" s="108">
        <f t="shared" si="11"/>
        <v>235712.90310876694</v>
      </c>
      <c r="AK128" s="109">
        <f t="shared" si="9"/>
        <v>0.22356721758842468</v>
      </c>
      <c r="AL128" s="110">
        <f t="shared" si="15"/>
        <v>0.98410762822152831</v>
      </c>
    </row>
    <row r="129" spans="1:38" x14ac:dyDescent="0.2">
      <c r="A129" s="102"/>
      <c r="B129" s="106">
        <f>+[3]data1cf!A129</f>
        <v>-167453.93028986186</v>
      </c>
      <c r="C129" s="106">
        <f>+[3]data1cf!B129</f>
        <v>31899.228128361065</v>
      </c>
      <c r="D129" s="106">
        <f>+[3]data1cf!C129</f>
        <v>66778.862135053583</v>
      </c>
      <c r="E129" s="106">
        <f>+[3]data1cf!D129</f>
        <v>68335.019970780399</v>
      </c>
      <c r="F129" s="106">
        <f>+[3]data1cf!E129</f>
        <v>49632.462347442342</v>
      </c>
      <c r="G129" s="106">
        <f>+[3]data1cf!F129</f>
        <v>47334.623306030961</v>
      </c>
      <c r="H129" s="106">
        <f>+[3]data1cf!G129</f>
        <v>44668.409471829407</v>
      </c>
      <c r="I129" s="106">
        <f>+[3]data1cf!H129</f>
        <v>42395.040083382293</v>
      </c>
      <c r="J129" s="106">
        <f>+[3]data1cf!I129</f>
        <v>41427.432508166239</v>
      </c>
      <c r="K129" s="106">
        <f>+[3]data1cf!J129</f>
        <v>40031.68076613755</v>
      </c>
      <c r="L129" s="106">
        <f>+[3]data1cf!K129</f>
        <v>38777.775392530544</v>
      </c>
      <c r="M129" s="106">
        <f>+[3]data1cf!L129</f>
        <v>37640.566794133076</v>
      </c>
      <c r="N129" s="106">
        <f>+[3]data1cf!M129</f>
        <v>36625.535598209011</v>
      </c>
      <c r="O129" s="106">
        <f>+[3]data1cf!N129</f>
        <v>35254.54343332503</v>
      </c>
      <c r="P129" s="106">
        <f>+[3]data1cf!O129</f>
        <v>41621.182226064368</v>
      </c>
      <c r="Q129" s="106">
        <f>+[3]data1cf!P129</f>
        <v>48378.779698829952</v>
      </c>
      <c r="R129" s="106">
        <f>+[3]data1cf!Q129</f>
        <v>38427.575011770314</v>
      </c>
      <c r="S129" s="106">
        <f>+[3]data1cf!R129</f>
        <v>28063.986268887398</v>
      </c>
      <c r="T129" s="106">
        <f>+[3]data1cf!S129</f>
        <v>27528.27086790865</v>
      </c>
      <c r="U129" s="106">
        <f>+[3]data1cf!T129</f>
        <v>26994.120327508841</v>
      </c>
      <c r="V129" s="106">
        <f>+[3]data1cf!U129</f>
        <v>26682.02470753598</v>
      </c>
      <c r="W129" s="106">
        <f>+[3]data1cf!V129</f>
        <v>25930.703020089859</v>
      </c>
      <c r="X129" s="106">
        <f>+[3]data1cf!W129</f>
        <v>25401.534412080167</v>
      </c>
      <c r="Y129" s="106">
        <f>+[3]data1cf!X129</f>
        <v>24874.127068438451</v>
      </c>
      <c r="Z129" s="106">
        <f>+[3]data1cf!Y129</f>
        <v>24567.542826647972</v>
      </c>
      <c r="AA129" s="106">
        <f>+[3]data1cf!Z129</f>
        <v>23824.809111120936</v>
      </c>
      <c r="AB129" s="106">
        <f>+[3]data1cf!AA129</f>
        <v>23303.00897627516</v>
      </c>
      <c r="AC129" s="106">
        <f>+[3]data1cf!AB129</f>
        <v>22783.191159992268</v>
      </c>
      <c r="AD129" s="106">
        <f>+[3]data1cf!AC129</f>
        <v>22484.485634672412</v>
      </c>
      <c r="AE129" s="106">
        <f>+[3]data1cf!AD129</f>
        <v>21749.742145429307</v>
      </c>
      <c r="AF129" s="106">
        <f>+[3]data1cf!AE129</f>
        <v>9021.9379738292555</v>
      </c>
      <c r="AG129" s="106"/>
      <c r="AH129" s="107">
        <f t="shared" si="8"/>
        <v>235471.87167602431</v>
      </c>
      <c r="AI129" s="107">
        <f t="shared" si="10"/>
        <v>357248.48754380119</v>
      </c>
      <c r="AJ129" s="108">
        <f t="shared" si="11"/>
        <v>320821.8322637828</v>
      </c>
      <c r="AK129" s="109">
        <f t="shared" si="9"/>
        <v>0.28865433335304269</v>
      </c>
      <c r="AL129" s="110">
        <f t="shared" si="15"/>
        <v>0.99599361811254516</v>
      </c>
    </row>
    <row r="130" spans="1:38" x14ac:dyDescent="0.2">
      <c r="A130" s="102"/>
      <c r="B130" s="106">
        <f>+[3]data1cf!A130</f>
        <v>-187942.69361874872</v>
      </c>
      <c r="C130" s="106">
        <f>+[3]data1cf!B130</f>
        <v>23963.764795566531</v>
      </c>
      <c r="D130" s="106">
        <f>+[3]data1cf!C130</f>
        <v>61715.82720996959</v>
      </c>
      <c r="E130" s="106">
        <f>+[3]data1cf!D130</f>
        <v>62353.498186621335</v>
      </c>
      <c r="F130" s="106">
        <f>+[3]data1cf!E130</f>
        <v>47124.610788587888</v>
      </c>
      <c r="G130" s="106">
        <f>+[3]data1cf!F130</f>
        <v>44786.225081455384</v>
      </c>
      <c r="H130" s="106">
        <f>+[3]data1cf!G130</f>
        <v>41992.806487181209</v>
      </c>
      <c r="I130" s="106">
        <f>+[3]data1cf!H130</f>
        <v>39632.652127788315</v>
      </c>
      <c r="J130" s="106">
        <f>+[3]data1cf!I130</f>
        <v>38712.243885038013</v>
      </c>
      <c r="K130" s="106">
        <f>+[3]data1cf!J130</f>
        <v>37359.914042824894</v>
      </c>
      <c r="L130" s="106">
        <f>+[3]data1cf!K130</f>
        <v>36140.739924221416</v>
      </c>
      <c r="M130" s="106">
        <f>+[3]data1cf!L130</f>
        <v>35051.603698999941</v>
      </c>
      <c r="N130" s="106">
        <f>+[3]data1cf!M130</f>
        <v>34075.099984430097</v>
      </c>
      <c r="O130" s="106">
        <f>+[3]data1cf!N130</f>
        <v>32744.315851420375</v>
      </c>
      <c r="P130" s="106">
        <f>+[3]data1cf!O130</f>
        <v>40073.332365652692</v>
      </c>
      <c r="Q130" s="106">
        <f>+[3]data1cf!P130</f>
        <v>47780.54774617996</v>
      </c>
      <c r="R130" s="106">
        <f>+[3]data1cf!Q130</f>
        <v>36651.831274468379</v>
      </c>
      <c r="S130" s="106">
        <f>+[3]data1cf!R130</f>
        <v>25103.107550582688</v>
      </c>
      <c r="T130" s="106">
        <f>+[3]data1cf!S130</f>
        <v>24561.246374901239</v>
      </c>
      <c r="U130" s="106">
        <f>+[3]data1cf!T130</f>
        <v>24019.699515910797</v>
      </c>
      <c r="V130" s="106">
        <f>+[3]data1cf!U130</f>
        <v>23703.884476231018</v>
      </c>
      <c r="W130" s="106">
        <f>+[3]data1cf!V130</f>
        <v>22937.586748890877</v>
      </c>
      <c r="X130" s="106">
        <f>+[3]data1cf!W130</f>
        <v>22397.040557004417</v>
      </c>
      <c r="Y130" s="106">
        <f>+[3]data1cf!X130</f>
        <v>21856.848131322884</v>
      </c>
      <c r="Z130" s="106">
        <f>+[3]data1cf!Y130</f>
        <v>21540.771255203363</v>
      </c>
      <c r="AA130" s="106">
        <f>+[3]data1cf!Z130</f>
        <v>20777.5673489084</v>
      </c>
      <c r="AB130" s="106">
        <f>+[3]data1cf!AA130</f>
        <v>20238.501182868276</v>
      </c>
      <c r="AC130" s="106">
        <f>+[3]data1cf!AB130</f>
        <v>19699.833183808369</v>
      </c>
      <c r="AD130" s="106">
        <f>+[3]data1cf!AC130</f>
        <v>19385.194422665998</v>
      </c>
      <c r="AE130" s="106">
        <f>+[3]data1cf!AD130</f>
        <v>18623.739825017154</v>
      </c>
      <c r="AF130" s="106">
        <f>+[3]data1cf!AE130</f>
        <v>4377.5663196146343</v>
      </c>
      <c r="AG130" s="106"/>
      <c r="AH130" s="107">
        <f t="shared" ref="AH130:AH193" si="16">XNPV(0.1,B130:AF130,$B$1:$AF$1)</f>
        <v>181165.6307572613</v>
      </c>
      <c r="AI130" s="107">
        <f t="shared" si="10"/>
        <v>294495.24302208738</v>
      </c>
      <c r="AJ130" s="108">
        <f t="shared" si="11"/>
        <v>259701.92236263023</v>
      </c>
      <c r="AK130" s="109">
        <f t="shared" ref="AK130:AK193" si="17">XIRR(B130:AF130,$B$1:$AF$1)</f>
        <v>0.22887688279151921</v>
      </c>
      <c r="AL130" s="110">
        <f t="shared" si="15"/>
        <v>0.98943557193308784</v>
      </c>
    </row>
    <row r="131" spans="1:38" x14ac:dyDescent="0.2">
      <c r="A131" s="102"/>
      <c r="B131" s="106">
        <f>+[3]data1cf!A131</f>
        <v>-180629.86481678754</v>
      </c>
      <c r="C131" s="106">
        <f>+[3]data1cf!B131</f>
        <v>25433.859686514596</v>
      </c>
      <c r="D131" s="106">
        <f>+[3]data1cf!C131</f>
        <v>62311.527095992555</v>
      </c>
      <c r="E131" s="106">
        <f>+[3]data1cf!D131</f>
        <v>59883.493690063813</v>
      </c>
      <c r="F131" s="106">
        <f>+[3]data1cf!E131</f>
        <v>45457.991919400956</v>
      </c>
      <c r="G131" s="106">
        <f>+[3]data1cf!F131</f>
        <v>43219.025818581402</v>
      </c>
      <c r="H131" s="106">
        <f>+[3]data1cf!G131</f>
        <v>40543.475190022698</v>
      </c>
      <c r="I131" s="106">
        <f>+[3]data1cf!H131</f>
        <v>38283.977967053026</v>
      </c>
      <c r="J131" s="106">
        <f>+[3]data1cf!I131</f>
        <v>37409.819645554089</v>
      </c>
      <c r="K131" s="106">
        <f>+[3]data1cf!J131</f>
        <v>36117.183192257071</v>
      </c>
      <c r="L131" s="106">
        <f>+[3]data1cf!K131</f>
        <v>34954.122334866639</v>
      </c>
      <c r="M131" s="106">
        <f>+[3]data1cf!L131</f>
        <v>33915.996395423223</v>
      </c>
      <c r="N131" s="106">
        <f>+[3]data1cf!M131</f>
        <v>32987.952080744864</v>
      </c>
      <c r="O131" s="106">
        <f>+[3]data1cf!N131</f>
        <v>31715.576017874089</v>
      </c>
      <c r="P131" s="106">
        <f>+[3]data1cf!O131</f>
        <v>38767.877085367094</v>
      </c>
      <c r="Q131" s="106">
        <f>+[3]data1cf!P131</f>
        <v>46180.867408799866</v>
      </c>
      <c r="R131" s="106">
        <f>+[3]data1cf!Q131</f>
        <v>35490.15538229439</v>
      </c>
      <c r="S131" s="106">
        <f>+[3]data1cf!R131</f>
        <v>24391.473372062792</v>
      </c>
      <c r="T131" s="106">
        <f>+[3]data1cf!S131</f>
        <v>23873.434837272805</v>
      </c>
      <c r="U131" s="106">
        <f>+[3]data1cf!T131</f>
        <v>23355.631900779321</v>
      </c>
      <c r="V131" s="106">
        <f>+[3]data1cf!U131</f>
        <v>23057.036021809661</v>
      </c>
      <c r="W131" s="106">
        <f>+[3]data1cf!V131</f>
        <v>22320.761306515538</v>
      </c>
      <c r="X131" s="106">
        <f>+[3]data1cf!W131</f>
        <v>21803.708427119665</v>
      </c>
      <c r="Y131" s="106">
        <f>+[3]data1cf!X131</f>
        <v>21286.92071568199</v>
      </c>
      <c r="Z131" s="106">
        <f>+[3]data1cf!Y131</f>
        <v>20988.002757475057</v>
      </c>
      <c r="AA131" s="106">
        <f>+[3]data1cf!Z131</f>
        <v>20254.172855487566</v>
      </c>
      <c r="AB131" s="106">
        <f>+[3]data1cf!AA131</f>
        <v>19738.22933992125</v>
      </c>
      <c r="AC131" s="106">
        <f>+[3]data1cf!AB131</f>
        <v>19222.584273228145</v>
      </c>
      <c r="AD131" s="106">
        <f>+[3]data1cf!AC131</f>
        <v>18924.962387071108</v>
      </c>
      <c r="AE131" s="106">
        <f>+[3]data1cf!AD131</f>
        <v>18192.225568929993</v>
      </c>
      <c r="AF131" s="106">
        <f>+[3]data1cf!AE131</f>
        <v>4502.1643313579625</v>
      </c>
      <c r="AG131" s="106"/>
      <c r="AH131" s="107">
        <f t="shared" si="16"/>
        <v>180297.66251572702</v>
      </c>
      <c r="AI131" s="107">
        <f t="shared" ref="AI131:AI194" si="18">SUMPRODUCT(B131:AA131,$B$1010:$AA$1010)</f>
        <v>290204.21830072382</v>
      </c>
      <c r="AJ131" s="108">
        <f t="shared" ref="AJ131:AJ194" si="19">SUMPRODUCT(B131:AF131,$B$1012:$AF$1012)</f>
        <v>256538.70301564544</v>
      </c>
      <c r="AK131" s="109">
        <f t="shared" si="17"/>
        <v>0.23503558039665223</v>
      </c>
      <c r="AL131" s="110">
        <f t="shared" ref="AL131:AL146" si="20">1-EXP(-(1/0.25)*(AI131/ABS($AI$1010)))</f>
        <v>0.98871139982828671</v>
      </c>
    </row>
    <row r="132" spans="1:38" x14ac:dyDescent="0.2">
      <c r="A132" s="102"/>
      <c r="B132" s="106">
        <f>+[3]data1cf!A132</f>
        <v>-201884.22062763319</v>
      </c>
      <c r="C132" s="106">
        <f>+[3]data1cf!B132</f>
        <v>18027.805717475872</v>
      </c>
      <c r="D132" s="106">
        <f>+[3]data1cf!C132</f>
        <v>59775.455283131581</v>
      </c>
      <c r="E132" s="106">
        <f>+[3]data1cf!D132</f>
        <v>58249.286314643818</v>
      </c>
      <c r="F132" s="106">
        <f>+[3]data1cf!E132</f>
        <v>43378.838250499015</v>
      </c>
      <c r="G132" s="106">
        <f>+[3]data1cf!F132</f>
        <v>41080.487136711992</v>
      </c>
      <c r="H132" s="106">
        <f>+[3]data1cf!G132</f>
        <v>38258.200640634648</v>
      </c>
      <c r="I132" s="106">
        <f>+[3]data1cf!H132</f>
        <v>35894.465469161485</v>
      </c>
      <c r="J132" s="106">
        <f>+[3]data1cf!I132</f>
        <v>35056.403027380831</v>
      </c>
      <c r="K132" s="106">
        <f>+[3]data1cf!J132</f>
        <v>33793.477309921684</v>
      </c>
      <c r="L132" s="106">
        <f>+[3]data1cf!K132</f>
        <v>32652.474451804621</v>
      </c>
      <c r="M132" s="106">
        <f>+[3]data1cf!L132</f>
        <v>31650.315736209901</v>
      </c>
      <c r="N132" s="106">
        <f>+[3]data1cf!M132</f>
        <v>30749.552027078491</v>
      </c>
      <c r="O132" s="106">
        <f>+[3]data1cf!N132</f>
        <v>29504.048778787095</v>
      </c>
      <c r="P132" s="106">
        <f>+[3]data1cf!O132</f>
        <v>37541.07079835781</v>
      </c>
      <c r="Q132" s="106">
        <f>+[3]data1cf!P132</f>
        <v>45930.04491456379</v>
      </c>
      <c r="R132" s="106">
        <f>+[3]data1cf!Q132</f>
        <v>34014.206391329397</v>
      </c>
      <c r="S132" s="106">
        <f>+[3]data1cf!R132</f>
        <v>21680.589955862568</v>
      </c>
      <c r="T132" s="106">
        <f>+[3]data1cf!S132</f>
        <v>21151.765211553778</v>
      </c>
      <c r="U132" s="106">
        <f>+[3]data1cf!T132</f>
        <v>20621.985868206728</v>
      </c>
      <c r="V132" s="106">
        <f>+[3]data1cf!U132</f>
        <v>20316.290832152306</v>
      </c>
      <c r="W132" s="106">
        <f>+[3]data1cf!V132</f>
        <v>19559.447973374612</v>
      </c>
      <c r="X132" s="106">
        <f>+[3]data1cf!W132</f>
        <v>19026.629542755516</v>
      </c>
      <c r="Y132" s="106">
        <f>+[3]data1cf!X132</f>
        <v>18492.736702509057</v>
      </c>
      <c r="Z132" s="106">
        <f>+[3]data1cf!Y132</f>
        <v>18181.163142152334</v>
      </c>
      <c r="AA132" s="106">
        <f>+[3]data1cf!Z132</f>
        <v>17421.597897009808</v>
      </c>
      <c r="AB132" s="106">
        <f>+[3]data1cf!AA132</f>
        <v>16884.284537264291</v>
      </c>
      <c r="AC132" s="106">
        <f>+[3]data1cf!AB132</f>
        <v>16345.761920017569</v>
      </c>
      <c r="AD132" s="106">
        <f>+[3]data1cf!AC132</f>
        <v>16029.300919655419</v>
      </c>
      <c r="AE132" s="106">
        <f>+[3]data1cf!AD132</f>
        <v>15264.942713788412</v>
      </c>
      <c r="AF132" s="106">
        <f>+[3]data1cf!AE132</f>
        <v>-3.1151173020080023</v>
      </c>
      <c r="AG132" s="106"/>
      <c r="AH132" s="107">
        <f t="shared" si="16"/>
        <v>133358.15772289425</v>
      </c>
      <c r="AI132" s="107">
        <f t="shared" si="18"/>
        <v>236384.28506410224</v>
      </c>
      <c r="AJ132" s="108">
        <f t="shared" si="19"/>
        <v>203894.52959700121</v>
      </c>
      <c r="AK132" s="109">
        <f t="shared" si="17"/>
        <v>0.19046061635017394</v>
      </c>
      <c r="AL132" s="110">
        <f t="shared" si="20"/>
        <v>0.97407083921788984</v>
      </c>
    </row>
    <row r="133" spans="1:38" x14ac:dyDescent="0.2">
      <c r="A133" s="102"/>
      <c r="B133" s="106">
        <f>+[3]data1cf!A133</f>
        <v>-181334.62028293539</v>
      </c>
      <c r="C133" s="106">
        <f>+[3]data1cf!B133</f>
        <v>25811.306885137979</v>
      </c>
      <c r="D133" s="106">
        <f>+[3]data1cf!C133</f>
        <v>65837.889375055907</v>
      </c>
      <c r="E133" s="106">
        <f>+[3]data1cf!D133</f>
        <v>61853.861331340056</v>
      </c>
      <c r="F133" s="106">
        <f>+[3]data1cf!E133</f>
        <v>46870.138770189078</v>
      </c>
      <c r="G133" s="106">
        <f>+[3]data1cf!F133</f>
        <v>44580.090042563446</v>
      </c>
      <c r="H133" s="106">
        <f>+[3]data1cf!G133</f>
        <v>41857.776753846018</v>
      </c>
      <c r="I133" s="106">
        <f>+[3]data1cf!H133</f>
        <v>39554.535764160028</v>
      </c>
      <c r="J133" s="106">
        <f>+[3]data1cf!I133</f>
        <v>38645.094472198267</v>
      </c>
      <c r="K133" s="106">
        <f>+[3]data1cf!J133</f>
        <v>37309.970329349191</v>
      </c>
      <c r="L133" s="106">
        <f>+[3]data1cf!K133</f>
        <v>36108.031299185968</v>
      </c>
      <c r="M133" s="106">
        <f>+[3]data1cf!L133</f>
        <v>35031.685704632444</v>
      </c>
      <c r="N133" s="106">
        <f>+[3]data1cf!M133</f>
        <v>34068.578181526311</v>
      </c>
      <c r="O133" s="106">
        <f>+[3]data1cf!N133</f>
        <v>32755.026654843648</v>
      </c>
      <c r="P133" s="106">
        <f>+[3]data1cf!O133</f>
        <v>39801.372257421361</v>
      </c>
      <c r="Q133" s="106">
        <f>+[3]data1cf!P133</f>
        <v>47220.873870397743</v>
      </c>
      <c r="R133" s="106">
        <f>+[3]data1cf!Q133</f>
        <v>36479.289172976809</v>
      </c>
      <c r="S133" s="106">
        <f>+[3]data1cf!R133</f>
        <v>25324.022889985732</v>
      </c>
      <c r="T133" s="106">
        <f>+[3]data1cf!S133</f>
        <v>24793.12158765913</v>
      </c>
      <c r="U133" s="106">
        <f>+[3]data1cf!T133</f>
        <v>24262.719989204095</v>
      </c>
      <c r="V133" s="106">
        <f>+[3]data1cf!U133</f>
        <v>23954.700783117063</v>
      </c>
      <c r="W133" s="106">
        <f>+[3]data1cf!V133</f>
        <v>23203.476318106244</v>
      </c>
      <c r="X133" s="106">
        <f>+[3]data1cf!W133</f>
        <v>22674.665590388278</v>
      </c>
      <c r="Y133" s="106">
        <f>+[3]data1cf!X133</f>
        <v>22146.41728378</v>
      </c>
      <c r="Z133" s="106">
        <f>+[3]data1cf!Y133</f>
        <v>21839.117929733271</v>
      </c>
      <c r="AA133" s="106">
        <f>+[3]data1cf!Z133</f>
        <v>21091.675930604593</v>
      </c>
      <c r="AB133" s="106">
        <f>+[3]data1cf!AA133</f>
        <v>20565.218163026468</v>
      </c>
      <c r="AC133" s="106">
        <f>+[3]data1cf!AB133</f>
        <v>20039.393405362222</v>
      </c>
      <c r="AD133" s="106">
        <f>+[3]data1cf!AC133</f>
        <v>19734.596275849406</v>
      </c>
      <c r="AE133" s="106">
        <f>+[3]data1cf!AD133</f>
        <v>18989.719450673947</v>
      </c>
      <c r="AF133" s="106">
        <f>+[3]data1cf!AE133</f>
        <v>5239.1379020967142</v>
      </c>
      <c r="AG133" s="106"/>
      <c r="AH133" s="107">
        <f t="shared" si="16"/>
        <v>192225.22306130113</v>
      </c>
      <c r="AI133" s="107">
        <f t="shared" si="18"/>
        <v>305769.67502886633</v>
      </c>
      <c r="AJ133" s="108">
        <f t="shared" si="19"/>
        <v>271112.61064739339</v>
      </c>
      <c r="AK133" s="109">
        <f t="shared" si="17"/>
        <v>0.24326530098915097</v>
      </c>
      <c r="AL133" s="110">
        <f t="shared" si="20"/>
        <v>0.99112453592468708</v>
      </c>
    </row>
    <row r="134" spans="1:38" x14ac:dyDescent="0.2">
      <c r="A134" s="102"/>
      <c r="B134" s="106">
        <f>+[3]data1cf!A134</f>
        <v>-208803.19037659478</v>
      </c>
      <c r="C134" s="106">
        <f>+[3]data1cf!B134</f>
        <v>9964.5054974904779</v>
      </c>
      <c r="D134" s="106">
        <f>+[3]data1cf!C134</f>
        <v>53227.450362221207</v>
      </c>
      <c r="E134" s="106">
        <f>+[3]data1cf!D134</f>
        <v>52561.037086261029</v>
      </c>
      <c r="F134" s="106">
        <f>+[3]data1cf!E134</f>
        <v>36541.554278720665</v>
      </c>
      <c r="G134" s="106">
        <f>+[3]data1cf!F134</f>
        <v>34428.154818289302</v>
      </c>
      <c r="H134" s="106">
        <f>+[3]data1cf!G134</f>
        <v>31732.368677593287</v>
      </c>
      <c r="I134" s="106">
        <f>+[3]data1cf!H134</f>
        <v>29502.272715354367</v>
      </c>
      <c r="J134" s="106">
        <f>+[3]data1cf!I134</f>
        <v>28827.695306172507</v>
      </c>
      <c r="K134" s="106">
        <f>+[3]data1cf!J134</f>
        <v>27755.262814497393</v>
      </c>
      <c r="L134" s="106">
        <f>+[3]data1cf!K134</f>
        <v>26786.193054194868</v>
      </c>
      <c r="M134" s="106">
        <f>+[3]data1cf!L134</f>
        <v>25959.674624923529</v>
      </c>
      <c r="N134" s="106">
        <f>+[3]data1cf!M134</f>
        <v>25217.396426226907</v>
      </c>
      <c r="O134" s="106">
        <f>+[3]data1cf!N134</f>
        <v>24155.613081677409</v>
      </c>
      <c r="P134" s="106">
        <f>+[3]data1cf!O134</f>
        <v>32673.77555122818</v>
      </c>
      <c r="Q134" s="106">
        <f>+[3]data1cf!P134</f>
        <v>41487.986518851852</v>
      </c>
      <c r="R134" s="106">
        <f>+[3]data1cf!Q134</f>
        <v>29215.963114250277</v>
      </c>
      <c r="S134" s="106">
        <f>+[3]data1cf!R134</f>
        <v>16545.373211283571</v>
      </c>
      <c r="T134" s="106">
        <f>+[3]data1cf!S134</f>
        <v>16065.051135648479</v>
      </c>
      <c r="U134" s="106">
        <f>+[3]data1cf!T134</f>
        <v>15582.124339947113</v>
      </c>
      <c r="V134" s="106">
        <f>+[3]data1cf!U134</f>
        <v>15312.334690760301</v>
      </c>
      <c r="W134" s="106">
        <f>+[3]data1cf!V134</f>
        <v>14608.141677689749</v>
      </c>
      <c r="X134" s="106">
        <f>+[3]data1cf!W134</f>
        <v>14116.922424858196</v>
      </c>
      <c r="Y134" s="106">
        <f>+[3]data1cf!X134</f>
        <v>13622.771536644479</v>
      </c>
      <c r="Z134" s="106">
        <f>+[3]data1cf!Y134</f>
        <v>13340.19440627941</v>
      </c>
      <c r="AA134" s="106">
        <f>+[3]data1cf!Z134</f>
        <v>12625.320419353193</v>
      </c>
      <c r="AB134" s="106">
        <f>+[3]data1cf!AA134</f>
        <v>12121.836297582882</v>
      </c>
      <c r="AC134" s="106">
        <f>+[3]data1cf!AB134</f>
        <v>11615.052594362391</v>
      </c>
      <c r="AD134" s="106">
        <f>+[3]data1cf!AC134</f>
        <v>11319.705389187769</v>
      </c>
      <c r="AE134" s="106">
        <f>+[3]data1cf!AD134</f>
        <v>10591.187524173216</v>
      </c>
      <c r="AF134" s="106">
        <f>+[3]data1cf!AE134</f>
        <v>-5156.4644376658107</v>
      </c>
      <c r="AG134" s="106"/>
      <c r="AH134" s="107">
        <f t="shared" si="16"/>
        <v>69341.595727476015</v>
      </c>
      <c r="AI134" s="107">
        <f t="shared" si="18"/>
        <v>154936.92402906719</v>
      </c>
      <c r="AJ134" s="108">
        <f t="shared" si="19"/>
        <v>126852.02990856665</v>
      </c>
      <c r="AK134" s="109">
        <f t="shared" si="17"/>
        <v>0.14728328585624698</v>
      </c>
      <c r="AL134" s="110">
        <f t="shared" si="20"/>
        <v>0.90873055679140347</v>
      </c>
    </row>
    <row r="135" spans="1:38" x14ac:dyDescent="0.2">
      <c r="A135" s="102"/>
      <c r="B135" s="106">
        <f>+[3]data1cf!A135</f>
        <v>-183988.82362152962</v>
      </c>
      <c r="C135" s="106">
        <f>+[3]data1cf!B135</f>
        <v>27666.506095095916</v>
      </c>
      <c r="D135" s="106">
        <f>+[3]data1cf!C135</f>
        <v>65495.076383664462</v>
      </c>
      <c r="E135" s="106">
        <f>+[3]data1cf!D135</f>
        <v>61259.925996571255</v>
      </c>
      <c r="F135" s="106">
        <f>+[3]data1cf!E135</f>
        <v>47362.082271622916</v>
      </c>
      <c r="G135" s="106">
        <f>+[3]data1cf!F135</f>
        <v>45039.694789762143</v>
      </c>
      <c r="H135" s="106">
        <f>+[3]data1cf!G135</f>
        <v>42277.79651174914</v>
      </c>
      <c r="I135" s="106">
        <f>+[3]data1cf!H135</f>
        <v>39941.094461227156</v>
      </c>
      <c r="J135" s="106">
        <f>+[3]data1cf!I135</f>
        <v>39017.648903208959</v>
      </c>
      <c r="K135" s="106">
        <f>+[3]data1cf!J135</f>
        <v>37664.174502679482</v>
      </c>
      <c r="L135" s="106">
        <f>+[3]data1cf!K135</f>
        <v>36444.889987102622</v>
      </c>
      <c r="M135" s="106">
        <f>+[3]data1cf!L135</f>
        <v>35353.035991977144</v>
      </c>
      <c r="N135" s="106">
        <f>+[3]data1cf!M135</f>
        <v>34375.083215412218</v>
      </c>
      <c r="O135" s="106">
        <f>+[3]data1cf!N135</f>
        <v>33043.540682929044</v>
      </c>
      <c r="P135" s="106">
        <f>+[3]data1cf!O135</f>
        <v>40193.265068206485</v>
      </c>
      <c r="Q135" s="106">
        <f>+[3]data1cf!P135</f>
        <v>47721.527704901324</v>
      </c>
      <c r="R135" s="106">
        <f>+[3]data1cf!Q135</f>
        <v>36821.750286645824</v>
      </c>
      <c r="S135" s="106">
        <f>+[3]data1cf!R135</f>
        <v>25504.333141672469</v>
      </c>
      <c r="T135" s="106">
        <f>+[3]data1cf!S135</f>
        <v>24965.739103940912</v>
      </c>
      <c r="U135" s="106">
        <f>+[3]data1cf!T135</f>
        <v>24427.650188559608</v>
      </c>
      <c r="V135" s="106">
        <f>+[3]data1cf!U135</f>
        <v>24114.081998407768</v>
      </c>
      <c r="W135" s="106">
        <f>+[3]data1cf!V135</f>
        <v>23353.048794140152</v>
      </c>
      <c r="X135" s="106">
        <f>+[3]data1cf!W135</f>
        <v>22816.567999911567</v>
      </c>
      <c r="Y135" s="106">
        <f>+[3]data1cf!X135</f>
        <v>22280.65572533846</v>
      </c>
      <c r="Z135" s="106">
        <f>+[3]data1cf!Y135</f>
        <v>21967.735735548515</v>
      </c>
      <c r="AA135" s="106">
        <f>+[3]data1cf!Z135</f>
        <v>21210.605469184724</v>
      </c>
      <c r="AB135" s="106">
        <f>+[3]data1cf!AA135</f>
        <v>20676.503149136508</v>
      </c>
      <c r="AC135" s="106">
        <f>+[3]data1cf!AB135</f>
        <v>20143.040702969185</v>
      </c>
      <c r="AD135" s="106">
        <f>+[3]data1cf!AC135</f>
        <v>19832.56686503801</v>
      </c>
      <c r="AE135" s="106">
        <f>+[3]data1cf!AD135</f>
        <v>19078.112793029082</v>
      </c>
      <c r="AF135" s="106">
        <f>+[3]data1cf!AE135</f>
        <v>5126.314525529262</v>
      </c>
      <c r="AG135" s="106"/>
      <c r="AH135" s="107">
        <f t="shared" si="16"/>
        <v>192846.07157823167</v>
      </c>
      <c r="AI135" s="107">
        <f t="shared" si="18"/>
        <v>307313.64021987235</v>
      </c>
      <c r="AJ135" s="108">
        <f t="shared" si="19"/>
        <v>272335.31255594955</v>
      </c>
      <c r="AK135" s="109">
        <f t="shared" si="17"/>
        <v>0.24203377366065981</v>
      </c>
      <c r="AL135" s="110">
        <f t="shared" si="20"/>
        <v>0.99133376248944838</v>
      </c>
    </row>
    <row r="136" spans="1:38" x14ac:dyDescent="0.2">
      <c r="A136" s="102"/>
      <c r="B136" s="106">
        <f>+[3]data1cf!A136</f>
        <v>-185320.66583916731</v>
      </c>
      <c r="C136" s="106">
        <f>+[3]data1cf!B136</f>
        <v>24610.287387634002</v>
      </c>
      <c r="D136" s="106">
        <f>+[3]data1cf!C136</f>
        <v>63904.031605937154</v>
      </c>
      <c r="E136" s="106">
        <f>+[3]data1cf!D136</f>
        <v>63291.298168020861</v>
      </c>
      <c r="F136" s="106">
        <f>+[3]data1cf!E136</f>
        <v>46155.958400940974</v>
      </c>
      <c r="G136" s="106">
        <f>+[3]data1cf!F136</f>
        <v>43865.525055231876</v>
      </c>
      <c r="H136" s="106">
        <f>+[3]data1cf!G136</f>
        <v>41124.865471423167</v>
      </c>
      <c r="I136" s="106">
        <f>+[3]data1cf!H136</f>
        <v>38810.895832180497</v>
      </c>
      <c r="J136" s="106">
        <f>+[3]data1cf!I136</f>
        <v>37916.210524161637</v>
      </c>
      <c r="K136" s="106">
        <f>+[3]data1cf!J136</f>
        <v>36596.175876285401</v>
      </c>
      <c r="L136" s="106">
        <f>+[3]data1cf!K136</f>
        <v>35407.045357838026</v>
      </c>
      <c r="M136" s="106">
        <f>+[3]data1cf!L136</f>
        <v>34346.073615449597</v>
      </c>
      <c r="N136" s="106">
        <f>+[3]data1cf!M136</f>
        <v>33395.95675253123</v>
      </c>
      <c r="O136" s="106">
        <f>+[3]data1cf!N136</f>
        <v>32096.654608691329</v>
      </c>
      <c r="P136" s="106">
        <f>+[3]data1cf!O136</f>
        <v>39336.127206053658</v>
      </c>
      <c r="Q136" s="106">
        <f>+[3]data1cf!P136</f>
        <v>46944.324464601123</v>
      </c>
      <c r="R136" s="106">
        <f>+[3]data1cf!Q136</f>
        <v>35975.223311195834</v>
      </c>
      <c r="S136" s="106">
        <f>+[3]data1cf!R136</f>
        <v>24591.780437324393</v>
      </c>
      <c r="T136" s="106">
        <f>+[3]data1cf!S136</f>
        <v>24061.594040899196</v>
      </c>
      <c r="U136" s="106">
        <f>+[3]data1cf!T136</f>
        <v>23531.617677676317</v>
      </c>
      <c r="V136" s="106">
        <f>+[3]data1cf!U136</f>
        <v>23224.278614526891</v>
      </c>
      <c r="W136" s="106">
        <f>+[3]data1cf!V136</f>
        <v>22472.320443851699</v>
      </c>
      <c r="X136" s="106">
        <f>+[3]data1cf!W136</f>
        <v>21943.01274800262</v>
      </c>
      <c r="Y136" s="106">
        <f>+[3]data1cf!X136</f>
        <v>21413.941446373203</v>
      </c>
      <c r="Z136" s="106">
        <f>+[3]data1cf!Y136</f>
        <v>21106.011731769555</v>
      </c>
      <c r="AA136" s="106">
        <f>+[3]data1cf!Z136</f>
        <v>20356.536605834233</v>
      </c>
      <c r="AB136" s="106">
        <f>+[3]data1cf!AA136</f>
        <v>19828.217895224952</v>
      </c>
      <c r="AC136" s="106">
        <f>+[3]data1cf!AB136</f>
        <v>19300.16524839247</v>
      </c>
      <c r="AD136" s="106">
        <f>+[3]data1cf!AC136</f>
        <v>18993.269149426611</v>
      </c>
      <c r="AE136" s="106">
        <f>+[3]data1cf!AD136</f>
        <v>18244.890313168507</v>
      </c>
      <c r="AF136" s="106">
        <f>+[3]data1cf!AE136</f>
        <v>4200.1655502250069</v>
      </c>
      <c r="AG136" s="106"/>
      <c r="AH136" s="107">
        <f t="shared" si="16"/>
        <v>181856.00209123921</v>
      </c>
      <c r="AI136" s="107">
        <f t="shared" si="18"/>
        <v>293447.40541610413</v>
      </c>
      <c r="AJ136" s="108">
        <f t="shared" si="19"/>
        <v>259180.7209739305</v>
      </c>
      <c r="AK136" s="109">
        <f t="shared" si="17"/>
        <v>0.23324266076087954</v>
      </c>
      <c r="AL136" s="110">
        <f t="shared" si="20"/>
        <v>0.9892631396557815</v>
      </c>
    </row>
    <row r="137" spans="1:38" x14ac:dyDescent="0.2">
      <c r="A137" s="102"/>
      <c r="B137" s="106">
        <f>+[3]data1cf!A137</f>
        <v>-166302.69428063263</v>
      </c>
      <c r="C137" s="106">
        <f>+[3]data1cf!B137</f>
        <v>36761.783935507701</v>
      </c>
      <c r="D137" s="106">
        <f>+[3]data1cf!C137</f>
        <v>67840.7240998614</v>
      </c>
      <c r="E137" s="106">
        <f>+[3]data1cf!D137</f>
        <v>67709.777229332845</v>
      </c>
      <c r="F137" s="106">
        <f>+[3]data1cf!E137</f>
        <v>51574.698433040408</v>
      </c>
      <c r="G137" s="106">
        <f>+[3]data1cf!F137</f>
        <v>49219.404973653567</v>
      </c>
      <c r="H137" s="106">
        <f>+[3]data1cf!G137</f>
        <v>46509.38257964245</v>
      </c>
      <c r="I137" s="106">
        <f>+[3]data1cf!H137</f>
        <v>44191.891290577318</v>
      </c>
      <c r="J137" s="106">
        <f>+[3]data1cf!I137</f>
        <v>43177.264263248784</v>
      </c>
      <c r="K137" s="106">
        <f>+[3]data1cf!J137</f>
        <v>41726.200317162264</v>
      </c>
      <c r="L137" s="106">
        <f>+[3]data1cf!K137</f>
        <v>40422.169624518283</v>
      </c>
      <c r="M137" s="106">
        <f>+[3]data1cf!L137</f>
        <v>39234.326063279237</v>
      </c>
      <c r="N137" s="106">
        <f>+[3]data1cf!M137</f>
        <v>38173.385451100403</v>
      </c>
      <c r="O137" s="106">
        <f>+[3]data1cf!N137</f>
        <v>36748.972061861954</v>
      </c>
      <c r="P137" s="106">
        <f>+[3]data1cf!O137</f>
        <v>43014.581671832493</v>
      </c>
      <c r="Q137" s="106">
        <f>+[3]data1cf!P137</f>
        <v>49687.381538024791</v>
      </c>
      <c r="R137" s="106">
        <f>+[3]data1cf!Q137</f>
        <v>39789.873770654827</v>
      </c>
      <c r="S137" s="106">
        <f>+[3]data1cf!R137</f>
        <v>29473.859269893277</v>
      </c>
      <c r="T137" s="106">
        <f>+[3]data1cf!S137</f>
        <v>28923.280263439592</v>
      </c>
      <c r="U137" s="106">
        <f>+[3]data1cf!T137</f>
        <v>28374.705591171645</v>
      </c>
      <c r="V137" s="106">
        <f>+[3]data1cf!U137</f>
        <v>28051.644446421153</v>
      </c>
      <c r="W137" s="106">
        <f>+[3]data1cf!V137</f>
        <v>27283.811573196523</v>
      </c>
      <c r="X137" s="106">
        <f>+[3]data1cf!W137</f>
        <v>26741.617953359644</v>
      </c>
      <c r="Y137" s="106">
        <f>+[3]data1cf!X137</f>
        <v>26201.680229307138</v>
      </c>
      <c r="Z137" s="106">
        <f>+[3]data1cf!Y137</f>
        <v>25885.946143405585</v>
      </c>
      <c r="AA137" s="106">
        <f>+[3]data1cf!Z137</f>
        <v>25128.845206355414</v>
      </c>
      <c r="AB137" s="106">
        <f>+[3]data1cf!AA137</f>
        <v>24596.089413031048</v>
      </c>
      <c r="AC137" s="106">
        <f>+[3]data1cf!AB137</f>
        <v>24065.87265028643</v>
      </c>
      <c r="AD137" s="106">
        <f>+[3]data1cf!AC137</f>
        <v>23760.095477668881</v>
      </c>
      <c r="AE137" s="106">
        <f>+[3]data1cf!AD137</f>
        <v>23013.363185333365</v>
      </c>
      <c r="AF137" s="106">
        <f>+[3]data1cf!AE137</f>
        <v>10360.905012725343</v>
      </c>
      <c r="AG137" s="106"/>
      <c r="AH137" s="107">
        <f t="shared" si="16"/>
        <v>252691.71298716849</v>
      </c>
      <c r="AI137" s="107">
        <f t="shared" si="18"/>
        <v>379182.76808681153</v>
      </c>
      <c r="AJ137" s="108">
        <f t="shared" si="19"/>
        <v>341550.90078009747</v>
      </c>
      <c r="AK137" s="109">
        <f t="shared" si="17"/>
        <v>0.30388882756233226</v>
      </c>
      <c r="AL137" s="110">
        <f t="shared" si="20"/>
        <v>0.99714526007527482</v>
      </c>
    </row>
    <row r="138" spans="1:38" x14ac:dyDescent="0.2">
      <c r="A138" s="102"/>
      <c r="B138" s="106">
        <f>+[3]data1cf!A138</f>
        <v>-196884.54711222457</v>
      </c>
      <c r="C138" s="106">
        <f>+[3]data1cf!B138</f>
        <v>20028.698138493521</v>
      </c>
      <c r="D138" s="106">
        <f>+[3]data1cf!C138</f>
        <v>61971.245935951607</v>
      </c>
      <c r="E138" s="106">
        <f>+[3]data1cf!D138</f>
        <v>60660.920223933441</v>
      </c>
      <c r="F138" s="106">
        <f>+[3]data1cf!E138</f>
        <v>45174.997233966089</v>
      </c>
      <c r="G138" s="106">
        <f>+[3]data1cf!F138</f>
        <v>42847.271983113984</v>
      </c>
      <c r="H138" s="106">
        <f>+[3]data1cf!G138</f>
        <v>40022.527467329244</v>
      </c>
      <c r="I138" s="106">
        <f>+[3]data1cf!H138</f>
        <v>37647.75808395246</v>
      </c>
      <c r="J138" s="106">
        <f>+[3]data1cf!I138</f>
        <v>36769.010869121164</v>
      </c>
      <c r="K138" s="106">
        <f>+[3]data1cf!J138</f>
        <v>35460.730949661986</v>
      </c>
      <c r="L138" s="106">
        <f>+[3]data1cf!K138</f>
        <v>34279.583428923317</v>
      </c>
      <c r="M138" s="106">
        <f>+[3]data1cf!L138</f>
        <v>33234.182307796989</v>
      </c>
      <c r="N138" s="106">
        <f>+[3]data1cf!M138</f>
        <v>32295.25934698293</v>
      </c>
      <c r="O138" s="106">
        <f>+[3]data1cf!N138</f>
        <v>31006.310562782586</v>
      </c>
      <c r="P138" s="106">
        <f>+[3]data1cf!O138</f>
        <v>38777.624977271844</v>
      </c>
      <c r="Q138" s="106">
        <f>+[3]data1cf!P138</f>
        <v>46914.204473462072</v>
      </c>
      <c r="R138" s="106">
        <f>+[3]data1cf!Q138</f>
        <v>35277.507604106839</v>
      </c>
      <c r="S138" s="106">
        <f>+[3]data1cf!R138</f>
        <v>23220.586390971446</v>
      </c>
      <c r="T138" s="106">
        <f>+[3]data1cf!S138</f>
        <v>22683.26297014462</v>
      </c>
      <c r="U138" s="106">
        <f>+[3]data1cf!T138</f>
        <v>22145.532825668968</v>
      </c>
      <c r="V138" s="106">
        <f>+[3]data1cf!U138</f>
        <v>21833.399262751773</v>
      </c>
      <c r="W138" s="106">
        <f>+[3]data1cf!V138</f>
        <v>21068.80319288226</v>
      </c>
      <c r="X138" s="106">
        <f>+[3]data1cf!W138</f>
        <v>20529.778192016856</v>
      </c>
      <c r="Y138" s="106">
        <f>+[3]data1cf!X138</f>
        <v>19990.295420101524</v>
      </c>
      <c r="Z138" s="106">
        <f>+[3]data1cf!Y138</f>
        <v>19674.672491327714</v>
      </c>
      <c r="AA138" s="106">
        <f>+[3]data1cf!Z138</f>
        <v>18909.901218601168</v>
      </c>
      <c r="AB138" s="106">
        <f>+[3]data1cf!AA138</f>
        <v>18368.961074411396</v>
      </c>
      <c r="AC138" s="106">
        <f>+[3]data1cf!AB138</f>
        <v>17827.505704872085</v>
      </c>
      <c r="AD138" s="106">
        <f>+[3]data1cf!AC138</f>
        <v>17509.695276665472</v>
      </c>
      <c r="AE138" s="106">
        <f>+[3]data1cf!AD138</f>
        <v>16742.986998999622</v>
      </c>
      <c r="AF138" s="106">
        <f>+[3]data1cf!AE138</f>
        <v>1838.8883409215814</v>
      </c>
      <c r="AG138" s="106"/>
      <c r="AH138" s="107">
        <f t="shared" si="16"/>
        <v>154904.35172144778</v>
      </c>
      <c r="AI138" s="107">
        <f t="shared" si="18"/>
        <v>262856.09959023335</v>
      </c>
      <c r="AJ138" s="108">
        <f t="shared" si="19"/>
        <v>229210.52158543677</v>
      </c>
      <c r="AK138" s="109">
        <f t="shared" si="17"/>
        <v>0.20671951174736022</v>
      </c>
      <c r="AL138" s="110">
        <f t="shared" si="20"/>
        <v>0.98277519112360134</v>
      </c>
    </row>
    <row r="139" spans="1:38" x14ac:dyDescent="0.2">
      <c r="A139" s="102"/>
      <c r="B139" s="106">
        <f>+[3]data1cf!A139</f>
        <v>-205312.05924901605</v>
      </c>
      <c r="C139" s="106">
        <f>+[3]data1cf!B139</f>
        <v>14385.360226382414</v>
      </c>
      <c r="D139" s="106">
        <f>+[3]data1cf!C139</f>
        <v>56911.326579993416</v>
      </c>
      <c r="E139" s="106">
        <f>+[3]data1cf!D139</f>
        <v>52750.775556521767</v>
      </c>
      <c r="F139" s="106">
        <f>+[3]data1cf!E139</f>
        <v>38744.599209428983</v>
      </c>
      <c r="G139" s="106">
        <f>+[3]data1cf!F139</f>
        <v>36579.224736204123</v>
      </c>
      <c r="H139" s="106">
        <f>+[3]data1cf!G139</f>
        <v>33854.881407465393</v>
      </c>
      <c r="I139" s="106">
        <f>+[3]data1cf!H139</f>
        <v>31591.271001023255</v>
      </c>
      <c r="J139" s="106">
        <f>+[3]data1cf!I139</f>
        <v>30864.914270521476</v>
      </c>
      <c r="K139" s="106">
        <f>+[3]data1cf!J139</f>
        <v>29732.961961675159</v>
      </c>
      <c r="L139" s="106">
        <f>+[3]data1cf!K139</f>
        <v>28710.485005884686</v>
      </c>
      <c r="M139" s="106">
        <f>+[3]data1cf!L139</f>
        <v>27828.522720478948</v>
      </c>
      <c r="N139" s="106">
        <f>+[3]data1cf!M139</f>
        <v>27036.556745023132</v>
      </c>
      <c r="O139" s="106">
        <f>+[3]data1cf!N139</f>
        <v>25917.487293716767</v>
      </c>
      <c r="P139" s="106">
        <f>+[3]data1cf!O139</f>
        <v>34225.380603141886</v>
      </c>
      <c r="Q139" s="106">
        <f>+[3]data1cf!P139</f>
        <v>42846.790738542702</v>
      </c>
      <c r="R139" s="106">
        <f>+[3]data1cf!Q139</f>
        <v>30763.117746325399</v>
      </c>
      <c r="S139" s="106">
        <f>+[3]data1cf!R139</f>
        <v>18275.719268407782</v>
      </c>
      <c r="T139" s="106">
        <f>+[3]data1cf!S139</f>
        <v>17781.451582110632</v>
      </c>
      <c r="U139" s="106">
        <f>+[3]data1cf!T139</f>
        <v>17285.156219692726</v>
      </c>
      <c r="V139" s="106">
        <f>+[3]data1cf!U139</f>
        <v>17004.984611176784</v>
      </c>
      <c r="W139" s="106">
        <f>+[3]data1cf!V139</f>
        <v>16286.237320451626</v>
      </c>
      <c r="X139" s="106">
        <f>+[3]data1cf!W139</f>
        <v>15783.486593588357</v>
      </c>
      <c r="Y139" s="106">
        <f>+[3]data1cf!X139</f>
        <v>15278.453699387417</v>
      </c>
      <c r="Z139" s="106">
        <f>+[3]data1cf!Y139</f>
        <v>14987.948421805766</v>
      </c>
      <c r="AA139" s="106">
        <f>+[3]data1cf!Z139</f>
        <v>14261.265494941064</v>
      </c>
      <c r="AB139" s="106">
        <f>+[3]data1cf!AA139</f>
        <v>13748.967031185097</v>
      </c>
      <c r="AC139" s="106">
        <f>+[3]data1cf!AB139</f>
        <v>13234.099967984595</v>
      </c>
      <c r="AD139" s="106">
        <f>+[3]data1cf!AC139</f>
        <v>12933.61396442644</v>
      </c>
      <c r="AE139" s="106">
        <f>+[3]data1cf!AD139</f>
        <v>12196.349499577154</v>
      </c>
      <c r="AF139" s="106">
        <f>+[3]data1cf!AE139</f>
        <v>-3302.4112147443375</v>
      </c>
      <c r="AG139" s="106"/>
      <c r="AH139" s="107">
        <f t="shared" si="16"/>
        <v>93180.278455203137</v>
      </c>
      <c r="AI139" s="107">
        <f t="shared" si="18"/>
        <v>184505.76571162109</v>
      </c>
      <c r="AJ139" s="108">
        <f t="shared" si="19"/>
        <v>155011.80799548191</v>
      </c>
      <c r="AK139" s="109">
        <f t="shared" si="17"/>
        <v>0.16402850747108463</v>
      </c>
      <c r="AL139" s="110">
        <f t="shared" si="20"/>
        <v>0.94220246140095076</v>
      </c>
    </row>
    <row r="140" spans="1:38" x14ac:dyDescent="0.2">
      <c r="A140" s="102"/>
      <c r="B140" s="106">
        <f>+[3]data1cf!A140</f>
        <v>-200880.62270988128</v>
      </c>
      <c r="C140" s="106">
        <f>+[3]data1cf!B140</f>
        <v>21155.795628076812</v>
      </c>
      <c r="D140" s="106">
        <f>+[3]data1cf!C140</f>
        <v>58645.725895905984</v>
      </c>
      <c r="E140" s="106">
        <f>+[3]data1cf!D140</f>
        <v>58387.667397865764</v>
      </c>
      <c r="F140" s="106">
        <f>+[3]data1cf!E140</f>
        <v>42335.447467643389</v>
      </c>
      <c r="G140" s="106">
        <f>+[3]data1cf!F140</f>
        <v>40077.755232347219</v>
      </c>
      <c r="H140" s="106">
        <f>+[3]data1cf!G140</f>
        <v>37294.690095447193</v>
      </c>
      <c r="I140" s="106">
        <f>+[3]data1cf!H140</f>
        <v>34966.92887126065</v>
      </c>
      <c r="J140" s="106">
        <f>+[3]data1cf!I140</f>
        <v>34155.279291265935</v>
      </c>
      <c r="K140" s="106">
        <f>+[3]data1cf!J140</f>
        <v>32924.457865931006</v>
      </c>
      <c r="L140" s="106">
        <f>+[3]data1cf!K140</f>
        <v>31812.942993089746</v>
      </c>
      <c r="M140" s="106">
        <f>+[3]data1cf!L140</f>
        <v>30839.463409177275</v>
      </c>
      <c r="N140" s="106">
        <f>+[3]data1cf!M140</f>
        <v>29965.134129152197</v>
      </c>
      <c r="O140" s="106">
        <f>+[3]data1cf!N140</f>
        <v>28750.785233519906</v>
      </c>
      <c r="P140" s="106">
        <f>+[3]data1cf!O140</f>
        <v>36771.067035854627</v>
      </c>
      <c r="Q140" s="106">
        <f>+[3]data1cf!P140</f>
        <v>45133.881301636393</v>
      </c>
      <c r="R140" s="106">
        <f>+[3]data1cf!Q140</f>
        <v>33283.791453166792</v>
      </c>
      <c r="S140" s="106">
        <f>+[3]data1cf!R140</f>
        <v>21020.538428131316</v>
      </c>
      <c r="T140" s="106">
        <f>+[3]data1cf!S140</f>
        <v>20501.861452582612</v>
      </c>
      <c r="U140" s="106">
        <f>+[3]data1cf!T140</f>
        <v>19982.052096996573</v>
      </c>
      <c r="V140" s="106">
        <f>+[3]data1cf!U140</f>
        <v>19683.773975146105</v>
      </c>
      <c r="W140" s="106">
        <f>+[3]data1cf!V140</f>
        <v>18938.899340966294</v>
      </c>
      <c r="X140" s="106">
        <f>+[3]data1cf!W140</f>
        <v>18415.484909719395</v>
      </c>
      <c r="Y140" s="106">
        <f>+[3]data1cf!X140</f>
        <v>17890.79597476426</v>
      </c>
      <c r="Z140" s="106">
        <f>+[3]data1cf!Y140</f>
        <v>17585.956608772103</v>
      </c>
      <c r="AA140" s="106">
        <f>+[3]data1cf!Z140</f>
        <v>16837.440506230996</v>
      </c>
      <c r="AB140" s="106">
        <f>+[3]data1cf!AA140</f>
        <v>16308.694026858757</v>
      </c>
      <c r="AC140" s="106">
        <f>+[3]data1cf!AB140</f>
        <v>15778.513082334579</v>
      </c>
      <c r="AD140" s="106">
        <f>+[3]data1cf!AC140</f>
        <v>15467.990564303553</v>
      </c>
      <c r="AE140" s="106">
        <f>+[3]data1cf!AD140</f>
        <v>14713.674370993333</v>
      </c>
      <c r="AF140" s="106">
        <f>+[3]data1cf!AE140</f>
        <v>-473.55508794986235</v>
      </c>
      <c r="AG140" s="106"/>
      <c r="AH140" s="107">
        <f t="shared" si="16"/>
        <v>130628.82970169431</v>
      </c>
      <c r="AI140" s="107">
        <f t="shared" si="18"/>
        <v>231408.32775430696</v>
      </c>
      <c r="AJ140" s="108">
        <f t="shared" si="19"/>
        <v>199537.79087168197</v>
      </c>
      <c r="AK140" s="109">
        <f t="shared" si="17"/>
        <v>0.19064739346504211</v>
      </c>
      <c r="AL140" s="110">
        <f t="shared" si="20"/>
        <v>0.97199866930324985</v>
      </c>
    </row>
    <row r="141" spans="1:38" x14ac:dyDescent="0.2">
      <c r="A141" s="102"/>
      <c r="B141" s="106">
        <f>+[3]data1cf!A141</f>
        <v>-200593.65003257061</v>
      </c>
      <c r="C141" s="106">
        <f>+[3]data1cf!B141</f>
        <v>15777.579484155096</v>
      </c>
      <c r="D141" s="106">
        <f>+[3]data1cf!C141</f>
        <v>57711.065368358613</v>
      </c>
      <c r="E141" s="106">
        <f>+[3]data1cf!D141</f>
        <v>56280.303833360624</v>
      </c>
      <c r="F141" s="106">
        <f>+[3]data1cf!E141</f>
        <v>41419.563156198623</v>
      </c>
      <c r="G141" s="106">
        <f>+[3]data1cf!F141</f>
        <v>39193.974750409383</v>
      </c>
      <c r="H141" s="106">
        <f>+[3]data1cf!G141</f>
        <v>36439.593562905677</v>
      </c>
      <c r="I141" s="106">
        <f>+[3]data1cf!H141</f>
        <v>34138.91653632684</v>
      </c>
      <c r="J141" s="106">
        <f>+[3]data1cf!I141</f>
        <v>33350.029664581292</v>
      </c>
      <c r="K141" s="106">
        <f>+[3]data1cf!J141</f>
        <v>32146.514077846514</v>
      </c>
      <c r="L141" s="106">
        <f>+[3]data1cf!K141</f>
        <v>31059.946154103818</v>
      </c>
      <c r="M141" s="106">
        <f>+[3]data1cf!L141</f>
        <v>30111.099963644527</v>
      </c>
      <c r="N141" s="106">
        <f>+[3]data1cf!M141</f>
        <v>29259.326057569815</v>
      </c>
      <c r="O141" s="106">
        <f>+[3]data1cf!N141</f>
        <v>28071.425009652703</v>
      </c>
      <c r="P141" s="106">
        <f>+[3]data1cf!O141</f>
        <v>36103.01707273916</v>
      </c>
      <c r="Q141" s="106">
        <f>+[3]data1cf!P141</f>
        <v>44469.129361222913</v>
      </c>
      <c r="R141" s="106">
        <f>+[3]data1cf!Q141</f>
        <v>32642.113520896819</v>
      </c>
      <c r="S141" s="106">
        <f>+[3]data1cf!R141</f>
        <v>20405.499890843814</v>
      </c>
      <c r="T141" s="106">
        <f>+[3]data1cf!S141</f>
        <v>19894.9385616156</v>
      </c>
      <c r="U141" s="106">
        <f>+[3]data1cf!T141</f>
        <v>19383.067444630447</v>
      </c>
      <c r="V141" s="106">
        <f>+[3]data1cf!U141</f>
        <v>19090.741012303195</v>
      </c>
      <c r="W141" s="106">
        <f>+[3]data1cf!V141</f>
        <v>18355.237494049696</v>
      </c>
      <c r="X141" s="106">
        <f>+[3]data1cf!W141</f>
        <v>17839.196501397426</v>
      </c>
      <c r="Y141" s="106">
        <f>+[3]data1cf!X141</f>
        <v>17321.68133108558</v>
      </c>
      <c r="Z141" s="106">
        <f>+[3]data1cf!Y141</f>
        <v>17022.087187639307</v>
      </c>
      <c r="AA141" s="106">
        <f>+[3]data1cf!Z141</f>
        <v>16282.050229403896</v>
      </c>
      <c r="AB141" s="106">
        <f>+[3]data1cf!AA141</f>
        <v>15759.841827292035</v>
      </c>
      <c r="AC141" s="106">
        <f>+[3]data1cf!AB141</f>
        <v>15235.974225236816</v>
      </c>
      <c r="AD141" s="106">
        <f>+[3]data1cf!AC141</f>
        <v>14929.881012733265</v>
      </c>
      <c r="AE141" s="106">
        <f>+[3]data1cf!AD141</f>
        <v>14183.06082402293</v>
      </c>
      <c r="AF141" s="106">
        <f>+[3]data1cf!AE141</f>
        <v>-977.63862127271932</v>
      </c>
      <c r="AG141" s="106"/>
      <c r="AH141" s="107">
        <f t="shared" si="16"/>
        <v>118519.92606268506</v>
      </c>
      <c r="AI141" s="107">
        <f t="shared" si="18"/>
        <v>216736.09759753855</v>
      </c>
      <c r="AJ141" s="108">
        <f t="shared" si="19"/>
        <v>185561.42410604816</v>
      </c>
      <c r="AK141" s="109">
        <f t="shared" si="17"/>
        <v>0.18129741549491885</v>
      </c>
      <c r="AL141" s="110">
        <f t="shared" si="20"/>
        <v>0.96487358198759809</v>
      </c>
    </row>
    <row r="142" spans="1:38" x14ac:dyDescent="0.2">
      <c r="A142" s="102"/>
      <c r="B142" s="106">
        <f>+[3]data1cf!A142</f>
        <v>-199198.76913614047</v>
      </c>
      <c r="C142" s="106">
        <f>+[3]data1cf!B142</f>
        <v>19066.405105138256</v>
      </c>
      <c r="D142" s="106">
        <f>+[3]data1cf!C142</f>
        <v>62128.433190719166</v>
      </c>
      <c r="E142" s="106">
        <f>+[3]data1cf!D142</f>
        <v>61700.654313127801</v>
      </c>
      <c r="F142" s="106">
        <f>+[3]data1cf!E142</f>
        <v>44074.480842960504</v>
      </c>
      <c r="G142" s="106">
        <f>+[3]data1cf!F142</f>
        <v>41769.27627261421</v>
      </c>
      <c r="H142" s="106">
        <f>+[3]data1cf!G142</f>
        <v>38953.282405947175</v>
      </c>
      <c r="I142" s="106">
        <f>+[3]data1cf!H142</f>
        <v>36590.940876776149</v>
      </c>
      <c r="J142" s="106">
        <f>+[3]data1cf!I142</f>
        <v>35737.654154416043</v>
      </c>
      <c r="K142" s="106">
        <f>+[3]data1cf!J142</f>
        <v>34458.266745452842</v>
      </c>
      <c r="L142" s="106">
        <f>+[3]data1cf!K142</f>
        <v>33302.898399416561</v>
      </c>
      <c r="M142" s="106">
        <f>+[3]data1cf!L142</f>
        <v>32284.674466928249</v>
      </c>
      <c r="N142" s="106">
        <f>+[3]data1cf!M142</f>
        <v>31369.949955266042</v>
      </c>
      <c r="O142" s="106">
        <f>+[3]data1cf!N142</f>
        <v>30108.754673017465</v>
      </c>
      <c r="P142" s="106">
        <f>+[3]data1cf!O142</f>
        <v>38010.073454375306</v>
      </c>
      <c r="Q142" s="106">
        <f>+[3]data1cf!P142</f>
        <v>46268.177170721188</v>
      </c>
      <c r="R142" s="106">
        <f>+[3]data1cf!Q142</f>
        <v>34504.135130216222</v>
      </c>
      <c r="S142" s="106">
        <f>+[3]data1cf!R142</f>
        <v>22321.979866874593</v>
      </c>
      <c r="T142" s="106">
        <f>+[3]data1cf!S142</f>
        <v>21790.862500830655</v>
      </c>
      <c r="U142" s="106">
        <f>+[3]data1cf!T142</f>
        <v>21259.029653494908</v>
      </c>
      <c r="V142" s="106">
        <f>+[3]data1cf!U142</f>
        <v>20951.545807772498</v>
      </c>
      <c r="W142" s="106">
        <f>+[3]data1cf!V142</f>
        <v>20193.131013260187</v>
      </c>
      <c r="X142" s="106">
        <f>+[3]data1cf!W142</f>
        <v>19659.0203403661</v>
      </c>
      <c r="Y142" s="106">
        <f>+[3]data1cf!X142</f>
        <v>19124.104386974912</v>
      </c>
      <c r="Z142" s="106">
        <f>+[3]data1cf!Y142</f>
        <v>18811.80249373577</v>
      </c>
      <c r="AA142" s="106">
        <f>+[3]data1cf!Z142</f>
        <v>18051.759280288636</v>
      </c>
      <c r="AB142" s="106">
        <f>+[3]data1cf!AA142</f>
        <v>17514.279614163825</v>
      </c>
      <c r="AC142" s="106">
        <f>+[3]data1cf!AB142</f>
        <v>16975.893597744929</v>
      </c>
      <c r="AD142" s="106">
        <f>+[3]data1cf!AC142</f>
        <v>16659.898052491037</v>
      </c>
      <c r="AE142" s="106">
        <f>+[3]data1cf!AD142</f>
        <v>15896.292936274043</v>
      </c>
      <c r="AF142" s="106">
        <f>+[3]data1cf!AE142</f>
        <v>825.2162113240629</v>
      </c>
      <c r="AG142" s="106"/>
      <c r="AH142" s="107">
        <f t="shared" si="16"/>
        <v>145958.54386893995</v>
      </c>
      <c r="AI142" s="107">
        <f t="shared" si="18"/>
        <v>251319.58216987134</v>
      </c>
      <c r="AJ142" s="108">
        <f t="shared" si="19"/>
        <v>218279.33157393962</v>
      </c>
      <c r="AK142" s="109">
        <f t="shared" si="17"/>
        <v>0.20065525174140933</v>
      </c>
      <c r="AL142" s="110">
        <f t="shared" si="20"/>
        <v>0.97941418783811063</v>
      </c>
    </row>
    <row r="143" spans="1:38" x14ac:dyDescent="0.2">
      <c r="A143" s="102"/>
      <c r="B143" s="106">
        <f>+[3]data1cf!A143</f>
        <v>-203721.15892404987</v>
      </c>
      <c r="C143" s="106">
        <f>+[3]data1cf!B143</f>
        <v>15627.89715602326</v>
      </c>
      <c r="D143" s="106">
        <f>+[3]data1cf!C143</f>
        <v>60095.779263940945</v>
      </c>
      <c r="E143" s="106">
        <f>+[3]data1cf!D143</f>
        <v>56027.899102775322</v>
      </c>
      <c r="F143" s="106">
        <f>+[3]data1cf!E143</f>
        <v>40431.126587918494</v>
      </c>
      <c r="G143" s="106">
        <f>+[3]data1cf!F143</f>
        <v>38219.431739496751</v>
      </c>
      <c r="H143" s="106">
        <f>+[3]data1cf!G143</f>
        <v>35462.765365988991</v>
      </c>
      <c r="I143" s="106">
        <f>+[3]data1cf!H143</f>
        <v>33165.314803137429</v>
      </c>
      <c r="J143" s="106">
        <f>+[3]data1cf!I143</f>
        <v>32398.549496579828</v>
      </c>
      <c r="K143" s="106">
        <f>+[3]data1cf!J143</f>
        <v>31219.43834649933</v>
      </c>
      <c r="L143" s="106">
        <f>+[3]data1cf!K143</f>
        <v>30154.368562794771</v>
      </c>
      <c r="M143" s="106">
        <f>+[3]data1cf!L143</f>
        <v>29228.976285864817</v>
      </c>
      <c r="N143" s="106">
        <f>+[3]data1cf!M143</f>
        <v>28397.790845133975</v>
      </c>
      <c r="O143" s="106">
        <f>+[3]data1cf!N143</f>
        <v>27233.228597896894</v>
      </c>
      <c r="P143" s="106">
        <f>+[3]data1cf!O143</f>
        <v>35427.509512456985</v>
      </c>
      <c r="Q143" s="106">
        <f>+[3]data1cf!P143</f>
        <v>43949.146738180592</v>
      </c>
      <c r="R143" s="106">
        <f>+[3]data1cf!Q143</f>
        <v>31946.580689761387</v>
      </c>
      <c r="S143" s="106">
        <f>+[3]data1cf!R143</f>
        <v>19535.455733836177</v>
      </c>
      <c r="T143" s="106">
        <f>+[3]data1cf!S143</f>
        <v>19029.069696957726</v>
      </c>
      <c r="U143" s="106">
        <f>+[3]data1cf!T143</f>
        <v>18521.058851283298</v>
      </c>
      <c r="V143" s="106">
        <f>+[3]data1cf!U143</f>
        <v>18231.921666490605</v>
      </c>
      <c r="W143" s="106">
        <f>+[3]data1cf!V143</f>
        <v>17499.96629416311</v>
      </c>
      <c r="X143" s="106">
        <f>+[3]data1cf!W143</f>
        <v>16986.782663336038</v>
      </c>
      <c r="Y143" s="106">
        <f>+[3]data1cf!X143</f>
        <v>16471.770295894479</v>
      </c>
      <c r="Z143" s="106">
        <f>+[3]data1cf!Y143</f>
        <v>16173.982758018959</v>
      </c>
      <c r="AA143" s="106">
        <f>+[3]data1cf!Z143</f>
        <v>15436.038256911521</v>
      </c>
      <c r="AB143" s="106">
        <f>+[3]data1cf!AA143</f>
        <v>14915.20387420835</v>
      </c>
      <c r="AC143" s="106">
        <f>+[3]data1cf!AB143</f>
        <v>14392.311232334585</v>
      </c>
      <c r="AD143" s="106">
        <f>+[3]data1cf!AC143</f>
        <v>14086.464456984537</v>
      </c>
      <c r="AE143" s="106">
        <f>+[3]data1cf!AD143</f>
        <v>13340.102327541077</v>
      </c>
      <c r="AF143" s="106">
        <f>+[3]data1cf!AE143</f>
        <v>-2049.0169899593493</v>
      </c>
      <c r="AG143" s="106"/>
      <c r="AH143" s="107">
        <f t="shared" si="16"/>
        <v>110860.08135728854</v>
      </c>
      <c r="AI143" s="107">
        <f t="shared" si="18"/>
        <v>206750.79616004319</v>
      </c>
      <c r="AJ143" s="108">
        <f t="shared" si="19"/>
        <v>176086.75984732492</v>
      </c>
      <c r="AK143" s="109">
        <f t="shared" si="17"/>
        <v>0.17634657025337219</v>
      </c>
      <c r="AL143" s="110">
        <f t="shared" si="20"/>
        <v>0.95901373714588911</v>
      </c>
    </row>
    <row r="144" spans="1:38" x14ac:dyDescent="0.2">
      <c r="A144" s="102"/>
      <c r="B144" s="106">
        <f>+[3]data1cf!A144</f>
        <v>-180829.58299328305</v>
      </c>
      <c r="C144" s="106">
        <f>+[3]data1cf!B144</f>
        <v>23709.833455767293</v>
      </c>
      <c r="D144" s="106">
        <f>+[3]data1cf!C144</f>
        <v>59462.393746240836</v>
      </c>
      <c r="E144" s="106">
        <f>+[3]data1cf!D144</f>
        <v>60009.390167578109</v>
      </c>
      <c r="F144" s="106">
        <f>+[3]data1cf!E144</f>
        <v>43306.771014649305</v>
      </c>
      <c r="G144" s="106">
        <f>+[3]data1cf!F144</f>
        <v>41137.934485906488</v>
      </c>
      <c r="H144" s="106">
        <f>+[3]data1cf!G144</f>
        <v>38521.306344775163</v>
      </c>
      <c r="I144" s="106">
        <f>+[3]data1cf!H144</f>
        <v>36318.814094474015</v>
      </c>
      <c r="J144" s="106">
        <f>+[3]data1cf!I144</f>
        <v>35497.499265133636</v>
      </c>
      <c r="K144" s="106">
        <f>+[3]data1cf!J144</f>
        <v>34267.711114018137</v>
      </c>
      <c r="L144" s="106">
        <f>+[3]data1cf!K144</f>
        <v>33161.866367470495</v>
      </c>
      <c r="M144" s="106">
        <f>+[3]data1cf!L144</f>
        <v>32180.803251038866</v>
      </c>
      <c r="N144" s="106">
        <f>+[3]data1cf!M144</f>
        <v>31304.782602426778</v>
      </c>
      <c r="O144" s="106">
        <f>+[3]data1cf!N144</f>
        <v>30093.20409332445</v>
      </c>
      <c r="P144" s="106">
        <f>+[3]data1cf!O144</f>
        <v>37210.324040179883</v>
      </c>
      <c r="Q144" s="106">
        <f>+[3]data1cf!P144</f>
        <v>44669.691160130948</v>
      </c>
      <c r="R144" s="106">
        <f>+[3]data1cf!Q144</f>
        <v>33982.219248943235</v>
      </c>
      <c r="S144" s="106">
        <f>+[3]data1cf!R144</f>
        <v>22894.437656615883</v>
      </c>
      <c r="T144" s="106">
        <f>+[3]data1cf!S144</f>
        <v>22394.295997246481</v>
      </c>
      <c r="U144" s="106">
        <f>+[3]data1cf!T144</f>
        <v>21893.94183296604</v>
      </c>
      <c r="V144" s="106">
        <f>+[3]data1cf!U144</f>
        <v>21608.503153657744</v>
      </c>
      <c r="W144" s="106">
        <f>+[3]data1cf!V144</f>
        <v>20892.570297828264</v>
      </c>
      <c r="X144" s="106">
        <f>+[3]data1cf!W144</f>
        <v>20391.539597175288</v>
      </c>
      <c r="Y144" s="106">
        <f>+[3]data1cf!X144</f>
        <v>19890.269720372744</v>
      </c>
      <c r="Z144" s="106">
        <f>+[3]data1cf!Y144</f>
        <v>19602.691957541902</v>
      </c>
      <c r="AA144" s="106">
        <f>+[3]data1cf!Z144</f>
        <v>18886.983521922477</v>
      </c>
      <c r="AB144" s="106">
        <f>+[3]data1cf!AA144</f>
        <v>18384.952197472339</v>
      </c>
      <c r="AC144" s="106">
        <f>+[3]data1cf!AB144</f>
        <v>17882.651678158807</v>
      </c>
      <c r="AD144" s="106">
        <f>+[3]data1cf!AC144</f>
        <v>17594.280806441337</v>
      </c>
      <c r="AE144" s="106">
        <f>+[3]data1cf!AD144</f>
        <v>16877.210509282151</v>
      </c>
      <c r="AF144" s="106">
        <f>+[3]data1cf!AE144</f>
        <v>3184.1189617196651</v>
      </c>
      <c r="AG144" s="106"/>
      <c r="AH144" s="107">
        <f t="shared" si="16"/>
        <v>164014.49669697843</v>
      </c>
      <c r="AI144" s="107">
        <f t="shared" si="18"/>
        <v>268743.29426109372</v>
      </c>
      <c r="AJ144" s="108">
        <f t="shared" si="19"/>
        <v>236436.87819900952</v>
      </c>
      <c r="AK144" s="109">
        <f t="shared" si="17"/>
        <v>0.22392274737358092</v>
      </c>
      <c r="AL144" s="110">
        <f t="shared" si="20"/>
        <v>0.9842728685117953</v>
      </c>
    </row>
    <row r="145" spans="1:38" x14ac:dyDescent="0.2">
      <c r="A145" s="102"/>
      <c r="B145" s="106">
        <f>+[3]data1cf!A145</f>
        <v>-216385.90143901296</v>
      </c>
      <c r="C145" s="106">
        <f>+[3]data1cf!B145</f>
        <v>11927.541461400746</v>
      </c>
      <c r="D145" s="106">
        <f>+[3]data1cf!C145</f>
        <v>57203.384680018527</v>
      </c>
      <c r="E145" s="106">
        <f>+[3]data1cf!D145</f>
        <v>55290.565439450598</v>
      </c>
      <c r="F145" s="106">
        <f>+[3]data1cf!E145</f>
        <v>38769.722377724334</v>
      </c>
      <c r="G145" s="106">
        <f>+[3]data1cf!F145</f>
        <v>36536.652579639966</v>
      </c>
      <c r="H145" s="106">
        <f>+[3]data1cf!G145</f>
        <v>33704.503273829599</v>
      </c>
      <c r="I145" s="106">
        <f>+[3]data1cf!H145</f>
        <v>31356.433624454992</v>
      </c>
      <c r="J145" s="106">
        <f>+[3]data1cf!I145</f>
        <v>30621.583168255645</v>
      </c>
      <c r="K145" s="106">
        <f>+[3]data1cf!J145</f>
        <v>29472.577062852244</v>
      </c>
      <c r="L145" s="106">
        <f>+[3]data1cf!K145</f>
        <v>28431.95025154273</v>
      </c>
      <c r="M145" s="106">
        <f>+[3]data1cf!L145</f>
        <v>27539.232690169432</v>
      </c>
      <c r="N145" s="106">
        <f>+[3]data1cf!M145</f>
        <v>26734.563305185358</v>
      </c>
      <c r="O145" s="106">
        <f>+[3]data1cf!N145</f>
        <v>25598.013901983119</v>
      </c>
      <c r="P145" s="106">
        <f>+[3]data1cf!O145</f>
        <v>34390.069662916387</v>
      </c>
      <c r="Q145" s="106">
        <f>+[3]data1cf!P145</f>
        <v>43500.636543467474</v>
      </c>
      <c r="R145" s="106">
        <f>+[3]data1cf!Q145</f>
        <v>30770.983508490906</v>
      </c>
      <c r="S145" s="106">
        <f>+[3]data1cf!R145</f>
        <v>17628.463924770083</v>
      </c>
      <c r="T145" s="106">
        <f>+[3]data1cf!S145</f>
        <v>17119.218071650554</v>
      </c>
      <c r="U145" s="106">
        <f>+[3]data1cf!T145</f>
        <v>16607.551612845913</v>
      </c>
      <c r="V145" s="106">
        <f>+[3]data1cf!U145</f>
        <v>16316.805311624856</v>
      </c>
      <c r="W145" s="106">
        <f>+[3]data1cf!V145</f>
        <v>15576.664226953733</v>
      </c>
      <c r="X145" s="106">
        <f>+[3]data1cf!W145</f>
        <v>15057.291462533394</v>
      </c>
      <c r="Y145" s="106">
        <f>+[3]data1cf!X145</f>
        <v>14535.194285088866</v>
      </c>
      <c r="Z145" s="106">
        <f>+[3]data1cf!Y145</f>
        <v>14232.136946977174</v>
      </c>
      <c r="AA145" s="106">
        <f>+[3]data1cf!Z145</f>
        <v>13482.497309592636</v>
      </c>
      <c r="AB145" s="106">
        <f>+[3]data1cf!AA145</f>
        <v>12951.726617285112</v>
      </c>
      <c r="AC145" s="106">
        <f>+[3]data1cf!AB145</f>
        <v>12417.88957411682</v>
      </c>
      <c r="AD145" s="106">
        <f>+[3]data1cf!AC145</f>
        <v>12102.68588842357</v>
      </c>
      <c r="AE145" s="106">
        <f>+[3]data1cf!AD145</f>
        <v>11340.645713378661</v>
      </c>
      <c r="AF145" s="106">
        <f>+[3]data1cf!AE145</f>
        <v>-4986.4094166603609</v>
      </c>
      <c r="AG145" s="106"/>
      <c r="AH145" s="107">
        <f t="shared" si="16"/>
        <v>80174.470665104585</v>
      </c>
      <c r="AI145" s="107">
        <f t="shared" si="18"/>
        <v>170954.53430903086</v>
      </c>
      <c r="AJ145" s="108">
        <f t="shared" si="19"/>
        <v>141257.73293605592</v>
      </c>
      <c r="AK145" s="109">
        <f t="shared" si="17"/>
        <v>0.15286412835121158</v>
      </c>
      <c r="AL145" s="110">
        <f t="shared" si="20"/>
        <v>0.9287405787993247</v>
      </c>
    </row>
    <row r="146" spans="1:38" x14ac:dyDescent="0.2">
      <c r="A146" s="102"/>
      <c r="B146" s="106">
        <f>+[3]data1cf!A146</f>
        <v>-197137.20494820434</v>
      </c>
      <c r="C146" s="106">
        <f>+[3]data1cf!B146</f>
        <v>18192.284687877895</v>
      </c>
      <c r="D146" s="106">
        <f>+[3]data1cf!C146</f>
        <v>56835.609948849713</v>
      </c>
      <c r="E146" s="106">
        <f>+[3]data1cf!D146</f>
        <v>54985.523961516024</v>
      </c>
      <c r="F146" s="106">
        <f>+[3]data1cf!E146</f>
        <v>39884.762682072134</v>
      </c>
      <c r="G146" s="106">
        <f>+[3]data1cf!F146</f>
        <v>37730.938448692672</v>
      </c>
      <c r="H146" s="106">
        <f>+[3]data1cf!G146</f>
        <v>35053.401190691307</v>
      </c>
      <c r="I146" s="106">
        <f>+[3]data1cf!H146</f>
        <v>32820.621351667112</v>
      </c>
      <c r="J146" s="106">
        <f>+[3]data1cf!I146</f>
        <v>32071.995269558989</v>
      </c>
      <c r="K146" s="106">
        <f>+[3]data1cf!J146</f>
        <v>30918.621882737658</v>
      </c>
      <c r="L146" s="106">
        <f>+[3]data1cf!K146</f>
        <v>29878.555350935923</v>
      </c>
      <c r="M146" s="106">
        <f>+[3]data1cf!L146</f>
        <v>28973.699080213766</v>
      </c>
      <c r="N146" s="106">
        <f>+[3]data1cf!M146</f>
        <v>28162.972000247733</v>
      </c>
      <c r="O146" s="106">
        <f>+[3]data1cf!N146</f>
        <v>27023.896285205352</v>
      </c>
      <c r="P146" s="106">
        <f>+[3]data1cf!O146</f>
        <v>34944.170889059969</v>
      </c>
      <c r="Q146" s="106">
        <f>+[3]data1cf!P146</f>
        <v>43184.255318717056</v>
      </c>
      <c r="R146" s="106">
        <f>+[3]data1cf!Q146</f>
        <v>31569.434456905881</v>
      </c>
      <c r="S146" s="106">
        <f>+[3]data1cf!R146</f>
        <v>19553.422189808727</v>
      </c>
      <c r="T146" s="106">
        <f>+[3]data1cf!S146</f>
        <v>19060.428365983375</v>
      </c>
      <c r="U146" s="106">
        <f>+[3]data1cf!T146</f>
        <v>18565.934426048349</v>
      </c>
      <c r="V146" s="106">
        <f>+[3]data1cf!U146</f>
        <v>18286.381134240088</v>
      </c>
      <c r="W146" s="106">
        <f>+[3]data1cf!V146</f>
        <v>17572.264833811219</v>
      </c>
      <c r="X146" s="106">
        <f>+[3]data1cf!W146</f>
        <v>17072.995083726011</v>
      </c>
      <c r="Y146" s="106">
        <f>+[3]data1cf!X146</f>
        <v>16572.036939743146</v>
      </c>
      <c r="Z146" s="106">
        <f>+[3]data1cf!Y146</f>
        <v>16284.568977829327</v>
      </c>
      <c r="AA146" s="106">
        <f>+[3]data1cf!Z146</f>
        <v>15564.851343262584</v>
      </c>
      <c r="AB146" s="106">
        <f>+[3]data1cf!AA146</f>
        <v>15058.517982880861</v>
      </c>
      <c r="AC146" s="106">
        <f>+[3]data1cf!AB146</f>
        <v>14550.284320292612</v>
      </c>
      <c r="AD146" s="106">
        <f>+[3]data1cf!AC146</f>
        <v>14255.538345728521</v>
      </c>
      <c r="AE146" s="106">
        <f>+[3]data1cf!AD146</f>
        <v>13527.886341960013</v>
      </c>
      <c r="AF146" s="106">
        <f>+[3]data1cf!AE146</f>
        <v>-1365.8293530965529</v>
      </c>
      <c r="AG146" s="106"/>
      <c r="AH146" s="107">
        <f t="shared" si="16"/>
        <v>114377.61502021135</v>
      </c>
      <c r="AI146" s="107">
        <f t="shared" si="18"/>
        <v>209247.17080013643</v>
      </c>
      <c r="AJ146" s="108">
        <f t="shared" si="19"/>
        <v>179060.63854668019</v>
      </c>
      <c r="AK146" s="109">
        <f t="shared" si="17"/>
        <v>0.18118913769721989</v>
      </c>
      <c r="AL146" s="110">
        <f t="shared" si="20"/>
        <v>0.96056454315459905</v>
      </c>
    </row>
    <row r="147" spans="1:38" x14ac:dyDescent="0.2">
      <c r="A147" s="102"/>
      <c r="B147" s="106">
        <f>+[3]data1cf!A147</f>
        <v>-202502.3304221275</v>
      </c>
      <c r="C147" s="106">
        <f>+[3]data1cf!B147</f>
        <v>15134.340482275074</v>
      </c>
      <c r="D147" s="106">
        <f>+[3]data1cf!C147</f>
        <v>55477.107557485404</v>
      </c>
      <c r="E147" s="106">
        <f>+[3]data1cf!D147</f>
        <v>54706.050690719712</v>
      </c>
      <c r="F147" s="106">
        <f>+[3]data1cf!E147</f>
        <v>40468.40365102989</v>
      </c>
      <c r="G147" s="106">
        <f>+[3]data1cf!F147</f>
        <v>38262.831785755159</v>
      </c>
      <c r="H147" s="106">
        <f>+[3]data1cf!G147</f>
        <v>35516.898223054595</v>
      </c>
      <c r="I147" s="106">
        <f>+[3]data1cf!H147</f>
        <v>33227.65436252678</v>
      </c>
      <c r="J147" s="106">
        <f>+[3]data1cf!I147</f>
        <v>32460.837649869412</v>
      </c>
      <c r="K147" s="106">
        <f>+[3]data1cf!J147</f>
        <v>31282.428186629142</v>
      </c>
      <c r="L147" s="106">
        <f>+[3]data1cf!K147</f>
        <v>30218.285172172633</v>
      </c>
      <c r="M147" s="106">
        <f>+[3]data1cf!L147</f>
        <v>29293.011123898796</v>
      </c>
      <c r="N147" s="106">
        <f>+[3]data1cf!M147</f>
        <v>28462.25145451961</v>
      </c>
      <c r="O147" s="106">
        <f>+[3]data1cf!N147</f>
        <v>27298.475819351486</v>
      </c>
      <c r="P147" s="106">
        <f>+[3]data1cf!O147</f>
        <v>35438.424236497674</v>
      </c>
      <c r="Q147" s="106">
        <f>+[3]data1cf!P147</f>
        <v>43905.524153787745</v>
      </c>
      <c r="R147" s="106">
        <f>+[3]data1cf!Q147</f>
        <v>31973.779977466766</v>
      </c>
      <c r="S147" s="106">
        <f>+[3]data1cf!R147</f>
        <v>19634.337368558212</v>
      </c>
      <c r="T147" s="106">
        <f>+[3]data1cf!S147</f>
        <v>19129.261800444816</v>
      </c>
      <c r="U147" s="106">
        <f>+[3]data1cf!T147</f>
        <v>18622.612878063323</v>
      </c>
      <c r="V147" s="106">
        <f>+[3]data1cf!U147</f>
        <v>18334.391181534127</v>
      </c>
      <c r="W147" s="106">
        <f>+[3]data1cf!V147</f>
        <v>17604.404751965441</v>
      </c>
      <c r="X147" s="106">
        <f>+[3]data1cf!W147</f>
        <v>17092.746856455778</v>
      </c>
      <c r="Y147" s="106">
        <f>+[3]data1cf!X147</f>
        <v>16579.31813685628</v>
      </c>
      <c r="Z147" s="106">
        <f>+[3]data1cf!Y147</f>
        <v>16282.696874158835</v>
      </c>
      <c r="AA147" s="106">
        <f>+[3]data1cf!Z147</f>
        <v>15546.934132754999</v>
      </c>
      <c r="AB147" s="106">
        <f>+[3]data1cf!AA147</f>
        <v>15027.867769770626</v>
      </c>
      <c r="AC147" s="106">
        <f>+[3]data1cf!AB147</f>
        <v>14506.808328672083</v>
      </c>
      <c r="AD147" s="106">
        <f>+[3]data1cf!AC147</f>
        <v>14202.404337298336</v>
      </c>
      <c r="AE147" s="106">
        <f>+[3]data1cf!AD147</f>
        <v>13458.469248988633</v>
      </c>
      <c r="AF147" s="106">
        <f>+[3]data1cf!AE147</f>
        <v>-1839.7064932873764</v>
      </c>
      <c r="AG147" s="106"/>
      <c r="AH147" s="107">
        <f t="shared" si="16"/>
        <v>107251.98499038859</v>
      </c>
      <c r="AI147" s="107">
        <f t="shared" si="18"/>
        <v>202819.83062120838</v>
      </c>
      <c r="AJ147" s="108">
        <f t="shared" si="19"/>
        <v>172293.40168473148</v>
      </c>
      <c r="AK147" s="109">
        <f t="shared" si="17"/>
        <v>0.1731352508068085</v>
      </c>
      <c r="AL147" s="110">
        <f t="shared" ref="AL147:AL162" si="21">1-EXP(-(1/0.25)*(AI147/ABS($AI$1010)))</f>
        <v>0.95644717668239254</v>
      </c>
    </row>
    <row r="148" spans="1:38" x14ac:dyDescent="0.2">
      <c r="A148" s="102"/>
      <c r="B148" s="106">
        <f>+[3]data1cf!A148</f>
        <v>-204412.81615749889</v>
      </c>
      <c r="C148" s="106">
        <f>+[3]data1cf!B148</f>
        <v>17332.249230410729</v>
      </c>
      <c r="D148" s="106">
        <f>+[3]data1cf!C148</f>
        <v>58985.941875291377</v>
      </c>
      <c r="E148" s="106">
        <f>+[3]data1cf!D148</f>
        <v>55397.040985661704</v>
      </c>
      <c r="F148" s="106">
        <f>+[3]data1cf!E148</f>
        <v>40057.199099358666</v>
      </c>
      <c r="G148" s="106">
        <f>+[3]data1cf!F148</f>
        <v>37853.727728015132</v>
      </c>
      <c r="H148" s="106">
        <f>+[3]data1cf!G148</f>
        <v>35100.950027667117</v>
      </c>
      <c r="I148" s="106">
        <f>+[3]data1cf!H148</f>
        <v>32808.43822983744</v>
      </c>
      <c r="J148" s="106">
        <f>+[3]data1cf!I148</f>
        <v>32050.391064315321</v>
      </c>
      <c r="K148" s="106">
        <f>+[3]data1cf!J148</f>
        <v>30881.236323251826</v>
      </c>
      <c r="L148" s="106">
        <f>+[3]data1cf!K148</f>
        <v>29825.075045216101</v>
      </c>
      <c r="M148" s="106">
        <f>+[3]data1cf!L148</f>
        <v>28909.003105046424</v>
      </c>
      <c r="N148" s="106">
        <f>+[3]data1cf!M148</f>
        <v>28086.143052740794</v>
      </c>
      <c r="O148" s="106">
        <f>+[3]data1cf!N148</f>
        <v>26931.154054958439</v>
      </c>
      <c r="P148" s="106">
        <f>+[3]data1cf!O148</f>
        <v>35165.463044706812</v>
      </c>
      <c r="Q148" s="106">
        <f>+[3]data1cf!P148</f>
        <v>43724.206166936085</v>
      </c>
      <c r="R148" s="106">
        <f>+[3]data1cf!Q148</f>
        <v>31683.891664852235</v>
      </c>
      <c r="S148" s="106">
        <f>+[3]data1cf!R148</f>
        <v>19235.812915129602</v>
      </c>
      <c r="T148" s="106">
        <f>+[3]data1cf!S148</f>
        <v>18731.661754533372</v>
      </c>
      <c r="U148" s="106">
        <f>+[3]data1cf!T148</f>
        <v>18225.784279828389</v>
      </c>
      <c r="V148" s="106">
        <f>+[3]data1cf!U148</f>
        <v>17938.316008493639</v>
      </c>
      <c r="W148" s="106">
        <f>+[3]data1cf!V148</f>
        <v>17208.641676716317</v>
      </c>
      <c r="X148" s="106">
        <f>+[3]data1cf!W148</f>
        <v>16697.268261804129</v>
      </c>
      <c r="Y148" s="106">
        <f>+[3]data1cf!X148</f>
        <v>16183.951865153736</v>
      </c>
      <c r="Z148" s="106">
        <f>+[3]data1cf!Y148</f>
        <v>15887.398868346459</v>
      </c>
      <c r="AA148" s="106">
        <f>+[3]data1cf!Z148</f>
        <v>15151.255220145966</v>
      </c>
      <c r="AB148" s="106">
        <f>+[3]data1cf!AA148</f>
        <v>14631.753094373082</v>
      </c>
      <c r="AC148" s="106">
        <f>+[3]data1cf!AB148</f>
        <v>14110.064125536199</v>
      </c>
      <c r="AD148" s="106">
        <f>+[3]data1cf!AC148</f>
        <v>13804.958854731925</v>
      </c>
      <c r="AE148" s="106">
        <f>+[3]data1cf!AD148</f>
        <v>13059.861269343655</v>
      </c>
      <c r="AF148" s="106">
        <f>+[3]data1cf!AE148</f>
        <v>-2378.9140745369659</v>
      </c>
      <c r="AG148" s="106"/>
      <c r="AH148" s="107">
        <f t="shared" si="16"/>
        <v>108078.52380767152</v>
      </c>
      <c r="AI148" s="107">
        <f t="shared" si="18"/>
        <v>202993.37196219072</v>
      </c>
      <c r="AJ148" s="108">
        <f t="shared" si="19"/>
        <v>172567.83339779571</v>
      </c>
      <c r="AK148" s="109">
        <f t="shared" si="17"/>
        <v>0.17471323609352113</v>
      </c>
      <c r="AL148" s="110">
        <f t="shared" si="21"/>
        <v>0.95656380266803454</v>
      </c>
    </row>
    <row r="149" spans="1:38" x14ac:dyDescent="0.2">
      <c r="A149" s="102"/>
      <c r="B149" s="106">
        <f>+[3]data1cf!A149</f>
        <v>-184135.05681080595</v>
      </c>
      <c r="C149" s="106">
        <f>+[3]data1cf!B149</f>
        <v>22018.554113668419</v>
      </c>
      <c r="D149" s="106">
        <f>+[3]data1cf!C149</f>
        <v>61004.883104883906</v>
      </c>
      <c r="E149" s="106">
        <f>+[3]data1cf!D149</f>
        <v>60991.911016047263</v>
      </c>
      <c r="F149" s="106">
        <f>+[3]data1cf!E149</f>
        <v>43658.153581910883</v>
      </c>
      <c r="G149" s="106">
        <f>+[3]data1cf!F149</f>
        <v>41457.707086658367</v>
      </c>
      <c r="H149" s="106">
        <f>+[3]data1cf!G149</f>
        <v>38799.171712474636</v>
      </c>
      <c r="I149" s="106">
        <f>+[3]data1cf!H149</f>
        <v>36562.114840144641</v>
      </c>
      <c r="J149" s="106">
        <f>+[3]data1cf!I149</f>
        <v>35729.794685047687</v>
      </c>
      <c r="K149" s="106">
        <f>+[3]data1cf!J149</f>
        <v>34484.822423808713</v>
      </c>
      <c r="L149" s="106">
        <f>+[3]data1cf!K149</f>
        <v>33364.363385451165</v>
      </c>
      <c r="M149" s="106">
        <f>+[3]data1cf!L149</f>
        <v>32370.939026543652</v>
      </c>
      <c r="N149" s="106">
        <f>+[3]data1cf!M149</f>
        <v>31482.775379159961</v>
      </c>
      <c r="O149" s="106">
        <f>+[3]data1cf!N149</f>
        <v>30256.212080226986</v>
      </c>
      <c r="P149" s="106">
        <f>+[3]data1cf!O149</f>
        <v>37508.887650598328</v>
      </c>
      <c r="Q149" s="106">
        <f>+[3]data1cf!P149</f>
        <v>45108.262994239652</v>
      </c>
      <c r="R149" s="106">
        <f>+[3]data1cf!Q149</f>
        <v>34225.590199699342</v>
      </c>
      <c r="S149" s="106">
        <f>+[3]data1cf!R149</f>
        <v>22938.628544762993</v>
      </c>
      <c r="T149" s="106">
        <f>+[3]data1cf!S149</f>
        <v>22431.112518735645</v>
      </c>
      <c r="U149" s="106">
        <f>+[3]data1cf!T149</f>
        <v>21923.337184620206</v>
      </c>
      <c r="V149" s="106">
        <f>+[3]data1cf!U149</f>
        <v>21632.608742580858</v>
      </c>
      <c r="W149" s="106">
        <f>+[3]data1cf!V149</f>
        <v>20906.977241776774</v>
      </c>
      <c r="X149" s="106">
        <f>+[3]data1cf!W149</f>
        <v>20398.376367430406</v>
      </c>
      <c r="Y149" s="106">
        <f>+[3]data1cf!X149</f>
        <v>19889.483639546219</v>
      </c>
      <c r="Z149" s="106">
        <f>+[3]data1cf!Y149</f>
        <v>19596.310578369536</v>
      </c>
      <c r="AA149" s="106">
        <f>+[3]data1cf!Z149</f>
        <v>18870.787338071808</v>
      </c>
      <c r="AB149" s="106">
        <f>+[3]data1cf!AA149</f>
        <v>18360.965457384649</v>
      </c>
      <c r="AC149" s="106">
        <f>+[3]data1cf!AB149</f>
        <v>17850.815092969569</v>
      </c>
      <c r="AD149" s="106">
        <f>+[3]data1cf!AC149</f>
        <v>17556.530151714254</v>
      </c>
      <c r="AE149" s="106">
        <f>+[3]data1cf!AD149</f>
        <v>16829.489199272597</v>
      </c>
      <c r="AF149" s="106">
        <f>+[3]data1cf!AE149</f>
        <v>2887.2536939418023</v>
      </c>
      <c r="AG149" s="106"/>
      <c r="AH149" s="107">
        <f t="shared" si="16"/>
        <v>162586.30176797681</v>
      </c>
      <c r="AI149" s="107">
        <f t="shared" si="18"/>
        <v>268026.01742561511</v>
      </c>
      <c r="AJ149" s="108">
        <f t="shared" si="19"/>
        <v>235426.56528253897</v>
      </c>
      <c r="AK149" s="109">
        <f t="shared" si="17"/>
        <v>0.22053050398826599</v>
      </c>
      <c r="AL149" s="110">
        <f t="shared" si="21"/>
        <v>0.98409760023655346</v>
      </c>
    </row>
    <row r="150" spans="1:38" x14ac:dyDescent="0.2">
      <c r="A150" s="102"/>
      <c r="B150" s="106">
        <f>+[3]data1cf!A150</f>
        <v>-202096.55742657383</v>
      </c>
      <c r="C150" s="106">
        <f>+[3]data1cf!B150</f>
        <v>17949.929763648077</v>
      </c>
      <c r="D150" s="106">
        <f>+[3]data1cf!C150</f>
        <v>60233.944912234248</v>
      </c>
      <c r="E150" s="106">
        <f>+[3]data1cf!D150</f>
        <v>60966.472720842954</v>
      </c>
      <c r="F150" s="106">
        <f>+[3]data1cf!E150</f>
        <v>43436.905437086942</v>
      </c>
      <c r="G150" s="106">
        <f>+[3]data1cf!F150</f>
        <v>41135.346731249578</v>
      </c>
      <c r="H150" s="106">
        <f>+[3]data1cf!G150</f>
        <v>38309.364112150128</v>
      </c>
      <c r="I150" s="106">
        <f>+[3]data1cf!H150</f>
        <v>35942.443070123612</v>
      </c>
      <c r="J150" s="106">
        <f>+[3]data1cf!I150</f>
        <v>35102.799409115643</v>
      </c>
      <c r="K150" s="106">
        <f>+[3]data1cf!J150</f>
        <v>33837.856444822028</v>
      </c>
      <c r="L150" s="106">
        <f>+[3]data1cf!K150</f>
        <v>32694.965529187757</v>
      </c>
      <c r="M150" s="106">
        <f>+[3]data1cf!L150</f>
        <v>31691.068216026397</v>
      </c>
      <c r="N150" s="106">
        <f>+[3]data1cf!M150</f>
        <v>30788.662477720034</v>
      </c>
      <c r="O150" s="106">
        <f>+[3]data1cf!N150</f>
        <v>29541.188489907254</v>
      </c>
      <c r="P150" s="106">
        <f>+[3]data1cf!O150</f>
        <v>37585.993083755682</v>
      </c>
      <c r="Q150" s="106">
        <f>+[3]data1cf!P150</f>
        <v>45983.341515829168</v>
      </c>
      <c r="R150" s="106">
        <f>+[3]data1cf!Q150</f>
        <v>34054.718051381555</v>
      </c>
      <c r="S150" s="106">
        <f>+[3]data1cf!R150</f>
        <v>21707.931972633691</v>
      </c>
      <c r="T150" s="106">
        <f>+[3]data1cf!S150</f>
        <v>21178.333822149812</v>
      </c>
      <c r="U150" s="106">
        <f>+[3]data1cf!T150</f>
        <v>20647.785341321411</v>
      </c>
      <c r="V150" s="106">
        <f>+[3]data1cf!U150</f>
        <v>20341.530307918816</v>
      </c>
      <c r="W150" s="106">
        <f>+[3]data1cf!V150</f>
        <v>19583.722493692912</v>
      </c>
      <c r="X150" s="106">
        <f>+[3]data1cf!W150</f>
        <v>19050.148515521258</v>
      </c>
      <c r="Y150" s="106">
        <f>+[3]data1cf!X150</f>
        <v>18515.504932174576</v>
      </c>
      <c r="Z150" s="106">
        <f>+[3]data1cf!Y150</f>
        <v>18203.381133411502</v>
      </c>
      <c r="AA150" s="106">
        <f>+[3]data1cf!Z150</f>
        <v>17442.879634690471</v>
      </c>
      <c r="AB150" s="106">
        <f>+[3]data1cf!AA150</f>
        <v>16904.830827429199</v>
      </c>
      <c r="AC150" s="106">
        <f>+[3]data1cf!AB150</f>
        <v>16365.578170120287</v>
      </c>
      <c r="AD150" s="106">
        <f>+[3]data1cf!AC150</f>
        <v>16048.58027402205</v>
      </c>
      <c r="AE150" s="106">
        <f>+[3]data1cf!AD150</f>
        <v>15283.315759888515</v>
      </c>
      <c r="AF150" s="106">
        <f>+[3]data1cf!AE150</f>
        <v>-0.94300536159425974</v>
      </c>
      <c r="AG150" s="106"/>
      <c r="AH150" s="107">
        <f t="shared" si="16"/>
        <v>135786.49991257236</v>
      </c>
      <c r="AI150" s="107">
        <f t="shared" si="18"/>
        <v>239233.56105877049</v>
      </c>
      <c r="AJ150" s="108">
        <f t="shared" si="19"/>
        <v>206615.11054076179</v>
      </c>
      <c r="AK150" s="109">
        <f t="shared" si="17"/>
        <v>0.19240793585777285</v>
      </c>
      <c r="AL150" s="110">
        <f t="shared" si="21"/>
        <v>0.97518759055941207</v>
      </c>
    </row>
    <row r="151" spans="1:38" x14ac:dyDescent="0.2">
      <c r="A151" s="102"/>
      <c r="B151" s="106">
        <f>+[3]data1cf!A151</f>
        <v>-201828.25289510476</v>
      </c>
      <c r="C151" s="106">
        <f>+[3]data1cf!B151</f>
        <v>14851.698881072298</v>
      </c>
      <c r="D151" s="106">
        <f>+[3]data1cf!C151</f>
        <v>55950.396021316163</v>
      </c>
      <c r="E151" s="106">
        <f>+[3]data1cf!D151</f>
        <v>53175.293242844593</v>
      </c>
      <c r="F151" s="106">
        <f>+[3]data1cf!E151</f>
        <v>38563.644273470258</v>
      </c>
      <c r="G151" s="106">
        <f>+[3]data1cf!F151</f>
        <v>36425.305056386307</v>
      </c>
      <c r="H151" s="106">
        <f>+[3]data1cf!G151</f>
        <v>33739.772542386709</v>
      </c>
      <c r="I151" s="106">
        <f>+[3]data1cf!H151</f>
        <v>31507.440036468732</v>
      </c>
      <c r="J151" s="106">
        <f>+[3]data1cf!I151</f>
        <v>30788.017741615258</v>
      </c>
      <c r="K151" s="106">
        <f>+[3]data1cf!J151</f>
        <v>29666.509914373608</v>
      </c>
      <c r="L151" s="106">
        <f>+[3]data1cf!K151</f>
        <v>28654.370871278014</v>
      </c>
      <c r="M151" s="106">
        <f>+[3]data1cf!L151</f>
        <v>27780.397125923162</v>
      </c>
      <c r="N151" s="106">
        <f>+[3]data1cf!M151</f>
        <v>26996.630113913197</v>
      </c>
      <c r="O151" s="106">
        <f>+[3]data1cf!N151</f>
        <v>25887.974895712461</v>
      </c>
      <c r="P151" s="106">
        <f>+[3]data1cf!O151</f>
        <v>34048.062631927314</v>
      </c>
      <c r="Q151" s="106">
        <f>+[3]data1cf!P151</f>
        <v>42518.605527090382</v>
      </c>
      <c r="R151" s="106">
        <f>+[3]data1cf!Q151</f>
        <v>30639.354017188452</v>
      </c>
      <c r="S151" s="106">
        <f>+[3]data1cf!R151</f>
        <v>18359.882129004953</v>
      </c>
      <c r="T151" s="106">
        <f>+[3]data1cf!S151</f>
        <v>17871.787646809084</v>
      </c>
      <c r="U151" s="106">
        <f>+[3]data1cf!T151</f>
        <v>17381.753633915512</v>
      </c>
      <c r="V151" s="106">
        <f>+[3]data1cf!U151</f>
        <v>17105.982324285178</v>
      </c>
      <c r="W151" s="106">
        <f>+[3]data1cf!V151</f>
        <v>16395.632526773654</v>
      </c>
      <c r="X151" s="106">
        <f>+[3]data1cf!W151</f>
        <v>15899.423771583351</v>
      </c>
      <c r="Y151" s="106">
        <f>+[3]data1cf!X151</f>
        <v>15401.032057505461</v>
      </c>
      <c r="Z151" s="106">
        <f>+[3]data1cf!Y151</f>
        <v>15115.405887555557</v>
      </c>
      <c r="AA151" s="106">
        <f>+[3]data1cf!Z151</f>
        <v>14397.435832957472</v>
      </c>
      <c r="AB151" s="106">
        <f>+[3]data1cf!AA151</f>
        <v>13892.094392025178</v>
      </c>
      <c r="AC151" s="106">
        <f>+[3]data1cf!AB151</f>
        <v>13384.296011633087</v>
      </c>
      <c r="AD151" s="106">
        <f>+[3]data1cf!AC151</f>
        <v>13089.205531570078</v>
      </c>
      <c r="AE151" s="106">
        <f>+[3]data1cf!AD151</f>
        <v>12361.031388488613</v>
      </c>
      <c r="AF151" s="106">
        <f>+[3]data1cf!AE151</f>
        <v>-2876.1920039081488</v>
      </c>
      <c r="AG151" s="106"/>
      <c r="AH151" s="107">
        <f t="shared" si="16"/>
        <v>96210.789911559958</v>
      </c>
      <c r="AI151" s="107">
        <f t="shared" si="18"/>
        <v>187360.40376308313</v>
      </c>
      <c r="AJ151" s="108">
        <f t="shared" si="19"/>
        <v>158018.64660153002</v>
      </c>
      <c r="AK151" s="109">
        <f t="shared" si="17"/>
        <v>0.16708293557167056</v>
      </c>
      <c r="AL151" s="110">
        <f t="shared" si="21"/>
        <v>0.9446963441942321</v>
      </c>
    </row>
    <row r="152" spans="1:38" x14ac:dyDescent="0.2">
      <c r="A152" s="102"/>
      <c r="B152" s="106">
        <f>+[3]data1cf!A152</f>
        <v>-195424.34505170735</v>
      </c>
      <c r="C152" s="106">
        <f>+[3]data1cf!B152</f>
        <v>14756.851398452665</v>
      </c>
      <c r="D152" s="106">
        <f>+[3]data1cf!C152</f>
        <v>55972.293379611801</v>
      </c>
      <c r="E152" s="106">
        <f>+[3]data1cf!D152</f>
        <v>53715.720228377701</v>
      </c>
      <c r="F152" s="106">
        <f>+[3]data1cf!E152</f>
        <v>39527.275095340607</v>
      </c>
      <c r="G152" s="106">
        <f>+[3]data1cf!F152</f>
        <v>37395.647305154664</v>
      </c>
      <c r="H152" s="106">
        <f>+[3]data1cf!G152</f>
        <v>34744.787787056368</v>
      </c>
      <c r="I152" s="106">
        <f>+[3]data1cf!H152</f>
        <v>32534.690186937514</v>
      </c>
      <c r="J152" s="106">
        <f>+[3]data1cf!I152</f>
        <v>31796.087245858886</v>
      </c>
      <c r="K152" s="106">
        <f>+[3]data1cf!J152</f>
        <v>30655.730579835072</v>
      </c>
      <c r="L152" s="106">
        <f>+[3]data1cf!K152</f>
        <v>29627.927969023185</v>
      </c>
      <c r="M152" s="106">
        <f>+[3]data1cf!L152</f>
        <v>28734.144746311118</v>
      </c>
      <c r="N152" s="106">
        <f>+[3]data1cf!M152</f>
        <v>27933.969693678489</v>
      </c>
      <c r="O152" s="106">
        <f>+[3]data1cf!N152</f>
        <v>26807.640862858912</v>
      </c>
      <c r="P152" s="106">
        <f>+[3]data1cf!O152</f>
        <v>34662.244267790098</v>
      </c>
      <c r="Q152" s="106">
        <f>+[3]data1cf!P152</f>
        <v>42832.8394642313</v>
      </c>
      <c r="R152" s="106">
        <f>+[3]data1cf!Q152</f>
        <v>31320.38341003636</v>
      </c>
      <c r="S152" s="106">
        <f>+[3]data1cf!R152</f>
        <v>19409.435826491521</v>
      </c>
      <c r="T152" s="106">
        <f>+[3]data1cf!S152</f>
        <v>18921.744297089368</v>
      </c>
      <c r="U152" s="106">
        <f>+[3]data1cf!T152</f>
        <v>18432.540952669246</v>
      </c>
      <c r="V152" s="106">
        <f>+[3]data1cf!U152</f>
        <v>18156.816882896819</v>
      </c>
      <c r="W152" s="106">
        <f>+[3]data1cf!V152</f>
        <v>17449.416040339071</v>
      </c>
      <c r="X152" s="106">
        <f>+[3]data1cf!W152</f>
        <v>16955.39964080842</v>
      </c>
      <c r="Y152" s="106">
        <f>+[3]data1cf!X152</f>
        <v>16459.681680155903</v>
      </c>
      <c r="Z152" s="106">
        <f>+[3]data1cf!Y152</f>
        <v>16176.056049959014</v>
      </c>
      <c r="AA152" s="106">
        <f>+[3]data1cf!Z152</f>
        <v>15462.935356745485</v>
      </c>
      <c r="AB152" s="106">
        <f>+[3]data1cf!AA152</f>
        <v>14961.800260163083</v>
      </c>
      <c r="AC152" s="106">
        <f>+[3]data1cf!AB152</f>
        <v>14458.750041547271</v>
      </c>
      <c r="AD152" s="106">
        <f>+[3]data1cf!AC152</f>
        <v>14167.844455773946</v>
      </c>
      <c r="AE152" s="106">
        <f>+[3]data1cf!AD152</f>
        <v>13446.672699961357</v>
      </c>
      <c r="AF152" s="106">
        <f>+[3]data1cf!AE152</f>
        <v>-1316.9686071277392</v>
      </c>
      <c r="AG152" s="106"/>
      <c r="AH152" s="107">
        <f t="shared" si="16"/>
        <v>109577.14011154008</v>
      </c>
      <c r="AI152" s="107">
        <f t="shared" si="18"/>
        <v>203422.95281852552</v>
      </c>
      <c r="AJ152" s="108">
        <f t="shared" si="19"/>
        <v>173566.80460742651</v>
      </c>
      <c r="AK152" s="109">
        <f t="shared" si="17"/>
        <v>0.17741437554359438</v>
      </c>
      <c r="AL152" s="110">
        <f t="shared" si="21"/>
        <v>0.95685115478207183</v>
      </c>
    </row>
    <row r="153" spans="1:38" x14ac:dyDescent="0.2">
      <c r="A153" s="102"/>
      <c r="B153" s="106">
        <f>+[3]data1cf!A153</f>
        <v>-194372.29335483594</v>
      </c>
      <c r="C153" s="106">
        <f>+[3]data1cf!B153</f>
        <v>21094.112991145841</v>
      </c>
      <c r="D153" s="106">
        <f>+[3]data1cf!C153</f>
        <v>57817.034295288104</v>
      </c>
      <c r="E153" s="106">
        <f>+[3]data1cf!D153</f>
        <v>56857.405786439733</v>
      </c>
      <c r="F153" s="106">
        <f>+[3]data1cf!E153</f>
        <v>41980.583651784313</v>
      </c>
      <c r="G153" s="106">
        <f>+[3]data1cf!F153</f>
        <v>39773.955193127957</v>
      </c>
      <c r="H153" s="106">
        <f>+[3]data1cf!G153</f>
        <v>37063.870630085425</v>
      </c>
      <c r="I153" s="106">
        <f>+[3]data1cf!H153</f>
        <v>34794.99897377906</v>
      </c>
      <c r="J153" s="106">
        <f>+[3]data1cf!I153</f>
        <v>33996.718107879424</v>
      </c>
      <c r="K153" s="106">
        <f>+[3]data1cf!J153</f>
        <v>32785.90211444968</v>
      </c>
      <c r="L153" s="106">
        <f>+[3]data1cf!K153</f>
        <v>31694.149738110376</v>
      </c>
      <c r="M153" s="106">
        <f>+[3]data1cf!L153</f>
        <v>30736.041392634506</v>
      </c>
      <c r="N153" s="106">
        <f>+[3]data1cf!M153</f>
        <v>29877.437363086399</v>
      </c>
      <c r="O153" s="106">
        <f>+[3]data1cf!N153</f>
        <v>28683.021428742664</v>
      </c>
      <c r="P153" s="106">
        <f>+[3]data1cf!O153</f>
        <v>36427.616030077799</v>
      </c>
      <c r="Q153" s="106">
        <f>+[3]data1cf!P153</f>
        <v>44508.878609783642</v>
      </c>
      <c r="R153" s="106">
        <f>+[3]data1cf!Q153</f>
        <v>33040.798401047512</v>
      </c>
      <c r="S153" s="106">
        <f>+[3]data1cf!R153</f>
        <v>21166.164272982329</v>
      </c>
      <c r="T153" s="106">
        <f>+[3]data1cf!S153</f>
        <v>20659.161798265712</v>
      </c>
      <c r="U153" s="106">
        <f>+[3]data1cf!T153</f>
        <v>20151.188168378401</v>
      </c>
      <c r="V153" s="106">
        <f>+[3]data1cf!U153</f>
        <v>19861.234816638549</v>
      </c>
      <c r="W153" s="106">
        <f>+[3]data1cf!V153</f>
        <v>19132.210030431757</v>
      </c>
      <c r="X153" s="106">
        <f>+[3]data1cf!W153</f>
        <v>18621.144604722023</v>
      </c>
      <c r="Y153" s="106">
        <f>+[3]data1cf!X153</f>
        <v>18108.986135311883</v>
      </c>
      <c r="Z153" s="106">
        <f>+[3]data1cf!Y153</f>
        <v>17813.35211705089</v>
      </c>
      <c r="AA153" s="106">
        <f>+[3]data1cf!Z153</f>
        <v>17081.257916406888</v>
      </c>
      <c r="AB153" s="106">
        <f>+[3]data1cf!AA153</f>
        <v>16565.6196035598</v>
      </c>
      <c r="AC153" s="106">
        <f>+[3]data1cf!AB153</f>
        <v>16048.751060398259</v>
      </c>
      <c r="AD153" s="106">
        <f>+[3]data1cf!AC153</f>
        <v>15748.382624214573</v>
      </c>
      <c r="AE153" s="106">
        <f>+[3]data1cf!AD153</f>
        <v>15011.174548286377</v>
      </c>
      <c r="AF153" s="106">
        <f>+[3]data1cf!AE153</f>
        <v>312.6333117330978</v>
      </c>
      <c r="AG153" s="106"/>
      <c r="AH153" s="107">
        <f t="shared" si="16"/>
        <v>134400.20372250356</v>
      </c>
      <c r="AI153" s="107">
        <f t="shared" si="18"/>
        <v>234612.82955706437</v>
      </c>
      <c r="AJ153" s="108">
        <f t="shared" si="19"/>
        <v>203097.0680221855</v>
      </c>
      <c r="AK153" s="109">
        <f t="shared" si="17"/>
        <v>0.19561122059822084</v>
      </c>
      <c r="AL153" s="110">
        <f t="shared" si="21"/>
        <v>0.97335133397107665</v>
      </c>
    </row>
    <row r="154" spans="1:38" x14ac:dyDescent="0.2">
      <c r="A154" s="102"/>
      <c r="B154" s="106">
        <f>+[3]data1cf!A154</f>
        <v>-209690.16062660015</v>
      </c>
      <c r="C154" s="106">
        <f>+[3]data1cf!B154</f>
        <v>15007.014996339436</v>
      </c>
      <c r="D154" s="106">
        <f>+[3]data1cf!C154</f>
        <v>59132.403996093315</v>
      </c>
      <c r="E154" s="106">
        <f>+[3]data1cf!D154</f>
        <v>56236.40689443842</v>
      </c>
      <c r="F154" s="106">
        <f>+[3]data1cf!E154</f>
        <v>38973.227918109333</v>
      </c>
      <c r="G154" s="106">
        <f>+[3]data1cf!F154</f>
        <v>36773.837683515158</v>
      </c>
      <c r="H154" s="106">
        <f>+[3]data1cf!G154</f>
        <v>34000.686199015341</v>
      </c>
      <c r="I154" s="106">
        <f>+[3]data1cf!H154</f>
        <v>31697.735583018482</v>
      </c>
      <c r="J154" s="106">
        <f>+[3]data1cf!I154</f>
        <v>30962.634231685865</v>
      </c>
      <c r="K154" s="106">
        <f>+[3]data1cf!J154</f>
        <v>29817.520453048186</v>
      </c>
      <c r="L154" s="106">
        <f>+[3]data1cf!K154</f>
        <v>28782.019141546676</v>
      </c>
      <c r="M154" s="106">
        <f>+[3]data1cf!L154</f>
        <v>27889.985121204059</v>
      </c>
      <c r="N154" s="106">
        <f>+[3]data1cf!M154</f>
        <v>27087.685814804587</v>
      </c>
      <c r="O154" s="106">
        <f>+[3]data1cf!N154</f>
        <v>25955.49406784185</v>
      </c>
      <c r="P154" s="106">
        <f>+[3]data1cf!O154</f>
        <v>34449.10285557733</v>
      </c>
      <c r="Q154" s="106">
        <f>+[3]data1cf!P154</f>
        <v>43260.086597559159</v>
      </c>
      <c r="R154" s="106">
        <f>+[3]data1cf!Q154</f>
        <v>30919.508554643966</v>
      </c>
      <c r="S154" s="106">
        <f>+[3]data1cf!R154</f>
        <v>18170.795709482409</v>
      </c>
      <c r="T154" s="106">
        <f>+[3]data1cf!S154</f>
        <v>17668.759832017677</v>
      </c>
      <c r="U154" s="106">
        <f>+[3]data1cf!T154</f>
        <v>17164.585756607368</v>
      </c>
      <c r="V154" s="106">
        <f>+[3]data1cf!U154</f>
        <v>16878.876706008887</v>
      </c>
      <c r="W154" s="106">
        <f>+[3]data1cf!V154</f>
        <v>16149.564503818852</v>
      </c>
      <c r="X154" s="106">
        <f>+[3]data1cf!W154</f>
        <v>15638.58320369797</v>
      </c>
      <c r="Y154" s="106">
        <f>+[3]data1cf!X154</f>
        <v>15125.195342952</v>
      </c>
      <c r="Z154" s="106">
        <f>+[3]data1cf!Y154</f>
        <v>14828.551916195705</v>
      </c>
      <c r="AA154" s="106">
        <f>+[3]data1cf!Z154</f>
        <v>14090.908986404931</v>
      </c>
      <c r="AB154" s="106">
        <f>+[3]data1cf!AA154</f>
        <v>13569.859534275532</v>
      </c>
      <c r="AC154" s="106">
        <f>+[3]data1cf!AB154</f>
        <v>13046.101476960685</v>
      </c>
      <c r="AD154" s="106">
        <f>+[3]data1cf!AC154</f>
        <v>12738.829508967116</v>
      </c>
      <c r="AE154" s="106">
        <f>+[3]data1cf!AD154</f>
        <v>11990.132076407826</v>
      </c>
      <c r="AF154" s="106">
        <f>+[3]data1cf!AE154</f>
        <v>-3837.3095014117062</v>
      </c>
      <c r="AG154" s="106"/>
      <c r="AH154" s="107">
        <f t="shared" si="16"/>
        <v>94332.892262029141</v>
      </c>
      <c r="AI154" s="107">
        <f t="shared" si="18"/>
        <v>186409.83941228248</v>
      </c>
      <c r="AJ154" s="108">
        <f t="shared" si="19"/>
        <v>156566.19304493559</v>
      </c>
      <c r="AK154" s="109">
        <f t="shared" si="17"/>
        <v>0.1644298374652863</v>
      </c>
      <c r="AL154" s="110">
        <f t="shared" si="21"/>
        <v>0.94387809280754342</v>
      </c>
    </row>
    <row r="155" spans="1:38" x14ac:dyDescent="0.2">
      <c r="A155" s="102"/>
      <c r="B155" s="106">
        <f>+[3]data1cf!A155</f>
        <v>-179838.42376453147</v>
      </c>
      <c r="C155" s="106">
        <f>+[3]data1cf!B155</f>
        <v>28600.564925635204</v>
      </c>
      <c r="D155" s="106">
        <f>+[3]data1cf!C155</f>
        <v>65791.245699809529</v>
      </c>
      <c r="E155" s="106">
        <f>+[3]data1cf!D155</f>
        <v>62420.42544400254</v>
      </c>
      <c r="F155" s="106">
        <f>+[3]data1cf!E155</f>
        <v>46980.068605842098</v>
      </c>
      <c r="G155" s="106">
        <f>+[3]data1cf!F155</f>
        <v>44695.408370408564</v>
      </c>
      <c r="H155" s="106">
        <f>+[3]data1cf!G155</f>
        <v>41984.455113327291</v>
      </c>
      <c r="I155" s="106">
        <f>+[3]data1cf!H155</f>
        <v>39689.542925577247</v>
      </c>
      <c r="J155" s="106">
        <f>+[3]data1cf!I155</f>
        <v>38778.458002213622</v>
      </c>
      <c r="K155" s="106">
        <f>+[3]data1cf!J155</f>
        <v>37442.311722864702</v>
      </c>
      <c r="L155" s="106">
        <f>+[3]data1cf!K155</f>
        <v>36239.79424051728</v>
      </c>
      <c r="M155" s="106">
        <f>+[3]data1cf!L155</f>
        <v>35161.886202926529</v>
      </c>
      <c r="N155" s="106">
        <f>+[3]data1cf!M155</f>
        <v>34197.743002378695</v>
      </c>
      <c r="O155" s="106">
        <f>+[3]data1cf!N155</f>
        <v>32883.334521329045</v>
      </c>
      <c r="P155" s="106">
        <f>+[3]data1cf!O155</f>
        <v>39861.310526725989</v>
      </c>
      <c r="Q155" s="106">
        <f>+[3]data1cf!P155</f>
        <v>47212.743809690233</v>
      </c>
      <c r="R155" s="106">
        <f>+[3]data1cf!Q155</f>
        <v>36557.653792339246</v>
      </c>
      <c r="S155" s="106">
        <f>+[3]data1cf!R155</f>
        <v>25489.705111204064</v>
      </c>
      <c r="T155" s="106">
        <f>+[3]data1cf!S155</f>
        <v>24959.870703100663</v>
      </c>
      <c r="U155" s="106">
        <f>+[3]data1cf!T155</f>
        <v>24430.612315368184</v>
      </c>
      <c r="V155" s="106">
        <f>+[3]data1cf!U155</f>
        <v>24123.318857985098</v>
      </c>
      <c r="W155" s="106">
        <f>+[3]data1cf!V155</f>
        <v>23373.893241879414</v>
      </c>
      <c r="X155" s="106">
        <f>+[3]data1cf!W155</f>
        <v>22846.468688152847</v>
      </c>
      <c r="Y155" s="106">
        <f>+[3]data1cf!X155</f>
        <v>22319.692450428556</v>
      </c>
      <c r="Z155" s="106">
        <f>+[3]data1cf!Y155</f>
        <v>22013.479828618409</v>
      </c>
      <c r="AA155" s="106">
        <f>+[3]data1cf!Z155</f>
        <v>21268.163304391877</v>
      </c>
      <c r="AB155" s="106">
        <f>+[3]data1cf!AA155</f>
        <v>20743.451062997279</v>
      </c>
      <c r="AC155" s="106">
        <f>+[3]data1cf!AB155</f>
        <v>20219.468506975027</v>
      </c>
      <c r="AD155" s="106">
        <f>+[3]data1cf!AC155</f>
        <v>19916.158684532274</v>
      </c>
      <c r="AE155" s="106">
        <f>+[3]data1cf!AD155</f>
        <v>19173.780670008928</v>
      </c>
      <c r="AF155" s="106">
        <f>+[3]data1cf!AE155</f>
        <v>5534.4835310088602</v>
      </c>
      <c r="AG155" s="106"/>
      <c r="AH155" s="107">
        <f t="shared" si="16"/>
        <v>197537.3994027595</v>
      </c>
      <c r="AI155" s="107">
        <f t="shared" si="18"/>
        <v>311604.07033161685</v>
      </c>
      <c r="AJ155" s="108">
        <f t="shared" si="19"/>
        <v>276851.17111067183</v>
      </c>
      <c r="AK155" s="109">
        <f t="shared" si="17"/>
        <v>0.24964460730552671</v>
      </c>
      <c r="AL155" s="110">
        <f t="shared" si="21"/>
        <v>0.99188963356491211</v>
      </c>
    </row>
    <row r="156" spans="1:38" x14ac:dyDescent="0.2">
      <c r="A156" s="102"/>
      <c r="B156" s="106">
        <f>+[3]data1cf!A156</f>
        <v>-212865.03628420946</v>
      </c>
      <c r="C156" s="106">
        <f>+[3]data1cf!B156</f>
        <v>14969.933003300845</v>
      </c>
      <c r="D156" s="106">
        <f>+[3]data1cf!C156</f>
        <v>56617.489718546247</v>
      </c>
      <c r="E156" s="106">
        <f>+[3]data1cf!D156</f>
        <v>55341.216580725391</v>
      </c>
      <c r="F156" s="106">
        <f>+[3]data1cf!E156</f>
        <v>38893.568362836566</v>
      </c>
      <c r="G156" s="106">
        <f>+[3]data1cf!F156</f>
        <v>36677.65024250737</v>
      </c>
      <c r="H156" s="106">
        <f>+[3]data1cf!G156</f>
        <v>33876.047906898806</v>
      </c>
      <c r="I156" s="106">
        <f>+[3]data1cf!H156</f>
        <v>31551.245551670014</v>
      </c>
      <c r="J156" s="106">
        <f>+[3]data1cf!I156</f>
        <v>30815.84850389151</v>
      </c>
      <c r="K156" s="106">
        <f>+[3]data1cf!J156</f>
        <v>29668.39497582319</v>
      </c>
      <c r="L156" s="106">
        <f>+[3]data1cf!K156</f>
        <v>28630.013102561155</v>
      </c>
      <c r="M156" s="106">
        <f>+[3]data1cf!L156</f>
        <v>27737.206977853442</v>
      </c>
      <c r="N156" s="106">
        <f>+[3]data1cf!M156</f>
        <v>26933.37502555611</v>
      </c>
      <c r="O156" s="106">
        <f>+[3]data1cf!N156</f>
        <v>25798.63887245681</v>
      </c>
      <c r="P156" s="106">
        <f>+[3]data1cf!O156</f>
        <v>34433.321469885253</v>
      </c>
      <c r="Q156" s="106">
        <f>+[3]data1cf!P156</f>
        <v>43386.062750759258</v>
      </c>
      <c r="R156" s="106">
        <f>+[3]data1cf!Q156</f>
        <v>30860.883054558639</v>
      </c>
      <c r="S156" s="106">
        <f>+[3]data1cf!R156</f>
        <v>17925.263708402454</v>
      </c>
      <c r="T156" s="106">
        <f>+[3]data1cf!S156</f>
        <v>17419.666979833084</v>
      </c>
      <c r="U156" s="106">
        <f>+[3]data1cf!T156</f>
        <v>16911.801596531557</v>
      </c>
      <c r="V156" s="106">
        <f>+[3]data1cf!U156</f>
        <v>16623.599627671254</v>
      </c>
      <c r="W156" s="106">
        <f>+[3]data1cf!V156</f>
        <v>15888.990585374995</v>
      </c>
      <c r="X156" s="106">
        <f>+[3]data1cf!W156</f>
        <v>15373.902651614597</v>
      </c>
      <c r="Y156" s="106">
        <f>+[3]data1cf!X156</f>
        <v>14856.261326966378</v>
      </c>
      <c r="Z156" s="106">
        <f>+[3]data1cf!Y156</f>
        <v>14556.486157477131</v>
      </c>
      <c r="AA156" s="106">
        <f>+[3]data1cf!Z156</f>
        <v>13813.009800048032</v>
      </c>
      <c r="AB156" s="106">
        <f>+[3]data1cf!AA156</f>
        <v>13287.23943122771</v>
      </c>
      <c r="AC156" s="106">
        <f>+[3]data1cf!AB156</f>
        <v>12758.595198467723</v>
      </c>
      <c r="AD156" s="106">
        <f>+[3]data1cf!AC156</f>
        <v>12447.487840204056</v>
      </c>
      <c r="AE156" s="106">
        <f>+[3]data1cf!AD156</f>
        <v>11692.337690978518</v>
      </c>
      <c r="AF156" s="106">
        <f>+[3]data1cf!AE156</f>
        <v>-4372.0955518288501</v>
      </c>
      <c r="AG156" s="106"/>
      <c r="AH156" s="107">
        <f t="shared" si="16"/>
        <v>87351.145089041427</v>
      </c>
      <c r="AI156" s="107">
        <f t="shared" si="18"/>
        <v>178746.29899013299</v>
      </c>
      <c r="AJ156" s="108">
        <f t="shared" si="19"/>
        <v>148993.97622570166</v>
      </c>
      <c r="AK156" s="109">
        <f t="shared" si="17"/>
        <v>0.15866152644157414</v>
      </c>
      <c r="AL156" s="110">
        <f t="shared" si="21"/>
        <v>0.93682326993669607</v>
      </c>
    </row>
    <row r="157" spans="1:38" x14ac:dyDescent="0.2">
      <c r="A157" s="102"/>
      <c r="B157" s="106">
        <f>+[3]data1cf!A157</f>
        <v>-188690.77119477442</v>
      </c>
      <c r="C157" s="106">
        <f>+[3]data1cf!B157</f>
        <v>22869.725156053551</v>
      </c>
      <c r="D157" s="106">
        <f>+[3]data1cf!C157</f>
        <v>61447.409277529077</v>
      </c>
      <c r="E157" s="106">
        <f>+[3]data1cf!D157</f>
        <v>60908.200652363317</v>
      </c>
      <c r="F157" s="106">
        <f>+[3]data1cf!E157</f>
        <v>43778.99600191736</v>
      </c>
      <c r="G157" s="106">
        <f>+[3]data1cf!F157</f>
        <v>41547.035585326492</v>
      </c>
      <c r="H157" s="106">
        <f>+[3]data1cf!G157</f>
        <v>38841.023427343825</v>
      </c>
      <c r="I157" s="106">
        <f>+[3]data1cf!H157</f>
        <v>36566.214588012605</v>
      </c>
      <c r="J157" s="106">
        <f>+[3]data1cf!I157</f>
        <v>35727.678330036535</v>
      </c>
      <c r="K157" s="106">
        <f>+[3]data1cf!J157</f>
        <v>34472.446640918264</v>
      </c>
      <c r="L157" s="106">
        <f>+[3]data1cf!K157</f>
        <v>33341.565508432439</v>
      </c>
      <c r="M157" s="106">
        <f>+[3]data1cf!L157</f>
        <v>32340.775864427364</v>
      </c>
      <c r="N157" s="106">
        <f>+[3]data1cf!M157</f>
        <v>31444.70248051644</v>
      </c>
      <c r="O157" s="106">
        <f>+[3]data1cf!N157</f>
        <v>30207.809364642511</v>
      </c>
      <c r="P157" s="106">
        <f>+[3]data1cf!O157</f>
        <v>37656.786011347889</v>
      </c>
      <c r="Q157" s="106">
        <f>+[3]data1cf!P157</f>
        <v>45455.468839693363</v>
      </c>
      <c r="R157" s="106">
        <f>+[3]data1cf!Q157</f>
        <v>34306.278853894299</v>
      </c>
      <c r="S157" s="106">
        <f>+[3]data1cf!R157</f>
        <v>22748.63753828092</v>
      </c>
      <c r="T157" s="106">
        <f>+[3]data1cf!S157</f>
        <v>22234.026549847935</v>
      </c>
      <c r="U157" s="106">
        <f>+[3]data1cf!T157</f>
        <v>21719.01725436961</v>
      </c>
      <c r="V157" s="106">
        <f>+[3]data1cf!U157</f>
        <v>21423.252915322417</v>
      </c>
      <c r="W157" s="106">
        <f>+[3]data1cf!V157</f>
        <v>20687.755586955667</v>
      </c>
      <c r="X157" s="106">
        <f>+[3]data1cf!W157</f>
        <v>20171.478230413879</v>
      </c>
      <c r="Y157" s="106">
        <f>+[3]data1cf!X157</f>
        <v>19654.752575783627</v>
      </c>
      <c r="Z157" s="106">
        <f>+[3]data1cf!Y157</f>
        <v>19355.82162713974</v>
      </c>
      <c r="AA157" s="106">
        <f>+[3]data1cf!Z157</f>
        <v>18619.902173018723</v>
      </c>
      <c r="AB157" s="106">
        <f>+[3]data1cf!AA157</f>
        <v>18101.749304489873</v>
      </c>
      <c r="AC157" s="106">
        <f>+[3]data1cf!AB157</f>
        <v>17583.09187251293</v>
      </c>
      <c r="AD157" s="106">
        <f>+[3]data1cf!AC157</f>
        <v>17282.263411050189</v>
      </c>
      <c r="AE157" s="106">
        <f>+[3]data1cf!AD157</f>
        <v>16544.20231649384</v>
      </c>
      <c r="AF157" s="106">
        <f>+[3]data1cf!AE157</f>
        <v>2260.5997151975898</v>
      </c>
      <c r="AG157" s="106"/>
      <c r="AH157" s="107">
        <f t="shared" si="16"/>
        <v>158975.23569031194</v>
      </c>
      <c r="AI157" s="107">
        <f t="shared" si="18"/>
        <v>264428.01294486749</v>
      </c>
      <c r="AJ157" s="108">
        <f t="shared" si="19"/>
        <v>231685.15273375405</v>
      </c>
      <c r="AK157" s="109">
        <f t="shared" si="17"/>
        <v>0.21589052081108095</v>
      </c>
      <c r="AL157" s="110">
        <f t="shared" si="21"/>
        <v>0.98318850298630112</v>
      </c>
    </row>
    <row r="158" spans="1:38" x14ac:dyDescent="0.2">
      <c r="A158" s="102"/>
      <c r="B158" s="106">
        <f>+[3]data1cf!A158</f>
        <v>-214164.29111328517</v>
      </c>
      <c r="C158" s="106">
        <f>+[3]data1cf!B158</f>
        <v>13585.75248297074</v>
      </c>
      <c r="D158" s="106">
        <f>+[3]data1cf!C158</f>
        <v>59110.105114203194</v>
      </c>
      <c r="E158" s="106">
        <f>+[3]data1cf!D158</f>
        <v>57225.929057207672</v>
      </c>
      <c r="F158" s="106">
        <f>+[3]data1cf!E158</f>
        <v>40820.528562958512</v>
      </c>
      <c r="G158" s="106">
        <f>+[3]data1cf!F158</f>
        <v>38532.866876753993</v>
      </c>
      <c r="H158" s="106">
        <f>+[3]data1cf!G158</f>
        <v>35664.189374366775</v>
      </c>
      <c r="I158" s="106">
        <f>+[3]data1cf!H158</f>
        <v>33277.142181520263</v>
      </c>
      <c r="J158" s="106">
        <f>+[3]data1cf!I158</f>
        <v>32493.359318159957</v>
      </c>
      <c r="K158" s="106">
        <f>+[3]data1cf!J158</f>
        <v>31287.431369659404</v>
      </c>
      <c r="L158" s="106">
        <f>+[3]data1cf!K158</f>
        <v>30195.465071253842</v>
      </c>
      <c r="M158" s="106">
        <f>+[3]data1cf!L158</f>
        <v>29250.198421879672</v>
      </c>
      <c r="N158" s="106">
        <f>+[3]data1cf!M158</f>
        <v>28398.151940571763</v>
      </c>
      <c r="O158" s="106">
        <f>+[3]data1cf!N158</f>
        <v>27206.718260771609</v>
      </c>
      <c r="P158" s="106">
        <f>+[3]data1cf!O158</f>
        <v>35848.053355234428</v>
      </c>
      <c r="Q158" s="106">
        <f>+[3]data1cf!P158</f>
        <v>44824.604426282589</v>
      </c>
      <c r="R158" s="106">
        <f>+[3]data1cf!Q158</f>
        <v>32210.319230619156</v>
      </c>
      <c r="S158" s="106">
        <f>+[3]data1cf!R158</f>
        <v>19177.524687747995</v>
      </c>
      <c r="T158" s="106">
        <f>+[3]data1cf!S158</f>
        <v>18653.925805428691</v>
      </c>
      <c r="U158" s="106">
        <f>+[3]data1cf!T158</f>
        <v>18128.406521513578</v>
      </c>
      <c r="V158" s="106">
        <f>+[3]data1cf!U158</f>
        <v>17827.028243886554</v>
      </c>
      <c r="W158" s="106">
        <f>+[3]data1cf!V158</f>
        <v>17071.374572343004</v>
      </c>
      <c r="X158" s="106">
        <f>+[3]data1cf!W158</f>
        <v>16539.741446056505</v>
      </c>
      <c r="Y158" s="106">
        <f>+[3]data1cf!X158</f>
        <v>16005.946890855223</v>
      </c>
      <c r="Z158" s="106">
        <f>+[3]data1cf!Y158</f>
        <v>15694.356279360727</v>
      </c>
      <c r="AA158" s="106">
        <f>+[3]data1cf!Z158</f>
        <v>14931.612176952352</v>
      </c>
      <c r="AB158" s="106">
        <f>+[3]data1cf!AA158</f>
        <v>14390.936438299173</v>
      </c>
      <c r="AC158" s="106">
        <f>+[3]data1cf!AB158</f>
        <v>13847.827992360184</v>
      </c>
      <c r="AD158" s="106">
        <f>+[3]data1cf!AC158</f>
        <v>13526.484314304289</v>
      </c>
      <c r="AE158" s="106">
        <f>+[3]data1cf!AD158</f>
        <v>12754.01886431377</v>
      </c>
      <c r="AF158" s="106">
        <f>+[3]data1cf!AE158</f>
        <v>-3418.2433717466956</v>
      </c>
      <c r="AG158" s="106"/>
      <c r="AH158" s="107">
        <f t="shared" si="16"/>
        <v>98982.065969283969</v>
      </c>
      <c r="AI158" s="107">
        <f t="shared" si="18"/>
        <v>194988.65804022321</v>
      </c>
      <c r="AJ158" s="108">
        <f t="shared" si="19"/>
        <v>163975.37089671378</v>
      </c>
      <c r="AK158" s="109">
        <f t="shared" si="17"/>
        <v>0.16497299075126648</v>
      </c>
      <c r="AL158" s="110">
        <f t="shared" si="21"/>
        <v>0.95084520384274684</v>
      </c>
    </row>
    <row r="159" spans="1:38" x14ac:dyDescent="0.2">
      <c r="A159" s="102"/>
      <c r="B159" s="106">
        <f>+[3]data1cf!A159</f>
        <v>-215038.73079717599</v>
      </c>
      <c r="C159" s="106">
        <f>+[3]data1cf!B159</f>
        <v>9690.6553871624201</v>
      </c>
      <c r="D159" s="106">
        <f>+[3]data1cf!C159</f>
        <v>55428.95923909737</v>
      </c>
      <c r="E159" s="106">
        <f>+[3]data1cf!D159</f>
        <v>53045.105916603294</v>
      </c>
      <c r="F159" s="106">
        <f>+[3]data1cf!E159</f>
        <v>36843.392990988199</v>
      </c>
      <c r="G159" s="106">
        <f>+[3]data1cf!F159</f>
        <v>34682.335149352613</v>
      </c>
      <c r="H159" s="106">
        <f>+[3]data1cf!G159</f>
        <v>31917.706560332954</v>
      </c>
      <c r="I159" s="106">
        <f>+[3]data1cf!H159</f>
        <v>29632.227082507656</v>
      </c>
      <c r="J159" s="106">
        <f>+[3]data1cf!I159</f>
        <v>28945.780979005605</v>
      </c>
      <c r="K159" s="106">
        <f>+[3]data1cf!J159</f>
        <v>27855.30137836955</v>
      </c>
      <c r="L159" s="106">
        <f>+[3]data1cf!K159</f>
        <v>26868.317748078734</v>
      </c>
      <c r="M159" s="106">
        <f>+[3]data1cf!L159</f>
        <v>26028.087569890486</v>
      </c>
      <c r="N159" s="106">
        <f>+[3]data1cf!M159</f>
        <v>25271.66972174382</v>
      </c>
      <c r="O159" s="106">
        <f>+[3]data1cf!N159</f>
        <v>24191.872475715267</v>
      </c>
      <c r="P159" s="106">
        <f>+[3]data1cf!O159</f>
        <v>32975.161522589027</v>
      </c>
      <c r="Q159" s="106">
        <f>+[3]data1cf!P159</f>
        <v>42059.789155359431</v>
      </c>
      <c r="R159" s="106">
        <f>+[3]data1cf!Q159</f>
        <v>29422.031616743618</v>
      </c>
      <c r="S159" s="106">
        <f>+[3]data1cf!R159</f>
        <v>16379.514089965596</v>
      </c>
      <c r="T159" s="106">
        <f>+[3]data1cf!S159</f>
        <v>15888.328956262529</v>
      </c>
      <c r="U159" s="106">
        <f>+[3]data1cf!T159</f>
        <v>15394.376815494594</v>
      </c>
      <c r="V159" s="106">
        <f>+[3]data1cf!U159</f>
        <v>15116.847991452072</v>
      </c>
      <c r="W159" s="106">
        <f>+[3]data1cf!V159</f>
        <v>14397.836981609831</v>
      </c>
      <c r="X159" s="106">
        <f>+[3]data1cf!W159</f>
        <v>13895.075722440743</v>
      </c>
      <c r="Y159" s="106">
        <f>+[3]data1cf!X159</f>
        <v>13389.200172442914</v>
      </c>
      <c r="Z159" s="106">
        <f>+[3]data1cf!Y159</f>
        <v>13098.008612932048</v>
      </c>
      <c r="AA159" s="106">
        <f>+[3]data1cf!Z159</f>
        <v>12367.729682199344</v>
      </c>
      <c r="AB159" s="106">
        <f>+[3]data1cf!AA159</f>
        <v>11851.939391832828</v>
      </c>
      <c r="AC159" s="106">
        <f>+[3]data1cf!AB159</f>
        <v>11332.643939701469</v>
      </c>
      <c r="AD159" s="106">
        <f>+[3]data1cf!AC159</f>
        <v>11027.736985520733</v>
      </c>
      <c r="AE159" s="106">
        <f>+[3]data1cf!AD159</f>
        <v>10283.113776086975</v>
      </c>
      <c r="AF159" s="106">
        <f>+[3]data1cf!AE159</f>
        <v>-5932.5324760498625</v>
      </c>
      <c r="AG159" s="106"/>
      <c r="AH159" s="107">
        <f t="shared" si="16"/>
        <v>65634.204620981021</v>
      </c>
      <c r="AI159" s="107">
        <f t="shared" si="18"/>
        <v>151677.4264887865</v>
      </c>
      <c r="AJ159" s="108">
        <f t="shared" si="19"/>
        <v>123278.71360708626</v>
      </c>
      <c r="AK159" s="109">
        <f t="shared" si="17"/>
        <v>0.14389178156852725</v>
      </c>
      <c r="AL159" s="110">
        <f t="shared" si="21"/>
        <v>0.90401626710824889</v>
      </c>
    </row>
    <row r="160" spans="1:38" x14ac:dyDescent="0.2">
      <c r="A160" s="102"/>
      <c r="B160" s="106">
        <f>+[3]data1cf!A160</f>
        <v>-191107.77174236302</v>
      </c>
      <c r="C160" s="106">
        <f>+[3]data1cf!B160</f>
        <v>22943.71832078672</v>
      </c>
      <c r="D160" s="106">
        <f>+[3]data1cf!C160</f>
        <v>63522.140070071488</v>
      </c>
      <c r="E160" s="106">
        <f>+[3]data1cf!D160</f>
        <v>62214.85718913906</v>
      </c>
      <c r="F160" s="106">
        <f>+[3]data1cf!E160</f>
        <v>45482.4681397799</v>
      </c>
      <c r="G160" s="106">
        <f>+[3]data1cf!F160</f>
        <v>43179.426336606135</v>
      </c>
      <c r="H160" s="106">
        <f>+[3]data1cf!G160</f>
        <v>40401.851330588688</v>
      </c>
      <c r="I160" s="106">
        <f>+[3]data1cf!H160</f>
        <v>38062.42083358331</v>
      </c>
      <c r="J160" s="106">
        <f>+[3]data1cf!I160</f>
        <v>37180.208507883988</v>
      </c>
      <c r="K160" s="106">
        <f>+[3]data1cf!J160</f>
        <v>35871.415308092444</v>
      </c>
      <c r="L160" s="106">
        <f>+[3]data1cf!K160</f>
        <v>34691.162468351235</v>
      </c>
      <c r="M160" s="106">
        <f>+[3]data1cf!L160</f>
        <v>33642.841283110538</v>
      </c>
      <c r="N160" s="106">
        <f>+[3]data1cf!M160</f>
        <v>32702.760066943621</v>
      </c>
      <c r="O160" s="106">
        <f>+[3]data1cf!N160</f>
        <v>31413.824705110739</v>
      </c>
      <c r="P160" s="106">
        <f>+[3]data1cf!O160</f>
        <v>38924.214798900444</v>
      </c>
      <c r="Q160" s="106">
        <f>+[3]data1cf!P160</f>
        <v>46800.025748465589</v>
      </c>
      <c r="R160" s="106">
        <f>+[3]data1cf!Q160</f>
        <v>35498.092008728949</v>
      </c>
      <c r="S160" s="106">
        <f>+[3]data1cf!R160</f>
        <v>23779.536581495697</v>
      </c>
      <c r="T160" s="106">
        <f>+[3]data1cf!S160</f>
        <v>23247.319972271391</v>
      </c>
      <c r="U160" s="106">
        <f>+[3]data1cf!T160</f>
        <v>22714.967321667107</v>
      </c>
      <c r="V160" s="106">
        <f>+[3]data1cf!U160</f>
        <v>22406.36144992445</v>
      </c>
      <c r="W160" s="106">
        <f>+[3]data1cf!V160</f>
        <v>21649.837448916136</v>
      </c>
      <c r="X160" s="106">
        <f>+[3]data1cf!W160</f>
        <v>21117.051693301648</v>
      </c>
      <c r="Y160" s="106">
        <f>+[3]data1cf!X160</f>
        <v>20584.112821915638</v>
      </c>
      <c r="Z160" s="106">
        <f>+[3]data1cf!Y160</f>
        <v>20273.314498225038</v>
      </c>
      <c r="AA160" s="106">
        <f>+[3]data1cf!Z160</f>
        <v>19517.757220131869</v>
      </c>
      <c r="AB160" s="106">
        <f>+[3]data1cf!AA160</f>
        <v>18984.330885241201</v>
      </c>
      <c r="AC160" s="106">
        <f>+[3]data1cf!AB160</f>
        <v>18450.732217200566</v>
      </c>
      <c r="AD160" s="106">
        <f>+[3]data1cf!AC160</f>
        <v>18139.181557958662</v>
      </c>
      <c r="AE160" s="106">
        <f>+[3]data1cf!AD160</f>
        <v>17382.997046591816</v>
      </c>
      <c r="AF160" s="106">
        <f>+[3]data1cf!AE160</f>
        <v>2909.2118895567255</v>
      </c>
      <c r="AG160" s="106"/>
      <c r="AH160" s="107">
        <f t="shared" si="16"/>
        <v>168564.16908221992</v>
      </c>
      <c r="AI160" s="107">
        <f t="shared" si="18"/>
        <v>278011.27779769991</v>
      </c>
      <c r="AJ160" s="108">
        <f t="shared" si="19"/>
        <v>244137.35231387898</v>
      </c>
      <c r="AK160" s="109">
        <f t="shared" si="17"/>
        <v>0.22034838795661926</v>
      </c>
      <c r="AL160" s="110">
        <f t="shared" si="21"/>
        <v>0.9863711727534199</v>
      </c>
    </row>
    <row r="161" spans="1:38" x14ac:dyDescent="0.2">
      <c r="A161" s="102"/>
      <c r="B161" s="106">
        <f>+[3]data1cf!A161</f>
        <v>-172524.30728201612</v>
      </c>
      <c r="C161" s="106">
        <f>+[3]data1cf!B161</f>
        <v>34057.235686804415</v>
      </c>
      <c r="D161" s="106">
        <f>+[3]data1cf!C161</f>
        <v>66894.87677942928</v>
      </c>
      <c r="E161" s="106">
        <f>+[3]data1cf!D161</f>
        <v>65451.606074443582</v>
      </c>
      <c r="F161" s="106">
        <f>+[3]data1cf!E161</f>
        <v>49779.791338884112</v>
      </c>
      <c r="G161" s="106">
        <f>+[3]data1cf!F161</f>
        <v>47446.452612570109</v>
      </c>
      <c r="H161" s="106">
        <f>+[3]data1cf!G161</f>
        <v>44727.035429999523</v>
      </c>
      <c r="I161" s="106">
        <f>+[3]data1cf!H161</f>
        <v>42411.300079916386</v>
      </c>
      <c r="J161" s="106">
        <f>+[3]data1cf!I161</f>
        <v>41436.458034373878</v>
      </c>
      <c r="K161" s="106">
        <f>+[3]data1cf!J161</f>
        <v>40028.911119038239</v>
      </c>
      <c r="L161" s="106">
        <f>+[3]data1cf!K161</f>
        <v>38763.063007903023</v>
      </c>
      <c r="M161" s="106">
        <f>+[3]data1cf!L161</f>
        <v>37617.315520999575</v>
      </c>
      <c r="N161" s="106">
        <f>+[3]data1cf!M161</f>
        <v>36593.169327432523</v>
      </c>
      <c r="O161" s="106">
        <f>+[3]data1cf!N161</f>
        <v>35210.315835306261</v>
      </c>
      <c r="P161" s="106">
        <f>+[3]data1cf!O161</f>
        <v>41795.097426959539</v>
      </c>
      <c r="Q161" s="106">
        <f>+[3]data1cf!P161</f>
        <v>48774.29428911076</v>
      </c>
      <c r="R161" s="106">
        <f>+[3]data1cf!Q161</f>
        <v>38526.374933038307</v>
      </c>
      <c r="S161" s="106">
        <f>+[3]data1cf!R161</f>
        <v>27861.392136579336</v>
      </c>
      <c r="T161" s="106">
        <f>+[3]data1cf!S161</f>
        <v>27317.671882085124</v>
      </c>
      <c r="U161" s="106">
        <f>+[3]data1cf!T161</f>
        <v>26775.364417092132</v>
      </c>
      <c r="V161" s="106">
        <f>+[3]data1cf!U161</f>
        <v>26457.584369504417</v>
      </c>
      <c r="W161" s="106">
        <f>+[3]data1cf!V161</f>
        <v>25695.158661860682</v>
      </c>
      <c r="X161" s="106">
        <f>+[3]data1cf!W161</f>
        <v>25157.348991669263</v>
      </c>
      <c r="Y161" s="106">
        <f>+[3]data1cf!X161</f>
        <v>24621.12942850816</v>
      </c>
      <c r="Z161" s="106">
        <f>+[3]data1cf!Y161</f>
        <v>24308.06783066794</v>
      </c>
      <c r="AA161" s="106">
        <f>+[3]data1cf!Z161</f>
        <v>23553.652867216937</v>
      </c>
      <c r="AB161" s="106">
        <f>+[3]data1cf!AA161</f>
        <v>23022.495611730483</v>
      </c>
      <c r="AC161" s="106">
        <f>+[3]data1cf!AB161</f>
        <v>22493.128035715563</v>
      </c>
      <c r="AD161" s="106">
        <f>+[3]data1cf!AC161</f>
        <v>22187.082997215133</v>
      </c>
      <c r="AE161" s="106">
        <f>+[3]data1cf!AD161</f>
        <v>21439.978294348206</v>
      </c>
      <c r="AF161" s="106">
        <f>+[3]data1cf!AE161</f>
        <v>8332.1714869287534</v>
      </c>
      <c r="AG161" s="106"/>
      <c r="AH161" s="107">
        <f t="shared" si="16"/>
        <v>230219.50591302608</v>
      </c>
      <c r="AI161" s="107">
        <f t="shared" si="18"/>
        <v>351780.82137309021</v>
      </c>
      <c r="AJ161" s="108">
        <f t="shared" si="19"/>
        <v>315265.87146005098</v>
      </c>
      <c r="AK161" s="109">
        <f t="shared" si="17"/>
        <v>0.28038079142570493</v>
      </c>
      <c r="AL161" s="110">
        <f t="shared" si="21"/>
        <v>0.99564044589419143</v>
      </c>
    </row>
    <row r="162" spans="1:38" x14ac:dyDescent="0.2">
      <c r="A162" s="102"/>
      <c r="B162" s="106">
        <f>+[3]data1cf!A162</f>
        <v>-177379.86984977071</v>
      </c>
      <c r="C162" s="106">
        <f>+[3]data1cf!B162</f>
        <v>27600.286129252956</v>
      </c>
      <c r="D162" s="106">
        <f>+[3]data1cf!C162</f>
        <v>64563.246655741445</v>
      </c>
      <c r="E162" s="106">
        <f>+[3]data1cf!D162</f>
        <v>63598.267539221008</v>
      </c>
      <c r="F162" s="106">
        <f>+[3]data1cf!E162</f>
        <v>45801.906588449652</v>
      </c>
      <c r="G162" s="106">
        <f>+[3]data1cf!F162</f>
        <v>43571.159115713919</v>
      </c>
      <c r="H162" s="106">
        <f>+[3]data1cf!G162</f>
        <v>40917.310541554383</v>
      </c>
      <c r="I162" s="106">
        <f>+[3]data1cf!H162</f>
        <v>38673.045283232917</v>
      </c>
      <c r="J162" s="106">
        <f>+[3]data1cf!I162</f>
        <v>37792.727357962722</v>
      </c>
      <c r="K162" s="106">
        <f>+[3]data1cf!J162</f>
        <v>36494.784928105539</v>
      </c>
      <c r="L162" s="106">
        <f>+[3]data1cf!K162</f>
        <v>35327.656068828932</v>
      </c>
      <c r="M162" s="106">
        <f>+[3]data1cf!L162</f>
        <v>34283.338736303878</v>
      </c>
      <c r="N162" s="106">
        <f>+[3]data1cf!M162</f>
        <v>33350.491744193198</v>
      </c>
      <c r="O162" s="106">
        <f>+[3]data1cf!N162</f>
        <v>32073.268330257102</v>
      </c>
      <c r="P162" s="106">
        <f>+[3]data1cf!O162</f>
        <v>38974.31858679984</v>
      </c>
      <c r="Q162" s="106">
        <f>+[3]data1cf!P162</f>
        <v>46237.617962353266</v>
      </c>
      <c r="R162" s="106">
        <f>+[3]data1cf!Q162</f>
        <v>35734.059657976264</v>
      </c>
      <c r="S162" s="106">
        <f>+[3]data1cf!R162</f>
        <v>24823.936568662473</v>
      </c>
      <c r="T162" s="106">
        <f>+[3]data1cf!S162</f>
        <v>24307.327892205809</v>
      </c>
      <c r="U162" s="106">
        <f>+[3]data1cf!T162</f>
        <v>23791.142134100141</v>
      </c>
      <c r="V162" s="106">
        <f>+[3]data1cf!U162</f>
        <v>23493.470542181261</v>
      </c>
      <c r="W162" s="106">
        <f>+[3]data1cf!V162</f>
        <v>22760.090503770596</v>
      </c>
      <c r="X162" s="106">
        <f>+[3]data1cf!W162</f>
        <v>22245.251159946201</v>
      </c>
      <c r="Y162" s="106">
        <f>+[3]data1cf!X162</f>
        <v>21730.887814451766</v>
      </c>
      <c r="Z162" s="106">
        <f>+[3]data1cf!Y162</f>
        <v>21433.765295597492</v>
      </c>
      <c r="AA162" s="106">
        <f>+[3]data1cf!Z162</f>
        <v>20703.646666651111</v>
      </c>
      <c r="AB162" s="106">
        <f>+[3]data1cf!AA162</f>
        <v>20190.798722292093</v>
      </c>
      <c r="AC162" s="106">
        <f>+[3]data1cf!AB162</f>
        <v>19678.486518247082</v>
      </c>
      <c r="AD162" s="106">
        <f>+[3]data1cf!AC162</f>
        <v>19383.6303551725</v>
      </c>
      <c r="AE162" s="106">
        <f>+[3]data1cf!AD162</f>
        <v>18655.534102102967</v>
      </c>
      <c r="AF162" s="106">
        <f>+[3]data1cf!AE162</f>
        <v>5206.6198375054701</v>
      </c>
      <c r="AG162" s="106"/>
      <c r="AH162" s="107">
        <f t="shared" si="16"/>
        <v>192705.37100626979</v>
      </c>
      <c r="AI162" s="107">
        <f t="shared" si="18"/>
        <v>304250.8058023841</v>
      </c>
      <c r="AJ162" s="108">
        <f t="shared" si="19"/>
        <v>270232.79937423277</v>
      </c>
      <c r="AK162" s="109">
        <f t="shared" si="17"/>
        <v>0.2487076818943024</v>
      </c>
      <c r="AL162" s="110">
        <f t="shared" si="21"/>
        <v>0.99091378200867797</v>
      </c>
    </row>
    <row r="163" spans="1:38" x14ac:dyDescent="0.2">
      <c r="A163" s="102"/>
      <c r="B163" s="106">
        <f>+[3]data1cf!A163</f>
        <v>-212860.49072320189</v>
      </c>
      <c r="C163" s="106">
        <f>+[3]data1cf!B163</f>
        <v>10910.138263441608</v>
      </c>
      <c r="D163" s="106">
        <f>+[3]data1cf!C163</f>
        <v>52364.365663616758</v>
      </c>
      <c r="E163" s="106">
        <f>+[3]data1cf!D163</f>
        <v>51500.595950833653</v>
      </c>
      <c r="F163" s="106">
        <f>+[3]data1cf!E163</f>
        <v>37193.72140623111</v>
      </c>
      <c r="G163" s="106">
        <f>+[3]data1cf!F163</f>
        <v>35034.198411688747</v>
      </c>
      <c r="H163" s="106">
        <f>+[3]data1cf!G163</f>
        <v>32280.725487047966</v>
      </c>
      <c r="I163" s="106">
        <f>+[3]data1cf!H163</f>
        <v>30002.195468927166</v>
      </c>
      <c r="J163" s="106">
        <f>+[3]data1cf!I163</f>
        <v>29308.669632211095</v>
      </c>
      <c r="K163" s="106">
        <f>+[3]data1cf!J163</f>
        <v>28211.116657561201</v>
      </c>
      <c r="L163" s="106">
        <f>+[3]data1cf!K163</f>
        <v>27218.201935855082</v>
      </c>
      <c r="M163" s="106">
        <f>+[3]data1cf!L163</f>
        <v>26370.633471983288</v>
      </c>
      <c r="N163" s="106">
        <f>+[3]data1cf!M163</f>
        <v>25608.086769744572</v>
      </c>
      <c r="O163" s="106">
        <f>+[3]data1cf!N163</f>
        <v>24521.637312035287</v>
      </c>
      <c r="P163" s="106">
        <f>+[3]data1cf!O163</f>
        <v>33200.430229466052</v>
      </c>
      <c r="Q163" s="106">
        <f>+[3]data1cf!P163</f>
        <v>42182.63925525621</v>
      </c>
      <c r="R163" s="106">
        <f>+[3]data1cf!Q163</f>
        <v>29669.488272021983</v>
      </c>
      <c r="S163" s="106">
        <f>+[3]data1cf!R163</f>
        <v>16752.083321247439</v>
      </c>
      <c r="T163" s="106">
        <f>+[3]data1cf!S163</f>
        <v>16260.844797397687</v>
      </c>
      <c r="U163" s="106">
        <f>+[3]data1cf!T163</f>
        <v>15766.989374027005</v>
      </c>
      <c r="V163" s="106">
        <f>+[3]data1cf!U163</f>
        <v>15489.336687141738</v>
      </c>
      <c r="W163" s="106">
        <f>+[3]data1cf!V163</f>
        <v>14771.111445571107</v>
      </c>
      <c r="X163" s="106">
        <f>+[3]data1cf!W163</f>
        <v>14268.924790229634</v>
      </c>
      <c r="Y163" s="106">
        <f>+[3]data1cf!X163</f>
        <v>13763.792791422547</v>
      </c>
      <c r="Z163" s="106">
        <f>+[3]data1cf!Y163</f>
        <v>13473.160443494493</v>
      </c>
      <c r="AA163" s="106">
        <f>+[3]data1cf!Z163</f>
        <v>12744.336671386736</v>
      </c>
      <c r="AB163" s="106">
        <f>+[3]data1cf!AA163</f>
        <v>12229.827797598366</v>
      </c>
      <c r="AC163" s="106">
        <f>+[3]data1cf!AB163</f>
        <v>11712.00391379105</v>
      </c>
      <c r="AD163" s="106">
        <f>+[3]data1cf!AC163</f>
        <v>11408.420654815778</v>
      </c>
      <c r="AE163" s="106">
        <f>+[3]data1cf!AD163</f>
        <v>10666.010331408088</v>
      </c>
      <c r="AF163" s="106">
        <f>+[3]data1cf!AE163</f>
        <v>-5388.6754481604767</v>
      </c>
      <c r="AG163" s="106"/>
      <c r="AH163" s="107">
        <f t="shared" si="16"/>
        <v>67610.360586522103</v>
      </c>
      <c r="AI163" s="107">
        <f t="shared" si="18"/>
        <v>154272.5327925873</v>
      </c>
      <c r="AJ163" s="108">
        <f t="shared" si="19"/>
        <v>125789.71152792002</v>
      </c>
      <c r="AK163" s="109">
        <f t="shared" si="17"/>
        <v>0.14509783387184144</v>
      </c>
      <c r="AL163" s="110">
        <f t="shared" ref="AL163:AL178" si="22">1-EXP(-(1/0.25)*(AI163/ABS($AI$1010)))</f>
        <v>0.90778880049796662</v>
      </c>
    </row>
    <row r="164" spans="1:38" x14ac:dyDescent="0.2">
      <c r="A164" s="102"/>
      <c r="B164" s="106">
        <f>+[3]data1cf!A164</f>
        <v>-168876.23458178152</v>
      </c>
      <c r="C164" s="106">
        <f>+[3]data1cf!B164</f>
        <v>33687.425886699115</v>
      </c>
      <c r="D164" s="106">
        <f>+[3]data1cf!C164</f>
        <v>69574.764317394918</v>
      </c>
      <c r="E164" s="106">
        <f>+[3]data1cf!D164</f>
        <v>67331.430086881286</v>
      </c>
      <c r="F164" s="106">
        <f>+[3]data1cf!E164</f>
        <v>52581.851363964801</v>
      </c>
      <c r="G164" s="106">
        <f>+[3]data1cf!F164</f>
        <v>50177.621608291869</v>
      </c>
      <c r="H164" s="106">
        <f>+[3]data1cf!G164</f>
        <v>47414.220019483721</v>
      </c>
      <c r="I164" s="106">
        <f>+[3]data1cf!H164</f>
        <v>45049.8635652659</v>
      </c>
      <c r="J164" s="106">
        <f>+[3]data1cf!I164</f>
        <v>44008.599798737545</v>
      </c>
      <c r="K164" s="106">
        <f>+[3]data1cf!J164</f>
        <v>42524.182033796402</v>
      </c>
      <c r="L164" s="106">
        <f>+[3]data1cf!K164</f>
        <v>41189.154627339754</v>
      </c>
      <c r="M164" s="106">
        <f>+[3]data1cf!L164</f>
        <v>39972.16623577266</v>
      </c>
      <c r="N164" s="106">
        <f>+[3]data1cf!M164</f>
        <v>38883.956748750759</v>
      </c>
      <c r="O164" s="106">
        <f>+[3]data1cf!N164</f>
        <v>37427.041273350362</v>
      </c>
      <c r="P164" s="106">
        <f>+[3]data1cf!O164</f>
        <v>43779.068418172988</v>
      </c>
      <c r="Q164" s="106">
        <f>+[3]data1cf!P164</f>
        <v>50548.070705337159</v>
      </c>
      <c r="R164" s="106">
        <f>+[3]data1cf!Q164</f>
        <v>40493.5088813006</v>
      </c>
      <c r="S164" s="106">
        <f>+[3]data1cf!R164</f>
        <v>30014.674398829062</v>
      </c>
      <c r="T164" s="106">
        <f>+[3]data1cf!S164</f>
        <v>29452.160199445148</v>
      </c>
      <c r="U164" s="106">
        <f>+[3]data1cf!T164</f>
        <v>28891.764251990549</v>
      </c>
      <c r="V164" s="106">
        <f>+[3]data1cf!U164</f>
        <v>28560.033912000319</v>
      </c>
      <c r="W164" s="106">
        <f>+[3]data1cf!V164</f>
        <v>27777.583209527715</v>
      </c>
      <c r="X164" s="106">
        <f>+[3]data1cf!W164</f>
        <v>27223.9309861082</v>
      </c>
      <c r="Y164" s="106">
        <f>+[3]data1cf!X164</f>
        <v>26672.662873896996</v>
      </c>
      <c r="Z164" s="106">
        <f>+[3]data1cf!Y164</f>
        <v>26348.629030949567</v>
      </c>
      <c r="AA164" s="106">
        <f>+[3]data1cf!Z164</f>
        <v>25577.567222144484</v>
      </c>
      <c r="AB164" s="106">
        <f>+[3]data1cf!AA164</f>
        <v>25033.88923074695</v>
      </c>
      <c r="AC164" s="106">
        <f>+[3]data1cf!AB164</f>
        <v>24492.89457751836</v>
      </c>
      <c r="AD164" s="106">
        <f>+[3]data1cf!AC164</f>
        <v>24179.268417782165</v>
      </c>
      <c r="AE164" s="106">
        <f>+[3]data1cf!AD164</f>
        <v>23419.279701152642</v>
      </c>
      <c r="AF164" s="106">
        <f>+[3]data1cf!AE164</f>
        <v>10568.785838842872</v>
      </c>
      <c r="AG164" s="106"/>
      <c r="AH164" s="107">
        <f t="shared" si="16"/>
        <v>253731.02624560858</v>
      </c>
      <c r="AI164" s="107">
        <f t="shared" si="18"/>
        <v>382298.33335456561</v>
      </c>
      <c r="AJ164" s="108">
        <f t="shared" si="19"/>
        <v>344043.74214549828</v>
      </c>
      <c r="AK164" s="109">
        <f t="shared" si="17"/>
        <v>0.29859635233879089</v>
      </c>
      <c r="AL164" s="110">
        <f t="shared" si="22"/>
        <v>0.99727942850148588</v>
      </c>
    </row>
    <row r="165" spans="1:38" x14ac:dyDescent="0.2">
      <c r="A165" s="102"/>
      <c r="B165" s="106">
        <f>+[3]data1cf!A165</f>
        <v>-188353.95313247087</v>
      </c>
      <c r="C165" s="106">
        <f>+[3]data1cf!B165</f>
        <v>26701.241038566877</v>
      </c>
      <c r="D165" s="106">
        <f>+[3]data1cf!C165</f>
        <v>66259.719299362274</v>
      </c>
      <c r="E165" s="106">
        <f>+[3]data1cf!D165</f>
        <v>60965.33808073953</v>
      </c>
      <c r="F165" s="106">
        <f>+[3]data1cf!E165</f>
        <v>46109.301870348645</v>
      </c>
      <c r="G165" s="106">
        <f>+[3]data1cf!F165</f>
        <v>43802.101133648088</v>
      </c>
      <c r="H165" s="106">
        <f>+[3]data1cf!G165</f>
        <v>41033.426408820218</v>
      </c>
      <c r="I165" s="106">
        <f>+[3]data1cf!H165</f>
        <v>38697.778451758146</v>
      </c>
      <c r="J165" s="106">
        <f>+[3]data1cf!I165</f>
        <v>37802.085255872764</v>
      </c>
      <c r="K165" s="106">
        <f>+[3]data1cf!J165</f>
        <v>36478.950773430144</v>
      </c>
      <c r="L165" s="106">
        <f>+[3]data1cf!K165</f>
        <v>35286.280545040092</v>
      </c>
      <c r="M165" s="106">
        <f>+[3]data1cf!L165</f>
        <v>34223.787443718218</v>
      </c>
      <c r="N165" s="106">
        <f>+[3]data1cf!M165</f>
        <v>33271.491089100455</v>
      </c>
      <c r="O165" s="106">
        <f>+[3]data1cf!N165</f>
        <v>31968.921544858909</v>
      </c>
      <c r="P165" s="106">
        <f>+[3]data1cf!O165</f>
        <v>39342.408877061956</v>
      </c>
      <c r="Q165" s="106">
        <f>+[3]data1cf!P165</f>
        <v>47085.527761847778</v>
      </c>
      <c r="R165" s="106">
        <f>+[3]data1cf!Q165</f>
        <v>35939.853734863493</v>
      </c>
      <c r="S165" s="106">
        <f>+[3]data1cf!R165</f>
        <v>24377.528822948851</v>
      </c>
      <c r="T165" s="106">
        <f>+[3]data1cf!S165</f>
        <v>23843.691720663439</v>
      </c>
      <c r="U165" s="106">
        <f>+[3]data1cf!T165</f>
        <v>23309.946049013422</v>
      </c>
      <c r="V165" s="106">
        <f>+[3]data1cf!U165</f>
        <v>23000.042546873083</v>
      </c>
      <c r="W165" s="106">
        <f>+[3]data1cf!V165</f>
        <v>22242.740051583445</v>
      </c>
      <c r="X165" s="106">
        <f>+[3]data1cf!W165</f>
        <v>21709.285460972955</v>
      </c>
      <c r="Y165" s="106">
        <f>+[3]data1cf!X165</f>
        <v>21175.933776348102</v>
      </c>
      <c r="Z165" s="106">
        <f>+[3]data1cf!Y165</f>
        <v>20864.853669287317</v>
      </c>
      <c r="AA165" s="106">
        <f>+[3]data1cf!Z165</f>
        <v>20109.551566389047</v>
      </c>
      <c r="AB165" s="106">
        <f>+[3]data1cf!AA165</f>
        <v>19576.527496038536</v>
      </c>
      <c r="AC165" s="106">
        <f>+[3]data1cf!AB165</f>
        <v>19043.619247281575</v>
      </c>
      <c r="AD165" s="106">
        <f>+[3]data1cf!AC165</f>
        <v>18732.928549086238</v>
      </c>
      <c r="AE165" s="106">
        <f>+[3]data1cf!AD165</f>
        <v>17978.164217378522</v>
      </c>
      <c r="AF165" s="106">
        <f>+[3]data1cf!AE165</f>
        <v>3706.8538009888871</v>
      </c>
      <c r="AG165" s="106"/>
      <c r="AH165" s="107">
        <f t="shared" si="16"/>
        <v>180112.9037861712</v>
      </c>
      <c r="AI165" s="107">
        <f t="shared" si="18"/>
        <v>291409.40171150811</v>
      </c>
      <c r="AJ165" s="108">
        <f t="shared" si="19"/>
        <v>257130.21145446337</v>
      </c>
      <c r="AK165" s="109">
        <f t="shared" si="17"/>
        <v>0.23153213858604435</v>
      </c>
      <c r="AL165" s="110">
        <f t="shared" si="22"/>
        <v>0.9889196637907306</v>
      </c>
    </row>
    <row r="166" spans="1:38" x14ac:dyDescent="0.2">
      <c r="A166" s="102"/>
      <c r="B166" s="106">
        <f>+[3]data1cf!A166</f>
        <v>-172887.64160932077</v>
      </c>
      <c r="C166" s="106">
        <f>+[3]data1cf!B166</f>
        <v>26686.283645883668</v>
      </c>
      <c r="D166" s="106">
        <f>+[3]data1cf!C166</f>
        <v>62943.604781997317</v>
      </c>
      <c r="E166" s="106">
        <f>+[3]data1cf!D166</f>
        <v>59841.075441268986</v>
      </c>
      <c r="F166" s="106">
        <f>+[3]data1cf!E166</f>
        <v>45910.232413437101</v>
      </c>
      <c r="G166" s="106">
        <f>+[3]data1cf!F166</f>
        <v>43703.016221219979</v>
      </c>
      <c r="H166" s="106">
        <f>+[3]data1cf!G166</f>
        <v>41089.547719843176</v>
      </c>
      <c r="I166" s="106">
        <f>+[3]data1cf!H166</f>
        <v>38876.32048200471</v>
      </c>
      <c r="J166" s="106">
        <f>+[3]data1cf!I166</f>
        <v>37996.528998048889</v>
      </c>
      <c r="K166" s="106">
        <f>+[3]data1cf!J166</f>
        <v>36702.025915215694</v>
      </c>
      <c r="L166" s="106">
        <f>+[3]data1cf!K166</f>
        <v>35539.090171998323</v>
      </c>
      <c r="M166" s="106">
        <f>+[3]data1cf!L166</f>
        <v>34495.982050530321</v>
      </c>
      <c r="N166" s="106">
        <f>+[3]data1cf!M166</f>
        <v>33565.410180481515</v>
      </c>
      <c r="O166" s="106">
        <f>+[3]data1cf!N166</f>
        <v>32291.911523109418</v>
      </c>
      <c r="P166" s="106">
        <f>+[3]data1cf!O166</f>
        <v>38993.466502684125</v>
      </c>
      <c r="Q166" s="106">
        <f>+[3]data1cf!P166</f>
        <v>46056.265388023508</v>
      </c>
      <c r="R166" s="106">
        <f>+[3]data1cf!Q166</f>
        <v>35813.935943005439</v>
      </c>
      <c r="S166" s="106">
        <f>+[3]data1cf!R166</f>
        <v>25168.318866460104</v>
      </c>
      <c r="T166" s="106">
        <f>+[3]data1cf!S166</f>
        <v>24656.785586164828</v>
      </c>
      <c r="U166" s="106">
        <f>+[3]data1cf!T166</f>
        <v>24145.858912340511</v>
      </c>
      <c r="V166" s="106">
        <f>+[3]data1cf!U166</f>
        <v>23851.74184055689</v>
      </c>
      <c r="W166" s="106">
        <f>+[3]data1cf!V166</f>
        <v>23125.898722827944</v>
      </c>
      <c r="X166" s="106">
        <f>+[3]data1cf!W166</f>
        <v>22616.903257743601</v>
      </c>
      <c r="Y166" s="106">
        <f>+[3]data1cf!X166</f>
        <v>22108.590533586794</v>
      </c>
      <c r="Z166" s="106">
        <f>+[3]data1cf!Y166</f>
        <v>21815.922795203485</v>
      </c>
      <c r="AA166" s="106">
        <f>+[3]data1cf!Z166</f>
        <v>21094.095851433754</v>
      </c>
      <c r="AB166" s="106">
        <f>+[3]data1cf!AA166</f>
        <v>20587.956719727707</v>
      </c>
      <c r="AC166" s="106">
        <f>+[3]data1cf!AB166</f>
        <v>20082.586018950446</v>
      </c>
      <c r="AD166" s="106">
        <f>+[3]data1cf!AC166</f>
        <v>19793.176068811546</v>
      </c>
      <c r="AE166" s="106">
        <f>+[3]data1cf!AD166</f>
        <v>19074.242813481716</v>
      </c>
      <c r="AF166" s="106">
        <f>+[3]data1cf!AE166</f>
        <v>5960.6795504981274</v>
      </c>
      <c r="AG166" s="106"/>
      <c r="AH166" s="107">
        <f t="shared" si="16"/>
        <v>193628.75843516242</v>
      </c>
      <c r="AI166" s="107">
        <f t="shared" si="18"/>
        <v>305202.89516549901</v>
      </c>
      <c r="AJ166" s="108">
        <f t="shared" si="19"/>
        <v>271333.42907283327</v>
      </c>
      <c r="AK166" s="109">
        <f t="shared" si="17"/>
        <v>0.2504944026470185</v>
      </c>
      <c r="AL166" s="110">
        <f t="shared" si="22"/>
        <v>0.99104646906731719</v>
      </c>
    </row>
    <row r="167" spans="1:38" x14ac:dyDescent="0.2">
      <c r="A167" s="102"/>
      <c r="B167" s="106">
        <f>+[3]data1cf!A167</f>
        <v>-188828.99057023399</v>
      </c>
      <c r="C167" s="106">
        <f>+[3]data1cf!B167</f>
        <v>22527.253780944215</v>
      </c>
      <c r="D167" s="106">
        <f>+[3]data1cf!C167</f>
        <v>58170.05077931656</v>
      </c>
      <c r="E167" s="106">
        <f>+[3]data1cf!D167</f>
        <v>59045.759186155075</v>
      </c>
      <c r="F167" s="106">
        <f>+[3]data1cf!E167</f>
        <v>43139.888215436862</v>
      </c>
      <c r="G167" s="106">
        <f>+[3]data1cf!F167</f>
        <v>40928.28634876704</v>
      </c>
      <c r="H167" s="106">
        <f>+[3]data1cf!G167</f>
        <v>38239.016617944333</v>
      </c>
      <c r="I167" s="106">
        <f>+[3]data1cf!H167</f>
        <v>35980.546646797142</v>
      </c>
      <c r="J167" s="106">
        <f>+[3]data1cf!I167</f>
        <v>35157.653603035375</v>
      </c>
      <c r="K167" s="106">
        <f>+[3]data1cf!J167</f>
        <v>33920.977331419243</v>
      </c>
      <c r="L167" s="106">
        <f>+[3]data1cf!K167</f>
        <v>32806.970069971656</v>
      </c>
      <c r="M167" s="106">
        <f>+[3]data1cf!L167</f>
        <v>31823.061408351838</v>
      </c>
      <c r="N167" s="106">
        <f>+[3]data1cf!M167</f>
        <v>30942.357626198711</v>
      </c>
      <c r="O167" s="106">
        <f>+[3]data1cf!N167</f>
        <v>29723.407463819611</v>
      </c>
      <c r="P167" s="106">
        <f>+[3]data1cf!O167</f>
        <v>37195.09481422769</v>
      </c>
      <c r="Q167" s="106">
        <f>+[3]data1cf!P167</f>
        <v>45011.043410077131</v>
      </c>
      <c r="R167" s="106">
        <f>+[3]data1cf!Q167</f>
        <v>33858.215606396829</v>
      </c>
      <c r="S167" s="106">
        <f>+[3]data1cf!R167</f>
        <v>22299.147811912924</v>
      </c>
      <c r="T167" s="106">
        <f>+[3]data1cf!S167</f>
        <v>21789.748632717594</v>
      </c>
      <c r="U167" s="106">
        <f>+[3]data1cf!T167</f>
        <v>21279.815183437524</v>
      </c>
      <c r="V167" s="106">
        <f>+[3]data1cf!U167</f>
        <v>20987.885507396946</v>
      </c>
      <c r="W167" s="106">
        <f>+[3]data1cf!V167</f>
        <v>20258.280881369639</v>
      </c>
      <c r="X167" s="106">
        <f>+[3]data1cf!W167</f>
        <v>19746.646515422217</v>
      </c>
      <c r="Y167" s="106">
        <f>+[3]data1cf!X167</f>
        <v>19234.410823787388</v>
      </c>
      <c r="Z167" s="106">
        <f>+[3]data1cf!Y167</f>
        <v>18938.760489000721</v>
      </c>
      <c r="AA167" s="106">
        <f>+[3]data1cf!Z167</f>
        <v>18208.062763180089</v>
      </c>
      <c r="AB167" s="106">
        <f>+[3]data1cf!AA167</f>
        <v>17693.912674851119</v>
      </c>
      <c r="AC167" s="106">
        <f>+[3]data1cf!AB167</f>
        <v>17179.085789163353</v>
      </c>
      <c r="AD167" s="106">
        <f>+[3]data1cf!AC167</f>
        <v>16880.901667859289</v>
      </c>
      <c r="AE167" s="106">
        <f>+[3]data1cf!AD167</f>
        <v>16147.319800910609</v>
      </c>
      <c r="AF167" s="106">
        <f>+[3]data1cf!AE167</f>
        <v>1856.9175247372477</v>
      </c>
      <c r="AG167" s="106"/>
      <c r="AH167" s="107">
        <f t="shared" si="16"/>
        <v>150763.39577097978</v>
      </c>
      <c r="AI167" s="107">
        <f t="shared" si="18"/>
        <v>254309.02110815037</v>
      </c>
      <c r="AJ167" s="108">
        <f t="shared" si="19"/>
        <v>222077.09749450447</v>
      </c>
      <c r="AK167" s="109">
        <f t="shared" si="17"/>
        <v>0.20931118130683901</v>
      </c>
      <c r="AL167" s="110">
        <f t="shared" si="22"/>
        <v>0.98034342049171963</v>
      </c>
    </row>
    <row r="168" spans="1:38" x14ac:dyDescent="0.2">
      <c r="A168" s="102"/>
      <c r="B168" s="106">
        <f>+[3]data1cf!A168</f>
        <v>-176971.43277450895</v>
      </c>
      <c r="C168" s="106">
        <f>+[3]data1cf!B168</f>
        <v>30146.195479395785</v>
      </c>
      <c r="D168" s="106">
        <f>+[3]data1cf!C168</f>
        <v>69827.905005973618</v>
      </c>
      <c r="E168" s="106">
        <f>+[3]data1cf!D168</f>
        <v>64506.111756540282</v>
      </c>
      <c r="F168" s="106">
        <f>+[3]data1cf!E168</f>
        <v>49809.354013842021</v>
      </c>
      <c r="G168" s="106">
        <f>+[3]data1cf!F168</f>
        <v>47448.183886838902</v>
      </c>
      <c r="H168" s="106">
        <f>+[3]data1cf!G168</f>
        <v>44684.9222163292</v>
      </c>
      <c r="I168" s="106">
        <f>+[3]data1cf!H168</f>
        <v>42334.739318692707</v>
      </c>
      <c r="J168" s="106">
        <f>+[3]data1cf!I168</f>
        <v>41356.006651277377</v>
      </c>
      <c r="K168" s="106">
        <f>+[3]data1cf!J168</f>
        <v>39941.039545016072</v>
      </c>
      <c r="L168" s="106">
        <f>+[3]data1cf!K168</f>
        <v>38667.381873161357</v>
      </c>
      <c r="M168" s="106">
        <f>+[3]data1cf!L168</f>
        <v>37516.796996488149</v>
      </c>
      <c r="N168" s="106">
        <f>+[3]data1cf!M168</f>
        <v>36487.076353888639</v>
      </c>
      <c r="O168" s="106">
        <f>+[3]data1cf!N168</f>
        <v>35096.650022365939</v>
      </c>
      <c r="P168" s="106">
        <f>+[3]data1cf!O168</f>
        <v>41875.357982135763</v>
      </c>
      <c r="Q168" s="106">
        <f>+[3]data1cf!P168</f>
        <v>49050.654585681426</v>
      </c>
      <c r="R168" s="106">
        <f>+[3]data1cf!Q168</f>
        <v>38543.182436003699</v>
      </c>
      <c r="S168" s="106">
        <f>+[3]data1cf!R168</f>
        <v>27614.905081112192</v>
      </c>
      <c r="T168" s="106">
        <f>+[3]data1cf!S168</f>
        <v>27065.005351377862</v>
      </c>
      <c r="U168" s="106">
        <f>+[3]data1cf!T168</f>
        <v>26516.364606604038</v>
      </c>
      <c r="V168" s="106">
        <f>+[3]data1cf!U168</f>
        <v>26194.217082179908</v>
      </c>
      <c r="W168" s="106">
        <f>+[3]data1cf!V168</f>
        <v>25423.012283218981</v>
      </c>
      <c r="X168" s="106">
        <f>+[3]data1cf!W168</f>
        <v>24878.379676957527</v>
      </c>
      <c r="Y168" s="106">
        <f>+[3]data1cf!X168</f>
        <v>24335.164069360537</v>
      </c>
      <c r="Z168" s="106">
        <f>+[3]data1cf!Y168</f>
        <v>24016.957028749326</v>
      </c>
      <c r="AA168" s="106">
        <f>+[3]data1cf!Z168</f>
        <v>23253.155165298813</v>
      </c>
      <c r="AB168" s="106">
        <f>+[3]data1cf!AA168</f>
        <v>22714.450752909244</v>
      </c>
      <c r="AC168" s="106">
        <f>+[3]data1cf!AB168</f>
        <v>22177.341185000434</v>
      </c>
      <c r="AD168" s="106">
        <f>+[3]data1cf!AC168</f>
        <v>21865.29956985735</v>
      </c>
      <c r="AE168" s="106">
        <f>+[3]data1cf!AD168</f>
        <v>21108.099399322535</v>
      </c>
      <c r="AF168" s="106">
        <f>+[3]data1cf!AE168</f>
        <v>7667.5514702137807</v>
      </c>
      <c r="AG168" s="106"/>
      <c r="AH168" s="107">
        <f t="shared" si="16"/>
        <v>223299.13144499873</v>
      </c>
      <c r="AI168" s="107">
        <f t="shared" si="18"/>
        <v>344577.24948819808</v>
      </c>
      <c r="AJ168" s="108">
        <f t="shared" si="19"/>
        <v>308001.70848934265</v>
      </c>
      <c r="AK168" s="109">
        <f t="shared" si="17"/>
        <v>0.26974382996559143</v>
      </c>
      <c r="AL168" s="110">
        <f t="shared" si="22"/>
        <v>0.99512718118346222</v>
      </c>
    </row>
    <row r="169" spans="1:38" x14ac:dyDescent="0.2">
      <c r="A169" s="102"/>
      <c r="B169" s="106">
        <f>+[3]data1cf!A169</f>
        <v>-185421.71553458902</v>
      </c>
      <c r="C169" s="106">
        <f>+[3]data1cf!B169</f>
        <v>25314.734466851602</v>
      </c>
      <c r="D169" s="106">
        <f>+[3]data1cf!C169</f>
        <v>62047.479062396364</v>
      </c>
      <c r="E169" s="106">
        <f>+[3]data1cf!D169</f>
        <v>61239.565664340713</v>
      </c>
      <c r="F169" s="106">
        <f>+[3]data1cf!E169</f>
        <v>45935.593459311087</v>
      </c>
      <c r="G169" s="106">
        <f>+[3]data1cf!F169</f>
        <v>43651.857389789337</v>
      </c>
      <c r="H169" s="106">
        <f>+[3]data1cf!G169</f>
        <v>40916.454259707098</v>
      </c>
      <c r="I169" s="106">
        <f>+[3]data1cf!H169</f>
        <v>38607.714359211299</v>
      </c>
      <c r="J169" s="106">
        <f>+[3]data1cf!I169</f>
        <v>37718.38487730427</v>
      </c>
      <c r="K169" s="106">
        <f>+[3]data1cf!J169</f>
        <v>36404.669486167957</v>
      </c>
      <c r="L169" s="106">
        <f>+[3]data1cf!K169</f>
        <v>35221.272825219843</v>
      </c>
      <c r="M169" s="106">
        <f>+[3]data1cf!L169</f>
        <v>34166.07302848986</v>
      </c>
      <c r="N169" s="106">
        <f>+[3]data1cf!M169</f>
        <v>33221.197311372853</v>
      </c>
      <c r="O169" s="106">
        <f>+[3]data1cf!N169</f>
        <v>31928.001076446024</v>
      </c>
      <c r="P169" s="106">
        <f>+[3]data1cf!O169</f>
        <v>39177.641847907747</v>
      </c>
      <c r="Q169" s="106">
        <f>+[3]data1cf!P169</f>
        <v>46794.152897901375</v>
      </c>
      <c r="R169" s="106">
        <f>+[3]data1cf!Q169</f>
        <v>35820.68372543333</v>
      </c>
      <c r="S169" s="106">
        <f>+[3]data1cf!R169</f>
        <v>24433.591671895774</v>
      </c>
      <c r="T169" s="106">
        <f>+[3]data1cf!S169</f>
        <v>23905.131118838035</v>
      </c>
      <c r="U169" s="106">
        <f>+[3]data1cf!T169</f>
        <v>23376.831799502375</v>
      </c>
      <c r="V169" s="106">
        <f>+[3]data1cf!U169</f>
        <v>23070.76469811752</v>
      </c>
      <c r="W169" s="106">
        <f>+[3]data1cf!V169</f>
        <v>22320.736355153909</v>
      </c>
      <c r="X169" s="106">
        <f>+[3]data1cf!W169</f>
        <v>21792.950343848817</v>
      </c>
      <c r="Y169" s="106">
        <f>+[3]data1cf!X169</f>
        <v>21265.345802518335</v>
      </c>
      <c r="Z169" s="106">
        <f>+[3]data1cf!Y169</f>
        <v>20958.48737905093</v>
      </c>
      <c r="AA169" s="106">
        <f>+[3]data1cf!Z169</f>
        <v>20210.703069500945</v>
      </c>
      <c r="AB169" s="106">
        <f>+[3]data1cf!AA169</f>
        <v>19683.67626088117</v>
      </c>
      <c r="AC169" s="106">
        <f>+[3]data1cf!AB169</f>
        <v>19156.85369831651</v>
      </c>
      <c r="AD169" s="106">
        <f>+[3]data1cf!AC169</f>
        <v>18850.798945980088</v>
      </c>
      <c r="AE169" s="106">
        <f>+[3]data1cf!AD169</f>
        <v>18103.846004700623</v>
      </c>
      <c r="AF169" s="106">
        <f>+[3]data1cf!AE169</f>
        <v>4052.783831371853</v>
      </c>
      <c r="AG169" s="106"/>
      <c r="AH169" s="107">
        <f t="shared" si="16"/>
        <v>178050.3079180021</v>
      </c>
      <c r="AI169" s="107">
        <f t="shared" si="18"/>
        <v>288818.50076377048</v>
      </c>
      <c r="AJ169" s="108">
        <f t="shared" si="19"/>
        <v>254776.38342234452</v>
      </c>
      <c r="AK169" s="109">
        <f t="shared" si="17"/>
        <v>0.23005785346031191</v>
      </c>
      <c r="AL169" s="110">
        <f t="shared" si="22"/>
        <v>0.98846709582219683</v>
      </c>
    </row>
    <row r="170" spans="1:38" x14ac:dyDescent="0.2">
      <c r="A170" s="102"/>
      <c r="B170" s="106">
        <f>+[3]data1cf!A170</f>
        <v>-194242.59577913451</v>
      </c>
      <c r="C170" s="106">
        <f>+[3]data1cf!B170</f>
        <v>17708.65240257424</v>
      </c>
      <c r="D170" s="106">
        <f>+[3]data1cf!C170</f>
        <v>55915.880602705496</v>
      </c>
      <c r="E170" s="106">
        <f>+[3]data1cf!D170</f>
        <v>51064.911148597821</v>
      </c>
      <c r="F170" s="106">
        <f>+[3]data1cf!E170</f>
        <v>40180.474842544965</v>
      </c>
      <c r="G170" s="106">
        <f>+[3]data1cf!F170</f>
        <v>38034.321886704274</v>
      </c>
      <c r="H170" s="106">
        <f>+[3]data1cf!G170</f>
        <v>35376.413299507025</v>
      </c>
      <c r="I170" s="106">
        <f>+[3]data1cf!H170</f>
        <v>33157.488027627507</v>
      </c>
      <c r="J170" s="106">
        <f>+[3]data1cf!I170</f>
        <v>32403.636865577369</v>
      </c>
      <c r="K170" s="106">
        <f>+[3]data1cf!J170</f>
        <v>31245.848709446596</v>
      </c>
      <c r="L170" s="106">
        <f>+[3]data1cf!K170</f>
        <v>30202.442373468541</v>
      </c>
      <c r="M170" s="106">
        <f>+[3]data1cf!L170</f>
        <v>29292.353687888462</v>
      </c>
      <c r="N170" s="106">
        <f>+[3]data1cf!M170</f>
        <v>28477.606411673914</v>
      </c>
      <c r="O170" s="106">
        <f>+[3]data1cf!N170</f>
        <v>27334.514341558701</v>
      </c>
      <c r="P170" s="106">
        <f>+[3]data1cf!O170</f>
        <v>35120.353547899766</v>
      </c>
      <c r="Q170" s="106">
        <f>+[3]data1cf!P170</f>
        <v>43227.300614116954</v>
      </c>
      <c r="R170" s="106">
        <f>+[3]data1cf!Q170</f>
        <v>31779.241606784482</v>
      </c>
      <c r="S170" s="106">
        <f>+[3]data1cf!R170</f>
        <v>19931.281268681007</v>
      </c>
      <c r="T170" s="106">
        <f>+[3]data1cf!S170</f>
        <v>19439.650409104433</v>
      </c>
      <c r="U170" s="106">
        <f>+[3]data1cf!T170</f>
        <v>18946.684098377693</v>
      </c>
      <c r="V170" s="106">
        <f>+[3]data1cf!U170</f>
        <v>18668.019752752938</v>
      </c>
      <c r="W170" s="106">
        <f>+[3]data1cf!V170</f>
        <v>17956.583667430052</v>
      </c>
      <c r="X170" s="106">
        <f>+[3]data1cf!W170</f>
        <v>17459.36577836467</v>
      </c>
      <c r="Y170" s="106">
        <f>+[3]data1cf!X170</f>
        <v>16960.644827264587</v>
      </c>
      <c r="Z170" s="106">
        <f>+[3]data1cf!Y170</f>
        <v>16674.832931716748</v>
      </c>
      <c r="AA170" s="106">
        <f>+[3]data1cf!Z170</f>
        <v>15958.512018760091</v>
      </c>
      <c r="AB170" s="106">
        <f>+[3]data1cf!AA170</f>
        <v>15455.005878783457</v>
      </c>
      <c r="AC170" s="106">
        <f>+[3]data1cf!AB170</f>
        <v>14949.80802924469</v>
      </c>
      <c r="AD170" s="106">
        <f>+[3]data1cf!AC170</f>
        <v>14657.572209100741</v>
      </c>
      <c r="AE170" s="106">
        <f>+[3]data1cf!AD170</f>
        <v>13934.132673794793</v>
      </c>
      <c r="AF170" s="106">
        <f>+[3]data1cf!AE170</f>
        <v>-744.74674493103157</v>
      </c>
      <c r="AG170" s="106"/>
      <c r="AH170" s="107">
        <f t="shared" si="16"/>
        <v>115327.69112988944</v>
      </c>
      <c r="AI170" s="107">
        <f t="shared" si="18"/>
        <v>210592.62963567002</v>
      </c>
      <c r="AJ170" s="108">
        <f t="shared" si="19"/>
        <v>180408.6091892916</v>
      </c>
      <c r="AK170" s="109">
        <f t="shared" si="17"/>
        <v>0.18170534968376159</v>
      </c>
      <c r="AL170" s="110">
        <f t="shared" si="22"/>
        <v>0.96137589472707208</v>
      </c>
    </row>
    <row r="171" spans="1:38" x14ac:dyDescent="0.2">
      <c r="A171" s="102"/>
      <c r="B171" s="106">
        <f>+[3]data1cf!A171</f>
        <v>-188917.12545605085</v>
      </c>
      <c r="C171" s="106">
        <f>+[3]data1cf!B171</f>
        <v>22730.473294911309</v>
      </c>
      <c r="D171" s="106">
        <f>+[3]data1cf!C171</f>
        <v>63329.482278693278</v>
      </c>
      <c r="E171" s="106">
        <f>+[3]data1cf!D171</f>
        <v>58119.597866415657</v>
      </c>
      <c r="F171" s="106">
        <f>+[3]data1cf!E171</f>
        <v>45061.561710480441</v>
      </c>
      <c r="G171" s="106">
        <f>+[3]data1cf!F171</f>
        <v>42785.704151405036</v>
      </c>
      <c r="H171" s="106">
        <f>+[3]data1cf!G171</f>
        <v>40041.22156341029</v>
      </c>
      <c r="I171" s="106">
        <f>+[3]data1cf!H171</f>
        <v>37729.812927533174</v>
      </c>
      <c r="J171" s="106">
        <f>+[3]data1cf!I171</f>
        <v>36859.525544651406</v>
      </c>
      <c r="K171" s="106">
        <f>+[3]data1cf!J171</f>
        <v>35566.314511948367</v>
      </c>
      <c r="L171" s="106">
        <f>+[3]data1cf!K171</f>
        <v>34400.775735242059</v>
      </c>
      <c r="M171" s="106">
        <f>+[3]data1cf!L171</f>
        <v>33365.650392898882</v>
      </c>
      <c r="N171" s="106">
        <f>+[3]data1cf!M171</f>
        <v>32438.183083536045</v>
      </c>
      <c r="O171" s="106">
        <f>+[3]data1cf!N171</f>
        <v>31164.519250524376</v>
      </c>
      <c r="P171" s="106">
        <f>+[3]data1cf!O171</f>
        <v>38589.973579515892</v>
      </c>
      <c r="Q171" s="106">
        <f>+[3]data1cf!P171</f>
        <v>46376.278364467013</v>
      </c>
      <c r="R171" s="106">
        <f>+[3]data1cf!Q171</f>
        <v>35205.01194279312</v>
      </c>
      <c r="S171" s="106">
        <f>+[3]data1cf!R171</f>
        <v>23620.444803460676</v>
      </c>
      <c r="T171" s="106">
        <f>+[3]data1cf!S171</f>
        <v>23094.703034860722</v>
      </c>
      <c r="U171" s="106">
        <f>+[3]data1cf!T171</f>
        <v>22568.817702676213</v>
      </c>
      <c r="V171" s="106">
        <f>+[3]data1cf!U171</f>
        <v>22264.883997976598</v>
      </c>
      <c r="W171" s="106">
        <f>+[3]data1cf!V171</f>
        <v>21516.598990716149</v>
      </c>
      <c r="X171" s="106">
        <f>+[3]data1cf!W171</f>
        <v>20990.256605627626</v>
      </c>
      <c r="Y171" s="106">
        <f>+[3]data1cf!X171</f>
        <v>20463.752638459817</v>
      </c>
      <c r="Z171" s="106">
        <f>+[3]data1cf!Y171</f>
        <v>20157.673299780057</v>
      </c>
      <c r="AA171" s="106">
        <f>+[3]data1cf!Z171</f>
        <v>19410.240422613322</v>
      </c>
      <c r="AB171" s="106">
        <f>+[3]data1cf!AA171</f>
        <v>18883.222038375403</v>
      </c>
      <c r="AC171" s="106">
        <f>+[3]data1cf!AB171</f>
        <v>18356.021792083891</v>
      </c>
      <c r="AD171" s="106">
        <f>+[3]data1cf!AC171</f>
        <v>18049.222218804513</v>
      </c>
      <c r="AE171" s="106">
        <f>+[3]data1cf!AD171</f>
        <v>17301.053726217324</v>
      </c>
      <c r="AF171" s="106">
        <f>+[3]data1cf!AE171</f>
        <v>2993.4251109816469</v>
      </c>
      <c r="AG171" s="106"/>
      <c r="AH171" s="107">
        <f t="shared" si="16"/>
        <v>165328.16430446025</v>
      </c>
      <c r="AI171" s="107">
        <f t="shared" si="18"/>
        <v>273537.0922062266</v>
      </c>
      <c r="AJ171" s="108">
        <f t="shared" si="19"/>
        <v>240071.59781051282</v>
      </c>
      <c r="AK171" s="109">
        <f t="shared" si="17"/>
        <v>0.21879073977470398</v>
      </c>
      <c r="AL171" s="110">
        <f t="shared" si="22"/>
        <v>0.98539566947254853</v>
      </c>
    </row>
    <row r="172" spans="1:38" x14ac:dyDescent="0.2">
      <c r="A172" s="102"/>
      <c r="B172" s="106">
        <f>+[3]data1cf!A172</f>
        <v>-187085.68052974166</v>
      </c>
      <c r="C172" s="106">
        <f>+[3]data1cf!B172</f>
        <v>26007.462191513085</v>
      </c>
      <c r="D172" s="106">
        <f>+[3]data1cf!C172</f>
        <v>64192.275649189251</v>
      </c>
      <c r="E172" s="106">
        <f>+[3]data1cf!D172</f>
        <v>62739.322971540474</v>
      </c>
      <c r="F172" s="106">
        <f>+[3]data1cf!E172</f>
        <v>46819.903227563336</v>
      </c>
      <c r="G172" s="106">
        <f>+[3]data1cf!F172</f>
        <v>44496.796277449685</v>
      </c>
      <c r="H172" s="106">
        <f>+[3]data1cf!G172</f>
        <v>41720.285469093054</v>
      </c>
      <c r="I172" s="106">
        <f>+[3]data1cf!H172</f>
        <v>39374.903011701914</v>
      </c>
      <c r="J172" s="106">
        <f>+[3]data1cf!I172</f>
        <v>38462.609297184128</v>
      </c>
      <c r="K172" s="106">
        <f>+[3]data1cf!J172</f>
        <v>37120.485959237209</v>
      </c>
      <c r="L172" s="106">
        <f>+[3]data1cf!K172</f>
        <v>35910.813442431041</v>
      </c>
      <c r="M172" s="106">
        <f>+[3]data1cf!L172</f>
        <v>34830.566212171558</v>
      </c>
      <c r="N172" s="106">
        <f>+[3]data1cf!M172</f>
        <v>33862.398141338577</v>
      </c>
      <c r="O172" s="106">
        <f>+[3]data1cf!N172</f>
        <v>32541.56601258702</v>
      </c>
      <c r="P172" s="106">
        <f>+[3]data1cf!O172</f>
        <v>39841.004851465477</v>
      </c>
      <c r="Q172" s="106">
        <f>+[3]data1cf!P172</f>
        <v>47515.648374407494</v>
      </c>
      <c r="R172" s="106">
        <f>+[3]data1cf!Q172</f>
        <v>36439.02003410671</v>
      </c>
      <c r="S172" s="106">
        <f>+[3]data1cf!R172</f>
        <v>24944.19295853583</v>
      </c>
      <c r="T172" s="106">
        <f>+[3]data1cf!S172</f>
        <v>24406.047244605172</v>
      </c>
      <c r="U172" s="106">
        <f>+[3]data1cf!T172</f>
        <v>23868.184200779986</v>
      </c>
      <c r="V172" s="106">
        <f>+[3]data1cf!U172</f>
        <v>23555.06573734658</v>
      </c>
      <c r="W172" s="106">
        <f>+[3]data1cf!V172</f>
        <v>22793.340298261668</v>
      </c>
      <c r="X172" s="106">
        <f>+[3]data1cf!W172</f>
        <v>22256.377170616324</v>
      </c>
      <c r="Y172" s="106">
        <f>+[3]data1cf!X172</f>
        <v>21719.732190664967</v>
      </c>
      <c r="Z172" s="106">
        <f>+[3]data1cf!Y172</f>
        <v>21406.254267131844</v>
      </c>
      <c r="AA172" s="106">
        <f>+[3]data1cf!Z172</f>
        <v>20647.435137900575</v>
      </c>
      <c r="AB172" s="106">
        <f>+[3]data1cf!AA172</f>
        <v>20111.803021537853</v>
      </c>
      <c r="AC172" s="106">
        <f>+[3]data1cf!AB172</f>
        <v>19576.528983207696</v>
      </c>
      <c r="AD172" s="106">
        <f>+[3]data1cf!AC172</f>
        <v>19264.368299703332</v>
      </c>
      <c r="AE172" s="106">
        <f>+[3]data1cf!AD172</f>
        <v>18507.098432278974</v>
      </c>
      <c r="AF172" s="106">
        <f>+[3]data1cf!AE172</f>
        <v>4326.7028567575035</v>
      </c>
      <c r="AG172" s="106"/>
      <c r="AH172" s="107">
        <f t="shared" si="16"/>
        <v>184639.41861415343</v>
      </c>
      <c r="AI172" s="107">
        <f t="shared" si="18"/>
        <v>297640.19897532614</v>
      </c>
      <c r="AJ172" s="108">
        <f t="shared" si="19"/>
        <v>262950.59166955639</v>
      </c>
      <c r="AK172" s="109">
        <f t="shared" si="17"/>
        <v>0.2339897572994232</v>
      </c>
      <c r="AL172" s="110">
        <f t="shared" si="22"/>
        <v>0.98993665492885241</v>
      </c>
    </row>
    <row r="173" spans="1:38" x14ac:dyDescent="0.2">
      <c r="A173" s="102"/>
      <c r="B173" s="106">
        <f>+[3]data1cf!A173</f>
        <v>-175115.02552143938</v>
      </c>
      <c r="C173" s="106">
        <f>+[3]data1cf!B173</f>
        <v>32933.711820808792</v>
      </c>
      <c r="D173" s="106">
        <f>+[3]data1cf!C173</f>
        <v>68982.203157359792</v>
      </c>
      <c r="E173" s="106">
        <f>+[3]data1cf!D173</f>
        <v>67347.494991274696</v>
      </c>
      <c r="F173" s="106">
        <f>+[3]data1cf!E173</f>
        <v>50862.088677050866</v>
      </c>
      <c r="G173" s="106">
        <f>+[3]data1cf!F173</f>
        <v>48477.218114655043</v>
      </c>
      <c r="H173" s="106">
        <f>+[3]data1cf!G173</f>
        <v>45702.129916242018</v>
      </c>
      <c r="I173" s="106">
        <f>+[3]data1cf!H173</f>
        <v>43337.355425187736</v>
      </c>
      <c r="J173" s="106">
        <f>+[3]data1cf!I173</f>
        <v>42334.013584895612</v>
      </c>
      <c r="K173" s="106">
        <f>+[3]data1cf!J173</f>
        <v>40890.881904102527</v>
      </c>
      <c r="L173" s="106">
        <f>+[3]data1cf!K173</f>
        <v>39592.000337250618</v>
      </c>
      <c r="M173" s="106">
        <f>+[3]data1cf!L173</f>
        <v>38415.092754402736</v>
      </c>
      <c r="N173" s="106">
        <f>+[3]data1cf!M173</f>
        <v>37361.834066706855</v>
      </c>
      <c r="O173" s="106">
        <f>+[3]data1cf!N173</f>
        <v>35944.318195049229</v>
      </c>
      <c r="P173" s="106">
        <f>+[3]data1cf!O173</f>
        <v>42614.310615257396</v>
      </c>
      <c r="Q173" s="106">
        <f>+[3]data1cf!P173</f>
        <v>49689.157815015307</v>
      </c>
      <c r="R173" s="106">
        <f>+[3]data1cf!Q173</f>
        <v>39282.662586898063</v>
      </c>
      <c r="S173" s="106">
        <f>+[3]data1cf!R173</f>
        <v>28453.050671701822</v>
      </c>
      <c r="T173" s="106">
        <f>+[3]data1cf!S173</f>
        <v>27896.737859854111</v>
      </c>
      <c r="U173" s="106">
        <f>+[3]data1cf!T173</f>
        <v>27341.966539676112</v>
      </c>
      <c r="V173" s="106">
        <f>+[3]data1cf!U173</f>
        <v>27015.034976422321</v>
      </c>
      <c r="W173" s="106">
        <f>+[3]data1cf!V173</f>
        <v>26237.234740671804</v>
      </c>
      <c r="X173" s="106">
        <f>+[3]data1cf!W173</f>
        <v>25687.370954993457</v>
      </c>
      <c r="Y173" s="106">
        <f>+[3]data1cf!X173</f>
        <v>25139.242131769861</v>
      </c>
      <c r="Z173" s="106">
        <f>+[3]data1cf!Y173</f>
        <v>24817.457567917998</v>
      </c>
      <c r="AA173" s="106">
        <f>+[3]data1cf!Z173</f>
        <v>24048.399129647587</v>
      </c>
      <c r="AB173" s="106">
        <f>+[3]data1cf!AA173</f>
        <v>23505.793779738786</v>
      </c>
      <c r="AC173" s="106">
        <f>+[3]data1cf!AB173</f>
        <v>22965.141145357789</v>
      </c>
      <c r="AD173" s="106">
        <f>+[3]data1cf!AC173</f>
        <v>22650.89211218484</v>
      </c>
      <c r="AE173" s="106">
        <f>+[3]data1cf!AD173</f>
        <v>21889.930106486485</v>
      </c>
      <c r="AF173" s="106">
        <f>+[3]data1cf!AE173</f>
        <v>8582.3870858169976</v>
      </c>
      <c r="AG173" s="106"/>
      <c r="AH173" s="107">
        <f t="shared" si="16"/>
        <v>235439.04317460876</v>
      </c>
      <c r="AI173" s="107">
        <f t="shared" si="18"/>
        <v>359580.1975065411</v>
      </c>
      <c r="AJ173" s="108">
        <f t="shared" si="19"/>
        <v>322298.46759735956</v>
      </c>
      <c r="AK173" s="109">
        <f t="shared" si="17"/>
        <v>0.28090112805366518</v>
      </c>
      <c r="AL173" s="110">
        <f t="shared" si="22"/>
        <v>0.99613538842780569</v>
      </c>
    </row>
    <row r="174" spans="1:38" x14ac:dyDescent="0.2">
      <c r="A174" s="102"/>
      <c r="B174" s="106">
        <f>+[3]data1cf!A174</f>
        <v>-167770.40563320264</v>
      </c>
      <c r="C174" s="106">
        <f>+[3]data1cf!B174</f>
        <v>35307.988567242282</v>
      </c>
      <c r="D174" s="106">
        <f>+[3]data1cf!C174</f>
        <v>68495.222297024942</v>
      </c>
      <c r="E174" s="106">
        <f>+[3]data1cf!D174</f>
        <v>65010.587827024065</v>
      </c>
      <c r="F174" s="106">
        <f>+[3]data1cf!E174</f>
        <v>48856.190060732275</v>
      </c>
      <c r="G174" s="106">
        <f>+[3]data1cf!F174</f>
        <v>46582.181721713918</v>
      </c>
      <c r="H174" s="106">
        <f>+[3]data1cf!G174</f>
        <v>43934.866522505821</v>
      </c>
      <c r="I174" s="106">
        <f>+[3]data1cf!H174</f>
        <v>41680.218504513425</v>
      </c>
      <c r="J174" s="106">
        <f>+[3]data1cf!I174</f>
        <v>40731.505802514526</v>
      </c>
      <c r="K174" s="106">
        <f>+[3]data1cf!J174</f>
        <v>39358.072880917141</v>
      </c>
      <c r="L174" s="106">
        <f>+[3]data1cf!K174</f>
        <v>38124.428303415392</v>
      </c>
      <c r="M174" s="106">
        <f>+[3]data1cf!L174</f>
        <v>37007.588316050387</v>
      </c>
      <c r="N174" s="106">
        <f>+[3]data1cf!M174</f>
        <v>36011.063055421037</v>
      </c>
      <c r="O174" s="106">
        <f>+[3]data1cf!N174</f>
        <v>34661.639762366598</v>
      </c>
      <c r="P174" s="106">
        <f>+[3]data1cf!O174</f>
        <v>41062.368797694871</v>
      </c>
      <c r="Q174" s="106">
        <f>+[3]data1cf!P174</f>
        <v>47847.507102728487</v>
      </c>
      <c r="R174" s="106">
        <f>+[3]data1cf!Q174</f>
        <v>37883.218269922902</v>
      </c>
      <c r="S174" s="106">
        <f>+[3]data1cf!R174</f>
        <v>27509.109884058533</v>
      </c>
      <c r="T174" s="106">
        <f>+[3]data1cf!S174</f>
        <v>26979.526709786427</v>
      </c>
      <c r="U174" s="106">
        <f>+[3]data1cf!T174</f>
        <v>26451.337911319497</v>
      </c>
      <c r="V174" s="106">
        <f>+[3]data1cf!U174</f>
        <v>26143.760142313025</v>
      </c>
      <c r="W174" s="106">
        <f>+[3]data1cf!V174</f>
        <v>25399.312021835911</v>
      </c>
      <c r="X174" s="106">
        <f>+[3]data1cf!W174</f>
        <v>24875.562395830304</v>
      </c>
      <c r="Y174" s="106">
        <f>+[3]data1cf!X174</f>
        <v>24353.382152077887</v>
      </c>
      <c r="Z174" s="106">
        <f>+[3]data1cf!Y174</f>
        <v>24050.615990891514</v>
      </c>
      <c r="AA174" s="106">
        <f>+[3]data1cf!Z174</f>
        <v>23313.919549646758</v>
      </c>
      <c r="AB174" s="106">
        <f>+[3]data1cf!AA174</f>
        <v>22796.735633608674</v>
      </c>
      <c r="AC174" s="106">
        <f>+[3]data1cf!AB174</f>
        <v>22281.318071122747</v>
      </c>
      <c r="AD174" s="106">
        <f>+[3]data1cf!AC174</f>
        <v>21985.628416421954</v>
      </c>
      <c r="AE174" s="106">
        <f>+[3]data1cf!AD174</f>
        <v>21255.995558951807</v>
      </c>
      <c r="AF174" s="106">
        <f>+[3]data1cf!AE174</f>
        <v>8508.8199851367826</v>
      </c>
      <c r="AG174" s="106"/>
      <c r="AH174" s="107">
        <f t="shared" si="16"/>
        <v>232708.58594508251</v>
      </c>
      <c r="AI174" s="107">
        <f t="shared" si="18"/>
        <v>352626.91926834336</v>
      </c>
      <c r="AJ174" s="108">
        <f t="shared" si="19"/>
        <v>316684.84566893551</v>
      </c>
      <c r="AK174" s="109">
        <f t="shared" si="17"/>
        <v>0.28990476727485659</v>
      </c>
      <c r="AL174" s="110">
        <f t="shared" si="22"/>
        <v>0.99569706789124757</v>
      </c>
    </row>
    <row r="175" spans="1:38" x14ac:dyDescent="0.2">
      <c r="A175" s="102"/>
      <c r="B175" s="106">
        <f>+[3]data1cf!A175</f>
        <v>-205286.29674824176</v>
      </c>
      <c r="C175" s="106">
        <f>+[3]data1cf!B175</f>
        <v>12861.810869449182</v>
      </c>
      <c r="D175" s="106">
        <f>+[3]data1cf!C175</f>
        <v>58054.869455439795</v>
      </c>
      <c r="E175" s="106">
        <f>+[3]data1cf!D175</f>
        <v>55199.403497080755</v>
      </c>
      <c r="F175" s="106">
        <f>+[3]data1cf!E175</f>
        <v>39759.079274204152</v>
      </c>
      <c r="G175" s="106">
        <f>+[3]data1cf!F175</f>
        <v>37560.21974146468</v>
      </c>
      <c r="H175" s="106">
        <f>+[3]data1cf!G175</f>
        <v>34807.427842708479</v>
      </c>
      <c r="I175" s="106">
        <f>+[3]data1cf!H175</f>
        <v>32516.417216711314</v>
      </c>
      <c r="J175" s="106">
        <f>+[3]data1cf!I175</f>
        <v>31765.091716241572</v>
      </c>
      <c r="K175" s="106">
        <f>+[3]data1cf!J175</f>
        <v>30603.400378436418</v>
      </c>
      <c r="L175" s="106">
        <f>+[3]data1cf!K175</f>
        <v>29553.833264571585</v>
      </c>
      <c r="M175" s="106">
        <f>+[3]data1cf!L175</f>
        <v>28644.898776847353</v>
      </c>
      <c r="N175" s="106">
        <f>+[3]data1cf!M175</f>
        <v>27828.324584013564</v>
      </c>
      <c r="O175" s="106">
        <f>+[3]data1cf!N175</f>
        <v>26680.480422202352</v>
      </c>
      <c r="P175" s="106">
        <f>+[3]data1cf!O175</f>
        <v>34960.801735580637</v>
      </c>
      <c r="Q175" s="106">
        <f>+[3]data1cf!P175</f>
        <v>43563.366376017839</v>
      </c>
      <c r="R175" s="106">
        <f>+[3]data1cf!Q175</f>
        <v>31474.175195817712</v>
      </c>
      <c r="S175" s="106">
        <f>+[3]data1cf!R175</f>
        <v>18977.590143587171</v>
      </c>
      <c r="T175" s="106">
        <f>+[3]data1cf!S175</f>
        <v>18474.791353883484</v>
      </c>
      <c r="U175" s="106">
        <f>+[3]data1cf!T175</f>
        <v>17970.173746506196</v>
      </c>
      <c r="V175" s="106">
        <f>+[3]data1cf!U175</f>
        <v>17683.733046801848</v>
      </c>
      <c r="W175" s="106">
        <f>+[3]data1cf!V175</f>
        <v>16955.262183674851</v>
      </c>
      <c r="X175" s="106">
        <f>+[3]data1cf!W175</f>
        <v>16444.85413924446</v>
      </c>
      <c r="Y175" s="106">
        <f>+[3]data1cf!X175</f>
        <v>15932.398999498851</v>
      </c>
      <c r="Z175" s="106">
        <f>+[3]data1cf!Y175</f>
        <v>15636.469153831604</v>
      </c>
      <c r="AA175" s="106">
        <f>+[3]data1cf!Z175</f>
        <v>14901.099940238491</v>
      </c>
      <c r="AB175" s="106">
        <f>+[3]data1cf!AA175</f>
        <v>14382.127612575754</v>
      </c>
      <c r="AC175" s="106">
        <f>+[3]data1cf!AB175</f>
        <v>13860.851261100936</v>
      </c>
      <c r="AD175" s="106">
        <f>+[3]data1cf!AC175</f>
        <v>13555.912384007366</v>
      </c>
      <c r="AE175" s="106">
        <f>+[3]data1cf!AD175</f>
        <v>12811.107930235758</v>
      </c>
      <c r="AF175" s="106">
        <f>+[3]data1cf!AE175</f>
        <v>-2691.3406134808574</v>
      </c>
      <c r="AG175" s="106"/>
      <c r="AH175" s="107">
        <f t="shared" si="16"/>
        <v>100372.78871558825</v>
      </c>
      <c r="AI175" s="107">
        <f t="shared" si="18"/>
        <v>194277.67874110278</v>
      </c>
      <c r="AJ175" s="108">
        <f t="shared" si="19"/>
        <v>164096.87187820731</v>
      </c>
      <c r="AK175" s="109">
        <f t="shared" si="17"/>
        <v>0.16825934052467345</v>
      </c>
      <c r="AL175" s="110">
        <f t="shared" si="22"/>
        <v>0.95030224279147535</v>
      </c>
    </row>
    <row r="176" spans="1:38" x14ac:dyDescent="0.2">
      <c r="A176" s="102"/>
      <c r="B176" s="106">
        <f>+[3]data1cf!A176</f>
        <v>-190542.84916867092</v>
      </c>
      <c r="C176" s="106">
        <f>+[3]data1cf!B176</f>
        <v>23676.416858169308</v>
      </c>
      <c r="D176" s="106">
        <f>+[3]data1cf!C176</f>
        <v>59311.708170677666</v>
      </c>
      <c r="E176" s="106">
        <f>+[3]data1cf!D176</f>
        <v>58981.000652960764</v>
      </c>
      <c r="F176" s="106">
        <f>+[3]data1cf!E176</f>
        <v>44216.744528186391</v>
      </c>
      <c r="G176" s="106">
        <f>+[3]data1cf!F176</f>
        <v>41959.085601722312</v>
      </c>
      <c r="H176" s="106">
        <f>+[3]data1cf!G176</f>
        <v>39222.778893808267</v>
      </c>
      <c r="I176" s="106">
        <f>+[3]data1cf!H176</f>
        <v>36922.051405320453</v>
      </c>
      <c r="J176" s="106">
        <f>+[3]data1cf!I176</f>
        <v>36071.416142033544</v>
      </c>
      <c r="K176" s="106">
        <f>+[3]data1cf!J176</f>
        <v>34800.606789257843</v>
      </c>
      <c r="L176" s="106">
        <f>+[3]data1cf!K176</f>
        <v>33655.095542181691</v>
      </c>
      <c r="M176" s="106">
        <f>+[3]data1cf!L176</f>
        <v>32640.970270142032</v>
      </c>
      <c r="N176" s="106">
        <f>+[3]data1cf!M176</f>
        <v>31732.2437109604</v>
      </c>
      <c r="O176" s="106">
        <f>+[3]data1cf!N176</f>
        <v>30480.113320125034</v>
      </c>
      <c r="P176" s="106">
        <f>+[3]data1cf!O176</f>
        <v>37998.764055642641</v>
      </c>
      <c r="Q176" s="106">
        <f>+[3]data1cf!P176</f>
        <v>45871.690353544232</v>
      </c>
      <c r="R176" s="106">
        <f>+[3]data1cf!Q176</f>
        <v>34611.461179052341</v>
      </c>
      <c r="S176" s="106">
        <f>+[3]data1cf!R176</f>
        <v>22939.675136589605</v>
      </c>
      <c r="T176" s="106">
        <f>+[3]data1cf!S176</f>
        <v>22418.898559048437</v>
      </c>
      <c r="U176" s="106">
        <f>+[3]data1cf!T176</f>
        <v>21897.746819442902</v>
      </c>
      <c r="V176" s="106">
        <f>+[3]data1cf!U176</f>
        <v>21597.524375863046</v>
      </c>
      <c r="W176" s="106">
        <f>+[3]data1cf!V176</f>
        <v>20854.272496944221</v>
      </c>
      <c r="X176" s="106">
        <f>+[3]data1cf!W176</f>
        <v>20331.926381260419</v>
      </c>
      <c r="Y176" s="106">
        <f>+[3]data1cf!X176</f>
        <v>19809.158017367736</v>
      </c>
      <c r="Z176" s="106">
        <f>+[3]data1cf!Y176</f>
        <v>19505.797180925074</v>
      </c>
      <c r="AA176" s="106">
        <f>+[3]data1cf!Z176</f>
        <v>18762.303495147222</v>
      </c>
      <c r="AB176" s="106">
        <f>+[3]data1cf!AA176</f>
        <v>18238.190850456012</v>
      </c>
      <c r="AC176" s="106">
        <f>+[3]data1cf!AB176</f>
        <v>17713.602961685727</v>
      </c>
      <c r="AD176" s="106">
        <f>+[3]data1cf!AC176</f>
        <v>17408.395501608939</v>
      </c>
      <c r="AE176" s="106">
        <f>+[3]data1cf!AD176</f>
        <v>16662.943994898669</v>
      </c>
      <c r="AF176" s="106">
        <f>+[3]data1cf!AE176</f>
        <v>2238.411414750939</v>
      </c>
      <c r="AG176" s="106"/>
      <c r="AH176" s="107">
        <f t="shared" si="16"/>
        <v>156798.46100727041</v>
      </c>
      <c r="AI176" s="107">
        <f t="shared" si="18"/>
        <v>262798.70976550342</v>
      </c>
      <c r="AJ176" s="108">
        <f t="shared" si="19"/>
        <v>229867.64281035686</v>
      </c>
      <c r="AK176" s="109">
        <f t="shared" si="17"/>
        <v>0.21233808398246767</v>
      </c>
      <c r="AL176" s="110">
        <f t="shared" si="22"/>
        <v>0.98275991053551803</v>
      </c>
    </row>
    <row r="177" spans="1:38" x14ac:dyDescent="0.2">
      <c r="A177" s="102"/>
      <c r="B177" s="106">
        <f>+[3]data1cf!A177</f>
        <v>-179146.49823564442</v>
      </c>
      <c r="C177" s="106">
        <f>+[3]data1cf!B177</f>
        <v>27706.054727219132</v>
      </c>
      <c r="D177" s="106">
        <f>+[3]data1cf!C177</f>
        <v>64777.939606265194</v>
      </c>
      <c r="E177" s="106">
        <f>+[3]data1cf!D177</f>
        <v>61055.814013719195</v>
      </c>
      <c r="F177" s="106">
        <f>+[3]data1cf!E177</f>
        <v>45944.605625536366</v>
      </c>
      <c r="G177" s="106">
        <f>+[3]data1cf!F177</f>
        <v>43698.459547122489</v>
      </c>
      <c r="H177" s="106">
        <f>+[3]data1cf!G177</f>
        <v>41023.489198456533</v>
      </c>
      <c r="I177" s="106">
        <f>+[3]data1cf!H177</f>
        <v>38761.977447097088</v>
      </c>
      <c r="J177" s="106">
        <f>+[3]data1cf!I177</f>
        <v>37876.888480960304</v>
      </c>
      <c r="K177" s="106">
        <f>+[3]data1cf!J177</f>
        <v>36572.154573869004</v>
      </c>
      <c r="L177" s="106">
        <f>+[3]data1cf!K177</f>
        <v>35398.421142938998</v>
      </c>
      <c r="M177" s="106">
        <f>+[3]data1cf!L177</f>
        <v>34348.697384970394</v>
      </c>
      <c r="N177" s="106">
        <f>+[3]data1cf!M177</f>
        <v>33410.455724196014</v>
      </c>
      <c r="O177" s="106">
        <f>+[3]data1cf!N177</f>
        <v>32126.504538060428</v>
      </c>
      <c r="P177" s="106">
        <f>+[3]data1cf!O177</f>
        <v>39101.178819243505</v>
      </c>
      <c r="Q177" s="106">
        <f>+[3]data1cf!P177</f>
        <v>46440.093500082294</v>
      </c>
      <c r="R177" s="106">
        <f>+[3]data1cf!Q177</f>
        <v>35832.521131431735</v>
      </c>
      <c r="S177" s="106">
        <f>+[3]data1cf!R177</f>
        <v>24816.421300049253</v>
      </c>
      <c r="T177" s="106">
        <f>+[3]data1cf!S177</f>
        <v>24296.25213551124</v>
      </c>
      <c r="U177" s="106">
        <f>+[3]data1cf!T177</f>
        <v>23776.471631363995</v>
      </c>
      <c r="V177" s="106">
        <f>+[3]data1cf!U177</f>
        <v>23476.252670604503</v>
      </c>
      <c r="W177" s="106">
        <f>+[3]data1cf!V177</f>
        <v>22738.123593282755</v>
      </c>
      <c r="X177" s="106">
        <f>+[3]data1cf!W177</f>
        <v>22219.580438849138</v>
      </c>
      <c r="Y177" s="106">
        <f>+[3]data1cf!X177</f>
        <v>21701.47472510935</v>
      </c>
      <c r="Z177" s="106">
        <f>+[3]data1cf!Y177</f>
        <v>21401.60420515867</v>
      </c>
      <c r="AA177" s="106">
        <f>+[3]data1cf!Z177</f>
        <v>20666.628506291192</v>
      </c>
      <c r="AB177" s="106">
        <f>+[3]data1cf!AA177</f>
        <v>20149.915440555211</v>
      </c>
      <c r="AC177" s="106">
        <f>+[3]data1cf!AB177</f>
        <v>19633.694718173967</v>
      </c>
      <c r="AD177" s="106">
        <f>+[3]data1cf!AC177</f>
        <v>19335.877214237618</v>
      </c>
      <c r="AE177" s="106">
        <f>+[3]data1cf!AD177</f>
        <v>18602.78982778739</v>
      </c>
      <c r="AF177" s="106">
        <f>+[3]data1cf!AE177</f>
        <v>5020.9688200378005</v>
      </c>
      <c r="AG177" s="106"/>
      <c r="AH177" s="107">
        <f t="shared" si="16"/>
        <v>189795.89566891844</v>
      </c>
      <c r="AI177" s="107">
        <f t="shared" si="18"/>
        <v>301306.36193776142</v>
      </c>
      <c r="AJ177" s="108">
        <f t="shared" si="19"/>
        <v>267253.38392594783</v>
      </c>
      <c r="AK177" s="109">
        <f t="shared" si="17"/>
        <v>0.24465635418891907</v>
      </c>
      <c r="AL177" s="110">
        <f t="shared" si="22"/>
        <v>0.990490859168214</v>
      </c>
    </row>
    <row r="178" spans="1:38" x14ac:dyDescent="0.2">
      <c r="A178" s="102"/>
      <c r="B178" s="106">
        <f>+[3]data1cf!A178</f>
        <v>-166000.19080494108</v>
      </c>
      <c r="C178" s="106">
        <f>+[3]data1cf!B178</f>
        <v>31333.850733893836</v>
      </c>
      <c r="D178" s="106">
        <f>+[3]data1cf!C178</f>
        <v>65791.750471798514</v>
      </c>
      <c r="E178" s="106">
        <f>+[3]data1cf!D178</f>
        <v>64351.411706652638</v>
      </c>
      <c r="F178" s="106">
        <f>+[3]data1cf!E178</f>
        <v>47855.446235173164</v>
      </c>
      <c r="G178" s="106">
        <f>+[3]data1cf!F178</f>
        <v>45625.311302677379</v>
      </c>
      <c r="H178" s="106">
        <f>+[3]data1cf!G178</f>
        <v>43023.42502438552</v>
      </c>
      <c r="I178" s="106">
        <f>+[3]data1cf!H178</f>
        <v>40809.390515829495</v>
      </c>
      <c r="J178" s="106">
        <f>+[3]data1cf!I178</f>
        <v>39886.585425854923</v>
      </c>
      <c r="K178" s="106">
        <f>+[3]data1cf!J178</f>
        <v>38545.134570219656</v>
      </c>
      <c r="L178" s="106">
        <f>+[3]data1cf!K178</f>
        <v>37341.047406349826</v>
      </c>
      <c r="M178" s="106">
        <f>+[3]data1cf!L178</f>
        <v>36252.449982307</v>
      </c>
      <c r="N178" s="106">
        <f>+[3]data1cf!M178</f>
        <v>35282.160673609913</v>
      </c>
      <c r="O178" s="106">
        <f>+[3]data1cf!N178</f>
        <v>33963.841154486763</v>
      </c>
      <c r="P178" s="106">
        <f>+[3]data1cf!O178</f>
        <v>40313.155507924297</v>
      </c>
      <c r="Q178" s="106">
        <f>+[3]data1cf!P178</f>
        <v>47037.496048045454</v>
      </c>
      <c r="R178" s="106">
        <f>+[3]data1cf!Q178</f>
        <v>37183.368449080779</v>
      </c>
      <c r="S178" s="106">
        <f>+[3]data1cf!R178</f>
        <v>26924.507425012736</v>
      </c>
      <c r="T178" s="106">
        <f>+[3]data1cf!S178</f>
        <v>26405.734162666369</v>
      </c>
      <c r="U178" s="106">
        <f>+[3]data1cf!T178</f>
        <v>25888.213794334224</v>
      </c>
      <c r="V178" s="106">
        <f>+[3]data1cf!U178</f>
        <v>25588.509651686618</v>
      </c>
      <c r="W178" s="106">
        <f>+[3]data1cf!V178</f>
        <v>24857.083214599697</v>
      </c>
      <c r="X178" s="106">
        <f>+[3]data1cf!W178</f>
        <v>24343.55159347997</v>
      </c>
      <c r="Y178" s="106">
        <f>+[3]data1cf!X178</f>
        <v>23831.430115611452</v>
      </c>
      <c r="Z178" s="106">
        <f>+[3]data1cf!Y178</f>
        <v>23536.028496346</v>
      </c>
      <c r="AA178" s="106">
        <f>+[3]data1cf!Z178</f>
        <v>22811.588075946973</v>
      </c>
      <c r="AB178" s="106">
        <f>+[3]data1cf!AA178</f>
        <v>22303.955968206719</v>
      </c>
      <c r="AC178" s="106">
        <f>+[3]data1cf!AB178</f>
        <v>21797.91098911906</v>
      </c>
      <c r="AD178" s="106">
        <f>+[3]data1cf!AC178</f>
        <v>21508.982376692955</v>
      </c>
      <c r="AE178" s="106">
        <f>+[3]data1cf!AD178</f>
        <v>20790.774300755511</v>
      </c>
      <c r="AF178" s="106">
        <f>+[3]data1cf!AE178</f>
        <v>8181.5223897498217</v>
      </c>
      <c r="AG178" s="106"/>
      <c r="AH178" s="107">
        <f t="shared" si="16"/>
        <v>222770.04710777843</v>
      </c>
      <c r="AI178" s="107">
        <f t="shared" si="18"/>
        <v>340108.38492534659</v>
      </c>
      <c r="AJ178" s="108">
        <f t="shared" si="19"/>
        <v>304908.64668094966</v>
      </c>
      <c r="AK178" s="109">
        <f t="shared" si="17"/>
        <v>0.281137615442276</v>
      </c>
      <c r="AL178" s="110">
        <f t="shared" si="22"/>
        <v>0.99477883131511713</v>
      </c>
    </row>
    <row r="179" spans="1:38" x14ac:dyDescent="0.2">
      <c r="A179" s="102"/>
      <c r="B179" s="106">
        <f>+[3]data1cf!A179</f>
        <v>-218049.77086362691</v>
      </c>
      <c r="C179" s="106">
        <f>+[3]data1cf!B179</f>
        <v>4096.0500258519751</v>
      </c>
      <c r="D179" s="106">
        <f>+[3]data1cf!C179</f>
        <v>52783.122049240978</v>
      </c>
      <c r="E179" s="106">
        <f>+[3]data1cf!D179</f>
        <v>48712.634832436917</v>
      </c>
      <c r="F179" s="106">
        <f>+[3]data1cf!E179</f>
        <v>34902.857594168803</v>
      </c>
      <c r="G179" s="106">
        <f>+[3]data1cf!F179</f>
        <v>32787.968551718091</v>
      </c>
      <c r="H179" s="106">
        <f>+[3]data1cf!G179</f>
        <v>30049.114220930729</v>
      </c>
      <c r="I179" s="106">
        <f>+[3]data1cf!H179</f>
        <v>27793.640588081573</v>
      </c>
      <c r="J179" s="106">
        <f>+[3]data1cf!I179</f>
        <v>27152.849487264924</v>
      </c>
      <c r="K179" s="106">
        <f>+[3]data1cf!J179</f>
        <v>26114.891906088589</v>
      </c>
      <c r="L179" s="106">
        <f>+[3]data1cf!K179</f>
        <v>25175.052762244282</v>
      </c>
      <c r="M179" s="106">
        <f>+[3]data1cf!L179</f>
        <v>24383.718266526987</v>
      </c>
      <c r="N179" s="106">
        <f>+[3]data1cf!M179</f>
        <v>23671.137516180606</v>
      </c>
      <c r="O179" s="106">
        <f>+[3]data1cf!N179</f>
        <v>22641.897347452199</v>
      </c>
      <c r="P179" s="106">
        <f>+[3]data1cf!O179</f>
        <v>31607.594226132067</v>
      </c>
      <c r="Q179" s="106">
        <f>+[3]data1cf!P179</f>
        <v>40859.215191811076</v>
      </c>
      <c r="R179" s="106">
        <f>+[3]data1cf!Q179</f>
        <v>28059.28860009514</v>
      </c>
      <c r="S179" s="106">
        <f>+[3]data1cf!R179</f>
        <v>14859.198655386946</v>
      </c>
      <c r="T179" s="106">
        <f>+[3]data1cf!S179</f>
        <v>14380.382873977778</v>
      </c>
      <c r="U179" s="106">
        <f>+[3]data1cf!T179</f>
        <v>13898.294104838744</v>
      </c>
      <c r="V179" s="106">
        <f>+[3]data1cf!U179</f>
        <v>13629.970455905084</v>
      </c>
      <c r="W179" s="106">
        <f>+[3]data1cf!V179</f>
        <v>12923.901899155069</v>
      </c>
      <c r="X179" s="106">
        <f>+[3]data1cf!W179</f>
        <v>12431.393157908984</v>
      </c>
      <c r="Y179" s="106">
        <f>+[3]data1cf!X179</f>
        <v>11935.200640138006</v>
      </c>
      <c r="Z179" s="106">
        <f>+[3]data1cf!Y179</f>
        <v>11651.064399519779</v>
      </c>
      <c r="AA179" s="106">
        <f>+[3]data1cf!Z179</f>
        <v>10931.318906439737</v>
      </c>
      <c r="AB179" s="106">
        <f>+[3]data1cf!AA179</f>
        <v>10423.398618262254</v>
      </c>
      <c r="AC179" s="106">
        <f>+[3]data1cf!AB179</f>
        <v>9911.332207152067</v>
      </c>
      <c r="AD179" s="106">
        <f>+[3]data1cf!AC179</f>
        <v>9611.0362684684151</v>
      </c>
      <c r="AE179" s="106">
        <f>+[3]data1cf!AD179</f>
        <v>8874.2597498705873</v>
      </c>
      <c r="AF179" s="106">
        <f>+[3]data1cf!AE179</f>
        <v>-7555.8270386622971</v>
      </c>
      <c r="AG179" s="106"/>
      <c r="AH179" s="107">
        <f t="shared" si="16"/>
        <v>40532.067256806207</v>
      </c>
      <c r="AI179" s="107">
        <f t="shared" si="18"/>
        <v>121089.02286658189</v>
      </c>
      <c r="AJ179" s="108">
        <f t="shared" si="19"/>
        <v>94065.274877015574</v>
      </c>
      <c r="AK179" s="109">
        <f t="shared" si="17"/>
        <v>0.12675705552101138</v>
      </c>
      <c r="AL179" s="110">
        <f t="shared" ref="AL179:AL194" si="23">1-EXP(-(1/0.25)*(AI179/ABS($AI$1010)))</f>
        <v>0.84602320739658554</v>
      </c>
    </row>
    <row r="180" spans="1:38" x14ac:dyDescent="0.2">
      <c r="A180" s="102"/>
      <c r="B180" s="106">
        <f>+[3]data1cf!A180</f>
        <v>-214082.9016429531</v>
      </c>
      <c r="C180" s="106">
        <f>+[3]data1cf!B180</f>
        <v>7802.6254848471726</v>
      </c>
      <c r="D180" s="106">
        <f>+[3]data1cf!C180</f>
        <v>49626.545176627551</v>
      </c>
      <c r="E180" s="106">
        <f>+[3]data1cf!D180</f>
        <v>51930.824504562828</v>
      </c>
      <c r="F180" s="106">
        <f>+[3]data1cf!E180</f>
        <v>35499.306518495097</v>
      </c>
      <c r="G180" s="106">
        <f>+[3]data1cf!F180</f>
        <v>33388.59033725968</v>
      </c>
      <c r="H180" s="106">
        <f>+[3]data1cf!G180</f>
        <v>30671.227246527138</v>
      </c>
      <c r="I180" s="106">
        <f>+[3]data1cf!H180</f>
        <v>28429.539631932756</v>
      </c>
      <c r="J180" s="106">
        <f>+[3]data1cf!I180</f>
        <v>27776.878687621815</v>
      </c>
      <c r="K180" s="106">
        <f>+[3]data1cf!J180</f>
        <v>26727.259006515247</v>
      </c>
      <c r="L180" s="106">
        <f>+[3]data1cf!K180</f>
        <v>25777.729643944454</v>
      </c>
      <c r="M180" s="106">
        <f>+[3]data1cf!L180</f>
        <v>24974.136703887205</v>
      </c>
      <c r="N180" s="106">
        <f>+[3]data1cf!M180</f>
        <v>24251.403425339406</v>
      </c>
      <c r="O180" s="106">
        <f>+[3]data1cf!N180</f>
        <v>23211.228700894797</v>
      </c>
      <c r="P180" s="106">
        <f>+[3]data1cf!O180</f>
        <v>31987.706997703543</v>
      </c>
      <c r="Q180" s="106">
        <f>+[3]data1cf!P180</f>
        <v>41053.534995228772</v>
      </c>
      <c r="R180" s="106">
        <f>+[3]data1cf!Q180</f>
        <v>28480.821279674019</v>
      </c>
      <c r="S180" s="106">
        <f>+[3]data1cf!R180</f>
        <v>15509.01683810565</v>
      </c>
      <c r="T180" s="106">
        <f>+[3]data1cf!S180</f>
        <v>15030.454610590252</v>
      </c>
      <c r="U180" s="106">
        <f>+[3]data1cf!T180</f>
        <v>14548.88424590903</v>
      </c>
      <c r="V180" s="106">
        <f>+[3]data1cf!U180</f>
        <v>14280.592759296356</v>
      </c>
      <c r="W180" s="106">
        <f>+[3]data1cf!V180</f>
        <v>13576.355421265529</v>
      </c>
      <c r="X180" s="106">
        <f>+[3]data1cf!W180</f>
        <v>13085.208269883206</v>
      </c>
      <c r="Y180" s="106">
        <f>+[3]data1cf!X180</f>
        <v>12590.675433619133</v>
      </c>
      <c r="Z180" s="106">
        <f>+[3]data1cf!Y180</f>
        <v>12307.780930341087</v>
      </c>
      <c r="AA180" s="106">
        <f>+[3]data1cf!Z180</f>
        <v>11591.043377143051</v>
      </c>
      <c r="AB180" s="106">
        <f>+[3]data1cf!AA180</f>
        <v>11085.731783075524</v>
      </c>
      <c r="AC180" s="106">
        <f>+[3]data1cf!AB180</f>
        <v>10576.60957084554</v>
      </c>
      <c r="AD180" s="106">
        <f>+[3]data1cf!AC180</f>
        <v>10278.908011790096</v>
      </c>
      <c r="AE180" s="106">
        <f>+[3]data1cf!AD180</f>
        <v>9546.4725881624472</v>
      </c>
      <c r="AF180" s="106">
        <f>+[3]data1cf!AE180</f>
        <v>-6590.2535195716446</v>
      </c>
      <c r="AG180" s="106"/>
      <c r="AH180" s="107">
        <f t="shared" si="16"/>
        <v>51778.684208939674</v>
      </c>
      <c r="AI180" s="107">
        <f t="shared" si="18"/>
        <v>134213.45808262055</v>
      </c>
      <c r="AJ180" s="108">
        <f t="shared" si="19"/>
        <v>106808.98981786853</v>
      </c>
      <c r="AK180" s="109">
        <f t="shared" si="17"/>
        <v>0.13463580012321474</v>
      </c>
      <c r="AL180" s="110">
        <f t="shared" si="23"/>
        <v>0.87428524416008369</v>
      </c>
    </row>
    <row r="181" spans="1:38" x14ac:dyDescent="0.2">
      <c r="A181" s="102"/>
      <c r="B181" s="106">
        <f>+[3]data1cf!A181</f>
        <v>-213390.95369880111</v>
      </c>
      <c r="C181" s="106">
        <f>+[3]data1cf!B181</f>
        <v>9449.9643140995759</v>
      </c>
      <c r="D181" s="106">
        <f>+[3]data1cf!C181</f>
        <v>54346.916665763027</v>
      </c>
      <c r="E181" s="106">
        <f>+[3]data1cf!D181</f>
        <v>51951.924644755767</v>
      </c>
      <c r="F181" s="106">
        <f>+[3]data1cf!E181</f>
        <v>36806.346541426043</v>
      </c>
      <c r="G181" s="106">
        <f>+[3]data1cf!F181</f>
        <v>34656.466212139931</v>
      </c>
      <c r="H181" s="106">
        <f>+[3]data1cf!G181</f>
        <v>31908.821273493726</v>
      </c>
      <c r="I181" s="106">
        <f>+[3]data1cf!H181</f>
        <v>29636.815272980297</v>
      </c>
      <c r="J181" s="106">
        <f>+[3]data1cf!I181</f>
        <v>28952.453422015693</v>
      </c>
      <c r="K181" s="106">
        <f>+[3]data1cf!J181</f>
        <v>27865.489069642732</v>
      </c>
      <c r="L181" s="106">
        <f>+[3]data1cf!K181</f>
        <v>26882.096899210825</v>
      </c>
      <c r="M181" s="106">
        <f>+[3]data1cf!L181</f>
        <v>26044.353437161779</v>
      </c>
      <c r="N181" s="106">
        <f>+[3]data1cf!M181</f>
        <v>25290.63472275668</v>
      </c>
      <c r="O181" s="106">
        <f>+[3]data1cf!N181</f>
        <v>24214.384509666641</v>
      </c>
      <c r="P181" s="106">
        <f>+[3]data1cf!O181</f>
        <v>32926.498880055624</v>
      </c>
      <c r="Q181" s="106">
        <f>+[3]data1cf!P181</f>
        <v>41938.921810465152</v>
      </c>
      <c r="R181" s="106">
        <f>+[3]data1cf!Q181</f>
        <v>29397.515988495274</v>
      </c>
      <c r="S181" s="106">
        <f>+[3]data1cf!R181</f>
        <v>16452.831494144964</v>
      </c>
      <c r="T181" s="106">
        <f>+[3]data1cf!S181</f>
        <v>15964.156324558586</v>
      </c>
      <c r="U181" s="106">
        <f>+[3]data1cf!T181</f>
        <v>15472.765788463934</v>
      </c>
      <c r="V181" s="106">
        <f>+[3]data1cf!U181</f>
        <v>15197.017095731906</v>
      </c>
      <c r="W181" s="106">
        <f>+[3]data1cf!V181</f>
        <v>14481.510328938966</v>
      </c>
      <c r="X181" s="106">
        <f>+[3]data1cf!W181</f>
        <v>13981.475078713611</v>
      </c>
      <c r="Y181" s="106">
        <f>+[3]data1cf!X181</f>
        <v>13478.383659560815</v>
      </c>
      <c r="Z181" s="106">
        <f>+[3]data1cf!Y181</f>
        <v>13189.238886426643</v>
      </c>
      <c r="AA181" s="106">
        <f>+[3]data1cf!Z181</f>
        <v>12462.66282364956</v>
      </c>
      <c r="AB181" s="106">
        <f>+[3]data1cf!AA181</f>
        <v>11949.84170258274</v>
      </c>
      <c r="AC181" s="106">
        <f>+[3]data1cf!AB181</f>
        <v>11433.580836463254</v>
      </c>
      <c r="AD181" s="106">
        <f>+[3]data1cf!AC181</f>
        <v>11131.011174941195</v>
      </c>
      <c r="AE181" s="106">
        <f>+[3]data1cf!AD181</f>
        <v>10390.324003889244</v>
      </c>
      <c r="AF181" s="106">
        <f>+[3]data1cf!AE181</f>
        <v>-5701.8884950253305</v>
      </c>
      <c r="AG181" s="106"/>
      <c r="AH181" s="107">
        <f t="shared" si="16"/>
        <v>65433.595849148383</v>
      </c>
      <c r="AI181" s="107">
        <f t="shared" si="18"/>
        <v>151309.07653683992</v>
      </c>
      <c r="AJ181" s="108">
        <f t="shared" si="19"/>
        <v>123011.45982458018</v>
      </c>
      <c r="AK181" s="109">
        <f t="shared" si="17"/>
        <v>0.14380510449409484</v>
      </c>
      <c r="AL181" s="110">
        <f t="shared" si="23"/>
        <v>0.90346842816210782</v>
      </c>
    </row>
    <row r="182" spans="1:38" x14ac:dyDescent="0.2">
      <c r="A182" s="102"/>
      <c r="B182" s="106">
        <f>+[3]data1cf!A182</f>
        <v>-204261.45511976472</v>
      </c>
      <c r="C182" s="106">
        <f>+[3]data1cf!B182</f>
        <v>18369.66444661688</v>
      </c>
      <c r="D182" s="106">
        <f>+[3]data1cf!C182</f>
        <v>62100.365181640082</v>
      </c>
      <c r="E182" s="106">
        <f>+[3]data1cf!D182</f>
        <v>57115.69451457524</v>
      </c>
      <c r="F182" s="106">
        <f>+[3]data1cf!E182</f>
        <v>41801.207004269498</v>
      </c>
      <c r="G182" s="106">
        <f>+[3]data1cf!F182</f>
        <v>39540.817451570168</v>
      </c>
      <c r="H182" s="106">
        <f>+[3]data1cf!G182</f>
        <v>36740.168885674037</v>
      </c>
      <c r="I182" s="106">
        <f>+[3]data1cf!H182</f>
        <v>34401.362983110856</v>
      </c>
      <c r="J182" s="106">
        <f>+[3]data1cf!I182</f>
        <v>33600.467772649092</v>
      </c>
      <c r="K182" s="106">
        <f>+[3]data1cf!J182</f>
        <v>32380.345982721527</v>
      </c>
      <c r="L182" s="106">
        <f>+[3]data1cf!K182</f>
        <v>31277.782600862221</v>
      </c>
      <c r="M182" s="106">
        <f>+[3]data1cf!L182</f>
        <v>30315.439870981209</v>
      </c>
      <c r="N182" s="106">
        <f>+[3]data1cf!M182</f>
        <v>29450.392392276284</v>
      </c>
      <c r="O182" s="106">
        <f>+[3]data1cf!N182</f>
        <v>28246.098471080993</v>
      </c>
      <c r="P182" s="106">
        <f>+[3]data1cf!O182</f>
        <v>36428.320358068908</v>
      </c>
      <c r="Q182" s="106">
        <f>+[3]data1cf!P182</f>
        <v>44949.932039183157</v>
      </c>
      <c r="R182" s="106">
        <f>+[3]data1cf!Q182</f>
        <v>32906.375399713026</v>
      </c>
      <c r="S182" s="106">
        <f>+[3]data1cf!R182</f>
        <v>20448.835635588563</v>
      </c>
      <c r="T182" s="106">
        <f>+[3]data1cf!S182</f>
        <v>19930.161299138257</v>
      </c>
      <c r="U182" s="106">
        <f>+[3]data1cf!T182</f>
        <v>19410.123549272525</v>
      </c>
      <c r="V182" s="106">
        <f>+[3]data1cf!U182</f>
        <v>19111.978728355913</v>
      </c>
      <c r="W182" s="106">
        <f>+[3]data1cf!V182</f>
        <v>18365.79297261285</v>
      </c>
      <c r="X182" s="106">
        <f>+[3]data1cf!W182</f>
        <v>17841.41462298562</v>
      </c>
      <c r="Y182" s="106">
        <f>+[3]data1cf!X182</f>
        <v>17315.501739547712</v>
      </c>
      <c r="Z182" s="106">
        <f>+[3]data1cf!Y182</f>
        <v>17009.743345659546</v>
      </c>
      <c r="AA182" s="106">
        <f>+[3]data1cf!Z182</f>
        <v>16258.886846101981</v>
      </c>
      <c r="AB182" s="106">
        <f>+[3]data1cf!AA182</f>
        <v>15728.088579391817</v>
      </c>
      <c r="AC182" s="106">
        <f>+[3]data1cf!AB182</f>
        <v>15195.563181358491</v>
      </c>
      <c r="AD182" s="106">
        <f>+[3]data1cf!AC182</f>
        <v>14882.944138877338</v>
      </c>
      <c r="AE182" s="106">
        <f>+[3]data1cf!AD182</f>
        <v>14125.122181145198</v>
      </c>
      <c r="AF182" s="106">
        <f>+[3]data1cf!AE182</f>
        <v>-1311.9855794403775</v>
      </c>
      <c r="AG182" s="106"/>
      <c r="AH182" s="107">
        <f t="shared" si="16"/>
        <v>122971.79817011829</v>
      </c>
      <c r="AI182" s="107">
        <f t="shared" si="18"/>
        <v>222311.24415322146</v>
      </c>
      <c r="AJ182" s="108">
        <f t="shared" si="19"/>
        <v>190715.2572087837</v>
      </c>
      <c r="AK182" s="109">
        <f t="shared" si="17"/>
        <v>0.18448341488838199</v>
      </c>
      <c r="AL182" s="110">
        <f t="shared" si="23"/>
        <v>0.9677727750551679</v>
      </c>
    </row>
    <row r="183" spans="1:38" x14ac:dyDescent="0.2">
      <c r="A183" s="102"/>
      <c r="B183" s="106">
        <f>+[3]data1cf!A183</f>
        <v>-191682.04935234308</v>
      </c>
      <c r="C183" s="106">
        <f>+[3]data1cf!B183</f>
        <v>22785.973602675193</v>
      </c>
      <c r="D183" s="106">
        <f>+[3]data1cf!C183</f>
        <v>62724.812294717136</v>
      </c>
      <c r="E183" s="106">
        <f>+[3]data1cf!D183</f>
        <v>62048.542535447123</v>
      </c>
      <c r="F183" s="106">
        <f>+[3]data1cf!E183</f>
        <v>45065.146706804182</v>
      </c>
      <c r="G183" s="106">
        <f>+[3]data1cf!F183</f>
        <v>42772.476064078379</v>
      </c>
      <c r="H183" s="106">
        <f>+[3]data1cf!G183</f>
        <v>40001.152443777188</v>
      </c>
      <c r="I183" s="106">
        <f>+[3]data1cf!H183</f>
        <v>37668.729081643993</v>
      </c>
      <c r="J183" s="106">
        <f>+[3]data1cf!I183</f>
        <v>36796.38718098891</v>
      </c>
      <c r="K183" s="106">
        <f>+[3]data1cf!J183</f>
        <v>35498.997037021167</v>
      </c>
      <c r="L183" s="106">
        <f>+[3]data1cf!K183</f>
        <v>34328.998473576721</v>
      </c>
      <c r="M183" s="106">
        <f>+[3]data1cf!L183</f>
        <v>33291.259269707429</v>
      </c>
      <c r="N183" s="106">
        <f>+[3]data1cf!M183</f>
        <v>32360.68543680905</v>
      </c>
      <c r="O183" s="106">
        <f>+[3]data1cf!N183</f>
        <v>31082.733537699554</v>
      </c>
      <c r="P183" s="106">
        <f>+[3]data1cf!O183</f>
        <v>38629.143913916902</v>
      </c>
      <c r="Q183" s="106">
        <f>+[3]data1cf!P183</f>
        <v>46537.628574961767</v>
      </c>
      <c r="R183" s="106">
        <f>+[3]data1cf!Q183</f>
        <v>35205.092049604587</v>
      </c>
      <c r="S183" s="106">
        <f>+[3]data1cf!R183</f>
        <v>23456.982235041178</v>
      </c>
      <c r="T183" s="106">
        <f>+[3]data1cf!S183</f>
        <v>22927.523401701575</v>
      </c>
      <c r="U183" s="106">
        <f>+[3]data1cf!T183</f>
        <v>22397.822346978501</v>
      </c>
      <c r="V183" s="106">
        <f>+[3]data1cf!U183</f>
        <v>22091.26501994257</v>
      </c>
      <c r="W183" s="106">
        <f>+[3]data1cf!V183</f>
        <v>21337.664288816479</v>
      </c>
      <c r="X183" s="106">
        <f>+[3]data1cf!W183</f>
        <v>20807.19209155679</v>
      </c>
      <c r="Y183" s="106">
        <f>+[3]data1cf!X183</f>
        <v>20276.447271995916</v>
      </c>
      <c r="Z183" s="106">
        <f>+[3]data1cf!Y183</f>
        <v>19967.248375364499</v>
      </c>
      <c r="AA183" s="106">
        <f>+[3]data1cf!Z183</f>
        <v>19214.106805934556</v>
      </c>
      <c r="AB183" s="106">
        <f>+[3]data1cf!AA183</f>
        <v>18682.49405865492</v>
      </c>
      <c r="AC183" s="106">
        <f>+[3]data1cf!AB183</f>
        <v>18150.5744725736</v>
      </c>
      <c r="AD183" s="106">
        <f>+[3]data1cf!AC183</f>
        <v>17840.112066655434</v>
      </c>
      <c r="AE183" s="106">
        <f>+[3]data1cf!AD183</f>
        <v>17085.777687194495</v>
      </c>
      <c r="AF183" s="106">
        <f>+[3]data1cf!AE183</f>
        <v>2571.3548753175237</v>
      </c>
      <c r="AG183" s="106"/>
      <c r="AH183" s="107">
        <f t="shared" si="16"/>
        <v>164588.8789594945</v>
      </c>
      <c r="AI183" s="107">
        <f t="shared" si="18"/>
        <v>272963.79530183011</v>
      </c>
      <c r="AJ183" s="108">
        <f t="shared" si="19"/>
        <v>239356.1524864891</v>
      </c>
      <c r="AK183" s="109">
        <f t="shared" si="17"/>
        <v>0.21742755770683292</v>
      </c>
      <c r="AL183" s="110">
        <f t="shared" si="23"/>
        <v>0.98526572902381848</v>
      </c>
    </row>
    <row r="184" spans="1:38" x14ac:dyDescent="0.2">
      <c r="A184" s="102"/>
      <c r="B184" s="106">
        <f>+[3]data1cf!A184</f>
        <v>-167702.15945534618</v>
      </c>
      <c r="C184" s="106">
        <f>+[3]data1cf!B184</f>
        <v>30966.626872036431</v>
      </c>
      <c r="D184" s="106">
        <f>+[3]data1cf!C184</f>
        <v>66027.101610023296</v>
      </c>
      <c r="E184" s="106">
        <f>+[3]data1cf!D184</f>
        <v>61125.771140959259</v>
      </c>
      <c r="F184" s="106">
        <f>+[3]data1cf!E184</f>
        <v>48370.895363830801</v>
      </c>
      <c r="G184" s="106">
        <f>+[3]data1cf!F184</f>
        <v>46113.391672966551</v>
      </c>
      <c r="H184" s="106">
        <f>+[3]data1cf!G184</f>
        <v>43480.464551340934</v>
      </c>
      <c r="I184" s="106">
        <f>+[3]data1cf!H184</f>
        <v>41239.533448181246</v>
      </c>
      <c r="J184" s="106">
        <f>+[3]data1cf!I184</f>
        <v>40302.822299967956</v>
      </c>
      <c r="K184" s="106">
        <f>+[3]data1cf!J184</f>
        <v>38943.734288527048</v>
      </c>
      <c r="L184" s="106">
        <f>+[3]data1cf!K184</f>
        <v>37723.175937783235</v>
      </c>
      <c r="M184" s="106">
        <f>+[3]data1cf!L184</f>
        <v>36619.311974419426</v>
      </c>
      <c r="N184" s="106">
        <f>+[3]data1cf!M184</f>
        <v>35634.646482451157</v>
      </c>
      <c r="O184" s="106">
        <f>+[3]data1cf!N184</f>
        <v>34299.110074708238</v>
      </c>
      <c r="P184" s="106">
        <f>+[3]data1cf!O184</f>
        <v>40709.50127463731</v>
      </c>
      <c r="Q184" s="106">
        <f>+[3]data1cf!P184</f>
        <v>47500.092503566651</v>
      </c>
      <c r="R184" s="106">
        <f>+[3]data1cf!Q184</f>
        <v>37543.142097134609</v>
      </c>
      <c r="S184" s="106">
        <f>+[3]data1cf!R184</f>
        <v>27178.192818919968</v>
      </c>
      <c r="T184" s="106">
        <f>+[3]data1cf!S184</f>
        <v>26652.798084223075</v>
      </c>
      <c r="U184" s="106">
        <f>+[3]data1cf!T184</f>
        <v>26128.700710463905</v>
      </c>
      <c r="V184" s="106">
        <f>+[3]data1cf!U184</f>
        <v>25824.197677965261</v>
      </c>
      <c r="W184" s="106">
        <f>+[3]data1cf!V184</f>
        <v>25084.554896696194</v>
      </c>
      <c r="X184" s="106">
        <f>+[3]data1cf!W184</f>
        <v>24564.587836247112</v>
      </c>
      <c r="Y184" s="106">
        <f>+[3]data1cf!X184</f>
        <v>24046.080966963244</v>
      </c>
      <c r="Z184" s="106">
        <f>+[3]data1cf!Y184</f>
        <v>23746.000087637978</v>
      </c>
      <c r="AA184" s="106">
        <f>+[3]data1cf!Z184</f>
        <v>23013.624339002781</v>
      </c>
      <c r="AB184" s="106">
        <f>+[3]data1cf!AA184</f>
        <v>22499.766173737429</v>
      </c>
      <c r="AC184" s="106">
        <f>+[3]data1cf!AB184</f>
        <v>21987.55146649279</v>
      </c>
      <c r="AD184" s="106">
        <f>+[3]data1cf!AC184</f>
        <v>21694.098196782827</v>
      </c>
      <c r="AE184" s="106">
        <f>+[3]data1cf!AD184</f>
        <v>20968.251120140136</v>
      </c>
      <c r="AF184" s="106">
        <f>+[3]data1cf!AE184</f>
        <v>8228.8651088723709</v>
      </c>
      <c r="AG184" s="106"/>
      <c r="AH184" s="107">
        <f t="shared" si="16"/>
        <v>221128.31074617538</v>
      </c>
      <c r="AI184" s="107">
        <f t="shared" si="18"/>
        <v>339198.29839916306</v>
      </c>
      <c r="AJ184" s="108">
        <f t="shared" si="19"/>
        <v>303767.5550414045</v>
      </c>
      <c r="AK184" s="109">
        <f t="shared" si="17"/>
        <v>0.27638644576072702</v>
      </c>
      <c r="AL184" s="110">
        <f t="shared" si="23"/>
        <v>0.99470489366210491</v>
      </c>
    </row>
    <row r="185" spans="1:38" x14ac:dyDescent="0.2">
      <c r="A185" s="102"/>
      <c r="B185" s="106">
        <f>+[3]data1cf!A185</f>
        <v>-166888.53890599823</v>
      </c>
      <c r="C185" s="106">
        <f>+[3]data1cf!B185</f>
        <v>30404.171910548117</v>
      </c>
      <c r="D185" s="106">
        <f>+[3]data1cf!C185</f>
        <v>65439.836054447835</v>
      </c>
      <c r="E185" s="106">
        <f>+[3]data1cf!D185</f>
        <v>61177.692414954217</v>
      </c>
      <c r="F185" s="106">
        <f>+[3]data1cf!E185</f>
        <v>47781.119230716678</v>
      </c>
      <c r="G185" s="106">
        <f>+[3]data1cf!F185</f>
        <v>45548.085299615021</v>
      </c>
      <c r="H185" s="106">
        <f>+[3]data1cf!G185</f>
        <v>42939.710363985563</v>
      </c>
      <c r="I185" s="106">
        <f>+[3]data1cf!H185</f>
        <v>40720.977108781124</v>
      </c>
      <c r="J185" s="106">
        <f>+[3]data1cf!I185</f>
        <v>39799.370995483245</v>
      </c>
      <c r="K185" s="106">
        <f>+[3]data1cf!J185</f>
        <v>38458.792877038111</v>
      </c>
      <c r="L185" s="106">
        <f>+[3]data1cf!K185</f>
        <v>37255.291392656974</v>
      </c>
      <c r="M185" s="106">
        <f>+[3]data1cf!L185</f>
        <v>36167.862673790049</v>
      </c>
      <c r="N185" s="106">
        <f>+[3]data1cf!M185</f>
        <v>35198.408245172926</v>
      </c>
      <c r="O185" s="106">
        <f>+[3]data1cf!N185</f>
        <v>33880.854788072334</v>
      </c>
      <c r="P185" s="106">
        <f>+[3]data1cf!O185</f>
        <v>40270.998840248925</v>
      </c>
      <c r="Q185" s="106">
        <f>+[3]data1cf!P185</f>
        <v>47035.912193860015</v>
      </c>
      <c r="R185" s="106">
        <f>+[3]data1cf!Q185</f>
        <v>37130.49213455573</v>
      </c>
      <c r="S185" s="106">
        <f>+[3]data1cf!R185</f>
        <v>26819.882990792074</v>
      </c>
      <c r="T185" s="106">
        <f>+[3]data1cf!S185</f>
        <v>26300.55274776381</v>
      </c>
      <c r="U185" s="106">
        <f>+[3]data1cf!T185</f>
        <v>25782.428230304577</v>
      </c>
      <c r="V185" s="106">
        <f>+[3]data1cf!U185</f>
        <v>25482.349371788296</v>
      </c>
      <c r="W185" s="106">
        <f>+[3]data1cf!V185</f>
        <v>24749.942144314111</v>
      </c>
      <c r="X185" s="106">
        <f>+[3]data1cf!W185</f>
        <v>24235.65620733067</v>
      </c>
      <c r="Y185" s="106">
        <f>+[3]data1cf!X185</f>
        <v>23722.72732509757</v>
      </c>
      <c r="Z185" s="106">
        <f>+[3]data1cf!Y185</f>
        <v>23426.729161866075</v>
      </c>
      <c r="AA185" s="106">
        <f>+[3]data1cf!Z185</f>
        <v>22701.104792801467</v>
      </c>
      <c r="AB185" s="106">
        <f>+[3]data1cf!AA185</f>
        <v>22192.496266711794</v>
      </c>
      <c r="AC185" s="106">
        <f>+[3]data1cf!AB185</f>
        <v>21685.415117699275</v>
      </c>
      <c r="AD185" s="106">
        <f>+[3]data1cf!AC185</f>
        <v>21395.643494923628</v>
      </c>
      <c r="AE185" s="106">
        <f>+[3]data1cf!AD185</f>
        <v>20676.019610794072</v>
      </c>
      <c r="AF185" s="106">
        <f>+[3]data1cf!AE185</f>
        <v>8000.7440910912701</v>
      </c>
      <c r="AG185" s="106"/>
      <c r="AH185" s="107">
        <f t="shared" si="16"/>
        <v>217780.11037917726</v>
      </c>
      <c r="AI185" s="107">
        <f t="shared" si="18"/>
        <v>334504.11106172256</v>
      </c>
      <c r="AJ185" s="108">
        <f t="shared" si="19"/>
        <v>299452.69594941201</v>
      </c>
      <c r="AK185" s="109">
        <f t="shared" si="17"/>
        <v>0.27483940720558164</v>
      </c>
      <c r="AL185" s="110">
        <f t="shared" si="23"/>
        <v>0.99430656807079232</v>
      </c>
    </row>
    <row r="186" spans="1:38" x14ac:dyDescent="0.2">
      <c r="A186" s="102"/>
      <c r="B186" s="106">
        <f>+[3]data1cf!A186</f>
        <v>-167324.39290688897</v>
      </c>
      <c r="C186" s="106">
        <f>+[3]data1cf!B186</f>
        <v>30984.817633016661</v>
      </c>
      <c r="D186" s="106">
        <f>+[3]data1cf!C186</f>
        <v>65278.022170560071</v>
      </c>
      <c r="E186" s="106">
        <f>+[3]data1cf!D186</f>
        <v>63225.01145774746</v>
      </c>
      <c r="F186" s="106">
        <f>+[3]data1cf!E186</f>
        <v>47837.305362479616</v>
      </c>
      <c r="G186" s="106">
        <f>+[3]data1cf!F186</f>
        <v>45599.776651970387</v>
      </c>
      <c r="H186" s="106">
        <f>+[3]data1cf!G186</f>
        <v>42985.597166658627</v>
      </c>
      <c r="I186" s="106">
        <f>+[3]data1cf!H186</f>
        <v>40762.038254975472</v>
      </c>
      <c r="J186" s="106">
        <f>+[3]data1cf!I186</f>
        <v>39838.738304080049</v>
      </c>
      <c r="K186" s="106">
        <f>+[3]data1cf!J186</f>
        <v>38495.868817525057</v>
      </c>
      <c r="L186" s="106">
        <f>+[3]data1cf!K186</f>
        <v>37290.176801982729</v>
      </c>
      <c r="M186" s="106">
        <f>+[3]data1cf!L186</f>
        <v>36200.855947796204</v>
      </c>
      <c r="N186" s="106">
        <f>+[3]data1cf!M186</f>
        <v>35229.56107666179</v>
      </c>
      <c r="O186" s="106">
        <f>+[3]data1cf!N186</f>
        <v>33909.751889539111</v>
      </c>
      <c r="P186" s="106">
        <f>+[3]data1cf!O186</f>
        <v>40317.513223085458</v>
      </c>
      <c r="Q186" s="106">
        <f>+[3]data1cf!P186</f>
        <v>47100.715836853356</v>
      </c>
      <c r="R186" s="106">
        <f>+[3]data1cf!Q186</f>
        <v>37169.488740436871</v>
      </c>
      <c r="S186" s="106">
        <f>+[3]data1cf!R186</f>
        <v>26832.512037152577</v>
      </c>
      <c r="T186" s="106">
        <f>+[3]data1cf!S186</f>
        <v>26312.126228479836</v>
      </c>
      <c r="U186" s="106">
        <f>+[3]data1cf!T186</f>
        <v>25792.941993595887</v>
      </c>
      <c r="V186" s="106">
        <f>+[3]data1cf!U186</f>
        <v>25492.104510364865</v>
      </c>
      <c r="W186" s="106">
        <f>+[3]data1cf!V186</f>
        <v>24758.323515465469</v>
      </c>
      <c r="X186" s="106">
        <f>+[3]data1cf!W186</f>
        <v>24242.964643337953</v>
      </c>
      <c r="Y186" s="106">
        <f>+[3]data1cf!X186</f>
        <v>23728.958153095642</v>
      </c>
      <c r="Z186" s="106">
        <f>+[3]data1cf!Y186</f>
        <v>23432.169235289221</v>
      </c>
      <c r="AA186" s="106">
        <f>+[3]data1cf!Z186</f>
        <v>22705.165821236355</v>
      </c>
      <c r="AB186" s="106">
        <f>+[3]data1cf!AA186</f>
        <v>22195.464810477846</v>
      </c>
      <c r="AC186" s="106">
        <f>+[3]data1cf!AB186</f>
        <v>21687.285917445624</v>
      </c>
      <c r="AD186" s="106">
        <f>+[3]data1cf!AC186</f>
        <v>21396.690895880616</v>
      </c>
      <c r="AE186" s="106">
        <f>+[3]data1cf!AD186</f>
        <v>20675.678508592813</v>
      </c>
      <c r="AF186" s="106">
        <f>+[3]data1cf!AE186</f>
        <v>7967.4967697753018</v>
      </c>
      <c r="AG186" s="106"/>
      <c r="AH186" s="107">
        <f t="shared" si="16"/>
        <v>219517.08939963512</v>
      </c>
      <c r="AI186" s="107">
        <f t="shared" si="18"/>
        <v>336555.65656529542</v>
      </c>
      <c r="AJ186" s="108">
        <f t="shared" si="19"/>
        <v>301400.15773788712</v>
      </c>
      <c r="AK186" s="109">
        <f t="shared" si="17"/>
        <v>0.27659175992012031</v>
      </c>
      <c r="AL186" s="110">
        <f t="shared" si="23"/>
        <v>0.99448421119792685</v>
      </c>
    </row>
    <row r="187" spans="1:38" x14ac:dyDescent="0.2">
      <c r="A187" s="102"/>
      <c r="B187" s="106">
        <f>+[3]data1cf!A187</f>
        <v>-169190.29936715483</v>
      </c>
      <c r="C187" s="106">
        <f>+[3]data1cf!B187</f>
        <v>30826.318908792979</v>
      </c>
      <c r="D187" s="106">
        <f>+[3]data1cf!C187</f>
        <v>65506.258275077256</v>
      </c>
      <c r="E187" s="106">
        <f>+[3]data1cf!D187</f>
        <v>61882.61690242216</v>
      </c>
      <c r="F187" s="106">
        <f>+[3]data1cf!E187</f>
        <v>48608.200771438307</v>
      </c>
      <c r="G187" s="106">
        <f>+[3]data1cf!F187</f>
        <v>46333.842758036248</v>
      </c>
      <c r="H187" s="106">
        <f>+[3]data1cf!G187</f>
        <v>43679.810892989393</v>
      </c>
      <c r="I187" s="106">
        <f>+[3]data1cf!H187</f>
        <v>41421.166707753728</v>
      </c>
      <c r="J187" s="106">
        <f>+[3]data1cf!I187</f>
        <v>40477.552363382114</v>
      </c>
      <c r="K187" s="106">
        <f>+[3]data1cf!J187</f>
        <v>39109.306320931486</v>
      </c>
      <c r="L187" s="106">
        <f>+[3]data1cf!K187</f>
        <v>37880.052827932901</v>
      </c>
      <c r="M187" s="106">
        <f>+[3]data1cf!L187</f>
        <v>36768.518595114932</v>
      </c>
      <c r="N187" s="106">
        <f>+[3]data1cf!M187</f>
        <v>35776.465072591673</v>
      </c>
      <c r="O187" s="106">
        <f>+[3]data1cf!N187</f>
        <v>34431.935486742725</v>
      </c>
      <c r="P187" s="106">
        <f>+[3]data1cf!O187</f>
        <v>40901.292300560148</v>
      </c>
      <c r="Q187" s="106">
        <f>+[3]data1cf!P187</f>
        <v>47753.535102949747</v>
      </c>
      <c r="R187" s="106">
        <f>+[3]data1cf!Q187</f>
        <v>37708.156855526497</v>
      </c>
      <c r="S187" s="106">
        <f>+[3]data1cf!R187</f>
        <v>27252.700580662</v>
      </c>
      <c r="T187" s="106">
        <f>+[3]data1cf!S187</f>
        <v>26723.317918815068</v>
      </c>
      <c r="U187" s="106">
        <f>+[3]data1cf!T187</f>
        <v>26195.227761902017</v>
      </c>
      <c r="V187" s="106">
        <f>+[3]data1cf!U187</f>
        <v>25887.852485981872</v>
      </c>
      <c r="W187" s="106">
        <f>+[3]data1cf!V187</f>
        <v>25143.081226724331</v>
      </c>
      <c r="X187" s="106">
        <f>+[3]data1cf!W187</f>
        <v>24619.105923416624</v>
      </c>
      <c r="Y187" s="106">
        <f>+[3]data1cf!X187</f>
        <v>24096.585345799067</v>
      </c>
      <c r="Z187" s="106">
        <f>+[3]data1cf!Y187</f>
        <v>23793.560164681046</v>
      </c>
      <c r="AA187" s="106">
        <f>+[3]data1cf!Z187</f>
        <v>23056.084243970283</v>
      </c>
      <c r="AB187" s="106">
        <f>+[3]data1cf!AA187</f>
        <v>22538.194970337405</v>
      </c>
      <c r="AC187" s="106">
        <f>+[3]data1cf!AB187</f>
        <v>22021.94300328489</v>
      </c>
      <c r="AD187" s="106">
        <f>+[3]data1cf!AC187</f>
        <v>21725.477297069723</v>
      </c>
      <c r="AE187" s="106">
        <f>+[3]data1cf!AD187</f>
        <v>20994.548939286557</v>
      </c>
      <c r="AF187" s="106">
        <f>+[3]data1cf!AE187</f>
        <v>8142.5593138593395</v>
      </c>
      <c r="AG187" s="106"/>
      <c r="AH187" s="107">
        <f t="shared" si="16"/>
        <v>220731.53411189528</v>
      </c>
      <c r="AI187" s="107">
        <f t="shared" si="18"/>
        <v>339268.81483964203</v>
      </c>
      <c r="AJ187" s="108">
        <f t="shared" si="19"/>
        <v>303668.43657435535</v>
      </c>
      <c r="AK187" s="109">
        <f t="shared" si="17"/>
        <v>0.27424104809761052</v>
      </c>
      <c r="AL187" s="110">
        <f t="shared" si="23"/>
        <v>0.99471065982209828</v>
      </c>
    </row>
    <row r="188" spans="1:38" x14ac:dyDescent="0.2">
      <c r="A188" s="102"/>
      <c r="B188" s="106">
        <f>+[3]data1cf!A188</f>
        <v>-210734.77157628007</v>
      </c>
      <c r="C188" s="106">
        <f>+[3]data1cf!B188</f>
        <v>12936.406504070124</v>
      </c>
      <c r="D188" s="106">
        <f>+[3]data1cf!C188</f>
        <v>54598.733503818628</v>
      </c>
      <c r="E188" s="106">
        <f>+[3]data1cf!D188</f>
        <v>50463.141061751303</v>
      </c>
      <c r="F188" s="106">
        <f>+[3]data1cf!E188</f>
        <v>37752.838986310147</v>
      </c>
      <c r="G188" s="106">
        <f>+[3]data1cf!F188</f>
        <v>35587.610183757555</v>
      </c>
      <c r="H188" s="106">
        <f>+[3]data1cf!G188</f>
        <v>32838.878742826622</v>
      </c>
      <c r="I188" s="106">
        <f>+[3]data1cf!H188</f>
        <v>30561.221528276132</v>
      </c>
      <c r="J188" s="106">
        <f>+[3]data1cf!I188</f>
        <v>29855.436040178029</v>
      </c>
      <c r="K188" s="106">
        <f>+[3]data1cf!J188</f>
        <v>28744.603933128106</v>
      </c>
      <c r="L188" s="106">
        <f>+[3]data1cf!K188</f>
        <v>27740.091457835159</v>
      </c>
      <c r="M188" s="106">
        <f>+[3]data1cf!L188</f>
        <v>26879.580916468069</v>
      </c>
      <c r="N188" s="106">
        <f>+[3]data1cf!M188</f>
        <v>26105.777620346234</v>
      </c>
      <c r="O188" s="106">
        <f>+[3]data1cf!N188</f>
        <v>25006.666308251428</v>
      </c>
      <c r="P188" s="106">
        <f>+[3]data1cf!O188</f>
        <v>33577.820048435104</v>
      </c>
      <c r="Q188" s="106">
        <f>+[3]data1cf!P188</f>
        <v>42456.288360518811</v>
      </c>
      <c r="R188" s="106">
        <f>+[3]data1cf!Q188</f>
        <v>30063.236103519099</v>
      </c>
      <c r="S188" s="106">
        <f>+[3]data1cf!R188</f>
        <v>17265.633658728955</v>
      </c>
      <c r="T188" s="106">
        <f>+[3]data1cf!S188</f>
        <v>16772.508864290321</v>
      </c>
      <c r="U188" s="106">
        <f>+[3]data1cf!T188</f>
        <v>16276.958184225296</v>
      </c>
      <c r="V188" s="106">
        <f>+[3]data1cf!U188</f>
        <v>15997.836995945043</v>
      </c>
      <c r="W188" s="106">
        <f>+[3]data1cf!V188</f>
        <v>15278.285877643339</v>
      </c>
      <c r="X188" s="106">
        <f>+[3]data1cf!W188</f>
        <v>14775.01208259878</v>
      </c>
      <c r="Y188" s="106">
        <f>+[3]data1cf!X188</f>
        <v>14269.007931909564</v>
      </c>
      <c r="Z188" s="106">
        <f>+[3]data1cf!Y188</f>
        <v>13977.753533886251</v>
      </c>
      <c r="AA188" s="106">
        <f>+[3]data1cf!Z188</f>
        <v>13248.478463599604</v>
      </c>
      <c r="AB188" s="106">
        <f>+[3]data1cf!AA188</f>
        <v>12733.781878960359</v>
      </c>
      <c r="AC188" s="106">
        <f>+[3]data1cf!AB188</f>
        <v>12216.012254988582</v>
      </c>
      <c r="AD188" s="106">
        <f>+[3]data1cf!AC188</f>
        <v>11912.759980076677</v>
      </c>
      <c r="AE188" s="106">
        <f>+[3]data1cf!AD188</f>
        <v>11170.882358592127</v>
      </c>
      <c r="AF188" s="106">
        <f>+[3]data1cf!AE188</f>
        <v>-4727.9262262617958</v>
      </c>
      <c r="AG188" s="106"/>
      <c r="AH188" s="107">
        <f t="shared" si="16"/>
        <v>76203.127243770854</v>
      </c>
      <c r="AI188" s="107">
        <f t="shared" si="18"/>
        <v>164430.29073044675</v>
      </c>
      <c r="AJ188" s="108">
        <f t="shared" si="19"/>
        <v>135599.32408696925</v>
      </c>
      <c r="AK188" s="109">
        <f t="shared" si="17"/>
        <v>0.15132903456687924</v>
      </c>
      <c r="AL188" s="110">
        <f t="shared" si="23"/>
        <v>0.92118262269629103</v>
      </c>
    </row>
    <row r="189" spans="1:38" x14ac:dyDescent="0.2">
      <c r="A189" s="102"/>
      <c r="B189" s="106">
        <f>+[3]data1cf!A189</f>
        <v>-216326.44813278888</v>
      </c>
      <c r="C189" s="106">
        <f>+[3]data1cf!B189</f>
        <v>9112.7924496268824</v>
      </c>
      <c r="D189" s="106">
        <f>+[3]data1cf!C189</f>
        <v>50442.656816196875</v>
      </c>
      <c r="E189" s="106">
        <f>+[3]data1cf!D189</f>
        <v>51172.646145270788</v>
      </c>
      <c r="F189" s="106">
        <f>+[3]data1cf!E189</f>
        <v>35736.22098560023</v>
      </c>
      <c r="G189" s="106">
        <f>+[3]data1cf!F189</f>
        <v>33604.10241184081</v>
      </c>
      <c r="H189" s="106">
        <f>+[3]data1cf!G189</f>
        <v>30858.340088558674</v>
      </c>
      <c r="I189" s="106">
        <f>+[3]data1cf!H189</f>
        <v>28593.235222023854</v>
      </c>
      <c r="J189" s="106">
        <f>+[3]data1cf!I189</f>
        <v>27933.143519019868</v>
      </c>
      <c r="K189" s="106">
        <f>+[3]data1cf!J189</f>
        <v>26873.264253241665</v>
      </c>
      <c r="L189" s="106">
        <f>+[3]data1cf!K189</f>
        <v>25913.85793668437</v>
      </c>
      <c r="M189" s="106">
        <f>+[3]data1cf!L189</f>
        <v>25101.917059249747</v>
      </c>
      <c r="N189" s="106">
        <f>+[3]data1cf!M189</f>
        <v>24370.980294671863</v>
      </c>
      <c r="O189" s="106">
        <f>+[3]data1cf!N189</f>
        <v>23320.679769616145</v>
      </c>
      <c r="P189" s="106">
        <f>+[3]data1cf!O189</f>
        <v>32189.205878968831</v>
      </c>
      <c r="Q189" s="106">
        <f>+[3]data1cf!P189</f>
        <v>41350.090208540321</v>
      </c>
      <c r="R189" s="106">
        <f>+[3]data1cf!Q189</f>
        <v>28644.8974303414</v>
      </c>
      <c r="S189" s="106">
        <f>+[3]data1cf!R189</f>
        <v>15537.918863624393</v>
      </c>
      <c r="T189" s="106">
        <f>+[3]data1cf!S189</f>
        <v>15054.364737942917</v>
      </c>
      <c r="U189" s="106">
        <f>+[3]data1cf!T189</f>
        <v>14567.770383850024</v>
      </c>
      <c r="V189" s="106">
        <f>+[3]data1cf!U189</f>
        <v>14295.898353602628</v>
      </c>
      <c r="W189" s="106">
        <f>+[3]data1cf!V189</f>
        <v>13585.093426814772</v>
      </c>
      <c r="X189" s="106">
        <f>+[3]data1cf!W189</f>
        <v>13088.820119464854</v>
      </c>
      <c r="Y189" s="106">
        <f>+[3]data1cf!X189</f>
        <v>12589.125008253472</v>
      </c>
      <c r="Z189" s="106">
        <f>+[3]data1cf!Y189</f>
        <v>12302.441273555709</v>
      </c>
      <c r="AA189" s="106">
        <f>+[3]data1cf!Z189</f>
        <v>11579.055678159151</v>
      </c>
      <c r="AB189" s="106">
        <f>+[3]data1cf!AA189</f>
        <v>11068.466819785437</v>
      </c>
      <c r="AC189" s="106">
        <f>+[3]data1cf!AB189</f>
        <v>10554.026691019477</v>
      </c>
      <c r="AD189" s="106">
        <f>+[3]data1cf!AC189</f>
        <v>10252.318031694293</v>
      </c>
      <c r="AE189" s="106">
        <f>+[3]data1cf!AD189</f>
        <v>9513.1270037203685</v>
      </c>
      <c r="AF189" s="106">
        <f>+[3]data1cf!AE189</f>
        <v>-6792.6935050517131</v>
      </c>
      <c r="AG189" s="106"/>
      <c r="AH189" s="107">
        <f t="shared" si="16"/>
        <v>51773.863116236585</v>
      </c>
      <c r="AI189" s="107">
        <f t="shared" si="18"/>
        <v>134627.06859562389</v>
      </c>
      <c r="AJ189" s="108">
        <f t="shared" si="19"/>
        <v>107044.75958703159</v>
      </c>
      <c r="AK189" s="109">
        <f t="shared" si="17"/>
        <v>0.13444414734840396</v>
      </c>
      <c r="AL189" s="110">
        <f t="shared" si="23"/>
        <v>0.87508609019502592</v>
      </c>
    </row>
    <row r="190" spans="1:38" x14ac:dyDescent="0.2">
      <c r="A190" s="102"/>
      <c r="B190" s="106">
        <f>+[3]data1cf!A190</f>
        <v>-198772.6929030566</v>
      </c>
      <c r="C190" s="106">
        <f>+[3]data1cf!B190</f>
        <v>19759.183115726002</v>
      </c>
      <c r="D190" s="106">
        <f>+[3]data1cf!C190</f>
        <v>60365.451903095774</v>
      </c>
      <c r="E190" s="106">
        <f>+[3]data1cf!D190</f>
        <v>59524.831185189061</v>
      </c>
      <c r="F190" s="106">
        <f>+[3]data1cf!E190</f>
        <v>43572.311996768462</v>
      </c>
      <c r="G190" s="106">
        <f>+[3]data1cf!F190</f>
        <v>41286.332154076998</v>
      </c>
      <c r="H190" s="106">
        <f>+[3]data1cf!G190</f>
        <v>38488.664282426907</v>
      </c>
      <c r="I190" s="106">
        <f>+[3]data1cf!H190</f>
        <v>36143.205722835599</v>
      </c>
      <c r="J190" s="106">
        <f>+[3]data1cf!I190</f>
        <v>35302.590635335189</v>
      </c>
      <c r="K190" s="106">
        <f>+[3]data1cf!J190</f>
        <v>34038.570658759796</v>
      </c>
      <c r="L190" s="106">
        <f>+[3]data1cf!K190</f>
        <v>32897.304581770935</v>
      </c>
      <c r="M190" s="106">
        <f>+[3]data1cf!L190</f>
        <v>31892.831634006376</v>
      </c>
      <c r="N190" s="106">
        <f>+[3]data1cf!M190</f>
        <v>30990.767446694619</v>
      </c>
      <c r="O190" s="106">
        <f>+[3]data1cf!N190</f>
        <v>29744.480090830795</v>
      </c>
      <c r="P190" s="106">
        <f>+[3]data1cf!O190</f>
        <v>37640.234943650859</v>
      </c>
      <c r="Q190" s="106">
        <f>+[3]data1cf!P190</f>
        <v>45888.265766330645</v>
      </c>
      <c r="R190" s="106">
        <f>+[3]data1cf!Q190</f>
        <v>34152.546921083136</v>
      </c>
      <c r="S190" s="106">
        <f>+[3]data1cf!R190</f>
        <v>22000.889325453143</v>
      </c>
      <c r="T190" s="106">
        <f>+[3]data1cf!S190</f>
        <v>21474.58000735825</v>
      </c>
      <c r="U190" s="106">
        <f>+[3]data1cf!T190</f>
        <v>20947.46759766333</v>
      </c>
      <c r="V190" s="106">
        <f>+[3]data1cf!U190</f>
        <v>20643.499832225396</v>
      </c>
      <c r="W190" s="106">
        <f>+[3]data1cf!V190</f>
        <v>19890.736409699253</v>
      </c>
      <c r="X190" s="106">
        <f>+[3]data1cf!W190</f>
        <v>19361.067255903297</v>
      </c>
      <c r="Y190" s="106">
        <f>+[3]data1cf!X190</f>
        <v>18830.494215436294</v>
      </c>
      <c r="Z190" s="106">
        <f>+[3]data1cf!Y190</f>
        <v>18521.369544899964</v>
      </c>
      <c r="AA190" s="106">
        <f>+[3]data1cf!Z190</f>
        <v>17766.527194590846</v>
      </c>
      <c r="AB190" s="106">
        <f>+[3]data1cf!AA190</f>
        <v>17233.076516113157</v>
      </c>
      <c r="AC190" s="106">
        <f>+[3]data1cf!AB190</f>
        <v>16698.608505224038</v>
      </c>
      <c r="AD190" s="106">
        <f>+[3]data1cf!AC190</f>
        <v>16385.3959594634</v>
      </c>
      <c r="AE190" s="106">
        <f>+[3]data1cf!AD190</f>
        <v>15626.49749072293</v>
      </c>
      <c r="AF190" s="106">
        <f>+[3]data1cf!AE190</f>
        <v>590.06397441329318</v>
      </c>
      <c r="AG190" s="106"/>
      <c r="AH190" s="107">
        <f t="shared" si="16"/>
        <v>141147.27453209151</v>
      </c>
      <c r="AI190" s="107">
        <f t="shared" si="18"/>
        <v>245074.77697461567</v>
      </c>
      <c r="AJ190" s="108">
        <f t="shared" si="19"/>
        <v>212435.51789801999</v>
      </c>
      <c r="AK190" s="109">
        <f t="shared" si="17"/>
        <v>0.19754173159599306</v>
      </c>
      <c r="AL190" s="110">
        <f t="shared" si="23"/>
        <v>0.9773289008287247</v>
      </c>
    </row>
    <row r="191" spans="1:38" x14ac:dyDescent="0.2">
      <c r="A191" s="102"/>
      <c r="B191" s="106">
        <f>+[3]data1cf!A191</f>
        <v>-176005.48941973023</v>
      </c>
      <c r="C191" s="106">
        <f>+[3]data1cf!B191</f>
        <v>30167.285262065358</v>
      </c>
      <c r="D191" s="106">
        <f>+[3]data1cf!C191</f>
        <v>64563.26723360263</v>
      </c>
      <c r="E191" s="106">
        <f>+[3]data1cf!D191</f>
        <v>62486.766816427655</v>
      </c>
      <c r="F191" s="106">
        <f>+[3]data1cf!E191</f>
        <v>47882.251984735383</v>
      </c>
      <c r="G191" s="106">
        <f>+[3]data1cf!F191</f>
        <v>45590.817641090369</v>
      </c>
      <c r="H191" s="106">
        <f>+[3]data1cf!G191</f>
        <v>42891.411689276239</v>
      </c>
      <c r="I191" s="106">
        <f>+[3]data1cf!H191</f>
        <v>40600.955918295746</v>
      </c>
      <c r="J191" s="106">
        <f>+[3]data1cf!I191</f>
        <v>39670.37553229653</v>
      </c>
      <c r="K191" s="106">
        <f>+[3]data1cf!J191</f>
        <v>38313.395902792719</v>
      </c>
      <c r="L191" s="106">
        <f>+[3]data1cf!K191</f>
        <v>37092.800379767868</v>
      </c>
      <c r="M191" s="106">
        <f>+[3]data1cf!L191</f>
        <v>35994.376201194405</v>
      </c>
      <c r="N191" s="106">
        <f>+[3]data1cf!M191</f>
        <v>35012.509535733188</v>
      </c>
      <c r="O191" s="106">
        <f>+[3]data1cf!N191</f>
        <v>33678.280107709739</v>
      </c>
      <c r="P191" s="106">
        <f>+[3]data1cf!O191</f>
        <v>40464.931779767088</v>
      </c>
      <c r="Q191" s="106">
        <f>+[3]data1cf!P191</f>
        <v>47631.157391179149</v>
      </c>
      <c r="R191" s="106">
        <f>+[3]data1cf!Q191</f>
        <v>37193.353608191559</v>
      </c>
      <c r="S191" s="106">
        <f>+[3]data1cf!R191</f>
        <v>26342.542446337247</v>
      </c>
      <c r="T191" s="106">
        <f>+[3]data1cf!S191</f>
        <v>25810.201624731475</v>
      </c>
      <c r="U191" s="106">
        <f>+[3]data1cf!T191</f>
        <v>25278.759524106208</v>
      </c>
      <c r="V191" s="106">
        <f>+[3]data1cf!U191</f>
        <v>24969.475591684</v>
      </c>
      <c r="W191" s="106">
        <f>+[3]data1cf!V191</f>
        <v>24218.680141163306</v>
      </c>
      <c r="X191" s="106">
        <f>+[3]data1cf!W191</f>
        <v>23690.099232916669</v>
      </c>
      <c r="Y191" s="106">
        <f>+[3]data1cf!X191</f>
        <v>23162.529843051205</v>
      </c>
      <c r="Z191" s="106">
        <f>+[3]data1cf!Y191</f>
        <v>22855.765267453025</v>
      </c>
      <c r="AA191" s="106">
        <f>+[3]data1cf!Z191</f>
        <v>22110.54791103601</v>
      </c>
      <c r="AB191" s="106">
        <f>+[3]data1cf!AA191</f>
        <v>21586.198818399789</v>
      </c>
      <c r="AC191" s="106">
        <f>+[3]data1cf!AB191</f>
        <v>21062.988198613122</v>
      </c>
      <c r="AD191" s="106">
        <f>+[3]data1cf!AC191</f>
        <v>20760.743887616802</v>
      </c>
      <c r="AE191" s="106">
        <f>+[3]data1cf!AD191</f>
        <v>20020.120018955655</v>
      </c>
      <c r="AF191" s="106">
        <f>+[3]data1cf!AE191</f>
        <v>6662.4752269896926</v>
      </c>
      <c r="AG191" s="106"/>
      <c r="AH191" s="107">
        <f t="shared" si="16"/>
        <v>207643.58974736487</v>
      </c>
      <c r="AI191" s="107">
        <f t="shared" si="18"/>
        <v>324013.18500153761</v>
      </c>
      <c r="AJ191" s="108">
        <f t="shared" si="19"/>
        <v>288774.09982232179</v>
      </c>
      <c r="AK191" s="109">
        <f t="shared" si="17"/>
        <v>0.25914040207862854</v>
      </c>
      <c r="AL191" s="110">
        <f t="shared" si="23"/>
        <v>0.99330467773559816</v>
      </c>
    </row>
    <row r="192" spans="1:38" x14ac:dyDescent="0.2">
      <c r="A192" s="102"/>
      <c r="B192" s="106">
        <f>+[3]data1cf!A192</f>
        <v>-178828.9232961997</v>
      </c>
      <c r="C192" s="106">
        <f>+[3]data1cf!B192</f>
        <v>27163.949044143956</v>
      </c>
      <c r="D192" s="106">
        <f>+[3]data1cf!C192</f>
        <v>63571.562913984017</v>
      </c>
      <c r="E192" s="106">
        <f>+[3]data1cf!D192</f>
        <v>61931.103267468759</v>
      </c>
      <c r="F192" s="106">
        <f>+[3]data1cf!E192</f>
        <v>45431.454341873425</v>
      </c>
      <c r="G192" s="106">
        <f>+[3]data1cf!F192</f>
        <v>43204.242058777658</v>
      </c>
      <c r="H192" s="106">
        <f>+[3]data1cf!G192</f>
        <v>40546.859059880968</v>
      </c>
      <c r="I192" s="106">
        <f>+[3]data1cf!H192</f>
        <v>38301.70817975812</v>
      </c>
      <c r="J192" s="106">
        <f>+[3]data1cf!I192</f>
        <v>37429.484192325865</v>
      </c>
      <c r="K192" s="106">
        <f>+[3]data1cf!J192</f>
        <v>36140.280206192052</v>
      </c>
      <c r="L192" s="106">
        <f>+[3]data1cf!K192</f>
        <v>34980.771505064535</v>
      </c>
      <c r="M192" s="106">
        <f>+[3]data1cf!L192</f>
        <v>33944.992148629368</v>
      </c>
      <c r="N192" s="106">
        <f>+[3]data1cf!M192</f>
        <v>33019.559027557509</v>
      </c>
      <c r="O192" s="106">
        <f>+[3]data1cf!N192</f>
        <v>31750.663419113298</v>
      </c>
      <c r="P192" s="106">
        <f>+[3]data1cf!O192</f>
        <v>38724.81027807964</v>
      </c>
      <c r="Q192" s="106">
        <f>+[3]data1cf!P192</f>
        <v>46058.64079479799</v>
      </c>
      <c r="R192" s="106">
        <f>+[3]data1cf!Q192</f>
        <v>35473.140027703041</v>
      </c>
      <c r="S192" s="106">
        <f>+[3]data1cf!R192</f>
        <v>24481.23754228394</v>
      </c>
      <c r="T192" s="106">
        <f>+[3]data1cf!S192</f>
        <v>23965.824475138666</v>
      </c>
      <c r="U192" s="106">
        <f>+[3]data1cf!T192</f>
        <v>23450.706306696848</v>
      </c>
      <c r="V192" s="106">
        <f>+[3]data1cf!U192</f>
        <v>23153.969472197852</v>
      </c>
      <c r="W192" s="106">
        <f>+[3]data1cf!V192</f>
        <v>22421.390319177408</v>
      </c>
      <c r="X192" s="106">
        <f>+[3]data1cf!W192</f>
        <v>21907.210998210736</v>
      </c>
      <c r="Y192" s="106">
        <f>+[3]data1cf!X192</f>
        <v>21393.363588332999</v>
      </c>
      <c r="Z192" s="106">
        <f>+[3]data1cf!Y192</f>
        <v>21096.607666845994</v>
      </c>
      <c r="AA192" s="106">
        <f>+[3]data1cf!Z192</f>
        <v>20366.70462989511</v>
      </c>
      <c r="AB192" s="106">
        <f>+[3]data1cf!AA192</f>
        <v>19853.913901121778</v>
      </c>
      <c r="AC192" s="106">
        <f>+[3]data1cf!AB192</f>
        <v>19341.496741203286</v>
      </c>
      <c r="AD192" s="106">
        <f>+[3]data1cf!AC192</f>
        <v>19046.367695152585</v>
      </c>
      <c r="AE192" s="106">
        <f>+[3]data1cf!AD192</f>
        <v>18317.82829240508</v>
      </c>
      <c r="AF192" s="106">
        <f>+[3]data1cf!AE192</f>
        <v>4762.5970232887194</v>
      </c>
      <c r="AG192" s="106"/>
      <c r="AH192" s="107">
        <f t="shared" si="16"/>
        <v>186423.25373565944</v>
      </c>
      <c r="AI192" s="107">
        <f t="shared" si="18"/>
        <v>296765.11619398778</v>
      </c>
      <c r="AJ192" s="108">
        <f t="shared" si="19"/>
        <v>263027.88740577799</v>
      </c>
      <c r="AK192" s="109">
        <f t="shared" si="17"/>
        <v>0.24253656268119814</v>
      </c>
      <c r="AL192" s="110">
        <f t="shared" si="23"/>
        <v>0.98979966487326476</v>
      </c>
    </row>
    <row r="193" spans="1:38" x14ac:dyDescent="0.2">
      <c r="A193" s="102"/>
      <c r="B193" s="106">
        <f>+[3]data1cf!A193</f>
        <v>-171612.97950985306</v>
      </c>
      <c r="C193" s="106">
        <f>+[3]data1cf!B193</f>
        <v>31463.007069249346</v>
      </c>
      <c r="D193" s="106">
        <f>+[3]data1cf!C193</f>
        <v>67433.960673417561</v>
      </c>
      <c r="E193" s="106">
        <f>+[3]data1cf!D193</f>
        <v>65254.075845950298</v>
      </c>
      <c r="F193" s="106">
        <f>+[3]data1cf!E193</f>
        <v>49462.352442435033</v>
      </c>
      <c r="G193" s="106">
        <f>+[3]data1cf!F193</f>
        <v>47145.042593942519</v>
      </c>
      <c r="H193" s="106">
        <f>+[3]data1cf!G193</f>
        <v>44443.418620752374</v>
      </c>
      <c r="I193" s="106">
        <f>+[3]data1cf!H193</f>
        <v>42143.212382402169</v>
      </c>
      <c r="J193" s="106">
        <f>+[3]data1cf!I193</f>
        <v>41176.837068236215</v>
      </c>
      <c r="K193" s="106">
        <f>+[3]data1cf!J193</f>
        <v>39779.950375086366</v>
      </c>
      <c r="L193" s="106">
        <f>+[3]data1cf!K193</f>
        <v>38524.030072605863</v>
      </c>
      <c r="M193" s="106">
        <f>+[3]data1cf!L193</f>
        <v>37387.55983911021</v>
      </c>
      <c r="N193" s="106">
        <f>+[3]data1cf!M193</f>
        <v>36372.117780932342</v>
      </c>
      <c r="O193" s="106">
        <f>+[3]data1cf!N193</f>
        <v>34999.660129494754</v>
      </c>
      <c r="P193" s="106">
        <f>+[3]data1cf!O193</f>
        <v>41552.817990154443</v>
      </c>
      <c r="Q193" s="106">
        <f>+[3]data1cf!P193</f>
        <v>48497.263850781055</v>
      </c>
      <c r="R193" s="106">
        <f>+[3]data1cf!Q193</f>
        <v>38304.688264851269</v>
      </c>
      <c r="S193" s="106">
        <f>+[3]data1cf!R193</f>
        <v>27696.948443195826</v>
      </c>
      <c r="T193" s="106">
        <f>+[3]data1cf!S193</f>
        <v>27157.123567741655</v>
      </c>
      <c r="U193" s="106">
        <f>+[3]data1cf!T193</f>
        <v>26618.679178218845</v>
      </c>
      <c r="V193" s="106">
        <f>+[3]data1cf!U193</f>
        <v>26303.725787803152</v>
      </c>
      <c r="W193" s="106">
        <f>+[3]data1cf!V193</f>
        <v>25546.098757716478</v>
      </c>
      <c r="X193" s="106">
        <f>+[3]data1cf!W193</f>
        <v>25012.049320477905</v>
      </c>
      <c r="Y193" s="106">
        <f>+[3]data1cf!X193</f>
        <v>24479.553632317191</v>
      </c>
      <c r="Z193" s="106">
        <f>+[3]data1cf!Y193</f>
        <v>24169.220328441777</v>
      </c>
      <c r="AA193" s="106">
        <f>+[3]data1cf!Z193</f>
        <v>23419.411351492789</v>
      </c>
      <c r="AB193" s="106">
        <f>+[3]data1cf!AA193</f>
        <v>22891.862220847499</v>
      </c>
      <c r="AC193" s="106">
        <f>+[3]data1cf!AB193</f>
        <v>22366.061848477853</v>
      </c>
      <c r="AD193" s="106">
        <f>+[3]data1cf!AC193</f>
        <v>22062.622837816496</v>
      </c>
      <c r="AE193" s="106">
        <f>+[3]data1cf!AD193</f>
        <v>21319.918803441018</v>
      </c>
      <c r="AF193" s="106">
        <f>+[3]data1cf!AE193</f>
        <v>8282.0222995906661</v>
      </c>
      <c r="AG193" s="106"/>
      <c r="AH193" s="107">
        <f t="shared" si="16"/>
        <v>227429.86561664069</v>
      </c>
      <c r="AI193" s="107">
        <f t="shared" si="18"/>
        <v>348247.4864317287</v>
      </c>
      <c r="AJ193" s="108">
        <f t="shared" si="19"/>
        <v>311957.02427178674</v>
      </c>
      <c r="AK193" s="109">
        <f t="shared" si="17"/>
        <v>0.27801324725151066</v>
      </c>
      <c r="AL193" s="110">
        <f t="shared" si="23"/>
        <v>0.99539582480859423</v>
      </c>
    </row>
    <row r="194" spans="1:38" x14ac:dyDescent="0.2">
      <c r="A194" s="102"/>
      <c r="B194" s="106">
        <f>+[3]data1cf!A194</f>
        <v>-212903.16750269692</v>
      </c>
      <c r="C194" s="106">
        <f>+[3]data1cf!B194</f>
        <v>14319.82823906382</v>
      </c>
      <c r="D194" s="106">
        <f>+[3]data1cf!C194</f>
        <v>55873.592308985491</v>
      </c>
      <c r="E194" s="106">
        <f>+[3]data1cf!D194</f>
        <v>57805.477620608028</v>
      </c>
      <c r="F194" s="106">
        <f>+[3]data1cf!E194</f>
        <v>40411.800748173293</v>
      </c>
      <c r="G194" s="106">
        <f>+[3]data1cf!F194</f>
        <v>38145.307136677788</v>
      </c>
      <c r="H194" s="106">
        <f>+[3]data1cf!G194</f>
        <v>35300.388114946894</v>
      </c>
      <c r="I194" s="106">
        <f>+[3]data1cf!H194</f>
        <v>32933.999482268147</v>
      </c>
      <c r="J194" s="106">
        <f>+[3]data1cf!I194</f>
        <v>32161.180586502436</v>
      </c>
      <c r="K194" s="106">
        <f>+[3]data1cf!J194</f>
        <v>30969.107764697648</v>
      </c>
      <c r="L194" s="106">
        <f>+[3]data1cf!K194</f>
        <v>29890.062753375809</v>
      </c>
      <c r="M194" s="106">
        <f>+[3]data1cf!L194</f>
        <v>28956.821203032552</v>
      </c>
      <c r="N194" s="106">
        <f>+[3]data1cf!M194</f>
        <v>28116.077779851621</v>
      </c>
      <c r="O194" s="106">
        <f>+[3]data1cf!N194</f>
        <v>26938.162379114008</v>
      </c>
      <c r="P194" s="106">
        <f>+[3]data1cf!O194</f>
        <v>35534.939134948341</v>
      </c>
      <c r="Q194" s="106">
        <f>+[3]data1cf!P194</f>
        <v>44462.867411797204</v>
      </c>
      <c r="R194" s="106">
        <f>+[3]data1cf!Q194</f>
        <v>31924.957194473784</v>
      </c>
      <c r="S194" s="106">
        <f>+[3]data1cf!R194</f>
        <v>18971.054690179095</v>
      </c>
      <c r="T194" s="106">
        <f>+[3]data1cf!S194</f>
        <v>18452.588380906993</v>
      </c>
      <c r="U194" s="106">
        <f>+[3]data1cf!T194</f>
        <v>17932.163229834907</v>
      </c>
      <c r="V194" s="106">
        <f>+[3]data1cf!U194</f>
        <v>17634.507026376392</v>
      </c>
      <c r="W194" s="106">
        <f>+[3]data1cf!V194</f>
        <v>16885.199578317333</v>
      </c>
      <c r="X194" s="106">
        <f>+[3]data1cf!W194</f>
        <v>16358.538205602192</v>
      </c>
      <c r="Y194" s="106">
        <f>+[3]data1cf!X194</f>
        <v>15829.672139183851</v>
      </c>
      <c r="Z194" s="106">
        <f>+[3]data1cf!Y194</f>
        <v>15521.692779024976</v>
      </c>
      <c r="AA194" s="106">
        <f>+[3]data1cf!Z194</f>
        <v>14765.059377768655</v>
      </c>
      <c r="AB194" s="106">
        <f>+[3]data1cf!AA194</f>
        <v>14229.174388949858</v>
      </c>
      <c r="AC194" s="106">
        <f>+[3]data1cf!AB194</f>
        <v>13690.807997944787</v>
      </c>
      <c r="AD194" s="106">
        <f>+[3]data1cf!AC194</f>
        <v>13372.935487513685</v>
      </c>
      <c r="AE194" s="106">
        <f>+[3]data1cf!AD194</f>
        <v>12606.331007851168</v>
      </c>
      <c r="AF194" s="106">
        <f>+[3]data1cf!AE194</f>
        <v>-3469.356279727228</v>
      </c>
      <c r="AG194" s="106"/>
      <c r="AH194" s="107">
        <f t="shared" ref="AH194:AH257" si="24">XNPV(0.1,B194:AF194,$B$1:$AF$1)</f>
        <v>96576.354987736107</v>
      </c>
      <c r="AI194" s="107">
        <f t="shared" si="18"/>
        <v>191590.77142740868</v>
      </c>
      <c r="AJ194" s="108">
        <f t="shared" si="19"/>
        <v>160880.29375399064</v>
      </c>
      <c r="AK194" s="109">
        <f t="shared" ref="AK194:AK257" si="25">XIRR(B194:AF194,$B$1:$AF$1)</f>
        <v>0.16371175646781927</v>
      </c>
      <c r="AL194" s="110">
        <f t="shared" si="23"/>
        <v>0.94819558572227003</v>
      </c>
    </row>
    <row r="195" spans="1:38" x14ac:dyDescent="0.2">
      <c r="A195" s="102"/>
      <c r="B195" s="106">
        <f>+[3]data1cf!A195</f>
        <v>-212427.37589315671</v>
      </c>
      <c r="C195" s="106">
        <f>+[3]data1cf!B195</f>
        <v>9455.6170670238935</v>
      </c>
      <c r="D195" s="106">
        <f>+[3]data1cf!C195</f>
        <v>54337.263406655082</v>
      </c>
      <c r="E195" s="106">
        <f>+[3]data1cf!D195</f>
        <v>54429.87042268386</v>
      </c>
      <c r="F195" s="106">
        <f>+[3]data1cf!E195</f>
        <v>37477.905195849162</v>
      </c>
      <c r="G195" s="106">
        <f>+[3]data1cf!F195</f>
        <v>35311.57362417785</v>
      </c>
      <c r="H195" s="106">
        <f>+[3]data1cf!G195</f>
        <v>32554.250338264654</v>
      </c>
      <c r="I195" s="106">
        <f>+[3]data1cf!H195</f>
        <v>30271.266769521113</v>
      </c>
      <c r="J195" s="106">
        <f>+[3]data1cf!I195</f>
        <v>29571.049361550511</v>
      </c>
      <c r="K195" s="106">
        <f>+[3]data1cf!J195</f>
        <v>28465.793191542361</v>
      </c>
      <c r="L195" s="106">
        <f>+[3]data1cf!K195</f>
        <v>27465.961970679644</v>
      </c>
      <c r="M195" s="106">
        <f>+[3]data1cf!L195</f>
        <v>26611.225784785049</v>
      </c>
      <c r="N195" s="106">
        <f>+[3]data1cf!M195</f>
        <v>25842.250749762701</v>
      </c>
      <c r="O195" s="106">
        <f>+[3]data1cf!N195</f>
        <v>24748.385536156449</v>
      </c>
      <c r="P195" s="106">
        <f>+[3]data1cf!O195</f>
        <v>33400.808788451599</v>
      </c>
      <c r="Q195" s="106">
        <f>+[3]data1cf!P195</f>
        <v>42358.908924657597</v>
      </c>
      <c r="R195" s="106">
        <f>+[3]data1cf!Q195</f>
        <v>29869.049738447335</v>
      </c>
      <c r="S195" s="106">
        <f>+[3]data1cf!R195</f>
        <v>16974.257018433767</v>
      </c>
      <c r="T195" s="106">
        <f>+[3]data1cf!S195</f>
        <v>16481.196597299262</v>
      </c>
      <c r="U195" s="106">
        <f>+[3]data1cf!T195</f>
        <v>15985.593093689764</v>
      </c>
      <c r="V195" s="106">
        <f>+[3]data1cf!U195</f>
        <v>15706.584968621464</v>
      </c>
      <c r="W195" s="106">
        <f>+[3]data1cf!V195</f>
        <v>14986.449380375056</v>
      </c>
      <c r="X195" s="106">
        <f>+[3]data1cf!W195</f>
        <v>14482.749650735419</v>
      </c>
      <c r="Y195" s="106">
        <f>+[3]data1cf!X195</f>
        <v>13976.187659365693</v>
      </c>
      <c r="Z195" s="106">
        <f>+[3]data1cf!Y195</f>
        <v>13684.513296574827</v>
      </c>
      <c r="AA195" s="106">
        <f>+[3]data1cf!Z195</f>
        <v>12954.130843993142</v>
      </c>
      <c r="AB195" s="106">
        <f>+[3]data1cf!AA195</f>
        <v>12438.456478898646</v>
      </c>
      <c r="AC195" s="106">
        <f>+[3]data1cf!AB195</f>
        <v>11919.560613010566</v>
      </c>
      <c r="AD195" s="106">
        <f>+[3]data1cf!AC195</f>
        <v>11615.291747622457</v>
      </c>
      <c r="AE195" s="106">
        <f>+[3]data1cf!AD195</f>
        <v>10871.71489940735</v>
      </c>
      <c r="AF195" s="106">
        <f>+[3]data1cf!AE195</f>
        <v>-5152.1532309818504</v>
      </c>
      <c r="AG195" s="106"/>
      <c r="AH195" s="107">
        <f t="shared" si="24"/>
        <v>72243.698636600762</v>
      </c>
      <c r="AI195" s="107">
        <f t="shared" ref="AI195:AI258" si="26">SUMPRODUCT(B195:AA195,$B$1010:$AA$1010)</f>
        <v>159964.04846152928</v>
      </c>
      <c r="AJ195" s="108">
        <f t="shared" ref="AJ195:AJ258" si="27">SUMPRODUCT(B195:AF195,$B$1012:$AF$1012)</f>
        <v>131201.97035808815</v>
      </c>
      <c r="AK195" s="109">
        <f t="shared" si="25"/>
        <v>0.14828818440437319</v>
      </c>
      <c r="AL195" s="110">
        <f t="shared" ref="AL195:AL210" si="28">1-EXP(-(1/0.25)*(AI195/ABS($AI$1010)))</f>
        <v>0.91555151865113404</v>
      </c>
    </row>
    <row r="196" spans="1:38" x14ac:dyDescent="0.2">
      <c r="A196" s="102"/>
      <c r="B196" s="106">
        <f>+[3]data1cf!A196</f>
        <v>-210407.37724795705</v>
      </c>
      <c r="C196" s="106">
        <f>+[3]data1cf!B196</f>
        <v>12992.88249583912</v>
      </c>
      <c r="D196" s="106">
        <f>+[3]data1cf!C196</f>
        <v>55084.019078658268</v>
      </c>
      <c r="E196" s="106">
        <f>+[3]data1cf!D196</f>
        <v>53899.132430433034</v>
      </c>
      <c r="F196" s="106">
        <f>+[3]data1cf!E196</f>
        <v>38620.195081664948</v>
      </c>
      <c r="G196" s="106">
        <f>+[3]data1cf!F196</f>
        <v>36428.181124378447</v>
      </c>
      <c r="H196" s="106">
        <f>+[3]data1cf!G196</f>
        <v>33658.08005769024</v>
      </c>
      <c r="I196" s="106">
        <f>+[3]data1cf!H196</f>
        <v>31359.306484267392</v>
      </c>
      <c r="J196" s="106">
        <f>+[3]data1cf!I196</f>
        <v>30632.390453470522</v>
      </c>
      <c r="K196" s="106">
        <f>+[3]data1cf!J196</f>
        <v>29496.582125034663</v>
      </c>
      <c r="L196" s="106">
        <f>+[3]data1cf!K196</f>
        <v>28469.390180920935</v>
      </c>
      <c r="M196" s="106">
        <f>+[3]data1cf!L196</f>
        <v>27586.097202287194</v>
      </c>
      <c r="N196" s="106">
        <f>+[3]data1cf!M196</f>
        <v>26791.587951412948</v>
      </c>
      <c r="O196" s="106">
        <f>+[3]data1cf!N196</f>
        <v>25668.337296367055</v>
      </c>
      <c r="P196" s="106">
        <f>+[3]data1cf!O196</f>
        <v>34202.548506003441</v>
      </c>
      <c r="Q196" s="106">
        <f>+[3]data1cf!P196</f>
        <v>43051.403482607995</v>
      </c>
      <c r="R196" s="106">
        <f>+[3]data1cf!Q196</f>
        <v>30671.441809979791</v>
      </c>
      <c r="S196" s="106">
        <f>+[3]data1cf!R196</f>
        <v>17884.043118257992</v>
      </c>
      <c r="T196" s="106">
        <f>+[3]data1cf!S196</f>
        <v>17384.031618084118</v>
      </c>
      <c r="U196" s="106">
        <f>+[3]data1cf!T196</f>
        <v>16881.78377851205</v>
      </c>
      <c r="V196" s="106">
        <f>+[3]data1cf!U196</f>
        <v>16597.589973751106</v>
      </c>
      <c r="W196" s="106">
        <f>+[3]data1cf!V196</f>
        <v>15870.308707740405</v>
      </c>
      <c r="X196" s="106">
        <f>+[3]data1cf!W196</f>
        <v>15360.941197679276</v>
      </c>
      <c r="Y196" s="106">
        <f>+[3]data1cf!X196</f>
        <v>14849.056667923418</v>
      </c>
      <c r="Z196" s="106">
        <f>+[3]data1cf!Y196</f>
        <v>14553.506801076059</v>
      </c>
      <c r="AA196" s="106">
        <f>+[3]data1cf!Z196</f>
        <v>13817.4322416463</v>
      </c>
      <c r="AB196" s="106">
        <f>+[3]data1cf!AA196</f>
        <v>13297.534460030656</v>
      </c>
      <c r="AC196" s="106">
        <f>+[3]data1cf!AB196</f>
        <v>12774.803750573636</v>
      </c>
      <c r="AD196" s="106">
        <f>+[3]data1cf!AC196</f>
        <v>12468.147160783174</v>
      </c>
      <c r="AE196" s="106">
        <f>+[3]data1cf!AD196</f>
        <v>11720.501047159338</v>
      </c>
      <c r="AF196" s="106">
        <f>+[3]data1cf!AE196</f>
        <v>-4158.6236494758959</v>
      </c>
      <c r="AG196" s="106"/>
      <c r="AH196" s="107">
        <f t="shared" si="24"/>
        <v>84549.804302243181</v>
      </c>
      <c r="AI196" s="107">
        <f t="shared" si="26"/>
        <v>175157.53421377137</v>
      </c>
      <c r="AJ196" s="108">
        <f t="shared" si="27"/>
        <v>145697.27284316014</v>
      </c>
      <c r="AK196" s="109">
        <f t="shared" si="25"/>
        <v>0.15678003430366516</v>
      </c>
      <c r="AL196" s="110">
        <f t="shared" si="28"/>
        <v>0.93322116112809439</v>
      </c>
    </row>
    <row r="197" spans="1:38" x14ac:dyDescent="0.2">
      <c r="A197" s="102"/>
      <c r="B197" s="106">
        <f>+[3]data1cf!A197</f>
        <v>-213055.54759441267</v>
      </c>
      <c r="C197" s="106">
        <f>+[3]data1cf!B197</f>
        <v>12625.439310933303</v>
      </c>
      <c r="D197" s="106">
        <f>+[3]data1cf!C197</f>
        <v>57849.750488942824</v>
      </c>
      <c r="E197" s="106">
        <f>+[3]data1cf!D197</f>
        <v>53700.945028217509</v>
      </c>
      <c r="F197" s="106">
        <f>+[3]data1cf!E197</f>
        <v>39926.432317538929</v>
      </c>
      <c r="G197" s="106">
        <f>+[3]data1cf!F197</f>
        <v>37675.113690294311</v>
      </c>
      <c r="H197" s="106">
        <f>+[3]data1cf!G197</f>
        <v>34842.451152044756</v>
      </c>
      <c r="I197" s="106">
        <f>+[3]data1cf!H197</f>
        <v>32488.112357383347</v>
      </c>
      <c r="J197" s="106">
        <f>+[3]data1cf!I197</f>
        <v>31727.139937745655</v>
      </c>
      <c r="K197" s="106">
        <f>+[3]data1cf!J197</f>
        <v>30549.089115935843</v>
      </c>
      <c r="L197" s="106">
        <f>+[3]data1cf!K197</f>
        <v>29482.784086300453</v>
      </c>
      <c r="M197" s="106">
        <f>+[3]data1cf!L197</f>
        <v>28562.319562000499</v>
      </c>
      <c r="N197" s="106">
        <f>+[3]data1cf!M197</f>
        <v>27733.196760946194</v>
      </c>
      <c r="O197" s="106">
        <f>+[3]data1cf!N197</f>
        <v>26568.836299704657</v>
      </c>
      <c r="P197" s="106">
        <f>+[3]data1cf!O197</f>
        <v>35184.936250215098</v>
      </c>
      <c r="Q197" s="106">
        <f>+[3]data1cf!P197</f>
        <v>44128.073037191185</v>
      </c>
      <c r="R197" s="106">
        <f>+[3]data1cf!Q197</f>
        <v>31584.635236831622</v>
      </c>
      <c r="S197" s="106">
        <f>+[3]data1cf!R197</f>
        <v>18626.845800118579</v>
      </c>
      <c r="T197" s="106">
        <f>+[3]data1cf!S197</f>
        <v>18112.274366201025</v>
      </c>
      <c r="U197" s="106">
        <f>+[3]data1cf!T197</f>
        <v>17595.639129501171</v>
      </c>
      <c r="V197" s="106">
        <f>+[3]data1cf!U197</f>
        <v>17300.85054340068</v>
      </c>
      <c r="W197" s="106">
        <f>+[3]data1cf!V197</f>
        <v>16555.927733997785</v>
      </c>
      <c r="X197" s="106">
        <f>+[3]data1cf!W197</f>
        <v>16032.722119037157</v>
      </c>
      <c r="Y197" s="106">
        <f>+[3]data1cf!X197</f>
        <v>15507.193675862844</v>
      </c>
      <c r="Z197" s="106">
        <f>+[3]data1cf!Y197</f>
        <v>15201.652607510736</v>
      </c>
      <c r="AA197" s="106">
        <f>+[3]data1cf!Z197</f>
        <v>14448.887474942137</v>
      </c>
      <c r="AB197" s="106">
        <f>+[3]data1cf!AA197</f>
        <v>13915.964013150286</v>
      </c>
      <c r="AC197" s="106">
        <f>+[3]data1cf!AB197</f>
        <v>13380.426187739904</v>
      </c>
      <c r="AD197" s="106">
        <f>+[3]data1cf!AC197</f>
        <v>13064.49937898885</v>
      </c>
      <c r="AE197" s="106">
        <f>+[3]data1cf!AD197</f>
        <v>12301.191369501663</v>
      </c>
      <c r="AF197" s="106">
        <f>+[3]data1cf!AE197</f>
        <v>-3783.2054449279567</v>
      </c>
      <c r="AG197" s="106"/>
      <c r="AH197" s="107">
        <f t="shared" si="24"/>
        <v>90648.706439141766</v>
      </c>
      <c r="AI197" s="107">
        <f t="shared" si="26"/>
        <v>184212.19701167391</v>
      </c>
      <c r="AJ197" s="108">
        <f t="shared" si="27"/>
        <v>153891.10113834846</v>
      </c>
      <c r="AK197" s="109">
        <f t="shared" si="25"/>
        <v>0.15969557166099554</v>
      </c>
      <c r="AL197" s="110">
        <f t="shared" si="28"/>
        <v>0.94193969936002242</v>
      </c>
    </row>
    <row r="198" spans="1:38" x14ac:dyDescent="0.2">
      <c r="A198" s="102"/>
      <c r="B198" s="106">
        <f>+[3]data1cf!A198</f>
        <v>-173427.93935882102</v>
      </c>
      <c r="C198" s="106">
        <f>+[3]data1cf!B198</f>
        <v>29065.174504761861</v>
      </c>
      <c r="D198" s="106">
        <f>+[3]data1cf!C198</f>
        <v>63452.9015760326</v>
      </c>
      <c r="E198" s="106">
        <f>+[3]data1cf!D198</f>
        <v>60993.347316278436</v>
      </c>
      <c r="F198" s="106">
        <f>+[3]data1cf!E198</f>
        <v>46249.186994903954</v>
      </c>
      <c r="G198" s="106">
        <f>+[3]data1cf!F198</f>
        <v>44027.46867986345</v>
      </c>
      <c r="H198" s="106">
        <f>+[3]data1cf!G198</f>
        <v>41399.186567919911</v>
      </c>
      <c r="I198" s="106">
        <f>+[3]data1cf!H198</f>
        <v>39172.651882339022</v>
      </c>
      <c r="J198" s="106">
        <f>+[3]data1cf!I198</f>
        <v>38284.127576448242</v>
      </c>
      <c r="K198" s="106">
        <f>+[3]data1cf!J198</f>
        <v>36978.879425467123</v>
      </c>
      <c r="L198" s="106">
        <f>+[3]data1cf!K198</f>
        <v>35806.026068297535</v>
      </c>
      <c r="M198" s="106">
        <f>+[3]data1cf!L198</f>
        <v>34753.406110608026</v>
      </c>
      <c r="N198" s="106">
        <f>+[3]data1cf!M198</f>
        <v>33814.012790121742</v>
      </c>
      <c r="O198" s="106">
        <f>+[3]data1cf!N198</f>
        <v>32530.068953358779</v>
      </c>
      <c r="P198" s="106">
        <f>+[3]data1cf!O198</f>
        <v>39246.442976210048</v>
      </c>
      <c r="Q198" s="106">
        <f>+[3]data1cf!P198</f>
        <v>46327.213403536465</v>
      </c>
      <c r="R198" s="106">
        <f>+[3]data1cf!Q198</f>
        <v>36051.029082083631</v>
      </c>
      <c r="S198" s="106">
        <f>+[3]data1cf!R198</f>
        <v>25369.882887471693</v>
      </c>
      <c r="T198" s="106">
        <f>+[3]data1cf!S198</f>
        <v>24854.767304614739</v>
      </c>
      <c r="U198" s="106">
        <f>+[3]data1cf!T198</f>
        <v>24340.308379417271</v>
      </c>
      <c r="V198" s="106">
        <f>+[3]data1cf!U198</f>
        <v>24043.580262004645</v>
      </c>
      <c r="W198" s="106">
        <f>+[3]data1cf!V198</f>
        <v>23313.439891912058</v>
      </c>
      <c r="X198" s="106">
        <f>+[3]data1cf!W198</f>
        <v>22801.071519769306</v>
      </c>
      <c r="Y198" s="106">
        <f>+[3]data1cf!X198</f>
        <v>22289.442221607474</v>
      </c>
      <c r="Z198" s="106">
        <f>+[3]data1cf!Y198</f>
        <v>21994.346562104532</v>
      </c>
      <c r="AA198" s="106">
        <f>+[3]data1cf!Z198</f>
        <v>21268.490201271095</v>
      </c>
      <c r="AB198" s="106">
        <f>+[3]data1cf!AA198</f>
        <v>20759.213838990057</v>
      </c>
      <c r="AC198" s="106">
        <f>+[3]data1cf!AB198</f>
        <v>20250.769310985881</v>
      </c>
      <c r="AD198" s="106">
        <f>+[3]data1cf!AC198</f>
        <v>19959.147567446809</v>
      </c>
      <c r="AE198" s="106">
        <f>+[3]data1cf!AD198</f>
        <v>19236.476326572025</v>
      </c>
      <c r="AF198" s="106">
        <f>+[3]data1cf!AE198</f>
        <v>6080.6311011540238</v>
      </c>
      <c r="AG198" s="106"/>
      <c r="AH198" s="107">
        <f t="shared" si="24"/>
        <v>198365.87478280225</v>
      </c>
      <c r="AI198" s="107">
        <f t="shared" si="26"/>
        <v>310923.33315874258</v>
      </c>
      <c r="AJ198" s="108">
        <f t="shared" si="27"/>
        <v>276771.86985846458</v>
      </c>
      <c r="AK198" s="109">
        <f t="shared" si="25"/>
        <v>0.25506132245063773</v>
      </c>
      <c r="AL198" s="110">
        <f t="shared" si="28"/>
        <v>0.99180387764381306</v>
      </c>
    </row>
    <row r="199" spans="1:38" x14ac:dyDescent="0.2">
      <c r="A199" s="102"/>
      <c r="B199" s="106">
        <f>+[3]data1cf!A199</f>
        <v>-194517.16659980061</v>
      </c>
      <c r="C199" s="106">
        <f>+[3]data1cf!B199</f>
        <v>19260.028954285313</v>
      </c>
      <c r="D199" s="106">
        <f>+[3]data1cf!C199</f>
        <v>58540.278179706322</v>
      </c>
      <c r="E199" s="106">
        <f>+[3]data1cf!D199</f>
        <v>59104.691320679078</v>
      </c>
      <c r="F199" s="106">
        <f>+[3]data1cf!E199</f>
        <v>42296.435821144158</v>
      </c>
      <c r="G199" s="106">
        <f>+[3]data1cf!F199</f>
        <v>40078.458840879583</v>
      </c>
      <c r="H199" s="106">
        <f>+[3]data1cf!G199</f>
        <v>37358.038346933841</v>
      </c>
      <c r="I199" s="106">
        <f>+[3]data1cf!H199</f>
        <v>35079.479123750018</v>
      </c>
      <c r="J199" s="106">
        <f>+[3]data1cf!I199</f>
        <v>34273.315656349529</v>
      </c>
      <c r="K199" s="106">
        <f>+[3]data1cf!J199</f>
        <v>33053.015321065366</v>
      </c>
      <c r="L199" s="106">
        <f>+[3]data1cf!K199</f>
        <v>31952.587274801321</v>
      </c>
      <c r="M199" s="106">
        <f>+[3]data1cf!L199</f>
        <v>30985.94203341996</v>
      </c>
      <c r="N199" s="106">
        <f>+[3]data1cf!M199</f>
        <v>30119.509416060682</v>
      </c>
      <c r="O199" s="106">
        <f>+[3]data1cf!N199</f>
        <v>28915.903161321461</v>
      </c>
      <c r="P199" s="106">
        <f>+[3]data1cf!O199</f>
        <v>36658.60716245458</v>
      </c>
      <c r="Q199" s="106">
        <f>+[3]data1cf!P199</f>
        <v>44740.762052364851</v>
      </c>
      <c r="R199" s="106">
        <f>+[3]data1cf!Q199</f>
        <v>33262.047277540427</v>
      </c>
      <c r="S199" s="106">
        <f>+[3]data1cf!R199</f>
        <v>21375.511506447598</v>
      </c>
      <c r="T199" s="106">
        <f>+[3]data1cf!S199</f>
        <v>20865.649053065717</v>
      </c>
      <c r="U199" s="106">
        <f>+[3]data1cf!T199</f>
        <v>20354.874975121478</v>
      </c>
      <c r="V199" s="106">
        <f>+[3]data1cf!U199</f>
        <v>20062.825929368861</v>
      </c>
      <c r="W199" s="106">
        <f>+[3]data1cf!V199</f>
        <v>19330.481730136409</v>
      </c>
      <c r="X199" s="106">
        <f>+[3]data1cf!W199</f>
        <v>18816.805379621626</v>
      </c>
      <c r="Y199" s="106">
        <f>+[3]data1cf!X199</f>
        <v>18302.102987630511</v>
      </c>
      <c r="Z199" s="106">
        <f>+[3]data1cf!Y199</f>
        <v>18004.608624187793</v>
      </c>
      <c r="AA199" s="106">
        <f>+[3]data1cf!Z199</f>
        <v>17269.496030804898</v>
      </c>
      <c r="AB199" s="106">
        <f>+[3]data1cf!AA199</f>
        <v>16751.527105466623</v>
      </c>
      <c r="AC199" s="106">
        <f>+[3]data1cf!AB199</f>
        <v>16232.403361407378</v>
      </c>
      <c r="AD199" s="106">
        <f>+[3]data1cf!AC199</f>
        <v>15930.446880415013</v>
      </c>
      <c r="AE199" s="106">
        <f>+[3]data1cf!AD199</f>
        <v>15190.551799542376</v>
      </c>
      <c r="AF199" s="106">
        <f>+[3]data1cf!AE199</f>
        <v>479.42821034745793</v>
      </c>
      <c r="AG199" s="106"/>
      <c r="AH199" s="107">
        <f t="shared" si="24"/>
        <v>136641.81426380639</v>
      </c>
      <c r="AI199" s="107">
        <f t="shared" si="26"/>
        <v>237767.89450270467</v>
      </c>
      <c r="AJ199" s="108">
        <f t="shared" si="27"/>
        <v>205999.0209503737</v>
      </c>
      <c r="AK199" s="109">
        <f t="shared" si="25"/>
        <v>0.19670731425285343</v>
      </c>
      <c r="AL199" s="110">
        <f t="shared" si="28"/>
        <v>0.97461927554812444</v>
      </c>
    </row>
    <row r="200" spans="1:38" x14ac:dyDescent="0.2">
      <c r="A200" s="102"/>
      <c r="B200" s="106">
        <f>+[3]data1cf!A200</f>
        <v>-183035.91341876576</v>
      </c>
      <c r="C200" s="106">
        <f>+[3]data1cf!B200</f>
        <v>22094.500229606696</v>
      </c>
      <c r="D200" s="106">
        <f>+[3]data1cf!C200</f>
        <v>61352.012516407864</v>
      </c>
      <c r="E200" s="106">
        <f>+[3]data1cf!D200</f>
        <v>57095.620572995642</v>
      </c>
      <c r="F200" s="106">
        <f>+[3]data1cf!E200</f>
        <v>43088.05972399177</v>
      </c>
      <c r="G200" s="106">
        <f>+[3]data1cf!F200</f>
        <v>40913.1542604157</v>
      </c>
      <c r="H200" s="106">
        <f>+[3]data1cf!G200</f>
        <v>38281.375593541248</v>
      </c>
      <c r="I200" s="106">
        <f>+[3]data1cf!H200</f>
        <v>36068.141225027808</v>
      </c>
      <c r="J200" s="106">
        <f>+[3]data1cf!I200</f>
        <v>35250.644365338056</v>
      </c>
      <c r="K200" s="106">
        <f>+[3]data1cf!J200</f>
        <v>34024.024977629917</v>
      </c>
      <c r="L200" s="106">
        <f>+[3]data1cf!K200</f>
        <v>32920.547075298418</v>
      </c>
      <c r="M200" s="106">
        <f>+[3]data1cf!L200</f>
        <v>31943.29428052617</v>
      </c>
      <c r="N200" s="106">
        <f>+[3]data1cf!M200</f>
        <v>31070.175526290841</v>
      </c>
      <c r="O200" s="106">
        <f>+[3]data1cf!N200</f>
        <v>29861.468450155735</v>
      </c>
      <c r="P200" s="106">
        <f>+[3]data1cf!O200</f>
        <v>37080.883515141868</v>
      </c>
      <c r="Q200" s="106">
        <f>+[3]data1cf!P200</f>
        <v>44641.613955887442</v>
      </c>
      <c r="R200" s="106">
        <f>+[3]data1cf!Q200</f>
        <v>33826.986468097763</v>
      </c>
      <c r="S200" s="106">
        <f>+[3]data1cf!R200</f>
        <v>22611.041660331008</v>
      </c>
      <c r="T200" s="106">
        <f>+[3]data1cf!S200</f>
        <v>22109.804665583841</v>
      </c>
      <c r="U200" s="106">
        <f>+[3]data1cf!T200</f>
        <v>21608.231025429704</v>
      </c>
      <c r="V200" s="106">
        <f>+[3]data1cf!U200</f>
        <v>21322.073292919828</v>
      </c>
      <c r="W200" s="106">
        <f>+[3]data1cf!V200</f>
        <v>20604.033108470903</v>
      </c>
      <c r="X200" s="106">
        <f>+[3]data1cf!W200</f>
        <v>20101.387714909826</v>
      </c>
      <c r="Y200" s="106">
        <f>+[3]data1cf!X200</f>
        <v>19598.363423977367</v>
      </c>
      <c r="Z200" s="106">
        <f>+[3]data1cf!Y200</f>
        <v>19309.487428950495</v>
      </c>
      <c r="AA200" s="106">
        <f>+[3]data1cf!Z200</f>
        <v>18591.132341306169</v>
      </c>
      <c r="AB200" s="106">
        <f>+[3]data1cf!AA200</f>
        <v>18086.901782471985</v>
      </c>
      <c r="AC200" s="106">
        <f>+[3]data1cf!AB200</f>
        <v>17582.244771308298</v>
      </c>
      <c r="AD200" s="106">
        <f>+[3]data1cf!AC200</f>
        <v>17291.931034976158</v>
      </c>
      <c r="AE200" s="106">
        <f>+[3]data1cf!AD200</f>
        <v>16571.599833905573</v>
      </c>
      <c r="AF200" s="106">
        <f>+[3]data1cf!AE200</f>
        <v>2714.7186682934225</v>
      </c>
      <c r="AG200" s="106"/>
      <c r="AH200" s="107">
        <f t="shared" si="24"/>
        <v>158073.54254032919</v>
      </c>
      <c r="AI200" s="107">
        <f t="shared" si="26"/>
        <v>261930.21748252312</v>
      </c>
      <c r="AJ200" s="108">
        <f t="shared" si="27"/>
        <v>229794.2120429046</v>
      </c>
      <c r="AK200" s="109">
        <f t="shared" si="25"/>
        <v>0.21789848208427429</v>
      </c>
      <c r="AL200" s="110">
        <f t="shared" si="28"/>
        <v>0.98252700443947749</v>
      </c>
    </row>
    <row r="201" spans="1:38" x14ac:dyDescent="0.2">
      <c r="A201" s="102"/>
      <c r="B201" s="106">
        <f>+[3]data1cf!A201</f>
        <v>-183433.97029050396</v>
      </c>
      <c r="C201" s="106">
        <f>+[3]data1cf!B201</f>
        <v>28278.129641383086</v>
      </c>
      <c r="D201" s="106">
        <f>+[3]data1cf!C201</f>
        <v>66153.318672883004</v>
      </c>
      <c r="E201" s="106">
        <f>+[3]data1cf!D201</f>
        <v>66406.38299311974</v>
      </c>
      <c r="F201" s="106">
        <f>+[3]data1cf!E201</f>
        <v>48531.791980283611</v>
      </c>
      <c r="G201" s="106">
        <f>+[3]data1cf!F201</f>
        <v>46173.966527513607</v>
      </c>
      <c r="H201" s="106">
        <f>+[3]data1cf!G201</f>
        <v>43384.345372051364</v>
      </c>
      <c r="I201" s="106">
        <f>+[3]data1cf!H201</f>
        <v>41020.023342223401</v>
      </c>
      <c r="J201" s="106">
        <f>+[3]data1cf!I201</f>
        <v>40068.161891662749</v>
      </c>
      <c r="K201" s="106">
        <f>+[3]data1cf!J201</f>
        <v>38681.171737585159</v>
      </c>
      <c r="L201" s="106">
        <f>+[3]data1cf!K201</f>
        <v>37431.480739112507</v>
      </c>
      <c r="M201" s="106">
        <f>+[3]data1cf!L201</f>
        <v>36309.005755317368</v>
      </c>
      <c r="N201" s="106">
        <f>+[3]data1cf!M201</f>
        <v>35303.252853848506</v>
      </c>
      <c r="O201" s="106">
        <f>+[3]data1cf!N201</f>
        <v>33939.327781083513</v>
      </c>
      <c r="P201" s="106">
        <f>+[3]data1cf!O201</f>
        <v>41034.270040142786</v>
      </c>
      <c r="Q201" s="106">
        <f>+[3]data1cf!P201</f>
        <v>48517.585748218924</v>
      </c>
      <c r="R201" s="106">
        <f>+[3]data1cf!Q201</f>
        <v>37642.071497951925</v>
      </c>
      <c r="S201" s="106">
        <f>+[3]data1cf!R201</f>
        <v>26345.11697900662</v>
      </c>
      <c r="T201" s="106">
        <f>+[3]data1cf!S201</f>
        <v>25797.386701914525</v>
      </c>
      <c r="U201" s="106">
        <f>+[3]data1cf!T201</f>
        <v>25250.42124176542</v>
      </c>
      <c r="V201" s="106">
        <f>+[3]data1cf!U201</f>
        <v>24930.118788804277</v>
      </c>
      <c r="W201" s="106">
        <f>+[3]data1cf!V201</f>
        <v>24158.877238664296</v>
      </c>
      <c r="X201" s="106">
        <f>+[3]data1cf!W201</f>
        <v>23614.346670384642</v>
      </c>
      <c r="Y201" s="106">
        <f>+[3]data1cf!X201</f>
        <v>23070.676910312279</v>
      </c>
      <c r="Z201" s="106">
        <f>+[3]data1cf!Y201</f>
        <v>22752.091162653785</v>
      </c>
      <c r="AA201" s="106">
        <f>+[3]data1cf!Z201</f>
        <v>21986.023886501578</v>
      </c>
      <c r="AB201" s="106">
        <f>+[3]data1cf!AA201</f>
        <v>21445.09461867965</v>
      </c>
      <c r="AC201" s="106">
        <f>+[3]data1cf!AB201</f>
        <v>20905.134198078784</v>
      </c>
      <c r="AD201" s="106">
        <f>+[3]data1cf!AC201</f>
        <v>20590.218813961699</v>
      </c>
      <c r="AE201" s="106">
        <f>+[3]data1cf!AD201</f>
        <v>19828.237032168996</v>
      </c>
      <c r="AF201" s="106">
        <f>+[3]data1cf!AE201</f>
        <v>5911.4598086276819</v>
      </c>
      <c r="AG201" s="106"/>
      <c r="AH201" s="107">
        <f t="shared" si="24"/>
        <v>205111.042680568</v>
      </c>
      <c r="AI201" s="107">
        <f t="shared" si="26"/>
        <v>322870.53499034932</v>
      </c>
      <c r="AJ201" s="108">
        <f t="shared" si="27"/>
        <v>287023.12434337538</v>
      </c>
      <c r="AK201" s="109">
        <f t="shared" si="25"/>
        <v>0.25135114789009094</v>
      </c>
      <c r="AL201" s="110">
        <f t="shared" si="28"/>
        <v>0.99318542116563524</v>
      </c>
    </row>
    <row r="202" spans="1:38" x14ac:dyDescent="0.2">
      <c r="A202" s="102"/>
      <c r="B202" s="106">
        <f>+[3]data1cf!A202</f>
        <v>-216007.21367411106</v>
      </c>
      <c r="C202" s="106">
        <f>+[3]data1cf!B202</f>
        <v>10504.980044265103</v>
      </c>
      <c r="D202" s="106">
        <f>+[3]data1cf!C202</f>
        <v>51521.979086346269</v>
      </c>
      <c r="E202" s="106">
        <f>+[3]data1cf!D202</f>
        <v>48994.096297286087</v>
      </c>
      <c r="F202" s="106">
        <f>+[3]data1cf!E202</f>
        <v>35470.434358176077</v>
      </c>
      <c r="G202" s="106">
        <f>+[3]data1cf!F202</f>
        <v>33349.056877757146</v>
      </c>
      <c r="H202" s="106">
        <f>+[3]data1cf!G202</f>
        <v>30613.900475879214</v>
      </c>
      <c r="I202" s="106">
        <f>+[3]data1cf!H202</f>
        <v>28358.440409218223</v>
      </c>
      <c r="J202" s="106">
        <f>+[3]data1cf!I202</f>
        <v>27705.122164712011</v>
      </c>
      <c r="K202" s="106">
        <f>+[3]data1cf!J202</f>
        <v>26653.514625224998</v>
      </c>
      <c r="L202" s="106">
        <f>+[3]data1cf!K202</f>
        <v>25701.720243538533</v>
      </c>
      <c r="M202" s="106">
        <f>+[3]data1cf!L202</f>
        <v>24897.142819441338</v>
      </c>
      <c r="N202" s="106">
        <f>+[3]data1cf!M202</f>
        <v>24173.009228553128</v>
      </c>
      <c r="O202" s="106">
        <f>+[3]data1cf!N202</f>
        <v>23130.741032241021</v>
      </c>
      <c r="P202" s="106">
        <f>+[3]data1cf!O202</f>
        <v>31992.219095452994</v>
      </c>
      <c r="Q202" s="106">
        <f>+[3]data1cf!P202</f>
        <v>41143.628448305688</v>
      </c>
      <c r="R202" s="106">
        <f>+[3]data1cf!Q202</f>
        <v>28458.892188935148</v>
      </c>
      <c r="S202" s="106">
        <f>+[3]data1cf!R202</f>
        <v>15373.597631048033</v>
      </c>
      <c r="T202" s="106">
        <f>+[3]data1cf!S202</f>
        <v>14892.713266940311</v>
      </c>
      <c r="U202" s="106">
        <f>+[3]data1cf!T202</f>
        <v>14408.745673349698</v>
      </c>
      <c r="V202" s="106">
        <f>+[3]data1cf!U202</f>
        <v>14138.822803397623</v>
      </c>
      <c r="W202" s="106">
        <f>+[3]data1cf!V202</f>
        <v>13431.188035275689</v>
      </c>
      <c r="X202" s="106">
        <f>+[3]data1cf!W202</f>
        <v>12937.404589056488</v>
      </c>
      <c r="Y202" s="106">
        <f>+[3]data1cf!X202</f>
        <v>12440.150940891148</v>
      </c>
      <c r="Z202" s="106">
        <f>+[3]data1cf!Y202</f>
        <v>12155.253928034639</v>
      </c>
      <c r="AA202" s="106">
        <f>+[3]data1cf!Z202</f>
        <v>11434.813491306766</v>
      </c>
      <c r="AB202" s="106">
        <f>+[3]data1cf!AA202</f>
        <v>10926.512014530279</v>
      </c>
      <c r="AC202" s="106">
        <f>+[3]data1cf!AB202</f>
        <v>10414.30479489089</v>
      </c>
      <c r="AD202" s="106">
        <f>+[3]data1cf!AC202</f>
        <v>10114.19273499721</v>
      </c>
      <c r="AE202" s="106">
        <f>+[3]data1cf!AD202</f>
        <v>9377.7009227114722</v>
      </c>
      <c r="AF202" s="106">
        <f>+[3]data1cf!AE202</f>
        <v>-6902.7747396959749</v>
      </c>
      <c r="AG202" s="106"/>
      <c r="AH202" s="107">
        <f t="shared" si="24"/>
        <v>51161.591270862969</v>
      </c>
      <c r="AI202" s="107">
        <f t="shared" si="26"/>
        <v>133349.49743698532</v>
      </c>
      <c r="AJ202" s="108">
        <f t="shared" si="27"/>
        <v>105956.64392290908</v>
      </c>
      <c r="AK202" s="109">
        <f t="shared" si="25"/>
        <v>0.13430353999137881</v>
      </c>
      <c r="AL202" s="110">
        <f t="shared" si="28"/>
        <v>0.87259581356412697</v>
      </c>
    </row>
    <row r="203" spans="1:38" x14ac:dyDescent="0.2">
      <c r="A203" s="102"/>
      <c r="B203" s="106">
        <f>+[3]data1cf!A203</f>
        <v>-201631.0228384877</v>
      </c>
      <c r="C203" s="106">
        <f>+[3]data1cf!B203</f>
        <v>19364.646611345423</v>
      </c>
      <c r="D203" s="106">
        <f>+[3]data1cf!C203</f>
        <v>59130.62150678708</v>
      </c>
      <c r="E203" s="106">
        <f>+[3]data1cf!D203</f>
        <v>56898.920157377826</v>
      </c>
      <c r="F203" s="106">
        <f>+[3]data1cf!E203</f>
        <v>42247.367048764441</v>
      </c>
      <c r="G203" s="106">
        <f>+[3]data1cf!F203</f>
        <v>39988.064793752128</v>
      </c>
      <c r="H203" s="106">
        <f>+[3]data1cf!G203</f>
        <v>37200.234154423131</v>
      </c>
      <c r="I203" s="106">
        <f>+[3]data1cf!H203</f>
        <v>34869.191897929442</v>
      </c>
      <c r="J203" s="106">
        <f>+[3]data1cf!I203</f>
        <v>34059.178146073391</v>
      </c>
      <c r="K203" s="106">
        <f>+[3]data1cf!J203</f>
        <v>32829.83640255034</v>
      </c>
      <c r="L203" s="106">
        <f>+[3]data1cf!K203</f>
        <v>31719.492749477897</v>
      </c>
      <c r="M203" s="106">
        <f>+[3]data1cf!L203</f>
        <v>30747.673505433355</v>
      </c>
      <c r="N203" s="106">
        <f>+[3]data1cf!M203</f>
        <v>29874.663750604348</v>
      </c>
      <c r="O203" s="106">
        <f>+[3]data1cf!N203</f>
        <v>28661.680408266373</v>
      </c>
      <c r="P203" s="106">
        <f>+[3]data1cf!O203</f>
        <v>36717.110996360025</v>
      </c>
      <c r="Q203" s="106">
        <f>+[3]data1cf!P203</f>
        <v>45114.639186940476</v>
      </c>
      <c r="R203" s="106">
        <f>+[3]data1cf!Q203</f>
        <v>33221.396930208983</v>
      </c>
      <c r="S203" s="106">
        <f>+[3]data1cf!R203</f>
        <v>20914.698588658139</v>
      </c>
      <c r="T203" s="106">
        <f>+[3]data1cf!S203</f>
        <v>20395.764697362683</v>
      </c>
      <c r="U203" s="106">
        <f>+[3]data1cf!T203</f>
        <v>19875.653397532915</v>
      </c>
      <c r="V203" s="106">
        <f>+[3]data1cf!U203</f>
        <v>19577.215667715194</v>
      </c>
      <c r="W203" s="106">
        <f>+[3]data1cf!V203</f>
        <v>18831.756223578734</v>
      </c>
      <c r="X203" s="106">
        <f>+[3]data1cf!W203</f>
        <v>18307.896494149129</v>
      </c>
      <c r="Y203" s="106">
        <f>+[3]data1cf!X203</f>
        <v>17782.711581041207</v>
      </c>
      <c r="Z203" s="106">
        <f>+[3]data1cf!Y203</f>
        <v>17477.504284084062</v>
      </c>
      <c r="AA203" s="106">
        <f>+[3]data1cf!Z203</f>
        <v>16728.205989083683</v>
      </c>
      <c r="AB203" s="106">
        <f>+[3]data1cf!AA203</f>
        <v>16198.802185437467</v>
      </c>
      <c r="AC203" s="106">
        <f>+[3]data1cf!AB203</f>
        <v>15667.906875886496</v>
      </c>
      <c r="AD203" s="106">
        <f>+[3]data1cf!AC203</f>
        <v>15356.784131757013</v>
      </c>
      <c r="AE203" s="106">
        <f>+[3]data1cf!AD203</f>
        <v>14601.461416006085</v>
      </c>
      <c r="AF203" s="106">
        <f>+[3]data1cf!AE203</f>
        <v>-641.39912032158827</v>
      </c>
      <c r="AG203" s="106"/>
      <c r="AH203" s="107">
        <f t="shared" si="24"/>
        <v>126897.34769256592</v>
      </c>
      <c r="AI203" s="107">
        <f t="shared" si="26"/>
        <v>227237.01367874164</v>
      </c>
      <c r="AJ203" s="108">
        <f t="shared" si="27"/>
        <v>195465.33423489827</v>
      </c>
      <c r="AK203" s="109">
        <f t="shared" si="25"/>
        <v>0.1872873842716217</v>
      </c>
      <c r="AL203" s="110">
        <f t="shared" si="28"/>
        <v>0.97013452158935332</v>
      </c>
    </row>
    <row r="204" spans="1:38" x14ac:dyDescent="0.2">
      <c r="A204" s="102"/>
      <c r="B204" s="106">
        <f>+[3]data1cf!A204</f>
        <v>-165591.44997736771</v>
      </c>
      <c r="C204" s="106">
        <f>+[3]data1cf!B204</f>
        <v>31960.417276683875</v>
      </c>
      <c r="D204" s="106">
        <f>+[3]data1cf!C204</f>
        <v>70120.2701706269</v>
      </c>
      <c r="E204" s="106">
        <f>+[3]data1cf!D204</f>
        <v>64626.862427792585</v>
      </c>
      <c r="F204" s="106">
        <f>+[3]data1cf!E204</f>
        <v>51402.889574795889</v>
      </c>
      <c r="G204" s="106">
        <f>+[3]data1cf!F204</f>
        <v>49057.587761917792</v>
      </c>
      <c r="H204" s="106">
        <f>+[3]data1cf!G204</f>
        <v>46359.303969177345</v>
      </c>
      <c r="I204" s="106">
        <f>+[3]data1cf!H204</f>
        <v>44051.866801871147</v>
      </c>
      <c r="J204" s="106">
        <f>+[3]data1cf!I204</f>
        <v>43041.977288822076</v>
      </c>
      <c r="K204" s="106">
        <f>+[3]data1cf!J204</f>
        <v>41597.004230201608</v>
      </c>
      <c r="L204" s="106">
        <f>+[3]data1cf!K204</f>
        <v>40298.690884954456</v>
      </c>
      <c r="M204" s="106">
        <f>+[3]data1cf!L204</f>
        <v>39116.067062621703</v>
      </c>
      <c r="N204" s="106">
        <f>+[3]data1cf!M204</f>
        <v>38060.075499795261</v>
      </c>
      <c r="O204" s="106">
        <f>+[3]data1cf!N204</f>
        <v>36641.61876466847</v>
      </c>
      <c r="P204" s="106">
        <f>+[3]data1cf!O204</f>
        <v>42880.568291370459</v>
      </c>
      <c r="Q204" s="106">
        <f>+[3]data1cf!P204</f>
        <v>49524.921428730268</v>
      </c>
      <c r="R204" s="106">
        <f>+[3]data1cf!Q204</f>
        <v>39670.081111911451</v>
      </c>
      <c r="S204" s="106">
        <f>+[3]data1cf!R204</f>
        <v>29397.940131143318</v>
      </c>
      <c r="T204" s="106">
        <f>+[3]data1cf!S204</f>
        <v>28849.760125899607</v>
      </c>
      <c r="U204" s="106">
        <f>+[3]data1cf!T204</f>
        <v>28303.574807715864</v>
      </c>
      <c r="V204" s="106">
        <f>+[3]data1cf!U204</f>
        <v>27982.248654961935</v>
      </c>
      <c r="W204" s="106">
        <f>+[3]data1cf!V204</f>
        <v>27217.429390193545</v>
      </c>
      <c r="X204" s="106">
        <f>+[3]data1cf!W204</f>
        <v>26677.594411590246</v>
      </c>
      <c r="Y204" s="106">
        <f>+[3]data1cf!X204</f>
        <v>26140.004470846063</v>
      </c>
      <c r="Z204" s="106">
        <f>+[3]data1cf!Y204</f>
        <v>25825.991475786446</v>
      </c>
      <c r="AA204" s="106">
        <f>+[3]data1cf!Z204</f>
        <v>25071.831128012243</v>
      </c>
      <c r="AB204" s="106">
        <f>+[3]data1cf!AA204</f>
        <v>24541.388550412361</v>
      </c>
      <c r="AC204" s="106">
        <f>+[3]data1cf!AB204</f>
        <v>24013.472782701763</v>
      </c>
      <c r="AD204" s="106">
        <f>+[3]data1cf!AC204</f>
        <v>23709.393630480394</v>
      </c>
      <c r="AE204" s="106">
        <f>+[3]data1cf!AD204</f>
        <v>22965.527168263783</v>
      </c>
      <c r="AF204" s="106">
        <f>+[3]data1cf!AE204</f>
        <v>10367.210125992759</v>
      </c>
      <c r="AG204" s="106"/>
      <c r="AH204" s="107">
        <f t="shared" si="24"/>
        <v>247757.61867490533</v>
      </c>
      <c r="AI204" s="107">
        <f t="shared" si="26"/>
        <v>373571.19683070329</v>
      </c>
      <c r="AJ204" s="108">
        <f t="shared" si="27"/>
        <v>336149.86863892939</v>
      </c>
      <c r="AK204" s="109">
        <f t="shared" si="25"/>
        <v>0.29760165810585038</v>
      </c>
      <c r="AL204" s="110">
        <f t="shared" si="28"/>
        <v>0.99688669316838163</v>
      </c>
    </row>
    <row r="205" spans="1:38" x14ac:dyDescent="0.2">
      <c r="A205" s="102"/>
      <c r="B205" s="106">
        <f>+[3]data1cf!A205</f>
        <v>-168949.0288423629</v>
      </c>
      <c r="C205" s="106">
        <f>+[3]data1cf!B205</f>
        <v>27986.84955050009</v>
      </c>
      <c r="D205" s="106">
        <f>+[3]data1cf!C205</f>
        <v>64186.160102768597</v>
      </c>
      <c r="E205" s="106">
        <f>+[3]data1cf!D205</f>
        <v>61630.212857249862</v>
      </c>
      <c r="F205" s="106">
        <f>+[3]data1cf!E205</f>
        <v>47583.43596343798</v>
      </c>
      <c r="G205" s="106">
        <f>+[3]data1cf!F205</f>
        <v>45344.51636231516</v>
      </c>
      <c r="H205" s="106">
        <f>+[3]data1cf!G205</f>
        <v>42721.806483498265</v>
      </c>
      <c r="I205" s="106">
        <f>+[3]data1cf!H205</f>
        <v>40492.86243459332</v>
      </c>
      <c r="J205" s="106">
        <f>+[3]data1cf!I205</f>
        <v>39574.660072886574</v>
      </c>
      <c r="K205" s="106">
        <f>+[3]data1cf!J205</f>
        <v>38236.848387736391</v>
      </c>
      <c r="L205" s="106">
        <f>+[3]data1cf!K205</f>
        <v>37035.381564860232</v>
      </c>
      <c r="M205" s="106">
        <f>+[3]data1cf!L205</f>
        <v>35951.33644514437</v>
      </c>
      <c r="N205" s="106">
        <f>+[3]data1cf!M205</f>
        <v>34984.432518080896</v>
      </c>
      <c r="O205" s="106">
        <f>+[3]data1cf!N205</f>
        <v>33669.374056968642</v>
      </c>
      <c r="P205" s="106">
        <f>+[3]data1cf!O205</f>
        <v>40154.88014090887</v>
      </c>
      <c r="Q205" s="106">
        <f>+[3]data1cf!P205</f>
        <v>47014.34191702478</v>
      </c>
      <c r="R205" s="106">
        <f>+[3]data1cf!Q205</f>
        <v>36990.125908773029</v>
      </c>
      <c r="S205" s="106">
        <f>+[3]data1cf!R205</f>
        <v>26559.75588579732</v>
      </c>
      <c r="T205" s="106">
        <f>+[3]data1cf!S205</f>
        <v>26039.347229791361</v>
      </c>
      <c r="U205" s="106">
        <f>+[3]data1cf!T205</f>
        <v>25520.029711482784</v>
      </c>
      <c r="V205" s="106">
        <f>+[3]data1cf!U205</f>
        <v>25219.238566607273</v>
      </c>
      <c r="W205" s="106">
        <f>+[3]data1cf!V205</f>
        <v>24484.800006505066</v>
      </c>
      <c r="X205" s="106">
        <f>+[3]data1cf!W205</f>
        <v>23968.956263630229</v>
      </c>
      <c r="Y205" s="106">
        <f>+[3]data1cf!X205</f>
        <v>23454.34060584665</v>
      </c>
      <c r="Z205" s="106">
        <f>+[3]data1cf!Y205</f>
        <v>23157.094701577233</v>
      </c>
      <c r="AA205" s="106">
        <f>+[3]data1cf!Z205</f>
        <v>22428.942021040682</v>
      </c>
      <c r="AB205" s="106">
        <f>+[3]data1cf!AA205</f>
        <v>21918.236128111792</v>
      </c>
      <c r="AC205" s="106">
        <f>+[3]data1cf!AB205</f>
        <v>21408.91245577253</v>
      </c>
      <c r="AD205" s="106">
        <f>+[3]data1cf!AC205</f>
        <v>21117.297331220718</v>
      </c>
      <c r="AE205" s="106">
        <f>+[3]data1cf!AD205</f>
        <v>20394.578883332055</v>
      </c>
      <c r="AF205" s="106">
        <f>+[3]data1cf!AE205</f>
        <v>7566.3040252235078</v>
      </c>
      <c r="AG205" s="106"/>
      <c r="AH205" s="107">
        <f t="shared" si="24"/>
        <v>211332.9689417356</v>
      </c>
      <c r="AI205" s="107">
        <f t="shared" si="26"/>
        <v>327316.88938748353</v>
      </c>
      <c r="AJ205" s="108">
        <f t="shared" si="27"/>
        <v>292399.74819834658</v>
      </c>
      <c r="AK205" s="109">
        <f t="shared" si="25"/>
        <v>0.26634063124656682</v>
      </c>
      <c r="AL205" s="110">
        <f t="shared" si="28"/>
        <v>0.99363786897190409</v>
      </c>
    </row>
    <row r="206" spans="1:38" x14ac:dyDescent="0.2">
      <c r="A206" s="102"/>
      <c r="B206" s="106">
        <f>+[3]data1cf!A206</f>
        <v>-195141.86444443121</v>
      </c>
      <c r="C206" s="106">
        <f>+[3]data1cf!B206</f>
        <v>21548.519416773459</v>
      </c>
      <c r="D206" s="106">
        <f>+[3]data1cf!C206</f>
        <v>61153.659448941587</v>
      </c>
      <c r="E206" s="106">
        <f>+[3]data1cf!D206</f>
        <v>59434.521273221137</v>
      </c>
      <c r="F206" s="106">
        <f>+[3]data1cf!E206</f>
        <v>43504.75610950886</v>
      </c>
      <c r="G206" s="106">
        <f>+[3]data1cf!F206</f>
        <v>41242.938857949353</v>
      </c>
      <c r="H206" s="106">
        <f>+[3]data1cf!G206</f>
        <v>38482.29580966667</v>
      </c>
      <c r="I206" s="106">
        <f>+[3]data1cf!H206</f>
        <v>36166.14280762717</v>
      </c>
      <c r="J206" s="106">
        <f>+[3]data1cf!I206</f>
        <v>35329.773638994244</v>
      </c>
      <c r="K206" s="106">
        <f>+[3]data1cf!J206</f>
        <v>34073.086283410637</v>
      </c>
      <c r="L206" s="106">
        <f>+[3]data1cf!K206</f>
        <v>32939.357470318093</v>
      </c>
      <c r="M206" s="106">
        <f>+[3]data1cf!L206</f>
        <v>31939.989391179668</v>
      </c>
      <c r="N206" s="106">
        <f>+[3]data1cf!M206</f>
        <v>31043.530861560313</v>
      </c>
      <c r="O206" s="106">
        <f>+[3]data1cf!N206</f>
        <v>29804.659527697455</v>
      </c>
      <c r="P206" s="106">
        <f>+[3]data1cf!O206</f>
        <v>37543.216185550962</v>
      </c>
      <c r="Q206" s="106">
        <f>+[3]data1cf!P206</f>
        <v>45631.900407008237</v>
      </c>
      <c r="R206" s="106">
        <f>+[3]data1cf!Q206</f>
        <v>34108.392336763711</v>
      </c>
      <c r="S206" s="106">
        <f>+[3]data1cf!R206</f>
        <v>22172.158364755152</v>
      </c>
      <c r="T206" s="106">
        <f>+[3]data1cf!S206</f>
        <v>21651.260841936702</v>
      </c>
      <c r="U206" s="106">
        <f>+[3]data1cf!T206</f>
        <v>21129.676900817925</v>
      </c>
      <c r="V206" s="106">
        <f>+[3]data1cf!U206</f>
        <v>20829.544288922771</v>
      </c>
      <c r="W206" s="106">
        <f>+[3]data1cf!V206</f>
        <v>20084.366775707094</v>
      </c>
      <c r="X206" s="106">
        <f>+[3]data1cf!W206</f>
        <v>19560.59753475427</v>
      </c>
      <c r="Y206" s="106">
        <f>+[3]data1cf!X206</f>
        <v>19036.055723957135</v>
      </c>
      <c r="Z206" s="106">
        <f>+[3]data1cf!Y206</f>
        <v>18731.365425975921</v>
      </c>
      <c r="AA206" s="106">
        <f>+[3]data1cf!Z206</f>
        <v>17984.560989135789</v>
      </c>
      <c r="AB206" s="106">
        <f>+[3]data1cf!AA206</f>
        <v>17457.559604122951</v>
      </c>
      <c r="AC206" s="106">
        <f>+[3]data1cf!AB206</f>
        <v>16929.688684943962</v>
      </c>
      <c r="AD206" s="106">
        <f>+[3]data1cf!AC206</f>
        <v>16621.564044401024</v>
      </c>
      <c r="AE206" s="106">
        <f>+[3]data1cf!AD206</f>
        <v>15871.233117406991</v>
      </c>
      <c r="AF206" s="106">
        <f>+[3]data1cf!AE206</f>
        <v>1106.7043572910079</v>
      </c>
      <c r="AG206" s="106"/>
      <c r="AH206" s="107">
        <f t="shared" si="24"/>
        <v>147256.64354285123</v>
      </c>
      <c r="AI206" s="107">
        <f t="shared" si="26"/>
        <v>251407.67975293528</v>
      </c>
      <c r="AJ206" s="108">
        <f t="shared" si="27"/>
        <v>218817.50023809308</v>
      </c>
      <c r="AK206" s="109">
        <f t="shared" si="25"/>
        <v>0.20408584475517272</v>
      </c>
      <c r="AL206" s="110">
        <f t="shared" si="28"/>
        <v>0.97944219019875334</v>
      </c>
    </row>
    <row r="207" spans="1:38" x14ac:dyDescent="0.2">
      <c r="A207" s="102"/>
      <c r="B207" s="106">
        <f>+[3]data1cf!A207</f>
        <v>-189711.68824149785</v>
      </c>
      <c r="C207" s="106">
        <f>+[3]data1cf!B207</f>
        <v>25599.352783999188</v>
      </c>
      <c r="D207" s="106">
        <f>+[3]data1cf!C207</f>
        <v>64767.378784009983</v>
      </c>
      <c r="E207" s="106">
        <f>+[3]data1cf!D207</f>
        <v>62043.963517971919</v>
      </c>
      <c r="F207" s="106">
        <f>+[3]data1cf!E207</f>
        <v>46708.545777381893</v>
      </c>
      <c r="G207" s="106">
        <f>+[3]data1cf!F207</f>
        <v>44373.276041693491</v>
      </c>
      <c r="H207" s="106">
        <f>+[3]data1cf!G207</f>
        <v>41574.519165591511</v>
      </c>
      <c r="I207" s="106">
        <f>+[3]data1cf!H207</f>
        <v>39212.299488390578</v>
      </c>
      <c r="J207" s="106">
        <f>+[3]data1cf!I207</f>
        <v>38300.881126474967</v>
      </c>
      <c r="K207" s="106">
        <f>+[3]data1cf!J207</f>
        <v>36958.157145842022</v>
      </c>
      <c r="L207" s="106">
        <f>+[3]data1cf!K207</f>
        <v>35747.318066750246</v>
      </c>
      <c r="M207" s="106">
        <f>+[3]data1cf!L207</f>
        <v>34667.642167004509</v>
      </c>
      <c r="N207" s="106">
        <f>+[3]data1cf!M207</f>
        <v>33699.310621138429</v>
      </c>
      <c r="O207" s="106">
        <f>+[3]data1cf!N207</f>
        <v>32377.665399610669</v>
      </c>
      <c r="P207" s="106">
        <f>+[3]data1cf!O207</f>
        <v>39794.974643743815</v>
      </c>
      <c r="Q207" s="106">
        <f>+[3]data1cf!P207</f>
        <v>47587.662476219048</v>
      </c>
      <c r="R207" s="106">
        <f>+[3]data1cf!Q207</f>
        <v>36358.66081744105</v>
      </c>
      <c r="S207" s="106">
        <f>+[3]data1cf!R207</f>
        <v>24709.719396331253</v>
      </c>
      <c r="T207" s="106">
        <f>+[3]data1cf!S207</f>
        <v>24169.012332610102</v>
      </c>
      <c r="U207" s="106">
        <f>+[3]data1cf!T207</f>
        <v>23628.470715794843</v>
      </c>
      <c r="V207" s="106">
        <f>+[3]data1cf!U207</f>
        <v>23313.572375309574</v>
      </c>
      <c r="W207" s="106">
        <f>+[3]data1cf!V207</f>
        <v>22547.903825412897</v>
      </c>
      <c r="X207" s="106">
        <f>+[3]data1cf!W207</f>
        <v>22007.888929834255</v>
      </c>
      <c r="Y207" s="106">
        <f>+[3]data1cf!X207</f>
        <v>21468.060246205816</v>
      </c>
      <c r="Z207" s="106">
        <f>+[3]data1cf!Y207</f>
        <v>21152.236416759944</v>
      </c>
      <c r="AA207" s="106">
        <f>+[3]data1cf!Z207</f>
        <v>20388.984027824081</v>
      </c>
      <c r="AB207" s="106">
        <f>+[3]data1cf!AA207</f>
        <v>19849.748173587825</v>
      </c>
      <c r="AC207" s="106">
        <f>+[3]data1cf!AB207</f>
        <v>19310.721902542035</v>
      </c>
      <c r="AD207" s="106">
        <f>+[3]data1cf!AC207</f>
        <v>18995.589987808118</v>
      </c>
      <c r="AE207" s="106">
        <f>+[3]data1cf!AD207</f>
        <v>18233.323448629402</v>
      </c>
      <c r="AF207" s="106">
        <f>+[3]data1cf!AE207</f>
        <v>3857.1586294588196</v>
      </c>
      <c r="AG207" s="106"/>
      <c r="AH207" s="107">
        <f t="shared" si="24"/>
        <v>180490.93184045647</v>
      </c>
      <c r="AI207" s="107">
        <f t="shared" si="26"/>
        <v>293009.35311207769</v>
      </c>
      <c r="AJ207" s="108">
        <f t="shared" si="27"/>
        <v>258368.18348263949</v>
      </c>
      <c r="AK207" s="109">
        <f t="shared" si="25"/>
        <v>0.22952272295951842</v>
      </c>
      <c r="AL207" s="110">
        <f t="shared" si="28"/>
        <v>0.98919022211254914</v>
      </c>
    </row>
    <row r="208" spans="1:38" x14ac:dyDescent="0.2">
      <c r="A208" s="102"/>
      <c r="B208" s="106">
        <f>+[3]data1cf!A208</f>
        <v>-197129.45920057857</v>
      </c>
      <c r="C208" s="106">
        <f>+[3]data1cf!B208</f>
        <v>17679.080011384736</v>
      </c>
      <c r="D208" s="106">
        <f>+[3]data1cf!C208</f>
        <v>62003.505744739057</v>
      </c>
      <c r="E208" s="106">
        <f>+[3]data1cf!D208</f>
        <v>60549.797176097476</v>
      </c>
      <c r="F208" s="106">
        <f>+[3]data1cf!E208</f>
        <v>43214.615483452697</v>
      </c>
      <c r="G208" s="106">
        <f>+[3]data1cf!F208</f>
        <v>40950.418619340111</v>
      </c>
      <c r="H208" s="106">
        <f>+[3]data1cf!G208</f>
        <v>38178.761041786987</v>
      </c>
      <c r="I208" s="106">
        <f>+[3]data1cf!H208</f>
        <v>35855.463667888311</v>
      </c>
      <c r="J208" s="106">
        <f>+[3]data1cf!I208</f>
        <v>35024.827354161302</v>
      </c>
      <c r="K208" s="106">
        <f>+[3]data1cf!J208</f>
        <v>33773.727642404847</v>
      </c>
      <c r="L208" s="106">
        <f>+[3]data1cf!K208</f>
        <v>32644.621182027287</v>
      </c>
      <c r="M208" s="106">
        <f>+[3]data1cf!L208</f>
        <v>31651.163422042388</v>
      </c>
      <c r="N208" s="106">
        <f>+[3]data1cf!M208</f>
        <v>30759.580299799964</v>
      </c>
      <c r="O208" s="106">
        <f>+[3]data1cf!N208</f>
        <v>29525.940344383715</v>
      </c>
      <c r="P208" s="106">
        <f>+[3]data1cf!O208</f>
        <v>37359.077707475335</v>
      </c>
      <c r="Q208" s="106">
        <f>+[3]data1cf!P208</f>
        <v>45540.701247526653</v>
      </c>
      <c r="R208" s="106">
        <f>+[3]data1cf!Q208</f>
        <v>33903.288183727513</v>
      </c>
      <c r="S208" s="106">
        <f>+[3]data1cf!R208</f>
        <v>21852.580105821427</v>
      </c>
      <c r="T208" s="106">
        <f>+[3]data1cf!S208</f>
        <v>21331.482005422913</v>
      </c>
      <c r="U208" s="106">
        <f>+[3]data1cf!T208</f>
        <v>20809.566568793634</v>
      </c>
      <c r="V208" s="106">
        <f>+[3]data1cf!U208</f>
        <v>20509.363813558943</v>
      </c>
      <c r="W208" s="106">
        <f>+[3]data1cf!V208</f>
        <v>19763.184870892321</v>
      </c>
      <c r="X208" s="106">
        <f>+[3]data1cf!W208</f>
        <v>19238.667340570486</v>
      </c>
      <c r="Y208" s="106">
        <f>+[3]data1cf!X208</f>
        <v>18713.229891120238</v>
      </c>
      <c r="Z208" s="106">
        <f>+[3]data1cf!Y208</f>
        <v>18407.870604132186</v>
      </c>
      <c r="AA208" s="106">
        <f>+[3]data1cf!Z208</f>
        <v>17659.484016611459</v>
      </c>
      <c r="AB208" s="106">
        <f>+[3]data1cf!AA208</f>
        <v>17131.117887785847</v>
      </c>
      <c r="AC208" s="106">
        <f>+[3]data1cf!AB208</f>
        <v>16601.716381876584</v>
      </c>
      <c r="AD208" s="106">
        <f>+[3]data1cf!AC208</f>
        <v>16292.253310935819</v>
      </c>
      <c r="AE208" s="106">
        <f>+[3]data1cf!AD208</f>
        <v>15539.68206171778</v>
      </c>
      <c r="AF208" s="106">
        <f>+[3]data1cf!AE208</f>
        <v>628.11710674979986</v>
      </c>
      <c r="AG208" s="106"/>
      <c r="AH208" s="107">
        <f t="shared" si="24"/>
        <v>141285.95014740067</v>
      </c>
      <c r="AI208" s="107">
        <f t="shared" si="26"/>
        <v>244654.43277250099</v>
      </c>
      <c r="AJ208" s="108">
        <f t="shared" si="27"/>
        <v>212205.78041202389</v>
      </c>
      <c r="AK208" s="109">
        <f t="shared" si="25"/>
        <v>0.19847337603569032</v>
      </c>
      <c r="AL208" s="110">
        <f t="shared" si="28"/>
        <v>0.97718117823863027</v>
      </c>
    </row>
    <row r="209" spans="1:38" x14ac:dyDescent="0.2">
      <c r="A209" s="102"/>
      <c r="B209" s="106">
        <f>+[3]data1cf!A209</f>
        <v>-211686.20647253352</v>
      </c>
      <c r="C209" s="106">
        <f>+[3]data1cf!B209</f>
        <v>17712.259977663809</v>
      </c>
      <c r="D209" s="106">
        <f>+[3]data1cf!C209</f>
        <v>59591.534111321074</v>
      </c>
      <c r="E209" s="106">
        <f>+[3]data1cf!D209</f>
        <v>55214.981636867902</v>
      </c>
      <c r="F209" s="106">
        <f>+[3]data1cf!E209</f>
        <v>41356.68456226305</v>
      </c>
      <c r="G209" s="106">
        <f>+[3]data1cf!F209</f>
        <v>39066.206015263771</v>
      </c>
      <c r="H209" s="106">
        <f>+[3]data1cf!G209</f>
        <v>36206.327268074921</v>
      </c>
      <c r="I209" s="106">
        <f>+[3]data1cf!H209</f>
        <v>33823.443178729474</v>
      </c>
      <c r="J209" s="106">
        <f>+[3]data1cf!I209</f>
        <v>33028.216795169283</v>
      </c>
      <c r="K209" s="106">
        <f>+[3]data1cf!J209</f>
        <v>31810.202863027531</v>
      </c>
      <c r="L209" s="106">
        <f>+[3]data1cf!K209</f>
        <v>30707.80902819903</v>
      </c>
      <c r="M209" s="106">
        <f>+[3]data1cf!L209</f>
        <v>29750.532273266945</v>
      </c>
      <c r="N209" s="106">
        <f>+[3]data1cf!M209</f>
        <v>28888.171617628956</v>
      </c>
      <c r="O209" s="106">
        <f>+[3]data1cf!N209</f>
        <v>27685.261748826852</v>
      </c>
      <c r="P209" s="106">
        <f>+[3]data1cf!O209</f>
        <v>36204.129492616208</v>
      </c>
      <c r="Q209" s="106">
        <f>+[3]data1cf!P209</f>
        <v>45061.761879396872</v>
      </c>
      <c r="R209" s="106">
        <f>+[3]data1cf!Q209</f>
        <v>32588.283623119474</v>
      </c>
      <c r="S209" s="106">
        <f>+[3]data1cf!R209</f>
        <v>19696.371263490524</v>
      </c>
      <c r="T209" s="106">
        <f>+[3]data1cf!S209</f>
        <v>19171.549829804804</v>
      </c>
      <c r="U209" s="106">
        <f>+[3]data1cf!T209</f>
        <v>18645.006968831512</v>
      </c>
      <c r="V209" s="106">
        <f>+[3]data1cf!U209</f>
        <v>18342.634155643311</v>
      </c>
      <c r="W209" s="106">
        <f>+[3]data1cf!V209</f>
        <v>17586.548844462857</v>
      </c>
      <c r="X209" s="106">
        <f>+[3]data1cf!W209</f>
        <v>17054.525601097987</v>
      </c>
      <c r="Y209" s="106">
        <f>+[3]data1cf!X209</f>
        <v>16520.564876155084</v>
      </c>
      <c r="Z209" s="106">
        <f>+[3]data1cf!Y209</f>
        <v>16208.870751734052</v>
      </c>
      <c r="AA209" s="106">
        <f>+[3]data1cf!Z209</f>
        <v>15446.596740012501</v>
      </c>
      <c r="AB209" s="106">
        <f>+[3]data1cf!AA209</f>
        <v>14906.467796405774</v>
      </c>
      <c r="AC209" s="106">
        <f>+[3]data1cf!AB209</f>
        <v>14364.158200213813</v>
      </c>
      <c r="AD209" s="106">
        <f>+[3]data1cf!AC209</f>
        <v>14043.711836448998</v>
      </c>
      <c r="AE209" s="106">
        <f>+[3]data1cf!AD209</f>
        <v>13272.733409176381</v>
      </c>
      <c r="AF209" s="106">
        <f>+[3]data1cf!AE209</f>
        <v>-2717.1729624671607</v>
      </c>
      <c r="AG209" s="106"/>
      <c r="AH209" s="107">
        <f t="shared" si="24"/>
        <v>107589.82363998327</v>
      </c>
      <c r="AI209" s="107">
        <f t="shared" si="26"/>
        <v>204992.05241522135</v>
      </c>
      <c r="AJ209" s="108">
        <f t="shared" si="27"/>
        <v>173691.82506028004</v>
      </c>
      <c r="AK209" s="109">
        <f t="shared" si="25"/>
        <v>0.17157456278800964</v>
      </c>
      <c r="AL209" s="110">
        <f t="shared" si="28"/>
        <v>0.95788468682439343</v>
      </c>
    </row>
    <row r="210" spans="1:38" x14ac:dyDescent="0.2">
      <c r="A210" s="102"/>
      <c r="B210" s="106">
        <f>+[3]data1cf!A210</f>
        <v>-206692.61304679175</v>
      </c>
      <c r="C210" s="106">
        <f>+[3]data1cf!B210</f>
        <v>13212.843743913996</v>
      </c>
      <c r="D210" s="106">
        <f>+[3]data1cf!C210</f>
        <v>54782.83605749486</v>
      </c>
      <c r="E210" s="106">
        <f>+[3]data1cf!D210</f>
        <v>55281.096062289012</v>
      </c>
      <c r="F210" s="106">
        <f>+[3]data1cf!E210</f>
        <v>37985.811153059185</v>
      </c>
      <c r="G210" s="106">
        <f>+[3]data1cf!F210</f>
        <v>35837.262848270228</v>
      </c>
      <c r="H210" s="106">
        <f>+[3]data1cf!G210</f>
        <v>33121.032840426706</v>
      </c>
      <c r="I210" s="106">
        <f>+[3]data1cf!H210</f>
        <v>30867.618242388126</v>
      </c>
      <c r="J210" s="106">
        <f>+[3]data1cf!I210</f>
        <v>30158.969043702935</v>
      </c>
      <c r="K210" s="106">
        <f>+[3]data1cf!J210</f>
        <v>29047.254527913676</v>
      </c>
      <c r="L210" s="106">
        <f>+[3]data1cf!K210</f>
        <v>28042.891330234786</v>
      </c>
      <c r="M210" s="106">
        <f>+[3]data1cf!L210</f>
        <v>27179.863165989686</v>
      </c>
      <c r="N210" s="106">
        <f>+[3]data1cf!M210</f>
        <v>26404.816488832206</v>
      </c>
      <c r="O210" s="106">
        <f>+[3]data1cf!N210</f>
        <v>25305.208242441026</v>
      </c>
      <c r="P210" s="106">
        <f>+[3]data1cf!O210</f>
        <v>33693.321827842519</v>
      </c>
      <c r="Q210" s="106">
        <f>+[3]data1cf!P210</f>
        <v>42389.012525206788</v>
      </c>
      <c r="R210" s="106">
        <f>+[3]data1cf!Q210</f>
        <v>30230.079284126725</v>
      </c>
      <c r="S210" s="106">
        <f>+[3]data1cf!R210</f>
        <v>17669.051894330209</v>
      </c>
      <c r="T210" s="106">
        <f>+[3]data1cf!S210</f>
        <v>17179.349951867538</v>
      </c>
      <c r="U210" s="106">
        <f>+[3]data1cf!T210</f>
        <v>16687.415181005665</v>
      </c>
      <c r="V210" s="106">
        <f>+[3]data1cf!U210</f>
        <v>16410.651820172592</v>
      </c>
      <c r="W210" s="106">
        <f>+[3]data1cf!V210</f>
        <v>15696.577205130587</v>
      </c>
      <c r="X210" s="106">
        <f>+[3]data1cf!W210</f>
        <v>15197.53394149027</v>
      </c>
      <c r="Y210" s="106">
        <f>+[3]data1cf!X210</f>
        <v>14695.977609815549</v>
      </c>
      <c r="Z210" s="106">
        <f>+[3]data1cf!Y210</f>
        <v>14408.003281922749</v>
      </c>
      <c r="AA210" s="106">
        <f>+[3]data1cf!Z210</f>
        <v>13685.021912436652</v>
      </c>
      <c r="AB210" s="106">
        <f>+[3]data1cf!AA210</f>
        <v>13175.464909514012</v>
      </c>
      <c r="AC210" s="106">
        <f>+[3]data1cf!AB210</f>
        <v>12663.07942637831</v>
      </c>
      <c r="AD210" s="106">
        <f>+[3]data1cf!AC210</f>
        <v>12364.128428231281</v>
      </c>
      <c r="AE210" s="106">
        <f>+[3]data1cf!AD210</f>
        <v>11629.481056209879</v>
      </c>
      <c r="AF210" s="106">
        <f>+[3]data1cf!AE210</f>
        <v>-3968.3247473736556</v>
      </c>
      <c r="AG210" s="106"/>
      <c r="AH210" s="107">
        <f t="shared" si="24"/>
        <v>86317.173264154975</v>
      </c>
      <c r="AI210" s="107">
        <f t="shared" si="26"/>
        <v>175868.15296506492</v>
      </c>
      <c r="AJ210" s="108">
        <f t="shared" si="27"/>
        <v>146793.07723972408</v>
      </c>
      <c r="AK210" s="109">
        <f t="shared" si="25"/>
        <v>0.15928085446357731</v>
      </c>
      <c r="AL210" s="110">
        <f t="shared" si="28"/>
        <v>0.93395036953188004</v>
      </c>
    </row>
    <row r="211" spans="1:38" x14ac:dyDescent="0.2">
      <c r="A211" s="102"/>
      <c r="B211" s="106">
        <f>+[3]data1cf!A211</f>
        <v>-178157.32229934455</v>
      </c>
      <c r="C211" s="106">
        <f>+[3]data1cf!B211</f>
        <v>25638.079047644365</v>
      </c>
      <c r="D211" s="106">
        <f>+[3]data1cf!C211</f>
        <v>63091.262174540287</v>
      </c>
      <c r="E211" s="106">
        <f>+[3]data1cf!D211</f>
        <v>59233.968021806737</v>
      </c>
      <c r="F211" s="106">
        <f>+[3]data1cf!E211</f>
        <v>44323.18405194761</v>
      </c>
      <c r="G211" s="106">
        <f>+[3]data1cf!F211</f>
        <v>42136.777532074964</v>
      </c>
      <c r="H211" s="106">
        <f>+[3]data1cf!G211</f>
        <v>39517.240463633469</v>
      </c>
      <c r="I211" s="106">
        <f>+[3]data1cf!H211</f>
        <v>37307.316709969076</v>
      </c>
      <c r="J211" s="106">
        <f>+[3]data1cf!I211</f>
        <v>36462.86750247379</v>
      </c>
      <c r="K211" s="106">
        <f>+[3]data1cf!J211</f>
        <v>35207.182980022917</v>
      </c>
      <c r="L211" s="106">
        <f>+[3]data1cf!K211</f>
        <v>34078.373379302204</v>
      </c>
      <c r="M211" s="106">
        <f>+[3]data1cf!L211</f>
        <v>33072.697217555025</v>
      </c>
      <c r="N211" s="106">
        <f>+[3]data1cf!M211</f>
        <v>32174.911544860894</v>
      </c>
      <c r="O211" s="106">
        <f>+[3]data1cf!N211</f>
        <v>30938.51036465224</v>
      </c>
      <c r="P211" s="106">
        <f>+[3]data1cf!O211</f>
        <v>37912.143158830106</v>
      </c>
      <c r="Q211" s="106">
        <f>+[3]data1cf!P211</f>
        <v>45235.624419889995</v>
      </c>
      <c r="R211" s="106">
        <f>+[3]data1cf!Q211</f>
        <v>34696.959867885169</v>
      </c>
      <c r="S211" s="106">
        <f>+[3]data1cf!R211</f>
        <v>23756.472973217198</v>
      </c>
      <c r="T211" s="106">
        <f>+[3]data1cf!S211</f>
        <v>23251.312775060622</v>
      </c>
      <c r="U211" s="106">
        <f>+[3]data1cf!T211</f>
        <v>22746.244462097609</v>
      </c>
      <c r="V211" s="106">
        <f>+[3]data1cf!U211</f>
        <v>22457.014662201524</v>
      </c>
      <c r="W211" s="106">
        <f>+[3]data1cf!V211</f>
        <v>21736.394600672305</v>
      </c>
      <c r="X211" s="106">
        <f>+[3]data1cf!W211</f>
        <v>21231.618815892536</v>
      </c>
      <c r="Y211" s="106">
        <f>+[3]data1cf!X211</f>
        <v>20726.946448707604</v>
      </c>
      <c r="Z211" s="106">
        <f>+[3]data1cf!Y211</f>
        <v>20436.901223495297</v>
      </c>
      <c r="AA211" s="106">
        <f>+[3]data1cf!Z211</f>
        <v>19717.924470309612</v>
      </c>
      <c r="AB211" s="106">
        <f>+[3]data1cf!AA211</f>
        <v>19213.58134617201</v>
      </c>
      <c r="AC211" s="106">
        <f>+[3]data1cf!AB211</f>
        <v>18709.354619448546</v>
      </c>
      <c r="AD211" s="106">
        <f>+[3]data1cf!AC211</f>
        <v>18420.013096583134</v>
      </c>
      <c r="AE211" s="106">
        <f>+[3]data1cf!AD211</f>
        <v>17701.264430691404</v>
      </c>
      <c r="AF211" s="106">
        <f>+[3]data1cf!AE211</f>
        <v>4202.3922663246558</v>
      </c>
      <c r="AG211" s="106"/>
      <c r="AH211" s="107">
        <f t="shared" si="24"/>
        <v>177109.70422145704</v>
      </c>
      <c r="AI211" s="107">
        <f t="shared" si="26"/>
        <v>284608.00144243159</v>
      </c>
      <c r="AJ211" s="108">
        <f t="shared" si="27"/>
        <v>251650.12002309872</v>
      </c>
      <c r="AK211" s="109">
        <f t="shared" si="25"/>
        <v>0.23595065474510193</v>
      </c>
      <c r="AL211" s="110">
        <f t="shared" ref="AL211:AL226" si="29">1-EXP(-(1/0.25)*(AI211/ABS($AI$1010)))</f>
        <v>0.98769185981202801</v>
      </c>
    </row>
    <row r="212" spans="1:38" x14ac:dyDescent="0.2">
      <c r="A212" s="102"/>
      <c r="B212" s="106">
        <f>+[3]data1cf!A212</f>
        <v>-171466.15572928975</v>
      </c>
      <c r="C212" s="106">
        <f>+[3]data1cf!B212</f>
        <v>32880.381747044419</v>
      </c>
      <c r="D212" s="106">
        <f>+[3]data1cf!C212</f>
        <v>66207.347704340995</v>
      </c>
      <c r="E212" s="106">
        <f>+[3]data1cf!D212</f>
        <v>61899.703379557235</v>
      </c>
      <c r="F212" s="106">
        <f>+[3]data1cf!E212</f>
        <v>48801.166036063049</v>
      </c>
      <c r="G212" s="106">
        <f>+[3]data1cf!F212</f>
        <v>46506.667922964567</v>
      </c>
      <c r="H212" s="106">
        <f>+[3]data1cf!G212</f>
        <v>43825.16759581519</v>
      </c>
      <c r="I212" s="106">
        <f>+[3]data1cf!H212</f>
        <v>41544.057200810814</v>
      </c>
      <c r="J212" s="106">
        <f>+[3]data1cf!I212</f>
        <v>40594.07160945519</v>
      </c>
      <c r="K212" s="106">
        <f>+[3]data1cf!J212</f>
        <v>39216.808372080312</v>
      </c>
      <c r="L212" s="106">
        <f>+[3]data1cf!K212</f>
        <v>37978.802288656399</v>
      </c>
      <c r="M212" s="106">
        <f>+[3]data1cf!L212</f>
        <v>36860.060192241246</v>
      </c>
      <c r="N212" s="106">
        <f>+[3]data1cf!M212</f>
        <v>35860.835192891478</v>
      </c>
      <c r="O212" s="106">
        <f>+[3]data1cf!N212</f>
        <v>34507.379152443798</v>
      </c>
      <c r="P212" s="106">
        <f>+[3]data1cf!O212</f>
        <v>41071.343926954047</v>
      </c>
      <c r="Q212" s="106">
        <f>+[3]data1cf!P212</f>
        <v>48020.838619790069</v>
      </c>
      <c r="R212" s="106">
        <f>+[3]data1cf!Q212</f>
        <v>37841.401203334099</v>
      </c>
      <c r="S212" s="106">
        <f>+[3]data1cf!R212</f>
        <v>27249.32412639854</v>
      </c>
      <c r="T212" s="106">
        <f>+[3]data1cf!S212</f>
        <v>26715.277555656765</v>
      </c>
      <c r="U212" s="106">
        <f>+[3]data1cf!T212</f>
        <v>26182.481229114448</v>
      </c>
      <c r="V212" s="106">
        <f>+[3]data1cf!U212</f>
        <v>25871.767649766291</v>
      </c>
      <c r="W212" s="106">
        <f>+[3]data1cf!V212</f>
        <v>25120.790463151847</v>
      </c>
      <c r="X212" s="106">
        <f>+[3]data1cf!W212</f>
        <v>24591.974447799497</v>
      </c>
      <c r="Y212" s="106">
        <f>+[3]data1cf!X212</f>
        <v>24064.565593308231</v>
      </c>
      <c r="Z212" s="106">
        <f>+[3]data1cf!Y212</f>
        <v>23757.951206017176</v>
      </c>
      <c r="AA212" s="106">
        <f>+[3]data1cf!Z212</f>
        <v>23014.139492657298</v>
      </c>
      <c r="AB212" s="106">
        <f>+[3]data1cf!AA212</f>
        <v>22491.210513476966</v>
      </c>
      <c r="AC212" s="106">
        <f>+[3]data1cf!AB212</f>
        <v>21969.865306242849</v>
      </c>
      <c r="AD212" s="106">
        <f>+[3]data1cf!AC212</f>
        <v>21669.544261605537</v>
      </c>
      <c r="AE212" s="106">
        <f>+[3]data1cf!AD212</f>
        <v>20932.117685641875</v>
      </c>
      <c r="AF212" s="106">
        <f>+[3]data1cf!AE212</f>
        <v>7908.8606006098926</v>
      </c>
      <c r="AG212" s="106"/>
      <c r="AH212" s="107">
        <f t="shared" si="24"/>
        <v>221602.47951307916</v>
      </c>
      <c r="AI212" s="107">
        <f t="shared" si="26"/>
        <v>340555.49865320901</v>
      </c>
      <c r="AJ212" s="108">
        <f t="shared" si="27"/>
        <v>304773.55277549935</v>
      </c>
      <c r="AK212" s="109">
        <f t="shared" si="25"/>
        <v>0.2742804110050201</v>
      </c>
      <c r="AL212" s="110">
        <f t="shared" si="29"/>
        <v>0.9948147768250919</v>
      </c>
    </row>
    <row r="213" spans="1:38" x14ac:dyDescent="0.2">
      <c r="A213" s="102"/>
      <c r="B213" s="106">
        <f>+[3]data1cf!A213</f>
        <v>-202402.79882599469</v>
      </c>
      <c r="C213" s="106">
        <f>+[3]data1cf!B213</f>
        <v>20736.95842829239</v>
      </c>
      <c r="D213" s="106">
        <f>+[3]data1cf!C213</f>
        <v>63322.862054017911</v>
      </c>
      <c r="E213" s="106">
        <f>+[3]data1cf!D213</f>
        <v>60161.733311986449</v>
      </c>
      <c r="F213" s="106">
        <f>+[3]data1cf!E213</f>
        <v>44076.531224309336</v>
      </c>
      <c r="G213" s="106">
        <f>+[3]data1cf!F213</f>
        <v>41751.913202667507</v>
      </c>
      <c r="H213" s="106">
        <f>+[3]data1cf!G213</f>
        <v>38904.875116475596</v>
      </c>
      <c r="I213" s="106">
        <f>+[3]data1cf!H213</f>
        <v>36518.238680119204</v>
      </c>
      <c r="J213" s="106">
        <f>+[3]data1cf!I213</f>
        <v>35662.622977336883</v>
      </c>
      <c r="K213" s="106">
        <f>+[3]data1cf!J213</f>
        <v>34378.45451534832</v>
      </c>
      <c r="L213" s="106">
        <f>+[3]data1cf!K213</f>
        <v>33217.974377941267</v>
      </c>
      <c r="M213" s="106">
        <f>+[3]data1cf!L213</f>
        <v>32196.777455878502</v>
      </c>
      <c r="N213" s="106">
        <f>+[3]data1cf!M213</f>
        <v>31278.504158458425</v>
      </c>
      <c r="O213" s="106">
        <f>+[3]data1cf!N213</f>
        <v>30012.399567153436</v>
      </c>
      <c r="P213" s="106">
        <f>+[3]data1cf!O213</f>
        <v>38053.938628787851</v>
      </c>
      <c r="Q213" s="106">
        <f>+[3]data1cf!P213</f>
        <v>46453.662692993006</v>
      </c>
      <c r="R213" s="106">
        <f>+[3]data1cf!Q213</f>
        <v>34502.753323871759</v>
      </c>
      <c r="S213" s="106">
        <f>+[3]data1cf!R213</f>
        <v>22131.10489814778</v>
      </c>
      <c r="T213" s="106">
        <f>+[3]data1cf!S213</f>
        <v>21595.69791339009</v>
      </c>
      <c r="U213" s="106">
        <f>+[3]data1cf!T213</f>
        <v>21059.460690166117</v>
      </c>
      <c r="V213" s="106">
        <f>+[3]data1cf!U213</f>
        <v>20748.949608750045</v>
      </c>
      <c r="W213" s="106">
        <f>+[3]data1cf!V213</f>
        <v>19984.395152489073</v>
      </c>
      <c r="X213" s="106">
        <f>+[3]data1cf!W213</f>
        <v>19445.514759667742</v>
      </c>
      <c r="Y213" s="106">
        <f>+[3]data1cf!X213</f>
        <v>18905.699926138273</v>
      </c>
      <c r="Z213" s="106">
        <f>+[3]data1cf!Y213</f>
        <v>18589.794358739484</v>
      </c>
      <c r="AA213" s="106">
        <f>+[3]data1cf!Z213</f>
        <v>17823.153963073528</v>
      </c>
      <c r="AB213" s="106">
        <f>+[3]data1cf!AA213</f>
        <v>17280.364218875882</v>
      </c>
      <c r="AC213" s="106">
        <f>+[3]data1cf!AB213</f>
        <v>16736.522753428915</v>
      </c>
      <c r="AD213" s="106">
        <f>+[3]data1cf!AC213</f>
        <v>16416.291975597531</v>
      </c>
      <c r="AE213" s="106">
        <f>+[3]data1cf!AD213</f>
        <v>15645.557505687724</v>
      </c>
      <c r="AF213" s="106">
        <f>+[3]data1cf!AE213</f>
        <v>334.85662623595272</v>
      </c>
      <c r="AG213" s="106"/>
      <c r="AH213" s="107">
        <f t="shared" si="24"/>
        <v>143540.23867365572</v>
      </c>
      <c r="AI213" s="107">
        <f t="shared" si="26"/>
        <v>248681.59338620488</v>
      </c>
      <c r="AJ213" s="108">
        <f t="shared" si="27"/>
        <v>215603.64347596475</v>
      </c>
      <c r="AK213" s="109">
        <f t="shared" si="25"/>
        <v>0.19834821820259096</v>
      </c>
      <c r="AL213" s="110">
        <f t="shared" si="29"/>
        <v>0.978557781120306</v>
      </c>
    </row>
    <row r="214" spans="1:38" x14ac:dyDescent="0.2">
      <c r="A214" s="102"/>
      <c r="B214" s="106">
        <f>+[3]data1cf!A214</f>
        <v>-195517.55966957813</v>
      </c>
      <c r="C214" s="106">
        <f>+[3]data1cf!B214</f>
        <v>20967.67284865542</v>
      </c>
      <c r="D214" s="106">
        <f>+[3]data1cf!C214</f>
        <v>60034.037425250295</v>
      </c>
      <c r="E214" s="106">
        <f>+[3]data1cf!D214</f>
        <v>59573.074114107469</v>
      </c>
      <c r="F214" s="106">
        <f>+[3]data1cf!E214</f>
        <v>44872.40342266715</v>
      </c>
      <c r="G214" s="106">
        <f>+[3]data1cf!F214</f>
        <v>42562.965986049312</v>
      </c>
      <c r="H214" s="106">
        <f>+[3]data1cf!G214</f>
        <v>39760.001431659315</v>
      </c>
      <c r="I214" s="106">
        <f>+[3]data1cf!H214</f>
        <v>37403.804513055453</v>
      </c>
      <c r="J214" s="106">
        <f>+[3]data1cf!I214</f>
        <v>36533.482421454653</v>
      </c>
      <c r="K214" s="106">
        <f>+[3]data1cf!J214</f>
        <v>35236.098368184583</v>
      </c>
      <c r="L214" s="106">
        <f>+[3]data1cf!K214</f>
        <v>34065.200818406563</v>
      </c>
      <c r="M214" s="106">
        <f>+[3]data1cf!L214</f>
        <v>33029.096960776049</v>
      </c>
      <c r="N214" s="106">
        <f>+[3]data1cf!M214</f>
        <v>32099.015234527353</v>
      </c>
      <c r="O214" s="106">
        <f>+[3]data1cf!N214</f>
        <v>30820.73054750944</v>
      </c>
      <c r="P214" s="106">
        <f>+[3]data1cf!O214</f>
        <v>38540.085303017629</v>
      </c>
      <c r="Q214" s="106">
        <f>+[3]data1cf!P214</f>
        <v>46621.509130423765</v>
      </c>
      <c r="R214" s="106">
        <f>+[3]data1cf!Q214</f>
        <v>35066.626534102674</v>
      </c>
      <c r="S214" s="106">
        <f>+[3]data1cf!R214</f>
        <v>23093.737181697143</v>
      </c>
      <c r="T214" s="106">
        <f>+[3]data1cf!S214</f>
        <v>22560.791384173135</v>
      </c>
      <c r="U214" s="106">
        <f>+[3]data1cf!T214</f>
        <v>22027.425982052453</v>
      </c>
      <c r="V214" s="106">
        <f>+[3]data1cf!U214</f>
        <v>21718.455692866257</v>
      </c>
      <c r="W214" s="106">
        <f>+[3]data1cf!V214</f>
        <v>20959.385633825783</v>
      </c>
      <c r="X214" s="106">
        <f>+[3]data1cf!W214</f>
        <v>20424.684367182155</v>
      </c>
      <c r="Y214" s="106">
        <f>+[3]data1cf!X214</f>
        <v>19889.510831868436</v>
      </c>
      <c r="Z214" s="106">
        <f>+[3]data1cf!Y214</f>
        <v>19577.047323015584</v>
      </c>
      <c r="AA214" s="106">
        <f>+[3]data1cf!Z214</f>
        <v>18817.689857948229</v>
      </c>
      <c r="AB214" s="106">
        <f>+[3]data1cf!AA214</f>
        <v>18281.012795344883</v>
      </c>
      <c r="AC214" s="106">
        <f>+[3]data1cf!AB214</f>
        <v>17743.804190192619</v>
      </c>
      <c r="AD214" s="106">
        <f>+[3]data1cf!AC214</f>
        <v>17429.135154872347</v>
      </c>
      <c r="AE214" s="106">
        <f>+[3]data1cf!AD214</f>
        <v>16667.72808874703</v>
      </c>
      <c r="AF214" s="106">
        <f>+[3]data1cf!AE214</f>
        <v>1867.5340063117583</v>
      </c>
      <c r="AG214" s="106"/>
      <c r="AH214" s="107">
        <f t="shared" si="24"/>
        <v>153233.84024934747</v>
      </c>
      <c r="AI214" s="107">
        <f t="shared" si="26"/>
        <v>260379.01211915497</v>
      </c>
      <c r="AJ214" s="108">
        <f t="shared" si="27"/>
        <v>226994.44918782945</v>
      </c>
      <c r="AK214" s="109">
        <f t="shared" si="25"/>
        <v>0.20616794228553773</v>
      </c>
      <c r="AL214" s="110">
        <f t="shared" si="29"/>
        <v>0.98210315678388882</v>
      </c>
    </row>
    <row r="215" spans="1:38" x14ac:dyDescent="0.2">
      <c r="A215" s="102"/>
      <c r="B215" s="106">
        <f>+[3]data1cf!A215</f>
        <v>-208268.16732100945</v>
      </c>
      <c r="C215" s="106">
        <f>+[3]data1cf!B215</f>
        <v>15044.552879124152</v>
      </c>
      <c r="D215" s="106">
        <f>+[3]data1cf!C215</f>
        <v>59841.059370480842</v>
      </c>
      <c r="E215" s="106">
        <f>+[3]data1cf!D215</f>
        <v>55608.412914012122</v>
      </c>
      <c r="F215" s="106">
        <f>+[3]data1cf!E215</f>
        <v>41839.044702539977</v>
      </c>
      <c r="G215" s="106">
        <f>+[3]data1cf!F215</f>
        <v>39553.208496339619</v>
      </c>
      <c r="H215" s="106">
        <f>+[3]data1cf!G215</f>
        <v>36712.740601166879</v>
      </c>
      <c r="I215" s="106">
        <f>+[3]data1cf!H215</f>
        <v>34342.593875984283</v>
      </c>
      <c r="J215" s="106">
        <f>+[3]data1cf!I215</f>
        <v>33537.917416874669</v>
      </c>
      <c r="K215" s="106">
        <f>+[3]data1cf!J215</f>
        <v>32310.781460011553</v>
      </c>
      <c r="L215" s="106">
        <f>+[3]data1cf!K215</f>
        <v>31200.882323116704</v>
      </c>
      <c r="M215" s="106">
        <f>+[3]data1cf!L215</f>
        <v>30233.883157847042</v>
      </c>
      <c r="N215" s="106">
        <f>+[3]data1cf!M215</f>
        <v>29363.541231353447</v>
      </c>
      <c r="O215" s="106">
        <f>+[3]data1cf!N215</f>
        <v>28152.106249251185</v>
      </c>
      <c r="P215" s="106">
        <f>+[3]data1cf!O215</f>
        <v>36508.757328615058</v>
      </c>
      <c r="Q215" s="106">
        <f>+[3]data1cf!P215</f>
        <v>45206.852827007046</v>
      </c>
      <c r="R215" s="106">
        <f>+[3]data1cf!Q215</f>
        <v>32929.370223398553</v>
      </c>
      <c r="S215" s="106">
        <f>+[3]data1cf!R215</f>
        <v>20234.492547656075</v>
      </c>
      <c r="T215" s="106">
        <f>+[3]data1cf!S215</f>
        <v>19710.156122780332</v>
      </c>
      <c r="U215" s="106">
        <f>+[3]data1cf!T215</f>
        <v>19184.320007869348</v>
      </c>
      <c r="V215" s="106">
        <f>+[3]data1cf!U215</f>
        <v>18882.17073949326</v>
      </c>
      <c r="W215" s="106">
        <f>+[3]data1cf!V215</f>
        <v>18127.967395416388</v>
      </c>
      <c r="X215" s="106">
        <f>+[3]data1cf!W215</f>
        <v>17597.356826817588</v>
      </c>
      <c r="Y215" s="106">
        <f>+[3]data1cf!X215</f>
        <v>17065.058343871722</v>
      </c>
      <c r="Z215" s="106">
        <f>+[3]data1cf!Y215</f>
        <v>16754.603855659509</v>
      </c>
      <c r="AA215" s="106">
        <f>+[3]data1cf!Z215</f>
        <v>15995.193566094837</v>
      </c>
      <c r="AB215" s="106">
        <f>+[3]data1cf!AA215</f>
        <v>15457.5213934604</v>
      </c>
      <c r="AC215" s="106">
        <f>+[3]data1cf!AB215</f>
        <v>14917.949458357994</v>
      </c>
      <c r="AD215" s="106">
        <f>+[3]data1cf!AC215</f>
        <v>14599.878152222984</v>
      </c>
      <c r="AE215" s="106">
        <f>+[3]data1cf!AD215</f>
        <v>13832.876619466715</v>
      </c>
      <c r="AF215" s="106">
        <f>+[3]data1cf!AE215</f>
        <v>-1904.0818276449281</v>
      </c>
      <c r="AG215" s="106"/>
      <c r="AH215" s="107">
        <f t="shared" si="24"/>
        <v>112438.59054302171</v>
      </c>
      <c r="AI215" s="107">
        <f t="shared" si="26"/>
        <v>211129.02895829626</v>
      </c>
      <c r="AJ215" s="108">
        <f t="shared" si="27"/>
        <v>179594.97648478774</v>
      </c>
      <c r="AK215" s="109">
        <f t="shared" si="25"/>
        <v>0.17476618885993955</v>
      </c>
      <c r="AL215" s="110">
        <f t="shared" si="29"/>
        <v>0.96169468597212215</v>
      </c>
    </row>
    <row r="216" spans="1:38" x14ac:dyDescent="0.2">
      <c r="A216" s="102"/>
      <c r="B216" s="106">
        <f>+[3]data1cf!A216</f>
        <v>-166284.80139729471</v>
      </c>
      <c r="C216" s="106">
        <f>+[3]data1cf!B216</f>
        <v>32349.488656012836</v>
      </c>
      <c r="D216" s="106">
        <f>+[3]data1cf!C216</f>
        <v>67835.406389706302</v>
      </c>
      <c r="E216" s="106">
        <f>+[3]data1cf!D216</f>
        <v>64423.855440843356</v>
      </c>
      <c r="F216" s="106">
        <f>+[3]data1cf!E216</f>
        <v>48087.365006869077</v>
      </c>
      <c r="G216" s="106">
        <f>+[3]data1cf!F216</f>
        <v>45847.821107986136</v>
      </c>
      <c r="H216" s="106">
        <f>+[3]data1cf!G216</f>
        <v>43236.621813699749</v>
      </c>
      <c r="I216" s="106">
        <f>+[3]data1cf!H216</f>
        <v>41014.125689590452</v>
      </c>
      <c r="J216" s="106">
        <f>+[3]data1cf!I216</f>
        <v>40085.40594334653</v>
      </c>
      <c r="K216" s="106">
        <f>+[3]data1cf!J216</f>
        <v>38736.728465062915</v>
      </c>
      <c r="L216" s="106">
        <f>+[3]data1cf!K216</f>
        <v>37525.989760961835</v>
      </c>
      <c r="M216" s="106">
        <f>+[3]data1cf!L216</f>
        <v>36430.961656593063</v>
      </c>
      <c r="N216" s="106">
        <f>+[3]data1cf!M216</f>
        <v>35454.729456515815</v>
      </c>
      <c r="O216" s="106">
        <f>+[3]data1cf!N216</f>
        <v>34129.391961022862</v>
      </c>
      <c r="P216" s="106">
        <f>+[3]data1cf!O216</f>
        <v>40485.121335366755</v>
      </c>
      <c r="Q216" s="106">
        <f>+[3]data1cf!P216</f>
        <v>47217.997187694658</v>
      </c>
      <c r="R216" s="106">
        <f>+[3]data1cf!Q216</f>
        <v>37345.666649501363</v>
      </c>
      <c r="S216" s="106">
        <f>+[3]data1cf!R216</f>
        <v>27067.526661208001</v>
      </c>
      <c r="T216" s="106">
        <f>+[3]data1cf!S216</f>
        <v>26546.415758327275</v>
      </c>
      <c r="U216" s="106">
        <f>+[3]data1cf!T216</f>
        <v>26026.595053473538</v>
      </c>
      <c r="V216" s="106">
        <f>+[3]data1cf!U216</f>
        <v>25725.18442578354</v>
      </c>
      <c r="W216" s="106">
        <f>+[3]data1cf!V216</f>
        <v>24990.980222788625</v>
      </c>
      <c r="X216" s="106">
        <f>+[3]data1cf!W216</f>
        <v>24475.267027209062</v>
      </c>
      <c r="Y216" s="106">
        <f>+[3]data1cf!X216</f>
        <v>23961.005960875475</v>
      </c>
      <c r="Z216" s="106">
        <f>+[3]data1cf!Y216</f>
        <v>23664.038503815289</v>
      </c>
      <c r="AA216" s="106">
        <f>+[3]data1cf!Z216</f>
        <v>22937.015778372297</v>
      </c>
      <c r="AB216" s="106">
        <f>+[3]data1cf!AA216</f>
        <v>22427.377749913845</v>
      </c>
      <c r="AC216" s="106">
        <f>+[3]data1cf!AB216</f>
        <v>21919.37410571512</v>
      </c>
      <c r="AD216" s="106">
        <f>+[3]data1cf!AC216</f>
        <v>21629.044354427169</v>
      </c>
      <c r="AE216" s="106">
        <f>+[3]data1cf!AD216</f>
        <v>20908.467567153551</v>
      </c>
      <c r="AF216" s="106">
        <f>+[3]data1cf!AE216</f>
        <v>8276.6475857400364</v>
      </c>
      <c r="AG216" s="106"/>
      <c r="AH216" s="107">
        <f t="shared" si="24"/>
        <v>226418.06047116852</v>
      </c>
      <c r="AI216" s="107">
        <f t="shared" si="26"/>
        <v>344463.44017663255</v>
      </c>
      <c r="AJ216" s="108">
        <f t="shared" si="27"/>
        <v>309064.00325544405</v>
      </c>
      <c r="AK216" s="109">
        <f t="shared" si="25"/>
        <v>0.28506363034248361</v>
      </c>
      <c r="AL216" s="110">
        <f t="shared" si="29"/>
        <v>0.99511860491916837</v>
      </c>
    </row>
    <row r="217" spans="1:38" x14ac:dyDescent="0.2">
      <c r="A217" s="102"/>
      <c r="B217" s="106">
        <f>+[3]data1cf!A217</f>
        <v>-202365.94209362144</v>
      </c>
      <c r="C217" s="106">
        <f>+[3]data1cf!B217</f>
        <v>19188.684508180639</v>
      </c>
      <c r="D217" s="106">
        <f>+[3]data1cf!C217</f>
        <v>61642.736347476894</v>
      </c>
      <c r="E217" s="106">
        <f>+[3]data1cf!D217</f>
        <v>58788.56559802324</v>
      </c>
      <c r="F217" s="106">
        <f>+[3]data1cf!E217</f>
        <v>42526.435346762737</v>
      </c>
      <c r="G217" s="106">
        <f>+[3]data1cf!F217</f>
        <v>40253.441728686812</v>
      </c>
      <c r="H217" s="106">
        <f>+[3]data1cf!G217</f>
        <v>37450.609360886461</v>
      </c>
      <c r="I217" s="106">
        <f>+[3]data1cf!H217</f>
        <v>35106.416286807449</v>
      </c>
      <c r="J217" s="106">
        <f>+[3]data1cf!I217</f>
        <v>34289.006337523606</v>
      </c>
      <c r="K217" s="106">
        <f>+[3]data1cf!J217</f>
        <v>33050.390547671879</v>
      </c>
      <c r="L217" s="106">
        <f>+[3]data1cf!K217</f>
        <v>31931.423680345149</v>
      </c>
      <c r="M217" s="106">
        <f>+[3]data1cf!L217</f>
        <v>30951.508921679299</v>
      </c>
      <c r="N217" s="106">
        <f>+[3]data1cf!M217</f>
        <v>30070.91949891387</v>
      </c>
      <c r="O217" s="106">
        <f>+[3]data1cf!N217</f>
        <v>28848.897226756912</v>
      </c>
      <c r="P217" s="106">
        <f>+[3]data1cf!O217</f>
        <v>36929.22850220996</v>
      </c>
      <c r="Q217" s="106">
        <f>+[3]data1cf!P217</f>
        <v>45354.378055443616</v>
      </c>
      <c r="R217" s="106">
        <f>+[3]data1cf!Q217</f>
        <v>33416.345389924318</v>
      </c>
      <c r="S217" s="106">
        <f>+[3]data1cf!R217</f>
        <v>21063.24114376997</v>
      </c>
      <c r="T217" s="106">
        <f>+[3]data1cf!S217</f>
        <v>20540.971070051761</v>
      </c>
      <c r="U217" s="106">
        <f>+[3]data1cf!T217</f>
        <v>20017.554368237426</v>
      </c>
      <c r="V217" s="106">
        <f>+[3]data1cf!U217</f>
        <v>19716.69398757907</v>
      </c>
      <c r="W217" s="106">
        <f>+[3]data1cf!V217</f>
        <v>18967.1424529832</v>
      </c>
      <c r="X217" s="106">
        <f>+[3]data1cf!W217</f>
        <v>18440.075315002701</v>
      </c>
      <c r="Y217" s="106">
        <f>+[3]data1cf!X217</f>
        <v>17911.717636998161</v>
      </c>
      <c r="Z217" s="106">
        <f>+[3]data1cf!Y217</f>
        <v>17604.186117099853</v>
      </c>
      <c r="AA217" s="106">
        <f>+[3]data1cf!Z217</f>
        <v>16850.974634627928</v>
      </c>
      <c r="AB217" s="106">
        <f>+[3]data1cf!AA217</f>
        <v>16318.508358558138</v>
      </c>
      <c r="AC217" s="106">
        <f>+[3]data1cf!AB217</f>
        <v>15784.589568321549</v>
      </c>
      <c r="AD217" s="106">
        <f>+[3]data1cf!AC217</f>
        <v>15471.263187828652</v>
      </c>
      <c r="AE217" s="106">
        <f>+[3]data1cf!AD217</f>
        <v>14712.218836385335</v>
      </c>
      <c r="AF217" s="106">
        <f>+[3]data1cf!AE217</f>
        <v>-587.14696724781243</v>
      </c>
      <c r="AG217" s="106"/>
      <c r="AH217" s="107">
        <f t="shared" si="24"/>
        <v>130950.72575143007</v>
      </c>
      <c r="AI217" s="107">
        <f t="shared" si="26"/>
        <v>232241.8641621198</v>
      </c>
      <c r="AJ217" s="108">
        <f t="shared" si="27"/>
        <v>200185.3185395881</v>
      </c>
      <c r="AK217" s="109">
        <f t="shared" si="25"/>
        <v>0.19025589823722838</v>
      </c>
      <c r="AL217" s="110">
        <f t="shared" si="29"/>
        <v>0.97235698661846659</v>
      </c>
    </row>
    <row r="218" spans="1:38" x14ac:dyDescent="0.2">
      <c r="A218" s="102"/>
      <c r="B218" s="106">
        <f>+[3]data1cf!A218</f>
        <v>-171044.23324857137</v>
      </c>
      <c r="C218" s="106">
        <f>+[3]data1cf!B218</f>
        <v>29550.822497028552</v>
      </c>
      <c r="D218" s="106">
        <f>+[3]data1cf!C218</f>
        <v>66318.206041879821</v>
      </c>
      <c r="E218" s="106">
        <f>+[3]data1cf!D218</f>
        <v>62318.228160597355</v>
      </c>
      <c r="F218" s="106">
        <f>+[3]data1cf!E218</f>
        <v>47147.860736754679</v>
      </c>
      <c r="G218" s="106">
        <f>+[3]data1cf!F218</f>
        <v>44910.734467825037</v>
      </c>
      <c r="H218" s="106">
        <f>+[3]data1cf!G218</f>
        <v>42280.083434622822</v>
      </c>
      <c r="I218" s="106">
        <f>+[3]data1cf!H218</f>
        <v>40047.136926853665</v>
      </c>
      <c r="J218" s="106">
        <f>+[3]data1cf!I218</f>
        <v>39138.173013917287</v>
      </c>
      <c r="K218" s="106">
        <f>+[3]data1cf!J218</f>
        <v>37810.059210709689</v>
      </c>
      <c r="L218" s="106">
        <f>+[3]data1cf!K218</f>
        <v>36616.934339524785</v>
      </c>
      <c r="M218" s="106">
        <f>+[3]data1cf!L218</f>
        <v>35542.571586897546</v>
      </c>
      <c r="N218" s="106">
        <f>+[3]data1cf!M218</f>
        <v>34583.957387737973</v>
      </c>
      <c r="O218" s="106">
        <f>+[3]data1cf!N218</f>
        <v>33278.098076819435</v>
      </c>
      <c r="P218" s="106">
        <f>+[3]data1cf!O218</f>
        <v>39866.687054135786</v>
      </c>
      <c r="Q218" s="106">
        <f>+[3]data1cf!P218</f>
        <v>46826.384152305531</v>
      </c>
      <c r="R218" s="106">
        <f>+[3]data1cf!Q218</f>
        <v>36682.994018827711</v>
      </c>
      <c r="S218" s="106">
        <f>+[3]data1cf!R218</f>
        <v>26133.321731703691</v>
      </c>
      <c r="T218" s="106">
        <f>+[3]data1cf!S218</f>
        <v>25613.796942663073</v>
      </c>
      <c r="U218" s="106">
        <f>+[3]data1cf!T218</f>
        <v>25095.198696149739</v>
      </c>
      <c r="V218" s="106">
        <f>+[3]data1cf!U218</f>
        <v>24795.138367179316</v>
      </c>
      <c r="W218" s="106">
        <f>+[3]data1cf!V218</f>
        <v>24060.893849695945</v>
      </c>
      <c r="X218" s="106">
        <f>+[3]data1cf!W218</f>
        <v>23545.245368988661</v>
      </c>
      <c r="Y218" s="106">
        <f>+[3]data1cf!X218</f>
        <v>23030.639720058563</v>
      </c>
      <c r="Z218" s="106">
        <f>+[3]data1cf!Y218</f>
        <v>22733.385965548303</v>
      </c>
      <c r="AA218" s="106">
        <f>+[3]data1cf!Z218</f>
        <v>22004.682995891766</v>
      </c>
      <c r="AB218" s="106">
        <f>+[3]data1cf!AA218</f>
        <v>21493.397334363952</v>
      </c>
      <c r="AC218" s="106">
        <f>+[3]data1cf!AB218</f>
        <v>20983.285389188677</v>
      </c>
      <c r="AD218" s="106">
        <f>+[3]data1cf!AC218</f>
        <v>20690.833125372083</v>
      </c>
      <c r="AE218" s="106">
        <f>+[3]data1cf!AD218</f>
        <v>19966.724550202838</v>
      </c>
      <c r="AF218" s="106">
        <f>+[3]data1cf!AE218</f>
        <v>6984.1708120976618</v>
      </c>
      <c r="AG218" s="106"/>
      <c r="AH218" s="107">
        <f t="shared" si="24"/>
        <v>210087.07543465192</v>
      </c>
      <c r="AI218" s="107">
        <f t="shared" si="26"/>
        <v>325221.95536610944</v>
      </c>
      <c r="AJ218" s="108">
        <f t="shared" si="27"/>
        <v>290455.04303957021</v>
      </c>
      <c r="AK218" s="109">
        <f t="shared" si="25"/>
        <v>0.26638497710227971</v>
      </c>
      <c r="AL218" s="110">
        <f t="shared" si="29"/>
        <v>0.99342856429249027</v>
      </c>
    </row>
    <row r="219" spans="1:38" x14ac:dyDescent="0.2">
      <c r="A219" s="102"/>
      <c r="B219" s="106">
        <f>+[3]data1cf!A219</f>
        <v>-186628.30649904185</v>
      </c>
      <c r="C219" s="106">
        <f>+[3]data1cf!B219</f>
        <v>29538.903141133371</v>
      </c>
      <c r="D219" s="106">
        <f>+[3]data1cf!C219</f>
        <v>66403.906495483359</v>
      </c>
      <c r="E219" s="106">
        <f>+[3]data1cf!D219</f>
        <v>62669.300866703983</v>
      </c>
      <c r="F219" s="106">
        <f>+[3]data1cf!E219</f>
        <v>47930.297828610972</v>
      </c>
      <c r="G219" s="106">
        <f>+[3]data1cf!F219</f>
        <v>45573.131257241417</v>
      </c>
      <c r="H219" s="106">
        <f>+[3]data1cf!G219</f>
        <v>42769.632759740605</v>
      </c>
      <c r="I219" s="106">
        <f>+[3]data1cf!H219</f>
        <v>40397.506316988132</v>
      </c>
      <c r="J219" s="106">
        <f>+[3]data1cf!I219</f>
        <v>39458.188346767725</v>
      </c>
      <c r="K219" s="106">
        <f>+[3]data1cf!J219</f>
        <v>38084.146642885666</v>
      </c>
      <c r="L219" s="106">
        <f>+[3]data1cf!K219</f>
        <v>36845.500088258486</v>
      </c>
      <c r="M219" s="106">
        <f>+[3]data1cf!L219</f>
        <v>35736.121474863059</v>
      </c>
      <c r="N219" s="106">
        <f>+[3]data1cf!M219</f>
        <v>34741.487275911582</v>
      </c>
      <c r="O219" s="106">
        <f>+[3]data1cf!N219</f>
        <v>33389.809712179078</v>
      </c>
      <c r="P219" s="106">
        <f>+[3]data1cf!O219</f>
        <v>40640.280254901445</v>
      </c>
      <c r="Q219" s="106">
        <f>+[3]data1cf!P219</f>
        <v>48275.321862459983</v>
      </c>
      <c r="R219" s="106">
        <f>+[3]data1cf!Q219</f>
        <v>37217.682360399296</v>
      </c>
      <c r="S219" s="106">
        <f>+[3]data1cf!R219</f>
        <v>25738.1796356251</v>
      </c>
      <c r="T219" s="106">
        <f>+[3]data1cf!S219</f>
        <v>25191.268510968643</v>
      </c>
      <c r="U219" s="106">
        <f>+[3]data1cf!T219</f>
        <v>24644.884089367391</v>
      </c>
      <c r="V219" s="106">
        <f>+[3]data1cf!U219</f>
        <v>24325.307611011973</v>
      </c>
      <c r="W219" s="106">
        <f>+[3]data1cf!V219</f>
        <v>23553.759033730115</v>
      </c>
      <c r="X219" s="106">
        <f>+[3]data1cf!W219</f>
        <v>23009.051438196606</v>
      </c>
      <c r="Y219" s="106">
        <f>+[3]data1cf!X219</f>
        <v>22464.936651592005</v>
      </c>
      <c r="Z219" s="106">
        <f>+[3]data1cf!Y219</f>
        <v>22146.002522701136</v>
      </c>
      <c r="AA219" s="106">
        <f>+[3]data1cf!Z219</f>
        <v>21378.557175769325</v>
      </c>
      <c r="AB219" s="106">
        <f>+[3]data1cf!AA219</f>
        <v>20836.32967167678</v>
      </c>
      <c r="AC219" s="106">
        <f>+[3]data1cf!AB219</f>
        <v>20294.769379256504</v>
      </c>
      <c r="AD219" s="106">
        <f>+[3]data1cf!AC219</f>
        <v>19978.300912452803</v>
      </c>
      <c r="AE219" s="106">
        <f>+[3]data1cf!AD219</f>
        <v>19213.731095323601</v>
      </c>
      <c r="AF219" s="106">
        <f>+[3]data1cf!AE219</f>
        <v>5061.3948608578648</v>
      </c>
      <c r="AG219" s="106"/>
      <c r="AH219" s="107">
        <f t="shared" si="24"/>
        <v>196472.07994770046</v>
      </c>
      <c r="AI219" s="107">
        <f t="shared" si="26"/>
        <v>312331.73711202265</v>
      </c>
      <c r="AJ219" s="108">
        <f t="shared" si="27"/>
        <v>276898.80521561991</v>
      </c>
      <c r="AK219" s="109">
        <f t="shared" si="25"/>
        <v>0.24374540448188783</v>
      </c>
      <c r="AL219" s="110">
        <f t="shared" si="29"/>
        <v>0.99198030950587923</v>
      </c>
    </row>
    <row r="220" spans="1:38" x14ac:dyDescent="0.2">
      <c r="A220" s="102"/>
      <c r="B220" s="106">
        <f>+[3]data1cf!A220</f>
        <v>-195628.63301297976</v>
      </c>
      <c r="C220" s="106">
        <f>+[3]data1cf!B220</f>
        <v>19260.677622699761</v>
      </c>
      <c r="D220" s="106">
        <f>+[3]data1cf!C220</f>
        <v>57105.000556338171</v>
      </c>
      <c r="E220" s="106">
        <f>+[3]data1cf!D220</f>
        <v>58171.971614269612</v>
      </c>
      <c r="F220" s="106">
        <f>+[3]data1cf!E220</f>
        <v>41367.448794739175</v>
      </c>
      <c r="G220" s="106">
        <f>+[3]data1cf!F220</f>
        <v>39173.566566407753</v>
      </c>
      <c r="H220" s="106">
        <f>+[3]data1cf!G220</f>
        <v>36468.676347893896</v>
      </c>
      <c r="I220" s="106">
        <f>+[3]data1cf!H220</f>
        <v>34206.978257170442</v>
      </c>
      <c r="J220" s="106">
        <f>+[3]data1cf!I220</f>
        <v>33422.905752976018</v>
      </c>
      <c r="K220" s="106">
        <f>+[3]data1cf!J220</f>
        <v>32228.235363514672</v>
      </c>
      <c r="L220" s="106">
        <f>+[3]data1cf!K220</f>
        <v>31150.897507257636</v>
      </c>
      <c r="M220" s="106">
        <f>+[3]data1cf!L220</f>
        <v>30207.960542414992</v>
      </c>
      <c r="N220" s="106">
        <f>+[3]data1cf!M220</f>
        <v>29362.87431513214</v>
      </c>
      <c r="O220" s="106">
        <f>+[3]data1cf!N220</f>
        <v>28183.970745308725</v>
      </c>
      <c r="P220" s="106">
        <f>+[3]data1cf!O220</f>
        <v>35999.550785018066</v>
      </c>
      <c r="Q220" s="106">
        <f>+[3]data1cf!P220</f>
        <v>44147.059992373885</v>
      </c>
      <c r="R220" s="106">
        <f>+[3]data1cf!Q220</f>
        <v>32609.955497054645</v>
      </c>
      <c r="S220" s="106">
        <f>+[3]data1cf!R220</f>
        <v>20667.500220390823</v>
      </c>
      <c r="T220" s="106">
        <f>+[3]data1cf!S220</f>
        <v>20163.99933999624</v>
      </c>
      <c r="U220" s="106">
        <f>+[3]data1cf!T220</f>
        <v>19659.356471089995</v>
      </c>
      <c r="V220" s="106">
        <f>+[3]data1cf!U220</f>
        <v>19372.024674069748</v>
      </c>
      <c r="W220" s="106">
        <f>+[3]data1cf!V220</f>
        <v>18646.506701331193</v>
      </c>
      <c r="X220" s="106">
        <f>+[3]data1cf!W220</f>
        <v>18138.228166965244</v>
      </c>
      <c r="Y220" s="106">
        <f>+[3]data1cf!X220</f>
        <v>17628.664314468406</v>
      </c>
      <c r="Z220" s="106">
        <f>+[3]data1cf!Y220</f>
        <v>17334.917550505095</v>
      </c>
      <c r="AA220" s="106">
        <f>+[3]data1cf!Z220</f>
        <v>16605.52526012003</v>
      </c>
      <c r="AB220" s="106">
        <f>+[3]data1cf!AA220</f>
        <v>16091.869434118074</v>
      </c>
      <c r="AC220" s="106">
        <f>+[3]data1cf!AB220</f>
        <v>15576.766971236168</v>
      </c>
      <c r="AD220" s="106">
        <f>+[3]data1cf!AC220</f>
        <v>15277.45318408524</v>
      </c>
      <c r="AE220" s="106">
        <f>+[3]data1cf!AD220</f>
        <v>14542.047236433606</v>
      </c>
      <c r="AF220" s="106">
        <f>+[3]data1cf!AE220</f>
        <v>-247.05585014975441</v>
      </c>
      <c r="AG220" s="106"/>
      <c r="AH220" s="107">
        <f t="shared" si="24"/>
        <v>128167.37106404714</v>
      </c>
      <c r="AI220" s="107">
        <f t="shared" si="26"/>
        <v>226901.22426508501</v>
      </c>
      <c r="AJ220" s="108">
        <f t="shared" si="27"/>
        <v>195732.85053518627</v>
      </c>
      <c r="AK220" s="109">
        <f t="shared" si="25"/>
        <v>0.19080857634544371</v>
      </c>
      <c r="AL220" s="110">
        <f t="shared" si="29"/>
        <v>0.96997916782495752</v>
      </c>
    </row>
    <row r="221" spans="1:38" x14ac:dyDescent="0.2">
      <c r="A221" s="102"/>
      <c r="B221" s="106">
        <f>+[3]data1cf!A221</f>
        <v>-182252.08145743512</v>
      </c>
      <c r="C221" s="106">
        <f>+[3]data1cf!B221</f>
        <v>25652.373295858342</v>
      </c>
      <c r="D221" s="106">
        <f>+[3]data1cf!C221</f>
        <v>62909.85135312943</v>
      </c>
      <c r="E221" s="106">
        <f>+[3]data1cf!D221</f>
        <v>61435.373628290283</v>
      </c>
      <c r="F221" s="106">
        <f>+[3]data1cf!E221</f>
        <v>46724.304164142333</v>
      </c>
      <c r="G221" s="106">
        <f>+[3]data1cf!F221</f>
        <v>44433.551881298976</v>
      </c>
      <c r="H221" s="106">
        <f>+[3]data1cf!G221</f>
        <v>41706.491196892763</v>
      </c>
      <c r="I221" s="106">
        <f>+[3]data1cf!H221</f>
        <v>39400.276309854788</v>
      </c>
      <c r="J221" s="106">
        <f>+[3]data1cf!I221</f>
        <v>38493.774555112526</v>
      </c>
      <c r="K221" s="106">
        <f>+[3]data1cf!J221</f>
        <v>37161.579142705974</v>
      </c>
      <c r="L221" s="106">
        <f>+[3]data1cf!K221</f>
        <v>35962.092211131559</v>
      </c>
      <c r="M221" s="106">
        <f>+[3]data1cf!L221</f>
        <v>34888.7916459892</v>
      </c>
      <c r="N221" s="106">
        <f>+[3]data1cf!M221</f>
        <v>33928.223750922974</v>
      </c>
      <c r="O221" s="106">
        <f>+[3]data1cf!N221</f>
        <v>32617.425198371697</v>
      </c>
      <c r="P221" s="106">
        <f>+[3]data1cf!O221</f>
        <v>39707.73904599934</v>
      </c>
      <c r="Q221" s="106">
        <f>+[3]data1cf!P221</f>
        <v>47170.348691971361</v>
      </c>
      <c r="R221" s="106">
        <f>+[3]data1cf!Q221</f>
        <v>36376.268574471222</v>
      </c>
      <c r="S221" s="106">
        <f>+[3]data1cf!R221</f>
        <v>25168.287477786042</v>
      </c>
      <c r="T221" s="106">
        <f>+[3]data1cf!S221</f>
        <v>24637.394127720894</v>
      </c>
      <c r="U221" s="106">
        <f>+[3]data1cf!T221</f>
        <v>24106.937610018329</v>
      </c>
      <c r="V221" s="106">
        <f>+[3]data1cf!U221</f>
        <v>23798.959894587191</v>
      </c>
      <c r="W221" s="106">
        <f>+[3]data1cf!V221</f>
        <v>23047.387884733587</v>
      </c>
      <c r="X221" s="106">
        <f>+[3]data1cf!W221</f>
        <v>22518.322078335055</v>
      </c>
      <c r="Y221" s="106">
        <f>+[3]data1cf!X221</f>
        <v>21989.747930609097</v>
      </c>
      <c r="Z221" s="106">
        <f>+[3]data1cf!Y221</f>
        <v>21682.203785761005</v>
      </c>
      <c r="AA221" s="106">
        <f>+[3]data1cf!Z221</f>
        <v>20934.134052708396</v>
      </c>
      <c r="AB221" s="106">
        <f>+[3]data1cf!AA221</f>
        <v>20407.12516280722</v>
      </c>
      <c r="AC221" s="106">
        <f>+[3]data1cf!AB221</f>
        <v>19880.669639073618</v>
      </c>
      <c r="AD221" s="106">
        <f>+[3]data1cf!AC221</f>
        <v>19575.307363305365</v>
      </c>
      <c r="AE221" s="106">
        <f>+[3]data1cf!AD221</f>
        <v>18829.485592078476</v>
      </c>
      <c r="AF221" s="106">
        <f>+[3]data1cf!AE221</f>
        <v>5011.0989657307437</v>
      </c>
      <c r="AG221" s="106"/>
      <c r="AH221" s="107">
        <f t="shared" si="24"/>
        <v>187436.4297416186</v>
      </c>
      <c r="AI221" s="107">
        <f t="shared" si="26"/>
        <v>300319.89596249943</v>
      </c>
      <c r="AJ221" s="108">
        <f t="shared" si="27"/>
        <v>265816.50208175095</v>
      </c>
      <c r="AK221" s="109">
        <f t="shared" si="25"/>
        <v>0.23821379542350771</v>
      </c>
      <c r="AL221" s="110">
        <f t="shared" si="29"/>
        <v>0.9903448111958536</v>
      </c>
    </row>
    <row r="222" spans="1:38" x14ac:dyDescent="0.2">
      <c r="A222" s="102"/>
      <c r="B222" s="106">
        <f>+[3]data1cf!A222</f>
        <v>-195553.60260047519</v>
      </c>
      <c r="C222" s="106">
        <f>+[3]data1cf!B222</f>
        <v>18728.82058645942</v>
      </c>
      <c r="D222" s="106">
        <f>+[3]data1cf!C222</f>
        <v>57875.787074127511</v>
      </c>
      <c r="E222" s="106">
        <f>+[3]data1cf!D222</f>
        <v>57542.685269434412</v>
      </c>
      <c r="F222" s="106">
        <f>+[3]data1cf!E222</f>
        <v>41628.164214456265</v>
      </c>
      <c r="G222" s="106">
        <f>+[3]data1cf!F222</f>
        <v>39426.089569554082</v>
      </c>
      <c r="H222" s="106">
        <f>+[3]data1cf!G222</f>
        <v>36714.549825848604</v>
      </c>
      <c r="I222" s="106">
        <f>+[3]data1cf!H222</f>
        <v>34446.327572094044</v>
      </c>
      <c r="J222" s="106">
        <f>+[3]data1cf!I222</f>
        <v>33655.886888687528</v>
      </c>
      <c r="K222" s="106">
        <f>+[3]data1cf!J222</f>
        <v>32453.674539245258</v>
      </c>
      <c r="L222" s="106">
        <f>+[3]data1cf!K222</f>
        <v>31369.482643092924</v>
      </c>
      <c r="M222" s="106">
        <f>+[3]data1cf!L222</f>
        <v>30419.67629232414</v>
      </c>
      <c r="N222" s="106">
        <f>+[3]data1cf!M222</f>
        <v>29568.340605065197</v>
      </c>
      <c r="O222" s="106">
        <f>+[3]data1cf!N222</f>
        <v>28382.14567941831</v>
      </c>
      <c r="P222" s="106">
        <f>+[3]data1cf!O222</f>
        <v>36187.644877801606</v>
      </c>
      <c r="Q222" s="106">
        <f>+[3]data1cf!P222</f>
        <v>44327.28638742202</v>
      </c>
      <c r="R222" s="106">
        <f>+[3]data1cf!Q222</f>
        <v>32792.753272747068</v>
      </c>
      <c r="S222" s="106">
        <f>+[3]data1cf!R222</f>
        <v>20851.982528244822</v>
      </c>
      <c r="T222" s="106">
        <f>+[3]data1cf!S222</f>
        <v>20346.380422878399</v>
      </c>
      <c r="U222" s="106">
        <f>+[3]data1cf!T222</f>
        <v>19839.692463561114</v>
      </c>
      <c r="V222" s="106">
        <f>+[3]data1cf!U222</f>
        <v>19550.813910192825</v>
      </c>
      <c r="W222" s="106">
        <f>+[3]data1cf!V222</f>
        <v>18822.927703331407</v>
      </c>
      <c r="X222" s="106">
        <f>+[3]data1cf!W222</f>
        <v>18312.78279005822</v>
      </c>
      <c r="Y222" s="106">
        <f>+[3]data1cf!X222</f>
        <v>17801.415738597003</v>
      </c>
      <c r="Z222" s="106">
        <f>+[3]data1cf!Y222</f>
        <v>17506.351599610396</v>
      </c>
      <c r="AA222" s="106">
        <f>+[3]data1cf!Z222</f>
        <v>16774.867464603638</v>
      </c>
      <c r="AB222" s="106">
        <f>+[3]data1cf!AA222</f>
        <v>16259.609581009317</v>
      </c>
      <c r="AC222" s="106">
        <f>+[3]data1cf!AB222</f>
        <v>15742.976170117352</v>
      </c>
      <c r="AD222" s="106">
        <f>+[3]data1cf!AC222</f>
        <v>15442.608253923954</v>
      </c>
      <c r="AE222" s="106">
        <f>+[3]data1cf!AD222</f>
        <v>14705.416465190137</v>
      </c>
      <c r="AF222" s="106">
        <f>+[3]data1cf!AE222</f>
        <v>-79.518371691476204</v>
      </c>
      <c r="AG222" s="106"/>
      <c r="AH222" s="107">
        <f t="shared" si="24"/>
        <v>129417.64129469497</v>
      </c>
      <c r="AI222" s="107">
        <f t="shared" si="26"/>
        <v>228722.20360841998</v>
      </c>
      <c r="AJ222" s="108">
        <f t="shared" si="27"/>
        <v>197407.68127414861</v>
      </c>
      <c r="AK222" s="109">
        <f t="shared" si="25"/>
        <v>0.19137325882911679</v>
      </c>
      <c r="AL222" s="110">
        <f t="shared" si="29"/>
        <v>0.97081206348055527</v>
      </c>
    </row>
    <row r="223" spans="1:38" x14ac:dyDescent="0.2">
      <c r="A223" s="102"/>
      <c r="B223" s="106">
        <f>+[3]data1cf!A223</f>
        <v>-171150.63053846284</v>
      </c>
      <c r="C223" s="106">
        <f>+[3]data1cf!B223</f>
        <v>28298.953867477583</v>
      </c>
      <c r="D223" s="106">
        <f>+[3]data1cf!C223</f>
        <v>62493.460578076425</v>
      </c>
      <c r="E223" s="106">
        <f>+[3]data1cf!D223</f>
        <v>63060.557387373832</v>
      </c>
      <c r="F223" s="106">
        <f>+[3]data1cf!E223</f>
        <v>47401.941425818455</v>
      </c>
      <c r="G223" s="106">
        <f>+[3]data1cf!F223</f>
        <v>45155.747317167872</v>
      </c>
      <c r="H223" s="106">
        <f>+[3]data1cf!G223</f>
        <v>42516.87985276671</v>
      </c>
      <c r="I223" s="106">
        <f>+[3]data1cf!H223</f>
        <v>40276.217117527543</v>
      </c>
      <c r="J223" s="106">
        <f>+[3]data1cf!I223</f>
        <v>39360.919423202708</v>
      </c>
      <c r="K223" s="106">
        <f>+[3]data1cf!J223</f>
        <v>38025.191083850572</v>
      </c>
      <c r="L223" s="106">
        <f>+[3]data1cf!K223</f>
        <v>36825.103259732467</v>
      </c>
      <c r="M223" s="106">
        <f>+[3]data1cf!L223</f>
        <v>35743.882418114845</v>
      </c>
      <c r="N223" s="106">
        <f>+[3]data1cf!M223</f>
        <v>34778.981751524996</v>
      </c>
      <c r="O223" s="106">
        <f>+[3]data1cf!N223</f>
        <v>33465.744836073434</v>
      </c>
      <c r="P223" s="106">
        <f>+[3]data1cf!O223</f>
        <v>40052.368896129738</v>
      </c>
      <c r="Q223" s="106">
        <f>+[3]data1cf!P223</f>
        <v>47012.335354988558</v>
      </c>
      <c r="R223" s="106">
        <f>+[3]data1cf!Q223</f>
        <v>36860.981986075603</v>
      </c>
      <c r="S223" s="106">
        <f>+[3]data1cf!R223</f>
        <v>26302.335478877649</v>
      </c>
      <c r="T223" s="106">
        <f>+[3]data1cf!S223</f>
        <v>25780.523564464405</v>
      </c>
      <c r="U223" s="106">
        <f>+[3]data1cf!T223</f>
        <v>25259.686445350671</v>
      </c>
      <c r="V223" s="106">
        <f>+[3]data1cf!U223</f>
        <v>24957.949822075752</v>
      </c>
      <c r="W223" s="106">
        <f>+[3]data1cf!V223</f>
        <v>24221.054445773196</v>
      </c>
      <c r="X223" s="106">
        <f>+[3]data1cf!W223</f>
        <v>23703.320711294182</v>
      </c>
      <c r="Y223" s="106">
        <f>+[3]data1cf!X223</f>
        <v>23186.684117512792</v>
      </c>
      <c r="Z223" s="106">
        <f>+[3]data1cf!Y223</f>
        <v>22887.945220355949</v>
      </c>
      <c r="AA223" s="106">
        <f>+[3]data1cf!Z223</f>
        <v>22156.834996352642</v>
      </c>
      <c r="AB223" s="106">
        <f>+[3]data1cf!AA223</f>
        <v>21643.6912893185</v>
      </c>
      <c r="AC223" s="106">
        <f>+[3]data1cf!AB223</f>
        <v>21131.782423805198</v>
      </c>
      <c r="AD223" s="106">
        <f>+[3]data1cf!AC223</f>
        <v>20838.066069200788</v>
      </c>
      <c r="AE223" s="106">
        <f>+[3]data1cf!AD223</f>
        <v>20111.818509680947</v>
      </c>
      <c r="AF223" s="106">
        <f>+[3]data1cf!AE223</f>
        <v>7119.901700717186</v>
      </c>
      <c r="AG223" s="106"/>
      <c r="AH223" s="107">
        <f t="shared" si="24"/>
        <v>207664.35673171078</v>
      </c>
      <c r="AI223" s="107">
        <f t="shared" si="26"/>
        <v>323111.74471797969</v>
      </c>
      <c r="AJ223" s="108">
        <f t="shared" si="27"/>
        <v>288266.05169275496</v>
      </c>
      <c r="AK223" s="109">
        <f t="shared" si="25"/>
        <v>0.2618668019771575</v>
      </c>
      <c r="AL223" s="110">
        <f t="shared" si="29"/>
        <v>0.99321077145881298</v>
      </c>
    </row>
    <row r="224" spans="1:38" x14ac:dyDescent="0.2">
      <c r="A224" s="102"/>
      <c r="B224" s="106">
        <f>+[3]data1cf!A224</f>
        <v>-207751.23384271175</v>
      </c>
      <c r="C224" s="106">
        <f>+[3]data1cf!B224</f>
        <v>12289.09315602378</v>
      </c>
      <c r="D224" s="106">
        <f>+[3]data1cf!C224</f>
        <v>54523.463857110488</v>
      </c>
      <c r="E224" s="106">
        <f>+[3]data1cf!D224</f>
        <v>51211.398640275729</v>
      </c>
      <c r="F224" s="106">
        <f>+[3]data1cf!E224</f>
        <v>37317.955187495638</v>
      </c>
      <c r="G224" s="106">
        <f>+[3]data1cf!F224</f>
        <v>35185.161486695943</v>
      </c>
      <c r="H224" s="106">
        <f>+[3]data1cf!G224</f>
        <v>32477.585921912076</v>
      </c>
      <c r="I224" s="106">
        <f>+[3]data1cf!H224</f>
        <v>30234.329154873572</v>
      </c>
      <c r="J224" s="106">
        <f>+[3]data1cf!I224</f>
        <v>29541.376726506045</v>
      </c>
      <c r="K224" s="106">
        <f>+[3]data1cf!J224</f>
        <v>28447.705309229219</v>
      </c>
      <c r="L224" s="106">
        <f>+[3]data1cf!K224</f>
        <v>27459.53213141684</v>
      </c>
      <c r="M224" s="106">
        <f>+[3]data1cf!L224</f>
        <v>26613.311590147052</v>
      </c>
      <c r="N224" s="106">
        <f>+[3]data1cf!M224</f>
        <v>25853.327522237829</v>
      </c>
      <c r="O224" s="106">
        <f>+[3]data1cf!N224</f>
        <v>24771.085210741388</v>
      </c>
      <c r="P224" s="106">
        <f>+[3]data1cf!O224</f>
        <v>33222.954418404472</v>
      </c>
      <c r="Q224" s="106">
        <f>+[3]data1cf!P224</f>
        <v>41977.105312198648</v>
      </c>
      <c r="R224" s="106">
        <f>+[3]data1cf!Q224</f>
        <v>29761.057078266218</v>
      </c>
      <c r="S224" s="106">
        <f>+[3]data1cf!R224</f>
        <v>17144.478420744497</v>
      </c>
      <c r="T224" s="106">
        <f>+[3]data1cf!S224</f>
        <v>16659.003735379069</v>
      </c>
      <c r="U224" s="106">
        <f>+[3]data1cf!T224</f>
        <v>16171.121279925595</v>
      </c>
      <c r="V224" s="106">
        <f>+[3]data1cf!U224</f>
        <v>15897.504960448088</v>
      </c>
      <c r="W224" s="106">
        <f>+[3]data1cf!V224</f>
        <v>15187.841959351117</v>
      </c>
      <c r="X224" s="106">
        <f>+[3]data1cf!W224</f>
        <v>14692.294062035664</v>
      </c>
      <c r="Y224" s="106">
        <f>+[3]data1cf!X224</f>
        <v>14194.036198273825</v>
      </c>
      <c r="Z224" s="106">
        <f>+[3]data1cf!Y224</f>
        <v>13908.464984881903</v>
      </c>
      <c r="AA224" s="106">
        <f>+[3]data1cf!Z224</f>
        <v>13189.062936467173</v>
      </c>
      <c r="AB224" s="106">
        <f>+[3]data1cf!AA224</f>
        <v>12682.177550357133</v>
      </c>
      <c r="AC224" s="106">
        <f>+[3]data1cf!AB224</f>
        <v>12172.242073136746</v>
      </c>
      <c r="AD224" s="106">
        <f>+[3]data1cf!AC224</f>
        <v>11874.84853940213</v>
      </c>
      <c r="AE224" s="106">
        <f>+[3]data1cf!AD224</f>
        <v>11142.852089349723</v>
      </c>
      <c r="AF224" s="106">
        <f>+[3]data1cf!AE224</f>
        <v>-4530.4263482990973</v>
      </c>
      <c r="AG224" s="106"/>
      <c r="AH224" s="107">
        <f t="shared" si="24"/>
        <v>77163.482741157044</v>
      </c>
      <c r="AI224" s="107">
        <f t="shared" si="26"/>
        <v>164654.27030405743</v>
      </c>
      <c r="AJ224" s="108">
        <f t="shared" si="27"/>
        <v>136104.94191641474</v>
      </c>
      <c r="AK224" s="109">
        <f t="shared" si="25"/>
        <v>0.1527255356311798</v>
      </c>
      <c r="AL224" s="110">
        <f t="shared" si="29"/>
        <v>0.92145491622253106</v>
      </c>
    </row>
    <row r="225" spans="1:38" x14ac:dyDescent="0.2">
      <c r="A225" s="102"/>
      <c r="B225" s="106">
        <f>+[3]data1cf!A225</f>
        <v>-179832.38557612692</v>
      </c>
      <c r="C225" s="106">
        <f>+[3]data1cf!B225</f>
        <v>28066.14943972294</v>
      </c>
      <c r="D225" s="106">
        <f>+[3]data1cf!C225</f>
        <v>65916.440438650025</v>
      </c>
      <c r="E225" s="106">
        <f>+[3]data1cf!D225</f>
        <v>62938.053567110182</v>
      </c>
      <c r="F225" s="106">
        <f>+[3]data1cf!E225</f>
        <v>48217.569846596671</v>
      </c>
      <c r="G225" s="106">
        <f>+[3]data1cf!F225</f>
        <v>45891.909977865173</v>
      </c>
      <c r="H225" s="106">
        <f>+[3]data1cf!G225</f>
        <v>43146.008550000304</v>
      </c>
      <c r="I225" s="106">
        <f>+[3]data1cf!H225</f>
        <v>40817.480471216884</v>
      </c>
      <c r="J225" s="106">
        <f>+[3]data1cf!I225</f>
        <v>39875.919641645451</v>
      </c>
      <c r="K225" s="106">
        <f>+[3]data1cf!J225</f>
        <v>38503.459160469371</v>
      </c>
      <c r="L225" s="106">
        <f>+[3]data1cf!K225</f>
        <v>37267.856006353744</v>
      </c>
      <c r="M225" s="106">
        <f>+[3]data1cf!L225</f>
        <v>36157.02312903518</v>
      </c>
      <c r="N225" s="106">
        <f>+[3]data1cf!M225</f>
        <v>35162.834166963745</v>
      </c>
      <c r="O225" s="106">
        <f>+[3]data1cf!N225</f>
        <v>33813.286764599921</v>
      </c>
      <c r="P225" s="106">
        <f>+[3]data1cf!O225</f>
        <v>40758.740896031763</v>
      </c>
      <c r="Q225" s="106">
        <f>+[3]data1cf!P225</f>
        <v>48088.308175699312</v>
      </c>
      <c r="R225" s="106">
        <f>+[3]data1cf!Q225</f>
        <v>37425.006288439537</v>
      </c>
      <c r="S225" s="106">
        <f>+[3]data1cf!R225</f>
        <v>26344.350153357089</v>
      </c>
      <c r="T225" s="106">
        <f>+[3]data1cf!S225</f>
        <v>25804.075329280051</v>
      </c>
      <c r="U225" s="106">
        <f>+[3]data1cf!T225</f>
        <v>25264.630386390199</v>
      </c>
      <c r="V225" s="106">
        <f>+[3]data1cf!U225</f>
        <v>24949.665767690276</v>
      </c>
      <c r="W225" s="106">
        <f>+[3]data1cf!V225</f>
        <v>24188.330476807401</v>
      </c>
      <c r="X225" s="106">
        <f>+[3]data1cf!W225</f>
        <v>23651.527566071636</v>
      </c>
      <c r="Y225" s="106">
        <f>+[3]data1cf!X225</f>
        <v>23115.658693923237</v>
      </c>
      <c r="Z225" s="106">
        <f>+[3]data1cf!Y225</f>
        <v>22802.800511095076</v>
      </c>
      <c r="AA225" s="106">
        <f>+[3]data1cf!Z225</f>
        <v>22046.835990653693</v>
      </c>
      <c r="AB225" s="106">
        <f>+[3]data1cf!AA225</f>
        <v>21513.940748971057</v>
      </c>
      <c r="AC225" s="106">
        <f>+[3]data1cf!AB225</f>
        <v>20982.096775947328</v>
      </c>
      <c r="AD225" s="106">
        <f>+[3]data1cf!AC225</f>
        <v>20673.321682552472</v>
      </c>
      <c r="AE225" s="106">
        <f>+[3]data1cf!AD225</f>
        <v>19921.689734257583</v>
      </c>
      <c r="AF225" s="106">
        <f>+[3]data1cf!AE225</f>
        <v>6275.9954124405849</v>
      </c>
      <c r="AG225" s="106"/>
      <c r="AH225" s="107">
        <f t="shared" si="24"/>
        <v>204581.0077025932</v>
      </c>
      <c r="AI225" s="107">
        <f t="shared" si="26"/>
        <v>321504.26622594713</v>
      </c>
      <c r="AJ225" s="108">
        <f t="shared" si="27"/>
        <v>286000.39200440398</v>
      </c>
      <c r="AK225" s="109">
        <f t="shared" si="25"/>
        <v>0.25296050906181344</v>
      </c>
      <c r="AL225" s="110">
        <f t="shared" si="29"/>
        <v>0.99304003420451314</v>
      </c>
    </row>
    <row r="226" spans="1:38" x14ac:dyDescent="0.2">
      <c r="A226" s="102"/>
      <c r="B226" s="106">
        <f>+[3]data1cf!A226</f>
        <v>-203229.94553582638</v>
      </c>
      <c r="C226" s="106">
        <f>+[3]data1cf!B226</f>
        <v>15823.090757148602</v>
      </c>
      <c r="D226" s="106">
        <f>+[3]data1cf!C226</f>
        <v>57531.751104503128</v>
      </c>
      <c r="E226" s="106">
        <f>+[3]data1cf!D226</f>
        <v>56595.543761878667</v>
      </c>
      <c r="F226" s="106">
        <f>+[3]data1cf!E226</f>
        <v>40675.736076626374</v>
      </c>
      <c r="G226" s="106">
        <f>+[3]data1cf!F226</f>
        <v>38458.895743021538</v>
      </c>
      <c r="H226" s="106">
        <f>+[3]data1cf!G226</f>
        <v>35700.060362266304</v>
      </c>
      <c r="I226" s="106">
        <f>+[3]data1cf!H226</f>
        <v>33399.672246314498</v>
      </c>
      <c r="J226" s="106">
        <f>+[3]data1cf!I226</f>
        <v>32627.231416522176</v>
      </c>
      <c r="K226" s="106">
        <f>+[3]data1cf!J226</f>
        <v>31441.664258129807</v>
      </c>
      <c r="L226" s="106">
        <f>+[3]data1cf!K226</f>
        <v>30370.828031004065</v>
      </c>
      <c r="M226" s="106">
        <f>+[3]data1cf!L226</f>
        <v>29439.374037759582</v>
      </c>
      <c r="N226" s="106">
        <f>+[3]data1cf!M226</f>
        <v>28602.784761679533</v>
      </c>
      <c r="O226" s="106">
        <f>+[3]data1cf!N226</f>
        <v>27432.018729871925</v>
      </c>
      <c r="P226" s="106">
        <f>+[3]data1cf!O226</f>
        <v>35598.41797042235</v>
      </c>
      <c r="Q226" s="106">
        <f>+[3]data1cf!P226</f>
        <v>44094.068380990968</v>
      </c>
      <c r="R226" s="106">
        <f>+[3]data1cf!Q226</f>
        <v>32118.45620109429</v>
      </c>
      <c r="S226" s="106">
        <f>+[3]data1cf!R226</f>
        <v>19733.796949353389</v>
      </c>
      <c r="T226" s="106">
        <f>+[3]data1cf!S226</f>
        <v>19226.00061842124</v>
      </c>
      <c r="U226" s="106">
        <f>+[3]data1cf!T226</f>
        <v>18716.647272922746</v>
      </c>
      <c r="V226" s="106">
        <f>+[3]data1cf!U226</f>
        <v>18426.454811347416</v>
      </c>
      <c r="W226" s="106">
        <f>+[3]data1cf!V226</f>
        <v>17693.081295165408</v>
      </c>
      <c r="X226" s="106">
        <f>+[3]data1cf!W226</f>
        <v>17178.770996053921</v>
      </c>
      <c r="Y226" s="106">
        <f>+[3]data1cf!X226</f>
        <v>16662.708263330613</v>
      </c>
      <c r="Z226" s="106">
        <f>+[3]data1cf!Y226</f>
        <v>16364.156592275947</v>
      </c>
      <c r="AA226" s="106">
        <f>+[3]data1cf!Z226</f>
        <v>15625.113627825031</v>
      </c>
      <c r="AB226" s="106">
        <f>+[3]data1cf!AA226</f>
        <v>15103.47180013961</v>
      </c>
      <c r="AC226" s="106">
        <f>+[3]data1cf!AB226</f>
        <v>14579.857592985132</v>
      </c>
      <c r="AD226" s="106">
        <f>+[3]data1cf!AC226</f>
        <v>14273.576873803864</v>
      </c>
      <c r="AE226" s="106">
        <f>+[3]data1cf!AD226</f>
        <v>13526.473579591398</v>
      </c>
      <c r="AF226" s="106">
        <f>+[3]data1cf!AE226</f>
        <v>-1827.2641806097636</v>
      </c>
      <c r="AG226" s="106"/>
      <c r="AH226" s="107">
        <f t="shared" si="24"/>
        <v>111314.4684512149</v>
      </c>
      <c r="AI226" s="107">
        <f t="shared" si="26"/>
        <v>207672.35776360086</v>
      </c>
      <c r="AJ226" s="108">
        <f t="shared" si="27"/>
        <v>176903.93597878845</v>
      </c>
      <c r="AK226" s="109">
        <f t="shared" si="25"/>
        <v>0.1762580454349518</v>
      </c>
      <c r="AL226" s="110">
        <f t="shared" si="29"/>
        <v>0.95959320930199166</v>
      </c>
    </row>
    <row r="227" spans="1:38" x14ac:dyDescent="0.2">
      <c r="A227" s="102"/>
      <c r="B227" s="106">
        <f>+[3]data1cf!A227</f>
        <v>-164535.40247933284</v>
      </c>
      <c r="C227" s="106">
        <f>+[3]data1cf!B227</f>
        <v>37554.945220821071</v>
      </c>
      <c r="D227" s="106">
        <f>+[3]data1cf!C227</f>
        <v>70497.390652674585</v>
      </c>
      <c r="E227" s="106">
        <f>+[3]data1cf!D227</f>
        <v>68888.745624322968</v>
      </c>
      <c r="F227" s="106">
        <f>+[3]data1cf!E227</f>
        <v>52610.336531367531</v>
      </c>
      <c r="G227" s="106">
        <f>+[3]data1cf!F227</f>
        <v>50231.371500293128</v>
      </c>
      <c r="H227" s="106">
        <f>+[3]data1cf!G227</f>
        <v>47509.144370976283</v>
      </c>
      <c r="I227" s="106">
        <f>+[3]data1cf!H227</f>
        <v>45176.852359835888</v>
      </c>
      <c r="J227" s="106">
        <f>+[3]data1cf!I227</f>
        <v>44137.973882959486</v>
      </c>
      <c r="K227" s="106">
        <f>+[3]data1cf!J227</f>
        <v>42659.115876011769</v>
      </c>
      <c r="L227" s="106">
        <f>+[3]data1cf!K227</f>
        <v>41330.177859621035</v>
      </c>
      <c r="M227" s="106">
        <f>+[3]data1cf!L227</f>
        <v>40116.385365902795</v>
      </c>
      <c r="N227" s="106">
        <f>+[3]data1cf!M227</f>
        <v>39032.224574278531</v>
      </c>
      <c r="O227" s="106">
        <f>+[3]data1cf!N227</f>
        <v>37581.072303598834</v>
      </c>
      <c r="P227" s="106">
        <f>+[3]data1cf!O227</f>
        <v>43742.313535121561</v>
      </c>
      <c r="Q227" s="106">
        <f>+[3]data1cf!P227</f>
        <v>50318.902357291256</v>
      </c>
      <c r="R227" s="106">
        <f>+[3]data1cf!Q227</f>
        <v>40517.292776766495</v>
      </c>
      <c r="S227" s="106">
        <f>+[3]data1cf!R227</f>
        <v>30294.854331044458</v>
      </c>
      <c r="T227" s="106">
        <f>+[3]data1cf!S227</f>
        <v>29737.887764113024</v>
      </c>
      <c r="U227" s="106">
        <f>+[3]data1cf!T227</f>
        <v>29183.201330395081</v>
      </c>
      <c r="V227" s="106">
        <f>+[3]data1cf!U227</f>
        <v>28855.378360995426</v>
      </c>
      <c r="W227" s="106">
        <f>+[3]data1cf!V227</f>
        <v>28080.944530705208</v>
      </c>
      <c r="X227" s="106">
        <f>+[3]data1cf!W227</f>
        <v>27533.517190649378</v>
      </c>
      <c r="Y227" s="106">
        <f>+[3]data1cf!X227</f>
        <v>26988.656160613376</v>
      </c>
      <c r="Z227" s="106">
        <f>+[3]data1cf!Y227</f>
        <v>26669.336531618552</v>
      </c>
      <c r="AA227" s="106">
        <f>+[3]data1cf!Z227</f>
        <v>25906.943297482023</v>
      </c>
      <c r="AB227" s="106">
        <f>+[3]data1cf!AA227</f>
        <v>25370.252441315315</v>
      </c>
      <c r="AC227" s="106">
        <f>+[3]data1cf!AB227</f>
        <v>24836.449989685105</v>
      </c>
      <c r="AD227" s="106">
        <f>+[3]data1cf!AC227</f>
        <v>24528.423469288253</v>
      </c>
      <c r="AE227" s="106">
        <f>+[3]data1cf!AD227</f>
        <v>23777.859508142414</v>
      </c>
      <c r="AF227" s="106">
        <f>+[3]data1cf!AE227</f>
        <v>11251.836378439984</v>
      </c>
      <c r="AG227" s="106"/>
      <c r="AH227" s="107">
        <f t="shared" si="24"/>
        <v>264461.42013303284</v>
      </c>
      <c r="AI227" s="107">
        <f t="shared" si="26"/>
        <v>393780.6596420728</v>
      </c>
      <c r="AJ227" s="108">
        <f t="shared" si="27"/>
        <v>355449.60563456977</v>
      </c>
      <c r="AK227" s="109">
        <f t="shared" si="25"/>
        <v>0.31557524800300596</v>
      </c>
      <c r="AL227" s="110">
        <f t="shared" ref="AL227:AL242" si="30">1-EXP(-(1/0.25)*(AI227/ABS($AI$1010)))</f>
        <v>0.997721703781831</v>
      </c>
    </row>
    <row r="228" spans="1:38" x14ac:dyDescent="0.2">
      <c r="A228" s="102"/>
      <c r="B228" s="106">
        <f>+[3]data1cf!A228</f>
        <v>-183589.94168973892</v>
      </c>
      <c r="C228" s="106">
        <f>+[3]data1cf!B228</f>
        <v>29324.724916595689</v>
      </c>
      <c r="D228" s="106">
        <f>+[3]data1cf!C228</f>
        <v>66183.920033128161</v>
      </c>
      <c r="E228" s="106">
        <f>+[3]data1cf!D228</f>
        <v>64143.453864646959</v>
      </c>
      <c r="F228" s="106">
        <f>+[3]data1cf!E228</f>
        <v>49025.131933207216</v>
      </c>
      <c r="G228" s="106">
        <f>+[3]data1cf!F228</f>
        <v>46650.005376042187</v>
      </c>
      <c r="H228" s="106">
        <f>+[3]data1cf!G228</f>
        <v>43844.920166040814</v>
      </c>
      <c r="I228" s="106">
        <f>+[3]data1cf!H228</f>
        <v>41465.998721333803</v>
      </c>
      <c r="J228" s="106">
        <f>+[3]data1cf!I228</f>
        <v>40501.875174837187</v>
      </c>
      <c r="K228" s="106">
        <f>+[3]data1cf!J228</f>
        <v>39100.174710702864</v>
      </c>
      <c r="L228" s="106">
        <f>+[3]data1cf!K228</f>
        <v>37837.043868875349</v>
      </c>
      <c r="M228" s="106">
        <f>+[3]data1cf!L228</f>
        <v>36701.298868457437</v>
      </c>
      <c r="N228" s="106">
        <f>+[3]data1cf!M228</f>
        <v>35683.395020428929</v>
      </c>
      <c r="O228" s="106">
        <f>+[3]data1cf!N228</f>
        <v>34305.221736692547</v>
      </c>
      <c r="P228" s="106">
        <f>+[3]data1cf!O228</f>
        <v>41394.132764205147</v>
      </c>
      <c r="Q228" s="106">
        <f>+[3]data1cf!P228</f>
        <v>48875.733624281878</v>
      </c>
      <c r="R228" s="106">
        <f>+[3]data1cf!Q228</f>
        <v>37987.709297108515</v>
      </c>
      <c r="S228" s="106">
        <f>+[3]data1cf!R228</f>
        <v>26676.323070908722</v>
      </c>
      <c r="T228" s="106">
        <f>+[3]data1cf!S228</f>
        <v>26124.219452274032</v>
      </c>
      <c r="U228" s="106">
        <f>+[3]data1cf!T228</f>
        <v>25572.976160922997</v>
      </c>
      <c r="V228" s="106">
        <f>+[3]data1cf!U228</f>
        <v>25249.466526279808</v>
      </c>
      <c r="W228" s="106">
        <f>+[3]data1cf!V228</f>
        <v>24473.174573640681</v>
      </c>
      <c r="X228" s="106">
        <f>+[3]data1cf!W228</f>
        <v>23924.670243458844</v>
      </c>
      <c r="Y228" s="106">
        <f>+[3]data1cf!X228</f>
        <v>23377.134219214298</v>
      </c>
      <c r="Z228" s="106">
        <f>+[3]data1cf!Y228</f>
        <v>23055.721575918898</v>
      </c>
      <c r="AA228" s="106">
        <f>+[3]data1cf!Z228</f>
        <v>22285.084156724814</v>
      </c>
      <c r="AB228" s="106">
        <f>+[3]data1cf!AA228</f>
        <v>21740.630857406388</v>
      </c>
      <c r="AC228" s="106">
        <f>+[3]data1cf!AB228</f>
        <v>21197.267394951181</v>
      </c>
      <c r="AD228" s="106">
        <f>+[3]data1cf!AC228</f>
        <v>20879.964332280208</v>
      </c>
      <c r="AE228" s="106">
        <f>+[3]data1cf!AD228</f>
        <v>20113.941741906987</v>
      </c>
      <c r="AF228" s="106">
        <f>+[3]data1cf!AE228</f>
        <v>6182.7699151382549</v>
      </c>
      <c r="AG228" s="106"/>
      <c r="AH228" s="107">
        <f t="shared" si="24"/>
        <v>207006.65627755458</v>
      </c>
      <c r="AI228" s="107">
        <f t="shared" si="26"/>
        <v>325695.3370390007</v>
      </c>
      <c r="AJ228" s="108">
        <f t="shared" si="27"/>
        <v>289607.62460830313</v>
      </c>
      <c r="AK228" s="109">
        <f t="shared" si="25"/>
        <v>0.25200121998786928</v>
      </c>
      <c r="AL228" s="110">
        <f t="shared" si="30"/>
        <v>0.99347645404530449</v>
      </c>
    </row>
    <row r="229" spans="1:38" x14ac:dyDescent="0.2">
      <c r="A229" s="102"/>
      <c r="B229" s="106">
        <f>+[3]data1cf!A229</f>
        <v>-214662.48685653243</v>
      </c>
      <c r="C229" s="106">
        <f>+[3]data1cf!B229</f>
        <v>8757.4579007095308</v>
      </c>
      <c r="D229" s="106">
        <f>+[3]data1cf!C229</f>
        <v>51092.994874512951</v>
      </c>
      <c r="E229" s="106">
        <f>+[3]data1cf!D229</f>
        <v>52055.497967171745</v>
      </c>
      <c r="F229" s="106">
        <f>+[3]data1cf!E229</f>
        <v>35841.282402823068</v>
      </c>
      <c r="G229" s="106">
        <f>+[3]data1cf!F229</f>
        <v>33715.726699092716</v>
      </c>
      <c r="H229" s="106">
        <f>+[3]data1cf!G229</f>
        <v>30983.084581216564</v>
      </c>
      <c r="I229" s="106">
        <f>+[3]data1cf!H229</f>
        <v>28727.710118056755</v>
      </c>
      <c r="J229" s="106">
        <f>+[3]data1cf!I229</f>
        <v>28066.213997334373</v>
      </c>
      <c r="K229" s="106">
        <f>+[3]data1cf!J229</f>
        <v>27005.702680091883</v>
      </c>
      <c r="L229" s="106">
        <f>+[3]data1cf!K229</f>
        <v>26046.112895286351</v>
      </c>
      <c r="M229" s="106">
        <f>+[3]data1cf!L229</f>
        <v>25232.891935634929</v>
      </c>
      <c r="N229" s="106">
        <f>+[3]data1cf!M229</f>
        <v>24501.220930923191</v>
      </c>
      <c r="O229" s="106">
        <f>+[3]data1cf!N229</f>
        <v>23450.455731360445</v>
      </c>
      <c r="P229" s="106">
        <f>+[3]data1cf!O229</f>
        <v>32243.394337386344</v>
      </c>
      <c r="Q229" s="106">
        <f>+[3]data1cf!P229</f>
        <v>41328.878115957217</v>
      </c>
      <c r="R229" s="106">
        <f>+[3]data1cf!Q229</f>
        <v>28719.997442438704</v>
      </c>
      <c r="S229" s="106">
        <f>+[3]data1cf!R229</f>
        <v>15710.30870720958</v>
      </c>
      <c r="T229" s="106">
        <f>+[3]data1cf!S229</f>
        <v>15228.086281112075</v>
      </c>
      <c r="U229" s="106">
        <f>+[3]data1cf!T229</f>
        <v>14742.90497600364</v>
      </c>
      <c r="V229" s="106">
        <f>+[3]data1cf!U229</f>
        <v>14471.946737431812</v>
      </c>
      <c r="W229" s="106">
        <f>+[3]data1cf!V229</f>
        <v>13763.308000281504</v>
      </c>
      <c r="X229" s="106">
        <f>+[3]data1cf!W229</f>
        <v>13268.70672806404</v>
      </c>
      <c r="Y229" s="106">
        <f>+[3]data1cf!X229</f>
        <v>12770.77521145215</v>
      </c>
      <c r="Z229" s="106">
        <f>+[3]data1cf!Y229</f>
        <v>12485.392492980376</v>
      </c>
      <c r="AA229" s="106">
        <f>+[3]data1cf!Z229</f>
        <v>11764.518818497305</v>
      </c>
      <c r="AB229" s="106">
        <f>+[3]data1cf!AA229</f>
        <v>11255.98504591428</v>
      </c>
      <c r="AC229" s="106">
        <f>+[3]data1cf!AB229</f>
        <v>10743.703053925768</v>
      </c>
      <c r="AD229" s="106">
        <f>+[3]data1cf!AC229</f>
        <v>10443.724518049858</v>
      </c>
      <c r="AE229" s="106">
        <f>+[3]data1cf!AD229</f>
        <v>9707.4412520060396</v>
      </c>
      <c r="AF229" s="106">
        <f>+[3]data1cf!AE229</f>
        <v>-6474.5216452823624</v>
      </c>
      <c r="AG229" s="106"/>
      <c r="AH229" s="107">
        <f t="shared" si="24"/>
        <v>55211.001154746147</v>
      </c>
      <c r="AI229" s="107">
        <f t="shared" si="26"/>
        <v>138542.75161927284</v>
      </c>
      <c r="AJ229" s="108">
        <f t="shared" si="27"/>
        <v>110880.89565526151</v>
      </c>
      <c r="AK229" s="109">
        <f t="shared" si="25"/>
        <v>0.13693198561668396</v>
      </c>
      <c r="AL229" s="110">
        <f t="shared" si="30"/>
        <v>0.88241948450561458</v>
      </c>
    </row>
    <row r="230" spans="1:38" x14ac:dyDescent="0.2">
      <c r="A230" s="102"/>
      <c r="B230" s="106">
        <f>+[3]data1cf!A230</f>
        <v>-210023.47576884954</v>
      </c>
      <c r="C230" s="106">
        <f>+[3]data1cf!B230</f>
        <v>11218.70438202584</v>
      </c>
      <c r="D230" s="106">
        <f>+[3]data1cf!C230</f>
        <v>53500.846576347816</v>
      </c>
      <c r="E230" s="106">
        <f>+[3]data1cf!D230</f>
        <v>53194.94976713958</v>
      </c>
      <c r="F230" s="106">
        <f>+[3]data1cf!E230</f>
        <v>37511.321888672232</v>
      </c>
      <c r="G230" s="106">
        <f>+[3]data1cf!F230</f>
        <v>35358.396599794069</v>
      </c>
      <c r="H230" s="106">
        <f>+[3]data1cf!G230</f>
        <v>32623.376172291682</v>
      </c>
      <c r="I230" s="106">
        <f>+[3]data1cf!H230</f>
        <v>30357.669619852852</v>
      </c>
      <c r="J230" s="106">
        <f>+[3]data1cf!I230</f>
        <v>29658.338627272635</v>
      </c>
      <c r="K230" s="106">
        <f>+[3]data1cf!J230</f>
        <v>28555.643557688069</v>
      </c>
      <c r="L230" s="106">
        <f>+[3]data1cf!K230</f>
        <v>27558.712758309273</v>
      </c>
      <c r="M230" s="106">
        <f>+[3]data1cf!L230</f>
        <v>26705.276963327444</v>
      </c>
      <c r="N230" s="106">
        <f>+[3]data1cf!M230</f>
        <v>25938.115617003627</v>
      </c>
      <c r="O230" s="106">
        <f>+[3]data1cf!N230</f>
        <v>24846.940921578323</v>
      </c>
      <c r="P230" s="106">
        <f>+[3]data1cf!O230</f>
        <v>33393.249384343326</v>
      </c>
      <c r="Q230" s="106">
        <f>+[3]data1cf!P230</f>
        <v>42244.485361044768</v>
      </c>
      <c r="R230" s="106">
        <f>+[3]data1cf!Q230</f>
        <v>29894.585967259998</v>
      </c>
      <c r="S230" s="106">
        <f>+[3]data1cf!R230</f>
        <v>17141.596010678346</v>
      </c>
      <c r="T230" s="106">
        <f>+[3]data1cf!S230</f>
        <v>16651.458846559646</v>
      </c>
      <c r="U230" s="106">
        <f>+[3]data1cf!T230</f>
        <v>16158.871863829205</v>
      </c>
      <c r="V230" s="106">
        <f>+[3]data1cf!U230</f>
        <v>15881.918151258433</v>
      </c>
      <c r="W230" s="106">
        <f>+[3]data1cf!V230</f>
        <v>15166.052259463086</v>
      </c>
      <c r="X230" s="106">
        <f>+[3]data1cf!W230</f>
        <v>14665.665968055324</v>
      </c>
      <c r="Y230" s="106">
        <f>+[3]data1cf!X230</f>
        <v>14162.522384217285</v>
      </c>
      <c r="Z230" s="106">
        <f>+[3]data1cf!Y230</f>
        <v>13873.363859520807</v>
      </c>
      <c r="AA230" s="106">
        <f>+[3]data1cf!Z230</f>
        <v>13147.629982595216</v>
      </c>
      <c r="AB230" s="106">
        <f>+[3]data1cf!AA230</f>
        <v>12635.708208128952</v>
      </c>
      <c r="AC230" s="106">
        <f>+[3]data1cf!AB230</f>
        <v>12120.683076740599</v>
      </c>
      <c r="AD230" s="106">
        <f>+[3]data1cf!AC230</f>
        <v>11819.437196601684</v>
      </c>
      <c r="AE230" s="106">
        <f>+[3]data1cf!AD230</f>
        <v>11080.947547345611</v>
      </c>
      <c r="AF230" s="106">
        <f>+[3]data1cf!AE230</f>
        <v>-4763.3302666195486</v>
      </c>
      <c r="AG230" s="106"/>
      <c r="AH230" s="107">
        <f t="shared" si="24"/>
        <v>75253.431012972156</v>
      </c>
      <c r="AI230" s="107">
        <f t="shared" si="26"/>
        <v>163104.83004249705</v>
      </c>
      <c r="AJ230" s="108">
        <f t="shared" si="27"/>
        <v>134386.91538107576</v>
      </c>
      <c r="AK230" s="109">
        <f t="shared" si="25"/>
        <v>0.15077111124992376</v>
      </c>
      <c r="AL230" s="110">
        <f t="shared" si="30"/>
        <v>0.91955181880802983</v>
      </c>
    </row>
    <row r="231" spans="1:38" x14ac:dyDescent="0.2">
      <c r="A231" s="102"/>
      <c r="B231" s="106">
        <f>+[3]data1cf!A231</f>
        <v>-214304.35073105121</v>
      </c>
      <c r="C231" s="106">
        <f>+[3]data1cf!B231</f>
        <v>11892.393690177618</v>
      </c>
      <c r="D231" s="106">
        <f>+[3]data1cf!C231</f>
        <v>56141.617234623132</v>
      </c>
      <c r="E231" s="106">
        <f>+[3]data1cf!D231</f>
        <v>55656.879579329354</v>
      </c>
      <c r="F231" s="106">
        <f>+[3]data1cf!E231</f>
        <v>39171.501877563584</v>
      </c>
      <c r="G231" s="106">
        <f>+[3]data1cf!F231</f>
        <v>36937.676989583968</v>
      </c>
      <c r="H231" s="106">
        <f>+[3]data1cf!G231</f>
        <v>34114.292810144281</v>
      </c>
      <c r="I231" s="106">
        <f>+[3]data1cf!H231</f>
        <v>31771.041612394023</v>
      </c>
      <c r="J231" s="106">
        <f>+[3]data1cf!I231</f>
        <v>31027.77540150714</v>
      </c>
      <c r="K231" s="106">
        <f>+[3]data1cf!J231</f>
        <v>29870.043267717745</v>
      </c>
      <c r="L231" s="106">
        <f>+[3]data1cf!K231</f>
        <v>28821.956773338243</v>
      </c>
      <c r="M231" s="106">
        <f>+[3]data1cf!L231</f>
        <v>27920.443724324206</v>
      </c>
      <c r="N231" s="106">
        <f>+[3]data1cf!M231</f>
        <v>27108.29042011682</v>
      </c>
      <c r="O231" s="106">
        <f>+[3]data1cf!N231</f>
        <v>25963.481075629672</v>
      </c>
      <c r="P231" s="106">
        <f>+[3]data1cf!O231</f>
        <v>34653.932649264592</v>
      </c>
      <c r="Q231" s="106">
        <f>+[3]data1cf!P231</f>
        <v>43665.457725596752</v>
      </c>
      <c r="R231" s="106">
        <f>+[3]data1cf!Q231</f>
        <v>31054.416437202824</v>
      </c>
      <c r="S231" s="106">
        <f>+[3]data1cf!R231</f>
        <v>18030.748488587138</v>
      </c>
      <c r="T231" s="106">
        <f>+[3]data1cf!S231</f>
        <v>17520.88590642887</v>
      </c>
      <c r="U231" s="106">
        <f>+[3]data1cf!T231</f>
        <v>17008.759896014148</v>
      </c>
      <c r="V231" s="106">
        <f>+[3]data1cf!U231</f>
        <v>16717.479584670145</v>
      </c>
      <c r="W231" s="106">
        <f>+[3]data1cf!V231</f>
        <v>15977.443941940059</v>
      </c>
      <c r="X231" s="106">
        <f>+[3]data1cf!W231</f>
        <v>15458.112020216169</v>
      </c>
      <c r="Y231" s="106">
        <f>+[3]data1cf!X231</f>
        <v>14936.232590049127</v>
      </c>
      <c r="Z231" s="106">
        <f>+[3]data1cf!Y231</f>
        <v>14633.34946525214</v>
      </c>
      <c r="AA231" s="106">
        <f>+[3]data1cf!Z231</f>
        <v>13884.523210614527</v>
      </c>
      <c r="AB231" s="106">
        <f>+[3]data1cf!AA231</f>
        <v>13354.533463784825</v>
      </c>
      <c r="AC231" s="106">
        <f>+[3]data1cf!AB231</f>
        <v>12821.676473758784</v>
      </c>
      <c r="AD231" s="106">
        <f>+[3]data1cf!AC231</f>
        <v>12507.441390042059</v>
      </c>
      <c r="AE231" s="106">
        <f>+[3]data1cf!AD231</f>
        <v>11747.014114414917</v>
      </c>
      <c r="AF231" s="106">
        <f>+[3]data1cf!AE231</f>
        <v>-4426.596188184918</v>
      </c>
      <c r="AG231" s="106"/>
      <c r="AH231" s="107">
        <f t="shared" si="24"/>
        <v>84278.333068208769</v>
      </c>
      <c r="AI231" s="107">
        <f t="shared" si="26"/>
        <v>176076.48558250823</v>
      </c>
      <c r="AJ231" s="108">
        <f t="shared" si="27"/>
        <v>146176.90255749339</v>
      </c>
      <c r="AK231" s="109">
        <f t="shared" si="25"/>
        <v>0.1555828750133515</v>
      </c>
      <c r="AL231" s="110">
        <f t="shared" si="30"/>
        <v>0.93416263876671946</v>
      </c>
    </row>
    <row r="232" spans="1:38" x14ac:dyDescent="0.2">
      <c r="A232" s="102"/>
      <c r="B232" s="106">
        <f>+[3]data1cf!A232</f>
        <v>-214818.26387975991</v>
      </c>
      <c r="C232" s="106">
        <f>+[3]data1cf!B232</f>
        <v>14541.262156807992</v>
      </c>
      <c r="D232" s="106">
        <f>+[3]data1cf!C232</f>
        <v>56223.387596894696</v>
      </c>
      <c r="E232" s="106">
        <f>+[3]data1cf!D232</f>
        <v>53193.045931637898</v>
      </c>
      <c r="F232" s="106">
        <f>+[3]data1cf!E232</f>
        <v>39242.937567009023</v>
      </c>
      <c r="G232" s="106">
        <f>+[3]data1cf!F232</f>
        <v>37003.640907866386</v>
      </c>
      <c r="H232" s="106">
        <f>+[3]data1cf!G232</f>
        <v>34173.265886477879</v>
      </c>
      <c r="I232" s="106">
        <f>+[3]data1cf!H232</f>
        <v>31824.183692054095</v>
      </c>
      <c r="J232" s="106">
        <f>+[3]data1cf!I232</f>
        <v>31078.792530124629</v>
      </c>
      <c r="K232" s="106">
        <f>+[3]data1cf!J232</f>
        <v>29918.206410035695</v>
      </c>
      <c r="L232" s="106">
        <f>+[3]data1cf!K232</f>
        <v>28867.398355221856</v>
      </c>
      <c r="M232" s="106">
        <f>+[3]data1cf!L232</f>
        <v>27963.51627374396</v>
      </c>
      <c r="N232" s="106">
        <f>+[3]data1cf!M232</f>
        <v>27149.066950695014</v>
      </c>
      <c r="O232" s="106">
        <f>+[3]data1cf!N232</f>
        <v>26001.450565684841</v>
      </c>
      <c r="P232" s="106">
        <f>+[3]data1cf!O232</f>
        <v>34712.539377044093</v>
      </c>
      <c r="Q232" s="106">
        <f>+[3]data1cf!P232</f>
        <v>43745.538692152688</v>
      </c>
      <c r="R232" s="106">
        <f>+[3]data1cf!Q232</f>
        <v>31104.03256714443</v>
      </c>
      <c r="S232" s="106">
        <f>+[3]data1cf!R232</f>
        <v>18049.220009229044</v>
      </c>
      <c r="T232" s="106">
        <f>+[3]data1cf!S232</f>
        <v>17538.069021021613</v>
      </c>
      <c r="U232" s="106">
        <f>+[3]data1cf!T232</f>
        <v>17024.65077234972</v>
      </c>
      <c r="V232" s="106">
        <f>+[3]data1cf!U232</f>
        <v>16732.443793551349</v>
      </c>
      <c r="W232" s="106">
        <f>+[3]data1cf!V232</f>
        <v>15990.738381822419</v>
      </c>
      <c r="X232" s="106">
        <f>+[3]data1cf!W232</f>
        <v>15470.102021519837</v>
      </c>
      <c r="Y232" s="106">
        <f>+[3]data1cf!X232</f>
        <v>14946.913839590019</v>
      </c>
      <c r="Z232" s="106">
        <f>+[3]data1cf!Y232</f>
        <v>14643.070457370937</v>
      </c>
      <c r="AA232" s="106">
        <f>+[3]data1cf!Z232</f>
        <v>13892.573495613768</v>
      </c>
      <c r="AB232" s="106">
        <f>+[3]data1cf!AA232</f>
        <v>13361.261265452118</v>
      </c>
      <c r="AC232" s="106">
        <f>+[3]data1cf!AB232</f>
        <v>12827.07693756741</v>
      </c>
      <c r="AD232" s="106">
        <f>+[3]data1cf!AC232</f>
        <v>12511.848047924796</v>
      </c>
      <c r="AE232" s="106">
        <f>+[3]data1cf!AD232</f>
        <v>11749.744752014096</v>
      </c>
      <c r="AF232" s="106">
        <f>+[3]data1cf!AE232</f>
        <v>-4462.6938057648476</v>
      </c>
      <c r="AG232" s="106"/>
      <c r="AH232" s="107">
        <f t="shared" si="24"/>
        <v>84702.909488195888</v>
      </c>
      <c r="AI232" s="107">
        <f t="shared" si="26"/>
        <v>176493.38050915906</v>
      </c>
      <c r="AJ232" s="108">
        <f t="shared" si="27"/>
        <v>146587.73458974919</v>
      </c>
      <c r="AK232" s="109">
        <f t="shared" si="25"/>
        <v>0.1559830486774445</v>
      </c>
      <c r="AL232" s="110">
        <f t="shared" si="30"/>
        <v>0.9345853650221706</v>
      </c>
    </row>
    <row r="233" spans="1:38" x14ac:dyDescent="0.2">
      <c r="A233" s="102"/>
      <c r="B233" s="106">
        <f>+[3]data1cf!A233</f>
        <v>-210871.55240116935</v>
      </c>
      <c r="C233" s="106">
        <f>+[3]data1cf!B233</f>
        <v>17079.320969900946</v>
      </c>
      <c r="D233" s="106">
        <f>+[3]data1cf!C233</f>
        <v>61200.411919730075</v>
      </c>
      <c r="E233" s="106">
        <f>+[3]data1cf!D233</f>
        <v>57091.723987216901</v>
      </c>
      <c r="F233" s="106">
        <f>+[3]data1cf!E233</f>
        <v>41978.866412448042</v>
      </c>
      <c r="G233" s="106">
        <f>+[3]data1cf!F233</f>
        <v>39672.674800240769</v>
      </c>
      <c r="H233" s="106">
        <f>+[3]data1cf!G233</f>
        <v>36803.07423843522</v>
      </c>
      <c r="I233" s="106">
        <f>+[3]data1cf!H233</f>
        <v>34409.429053032116</v>
      </c>
      <c r="J233" s="106">
        <f>+[3]data1cf!I233</f>
        <v>33599.457380887616</v>
      </c>
      <c r="K233" s="106">
        <f>+[3]data1cf!J233</f>
        <v>32364.381510868436</v>
      </c>
      <c r="L233" s="106">
        <f>+[3]data1cf!K233</f>
        <v>31246.634089623374</v>
      </c>
      <c r="M233" s="106">
        <f>+[3]data1cf!L233</f>
        <v>30273.54289589182</v>
      </c>
      <c r="N233" s="106">
        <f>+[3]data1cf!M233</f>
        <v>29396.96238721961</v>
      </c>
      <c r="O233" s="106">
        <f>+[3]data1cf!N233</f>
        <v>28177.614461428973</v>
      </c>
      <c r="P233" s="106">
        <f>+[3]data1cf!O233</f>
        <v>36644.598117151472</v>
      </c>
      <c r="Q233" s="106">
        <f>+[3]data1cf!P233</f>
        <v>45455.353716724923</v>
      </c>
      <c r="R233" s="106">
        <f>+[3]data1cf!Q233</f>
        <v>33025.078844303775</v>
      </c>
      <c r="S233" s="106">
        <f>+[3]data1cf!R233</f>
        <v>20174.772877116207</v>
      </c>
      <c r="T233" s="106">
        <f>+[3]data1cf!S233</f>
        <v>19645.784512587335</v>
      </c>
      <c r="U233" s="106">
        <f>+[3]data1cf!T233</f>
        <v>19115.231530852267</v>
      </c>
      <c r="V233" s="106">
        <f>+[3]data1cf!U233</f>
        <v>18809.765479349786</v>
      </c>
      <c r="W233" s="106">
        <f>+[3]data1cf!V233</f>
        <v>18049.242553543561</v>
      </c>
      <c r="X233" s="106">
        <f>+[3]data1cf!W233</f>
        <v>17513.708414226305</v>
      </c>
      <c r="Y233" s="106">
        <f>+[3]data1cf!X233</f>
        <v>16976.413284459406</v>
      </c>
      <c r="Z233" s="106">
        <f>+[3]data1cf!Y233</f>
        <v>16662.2880141688</v>
      </c>
      <c r="AA233" s="106">
        <f>+[3]data1cf!Z233</f>
        <v>15896.327149830613</v>
      </c>
      <c r="AB233" s="106">
        <f>+[3]data1cf!AA233</f>
        <v>15353.425683320871</v>
      </c>
      <c r="AC233" s="106">
        <f>+[3]data1cf!AB233</f>
        <v>14808.542206545611</v>
      </c>
      <c r="AD233" s="106">
        <f>+[3]data1cf!AC233</f>
        <v>14486.418590558751</v>
      </c>
      <c r="AE233" s="106">
        <f>+[3]data1cf!AD233</f>
        <v>13712.589597157206</v>
      </c>
      <c r="AF233" s="106">
        <f>+[3]data1cf!AE233</f>
        <v>-2219.8363738802509</v>
      </c>
      <c r="AG233" s="106"/>
      <c r="AH233" s="107">
        <f t="shared" si="24"/>
        <v>114248.91384240912</v>
      </c>
      <c r="AI233" s="107">
        <f t="shared" si="26"/>
        <v>213406.19127786104</v>
      </c>
      <c r="AJ233" s="108">
        <f t="shared" si="27"/>
        <v>181659.89709627797</v>
      </c>
      <c r="AK233" s="109">
        <f t="shared" si="25"/>
        <v>0.17601987719535828</v>
      </c>
      <c r="AL233" s="110">
        <f t="shared" si="30"/>
        <v>0.96301900731625856</v>
      </c>
    </row>
    <row r="234" spans="1:38" x14ac:dyDescent="0.2">
      <c r="A234" s="102"/>
      <c r="B234" s="106">
        <f>+[3]data1cf!A234</f>
        <v>-198788.62753281259</v>
      </c>
      <c r="C234" s="106">
        <f>+[3]data1cf!B234</f>
        <v>20502.818312414151</v>
      </c>
      <c r="D234" s="106">
        <f>+[3]data1cf!C234</f>
        <v>58620.982273927308</v>
      </c>
      <c r="E234" s="106">
        <f>+[3]data1cf!D234</f>
        <v>56888.006979713144</v>
      </c>
      <c r="F234" s="106">
        <f>+[3]data1cf!E234</f>
        <v>41140.074858333785</v>
      </c>
      <c r="G234" s="106">
        <f>+[3]data1cf!F234</f>
        <v>38934.652868897261</v>
      </c>
      <c r="H234" s="106">
        <f>+[3]data1cf!G234</f>
        <v>36205.634275038436</v>
      </c>
      <c r="I234" s="106">
        <f>+[3]data1cf!H234</f>
        <v>33926.215038586539</v>
      </c>
      <c r="J234" s="106">
        <f>+[3]data1cf!I234</f>
        <v>33145.495690566793</v>
      </c>
      <c r="K234" s="106">
        <f>+[3]data1cf!J234</f>
        <v>31952.84318578933</v>
      </c>
      <c r="L234" s="106">
        <f>+[3]data1cf!K234</f>
        <v>30876.598664836012</v>
      </c>
      <c r="M234" s="106">
        <f>+[3]data1cf!L234</f>
        <v>29936.833881495899</v>
      </c>
      <c r="N234" s="106">
        <f>+[3]data1cf!M234</f>
        <v>29093.818459941838</v>
      </c>
      <c r="O234" s="106">
        <f>+[3]data1cf!N234</f>
        <v>27916.588464712157</v>
      </c>
      <c r="P234" s="106">
        <f>+[3]data1cf!O234</f>
        <v>35876.441231847399</v>
      </c>
      <c r="Q234" s="106">
        <f>+[3]data1cf!P234</f>
        <v>44167.62822585801</v>
      </c>
      <c r="R234" s="106">
        <f>+[3]data1cf!Q234</f>
        <v>32447.812160824324</v>
      </c>
      <c r="S234" s="106">
        <f>+[3]data1cf!R234</f>
        <v>20320.889832366323</v>
      </c>
      <c r="T234" s="106">
        <f>+[3]data1cf!S234</f>
        <v>19815.095125321022</v>
      </c>
      <c r="U234" s="106">
        <f>+[3]data1cf!T234</f>
        <v>19307.998231723199</v>
      </c>
      <c r="V234" s="106">
        <f>+[3]data1cf!U234</f>
        <v>19019.103863952259</v>
      </c>
      <c r="W234" s="106">
        <f>+[3]data1cf!V234</f>
        <v>18289.740450516198</v>
      </c>
      <c r="X234" s="106">
        <f>+[3]data1cf!W234</f>
        <v>17778.497880651063</v>
      </c>
      <c r="Y234" s="106">
        <f>+[3]data1cf!X234</f>
        <v>17265.789688348843</v>
      </c>
      <c r="Z234" s="106">
        <f>+[3]data1cf!Y234</f>
        <v>16969.721923554665</v>
      </c>
      <c r="AA234" s="106">
        <f>+[3]data1cf!Z234</f>
        <v>16235.79924268075</v>
      </c>
      <c r="AB234" s="106">
        <f>+[3]data1cf!AA234</f>
        <v>15718.425055216212</v>
      </c>
      <c r="AC234" s="106">
        <f>+[3]data1cf!AB234</f>
        <v>15199.401296786677</v>
      </c>
      <c r="AD234" s="106">
        <f>+[3]data1cf!AC234</f>
        <v>14896.925060760455</v>
      </c>
      <c r="AE234" s="106">
        <f>+[3]data1cf!AD234</f>
        <v>14156.205633902857</v>
      </c>
      <c r="AF234" s="106">
        <f>+[3]data1cf!AE234</f>
        <v>-867.9587333303898</v>
      </c>
      <c r="AG234" s="106"/>
      <c r="AH234" s="107">
        <f t="shared" si="24"/>
        <v>124565.39607029509</v>
      </c>
      <c r="AI234" s="107">
        <f t="shared" si="26"/>
        <v>222592.44351324908</v>
      </c>
      <c r="AJ234" s="108">
        <f t="shared" si="27"/>
        <v>191514.09236272078</v>
      </c>
      <c r="AK234" s="109">
        <f t="shared" si="25"/>
        <v>0.18790093064308169</v>
      </c>
      <c r="AL234" s="110">
        <f t="shared" si="30"/>
        <v>0.96791249303747839</v>
      </c>
    </row>
    <row r="235" spans="1:38" x14ac:dyDescent="0.2">
      <c r="A235" s="102"/>
      <c r="B235" s="106">
        <f>+[3]data1cf!A235</f>
        <v>-191303.85464685387</v>
      </c>
      <c r="C235" s="106">
        <f>+[3]data1cf!B235</f>
        <v>19503.125026355934</v>
      </c>
      <c r="D235" s="106">
        <f>+[3]data1cf!C235</f>
        <v>58680.081381270735</v>
      </c>
      <c r="E235" s="106">
        <f>+[3]data1cf!D235</f>
        <v>57843.741328051168</v>
      </c>
      <c r="F235" s="106">
        <f>+[3]data1cf!E235</f>
        <v>42573.343310911005</v>
      </c>
      <c r="G235" s="106">
        <f>+[3]data1cf!F235</f>
        <v>40365.585459927301</v>
      </c>
      <c r="H235" s="106">
        <f>+[3]data1cf!G235</f>
        <v>37668.407764599615</v>
      </c>
      <c r="I235" s="106">
        <f>+[3]data1cf!H235</f>
        <v>35406.625670147114</v>
      </c>
      <c r="J235" s="106">
        <f>+[3]data1cf!I235</f>
        <v>34595.926928931047</v>
      </c>
      <c r="K235" s="106">
        <f>+[3]data1cf!J235</f>
        <v>33372.233360405764</v>
      </c>
      <c r="L235" s="106">
        <f>+[3]data1cf!K235</f>
        <v>32269.471426269345</v>
      </c>
      <c r="M235" s="106">
        <f>+[3]data1cf!L235</f>
        <v>31298.384463064373</v>
      </c>
      <c r="N235" s="106">
        <f>+[3]data1cf!M235</f>
        <v>30428.736357963811</v>
      </c>
      <c r="O235" s="106">
        <f>+[3]data1cf!N235</f>
        <v>29222.130379964707</v>
      </c>
      <c r="P235" s="106">
        <f>+[3]data1cf!O235</f>
        <v>36816.936220585369</v>
      </c>
      <c r="Q235" s="106">
        <f>+[3]data1cf!P235</f>
        <v>44752.191514061458</v>
      </c>
      <c r="R235" s="106">
        <f>+[3]data1cf!Q235</f>
        <v>33458.954891831352</v>
      </c>
      <c r="S235" s="106">
        <f>+[3]data1cf!R235</f>
        <v>21759.516184563035</v>
      </c>
      <c r="T235" s="106">
        <f>+[3]data1cf!S235</f>
        <v>21251.600430617349</v>
      </c>
      <c r="U235" s="106">
        <f>+[3]data1cf!T235</f>
        <v>20742.945319405233</v>
      </c>
      <c r="V235" s="106">
        <f>+[3]data1cf!U235</f>
        <v>20452.201726655723</v>
      </c>
      <c r="W235" s="106">
        <f>+[3]data1cf!V235</f>
        <v>19723.327636888564</v>
      </c>
      <c r="X235" s="106">
        <f>+[3]data1cf!W235</f>
        <v>19212.318687920793</v>
      </c>
      <c r="Y235" s="106">
        <f>+[3]data1cf!X235</f>
        <v>18700.47758583595</v>
      </c>
      <c r="Z235" s="106">
        <f>+[3]data1cf!Y235</f>
        <v>18405.09773425592</v>
      </c>
      <c r="AA235" s="106">
        <f>+[3]data1cf!Z235</f>
        <v>17674.198315003479</v>
      </c>
      <c r="AB235" s="106">
        <f>+[3]data1cf!AA235</f>
        <v>17159.707947787268</v>
      </c>
      <c r="AC235" s="106">
        <f>+[3]data1cf!AB235</f>
        <v>16644.280984906578</v>
      </c>
      <c r="AD235" s="106">
        <f>+[3]data1cf!AC235</f>
        <v>16345.338201701306</v>
      </c>
      <c r="AE235" s="106">
        <f>+[3]data1cf!AD235</f>
        <v>15610.504037736027</v>
      </c>
      <c r="AF235" s="106">
        <f>+[3]data1cf!AE235</f>
        <v>1138.1549288881979</v>
      </c>
      <c r="AG235" s="106"/>
      <c r="AH235" s="107">
        <f t="shared" si="24"/>
        <v>141394.82047188684</v>
      </c>
      <c r="AI235" s="107">
        <f t="shared" si="26"/>
        <v>243270.84042601203</v>
      </c>
      <c r="AJ235" s="108">
        <f t="shared" si="27"/>
        <v>211407.62261976465</v>
      </c>
      <c r="AK235" s="109">
        <f t="shared" si="25"/>
        <v>0.20098971724510192</v>
      </c>
      <c r="AL235" s="110">
        <f t="shared" si="30"/>
        <v>0.97668810663087469</v>
      </c>
    </row>
    <row r="236" spans="1:38" x14ac:dyDescent="0.2">
      <c r="A236" s="102"/>
      <c r="B236" s="106">
        <f>+[3]data1cf!A236</f>
        <v>-169056.50191213936</v>
      </c>
      <c r="C236" s="106">
        <f>+[3]data1cf!B236</f>
        <v>30404.944692597564</v>
      </c>
      <c r="D236" s="106">
        <f>+[3]data1cf!C236</f>
        <v>62346.312277149715</v>
      </c>
      <c r="E236" s="106">
        <f>+[3]data1cf!D236</f>
        <v>61032.725178988505</v>
      </c>
      <c r="F236" s="106">
        <f>+[3]data1cf!E236</f>
        <v>46672.974330835292</v>
      </c>
      <c r="G236" s="106">
        <f>+[3]data1cf!F236</f>
        <v>44463.597135408156</v>
      </c>
      <c r="H236" s="106">
        <f>+[3]data1cf!G236</f>
        <v>41865.603118069484</v>
      </c>
      <c r="I236" s="106">
        <f>+[3]data1cf!H236</f>
        <v>39660.611701114874</v>
      </c>
      <c r="J236" s="106">
        <f>+[3]data1cf!I236</f>
        <v>38764.75798285674</v>
      </c>
      <c r="K236" s="106">
        <f>+[3]data1cf!J236</f>
        <v>37453.511787121024</v>
      </c>
      <c r="L236" s="106">
        <f>+[3]data1cf!K236</f>
        <v>36276.224333295926</v>
      </c>
      <c r="M236" s="106">
        <f>+[3]data1cf!L236</f>
        <v>35216.309022099646</v>
      </c>
      <c r="N236" s="106">
        <f>+[3]data1cf!M236</f>
        <v>34271.39802237181</v>
      </c>
      <c r="O236" s="106">
        <f>+[3]data1cf!N236</f>
        <v>32982.036179558745</v>
      </c>
      <c r="P236" s="106">
        <f>+[3]data1cf!O236</f>
        <v>39495.980168860799</v>
      </c>
      <c r="Q236" s="106">
        <f>+[3]data1cf!P236</f>
        <v>46376.084504503335</v>
      </c>
      <c r="R236" s="106">
        <f>+[3]data1cf!Q236</f>
        <v>36351.901624249673</v>
      </c>
      <c r="S236" s="106">
        <f>+[3]data1cf!R236</f>
        <v>25924.788048554932</v>
      </c>
      <c r="T236" s="106">
        <f>+[3]data1cf!S236</f>
        <v>25411.923293544663</v>
      </c>
      <c r="U236" s="106">
        <f>+[3]data1cf!T236</f>
        <v>24899.959200559417</v>
      </c>
      <c r="V236" s="106">
        <f>+[3]data1cf!U236</f>
        <v>24604.714990730296</v>
      </c>
      <c r="W236" s="106">
        <f>+[3]data1cf!V236</f>
        <v>23878.841890703021</v>
      </c>
      <c r="X236" s="106">
        <f>+[3]data1cf!W236</f>
        <v>23369.74516965865</v>
      </c>
      <c r="Y236" s="106">
        <f>+[3]data1cf!X236</f>
        <v>22861.662151658369</v>
      </c>
      <c r="Z236" s="106">
        <f>+[3]data1cf!Y236</f>
        <v>22569.190030928374</v>
      </c>
      <c r="AA236" s="106">
        <f>+[3]data1cf!Z236</f>
        <v>21848.659781487913</v>
      </c>
      <c r="AB236" s="106">
        <f>+[3]data1cf!AA236</f>
        <v>21343.804015868569</v>
      </c>
      <c r="AC236" s="106">
        <f>+[3]data1cf!AB236</f>
        <v>20840.089181956078</v>
      </c>
      <c r="AD236" s="106">
        <f>+[3]data1cf!AC236</f>
        <v>20552.359099473833</v>
      </c>
      <c r="AE236" s="106">
        <f>+[3]data1cf!AD236</f>
        <v>19836.220247894758</v>
      </c>
      <c r="AF236" s="106">
        <f>+[3]data1cf!AE236</f>
        <v>7004.946835435454</v>
      </c>
      <c r="AG236" s="106"/>
      <c r="AH236" s="107">
        <f t="shared" si="24"/>
        <v>206263.32539178536</v>
      </c>
      <c r="AI236" s="107">
        <f t="shared" si="26"/>
        <v>320069.8105819365</v>
      </c>
      <c r="AJ236" s="108">
        <f t="shared" si="27"/>
        <v>285724.99687256414</v>
      </c>
      <c r="AK236" s="109">
        <f t="shared" si="25"/>
        <v>0.26436668038368216</v>
      </c>
      <c r="AL236" s="110">
        <f t="shared" si="30"/>
        <v>0.99288405233157517</v>
      </c>
    </row>
    <row r="237" spans="1:38" x14ac:dyDescent="0.2">
      <c r="A237" s="102"/>
      <c r="B237" s="106">
        <f>+[3]data1cf!A237</f>
        <v>-168445.39620019263</v>
      </c>
      <c r="C237" s="106">
        <f>+[3]data1cf!B237</f>
        <v>35183.799863446853</v>
      </c>
      <c r="D237" s="106">
        <f>+[3]data1cf!C237</f>
        <v>71034.587721510688</v>
      </c>
      <c r="E237" s="106">
        <f>+[3]data1cf!D237</f>
        <v>66335.431536231365</v>
      </c>
      <c r="F237" s="106">
        <f>+[3]data1cf!E237</f>
        <v>52254.194431433527</v>
      </c>
      <c r="G237" s="106">
        <f>+[3]data1cf!F237</f>
        <v>49863.431263970851</v>
      </c>
      <c r="H237" s="106">
        <f>+[3]data1cf!G237</f>
        <v>47113.465113486978</v>
      </c>
      <c r="I237" s="106">
        <f>+[3]data1cf!H237</f>
        <v>44761.280714612527</v>
      </c>
      <c r="J237" s="106">
        <f>+[3]data1cf!I237</f>
        <v>43728.393664216375</v>
      </c>
      <c r="K237" s="106">
        <f>+[3]data1cf!J237</f>
        <v>42254.228079935521</v>
      </c>
      <c r="L237" s="106">
        <f>+[3]data1cf!K237</f>
        <v>40928.643386980679</v>
      </c>
      <c r="M237" s="106">
        <f>+[3]data1cf!L237</f>
        <v>39720.766494900614</v>
      </c>
      <c r="N237" s="106">
        <f>+[3]data1cf!M237</f>
        <v>38640.984562013327</v>
      </c>
      <c r="O237" s="106">
        <f>+[3]data1cf!N237</f>
        <v>37194.02765776038</v>
      </c>
      <c r="P237" s="106">
        <f>+[3]data1cf!O237</f>
        <v>43535.733443153447</v>
      </c>
      <c r="Q237" s="106">
        <f>+[3]data1cf!P237</f>
        <v>50291.406404954556</v>
      </c>
      <c r="R237" s="106">
        <f>+[3]data1cf!Q237</f>
        <v>40264.237803362121</v>
      </c>
      <c r="S237" s="106">
        <f>+[3]data1cf!R237</f>
        <v>29814.340246218264</v>
      </c>
      <c r="T237" s="106">
        <f>+[3]data1cf!S237</f>
        <v>29255.167006157208</v>
      </c>
      <c r="U237" s="106">
        <f>+[3]data1cf!T237</f>
        <v>28698.060347643099</v>
      </c>
      <c r="V237" s="106">
        <f>+[3]data1cf!U237</f>
        <v>28368.767983274898</v>
      </c>
      <c r="W237" s="106">
        <f>+[3]data1cf!V237</f>
        <v>27590.296624965587</v>
      </c>
      <c r="X237" s="106">
        <f>+[3]data1cf!W237</f>
        <v>27039.769191262727</v>
      </c>
      <c r="Y237" s="106">
        <f>+[3]data1cf!X237</f>
        <v>26491.567713297816</v>
      </c>
      <c r="Z237" s="106">
        <f>+[3]data1cf!Y237</f>
        <v>26169.778323759005</v>
      </c>
      <c r="AA237" s="106">
        <f>+[3]data1cf!Z237</f>
        <v>25402.423832630295</v>
      </c>
      <c r="AB237" s="106">
        <f>+[3]data1cf!AA237</f>
        <v>24861.627330153286</v>
      </c>
      <c r="AC237" s="106">
        <f>+[3]data1cf!AB237</f>
        <v>24323.448711350968</v>
      </c>
      <c r="AD237" s="106">
        <f>+[3]data1cf!AC237</f>
        <v>24011.839999057847</v>
      </c>
      <c r="AE237" s="106">
        <f>+[3]data1cf!AD237</f>
        <v>23255.261626906526</v>
      </c>
      <c r="AF237" s="106">
        <f>+[3]data1cf!AE237</f>
        <v>10438.801302120723</v>
      </c>
      <c r="AG237" s="106"/>
      <c r="AH237" s="107">
        <f t="shared" si="24"/>
        <v>254196.26276305268</v>
      </c>
      <c r="AI237" s="107">
        <f t="shared" si="26"/>
        <v>382116.44172729889</v>
      </c>
      <c r="AJ237" s="108">
        <f t="shared" si="27"/>
        <v>344044.28153615061</v>
      </c>
      <c r="AK237" s="109">
        <f t="shared" si="25"/>
        <v>0.30153245329856881</v>
      </c>
      <c r="AL237" s="110">
        <f t="shared" si="30"/>
        <v>0.99727177180446391</v>
      </c>
    </row>
    <row r="238" spans="1:38" x14ac:dyDescent="0.2">
      <c r="A238" s="102"/>
      <c r="B238" s="106">
        <f>+[3]data1cf!A238</f>
        <v>-199802.65226765032</v>
      </c>
      <c r="C238" s="106">
        <f>+[3]data1cf!B238</f>
        <v>18099.124140768239</v>
      </c>
      <c r="D238" s="106">
        <f>+[3]data1cf!C238</f>
        <v>58296.703733504502</v>
      </c>
      <c r="E238" s="106">
        <f>+[3]data1cf!D238</f>
        <v>55602.510915288702</v>
      </c>
      <c r="F238" s="106">
        <f>+[3]data1cf!E238</f>
        <v>41341.513576805912</v>
      </c>
      <c r="G238" s="106">
        <f>+[3]data1cf!F238</f>
        <v>39123.2892578436</v>
      </c>
      <c r="H238" s="106">
        <f>+[3]data1cf!G238</f>
        <v>36378.765696095375</v>
      </c>
      <c r="I238" s="106">
        <f>+[3]data1cf!H238</f>
        <v>34086.195773517829</v>
      </c>
      <c r="J238" s="106">
        <f>+[3]data1cf!I238</f>
        <v>33299.793798758139</v>
      </c>
      <c r="K238" s="106">
        <f>+[3]data1cf!J238</f>
        <v>32099.734590070933</v>
      </c>
      <c r="L238" s="106">
        <f>+[3]data1cf!K238</f>
        <v>31016.502431627348</v>
      </c>
      <c r="M238" s="106">
        <f>+[3]data1cf!L238</f>
        <v>30070.453657339625</v>
      </c>
      <c r="N238" s="106">
        <f>+[3]data1cf!M238</f>
        <v>29221.438979530591</v>
      </c>
      <c r="O238" s="106">
        <f>+[3]data1cf!N238</f>
        <v>28036.952343801429</v>
      </c>
      <c r="P238" s="106">
        <f>+[3]data1cf!O238</f>
        <v>36035.948693629434</v>
      </c>
      <c r="Q238" s="106">
        <f>+[3]data1cf!P238</f>
        <v>44368.45175233559</v>
      </c>
      <c r="R238" s="106">
        <f>+[3]data1cf!Q238</f>
        <v>32588.105586376434</v>
      </c>
      <c r="S238" s="106">
        <f>+[3]data1cf!R238</f>
        <v>20399.091893978097</v>
      </c>
      <c r="T238" s="106">
        <f>+[3]data1cf!S238</f>
        <v>19890.244282453779</v>
      </c>
      <c r="U238" s="106">
        <f>+[3]data1cf!T238</f>
        <v>19380.099320317146</v>
      </c>
      <c r="V238" s="106">
        <f>+[3]data1cf!U238</f>
        <v>19089.001280206088</v>
      </c>
      <c r="W238" s="106">
        <f>+[3]data1cf!V238</f>
        <v>18355.760494518137</v>
      </c>
      <c r="X238" s="106">
        <f>+[3]data1cf!W238</f>
        <v>17841.485251943777</v>
      </c>
      <c r="Y238" s="106">
        <f>+[3]data1cf!X238</f>
        <v>17325.749829825669</v>
      </c>
      <c r="Z238" s="106">
        <f>+[3]data1cf!Y238</f>
        <v>17027.462190232371</v>
      </c>
      <c r="AA238" s="106">
        <f>+[3]data1cf!Z238</f>
        <v>16289.721911251323</v>
      </c>
      <c r="AB238" s="106">
        <f>+[3]data1cf!AA238</f>
        <v>15769.337822112844</v>
      </c>
      <c r="AC238" s="106">
        <f>+[3]data1cf!AB238</f>
        <v>15247.310288033612</v>
      </c>
      <c r="AD238" s="106">
        <f>+[3]data1cf!AC238</f>
        <v>14942.605612291547</v>
      </c>
      <c r="AE238" s="106">
        <f>+[3]data1cf!AD238</f>
        <v>14198.126192559721</v>
      </c>
      <c r="AF238" s="106">
        <f>+[3]data1cf!AE238</f>
        <v>-902.98666889743618</v>
      </c>
      <c r="AG238" s="106"/>
      <c r="AH238" s="107">
        <f t="shared" si="24"/>
        <v>121094.89348269193</v>
      </c>
      <c r="AI238" s="107">
        <f t="shared" si="26"/>
        <v>219258.39225426826</v>
      </c>
      <c r="AJ238" s="108">
        <f t="shared" si="27"/>
        <v>188121.17711008954</v>
      </c>
      <c r="AK238" s="109">
        <f t="shared" si="25"/>
        <v>0.18404129147529602</v>
      </c>
      <c r="AL238" s="110">
        <f t="shared" si="30"/>
        <v>0.96621620063094249</v>
      </c>
    </row>
    <row r="239" spans="1:38" x14ac:dyDescent="0.2">
      <c r="A239" s="102"/>
      <c r="B239" s="106">
        <f>+[3]data1cf!A239</f>
        <v>-176083.06113742362</v>
      </c>
      <c r="C239" s="106">
        <f>+[3]data1cf!B239</f>
        <v>34397.312367588675</v>
      </c>
      <c r="D239" s="106">
        <f>+[3]data1cf!C239</f>
        <v>68893.475602576436</v>
      </c>
      <c r="E239" s="106">
        <f>+[3]data1cf!D239</f>
        <v>68097.40060073763</v>
      </c>
      <c r="F239" s="106">
        <f>+[3]data1cf!E239</f>
        <v>51025.209082903108</v>
      </c>
      <c r="G239" s="106">
        <f>+[3]data1cf!F239</f>
        <v>48629.084518785341</v>
      </c>
      <c r="H239" s="106">
        <f>+[3]data1cf!G239</f>
        <v>45840.02006641234</v>
      </c>
      <c r="I239" s="106">
        <f>+[3]data1cf!H239</f>
        <v>43463.485111949252</v>
      </c>
      <c r="J239" s="106">
        <f>+[3]data1cf!I239</f>
        <v>42455.437146018303</v>
      </c>
      <c r="K239" s="106">
        <f>+[3]data1cf!J239</f>
        <v>41006.091240384238</v>
      </c>
      <c r="L239" s="106">
        <f>+[3]data1cf!K239</f>
        <v>39701.31938969859</v>
      </c>
      <c r="M239" s="106">
        <f>+[3]data1cf!L239</f>
        <v>38519.189369299187</v>
      </c>
      <c r="N239" s="106">
        <f>+[3]data1cf!M239</f>
        <v>37460.912197239697</v>
      </c>
      <c r="O239" s="106">
        <f>+[3]data1cf!N239</f>
        <v>36037.297648926018</v>
      </c>
      <c r="P239" s="106">
        <f>+[3]data1cf!O239</f>
        <v>42745.419059730993</v>
      </c>
      <c r="Q239" s="106">
        <f>+[3]data1cf!P239</f>
        <v>49860.21785782338</v>
      </c>
      <c r="R239" s="106">
        <f>+[3]data1cf!Q239</f>
        <v>39396.139708028248</v>
      </c>
      <c r="S239" s="106">
        <f>+[3]data1cf!R239</f>
        <v>28507.560546312292</v>
      </c>
      <c r="T239" s="106">
        <f>+[3]data1cf!S239</f>
        <v>27948.579681729927</v>
      </c>
      <c r="U239" s="106">
        <f>+[3]data1cf!T239</f>
        <v>27391.138944067716</v>
      </c>
      <c r="V239" s="106">
        <f>+[3]data1cf!U239</f>
        <v>27062.284685163337</v>
      </c>
      <c r="W239" s="106">
        <f>+[3]data1cf!V239</f>
        <v>26281.064050848203</v>
      </c>
      <c r="X239" s="106">
        <f>+[3]data1cf!W239</f>
        <v>25728.526502832276</v>
      </c>
      <c r="Y239" s="106">
        <f>+[3]data1cf!X239</f>
        <v>25177.722381233427</v>
      </c>
      <c r="Z239" s="106">
        <f>+[3]data1cf!Y239</f>
        <v>24853.975494340644</v>
      </c>
      <c r="AA239" s="106">
        <f>+[3]data1cf!Z239</f>
        <v>24081.523988540939</v>
      </c>
      <c r="AB239" s="106">
        <f>+[3]data1cf!AA239</f>
        <v>23536.238450086101</v>
      </c>
      <c r="AC239" s="106">
        <f>+[3]data1cf!AB239</f>
        <v>22992.903898335222</v>
      </c>
      <c r="AD239" s="106">
        <f>+[3]data1cf!AC239</f>
        <v>22676.656560492265</v>
      </c>
      <c r="AE239" s="106">
        <f>+[3]data1cf!AD239</f>
        <v>21912.323629237755</v>
      </c>
      <c r="AF239" s="106">
        <f>+[3]data1cf!AE239</f>
        <v>8531.4834690743737</v>
      </c>
      <c r="AG239" s="106"/>
      <c r="AH239" s="107">
        <f t="shared" si="24"/>
        <v>237044.28000533069</v>
      </c>
      <c r="AI239" s="107">
        <f t="shared" si="26"/>
        <v>361616.75306662265</v>
      </c>
      <c r="AJ239" s="108">
        <f t="shared" si="27"/>
        <v>324188.44708139269</v>
      </c>
      <c r="AK239" s="109">
        <f t="shared" si="25"/>
        <v>0.28211594223976133</v>
      </c>
      <c r="AL239" s="110">
        <f t="shared" si="30"/>
        <v>0.99625510251668092</v>
      </c>
    </row>
    <row r="240" spans="1:38" x14ac:dyDescent="0.2">
      <c r="A240" s="102"/>
      <c r="B240" s="106">
        <f>+[3]data1cf!A240</f>
        <v>-169103.28842857064</v>
      </c>
      <c r="C240" s="106">
        <f>+[3]data1cf!B240</f>
        <v>29835.606664150881</v>
      </c>
      <c r="D240" s="106">
        <f>+[3]data1cf!C240</f>
        <v>65820.129306184623</v>
      </c>
      <c r="E240" s="106">
        <f>+[3]data1cf!D240</f>
        <v>61146.813209821732</v>
      </c>
      <c r="F240" s="106">
        <f>+[3]data1cf!E240</f>
        <v>46509.586293174056</v>
      </c>
      <c r="G240" s="106">
        <f>+[3]data1cf!F240</f>
        <v>44305.344627571671</v>
      </c>
      <c r="H240" s="106">
        <f>+[3]data1cf!G240</f>
        <v>41711.520075264358</v>
      </c>
      <c r="I240" s="106">
        <f>+[3]data1cf!H240</f>
        <v>39510.619066434898</v>
      </c>
      <c r="J240" s="106">
        <f>+[3]data1cf!I240</f>
        <v>38618.756396194178</v>
      </c>
      <c r="K240" s="106">
        <f>+[3]data1cf!J240</f>
        <v>37312.237025119131</v>
      </c>
      <c r="L240" s="106">
        <f>+[3]data1cf!K240</f>
        <v>36139.245307132936</v>
      </c>
      <c r="M240" s="106">
        <f>+[3]data1cf!L240</f>
        <v>35083.635192562026</v>
      </c>
      <c r="N240" s="106">
        <f>+[3]data1cf!M240</f>
        <v>34142.640929842179</v>
      </c>
      <c r="O240" s="106">
        <f>+[3]data1cf!N240</f>
        <v>32857.848869814938</v>
      </c>
      <c r="P240" s="106">
        <f>+[3]data1cf!O240</f>
        <v>39378.100171726706</v>
      </c>
      <c r="Q240" s="106">
        <f>+[3]data1cf!P240</f>
        <v>46263.124761425708</v>
      </c>
      <c r="R240" s="106">
        <f>+[3]data1cf!Q240</f>
        <v>36237.344088177444</v>
      </c>
      <c r="S240" s="106">
        <f>+[3]data1cf!R240</f>
        <v>25809.188691090225</v>
      </c>
      <c r="T240" s="106">
        <f>+[3]data1cf!S240</f>
        <v>25297.641067626886</v>
      </c>
      <c r="U240" s="106">
        <f>+[3]data1cf!T240</f>
        <v>24786.958935583243</v>
      </c>
      <c r="V240" s="106">
        <f>+[3]data1cf!U240</f>
        <v>24492.684284731455</v>
      </c>
      <c r="W240" s="106">
        <f>+[3]data1cf!V240</f>
        <v>23768.295783667454</v>
      </c>
      <c r="X240" s="106">
        <f>+[3]data1cf!W240</f>
        <v>23260.369053475646</v>
      </c>
      <c r="Y240" s="106">
        <f>+[3]data1cf!X240</f>
        <v>22753.416441501598</v>
      </c>
      <c r="Z240" s="106">
        <f>+[3]data1cf!Y240</f>
        <v>22461.770170801363</v>
      </c>
      <c r="AA240" s="106">
        <f>+[3]data1cf!Z240</f>
        <v>21742.551343099527</v>
      </c>
      <c r="AB240" s="106">
        <f>+[3]data1cf!AA240</f>
        <v>21238.699960184866</v>
      </c>
      <c r="AC240" s="106">
        <f>+[3]data1cf!AB240</f>
        <v>20735.94495590638</v>
      </c>
      <c r="AD240" s="106">
        <f>+[3]data1cf!AC240</f>
        <v>20448.875795877815</v>
      </c>
      <c r="AE240" s="106">
        <f>+[3]data1cf!AD240</f>
        <v>19733.856635434808</v>
      </c>
      <c r="AF240" s="106">
        <f>+[3]data1cf!AE240</f>
        <v>6899.9885457265991</v>
      </c>
      <c r="AG240" s="106"/>
      <c r="AH240" s="107">
        <f t="shared" si="24"/>
        <v>207718.23596572137</v>
      </c>
      <c r="AI240" s="107">
        <f t="shared" si="26"/>
        <v>321394.1314847804</v>
      </c>
      <c r="AJ240" s="108">
        <f t="shared" si="27"/>
        <v>287074.52232724504</v>
      </c>
      <c r="AK240" s="109">
        <f t="shared" si="25"/>
        <v>0.26685705780982971</v>
      </c>
      <c r="AL240" s="110">
        <f t="shared" si="30"/>
        <v>0.99302818036058715</v>
      </c>
    </row>
    <row r="241" spans="1:38" x14ac:dyDescent="0.2">
      <c r="A241" s="102"/>
      <c r="B241" s="106">
        <f>+[3]data1cf!A241</f>
        <v>-211510.01377884482</v>
      </c>
      <c r="C241" s="106">
        <f>+[3]data1cf!B241</f>
        <v>10204.570055154531</v>
      </c>
      <c r="D241" s="106">
        <f>+[3]data1cf!C241</f>
        <v>54120.212627568602</v>
      </c>
      <c r="E241" s="106">
        <f>+[3]data1cf!D241</f>
        <v>52480.32998572533</v>
      </c>
      <c r="F241" s="106">
        <f>+[3]data1cf!E241</f>
        <v>35629.426524491428</v>
      </c>
      <c r="G241" s="106">
        <f>+[3]data1cf!F241</f>
        <v>33529.930224320851</v>
      </c>
      <c r="H241" s="106">
        <f>+[3]data1cf!G241</f>
        <v>30833.768721341374</v>
      </c>
      <c r="I241" s="106">
        <f>+[3]data1cf!H241</f>
        <v>28608.006099310915</v>
      </c>
      <c r="J241" s="106">
        <f>+[3]data1cf!I241</f>
        <v>27953.969897323834</v>
      </c>
      <c r="K241" s="106">
        <f>+[3]data1cf!J241</f>
        <v>26904.321873277273</v>
      </c>
      <c r="L241" s="106">
        <f>+[3]data1cf!K241</f>
        <v>25955.373455588764</v>
      </c>
      <c r="M241" s="106">
        <f>+[3]data1cf!L241</f>
        <v>25150.661522023351</v>
      </c>
      <c r="N241" s="106">
        <f>+[3]data1cf!M241</f>
        <v>24427.578065266069</v>
      </c>
      <c r="O241" s="106">
        <f>+[3]data1cf!N241</f>
        <v>23387.603104794471</v>
      </c>
      <c r="P241" s="106">
        <f>+[3]data1cf!O241</f>
        <v>32048.04752785281</v>
      </c>
      <c r="Q241" s="106">
        <f>+[3]data1cf!P241</f>
        <v>40997.852266431415</v>
      </c>
      <c r="R241" s="106">
        <f>+[3]data1cf!Q241</f>
        <v>28574.284172769549</v>
      </c>
      <c r="S241" s="106">
        <f>+[3]data1cf!R241</f>
        <v>15753.254734619128</v>
      </c>
      <c r="T241" s="106">
        <f>+[3]data1cf!S241</f>
        <v>15277.024610033695</v>
      </c>
      <c r="U241" s="106">
        <f>+[3]data1cf!T241</f>
        <v>14797.905507603533</v>
      </c>
      <c r="V241" s="106">
        <f>+[3]data1cf!U241</f>
        <v>14531.227526587681</v>
      </c>
      <c r="W241" s="106">
        <f>+[3]data1cf!V241</f>
        <v>13830.651091788041</v>
      </c>
      <c r="X241" s="106">
        <f>+[3]data1cf!W241</f>
        <v>13342.33456148941</v>
      </c>
      <c r="Y241" s="106">
        <f>+[3]data1cf!X241</f>
        <v>12850.766461174684</v>
      </c>
      <c r="Z241" s="106">
        <f>+[3]data1cf!Y241</f>
        <v>12570.057440664743</v>
      </c>
      <c r="AA241" s="106">
        <f>+[3]data1cf!Z241</f>
        <v>11857.48243568233</v>
      </c>
      <c r="AB241" s="106">
        <f>+[3]data1cf!AA241</f>
        <v>11355.562549272221</v>
      </c>
      <c r="AC241" s="106">
        <f>+[3]data1cf!AB241</f>
        <v>10849.982992162779</v>
      </c>
      <c r="AD241" s="106">
        <f>+[3]data1cf!AC241</f>
        <v>10555.099615187832</v>
      </c>
      <c r="AE241" s="106">
        <f>+[3]data1cf!AD241</f>
        <v>9827.4024116581786</v>
      </c>
      <c r="AF241" s="106">
        <f>+[3]data1cf!AE241</f>
        <v>-6117.6308493469078</v>
      </c>
      <c r="AG241" s="106"/>
      <c r="AH241" s="107">
        <f t="shared" si="24"/>
        <v>61862.092936482106</v>
      </c>
      <c r="AI241" s="107">
        <f t="shared" si="26"/>
        <v>145258.29207359918</v>
      </c>
      <c r="AJ241" s="108">
        <f t="shared" si="27"/>
        <v>117665.97931521329</v>
      </c>
      <c r="AK241" s="109">
        <f t="shared" si="25"/>
        <v>0.14240960478782655</v>
      </c>
      <c r="AL241" s="110">
        <f t="shared" si="30"/>
        <v>0.8940082628854874</v>
      </c>
    </row>
    <row r="242" spans="1:38" x14ac:dyDescent="0.2">
      <c r="A242" s="102"/>
      <c r="B242" s="106">
        <f>+[3]data1cf!A242</f>
        <v>-199300.16499457392</v>
      </c>
      <c r="C242" s="106">
        <f>+[3]data1cf!B242</f>
        <v>19617.937553269003</v>
      </c>
      <c r="D242" s="106">
        <f>+[3]data1cf!C242</f>
        <v>62884.394335607984</v>
      </c>
      <c r="E242" s="106">
        <f>+[3]data1cf!D242</f>
        <v>61316.494807303898</v>
      </c>
      <c r="F242" s="106">
        <f>+[3]data1cf!E242</f>
        <v>45124.441362544196</v>
      </c>
      <c r="G242" s="106">
        <f>+[3]data1cf!F242</f>
        <v>42783.807421577876</v>
      </c>
      <c r="H242" s="106">
        <f>+[3]data1cf!G242</f>
        <v>39937.131559672271</v>
      </c>
      <c r="I242" s="106">
        <f>+[3]data1cf!H242</f>
        <v>37545.462719726027</v>
      </c>
      <c r="J242" s="106">
        <f>+[3]data1cf!I242</f>
        <v>36666.242902177459</v>
      </c>
      <c r="K242" s="106">
        <f>+[3]data1cf!J242</f>
        <v>35355.887685802663</v>
      </c>
      <c r="L242" s="106">
        <f>+[3]data1cf!K242</f>
        <v>34172.279612142127</v>
      </c>
      <c r="M242" s="106">
        <f>+[3]data1cf!L242</f>
        <v>33126.023506366386</v>
      </c>
      <c r="N242" s="106">
        <f>+[3]data1cf!M242</f>
        <v>32185.690280296025</v>
      </c>
      <c r="O242" s="106">
        <f>+[3]data1cf!N242</f>
        <v>30894.520031211861</v>
      </c>
      <c r="P242" s="106">
        <f>+[3]data1cf!O242</f>
        <v>38772.909004537454</v>
      </c>
      <c r="Q242" s="106">
        <f>+[3]data1cf!P242</f>
        <v>47017.16986722056</v>
      </c>
      <c r="R242" s="106">
        <f>+[3]data1cf!Q242</f>
        <v>35239.948457271938</v>
      </c>
      <c r="S242" s="106">
        <f>+[3]data1cf!R242</f>
        <v>23040.71248802921</v>
      </c>
      <c r="T242" s="106">
        <f>+[3]data1cf!S242</f>
        <v>22500.594895001428</v>
      </c>
      <c r="U242" s="106">
        <f>+[3]data1cf!T242</f>
        <v>21959.973380313291</v>
      </c>
      <c r="V242" s="106">
        <f>+[3]data1cf!U242</f>
        <v>21645.880703169983</v>
      </c>
      <c r="W242" s="106">
        <f>+[3]data1cf!V242</f>
        <v>20877.157661827026</v>
      </c>
      <c r="X242" s="106">
        <f>+[3]data1cf!W242</f>
        <v>20334.931848534863</v>
      </c>
      <c r="Y242" s="106">
        <f>+[3]data1cf!X242</f>
        <v>19792.138866974405</v>
      </c>
      <c r="Z242" s="106">
        <f>+[3]data1cf!Y242</f>
        <v>19474.079094725028</v>
      </c>
      <c r="AA242" s="106">
        <f>+[3]data1cf!Z242</f>
        <v>18704.782828404743</v>
      </c>
      <c r="AB242" s="106">
        <f>+[3]data1cf!AA242</f>
        <v>18160.18419463162</v>
      </c>
      <c r="AC242" s="106">
        <f>+[3]data1cf!AB242</f>
        <v>17614.947207975696</v>
      </c>
      <c r="AD242" s="106">
        <f>+[3]data1cf!AC242</f>
        <v>17294.17414198388</v>
      </c>
      <c r="AE242" s="106">
        <f>+[3]data1cf!AD242</f>
        <v>16522.480999151972</v>
      </c>
      <c r="AF242" s="106">
        <f>+[3]data1cf!AE242</f>
        <v>1438.0105681136229</v>
      </c>
      <c r="AG242" s="106"/>
      <c r="AH242" s="107">
        <f t="shared" si="24"/>
        <v>152641.05951814831</v>
      </c>
      <c r="AI242" s="107">
        <f t="shared" si="26"/>
        <v>260424.23489264373</v>
      </c>
      <c r="AJ242" s="108">
        <f t="shared" si="27"/>
        <v>226745.0458452593</v>
      </c>
      <c r="AK242" s="109">
        <f t="shared" si="25"/>
        <v>0.20439438223838804</v>
      </c>
      <c r="AL242" s="110">
        <f t="shared" si="30"/>
        <v>0.98211565764987474</v>
      </c>
    </row>
    <row r="243" spans="1:38" x14ac:dyDescent="0.2">
      <c r="A243" s="102"/>
      <c r="B243" s="106">
        <f>+[3]data1cf!A243</f>
        <v>-184101.62260919577</v>
      </c>
      <c r="C243" s="106">
        <f>+[3]data1cf!B243</f>
        <v>28345.337300308442</v>
      </c>
      <c r="D243" s="106">
        <f>+[3]data1cf!C243</f>
        <v>65660.341767356556</v>
      </c>
      <c r="E243" s="106">
        <f>+[3]data1cf!D243</f>
        <v>64249.895120383881</v>
      </c>
      <c r="F243" s="106">
        <f>+[3]data1cf!E243</f>
        <v>48562.279927056181</v>
      </c>
      <c r="G243" s="106">
        <f>+[3]data1cf!F243</f>
        <v>46199.412293981091</v>
      </c>
      <c r="H243" s="106">
        <f>+[3]data1cf!G243</f>
        <v>43402.47181688514</v>
      </c>
      <c r="I243" s="106">
        <f>+[3]data1cf!H243</f>
        <v>41032.26955186174</v>
      </c>
      <c r="J243" s="106">
        <f>+[3]data1cf!I243</f>
        <v>40079.182382788364</v>
      </c>
      <c r="K243" s="106">
        <f>+[3]data1cf!J243</f>
        <v>38690.313617469015</v>
      </c>
      <c r="L243" s="106">
        <f>+[3]data1cf!K243</f>
        <v>37438.753499115293</v>
      </c>
      <c r="M243" s="106">
        <f>+[3]data1cf!L243</f>
        <v>36314.859081436865</v>
      </c>
      <c r="N243" s="106">
        <f>+[3]data1cf!M243</f>
        <v>35307.636672670953</v>
      </c>
      <c r="O243" s="106">
        <f>+[3]data1cf!N243</f>
        <v>33941.83480610681</v>
      </c>
      <c r="P243" s="106">
        <f>+[3]data1cf!O243</f>
        <v>41065.212437205882</v>
      </c>
      <c r="Q243" s="106">
        <f>+[3]data1cf!P243</f>
        <v>48577.514171680785</v>
      </c>
      <c r="R243" s="106">
        <f>+[3]data1cf!Q243</f>
        <v>37662.852673017645</v>
      </c>
      <c r="S243" s="106">
        <f>+[3]data1cf!R243</f>
        <v>26326.094413124723</v>
      </c>
      <c r="T243" s="106">
        <f>+[3]data1cf!S243</f>
        <v>25777.216461474178</v>
      </c>
      <c r="U243" s="106">
        <f>+[3]data1cf!T243</f>
        <v>25229.08557516068</v>
      </c>
      <c r="V243" s="106">
        <f>+[3]data1cf!U243</f>
        <v>24907.965828450659</v>
      </c>
      <c r="W243" s="106">
        <f>+[3]data1cf!V243</f>
        <v>24135.155318743942</v>
      </c>
      <c r="X243" s="106">
        <f>+[3]data1cf!W243</f>
        <v>23589.402809808147</v>
      </c>
      <c r="Y243" s="106">
        <f>+[3]data1cf!X243</f>
        <v>23044.491129490802</v>
      </c>
      <c r="Z243" s="106">
        <f>+[3]data1cf!Y243</f>
        <v>22724.992857290024</v>
      </c>
      <c r="AA243" s="106">
        <f>+[3]data1cf!Z243</f>
        <v>21957.291910891516</v>
      </c>
      <c r="AB243" s="106">
        <f>+[3]data1cf!AA243</f>
        <v>21415.057115266274</v>
      </c>
      <c r="AC243" s="106">
        <f>+[3]data1cf!AB243</f>
        <v>20873.768679658882</v>
      </c>
      <c r="AD243" s="106">
        <f>+[3]data1cf!AC243</f>
        <v>20557.837809471363</v>
      </c>
      <c r="AE243" s="106">
        <f>+[3]data1cf!AD243</f>
        <v>19794.145303423516</v>
      </c>
      <c r="AF243" s="106">
        <f>+[3]data1cf!AE243</f>
        <v>5827.2690859933646</v>
      </c>
      <c r="AG243" s="106"/>
      <c r="AH243" s="107">
        <f t="shared" si="24"/>
        <v>202530.65877165741</v>
      </c>
      <c r="AI243" s="107">
        <f t="shared" si="26"/>
        <v>320062.18709053448</v>
      </c>
      <c r="AJ243" s="108">
        <f t="shared" si="27"/>
        <v>284263.91228234622</v>
      </c>
      <c r="AK243" s="109">
        <f t="shared" si="25"/>
        <v>0.24837828278541568</v>
      </c>
      <c r="AL243" s="110">
        <f t="shared" ref="AL243:AL258" si="31">1-EXP(-(1/0.25)*(AI243/ABS($AI$1010)))</f>
        <v>0.99288321408761826</v>
      </c>
    </row>
    <row r="244" spans="1:38" x14ac:dyDescent="0.2">
      <c r="A244" s="102"/>
      <c r="B244" s="106">
        <f>+[3]data1cf!A244</f>
        <v>-217576.20328138937</v>
      </c>
      <c r="C244" s="106">
        <f>+[3]data1cf!B244</f>
        <v>13514.040161890298</v>
      </c>
      <c r="D244" s="106">
        <f>+[3]data1cf!C244</f>
        <v>56731.537209708185</v>
      </c>
      <c r="E244" s="106">
        <f>+[3]data1cf!D244</f>
        <v>55583.191127562313</v>
      </c>
      <c r="F244" s="106">
        <f>+[3]data1cf!E244</f>
        <v>39890.979685379003</v>
      </c>
      <c r="G244" s="106">
        <f>+[3]data1cf!F244</f>
        <v>37613.541629423897</v>
      </c>
      <c r="H244" s="106">
        <f>+[3]data1cf!G244</f>
        <v>34738.162651540886</v>
      </c>
      <c r="I244" s="106">
        <f>+[3]data1cf!H244</f>
        <v>32350.588535621049</v>
      </c>
      <c r="J244" s="106">
        <f>+[3]data1cf!I244</f>
        <v>31587.274560277161</v>
      </c>
      <c r="K244" s="106">
        <f>+[3]data1cf!J244</f>
        <v>30403.603534245631</v>
      </c>
      <c r="L244" s="106">
        <f>+[3]data1cf!K244</f>
        <v>29331.111631802021</v>
      </c>
      <c r="M244" s="106">
        <f>+[3]data1cf!L244</f>
        <v>28407.472821889009</v>
      </c>
      <c r="N244" s="106">
        <f>+[3]data1cf!M244</f>
        <v>27574.274150126228</v>
      </c>
      <c r="O244" s="106">
        <f>+[3]data1cf!N244</f>
        <v>26404.076114638134</v>
      </c>
      <c r="P244" s="106">
        <f>+[3]data1cf!O244</f>
        <v>35219.01634684523</v>
      </c>
      <c r="Q244" s="106">
        <f>+[3]data1cf!P244</f>
        <v>44362.63854365411</v>
      </c>
      <c r="R244" s="106">
        <f>+[3]data1cf!Q244</f>
        <v>31555.809735571092</v>
      </c>
      <c r="S244" s="106">
        <f>+[3]data1cf!R244</f>
        <v>18331.063882728275</v>
      </c>
      <c r="T244" s="106">
        <f>+[3]data1cf!S244</f>
        <v>17810.763864255001</v>
      </c>
      <c r="U244" s="106">
        <f>+[3]data1cf!T244</f>
        <v>17288.23026939221</v>
      </c>
      <c r="V244" s="106">
        <f>+[3]data1cf!U244</f>
        <v>16989.408348098281</v>
      </c>
      <c r="W244" s="106">
        <f>+[3]data1cf!V244</f>
        <v>16236.192311112565</v>
      </c>
      <c r="X244" s="106">
        <f>+[3]data1cf!W244</f>
        <v>15706.547842149434</v>
      </c>
      <c r="Y244" s="106">
        <f>+[3]data1cf!X244</f>
        <v>15174.389463282118</v>
      </c>
      <c r="Z244" s="106">
        <f>+[3]data1cf!Y244</f>
        <v>14863.970000689093</v>
      </c>
      <c r="AA244" s="106">
        <f>+[3]data1cf!Z244</f>
        <v>14102.227044127209</v>
      </c>
      <c r="AB244" s="106">
        <f>+[3]data1cf!AA244</f>
        <v>13562.065313813051</v>
      </c>
      <c r="AC244" s="106">
        <f>+[3]data1cf!AB244</f>
        <v>13019.074155754224</v>
      </c>
      <c r="AD244" s="106">
        <f>+[3]data1cf!AC244</f>
        <v>12697.341333394816</v>
      </c>
      <c r="AE244" s="106">
        <f>+[3]data1cf!AD244</f>
        <v>11924.26147858777</v>
      </c>
      <c r="AF244" s="106">
        <f>+[3]data1cf!AE244</f>
        <v>-4498.0155838710234</v>
      </c>
      <c r="AG244" s="106"/>
      <c r="AH244" s="107">
        <f t="shared" si="24"/>
        <v>86412.268942204944</v>
      </c>
      <c r="AI244" s="107">
        <f t="shared" si="26"/>
        <v>179719.52914236917</v>
      </c>
      <c r="AJ244" s="108">
        <f t="shared" si="27"/>
        <v>149322.24346915528</v>
      </c>
      <c r="AK244" s="109">
        <f t="shared" si="25"/>
        <v>0.15624848008155826</v>
      </c>
      <c r="AL244" s="110">
        <f t="shared" si="31"/>
        <v>0.93776617864411382</v>
      </c>
    </row>
    <row r="245" spans="1:38" x14ac:dyDescent="0.2">
      <c r="A245" s="102"/>
      <c r="B245" s="106">
        <f>+[3]data1cf!A245</f>
        <v>-176865.95471425448</v>
      </c>
      <c r="C245" s="106">
        <f>+[3]data1cf!B245</f>
        <v>30209.959085350056</v>
      </c>
      <c r="D245" s="106">
        <f>+[3]data1cf!C245</f>
        <v>67594.851205526633</v>
      </c>
      <c r="E245" s="106">
        <f>+[3]data1cf!D245</f>
        <v>63871.093658073107</v>
      </c>
      <c r="F245" s="106">
        <f>+[3]data1cf!E245</f>
        <v>48993.697507405028</v>
      </c>
      <c r="G245" s="106">
        <f>+[3]data1cf!F245</f>
        <v>46660.211773573494</v>
      </c>
      <c r="H245" s="106">
        <f>+[3]data1cf!G245</f>
        <v>43921.04356059141</v>
      </c>
      <c r="I245" s="106">
        <f>+[3]data1cf!H245</f>
        <v>41593.845496170485</v>
      </c>
      <c r="J245" s="106">
        <f>+[3]data1cf!I245</f>
        <v>40635.277815963316</v>
      </c>
      <c r="K245" s="106">
        <f>+[3]data1cf!J245</f>
        <v>39244.407247665091</v>
      </c>
      <c r="L245" s="106">
        <f>+[3]data1cf!K245</f>
        <v>37992.729620482161</v>
      </c>
      <c r="M245" s="106">
        <f>+[3]data1cf!L245</f>
        <v>36863.945723898156</v>
      </c>
      <c r="N245" s="106">
        <f>+[3]data1cf!M245</f>
        <v>35854.148249305144</v>
      </c>
      <c r="O245" s="106">
        <f>+[3]data1cf!N245</f>
        <v>34487.048257965784</v>
      </c>
      <c r="P245" s="106">
        <f>+[3]data1cf!O245</f>
        <v>41282.399783107394</v>
      </c>
      <c r="Q245" s="106">
        <f>+[3]data1cf!P245</f>
        <v>48467.269273664184</v>
      </c>
      <c r="R245" s="106">
        <f>+[3]data1cf!Q245</f>
        <v>37971.593082011052</v>
      </c>
      <c r="S245" s="106">
        <f>+[3]data1cf!R245</f>
        <v>27058.164245717126</v>
      </c>
      <c r="T245" s="106">
        <f>+[3]data1cf!S245</f>
        <v>26515.291911182634</v>
      </c>
      <c r="U245" s="106">
        <f>+[3]data1cf!T245</f>
        <v>25973.51517271511</v>
      </c>
      <c r="V245" s="106">
        <f>+[3]data1cf!U245</f>
        <v>25656.526814866731</v>
      </c>
      <c r="W245" s="106">
        <f>+[3]data1cf!V245</f>
        <v>24893.380941546224</v>
      </c>
      <c r="X245" s="106">
        <f>+[3]data1cf!W245</f>
        <v>24355.092172299293</v>
      </c>
      <c r="Y245" s="106">
        <f>+[3]data1cf!X245</f>
        <v>23818.036506078155</v>
      </c>
      <c r="Z245" s="106">
        <f>+[3]data1cf!Y245</f>
        <v>23504.332393392011</v>
      </c>
      <c r="AA245" s="106">
        <f>+[3]data1cf!Z245</f>
        <v>22747.77356486913</v>
      </c>
      <c r="AB245" s="106">
        <f>+[3]data1cf!AA245</f>
        <v>22214.643638734728</v>
      </c>
      <c r="AC245" s="106">
        <f>+[3]data1cf!AB245</f>
        <v>21682.901580919497</v>
      </c>
      <c r="AD245" s="106">
        <f>+[3]data1cf!AC245</f>
        <v>21374.606588385344</v>
      </c>
      <c r="AE245" s="106">
        <f>+[3]data1cf!AD245</f>
        <v>20623.748863526329</v>
      </c>
      <c r="AF245" s="106">
        <f>+[3]data1cf!AE245</f>
        <v>7195.6032101225574</v>
      </c>
      <c r="AG245" s="106"/>
      <c r="AH245" s="107">
        <f t="shared" si="24"/>
        <v>216525.89859734837</v>
      </c>
      <c r="AI245" s="107">
        <f t="shared" si="26"/>
        <v>335729.04957062763</v>
      </c>
      <c r="AJ245" s="108">
        <f t="shared" si="27"/>
        <v>299708.34392826789</v>
      </c>
      <c r="AK245" s="109">
        <f t="shared" si="25"/>
        <v>0.26500919461250294</v>
      </c>
      <c r="AL245" s="110">
        <f t="shared" si="31"/>
        <v>0.99441331201288352</v>
      </c>
    </row>
    <row r="246" spans="1:38" x14ac:dyDescent="0.2">
      <c r="A246" s="102"/>
      <c r="B246" s="106">
        <f>+[3]data1cf!A246</f>
        <v>-167813.52050376748</v>
      </c>
      <c r="C246" s="106">
        <f>+[3]data1cf!B246</f>
        <v>34605.907380654593</v>
      </c>
      <c r="D246" s="106">
        <f>+[3]data1cf!C246</f>
        <v>69679.101640490146</v>
      </c>
      <c r="E246" s="106">
        <f>+[3]data1cf!D246</f>
        <v>64495.023164099752</v>
      </c>
      <c r="F246" s="106">
        <f>+[3]data1cf!E246</f>
        <v>50897.350643154947</v>
      </c>
      <c r="G246" s="106">
        <f>+[3]data1cf!F246</f>
        <v>48555.396191049513</v>
      </c>
      <c r="H246" s="106">
        <f>+[3]data1cf!G246</f>
        <v>45849.923460511665</v>
      </c>
      <c r="I246" s="106">
        <f>+[3]data1cf!H246</f>
        <v>43539.427166112451</v>
      </c>
      <c r="J246" s="106">
        <f>+[3]data1cf!I246</f>
        <v>42540.409120490338</v>
      </c>
      <c r="K246" s="106">
        <f>+[3]data1cf!J246</f>
        <v>41107.000589703894</v>
      </c>
      <c r="L246" s="106">
        <f>+[3]data1cf!K246</f>
        <v>39818.700041182819</v>
      </c>
      <c r="M246" s="106">
        <f>+[3]data1cf!L246</f>
        <v>38647.504787031314</v>
      </c>
      <c r="N246" s="106">
        <f>+[3]data1cf!M246</f>
        <v>37601.363454792721</v>
      </c>
      <c r="O246" s="106">
        <f>+[3]data1cf!N246</f>
        <v>36193.900928157869</v>
      </c>
      <c r="P246" s="106">
        <f>+[3]data1cf!O246</f>
        <v>42543.311318587672</v>
      </c>
      <c r="Q246" s="106">
        <f>+[3]data1cf!P246</f>
        <v>49294.729895421115</v>
      </c>
      <c r="R246" s="106">
        <f>+[3]data1cf!Q246</f>
        <v>39313.801030726958</v>
      </c>
      <c r="S246" s="106">
        <f>+[3]data1cf!R246</f>
        <v>28915.594128962191</v>
      </c>
      <c r="T246" s="106">
        <f>+[3]data1cf!S246</f>
        <v>28368.719542650302</v>
      </c>
      <c r="U246" s="106">
        <f>+[3]data1cf!T246</f>
        <v>27823.656147613641</v>
      </c>
      <c r="V246" s="106">
        <f>+[3]data1cf!U246</f>
        <v>27503.375468621467</v>
      </c>
      <c r="W246" s="106">
        <f>+[3]data1cf!V246</f>
        <v>26739.18190439108</v>
      </c>
      <c r="X246" s="106">
        <f>+[3]data1cf!W246</f>
        <v>26199.884666800303</v>
      </c>
      <c r="Y246" s="106">
        <f>+[3]data1cf!X246</f>
        <v>25662.625940946353</v>
      </c>
      <c r="Z246" s="106">
        <f>+[3]data1cf!Y246</f>
        <v>25348.838939728914</v>
      </c>
      <c r="AA246" s="106">
        <f>+[3]data1cf!Z246</f>
        <v>24594.470480517892</v>
      </c>
      <c r="AB246" s="106">
        <f>+[3]data1cf!AA246</f>
        <v>24063.701615669081</v>
      </c>
      <c r="AC246" s="106">
        <f>+[3]data1cf!AB246</f>
        <v>23535.227113739405</v>
      </c>
      <c r="AD246" s="106">
        <f>+[3]data1cf!AC246</f>
        <v>23230.452920220094</v>
      </c>
      <c r="AE246" s="106">
        <f>+[3]data1cf!AD246</f>
        <v>22485.438587114186</v>
      </c>
      <c r="AF246" s="106">
        <f>+[3]data1cf!AE246</f>
        <v>9723.7422066108848</v>
      </c>
      <c r="AG246" s="106"/>
      <c r="AH246" s="107">
        <f t="shared" si="24"/>
        <v>244205.93560579489</v>
      </c>
      <c r="AI246" s="107">
        <f t="shared" si="26"/>
        <v>368774.00260974996</v>
      </c>
      <c r="AJ246" s="108">
        <f t="shared" si="27"/>
        <v>331611.09293509705</v>
      </c>
      <c r="AK246" s="109">
        <f t="shared" si="25"/>
        <v>0.29520553946495065</v>
      </c>
      <c r="AL246" s="110">
        <f t="shared" si="31"/>
        <v>0.99664716193018887</v>
      </c>
    </row>
    <row r="247" spans="1:38" x14ac:dyDescent="0.2">
      <c r="A247" s="102"/>
      <c r="B247" s="106">
        <f>+[3]data1cf!A247</f>
        <v>-166550.43591410486</v>
      </c>
      <c r="C247" s="106">
        <f>+[3]data1cf!B247</f>
        <v>30568.590359105961</v>
      </c>
      <c r="D247" s="106">
        <f>+[3]data1cf!C247</f>
        <v>66599.789616855429</v>
      </c>
      <c r="E247" s="106">
        <f>+[3]data1cf!D247</f>
        <v>61353.097216286027</v>
      </c>
      <c r="F247" s="106">
        <f>+[3]data1cf!E247</f>
        <v>48538.56821805927</v>
      </c>
      <c r="G247" s="106">
        <f>+[3]data1cf!F247</f>
        <v>46282.458358094344</v>
      </c>
      <c r="H247" s="106">
        <f>+[3]data1cf!G247</f>
        <v>43655.926424264137</v>
      </c>
      <c r="I247" s="106">
        <f>+[3]data1cf!H247</f>
        <v>41419.1474332793</v>
      </c>
      <c r="J247" s="106">
        <f>+[3]data1cf!I247</f>
        <v>40479.125452960856</v>
      </c>
      <c r="K247" s="106">
        <f>+[3]data1cf!J247</f>
        <v>39116.812881526857</v>
      </c>
      <c r="L247" s="106">
        <f>+[3]data1cf!K247</f>
        <v>37893.588138443767</v>
      </c>
      <c r="M247" s="106">
        <f>+[3]data1cf!L247</f>
        <v>36786.311402905078</v>
      </c>
      <c r="N247" s="106">
        <f>+[3]data1cf!M247</f>
        <v>35798.831776002655</v>
      </c>
      <c r="O247" s="106">
        <f>+[3]data1cf!N247</f>
        <v>34460.276820258579</v>
      </c>
      <c r="P247" s="106">
        <f>+[3]data1cf!O247</f>
        <v>40815.8744230464</v>
      </c>
      <c r="Q247" s="106">
        <f>+[3]data1cf!P247</f>
        <v>47552.619282926054</v>
      </c>
      <c r="R247" s="106">
        <f>+[3]data1cf!Q247</f>
        <v>37661.674918989564</v>
      </c>
      <c r="S247" s="106">
        <f>+[3]data1cf!R247</f>
        <v>27363.063098419909</v>
      </c>
      <c r="T247" s="106">
        <f>+[3]data1cf!S247</f>
        <v>26837.788396188742</v>
      </c>
      <c r="U247" s="106">
        <f>+[3]data1cf!T247</f>
        <v>26313.886823656896</v>
      </c>
      <c r="V247" s="106">
        <f>+[3]data1cf!U247</f>
        <v>26009.427232969363</v>
      </c>
      <c r="W247" s="106">
        <f>+[3]data1cf!V247</f>
        <v>25270.369079071897</v>
      </c>
      <c r="X247" s="106">
        <f>+[3]data1cf!W247</f>
        <v>24750.839039325307</v>
      </c>
      <c r="Y247" s="106">
        <f>+[3]data1cf!X247</f>
        <v>24232.854469152589</v>
      </c>
      <c r="Z247" s="106">
        <f>+[3]data1cf!Y247</f>
        <v>23933.163663052204</v>
      </c>
      <c r="AA247" s="106">
        <f>+[3]data1cf!Z247</f>
        <v>23201.708584800115</v>
      </c>
      <c r="AB247" s="106">
        <f>+[3]data1cf!AA247</f>
        <v>22688.644213290347</v>
      </c>
      <c r="AC247" s="106">
        <f>+[3]data1cf!AB247</f>
        <v>22177.319281401542</v>
      </c>
      <c r="AD247" s="106">
        <f>+[3]data1cf!AC247</f>
        <v>21884.64356712134</v>
      </c>
      <c r="AE247" s="106">
        <f>+[3]data1cf!AD247</f>
        <v>21160.098034736933</v>
      </c>
      <c r="AF247" s="106">
        <f>+[3]data1cf!AE247</f>
        <v>8505.9155116748298</v>
      </c>
      <c r="AG247" s="106"/>
      <c r="AH247" s="107">
        <f t="shared" si="24"/>
        <v>223721.52575266708</v>
      </c>
      <c r="AI247" s="107">
        <f t="shared" si="26"/>
        <v>342303.16310437751</v>
      </c>
      <c r="AJ247" s="108">
        <f t="shared" si="27"/>
        <v>306771.42923107382</v>
      </c>
      <c r="AK247" s="109">
        <f t="shared" si="25"/>
        <v>0.2792308986186981</v>
      </c>
      <c r="AL247" s="110">
        <f t="shared" si="31"/>
        <v>0.99495292120113599</v>
      </c>
    </row>
    <row r="248" spans="1:38" x14ac:dyDescent="0.2">
      <c r="A248" s="102"/>
      <c r="B248" s="106">
        <f>+[3]data1cf!A248</f>
        <v>-217092.46945952071</v>
      </c>
      <c r="C248" s="106">
        <f>+[3]data1cf!B248</f>
        <v>6995.3377297163825</v>
      </c>
      <c r="D248" s="106">
        <f>+[3]data1cf!C248</f>
        <v>52190.545334168346</v>
      </c>
      <c r="E248" s="106">
        <f>+[3]data1cf!D248</f>
        <v>51057.982432181045</v>
      </c>
      <c r="F248" s="106">
        <f>+[3]data1cf!E248</f>
        <v>34965.707538272996</v>
      </c>
      <c r="G248" s="106">
        <f>+[3]data1cf!F248</f>
        <v>32854.514408744391</v>
      </c>
      <c r="H248" s="106">
        <f>+[3]data1cf!G248</f>
        <v>30123.140247998992</v>
      </c>
      <c r="I248" s="106">
        <f>+[3]data1cf!H248</f>
        <v>27873.199197817186</v>
      </c>
      <c r="J248" s="106">
        <f>+[3]data1cf!I248</f>
        <v>27231.540840068636</v>
      </c>
      <c r="K248" s="106">
        <f>+[3]data1cf!J248</f>
        <v>26193.148992963135</v>
      </c>
      <c r="L248" s="106">
        <f>+[3]data1cf!K248</f>
        <v>25253.13993699503</v>
      </c>
      <c r="M248" s="106">
        <f>+[3]data1cf!L248</f>
        <v>24461.004951610012</v>
      </c>
      <c r="N248" s="106">
        <f>+[3]data1cf!M248</f>
        <v>23747.943339384779</v>
      </c>
      <c r="O248" s="106">
        <f>+[3]data1cf!N248</f>
        <v>22718.367484240422</v>
      </c>
      <c r="P248" s="106">
        <f>+[3]data1cf!O248</f>
        <v>31640.515029033806</v>
      </c>
      <c r="Q248" s="106">
        <f>+[3]data1cf!P248</f>
        <v>40848.71494475667</v>
      </c>
      <c r="R248" s="106">
        <f>+[3]data1cf!Q248</f>
        <v>28104.181469506977</v>
      </c>
      <c r="S248" s="106">
        <f>+[3]data1cf!R248</f>
        <v>14960.038389737747</v>
      </c>
      <c r="T248" s="106">
        <f>+[3]data1cf!S248</f>
        <v>14481.968435588809</v>
      </c>
      <c r="U248" s="106">
        <f>+[3]data1cf!T248</f>
        <v>14000.672788477375</v>
      </c>
      <c r="V248" s="106">
        <f>+[3]data1cf!U248</f>
        <v>13732.859928206635</v>
      </c>
      <c r="W248" s="106">
        <f>+[3]data1cf!V248</f>
        <v>13028.014429088023</v>
      </c>
      <c r="X248" s="106">
        <f>+[3]data1cf!W248</f>
        <v>12536.449378767633</v>
      </c>
      <c r="Y248" s="106">
        <f>+[3]data1cf!X248</f>
        <v>12041.253782599582</v>
      </c>
      <c r="Z248" s="106">
        <f>+[3]data1cf!Y248</f>
        <v>11757.853098988442</v>
      </c>
      <c r="AA248" s="106">
        <f>+[3]data1cf!Z248</f>
        <v>11039.532019727783</v>
      </c>
      <c r="AB248" s="106">
        <f>+[3]data1cf!AA248</f>
        <v>10532.778119774568</v>
      </c>
      <c r="AC248" s="106">
        <f>+[3]data1cf!AB248</f>
        <v>10021.938008484794</v>
      </c>
      <c r="AD248" s="106">
        <f>+[3]data1cf!AC248</f>
        <v>9722.6267914921409</v>
      </c>
      <c r="AE248" s="106">
        <f>+[3]data1cf!AD248</f>
        <v>8987.5051289448493</v>
      </c>
      <c r="AF248" s="106">
        <f>+[3]data1cf!AE248</f>
        <v>-7371.3378721230074</v>
      </c>
      <c r="AG248" s="106"/>
      <c r="AH248" s="107">
        <f t="shared" si="24"/>
        <v>45926.125100778103</v>
      </c>
      <c r="AI248" s="107">
        <f t="shared" si="26"/>
        <v>127003.16070366929</v>
      </c>
      <c r="AJ248" s="108">
        <f t="shared" si="27"/>
        <v>99861.721010198075</v>
      </c>
      <c r="AK248" s="109">
        <f t="shared" si="25"/>
        <v>0.13070932030677798</v>
      </c>
      <c r="AL248" s="110">
        <f t="shared" si="31"/>
        <v>0.85946982796568416</v>
      </c>
    </row>
    <row r="249" spans="1:38" x14ac:dyDescent="0.2">
      <c r="A249" s="102"/>
      <c r="B249" s="106">
        <f>+[3]data1cf!A249</f>
        <v>-182404.04786015357</v>
      </c>
      <c r="C249" s="106">
        <f>+[3]data1cf!B249</f>
        <v>28110.554402486188</v>
      </c>
      <c r="D249" s="106">
        <f>+[3]data1cf!C249</f>
        <v>65752.801125475191</v>
      </c>
      <c r="E249" s="106">
        <f>+[3]data1cf!D249</f>
        <v>63375.211271436754</v>
      </c>
      <c r="F249" s="106">
        <f>+[3]data1cf!E249</f>
        <v>48400.62532536099</v>
      </c>
      <c r="G249" s="106">
        <f>+[3]data1cf!F249</f>
        <v>46053.367937211806</v>
      </c>
      <c r="H249" s="106">
        <f>+[3]data1cf!G249</f>
        <v>43277.417632907775</v>
      </c>
      <c r="I249" s="106">
        <f>+[3]data1cf!H249</f>
        <v>40924.455071064644</v>
      </c>
      <c r="J249" s="106">
        <f>+[3]data1cf!I249</f>
        <v>39976.556720708046</v>
      </c>
      <c r="K249" s="106">
        <f>+[3]data1cf!J249</f>
        <v>38594.934071005802</v>
      </c>
      <c r="L249" s="106">
        <f>+[3]data1cf!K249</f>
        <v>37350.37647564002</v>
      </c>
      <c r="M249" s="106">
        <f>+[3]data1cf!L249</f>
        <v>36232.329999272013</v>
      </c>
      <c r="N249" s="106">
        <f>+[3]data1cf!M249</f>
        <v>35230.887178792371</v>
      </c>
      <c r="O249" s="106">
        <f>+[3]data1cf!N249</f>
        <v>33872.246917928678</v>
      </c>
      <c r="P249" s="106">
        <f>+[3]data1cf!O249</f>
        <v>40925.517828966804</v>
      </c>
      <c r="Q249" s="106">
        <f>+[3]data1cf!P249</f>
        <v>48365.588094152234</v>
      </c>
      <c r="R249" s="106">
        <f>+[3]data1cf!Q249</f>
        <v>37551.04475835077</v>
      </c>
      <c r="S249" s="106">
        <f>+[3]data1cf!R249</f>
        <v>26316.379844735115</v>
      </c>
      <c r="T249" s="106">
        <f>+[3]data1cf!S249</f>
        <v>25771.130349463943</v>
      </c>
      <c r="U249" s="106">
        <f>+[3]data1cf!T249</f>
        <v>25226.655809955446</v>
      </c>
      <c r="V249" s="106">
        <f>+[3]data1cf!U249</f>
        <v>24908.136053765251</v>
      </c>
      <c r="W249" s="106">
        <f>+[3]data1cf!V249</f>
        <v>24140.125290377939</v>
      </c>
      <c r="X249" s="106">
        <f>+[3]data1cf!W249</f>
        <v>23598.117920959034</v>
      </c>
      <c r="Y249" s="106">
        <f>+[3]data1cf!X249</f>
        <v>23056.982771078379</v>
      </c>
      <c r="Z249" s="106">
        <f>+[3]data1cf!Y249</f>
        <v>22740.256968538117</v>
      </c>
      <c r="AA249" s="106">
        <f>+[3]data1cf!Z249</f>
        <v>21977.434581273759</v>
      </c>
      <c r="AB249" s="106">
        <f>+[3]data1cf!AA249</f>
        <v>21439.076253064755</v>
      </c>
      <c r="AC249" s="106">
        <f>+[3]data1cf!AB249</f>
        <v>20901.69961563027</v>
      </c>
      <c r="AD249" s="106">
        <f>+[3]data1cf!AC249</f>
        <v>20588.722840402079</v>
      </c>
      <c r="AE249" s="106">
        <f>+[3]data1cf!AD249</f>
        <v>19830.010099499341</v>
      </c>
      <c r="AF249" s="106">
        <f>+[3]data1cf!AE249</f>
        <v>5990.9813673810131</v>
      </c>
      <c r="AG249" s="106"/>
      <c r="AH249" s="107">
        <f t="shared" si="24"/>
        <v>202820.80901867888</v>
      </c>
      <c r="AI249" s="107">
        <f t="shared" si="26"/>
        <v>320013.31494213571</v>
      </c>
      <c r="AJ249" s="108">
        <f t="shared" si="27"/>
        <v>284359.11920839438</v>
      </c>
      <c r="AK249" s="109">
        <f t="shared" si="25"/>
        <v>0.24968160986900326</v>
      </c>
      <c r="AL249" s="110">
        <f t="shared" si="31"/>
        <v>0.99287783798550744</v>
      </c>
    </row>
    <row r="250" spans="1:38" x14ac:dyDescent="0.2">
      <c r="A250" s="102"/>
      <c r="B250" s="106">
        <f>+[3]data1cf!A250</f>
        <v>-195399.03156944446</v>
      </c>
      <c r="C250" s="106">
        <f>+[3]data1cf!B250</f>
        <v>18179.543526855923</v>
      </c>
      <c r="D250" s="106">
        <f>+[3]data1cf!C250</f>
        <v>61022.407447656122</v>
      </c>
      <c r="E250" s="106">
        <f>+[3]data1cf!D250</f>
        <v>57972.745214180934</v>
      </c>
      <c r="F250" s="106">
        <f>+[3]data1cf!E250</f>
        <v>41188.591386305634</v>
      </c>
      <c r="G250" s="106">
        <f>+[3]data1cf!F250</f>
        <v>39002.026448833902</v>
      </c>
      <c r="H250" s="106">
        <f>+[3]data1cf!G250</f>
        <v>36304.416246564782</v>
      </c>
      <c r="I250" s="106">
        <f>+[3]data1cf!H250</f>
        <v>34049.320281028748</v>
      </c>
      <c r="J250" s="106">
        <f>+[3]data1cf!I250</f>
        <v>33269.816389771702</v>
      </c>
      <c r="K250" s="106">
        <f>+[3]data1cf!J250</f>
        <v>32080.734116057007</v>
      </c>
      <c r="L250" s="106">
        <f>+[3]data1cf!K250</f>
        <v>31008.541928140869</v>
      </c>
      <c r="M250" s="106">
        <f>+[3]data1cf!L250</f>
        <v>30070.573556506941</v>
      </c>
      <c r="N250" s="106">
        <f>+[3]data1cf!M250</f>
        <v>29230.081567627247</v>
      </c>
      <c r="O250" s="106">
        <f>+[3]data1cf!N250</f>
        <v>28056.605614804444</v>
      </c>
      <c r="P250" s="106">
        <f>+[3]data1cf!O250</f>
        <v>35866.795824259934</v>
      </c>
      <c r="Q250" s="106">
        <f>+[3]data1cf!P250</f>
        <v>44007.275656538848</v>
      </c>
      <c r="R250" s="106">
        <f>+[3]data1cf!Q250</f>
        <v>32484.798861748786</v>
      </c>
      <c r="S250" s="106">
        <f>+[3]data1cf!R250</f>
        <v>20557.809383928543</v>
      </c>
      <c r="T250" s="106">
        <f>+[3]data1cf!S250</f>
        <v>20056.124786376269</v>
      </c>
      <c r="U250" s="106">
        <f>+[3]data1cf!T250</f>
        <v>19553.269794541375</v>
      </c>
      <c r="V250" s="106">
        <f>+[3]data1cf!U250</f>
        <v>19267.263560810046</v>
      </c>
      <c r="W250" s="106">
        <f>+[3]data1cf!V250</f>
        <v>18543.907127355022</v>
      </c>
      <c r="X250" s="106">
        <f>+[3]data1cf!W250</f>
        <v>18037.32603668137</v>
      </c>
      <c r="Y250" s="106">
        <f>+[3]data1cf!X250</f>
        <v>17529.427656931453</v>
      </c>
      <c r="Z250" s="106">
        <f>+[3]data1cf!Y250</f>
        <v>17236.899811939067</v>
      </c>
      <c r="AA250" s="106">
        <f>+[3]data1cf!Z250</f>
        <v>16509.519769953615</v>
      </c>
      <c r="AB250" s="106">
        <f>+[3]data1cf!AA250</f>
        <v>15997.427633133746</v>
      </c>
      <c r="AC250" s="106">
        <f>+[3]data1cf!AB250</f>
        <v>15483.852875853278</v>
      </c>
      <c r="AD250" s="106">
        <f>+[3]data1cf!AC250</f>
        <v>15185.632989218691</v>
      </c>
      <c r="AE250" s="106">
        <f>+[3]data1cf!AD250</f>
        <v>14452.076251096682</v>
      </c>
      <c r="AF250" s="106">
        <f>+[3]data1cf!AE250</f>
        <v>-318.86627418682838</v>
      </c>
      <c r="AG250" s="106"/>
      <c r="AH250" s="107">
        <f t="shared" si="24"/>
        <v>129526.34233579379</v>
      </c>
      <c r="AI250" s="107">
        <f t="shared" si="26"/>
        <v>228094.3203293852</v>
      </c>
      <c r="AJ250" s="108">
        <f t="shared" si="27"/>
        <v>196969.51073170043</v>
      </c>
      <c r="AK250" s="109">
        <f t="shared" si="25"/>
        <v>0.19250981211662294</v>
      </c>
      <c r="AL250" s="110">
        <f t="shared" si="31"/>
        <v>0.97052751986097818</v>
      </c>
    </row>
    <row r="251" spans="1:38" x14ac:dyDescent="0.2">
      <c r="A251" s="102"/>
      <c r="B251" s="106">
        <f>+[3]data1cf!A251</f>
        <v>-207111.35268725036</v>
      </c>
      <c r="C251" s="106">
        <f>+[3]data1cf!B251</f>
        <v>12099.523962001404</v>
      </c>
      <c r="D251" s="106">
        <f>+[3]data1cf!C251</f>
        <v>55369.898694793359</v>
      </c>
      <c r="E251" s="106">
        <f>+[3]data1cf!D251</f>
        <v>54025.813726886496</v>
      </c>
      <c r="F251" s="106">
        <f>+[3]data1cf!E251</f>
        <v>38991.608512293154</v>
      </c>
      <c r="G251" s="106">
        <f>+[3]data1cf!F251</f>
        <v>36807.179231850678</v>
      </c>
      <c r="H251" s="106">
        <f>+[3]data1cf!G251</f>
        <v>34058.44748455676</v>
      </c>
      <c r="I251" s="106">
        <f>+[3]data1cf!H251</f>
        <v>31774.506098513579</v>
      </c>
      <c r="J251" s="106">
        <f>+[3]data1cf!I251</f>
        <v>31040.785890328203</v>
      </c>
      <c r="K251" s="106">
        <f>+[3]data1cf!J251</f>
        <v>29898.932263286872</v>
      </c>
      <c r="L251" s="106">
        <f>+[3]data1cf!K251</f>
        <v>28867.009551249335</v>
      </c>
      <c r="M251" s="106">
        <f>+[3]data1cf!L251</f>
        <v>27976.835354493938</v>
      </c>
      <c r="N251" s="106">
        <f>+[3]data1cf!M251</f>
        <v>27176.905893888354</v>
      </c>
      <c r="O251" s="106">
        <f>+[3]data1cf!N251</f>
        <v>26048.096546937028</v>
      </c>
      <c r="P251" s="106">
        <f>+[3]data1cf!O251</f>
        <v>34428.324950465423</v>
      </c>
      <c r="Q251" s="106">
        <f>+[3]data1cf!P251</f>
        <v>43124.973968260383</v>
      </c>
      <c r="R251" s="106">
        <f>+[3]data1cf!Q251</f>
        <v>30934.660076818545</v>
      </c>
      <c r="S251" s="106">
        <f>+[3]data1cf!R251</f>
        <v>18338.25197416851</v>
      </c>
      <c r="T251" s="106">
        <f>+[3]data1cf!S251</f>
        <v>17839.499531484893</v>
      </c>
      <c r="U251" s="106">
        <f>+[3]data1cf!T251</f>
        <v>17338.705360383363</v>
      </c>
      <c r="V251" s="106">
        <f>+[3]data1cf!U251</f>
        <v>17055.308561042199</v>
      </c>
      <c r="W251" s="106">
        <f>+[3]data1cf!V251</f>
        <v>16330.744987960556</v>
      </c>
      <c r="X251" s="106">
        <f>+[3]data1cf!W251</f>
        <v>15823.450715140716</v>
      </c>
      <c r="Y251" s="106">
        <f>+[3]data1cf!X251</f>
        <v>15313.858458998857</v>
      </c>
      <c r="Z251" s="106">
        <f>+[3]data1cf!Y251</f>
        <v>15020.007821322961</v>
      </c>
      <c r="AA251" s="106">
        <f>+[3]data1cf!Z251</f>
        <v>14287.502170565189</v>
      </c>
      <c r="AB251" s="106">
        <f>+[3]data1cf!AA251</f>
        <v>13770.593992673508</v>
      </c>
      <c r="AC251" s="106">
        <f>+[3]data1cf!AB251</f>
        <v>13251.099414307642</v>
      </c>
      <c r="AD251" s="106">
        <f>+[3]data1cf!AC251</f>
        <v>12947.147639482697</v>
      </c>
      <c r="AE251" s="106">
        <f>+[3]data1cf!AD251</f>
        <v>12204.038360335751</v>
      </c>
      <c r="AF251" s="106">
        <f>+[3]data1cf!AE251</f>
        <v>-3430.649235497629</v>
      </c>
      <c r="AG251" s="106"/>
      <c r="AH251" s="107">
        <f t="shared" si="24"/>
        <v>90067.0850357827</v>
      </c>
      <c r="AI251" s="107">
        <f t="shared" si="26"/>
        <v>181749.78729792047</v>
      </c>
      <c r="AJ251" s="108">
        <f t="shared" si="27"/>
        <v>152107.4810571312</v>
      </c>
      <c r="AK251" s="109">
        <f t="shared" si="25"/>
        <v>0.16078562140464789</v>
      </c>
      <c r="AL251" s="110">
        <f t="shared" si="31"/>
        <v>0.93968812783568323</v>
      </c>
    </row>
    <row r="252" spans="1:38" x14ac:dyDescent="0.2">
      <c r="A252" s="102"/>
      <c r="B252" s="106">
        <f>+[3]data1cf!A252</f>
        <v>-217286.71301322128</v>
      </c>
      <c r="C252" s="106">
        <f>+[3]data1cf!B252</f>
        <v>12654.920185099953</v>
      </c>
      <c r="D252" s="106">
        <f>+[3]data1cf!C252</f>
        <v>56683.085406820188</v>
      </c>
      <c r="E252" s="106">
        <f>+[3]data1cf!D252</f>
        <v>54484.840888550345</v>
      </c>
      <c r="F252" s="106">
        <f>+[3]data1cf!E252</f>
        <v>39713.618420205486</v>
      </c>
      <c r="G252" s="106">
        <f>+[3]data1cf!F252</f>
        <v>37443.809642244349</v>
      </c>
      <c r="H252" s="106">
        <f>+[3]data1cf!G252</f>
        <v>34576.247543248261</v>
      </c>
      <c r="I252" s="106">
        <f>+[3]data1cf!H252</f>
        <v>32195.687926662038</v>
      </c>
      <c r="J252" s="106">
        <f>+[3]data1cf!I252</f>
        <v>31436.948302272474</v>
      </c>
      <c r="K252" s="106">
        <f>+[3]data1cf!J252</f>
        <v>30258.909718420269</v>
      </c>
      <c r="L252" s="106">
        <f>+[3]data1cf!K252</f>
        <v>29191.617995323875</v>
      </c>
      <c r="M252" s="106">
        <f>+[3]data1cf!L252</f>
        <v>28272.9625161679</v>
      </c>
      <c r="N252" s="106">
        <f>+[3]data1cf!M252</f>
        <v>27444.387151599796</v>
      </c>
      <c r="O252" s="106">
        <f>+[3]data1cf!N252</f>
        <v>26279.66491388304</v>
      </c>
      <c r="P252" s="106">
        <f>+[3]data1cf!O252</f>
        <v>35086.554359210742</v>
      </c>
      <c r="Q252" s="106">
        <f>+[3]data1cf!P252</f>
        <v>44220.473270871327</v>
      </c>
      <c r="R252" s="106">
        <f>+[3]data1cf!Q252</f>
        <v>31431.75441589285</v>
      </c>
      <c r="S252" s="106">
        <f>+[3]data1cf!R252</f>
        <v>18226.000115294999</v>
      </c>
      <c r="T252" s="106">
        <f>+[3]data1cf!S252</f>
        <v>17707.583604194377</v>
      </c>
      <c r="U252" s="106">
        <f>+[3]data1cf!T252</f>
        <v>17186.907570453885</v>
      </c>
      <c r="V252" s="106">
        <f>+[3]data1cf!U252</f>
        <v>16889.458277610567</v>
      </c>
      <c r="W252" s="106">
        <f>+[3]data1cf!V252</f>
        <v>16138.503758765437</v>
      </c>
      <c r="X252" s="106">
        <f>+[3]data1cf!W252</f>
        <v>15610.634247740985</v>
      </c>
      <c r="Y252" s="106">
        <f>+[3]data1cf!X252</f>
        <v>15080.221624078804</v>
      </c>
      <c r="Z252" s="106">
        <f>+[3]data1cf!Y252</f>
        <v>14771.080190610661</v>
      </c>
      <c r="AA252" s="106">
        <f>+[3]data1cf!Z252</f>
        <v>14011.459576523383</v>
      </c>
      <c r="AB252" s="106">
        <f>+[3]data1cf!AA252</f>
        <v>13472.950630803673</v>
      </c>
      <c r="AC252" s="106">
        <f>+[3]data1cf!AB252</f>
        <v>12931.579389405397</v>
      </c>
      <c r="AD252" s="106">
        <f>+[3]data1cf!AC252</f>
        <v>12611.012844676876</v>
      </c>
      <c r="AE252" s="106">
        <f>+[3]data1cf!AD252</f>
        <v>11839.903968025541</v>
      </c>
      <c r="AF252" s="106">
        <f>+[3]data1cf!AE252</f>
        <v>-4559.7420378851602</v>
      </c>
      <c r="AG252" s="106"/>
      <c r="AH252" s="107">
        <f t="shared" si="24"/>
        <v>84100.155725090619</v>
      </c>
      <c r="AI252" s="107">
        <f t="shared" si="26"/>
        <v>176875.30461748969</v>
      </c>
      <c r="AJ252" s="108">
        <f t="shared" si="27"/>
        <v>146631.59007783554</v>
      </c>
      <c r="AK252" s="109">
        <f t="shared" si="25"/>
        <v>0.15467572808265692</v>
      </c>
      <c r="AL252" s="110">
        <f t="shared" si="31"/>
        <v>0.93497024862037093</v>
      </c>
    </row>
    <row r="253" spans="1:38" x14ac:dyDescent="0.2">
      <c r="A253" s="102"/>
      <c r="B253" s="106">
        <f>+[3]data1cf!A253</f>
        <v>-211635.78590674838</v>
      </c>
      <c r="C253" s="106">
        <f>+[3]data1cf!B253</f>
        <v>15071.908243953643</v>
      </c>
      <c r="D253" s="106">
        <f>+[3]data1cf!C253</f>
        <v>57010.96861498896</v>
      </c>
      <c r="E253" s="106">
        <f>+[3]data1cf!D253</f>
        <v>55567.183282180544</v>
      </c>
      <c r="F253" s="106">
        <f>+[3]data1cf!E253</f>
        <v>40274.913942322513</v>
      </c>
      <c r="G253" s="106">
        <f>+[3]data1cf!F253</f>
        <v>38020.611821690167</v>
      </c>
      <c r="H253" s="106">
        <f>+[3]data1cf!G253</f>
        <v>35191.82193442549</v>
      </c>
      <c r="I253" s="106">
        <f>+[3]data1cf!H253</f>
        <v>32838.744791679346</v>
      </c>
      <c r="J253" s="106">
        <f>+[3]data1cf!I253</f>
        <v>32070.1987500658</v>
      </c>
      <c r="K253" s="106">
        <f>+[3]data1cf!J253</f>
        <v>30884.011206590541</v>
      </c>
      <c r="L253" s="106">
        <f>+[3]data1cf!K253</f>
        <v>29810.627360164013</v>
      </c>
      <c r="M253" s="106">
        <f>+[3]data1cf!L253</f>
        <v>28882.182824939817</v>
      </c>
      <c r="N253" s="106">
        <f>+[3]data1cf!M253</f>
        <v>28046.1477146096</v>
      </c>
      <c r="O253" s="106">
        <f>+[3]data1cf!N253</f>
        <v>26874.039118000495</v>
      </c>
      <c r="P253" s="106">
        <f>+[3]data1cf!O253</f>
        <v>35418.897571883957</v>
      </c>
      <c r="Q253" s="106">
        <f>+[3]data1cf!P253</f>
        <v>44293.181730894037</v>
      </c>
      <c r="R253" s="106">
        <f>+[3]data1cf!Q253</f>
        <v>31830.130197101127</v>
      </c>
      <c r="S253" s="106">
        <f>+[3]data1cf!R253</f>
        <v>18952.619925011095</v>
      </c>
      <c r="T253" s="106">
        <f>+[3]data1cf!S253</f>
        <v>18436.999325959012</v>
      </c>
      <c r="U253" s="106">
        <f>+[3]data1cf!T253</f>
        <v>17919.437387604819</v>
      </c>
      <c r="V253" s="106">
        <f>+[3]data1cf!U253</f>
        <v>17623.822779702037</v>
      </c>
      <c r="W253" s="106">
        <f>+[3]data1cf!V253</f>
        <v>16878.254785068806</v>
      </c>
      <c r="X253" s="106">
        <f>+[3]data1cf!W253</f>
        <v>16354.512346496507</v>
      </c>
      <c r="Y253" s="106">
        <f>+[3]data1cf!X253</f>
        <v>15828.584913436658</v>
      </c>
      <c r="Z253" s="106">
        <f>+[3]data1cf!Y253</f>
        <v>15522.762508737607</v>
      </c>
      <c r="AA253" s="106">
        <f>+[3]data1cf!Z253</f>
        <v>14769.910898020411</v>
      </c>
      <c r="AB253" s="106">
        <f>+[3]data1cf!AA253</f>
        <v>14237.027257514863</v>
      </c>
      <c r="AC253" s="106">
        <f>+[3]data1cf!AB253</f>
        <v>13701.684386463676</v>
      </c>
      <c r="AD253" s="106">
        <f>+[3]data1cf!AC253</f>
        <v>13386.088996342387</v>
      </c>
      <c r="AE253" s="106">
        <f>+[3]data1cf!AD253</f>
        <v>12623.323631751442</v>
      </c>
      <c r="AF253" s="106">
        <f>+[3]data1cf!AE253</f>
        <v>-3356.8251644763659</v>
      </c>
      <c r="AG253" s="106"/>
      <c r="AH253" s="107">
        <f t="shared" si="24"/>
        <v>97235.99209686277</v>
      </c>
      <c r="AI253" s="107">
        <f t="shared" si="26"/>
        <v>191917.54808117976</v>
      </c>
      <c r="AJ253" s="108">
        <f t="shared" si="27"/>
        <v>161338.81675419549</v>
      </c>
      <c r="AK253" s="109">
        <f t="shared" si="25"/>
        <v>0.16462667584419252</v>
      </c>
      <c r="AL253" s="110">
        <f t="shared" si="31"/>
        <v>0.94845648931332838</v>
      </c>
    </row>
    <row r="254" spans="1:38" x14ac:dyDescent="0.2">
      <c r="A254" s="102"/>
      <c r="B254" s="106">
        <f>+[3]data1cf!A254</f>
        <v>-205262.56726105226</v>
      </c>
      <c r="C254" s="106">
        <f>+[3]data1cf!B254</f>
        <v>18409.25904661644</v>
      </c>
      <c r="D254" s="106">
        <f>+[3]data1cf!C254</f>
        <v>59028.627207244572</v>
      </c>
      <c r="E254" s="106">
        <f>+[3]data1cf!D254</f>
        <v>55139.925831516128</v>
      </c>
      <c r="F254" s="106">
        <f>+[3]data1cf!E254</f>
        <v>42025.816121730692</v>
      </c>
      <c r="G254" s="106">
        <f>+[3]data1cf!F254</f>
        <v>39751.933863119717</v>
      </c>
      <c r="H254" s="106">
        <f>+[3]data1cf!G254</f>
        <v>36935.249760514358</v>
      </c>
      <c r="I254" s="106">
        <f>+[3]data1cf!H254</f>
        <v>34582.760594575942</v>
      </c>
      <c r="J254" s="106">
        <f>+[3]data1cf!I254</f>
        <v>33775.621242771129</v>
      </c>
      <c r="K254" s="106">
        <f>+[3]data1cf!J254</f>
        <v>32547.431677719549</v>
      </c>
      <c r="L254" s="106">
        <f>+[3]data1cf!K254</f>
        <v>31437.281379261563</v>
      </c>
      <c r="M254" s="106">
        <f>+[3]data1cf!L254</f>
        <v>30468.049847621573</v>
      </c>
      <c r="N254" s="106">
        <f>+[3]data1cf!M254</f>
        <v>29596.454527628463</v>
      </c>
      <c r="O254" s="106">
        <f>+[3]data1cf!N254</f>
        <v>28384.265420264375</v>
      </c>
      <c r="P254" s="106">
        <f>+[3]data1cf!O254</f>
        <v>36604.461596503344</v>
      </c>
      <c r="Q254" s="106">
        <f>+[3]data1cf!P254</f>
        <v>45166.414041971766</v>
      </c>
      <c r="R254" s="106">
        <f>+[3]data1cf!Q254</f>
        <v>33062.919991891751</v>
      </c>
      <c r="S254" s="106">
        <f>+[3]data1cf!R254</f>
        <v>20543.807840870177</v>
      </c>
      <c r="T254" s="106">
        <f>+[3]data1cf!S254</f>
        <v>20021.90218555474</v>
      </c>
      <c r="U254" s="106">
        <f>+[3]data1cf!T254</f>
        <v>19498.643166049682</v>
      </c>
      <c r="V254" s="106">
        <f>+[3]data1cf!U254</f>
        <v>19198.163083992113</v>
      </c>
      <c r="W254" s="106">
        <f>+[3]data1cf!V254</f>
        <v>18447.901412740728</v>
      </c>
      <c r="X254" s="106">
        <f>+[3]data1cf!W254</f>
        <v>17920.333786461277</v>
      </c>
      <c r="Y254" s="106">
        <f>+[3]data1cf!X254</f>
        <v>17391.242936863433</v>
      </c>
      <c r="Z254" s="106">
        <f>+[3]data1cf!Y254</f>
        <v>17083.154591791157</v>
      </c>
      <c r="AA254" s="106">
        <f>+[3]data1cf!Z254</f>
        <v>16328.307410013338</v>
      </c>
      <c r="AB254" s="106">
        <f>+[3]data1cf!AA254</f>
        <v>15794.367185532014</v>
      </c>
      <c r="AC254" s="106">
        <f>+[3]data1cf!AB254</f>
        <v>15258.712559786283</v>
      </c>
      <c r="AD254" s="106">
        <f>+[3]data1cf!AC254</f>
        <v>14943.779631177345</v>
      </c>
      <c r="AE254" s="106">
        <f>+[3]data1cf!AD254</f>
        <v>14182.052833388527</v>
      </c>
      <c r="AF254" s="106">
        <f>+[3]data1cf!AE254</f>
        <v>-1331.1659881163032</v>
      </c>
      <c r="AG254" s="106"/>
      <c r="AH254" s="107">
        <f t="shared" si="24"/>
        <v>119080.81588612031</v>
      </c>
      <c r="AI254" s="107">
        <f t="shared" si="26"/>
        <v>218437.48680112005</v>
      </c>
      <c r="AJ254" s="108">
        <f t="shared" si="27"/>
        <v>186821.13380876591</v>
      </c>
      <c r="AK254" s="109">
        <f t="shared" si="25"/>
        <v>0.18053504824638364</v>
      </c>
      <c r="AL254" s="110">
        <f t="shared" si="31"/>
        <v>0.96578496265573399</v>
      </c>
    </row>
    <row r="255" spans="1:38" x14ac:dyDescent="0.2">
      <c r="A255" s="102"/>
      <c r="B255" s="106">
        <f>+[3]data1cf!A255</f>
        <v>-188036.02948282528</v>
      </c>
      <c r="C255" s="106">
        <f>+[3]data1cf!B255</f>
        <v>27207.776560119266</v>
      </c>
      <c r="D255" s="106">
        <f>+[3]data1cf!C255</f>
        <v>65486.924663056794</v>
      </c>
      <c r="E255" s="106">
        <f>+[3]data1cf!D255</f>
        <v>62154.958041694248</v>
      </c>
      <c r="F255" s="106">
        <f>+[3]data1cf!E255</f>
        <v>46988.564264556539</v>
      </c>
      <c r="G255" s="106">
        <f>+[3]data1cf!F255</f>
        <v>44654.126372398066</v>
      </c>
      <c r="H255" s="106">
        <f>+[3]data1cf!G255</f>
        <v>41863.653624097366</v>
      </c>
      <c r="I255" s="106">
        <f>+[3]data1cf!H255</f>
        <v>39506.493794437833</v>
      </c>
      <c r="J255" s="106">
        <f>+[3]data1cf!I255</f>
        <v>38589.370063598326</v>
      </c>
      <c r="K255" s="106">
        <f>+[3]data1cf!J255</f>
        <v>37240.895932195679</v>
      </c>
      <c r="L255" s="106">
        <f>+[3]data1cf!K255</f>
        <v>36025.212870358417</v>
      </c>
      <c r="M255" s="106">
        <f>+[3]data1cf!L255</f>
        <v>34939.611874525464</v>
      </c>
      <c r="N255" s="106">
        <f>+[3]data1cf!M255</f>
        <v>33966.310081620526</v>
      </c>
      <c r="O255" s="106">
        <f>+[3]data1cf!N255</f>
        <v>32639.248687288971</v>
      </c>
      <c r="P255" s="106">
        <f>+[3]data1cf!O255</f>
        <v>39975.897761719396</v>
      </c>
      <c r="Q255" s="106">
        <f>+[3]data1cf!P255</f>
        <v>47689.614217787414</v>
      </c>
      <c r="R255" s="106">
        <f>+[3]data1cf!Q255</f>
        <v>36556.396066178371</v>
      </c>
      <c r="S255" s="106">
        <f>+[3]data1cf!R255</f>
        <v>25003.589158189672</v>
      </c>
      <c r="T255" s="106">
        <f>+[3]data1cf!S255</f>
        <v>24462.752194574234</v>
      </c>
      <c r="U255" s="106">
        <f>+[3]data1cf!T255</f>
        <v>23922.198307741681</v>
      </c>
      <c r="V255" s="106">
        <f>+[3]data1cf!U255</f>
        <v>23607.139417860511</v>
      </c>
      <c r="W255" s="106">
        <f>+[3]data1cf!V255</f>
        <v>22841.973988408077</v>
      </c>
      <c r="X255" s="106">
        <f>+[3]data1cf!W255</f>
        <v>22302.321312464337</v>
      </c>
      <c r="Y255" s="106">
        <f>+[3]data1cf!X255</f>
        <v>21762.987241933573</v>
      </c>
      <c r="Z255" s="106">
        <f>+[3]data1cf!Y255</f>
        <v>21447.537042962984</v>
      </c>
      <c r="AA255" s="106">
        <f>+[3]data1cf!Z255</f>
        <v>20685.313436505363</v>
      </c>
      <c r="AB255" s="106">
        <f>+[3]data1cf!AA255</f>
        <v>20146.993686769623</v>
      </c>
      <c r="AC255" s="106">
        <f>+[3]data1cf!AB255</f>
        <v>19609.032530233148</v>
      </c>
      <c r="AD255" s="106">
        <f>+[3]data1cf!AC255</f>
        <v>19294.872365867181</v>
      </c>
      <c r="AE255" s="106">
        <f>+[3]data1cf!AD255</f>
        <v>18534.229350675487</v>
      </c>
      <c r="AF255" s="106">
        <f>+[3]data1cf!AE255</f>
        <v>4281.8286659763689</v>
      </c>
      <c r="AG255" s="106"/>
      <c r="AH255" s="107">
        <f t="shared" si="24"/>
        <v>186198.43628195455</v>
      </c>
      <c r="AI255" s="107">
        <f t="shared" si="26"/>
        <v>299601.65382628358</v>
      </c>
      <c r="AJ255" s="108">
        <f t="shared" si="27"/>
        <v>264776.10410162923</v>
      </c>
      <c r="AK255" s="109">
        <f t="shared" si="25"/>
        <v>0.23518779873847964</v>
      </c>
      <c r="AL255" s="110">
        <f t="shared" si="31"/>
        <v>0.99023706501508868</v>
      </c>
    </row>
    <row r="256" spans="1:38" x14ac:dyDescent="0.2">
      <c r="A256" s="102"/>
      <c r="B256" s="106">
        <f>+[3]data1cf!A256</f>
        <v>-206727.31760806957</v>
      </c>
      <c r="C256" s="106">
        <f>+[3]data1cf!B256</f>
        <v>13718.279610501631</v>
      </c>
      <c r="D256" s="106">
        <f>+[3]data1cf!C256</f>
        <v>55355.371006377944</v>
      </c>
      <c r="E256" s="106">
        <f>+[3]data1cf!D256</f>
        <v>53998.050535909599</v>
      </c>
      <c r="F256" s="106">
        <f>+[3]data1cf!E256</f>
        <v>38813.368818694726</v>
      </c>
      <c r="G256" s="106">
        <f>+[3]data1cf!F256</f>
        <v>36637.168792978351</v>
      </c>
      <c r="H256" s="106">
        <f>+[3]data1cf!G256</f>
        <v>33897.193117901683</v>
      </c>
      <c r="I256" s="106">
        <f>+[3]data1cf!H256</f>
        <v>31621.005376202142</v>
      </c>
      <c r="J256" s="106">
        <f>+[3]data1cf!I256</f>
        <v>30891.948388612189</v>
      </c>
      <c r="K256" s="106">
        <f>+[3]data1cf!J256</f>
        <v>29755.892291241893</v>
      </c>
      <c r="L256" s="106">
        <f>+[3]data1cf!K256</f>
        <v>28729.342472024946</v>
      </c>
      <c r="M256" s="106">
        <f>+[3]data1cf!L256</f>
        <v>27844.261098569055</v>
      </c>
      <c r="N256" s="106">
        <f>+[3]data1cf!M256</f>
        <v>27049.079526146939</v>
      </c>
      <c r="O256" s="106">
        <f>+[3]data1cf!N256</f>
        <v>25925.914072410997</v>
      </c>
      <c r="P256" s="106">
        <f>+[3]data1cf!O256</f>
        <v>34293.975376357062</v>
      </c>
      <c r="Q256" s="106">
        <f>+[3]data1cf!P256</f>
        <v>42976.756438262819</v>
      </c>
      <c r="R256" s="106">
        <f>+[3]data1cf!Q256</f>
        <v>30810.072259099266</v>
      </c>
      <c r="S256" s="106">
        <f>+[3]data1cf!R256</f>
        <v>18238.255925833757</v>
      </c>
      <c r="T256" s="106">
        <f>+[3]data1cf!S256</f>
        <v>17741.520474904602</v>
      </c>
      <c r="U256" s="106">
        <f>+[3]data1cf!T256</f>
        <v>17242.720567926808</v>
      </c>
      <c r="V256" s="106">
        <f>+[3]data1cf!U256</f>
        <v>16960.790798997106</v>
      </c>
      <c r="W256" s="106">
        <f>+[3]data1cf!V256</f>
        <v>16238.677793089446</v>
      </c>
      <c r="X256" s="106">
        <f>+[3]data1cf!W256</f>
        <v>15733.305428095166</v>
      </c>
      <c r="Y256" s="106">
        <f>+[3]data1cf!X256</f>
        <v>15225.609499630355</v>
      </c>
      <c r="Z256" s="106">
        <f>+[3]data1cf!Y256</f>
        <v>14933.14762549099</v>
      </c>
      <c r="AA256" s="106">
        <f>+[3]data1cf!Z256</f>
        <v>14202.966033465542</v>
      </c>
      <c r="AB256" s="106">
        <f>+[3]data1cf!AA256</f>
        <v>13687.87274559974</v>
      </c>
      <c r="AC256" s="106">
        <f>+[3]data1cf!AB256</f>
        <v>13170.16426657726</v>
      </c>
      <c r="AD256" s="106">
        <f>+[3]data1cf!AC256</f>
        <v>12867.507360557607</v>
      </c>
      <c r="AE256" s="106">
        <f>+[3]data1cf!AD256</f>
        <v>12126.585558451414</v>
      </c>
      <c r="AF256" s="106">
        <f>+[3]data1cf!AE256</f>
        <v>-3478.3956019538637</v>
      </c>
      <c r="AG256" s="106"/>
      <c r="AH256" s="107">
        <f t="shared" si="24"/>
        <v>90946.291589151471</v>
      </c>
      <c r="AI256" s="107">
        <f t="shared" si="26"/>
        <v>182312.174461594</v>
      </c>
      <c r="AJ256" s="108">
        <f t="shared" si="27"/>
        <v>152763.49845453625</v>
      </c>
      <c r="AK256" s="109">
        <f t="shared" si="25"/>
        <v>0.16189983487129214</v>
      </c>
      <c r="AL256" s="110">
        <f t="shared" si="31"/>
        <v>0.94020993600304636</v>
      </c>
    </row>
    <row r="257" spans="1:38" x14ac:dyDescent="0.2">
      <c r="A257" s="102"/>
      <c r="B257" s="106">
        <f>+[3]data1cf!A257</f>
        <v>-186416.70374908368</v>
      </c>
      <c r="C257" s="106">
        <f>+[3]data1cf!B257</f>
        <v>27130.038162016688</v>
      </c>
      <c r="D257" s="106">
        <f>+[3]data1cf!C257</f>
        <v>69324.725695631059</v>
      </c>
      <c r="E257" s="106">
        <f>+[3]data1cf!D257</f>
        <v>64762.449980142948</v>
      </c>
      <c r="F257" s="106">
        <f>+[3]data1cf!E257</f>
        <v>47790.127227745004</v>
      </c>
      <c r="G257" s="106">
        <f>+[3]data1cf!F257</f>
        <v>45438.886402044227</v>
      </c>
      <c r="H257" s="106">
        <f>+[3]data1cf!G257</f>
        <v>42641.399478647814</v>
      </c>
      <c r="I257" s="106">
        <f>+[3]data1cf!H257</f>
        <v>40274.686668087947</v>
      </c>
      <c r="J257" s="106">
        <f>+[3]data1cf!I257</f>
        <v>39338.971638315968</v>
      </c>
      <c r="K257" s="106">
        <f>+[3]data1cf!J257</f>
        <v>37969.355996614875</v>
      </c>
      <c r="L257" s="106">
        <f>+[3]data1cf!K257</f>
        <v>36734.792079410588</v>
      </c>
      <c r="M257" s="106">
        <f>+[3]data1cf!L257</f>
        <v>35629.336195457785</v>
      </c>
      <c r="N257" s="106">
        <f>+[3]data1cf!M257</f>
        <v>34638.337081451216</v>
      </c>
      <c r="O257" s="106">
        <f>+[3]data1cf!N257</f>
        <v>33290.961083726688</v>
      </c>
      <c r="P257" s="106">
        <f>+[3]data1cf!O257</f>
        <v>40535.821350622835</v>
      </c>
      <c r="Q257" s="106">
        <f>+[3]data1cf!P257</f>
        <v>48163.954108883554</v>
      </c>
      <c r="R257" s="106">
        <f>+[3]data1cf!Q257</f>
        <v>37119.624928272417</v>
      </c>
      <c r="S257" s="106">
        <f>+[3]data1cf!R257</f>
        <v>25654.115219113868</v>
      </c>
      <c r="T257" s="106">
        <f>+[3]data1cf!S257</f>
        <v>25108.669737182281</v>
      </c>
      <c r="U257" s="106">
        <f>+[3]data1cf!T257</f>
        <v>24563.729834943952</v>
      </c>
      <c r="V257" s="106">
        <f>+[3]data1cf!U257</f>
        <v>24245.221992062245</v>
      </c>
      <c r="W257" s="106">
        <f>+[3]data1cf!V257</f>
        <v>23475.427894132008</v>
      </c>
      <c r="X257" s="106">
        <f>+[3]data1cf!W257</f>
        <v>22932.097569055812</v>
      </c>
      <c r="Y257" s="106">
        <f>+[3]data1cf!X257</f>
        <v>22389.336278378512</v>
      </c>
      <c r="Z257" s="106">
        <f>+[3]data1cf!Y257</f>
        <v>22071.392921246254</v>
      </c>
      <c r="AA257" s="106">
        <f>+[3]data1cf!Z257</f>
        <v>21305.5895964796</v>
      </c>
      <c r="AB257" s="106">
        <f>+[3]data1cf!AA257</f>
        <v>20764.639899078669</v>
      </c>
      <c r="AC257" s="106">
        <f>+[3]data1cf!AB257</f>
        <v>20224.330654906931</v>
      </c>
      <c r="AD257" s="106">
        <f>+[3]data1cf!AC257</f>
        <v>19908.761243588553</v>
      </c>
      <c r="AE257" s="106">
        <f>+[3]data1cf!AD257</f>
        <v>19145.710957046431</v>
      </c>
      <c r="AF257" s="106">
        <f>+[3]data1cf!AE257</f>
        <v>5009.9751488970214</v>
      </c>
      <c r="AG257" s="106"/>
      <c r="AH257" s="107">
        <f t="shared" si="24"/>
        <v>197721.00054777515</v>
      </c>
      <c r="AI257" s="107">
        <f t="shared" si="26"/>
        <v>313604.56006543501</v>
      </c>
      <c r="AJ257" s="108">
        <f t="shared" si="27"/>
        <v>278158.93851225602</v>
      </c>
      <c r="AK257" s="109">
        <f t="shared" si="25"/>
        <v>0.24517933726310731</v>
      </c>
      <c r="AL257" s="110">
        <f t="shared" si="31"/>
        <v>0.99213648765806228</v>
      </c>
    </row>
    <row r="258" spans="1:38" x14ac:dyDescent="0.2">
      <c r="A258" s="102"/>
      <c r="B258" s="106">
        <f>+[3]data1cf!A258</f>
        <v>-178975.42595262107</v>
      </c>
      <c r="C258" s="106">
        <f>+[3]data1cf!B258</f>
        <v>27624.513613563788</v>
      </c>
      <c r="D258" s="106">
        <f>+[3]data1cf!C258</f>
        <v>63439.661238208413</v>
      </c>
      <c r="E258" s="106">
        <f>+[3]data1cf!D258</f>
        <v>61318.443331625283</v>
      </c>
      <c r="F258" s="106">
        <f>+[3]data1cf!E258</f>
        <v>46789.026445586758</v>
      </c>
      <c r="G258" s="106">
        <f>+[3]data1cf!F258</f>
        <v>44515.911906854875</v>
      </c>
      <c r="H258" s="106">
        <f>+[3]data1cf!G258</f>
        <v>41818.708935136281</v>
      </c>
      <c r="I258" s="106">
        <f>+[3]data1cf!H258</f>
        <v>39535.522084917306</v>
      </c>
      <c r="J258" s="106">
        <f>+[3]data1cf!I258</f>
        <v>38629.756316855812</v>
      </c>
      <c r="K258" s="106">
        <f>+[3]data1cf!J258</f>
        <v>37300.489056393635</v>
      </c>
      <c r="L258" s="106">
        <f>+[3]data1cf!K258</f>
        <v>36104.442802919773</v>
      </c>
      <c r="M258" s="106">
        <f>+[3]data1cf!L258</f>
        <v>35032.404535583235</v>
      </c>
      <c r="N258" s="106">
        <f>+[3]data1cf!M258</f>
        <v>34073.843183445337</v>
      </c>
      <c r="O258" s="106">
        <f>+[3]data1cf!N258</f>
        <v>32766.167392320218</v>
      </c>
      <c r="P258" s="106">
        <f>+[3]data1cf!O258</f>
        <v>39711.340831808804</v>
      </c>
      <c r="Q258" s="106">
        <f>+[3]data1cf!P258</f>
        <v>47027.953773335052</v>
      </c>
      <c r="R258" s="106">
        <f>+[3]data1cf!Q258</f>
        <v>36424.514295205372</v>
      </c>
      <c r="S258" s="106">
        <f>+[3]data1cf!R258</f>
        <v>25409.616185050385</v>
      </c>
      <c r="T258" s="106">
        <f>+[3]data1cf!S258</f>
        <v>24882.545519398773</v>
      </c>
      <c r="U258" s="106">
        <f>+[3]data1cf!T258</f>
        <v>24356.042740035547</v>
      </c>
      <c r="V258" s="106">
        <f>+[3]data1cf!U258</f>
        <v>24050.746366007588</v>
      </c>
      <c r="W258" s="106">
        <f>+[3]data1cf!V258</f>
        <v>23304.809497626644</v>
      </c>
      <c r="X258" s="106">
        <f>+[3]data1cf!W258</f>
        <v>22780.114656384118</v>
      </c>
      <c r="Y258" s="106">
        <f>+[3]data1cf!X258</f>
        <v>22256.058976162254</v>
      </c>
      <c r="Z258" s="106">
        <f>+[3]data1cf!Y258</f>
        <v>21951.840996000989</v>
      </c>
      <c r="AA258" s="106">
        <f>+[3]data1cf!Z258</f>
        <v>21209.942373348007</v>
      </c>
      <c r="AB258" s="106">
        <f>+[3]data1cf!AA258</f>
        <v>20687.921543408884</v>
      </c>
      <c r="AC258" s="106">
        <f>+[3]data1cf!AB258</f>
        <v>20166.620094829603</v>
      </c>
      <c r="AD258" s="106">
        <f>+[3]data1cf!AC258</f>
        <v>19865.293523260232</v>
      </c>
      <c r="AE258" s="106">
        <f>+[3]data1cf!AD258</f>
        <v>19126.262314956693</v>
      </c>
      <c r="AF258" s="106">
        <f>+[3]data1cf!AE258</f>
        <v>5552.5616097859893</v>
      </c>
      <c r="AG258" s="106"/>
      <c r="AH258" s="107">
        <f t="shared" ref="AH258:AH321" si="32">XNPV(0.1,B258:AF258,$B$1:$AF$1)</f>
        <v>193812.15125168557</v>
      </c>
      <c r="AI258" s="107">
        <f t="shared" si="26"/>
        <v>307180.9690829594</v>
      </c>
      <c r="AJ258" s="108">
        <f t="shared" si="27"/>
        <v>272647.73085841042</v>
      </c>
      <c r="AK258" s="109">
        <f t="shared" ref="AK258:AK321" si="33">XIRR(B258:AF258,$B$1:$AF$1)</f>
        <v>0.2461209237575531</v>
      </c>
      <c r="AL258" s="110">
        <f t="shared" si="31"/>
        <v>0.99131597926790882</v>
      </c>
    </row>
    <row r="259" spans="1:38" x14ac:dyDescent="0.2">
      <c r="A259" s="102"/>
      <c r="B259" s="106">
        <f>+[3]data1cf!A259</f>
        <v>-204738.90484758388</v>
      </c>
      <c r="C259" s="106">
        <f>+[3]data1cf!B259</f>
        <v>13848.405008479254</v>
      </c>
      <c r="D259" s="106">
        <f>+[3]data1cf!C259</f>
        <v>57452.569764721222</v>
      </c>
      <c r="E259" s="106">
        <f>+[3]data1cf!D259</f>
        <v>55126.188519789328</v>
      </c>
      <c r="F259" s="106">
        <f>+[3]data1cf!E259</f>
        <v>39691.269005078851</v>
      </c>
      <c r="G259" s="106">
        <f>+[3]data1cf!F259</f>
        <v>37497.963162731074</v>
      </c>
      <c r="H259" s="106">
        <f>+[3]data1cf!G259</f>
        <v>34752.383323150396</v>
      </c>
      <c r="I259" s="106">
        <f>+[3]data1cf!H259</f>
        <v>32467.358351437259</v>
      </c>
      <c r="J259" s="106">
        <f>+[3]data1cf!I259</f>
        <v>31718.092314025576</v>
      </c>
      <c r="K259" s="106">
        <f>+[3]data1cf!J259</f>
        <v>30559.197877439583</v>
      </c>
      <c r="L259" s="106">
        <f>+[3]data1cf!K259</f>
        <v>29512.308207223439</v>
      </c>
      <c r="M259" s="106">
        <f>+[3]data1cf!L259</f>
        <v>28605.676772779487</v>
      </c>
      <c r="N259" s="106">
        <f>+[3]data1cf!M259</f>
        <v>27791.347117323166</v>
      </c>
      <c r="O259" s="106">
        <f>+[3]data1cf!N259</f>
        <v>26646.257713856801</v>
      </c>
      <c r="P259" s="106">
        <f>+[3]data1cf!O259</f>
        <v>34904.381573507613</v>
      </c>
      <c r="Q259" s="106">
        <f>+[3]data1cf!P259</f>
        <v>43483.928539838686</v>
      </c>
      <c r="R259" s="106">
        <f>+[3]data1cf!Q259</f>
        <v>31427.129526340948</v>
      </c>
      <c r="S259" s="106">
        <f>+[3]data1cf!R259</f>
        <v>18963.630587940417</v>
      </c>
      <c r="T259" s="106">
        <f>+[3]data1cf!S259</f>
        <v>18462.134235275415</v>
      </c>
      <c r="U259" s="106">
        <f>+[3]data1cf!T259</f>
        <v>17958.824843710914</v>
      </c>
      <c r="V259" s="106">
        <f>+[3]data1cf!U259</f>
        <v>17673.319819689932</v>
      </c>
      <c r="W259" s="106">
        <f>+[3]data1cf!V259</f>
        <v>16946.547747480217</v>
      </c>
      <c r="X259" s="106">
        <f>+[3]data1cf!W259</f>
        <v>16437.466316322956</v>
      </c>
      <c r="Y259" s="106">
        <f>+[3]data1cf!X259</f>
        <v>15926.344293911421</v>
      </c>
      <c r="Z259" s="106">
        <f>+[3]data1cf!Y259</f>
        <v>15631.392756247184</v>
      </c>
      <c r="AA259" s="106">
        <f>+[3]data1cf!Z259</f>
        <v>14897.731767842655</v>
      </c>
      <c r="AB259" s="106">
        <f>+[3]data1cf!AA259</f>
        <v>14380.113264017848</v>
      </c>
      <c r="AC259" s="106">
        <f>+[3]data1cf!AB259</f>
        <v>13860.198056758672</v>
      </c>
      <c r="AD259" s="106">
        <f>+[3]data1cf!AC259</f>
        <v>13556.281110023825</v>
      </c>
      <c r="AE259" s="106">
        <f>+[3]data1cf!AD259</f>
        <v>12813.199860492045</v>
      </c>
      <c r="AF259" s="106">
        <f>+[3]data1cf!AE259</f>
        <v>-2647.9367896567928</v>
      </c>
      <c r="AG259" s="106"/>
      <c r="AH259" s="107">
        <f t="shared" si="32"/>
        <v>100977.56495282175</v>
      </c>
      <c r="AI259" s="107">
        <f t="shared" ref="AI259:AI322" si="34">SUMPRODUCT(B259:AA259,$B$1010:$AA$1010)</f>
        <v>194754.90688882451</v>
      </c>
      <c r="AJ259" s="108">
        <f t="shared" ref="AJ259:AJ322" si="35">SUMPRODUCT(B259:AF259,$B$1012:$AF$1012)</f>
        <v>164625.03845998377</v>
      </c>
      <c r="AK259" s="109">
        <f t="shared" si="33"/>
        <v>0.16897422671318052</v>
      </c>
      <c r="AL259" s="110">
        <f t="shared" ref="AL259:AL274" si="36">1-EXP(-(1/0.25)*(AI259/ABS($AI$1010)))</f>
        <v>0.95066735036654559</v>
      </c>
    </row>
    <row r="260" spans="1:38" x14ac:dyDescent="0.2">
      <c r="A260" s="102"/>
      <c r="B260" s="106">
        <f>+[3]data1cf!A260</f>
        <v>-188558.62755328813</v>
      </c>
      <c r="C260" s="106">
        <f>+[3]data1cf!B260</f>
        <v>23679.696795060372</v>
      </c>
      <c r="D260" s="106">
        <f>+[3]data1cf!C260</f>
        <v>61284.732013618879</v>
      </c>
      <c r="E260" s="106">
        <f>+[3]data1cf!D260</f>
        <v>58822.357211687253</v>
      </c>
      <c r="F260" s="106">
        <f>+[3]data1cf!E260</f>
        <v>43870.260328001634</v>
      </c>
      <c r="G260" s="106">
        <f>+[3]data1cf!F260</f>
        <v>41636.071409667114</v>
      </c>
      <c r="H260" s="106">
        <f>+[3]data1cf!G260</f>
        <v>38928.755519854603</v>
      </c>
      <c r="I260" s="106">
        <f>+[3]data1cf!H260</f>
        <v>36652.463870913998</v>
      </c>
      <c r="J260" s="106">
        <f>+[3]data1cf!I260</f>
        <v>35811.773703608429</v>
      </c>
      <c r="K260" s="106">
        <f>+[3]data1cf!J260</f>
        <v>34554.057929405506</v>
      </c>
      <c r="L260" s="106">
        <f>+[3]data1cf!K260</f>
        <v>33420.94462679034</v>
      </c>
      <c r="M260" s="106">
        <f>+[3]data1cf!L260</f>
        <v>32417.846771826931</v>
      </c>
      <c r="N260" s="106">
        <f>+[3]data1cf!M260</f>
        <v>31519.70136924999</v>
      </c>
      <c r="O260" s="106">
        <f>+[3]data1cf!N260</f>
        <v>30280.416195765218</v>
      </c>
      <c r="P260" s="106">
        <f>+[3]data1cf!O260</f>
        <v>37721.228584112301</v>
      </c>
      <c r="Q260" s="106">
        <f>+[3]data1cf!P260</f>
        <v>45512.476190141286</v>
      </c>
      <c r="R260" s="106">
        <f>+[3]data1cf!Q260</f>
        <v>34370.360993500821</v>
      </c>
      <c r="S260" s="106">
        <f>+[3]data1cf!R260</f>
        <v>22819.570548456482</v>
      </c>
      <c r="T260" s="106">
        <f>+[3]data1cf!S260</f>
        <v>22304.365199840991</v>
      </c>
      <c r="U260" s="106">
        <f>+[3]data1cf!T260</f>
        <v>21788.785000379605</v>
      </c>
      <c r="V260" s="106">
        <f>+[3]data1cf!U260</f>
        <v>21492.578830377752</v>
      </c>
      <c r="W260" s="106">
        <f>+[3]data1cf!V260</f>
        <v>20756.454729451696</v>
      </c>
      <c r="X260" s="106">
        <f>+[3]data1cf!W260</f>
        <v>20239.681144716065</v>
      </c>
      <c r="Y260" s="106">
        <f>+[3]data1cf!X260</f>
        <v>19722.485662050902</v>
      </c>
      <c r="Z260" s="106">
        <f>+[3]data1cf!Y260</f>
        <v>19423.212283003362</v>
      </c>
      <c r="AA260" s="106">
        <f>+[3]data1cf!Z260</f>
        <v>18686.777995472235</v>
      </c>
      <c r="AB260" s="106">
        <f>+[3]data1cf!AA260</f>
        <v>18168.239347167284</v>
      </c>
      <c r="AC260" s="106">
        <f>+[3]data1cf!AB260</f>
        <v>17649.22584902565</v>
      </c>
      <c r="AD260" s="106">
        <f>+[3]data1cf!AC260</f>
        <v>17348.168042083227</v>
      </c>
      <c r="AE260" s="106">
        <f>+[3]data1cf!AD260</f>
        <v>16609.71689388722</v>
      </c>
      <c r="AF260" s="106">
        <f>+[3]data1cf!AE260</f>
        <v>2335.4915445500483</v>
      </c>
      <c r="AG260" s="106"/>
      <c r="AH260" s="107">
        <f t="shared" si="32"/>
        <v>158684.79090878123</v>
      </c>
      <c r="AI260" s="107">
        <f t="shared" si="34"/>
        <v>264165.84292408865</v>
      </c>
      <c r="AJ260" s="108">
        <f t="shared" si="35"/>
        <v>231427.65094370116</v>
      </c>
      <c r="AK260" s="109">
        <f t="shared" si="33"/>
        <v>0.21555566191673281</v>
      </c>
      <c r="AL260" s="110">
        <f t="shared" si="36"/>
        <v>0.98312026479191728</v>
      </c>
    </row>
    <row r="261" spans="1:38" x14ac:dyDescent="0.2">
      <c r="A261" s="102"/>
      <c r="B261" s="106">
        <f>+[3]data1cf!A261</f>
        <v>-188212.95164055587</v>
      </c>
      <c r="C261" s="106">
        <f>+[3]data1cf!B261</f>
        <v>20366.096200384636</v>
      </c>
      <c r="D261" s="106">
        <f>+[3]data1cf!C261</f>
        <v>61098.964360586091</v>
      </c>
      <c r="E261" s="106">
        <f>+[3]data1cf!D261</f>
        <v>58301.773017412837</v>
      </c>
      <c r="F261" s="106">
        <f>+[3]data1cf!E261</f>
        <v>42927.548361666137</v>
      </c>
      <c r="G261" s="106">
        <f>+[3]data1cf!F261</f>
        <v>40726.707331290745</v>
      </c>
      <c r="H261" s="106">
        <f>+[3]data1cf!G261</f>
        <v>38049.402014269275</v>
      </c>
      <c r="I261" s="106">
        <f>+[3]data1cf!H261</f>
        <v>35801.368410357551</v>
      </c>
      <c r="J261" s="106">
        <f>+[3]data1cf!I261</f>
        <v>34984.143473823526</v>
      </c>
      <c r="K261" s="106">
        <f>+[3]data1cf!J261</f>
        <v>33754.607477044512</v>
      </c>
      <c r="L261" s="106">
        <f>+[3]data1cf!K261</f>
        <v>32647.251242803097</v>
      </c>
      <c r="M261" s="106">
        <f>+[3]data1cf!L261</f>
        <v>31669.554145081791</v>
      </c>
      <c r="N261" s="106">
        <f>+[3]data1cf!M261</f>
        <v>30794.679725664057</v>
      </c>
      <c r="O261" s="106">
        <f>+[3]data1cf!N261</f>
        <v>29582.693250796248</v>
      </c>
      <c r="P261" s="106">
        <f>+[3]data1cf!O261</f>
        <v>37032.945155562629</v>
      </c>
      <c r="Q261" s="106">
        <f>+[3]data1cf!P261</f>
        <v>44825.363647974031</v>
      </c>
      <c r="R261" s="106">
        <f>+[3]data1cf!Q261</f>
        <v>33709.931582730271</v>
      </c>
      <c r="S261" s="106">
        <f>+[3]data1cf!R261</f>
        <v>22189.535195262375</v>
      </c>
      <c r="T261" s="106">
        <f>+[3]data1cf!S261</f>
        <v>21682.750280035267</v>
      </c>
      <c r="U261" s="106">
        <f>+[3]data1cf!T261</f>
        <v>21175.409717772207</v>
      </c>
      <c r="V261" s="106">
        <f>+[3]data1cf!U261</f>
        <v>20885.376893751876</v>
      </c>
      <c r="W261" s="106">
        <f>+[3]data1cf!V261</f>
        <v>20158.994474411549</v>
      </c>
      <c r="X261" s="106">
        <f>+[3]data1cf!W261</f>
        <v>19649.884939242271</v>
      </c>
      <c r="Y261" s="106">
        <f>+[3]data1cf!X261</f>
        <v>19140.150018438711</v>
      </c>
      <c r="Z261" s="106">
        <f>+[3]data1cf!Y261</f>
        <v>18846.331900564808</v>
      </c>
      <c r="AA261" s="106">
        <f>+[3]data1cf!Z261</f>
        <v>18118.728410805736</v>
      </c>
      <c r="AB261" s="106">
        <f>+[3]data1cf!AA261</f>
        <v>17607.002495411594</v>
      </c>
      <c r="AC261" s="106">
        <f>+[3]data1cf!AB261</f>
        <v>17094.572702976428</v>
      </c>
      <c r="AD261" s="106">
        <f>+[3]data1cf!AC261</f>
        <v>16798.140285701771</v>
      </c>
      <c r="AE261" s="106">
        <f>+[3]data1cf!AD261</f>
        <v>16067.516388248856</v>
      </c>
      <c r="AF261" s="106">
        <f>+[3]data1cf!AE261</f>
        <v>1824.3596371394633</v>
      </c>
      <c r="AG261" s="106"/>
      <c r="AH261" s="107">
        <f t="shared" si="32"/>
        <v>150180.27254628381</v>
      </c>
      <c r="AI261" s="107">
        <f t="shared" si="34"/>
        <v>253339.54505251849</v>
      </c>
      <c r="AJ261" s="108">
        <f t="shared" si="35"/>
        <v>221225.99332416445</v>
      </c>
      <c r="AK261" s="109">
        <f t="shared" si="33"/>
        <v>0.20923253893852239</v>
      </c>
      <c r="AL261" s="110">
        <f t="shared" si="36"/>
        <v>0.98004675978338684</v>
      </c>
    </row>
    <row r="262" spans="1:38" x14ac:dyDescent="0.2">
      <c r="A262" s="102"/>
      <c r="B262" s="106">
        <f>+[3]data1cf!A262</f>
        <v>-172221.50598896376</v>
      </c>
      <c r="C262" s="106">
        <f>+[3]data1cf!B262</f>
        <v>33222.53614245358</v>
      </c>
      <c r="D262" s="106">
        <f>+[3]data1cf!C262</f>
        <v>69361.021894003905</v>
      </c>
      <c r="E262" s="106">
        <f>+[3]data1cf!D262</f>
        <v>65377.843186838058</v>
      </c>
      <c r="F262" s="106">
        <f>+[3]data1cf!E262</f>
        <v>51061.538647009176</v>
      </c>
      <c r="G262" s="106">
        <f>+[3]data1cf!F262</f>
        <v>48687.524880095385</v>
      </c>
      <c r="H262" s="106">
        <f>+[3]data1cf!G262</f>
        <v>45934.777889637684</v>
      </c>
      <c r="I262" s="106">
        <f>+[3]data1cf!H262</f>
        <v>43586.468173579429</v>
      </c>
      <c r="J262" s="106">
        <f>+[3]data1cf!I262</f>
        <v>42580.271458586809</v>
      </c>
      <c r="K262" s="106">
        <f>+[3]data1cf!J262</f>
        <v>41135.548887869343</v>
      </c>
      <c r="L262" s="106">
        <f>+[3]data1cf!K262</f>
        <v>39835.900191751833</v>
      </c>
      <c r="M262" s="106">
        <f>+[3]data1cf!L262</f>
        <v>38656.320772005492</v>
      </c>
      <c r="N262" s="106">
        <f>+[3]data1cf!M262</f>
        <v>37601.378397246852</v>
      </c>
      <c r="O262" s="106">
        <f>+[3]data1cf!N262</f>
        <v>36182.57860251618</v>
      </c>
      <c r="P262" s="106">
        <f>+[3]data1cf!O262</f>
        <v>42720.69256338806</v>
      </c>
      <c r="Q262" s="106">
        <f>+[3]data1cf!P262</f>
        <v>49664.130711282356</v>
      </c>
      <c r="R262" s="106">
        <f>+[3]data1cf!Q262</f>
        <v>39424.99996508503</v>
      </c>
      <c r="S262" s="106">
        <f>+[3]data1cf!R262</f>
        <v>28764.391800170837</v>
      </c>
      <c r="T262" s="106">
        <f>+[3]data1cf!S262</f>
        <v>28210.253260319456</v>
      </c>
      <c r="U262" s="106">
        <f>+[3]data1cf!T262</f>
        <v>27657.801107600804</v>
      </c>
      <c r="V262" s="106">
        <f>+[3]data1cf!U262</f>
        <v>27332.354628108282</v>
      </c>
      <c r="W262" s="106">
        <f>+[3]data1cf!V262</f>
        <v>26558.159847766292</v>
      </c>
      <c r="X262" s="106">
        <f>+[3]data1cf!W262</f>
        <v>26011.076522656032</v>
      </c>
      <c r="Y262" s="106">
        <f>+[3]data1cf!X262</f>
        <v>25465.891241120757</v>
      </c>
      <c r="Z262" s="106">
        <f>+[3]data1cf!Y262</f>
        <v>25146.27899041515</v>
      </c>
      <c r="AA262" s="106">
        <f>+[3]data1cf!Z262</f>
        <v>24381.444282243472</v>
      </c>
      <c r="AB262" s="106">
        <f>+[3]data1cf!AA262</f>
        <v>23842.301663480765</v>
      </c>
      <c r="AC262" s="106">
        <f>+[3]data1cf!AB262</f>
        <v>23305.295309483481</v>
      </c>
      <c r="AD262" s="106">
        <f>+[3]data1cf!AC262</f>
        <v>22993.980743060747</v>
      </c>
      <c r="AE262" s="106">
        <f>+[3]data1cf!AD262</f>
        <v>22237.949670195325</v>
      </c>
      <c r="AF262" s="106">
        <f>+[3]data1cf!AE262</f>
        <v>9145.694184882479</v>
      </c>
      <c r="AG262" s="106"/>
      <c r="AH262" s="107">
        <f t="shared" si="32"/>
        <v>239081.51786691649</v>
      </c>
      <c r="AI262" s="107">
        <f t="shared" si="34"/>
        <v>363722.06458165689</v>
      </c>
      <c r="AJ262" s="108">
        <f t="shared" si="35"/>
        <v>326404.24915129988</v>
      </c>
      <c r="AK262" s="109">
        <f t="shared" si="33"/>
        <v>0.28579987883567814</v>
      </c>
      <c r="AL262" s="110">
        <f t="shared" si="36"/>
        <v>0.99637496133574843</v>
      </c>
    </row>
    <row r="263" spans="1:38" x14ac:dyDescent="0.2">
      <c r="A263" s="102"/>
      <c r="B263" s="106">
        <f>+[3]data1cf!A263</f>
        <v>-198406.76675980131</v>
      </c>
      <c r="C263" s="106">
        <f>+[3]data1cf!B263</f>
        <v>19110.980235465206</v>
      </c>
      <c r="D263" s="106">
        <f>+[3]data1cf!C263</f>
        <v>60686.558861299563</v>
      </c>
      <c r="E263" s="106">
        <f>+[3]data1cf!D263</f>
        <v>57285.759175698855</v>
      </c>
      <c r="F263" s="106">
        <f>+[3]data1cf!E263</f>
        <v>42336.876860737029</v>
      </c>
      <c r="G263" s="106">
        <f>+[3]data1cf!F263</f>
        <v>40094.074004286653</v>
      </c>
      <c r="H263" s="106">
        <f>+[3]data1cf!G263</f>
        <v>37334.893129737509</v>
      </c>
      <c r="I263" s="106">
        <f>+[3]data1cf!H263</f>
        <v>35025.808246154222</v>
      </c>
      <c r="J263" s="106">
        <f>+[3]data1cf!I263</f>
        <v>34215.882690439146</v>
      </c>
      <c r="K263" s="106">
        <f>+[3]data1cf!J263</f>
        <v>32988.664329841631</v>
      </c>
      <c r="L263" s="106">
        <f>+[3]data1cf!K263</f>
        <v>31881.015745179175</v>
      </c>
      <c r="M263" s="106">
        <f>+[3]data1cf!L263</f>
        <v>30909.751465471345</v>
      </c>
      <c r="N263" s="106">
        <f>+[3]data1cf!M263</f>
        <v>30038.089072323724</v>
      </c>
      <c r="O263" s="106">
        <f>+[3]data1cf!N263</f>
        <v>28827.445129340151</v>
      </c>
      <c r="P263" s="106">
        <f>+[3]data1cf!O263</f>
        <v>36739.383249505503</v>
      </c>
      <c r="Q263" s="106">
        <f>+[3]data1cf!P263</f>
        <v>44992.798776612515</v>
      </c>
      <c r="R263" s="106">
        <f>+[3]data1cf!Q263</f>
        <v>33286.969781083309</v>
      </c>
      <c r="S263" s="106">
        <f>+[3]data1cf!R263</f>
        <v>21169.994079594304</v>
      </c>
      <c r="T263" s="106">
        <f>+[3]data1cf!S263</f>
        <v>20654.603716422629</v>
      </c>
      <c r="U263" s="106">
        <f>+[3]data1cf!T263</f>
        <v>20138.170195567</v>
      </c>
      <c r="V263" s="106">
        <f>+[3]data1cf!U263</f>
        <v>19842.210737559799</v>
      </c>
      <c r="W263" s="106">
        <f>+[3]data1cf!V263</f>
        <v>19102.047563040804</v>
      </c>
      <c r="X263" s="106">
        <f>+[3]data1cf!W263</f>
        <v>18582.29301721802</v>
      </c>
      <c r="Y263" s="106">
        <f>+[3]data1cf!X263</f>
        <v>18061.364388231981</v>
      </c>
      <c r="Z263" s="106">
        <f>+[3]data1cf!Y263</f>
        <v>17759.291252668714</v>
      </c>
      <c r="AA263" s="106">
        <f>+[3]data1cf!Z263</f>
        <v>17015.842934115732</v>
      </c>
      <c r="AB263" s="106">
        <f>+[3]data1cf!AA263</f>
        <v>16491.176462270872</v>
      </c>
      <c r="AC263" s="106">
        <f>+[3]data1cf!AB263</f>
        <v>15965.188549482125</v>
      </c>
      <c r="AD263" s="106">
        <f>+[3]data1cf!AC263</f>
        <v>15657.922763318649</v>
      </c>
      <c r="AE263" s="106">
        <f>+[3]data1cf!AD263</f>
        <v>14909.088638862639</v>
      </c>
      <c r="AF263" s="106">
        <f>+[3]data1cf!AE263</f>
        <v>-93.141840844251419</v>
      </c>
      <c r="AG263" s="106"/>
      <c r="AH263" s="107">
        <f t="shared" si="32"/>
        <v>132554.81911170756</v>
      </c>
      <c r="AI263" s="107">
        <f t="shared" si="34"/>
        <v>233468.55904540309</v>
      </c>
      <c r="AJ263" s="108">
        <f t="shared" si="35"/>
        <v>201639.68601356301</v>
      </c>
      <c r="AK263" s="109">
        <f t="shared" si="33"/>
        <v>0.19251899123191837</v>
      </c>
      <c r="AL263" s="110">
        <f t="shared" si="36"/>
        <v>0.97287599082799436</v>
      </c>
    </row>
    <row r="264" spans="1:38" x14ac:dyDescent="0.2">
      <c r="A264" s="102"/>
      <c r="B264" s="106">
        <f>+[3]data1cf!A264</f>
        <v>-181093.24476300477</v>
      </c>
      <c r="C264" s="106">
        <f>+[3]data1cf!B264</f>
        <v>28413.553873723475</v>
      </c>
      <c r="D264" s="106">
        <f>+[3]data1cf!C264</f>
        <v>64941.058280156663</v>
      </c>
      <c r="E264" s="106">
        <f>+[3]data1cf!D264</f>
        <v>63821.256514000241</v>
      </c>
      <c r="F264" s="106">
        <f>+[3]data1cf!E264</f>
        <v>48969.184091802512</v>
      </c>
      <c r="G264" s="106">
        <f>+[3]data1cf!F264</f>
        <v>46610.987478528914</v>
      </c>
      <c r="H264" s="106">
        <f>+[3]data1cf!G264</f>
        <v>43831.63051958612</v>
      </c>
      <c r="I264" s="106">
        <f>+[3]data1cf!H264</f>
        <v>41473.11894416291</v>
      </c>
      <c r="J264" s="106">
        <f>+[3]data1cf!I264</f>
        <v>40512.148891363366</v>
      </c>
      <c r="K264" s="106">
        <f>+[3]data1cf!J264</f>
        <v>39115.769281072702</v>
      </c>
      <c r="L264" s="106">
        <f>+[3]data1cf!K264</f>
        <v>37858.075249725895</v>
      </c>
      <c r="M264" s="106">
        <f>+[3]data1cf!L264</f>
        <v>36726.093186710175</v>
      </c>
      <c r="N264" s="106">
        <f>+[3]data1cf!M264</f>
        <v>35712.274558630656</v>
      </c>
      <c r="O264" s="106">
        <f>+[3]data1cf!N264</f>
        <v>34339.470463874255</v>
      </c>
      <c r="P264" s="106">
        <f>+[3]data1cf!O264</f>
        <v>41320.533454597447</v>
      </c>
      <c r="Q264" s="106">
        <f>+[3]data1cf!P264</f>
        <v>48692.727181980859</v>
      </c>
      <c r="R264" s="106">
        <f>+[3]data1cf!Q264</f>
        <v>37950.692825168328</v>
      </c>
      <c r="S264" s="106">
        <f>+[3]data1cf!R264</f>
        <v>26787.540374216631</v>
      </c>
      <c r="T264" s="106">
        <f>+[3]data1cf!S264</f>
        <v>26239.238271823735</v>
      </c>
      <c r="U264" s="106">
        <f>+[3]data1cf!T264</f>
        <v>25691.874779855047</v>
      </c>
      <c r="V264" s="106">
        <f>+[3]data1cf!U264</f>
        <v>25371.061238854614</v>
      </c>
      <c r="W264" s="106">
        <f>+[3]data1cf!V264</f>
        <v>24600.07710519059</v>
      </c>
      <c r="X264" s="106">
        <f>+[3]data1cf!W264</f>
        <v>24055.701798710768</v>
      </c>
      <c r="Y264" s="106">
        <f>+[3]data1cf!X264</f>
        <v>23512.382906532628</v>
      </c>
      <c r="Z264" s="106">
        <f>+[3]data1cf!Y264</f>
        <v>23194.070543050351</v>
      </c>
      <c r="AA264" s="106">
        <f>+[3]data1cf!Z264</f>
        <v>22429.042085570021</v>
      </c>
      <c r="AB264" s="106">
        <f>+[3]data1cf!AA264</f>
        <v>21889.086422485518</v>
      </c>
      <c r="AC264" s="106">
        <f>+[3]data1cf!AB264</f>
        <v>21350.319763004452</v>
      </c>
      <c r="AD264" s="106">
        <f>+[3]data1cf!AC264</f>
        <v>21036.557328523159</v>
      </c>
      <c r="AE264" s="106">
        <f>+[3]data1cf!AD264</f>
        <v>20276.497205388223</v>
      </c>
      <c r="AF264" s="106">
        <f>+[3]data1cf!AE264</f>
        <v>6532.3500612447679</v>
      </c>
      <c r="AG264" s="106"/>
      <c r="AH264" s="107">
        <f t="shared" si="32"/>
        <v>207536.7898603979</v>
      </c>
      <c r="AI264" s="107">
        <f t="shared" si="34"/>
        <v>326112.8899797296</v>
      </c>
      <c r="AJ264" s="108">
        <f t="shared" si="35"/>
        <v>290135.44733721198</v>
      </c>
      <c r="AK264" s="109">
        <f t="shared" si="33"/>
        <v>0.25319355130195609</v>
      </c>
      <c r="AL264" s="110">
        <f t="shared" si="36"/>
        <v>0.99351840610267772</v>
      </c>
    </row>
    <row r="265" spans="1:38" x14ac:dyDescent="0.2">
      <c r="A265" s="102"/>
      <c r="B265" s="106">
        <f>+[3]data1cf!A265</f>
        <v>-196043.44328296912</v>
      </c>
      <c r="C265" s="106">
        <f>+[3]data1cf!B265</f>
        <v>17989.426270578202</v>
      </c>
      <c r="D265" s="106">
        <f>+[3]data1cf!C265</f>
        <v>57497.305084816049</v>
      </c>
      <c r="E265" s="106">
        <f>+[3]data1cf!D265</f>
        <v>57097.721401468894</v>
      </c>
      <c r="F265" s="106">
        <f>+[3]data1cf!E265</f>
        <v>41015.212477351699</v>
      </c>
      <c r="G265" s="106">
        <f>+[3]data1cf!F265</f>
        <v>38830.505998446781</v>
      </c>
      <c r="H265" s="106">
        <f>+[3]data1cf!G265</f>
        <v>36131.568241988658</v>
      </c>
      <c r="I265" s="106">
        <f>+[3]data1cf!H265</f>
        <v>33876.313292896346</v>
      </c>
      <c r="J265" s="106">
        <f>+[3]data1cf!I265</f>
        <v>33100.621540567445</v>
      </c>
      <c r="K265" s="106">
        <f>+[3]data1cf!J265</f>
        <v>31915.678792420804</v>
      </c>
      <c r="L265" s="106">
        <f>+[3]data1cf!K265</f>
        <v>30847.106293204641</v>
      </c>
      <c r="M265" s="106">
        <f>+[3]data1cf!L265</f>
        <v>29913.164624811012</v>
      </c>
      <c r="N265" s="106">
        <f>+[3]data1cf!M265</f>
        <v>29076.179355718436</v>
      </c>
      <c r="O265" s="106">
        <f>+[3]data1cf!N265</f>
        <v>27906.652114195982</v>
      </c>
      <c r="P265" s="106">
        <f>+[3]data1cf!O265</f>
        <v>35749.574339791841</v>
      </c>
      <c r="Q265" s="106">
        <f>+[3]data1cf!P265</f>
        <v>43921.570930116432</v>
      </c>
      <c r="R265" s="106">
        <f>+[3]data1cf!Q265</f>
        <v>32362.713077012246</v>
      </c>
      <c r="S265" s="106">
        <f>+[3]data1cf!R265</f>
        <v>20399.446459568077</v>
      </c>
      <c r="T265" s="106">
        <f>+[3]data1cf!S265</f>
        <v>19898.366464998791</v>
      </c>
      <c r="U265" s="106">
        <f>+[3]data1cf!T265</f>
        <v>19396.057374529555</v>
      </c>
      <c r="V265" s="106">
        <f>+[3]data1cf!U265</f>
        <v>19110.520401608621</v>
      </c>
      <c r="W265" s="106">
        <f>+[3]data1cf!V265</f>
        <v>18387.603308196914</v>
      </c>
      <c r="X265" s="106">
        <f>+[3]data1cf!W265</f>
        <v>17881.381234834866</v>
      </c>
      <c r="Y265" s="106">
        <f>+[3]data1cf!X265</f>
        <v>17373.775803209151</v>
      </c>
      <c r="Z265" s="106">
        <f>+[3]data1cf!Y265</f>
        <v>17081.45740312471</v>
      </c>
      <c r="AA265" s="106">
        <f>+[3]data1cf!Z265</f>
        <v>16354.247617152316</v>
      </c>
      <c r="AB265" s="106">
        <f>+[3]data1cf!AA265</f>
        <v>15842.238088807382</v>
      </c>
      <c r="AC265" s="106">
        <f>+[3]data1cf!AB265</f>
        <v>15328.671578549234</v>
      </c>
      <c r="AD265" s="106">
        <f>+[3]data1cf!AC265</f>
        <v>15030.368525346257</v>
      </c>
      <c r="AE265" s="106">
        <f>+[3]data1cf!AD265</f>
        <v>14296.679373179843</v>
      </c>
      <c r="AF265" s="106">
        <f>+[3]data1cf!AE265</f>
        <v>-521.4958336645941</v>
      </c>
      <c r="AG265" s="106"/>
      <c r="AH265" s="107">
        <f t="shared" si="32"/>
        <v>124038.59907084877</v>
      </c>
      <c r="AI265" s="107">
        <f t="shared" si="34"/>
        <v>221810.94108465299</v>
      </c>
      <c r="AJ265" s="108">
        <f t="shared" si="35"/>
        <v>190886.59347873228</v>
      </c>
      <c r="AK265" s="109">
        <f t="shared" si="33"/>
        <v>0.18765121102333068</v>
      </c>
      <c r="AL265" s="110">
        <f t="shared" si="36"/>
        <v>0.96752268642660799</v>
      </c>
    </row>
    <row r="266" spans="1:38" x14ac:dyDescent="0.2">
      <c r="A266" s="102"/>
      <c r="B266" s="106">
        <f>+[3]data1cf!A266</f>
        <v>-195396.87175678147</v>
      </c>
      <c r="C266" s="106">
        <f>+[3]data1cf!B266</f>
        <v>20299.800069440447</v>
      </c>
      <c r="D266" s="106">
        <f>+[3]data1cf!C266</f>
        <v>58717.125196944035</v>
      </c>
      <c r="E266" s="106">
        <f>+[3]data1cf!D266</f>
        <v>57837.038595423088</v>
      </c>
      <c r="F266" s="106">
        <f>+[3]data1cf!E266</f>
        <v>41863.770147677249</v>
      </c>
      <c r="G266" s="106">
        <f>+[3]data1cf!F266</f>
        <v>39654.829023113503</v>
      </c>
      <c r="H266" s="106">
        <f>+[3]data1cf!G266</f>
        <v>36938.140180097951</v>
      </c>
      <c r="I266" s="106">
        <f>+[3]data1cf!H266</f>
        <v>34664.694852868022</v>
      </c>
      <c r="J266" s="106">
        <f>+[3]data1cf!I266</f>
        <v>33868.562547502253</v>
      </c>
      <c r="K266" s="106">
        <f>+[3]data1cf!J266</f>
        <v>32659.665629724826</v>
      </c>
      <c r="L266" s="106">
        <f>+[3]data1cf!K266</f>
        <v>31569.420159732937</v>
      </c>
      <c r="M266" s="106">
        <f>+[3]data1cf!L266</f>
        <v>30613.48701303322</v>
      </c>
      <c r="N266" s="106">
        <f>+[3]data1cf!M266</f>
        <v>29756.600864109139</v>
      </c>
      <c r="O266" s="106">
        <f>+[3]data1cf!N266</f>
        <v>28563.951452344729</v>
      </c>
      <c r="P266" s="106">
        <f>+[3]data1cf!O266</f>
        <v>36356.447451552325</v>
      </c>
      <c r="Q266" s="106">
        <f>+[3]data1cf!P266</f>
        <v>44485.047389664942</v>
      </c>
      <c r="R266" s="106">
        <f>+[3]data1cf!Q266</f>
        <v>32958.024042779463</v>
      </c>
      <c r="S266" s="106">
        <f>+[3]data1cf!R266</f>
        <v>21024.034301949636</v>
      </c>
      <c r="T266" s="106">
        <f>+[3]data1cf!S266</f>
        <v>20516.651916690593</v>
      </c>
      <c r="U266" s="106">
        <f>+[3]data1cf!T266</f>
        <v>20008.237602430512</v>
      </c>
      <c r="V266" s="106">
        <f>+[3]data1cf!U266</f>
        <v>19718.044927456373</v>
      </c>
      <c r="W266" s="106">
        <f>+[3]data1cf!V266</f>
        <v>18988.188426691049</v>
      </c>
      <c r="X266" s="106">
        <f>+[3]data1cf!W266</f>
        <v>18476.488835401135</v>
      </c>
      <c r="Y266" s="106">
        <f>+[3]data1cf!X266</f>
        <v>17963.627798929243</v>
      </c>
      <c r="Z266" s="106">
        <f>+[3]data1cf!Y266</f>
        <v>17667.472873899518</v>
      </c>
      <c r="AA266" s="106">
        <f>+[3]data1cf!Z266</f>
        <v>16934.280971717089</v>
      </c>
      <c r="AB266" s="106">
        <f>+[3]data1cf!AA266</f>
        <v>16417.722327004816</v>
      </c>
      <c r="AC266" s="106">
        <f>+[3]data1cf!AB266</f>
        <v>15899.856465507964</v>
      </c>
      <c r="AD266" s="106">
        <f>+[3]data1cf!AC266</f>
        <v>15598.65323892915</v>
      </c>
      <c r="AE266" s="106">
        <f>+[3]data1cf!AD266</f>
        <v>14860.045049650966</v>
      </c>
      <c r="AF266" s="106">
        <f>+[3]data1cf!AE266</f>
        <v>85.527379442763049</v>
      </c>
      <c r="AG266" s="106"/>
      <c r="AH266" s="107">
        <f t="shared" si="32"/>
        <v>133285.369378287</v>
      </c>
      <c r="AI266" s="107">
        <f t="shared" si="34"/>
        <v>233292.59390978291</v>
      </c>
      <c r="AJ266" s="108">
        <f t="shared" si="35"/>
        <v>201794.25875797786</v>
      </c>
      <c r="AK266" s="109">
        <f t="shared" si="33"/>
        <v>0.1946375787258148</v>
      </c>
      <c r="AL266" s="110">
        <f t="shared" si="36"/>
        <v>0.9728021444451217</v>
      </c>
    </row>
    <row r="267" spans="1:38" x14ac:dyDescent="0.2">
      <c r="A267" s="102"/>
      <c r="B267" s="106">
        <f>+[3]data1cf!A267</f>
        <v>-187600.22759742549</v>
      </c>
      <c r="C267" s="106">
        <f>+[3]data1cf!B267</f>
        <v>22930.926406415601</v>
      </c>
      <c r="D267" s="106">
        <f>+[3]data1cf!C267</f>
        <v>62809.359278888864</v>
      </c>
      <c r="E267" s="106">
        <f>+[3]data1cf!D267</f>
        <v>59812.788924100591</v>
      </c>
      <c r="F267" s="106">
        <f>+[3]data1cf!E267</f>
        <v>43463.208783459486</v>
      </c>
      <c r="G267" s="106">
        <f>+[3]data1cf!F267</f>
        <v>41248.304553091919</v>
      </c>
      <c r="H267" s="106">
        <f>+[3]data1cf!G267</f>
        <v>38561.772080520954</v>
      </c>
      <c r="I267" s="106">
        <f>+[3]data1cf!H267</f>
        <v>36303.80322928571</v>
      </c>
      <c r="J267" s="106">
        <f>+[3]data1cf!I267</f>
        <v>35473.820466712001</v>
      </c>
      <c r="K267" s="106">
        <f>+[3]data1cf!J267</f>
        <v>34229.464579336476</v>
      </c>
      <c r="L267" s="106">
        <f>+[3]data1cf!K267</f>
        <v>33108.749942132694</v>
      </c>
      <c r="M267" s="106">
        <f>+[3]data1cf!L267</f>
        <v>32117.356840655077</v>
      </c>
      <c r="N267" s="106">
        <f>+[3]data1cf!M267</f>
        <v>31230.14319606073</v>
      </c>
      <c r="O267" s="106">
        <f>+[3]data1cf!N267</f>
        <v>30003.870351573343</v>
      </c>
      <c r="P267" s="106">
        <f>+[3]data1cf!O267</f>
        <v>37413.334071627134</v>
      </c>
      <c r="Q267" s="106">
        <f>+[3]data1cf!P267</f>
        <v>45169.313604226059</v>
      </c>
      <c r="R267" s="106">
        <f>+[3]data1cf!Q267</f>
        <v>34085.907496751228</v>
      </c>
      <c r="S267" s="106">
        <f>+[3]data1cf!R267</f>
        <v>22596.089714964488</v>
      </c>
      <c r="T267" s="106">
        <f>+[3]data1cf!S267</f>
        <v>22085.599129515736</v>
      </c>
      <c r="U267" s="106">
        <f>+[3]data1cf!T267</f>
        <v>21574.684714380128</v>
      </c>
      <c r="V267" s="106">
        <f>+[3]data1cf!U267</f>
        <v>21281.905401794313</v>
      </c>
      <c r="W267" s="106">
        <f>+[3]data1cf!V267</f>
        <v>20551.533154038822</v>
      </c>
      <c r="X267" s="106">
        <f>+[3]data1cf!W267</f>
        <v>20039.269423268386</v>
      </c>
      <c r="Y267" s="106">
        <f>+[3]data1cf!X267</f>
        <v>19526.528668451385</v>
      </c>
      <c r="Z267" s="106">
        <f>+[3]data1cf!Y267</f>
        <v>19230.51808821391</v>
      </c>
      <c r="AA267" s="106">
        <f>+[3]data1cf!Z267</f>
        <v>18499.558414470303</v>
      </c>
      <c r="AB267" s="106">
        <f>+[3]data1cf!AA267</f>
        <v>17985.29899301882</v>
      </c>
      <c r="AC267" s="106">
        <f>+[3]data1cf!AB267</f>
        <v>17470.502676800374</v>
      </c>
      <c r="AD267" s="106">
        <f>+[3]data1cf!AC267</f>
        <v>17172.509326527557</v>
      </c>
      <c r="AE267" s="106">
        <f>+[3]data1cf!AD267</f>
        <v>16439.234449484946</v>
      </c>
      <c r="AF267" s="106">
        <f>+[3]data1cf!AE267</f>
        <v>2238.9356353518051</v>
      </c>
      <c r="AG267" s="106"/>
      <c r="AH267" s="107">
        <f t="shared" si="32"/>
        <v>158825.87708193623</v>
      </c>
      <c r="AI267" s="107">
        <f t="shared" si="34"/>
        <v>263629.54455953866</v>
      </c>
      <c r="AJ267" s="108">
        <f t="shared" si="35"/>
        <v>231091.47917784695</v>
      </c>
      <c r="AK267" s="109">
        <f t="shared" si="33"/>
        <v>0.21691457629203797</v>
      </c>
      <c r="AL267" s="110">
        <f t="shared" si="36"/>
        <v>0.98297981183036642</v>
      </c>
    </row>
    <row r="268" spans="1:38" x14ac:dyDescent="0.2">
      <c r="A268" s="102"/>
      <c r="B268" s="106">
        <f>+[3]data1cf!A268</f>
        <v>-181399.78354676423</v>
      </c>
      <c r="C268" s="106">
        <f>+[3]data1cf!B268</f>
        <v>26939.238443704919</v>
      </c>
      <c r="D268" s="106">
        <f>+[3]data1cf!C268</f>
        <v>63349.259614531635</v>
      </c>
      <c r="E268" s="106">
        <f>+[3]data1cf!D268</f>
        <v>62229.173549986299</v>
      </c>
      <c r="F268" s="106">
        <f>+[3]data1cf!E268</f>
        <v>46839.911146549566</v>
      </c>
      <c r="G268" s="106">
        <f>+[3]data1cf!F268</f>
        <v>44550.471334157308</v>
      </c>
      <c r="H268" s="106">
        <f>+[3]data1cf!G268</f>
        <v>41828.382932779306</v>
      </c>
      <c r="I268" s="106">
        <f>+[3]data1cf!H268</f>
        <v>39525.471198705971</v>
      </c>
      <c r="J268" s="106">
        <f>+[3]data1cf!I268</f>
        <v>38616.728086925868</v>
      </c>
      <c r="K268" s="106">
        <f>+[3]data1cf!J268</f>
        <v>37282.395171732205</v>
      </c>
      <c r="L268" s="106">
        <f>+[3]data1cf!K268</f>
        <v>36081.161688230903</v>
      </c>
      <c r="M268" s="106">
        <f>+[3]data1cf!L268</f>
        <v>35005.561106559413</v>
      </c>
      <c r="N268" s="106">
        <f>+[3]data1cf!M268</f>
        <v>34043.116490252323</v>
      </c>
      <c r="O268" s="106">
        <f>+[3]data1cf!N268</f>
        <v>32730.32484136452</v>
      </c>
      <c r="P268" s="106">
        <f>+[3]data1cf!O268</f>
        <v>39780.311251293802</v>
      </c>
      <c r="Q268" s="106">
        <f>+[3]data1cf!P268</f>
        <v>47203.22143937122</v>
      </c>
      <c r="R268" s="106">
        <f>+[3]data1cf!Q268</f>
        <v>36458.045727140568</v>
      </c>
      <c r="S268" s="106">
        <f>+[3]data1cf!R268</f>
        <v>25299.24510821444</v>
      </c>
      <c r="T268" s="106">
        <f>+[3]data1cf!S268</f>
        <v>24768.512133895361</v>
      </c>
      <c r="U268" s="106">
        <f>+[3]data1cf!T268</f>
        <v>24238.270325391582</v>
      </c>
      <c r="V268" s="106">
        <f>+[3]data1cf!U268</f>
        <v>23930.377327496375</v>
      </c>
      <c r="W268" s="106">
        <f>+[3]data1cf!V268</f>
        <v>23179.319587776641</v>
      </c>
      <c r="X268" s="106">
        <f>+[3]data1cf!W268</f>
        <v>22650.641468023576</v>
      </c>
      <c r="Y268" s="106">
        <f>+[3]data1cf!X268</f>
        <v>22122.51615972272</v>
      </c>
      <c r="Z268" s="106">
        <f>+[3]data1cf!Y268</f>
        <v>21815.306230745271</v>
      </c>
      <c r="AA268" s="106">
        <f>+[3]data1cf!Z268</f>
        <v>21067.990812382137</v>
      </c>
      <c r="AB268" s="106">
        <f>+[3]data1cf!AA268</f>
        <v>20541.625449546344</v>
      </c>
      <c r="AC268" s="106">
        <f>+[3]data1cf!AB268</f>
        <v>20015.882280870283</v>
      </c>
      <c r="AD268" s="106">
        <f>+[3]data1cf!AC268</f>
        <v>19711.132891115063</v>
      </c>
      <c r="AE268" s="106">
        <f>+[3]data1cf!AD268</f>
        <v>18966.337749271101</v>
      </c>
      <c r="AF268" s="106">
        <f>+[3]data1cf!AE268</f>
        <v>5211.0502670886563</v>
      </c>
      <c r="AG268" s="106"/>
      <c r="AH268" s="107">
        <f t="shared" si="32"/>
        <v>191227.74936493713</v>
      </c>
      <c r="AI268" s="107">
        <f t="shared" si="34"/>
        <v>304598.74588109506</v>
      </c>
      <c r="AJ268" s="108">
        <f t="shared" si="35"/>
        <v>269988.24552979576</v>
      </c>
      <c r="AK268" s="109">
        <f t="shared" si="33"/>
        <v>0.24233617186546325</v>
      </c>
      <c r="AL268" s="110">
        <f t="shared" si="36"/>
        <v>0.99096249882871301</v>
      </c>
    </row>
    <row r="269" spans="1:38" x14ac:dyDescent="0.2">
      <c r="A269" s="102"/>
      <c r="B269" s="106">
        <f>+[3]data1cf!A269</f>
        <v>-190413.57631129597</v>
      </c>
      <c r="C269" s="106">
        <f>+[3]data1cf!B269</f>
        <v>26945.736036399729</v>
      </c>
      <c r="D269" s="106">
        <f>+[3]data1cf!C269</f>
        <v>63252.478003751487</v>
      </c>
      <c r="E269" s="106">
        <f>+[3]data1cf!D269</f>
        <v>61204.556688499419</v>
      </c>
      <c r="F269" s="106">
        <f>+[3]data1cf!E269</f>
        <v>46980.971884658007</v>
      </c>
      <c r="G269" s="106">
        <f>+[3]data1cf!F269</f>
        <v>44632.430481336953</v>
      </c>
      <c r="H269" s="106">
        <f>+[3]data1cf!G269</f>
        <v>41819.179216836521</v>
      </c>
      <c r="I269" s="106">
        <f>+[3]data1cf!H269</f>
        <v>39444.239285504678</v>
      </c>
      <c r="J269" s="106">
        <f>+[3]data1cf!I269</f>
        <v>38525.611815677679</v>
      </c>
      <c r="K269" s="106">
        <f>+[3]data1cf!J269</f>
        <v>37173.857418789106</v>
      </c>
      <c r="L269" s="106">
        <f>+[3]data1cf!K269</f>
        <v>35954.624894839522</v>
      </c>
      <c r="M269" s="106">
        <f>+[3]data1cf!L269</f>
        <v>34867.06031832876</v>
      </c>
      <c r="N269" s="106">
        <f>+[3]data1cf!M269</f>
        <v>33891.346480223016</v>
      </c>
      <c r="O269" s="106">
        <f>+[3]data1cf!N269</f>
        <v>32560.900994336895</v>
      </c>
      <c r="P269" s="106">
        <f>+[3]data1cf!O269</f>
        <v>40001.837946764121</v>
      </c>
      <c r="Q269" s="106">
        <f>+[3]data1cf!P269</f>
        <v>47820.802702688314</v>
      </c>
      <c r="R269" s="106">
        <f>+[3]data1cf!Q269</f>
        <v>36548.982919941278</v>
      </c>
      <c r="S269" s="106">
        <f>+[3]data1cf!R269</f>
        <v>24855.659028763592</v>
      </c>
      <c r="T269" s="106">
        <f>+[3]data1cf!S269</f>
        <v>24311.71590828459</v>
      </c>
      <c r="U269" s="106">
        <f>+[3]data1cf!T269</f>
        <v>23767.968841131042</v>
      </c>
      <c r="V269" s="106">
        <f>+[3]data1cf!U269</f>
        <v>23450.720132093978</v>
      </c>
      <c r="W269" s="106">
        <f>+[3]data1cf!V269</f>
        <v>22681.086569647348</v>
      </c>
      <c r="X269" s="106">
        <f>+[3]data1cf!W269</f>
        <v>22137.96366315418</v>
      </c>
      <c r="Y269" s="106">
        <f>+[3]data1cf!X269</f>
        <v>21595.061416405944</v>
      </c>
      <c r="Z269" s="106">
        <f>+[3]data1cf!Y269</f>
        <v>21276.986107482255</v>
      </c>
      <c r="AA269" s="106">
        <f>+[3]data1cf!Z269</f>
        <v>20509.945579907908</v>
      </c>
      <c r="AB269" s="106">
        <f>+[3]data1cf!AA269</f>
        <v>19967.745831481756</v>
      </c>
      <c r="AC269" s="106">
        <f>+[3]data1cf!AB269</f>
        <v>19425.794437542769</v>
      </c>
      <c r="AD269" s="106">
        <f>+[3]data1cf!AC269</f>
        <v>19108.531832244844</v>
      </c>
      <c r="AE269" s="106">
        <f>+[3]data1cf!AD269</f>
        <v>18342.666739183245</v>
      </c>
      <c r="AF269" s="106">
        <f>+[3]data1cf!AE269</f>
        <v>3912.5036443143545</v>
      </c>
      <c r="AG269" s="106"/>
      <c r="AH269" s="107">
        <f t="shared" si="32"/>
        <v>180552.40653744826</v>
      </c>
      <c r="AI269" s="107">
        <f t="shared" si="34"/>
        <v>293500.00382524269</v>
      </c>
      <c r="AJ269" s="108">
        <f t="shared" si="35"/>
        <v>258730.51067921901</v>
      </c>
      <c r="AK269" s="109">
        <f t="shared" si="33"/>
        <v>0.2288239538669587</v>
      </c>
      <c r="AL269" s="110">
        <f t="shared" si="36"/>
        <v>0.98927186196827177</v>
      </c>
    </row>
    <row r="270" spans="1:38" x14ac:dyDescent="0.2">
      <c r="A270" s="102"/>
      <c r="B270" s="106">
        <f>+[3]data1cf!A270</f>
        <v>-179717.33859210782</v>
      </c>
      <c r="C270" s="106">
        <f>+[3]data1cf!B270</f>
        <v>31845.537602355907</v>
      </c>
      <c r="D270" s="106">
        <f>+[3]data1cf!C270</f>
        <v>66384.375672319729</v>
      </c>
      <c r="E270" s="106">
        <f>+[3]data1cf!D270</f>
        <v>63492.064901153557</v>
      </c>
      <c r="F270" s="106">
        <f>+[3]data1cf!E270</f>
        <v>49059.483829721546</v>
      </c>
      <c r="G270" s="106">
        <f>+[3]data1cf!F270</f>
        <v>46706.600355987801</v>
      </c>
      <c r="H270" s="106">
        <f>+[3]data1cf!G270</f>
        <v>43937.995397250488</v>
      </c>
      <c r="I270" s="106">
        <f>+[3]data1cf!H270</f>
        <v>41587.436565939293</v>
      </c>
      <c r="J270" s="106">
        <f>+[3]data1cf!I270</f>
        <v>40625.220837721732</v>
      </c>
      <c r="K270" s="106">
        <f>+[3]data1cf!J270</f>
        <v>39228.21803517401</v>
      </c>
      <c r="L270" s="106">
        <f>+[3]data1cf!K270</f>
        <v>37970.280674912414</v>
      </c>
      <c r="M270" s="106">
        <f>+[3]data1cf!L270</f>
        <v>36837.148964726934</v>
      </c>
      <c r="N270" s="106">
        <f>+[3]data1cf!M270</f>
        <v>35822.640006101952</v>
      </c>
      <c r="O270" s="106">
        <f>+[3]data1cf!N270</f>
        <v>34449.35437373678</v>
      </c>
      <c r="P270" s="106">
        <f>+[3]data1cf!O270</f>
        <v>41367.825818776189</v>
      </c>
      <c r="Q270" s="106">
        <f>+[3]data1cf!P270</f>
        <v>48677.612095920769</v>
      </c>
      <c r="R270" s="106">
        <f>+[3]data1cf!Q270</f>
        <v>38015.193154746739</v>
      </c>
      <c r="S270" s="106">
        <f>+[3]data1cf!R270</f>
        <v>26932.452128625839</v>
      </c>
      <c r="T270" s="106">
        <f>+[3]data1cf!S270</f>
        <v>26385.222264081021</v>
      </c>
      <c r="U270" s="106">
        <f>+[3]data1cf!T270</f>
        <v>25838.998978829055</v>
      </c>
      <c r="V270" s="106">
        <f>+[3]data1cf!U270</f>
        <v>25518.919786543724</v>
      </c>
      <c r="W270" s="106">
        <f>+[3]data1cf!V270</f>
        <v>24749.693841640517</v>
      </c>
      <c r="X270" s="106">
        <f>+[3]data1cf!W270</f>
        <v>24206.675129403171</v>
      </c>
      <c r="Y270" s="106">
        <f>+[3]data1cf!X270</f>
        <v>23664.789331027932</v>
      </c>
      <c r="Z270" s="106">
        <f>+[3]data1cf!Y270</f>
        <v>23347.534343075909</v>
      </c>
      <c r="AA270" s="106">
        <f>+[3]data1cf!Z270</f>
        <v>22584.55344514997</v>
      </c>
      <c r="AB270" s="106">
        <f>+[3]data1cf!AA270</f>
        <v>22046.274421935006</v>
      </c>
      <c r="AC270" s="106">
        <f>+[3]data1cf!AB270</f>
        <v>21509.270503252803</v>
      </c>
      <c r="AD270" s="106">
        <f>+[3]data1cf!AC270</f>
        <v>21196.923531267981</v>
      </c>
      <c r="AE270" s="106">
        <f>+[3]data1cf!AD270</f>
        <v>20439.242139624941</v>
      </c>
      <c r="AF270" s="106">
        <f>+[3]data1cf!AE270</f>
        <v>6797.492151753213</v>
      </c>
      <c r="AG270" s="106"/>
      <c r="AH270" s="107">
        <f t="shared" si="32"/>
        <v>213738.07958363486</v>
      </c>
      <c r="AI270" s="107">
        <f t="shared" si="34"/>
        <v>332829.20631058287</v>
      </c>
      <c r="AJ270" s="108">
        <f t="shared" si="35"/>
        <v>296753.95679760777</v>
      </c>
      <c r="AK270" s="109">
        <f t="shared" si="33"/>
        <v>0.26103309988975532</v>
      </c>
      <c r="AL270" s="110">
        <f t="shared" si="36"/>
        <v>0.99415730439834515</v>
      </c>
    </row>
    <row r="271" spans="1:38" x14ac:dyDescent="0.2">
      <c r="A271" s="102"/>
      <c r="B271" s="106">
        <f>+[3]data1cf!A271</f>
        <v>-194370.52216682857</v>
      </c>
      <c r="C271" s="106">
        <f>+[3]data1cf!B271</f>
        <v>16782.75692773117</v>
      </c>
      <c r="D271" s="106">
        <f>+[3]data1cf!C271</f>
        <v>58066.370223879683</v>
      </c>
      <c r="E271" s="106">
        <f>+[3]data1cf!D271</f>
        <v>57718.988638747804</v>
      </c>
      <c r="F271" s="106">
        <f>+[3]data1cf!E271</f>
        <v>40597.044191769761</v>
      </c>
      <c r="G271" s="106">
        <f>+[3]data1cf!F271</f>
        <v>38436.305210515726</v>
      </c>
      <c r="H271" s="106">
        <f>+[3]data1cf!G271</f>
        <v>35765.375487467376</v>
      </c>
      <c r="I271" s="106">
        <f>+[3]data1cf!H271</f>
        <v>33534.151222703993</v>
      </c>
      <c r="J271" s="106">
        <f>+[3]data1cf!I271</f>
        <v>32769.948802093524</v>
      </c>
      <c r="K271" s="106">
        <f>+[3]data1cf!J271</f>
        <v>31599.745026302808</v>
      </c>
      <c r="L271" s="106">
        <f>+[3]data1cf!K271</f>
        <v>30544.996230800461</v>
      </c>
      <c r="M271" s="106">
        <f>+[3]data1cf!L271</f>
        <v>29623.705966270696</v>
      </c>
      <c r="N271" s="106">
        <f>+[3]data1cf!M271</f>
        <v>28798.702721984009</v>
      </c>
      <c r="O271" s="106">
        <f>+[3]data1cf!N271</f>
        <v>27643.58537555876</v>
      </c>
      <c r="P271" s="106">
        <f>+[3]data1cf!O271</f>
        <v>35424.166681254144</v>
      </c>
      <c r="Q271" s="106">
        <f>+[3]data1cf!P271</f>
        <v>43529.498912473333</v>
      </c>
      <c r="R271" s="106">
        <f>+[3]data1cf!Q271</f>
        <v>32071.096645341342</v>
      </c>
      <c r="S271" s="106">
        <f>+[3]data1cf!R271</f>
        <v>20211.173533577938</v>
      </c>
      <c r="T271" s="106">
        <f>+[3]data1cf!S271</f>
        <v>19715.854917517609</v>
      </c>
      <c r="U271" s="106">
        <f>+[3]data1cf!T271</f>
        <v>19219.28163355666</v>
      </c>
      <c r="V271" s="106">
        <f>+[3]data1cf!U271</f>
        <v>18937.912739092564</v>
      </c>
      <c r="W271" s="106">
        <f>+[3]data1cf!V271</f>
        <v>18222.219372583946</v>
      </c>
      <c r="X271" s="106">
        <f>+[3]data1cf!W271</f>
        <v>17721.651694018728</v>
      </c>
      <c r="Y271" s="106">
        <f>+[3]data1cf!X271</f>
        <v>17219.671875677814</v>
      </c>
      <c r="Z271" s="106">
        <f>+[3]data1cf!Y271</f>
        <v>16931.477220426394</v>
      </c>
      <c r="AA271" s="106">
        <f>+[3]data1cf!Z271</f>
        <v>16211.305091969953</v>
      </c>
      <c r="AB271" s="106">
        <f>+[3]data1cf!AA271</f>
        <v>15704.829547311259</v>
      </c>
      <c r="AC271" s="106">
        <f>+[3]data1cf!AB271</f>
        <v>15196.764626894095</v>
      </c>
      <c r="AD271" s="106">
        <f>+[3]data1cf!AC271</f>
        <v>14902.517661947128</v>
      </c>
      <c r="AE271" s="106">
        <f>+[3]data1cf!AD271</f>
        <v>14175.674503254966</v>
      </c>
      <c r="AF271" s="106">
        <f>+[3]data1cf!AE271</f>
        <v>-515.07730303650169</v>
      </c>
      <c r="AG271" s="106"/>
      <c r="AH271" s="107">
        <f t="shared" si="32"/>
        <v>123476.33709252178</v>
      </c>
      <c r="AI271" s="107">
        <f t="shared" si="34"/>
        <v>220470.13983272042</v>
      </c>
      <c r="AJ271" s="108">
        <f t="shared" si="35"/>
        <v>189798.14121554876</v>
      </c>
      <c r="AK271" s="109">
        <f t="shared" si="33"/>
        <v>0.18807814717292787</v>
      </c>
      <c r="AL271" s="110">
        <f t="shared" si="36"/>
        <v>0.96684284275472188</v>
      </c>
    </row>
    <row r="272" spans="1:38" x14ac:dyDescent="0.2">
      <c r="A272" s="102"/>
      <c r="B272" s="106">
        <f>+[3]data1cf!A272</f>
        <v>-214912.06040300248</v>
      </c>
      <c r="C272" s="106">
        <f>+[3]data1cf!B272</f>
        <v>8222.768247834043</v>
      </c>
      <c r="D272" s="106">
        <f>+[3]data1cf!C272</f>
        <v>53717.195186839366</v>
      </c>
      <c r="E272" s="106">
        <f>+[3]data1cf!D272</f>
        <v>49984.548894124397</v>
      </c>
      <c r="F272" s="106">
        <f>+[3]data1cf!E272</f>
        <v>36350.374994032565</v>
      </c>
      <c r="G272" s="106">
        <f>+[3]data1cf!F272</f>
        <v>34206.430665432519</v>
      </c>
      <c r="H272" s="106">
        <f>+[3]data1cf!G272</f>
        <v>31456.97365297802</v>
      </c>
      <c r="I272" s="106">
        <f>+[3]data1cf!H272</f>
        <v>29185.863164384646</v>
      </c>
      <c r="J272" s="106">
        <f>+[3]data1cf!I272</f>
        <v>28511.650390105628</v>
      </c>
      <c r="K272" s="106">
        <f>+[3]data1cf!J272</f>
        <v>27435.828476898896</v>
      </c>
      <c r="L272" s="106">
        <f>+[3]data1cf!K272</f>
        <v>26462.2298335987</v>
      </c>
      <c r="M272" s="106">
        <f>+[3]data1cf!L272</f>
        <v>25635.234415506005</v>
      </c>
      <c r="N272" s="106">
        <f>+[3]data1cf!M272</f>
        <v>24890.927696855826</v>
      </c>
      <c r="O272" s="106">
        <f>+[3]data1cf!N272</f>
        <v>23825.325154164027</v>
      </c>
      <c r="P272" s="106">
        <f>+[3]data1cf!O272</f>
        <v>32615.919850223618</v>
      </c>
      <c r="Q272" s="106">
        <f>+[3]data1cf!P272</f>
        <v>41703.552163793094</v>
      </c>
      <c r="R272" s="106">
        <f>+[3]data1cf!Q272</f>
        <v>29076.593693107097</v>
      </c>
      <c r="S272" s="106">
        <f>+[3]data1cf!R272</f>
        <v>16046.771748540807</v>
      </c>
      <c r="T272" s="106">
        <f>+[3]data1cf!S272</f>
        <v>15559.918167590877</v>
      </c>
      <c r="U272" s="106">
        <f>+[3]data1cf!T272</f>
        <v>15070.201081921648</v>
      </c>
      <c r="V272" s="106">
        <f>+[3]data1cf!U272</f>
        <v>14795.849874411892</v>
      </c>
      <c r="W272" s="106">
        <f>+[3]data1cf!V272</f>
        <v>14081.830198704942</v>
      </c>
      <c r="X272" s="106">
        <f>+[3]data1cf!W272</f>
        <v>13582.996782096776</v>
      </c>
      <c r="Y272" s="106">
        <f>+[3]data1cf!X272</f>
        <v>13080.940465699648</v>
      </c>
      <c r="Z272" s="106">
        <f>+[3]data1cf!Y272</f>
        <v>12792.54121613839</v>
      </c>
      <c r="AA272" s="106">
        <f>+[3]data1cf!Z272</f>
        <v>12066.769484953798</v>
      </c>
      <c r="AB272" s="106">
        <f>+[3]data1cf!AA272</f>
        <v>11554.452657770024</v>
      </c>
      <c r="AC272" s="106">
        <f>+[3]data1cf!AB272</f>
        <v>11038.508428479967</v>
      </c>
      <c r="AD272" s="106">
        <f>+[3]data1cf!AC272</f>
        <v>10735.949080428902</v>
      </c>
      <c r="AE272" s="106">
        <f>+[3]data1cf!AD272</f>
        <v>9995.2992106663114</v>
      </c>
      <c r="AF272" s="106">
        <f>+[3]data1cf!AE272</f>
        <v>-6208.145490659037</v>
      </c>
      <c r="AG272" s="106"/>
      <c r="AH272" s="107">
        <f t="shared" si="32"/>
        <v>57935.265213502622</v>
      </c>
      <c r="AI272" s="107">
        <f t="shared" si="34"/>
        <v>142371.89282906189</v>
      </c>
      <c r="AJ272" s="108">
        <f t="shared" si="35"/>
        <v>114415.61395927577</v>
      </c>
      <c r="AK272" s="109">
        <f t="shared" si="33"/>
        <v>0.13851169943809513</v>
      </c>
      <c r="AL272" s="110">
        <f t="shared" si="36"/>
        <v>0.88917425993828869</v>
      </c>
    </row>
    <row r="273" spans="1:38" x14ac:dyDescent="0.2">
      <c r="A273" s="102"/>
      <c r="B273" s="106">
        <f>+[3]data1cf!A273</f>
        <v>-213285.42948347839</v>
      </c>
      <c r="C273" s="106">
        <f>+[3]data1cf!B273</f>
        <v>8252.3237145522435</v>
      </c>
      <c r="D273" s="106">
        <f>+[3]data1cf!C273</f>
        <v>52448.19031409845</v>
      </c>
      <c r="E273" s="106">
        <f>+[3]data1cf!D273</f>
        <v>52792.76508169774</v>
      </c>
      <c r="F273" s="106">
        <f>+[3]data1cf!E273</f>
        <v>36260.680003091955</v>
      </c>
      <c r="G273" s="106">
        <f>+[3]data1cf!F273</f>
        <v>34129.531358350418</v>
      </c>
      <c r="H273" s="106">
        <f>+[3]data1cf!G273</f>
        <v>31398.342818779623</v>
      </c>
      <c r="I273" s="106">
        <f>+[3]data1cf!H273</f>
        <v>29141.97793810055</v>
      </c>
      <c r="J273" s="106">
        <f>+[3]data1cf!I273</f>
        <v>28471.13113543926</v>
      </c>
      <c r="K273" s="106">
        <f>+[3]data1cf!J273</f>
        <v>27400.338651743768</v>
      </c>
      <c r="L273" s="106">
        <f>+[3]data1cf!K273</f>
        <v>26431.706103033444</v>
      </c>
      <c r="M273" s="106">
        <f>+[3]data1cf!L273</f>
        <v>25608.579135884786</v>
      </c>
      <c r="N273" s="106">
        <f>+[3]data1cf!M273</f>
        <v>24868.227012503412</v>
      </c>
      <c r="O273" s="106">
        <f>+[3]data1cf!N273</f>
        <v>23807.634833706667</v>
      </c>
      <c r="P273" s="106">
        <f>+[3]data1cf!O273</f>
        <v>32529.353013055021</v>
      </c>
      <c r="Q273" s="106">
        <f>+[3]data1cf!P273</f>
        <v>41546.634451064674</v>
      </c>
      <c r="R273" s="106">
        <f>+[3]data1cf!Q273</f>
        <v>29015.15883969883</v>
      </c>
      <c r="S273" s="106">
        <f>+[3]data1cf!R273</f>
        <v>16082.47526039707</v>
      </c>
      <c r="T273" s="106">
        <f>+[3]data1cf!S273</f>
        <v>15598.547968927785</v>
      </c>
      <c r="U273" s="106">
        <f>+[3]data1cf!T273</f>
        <v>15111.797262060514</v>
      </c>
      <c r="V273" s="106">
        <f>+[3]data1cf!U273</f>
        <v>14839.532895818516</v>
      </c>
      <c r="W273" s="106">
        <f>+[3]data1cf!V273</f>
        <v>14129.484251210968</v>
      </c>
      <c r="X273" s="106">
        <f>+[3]data1cf!W273</f>
        <v>13633.74484285088</v>
      </c>
      <c r="Y273" s="106">
        <f>+[3]data1cf!X273</f>
        <v>13134.827655586269</v>
      </c>
      <c r="Z273" s="106">
        <f>+[3]data1cf!Y273</f>
        <v>12848.734499712064</v>
      </c>
      <c r="AA273" s="106">
        <f>+[3]data1cf!Z273</f>
        <v>12127.075750873679</v>
      </c>
      <c r="AB273" s="106">
        <f>+[3]data1cf!AA273</f>
        <v>11618.04170088836</v>
      </c>
      <c r="AC273" s="106">
        <f>+[3]data1cf!AB273</f>
        <v>11105.431032749722</v>
      </c>
      <c r="AD273" s="106">
        <f>+[3]data1cf!AC273</f>
        <v>10805.413939828155</v>
      </c>
      <c r="AE273" s="106">
        <f>+[3]data1cf!AD273</f>
        <v>10069.047428877628</v>
      </c>
      <c r="AF273" s="106">
        <f>+[3]data1cf!AE273</f>
        <v>-6012.2535578401075</v>
      </c>
      <c r="AG273" s="106"/>
      <c r="AH273" s="107">
        <f t="shared" si="32"/>
        <v>60432.239380486659</v>
      </c>
      <c r="AI273" s="107">
        <f t="shared" si="34"/>
        <v>144969.05418666804</v>
      </c>
      <c r="AJ273" s="108">
        <f t="shared" si="35"/>
        <v>117027.52034640797</v>
      </c>
      <c r="AK273" s="109">
        <f t="shared" si="33"/>
        <v>0.14048441052436833</v>
      </c>
      <c r="AL273" s="110">
        <f t="shared" si="36"/>
        <v>0.89353352249602347</v>
      </c>
    </row>
    <row r="274" spans="1:38" x14ac:dyDescent="0.2">
      <c r="A274" s="102"/>
      <c r="B274" s="106">
        <f>+[3]data1cf!A274</f>
        <v>-192994.51846405733</v>
      </c>
      <c r="C274" s="106">
        <f>+[3]data1cf!B274</f>
        <v>21121.815986335539</v>
      </c>
      <c r="D274" s="106">
        <f>+[3]data1cf!C274</f>
        <v>61802.462902219821</v>
      </c>
      <c r="E274" s="106">
        <f>+[3]data1cf!D274</f>
        <v>60087.789082767078</v>
      </c>
      <c r="F274" s="106">
        <f>+[3]data1cf!E274</f>
        <v>43720.213901230833</v>
      </c>
      <c r="G274" s="106">
        <f>+[3]data1cf!F274</f>
        <v>41464.217332575863</v>
      </c>
      <c r="H274" s="106">
        <f>+[3]data1cf!G274</f>
        <v>38718.24640592534</v>
      </c>
      <c r="I274" s="106">
        <f>+[3]data1cf!H274</f>
        <v>36412.477792023652</v>
      </c>
      <c r="J274" s="106">
        <f>+[3]data1cf!I274</f>
        <v>35572.328843297786</v>
      </c>
      <c r="K274" s="106">
        <f>+[3]data1cf!J274</f>
        <v>34312.481312251854</v>
      </c>
      <c r="L274" s="106">
        <f>+[3]data1cf!K274</f>
        <v>33176.379569294964</v>
      </c>
      <c r="M274" s="106">
        <f>+[3]data1cf!L274</f>
        <v>32173.234018561452</v>
      </c>
      <c r="N274" s="106">
        <f>+[3]data1cf!M274</f>
        <v>31273.888190278958</v>
      </c>
      <c r="O274" s="106">
        <f>+[3]data1cf!N274</f>
        <v>30032.1485251587</v>
      </c>
      <c r="P274" s="106">
        <f>+[3]data1cf!O274</f>
        <v>37671.077235789249</v>
      </c>
      <c r="Q274" s="106">
        <f>+[3]data1cf!P274</f>
        <v>45661.062734671788</v>
      </c>
      <c r="R274" s="106">
        <f>+[3]data1cf!Q274</f>
        <v>34261.292891817837</v>
      </c>
      <c r="S274" s="106">
        <f>+[3]data1cf!R274</f>
        <v>22449.768415396757</v>
      </c>
      <c r="T274" s="106">
        <f>+[3]data1cf!S274</f>
        <v>21929.915047041592</v>
      </c>
      <c r="U274" s="106">
        <f>+[3]data1cf!T274</f>
        <v>21409.496613676529</v>
      </c>
      <c r="V274" s="106">
        <f>+[3]data1cf!U274</f>
        <v>21110.047742468712</v>
      </c>
      <c r="W274" s="106">
        <f>+[3]data1cf!V274</f>
        <v>20366.896235557062</v>
      </c>
      <c r="X274" s="106">
        <f>+[3]data1cf!W274</f>
        <v>19844.678845969727</v>
      </c>
      <c r="Y274" s="106">
        <f>+[3]data1cf!X274</f>
        <v>19321.825470735537</v>
      </c>
      <c r="Z274" s="106">
        <f>+[3]data1cf!Y274</f>
        <v>19018.384755739156</v>
      </c>
      <c r="AA274" s="106">
        <f>+[3]data1cf!Z274</f>
        <v>18274.1338726619</v>
      </c>
      <c r="AB274" s="106">
        <f>+[3]data1cf!AA274</f>
        <v>17749.255756350714</v>
      </c>
      <c r="AC274" s="106">
        <f>+[3]data1cf!AB274</f>
        <v>17223.661832591024</v>
      </c>
      <c r="AD274" s="106">
        <f>+[3]data1cf!AC274</f>
        <v>16917.416644892535</v>
      </c>
      <c r="AE274" s="106">
        <f>+[3]data1cf!AD274</f>
        <v>16170.240021605314</v>
      </c>
      <c r="AF274" s="106">
        <f>+[3]data1cf!AE274</f>
        <v>1565.1077439541514</v>
      </c>
      <c r="AG274" s="106"/>
      <c r="AH274" s="107">
        <f t="shared" si="32"/>
        <v>151652.55452800161</v>
      </c>
      <c r="AI274" s="107">
        <f t="shared" si="34"/>
        <v>256541.35304126839</v>
      </c>
      <c r="AJ274" s="108">
        <f t="shared" si="35"/>
        <v>223819.33097982852</v>
      </c>
      <c r="AK274" s="109">
        <f t="shared" si="33"/>
        <v>0.20798731446266172</v>
      </c>
      <c r="AL274" s="110">
        <f t="shared" si="36"/>
        <v>0.98100985368719829</v>
      </c>
    </row>
    <row r="275" spans="1:38" x14ac:dyDescent="0.2">
      <c r="A275" s="102"/>
      <c r="B275" s="106">
        <f>+[3]data1cf!A275</f>
        <v>-216375.18676407609</v>
      </c>
      <c r="C275" s="106">
        <f>+[3]data1cf!B275</f>
        <v>12872.519221158873</v>
      </c>
      <c r="D275" s="106">
        <f>+[3]data1cf!C275</f>
        <v>56925.716211410836</v>
      </c>
      <c r="E275" s="106">
        <f>+[3]data1cf!D275</f>
        <v>55046.29362341376</v>
      </c>
      <c r="F275" s="106">
        <f>+[3]data1cf!E275</f>
        <v>39407.859265016217</v>
      </c>
      <c r="G275" s="106">
        <f>+[3]data1cf!F275</f>
        <v>37153.693257841995</v>
      </c>
      <c r="H275" s="106">
        <f>+[3]data1cf!G275</f>
        <v>34303.595889941862</v>
      </c>
      <c r="I275" s="106">
        <f>+[3]data1cf!H275</f>
        <v>31938.249183134758</v>
      </c>
      <c r="J275" s="106">
        <f>+[3]data1cf!I275</f>
        <v>31187.688754097224</v>
      </c>
      <c r="K275" s="106">
        <f>+[3]data1cf!J275</f>
        <v>30019.967861462123</v>
      </c>
      <c r="L275" s="106">
        <f>+[3]data1cf!K275</f>
        <v>28962.291902292578</v>
      </c>
      <c r="M275" s="106">
        <f>+[3]data1cf!L275</f>
        <v>28052.603055340376</v>
      </c>
      <c r="N275" s="106">
        <f>+[3]data1cf!M275</f>
        <v>27232.448403810864</v>
      </c>
      <c r="O275" s="106">
        <f>+[3]data1cf!N275</f>
        <v>26077.790574054947</v>
      </c>
      <c r="P275" s="106">
        <f>+[3]data1cf!O275</f>
        <v>34852.743147183683</v>
      </c>
      <c r="Q275" s="106">
        <f>+[3]data1cf!P275</f>
        <v>43951.698426937081</v>
      </c>
      <c r="R275" s="106">
        <f>+[3]data1cf!Q275</f>
        <v>31218.254088410897</v>
      </c>
      <c r="S275" s="106">
        <f>+[3]data1cf!R275</f>
        <v>18069.631194486799</v>
      </c>
      <c r="T275" s="106">
        <f>+[3]data1cf!S275</f>
        <v>17555.011712716398</v>
      </c>
      <c r="U275" s="106">
        <f>+[3]data1cf!T275</f>
        <v>17038.102805802686</v>
      </c>
      <c r="V275" s="106">
        <f>+[3]data1cf!U275</f>
        <v>16743.407901561688</v>
      </c>
      <c r="W275" s="106">
        <f>+[3]data1cf!V275</f>
        <v>15997.139925045172</v>
      </c>
      <c r="X275" s="106">
        <f>+[3]data1cf!W275</f>
        <v>15472.942342430433</v>
      </c>
      <c r="Y275" s="106">
        <f>+[3]data1cf!X275</f>
        <v>14946.167991646875</v>
      </c>
      <c r="Z275" s="106">
        <f>+[3]data1cf!Y275</f>
        <v>14639.692288889011</v>
      </c>
      <c r="AA275" s="106">
        <f>+[3]data1cf!Z275</f>
        <v>13884.577454302151</v>
      </c>
      <c r="AB275" s="106">
        <f>+[3]data1cf!AA275</f>
        <v>13349.599634803883</v>
      </c>
      <c r="AC275" s="106">
        <f>+[3]data1cf!AB275</f>
        <v>12811.721640030479</v>
      </c>
      <c r="AD275" s="106">
        <f>+[3]data1cf!AC275</f>
        <v>12493.709727634592</v>
      </c>
      <c r="AE275" s="106">
        <f>+[3]data1cf!AD275</f>
        <v>11726.914493467088</v>
      </c>
      <c r="AF275" s="106">
        <f>+[3]data1cf!AE275</f>
        <v>-4602.8710054210096</v>
      </c>
      <c r="AG275" s="106"/>
      <c r="AH275" s="107">
        <f t="shared" si="32"/>
        <v>84258.455220278993</v>
      </c>
      <c r="AI275" s="107">
        <f t="shared" si="34"/>
        <v>176485.01021718321</v>
      </c>
      <c r="AJ275" s="108">
        <f t="shared" si="35"/>
        <v>146409.97192206603</v>
      </c>
      <c r="AK275" s="109">
        <f t="shared" si="33"/>
        <v>0.15524713397026066</v>
      </c>
      <c r="AL275" s="110">
        <f t="shared" ref="AL275:AL290" si="37">1-EXP(-(1/0.25)*(AI275/ABS($AI$1010)))</f>
        <v>0.93457690440963792</v>
      </c>
    </row>
    <row r="276" spans="1:38" x14ac:dyDescent="0.2">
      <c r="A276" s="102"/>
      <c r="B276" s="106">
        <f>+[3]data1cf!A276</f>
        <v>-180483.15537954724</v>
      </c>
      <c r="C276" s="106">
        <f>+[3]data1cf!B276</f>
        <v>26217.047411520034</v>
      </c>
      <c r="D276" s="106">
        <f>+[3]data1cf!C276</f>
        <v>64182.934568497221</v>
      </c>
      <c r="E276" s="106">
        <f>+[3]data1cf!D276</f>
        <v>59660.679831527217</v>
      </c>
      <c r="F276" s="106">
        <f>+[3]data1cf!E276</f>
        <v>46597.558733030513</v>
      </c>
      <c r="G276" s="106">
        <f>+[3]data1cf!F276</f>
        <v>44321.689900328754</v>
      </c>
      <c r="H276" s="106">
        <f>+[3]data1cf!G276</f>
        <v>41615.321914146072</v>
      </c>
      <c r="I276" s="106">
        <f>+[3]data1cf!H276</f>
        <v>39325.936944750036</v>
      </c>
      <c r="J276" s="106">
        <f>+[3]data1cf!I276</f>
        <v>38423.814920494027</v>
      </c>
      <c r="K276" s="106">
        <f>+[3]data1cf!J276</f>
        <v>37097.946101023816</v>
      </c>
      <c r="L276" s="106">
        <f>+[3]data1cf!K276</f>
        <v>35904.640711187574</v>
      </c>
      <c r="M276" s="106">
        <f>+[3]data1cf!L276</f>
        <v>34836.324133348593</v>
      </c>
      <c r="N276" s="106">
        <f>+[3]data1cf!M276</f>
        <v>33880.765987510058</v>
      </c>
      <c r="O276" s="106">
        <f>+[3]data1cf!N276</f>
        <v>32576.245564538687</v>
      </c>
      <c r="P276" s="106">
        <f>+[3]data1cf!O276</f>
        <v>39592.418936467395</v>
      </c>
      <c r="Q276" s="106">
        <f>+[3]data1cf!P276</f>
        <v>46979.033241566896</v>
      </c>
      <c r="R276" s="106">
        <f>+[3]data1cf!Q276</f>
        <v>36288.990780161577</v>
      </c>
      <c r="S276" s="106">
        <f>+[3]data1cf!R276</f>
        <v>25186.95387533262</v>
      </c>
      <c r="T276" s="106">
        <f>+[3]data1cf!S276</f>
        <v>24659.489377683611</v>
      </c>
      <c r="U276" s="106">
        <f>+[3]data1cf!T276</f>
        <v>24132.499322876232</v>
      </c>
      <c r="V276" s="106">
        <f>+[3]data1cf!U276</f>
        <v>23826.972169834007</v>
      </c>
      <c r="W276" s="106">
        <f>+[3]data1cf!V276</f>
        <v>23079.99990192597</v>
      </c>
      <c r="X276" s="106">
        <f>+[3]data1cf!W276</f>
        <v>22554.520296159251</v>
      </c>
      <c r="Y276" s="106">
        <f>+[3]data1cf!X276</f>
        <v>22029.57467999059</v>
      </c>
      <c r="Z276" s="106">
        <f>+[3]data1cf!Y276</f>
        <v>21724.695352160998</v>
      </c>
      <c r="AA276" s="106">
        <f>+[3]data1cf!Z276</f>
        <v>20981.349975790203</v>
      </c>
      <c r="AB276" s="106">
        <f>+[3]data1cf!AA276</f>
        <v>20458.104383323851</v>
      </c>
      <c r="AC276" s="106">
        <f>+[3]data1cf!AB276</f>
        <v>19935.459800854725</v>
      </c>
      <c r="AD276" s="106">
        <f>+[3]data1cf!AC276</f>
        <v>19632.991336838168</v>
      </c>
      <c r="AE276" s="106">
        <f>+[3]data1cf!AD276</f>
        <v>18892.046328016455</v>
      </c>
      <c r="AF276" s="106">
        <f>+[3]data1cf!AE276</f>
        <v>5206.6499847043306</v>
      </c>
      <c r="AG276" s="106"/>
      <c r="AH276" s="107">
        <f t="shared" si="32"/>
        <v>189035.29541407104</v>
      </c>
      <c r="AI276" s="107">
        <f t="shared" si="34"/>
        <v>301693.28898616513</v>
      </c>
      <c r="AJ276" s="108">
        <f t="shared" si="35"/>
        <v>267306.73648326629</v>
      </c>
      <c r="AK276" s="109">
        <f t="shared" si="33"/>
        <v>0.24101789593696593</v>
      </c>
      <c r="AL276" s="110">
        <f t="shared" si="37"/>
        <v>0.99054753932060136</v>
      </c>
    </row>
    <row r="277" spans="1:38" x14ac:dyDescent="0.2">
      <c r="A277" s="102"/>
      <c r="B277" s="106">
        <f>+[3]data1cf!A277</f>
        <v>-173621.41215854284</v>
      </c>
      <c r="C277" s="106">
        <f>+[3]data1cf!B277</f>
        <v>29476.306805947679</v>
      </c>
      <c r="D277" s="106">
        <f>+[3]data1cf!C277</f>
        <v>66287.764080848283</v>
      </c>
      <c r="E277" s="106">
        <f>+[3]data1cf!D277</f>
        <v>64078.880047039842</v>
      </c>
      <c r="F277" s="106">
        <f>+[3]data1cf!E277</f>
        <v>47995.024492744618</v>
      </c>
      <c r="G277" s="106">
        <f>+[3]data1cf!F277</f>
        <v>45714.245270271655</v>
      </c>
      <c r="H277" s="106">
        <f>+[3]data1cf!G277</f>
        <v>43034.70564396189</v>
      </c>
      <c r="I277" s="106">
        <f>+[3]data1cf!H277</f>
        <v>40759.218348546725</v>
      </c>
      <c r="J277" s="106">
        <f>+[3]data1cf!I277</f>
        <v>39827.555712674148</v>
      </c>
      <c r="K277" s="106">
        <f>+[3]data1cf!J277</f>
        <v>38470.778726798075</v>
      </c>
      <c r="L277" s="106">
        <f>+[3]data1cf!K277</f>
        <v>37250.930080751627</v>
      </c>
      <c r="M277" s="106">
        <f>+[3]data1cf!L277</f>
        <v>36151.676551279234</v>
      </c>
      <c r="N277" s="106">
        <f>+[3]data1cf!M277</f>
        <v>35169.674794004037</v>
      </c>
      <c r="O277" s="106">
        <f>+[3]data1cf!N277</f>
        <v>33835.851971942808</v>
      </c>
      <c r="P277" s="106">
        <f>+[3]data1cf!O277</f>
        <v>40515.188166737484</v>
      </c>
      <c r="Q277" s="106">
        <f>+[3]data1cf!P277</f>
        <v>47574.040967462322</v>
      </c>
      <c r="R277" s="106">
        <f>+[3]data1cf!Q277</f>
        <v>37274.491769717075</v>
      </c>
      <c r="S277" s="106">
        <f>+[3]data1cf!R277</f>
        <v>26563.473365033482</v>
      </c>
      <c r="T277" s="106">
        <f>+[3]data1cf!S277</f>
        <v>26033.35935148412</v>
      </c>
      <c r="U277" s="106">
        <f>+[3]data1cf!T277</f>
        <v>25504.252875313236</v>
      </c>
      <c r="V277" s="106">
        <f>+[3]data1cf!U277</f>
        <v>25196.512420999919</v>
      </c>
      <c r="W277" s="106">
        <f>+[3]data1cf!V277</f>
        <v>24449.184346375652</v>
      </c>
      <c r="X277" s="106">
        <f>+[3]data1cf!W277</f>
        <v>23923.285493406212</v>
      </c>
      <c r="Y277" s="106">
        <f>+[3]data1cf!X277</f>
        <v>23398.520632632557</v>
      </c>
      <c r="Z277" s="106">
        <f>+[3]data1cf!Y277</f>
        <v>23093.823081518291</v>
      </c>
      <c r="AA277" s="106">
        <f>+[3]data1cf!Z277</f>
        <v>22352.529987329224</v>
      </c>
      <c r="AB277" s="106">
        <f>+[3]data1cf!AA277</f>
        <v>21831.375334727956</v>
      </c>
      <c r="AC277" s="106">
        <f>+[3]data1cf!AB277</f>
        <v>21311.49700033362</v>
      </c>
      <c r="AD277" s="106">
        <f>+[3]data1cf!AC277</f>
        <v>21011.89855207043</v>
      </c>
      <c r="AE277" s="106">
        <f>+[3]data1cf!AD277</f>
        <v>20275.723593036666</v>
      </c>
      <c r="AF277" s="106">
        <f>+[3]data1cf!AE277</f>
        <v>7095.7474863505558</v>
      </c>
      <c r="AG277" s="106"/>
      <c r="AH277" s="107">
        <f t="shared" si="32"/>
        <v>213089.12195633113</v>
      </c>
      <c r="AI277" s="107">
        <f t="shared" si="34"/>
        <v>330142.39695906569</v>
      </c>
      <c r="AJ277" s="108">
        <f t="shared" si="35"/>
        <v>294786.95063540019</v>
      </c>
      <c r="AK277" s="109">
        <f t="shared" si="33"/>
        <v>0.2656266987323761</v>
      </c>
      <c r="AL277" s="110">
        <f t="shared" si="37"/>
        <v>0.9939096453781846</v>
      </c>
    </row>
    <row r="278" spans="1:38" x14ac:dyDescent="0.2">
      <c r="A278" s="102"/>
      <c r="B278" s="106">
        <f>+[3]data1cf!A278</f>
        <v>-166145.36372671463</v>
      </c>
      <c r="C278" s="106">
        <f>+[3]data1cf!B278</f>
        <v>32851.423292168955</v>
      </c>
      <c r="D278" s="106">
        <f>+[3]data1cf!C278</f>
        <v>68844.573580307755</v>
      </c>
      <c r="E278" s="106">
        <f>+[3]data1cf!D278</f>
        <v>66060.010280297545</v>
      </c>
      <c r="F278" s="106">
        <f>+[3]data1cf!E278</f>
        <v>50255.484935249799</v>
      </c>
      <c r="G278" s="106">
        <f>+[3]data1cf!F278</f>
        <v>47944.887120334606</v>
      </c>
      <c r="H278" s="106">
        <f>+[3]data1cf!G278</f>
        <v>45273.704323593425</v>
      </c>
      <c r="I278" s="106">
        <f>+[3]data1cf!H278</f>
        <v>42993.287518128534</v>
      </c>
      <c r="J278" s="106">
        <f>+[3]data1cf!I278</f>
        <v>42011.265182117786</v>
      </c>
      <c r="K278" s="106">
        <f>+[3]data1cf!J278</f>
        <v>40599.154563734061</v>
      </c>
      <c r="L278" s="106">
        <f>+[3]data1cf!K278</f>
        <v>39330.652667142291</v>
      </c>
      <c r="M278" s="106">
        <f>+[3]data1cf!L278</f>
        <v>38178.057143638915</v>
      </c>
      <c r="N278" s="106">
        <f>+[3]data1cf!M278</f>
        <v>37149.325059717798</v>
      </c>
      <c r="O278" s="106">
        <f>+[3]data1cf!N278</f>
        <v>35762.618768905973</v>
      </c>
      <c r="P278" s="106">
        <f>+[3]data1cf!O278</f>
        <v>42055.72786798478</v>
      </c>
      <c r="Q278" s="106">
        <f>+[3]data1cf!P278</f>
        <v>48744.597086087015</v>
      </c>
      <c r="R278" s="106">
        <f>+[3]data1cf!Q278</f>
        <v>38865.394035917401</v>
      </c>
      <c r="S278" s="106">
        <f>+[3]data1cf!R278</f>
        <v>28572.610512991145</v>
      </c>
      <c r="T278" s="106">
        <f>+[3]data1cf!S278</f>
        <v>28033.379673857795</v>
      </c>
      <c r="U278" s="106">
        <f>+[3]data1cf!T278</f>
        <v>27495.88843271372</v>
      </c>
      <c r="V278" s="106">
        <f>+[3]data1cf!U278</f>
        <v>27181.159057218232</v>
      </c>
      <c r="W278" s="106">
        <f>+[3]data1cf!V278</f>
        <v>26426.335061790262</v>
      </c>
      <c r="X278" s="106">
        <f>+[3]data1cf!W278</f>
        <v>25894.382051773871</v>
      </c>
      <c r="Y278" s="106">
        <f>+[3]data1cf!X278</f>
        <v>25364.386974620284</v>
      </c>
      <c r="Z278" s="106">
        <f>+[3]data1cf!Y278</f>
        <v>25055.920887485896</v>
      </c>
      <c r="AA278" s="106">
        <f>+[3]data1cf!Z278</f>
        <v>24310.507332984576</v>
      </c>
      <c r="AB278" s="106">
        <f>+[3]data1cf!AA278</f>
        <v>23786.745583757067</v>
      </c>
      <c r="AC278" s="106">
        <f>+[3]data1cf!AB278</f>
        <v>23265.187505216025</v>
      </c>
      <c r="AD278" s="106">
        <f>+[3]data1cf!AC278</f>
        <v>22965.452487374445</v>
      </c>
      <c r="AE278" s="106">
        <f>+[3]data1cf!AD278</f>
        <v>22228.948783979169</v>
      </c>
      <c r="AF278" s="106">
        <f>+[3]data1cf!AE278</f>
        <v>9595.557520456714</v>
      </c>
      <c r="AG278" s="106"/>
      <c r="AH278" s="107">
        <f t="shared" si="32"/>
        <v>241418.39917668843</v>
      </c>
      <c r="AI278" s="107">
        <f t="shared" si="34"/>
        <v>364667.53476514784</v>
      </c>
      <c r="AJ278" s="108">
        <f t="shared" si="35"/>
        <v>327898.30506237299</v>
      </c>
      <c r="AK278" s="109">
        <f t="shared" si="33"/>
        <v>0.29457061886787417</v>
      </c>
      <c r="AL278" s="110">
        <f t="shared" si="37"/>
        <v>0.99642753283183039</v>
      </c>
    </row>
    <row r="279" spans="1:38" x14ac:dyDescent="0.2">
      <c r="A279" s="102"/>
      <c r="B279" s="106">
        <f>+[3]data1cf!A279</f>
        <v>-214945.6925212132</v>
      </c>
      <c r="C279" s="106">
        <f>+[3]data1cf!B279</f>
        <v>11379.90009504804</v>
      </c>
      <c r="D279" s="106">
        <f>+[3]data1cf!C279</f>
        <v>53816.626179462255</v>
      </c>
      <c r="E279" s="106">
        <f>+[3]data1cf!D279</f>
        <v>50054.967714356491</v>
      </c>
      <c r="F279" s="106">
        <f>+[3]data1cf!E279</f>
        <v>37424.581882282146</v>
      </c>
      <c r="G279" s="106">
        <f>+[3]data1cf!F279</f>
        <v>35244.813310195168</v>
      </c>
      <c r="H279" s="106">
        <f>+[3]data1cf!G279</f>
        <v>32464.643762781867</v>
      </c>
      <c r="I279" s="106">
        <f>+[3]data1cf!H279</f>
        <v>30164.059078498423</v>
      </c>
      <c r="J279" s="106">
        <f>+[3]data1cf!I279</f>
        <v>29463.364199065545</v>
      </c>
      <c r="K279" s="106">
        <f>+[3]data1cf!J279</f>
        <v>28355.962643989966</v>
      </c>
      <c r="L279" s="106">
        <f>+[3]data1cf!K279</f>
        <v>27353.582790880464</v>
      </c>
      <c r="M279" s="106">
        <f>+[3]data1cf!L279</f>
        <v>26497.971718574074</v>
      </c>
      <c r="N279" s="106">
        <f>+[3]data1cf!M279</f>
        <v>25727.541471620265</v>
      </c>
      <c r="O279" s="106">
        <f>+[3]data1cf!N279</f>
        <v>24631.377903836663</v>
      </c>
      <c r="P279" s="106">
        <f>+[3]data1cf!O279</f>
        <v>33395.444045913238</v>
      </c>
      <c r="Q279" s="106">
        <f>+[3]data1cf!P279</f>
        <v>42465.814354162605</v>
      </c>
      <c r="R279" s="106">
        <f>+[3]data1cf!Q279</f>
        <v>29829.460576548074</v>
      </c>
      <c r="S279" s="106">
        <f>+[3]data1cf!R279</f>
        <v>16786.309187368897</v>
      </c>
      <c r="T279" s="106">
        <f>+[3]data1cf!S279</f>
        <v>16290.341019863714</v>
      </c>
      <c r="U279" s="106">
        <f>+[3]data1cf!T279</f>
        <v>15791.72831286319</v>
      </c>
      <c r="V279" s="106">
        <f>+[3]data1cf!U279</f>
        <v>15510.681617134585</v>
      </c>
      <c r="W279" s="106">
        <f>+[3]data1cf!V279</f>
        <v>14786.249555551462</v>
      </c>
      <c r="X279" s="106">
        <f>+[3]data1cf!W279</f>
        <v>14279.217621211257</v>
      </c>
      <c r="Y279" s="106">
        <f>+[3]data1cf!X279</f>
        <v>13769.209234370734</v>
      </c>
      <c r="Z279" s="106">
        <f>+[3]data1cf!Y279</f>
        <v>13474.997749553229</v>
      </c>
      <c r="AA279" s="106">
        <f>+[3]data1cf!Z279</f>
        <v>12739.903250081454</v>
      </c>
      <c r="AB279" s="106">
        <f>+[3]data1cf!AA279</f>
        <v>12220.418948696668</v>
      </c>
      <c r="AC279" s="106">
        <f>+[3]data1cf!AB279</f>
        <v>11697.584623800252</v>
      </c>
      <c r="AD279" s="106">
        <f>+[3]data1cf!AC279</f>
        <v>11390.229899288359</v>
      </c>
      <c r="AE279" s="106">
        <f>+[3]data1cf!AD279</f>
        <v>10641.460885629876</v>
      </c>
      <c r="AF279" s="106">
        <f>+[3]data1cf!AE279</f>
        <v>-5570.4440097255429</v>
      </c>
      <c r="AG279" s="106"/>
      <c r="AH279" s="107">
        <f t="shared" si="32"/>
        <v>67003.181728342592</v>
      </c>
      <c r="AI279" s="107">
        <f t="shared" si="34"/>
        <v>154024.88881421788</v>
      </c>
      <c r="AJ279" s="108">
        <f t="shared" si="35"/>
        <v>125386.52605872441</v>
      </c>
      <c r="AK279" s="109">
        <f t="shared" si="33"/>
        <v>0.14437586665153507</v>
      </c>
      <c r="AL279" s="110">
        <f t="shared" si="37"/>
        <v>0.90743529124561551</v>
      </c>
    </row>
    <row r="280" spans="1:38" x14ac:dyDescent="0.2">
      <c r="A280" s="102"/>
      <c r="B280" s="106">
        <f>+[3]data1cf!A280</f>
        <v>-184741.90010729604</v>
      </c>
      <c r="C280" s="106">
        <f>+[3]data1cf!B280</f>
        <v>24027.717873727481</v>
      </c>
      <c r="D280" s="106">
        <f>+[3]data1cf!C280</f>
        <v>63271.141203196865</v>
      </c>
      <c r="E280" s="106">
        <f>+[3]data1cf!D280</f>
        <v>58765.315691923024</v>
      </c>
      <c r="F280" s="106">
        <f>+[3]data1cf!E280</f>
        <v>43813.644264495262</v>
      </c>
      <c r="G280" s="106">
        <f>+[3]data1cf!F280</f>
        <v>41604.377598603882</v>
      </c>
      <c r="H280" s="106">
        <f>+[3]data1cf!G280</f>
        <v>38935.574897098908</v>
      </c>
      <c r="I280" s="106">
        <f>+[3]data1cf!H280</f>
        <v>36689.697592445838</v>
      </c>
      <c r="J280" s="106">
        <f>+[3]data1cf!I280</f>
        <v>35853.116089506846</v>
      </c>
      <c r="K280" s="106">
        <f>+[3]data1cf!J280</f>
        <v>34602.685737563705</v>
      </c>
      <c r="L280" s="106">
        <f>+[3]data1cf!K280</f>
        <v>33477.110535401393</v>
      </c>
      <c r="M280" s="106">
        <f>+[3]data1cf!L280</f>
        <v>32478.995764822001</v>
      </c>
      <c r="N280" s="106">
        <f>+[3]data1cf!M280</f>
        <v>31586.39336237697</v>
      </c>
      <c r="O280" s="106">
        <f>+[3]data1cf!N280</f>
        <v>30354.494954189642</v>
      </c>
      <c r="P280" s="106">
        <f>+[3]data1cf!O280</f>
        <v>37629.685249441514</v>
      </c>
      <c r="Q280" s="106">
        <f>+[3]data1cf!P280</f>
        <v>45253.176371925911</v>
      </c>
      <c r="R280" s="106">
        <f>+[3]data1cf!Q280</f>
        <v>34334.037530537484</v>
      </c>
      <c r="S280" s="106">
        <f>+[3]data1cf!R280</f>
        <v>23009.548422843174</v>
      </c>
      <c r="T280" s="106">
        <f>+[3]data1cf!S280</f>
        <v>22499.910383239796</v>
      </c>
      <c r="U280" s="106">
        <f>+[3]data1cf!T280</f>
        <v>21990.023091002229</v>
      </c>
      <c r="V280" s="106">
        <f>+[3]data1cf!U280</f>
        <v>21697.759112657994</v>
      </c>
      <c r="W280" s="106">
        <f>+[3]data1cf!V280</f>
        <v>20969.470613980724</v>
      </c>
      <c r="X280" s="106">
        <f>+[3]data1cf!W280</f>
        <v>20458.789794326774</v>
      </c>
      <c r="Y280" s="106">
        <f>+[3]data1cf!X280</f>
        <v>19947.828438637051</v>
      </c>
      <c r="Z280" s="106">
        <f>+[3]data1cf!Y280</f>
        <v>19653.139070855046</v>
      </c>
      <c r="AA280" s="106">
        <f>+[3]data1cf!Z280</f>
        <v>18925.030202343361</v>
      </c>
      <c r="AB280" s="106">
        <f>+[3]data1cf!AA280</f>
        <v>18413.175724555491</v>
      </c>
      <c r="AC280" s="106">
        <f>+[3]data1cf!AB280</f>
        <v>17901.005500987798</v>
      </c>
      <c r="AD280" s="106">
        <f>+[3]data1cf!AC280</f>
        <v>17605.232418083891</v>
      </c>
      <c r="AE280" s="106">
        <f>+[3]data1cf!AD280</f>
        <v>16875.679642848092</v>
      </c>
      <c r="AF280" s="106">
        <f>+[3]data1cf!AE280</f>
        <v>2887.2009287088149</v>
      </c>
      <c r="AG280" s="106"/>
      <c r="AH280" s="107">
        <f t="shared" si="32"/>
        <v>164780.29402485554</v>
      </c>
      <c r="AI280" s="107">
        <f t="shared" si="34"/>
        <v>270556.10237854149</v>
      </c>
      <c r="AJ280" s="108">
        <f t="shared" si="35"/>
        <v>237852.36143203836</v>
      </c>
      <c r="AK280" s="109">
        <f t="shared" si="33"/>
        <v>0.22275238633155822</v>
      </c>
      <c r="AL280" s="110">
        <f t="shared" si="37"/>
        <v>0.98470727018886961</v>
      </c>
    </row>
    <row r="281" spans="1:38" x14ac:dyDescent="0.2">
      <c r="A281" s="102"/>
      <c r="B281" s="106">
        <f>+[3]data1cf!A281</f>
        <v>-201620.99605746509</v>
      </c>
      <c r="C281" s="106">
        <f>+[3]data1cf!B281</f>
        <v>18696.038727365405</v>
      </c>
      <c r="D281" s="106">
        <f>+[3]data1cf!C281</f>
        <v>61150.967312376524</v>
      </c>
      <c r="E281" s="106">
        <f>+[3]data1cf!D281</f>
        <v>61081.768271400841</v>
      </c>
      <c r="F281" s="106">
        <f>+[3]data1cf!E281</f>
        <v>43073.390489881407</v>
      </c>
      <c r="G281" s="106">
        <f>+[3]data1cf!F281</f>
        <v>40786.757470770273</v>
      </c>
      <c r="H281" s="106">
        <f>+[3]data1cf!G281</f>
        <v>37975.657161981071</v>
      </c>
      <c r="I281" s="106">
        <f>+[3]data1cf!H281</f>
        <v>35622.221896313829</v>
      </c>
      <c r="J281" s="106">
        <f>+[3]data1cf!I281</f>
        <v>34791.869953935558</v>
      </c>
      <c r="K281" s="106">
        <f>+[3]data1cf!J281</f>
        <v>33538.297569241608</v>
      </c>
      <c r="L281" s="106">
        <f>+[3]data1cf!K281</f>
        <v>32405.878925264245</v>
      </c>
      <c r="M281" s="106">
        <f>+[3]data1cf!L281</f>
        <v>31412.088042328818</v>
      </c>
      <c r="N281" s="106">
        <f>+[3]data1cf!M281</f>
        <v>30519.029499741169</v>
      </c>
      <c r="O281" s="106">
        <f>+[3]data1cf!N281</f>
        <v>29282.600251446194</v>
      </c>
      <c r="P281" s="106">
        <f>+[3]data1cf!O281</f>
        <v>37316.060193774203</v>
      </c>
      <c r="Q281" s="106">
        <f>+[3]data1cf!P281</f>
        <v>45698.727870715833</v>
      </c>
      <c r="R281" s="106">
        <f>+[3]data1cf!Q281</f>
        <v>33800.35394325036</v>
      </c>
      <c r="S281" s="106">
        <f>+[3]data1cf!R281</f>
        <v>21485.528060281707</v>
      </c>
      <c r="T281" s="106">
        <f>+[3]data1cf!S281</f>
        <v>20959.63325980262</v>
      </c>
      <c r="U281" s="106">
        <f>+[3]data1cf!T281</f>
        <v>20432.730716666309</v>
      </c>
      <c r="V281" s="106">
        <f>+[3]data1cf!U281</f>
        <v>20129.178181868498</v>
      </c>
      <c r="W281" s="106">
        <f>+[3]data1cf!V281</f>
        <v>19375.780566335074</v>
      </c>
      <c r="X281" s="106">
        <f>+[3]data1cf!W281</f>
        <v>18845.669746466388</v>
      </c>
      <c r="Y281" s="106">
        <f>+[3]data1cf!X281</f>
        <v>18314.424703358949</v>
      </c>
      <c r="Z281" s="106">
        <f>+[3]data1cf!Y281</f>
        <v>18004.788264442825</v>
      </c>
      <c r="AA281" s="106">
        <f>+[3]data1cf!Z281</f>
        <v>17248.394819837849</v>
      </c>
      <c r="AB281" s="106">
        <f>+[3]data1cf!AA281</f>
        <v>16713.538833003127</v>
      </c>
      <c r="AC281" s="106">
        <f>+[3]data1cf!AB281</f>
        <v>16177.406267920611</v>
      </c>
      <c r="AD281" s="106">
        <f>+[3]data1cf!AC281</f>
        <v>15862.643402829322</v>
      </c>
      <c r="AE281" s="106">
        <f>+[3]data1cf!AD281</f>
        <v>15101.1570647019</v>
      </c>
      <c r="AF281" s="106">
        <f>+[3]data1cf!AE281</f>
        <v>-145.5251118239139</v>
      </c>
      <c r="AG281" s="106"/>
      <c r="AH281" s="107">
        <f t="shared" si="32"/>
        <v>135804.96473670634</v>
      </c>
      <c r="AI281" s="107">
        <f t="shared" si="34"/>
        <v>238567.63339955002</v>
      </c>
      <c r="AJ281" s="108">
        <f t="shared" si="35"/>
        <v>206140.09067126407</v>
      </c>
      <c r="AK281" s="109">
        <f t="shared" si="33"/>
        <v>0.19337318539619447</v>
      </c>
      <c r="AL281" s="110">
        <f t="shared" si="37"/>
        <v>0.97493097062413414</v>
      </c>
    </row>
    <row r="282" spans="1:38" x14ac:dyDescent="0.2">
      <c r="A282" s="102"/>
      <c r="B282" s="106">
        <f>+[3]data1cf!A282</f>
        <v>-213819.55577563541</v>
      </c>
      <c r="C282" s="106">
        <f>+[3]data1cf!B282</f>
        <v>10256.102775702719</v>
      </c>
      <c r="D282" s="106">
        <f>+[3]data1cf!C282</f>
        <v>55574.931737786304</v>
      </c>
      <c r="E282" s="106">
        <f>+[3]data1cf!D282</f>
        <v>53577.205997915924</v>
      </c>
      <c r="F282" s="106">
        <f>+[3]data1cf!E282</f>
        <v>38223.898223307915</v>
      </c>
      <c r="G282" s="106">
        <f>+[3]data1cf!F282</f>
        <v>36024.42341413848</v>
      </c>
      <c r="H282" s="106">
        <f>+[3]data1cf!G282</f>
        <v>33232.533606377809</v>
      </c>
      <c r="I282" s="106">
        <f>+[3]data1cf!H282</f>
        <v>30918.725977411334</v>
      </c>
      <c r="J282" s="106">
        <f>+[3]data1cf!I282</f>
        <v>30199.144413316128</v>
      </c>
      <c r="K282" s="106">
        <f>+[3]data1cf!J282</f>
        <v>29069.940617921908</v>
      </c>
      <c r="L282" s="106">
        <f>+[3]data1cf!K282</f>
        <v>28047.961586300182</v>
      </c>
      <c r="M282" s="106">
        <f>+[3]data1cf!L282</f>
        <v>27172.106182270152</v>
      </c>
      <c r="N282" s="106">
        <f>+[3]data1cf!M282</f>
        <v>26383.494580781677</v>
      </c>
      <c r="O282" s="106">
        <f>+[3]data1cf!N282</f>
        <v>25266.333504528928</v>
      </c>
      <c r="P282" s="106">
        <f>+[3]data1cf!O282</f>
        <v>33960.261416090667</v>
      </c>
      <c r="Q282" s="106">
        <f>+[3]data1cf!P282</f>
        <v>42966.892044507695</v>
      </c>
      <c r="R282" s="106">
        <f>+[3]data1cf!Q282</f>
        <v>30390.680907548449</v>
      </c>
      <c r="S282" s="106">
        <f>+[3]data1cf!R282</f>
        <v>17405.685516523707</v>
      </c>
      <c r="T282" s="106">
        <f>+[3]data1cf!S282</f>
        <v>16904.470172906396</v>
      </c>
      <c r="U282" s="106">
        <f>+[3]data1cf!T282</f>
        <v>16400.8146032273</v>
      </c>
      <c r="V282" s="106">
        <f>+[3]data1cf!U282</f>
        <v>16115.868873824533</v>
      </c>
      <c r="W282" s="106">
        <f>+[3]data1cf!V282</f>
        <v>15385.887762353057</v>
      </c>
      <c r="X282" s="106">
        <f>+[3]data1cf!W282</f>
        <v>14874.463423097644</v>
      </c>
      <c r="Y282" s="106">
        <f>+[3]data1cf!X282</f>
        <v>14360.292587911339</v>
      </c>
      <c r="Z282" s="106">
        <f>+[3]data1cf!Y282</f>
        <v>14063.047013160838</v>
      </c>
      <c r="AA282" s="106">
        <f>+[3]data1cf!Z282</f>
        <v>13323.379378388072</v>
      </c>
      <c r="AB282" s="106">
        <f>+[3]data1cf!AA282</f>
        <v>12800.464724600744</v>
      </c>
      <c r="AC282" s="106">
        <f>+[3]data1cf!AB282</f>
        <v>12274.458865446639</v>
      </c>
      <c r="AD282" s="106">
        <f>+[3]data1cf!AC282</f>
        <v>11965.054306557355</v>
      </c>
      <c r="AE282" s="106">
        <f>+[3]data1cf!AD282</f>
        <v>11212.799804308877</v>
      </c>
      <c r="AF282" s="106">
        <f>+[3]data1cf!AE282</f>
        <v>-4919.3108342382802</v>
      </c>
      <c r="AG282" s="106"/>
      <c r="AH282" s="107">
        <f t="shared" si="32"/>
        <v>75949.175912578925</v>
      </c>
      <c r="AI282" s="107">
        <f t="shared" si="34"/>
        <v>165307.4936315825</v>
      </c>
      <c r="AJ282" s="108">
        <f t="shared" si="35"/>
        <v>136073.48461216845</v>
      </c>
      <c r="AK282" s="109">
        <f t="shared" si="33"/>
        <v>0.15027317404747012</v>
      </c>
      <c r="AL282" s="110">
        <f t="shared" si="37"/>
        <v>0.92224368382397537</v>
      </c>
    </row>
    <row r="283" spans="1:38" x14ac:dyDescent="0.2">
      <c r="A283" s="102"/>
      <c r="B283" s="106">
        <f>+[3]data1cf!A283</f>
        <v>-201561.38592080219</v>
      </c>
      <c r="C283" s="106">
        <f>+[3]data1cf!B283</f>
        <v>17831.22753712532</v>
      </c>
      <c r="D283" s="106">
        <f>+[3]data1cf!C283</f>
        <v>61910.699043901797</v>
      </c>
      <c r="E283" s="106">
        <f>+[3]data1cf!D283</f>
        <v>57260.490153104503</v>
      </c>
      <c r="F283" s="106">
        <f>+[3]data1cf!E283</f>
        <v>43637.862089378032</v>
      </c>
      <c r="G283" s="106">
        <f>+[3]data1cf!F283</f>
        <v>41332.870858453287</v>
      </c>
      <c r="H283" s="106">
        <f>+[3]data1cf!G283</f>
        <v>38506.379207766775</v>
      </c>
      <c r="I283" s="106">
        <f>+[3]data1cf!H283</f>
        <v>36138.04057609498</v>
      </c>
      <c r="J283" s="106">
        <f>+[3]data1cf!I283</f>
        <v>35293.827840318205</v>
      </c>
      <c r="K283" s="106">
        <f>+[3]data1cf!J283</f>
        <v>34023.774933049805</v>
      </c>
      <c r="L283" s="106">
        <f>+[3]data1cf!K283</f>
        <v>32876.354386312407</v>
      </c>
      <c r="M283" s="106">
        <f>+[3]data1cf!L283</f>
        <v>31867.597013810257</v>
      </c>
      <c r="N283" s="106">
        <f>+[3]data1cf!M283</f>
        <v>30960.895541420265</v>
      </c>
      <c r="O283" s="106">
        <f>+[3]data1cf!N283</f>
        <v>29708.524171364981</v>
      </c>
      <c r="P283" s="106">
        <f>+[3]data1cf!O283</f>
        <v>37724.660470372</v>
      </c>
      <c r="Q283" s="106">
        <f>+[3]data1cf!P283</f>
        <v>46094.840522761908</v>
      </c>
      <c r="R283" s="106">
        <f>+[3]data1cf!Q283</f>
        <v>34196.036578859654</v>
      </c>
      <c r="S283" s="106">
        <f>+[3]data1cf!R283</f>
        <v>21878.776535213823</v>
      </c>
      <c r="T283" s="106">
        <f>+[3]data1cf!S283</f>
        <v>21348.195274687358</v>
      </c>
      <c r="U283" s="106">
        <f>+[3]data1cf!T283</f>
        <v>20816.724110958879</v>
      </c>
      <c r="V283" s="106">
        <f>+[3]data1cf!U283</f>
        <v>20509.7259593255</v>
      </c>
      <c r="W283" s="106">
        <f>+[3]data1cf!V283</f>
        <v>19751.004484598699</v>
      </c>
      <c r="X283" s="106">
        <f>+[3]data1cf!W283</f>
        <v>19216.700201008971</v>
      </c>
      <c r="Y283" s="106">
        <f>+[3]data1cf!X283</f>
        <v>18681.394323525259</v>
      </c>
      <c r="Z283" s="106">
        <f>+[3]data1cf!Y283</f>
        <v>18368.790342348228</v>
      </c>
      <c r="AA283" s="106">
        <f>+[3]data1cf!Z283</f>
        <v>17607.656694174439</v>
      </c>
      <c r="AB283" s="106">
        <f>+[3]data1cf!AA283</f>
        <v>17069.162115327068</v>
      </c>
      <c r="AC283" s="106">
        <f>+[3]data1cf!AB283</f>
        <v>16529.540233728127</v>
      </c>
      <c r="AD283" s="106">
        <f>+[3]data1cf!AC283</f>
        <v>16212.359443518897</v>
      </c>
      <c r="AE283" s="106">
        <f>+[3]data1cf!AD283</f>
        <v>15446.778271372612</v>
      </c>
      <c r="AF283" s="106">
        <f>+[3]data1cf!AE283</f>
        <v>201.4300531149056</v>
      </c>
      <c r="AG283" s="106"/>
      <c r="AH283" s="107">
        <f t="shared" si="32"/>
        <v>136053.25862211207</v>
      </c>
      <c r="AI283" s="107">
        <f t="shared" si="34"/>
        <v>239741.80514002481</v>
      </c>
      <c r="AJ283" s="108">
        <f t="shared" si="35"/>
        <v>207087.56632387056</v>
      </c>
      <c r="AK283" s="109">
        <f t="shared" si="33"/>
        <v>0.19239861369132993</v>
      </c>
      <c r="AL283" s="110">
        <f t="shared" si="37"/>
        <v>0.97538167706457612</v>
      </c>
    </row>
    <row r="284" spans="1:38" x14ac:dyDescent="0.2">
      <c r="A284" s="102"/>
      <c r="B284" s="106">
        <f>+[3]data1cf!A284</f>
        <v>-199569.03006049743</v>
      </c>
      <c r="C284" s="106">
        <f>+[3]data1cf!B284</f>
        <v>21275.440515587106</v>
      </c>
      <c r="D284" s="106">
        <f>+[3]data1cf!C284</f>
        <v>62466.475779255648</v>
      </c>
      <c r="E284" s="106">
        <f>+[3]data1cf!D284</f>
        <v>61644.710910692287</v>
      </c>
      <c r="F284" s="106">
        <f>+[3]data1cf!E284</f>
        <v>44922.036710821732</v>
      </c>
      <c r="G284" s="106">
        <f>+[3]data1cf!F284</f>
        <v>42586.491230339045</v>
      </c>
      <c r="H284" s="106">
        <f>+[3]data1cf!G284</f>
        <v>39742.940814667396</v>
      </c>
      <c r="I284" s="106">
        <f>+[3]data1cf!H284</f>
        <v>37354.743613964936</v>
      </c>
      <c r="J284" s="106">
        <f>+[3]data1cf!I284</f>
        <v>36480.317914296887</v>
      </c>
      <c r="K284" s="106">
        <f>+[3]data1cf!J284</f>
        <v>35175.507522841493</v>
      </c>
      <c r="L284" s="106">
        <f>+[3]data1cf!K284</f>
        <v>33996.888119471158</v>
      </c>
      <c r="M284" s="106">
        <f>+[3]data1cf!L284</f>
        <v>32955.773173166148</v>
      </c>
      <c r="N284" s="106">
        <f>+[3]data1cf!M284</f>
        <v>32020.061668047943</v>
      </c>
      <c r="O284" s="106">
        <f>+[3]data1cf!N284</f>
        <v>30734.233130200737</v>
      </c>
      <c r="P284" s="106">
        <f>+[3]data1cf!O284</f>
        <v>38629.669138298857</v>
      </c>
      <c r="Q284" s="106">
        <f>+[3]data1cf!P284</f>
        <v>46889.349748776476</v>
      </c>
      <c r="R284" s="106">
        <f>+[3]data1cf!Q284</f>
        <v>35097.849342505011</v>
      </c>
      <c r="S284" s="106">
        <f>+[3]data1cf!R284</f>
        <v>22884.850757709668</v>
      </c>
      <c r="T284" s="106">
        <f>+[3]data1cf!S284</f>
        <v>22346.083597944133</v>
      </c>
      <c r="U284" s="106">
        <f>+[3]data1cf!T284</f>
        <v>21806.761365685692</v>
      </c>
      <c r="V284" s="106">
        <f>+[3]data1cf!U284</f>
        <v>21493.67134425565</v>
      </c>
      <c r="W284" s="106">
        <f>+[3]data1cf!V284</f>
        <v>20726.384575425822</v>
      </c>
      <c r="X284" s="106">
        <f>+[3]data1cf!W284</f>
        <v>20185.295199392101</v>
      </c>
      <c r="Y284" s="106">
        <f>+[3]data1cf!X284</f>
        <v>19643.581084377409</v>
      </c>
      <c r="Z284" s="106">
        <f>+[3]data1cf!Y284</f>
        <v>19326.307885648275</v>
      </c>
      <c r="AA284" s="106">
        <f>+[3]data1cf!Z284</f>
        <v>18558.203106462584</v>
      </c>
      <c r="AB284" s="106">
        <f>+[3]data1cf!AA284</f>
        <v>18014.500055560304</v>
      </c>
      <c r="AC284" s="106">
        <f>+[3]data1cf!AB284</f>
        <v>17470.093855431071</v>
      </c>
      <c r="AD284" s="106">
        <f>+[3]data1cf!AC284</f>
        <v>17149.861350043517</v>
      </c>
      <c r="AE284" s="106">
        <f>+[3]data1cf!AD284</f>
        <v>16379.086996750066</v>
      </c>
      <c r="AF284" s="106">
        <f>+[3]data1cf!AE284</f>
        <v>1275.6297135463283</v>
      </c>
      <c r="AG284" s="106"/>
      <c r="AH284" s="107">
        <f t="shared" si="32"/>
        <v>152582.11521476333</v>
      </c>
      <c r="AI284" s="107">
        <f t="shared" si="34"/>
        <v>259955.09718879979</v>
      </c>
      <c r="AJ284" s="108">
        <f t="shared" si="35"/>
        <v>226373.58464760613</v>
      </c>
      <c r="AK284" s="109">
        <f t="shared" si="33"/>
        <v>0.2049755990505219</v>
      </c>
      <c r="AL284" s="110">
        <f t="shared" si="37"/>
        <v>0.98198554890558098</v>
      </c>
    </row>
    <row r="285" spans="1:38" x14ac:dyDescent="0.2">
      <c r="A285" s="102"/>
      <c r="B285" s="106">
        <f>+[3]data1cf!A285</f>
        <v>-218668.17432356367</v>
      </c>
      <c r="C285" s="106">
        <f>+[3]data1cf!B285</f>
        <v>7461.5821628361155</v>
      </c>
      <c r="D285" s="106">
        <f>+[3]data1cf!C285</f>
        <v>52705.393041443022</v>
      </c>
      <c r="E285" s="106">
        <f>+[3]data1cf!D285</f>
        <v>46402.545589042304</v>
      </c>
      <c r="F285" s="106">
        <f>+[3]data1cf!E285</f>
        <v>34824.653520720502</v>
      </c>
      <c r="G285" s="106">
        <f>+[3]data1cf!F285</f>
        <v>32708.623931010778</v>
      </c>
      <c r="H285" s="106">
        <f>+[3]data1cf!G285</f>
        <v>29966.001256407078</v>
      </c>
      <c r="I285" s="106">
        <f>+[3]data1cf!H285</f>
        <v>27707.976523947946</v>
      </c>
      <c r="J285" s="106">
        <f>+[3]data1cf!I285</f>
        <v>27068.671859202805</v>
      </c>
      <c r="K285" s="106">
        <f>+[3]data1cf!J285</f>
        <v>26032.098555722354</v>
      </c>
      <c r="L285" s="106">
        <f>+[3]data1cf!K285</f>
        <v>25093.374834762501</v>
      </c>
      <c r="M285" s="106">
        <f>+[3]data1cf!L285</f>
        <v>24303.558096637717</v>
      </c>
      <c r="N285" s="106">
        <f>+[3]data1cf!M285</f>
        <v>23592.201175617716</v>
      </c>
      <c r="O285" s="106">
        <f>+[3]data1cf!N285</f>
        <v>22564.245897858367</v>
      </c>
      <c r="P285" s="106">
        <f>+[3]data1cf!O285</f>
        <v>31559.055250993755</v>
      </c>
      <c r="Q285" s="106">
        <f>+[3]data1cf!P285</f>
        <v>40839.38194298825</v>
      </c>
      <c r="R285" s="106">
        <f>+[3]data1cf!Q285</f>
        <v>28003.932398522928</v>
      </c>
      <c r="S285" s="106">
        <f>+[3]data1cf!R285</f>
        <v>14768.098544213641</v>
      </c>
      <c r="T285" s="106">
        <f>+[3]data1cf!S285</f>
        <v>14289.118465694803</v>
      </c>
      <c r="U285" s="106">
        <f>+[3]data1cf!T285</f>
        <v>13806.827140222777</v>
      </c>
      <c r="V285" s="106">
        <f>+[3]data1cf!U285</f>
        <v>13538.406804649752</v>
      </c>
      <c r="W285" s="106">
        <f>+[3]data1cf!V285</f>
        <v>12831.910418662268</v>
      </c>
      <c r="X285" s="106">
        <f>+[3]data1cf!W285</f>
        <v>12339.077317986103</v>
      </c>
      <c r="Y285" s="106">
        <f>+[3]data1cf!X285</f>
        <v>11842.517379692035</v>
      </c>
      <c r="Z285" s="106">
        <f>+[3]data1cf!Y285</f>
        <v>11558.108123444523</v>
      </c>
      <c r="AA285" s="106">
        <f>+[3]data1cf!Z285</f>
        <v>10837.766415581831</v>
      </c>
      <c r="AB285" s="106">
        <f>+[3]data1cf!AA285</f>
        <v>10329.34161642244</v>
      </c>
      <c r="AC285" s="106">
        <f>+[3]data1cf!AB285</f>
        <v>9816.7222286906181</v>
      </c>
      <c r="AD285" s="106">
        <f>+[3]data1cf!AC285</f>
        <v>9515.9564883120329</v>
      </c>
      <c r="AE285" s="106">
        <f>+[3]data1cf!AD285</f>
        <v>8778.3925617510358</v>
      </c>
      <c r="AF285" s="106">
        <f>+[3]data1cf!AE285</f>
        <v>-7697.5086151113865</v>
      </c>
      <c r="AG285" s="106"/>
      <c r="AH285" s="107">
        <f t="shared" si="32"/>
        <v>40618.508938104133</v>
      </c>
      <c r="AI285" s="107">
        <f t="shared" si="34"/>
        <v>120852.60755638174</v>
      </c>
      <c r="AJ285" s="108">
        <f t="shared" si="35"/>
        <v>93901.44118491406</v>
      </c>
      <c r="AK285" s="109">
        <f t="shared" si="33"/>
        <v>0.1269659578800201</v>
      </c>
      <c r="AL285" s="110">
        <f t="shared" si="37"/>
        <v>0.84545972220055954</v>
      </c>
    </row>
    <row r="286" spans="1:38" x14ac:dyDescent="0.2">
      <c r="A286" s="102"/>
      <c r="B286" s="106">
        <f>+[3]data1cf!A286</f>
        <v>-191018.23972327219</v>
      </c>
      <c r="C286" s="106">
        <f>+[3]data1cf!B286</f>
        <v>21904.438908226526</v>
      </c>
      <c r="D286" s="106">
        <f>+[3]data1cf!C286</f>
        <v>60119.00410843447</v>
      </c>
      <c r="E286" s="106">
        <f>+[3]data1cf!D286</f>
        <v>60756.726913062128</v>
      </c>
      <c r="F286" s="106">
        <f>+[3]data1cf!E286</f>
        <v>44277.364093027849</v>
      </c>
      <c r="G286" s="106">
        <f>+[3]data1cf!F286</f>
        <v>42014.824656652549</v>
      </c>
      <c r="H286" s="106">
        <f>+[3]data1cf!G286</f>
        <v>39272.205627041112</v>
      </c>
      <c r="I286" s="106">
        <f>+[3]data1cf!H286</f>
        <v>36966.232785141459</v>
      </c>
      <c r="J286" s="106">
        <f>+[3]data1cf!I286</f>
        <v>36113.766371256759</v>
      </c>
      <c r="K286" s="106">
        <f>+[3]data1cf!J286</f>
        <v>34840.477266567468</v>
      </c>
      <c r="L286" s="106">
        <f>+[3]data1cf!K286</f>
        <v>33692.594521502309</v>
      </c>
      <c r="M286" s="106">
        <f>+[3]data1cf!L286</f>
        <v>32676.423126606518</v>
      </c>
      <c r="N286" s="106">
        <f>+[3]data1cf!M286</f>
        <v>31765.705283991061</v>
      </c>
      <c r="O286" s="106">
        <f>+[3]data1cf!N286</f>
        <v>30511.133382317836</v>
      </c>
      <c r="P286" s="106">
        <f>+[3]data1cf!O286</f>
        <v>38049.016760878018</v>
      </c>
      <c r="Q286" s="106">
        <f>+[3]data1cf!P286</f>
        <v>45941.902923737711</v>
      </c>
      <c r="R286" s="106">
        <f>+[3]data1cf!Q286</f>
        <v>34653.530331645088</v>
      </c>
      <c r="S286" s="106">
        <f>+[3]data1cf!R286</f>
        <v>22952.991915943203</v>
      </c>
      <c r="T286" s="106">
        <f>+[3]data1cf!S286</f>
        <v>22431.069621702518</v>
      </c>
      <c r="U286" s="106">
        <f>+[3]data1cf!T286</f>
        <v>21908.767501066017</v>
      </c>
      <c r="V286" s="106">
        <f>+[3]data1cf!U286</f>
        <v>21607.721731931204</v>
      </c>
      <c r="W286" s="106">
        <f>+[3]data1cf!V286</f>
        <v>20862.97785959387</v>
      </c>
      <c r="X286" s="106">
        <f>+[3]data1cf!W286</f>
        <v>20339.466513388004</v>
      </c>
      <c r="Y286" s="106">
        <f>+[3]data1cf!X286</f>
        <v>19815.527669227216</v>
      </c>
      <c r="Z286" s="106">
        <f>+[3]data1cf!Y286</f>
        <v>19511.307913763419</v>
      </c>
      <c r="AA286" s="106">
        <f>+[3]data1cf!Z286</f>
        <v>18766.315802538244</v>
      </c>
      <c r="AB286" s="106">
        <f>+[3]data1cf!AA286</f>
        <v>18241.015964345876</v>
      </c>
      <c r="AC286" s="106">
        <f>+[3]data1cf!AB286</f>
        <v>17715.234973439015</v>
      </c>
      <c r="AD286" s="106">
        <f>+[3]data1cf!AC286</f>
        <v>17409.132357013019</v>
      </c>
      <c r="AE286" s="106">
        <f>+[3]data1cf!AD286</f>
        <v>16662.171362118683</v>
      </c>
      <c r="AF286" s="106">
        <f>+[3]data1cf!AE286</f>
        <v>2201.7512924066359</v>
      </c>
      <c r="AG286" s="106"/>
      <c r="AH286" s="107">
        <f t="shared" si="32"/>
        <v>156971.94779386671</v>
      </c>
      <c r="AI286" s="107">
        <f t="shared" si="34"/>
        <v>263242.79308708484</v>
      </c>
      <c r="AJ286" s="108">
        <f t="shared" si="35"/>
        <v>230218.82050056814</v>
      </c>
      <c r="AK286" s="109">
        <f t="shared" si="33"/>
        <v>0.21199744343757632</v>
      </c>
      <c r="AL286" s="110">
        <f t="shared" si="37"/>
        <v>0.98287779947322684</v>
      </c>
    </row>
    <row r="287" spans="1:38" x14ac:dyDescent="0.2">
      <c r="A287" s="102"/>
      <c r="B287" s="106">
        <f>+[3]data1cf!A287</f>
        <v>-197747.79465056374</v>
      </c>
      <c r="C287" s="106">
        <f>+[3]data1cf!B287</f>
        <v>14600.570562897992</v>
      </c>
      <c r="D287" s="106">
        <f>+[3]data1cf!C287</f>
        <v>56867.348638205163</v>
      </c>
      <c r="E287" s="106">
        <f>+[3]data1cf!D287</f>
        <v>55783.411594661899</v>
      </c>
      <c r="F287" s="106">
        <f>+[3]data1cf!E287</f>
        <v>39758.891406689028</v>
      </c>
      <c r="G287" s="106">
        <f>+[3]data1cf!F287</f>
        <v>37605.554469964613</v>
      </c>
      <c r="H287" s="106">
        <f>+[3]data1cf!G287</f>
        <v>34925.672849969211</v>
      </c>
      <c r="I287" s="106">
        <f>+[3]data1cf!H287</f>
        <v>32691.697631106916</v>
      </c>
      <c r="J287" s="106">
        <f>+[3]data1cf!I287</f>
        <v>31945.737605820759</v>
      </c>
      <c r="K287" s="106">
        <f>+[3]data1cf!J287</f>
        <v>30795.159135869006</v>
      </c>
      <c r="L287" s="106">
        <f>+[3]data1cf!K287</f>
        <v>29757.495150679642</v>
      </c>
      <c r="M287" s="106">
        <f>+[3]data1cf!L287</f>
        <v>28855.432195673944</v>
      </c>
      <c r="N287" s="106">
        <f>+[3]data1cf!M287</f>
        <v>28047.095062180342</v>
      </c>
      <c r="O287" s="106">
        <f>+[3]data1cf!N287</f>
        <v>26910.669933734687</v>
      </c>
      <c r="P287" s="106">
        <f>+[3]data1cf!O287</f>
        <v>34860.957447124034</v>
      </c>
      <c r="Q287" s="106">
        <f>+[3]data1cf!P287</f>
        <v>43130.234113958941</v>
      </c>
      <c r="R287" s="106">
        <f>+[3]data1cf!Q287</f>
        <v>31480.675859615993</v>
      </c>
      <c r="S287" s="106">
        <f>+[3]data1cf!R287</f>
        <v>19429.884983724172</v>
      </c>
      <c r="T287" s="106">
        <f>+[3]data1cf!S287</f>
        <v>18937.139745385546</v>
      </c>
      <c r="U287" s="106">
        <f>+[3]data1cf!T287</f>
        <v>18442.846642518285</v>
      </c>
      <c r="V287" s="106">
        <f>+[3]data1cf!U287</f>
        <v>18163.499719274754</v>
      </c>
      <c r="W287" s="106">
        <f>+[3]data1cf!V287</f>
        <v>17449.429706376875</v>
      </c>
      <c r="X287" s="106">
        <f>+[3]data1cf!W287</f>
        <v>16950.208780204412</v>
      </c>
      <c r="Y287" s="106">
        <f>+[3]data1cf!X287</f>
        <v>16449.245718868286</v>
      </c>
      <c r="Z287" s="106">
        <f>+[3]data1cf!Y287</f>
        <v>16161.769743405221</v>
      </c>
      <c r="AA287" s="106">
        <f>+[3]data1cf!Z287</f>
        <v>15441.882566564393</v>
      </c>
      <c r="AB287" s="106">
        <f>+[3]data1cf!AA287</f>
        <v>14935.373196684108</v>
      </c>
      <c r="AC287" s="106">
        <f>+[3]data1cf!AB287</f>
        <v>14426.903038329016</v>
      </c>
      <c r="AD287" s="106">
        <f>+[3]data1cf!AC287</f>
        <v>14131.908391611316</v>
      </c>
      <c r="AE287" s="106">
        <f>+[3]data1cf!AD287</f>
        <v>13403.843296867995</v>
      </c>
      <c r="AF287" s="106">
        <f>+[3]data1cf!AE287</f>
        <v>-1534.8386296937206</v>
      </c>
      <c r="AG287" s="106"/>
      <c r="AH287" s="107">
        <f t="shared" si="32"/>
        <v>110302.61875181209</v>
      </c>
      <c r="AI287" s="107">
        <f t="shared" si="34"/>
        <v>204779.48356822331</v>
      </c>
      <c r="AJ287" s="108">
        <f t="shared" si="35"/>
        <v>174676.97947491612</v>
      </c>
      <c r="AK287" s="109">
        <f t="shared" si="33"/>
        <v>0.1774024546146393</v>
      </c>
      <c r="AL287" s="110">
        <f t="shared" si="37"/>
        <v>0.95774613532167807</v>
      </c>
    </row>
    <row r="288" spans="1:38" x14ac:dyDescent="0.2">
      <c r="A288" s="102"/>
      <c r="B288" s="106">
        <f>+[3]data1cf!A288</f>
        <v>-203037.01864969303</v>
      </c>
      <c r="C288" s="106">
        <f>+[3]data1cf!B288</f>
        <v>17148.849886619428</v>
      </c>
      <c r="D288" s="106">
        <f>+[3]data1cf!C288</f>
        <v>56841.136610457383</v>
      </c>
      <c r="E288" s="106">
        <f>+[3]data1cf!D288</f>
        <v>58541.414536991331</v>
      </c>
      <c r="F288" s="106">
        <f>+[3]data1cf!E288</f>
        <v>42152.424951182635</v>
      </c>
      <c r="G288" s="106">
        <f>+[3]data1cf!F288</f>
        <v>39887.781822519464</v>
      </c>
      <c r="H288" s="106">
        <f>+[3]data1cf!G288</f>
        <v>37089.039509194365</v>
      </c>
      <c r="I288" s="106">
        <f>+[3]data1cf!H288</f>
        <v>34749.943152308566</v>
      </c>
      <c r="J288" s="106">
        <f>+[3]data1cf!I288</f>
        <v>33941.26802161448</v>
      </c>
      <c r="K288" s="106">
        <f>+[3]data1cf!J288</f>
        <v>32712.641398174266</v>
      </c>
      <c r="L288" s="106">
        <f>+[3]data1cf!K288</f>
        <v>31602.617736465472</v>
      </c>
      <c r="M288" s="106">
        <f>+[3]data1cf!L288</f>
        <v>30632.044266897195</v>
      </c>
      <c r="N288" s="106">
        <f>+[3]data1cf!M288</f>
        <v>29759.804721265486</v>
      </c>
      <c r="O288" s="106">
        <f>+[3]data1cf!N288</f>
        <v>28547.38921357756</v>
      </c>
      <c r="P288" s="106">
        <f>+[3]data1cf!O288</f>
        <v>36666.84969487648</v>
      </c>
      <c r="Q288" s="106">
        <f>+[3]data1cf!P288</f>
        <v>45128.196681482303</v>
      </c>
      <c r="R288" s="106">
        <f>+[3]data1cf!Q288</f>
        <v>33153.616363432579</v>
      </c>
      <c r="S288" s="106">
        <f>+[3]data1cf!R288</f>
        <v>20764.776244941117</v>
      </c>
      <c r="T288" s="106">
        <f>+[3]data1cf!S288</f>
        <v>20244.769190126026</v>
      </c>
      <c r="U288" s="106">
        <f>+[3]data1cf!T288</f>
        <v>19723.514724736524</v>
      </c>
      <c r="V288" s="106">
        <f>+[3]data1cf!U288</f>
        <v>19424.343135211268</v>
      </c>
      <c r="W288" s="106">
        <f>+[3]data1cf!V288</f>
        <v>18677.112750295622</v>
      </c>
      <c r="X288" s="106">
        <f>+[3]data1cf!W288</f>
        <v>18151.886994921224</v>
      </c>
      <c r="Y288" s="106">
        <f>+[3]data1cf!X288</f>
        <v>17625.257267955625</v>
      </c>
      <c r="Z288" s="106">
        <f>+[3]data1cf!Y288</f>
        <v>17318.983811745828</v>
      </c>
      <c r="AA288" s="106">
        <f>+[3]data1cf!Z288</f>
        <v>16567.616159085272</v>
      </c>
      <c r="AB288" s="106">
        <f>+[3]data1cf!AA288</f>
        <v>16036.516710254611</v>
      </c>
      <c r="AC288" s="106">
        <f>+[3]data1cf!AB288</f>
        <v>15503.837079029021</v>
      </c>
      <c r="AD288" s="106">
        <f>+[3]data1cf!AC288</f>
        <v>15191.279715992066</v>
      </c>
      <c r="AE288" s="106">
        <f>+[3]data1cf!AD288</f>
        <v>14433.546225341561</v>
      </c>
      <c r="AF288" s="106">
        <f>+[3]data1cf!AE288</f>
        <v>-913.93602343383827</v>
      </c>
      <c r="AG288" s="106"/>
      <c r="AH288" s="107">
        <f t="shared" si="32"/>
        <v>122027.13176156746</v>
      </c>
      <c r="AI288" s="107">
        <f t="shared" si="34"/>
        <v>221958.00518430781</v>
      </c>
      <c r="AJ288" s="108">
        <f t="shared" si="35"/>
        <v>190250.97368954026</v>
      </c>
      <c r="AK288" s="109">
        <f t="shared" si="33"/>
        <v>0.18276395201683046</v>
      </c>
      <c r="AL288" s="110">
        <f t="shared" si="37"/>
        <v>0.96759640070699526</v>
      </c>
    </row>
    <row r="289" spans="1:38" x14ac:dyDescent="0.2">
      <c r="A289" s="102"/>
      <c r="B289" s="106">
        <f>+[3]data1cf!A289</f>
        <v>-194339.73525894969</v>
      </c>
      <c r="C289" s="106">
        <f>+[3]data1cf!B289</f>
        <v>21612.658512793918</v>
      </c>
      <c r="D289" s="106">
        <f>+[3]data1cf!C289</f>
        <v>60266.139310462691</v>
      </c>
      <c r="E289" s="106">
        <f>+[3]data1cf!D289</f>
        <v>59416.303692995658</v>
      </c>
      <c r="F289" s="106">
        <f>+[3]data1cf!E289</f>
        <v>44149.4196209855</v>
      </c>
      <c r="G289" s="106">
        <f>+[3]data1cf!F289</f>
        <v>41871.068178922142</v>
      </c>
      <c r="H289" s="106">
        <f>+[3]data1cf!G289</f>
        <v>39099.946224051964</v>
      </c>
      <c r="I289" s="106">
        <f>+[3]data1cf!H289</f>
        <v>36772.325843536208</v>
      </c>
      <c r="J289" s="106">
        <f>+[3]data1cf!I289</f>
        <v>35920.648746297898</v>
      </c>
      <c r="K289" s="106">
        <f>+[3]data1cf!J289</f>
        <v>34646.221117427704</v>
      </c>
      <c r="L289" s="106">
        <f>+[3]data1cf!K289</f>
        <v>33496.517709849752</v>
      </c>
      <c r="M289" s="106">
        <f>+[3]data1cf!L289</f>
        <v>32480.725538622442</v>
      </c>
      <c r="N289" s="106">
        <f>+[3]data1cf!M289</f>
        <v>31569.487517474467</v>
      </c>
      <c r="O289" s="106">
        <f>+[3]data1cf!N289</f>
        <v>30313.520629077771</v>
      </c>
      <c r="P289" s="106">
        <f>+[3]data1cf!O289</f>
        <v>38000.155521738328</v>
      </c>
      <c r="Q289" s="106">
        <f>+[3]data1cf!P289</f>
        <v>46042.124315165267</v>
      </c>
      <c r="R289" s="106">
        <f>+[3]data1cf!Q289</f>
        <v>34560.933618255709</v>
      </c>
      <c r="S289" s="106">
        <f>+[3]data1cf!R289</f>
        <v>22665.328031824756</v>
      </c>
      <c r="T289" s="106">
        <f>+[3]data1cf!S289</f>
        <v>22140.057060163555</v>
      </c>
      <c r="U289" s="106">
        <f>+[3]data1cf!T289</f>
        <v>21614.260637984153</v>
      </c>
      <c r="V289" s="106">
        <f>+[3]data1cf!U289</f>
        <v>21310.883538669208</v>
      </c>
      <c r="W289" s="106">
        <f>+[3]data1cf!V289</f>
        <v>20561.027915103594</v>
      </c>
      <c r="X289" s="106">
        <f>+[3]data1cf!W289</f>
        <v>20033.558654467648</v>
      </c>
      <c r="Y289" s="106">
        <f>+[3]data1cf!X289</f>
        <v>19505.49799464448</v>
      </c>
      <c r="Z289" s="106">
        <f>+[3]data1cf!Y289</f>
        <v>19198.241653962112</v>
      </c>
      <c r="AA289" s="106">
        <f>+[3]data1cf!Z289</f>
        <v>18447.530977274422</v>
      </c>
      <c r="AB289" s="106">
        <f>+[3]data1cf!AA289</f>
        <v>17917.587523030714</v>
      </c>
      <c r="AC289" s="106">
        <f>+[3]data1cf!AB289</f>
        <v>17386.978443791479</v>
      </c>
      <c r="AD289" s="106">
        <f>+[3]data1cf!AC289</f>
        <v>17077.060598347831</v>
      </c>
      <c r="AE289" s="106">
        <f>+[3]data1cf!AD289</f>
        <v>16323.682936264377</v>
      </c>
      <c r="AF289" s="106">
        <f>+[3]data1cf!AE289</f>
        <v>1615.5734842571001</v>
      </c>
      <c r="AG289" s="106"/>
      <c r="AH289" s="107">
        <f t="shared" si="32"/>
        <v>151176.44169260387</v>
      </c>
      <c r="AI289" s="107">
        <f t="shared" si="34"/>
        <v>256786.53858201072</v>
      </c>
      <c r="AJ289" s="108">
        <f t="shared" si="35"/>
        <v>223840.05337179056</v>
      </c>
      <c r="AK289" s="109">
        <f t="shared" si="33"/>
        <v>0.20628249049186709</v>
      </c>
      <c r="AL289" s="110">
        <f t="shared" si="37"/>
        <v>0.98108165939754133</v>
      </c>
    </row>
    <row r="290" spans="1:38" x14ac:dyDescent="0.2">
      <c r="A290" s="102"/>
      <c r="B290" s="106">
        <f>+[3]data1cf!A290</f>
        <v>-176527.82984200594</v>
      </c>
      <c r="C290" s="106">
        <f>+[3]data1cf!B290</f>
        <v>29734.090093052102</v>
      </c>
      <c r="D290" s="106">
        <f>+[3]data1cf!C290</f>
        <v>64024.836734506069</v>
      </c>
      <c r="E290" s="106">
        <f>+[3]data1cf!D290</f>
        <v>64206.790246119082</v>
      </c>
      <c r="F290" s="106">
        <f>+[3]data1cf!E290</f>
        <v>48173.319052351319</v>
      </c>
      <c r="G290" s="106">
        <f>+[3]data1cf!F290</f>
        <v>45869.078980818667</v>
      </c>
      <c r="H290" s="106">
        <f>+[3]data1cf!G290</f>
        <v>43156.387731077615</v>
      </c>
      <c r="I290" s="106">
        <f>+[3]data1cf!H290</f>
        <v>40854.062963045595</v>
      </c>
      <c r="J290" s="106">
        <f>+[3]data1cf!I290</f>
        <v>39915.942015628505</v>
      </c>
      <c r="K290" s="106">
        <f>+[3]data1cf!J290</f>
        <v>38549.649369442428</v>
      </c>
      <c r="L290" s="106">
        <f>+[3]data1cf!K290</f>
        <v>37320.445257832675</v>
      </c>
      <c r="M290" s="106">
        <f>+[3]data1cf!L290</f>
        <v>36213.799903128893</v>
      </c>
      <c r="N290" s="106">
        <f>+[3]data1cf!M290</f>
        <v>35224.294331973695</v>
      </c>
      <c r="O290" s="106">
        <f>+[3]data1cf!N290</f>
        <v>33881.007035494484</v>
      </c>
      <c r="P290" s="106">
        <f>+[3]data1cf!O290</f>
        <v>40682.939839085535</v>
      </c>
      <c r="Q290" s="106">
        <f>+[3]data1cf!P290</f>
        <v>47867.178882464272</v>
      </c>
      <c r="R290" s="106">
        <f>+[3]data1cf!Q290</f>
        <v>37396.898862297472</v>
      </c>
      <c r="S290" s="106">
        <f>+[3]data1cf!R290</f>
        <v>26512.126052910513</v>
      </c>
      <c r="T290" s="106">
        <f>+[3]data1cf!S290</f>
        <v>25976.631197082315</v>
      </c>
      <c r="U290" s="106">
        <f>+[3]data1cf!T290</f>
        <v>25442.075943709242</v>
      </c>
      <c r="V290" s="106">
        <f>+[3]data1cf!U290</f>
        <v>25130.494931160429</v>
      </c>
      <c r="W290" s="106">
        <f>+[3]data1cf!V290</f>
        <v>24375.897842265811</v>
      </c>
      <c r="X290" s="106">
        <f>+[3]data1cf!W290</f>
        <v>23844.333932638598</v>
      </c>
      <c r="Y290" s="106">
        <f>+[3]data1cf!X290</f>
        <v>23313.827553852636</v>
      </c>
      <c r="Z290" s="106">
        <f>+[3]data1cf!Y290</f>
        <v>23004.912617428243</v>
      </c>
      <c r="AA290" s="106">
        <f>+[3]data1cf!Z290</f>
        <v>22256.115244283181</v>
      </c>
      <c r="AB290" s="106">
        <f>+[3]data1cf!AA290</f>
        <v>21728.97564923676</v>
      </c>
      <c r="AC290" s="106">
        <f>+[3]data1cf!AB290</f>
        <v>21203.026314469062</v>
      </c>
      <c r="AD290" s="106">
        <f>+[3]data1cf!AC290</f>
        <v>20898.805693535549</v>
      </c>
      <c r="AE290" s="106">
        <f>+[3]data1cf!AD290</f>
        <v>20154.842328237384</v>
      </c>
      <c r="AF290" s="106">
        <f>+[3]data1cf!AE290</f>
        <v>6756.5235350451912</v>
      </c>
      <c r="AG290" s="106"/>
      <c r="AH290" s="107">
        <f t="shared" si="32"/>
        <v>209134.18943129806</v>
      </c>
      <c r="AI290" s="107">
        <f t="shared" si="34"/>
        <v>326245.05105124757</v>
      </c>
      <c r="AJ290" s="108">
        <f t="shared" si="35"/>
        <v>290790.28372914105</v>
      </c>
      <c r="AK290" s="109">
        <f t="shared" si="33"/>
        <v>0.25936951041221612</v>
      </c>
      <c r="AL290" s="110">
        <f t="shared" si="37"/>
        <v>0.99353162819591323</v>
      </c>
    </row>
    <row r="291" spans="1:38" x14ac:dyDescent="0.2">
      <c r="A291" s="102"/>
      <c r="B291" s="106">
        <f>+[3]data1cf!A291</f>
        <v>-209599.35055533028</v>
      </c>
      <c r="C291" s="106">
        <f>+[3]data1cf!B291</f>
        <v>11167.792999032768</v>
      </c>
      <c r="D291" s="106">
        <f>+[3]data1cf!C291</f>
        <v>53013.305702919533</v>
      </c>
      <c r="E291" s="106">
        <f>+[3]data1cf!D291</f>
        <v>50333.915072463526</v>
      </c>
      <c r="F291" s="106">
        <f>+[3]data1cf!E291</f>
        <v>37573.521891902914</v>
      </c>
      <c r="G291" s="106">
        <f>+[3]data1cf!F291</f>
        <v>35421.094828902962</v>
      </c>
      <c r="H291" s="106">
        <f>+[3]data1cf!G291</f>
        <v>32688.41660227986</v>
      </c>
      <c r="I291" s="106">
        <f>+[3]data1cf!H291</f>
        <v>30424.226725716828</v>
      </c>
      <c r="J291" s="106">
        <f>+[3]data1cf!I291</f>
        <v>29723.665327450188</v>
      </c>
      <c r="K291" s="106">
        <f>+[3]data1cf!J291</f>
        <v>28619.769478370807</v>
      </c>
      <c r="L291" s="106">
        <f>+[3]data1cf!K291</f>
        <v>27621.844630503583</v>
      </c>
      <c r="M291" s="106">
        <f>+[3]data1cf!L291</f>
        <v>26767.139991189259</v>
      </c>
      <c r="N291" s="106">
        <f>+[3]data1cf!M291</f>
        <v>25998.931306189334</v>
      </c>
      <c r="O291" s="106">
        <f>+[3]data1cf!N291</f>
        <v>24906.63212684157</v>
      </c>
      <c r="P291" s="106">
        <f>+[3]data1cf!O291</f>
        <v>33432.750868631425</v>
      </c>
      <c r="Q291" s="106">
        <f>+[3]data1cf!P291</f>
        <v>42264.149854145158</v>
      </c>
      <c r="R291" s="106">
        <f>+[3]data1cf!Q291</f>
        <v>29938.554216451266</v>
      </c>
      <c r="S291" s="106">
        <f>+[3]data1cf!R291</f>
        <v>17209.988409232988</v>
      </c>
      <c r="T291" s="106">
        <f>+[3]data1cf!S291</f>
        <v>16719.891613876534</v>
      </c>
      <c r="U291" s="106">
        <f>+[3]data1cf!T291</f>
        <v>16227.372995014652</v>
      </c>
      <c r="V291" s="106">
        <f>+[3]data1cf!U291</f>
        <v>15950.432463396835</v>
      </c>
      <c r="W291" s="106">
        <f>+[3]data1cf!V291</f>
        <v>15234.77748831228</v>
      </c>
      <c r="X291" s="106">
        <f>+[3]data1cf!W291</f>
        <v>14734.548686748924</v>
      </c>
      <c r="Y291" s="106">
        <f>+[3]data1cf!X291</f>
        <v>14231.59410149368</v>
      </c>
      <c r="Z291" s="106">
        <f>+[3]data1cf!Y291</f>
        <v>13942.576781566728</v>
      </c>
      <c r="AA291" s="106">
        <f>+[3]data1cf!Z291</f>
        <v>13217.178032659802</v>
      </c>
      <c r="AB291" s="106">
        <f>+[3]data1cf!AA291</f>
        <v>12705.545568847381</v>
      </c>
      <c r="AC291" s="106">
        <f>+[3]data1cf!AB291</f>
        <v>12190.845211475771</v>
      </c>
      <c r="AD291" s="106">
        <f>+[3]data1cf!AC291</f>
        <v>11889.883660050575</v>
      </c>
      <c r="AE291" s="106">
        <f>+[3]data1cf!AD291</f>
        <v>11151.869907723525</v>
      </c>
      <c r="AF291" s="106">
        <f>+[3]data1cf!AE291</f>
        <v>-4661.0340111177247</v>
      </c>
      <c r="AG291" s="106"/>
      <c r="AH291" s="107">
        <f t="shared" si="32"/>
        <v>73509.014907491131</v>
      </c>
      <c r="AI291" s="107">
        <f t="shared" si="34"/>
        <v>161206.29868584074</v>
      </c>
      <c r="AJ291" s="108">
        <f t="shared" si="35"/>
        <v>132554.28617006604</v>
      </c>
      <c r="AK291" s="109">
        <f t="shared" si="33"/>
        <v>0.14935559630393982</v>
      </c>
      <c r="AL291" s="110">
        <f t="shared" ref="AL291:AL306" si="38">1-EXP(-(1/0.25)*(AI291/ABS($AI$1010)))</f>
        <v>0.91715697257425444</v>
      </c>
    </row>
    <row r="292" spans="1:38" x14ac:dyDescent="0.2">
      <c r="A292" s="102"/>
      <c r="B292" s="106">
        <f>+[3]data1cf!A292</f>
        <v>-200613.25070437684</v>
      </c>
      <c r="C292" s="106">
        <f>+[3]data1cf!B292</f>
        <v>19954.70882296942</v>
      </c>
      <c r="D292" s="106">
        <f>+[3]data1cf!C292</f>
        <v>60763.861846745553</v>
      </c>
      <c r="E292" s="106">
        <f>+[3]data1cf!D292</f>
        <v>60062.288943648848</v>
      </c>
      <c r="F292" s="106">
        <f>+[3]data1cf!E292</f>
        <v>43958.903592460309</v>
      </c>
      <c r="G292" s="106">
        <f>+[3]data1cf!F292</f>
        <v>41648.991183550184</v>
      </c>
      <c r="H292" s="106">
        <f>+[3]data1cf!G292</f>
        <v>38822.587306398404</v>
      </c>
      <c r="I292" s="106">
        <f>+[3]data1cf!H292</f>
        <v>36452.688782157988</v>
      </c>
      <c r="J292" s="106">
        <f>+[3]data1cf!I292</f>
        <v>35601.24289938857</v>
      </c>
      <c r="K292" s="106">
        <f>+[3]data1cf!J292</f>
        <v>34323.163789831247</v>
      </c>
      <c r="L292" s="106">
        <f>+[3]data1cf!K292</f>
        <v>33168.6538996616</v>
      </c>
      <c r="M292" s="106">
        <f>+[3]data1cf!L292</f>
        <v>32152.21712091488</v>
      </c>
      <c r="N292" s="106">
        <f>+[3]data1cf!M292</f>
        <v>31238.754670145252</v>
      </c>
      <c r="O292" s="106">
        <f>+[3]data1cf!N292</f>
        <v>29978.700463492329</v>
      </c>
      <c r="P292" s="106">
        <f>+[3]data1cf!O292</f>
        <v>37944.95853740054</v>
      </c>
      <c r="Q292" s="106">
        <f>+[3]data1cf!P292</f>
        <v>46267.616381840875</v>
      </c>
      <c r="R292" s="106">
        <f>+[3]data1cf!Q292</f>
        <v>34421.884209772921</v>
      </c>
      <c r="S292" s="106">
        <f>+[3]data1cf!R292</f>
        <v>22157.303210059486</v>
      </c>
      <c r="T292" s="106">
        <f>+[3]data1cf!S292</f>
        <v>21625.275592116872</v>
      </c>
      <c r="U292" s="106">
        <f>+[3]data1cf!T292</f>
        <v>21092.457956326398</v>
      </c>
      <c r="V292" s="106">
        <f>+[3]data1cf!U292</f>
        <v>20784.360277287182</v>
      </c>
      <c r="W292" s="106">
        <f>+[3]data1cf!V292</f>
        <v>20024.357118044143</v>
      </c>
      <c r="X292" s="106">
        <f>+[3]data1cf!W292</f>
        <v>19489.024360102761</v>
      </c>
      <c r="Y292" s="106">
        <f>+[3]data1cf!X292</f>
        <v>18952.802430113705</v>
      </c>
      <c r="Z292" s="106">
        <f>+[3]data1cf!Y292</f>
        <v>18639.535789272646</v>
      </c>
      <c r="AA292" s="106">
        <f>+[3]data1cf!Z292</f>
        <v>17877.583553091492</v>
      </c>
      <c r="AB292" s="106">
        <f>+[3]data1cf!AA292</f>
        <v>17338.530830963398</v>
      </c>
      <c r="AC292" s="106">
        <f>+[3]data1cf!AB292</f>
        <v>16798.477337861885</v>
      </c>
      <c r="AD292" s="106">
        <f>+[3]data1cf!AC292</f>
        <v>16481.127246260541</v>
      </c>
      <c r="AE292" s="106">
        <f>+[3]data1cf!AD292</f>
        <v>15715.247045527987</v>
      </c>
      <c r="AF292" s="106">
        <f>+[3]data1cf!AE292</f>
        <v>539.02820412606889</v>
      </c>
      <c r="AG292" s="106"/>
      <c r="AH292" s="107">
        <f t="shared" si="32"/>
        <v>142082.87865204498</v>
      </c>
      <c r="AI292" s="107">
        <f t="shared" si="34"/>
        <v>246852.02339309984</v>
      </c>
      <c r="AJ292" s="108">
        <f t="shared" si="35"/>
        <v>213932.80881668377</v>
      </c>
      <c r="AK292" s="109">
        <f t="shared" si="33"/>
        <v>0.19732366204261778</v>
      </c>
      <c r="AL292" s="110">
        <f t="shared" si="38"/>
        <v>0.97794298672935875</v>
      </c>
    </row>
    <row r="293" spans="1:38" x14ac:dyDescent="0.2">
      <c r="A293" s="102"/>
      <c r="B293" s="106">
        <f>+[3]data1cf!A293</f>
        <v>-210005.62448111121</v>
      </c>
      <c r="C293" s="106">
        <f>+[3]data1cf!B293</f>
        <v>18031.788332472672</v>
      </c>
      <c r="D293" s="106">
        <f>+[3]data1cf!C293</f>
        <v>61254.751945232172</v>
      </c>
      <c r="E293" s="106">
        <f>+[3]data1cf!D293</f>
        <v>57965.206115635679</v>
      </c>
      <c r="F293" s="106">
        <f>+[3]data1cf!E293</f>
        <v>41749.646770905456</v>
      </c>
      <c r="G293" s="106">
        <f>+[3]data1cf!F293</f>
        <v>39456.284529203884</v>
      </c>
      <c r="H293" s="106">
        <f>+[3]data1cf!G293</f>
        <v>36601.542558514906</v>
      </c>
      <c r="I293" s="106">
        <f>+[3]data1cf!H293</f>
        <v>34220.683352426102</v>
      </c>
      <c r="J293" s="106">
        <f>+[3]data1cf!I293</f>
        <v>33416.973247433285</v>
      </c>
      <c r="K293" s="106">
        <f>+[3]data1cf!J293</f>
        <v>32189.901297834149</v>
      </c>
      <c r="L293" s="106">
        <f>+[3]data1cf!K293</f>
        <v>31079.650732255963</v>
      </c>
      <c r="M293" s="106">
        <f>+[3]data1cf!L293</f>
        <v>30113.447893795892</v>
      </c>
      <c r="N293" s="106">
        <f>+[3]data1cf!M293</f>
        <v>29243.379562351896</v>
      </c>
      <c r="O293" s="106">
        <f>+[3]data1cf!N293</f>
        <v>28031.853096717248</v>
      </c>
      <c r="P293" s="106">
        <f>+[3]data1cf!O293</f>
        <v>36466.901064487771</v>
      </c>
      <c r="Q293" s="106">
        <f>+[3]data1cf!P293</f>
        <v>45243.373117483679</v>
      </c>
      <c r="R293" s="106">
        <f>+[3]data1cf!Q293</f>
        <v>32865.183866336505</v>
      </c>
      <c r="S293" s="106">
        <f>+[3]data1cf!R293</f>
        <v>20068.504789768391</v>
      </c>
      <c r="T293" s="106">
        <f>+[3]data1cf!S293</f>
        <v>19542.606414761729</v>
      </c>
      <c r="U293" s="106">
        <f>+[3]data1cf!T293</f>
        <v>19015.127568770484</v>
      </c>
      <c r="V293" s="106">
        <f>+[3]data1cf!U293</f>
        <v>18711.89819153017</v>
      </c>
      <c r="W293" s="106">
        <f>+[3]data1cf!V293</f>
        <v>17955.237384892389</v>
      </c>
      <c r="X293" s="106">
        <f>+[3]data1cf!W293</f>
        <v>17422.726908801997</v>
      </c>
      <c r="Y293" s="106">
        <f>+[3]data1cf!X293</f>
        <v>16888.437598694589</v>
      </c>
      <c r="Z293" s="106">
        <f>+[3]data1cf!Y293</f>
        <v>16576.515483042036</v>
      </c>
      <c r="AA293" s="106">
        <f>+[3]data1cf!Z293</f>
        <v>15814.307415395939</v>
      </c>
      <c r="AB293" s="106">
        <f>+[3]data1cf!AA293</f>
        <v>15274.354961283309</v>
      </c>
      <c r="AC293" s="106">
        <f>+[3]data1cf!AB293</f>
        <v>14732.400413812949</v>
      </c>
      <c r="AD293" s="106">
        <f>+[3]data1cf!AC293</f>
        <v>14412.432765381676</v>
      </c>
      <c r="AE293" s="106">
        <f>+[3]data1cf!AD293</f>
        <v>13642.242985712088</v>
      </c>
      <c r="AF293" s="106">
        <f>+[3]data1cf!AE293</f>
        <v>-2224.1561368548282</v>
      </c>
      <c r="AG293" s="106"/>
      <c r="AH293" s="107">
        <f t="shared" si="32"/>
        <v>115535.09604636896</v>
      </c>
      <c r="AI293" s="107">
        <f t="shared" si="34"/>
        <v>214362.06395747844</v>
      </c>
      <c r="AJ293" s="108">
        <f t="shared" si="35"/>
        <v>182724.37919381534</v>
      </c>
      <c r="AK293" s="109">
        <f t="shared" si="33"/>
        <v>0.17764196991920472</v>
      </c>
      <c r="AL293" s="110">
        <f t="shared" si="38"/>
        <v>0.9635611750317965</v>
      </c>
    </row>
    <row r="294" spans="1:38" x14ac:dyDescent="0.2">
      <c r="A294" s="102"/>
      <c r="B294" s="106">
        <f>+[3]data1cf!A294</f>
        <v>-183762.26433699476</v>
      </c>
      <c r="C294" s="106">
        <f>+[3]data1cf!B294</f>
        <v>26342.275543994314</v>
      </c>
      <c r="D294" s="106">
        <f>+[3]data1cf!C294</f>
        <v>62712.579211127886</v>
      </c>
      <c r="E294" s="106">
        <f>+[3]data1cf!D294</f>
        <v>58521.707117429585</v>
      </c>
      <c r="F294" s="106">
        <f>+[3]data1cf!E294</f>
        <v>44169.070301285581</v>
      </c>
      <c r="G294" s="106">
        <f>+[3]data1cf!F294</f>
        <v>41953.932446701758</v>
      </c>
      <c r="H294" s="106">
        <f>+[3]data1cf!G294</f>
        <v>39284.549487717988</v>
      </c>
      <c r="I294" s="106">
        <f>+[3]data1cf!H294</f>
        <v>37036.415296539431</v>
      </c>
      <c r="J294" s="106">
        <f>+[3]data1cf!I294</f>
        <v>36191.776141370341</v>
      </c>
      <c r="K294" s="106">
        <f>+[3]data1cf!J294</f>
        <v>34932.356746792371</v>
      </c>
      <c r="L294" s="106">
        <f>+[3]data1cf!K294</f>
        <v>33798.822353676165</v>
      </c>
      <c r="M294" s="106">
        <f>+[3]data1cf!L294</f>
        <v>32792.141885066689</v>
      </c>
      <c r="N294" s="106">
        <f>+[3]data1cf!M294</f>
        <v>31891.977886397435</v>
      </c>
      <c r="O294" s="106">
        <f>+[3]data1cf!N294</f>
        <v>30651.467730246804</v>
      </c>
      <c r="P294" s="106">
        <f>+[3]data1cf!O294</f>
        <v>37874.504403475868</v>
      </c>
      <c r="Q294" s="106">
        <f>+[3]data1cf!P294</f>
        <v>45448.480480476268</v>
      </c>
      <c r="R294" s="106">
        <f>+[3]data1cf!Q294</f>
        <v>34584.012510696244</v>
      </c>
      <c r="S294" s="106">
        <f>+[3]data1cf!R294</f>
        <v>23313.702240442173</v>
      </c>
      <c r="T294" s="106">
        <f>+[3]data1cf!S294</f>
        <v>22802.369531380391</v>
      </c>
      <c r="U294" s="106">
        <f>+[3]data1cf!T294</f>
        <v>22290.89563501715</v>
      </c>
      <c r="V294" s="106">
        <f>+[3]data1cf!U294</f>
        <v>21997.348462060974</v>
      </c>
      <c r="W294" s="106">
        <f>+[3]data1cf!V294</f>
        <v>21267.507210841679</v>
      </c>
      <c r="X294" s="106">
        <f>+[3]data1cf!W294</f>
        <v>20755.583826773625</v>
      </c>
      <c r="Y294" s="106">
        <f>+[3]data1cf!X294</f>
        <v>20243.501535153955</v>
      </c>
      <c r="Z294" s="106">
        <f>+[3]data1cf!Y294</f>
        <v>19947.999990966637</v>
      </c>
      <c r="AA294" s="106">
        <f>+[3]data1cf!Z294</f>
        <v>19218.841017336847</v>
      </c>
      <c r="AB294" s="106">
        <f>+[3]data1cf!AA294</f>
        <v>18706.252823345421</v>
      </c>
      <c r="AC294" s="106">
        <f>+[3]data1cf!AB294</f>
        <v>18193.485777504698</v>
      </c>
      <c r="AD294" s="106">
        <f>+[3]data1cf!AC294</f>
        <v>17897.432866590163</v>
      </c>
      <c r="AE294" s="106">
        <f>+[3]data1cf!AD294</f>
        <v>17167.393507086756</v>
      </c>
      <c r="AF294" s="106">
        <f>+[3]data1cf!AE294</f>
        <v>3250.2096377213056</v>
      </c>
      <c r="AG294" s="106"/>
      <c r="AH294" s="107">
        <f t="shared" si="32"/>
        <v>169414.70173335183</v>
      </c>
      <c r="AI294" s="107">
        <f t="shared" si="34"/>
        <v>276096.68070193118</v>
      </c>
      <c r="AJ294" s="108">
        <f t="shared" si="35"/>
        <v>243185.4269632526</v>
      </c>
      <c r="AK294" s="109">
        <f t="shared" si="33"/>
        <v>0.22709407210350038</v>
      </c>
      <c r="AL294" s="110">
        <f t="shared" si="38"/>
        <v>0.98596197458638013</v>
      </c>
    </row>
    <row r="295" spans="1:38" x14ac:dyDescent="0.2">
      <c r="A295" s="102"/>
      <c r="B295" s="106">
        <f>+[3]data1cf!A295</f>
        <v>-176448.38642421947</v>
      </c>
      <c r="C295" s="106">
        <f>+[3]data1cf!B295</f>
        <v>25291.767664763465</v>
      </c>
      <c r="D295" s="106">
        <f>+[3]data1cf!C295</f>
        <v>64774.000363141342</v>
      </c>
      <c r="E295" s="106">
        <f>+[3]data1cf!D295</f>
        <v>59665.68788632912</v>
      </c>
      <c r="F295" s="106">
        <f>+[3]data1cf!E295</f>
        <v>44984.031934341489</v>
      </c>
      <c r="G295" s="106">
        <f>+[3]data1cf!F295</f>
        <v>42786.029708374466</v>
      </c>
      <c r="H295" s="106">
        <f>+[3]data1cf!G295</f>
        <v>40164.325648940692</v>
      </c>
      <c r="I295" s="106">
        <f>+[3]data1cf!H295</f>
        <v>37949.354458279398</v>
      </c>
      <c r="J295" s="106">
        <f>+[3]data1cf!I295</f>
        <v>37089.843550591278</v>
      </c>
      <c r="K295" s="106">
        <f>+[3]data1cf!J295</f>
        <v>35817.279815655653</v>
      </c>
      <c r="L295" s="106">
        <f>+[3]data1cf!K295</f>
        <v>34673.494015993259</v>
      </c>
      <c r="M295" s="106">
        <f>+[3]data1cf!L295</f>
        <v>33651.789065964156</v>
      </c>
      <c r="N295" s="106">
        <f>+[3]data1cf!M295</f>
        <v>32739.821156394028</v>
      </c>
      <c r="O295" s="106">
        <f>+[3]data1cf!N295</f>
        <v>31487.237699994526</v>
      </c>
      <c r="P295" s="106">
        <f>+[3]data1cf!O295</f>
        <v>38368.8264897517</v>
      </c>
      <c r="Q295" s="106">
        <f>+[3]data1cf!P295</f>
        <v>45605.218227918973</v>
      </c>
      <c r="R295" s="106">
        <f>+[3]data1cf!Q295</f>
        <v>35161.642351037997</v>
      </c>
      <c r="S295" s="106">
        <f>+[3]data1cf!R295</f>
        <v>24315.237339613326</v>
      </c>
      <c r="T295" s="106">
        <f>+[3]data1cf!S295</f>
        <v>23806.776196026243</v>
      </c>
      <c r="U295" s="106">
        <f>+[3]data1cf!T295</f>
        <v>23298.603820231096</v>
      </c>
      <c r="V295" s="106">
        <f>+[3]data1cf!U295</f>
        <v>23006.882303561921</v>
      </c>
      <c r="W295" s="106">
        <f>+[3]data1cf!V295</f>
        <v>22283.160284042446</v>
      </c>
      <c r="X295" s="106">
        <f>+[3]data1cf!W295</f>
        <v>21775.907237186322</v>
      </c>
      <c r="Y295" s="106">
        <f>+[3]data1cf!X295</f>
        <v>21268.979201024027</v>
      </c>
      <c r="Z295" s="106">
        <f>+[3]data1cf!Y295</f>
        <v>20977.29772701663</v>
      </c>
      <c r="AA295" s="106">
        <f>+[3]data1cf!Z295</f>
        <v>20256.137454573807</v>
      </c>
      <c r="AB295" s="106">
        <f>+[3]data1cf!AA295</f>
        <v>19750.244131231651</v>
      </c>
      <c r="AC295" s="106">
        <f>+[3]data1cf!AB295</f>
        <v>19244.716610288808</v>
      </c>
      <c r="AD295" s="106">
        <f>+[3]data1cf!AC295</f>
        <v>18954.706393973567</v>
      </c>
      <c r="AE295" s="106">
        <f>+[3]data1cf!AD295</f>
        <v>18234.803201110895</v>
      </c>
      <c r="AF295" s="106">
        <f>+[3]data1cf!AE295</f>
        <v>4860.076156781568</v>
      </c>
      <c r="AG295" s="106"/>
      <c r="AH295" s="107">
        <f t="shared" si="32"/>
        <v>184279.59383218456</v>
      </c>
      <c r="AI295" s="107">
        <f t="shared" si="34"/>
        <v>293555.76720655803</v>
      </c>
      <c r="AJ295" s="108">
        <f t="shared" si="35"/>
        <v>260178.44729763761</v>
      </c>
      <c r="AK295" s="109">
        <f t="shared" si="33"/>
        <v>0.24207820296287533</v>
      </c>
      <c r="AL295" s="110">
        <f t="shared" si="38"/>
        <v>0.98928110138517789</v>
      </c>
    </row>
    <row r="296" spans="1:38" x14ac:dyDescent="0.2">
      <c r="A296" s="102"/>
      <c r="B296" s="106">
        <f>+[3]data1cf!A296</f>
        <v>-208892.88156953847</v>
      </c>
      <c r="C296" s="106">
        <f>+[3]data1cf!B296</f>
        <v>17039.476736269164</v>
      </c>
      <c r="D296" s="106">
        <f>+[3]data1cf!C296</f>
        <v>60755.777237357266</v>
      </c>
      <c r="E296" s="106">
        <f>+[3]data1cf!D296</f>
        <v>55193.89561941498</v>
      </c>
      <c r="F296" s="106">
        <f>+[3]data1cf!E296</f>
        <v>41452.905982971759</v>
      </c>
      <c r="G296" s="106">
        <f>+[3]data1cf!F296</f>
        <v>39176.102375586925</v>
      </c>
      <c r="H296" s="106">
        <f>+[3]data1cf!G296</f>
        <v>36340.515992759101</v>
      </c>
      <c r="I296" s="106">
        <f>+[3]data1cf!H296</f>
        <v>33976.146630506773</v>
      </c>
      <c r="J296" s="106">
        <f>+[3]data1cf!I296</f>
        <v>33180.536685528219</v>
      </c>
      <c r="K296" s="106">
        <f>+[3]data1cf!J296</f>
        <v>31963.814196261694</v>
      </c>
      <c r="L296" s="106">
        <f>+[3]data1cf!K296</f>
        <v>30863.255793837161</v>
      </c>
      <c r="M296" s="106">
        <f>+[3]data1cf!L296</f>
        <v>29905.962886251451</v>
      </c>
      <c r="N296" s="106">
        <f>+[3]data1cf!M296</f>
        <v>29044.316000115512</v>
      </c>
      <c r="O296" s="106">
        <f>+[3]data1cf!N296</f>
        <v>27842.902451588176</v>
      </c>
      <c r="P296" s="106">
        <f>+[3]data1cf!O296</f>
        <v>36236.969120914771</v>
      </c>
      <c r="Q296" s="106">
        <f>+[3]data1cf!P296</f>
        <v>44969.423973298988</v>
      </c>
      <c r="R296" s="106">
        <f>+[3]data1cf!Q296</f>
        <v>32658.181414840015</v>
      </c>
      <c r="S296" s="106">
        <f>+[3]data1cf!R296</f>
        <v>19930.437560387334</v>
      </c>
      <c r="T296" s="106">
        <f>+[3]data1cf!S296</f>
        <v>19408.528376528237</v>
      </c>
      <c r="U296" s="106">
        <f>+[3]data1cf!T296</f>
        <v>18885.01790089775</v>
      </c>
      <c r="V296" s="106">
        <f>+[3]data1cf!U296</f>
        <v>18584.676281792767</v>
      </c>
      <c r="W296" s="106">
        <f>+[3]data1cf!V296</f>
        <v>17832.999478147598</v>
      </c>
      <c r="X296" s="106">
        <f>+[3]data1cf!W296</f>
        <v>17304.391086798903</v>
      </c>
      <c r="Y296" s="106">
        <f>+[3]data1cf!X296</f>
        <v>16773.980427454233</v>
      </c>
      <c r="Z296" s="106">
        <f>+[3]data1cf!Y296</f>
        <v>16464.90118581774</v>
      </c>
      <c r="AA296" s="106">
        <f>+[3]data1cf!Z296</f>
        <v>15707.534410575987</v>
      </c>
      <c r="AB296" s="106">
        <f>+[3]data1cf!AA296</f>
        <v>15171.386002177864</v>
      </c>
      <c r="AC296" s="106">
        <f>+[3]data1cf!AB296</f>
        <v>14633.209125272195</v>
      </c>
      <c r="AD296" s="106">
        <f>+[3]data1cf!AC296</f>
        <v>14316.021630482956</v>
      </c>
      <c r="AE296" s="106">
        <f>+[3]data1cf!AD296</f>
        <v>13550.524724095714</v>
      </c>
      <c r="AF296" s="106">
        <f>+[3]data1cf!AE296</f>
        <v>-2231.0158487752306</v>
      </c>
      <c r="AG296" s="106"/>
      <c r="AH296" s="107">
        <f t="shared" si="32"/>
        <v>111766.03431044679</v>
      </c>
      <c r="AI296" s="107">
        <f t="shared" si="34"/>
        <v>209640.38231504112</v>
      </c>
      <c r="AJ296" s="108">
        <f t="shared" si="35"/>
        <v>178299.41593738098</v>
      </c>
      <c r="AK296" s="109">
        <f t="shared" si="33"/>
        <v>0.17504094243049623</v>
      </c>
      <c r="AL296" s="110">
        <f t="shared" si="38"/>
        <v>0.96080340824259247</v>
      </c>
    </row>
    <row r="297" spans="1:38" x14ac:dyDescent="0.2">
      <c r="A297" s="102"/>
      <c r="B297" s="106">
        <f>+[3]data1cf!A297</f>
        <v>-174933.14554012974</v>
      </c>
      <c r="C297" s="106">
        <f>+[3]data1cf!B297</f>
        <v>24835.456460775749</v>
      </c>
      <c r="D297" s="106">
        <f>+[3]data1cf!C297</f>
        <v>62630.554387875818</v>
      </c>
      <c r="E297" s="106">
        <f>+[3]data1cf!D297</f>
        <v>58938.682904257425</v>
      </c>
      <c r="F297" s="106">
        <f>+[3]data1cf!E297</f>
        <v>44930.732693500715</v>
      </c>
      <c r="G297" s="106">
        <f>+[3]data1cf!F297</f>
        <v>42743.646695506002</v>
      </c>
      <c r="H297" s="106">
        <f>+[3]data1cf!G297</f>
        <v>40138.10428745563</v>
      </c>
      <c r="I297" s="106">
        <f>+[3]data1cf!H297</f>
        <v>37936.046006885706</v>
      </c>
      <c r="J297" s="106">
        <f>+[3]data1cf!I297</f>
        <v>37078.92541478276</v>
      </c>
      <c r="K297" s="106">
        <f>+[3]data1cf!J297</f>
        <v>35810.158698494692</v>
      </c>
      <c r="L297" s="106">
        <f>+[3]data1cf!K297</f>
        <v>34670.1898329346</v>
      </c>
      <c r="M297" s="106">
        <f>+[3]data1cf!L297</f>
        <v>33651.28336931685</v>
      </c>
      <c r="N297" s="106">
        <f>+[3]data1cf!M297</f>
        <v>32742.264550263964</v>
      </c>
      <c r="O297" s="106">
        <f>+[3]data1cf!N297</f>
        <v>31493.489078892351</v>
      </c>
      <c r="P297" s="106">
        <f>+[3]data1cf!O297</f>
        <v>38310.129337618244</v>
      </c>
      <c r="Q297" s="106">
        <f>+[3]data1cf!P297</f>
        <v>45480.45971915179</v>
      </c>
      <c r="R297" s="106">
        <f>+[3]data1cf!Q297</f>
        <v>35125.618765660991</v>
      </c>
      <c r="S297" s="106">
        <f>+[3]data1cf!R297</f>
        <v>24369.380790807103</v>
      </c>
      <c r="T297" s="106">
        <f>+[3]data1cf!S297</f>
        <v>23863.39011085208</v>
      </c>
      <c r="U297" s="106">
        <f>+[3]data1cf!T297</f>
        <v>23357.731743631906</v>
      </c>
      <c r="V297" s="106">
        <f>+[3]data1cf!U297</f>
        <v>23067.766485612388</v>
      </c>
      <c r="W297" s="106">
        <f>+[3]data1cf!V297</f>
        <v>22347.452124005998</v>
      </c>
      <c r="X297" s="106">
        <f>+[3]data1cf!W297</f>
        <v>21842.851716581084</v>
      </c>
      <c r="Y297" s="106">
        <f>+[3]data1cf!X297</f>
        <v>21338.625330067021</v>
      </c>
      <c r="Z297" s="106">
        <f>+[3]data1cf!Y297</f>
        <v>21048.929399437533</v>
      </c>
      <c r="AA297" s="106">
        <f>+[3]data1cf!Z297</f>
        <v>20331.339838899461</v>
      </c>
      <c r="AB297" s="106">
        <f>+[3]data1cf!AA297</f>
        <v>19828.304195455596</v>
      </c>
      <c r="AC297" s="106">
        <f>+[3]data1cf!AB297</f>
        <v>19325.689515841994</v>
      </c>
      <c r="AD297" s="106">
        <f>+[3]data1cf!AC297</f>
        <v>19037.913657934667</v>
      </c>
      <c r="AE297" s="106">
        <f>+[3]data1cf!AD297</f>
        <v>18321.773942632524</v>
      </c>
      <c r="AF297" s="106">
        <f>+[3]data1cf!AE297</f>
        <v>5060.6589020376377</v>
      </c>
      <c r="AG297" s="106"/>
      <c r="AH297" s="107">
        <f t="shared" si="32"/>
        <v>183032.36988579165</v>
      </c>
      <c r="AI297" s="107">
        <f t="shared" si="34"/>
        <v>292044.24303457281</v>
      </c>
      <c r="AJ297" s="108">
        <f t="shared" si="35"/>
        <v>258790.34657967568</v>
      </c>
      <c r="AK297" s="109">
        <f t="shared" si="33"/>
        <v>0.24106088280677793</v>
      </c>
      <c r="AL297" s="110">
        <f t="shared" si="38"/>
        <v>0.98902781915625815</v>
      </c>
    </row>
    <row r="298" spans="1:38" x14ac:dyDescent="0.2">
      <c r="A298" s="102"/>
      <c r="B298" s="106">
        <f>+[3]data1cf!A298</f>
        <v>-190560.41613915123</v>
      </c>
      <c r="C298" s="106">
        <f>+[3]data1cf!B298</f>
        <v>20887.31368431951</v>
      </c>
      <c r="D298" s="106">
        <f>+[3]data1cf!C298</f>
        <v>57425.068767896882</v>
      </c>
      <c r="E298" s="106">
        <f>+[3]data1cf!D298</f>
        <v>57932.128920698131</v>
      </c>
      <c r="F298" s="106">
        <f>+[3]data1cf!E298</f>
        <v>42070.752469547675</v>
      </c>
      <c r="G298" s="106">
        <f>+[3]data1cf!F298</f>
        <v>39884.149526474997</v>
      </c>
      <c r="H298" s="106">
        <f>+[3]data1cf!G298</f>
        <v>37208.37897882062</v>
      </c>
      <c r="I298" s="106">
        <f>+[3]data1cf!H298</f>
        <v>34965.892242697955</v>
      </c>
      <c r="J298" s="106">
        <f>+[3]data1cf!I298</f>
        <v>34168.101215805058</v>
      </c>
      <c r="K298" s="106">
        <f>+[3]data1cf!J298</f>
        <v>32960.255072876826</v>
      </c>
      <c r="L298" s="106">
        <f>+[3]data1cf!K298</f>
        <v>31872.107589967927</v>
      </c>
      <c r="M298" s="106">
        <f>+[3]data1cf!L298</f>
        <v>30915.071914094347</v>
      </c>
      <c r="N298" s="106">
        <f>+[3]data1cf!M298</f>
        <v>30058.440960037224</v>
      </c>
      <c r="O298" s="106">
        <f>+[3]data1cf!N298</f>
        <v>28867.235397664517</v>
      </c>
      <c r="P298" s="106">
        <f>+[3]data1cf!O298</f>
        <v>36442.594059904062</v>
      </c>
      <c r="Q298" s="106">
        <f>+[3]data1cf!P298</f>
        <v>44353.752646418216</v>
      </c>
      <c r="R298" s="106">
        <f>+[3]data1cf!Q298</f>
        <v>33107.35012601476</v>
      </c>
      <c r="S298" s="106">
        <f>+[3]data1cf!R298</f>
        <v>21457.180880531319</v>
      </c>
      <c r="T298" s="106">
        <f>+[3]data1cf!S298</f>
        <v>20954.499913704218</v>
      </c>
      <c r="U298" s="106">
        <f>+[3]data1cf!T298</f>
        <v>20451.003301245641</v>
      </c>
      <c r="V298" s="106">
        <f>+[3]data1cf!U298</f>
        <v>20164.076997401658</v>
      </c>
      <c r="W298" s="106">
        <f>+[3]data1cf!V298</f>
        <v>19441.464527877164</v>
      </c>
      <c r="X298" s="106">
        <f>+[3]data1cf!W298</f>
        <v>18935.371203963652</v>
      </c>
      <c r="Y298" s="106">
        <f>+[3]data1cf!X298</f>
        <v>18428.359863706071</v>
      </c>
      <c r="Z298" s="106">
        <f>+[3]data1cf!Y298</f>
        <v>18136.515359016979</v>
      </c>
      <c r="AA298" s="106">
        <f>+[3]data1cf!Z298</f>
        <v>17411.47214598264</v>
      </c>
      <c r="AB298" s="106">
        <f>+[3]data1cf!AA298</f>
        <v>16901.538184105535</v>
      </c>
      <c r="AC298" s="106">
        <f>+[3]data1cf!AB298</f>
        <v>16390.570986745435</v>
      </c>
      <c r="AD298" s="106">
        <f>+[3]data1cf!AC298</f>
        <v>16094.831675128993</v>
      </c>
      <c r="AE298" s="106">
        <f>+[3]data1cf!AD298</f>
        <v>15365.411967406289</v>
      </c>
      <c r="AF298" s="106">
        <f>+[3]data1cf!AE298</f>
        <v>951.44228556010421</v>
      </c>
      <c r="AG298" s="106"/>
      <c r="AH298" s="107">
        <f t="shared" si="32"/>
        <v>139704.47206932615</v>
      </c>
      <c r="AI298" s="107">
        <f t="shared" si="34"/>
        <v>240461.40274183528</v>
      </c>
      <c r="AJ298" s="108">
        <f t="shared" si="35"/>
        <v>208915.62263949827</v>
      </c>
      <c r="AK298" s="109">
        <f t="shared" si="33"/>
        <v>0.20082080960273749</v>
      </c>
      <c r="AL298" s="110">
        <f t="shared" si="38"/>
        <v>0.97565388089995775</v>
      </c>
    </row>
    <row r="299" spans="1:38" x14ac:dyDescent="0.2">
      <c r="A299" s="102"/>
      <c r="B299" s="106">
        <f>+[3]data1cf!A299</f>
        <v>-186201.69122978032</v>
      </c>
      <c r="C299" s="106">
        <f>+[3]data1cf!B299</f>
        <v>26446.745997806836</v>
      </c>
      <c r="D299" s="106">
        <f>+[3]data1cf!C299</f>
        <v>63905.857370394835</v>
      </c>
      <c r="E299" s="106">
        <f>+[3]data1cf!D299</f>
        <v>62724.620294474982</v>
      </c>
      <c r="F299" s="106">
        <f>+[3]data1cf!E299</f>
        <v>45583.85751165617</v>
      </c>
      <c r="G299" s="106">
        <f>+[3]data1cf!F299</f>
        <v>43307.075783981563</v>
      </c>
      <c r="H299" s="106">
        <f>+[3]data1cf!G299</f>
        <v>40574.079441260532</v>
      </c>
      <c r="I299" s="106">
        <f>+[3]data1cf!H299</f>
        <v>38269.00652123343</v>
      </c>
      <c r="J299" s="106">
        <f>+[3]data1cf!I299</f>
        <v>37387.785787118846</v>
      </c>
      <c r="K299" s="106">
        <f>+[3]data1cf!J299</f>
        <v>36083.245309688136</v>
      </c>
      <c r="L299" s="106">
        <f>+[3]data1cf!K299</f>
        <v>34908.024279323639</v>
      </c>
      <c r="M299" s="106">
        <f>+[3]data1cf!L299</f>
        <v>33861.473848797643</v>
      </c>
      <c r="N299" s="106">
        <f>+[3]data1cf!M299</f>
        <v>32924.28815596291</v>
      </c>
      <c r="O299" s="106">
        <f>+[3]data1cf!N299</f>
        <v>31639.901157526147</v>
      </c>
      <c r="P299" s="106">
        <f>+[3]data1cf!O299</f>
        <v>38932.858163188212</v>
      </c>
      <c r="Q299" s="106">
        <f>+[3]data1cf!P299</f>
        <v>46589.992508054718</v>
      </c>
      <c r="R299" s="106">
        <f>+[3]data1cf!Q299</f>
        <v>35573.470736721094</v>
      </c>
      <c r="S299" s="106">
        <f>+[3]data1cf!R299</f>
        <v>24143.967863397222</v>
      </c>
      <c r="T299" s="106">
        <f>+[3]data1cf!S299</f>
        <v>23617.437053740345</v>
      </c>
      <c r="U299" s="106">
        <f>+[3]data1cf!T299</f>
        <v>23090.967346125923</v>
      </c>
      <c r="V299" s="106">
        <f>+[3]data1cf!U299</f>
        <v>22786.348398356407</v>
      </c>
      <c r="W299" s="106">
        <f>+[3]data1cf!V299</f>
        <v>22038.218624261077</v>
      </c>
      <c r="X299" s="106">
        <f>+[3]data1cf!W299</f>
        <v>21511.943442758464</v>
      </c>
      <c r="Y299" s="106">
        <f>+[3]data1cf!X299</f>
        <v>20985.737032142977</v>
      </c>
      <c r="Z299" s="106">
        <f>+[3]data1cf!Y299</f>
        <v>20679.894825775744</v>
      </c>
      <c r="AA299" s="106">
        <f>+[3]data1cf!Z299</f>
        <v>19933.538837973269</v>
      </c>
      <c r="AB299" s="106">
        <f>+[3]data1cf!AA299</f>
        <v>19407.551368210516</v>
      </c>
      <c r="AC299" s="106">
        <f>+[3]data1cf!AB299</f>
        <v>18881.641300686984</v>
      </c>
      <c r="AD299" s="106">
        <f>+[3]data1cf!AC299</f>
        <v>18576.113410480801</v>
      </c>
      <c r="AE299" s="106">
        <f>+[3]data1cf!AD299</f>
        <v>17830.062730288322</v>
      </c>
      <c r="AF299" s="106">
        <f>+[3]data1cf!AE299</f>
        <v>3722.616834226108</v>
      </c>
      <c r="AG299" s="106"/>
      <c r="AH299" s="107">
        <f t="shared" si="32"/>
        <v>178812.05586874246</v>
      </c>
      <c r="AI299" s="107">
        <f t="shared" si="34"/>
        <v>289057.01374810992</v>
      </c>
      <c r="AJ299" s="108">
        <f t="shared" si="35"/>
        <v>255117.45789770785</v>
      </c>
      <c r="AK299" s="109">
        <f t="shared" si="33"/>
        <v>0.23200749754905703</v>
      </c>
      <c r="AL299" s="110">
        <f t="shared" si="38"/>
        <v>0.98850951955712474</v>
      </c>
    </row>
    <row r="300" spans="1:38" x14ac:dyDescent="0.2">
      <c r="A300" s="102"/>
      <c r="B300" s="106">
        <f>+[3]data1cf!A300</f>
        <v>-180387.98999683076</v>
      </c>
      <c r="C300" s="106">
        <f>+[3]data1cf!B300</f>
        <v>25556.52830807041</v>
      </c>
      <c r="D300" s="106">
        <f>+[3]data1cf!C300</f>
        <v>63688.871102137084</v>
      </c>
      <c r="E300" s="106">
        <f>+[3]data1cf!D300</f>
        <v>63209.818361669168</v>
      </c>
      <c r="F300" s="106">
        <f>+[3]data1cf!E300</f>
        <v>46353.238041947014</v>
      </c>
      <c r="G300" s="106">
        <f>+[3]data1cf!F300</f>
        <v>44086.04558649403</v>
      </c>
      <c r="H300" s="106">
        <f>+[3]data1cf!G300</f>
        <v>41387.509315714546</v>
      </c>
      <c r="I300" s="106">
        <f>+[3]data1cf!H300</f>
        <v>39105.490118062997</v>
      </c>
      <c r="J300" s="106">
        <f>+[3]data1cf!I300</f>
        <v>38209.453494814399</v>
      </c>
      <c r="K300" s="106">
        <f>+[3]data1cf!J300</f>
        <v>36890.896187048929</v>
      </c>
      <c r="L300" s="106">
        <f>+[3]data1cf!K300</f>
        <v>35704.27500550168</v>
      </c>
      <c r="M300" s="106">
        <f>+[3]data1cf!L300</f>
        <v>34642.546568987425</v>
      </c>
      <c r="N300" s="106">
        <f>+[3]data1cf!M300</f>
        <v>33693.025605966439</v>
      </c>
      <c r="O300" s="106">
        <f>+[3]data1cf!N300</f>
        <v>32395.588573991001</v>
      </c>
      <c r="P300" s="106">
        <f>+[3]data1cf!O300</f>
        <v>39413.964190143997</v>
      </c>
      <c r="Q300" s="106">
        <f>+[3]data1cf!P300</f>
        <v>46800.63536952596</v>
      </c>
      <c r="R300" s="106">
        <f>+[3]data1cf!Q300</f>
        <v>36117.833576206147</v>
      </c>
      <c r="S300" s="106">
        <f>+[3]data1cf!R300</f>
        <v>25024.003650277402</v>
      </c>
      <c r="T300" s="106">
        <f>+[3]data1cf!S300</f>
        <v>24498.728895596891</v>
      </c>
      <c r="U300" s="106">
        <f>+[3]data1cf!T300</f>
        <v>23973.881927677343</v>
      </c>
      <c r="V300" s="106">
        <f>+[3]data1cf!U300</f>
        <v>23669.959955208484</v>
      </c>
      <c r="W300" s="106">
        <f>+[3]data1cf!V300</f>
        <v>22925.523071540527</v>
      </c>
      <c r="X300" s="106">
        <f>+[3]data1cf!W300</f>
        <v>22402.038017103456</v>
      </c>
      <c r="Y300" s="106">
        <f>+[3]data1cf!X300</f>
        <v>21879.03444043464</v>
      </c>
      <c r="Z300" s="106">
        <f>+[3]data1cf!Y300</f>
        <v>21575.575195004334</v>
      </c>
      <c r="AA300" s="106">
        <f>+[3]data1cf!Z300</f>
        <v>20834.529931064004</v>
      </c>
      <c r="AB300" s="106">
        <f>+[3]data1cf!AA300</f>
        <v>20313.059200018135</v>
      </c>
      <c r="AC300" s="106">
        <f>+[3]data1cf!AB300</f>
        <v>19792.130376442306</v>
      </c>
      <c r="AD300" s="106">
        <f>+[3]data1cf!AC300</f>
        <v>19490.868021519578</v>
      </c>
      <c r="AE300" s="106">
        <f>+[3]data1cf!AD300</f>
        <v>18751.963968313765</v>
      </c>
      <c r="AF300" s="106">
        <f>+[3]data1cf!AE300</f>
        <v>5075.0367045139719</v>
      </c>
      <c r="AG300" s="106"/>
      <c r="AH300" s="107">
        <f t="shared" si="32"/>
        <v>189416.74519497322</v>
      </c>
      <c r="AI300" s="107">
        <f t="shared" si="34"/>
        <v>301818.78533255466</v>
      </c>
      <c r="AJ300" s="108">
        <f t="shared" si="35"/>
        <v>267489.65977727529</v>
      </c>
      <c r="AK300" s="109">
        <f t="shared" si="33"/>
        <v>0.24194286465644838</v>
      </c>
      <c r="AL300" s="110">
        <f t="shared" si="38"/>
        <v>0.99056585036698308</v>
      </c>
    </row>
    <row r="301" spans="1:38" x14ac:dyDescent="0.2">
      <c r="A301" s="102"/>
      <c r="B301" s="106">
        <f>+[3]data1cf!A301</f>
        <v>-196864.64806267596</v>
      </c>
      <c r="C301" s="106">
        <f>+[3]data1cf!B301</f>
        <v>16480.329566811488</v>
      </c>
      <c r="D301" s="106">
        <f>+[3]data1cf!C301</f>
        <v>60302.485953126743</v>
      </c>
      <c r="E301" s="106">
        <f>+[3]data1cf!D301</f>
        <v>56243.521429270317</v>
      </c>
      <c r="F301" s="106">
        <f>+[3]data1cf!E301</f>
        <v>40445.668390408959</v>
      </c>
      <c r="G301" s="106">
        <f>+[3]data1cf!F301</f>
        <v>38274.889932882448</v>
      </c>
      <c r="H301" s="106">
        <f>+[3]data1cf!G301</f>
        <v>35584.121616421631</v>
      </c>
      <c r="I301" s="106">
        <f>+[3]data1cf!H301</f>
        <v>33338.146393395524</v>
      </c>
      <c r="J301" s="106">
        <f>+[3]data1cf!I301</f>
        <v>32575.898779979223</v>
      </c>
      <c r="K301" s="106">
        <f>+[3]data1cf!J301</f>
        <v>31406.46329577046</v>
      </c>
      <c r="L301" s="106">
        <f>+[3]data1cf!K301</f>
        <v>30351.82632217028</v>
      </c>
      <c r="M301" s="106">
        <f>+[3]data1cf!L301</f>
        <v>29432.292416545351</v>
      </c>
      <c r="N301" s="106">
        <f>+[3]data1cf!M301</f>
        <v>28608.241554039312</v>
      </c>
      <c r="O301" s="106">
        <f>+[3]data1cf!N301</f>
        <v>27453.647410097918</v>
      </c>
      <c r="P301" s="106">
        <f>+[3]data1cf!O301</f>
        <v>35347.368425956862</v>
      </c>
      <c r="Q301" s="106">
        <f>+[3]data1cf!P301</f>
        <v>43565.612695901422</v>
      </c>
      <c r="R301" s="106">
        <f>+[3]data1cf!Q301</f>
        <v>31962.805159157535</v>
      </c>
      <c r="S301" s="106">
        <f>+[3]data1cf!R301</f>
        <v>19956.989064247893</v>
      </c>
      <c r="T301" s="106">
        <f>+[3]data1cf!S301</f>
        <v>19459.622834665846</v>
      </c>
      <c r="U301" s="106">
        <f>+[3]data1cf!T301</f>
        <v>18960.881252489606</v>
      </c>
      <c r="V301" s="106">
        <f>+[3]data1cf!U301</f>
        <v>18678.10481613002</v>
      </c>
      <c r="W301" s="106">
        <f>+[3]data1cf!V301</f>
        <v>17959.105750225899</v>
      </c>
      <c r="X301" s="106">
        <f>+[3]data1cf!W301</f>
        <v>17455.985558396191</v>
      </c>
      <c r="Y301" s="106">
        <f>+[3]data1cf!X301</f>
        <v>16951.317395104837</v>
      </c>
      <c r="Z301" s="106">
        <f>+[3]data1cf!Y301</f>
        <v>16661.139835227215</v>
      </c>
      <c r="AA301" s="106">
        <f>+[3]data1cf!Z301</f>
        <v>15937.150004387477</v>
      </c>
      <c r="AB301" s="106">
        <f>+[3]data1cf!AA301</f>
        <v>15427.553677355583</v>
      </c>
      <c r="AC301" s="106">
        <f>+[3]data1cf!AB301</f>
        <v>14916.215094805968</v>
      </c>
      <c r="AD301" s="106">
        <f>+[3]data1cf!AC301</f>
        <v>14619.347846406432</v>
      </c>
      <c r="AE301" s="106">
        <f>+[3]data1cf!AD301</f>
        <v>13888.10052446149</v>
      </c>
      <c r="AF301" s="106">
        <f>+[3]data1cf!AE301</f>
        <v>-988.33629164999365</v>
      </c>
      <c r="AG301" s="106"/>
      <c r="AH301" s="107">
        <f t="shared" si="32"/>
        <v>120138.58481243894</v>
      </c>
      <c r="AI301" s="107">
        <f t="shared" si="34"/>
        <v>216616.63269525857</v>
      </c>
      <c r="AJ301" s="108">
        <f t="shared" si="35"/>
        <v>186005.24019684174</v>
      </c>
      <c r="AK301" s="109">
        <f t="shared" si="33"/>
        <v>0.18518325686454773</v>
      </c>
      <c r="AL301" s="110">
        <f t="shared" si="38"/>
        <v>0.96480868369445028</v>
      </c>
    </row>
    <row r="302" spans="1:38" x14ac:dyDescent="0.2">
      <c r="A302" s="102"/>
      <c r="B302" s="106">
        <f>+[3]data1cf!A302</f>
        <v>-169327.53680117941</v>
      </c>
      <c r="C302" s="106">
        <f>+[3]data1cf!B302</f>
        <v>34339.959967047907</v>
      </c>
      <c r="D302" s="106">
        <f>+[3]data1cf!C302</f>
        <v>68624.276311733542</v>
      </c>
      <c r="E302" s="106">
        <f>+[3]data1cf!D302</f>
        <v>64661.921939762658</v>
      </c>
      <c r="F302" s="106">
        <f>+[3]data1cf!E302</f>
        <v>49632.212064555904</v>
      </c>
      <c r="G302" s="106">
        <f>+[3]data1cf!F302</f>
        <v>47323.068762254581</v>
      </c>
      <c r="H302" s="106">
        <f>+[3]data1cf!G302</f>
        <v>44638.742332033158</v>
      </c>
      <c r="I302" s="106">
        <f>+[3]data1cf!H302</f>
        <v>42351.205538433293</v>
      </c>
      <c r="J302" s="106">
        <f>+[3]data1cf!I302</f>
        <v>41382.271751754481</v>
      </c>
      <c r="K302" s="106">
        <f>+[3]data1cf!J302</f>
        <v>39983.766753224365</v>
      </c>
      <c r="L302" s="106">
        <f>+[3]data1cf!K302</f>
        <v>38726.910938403656</v>
      </c>
      <c r="M302" s="106">
        <f>+[3]data1cf!L302</f>
        <v>37588.002403544378</v>
      </c>
      <c r="N302" s="106">
        <f>+[3]data1cf!M302</f>
        <v>36570.931194832985</v>
      </c>
      <c r="O302" s="106">
        <f>+[3]data1cf!N302</f>
        <v>35197.109397606459</v>
      </c>
      <c r="P302" s="106">
        <f>+[3]data1cf!O302</f>
        <v>41645.781971761979</v>
      </c>
      <c r="Q302" s="106">
        <f>+[3]data1cf!P302</f>
        <v>48486.219454910315</v>
      </c>
      <c r="R302" s="106">
        <f>+[3]data1cf!Q302</f>
        <v>38425.751202122585</v>
      </c>
      <c r="S302" s="106">
        <f>+[3]data1cf!R302</f>
        <v>27951.368666811562</v>
      </c>
      <c r="T302" s="106">
        <f>+[3]data1cf!S302</f>
        <v>27413.157080666941</v>
      </c>
      <c r="U302" s="106">
        <f>+[3]data1cf!T302</f>
        <v>26876.442951997356</v>
      </c>
      <c r="V302" s="106">
        <f>+[3]data1cf!U302</f>
        <v>26562.586099153967</v>
      </c>
      <c r="W302" s="106">
        <f>+[3]data1cf!V302</f>
        <v>25807.688109691728</v>
      </c>
      <c r="X302" s="106">
        <f>+[3]data1cf!W302</f>
        <v>25275.741327070748</v>
      </c>
      <c r="Y302" s="106">
        <f>+[3]data1cf!X302</f>
        <v>24745.47994603042</v>
      </c>
      <c r="Z302" s="106">
        <f>+[3]data1cf!Y302</f>
        <v>24436.796190118184</v>
      </c>
      <c r="AA302" s="106">
        <f>+[3]data1cf!Z302</f>
        <v>23690.217153742931</v>
      </c>
      <c r="AB302" s="106">
        <f>+[3]data1cf!AA302</f>
        <v>23165.321462680688</v>
      </c>
      <c r="AC302" s="106">
        <f>+[3]data1cf!AB302</f>
        <v>22642.32270594588</v>
      </c>
      <c r="AD302" s="106">
        <f>+[3]data1cf!AC302</f>
        <v>22341.146971958638</v>
      </c>
      <c r="AE302" s="106">
        <f>+[3]data1cf!AD302</f>
        <v>21602.245334818741</v>
      </c>
      <c r="AF302" s="106">
        <f>+[3]data1cf!AE302</f>
        <v>8734.3252090019741</v>
      </c>
      <c r="AG302" s="106"/>
      <c r="AH302" s="107">
        <f t="shared" si="32"/>
        <v>234244.92222366363</v>
      </c>
      <c r="AI302" s="107">
        <f t="shared" si="34"/>
        <v>355755.07806400594</v>
      </c>
      <c r="AJ302" s="108">
        <f t="shared" si="35"/>
        <v>319349.98890357034</v>
      </c>
      <c r="AK302" s="109">
        <f t="shared" si="33"/>
        <v>0.28749331831932079</v>
      </c>
      <c r="AL302" s="110">
        <f t="shared" si="38"/>
        <v>0.99590009699359849</v>
      </c>
    </row>
    <row r="303" spans="1:38" x14ac:dyDescent="0.2">
      <c r="A303" s="102"/>
      <c r="B303" s="106">
        <f>+[3]data1cf!A303</f>
        <v>-187458.03952289547</v>
      </c>
      <c r="C303" s="106">
        <f>+[3]data1cf!B303</f>
        <v>21760.472379735758</v>
      </c>
      <c r="D303" s="106">
        <f>+[3]data1cf!C303</f>
        <v>59203.098534145072</v>
      </c>
      <c r="E303" s="106">
        <f>+[3]data1cf!D303</f>
        <v>57250.573840061916</v>
      </c>
      <c r="F303" s="106">
        <f>+[3]data1cf!E303</f>
        <v>41941.392377127966</v>
      </c>
      <c r="G303" s="106">
        <f>+[3]data1cf!F303</f>
        <v>39777.810765637987</v>
      </c>
      <c r="H303" s="106">
        <f>+[3]data1cf!G303</f>
        <v>37135.70269973611</v>
      </c>
      <c r="I303" s="106">
        <f>+[3]data1cf!H303</f>
        <v>34920.204826989269</v>
      </c>
      <c r="J303" s="106">
        <f>+[3]data1cf!I303</f>
        <v>34127.8061862717</v>
      </c>
      <c r="K303" s="106">
        <f>+[3]data1cf!J303</f>
        <v>32928.328109798436</v>
      </c>
      <c r="L303" s="106">
        <f>+[3]data1cf!K303</f>
        <v>31848.536694304421</v>
      </c>
      <c r="M303" s="106">
        <f>+[3]data1cf!L303</f>
        <v>30897.769171924781</v>
      </c>
      <c r="N303" s="106">
        <f>+[3]data1cf!M303</f>
        <v>30047.667671451956</v>
      </c>
      <c r="O303" s="106">
        <f>+[3]data1cf!N303</f>
        <v>28864.833417243477</v>
      </c>
      <c r="P303" s="106">
        <f>+[3]data1cf!O303</f>
        <v>36307.740750729208</v>
      </c>
      <c r="Q303" s="106">
        <f>+[3]data1cf!P303</f>
        <v>44083.99529409183</v>
      </c>
      <c r="R303" s="106">
        <f>+[3]data1cf!Q303</f>
        <v>33019.4129157344</v>
      </c>
      <c r="S303" s="106">
        <f>+[3]data1cf!R303</f>
        <v>21554.069571061875</v>
      </c>
      <c r="T303" s="106">
        <f>+[3]data1cf!S303</f>
        <v>21056.617578070473</v>
      </c>
      <c r="U303" s="106">
        <f>+[3]data1cf!T303</f>
        <v>20558.434948465583</v>
      </c>
      <c r="V303" s="106">
        <f>+[3]data1cf!U303</f>
        <v>20275.23000601145</v>
      </c>
      <c r="W303" s="106">
        <f>+[3]data1cf!V303</f>
        <v>19559.789445448405</v>
      </c>
      <c r="X303" s="106">
        <f>+[3]data1cf!W303</f>
        <v>19059.280741393319</v>
      </c>
      <c r="Y303" s="106">
        <f>+[3]data1cf!X303</f>
        <v>18557.949699392753</v>
      </c>
      <c r="Z303" s="106">
        <f>+[3]data1cf!Y303</f>
        <v>18270.279254241323</v>
      </c>
      <c r="AA303" s="106">
        <f>+[3]data1cf!Z303</f>
        <v>17552.721180897555</v>
      </c>
      <c r="AB303" s="106">
        <f>+[3]data1cf!AA303</f>
        <v>17048.772121610626</v>
      </c>
      <c r="AC303" s="106">
        <f>+[3]data1cf!AB303</f>
        <v>16543.89751372124</v>
      </c>
      <c r="AD303" s="106">
        <f>+[3]data1cf!AC303</f>
        <v>16252.822419650511</v>
      </c>
      <c r="AE303" s="106">
        <f>+[3]data1cf!AD303</f>
        <v>15531.259753309147</v>
      </c>
      <c r="AF303" s="106">
        <f>+[3]data1cf!AE303</f>
        <v>1350.0166931309031</v>
      </c>
      <c r="AG303" s="106"/>
      <c r="AH303" s="107">
        <f t="shared" si="32"/>
        <v>144380.19447714367</v>
      </c>
      <c r="AI303" s="107">
        <f t="shared" si="34"/>
        <v>245159.19833904936</v>
      </c>
      <c r="AJ303" s="108">
        <f t="shared" si="35"/>
        <v>213700.18450308233</v>
      </c>
      <c r="AK303" s="109">
        <f t="shared" si="33"/>
        <v>0.2063435733318329</v>
      </c>
      <c r="AL303" s="110">
        <f t="shared" si="38"/>
        <v>0.97735845371621188</v>
      </c>
    </row>
    <row r="304" spans="1:38" x14ac:dyDescent="0.2">
      <c r="A304" s="102"/>
      <c r="B304" s="106">
        <f>+[3]data1cf!A304</f>
        <v>-180743.9317952354</v>
      </c>
      <c r="C304" s="106">
        <f>+[3]data1cf!B304</f>
        <v>28470.687697731046</v>
      </c>
      <c r="D304" s="106">
        <f>+[3]data1cf!C304</f>
        <v>64116.633871594531</v>
      </c>
      <c r="E304" s="106">
        <f>+[3]data1cf!D304</f>
        <v>64014.78848725585</v>
      </c>
      <c r="F304" s="106">
        <f>+[3]data1cf!E304</f>
        <v>47155.335465517303</v>
      </c>
      <c r="G304" s="106">
        <f>+[3]data1cf!F304</f>
        <v>44859.395978914312</v>
      </c>
      <c r="H304" s="106">
        <f>+[3]data1cf!G304</f>
        <v>42134.727572894742</v>
      </c>
      <c r="I304" s="106">
        <f>+[3]data1cf!H304</f>
        <v>39828.197556962681</v>
      </c>
      <c r="J304" s="106">
        <f>+[3]data1cf!I304</f>
        <v>38912.151800640626</v>
      </c>
      <c r="K304" s="106">
        <f>+[3]data1cf!J304</f>
        <v>37569.526903286751</v>
      </c>
      <c r="L304" s="106">
        <f>+[3]data1cf!K304</f>
        <v>36360.892985564918</v>
      </c>
      <c r="M304" s="106">
        <f>+[3]data1cf!L304</f>
        <v>35277.496243037865</v>
      </c>
      <c r="N304" s="106">
        <f>+[3]data1cf!M304</f>
        <v>34308.107868926862</v>
      </c>
      <c r="O304" s="106">
        <f>+[3]data1cf!N304</f>
        <v>32987.350392335771</v>
      </c>
      <c r="P304" s="106">
        <f>+[3]data1cf!O304</f>
        <v>40000.401287700588</v>
      </c>
      <c r="Q304" s="106">
        <f>+[3]data1cf!P304</f>
        <v>47388.809706479566</v>
      </c>
      <c r="R304" s="106">
        <f>+[3]data1cf!Q304</f>
        <v>36679.699203280717</v>
      </c>
      <c r="S304" s="106">
        <f>+[3]data1cf!R304</f>
        <v>25556.352635887524</v>
      </c>
      <c r="T304" s="106">
        <f>+[3]data1cf!S304</f>
        <v>25023.830995471872</v>
      </c>
      <c r="U304" s="106">
        <f>+[3]data1cf!T304</f>
        <v>24491.888747990481</v>
      </c>
      <c r="V304" s="106">
        <f>+[3]data1cf!U304</f>
        <v>24182.656073569502</v>
      </c>
      <c r="W304" s="106">
        <f>+[3]data1cf!V304</f>
        <v>23429.812480436238</v>
      </c>
      <c r="X304" s="106">
        <f>+[3]data1cf!W304</f>
        <v>22899.714803943942</v>
      </c>
      <c r="Y304" s="106">
        <f>+[3]data1cf!X304</f>
        <v>22370.26923930367</v>
      </c>
      <c r="Z304" s="106">
        <f>+[3]data1cf!Y304</f>
        <v>22062.099111446179</v>
      </c>
      <c r="AA304" s="106">
        <f>+[3]data1cf!Z304</f>
        <v>21313.413285901872</v>
      </c>
      <c r="AB304" s="106">
        <f>+[3]data1cf!AA304</f>
        <v>20786.04380216053</v>
      </c>
      <c r="AC304" s="106">
        <f>+[3]data1cf!AB304</f>
        <v>20259.408276053662</v>
      </c>
      <c r="AD304" s="106">
        <f>+[3]data1cf!AC304</f>
        <v>19954.128902298995</v>
      </c>
      <c r="AE304" s="106">
        <f>+[3]data1cf!AD304</f>
        <v>19208.427832221416</v>
      </c>
      <c r="AF304" s="106">
        <f>+[3]data1cf!AE304</f>
        <v>5500.4424458372232</v>
      </c>
      <c r="AG304" s="106"/>
      <c r="AH304" s="107">
        <f t="shared" si="32"/>
        <v>197160.76419471452</v>
      </c>
      <c r="AI304" s="107">
        <f t="shared" si="34"/>
        <v>311594.03780531813</v>
      </c>
      <c r="AJ304" s="108">
        <f t="shared" si="35"/>
        <v>276714.81564234453</v>
      </c>
      <c r="AK304" s="109">
        <f t="shared" si="33"/>
        <v>0.24816820025444031</v>
      </c>
      <c r="AL304" s="110">
        <f t="shared" si="38"/>
        <v>0.99188837625413806</v>
      </c>
    </row>
    <row r="305" spans="1:38" x14ac:dyDescent="0.2">
      <c r="A305" s="102"/>
      <c r="B305" s="106">
        <f>+[3]data1cf!A305</f>
        <v>-186840.05609445716</v>
      </c>
      <c r="C305" s="106">
        <f>+[3]data1cf!B305</f>
        <v>26082.609617101203</v>
      </c>
      <c r="D305" s="106">
        <f>+[3]data1cf!C305</f>
        <v>62388.972338702966</v>
      </c>
      <c r="E305" s="106">
        <f>+[3]data1cf!D305</f>
        <v>61239.088109747987</v>
      </c>
      <c r="F305" s="106">
        <f>+[3]data1cf!E305</f>
        <v>45156.492205990624</v>
      </c>
      <c r="G305" s="106">
        <f>+[3]data1cf!F305</f>
        <v>42890.027748632958</v>
      </c>
      <c r="H305" s="106">
        <f>+[3]data1cf!G305</f>
        <v>40162.947124982762</v>
      </c>
      <c r="I305" s="106">
        <f>+[3]data1cf!H305</f>
        <v>37864.669712566363</v>
      </c>
      <c r="J305" s="106">
        <f>+[3]data1cf!I305</f>
        <v>36993.521214191162</v>
      </c>
      <c r="K305" s="106">
        <f>+[3]data1cf!J305</f>
        <v>35700.584172808463</v>
      </c>
      <c r="L305" s="106">
        <f>+[3]data1cf!K305</f>
        <v>34535.7848781098</v>
      </c>
      <c r="M305" s="106">
        <f>+[3]data1cf!L305</f>
        <v>33500.025325279596</v>
      </c>
      <c r="N305" s="106">
        <f>+[3]data1cf!M305</f>
        <v>32572.520941092196</v>
      </c>
      <c r="O305" s="106">
        <f>+[3]data1cf!N305</f>
        <v>31299.30564439197</v>
      </c>
      <c r="P305" s="106">
        <f>+[3]data1cf!O305</f>
        <v>38631.350508813812</v>
      </c>
      <c r="Q305" s="106">
        <f>+[3]data1cf!P305</f>
        <v>46324.167285640295</v>
      </c>
      <c r="R305" s="106">
        <f>+[3]data1cf!Q305</f>
        <v>35273.374785087675</v>
      </c>
      <c r="S305" s="106">
        <f>+[3]data1cf!R305</f>
        <v>23810.633735197596</v>
      </c>
      <c r="T305" s="106">
        <f>+[3]data1cf!S305</f>
        <v>23286.860048805807</v>
      </c>
      <c r="U305" s="106">
        <f>+[3]data1cf!T305</f>
        <v>22763.036922027983</v>
      </c>
      <c r="V305" s="106">
        <f>+[3]data1cf!U305</f>
        <v>22460.468529567355</v>
      </c>
      <c r="W305" s="106">
        <f>+[3]data1cf!V305</f>
        <v>21715.236369971433</v>
      </c>
      <c r="X305" s="106">
        <f>+[3]data1cf!W305</f>
        <v>21191.255843445542</v>
      </c>
      <c r="Y305" s="106">
        <f>+[3]data1cf!X305</f>
        <v>20667.219671329614</v>
      </c>
      <c r="Z305" s="106">
        <f>+[3]data1cf!Y305</f>
        <v>20362.95902351453</v>
      </c>
      <c r="AA305" s="106">
        <f>+[3]data1cf!Z305</f>
        <v>19618.973662775585</v>
      </c>
      <c r="AB305" s="106">
        <f>+[3]data1cf!AA305</f>
        <v>19094.760335856517</v>
      </c>
      <c r="AC305" s="106">
        <f>+[3]data1cf!AB305</f>
        <v>18570.484379335627</v>
      </c>
      <c r="AD305" s="106">
        <f>+[3]data1cf!AC305</f>
        <v>18266.004632546115</v>
      </c>
      <c r="AE305" s="106">
        <f>+[3]data1cf!AD305</f>
        <v>17521.737005569186</v>
      </c>
      <c r="AF305" s="106">
        <f>+[3]data1cf!AE305</f>
        <v>3368.916286556585</v>
      </c>
      <c r="AG305" s="106"/>
      <c r="AH305" s="107">
        <f t="shared" si="32"/>
        <v>172931.0701979337</v>
      </c>
      <c r="AI305" s="107">
        <f t="shared" si="34"/>
        <v>281882.44174307631</v>
      </c>
      <c r="AJ305" s="108">
        <f t="shared" si="35"/>
        <v>248272.31500602738</v>
      </c>
      <c r="AK305" s="109">
        <f t="shared" si="33"/>
        <v>0.22698841691017149</v>
      </c>
      <c r="AL305" s="110">
        <f t="shared" si="38"/>
        <v>0.98716246084305592</v>
      </c>
    </row>
    <row r="306" spans="1:38" x14ac:dyDescent="0.2">
      <c r="A306" s="102"/>
      <c r="B306" s="106">
        <f>+[3]data1cf!A306</f>
        <v>-169888.40656761383</v>
      </c>
      <c r="C306" s="106">
        <f>+[3]data1cf!B306</f>
        <v>32592.64169745805</v>
      </c>
      <c r="D306" s="106">
        <f>+[3]data1cf!C306</f>
        <v>66603.3875947161</v>
      </c>
      <c r="E306" s="106">
        <f>+[3]data1cf!D306</f>
        <v>65038.896788065656</v>
      </c>
      <c r="F306" s="106">
        <f>+[3]data1cf!E306</f>
        <v>48479.761915577023</v>
      </c>
      <c r="G306" s="106">
        <f>+[3]data1cf!F306</f>
        <v>46205.447923165601</v>
      </c>
      <c r="H306" s="106">
        <f>+[3]data1cf!G306</f>
        <v>43548.297945105442</v>
      </c>
      <c r="I306" s="106">
        <f>+[3]data1cf!H306</f>
        <v>41287.866133792384</v>
      </c>
      <c r="J306" s="106">
        <f>+[3]data1cf!I306</f>
        <v>40346.918850643255</v>
      </c>
      <c r="K306" s="106">
        <f>+[3]data1cf!J306</f>
        <v>38981.414138877997</v>
      </c>
      <c r="L306" s="106">
        <f>+[3]data1cf!K306</f>
        <v>37754.493728889385</v>
      </c>
      <c r="M306" s="106">
        <f>+[3]data1cf!L306</f>
        <v>36645.741419655344</v>
      </c>
      <c r="N306" s="106">
        <f>+[3]data1cf!M306</f>
        <v>35656.044622181304</v>
      </c>
      <c r="O306" s="106">
        <f>+[3]data1cf!N306</f>
        <v>34314.106042300322</v>
      </c>
      <c r="P306" s="106">
        <f>+[3]data1cf!O306</f>
        <v>40817.374245659048</v>
      </c>
      <c r="Q306" s="106">
        <f>+[3]data1cf!P306</f>
        <v>47702.723411139028</v>
      </c>
      <c r="R306" s="106">
        <f>+[3]data1cf!Q306</f>
        <v>37617.521679786296</v>
      </c>
      <c r="S306" s="106">
        <f>+[3]data1cf!R306</f>
        <v>27122.138521953078</v>
      </c>
      <c r="T306" s="106">
        <f>+[3]data1cf!S306</f>
        <v>26592.909426881619</v>
      </c>
      <c r="U306" s="106">
        <f>+[3]data1cf!T306</f>
        <v>26064.921416011843</v>
      </c>
      <c r="V306" s="106">
        <f>+[3]data1cf!U306</f>
        <v>25757.686095679412</v>
      </c>
      <c r="W306" s="106">
        <f>+[3]data1cf!V306</f>
        <v>25012.818693956899</v>
      </c>
      <c r="X306" s="106">
        <f>+[3]data1cf!W306</f>
        <v>24488.781832260502</v>
      </c>
      <c r="Y306" s="106">
        <f>+[3]data1cf!X306</f>
        <v>23966.141821767</v>
      </c>
      <c r="Z306" s="106">
        <f>+[3]data1cf!Y306</f>
        <v>23663.024296776988</v>
      </c>
      <c r="AA306" s="106">
        <f>+[3]data1cf!Z306</f>
        <v>22925.221233698911</v>
      </c>
      <c r="AB306" s="106">
        <f>+[3]data1cf!AA306</f>
        <v>22407.028276409706</v>
      </c>
      <c r="AC306" s="106">
        <f>+[3]data1cf!AB306</f>
        <v>21890.40748745561</v>
      </c>
      <c r="AD306" s="106">
        <f>+[3]data1cf!AC306</f>
        <v>21593.589028095259</v>
      </c>
      <c r="AE306" s="106">
        <f>+[3]data1cf!AD306</f>
        <v>20862.072489704238</v>
      </c>
      <c r="AF306" s="106">
        <f>+[3]data1cf!AE306</f>
        <v>7958.5858616445767</v>
      </c>
      <c r="AG306" s="106"/>
      <c r="AH306" s="107">
        <f t="shared" si="32"/>
        <v>224061.34595468632</v>
      </c>
      <c r="AI306" s="107">
        <f t="shared" si="34"/>
        <v>342726.92812702025</v>
      </c>
      <c r="AJ306" s="108">
        <f t="shared" si="35"/>
        <v>307055.18243306986</v>
      </c>
      <c r="AK306" s="109">
        <f t="shared" si="33"/>
        <v>0.27893008589744572</v>
      </c>
      <c r="AL306" s="110">
        <f t="shared" si="38"/>
        <v>0.99498585959087693</v>
      </c>
    </row>
    <row r="307" spans="1:38" x14ac:dyDescent="0.2">
      <c r="A307" s="102"/>
      <c r="B307" s="106">
        <f>+[3]data1cf!A307</f>
        <v>-184006.17560924176</v>
      </c>
      <c r="C307" s="106">
        <f>+[3]data1cf!B307</f>
        <v>27672.659470989398</v>
      </c>
      <c r="D307" s="106">
        <f>+[3]data1cf!C307</f>
        <v>65931.558184754744</v>
      </c>
      <c r="E307" s="106">
        <f>+[3]data1cf!D307</f>
        <v>63225.58381011695</v>
      </c>
      <c r="F307" s="106">
        <f>+[3]data1cf!E307</f>
        <v>48510.458634293609</v>
      </c>
      <c r="G307" s="106">
        <f>+[3]data1cf!F307</f>
        <v>46149.885713250696</v>
      </c>
      <c r="H307" s="106">
        <f>+[3]data1cf!G307</f>
        <v>43355.334231710629</v>
      </c>
      <c r="I307" s="106">
        <f>+[3]data1cf!H307</f>
        <v>40987.263646137959</v>
      </c>
      <c r="J307" s="106">
        <f>+[3]data1cf!I307</f>
        <v>40035.520733445825</v>
      </c>
      <c r="K307" s="106">
        <f>+[3]data1cf!J307</f>
        <v>38648.313658314612</v>
      </c>
      <c r="L307" s="106">
        <f>+[3]data1cf!K307</f>
        <v>37398.2900714633</v>
      </c>
      <c r="M307" s="106">
        <f>+[3]data1cf!L307</f>
        <v>36275.861575486517</v>
      </c>
      <c r="N307" s="106">
        <f>+[3]data1cf!M307</f>
        <v>35270.001865510858</v>
      </c>
      <c r="O307" s="106">
        <f>+[3]data1cf!N307</f>
        <v>33905.816362359488</v>
      </c>
      <c r="P307" s="106">
        <f>+[3]data1cf!O307</f>
        <v>41026.366092695876</v>
      </c>
      <c r="Q307" s="106">
        <f>+[3]data1cf!P307</f>
        <v>48535.352413255183</v>
      </c>
      <c r="R307" s="106">
        <f>+[3]data1cf!Q307</f>
        <v>37626.615832868796</v>
      </c>
      <c r="S307" s="106">
        <f>+[3]data1cf!R307</f>
        <v>26296.048954438709</v>
      </c>
      <c r="T307" s="106">
        <f>+[3]data1cf!S307</f>
        <v>25747.735810829196</v>
      </c>
      <c r="U307" s="106">
        <f>+[3]data1cf!T307</f>
        <v>25200.162542132137</v>
      </c>
      <c r="V307" s="106">
        <f>+[3]data1cf!U307</f>
        <v>24879.454070407846</v>
      </c>
      <c r="W307" s="106">
        <f>+[3]data1cf!V307</f>
        <v>24107.325080352493</v>
      </c>
      <c r="X307" s="106">
        <f>+[3]data1cf!W307</f>
        <v>23562.10729740352</v>
      </c>
      <c r="Y307" s="106">
        <f>+[3]data1cf!X307</f>
        <v>23017.722250186896</v>
      </c>
      <c r="Z307" s="106">
        <f>+[3]data1cf!Y307</f>
        <v>22698.609573296417</v>
      </c>
      <c r="AA307" s="106">
        <f>+[3]data1cf!Z307</f>
        <v>21931.551040700651</v>
      </c>
      <c r="AB307" s="106">
        <f>+[3]data1cf!AA307</f>
        <v>21389.817113445271</v>
      </c>
      <c r="AC307" s="106">
        <f>+[3]data1cf!AB307</f>
        <v>20849.020437593077</v>
      </c>
      <c r="AD307" s="106">
        <f>+[3]data1cf!AC307</f>
        <v>20533.444659295885</v>
      </c>
      <c r="AE307" s="106">
        <f>+[3]data1cf!AD307</f>
        <v>19770.352153792694</v>
      </c>
      <c r="AF307" s="106">
        <f>+[3]data1cf!AE307</f>
        <v>5810.9007202168432</v>
      </c>
      <c r="AG307" s="106"/>
      <c r="AH307" s="107">
        <f t="shared" si="32"/>
        <v>201192.04467880697</v>
      </c>
      <c r="AI307" s="107">
        <f t="shared" si="34"/>
        <v>318502.11673864577</v>
      </c>
      <c r="AJ307" s="108">
        <f t="shared" si="35"/>
        <v>282768.87920055032</v>
      </c>
      <c r="AK307" s="109">
        <f t="shared" si="33"/>
        <v>0.24707000851631167</v>
      </c>
      <c r="AL307" s="110">
        <f t="shared" ref="AL307:AL322" si="39">1-EXP(-(1/0.25)*(AI307/ABS($AI$1010)))</f>
        <v>0.99270958156752276</v>
      </c>
    </row>
    <row r="308" spans="1:38" x14ac:dyDescent="0.2">
      <c r="A308" s="102"/>
      <c r="B308" s="106">
        <f>+[3]data1cf!A308</f>
        <v>-168902.45532189216</v>
      </c>
      <c r="C308" s="106">
        <f>+[3]data1cf!B308</f>
        <v>29947.554539627105</v>
      </c>
      <c r="D308" s="106">
        <f>+[3]data1cf!C308</f>
        <v>65796.687759125532</v>
      </c>
      <c r="E308" s="106">
        <f>+[3]data1cf!D308</f>
        <v>61826.087941602455</v>
      </c>
      <c r="F308" s="106">
        <f>+[3]data1cf!E308</f>
        <v>47715.682188190651</v>
      </c>
      <c r="G308" s="106">
        <f>+[3]data1cf!F308</f>
        <v>45472.658447557711</v>
      </c>
      <c r="H308" s="106">
        <f>+[3]data1cf!G308</f>
        <v>42846.65798672536</v>
      </c>
      <c r="I308" s="106">
        <f>+[3]data1cf!H308</f>
        <v>40614.469014337388</v>
      </c>
      <c r="J308" s="106">
        <f>+[3]data1cf!I308</f>
        <v>39693.042489702042</v>
      </c>
      <c r="K308" s="106">
        <f>+[3]data1cf!J308</f>
        <v>38351.417739599783</v>
      </c>
      <c r="L308" s="106">
        <f>+[3]data1cf!K308</f>
        <v>37146.487687985704</v>
      </c>
      <c r="M308" s="106">
        <f>+[3]data1cf!L308</f>
        <v>36058.96587213903</v>
      </c>
      <c r="N308" s="106">
        <f>+[3]data1cf!M308</f>
        <v>35088.901245278881</v>
      </c>
      <c r="O308" s="106">
        <f>+[3]data1cf!N308</f>
        <v>33770.157182585477</v>
      </c>
      <c r="P308" s="106">
        <f>+[3]data1cf!O308</f>
        <v>40250.177041902061</v>
      </c>
      <c r="Q308" s="106">
        <f>+[3]data1cf!P308</f>
        <v>47105.271522489507</v>
      </c>
      <c r="R308" s="106">
        <f>+[3]data1cf!Q308</f>
        <v>37082.856399560958</v>
      </c>
      <c r="S308" s="106">
        <f>+[3]data1cf!R308</f>
        <v>26653.844372134248</v>
      </c>
      <c r="T308" s="106">
        <f>+[3]data1cf!S308</f>
        <v>26132.381237046196</v>
      </c>
      <c r="U308" s="106">
        <f>+[3]data1cf!T308</f>
        <v>25612.038019639804</v>
      </c>
      <c r="V308" s="106">
        <f>+[3]data1cf!U308</f>
        <v>25310.470303711569</v>
      </c>
      <c r="W308" s="106">
        <f>+[3]data1cf!V308</f>
        <v>24574.846735919171</v>
      </c>
      <c r="X308" s="106">
        <f>+[3]data1cf!W308</f>
        <v>24058.068918681427</v>
      </c>
      <c r="Y308" s="106">
        <f>+[3]data1cf!X308</f>
        <v>23542.551578660699</v>
      </c>
      <c r="Z308" s="106">
        <f>+[3]data1cf!Y308</f>
        <v>23244.646991961694</v>
      </c>
      <c r="AA308" s="106">
        <f>+[3]data1cf!Z308</f>
        <v>22515.45072196595</v>
      </c>
      <c r="AB308" s="106">
        <f>+[3]data1cf!AA308</f>
        <v>22003.946271246277</v>
      </c>
      <c r="AC308" s="106">
        <f>+[3]data1cf!AB308</f>
        <v>21493.860498739195</v>
      </c>
      <c r="AD308" s="106">
        <f>+[3]data1cf!AC308</f>
        <v>21201.721905174592</v>
      </c>
      <c r="AE308" s="106">
        <f>+[3]data1cf!AD308</f>
        <v>20478.116506558668</v>
      </c>
      <c r="AF308" s="106">
        <f>+[3]data1cf!AE308</f>
        <v>7652.5927460896564</v>
      </c>
      <c r="AG308" s="106"/>
      <c r="AH308" s="107">
        <f t="shared" si="32"/>
        <v>215399.43346841782</v>
      </c>
      <c r="AI308" s="107">
        <f t="shared" si="34"/>
        <v>331905.66051104647</v>
      </c>
      <c r="AJ308" s="108">
        <f t="shared" si="35"/>
        <v>296847.052039854</v>
      </c>
      <c r="AK308" s="109">
        <f t="shared" si="33"/>
        <v>0.27132948040962224</v>
      </c>
      <c r="AL308" s="110">
        <f t="shared" si="39"/>
        <v>0.99407333283978094</v>
      </c>
    </row>
    <row r="309" spans="1:38" x14ac:dyDescent="0.2">
      <c r="A309" s="102"/>
      <c r="B309" s="106">
        <f>+[3]data1cf!A309</f>
        <v>-181257.44011916517</v>
      </c>
      <c r="C309" s="106">
        <f>+[3]data1cf!B309</f>
        <v>28061.658462806517</v>
      </c>
      <c r="D309" s="106">
        <f>+[3]data1cf!C309</f>
        <v>66239.91409134923</v>
      </c>
      <c r="E309" s="106">
        <f>+[3]data1cf!D309</f>
        <v>64686.115763306138</v>
      </c>
      <c r="F309" s="106">
        <f>+[3]data1cf!E309</f>
        <v>47503.489040049011</v>
      </c>
      <c r="G309" s="106">
        <f>+[3]data1cf!F309</f>
        <v>45192.904138534286</v>
      </c>
      <c r="H309" s="106">
        <f>+[3]data1cf!G309</f>
        <v>42453.420980785362</v>
      </c>
      <c r="I309" s="106">
        <f>+[3]data1cf!H309</f>
        <v>40133.535960507594</v>
      </c>
      <c r="J309" s="106">
        <f>+[3]data1cf!I309</f>
        <v>39208.549857742168</v>
      </c>
      <c r="K309" s="106">
        <f>+[3]data1cf!J309</f>
        <v>37854.949355659497</v>
      </c>
      <c r="L309" s="106">
        <f>+[3]data1cf!K309</f>
        <v>36636.194092122183</v>
      </c>
      <c r="M309" s="106">
        <f>+[3]data1cf!L309</f>
        <v>35543.065126423491</v>
      </c>
      <c r="N309" s="106">
        <f>+[3]data1cf!M309</f>
        <v>34564.661162681252</v>
      </c>
      <c r="O309" s="106">
        <f>+[3]data1cf!N309</f>
        <v>33233.237793416512</v>
      </c>
      <c r="P309" s="106">
        <f>+[3]data1cf!O309</f>
        <v>40259.695093086746</v>
      </c>
      <c r="Q309" s="106">
        <f>+[3]data1cf!P309</f>
        <v>47664.730086357726</v>
      </c>
      <c r="R309" s="106">
        <f>+[3]data1cf!Q309</f>
        <v>36923.2633561943</v>
      </c>
      <c r="S309" s="106">
        <f>+[3]data1cf!R309</f>
        <v>25765.874758185309</v>
      </c>
      <c r="T309" s="106">
        <f>+[3]data1cf!S309</f>
        <v>25229.728867762176</v>
      </c>
      <c r="U309" s="106">
        <f>+[3]data1cf!T309</f>
        <v>24694.215269945853</v>
      </c>
      <c r="V309" s="106">
        <f>+[3]data1cf!U309</f>
        <v>24382.339688788328</v>
      </c>
      <c r="W309" s="106">
        <f>+[3]data1cf!V309</f>
        <v>23625.161396309959</v>
      </c>
      <c r="X309" s="106">
        <f>+[3]data1cf!W309</f>
        <v>23091.660782308667</v>
      </c>
      <c r="Y309" s="106">
        <f>+[3]data1cf!X309</f>
        <v>22558.871819206935</v>
      </c>
      <c r="Z309" s="106">
        <f>+[3]data1cf!Y309</f>
        <v>22248.254358736842</v>
      </c>
      <c r="AA309" s="106">
        <f>+[3]data1cf!Z309</f>
        <v>21495.514884295641</v>
      </c>
      <c r="AB309" s="106">
        <f>+[3]data1cf!AA309</f>
        <v>20964.991552212115</v>
      </c>
      <c r="AC309" s="106">
        <f>+[3]data1cf!AB309</f>
        <v>20435.26918948556</v>
      </c>
      <c r="AD309" s="106">
        <f>+[3]data1cf!AC309</f>
        <v>20127.772672574996</v>
      </c>
      <c r="AE309" s="106">
        <f>+[3]data1cf!AD309</f>
        <v>19378.324209298873</v>
      </c>
      <c r="AF309" s="106">
        <f>+[3]data1cf!AE309</f>
        <v>5630.0093927254784</v>
      </c>
      <c r="AG309" s="106"/>
      <c r="AH309" s="107">
        <f t="shared" si="32"/>
        <v>200419.54371553965</v>
      </c>
      <c r="AI309" s="107">
        <f t="shared" si="34"/>
        <v>315816.54735698883</v>
      </c>
      <c r="AJ309" s="108">
        <f t="shared" si="35"/>
        <v>280661.90351005126</v>
      </c>
      <c r="AK309" s="109">
        <f t="shared" si="33"/>
        <v>0.25041698813438407</v>
      </c>
      <c r="AL309" s="110">
        <f t="shared" si="39"/>
        <v>0.99240070235484612</v>
      </c>
    </row>
    <row r="310" spans="1:38" x14ac:dyDescent="0.2">
      <c r="A310" s="102"/>
      <c r="B310" s="106">
        <f>+[3]data1cf!A310</f>
        <v>-175238.50533189799</v>
      </c>
      <c r="C310" s="106">
        <f>+[3]data1cf!B310</f>
        <v>27081.80082057527</v>
      </c>
      <c r="D310" s="106">
        <f>+[3]data1cf!C310</f>
        <v>66620.648234414068</v>
      </c>
      <c r="E310" s="106">
        <f>+[3]data1cf!D310</f>
        <v>63542.926937387965</v>
      </c>
      <c r="F310" s="106">
        <f>+[3]data1cf!E310</f>
        <v>47203.04493535994</v>
      </c>
      <c r="G310" s="106">
        <f>+[3]data1cf!F310</f>
        <v>44938.764336305525</v>
      </c>
      <c r="H310" s="106">
        <f>+[3]data1cf!G310</f>
        <v>42265.989379817242</v>
      </c>
      <c r="I310" s="106">
        <f>+[3]data1cf!H310</f>
        <v>39999.811274530774</v>
      </c>
      <c r="J310" s="106">
        <f>+[3]data1cf!I310</f>
        <v>39086.505481726708</v>
      </c>
      <c r="K310" s="106">
        <f>+[3]data1cf!J310</f>
        <v>37750.592003806189</v>
      </c>
      <c r="L310" s="106">
        <f>+[3]data1cf!K310</f>
        <v>36549.371442312127</v>
      </c>
      <c r="M310" s="106">
        <f>+[3]data1cf!L310</f>
        <v>35469.719816741941</v>
      </c>
      <c r="N310" s="106">
        <f>+[3]data1cf!M310</f>
        <v>34505.185088452519</v>
      </c>
      <c r="O310" s="106">
        <f>+[3]data1cf!N310</f>
        <v>33191.408057824592</v>
      </c>
      <c r="P310" s="106">
        <f>+[3]data1cf!O310</f>
        <v>39962.185510403295</v>
      </c>
      <c r="Q310" s="106">
        <f>+[3]data1cf!P310</f>
        <v>47106.356036853351</v>
      </c>
      <c r="R310" s="106">
        <f>+[3]data1cf!Q310</f>
        <v>36717.981745920071</v>
      </c>
      <c r="S310" s="106">
        <f>+[3]data1cf!R310</f>
        <v>25919.696991966041</v>
      </c>
      <c r="T310" s="106">
        <f>+[3]data1cf!S310</f>
        <v>25394.113559078352</v>
      </c>
      <c r="U310" s="106">
        <f>+[3]data1cf!T310</f>
        <v>24869.317205171479</v>
      </c>
      <c r="V310" s="106">
        <f>+[3]data1cf!U310</f>
        <v>24564.968353682067</v>
      </c>
      <c r="W310" s="106">
        <f>+[3]data1cf!V310</f>
        <v>23822.180892148921</v>
      </c>
      <c r="X310" s="106">
        <f>+[3]data1cf!W310</f>
        <v>23299.890304136425</v>
      </c>
      <c r="Y310" s="106">
        <f>+[3]data1cf!X310</f>
        <v>22778.485580451015</v>
      </c>
      <c r="Z310" s="106">
        <f>+[3]data1cf!Y310</f>
        <v>22476.232174139543</v>
      </c>
      <c r="AA310" s="106">
        <f>+[3]data1cf!Z310</f>
        <v>21738.440827058541</v>
      </c>
      <c r="AB310" s="106">
        <f>+[3]data1cf!AA310</f>
        <v>21219.856364963125</v>
      </c>
      <c r="AC310" s="106">
        <f>+[3]data1cf!AB310</f>
        <v>20702.26895097227</v>
      </c>
      <c r="AD310" s="106">
        <f>+[3]data1cf!AC310</f>
        <v>20404.040308840042</v>
      </c>
      <c r="AE310" s="106">
        <f>+[3]data1cf!AD310</f>
        <v>19670.205810420091</v>
      </c>
      <c r="AF310" s="106">
        <f>+[3]data1cf!AE310</f>
        <v>6373.6787510402064</v>
      </c>
      <c r="AG310" s="106"/>
      <c r="AH310" s="107">
        <f t="shared" si="32"/>
        <v>204378.0572031725</v>
      </c>
      <c r="AI310" s="107">
        <f t="shared" si="34"/>
        <v>319388.43968415679</v>
      </c>
      <c r="AJ310" s="108">
        <f t="shared" si="35"/>
        <v>284522.93050127389</v>
      </c>
      <c r="AK310" s="109">
        <f t="shared" si="33"/>
        <v>0.25751280188560488</v>
      </c>
      <c r="AL310" s="110">
        <f t="shared" si="39"/>
        <v>0.99280874060075697</v>
      </c>
    </row>
    <row r="311" spans="1:38" x14ac:dyDescent="0.2">
      <c r="A311" s="102"/>
      <c r="B311" s="106">
        <f>+[3]data1cf!A311</f>
        <v>-210825.56014927311</v>
      </c>
      <c r="C311" s="106">
        <f>+[3]data1cf!B311</f>
        <v>14393.451853727878</v>
      </c>
      <c r="D311" s="106">
        <f>+[3]data1cf!C311</f>
        <v>57691.432928714916</v>
      </c>
      <c r="E311" s="106">
        <f>+[3]data1cf!D311</f>
        <v>52176.142496429558</v>
      </c>
      <c r="F311" s="106">
        <f>+[3]data1cf!E311</f>
        <v>39481.981854647427</v>
      </c>
      <c r="G311" s="106">
        <f>+[3]data1cf!F311</f>
        <v>37258.865738243578</v>
      </c>
      <c r="H311" s="106">
        <f>+[3]data1cf!G311</f>
        <v>34460.342103056915</v>
      </c>
      <c r="I311" s="106">
        <f>+[3]data1cf!H311</f>
        <v>32134.963220331134</v>
      </c>
      <c r="J311" s="106">
        <f>+[3]data1cf!I311</f>
        <v>31386.523620060238</v>
      </c>
      <c r="K311" s="106">
        <f>+[3]data1cf!J311</f>
        <v>30224.803995007067</v>
      </c>
      <c r="L311" s="106">
        <f>+[3]data1cf!K311</f>
        <v>29173.904772535869</v>
      </c>
      <c r="M311" s="106">
        <f>+[3]data1cf!L311</f>
        <v>28267.298440438382</v>
      </c>
      <c r="N311" s="106">
        <f>+[3]data1cf!M311</f>
        <v>27451.404269063845</v>
      </c>
      <c r="O311" s="106">
        <f>+[3]data1cf!N311</f>
        <v>26303.043609440632</v>
      </c>
      <c r="P311" s="106">
        <f>+[3]data1cf!O311</f>
        <v>34833.099137403791</v>
      </c>
      <c r="Q311" s="106">
        <f>+[3]data1cf!P311</f>
        <v>43685.401345480706</v>
      </c>
      <c r="R311" s="106">
        <f>+[3]data1cf!Q311</f>
        <v>31275.088101637841</v>
      </c>
      <c r="S311" s="106">
        <f>+[3]data1cf!R311</f>
        <v>18453.861965860815</v>
      </c>
      <c r="T311" s="106">
        <f>+[3]data1cf!S311</f>
        <v>17946.016617654677</v>
      </c>
      <c r="U311" s="106">
        <f>+[3]data1cf!T311</f>
        <v>17436.096532994998</v>
      </c>
      <c r="V311" s="106">
        <f>+[3]data1cf!U311</f>
        <v>17146.163183603203</v>
      </c>
      <c r="W311" s="106">
        <f>+[3]data1cf!V311</f>
        <v>16409.781318677786</v>
      </c>
      <c r="X311" s="106">
        <f>+[3]data1cf!W311</f>
        <v>15893.25604702672</v>
      </c>
      <c r="Y311" s="106">
        <f>+[3]data1cf!X311</f>
        <v>15374.395641218816</v>
      </c>
      <c r="Z311" s="106">
        <f>+[3]data1cf!Y311</f>
        <v>15073.744234480793</v>
      </c>
      <c r="AA311" s="106">
        <f>+[3]data1cf!Z311</f>
        <v>14329.387109412764</v>
      </c>
      <c r="AB311" s="106">
        <f>+[3]data1cf!AA311</f>
        <v>13803.092507454356</v>
      </c>
      <c r="AC311" s="106">
        <f>+[3]data1cf!AB311</f>
        <v>13274.169691429877</v>
      </c>
      <c r="AD311" s="106">
        <f>+[3]data1cf!AC311</f>
        <v>12963.149991066955</v>
      </c>
      <c r="AE311" s="106">
        <f>+[3]data1cf!AD311</f>
        <v>12208.121666101993</v>
      </c>
      <c r="AF311" s="106">
        <f>+[3]data1cf!AE311</f>
        <v>-3707.0461841680408</v>
      </c>
      <c r="AG311" s="106"/>
      <c r="AH311" s="107">
        <f t="shared" si="32"/>
        <v>91085.59375546794</v>
      </c>
      <c r="AI311" s="107">
        <f t="shared" si="34"/>
        <v>183701.33016270192</v>
      </c>
      <c r="AJ311" s="108">
        <f t="shared" si="35"/>
        <v>153701.72718727752</v>
      </c>
      <c r="AK311" s="109">
        <f t="shared" si="33"/>
        <v>0.16092584729194642</v>
      </c>
      <c r="AL311" s="110">
        <f t="shared" si="39"/>
        <v>0.94147959075141596</v>
      </c>
    </row>
    <row r="312" spans="1:38" x14ac:dyDescent="0.2">
      <c r="A312" s="102"/>
      <c r="B312" s="106">
        <f>+[3]data1cf!A312</f>
        <v>-209614.4222738024</v>
      </c>
      <c r="C312" s="106">
        <f>+[3]data1cf!B312</f>
        <v>12596.660051696337</v>
      </c>
      <c r="D312" s="106">
        <f>+[3]data1cf!C312</f>
        <v>58693.9774827519</v>
      </c>
      <c r="E312" s="106">
        <f>+[3]data1cf!D312</f>
        <v>58137.092027407794</v>
      </c>
      <c r="F312" s="106">
        <f>+[3]data1cf!E312</f>
        <v>40032.597463364335</v>
      </c>
      <c r="G312" s="106">
        <f>+[3]data1cf!F312</f>
        <v>37798.535360977505</v>
      </c>
      <c r="H312" s="106">
        <f>+[3]data1cf!G312</f>
        <v>34996.148785278463</v>
      </c>
      <c r="I312" s="106">
        <f>+[3]data1cf!H312</f>
        <v>32664.954977543646</v>
      </c>
      <c r="J312" s="106">
        <f>+[3]data1cf!I312</f>
        <v>31903.814747865094</v>
      </c>
      <c r="K312" s="106">
        <f>+[3]data1cf!J312</f>
        <v>30727.717980855799</v>
      </c>
      <c r="L312" s="106">
        <f>+[3]data1cf!K312</f>
        <v>29664.004883746849</v>
      </c>
      <c r="M312" s="106">
        <f>+[3]data1cf!L312</f>
        <v>28743.849657445651</v>
      </c>
      <c r="N312" s="106">
        <f>+[3]data1cf!M312</f>
        <v>27915.90658239933</v>
      </c>
      <c r="O312" s="106">
        <f>+[3]data1cf!N312</f>
        <v>26753.740819966515</v>
      </c>
      <c r="P312" s="106">
        <f>+[3]data1cf!O312</f>
        <v>35216.419529803818</v>
      </c>
      <c r="Q312" s="106">
        <f>+[3]data1cf!P312</f>
        <v>44005.56476109261</v>
      </c>
      <c r="R312" s="106">
        <f>+[3]data1cf!Q312</f>
        <v>31662.072377040851</v>
      </c>
      <c r="S312" s="106">
        <f>+[3]data1cf!R312</f>
        <v>18906.65439224385</v>
      </c>
      <c r="T312" s="106">
        <f>+[3]data1cf!S312</f>
        <v>18395.77503926208</v>
      </c>
      <c r="U312" s="106">
        <f>+[3]data1cf!T312</f>
        <v>17882.977344045539</v>
      </c>
      <c r="V312" s="106">
        <f>+[3]data1cf!U312</f>
        <v>17590.767750098239</v>
      </c>
      <c r="W312" s="106">
        <f>+[3]data1cf!V312</f>
        <v>16851.394999332173</v>
      </c>
      <c r="X312" s="106">
        <f>+[3]data1cf!W312</f>
        <v>16332.490017981909</v>
      </c>
      <c r="Y312" s="106">
        <f>+[3]data1cf!X312</f>
        <v>15811.425925545933</v>
      </c>
      <c r="Z312" s="106">
        <f>+[3]data1cf!Y312</f>
        <v>15509.172659601343</v>
      </c>
      <c r="AA312" s="106">
        <f>+[3]data1cf!Z312</f>
        <v>14762.559370886258</v>
      </c>
      <c r="AB312" s="106">
        <f>+[3]data1cf!AA312</f>
        <v>14234.62147410155</v>
      </c>
      <c r="AC312" s="106">
        <f>+[3]data1cf!AB312</f>
        <v>13704.253478768045</v>
      </c>
      <c r="AD312" s="106">
        <f>+[3]data1cf!AC312</f>
        <v>13392.396018415911</v>
      </c>
      <c r="AE312" s="106">
        <f>+[3]data1cf!AD312</f>
        <v>12635.933393539977</v>
      </c>
      <c r="AF312" s="106">
        <f>+[3]data1cf!AE312</f>
        <v>-3191.7070116802934</v>
      </c>
      <c r="AG312" s="106"/>
      <c r="AH312" s="107">
        <f t="shared" si="32"/>
        <v>99314.538771154053</v>
      </c>
      <c r="AI312" s="107">
        <f t="shared" si="34"/>
        <v>193868.84705011328</v>
      </c>
      <c r="AJ312" s="108">
        <f t="shared" si="35"/>
        <v>163373.01439898822</v>
      </c>
      <c r="AK312" s="109">
        <f t="shared" si="33"/>
        <v>0.16663512587547305</v>
      </c>
      <c r="AL312" s="110">
        <f t="shared" si="39"/>
        <v>0.94998731430113326</v>
      </c>
    </row>
    <row r="313" spans="1:38" x14ac:dyDescent="0.2">
      <c r="A313" s="102"/>
      <c r="B313" s="106">
        <f>+[3]data1cf!A313</f>
        <v>-212628.89365881914</v>
      </c>
      <c r="C313" s="106">
        <f>+[3]data1cf!B313</f>
        <v>9751.2635599592031</v>
      </c>
      <c r="D313" s="106">
        <f>+[3]data1cf!C313</f>
        <v>51783.945867711445</v>
      </c>
      <c r="E313" s="106">
        <f>+[3]data1cf!D313</f>
        <v>50227.1639754512</v>
      </c>
      <c r="F313" s="106">
        <f>+[3]data1cf!E313</f>
        <v>35689.359281593395</v>
      </c>
      <c r="G313" s="106">
        <f>+[3]data1cf!F313</f>
        <v>33581.119952515</v>
      </c>
      <c r="H313" s="106">
        <f>+[3]data1cf!G313</f>
        <v>30872.442361625552</v>
      </c>
      <c r="I313" s="106">
        <f>+[3]data1cf!H313</f>
        <v>28636.584940984147</v>
      </c>
      <c r="J313" s="106">
        <f>+[3]data1cf!I313</f>
        <v>27980.276900815959</v>
      </c>
      <c r="K313" s="106">
        <f>+[3]data1cf!J313</f>
        <v>26927.221156209271</v>
      </c>
      <c r="L313" s="106">
        <f>+[3]data1cf!K313</f>
        <v>25974.903981631454</v>
      </c>
      <c r="M313" s="106">
        <f>+[3]data1cf!L313</f>
        <v>25167.578071566058</v>
      </c>
      <c r="N313" s="106">
        <f>+[3]data1cf!M313</f>
        <v>24441.817281310505</v>
      </c>
      <c r="O313" s="106">
        <f>+[3]data1cf!N313</f>
        <v>23398.446039586728</v>
      </c>
      <c r="P313" s="106">
        <f>+[3]data1cf!O313</f>
        <v>32106.313233636865</v>
      </c>
      <c r="Q313" s="106">
        <f>+[3]data1cf!P313</f>
        <v>41104.539689057536</v>
      </c>
      <c r="R313" s="106">
        <f>+[3]data1cf!Q313</f>
        <v>28615.305812714651</v>
      </c>
      <c r="S313" s="106">
        <f>+[3]data1cf!R313</f>
        <v>15727.478265715516</v>
      </c>
      <c r="T313" s="106">
        <f>+[3]data1cf!S313</f>
        <v>15249.250183822274</v>
      </c>
      <c r="U313" s="106">
        <f>+[3]data1cf!T313</f>
        <v>14768.105187034398</v>
      </c>
      <c r="V313" s="106">
        <f>+[3]data1cf!U313</f>
        <v>14500.002713178757</v>
      </c>
      <c r="W313" s="106">
        <f>+[3]data1cf!V313</f>
        <v>13796.711793764018</v>
      </c>
      <c r="X313" s="106">
        <f>+[3]data1cf!W313</f>
        <v>13306.280427960875</v>
      </c>
      <c r="Y313" s="106">
        <f>+[3]data1cf!X313</f>
        <v>12812.566048745877</v>
      </c>
      <c r="Z313" s="106">
        <f>+[3]data1cf!Y313</f>
        <v>12530.280261949967</v>
      </c>
      <c r="AA313" s="106">
        <f>+[3]data1cf!Z313</f>
        <v>11814.891333758598</v>
      </c>
      <c r="AB313" s="106">
        <f>+[3]data1cf!AA313</f>
        <v>11310.725064404007</v>
      </c>
      <c r="AC313" s="106">
        <f>+[3]data1cf!AB313</f>
        <v>10802.863734531005</v>
      </c>
      <c r="AD313" s="106">
        <f>+[3]data1cf!AC313</f>
        <v>10506.239466574156</v>
      </c>
      <c r="AE313" s="106">
        <f>+[3]data1cf!AD313</f>
        <v>9775.6091604128887</v>
      </c>
      <c r="AF313" s="106">
        <f>+[3]data1cf!AE313</f>
        <v>-6253.431027196184</v>
      </c>
      <c r="AG313" s="106"/>
      <c r="AH313" s="107">
        <f t="shared" si="32"/>
        <v>56847.901528372422</v>
      </c>
      <c r="AI313" s="107">
        <f t="shared" si="34"/>
        <v>139884.59389869397</v>
      </c>
      <c r="AJ313" s="108">
        <f t="shared" si="35"/>
        <v>112367.03424651339</v>
      </c>
      <c r="AK313" s="109">
        <f t="shared" si="33"/>
        <v>0.13841872811317449</v>
      </c>
      <c r="AL313" s="110">
        <f t="shared" si="39"/>
        <v>0.88483217000794712</v>
      </c>
    </row>
    <row r="314" spans="1:38" x14ac:dyDescent="0.2">
      <c r="A314" s="102"/>
      <c r="B314" s="106">
        <f>+[3]data1cf!A314</f>
        <v>-180887.90437957225</v>
      </c>
      <c r="C314" s="106">
        <f>+[3]data1cf!B314</f>
        <v>27674.731639238526</v>
      </c>
      <c r="D314" s="106">
        <f>+[3]data1cf!C314</f>
        <v>65409.351856670706</v>
      </c>
      <c r="E314" s="106">
        <f>+[3]data1cf!D314</f>
        <v>66269.967158410145</v>
      </c>
      <c r="F314" s="106">
        <f>+[3]data1cf!E314</f>
        <v>48458.801464677061</v>
      </c>
      <c r="G314" s="106">
        <f>+[3]data1cf!F314</f>
        <v>46118.769181108059</v>
      </c>
      <c r="H314" s="106">
        <f>+[3]data1cf!G314</f>
        <v>43355.835829848133</v>
      </c>
      <c r="I314" s="106">
        <f>+[3]data1cf!H314</f>
        <v>41012.760737590812</v>
      </c>
      <c r="J314" s="106">
        <f>+[3]data1cf!I314</f>
        <v>40064.50765701248</v>
      </c>
      <c r="K314" s="106">
        <f>+[3]data1cf!J314</f>
        <v>38683.411333907352</v>
      </c>
      <c r="L314" s="106">
        <f>+[3]data1cf!K314</f>
        <v>37439.690847512829</v>
      </c>
      <c r="M314" s="106">
        <f>+[3]data1cf!L314</f>
        <v>36321.477280946114</v>
      </c>
      <c r="N314" s="106">
        <f>+[3]data1cf!M314</f>
        <v>35320.27738967925</v>
      </c>
      <c r="O314" s="106">
        <f>+[3]data1cf!N314</f>
        <v>33962.280306841865</v>
      </c>
      <c r="P314" s="106">
        <f>+[3]data1cf!O314</f>
        <v>40947.657380376331</v>
      </c>
      <c r="Q314" s="106">
        <f>+[3]data1cf!P314</f>
        <v>48319.680719456206</v>
      </c>
      <c r="R314" s="106">
        <f>+[3]data1cf!Q314</f>
        <v>37593.153490380617</v>
      </c>
      <c r="S314" s="106">
        <f>+[3]data1cf!R314</f>
        <v>26447.532122963865</v>
      </c>
      <c r="T314" s="106">
        <f>+[3]data1cf!S314</f>
        <v>25903.813086209761</v>
      </c>
      <c r="U314" s="106">
        <f>+[3]data1cf!T314</f>
        <v>25360.93543109719</v>
      </c>
      <c r="V314" s="106">
        <f>+[3]data1cf!U314</f>
        <v>25043.481244938113</v>
      </c>
      <c r="W314" s="106">
        <f>+[3]data1cf!V314</f>
        <v>24277.805988837019</v>
      </c>
      <c r="X314" s="106">
        <f>+[3]data1cf!W314</f>
        <v>23737.606979035583</v>
      </c>
      <c r="Y314" s="106">
        <f>+[3]data1cf!X314</f>
        <v>23198.354951684247</v>
      </c>
      <c r="Z314" s="106">
        <f>+[3]data1cf!Y314</f>
        <v>22883.016455748009</v>
      </c>
      <c r="AA314" s="106">
        <f>+[3]data1cf!Z314</f>
        <v>22122.80633450998</v>
      </c>
      <c r="AB314" s="106">
        <f>+[3]data1cf!AA314</f>
        <v>21586.56914605519</v>
      </c>
      <c r="AC314" s="106">
        <f>+[3]data1cf!AB314</f>
        <v>21051.397794690849</v>
      </c>
      <c r="AD314" s="106">
        <f>+[3]data1cf!AC314</f>
        <v>20740.163533753119</v>
      </c>
      <c r="AE314" s="106">
        <f>+[3]data1cf!AD314</f>
        <v>19984.381462937803</v>
      </c>
      <c r="AF314" s="106">
        <f>+[3]data1cf!AE314</f>
        <v>6258.4152928651311</v>
      </c>
      <c r="AG314" s="106"/>
      <c r="AH314" s="107">
        <f t="shared" si="32"/>
        <v>206434.13656868841</v>
      </c>
      <c r="AI314" s="107">
        <f t="shared" si="34"/>
        <v>324113.68977274268</v>
      </c>
      <c r="AJ314" s="108">
        <f t="shared" si="35"/>
        <v>288367.40433570358</v>
      </c>
      <c r="AK314" s="109">
        <f t="shared" si="33"/>
        <v>0.25357291102409363</v>
      </c>
      <c r="AL314" s="110">
        <f t="shared" si="39"/>
        <v>0.99331506686587134</v>
      </c>
    </row>
    <row r="315" spans="1:38" x14ac:dyDescent="0.2">
      <c r="A315" s="102"/>
      <c r="B315" s="106">
        <f>+[3]data1cf!A315</f>
        <v>-210631.62027146851</v>
      </c>
      <c r="C315" s="106">
        <f>+[3]data1cf!B315</f>
        <v>14810.394105754152</v>
      </c>
      <c r="D315" s="106">
        <f>+[3]data1cf!C315</f>
        <v>59703.373279718493</v>
      </c>
      <c r="E315" s="106">
        <f>+[3]data1cf!D315</f>
        <v>55926.159028133334</v>
      </c>
      <c r="F315" s="106">
        <f>+[3]data1cf!E315</f>
        <v>41403.122645550364</v>
      </c>
      <c r="G315" s="106">
        <f>+[3]data1cf!F315</f>
        <v>39117.471627357721</v>
      </c>
      <c r="H315" s="106">
        <f>+[3]data1cf!G315</f>
        <v>36266.47815336581</v>
      </c>
      <c r="I315" s="106">
        <f>+[3]data1cf!H315</f>
        <v>33890.309048906362</v>
      </c>
      <c r="J315" s="106">
        <f>+[3]data1cf!I315</f>
        <v>33094.688821814445</v>
      </c>
      <c r="K315" s="106">
        <f>+[3]data1cf!J315</f>
        <v>31876.865685208468</v>
      </c>
      <c r="L315" s="106">
        <f>+[3]data1cf!K315</f>
        <v>30774.894395727795</v>
      </c>
      <c r="M315" s="106">
        <f>+[3]data1cf!L315</f>
        <v>29817.342489473769</v>
      </c>
      <c r="N315" s="106">
        <f>+[3]data1cf!M315</f>
        <v>28955.005770035845</v>
      </c>
      <c r="O315" s="106">
        <f>+[3]data1cf!N315</f>
        <v>27752.373646238913</v>
      </c>
      <c r="P315" s="106">
        <f>+[3]data1cf!O315</f>
        <v>36223.860690380956</v>
      </c>
      <c r="Q315" s="106">
        <f>+[3]data1cf!P315</f>
        <v>45034.057333296361</v>
      </c>
      <c r="R315" s="106">
        <f>+[3]data1cf!Q315</f>
        <v>32621.759241213193</v>
      </c>
      <c r="S315" s="106">
        <f>+[3]data1cf!R315</f>
        <v>19791.719983031631</v>
      </c>
      <c r="T315" s="106">
        <f>+[3]data1cf!S315</f>
        <v>19267.912666368982</v>
      </c>
      <c r="U315" s="106">
        <f>+[3]data1cf!T315</f>
        <v>18742.431350500614</v>
      </c>
      <c r="V315" s="106">
        <f>+[3]data1cf!U315</f>
        <v>18440.762667546471</v>
      </c>
      <c r="W315" s="106">
        <f>+[3]data1cf!V315</f>
        <v>17686.244334642644</v>
      </c>
      <c r="X315" s="106">
        <f>+[3]data1cf!W315</f>
        <v>17155.433629704974</v>
      </c>
      <c r="Y315" s="106">
        <f>+[3]data1cf!X315</f>
        <v>16622.738823913227</v>
      </c>
      <c r="Z315" s="106">
        <f>+[3]data1cf!Y315</f>
        <v>16311.977565003879</v>
      </c>
      <c r="AA315" s="106">
        <f>+[3]data1cf!Z315</f>
        <v>15551.469121974762</v>
      </c>
      <c r="AB315" s="106">
        <f>+[3]data1cf!AA315</f>
        <v>15012.776041833666</v>
      </c>
      <c r="AC315" s="106">
        <f>+[3]data1cf!AB315</f>
        <v>14471.962389582477</v>
      </c>
      <c r="AD315" s="106">
        <f>+[3]data1cf!AC315</f>
        <v>14152.701654218552</v>
      </c>
      <c r="AE315" s="106">
        <f>+[3]data1cf!AD315</f>
        <v>13383.716991581758</v>
      </c>
      <c r="AF315" s="106">
        <f>+[3]data1cf!AE315</f>
        <v>-2527.5793371040381</v>
      </c>
      <c r="AG315" s="106"/>
      <c r="AH315" s="107">
        <f t="shared" si="32"/>
        <v>107086.18708946234</v>
      </c>
      <c r="AI315" s="107">
        <f t="shared" si="34"/>
        <v>204630.328996183</v>
      </c>
      <c r="AJ315" s="108">
        <f t="shared" si="35"/>
        <v>173324.21279996182</v>
      </c>
      <c r="AK315" s="109">
        <f t="shared" si="33"/>
        <v>0.1709159314632416</v>
      </c>
      <c r="AL315" s="110">
        <f t="shared" si="39"/>
        <v>0.95764864494851309</v>
      </c>
    </row>
    <row r="316" spans="1:38" x14ac:dyDescent="0.2">
      <c r="A316" s="102"/>
      <c r="B316" s="106">
        <f>+[3]data1cf!A316</f>
        <v>-208575.73583147326</v>
      </c>
      <c r="C316" s="106">
        <f>+[3]data1cf!B316</f>
        <v>10829.83779078252</v>
      </c>
      <c r="D316" s="106">
        <f>+[3]data1cf!C316</f>
        <v>54057.425038132089</v>
      </c>
      <c r="E316" s="106">
        <f>+[3]data1cf!D316</f>
        <v>52948.944465318869</v>
      </c>
      <c r="F316" s="106">
        <f>+[3]data1cf!E316</f>
        <v>37126.989731607042</v>
      </c>
      <c r="G316" s="106">
        <f>+[3]data1cf!F316</f>
        <v>34995.550308506034</v>
      </c>
      <c r="H316" s="106">
        <f>+[3]data1cf!G316</f>
        <v>32285.403023942956</v>
      </c>
      <c r="I316" s="106">
        <f>+[3]data1cf!H316</f>
        <v>30041.103229825487</v>
      </c>
      <c r="J316" s="106">
        <f>+[3]data1cf!I316</f>
        <v>29352.268037347705</v>
      </c>
      <c r="K316" s="106">
        <f>+[3]data1cf!J316</f>
        <v>28262.986997439191</v>
      </c>
      <c r="L316" s="106">
        <f>+[3]data1cf!K316</f>
        <v>27278.619596838871</v>
      </c>
      <c r="M316" s="106">
        <f>+[3]data1cf!L316</f>
        <v>26436.72970560746</v>
      </c>
      <c r="N316" s="106">
        <f>+[3]data1cf!M316</f>
        <v>25680.482772236457</v>
      </c>
      <c r="O316" s="106">
        <f>+[3]data1cf!N316</f>
        <v>24602.416006649211</v>
      </c>
      <c r="P316" s="106">
        <f>+[3]data1cf!O316</f>
        <v>33095.36007864408</v>
      </c>
      <c r="Q316" s="106">
        <f>+[3]data1cf!P316</f>
        <v>41889.296809076906</v>
      </c>
      <c r="R316" s="106">
        <f>+[3]data1cf!Q316</f>
        <v>29626.486688022327</v>
      </c>
      <c r="S316" s="106">
        <f>+[3]data1cf!R316</f>
        <v>16963.166848211768</v>
      </c>
      <c r="T316" s="106">
        <f>+[3]data1cf!S316</f>
        <v>16478.205117124409</v>
      </c>
      <c r="U316" s="106">
        <f>+[3]data1cf!T316</f>
        <v>15990.766835887502</v>
      </c>
      <c r="V316" s="106">
        <f>+[3]data1cf!U316</f>
        <v>15717.559437206772</v>
      </c>
      <c r="W316" s="106">
        <f>+[3]data1cf!V316</f>
        <v>15008.161208051952</v>
      </c>
      <c r="X316" s="106">
        <f>+[3]data1cf!W316</f>
        <v>14512.838514891984</v>
      </c>
      <c r="Y316" s="106">
        <f>+[3]data1cf!X316</f>
        <v>14014.728442720319</v>
      </c>
      <c r="Z316" s="106">
        <f>+[3]data1cf!Y316</f>
        <v>13729.259279019065</v>
      </c>
      <c r="AA316" s="106">
        <f>+[3]data1cf!Z316</f>
        <v>13009.809167219202</v>
      </c>
      <c r="AB316" s="106">
        <f>+[3]data1cf!AA316</f>
        <v>12502.825119966426</v>
      </c>
      <c r="AC316" s="106">
        <f>+[3]data1cf!AB316</f>
        <v>11992.703853079172</v>
      </c>
      <c r="AD316" s="106">
        <f>+[3]data1cf!AC316</f>
        <v>11695.067392942819</v>
      </c>
      <c r="AE316" s="106">
        <f>+[3]data1cf!AD316</f>
        <v>10962.670370547195</v>
      </c>
      <c r="AF316" s="106">
        <f>+[3]data1cf!AE316</f>
        <v>-4771.2114389344679</v>
      </c>
      <c r="AG316" s="106"/>
      <c r="AH316" s="107">
        <f t="shared" si="32"/>
        <v>74699.470560847854</v>
      </c>
      <c r="AI316" s="107">
        <f t="shared" si="34"/>
        <v>161778.59482502195</v>
      </c>
      <c r="AJ316" s="108">
        <f t="shared" si="35"/>
        <v>133307.37738096496</v>
      </c>
      <c r="AK316" s="109">
        <f t="shared" si="33"/>
        <v>0.15086527466773988</v>
      </c>
      <c r="AL316" s="110">
        <f t="shared" si="39"/>
        <v>0.91788628941678319</v>
      </c>
    </row>
    <row r="317" spans="1:38" x14ac:dyDescent="0.2">
      <c r="A317" s="102"/>
      <c r="B317" s="106">
        <f>+[3]data1cf!A317</f>
        <v>-183402.64610400799</v>
      </c>
      <c r="C317" s="106">
        <f>+[3]data1cf!B317</f>
        <v>25757.172816911247</v>
      </c>
      <c r="D317" s="106">
        <f>+[3]data1cf!C317</f>
        <v>62628.132817425561</v>
      </c>
      <c r="E317" s="106">
        <f>+[3]data1cf!D317</f>
        <v>60718.250515002044</v>
      </c>
      <c r="F317" s="106">
        <f>+[3]data1cf!E317</f>
        <v>45832.31075961914</v>
      </c>
      <c r="G317" s="106">
        <f>+[3]data1cf!F317</f>
        <v>43564.190434390694</v>
      </c>
      <c r="H317" s="106">
        <f>+[3]data1cf!G317</f>
        <v>40851.235426333151</v>
      </c>
      <c r="I317" s="106">
        <f>+[3]data1cf!H317</f>
        <v>38560.579613218273</v>
      </c>
      <c r="J317" s="106">
        <f>+[3]data1cf!I317</f>
        <v>37675.229848605581</v>
      </c>
      <c r="K317" s="106">
        <f>+[3]data1cf!J317</f>
        <v>36367.520938379908</v>
      </c>
      <c r="L317" s="106">
        <f>+[3]data1cf!K317</f>
        <v>35190.073146079681</v>
      </c>
      <c r="M317" s="106">
        <f>+[3]data1cf!L317</f>
        <v>34139.460831207107</v>
      </c>
      <c r="N317" s="106">
        <f>+[3]data1cf!M317</f>
        <v>33199.298249313615</v>
      </c>
      <c r="O317" s="106">
        <f>+[3]data1cf!N317</f>
        <v>31912.092475464378</v>
      </c>
      <c r="P317" s="106">
        <f>+[3]data1cf!O317</f>
        <v>39076.02979824596</v>
      </c>
      <c r="Q317" s="106">
        <f>+[3]data1cf!P317</f>
        <v>46605.076689940644</v>
      </c>
      <c r="R317" s="106">
        <f>+[3]data1cf!Q317</f>
        <v>35750.070703900739</v>
      </c>
      <c r="S317" s="106">
        <f>+[3]data1cf!R317</f>
        <v>24483.467464360132</v>
      </c>
      <c r="T317" s="106">
        <f>+[3]data1cf!S317</f>
        <v>23958.571208585912</v>
      </c>
      <c r="U317" s="106">
        <f>+[3]data1cf!T317</f>
        <v>23433.887598111323</v>
      </c>
      <c r="V317" s="106">
        <f>+[3]data1cf!U317</f>
        <v>23130.360855745683</v>
      </c>
      <c r="W317" s="106">
        <f>+[3]data1cf!V317</f>
        <v>22385.184021878042</v>
      </c>
      <c r="X317" s="106">
        <f>+[3]data1cf!W317</f>
        <v>21861.177394721046</v>
      </c>
      <c r="Y317" s="106">
        <f>+[3]data1cf!X317</f>
        <v>21337.410101722169</v>
      </c>
      <c r="Z317" s="106">
        <f>+[3]data1cf!Y317</f>
        <v>21033.37085231729</v>
      </c>
      <c r="AA317" s="106">
        <f>+[3]data1cf!Z317</f>
        <v>20290.622453698874</v>
      </c>
      <c r="AB317" s="106">
        <f>+[3]data1cf!AA317</f>
        <v>19767.617111388114</v>
      </c>
      <c r="AC317" s="106">
        <f>+[3]data1cf!AB317</f>
        <v>19244.881141780956</v>
      </c>
      <c r="AD317" s="106">
        <f>+[3]data1cf!AC317</f>
        <v>18941.946372849692</v>
      </c>
      <c r="AE317" s="106">
        <f>+[3]data1cf!AD317</f>
        <v>18200.249887837272</v>
      </c>
      <c r="AF317" s="106">
        <f>+[3]data1cf!AE317</f>
        <v>4300.7550743347711</v>
      </c>
      <c r="AG317" s="106"/>
      <c r="AH317" s="107">
        <f t="shared" si="32"/>
        <v>180335.74743197105</v>
      </c>
      <c r="AI317" s="107">
        <f t="shared" si="34"/>
        <v>291019.40791984863</v>
      </c>
      <c r="AJ317" s="108">
        <f t="shared" si="35"/>
        <v>257061.37614159664</v>
      </c>
      <c r="AK317" s="109">
        <f t="shared" si="33"/>
        <v>0.23331915736198428</v>
      </c>
      <c r="AL317" s="110">
        <f t="shared" si="39"/>
        <v>0.98885269414972976</v>
      </c>
    </row>
    <row r="318" spans="1:38" x14ac:dyDescent="0.2">
      <c r="A318" s="102"/>
      <c r="B318" s="106">
        <f>+[3]data1cf!A318</f>
        <v>-203984.47417415335</v>
      </c>
      <c r="C318" s="106">
        <f>+[3]data1cf!B318</f>
        <v>16845.371773283114</v>
      </c>
      <c r="D318" s="106">
        <f>+[3]data1cf!C318</f>
        <v>57734.102198502806</v>
      </c>
      <c r="E318" s="106">
        <f>+[3]data1cf!D318</f>
        <v>56113.583929018685</v>
      </c>
      <c r="F318" s="106">
        <f>+[3]data1cf!E318</f>
        <v>40846.267390308771</v>
      </c>
      <c r="G318" s="106">
        <f>+[3]data1cf!F318</f>
        <v>38619.216429695225</v>
      </c>
      <c r="H318" s="106">
        <f>+[3]data1cf!G318</f>
        <v>35848.25998354661</v>
      </c>
      <c r="I318" s="106">
        <f>+[3]data1cf!H318</f>
        <v>33537.525041863701</v>
      </c>
      <c r="J318" s="106">
        <f>+[3]data1cf!I318</f>
        <v>32760.347383527915</v>
      </c>
      <c r="K318" s="106">
        <f>+[3]data1cf!J318</f>
        <v>31568.663060263745</v>
      </c>
      <c r="L318" s="106">
        <f>+[3]data1cf!K318</f>
        <v>30492.075335681555</v>
      </c>
      <c r="M318" s="106">
        <f>+[3]data1cf!L318</f>
        <v>29555.396173390502</v>
      </c>
      <c r="N318" s="106">
        <f>+[3]data1cf!M318</f>
        <v>28713.841603660272</v>
      </c>
      <c r="O318" s="106">
        <f>+[3]data1cf!N318</f>
        <v>27537.089668322726</v>
      </c>
      <c r="P318" s="106">
        <f>+[3]data1cf!O318</f>
        <v>35732.077299302684</v>
      </c>
      <c r="Q318" s="106">
        <f>+[3]data1cf!P318</f>
        <v>44258.110417921853</v>
      </c>
      <c r="R318" s="106">
        <f>+[3]data1cf!Q318</f>
        <v>32237.315365506707</v>
      </c>
      <c r="S318" s="106">
        <f>+[3]data1cf!R318</f>
        <v>19806.236445400384</v>
      </c>
      <c r="T318" s="106">
        <f>+[3]data1cf!S318</f>
        <v>19295.994183760849</v>
      </c>
      <c r="U318" s="106">
        <f>+[3]data1cf!T318</f>
        <v>18784.202736858162</v>
      </c>
      <c r="V318" s="106">
        <f>+[3]data1cf!U318</f>
        <v>18492.242484405855</v>
      </c>
      <c r="W318" s="106">
        <f>+[3]data1cf!V318</f>
        <v>17755.784990765431</v>
      </c>
      <c r="X318" s="106">
        <f>+[3]data1cf!W318</f>
        <v>17239.061515831345</v>
      </c>
      <c r="Y318" s="106">
        <f>+[3]data1cf!X318</f>
        <v>16720.594419235291</v>
      </c>
      <c r="Z318" s="106">
        <f>+[3]data1cf!Y318</f>
        <v>16420.279990559458</v>
      </c>
      <c r="AA318" s="106">
        <f>+[3]data1cf!Z318</f>
        <v>15678.218557198583</v>
      </c>
      <c r="AB318" s="106">
        <f>+[3]data1cf!AA318</f>
        <v>15154.200419601901</v>
      </c>
      <c r="AC318" s="106">
        <f>+[3]data1cf!AB318</f>
        <v>14628.219820463488</v>
      </c>
      <c r="AD318" s="106">
        <f>+[3]data1cf!AC318</f>
        <v>14320.18963852603</v>
      </c>
      <c r="AE318" s="106">
        <f>+[3]data1cf!AD318</f>
        <v>13570.133975960831</v>
      </c>
      <c r="AF318" s="106">
        <f>+[3]data1cf!AE318</f>
        <v>-1840.9748557384264</v>
      </c>
      <c r="AG318" s="106"/>
      <c r="AH318" s="107">
        <f t="shared" si="32"/>
        <v>112127.68825836314</v>
      </c>
      <c r="AI318" s="107">
        <f t="shared" si="34"/>
        <v>208828.56108291313</v>
      </c>
      <c r="AJ318" s="108">
        <f t="shared" si="35"/>
        <v>177947.88046761602</v>
      </c>
      <c r="AK318" s="109">
        <f t="shared" si="33"/>
        <v>0.17668876051902771</v>
      </c>
      <c r="AL318" s="110">
        <f t="shared" si="39"/>
        <v>0.96030864943237548</v>
      </c>
    </row>
    <row r="319" spans="1:38" x14ac:dyDescent="0.2">
      <c r="A319" s="102"/>
      <c r="B319" s="106">
        <f>+[3]data1cf!A319</f>
        <v>-202057.97729146254</v>
      </c>
      <c r="C319" s="106">
        <f>+[3]data1cf!B319</f>
        <v>15344.879853361082</v>
      </c>
      <c r="D319" s="106">
        <f>+[3]data1cf!C319</f>
        <v>57308.229411757377</v>
      </c>
      <c r="E319" s="106">
        <f>+[3]data1cf!D319</f>
        <v>54847.408120050022</v>
      </c>
      <c r="F319" s="106">
        <f>+[3]data1cf!E319</f>
        <v>39583.60715344426</v>
      </c>
      <c r="G319" s="106">
        <f>+[3]data1cf!F319</f>
        <v>37410.058471972079</v>
      </c>
      <c r="H319" s="106">
        <f>+[3]data1cf!G319</f>
        <v>34693.451471968641</v>
      </c>
      <c r="I319" s="106">
        <f>+[3]data1cf!H319</f>
        <v>32431.636796930514</v>
      </c>
      <c r="J319" s="106">
        <f>+[3]data1cf!I319</f>
        <v>31686.929003800411</v>
      </c>
      <c r="K319" s="106">
        <f>+[3]data1cf!J319</f>
        <v>30535.144777559108</v>
      </c>
      <c r="L319" s="106">
        <f>+[3]data1cf!K319</f>
        <v>29495.365708430152</v>
      </c>
      <c r="M319" s="106">
        <f>+[3]data1cf!L319</f>
        <v>28594.041147879849</v>
      </c>
      <c r="N319" s="106">
        <f>+[3]data1cf!M319</f>
        <v>27785.253762893299</v>
      </c>
      <c r="O319" s="106">
        <f>+[3]data1cf!N319</f>
        <v>26647.281287921316</v>
      </c>
      <c r="P319" s="106">
        <f>+[3]data1cf!O319</f>
        <v>34790.839430008549</v>
      </c>
      <c r="Q319" s="106">
        <f>+[3]data1cf!P319</f>
        <v>43253.736687225894</v>
      </c>
      <c r="R319" s="106">
        <f>+[3]data1cf!Q319</f>
        <v>31354.029518472926</v>
      </c>
      <c r="S319" s="106">
        <f>+[3]data1cf!R319</f>
        <v>19050.20485792683</v>
      </c>
      <c r="T319" s="106">
        <f>+[3]data1cf!S319</f>
        <v>18553.192309317928</v>
      </c>
      <c r="U319" s="106">
        <f>+[3]data1cf!T319</f>
        <v>18054.441028079964</v>
      </c>
      <c r="V319" s="106">
        <f>+[3]data1cf!U319</f>
        <v>17772.126239371108</v>
      </c>
      <c r="W319" s="106">
        <f>+[3]data1cf!V319</f>
        <v>17051.512054942024</v>
      </c>
      <c r="X319" s="106">
        <f>+[3]data1cf!W319</f>
        <v>16547.225297560311</v>
      </c>
      <c r="Y319" s="106">
        <f>+[3]data1cf!X319</f>
        <v>16040.981581286309</v>
      </c>
      <c r="Z319" s="106">
        <f>+[3]data1cf!Y319</f>
        <v>15749.614894388065</v>
      </c>
      <c r="AA319" s="106">
        <f>+[3]data1cf!Z319</f>
        <v>15022.386675731468</v>
      </c>
      <c r="AB319" s="106">
        <f>+[3]data1cf!AA319</f>
        <v>14509.912732290068</v>
      </c>
      <c r="AC319" s="106">
        <f>+[3]data1cf!AB319</f>
        <v>13995.236214374694</v>
      </c>
      <c r="AD319" s="106">
        <f>+[3]data1cf!AC319</f>
        <v>13695.331620193334</v>
      </c>
      <c r="AE319" s="106">
        <f>+[3]data1cf!AD319</f>
        <v>12959.00916386773</v>
      </c>
      <c r="AF319" s="106">
        <f>+[3]data1cf!AE319</f>
        <v>-2301.0389451440569</v>
      </c>
      <c r="AG319" s="106"/>
      <c r="AH319" s="107">
        <f t="shared" si="32"/>
        <v>104560.25605853208</v>
      </c>
      <c r="AI319" s="107">
        <f t="shared" si="34"/>
        <v>198303.36619144012</v>
      </c>
      <c r="AJ319" s="108">
        <f t="shared" si="35"/>
        <v>168264.30917235609</v>
      </c>
      <c r="AK319" s="109">
        <f t="shared" si="33"/>
        <v>0.1725012242794037</v>
      </c>
      <c r="AL319" s="110">
        <f t="shared" si="39"/>
        <v>0.95329932215097801</v>
      </c>
    </row>
    <row r="320" spans="1:38" x14ac:dyDescent="0.2">
      <c r="A320" s="102"/>
      <c r="B320" s="106">
        <f>+[3]data1cf!A320</f>
        <v>-164540.19277427843</v>
      </c>
      <c r="C320" s="106">
        <f>+[3]data1cf!B320</f>
        <v>35990.532178157533</v>
      </c>
      <c r="D320" s="106">
        <f>+[3]data1cf!C320</f>
        <v>69774.335128498671</v>
      </c>
      <c r="E320" s="106">
        <f>+[3]data1cf!D320</f>
        <v>65861.308881161676</v>
      </c>
      <c r="F320" s="106">
        <f>+[3]data1cf!E320</f>
        <v>52340.284106493855</v>
      </c>
      <c r="G320" s="106">
        <f>+[3]data1cf!F320</f>
        <v>49970.245210722322</v>
      </c>
      <c r="H320" s="106">
        <f>+[3]data1cf!G320</f>
        <v>47255.611025995197</v>
      </c>
      <c r="I320" s="106">
        <f>+[3]data1cf!H320</f>
        <v>44930.628536757475</v>
      </c>
      <c r="J320" s="106">
        <f>+[3]data1cf!I320</f>
        <v>43898.398163427846</v>
      </c>
      <c r="K320" s="106">
        <f>+[3]data1cf!J320</f>
        <v>42427.459668901123</v>
      </c>
      <c r="L320" s="106">
        <f>+[3]data1cf!K320</f>
        <v>41105.736258047196</v>
      </c>
      <c r="M320" s="106">
        <f>+[3]data1cf!L320</f>
        <v>39899.125590258278</v>
      </c>
      <c r="N320" s="106">
        <f>+[3]data1cf!M320</f>
        <v>38821.517711475666</v>
      </c>
      <c r="O320" s="106">
        <f>+[3]data1cf!N320</f>
        <v>37378.028337728145</v>
      </c>
      <c r="P320" s="106">
        <f>+[3]data1cf!O320</f>
        <v>43546.518654081658</v>
      </c>
      <c r="Q320" s="106">
        <f>+[3]data1cf!P320</f>
        <v>50128.032693049201</v>
      </c>
      <c r="R320" s="106">
        <f>+[3]data1cf!Q320</f>
        <v>40328.012622628397</v>
      </c>
      <c r="S320" s="106">
        <f>+[3]data1cf!R320</f>
        <v>30108.141893304222</v>
      </c>
      <c r="T320" s="106">
        <f>+[3]data1cf!S320</f>
        <v>29553.449044874476</v>
      </c>
      <c r="U320" s="106">
        <f>+[3]data1cf!T320</f>
        <v>29000.980806312538</v>
      </c>
      <c r="V320" s="106">
        <f>+[3]data1cf!U320</f>
        <v>28674.828600918219</v>
      </c>
      <c r="W320" s="106">
        <f>+[3]data1cf!V320</f>
        <v>27902.987114124393</v>
      </c>
      <c r="X320" s="106">
        <f>+[3]data1cf!W320</f>
        <v>27357.60120360156</v>
      </c>
      <c r="Y320" s="106">
        <f>+[3]data1cf!X320</f>
        <v>26814.719111083512</v>
      </c>
      <c r="Z320" s="106">
        <f>+[3]data1cf!Y320</f>
        <v>26496.845808932456</v>
      </c>
      <c r="AA320" s="106">
        <f>+[3]data1cf!Z320</f>
        <v>25736.769091658862</v>
      </c>
      <c r="AB320" s="106">
        <f>+[3]data1cf!AA320</f>
        <v>25201.858221744231</v>
      </c>
      <c r="AC320" s="106">
        <f>+[3]data1cf!AB320</f>
        <v>24669.765421052667</v>
      </c>
      <c r="AD320" s="106">
        <f>+[3]data1cf!AC320</f>
        <v>24362.926973305846</v>
      </c>
      <c r="AE320" s="106">
        <f>+[3]data1cf!AD320</f>
        <v>23614.37473190797</v>
      </c>
      <c r="AF320" s="106">
        <f>+[3]data1cf!AE320</f>
        <v>11089.487921688262</v>
      </c>
      <c r="AG320" s="106"/>
      <c r="AH320" s="107">
        <f t="shared" si="32"/>
        <v>258628.06949310951</v>
      </c>
      <c r="AI320" s="107">
        <f t="shared" si="34"/>
        <v>386911.27207043843</v>
      </c>
      <c r="AJ320" s="108">
        <f t="shared" si="35"/>
        <v>348866.7774505298</v>
      </c>
      <c r="AK320" s="109">
        <f t="shared" si="33"/>
        <v>0.30889344811439523</v>
      </c>
      <c r="AL320" s="110">
        <f t="shared" si="39"/>
        <v>0.9974665875477311</v>
      </c>
    </row>
    <row r="321" spans="1:38" x14ac:dyDescent="0.2">
      <c r="A321" s="102"/>
      <c r="B321" s="106">
        <f>+[3]data1cf!A321</f>
        <v>-218564.05411892576</v>
      </c>
      <c r="C321" s="106">
        <f>+[3]data1cf!B321</f>
        <v>7557.292740493911</v>
      </c>
      <c r="D321" s="106">
        <f>+[3]data1cf!C321</f>
        <v>52604.503093920881</v>
      </c>
      <c r="E321" s="106">
        <f>+[3]data1cf!D321</f>
        <v>51667.461535633047</v>
      </c>
      <c r="F321" s="106">
        <f>+[3]data1cf!E321</f>
        <v>34940.672435729095</v>
      </c>
      <c r="G321" s="106">
        <f>+[3]data1cf!F321</f>
        <v>32821.424269720126</v>
      </c>
      <c r="H321" s="106">
        <f>+[3]data1cf!G321</f>
        <v>30076.526587784654</v>
      </c>
      <c r="I321" s="106">
        <f>+[3]data1cf!H321</f>
        <v>27816.133687161491</v>
      </c>
      <c r="J321" s="106">
        <f>+[3]data1cf!I321</f>
        <v>27174.045468387587</v>
      </c>
      <c r="K321" s="106">
        <f>+[3]data1cf!J321</f>
        <v>26134.220193689987</v>
      </c>
      <c r="L321" s="106">
        <f>+[3]data1cf!K321</f>
        <v>25192.558046790175</v>
      </c>
      <c r="M321" s="106">
        <f>+[3]data1cf!L321</f>
        <v>24399.748843982612</v>
      </c>
      <c r="N321" s="106">
        <f>+[3]data1cf!M321</f>
        <v>23685.688143071071</v>
      </c>
      <c r="O321" s="106">
        <f>+[3]data1cf!N321</f>
        <v>22654.595287809636</v>
      </c>
      <c r="P321" s="106">
        <f>+[3]data1cf!O321</f>
        <v>31641.821990720557</v>
      </c>
      <c r="Q321" s="106">
        <f>+[3]data1cf!P321</f>
        <v>40915.5203683281</v>
      </c>
      <c r="R321" s="106">
        <f>+[3]data1cf!Q321</f>
        <v>28085.340025840611</v>
      </c>
      <c r="S321" s="106">
        <f>+[3]data1cf!R321</f>
        <v>14854.438526813356</v>
      </c>
      <c r="T321" s="106">
        <f>+[3]data1cf!S321</f>
        <v>14374.61771330786</v>
      </c>
      <c r="U321" s="106">
        <f>+[3]data1cf!T321</f>
        <v>13891.513175481341</v>
      </c>
      <c r="V321" s="106">
        <f>+[3]data1cf!U321</f>
        <v>13622.471077900493</v>
      </c>
      <c r="W321" s="106">
        <f>+[3]data1cf!V321</f>
        <v>12915.055924595519</v>
      </c>
      <c r="X321" s="106">
        <f>+[3]data1cf!W321</f>
        <v>12421.49723336058</v>
      </c>
      <c r="Y321" s="106">
        <f>+[3]data1cf!X321</f>
        <v>11924.242681472846</v>
      </c>
      <c r="Z321" s="106">
        <f>+[3]data1cf!Y321</f>
        <v>11639.326501206124</v>
      </c>
      <c r="AA321" s="106">
        <f>+[3]data1cf!Z321</f>
        <v>10918.199166186278</v>
      </c>
      <c r="AB321" s="106">
        <f>+[3]data1cf!AA321</f>
        <v>10409.178372536215</v>
      </c>
      <c r="AC321" s="106">
        <f>+[3]data1cf!AB321</f>
        <v>9895.9978551609529</v>
      </c>
      <c r="AD321" s="106">
        <f>+[3]data1cf!AC321</f>
        <v>9594.8563210667417</v>
      </c>
      <c r="AE321" s="106">
        <f>+[3]data1cf!AD321</f>
        <v>8856.6547386363709</v>
      </c>
      <c r="AF321" s="106">
        <f>+[3]data1cf!AE321</f>
        <v>-7612.101914365292</v>
      </c>
      <c r="AG321" s="106"/>
      <c r="AH321" s="107">
        <f t="shared" si="32"/>
        <v>45358.648818848116</v>
      </c>
      <c r="AI321" s="107">
        <f t="shared" si="34"/>
        <v>126389.68109734188</v>
      </c>
      <c r="AJ321" s="108">
        <f t="shared" si="35"/>
        <v>99211.715775234057</v>
      </c>
      <c r="AK321" s="109">
        <f t="shared" si="33"/>
        <v>0.13030950427055366</v>
      </c>
      <c r="AL321" s="110">
        <f t="shared" si="39"/>
        <v>0.85813142205663273</v>
      </c>
    </row>
    <row r="322" spans="1:38" x14ac:dyDescent="0.2">
      <c r="A322" s="102"/>
      <c r="B322" s="106">
        <f>+[3]data1cf!A322</f>
        <v>-213021.59577848599</v>
      </c>
      <c r="C322" s="106">
        <f>+[3]data1cf!B322</f>
        <v>9922.4283274242334</v>
      </c>
      <c r="D322" s="106">
        <f>+[3]data1cf!C322</f>
        <v>54092.478682432804</v>
      </c>
      <c r="E322" s="106">
        <f>+[3]data1cf!D322</f>
        <v>52907.159482080548</v>
      </c>
      <c r="F322" s="106">
        <f>+[3]data1cf!E322</f>
        <v>35684.897048913568</v>
      </c>
      <c r="G322" s="106">
        <f>+[3]data1cf!F322</f>
        <v>33574.434611848104</v>
      </c>
      <c r="H322" s="106">
        <f>+[3]data1cf!G322</f>
        <v>30862.085421110605</v>
      </c>
      <c r="I322" s="106">
        <f>+[3]data1cf!H322</f>
        <v>28623.378507580601</v>
      </c>
      <c r="J322" s="106">
        <f>+[3]data1cf!I322</f>
        <v>27966.901112277243</v>
      </c>
      <c r="K322" s="106">
        <f>+[3]data1cf!J322</f>
        <v>26913.397729194679</v>
      </c>
      <c r="L322" s="106">
        <f>+[3]data1cf!K322</f>
        <v>25960.580084387329</v>
      </c>
      <c r="M322" s="106">
        <f>+[3]data1cf!L322</f>
        <v>25153.015218534973</v>
      </c>
      <c r="N322" s="106">
        <f>+[3]data1cf!M322</f>
        <v>24426.933937995484</v>
      </c>
      <c r="O322" s="106">
        <f>+[3]data1cf!N322</f>
        <v>23383.094862476799</v>
      </c>
      <c r="P322" s="106">
        <f>+[3]data1cf!O322</f>
        <v>32108.271031009688</v>
      </c>
      <c r="Q322" s="106">
        <f>+[3]data1cf!P322</f>
        <v>41123.937463057075</v>
      </c>
      <c r="R322" s="106">
        <f>+[3]data1cf!Q322</f>
        <v>28611.832799285017</v>
      </c>
      <c r="S322" s="106">
        <f>+[3]data1cf!R322</f>
        <v>15700.829771455581</v>
      </c>
      <c r="T322" s="106">
        <f>+[3]data1cf!S322</f>
        <v>15222.115729479927</v>
      </c>
      <c r="U322" s="106">
        <f>+[3]data1cf!T322</f>
        <v>14740.469741280886</v>
      </c>
      <c r="V322" s="106">
        <f>+[3]data1cf!U322</f>
        <v>14472.025474518668</v>
      </c>
      <c r="W322" s="106">
        <f>+[3]data1cf!V322</f>
        <v>13768.027453914659</v>
      </c>
      <c r="X322" s="106">
        <f>+[3]data1cf!W322</f>
        <v>13277.047242556582</v>
      </c>
      <c r="Y322" s="106">
        <f>+[3]data1cf!X322</f>
        <v>12782.767099893867</v>
      </c>
      <c r="Z322" s="106">
        <f>+[3]data1cf!Y322</f>
        <v>12500.064966696042</v>
      </c>
      <c r="AA322" s="106">
        <f>+[3]data1cf!Z322</f>
        <v>11783.908058959343</v>
      </c>
      <c r="AB322" s="106">
        <f>+[3]data1cf!AA322</f>
        <v>11279.122165896588</v>
      </c>
      <c r="AC322" s="106">
        <f>+[3]data1cf!AB322</f>
        <v>10770.622171077983</v>
      </c>
      <c r="AD322" s="106">
        <f>+[3]data1cf!AC322</f>
        <v>10473.499658640405</v>
      </c>
      <c r="AE322" s="106">
        <f>+[3]data1cf!AD322</f>
        <v>9742.0308412707673</v>
      </c>
      <c r="AF322" s="106">
        <f>+[3]data1cf!AE322</f>
        <v>-6316.352811040786</v>
      </c>
      <c r="AG322" s="106"/>
      <c r="AH322" s="107">
        <f t="shared" ref="AH322:AH385" si="40">XNPV(0.1,B322:AF322,$B$1:$AF$1)</f>
        <v>60435.28448574635</v>
      </c>
      <c r="AI322" s="107">
        <f t="shared" si="34"/>
        <v>143880.71399574069</v>
      </c>
      <c r="AJ322" s="108">
        <f t="shared" si="35"/>
        <v>116228.05793310491</v>
      </c>
      <c r="AK322" s="109">
        <f t="shared" ref="AK322:AK385" si="41">XIRR(B322:AF322,$B$1:$AF$1)</f>
        <v>0.1411867320537567</v>
      </c>
      <c r="AL322" s="110">
        <f t="shared" si="39"/>
        <v>0.89172804361914715</v>
      </c>
    </row>
    <row r="323" spans="1:38" x14ac:dyDescent="0.2">
      <c r="A323" s="102"/>
      <c r="B323" s="106">
        <f>+[3]data1cf!A323</f>
        <v>-193850.89539256273</v>
      </c>
      <c r="C323" s="106">
        <f>+[3]data1cf!B323</f>
        <v>23726.925802632468</v>
      </c>
      <c r="D323" s="106">
        <f>+[3]data1cf!C323</f>
        <v>61766.540104279542</v>
      </c>
      <c r="E323" s="106">
        <f>+[3]data1cf!D323</f>
        <v>60317.968430825742</v>
      </c>
      <c r="F323" s="106">
        <f>+[3]data1cf!E323</f>
        <v>45051.101718540202</v>
      </c>
      <c r="G323" s="106">
        <f>+[3]data1cf!F323</f>
        <v>42745.801640657926</v>
      </c>
      <c r="H323" s="106">
        <f>+[3]data1cf!G323</f>
        <v>39953.900384609849</v>
      </c>
      <c r="I323" s="106">
        <f>+[3]data1cf!H323</f>
        <v>37605.45130354815</v>
      </c>
      <c r="J323" s="106">
        <f>+[3]data1cf!I323</f>
        <v>36731.9130076851</v>
      </c>
      <c r="K323" s="106">
        <f>+[3]data1cf!J323</f>
        <v>35431.739498185649</v>
      </c>
      <c r="L323" s="106">
        <f>+[3]data1cf!K323</f>
        <v>34258.693433266904</v>
      </c>
      <c r="M323" s="106">
        <f>+[3]data1cf!L323</f>
        <v>33219.352452452731</v>
      </c>
      <c r="N323" s="106">
        <f>+[3]data1cf!M323</f>
        <v>32286.751187854432</v>
      </c>
      <c r="O323" s="106">
        <f>+[3]data1cf!N323</f>
        <v>31005.914451271805</v>
      </c>
      <c r="P323" s="106">
        <f>+[3]data1cf!O323</f>
        <v>38647.643897764443</v>
      </c>
      <c r="Q323" s="106">
        <f>+[3]data1cf!P323</f>
        <v>46652.262429406335</v>
      </c>
      <c r="R323" s="106">
        <f>+[3]data1cf!Q323</f>
        <v>35193.339975017705</v>
      </c>
      <c r="S323" s="106">
        <f>+[3]data1cf!R323</f>
        <v>23317.122899227448</v>
      </c>
      <c r="T323" s="106">
        <f>+[3]data1cf!S323</f>
        <v>22784.890674803348</v>
      </c>
      <c r="U323" s="106">
        <f>+[3]data1cf!T323</f>
        <v>22252.335385291939</v>
      </c>
      <c r="V323" s="106">
        <f>+[3]data1cf!U323</f>
        <v>21943.824624324072</v>
      </c>
      <c r="W323" s="106">
        <f>+[3]data1cf!V323</f>
        <v>21186.216552438098</v>
      </c>
      <c r="X323" s="106">
        <f>+[3]data1cf!W323</f>
        <v>20652.632744191884</v>
      </c>
      <c r="Y323" s="106">
        <f>+[3]data1cf!X323</f>
        <v>20118.685323343714</v>
      </c>
      <c r="Z323" s="106">
        <f>+[3]data1cf!Y323</f>
        <v>19807.130017979187</v>
      </c>
      <c r="AA323" s="106">
        <f>+[3]data1cf!Z323</f>
        <v>19049.655683077777</v>
      </c>
      <c r="AB323" s="106">
        <f>+[3]data1cf!AA323</f>
        <v>18514.550655332307</v>
      </c>
      <c r="AC323" s="106">
        <f>+[3]data1cf!AB323</f>
        <v>17979.036378399891</v>
      </c>
      <c r="AD323" s="106">
        <f>+[3]data1cf!AC323</f>
        <v>17665.775349753079</v>
      </c>
      <c r="AE323" s="106">
        <f>+[3]data1cf!AD323</f>
        <v>16906.730598747381</v>
      </c>
      <c r="AF323" s="106">
        <f>+[3]data1cf!AE323</f>
        <v>2230.1887400101114</v>
      </c>
      <c r="AG323" s="106"/>
      <c r="AH323" s="107">
        <f t="shared" si="40"/>
        <v>160714.42619204221</v>
      </c>
      <c r="AI323" s="107">
        <f t="shared" ref="AI323:AI386" si="42">SUMPRODUCT(B323:AA323,$B$1010:$AA$1010)</f>
        <v>268698.26599436306</v>
      </c>
      <c r="AJ323" s="108">
        <f t="shared" ref="AJ323:AJ386" si="43">SUMPRODUCT(B323:AF323,$B$1012:$AF$1012)</f>
        <v>235135.46268757005</v>
      </c>
      <c r="AK323" s="109">
        <f t="shared" si="41"/>
        <v>0.21349270939826967</v>
      </c>
      <c r="AL323" s="110">
        <f t="shared" ref="AL323:AL338" si="44">1-EXP(-(1/0.25)*(AI323/ABS($AI$1010)))</f>
        <v>0.98426192279956959</v>
      </c>
    </row>
    <row r="324" spans="1:38" x14ac:dyDescent="0.2">
      <c r="A324" s="102"/>
      <c r="B324" s="106">
        <f>+[3]data1cf!A324</f>
        <v>-166201.66694953208</v>
      </c>
      <c r="C324" s="106">
        <f>+[3]data1cf!B324</f>
        <v>27135.6322745129</v>
      </c>
      <c r="D324" s="106">
        <f>+[3]data1cf!C324</f>
        <v>65680.799602738087</v>
      </c>
      <c r="E324" s="106">
        <f>+[3]data1cf!D324</f>
        <v>62503.105814634197</v>
      </c>
      <c r="F324" s="106">
        <f>+[3]data1cf!E324</f>
        <v>47001.424985506092</v>
      </c>
      <c r="G324" s="106">
        <f>+[3]data1cf!F324</f>
        <v>44798.393293798508</v>
      </c>
      <c r="H324" s="106">
        <f>+[3]data1cf!G324</f>
        <v>42218.717180338077</v>
      </c>
      <c r="I324" s="106">
        <f>+[3]data1cf!H324</f>
        <v>40026.388902876744</v>
      </c>
      <c r="J324" s="106">
        <f>+[3]data1cf!I324</f>
        <v>39124.475456563334</v>
      </c>
      <c r="K324" s="106">
        <f>+[3]data1cf!J324</f>
        <v>37807.794948263821</v>
      </c>
      <c r="L324" s="106">
        <f>+[3]data1cf!K324</f>
        <v>36626.229369942041</v>
      </c>
      <c r="M324" s="106">
        <f>+[3]data1cf!L324</f>
        <v>35560.174232332371</v>
      </c>
      <c r="N324" s="106">
        <f>+[3]data1cf!M324</f>
        <v>34610.404555780493</v>
      </c>
      <c r="O324" s="106">
        <f>+[3]data1cf!N324</f>
        <v>33316.036284259615</v>
      </c>
      <c r="P324" s="106">
        <f>+[3]data1cf!O324</f>
        <v>39696.432823953859</v>
      </c>
      <c r="Q324" s="106">
        <f>+[3]data1cf!P324</f>
        <v>46444.586878421818</v>
      </c>
      <c r="R324" s="106">
        <f>+[3]data1cf!Q324</f>
        <v>36584.619730285485</v>
      </c>
      <c r="S324" s="106">
        <f>+[3]data1cf!R324</f>
        <v>26322.860394527997</v>
      </c>
      <c r="T324" s="106">
        <f>+[3]data1cf!S324</f>
        <v>25811.029150599563</v>
      </c>
      <c r="U324" s="106">
        <f>+[3]data1cf!T324</f>
        <v>25300.268514092779</v>
      </c>
      <c r="V324" s="106">
        <f>+[3]data1cf!U324</f>
        <v>25005.672735486369</v>
      </c>
      <c r="W324" s="106">
        <f>+[3]data1cf!V324</f>
        <v>24282.088499781727</v>
      </c>
      <c r="X324" s="106">
        <f>+[3]data1cf!W324</f>
        <v>23774.736277969016</v>
      </c>
      <c r="Y324" s="106">
        <f>+[3]data1cf!X324</f>
        <v>23268.589034241551</v>
      </c>
      <c r="Z324" s="106">
        <f>+[3]data1cf!Y324</f>
        <v>22977.552391811187</v>
      </c>
      <c r="AA324" s="106">
        <f>+[3]data1cf!Z324</f>
        <v>22260.055162892575</v>
      </c>
      <c r="AB324" s="106">
        <f>+[3]data1cf!AA324</f>
        <v>21757.74411993142</v>
      </c>
      <c r="AC324" s="106">
        <f>+[3]data1cf!AB324</f>
        <v>21256.789290420973</v>
      </c>
      <c r="AD324" s="106">
        <f>+[3]data1cf!AC324</f>
        <v>20971.372103365735</v>
      </c>
      <c r="AE324" s="106">
        <f>+[3]data1cf!AD324</f>
        <v>20259.112237958383</v>
      </c>
      <c r="AF324" s="106">
        <f>+[3]data1cf!AE324</f>
        <v>7639.5194088412536</v>
      </c>
      <c r="AG324" s="106"/>
      <c r="AH324" s="107">
        <f t="shared" si="40"/>
        <v>212384.26803138509</v>
      </c>
      <c r="AI324" s="107">
        <f t="shared" si="42"/>
        <v>327400.36117006891</v>
      </c>
      <c r="AJ324" s="108">
        <f t="shared" si="43"/>
        <v>292814.59523932164</v>
      </c>
      <c r="AK324" s="109">
        <f t="shared" si="41"/>
        <v>0.2707439243793488</v>
      </c>
      <c r="AL324" s="110">
        <f t="shared" si="44"/>
        <v>0.99364606909665154</v>
      </c>
    </row>
    <row r="325" spans="1:38" x14ac:dyDescent="0.2">
      <c r="A325" s="102"/>
      <c r="B325" s="106">
        <f>+[3]data1cf!A325</f>
        <v>-208497.31714790026</v>
      </c>
      <c r="C325" s="106">
        <f>+[3]data1cf!B325</f>
        <v>17500.452534335724</v>
      </c>
      <c r="D325" s="106">
        <f>+[3]data1cf!C325</f>
        <v>60497.142519304107</v>
      </c>
      <c r="E325" s="106">
        <f>+[3]data1cf!D325</f>
        <v>58029.992941550561</v>
      </c>
      <c r="F325" s="106">
        <f>+[3]data1cf!E325</f>
        <v>41582.66963794129</v>
      </c>
      <c r="G325" s="106">
        <f>+[3]data1cf!F325</f>
        <v>39303.95136986459</v>
      </c>
      <c r="H325" s="106">
        <f>+[3]data1cf!G325</f>
        <v>36468.5197283413</v>
      </c>
      <c r="I325" s="106">
        <f>+[3]data1cf!H325</f>
        <v>34103.613158518492</v>
      </c>
      <c r="J325" s="106">
        <f>+[3]data1cf!I325</f>
        <v>33305.088374969971</v>
      </c>
      <c r="K325" s="106">
        <f>+[3]data1cf!J325</f>
        <v>32085.139898024776</v>
      </c>
      <c r="L325" s="106">
        <f>+[3]data1cf!K325</f>
        <v>30981.735475989917</v>
      </c>
      <c r="M325" s="106">
        <f>+[3]data1cf!L325</f>
        <v>30021.349816797374</v>
      </c>
      <c r="N325" s="106">
        <f>+[3]data1cf!M325</f>
        <v>29156.983638369158</v>
      </c>
      <c r="O325" s="106">
        <f>+[3]data1cf!N325</f>
        <v>27952.483390304566</v>
      </c>
      <c r="P325" s="106">
        <f>+[3]data1cf!O325</f>
        <v>36325.84958328183</v>
      </c>
      <c r="Q325" s="106">
        <f>+[3]data1cf!P325</f>
        <v>45038.550930974401</v>
      </c>
      <c r="R325" s="106">
        <f>+[3]data1cf!Q325</f>
        <v>32749.478947943142</v>
      </c>
      <c r="S325" s="106">
        <f>+[3]data1cf!R325</f>
        <v>20043.757007850407</v>
      </c>
      <c r="T325" s="106">
        <f>+[3]data1cf!S325</f>
        <v>19521.279656058425</v>
      </c>
      <c r="U325" s="106">
        <f>+[3]data1cf!T325</f>
        <v>18997.24182905363</v>
      </c>
      <c r="V325" s="106">
        <f>+[3]data1cf!U325</f>
        <v>18696.467388137993</v>
      </c>
      <c r="W325" s="106">
        <f>+[3]data1cf!V325</f>
        <v>17944.296087952112</v>
      </c>
      <c r="X325" s="106">
        <f>+[3]data1cf!W325</f>
        <v>17415.290289926765</v>
      </c>
      <c r="Y325" s="106">
        <f>+[3]data1cf!X325</f>
        <v>16884.528163301489</v>
      </c>
      <c r="Z325" s="106">
        <f>+[3]data1cf!Y325</f>
        <v>16575.194905199998</v>
      </c>
      <c r="AA325" s="106">
        <f>+[3]data1cf!Z325</f>
        <v>15817.52258412361</v>
      </c>
      <c r="AB325" s="106">
        <f>+[3]data1cf!AA325</f>
        <v>15281.168962346903</v>
      </c>
      <c r="AC325" s="106">
        <f>+[3]data1cf!AB325</f>
        <v>14742.838577257746</v>
      </c>
      <c r="AD325" s="106">
        <f>+[3]data1cf!AC325</f>
        <v>14425.598917727326</v>
      </c>
      <c r="AE325" s="106">
        <f>+[3]data1cf!AD325</f>
        <v>13660.008526457685</v>
      </c>
      <c r="AF325" s="106">
        <f>+[3]data1cf!AE325</f>
        <v>-2092.6679851264453</v>
      </c>
      <c r="AG325" s="106"/>
      <c r="AH325" s="107">
        <f t="shared" si="40"/>
        <v>115305.45006155533</v>
      </c>
      <c r="AI325" s="107">
        <f t="shared" si="42"/>
        <v>213787.63662697372</v>
      </c>
      <c r="AJ325" s="108">
        <f t="shared" si="43"/>
        <v>182288.12079590809</v>
      </c>
      <c r="AK325" s="109">
        <f t="shared" si="41"/>
        <v>0.17779952883720399</v>
      </c>
      <c r="AL325" s="110">
        <f t="shared" si="44"/>
        <v>0.96323632241517587</v>
      </c>
    </row>
    <row r="326" spans="1:38" x14ac:dyDescent="0.2">
      <c r="A326" s="102"/>
      <c r="B326" s="106">
        <f>+[3]data1cf!A326</f>
        <v>-176304.16520874517</v>
      </c>
      <c r="C326" s="106">
        <f>+[3]data1cf!B326</f>
        <v>25263.921369100979</v>
      </c>
      <c r="D326" s="106">
        <f>+[3]data1cf!C326</f>
        <v>61418.90736177795</v>
      </c>
      <c r="E326" s="106">
        <f>+[3]data1cf!D326</f>
        <v>59107.340992002166</v>
      </c>
      <c r="F326" s="106">
        <f>+[3]data1cf!E326</f>
        <v>45967.870946397234</v>
      </c>
      <c r="G326" s="106">
        <f>+[3]data1cf!F326</f>
        <v>43738.114968124239</v>
      </c>
      <c r="H326" s="106">
        <f>+[3]data1cf!G326</f>
        <v>41089.974731985421</v>
      </c>
      <c r="I326" s="106">
        <f>+[3]data1cf!H326</f>
        <v>38849.332960666026</v>
      </c>
      <c r="J326" s="106">
        <f>+[3]data1cf!I326</f>
        <v>37965.692225056817</v>
      </c>
      <c r="K326" s="106">
        <f>+[3]data1cf!J326</f>
        <v>36664.463375433159</v>
      </c>
      <c r="L326" s="106">
        <f>+[3]data1cf!K326</f>
        <v>35494.593833605497</v>
      </c>
      <c r="M326" s="106">
        <f>+[3]data1cf!L326</f>
        <v>34446.839949875939</v>
      </c>
      <c r="N326" s="106">
        <f>+[3]data1cf!M326</f>
        <v>33511.137295959124</v>
      </c>
      <c r="O326" s="106">
        <f>+[3]data1cf!N326</f>
        <v>32230.828762795063</v>
      </c>
      <c r="P326" s="106">
        <f>+[3]data1cf!O326</f>
        <v>39080.458095444323</v>
      </c>
      <c r="Q326" s="106">
        <f>+[3]data1cf!P326</f>
        <v>46293.301859134532</v>
      </c>
      <c r="R326" s="106">
        <f>+[3]data1cf!Q326</f>
        <v>35851.328137801145</v>
      </c>
      <c r="S326" s="106">
        <f>+[3]data1cf!R326</f>
        <v>25003.065136416684</v>
      </c>
      <c r="T326" s="106">
        <f>+[3]data1cf!S326</f>
        <v>24486.489552720406</v>
      </c>
      <c r="U326" s="106">
        <f>+[3]data1cf!T326</f>
        <v>23970.409573252793</v>
      </c>
      <c r="V326" s="106">
        <f>+[3]data1cf!U326</f>
        <v>23672.72049930982</v>
      </c>
      <c r="W326" s="106">
        <f>+[3]data1cf!V326</f>
        <v>22939.796345554772</v>
      </c>
      <c r="X326" s="106">
        <f>+[3]data1cf!W326</f>
        <v>22425.294185090781</v>
      </c>
      <c r="Y326" s="106">
        <f>+[3]data1cf!X326</f>
        <v>21911.349831552419</v>
      </c>
      <c r="Z326" s="106">
        <f>+[3]data1cf!Y326</f>
        <v>21614.541330776556</v>
      </c>
      <c r="AA326" s="106">
        <f>+[3]data1cf!Z326</f>
        <v>20885.201984109852</v>
      </c>
      <c r="AB326" s="106">
        <f>+[3]data1cf!AA326</f>
        <v>20373.033479760677</v>
      </c>
      <c r="AC326" s="106">
        <f>+[3]data1cf!AB326</f>
        <v>19861.492792020566</v>
      </c>
      <c r="AD326" s="106">
        <f>+[3]data1cf!AC326</f>
        <v>19567.321470642564</v>
      </c>
      <c r="AE326" s="106">
        <f>+[3]data1cf!AD326</f>
        <v>18840.370769395529</v>
      </c>
      <c r="AF326" s="106">
        <f>+[3]data1cf!AE326</f>
        <v>5470.984388071789</v>
      </c>
      <c r="AG326" s="106"/>
      <c r="AH326" s="107">
        <f t="shared" si="40"/>
        <v>186821.9999699631</v>
      </c>
      <c r="AI326" s="107">
        <f t="shared" si="42"/>
        <v>298042.87592010741</v>
      </c>
      <c r="AJ326" s="108">
        <f t="shared" si="43"/>
        <v>264169.50104289025</v>
      </c>
      <c r="AK326" s="109">
        <f t="shared" si="41"/>
        <v>0.24140130877494811</v>
      </c>
      <c r="AL326" s="110">
        <f t="shared" si="44"/>
        <v>0.98999907251645158</v>
      </c>
    </row>
    <row r="327" spans="1:38" x14ac:dyDescent="0.2">
      <c r="A327" s="102"/>
      <c r="B327" s="106">
        <f>+[3]data1cf!A327</f>
        <v>-174824.23628866897</v>
      </c>
      <c r="C327" s="106">
        <f>+[3]data1cf!B327</f>
        <v>29680.276128488724</v>
      </c>
      <c r="D327" s="106">
        <f>+[3]data1cf!C327</f>
        <v>66945.048743262072</v>
      </c>
      <c r="E327" s="106">
        <f>+[3]data1cf!D327</f>
        <v>64714.207351871839</v>
      </c>
      <c r="F327" s="106">
        <f>+[3]data1cf!E327</f>
        <v>49350.367214848098</v>
      </c>
      <c r="G327" s="106">
        <f>+[3]data1cf!F327</f>
        <v>47017.381750421395</v>
      </c>
      <c r="H327" s="106">
        <f>+[3]data1cf!G327</f>
        <v>44287.869515808838</v>
      </c>
      <c r="I327" s="106">
        <f>+[3]data1cf!H327</f>
        <v>41966.41560611465</v>
      </c>
      <c r="J327" s="106">
        <f>+[3]data1cf!I327</f>
        <v>41000.514919364286</v>
      </c>
      <c r="K327" s="106">
        <f>+[3]data1cf!J327</f>
        <v>39602.183694384643</v>
      </c>
      <c r="L327" s="106">
        <f>+[3]data1cf!K327</f>
        <v>38344.189913304741</v>
      </c>
      <c r="M327" s="106">
        <f>+[3]data1cf!L327</f>
        <v>37207.774634687041</v>
      </c>
      <c r="N327" s="106">
        <f>+[3]data1cf!M327</f>
        <v>36191.545219737061</v>
      </c>
      <c r="O327" s="106">
        <f>+[3]data1cf!N327</f>
        <v>34817.406207385546</v>
      </c>
      <c r="P327" s="106">
        <f>+[3]data1cf!O327</f>
        <v>41514.07328025801</v>
      </c>
      <c r="Q327" s="106">
        <f>+[3]data1cf!P327</f>
        <v>48602.44936144261</v>
      </c>
      <c r="R327" s="106">
        <f>+[3]data1cf!Q327</f>
        <v>38223.374148563555</v>
      </c>
      <c r="S327" s="106">
        <f>+[3]data1cf!R327</f>
        <v>27426.917682425039</v>
      </c>
      <c r="T327" s="106">
        <f>+[3]data1cf!S327</f>
        <v>26883.756376704914</v>
      </c>
      <c r="U327" s="106">
        <f>+[3]data1cf!T327</f>
        <v>26341.837166699042</v>
      </c>
      <c r="V327" s="106">
        <f>+[3]data1cf!U327</f>
        <v>26024.557161186312</v>
      </c>
      <c r="W327" s="106">
        <f>+[3]data1cf!V327</f>
        <v>25261.875203202304</v>
      </c>
      <c r="X327" s="106">
        <f>+[3]data1cf!W327</f>
        <v>24723.910362649258</v>
      </c>
      <c r="Y327" s="106">
        <f>+[3]data1cf!X327</f>
        <v>24187.343511765554</v>
      </c>
      <c r="Z327" s="106">
        <f>+[3]data1cf!Y327</f>
        <v>23874.011441710099</v>
      </c>
      <c r="AA327" s="106">
        <f>+[3]data1cf!Z327</f>
        <v>23118.572795957232</v>
      </c>
      <c r="AB327" s="106">
        <f>+[3]data1cf!AA327</f>
        <v>22586.456622730577</v>
      </c>
      <c r="AC327" s="106">
        <f>+[3]data1cf!AB327</f>
        <v>22055.91389919311</v>
      </c>
      <c r="AD327" s="106">
        <f>+[3]data1cf!AC327</f>
        <v>21748.734481380205</v>
      </c>
      <c r="AE327" s="106">
        <f>+[3]data1cf!AD327</f>
        <v>20999.739031252946</v>
      </c>
      <c r="AF327" s="106">
        <f>+[3]data1cf!AE327</f>
        <v>7722.3090076805966</v>
      </c>
      <c r="AG327" s="106"/>
      <c r="AH327" s="107">
        <f t="shared" si="40"/>
        <v>220575.4442490293</v>
      </c>
      <c r="AI327" s="107">
        <f t="shared" si="42"/>
        <v>340749.44289185817</v>
      </c>
      <c r="AJ327" s="108">
        <f t="shared" si="43"/>
        <v>304534.71675363788</v>
      </c>
      <c r="AK327" s="109">
        <f t="shared" si="41"/>
        <v>0.26875564455986034</v>
      </c>
      <c r="AL327" s="110">
        <f t="shared" si="44"/>
        <v>0.99483029183218541</v>
      </c>
    </row>
    <row r="328" spans="1:38" x14ac:dyDescent="0.2">
      <c r="A328" s="102"/>
      <c r="B328" s="106">
        <f>+[3]data1cf!A328</f>
        <v>-198549.70852214249</v>
      </c>
      <c r="C328" s="106">
        <f>+[3]data1cf!B328</f>
        <v>21527.745008295751</v>
      </c>
      <c r="D328" s="106">
        <f>+[3]data1cf!C328</f>
        <v>59060.267093451519</v>
      </c>
      <c r="E328" s="106">
        <f>+[3]data1cf!D328</f>
        <v>57992.028109637089</v>
      </c>
      <c r="F328" s="106">
        <f>+[3]data1cf!E328</f>
        <v>42952.467417922147</v>
      </c>
      <c r="G328" s="106">
        <f>+[3]data1cf!F328</f>
        <v>40688.388243751077</v>
      </c>
      <c r="H328" s="106">
        <f>+[3]data1cf!G328</f>
        <v>37910.411086428096</v>
      </c>
      <c r="I328" s="106">
        <f>+[3]data1cf!H328</f>
        <v>35583.499991497549</v>
      </c>
      <c r="J328" s="106">
        <f>+[3]data1cf!I328</f>
        <v>34758.310519418868</v>
      </c>
      <c r="K328" s="106">
        <f>+[3]data1cf!J328</f>
        <v>33512.81275084769</v>
      </c>
      <c r="L328" s="106">
        <f>+[3]data1cf!K328</f>
        <v>32388.475469978497</v>
      </c>
      <c r="M328" s="106">
        <f>+[3]data1cf!L328</f>
        <v>31400.699910623924</v>
      </c>
      <c r="N328" s="106">
        <f>+[3]data1cf!M328</f>
        <v>30513.931979903202</v>
      </c>
      <c r="O328" s="106">
        <f>+[3]data1cf!N328</f>
        <v>29285.5873372059</v>
      </c>
      <c r="P328" s="106">
        <f>+[3]data1cf!O328</f>
        <v>37187.73711851229</v>
      </c>
      <c r="Q328" s="106">
        <f>+[3]data1cf!P328</f>
        <v>45436.728000926225</v>
      </c>
      <c r="R328" s="106">
        <f>+[3]data1cf!Q328</f>
        <v>33718.302769714122</v>
      </c>
      <c r="S328" s="106">
        <f>+[3]data1cf!R328</f>
        <v>21586.375251761841</v>
      </c>
      <c r="T328" s="106">
        <f>+[3]data1cf!S328</f>
        <v>21065.596734986146</v>
      </c>
      <c r="U328" s="106">
        <f>+[3]data1cf!T328</f>
        <v>20543.896096280252</v>
      </c>
      <c r="V328" s="106">
        <f>+[3]data1cf!U328</f>
        <v>20243.98333358422</v>
      </c>
      <c r="W328" s="106">
        <f>+[3]data1cf!V328</f>
        <v>19497.616968536284</v>
      </c>
      <c r="X328" s="106">
        <f>+[3]data1cf!W328</f>
        <v>18972.980637555796</v>
      </c>
      <c r="Y328" s="106">
        <f>+[3]data1cf!X328</f>
        <v>18447.306450218966</v>
      </c>
      <c r="Z328" s="106">
        <f>+[3]data1cf!Y328</f>
        <v>18141.763856727237</v>
      </c>
      <c r="AA328" s="106">
        <f>+[3]data1cf!Z328</f>
        <v>17392.719029642467</v>
      </c>
      <c r="AB328" s="106">
        <f>+[3]data1cf!AA328</f>
        <v>16863.740694787179</v>
      </c>
      <c r="AC328" s="106">
        <f>+[3]data1cf!AB328</f>
        <v>16333.5942434592</v>
      </c>
      <c r="AD328" s="106">
        <f>+[3]data1cf!AC328</f>
        <v>16023.417273584902</v>
      </c>
      <c r="AE328" s="106">
        <f>+[3]data1cf!AD328</f>
        <v>15269.655766103675</v>
      </c>
      <c r="AF328" s="106">
        <f>+[3]data1cf!AE328</f>
        <v>253.3285263903017</v>
      </c>
      <c r="AG328" s="106"/>
      <c r="AH328" s="107">
        <f t="shared" si="40"/>
        <v>137267.14519413302</v>
      </c>
      <c r="AI328" s="107">
        <f t="shared" si="42"/>
        <v>239621.01689549035</v>
      </c>
      <c r="AJ328" s="108">
        <f t="shared" si="43"/>
        <v>207408.86916391912</v>
      </c>
      <c r="AK328" s="109">
        <f t="shared" si="41"/>
        <v>0.19562806487083437</v>
      </c>
      <c r="AL328" s="110">
        <f t="shared" si="44"/>
        <v>0.97533568883903043</v>
      </c>
    </row>
    <row r="329" spans="1:38" x14ac:dyDescent="0.2">
      <c r="A329" s="102"/>
      <c r="B329" s="106">
        <f>+[3]data1cf!A329</f>
        <v>-202815.3504014365</v>
      </c>
      <c r="C329" s="106">
        <f>+[3]data1cf!B329</f>
        <v>13308.543624479978</v>
      </c>
      <c r="D329" s="106">
        <f>+[3]data1cf!C329</f>
        <v>57935.622977447725</v>
      </c>
      <c r="E329" s="106">
        <f>+[3]data1cf!D329</f>
        <v>53714.160453843549</v>
      </c>
      <c r="F329" s="106">
        <f>+[3]data1cf!E329</f>
        <v>38496.509686515754</v>
      </c>
      <c r="G329" s="106">
        <f>+[3]data1cf!F329</f>
        <v>36354.43673268953</v>
      </c>
      <c r="H329" s="106">
        <f>+[3]data1cf!G329</f>
        <v>33661.257094537519</v>
      </c>
      <c r="I329" s="106">
        <f>+[3]data1cf!H329</f>
        <v>31423.28314000566</v>
      </c>
      <c r="J329" s="106">
        <f>+[3]data1cf!I329</f>
        <v>30704.812445849006</v>
      </c>
      <c r="K329" s="106">
        <f>+[3]data1cf!J329</f>
        <v>29583.820745172714</v>
      </c>
      <c r="L329" s="106">
        <f>+[3]data1cf!K329</f>
        <v>28571.919173320253</v>
      </c>
      <c r="M329" s="106">
        <f>+[3]data1cf!L329</f>
        <v>27698.832793342299</v>
      </c>
      <c r="N329" s="106">
        <f>+[3]data1cf!M329</f>
        <v>26915.618155376804</v>
      </c>
      <c r="O329" s="106">
        <f>+[3]data1cf!N329</f>
        <v>25807.375205032389</v>
      </c>
      <c r="P329" s="106">
        <f>+[3]data1cf!O329</f>
        <v>34012.42844695747</v>
      </c>
      <c r="Q329" s="106">
        <f>+[3]data1cf!P329</f>
        <v>42527.784516494263</v>
      </c>
      <c r="R329" s="106">
        <f>+[3]data1cf!Q329</f>
        <v>30591.431887505576</v>
      </c>
      <c r="S329" s="106">
        <f>+[3]data1cf!R329</f>
        <v>18254.296364278562</v>
      </c>
      <c r="T329" s="106">
        <f>+[3]data1cf!S329</f>
        <v>17765.452500285639</v>
      </c>
      <c r="U329" s="106">
        <f>+[3]data1cf!T329</f>
        <v>17274.619861527652</v>
      </c>
      <c r="V329" s="106">
        <f>+[3]data1cf!U329</f>
        <v>16998.336309320592</v>
      </c>
      <c r="W329" s="106">
        <f>+[3]data1cf!V329</f>
        <v>16286.747816846822</v>
      </c>
      <c r="X329" s="106">
        <f>+[3]data1cf!W329</f>
        <v>15789.58366104931</v>
      </c>
      <c r="Y329" s="106">
        <f>+[3]data1cf!X329</f>
        <v>15290.18112173253</v>
      </c>
      <c r="Z329" s="106">
        <f>+[3]data1cf!Y329</f>
        <v>15003.809017246687</v>
      </c>
      <c r="AA329" s="106">
        <f>+[3]data1cf!Z329</f>
        <v>14284.390271973447</v>
      </c>
      <c r="AB329" s="106">
        <f>+[3]data1cf!AA329</f>
        <v>13777.861554448151</v>
      </c>
      <c r="AC329" s="106">
        <f>+[3]data1cf!AB329</f>
        <v>13268.81351655164</v>
      </c>
      <c r="AD329" s="106">
        <f>+[3]data1cf!AC329</f>
        <v>12972.71796345363</v>
      </c>
      <c r="AE329" s="106">
        <f>+[3]data1cf!AD329</f>
        <v>12242.854893812269</v>
      </c>
      <c r="AF329" s="106">
        <f>+[3]data1cf!AE329</f>
        <v>-3067.8168697551519</v>
      </c>
      <c r="AG329" s="106"/>
      <c r="AH329" s="107">
        <f t="shared" si="40"/>
        <v>95307.128233686599</v>
      </c>
      <c r="AI329" s="107">
        <f t="shared" si="42"/>
        <v>186372.40633401272</v>
      </c>
      <c r="AJ329" s="108">
        <f t="shared" si="43"/>
        <v>157017.44785235758</v>
      </c>
      <c r="AK329" s="109">
        <f t="shared" si="41"/>
        <v>0.1662911713123322</v>
      </c>
      <c r="AL329" s="110">
        <f t="shared" si="44"/>
        <v>0.94384562359500834</v>
      </c>
    </row>
    <row r="330" spans="1:38" x14ac:dyDescent="0.2">
      <c r="A330" s="102"/>
      <c r="B330" s="106">
        <f>+[3]data1cf!A330</f>
        <v>-216502.31758816863</v>
      </c>
      <c r="C330" s="106">
        <f>+[3]data1cf!B330</f>
        <v>8614.029606561322</v>
      </c>
      <c r="D330" s="106">
        <f>+[3]data1cf!C330</f>
        <v>52065.095185223079</v>
      </c>
      <c r="E330" s="106">
        <f>+[3]data1cf!D330</f>
        <v>49791.186162514699</v>
      </c>
      <c r="F330" s="106">
        <f>+[3]data1cf!E330</f>
        <v>36000.002642310064</v>
      </c>
      <c r="G330" s="106">
        <f>+[3]data1cf!F330</f>
        <v>33858.075077721005</v>
      </c>
      <c r="H330" s="106">
        <f>+[3]data1cf!G330</f>
        <v>31103.150034908322</v>
      </c>
      <c r="I330" s="106">
        <f>+[3]data1cf!H330</f>
        <v>28829.539491512842</v>
      </c>
      <c r="J330" s="106">
        <f>+[3]data1cf!I330</f>
        <v>28162.825664342687</v>
      </c>
      <c r="K330" s="106">
        <f>+[3]data1cf!J330</f>
        <v>27094.944758477359</v>
      </c>
      <c r="L330" s="106">
        <f>+[3]data1cf!K330</f>
        <v>26128.206401756157</v>
      </c>
      <c r="M330" s="106">
        <f>+[3]data1cf!L330</f>
        <v>25309.086009657454</v>
      </c>
      <c r="N330" s="106">
        <f>+[3]data1cf!M330</f>
        <v>24571.551324710963</v>
      </c>
      <c r="O330" s="106">
        <f>+[3]data1cf!N330</f>
        <v>23513.492479308967</v>
      </c>
      <c r="P330" s="106">
        <f>+[3]data1cf!O330</f>
        <v>32382.842319356656</v>
      </c>
      <c r="Q330" s="106">
        <f>+[3]data1cf!P330</f>
        <v>41546.898185447892</v>
      </c>
      <c r="R330" s="106">
        <f>+[3]data1cf!Q330</f>
        <v>28829.623547856136</v>
      </c>
      <c r="S330" s="106">
        <f>+[3]data1cf!R330</f>
        <v>15709.460083226135</v>
      </c>
      <c r="T330" s="106">
        <f>+[3]data1cf!S330</f>
        <v>15223.444289635227</v>
      </c>
      <c r="U330" s="106">
        <f>+[3]data1cf!T330</f>
        <v>14734.436011395486</v>
      </c>
      <c r="V330" s="106">
        <f>+[3]data1cf!U330</f>
        <v>14460.762143872846</v>
      </c>
      <c r="W330" s="106">
        <f>+[3]data1cf!V330</f>
        <v>13747.080209575674</v>
      </c>
      <c r="X330" s="106">
        <f>+[3]data1cf!W330</f>
        <v>13248.544976410914</v>
      </c>
      <c r="Y330" s="106">
        <f>+[3]data1cf!X330</f>
        <v>12746.641675410163</v>
      </c>
      <c r="Z330" s="106">
        <f>+[3]data1cf!Y330</f>
        <v>12458.342750821179</v>
      </c>
      <c r="AA330" s="106">
        <f>+[3]data1cf!Z330</f>
        <v>11732.323670499165</v>
      </c>
      <c r="AB330" s="106">
        <f>+[3]data1cf!AA330</f>
        <v>11219.697697797776</v>
      </c>
      <c r="AC330" s="106">
        <f>+[3]data1cf!AB330</f>
        <v>10703.280935074286</v>
      </c>
      <c r="AD330" s="106">
        <f>+[3]data1cf!AC330</f>
        <v>10400.173644556609</v>
      </c>
      <c r="AE330" s="106">
        <f>+[3]data1cf!AD330</f>
        <v>9658.6167330472126</v>
      </c>
      <c r="AF330" s="106">
        <f>+[3]data1cf!AE330</f>
        <v>-6661.8159988968036</v>
      </c>
      <c r="AG330" s="106"/>
      <c r="AH330" s="107">
        <f t="shared" si="40"/>
        <v>52914.35561437517</v>
      </c>
      <c r="AI330" s="107">
        <f t="shared" si="42"/>
        <v>136316.15274287073</v>
      </c>
      <c r="AJ330" s="108">
        <f t="shared" si="43"/>
        <v>108586.97700031506</v>
      </c>
      <c r="AK330" s="109">
        <f t="shared" si="41"/>
        <v>0.13506308197975161</v>
      </c>
      <c r="AL330" s="110">
        <f t="shared" si="44"/>
        <v>0.87830393776363203</v>
      </c>
    </row>
    <row r="331" spans="1:38" x14ac:dyDescent="0.2">
      <c r="A331" s="102"/>
      <c r="B331" s="106">
        <f>+[3]data1cf!A331</f>
        <v>-208915.64768430218</v>
      </c>
      <c r="C331" s="106">
        <f>+[3]data1cf!B331</f>
        <v>14785.374797561963</v>
      </c>
      <c r="D331" s="106">
        <f>+[3]data1cf!C331</f>
        <v>59771.087513173363</v>
      </c>
      <c r="E331" s="106">
        <f>+[3]data1cf!D331</f>
        <v>56209.182293092686</v>
      </c>
      <c r="F331" s="106">
        <f>+[3]data1cf!E331</f>
        <v>41275.326227469908</v>
      </c>
      <c r="G331" s="106">
        <f>+[3]data1cf!F331</f>
        <v>39004.27378522951</v>
      </c>
      <c r="H331" s="106">
        <f>+[3]data1cf!G331</f>
        <v>36173.49062590726</v>
      </c>
      <c r="I331" s="106">
        <f>+[3]data1cf!H331</f>
        <v>33813.779423345564</v>
      </c>
      <c r="J331" s="106">
        <f>+[3]data1cf!I331</f>
        <v>33022.527156245822</v>
      </c>
      <c r="K331" s="106">
        <f>+[3]data1cf!J331</f>
        <v>31810.983438565207</v>
      </c>
      <c r="L331" s="106">
        <f>+[3]data1cf!K331</f>
        <v>30715.138220864465</v>
      </c>
      <c r="M331" s="106">
        <f>+[3]data1cf!L331</f>
        <v>29762.550035732274</v>
      </c>
      <c r="N331" s="106">
        <f>+[3]data1cf!M331</f>
        <v>28905.190760041267</v>
      </c>
      <c r="O331" s="106">
        <f>+[3]data1cf!N331</f>
        <v>27708.786441993849</v>
      </c>
      <c r="P331" s="106">
        <f>+[3]data1cf!O331</f>
        <v>36108.478731578602</v>
      </c>
      <c r="Q331" s="106">
        <f>+[3]data1cf!P331</f>
        <v>44845.039549983099</v>
      </c>
      <c r="R331" s="106">
        <f>+[3]data1cf!Q331</f>
        <v>32533.698236721699</v>
      </c>
      <c r="S331" s="106">
        <f>+[3]data1cf!R331</f>
        <v>19806.482841011843</v>
      </c>
      <c r="T331" s="106">
        <f>+[3]data1cf!S331</f>
        <v>19286.042641382999</v>
      </c>
      <c r="U331" s="106">
        <f>+[3]data1cf!T331</f>
        <v>18763.96393405737</v>
      </c>
      <c r="V331" s="106">
        <f>+[3]data1cf!U331</f>
        <v>18464.702511921489</v>
      </c>
      <c r="W331" s="106">
        <f>+[3]data1cf!V331</f>
        <v>17714.692900735667</v>
      </c>
      <c r="X331" s="106">
        <f>+[3]data1cf!W331</f>
        <v>17187.397796067176</v>
      </c>
      <c r="Y331" s="106">
        <f>+[3]data1cf!X331</f>
        <v>16658.258536550915</v>
      </c>
      <c r="Z331" s="106">
        <f>+[3]data1cf!Y331</f>
        <v>16350.108368049507</v>
      </c>
      <c r="AA331" s="106">
        <f>+[3]data1cf!Z331</f>
        <v>15594.224594653566</v>
      </c>
      <c r="AB331" s="106">
        <f>+[3]data1cf!AA331</f>
        <v>15059.214233971394</v>
      </c>
      <c r="AC331" s="106">
        <f>+[3]data1cf!AB331</f>
        <v>14522.128260760943</v>
      </c>
      <c r="AD331" s="106">
        <f>+[3]data1cf!AC331</f>
        <v>14205.696139003063</v>
      </c>
      <c r="AE331" s="106">
        <f>+[3]data1cf!AD331</f>
        <v>13441.478535200513</v>
      </c>
      <c r="AF331" s="106">
        <f>+[3]data1cf!AE331</f>
        <v>-2340.7818115930568</v>
      </c>
      <c r="AG331" s="106"/>
      <c r="AH331" s="107">
        <f t="shared" si="40"/>
        <v>108630.20831765006</v>
      </c>
      <c r="AI331" s="107">
        <f t="shared" si="42"/>
        <v>206036.715685203</v>
      </c>
      <c r="AJ331" s="108">
        <f t="shared" si="43"/>
        <v>174817.66627468824</v>
      </c>
      <c r="AK331" s="109">
        <f t="shared" si="41"/>
        <v>0.17250967621803287</v>
      </c>
      <c r="AL331" s="110">
        <f t="shared" si="44"/>
        <v>0.95855901958689504</v>
      </c>
    </row>
    <row r="332" spans="1:38" x14ac:dyDescent="0.2">
      <c r="A332" s="102"/>
      <c r="B332" s="106">
        <f>+[3]data1cf!A332</f>
        <v>-190616.16376906121</v>
      </c>
      <c r="C332" s="106">
        <f>+[3]data1cf!B332</f>
        <v>20718.098237333921</v>
      </c>
      <c r="D332" s="106">
        <f>+[3]data1cf!C332</f>
        <v>60496.23953473747</v>
      </c>
      <c r="E332" s="106">
        <f>+[3]data1cf!D332</f>
        <v>58918.126323965145</v>
      </c>
      <c r="F332" s="106">
        <f>+[3]data1cf!E332</f>
        <v>44394.474787134401</v>
      </c>
      <c r="G332" s="106">
        <f>+[3]data1cf!F332</f>
        <v>42130.479583546665</v>
      </c>
      <c r="H332" s="106">
        <f>+[3]data1cf!G332</f>
        <v>39388.436196664014</v>
      </c>
      <c r="I332" s="106">
        <f>+[3]data1cf!H332</f>
        <v>37082.319584512996</v>
      </c>
      <c r="J332" s="106">
        <f>+[3]data1cf!I332</f>
        <v>36227.254610592543</v>
      </c>
      <c r="K332" s="106">
        <f>+[3]data1cf!J332</f>
        <v>34951.120501744852</v>
      </c>
      <c r="L332" s="106">
        <f>+[3]data1cf!K332</f>
        <v>33800.740399649134</v>
      </c>
      <c r="M332" s="106">
        <f>+[3]data1cf!L332</f>
        <v>32781.818883954955</v>
      </c>
      <c r="N332" s="106">
        <f>+[3]data1cf!M332</f>
        <v>31868.696133484693</v>
      </c>
      <c r="O332" s="106">
        <f>+[3]data1cf!N332</f>
        <v>30611.406766135282</v>
      </c>
      <c r="P332" s="106">
        <f>+[3]data1cf!O332</f>
        <v>38128.63441117706</v>
      </c>
      <c r="Q332" s="106">
        <f>+[3]data1cf!P332</f>
        <v>46001.700024013866</v>
      </c>
      <c r="R332" s="106">
        <f>+[3]data1cf!Q332</f>
        <v>34735.96531156946</v>
      </c>
      <c r="S332" s="106">
        <f>+[3]data1cf!R332</f>
        <v>23057.967451783603</v>
      </c>
      <c r="T332" s="106">
        <f>+[3]data1cf!S332</f>
        <v>22535.592503644548</v>
      </c>
      <c r="U332" s="106">
        <f>+[3]data1cf!T332</f>
        <v>22012.876186335488</v>
      </c>
      <c r="V332" s="106">
        <f>+[3]data1cf!U332</f>
        <v>21711.482214452844</v>
      </c>
      <c r="W332" s="106">
        <f>+[3]data1cf!V332</f>
        <v>20966.37817267442</v>
      </c>
      <c r="X332" s="106">
        <f>+[3]data1cf!W332</f>
        <v>20442.575063258446</v>
      </c>
      <c r="Y332" s="106">
        <f>+[3]data1cf!X332</f>
        <v>19918.38773983407</v>
      </c>
      <c r="Z332" s="106">
        <f>+[3]data1cf!Y332</f>
        <v>19613.98928669325</v>
      </c>
      <c r="AA332" s="106">
        <f>+[3]data1cf!Z332</f>
        <v>18868.813999486636</v>
      </c>
      <c r="AB332" s="106">
        <f>+[3]data1cf!AA332</f>
        <v>18343.403481971385</v>
      </c>
      <c r="AC332" s="106">
        <f>+[3]data1cf!AB332</f>
        <v>17817.560528204733</v>
      </c>
      <c r="AD332" s="106">
        <f>+[3]data1cf!AC332</f>
        <v>17511.470297516513</v>
      </c>
      <c r="AE332" s="106">
        <f>+[3]data1cf!AD332</f>
        <v>16764.525030374545</v>
      </c>
      <c r="AF332" s="106">
        <f>+[3]data1cf!AE332</f>
        <v>2333.5260115242854</v>
      </c>
      <c r="AG332" s="106"/>
      <c r="AH332" s="107">
        <f t="shared" si="40"/>
        <v>155963.72718317446</v>
      </c>
      <c r="AI332" s="107">
        <f t="shared" si="42"/>
        <v>262324.34409583482</v>
      </c>
      <c r="AJ332" s="108">
        <f t="shared" si="43"/>
        <v>229296.55258114127</v>
      </c>
      <c r="AK332" s="109">
        <f t="shared" si="41"/>
        <v>0.21067897677421568</v>
      </c>
      <c r="AL332" s="110">
        <f t="shared" si="44"/>
        <v>0.9826330859355672</v>
      </c>
    </row>
    <row r="333" spans="1:38" x14ac:dyDescent="0.2">
      <c r="A333" s="102"/>
      <c r="B333" s="106">
        <f>+[3]data1cf!A333</f>
        <v>-203317.94256776397</v>
      </c>
      <c r="C333" s="106">
        <f>+[3]data1cf!B333</f>
        <v>15608.279413737546</v>
      </c>
      <c r="D333" s="106">
        <f>+[3]data1cf!C333</f>
        <v>56341.993096394261</v>
      </c>
      <c r="E333" s="106">
        <f>+[3]data1cf!D333</f>
        <v>57603.92973340927</v>
      </c>
      <c r="F333" s="106">
        <f>+[3]data1cf!E333</f>
        <v>39868.501887251099</v>
      </c>
      <c r="G333" s="106">
        <f>+[3]data1cf!F333</f>
        <v>37677.898484908437</v>
      </c>
      <c r="H333" s="106">
        <f>+[3]data1cf!G333</f>
        <v>34941.047209829543</v>
      </c>
      <c r="I333" s="106">
        <f>+[3]data1cf!H333</f>
        <v>32661.951151303525</v>
      </c>
      <c r="J333" s="106">
        <f>+[3]data1cf!I333</f>
        <v>31909.330277583067</v>
      </c>
      <c r="K333" s="106">
        <f>+[3]data1cf!J333</f>
        <v>30747.327376162808</v>
      </c>
      <c r="L333" s="106">
        <f>+[3]data1cf!K333</f>
        <v>29697.94058691703</v>
      </c>
      <c r="M333" s="106">
        <f>+[3]data1cf!L333</f>
        <v>28787.887223898819</v>
      </c>
      <c r="N333" s="106">
        <f>+[3]data1cf!M333</f>
        <v>27970.805295898746</v>
      </c>
      <c r="O333" s="106">
        <f>+[3]data1cf!N333</f>
        <v>26822.833458169313</v>
      </c>
      <c r="P333" s="106">
        <f>+[3]data1cf!O333</f>
        <v>35014.127140907898</v>
      </c>
      <c r="Q333" s="106">
        <f>+[3]data1cf!P333</f>
        <v>43527.75733248399</v>
      </c>
      <c r="R333" s="106">
        <f>+[3]data1cf!Q333</f>
        <v>31552.59971201764</v>
      </c>
      <c r="S333" s="106">
        <f>+[3]data1cf!R333</f>
        <v>19171.258839677146</v>
      </c>
      <c r="T333" s="106">
        <f>+[3]data1cf!S333</f>
        <v>18670.16080972457</v>
      </c>
      <c r="U333" s="106">
        <f>+[3]data1cf!T333</f>
        <v>18167.337147607454</v>
      </c>
      <c r="V333" s="106">
        <f>+[3]data1cf!U333</f>
        <v>17882.069573409579</v>
      </c>
      <c r="W333" s="106">
        <f>+[3]data1cf!V333</f>
        <v>17156.304297951167</v>
      </c>
      <c r="X333" s="106">
        <f>+[3]data1cf!W333</f>
        <v>16647.986866683175</v>
      </c>
      <c r="Y333" s="106">
        <f>+[3]data1cf!X333</f>
        <v>16137.727221211251</v>
      </c>
      <c r="Z333" s="106">
        <f>+[3]data1cf!Y333</f>
        <v>15843.416260911428</v>
      </c>
      <c r="AA333" s="106">
        <f>+[3]data1cf!Z333</f>
        <v>15111.146473958321</v>
      </c>
      <c r="AB333" s="106">
        <f>+[3]data1cf!AA333</f>
        <v>14594.703542906969</v>
      </c>
      <c r="AC333" s="106">
        <f>+[3]data1cf!AB333</f>
        <v>14076.074632658136</v>
      </c>
      <c r="AD333" s="106">
        <f>+[3]data1cf!AC333</f>
        <v>13773.248089156928</v>
      </c>
      <c r="AE333" s="106">
        <f>+[3]data1cf!AD333</f>
        <v>13031.994589683207</v>
      </c>
      <c r="AF333" s="106">
        <f>+[3]data1cf!AE333</f>
        <v>-2323.8565081022061</v>
      </c>
      <c r="AG333" s="106"/>
      <c r="AH333" s="107">
        <f t="shared" si="40"/>
        <v>106203.99511841251</v>
      </c>
      <c r="AI333" s="107">
        <f t="shared" si="42"/>
        <v>200723.26566844893</v>
      </c>
      <c r="AJ333" s="108">
        <f t="shared" si="43"/>
        <v>170433.15112727482</v>
      </c>
      <c r="AK333" s="109">
        <f t="shared" si="41"/>
        <v>0.17326490283012391</v>
      </c>
      <c r="AL333" s="110">
        <f t="shared" si="44"/>
        <v>0.95501321972403275</v>
      </c>
    </row>
    <row r="334" spans="1:38" x14ac:dyDescent="0.2">
      <c r="A334" s="102"/>
      <c r="B334" s="106">
        <f>+[3]data1cf!A334</f>
        <v>-196125.21862699254</v>
      </c>
      <c r="C334" s="106">
        <f>+[3]data1cf!B334</f>
        <v>21180.689541364118</v>
      </c>
      <c r="D334" s="106">
        <f>+[3]data1cf!C334</f>
        <v>62325.627141531819</v>
      </c>
      <c r="E334" s="106">
        <f>+[3]data1cf!D334</f>
        <v>57379.372018952956</v>
      </c>
      <c r="F334" s="106">
        <f>+[3]data1cf!E334</f>
        <v>43726.414339775176</v>
      </c>
      <c r="G334" s="106">
        <f>+[3]data1cf!F334</f>
        <v>41451.309454975722</v>
      </c>
      <c r="H334" s="106">
        <f>+[3]data1cf!G334</f>
        <v>38674.886082473007</v>
      </c>
      <c r="I334" s="106">
        <f>+[3]data1cf!H334</f>
        <v>36345.264427414397</v>
      </c>
      <c r="J334" s="106">
        <f>+[3]data1cf!I334</f>
        <v>35502.736427288924</v>
      </c>
      <c r="K334" s="106">
        <f>+[3]data1cf!J334</f>
        <v>34238.094075802219</v>
      </c>
      <c r="L334" s="106">
        <f>+[3]data1cf!K334</f>
        <v>33096.885290961203</v>
      </c>
      <c r="M334" s="106">
        <f>+[3]data1cf!L334</f>
        <v>32090.723109247599</v>
      </c>
      <c r="N334" s="106">
        <f>+[3]data1cf!M334</f>
        <v>31187.807792529711</v>
      </c>
      <c r="O334" s="106">
        <f>+[3]data1cf!N334</f>
        <v>29941.151971419604</v>
      </c>
      <c r="P334" s="106">
        <f>+[3]data1cf!O334</f>
        <v>37716.982387609394</v>
      </c>
      <c r="Q334" s="106">
        <f>+[3]data1cf!P334</f>
        <v>45845.273764973077</v>
      </c>
      <c r="R334" s="106">
        <f>+[3]data1cf!Q334</f>
        <v>34262.884317050077</v>
      </c>
      <c r="S334" s="106">
        <f>+[3]data1cf!R334</f>
        <v>22266.159234847844</v>
      </c>
      <c r="T334" s="106">
        <f>+[3]data1cf!S334</f>
        <v>21742.078986847657</v>
      </c>
      <c r="U334" s="106">
        <f>+[3]data1cf!T334</f>
        <v>21217.322403303595</v>
      </c>
      <c r="V334" s="106">
        <f>+[3]data1cf!U334</f>
        <v>20914.889543706449</v>
      </c>
      <c r="W334" s="106">
        <f>+[3]data1cf!V334</f>
        <v>20165.698460616433</v>
      </c>
      <c r="X334" s="106">
        <f>+[3]data1cf!W334</f>
        <v>19638.788676973716</v>
      </c>
      <c r="Y334" s="106">
        <f>+[3]data1cf!X334</f>
        <v>19111.117671717751</v>
      </c>
      <c r="Z334" s="106">
        <f>+[3]data1cf!Y334</f>
        <v>18804.13319724195</v>
      </c>
      <c r="AA334" s="106">
        <f>+[3]data1cf!Z334</f>
        <v>18053.399964673335</v>
      </c>
      <c r="AB334" s="106">
        <f>+[3]data1cf!AA334</f>
        <v>17523.305513736646</v>
      </c>
      <c r="AC334" s="106">
        <f>+[3]data1cf!AB334</f>
        <v>16992.354301167994</v>
      </c>
      <c r="AD334" s="106">
        <f>+[3]data1cf!AC334</f>
        <v>16681.952248735681</v>
      </c>
      <c r="AE334" s="106">
        <f>+[3]data1cf!AD334</f>
        <v>15927.778008653324</v>
      </c>
      <c r="AF334" s="106">
        <f>+[3]data1cf!AE334</f>
        <v>1088.4825446962932</v>
      </c>
      <c r="AG334" s="106"/>
      <c r="AH334" s="107">
        <f t="shared" si="40"/>
        <v>146446.1146122058</v>
      </c>
      <c r="AI334" s="107">
        <f t="shared" si="42"/>
        <v>250897.40245022686</v>
      </c>
      <c r="AJ334" s="108">
        <f t="shared" si="43"/>
        <v>218204.49635027864</v>
      </c>
      <c r="AK334" s="109">
        <f t="shared" si="41"/>
        <v>0.20270898938179016</v>
      </c>
      <c r="AL334" s="110">
        <f t="shared" si="44"/>
        <v>0.97927946512709452</v>
      </c>
    </row>
    <row r="335" spans="1:38" x14ac:dyDescent="0.2">
      <c r="A335" s="102"/>
      <c r="B335" s="106">
        <f>+[3]data1cf!A335</f>
        <v>-183394.36829950297</v>
      </c>
      <c r="C335" s="106">
        <f>+[3]data1cf!B335</f>
        <v>27806.561774990929</v>
      </c>
      <c r="D335" s="106">
        <f>+[3]data1cf!C335</f>
        <v>63323.227890495094</v>
      </c>
      <c r="E335" s="106">
        <f>+[3]data1cf!D335</f>
        <v>62258.237182729266</v>
      </c>
      <c r="F335" s="106">
        <f>+[3]data1cf!E335</f>
        <v>47007.917319754502</v>
      </c>
      <c r="G335" s="106">
        <f>+[3]data1cf!F335</f>
        <v>44700.863338810595</v>
      </c>
      <c r="H335" s="106">
        <f>+[3]data1cf!G335</f>
        <v>41954.732702611771</v>
      </c>
      <c r="I335" s="106">
        <f>+[3]data1cf!H335</f>
        <v>39632.161553821032</v>
      </c>
      <c r="J335" s="106">
        <f>+[3]data1cf!I335</f>
        <v>38717.86196887774</v>
      </c>
      <c r="K335" s="106">
        <f>+[3]data1cf!J335</f>
        <v>37375.658887486003</v>
      </c>
      <c r="L335" s="106">
        <f>+[3]data1cf!K335</f>
        <v>36166.784242996</v>
      </c>
      <c r="M335" s="106">
        <f>+[3]data1cf!L335</f>
        <v>35084.896167417493</v>
      </c>
      <c r="N335" s="106">
        <f>+[3]data1cf!M335</f>
        <v>34116.193364006831</v>
      </c>
      <c r="O335" s="106">
        <f>+[3]data1cf!N335</f>
        <v>32795.610020131076</v>
      </c>
      <c r="P335" s="106">
        <f>+[3]data1cf!O335</f>
        <v>39928.540805012482</v>
      </c>
      <c r="Q335" s="106">
        <f>+[3]data1cf!P335</f>
        <v>47436.702970404804</v>
      </c>
      <c r="R335" s="106">
        <f>+[3]data1cf!Q335</f>
        <v>36574.044060830376</v>
      </c>
      <c r="S335" s="106">
        <f>+[3]data1cf!R335</f>
        <v>25295.519241236398</v>
      </c>
      <c r="T335" s="106">
        <f>+[3]data1cf!S335</f>
        <v>24760.70814484368</v>
      </c>
      <c r="U335" s="106">
        <f>+[3]data1cf!T335</f>
        <v>24226.350948866741</v>
      </c>
      <c r="V335" s="106">
        <f>+[3]data1cf!U335</f>
        <v>23915.539116152126</v>
      </c>
      <c r="W335" s="106">
        <f>+[3]data1cf!V335</f>
        <v>23159.053134720467</v>
      </c>
      <c r="X335" s="106">
        <f>+[3]data1cf!W335</f>
        <v>22626.140988362517</v>
      </c>
      <c r="Y335" s="106">
        <f>+[3]data1cf!X335</f>
        <v>22093.739710921356</v>
      </c>
      <c r="Z335" s="106">
        <f>+[3]data1cf!Y335</f>
        <v>21783.390133802954</v>
      </c>
      <c r="AA335" s="106">
        <f>+[3]data1cf!Z335</f>
        <v>21030.531526841616</v>
      </c>
      <c r="AB335" s="106">
        <f>+[3]data1cf!AA335</f>
        <v>20499.756665477515</v>
      </c>
      <c r="AC335" s="106">
        <f>+[3]data1cf!AB335</f>
        <v>19969.556791580093</v>
      </c>
      <c r="AD335" s="106">
        <f>+[3]data1cf!AC335</f>
        <v>19661.433454324608</v>
      </c>
      <c r="AE335" s="106">
        <f>+[3]data1cf!AD335</f>
        <v>18910.951522169831</v>
      </c>
      <c r="AF335" s="106">
        <f>+[3]data1cf!AE335</f>
        <v>5005.5695611132687</v>
      </c>
      <c r="AG335" s="106"/>
      <c r="AH335" s="107">
        <f t="shared" si="40"/>
        <v>190618.07706034437</v>
      </c>
      <c r="AI335" s="107">
        <f t="shared" si="42"/>
        <v>304267.22669187782</v>
      </c>
      <c r="AJ335" s="108">
        <f t="shared" si="43"/>
        <v>269522.30612963281</v>
      </c>
      <c r="AK335" s="109">
        <f t="shared" si="41"/>
        <v>0.24081688523292538</v>
      </c>
      <c r="AL335" s="110">
        <f t="shared" si="44"/>
        <v>0.99091608707236722</v>
      </c>
    </row>
    <row r="336" spans="1:38" x14ac:dyDescent="0.2">
      <c r="A336" s="102"/>
      <c r="B336" s="106">
        <f>+[3]data1cf!A336</f>
        <v>-194375.83911861232</v>
      </c>
      <c r="C336" s="106">
        <f>+[3]data1cf!B336</f>
        <v>24111.154468365639</v>
      </c>
      <c r="D336" s="106">
        <f>+[3]data1cf!C336</f>
        <v>63390.111236734418</v>
      </c>
      <c r="E336" s="106">
        <f>+[3]data1cf!D336</f>
        <v>60816.335843435663</v>
      </c>
      <c r="F336" s="106">
        <f>+[3]data1cf!E336</f>
        <v>46280.904858688649</v>
      </c>
      <c r="G336" s="106">
        <f>+[3]data1cf!F336</f>
        <v>43931.654429288406</v>
      </c>
      <c r="H336" s="106">
        <f>+[3]data1cf!G336</f>
        <v>41099.887633260383</v>
      </c>
      <c r="I336" s="106">
        <f>+[3]data1cf!H336</f>
        <v>38714.015073218863</v>
      </c>
      <c r="J336" s="106">
        <f>+[3]data1cf!I336</f>
        <v>37809.812882082828</v>
      </c>
      <c r="K336" s="106">
        <f>+[3]data1cf!J336</f>
        <v>36472.76876764193</v>
      </c>
      <c r="L336" s="106">
        <f>+[3]data1cf!K336</f>
        <v>35266.004850800062</v>
      </c>
      <c r="M336" s="106">
        <f>+[3]data1cf!L336</f>
        <v>34193.460228264128</v>
      </c>
      <c r="N336" s="106">
        <f>+[3]data1cf!M336</f>
        <v>33230.420284123771</v>
      </c>
      <c r="O336" s="106">
        <f>+[3]data1cf!N336</f>
        <v>31913.859335955894</v>
      </c>
      <c r="P336" s="106">
        <f>+[3]data1cf!O336</f>
        <v>39546.514177048499</v>
      </c>
      <c r="Q336" s="106">
        <f>+[3]data1cf!P336</f>
        <v>47552.876767971778</v>
      </c>
      <c r="R336" s="106">
        <f>+[3]data1cf!Q336</f>
        <v>36054.829825559806</v>
      </c>
      <c r="S336" s="106">
        <f>+[3]data1cf!R336</f>
        <v>24134.586748299072</v>
      </c>
      <c r="T336" s="106">
        <f>+[3]data1cf!S336</f>
        <v>23591.271084292966</v>
      </c>
      <c r="U336" s="106">
        <f>+[3]data1cf!T336</f>
        <v>23047.865550611394</v>
      </c>
      <c r="V336" s="106">
        <f>+[3]data1cf!U336</f>
        <v>22731.231808383105</v>
      </c>
      <c r="W336" s="106">
        <f>+[3]data1cf!V336</f>
        <v>21960.774008978144</v>
      </c>
      <c r="X336" s="106">
        <f>+[3]data1cf!W336</f>
        <v>21417.082363771326</v>
      </c>
      <c r="Y336" s="106">
        <f>+[3]data1cf!X336</f>
        <v>20873.289569453074</v>
      </c>
      <c r="Z336" s="106">
        <f>+[3]data1cf!Y336</f>
        <v>20554.534699457596</v>
      </c>
      <c r="AA336" s="106">
        <f>+[3]data1cf!Z336</f>
        <v>19785.388304554603</v>
      </c>
      <c r="AB336" s="106">
        <f>+[3]data1cf!AA336</f>
        <v>19241.273489194005</v>
      </c>
      <c r="AC336" s="106">
        <f>+[3]data1cf!AB336</f>
        <v>18697.044829617415</v>
      </c>
      <c r="AD336" s="106">
        <f>+[3]data1cf!AC336</f>
        <v>18377.652204010861</v>
      </c>
      <c r="AE336" s="106">
        <f>+[3]data1cf!AD336</f>
        <v>17608.232214050207</v>
      </c>
      <c r="AF336" s="106">
        <f>+[3]data1cf!AE336</f>
        <v>2885.6263856016158</v>
      </c>
      <c r="AG336" s="106"/>
      <c r="AH336" s="107">
        <f t="shared" si="40"/>
        <v>169146.60374616008</v>
      </c>
      <c r="AI336" s="107">
        <f t="shared" si="42"/>
        <v>280077.98167742707</v>
      </c>
      <c r="AJ336" s="108">
        <f t="shared" si="43"/>
        <v>245720.23889797967</v>
      </c>
      <c r="AK336" s="109">
        <f t="shared" si="41"/>
        <v>0.21838638186454773</v>
      </c>
      <c r="AL336" s="110">
        <f t="shared" si="44"/>
        <v>0.98679950352478951</v>
      </c>
    </row>
    <row r="337" spans="1:38" x14ac:dyDescent="0.2">
      <c r="A337" s="102"/>
      <c r="B337" s="106">
        <f>+[3]data1cf!A337</f>
        <v>-201437.45054555591</v>
      </c>
      <c r="C337" s="106">
        <f>+[3]data1cf!B337</f>
        <v>12916.626057783666</v>
      </c>
      <c r="D337" s="106">
        <f>+[3]data1cf!C337</f>
        <v>56097.816991123429</v>
      </c>
      <c r="E337" s="106">
        <f>+[3]data1cf!D337</f>
        <v>53748.894383180479</v>
      </c>
      <c r="F337" s="106">
        <f>+[3]data1cf!E337</f>
        <v>38137.443157873655</v>
      </c>
      <c r="G337" s="106">
        <f>+[3]data1cf!F337</f>
        <v>36015.596566226115</v>
      </c>
      <c r="H337" s="106">
        <f>+[3]data1cf!G337</f>
        <v>33345.899929787978</v>
      </c>
      <c r="I337" s="106">
        <f>+[3]data1cf!H337</f>
        <v>31128.117122718118</v>
      </c>
      <c r="J337" s="106">
        <f>+[3]data1cf!I337</f>
        <v>30419.470259805559</v>
      </c>
      <c r="K337" s="106">
        <f>+[3]data1cf!J337</f>
        <v>29311.048089322074</v>
      </c>
      <c r="L337" s="106">
        <f>+[3]data1cf!K337</f>
        <v>28310.923993725424</v>
      </c>
      <c r="M337" s="106">
        <f>+[3]data1cf!L337</f>
        <v>27448.64757565131</v>
      </c>
      <c r="N337" s="106">
        <f>+[3]data1cf!M337</f>
        <v>26675.657512680256</v>
      </c>
      <c r="O337" s="106">
        <f>+[3]data1cf!N337</f>
        <v>25579.699144862752</v>
      </c>
      <c r="P337" s="106">
        <f>+[3]data1cf!O337</f>
        <v>33733.787032821187</v>
      </c>
      <c r="Q337" s="106">
        <f>+[3]data1cf!P337</f>
        <v>42194.490636394861</v>
      </c>
      <c r="R337" s="106">
        <f>+[3]data1cf!Q337</f>
        <v>30340.979486282551</v>
      </c>
      <c r="S337" s="106">
        <f>+[3]data1cf!R337</f>
        <v>18089.117326193897</v>
      </c>
      <c r="T337" s="106">
        <f>+[3]data1cf!S337</f>
        <v>17605.142446605212</v>
      </c>
      <c r="U337" s="106">
        <f>+[3]data1cf!T337</f>
        <v>17119.154728680121</v>
      </c>
      <c r="V337" s="106">
        <f>+[3]data1cf!U337</f>
        <v>16846.395045822021</v>
      </c>
      <c r="W337" s="106">
        <f>+[3]data1cf!V337</f>
        <v>16140.897425666193</v>
      </c>
      <c r="X337" s="106">
        <f>+[3]data1cf!W337</f>
        <v>15648.501581266897</v>
      </c>
      <c r="Y337" s="106">
        <f>+[3]data1cf!X337</f>
        <v>15153.840269587006</v>
      </c>
      <c r="Z337" s="106">
        <f>+[3]data1cf!Y337</f>
        <v>14870.943396669463</v>
      </c>
      <c r="AA337" s="106">
        <f>+[3]data1cf!Z337</f>
        <v>14157.447349390965</v>
      </c>
      <c r="AB337" s="106">
        <f>+[3]data1cf!AA337</f>
        <v>13655.57363490872</v>
      </c>
      <c r="AC337" s="106">
        <f>+[3]data1cf!AB337</f>
        <v>13151.15011704334</v>
      </c>
      <c r="AD337" s="106">
        <f>+[3]data1cf!AC337</f>
        <v>12858.460118686897</v>
      </c>
      <c r="AE337" s="106">
        <f>+[3]data1cf!AD337</f>
        <v>12134.345399934104</v>
      </c>
      <c r="AF337" s="106">
        <f>+[3]data1cf!AE337</f>
        <v>-3071.2931660575778</v>
      </c>
      <c r="AG337" s="106"/>
      <c r="AH337" s="107">
        <f t="shared" si="40"/>
        <v>93044.093694436218</v>
      </c>
      <c r="AI337" s="107">
        <f t="shared" si="42"/>
        <v>183241.17237731593</v>
      </c>
      <c r="AJ337" s="108">
        <f t="shared" si="43"/>
        <v>154160.07705097689</v>
      </c>
      <c r="AK337" s="109">
        <f t="shared" si="41"/>
        <v>0.1649663269519806</v>
      </c>
      <c r="AL337" s="110">
        <f t="shared" si="44"/>
        <v>0.94106203243624931</v>
      </c>
    </row>
    <row r="338" spans="1:38" x14ac:dyDescent="0.2">
      <c r="A338" s="102"/>
      <c r="B338" s="106">
        <f>+[3]data1cf!A338</f>
        <v>-164162.08085243811</v>
      </c>
      <c r="C338" s="106">
        <f>+[3]data1cf!B338</f>
        <v>34458.325227832218</v>
      </c>
      <c r="D338" s="106">
        <f>+[3]data1cf!C338</f>
        <v>68418.321196927966</v>
      </c>
      <c r="E338" s="106">
        <f>+[3]data1cf!D338</f>
        <v>68226.885383016313</v>
      </c>
      <c r="F338" s="106">
        <f>+[3]data1cf!E338</f>
        <v>52281.214683961662</v>
      </c>
      <c r="G338" s="106">
        <f>+[3]data1cf!F338</f>
        <v>49915.417540625305</v>
      </c>
      <c r="H338" s="106">
        <f>+[3]data1cf!G338</f>
        <v>47206.111043921846</v>
      </c>
      <c r="I338" s="106">
        <f>+[3]data1cf!H338</f>
        <v>44885.595809717648</v>
      </c>
      <c r="J338" s="106">
        <f>+[3]data1cf!I338</f>
        <v>43855.089228635654</v>
      </c>
      <c r="K338" s="106">
        <f>+[3]data1cf!J338</f>
        <v>42386.441654347902</v>
      </c>
      <c r="L338" s="106">
        <f>+[3]data1cf!K338</f>
        <v>41066.894749159197</v>
      </c>
      <c r="M338" s="106">
        <f>+[3]data1cf!L338</f>
        <v>39862.200347009697</v>
      </c>
      <c r="N338" s="106">
        <f>+[3]data1cf!M338</f>
        <v>38786.439872798874</v>
      </c>
      <c r="O338" s="106">
        <f>+[3]data1cf!N338</f>
        <v>37345.200696974818</v>
      </c>
      <c r="P338" s="106">
        <f>+[3]data1cf!O338</f>
        <v>43498.676861484346</v>
      </c>
      <c r="Q338" s="106">
        <f>+[3]data1cf!P338</f>
        <v>50064.504849669029</v>
      </c>
      <c r="R338" s="106">
        <f>+[3]data1cf!Q338</f>
        <v>40286.944357671207</v>
      </c>
      <c r="S338" s="106">
        <f>+[3]data1cf!R338</f>
        <v>30090.05702745125</v>
      </c>
      <c r="T338" s="106">
        <f>+[3]data1cf!S338</f>
        <v>29536.367094602581</v>
      </c>
      <c r="U338" s="106">
        <f>+[3]data1cf!T338</f>
        <v>28984.903256735968</v>
      </c>
      <c r="V338" s="106">
        <f>+[3]data1cf!U338</f>
        <v>28659.473235836798</v>
      </c>
      <c r="W338" s="106">
        <f>+[3]data1cf!V338</f>
        <v>27888.923000832088</v>
      </c>
      <c r="X338" s="106">
        <f>+[3]data1cf!W338</f>
        <v>27344.546219054777</v>
      </c>
      <c r="Y338" s="106">
        <f>+[3]data1cf!X338</f>
        <v>26802.674926791617</v>
      </c>
      <c r="Z338" s="106">
        <f>+[3]data1cf!Y338</f>
        <v>26485.543132962193</v>
      </c>
      <c r="AA338" s="106">
        <f>+[3]data1cf!Z338</f>
        <v>25726.751724490023</v>
      </c>
      <c r="AB338" s="106">
        <f>+[3]data1cf!AA338</f>
        <v>25192.8569762923</v>
      </c>
      <c r="AC338" s="106">
        <f>+[3]data1cf!AB338</f>
        <v>24661.782178616188</v>
      </c>
      <c r="AD338" s="106">
        <f>+[3]data1cf!AC338</f>
        <v>24355.703719227196</v>
      </c>
      <c r="AE338" s="106">
        <f>+[3]data1cf!AD338</f>
        <v>23608.433366846584</v>
      </c>
      <c r="AF338" s="106">
        <f>+[3]data1cf!AE338</f>
        <v>11112.150501432654</v>
      </c>
      <c r="AG338" s="106"/>
      <c r="AH338" s="107">
        <f t="shared" si="40"/>
        <v>258002.07285977286</v>
      </c>
      <c r="AI338" s="107">
        <f t="shared" si="42"/>
        <v>386252.99389543914</v>
      </c>
      <c r="AJ338" s="108">
        <f t="shared" si="43"/>
        <v>348223.2042921767</v>
      </c>
      <c r="AK338" s="109">
        <f t="shared" si="41"/>
        <v>0.3077008783817291</v>
      </c>
      <c r="AL338" s="110">
        <f t="shared" si="44"/>
        <v>0.99744068848504597</v>
      </c>
    </row>
    <row r="339" spans="1:38" x14ac:dyDescent="0.2">
      <c r="A339" s="102"/>
      <c r="B339" s="106">
        <f>+[3]data1cf!A339</f>
        <v>-164470.39546008926</v>
      </c>
      <c r="C339" s="106">
        <f>+[3]data1cf!B339</f>
        <v>33935.576590021752</v>
      </c>
      <c r="D339" s="106">
        <f>+[3]data1cf!C339</f>
        <v>68313.860231968021</v>
      </c>
      <c r="E339" s="106">
        <f>+[3]data1cf!D339</f>
        <v>63609.001811671609</v>
      </c>
      <c r="F339" s="106">
        <f>+[3]data1cf!E339</f>
        <v>50511.786223092437</v>
      </c>
      <c r="G339" s="106">
        <f>+[3]data1cf!F339</f>
        <v>48202.802555485701</v>
      </c>
      <c r="H339" s="106">
        <f>+[3]data1cf!G339</f>
        <v>45540.568123434001</v>
      </c>
      <c r="I339" s="106">
        <f>+[3]data1cf!H339</f>
        <v>43265.85107908526</v>
      </c>
      <c r="J339" s="106">
        <f>+[3]data1cf!I339</f>
        <v>42278.707048177908</v>
      </c>
      <c r="K339" s="106">
        <f>+[3]data1cf!J339</f>
        <v>40861.541408152116</v>
      </c>
      <c r="L339" s="106">
        <f>+[3]data1cf!K339</f>
        <v>39588.828721600366</v>
      </c>
      <c r="M339" s="106">
        <f>+[3]data1cf!L339</f>
        <v>38430.938596014195</v>
      </c>
      <c r="N339" s="106">
        <f>+[3]data1cf!M339</f>
        <v>37397.811476242568</v>
      </c>
      <c r="O339" s="106">
        <f>+[3]data1cf!N339</f>
        <v>36006.361593682821</v>
      </c>
      <c r="P339" s="106">
        <f>+[3]data1cf!O339</f>
        <v>42219.458981167845</v>
      </c>
      <c r="Q339" s="106">
        <f>+[3]data1cf!P339</f>
        <v>48829.80130499645</v>
      </c>
      <c r="R339" s="106">
        <f>+[3]data1cf!Q339</f>
        <v>39046.505626317463</v>
      </c>
      <c r="S339" s="106">
        <f>+[3]data1cf!R339</f>
        <v>28850.06617076695</v>
      </c>
      <c r="T339" s="106">
        <f>+[3]data1cf!S339</f>
        <v>28310.90476002403</v>
      </c>
      <c r="U339" s="106">
        <f>+[3]data1cf!T339</f>
        <v>27773.595691143055</v>
      </c>
      <c r="V339" s="106">
        <f>+[3]data1cf!U339</f>
        <v>27458.852246312614</v>
      </c>
      <c r="W339" s="106">
        <f>+[3]data1cf!V339</f>
        <v>26704.758527098238</v>
      </c>
      <c r="X339" s="106">
        <f>+[3]data1cf!W339</f>
        <v>26173.346623782243</v>
      </c>
      <c r="Y339" s="106">
        <f>+[3]data1cf!X339</f>
        <v>25644.019547551055</v>
      </c>
      <c r="Z339" s="106">
        <f>+[3]data1cf!Y339</f>
        <v>25336.053811207348</v>
      </c>
      <c r="AA339" s="106">
        <f>+[3]data1cf!Z339</f>
        <v>24591.871931937552</v>
      </c>
      <c r="AB339" s="106">
        <f>+[3]data1cf!AA339</f>
        <v>24069.182167503728</v>
      </c>
      <c r="AC339" s="106">
        <f>+[3]data1cf!AB339</f>
        <v>23548.83889432119</v>
      </c>
      <c r="AD339" s="106">
        <f>+[3]data1cf!AC339</f>
        <v>23250.17961279329</v>
      </c>
      <c r="AE339" s="106">
        <f>+[3]data1cf!AD339</f>
        <v>22515.475512502038</v>
      </c>
      <c r="AF339" s="106">
        <f>+[3]data1cf!AE339</f>
        <v>10005.92800407279</v>
      </c>
      <c r="AG339" s="106"/>
      <c r="AH339" s="107">
        <f t="shared" si="40"/>
        <v>243556.37483049388</v>
      </c>
      <c r="AI339" s="107">
        <f t="shared" si="42"/>
        <v>367265.32012148265</v>
      </c>
      <c r="AJ339" s="108">
        <f t="shared" si="43"/>
        <v>330436.58332724933</v>
      </c>
      <c r="AK339" s="109">
        <f t="shared" si="41"/>
        <v>0.29738374352455144</v>
      </c>
      <c r="AL339" s="110">
        <f t="shared" ref="AL339:AL354" si="45">1-EXP(-(1/0.25)*(AI339/ABS($AI$1010)))</f>
        <v>0.99656808672698971</v>
      </c>
    </row>
    <row r="340" spans="1:38" x14ac:dyDescent="0.2">
      <c r="A340" s="102"/>
      <c r="B340" s="106">
        <f>+[3]data1cf!A340</f>
        <v>-176769.76694073854</v>
      </c>
      <c r="C340" s="106">
        <f>+[3]data1cf!B340</f>
        <v>29981.224280986862</v>
      </c>
      <c r="D340" s="106">
        <f>+[3]data1cf!C340</f>
        <v>67881.736824943597</v>
      </c>
      <c r="E340" s="106">
        <f>+[3]data1cf!D340</f>
        <v>64794.136757811953</v>
      </c>
      <c r="F340" s="106">
        <f>+[3]data1cf!E340</f>
        <v>48408.630441097033</v>
      </c>
      <c r="G340" s="106">
        <f>+[3]data1cf!F340</f>
        <v>46095.126558762669</v>
      </c>
      <c r="H340" s="106">
        <f>+[3]data1cf!G340</f>
        <v>43373.439018299148</v>
      </c>
      <c r="I340" s="106">
        <f>+[3]data1cf!H340</f>
        <v>41062.883184947423</v>
      </c>
      <c r="J340" s="106">
        <f>+[3]data1cf!I340</f>
        <v>40118.794365971407</v>
      </c>
      <c r="K340" s="106">
        <f>+[3]data1cf!J340</f>
        <v>38745.238392975647</v>
      </c>
      <c r="L340" s="106">
        <f>+[3]data1cf!K340</f>
        <v>37509.359362505958</v>
      </c>
      <c r="M340" s="106">
        <f>+[3]data1cf!L340</f>
        <v>36396.231918407648</v>
      </c>
      <c r="N340" s="106">
        <f>+[3]data1cf!M340</f>
        <v>35400.747669177741</v>
      </c>
      <c r="O340" s="106">
        <f>+[3]data1cf!N340</f>
        <v>34050.410647666329</v>
      </c>
      <c r="P340" s="106">
        <f>+[3]data1cf!O340</f>
        <v>40856.801775021944</v>
      </c>
      <c r="Q340" s="106">
        <f>+[3]data1cf!P340</f>
        <v>48047.630241872983</v>
      </c>
      <c r="R340" s="106">
        <f>+[3]data1cf!Q340</f>
        <v>37561.61244413961</v>
      </c>
      <c r="S340" s="106">
        <f>+[3]data1cf!R340</f>
        <v>26660.048367355121</v>
      </c>
      <c r="T340" s="106">
        <f>+[3]data1cf!S340</f>
        <v>26122.244128009013</v>
      </c>
      <c r="U340" s="106">
        <f>+[3]data1cf!T340</f>
        <v>25585.419024509749</v>
      </c>
      <c r="V340" s="106">
        <f>+[3]data1cf!U340</f>
        <v>25272.150630229888</v>
      </c>
      <c r="W340" s="106">
        <f>+[3]data1cf!V340</f>
        <v>24514.824602575361</v>
      </c>
      <c r="X340" s="106">
        <f>+[3]data1cf!W340</f>
        <v>23981.116702394494</v>
      </c>
      <c r="Y340" s="106">
        <f>+[3]data1cf!X340</f>
        <v>23448.510828235376</v>
      </c>
      <c r="Z340" s="106">
        <f>+[3]data1cf!Y340</f>
        <v>23138.059666046291</v>
      </c>
      <c r="AA340" s="106">
        <f>+[3]data1cf!Z340</f>
        <v>22386.738392928317</v>
      </c>
      <c r="AB340" s="106">
        <f>+[3]data1cf!AA340</f>
        <v>21857.640958566626</v>
      </c>
      <c r="AC340" s="106">
        <f>+[3]data1cf!AB340</f>
        <v>21329.783864201279</v>
      </c>
      <c r="AD340" s="106">
        <f>+[3]data1cf!AC340</f>
        <v>21024.203386488552</v>
      </c>
      <c r="AE340" s="106">
        <f>+[3]data1cf!AD340</f>
        <v>20277.940652564939</v>
      </c>
      <c r="AF340" s="106">
        <f>+[3]data1cf!AE340</f>
        <v>6860.2263429323648</v>
      </c>
      <c r="AG340" s="106"/>
      <c r="AH340" s="107">
        <f t="shared" si="40"/>
        <v>214038.08608757012</v>
      </c>
      <c r="AI340" s="107">
        <f t="shared" si="42"/>
        <v>332021.01659285644</v>
      </c>
      <c r="AJ340" s="108">
        <f t="shared" si="43"/>
        <v>296319.14053009404</v>
      </c>
      <c r="AK340" s="109">
        <f t="shared" si="41"/>
        <v>0.26431304812431344</v>
      </c>
      <c r="AL340" s="110">
        <f t="shared" si="45"/>
        <v>0.99408388696510896</v>
      </c>
    </row>
    <row r="341" spans="1:38" x14ac:dyDescent="0.2">
      <c r="A341" s="102"/>
      <c r="B341" s="106">
        <f>+[3]data1cf!A341</f>
        <v>-197730.5639345292</v>
      </c>
      <c r="C341" s="106">
        <f>+[3]data1cf!B341</f>
        <v>21449.242183484545</v>
      </c>
      <c r="D341" s="106">
        <f>+[3]data1cf!C341</f>
        <v>62315.232197248115</v>
      </c>
      <c r="E341" s="106">
        <f>+[3]data1cf!D341</f>
        <v>60260.055585344264</v>
      </c>
      <c r="F341" s="106">
        <f>+[3]data1cf!E341</f>
        <v>44240.658551581306</v>
      </c>
      <c r="G341" s="106">
        <f>+[3]data1cf!F341</f>
        <v>41938.808261516257</v>
      </c>
      <c r="H341" s="106">
        <f>+[3]data1cf!G341</f>
        <v>39132.312576261262</v>
      </c>
      <c r="I341" s="106">
        <f>+[3]data1cf!H341</f>
        <v>36776.558077014604</v>
      </c>
      <c r="J341" s="106">
        <f>+[3]data1cf!I341</f>
        <v>35920.222407949899</v>
      </c>
      <c r="K341" s="106">
        <f>+[3]data1cf!J341</f>
        <v>34638.120633770304</v>
      </c>
      <c r="L341" s="106">
        <f>+[3]data1cf!K341</f>
        <v>33480.625387565946</v>
      </c>
      <c r="M341" s="106">
        <f>+[3]data1cf!L341</f>
        <v>32459.316740299852</v>
      </c>
      <c r="N341" s="106">
        <f>+[3]data1cf!M341</f>
        <v>31542.160019857285</v>
      </c>
      <c r="O341" s="106">
        <f>+[3]data1cf!N341</f>
        <v>30278.467825650419</v>
      </c>
      <c r="P341" s="106">
        <f>+[3]data1cf!O341</f>
        <v>38111.176287118258</v>
      </c>
      <c r="Q341" s="106">
        <f>+[3]data1cf!P341</f>
        <v>46301.467485223831</v>
      </c>
      <c r="R341" s="106">
        <f>+[3]data1cf!Q341</f>
        <v>34621.898464606769</v>
      </c>
      <c r="S341" s="106">
        <f>+[3]data1cf!R341</f>
        <v>22524.811706967841</v>
      </c>
      <c r="T341" s="106">
        <f>+[3]data1cf!S341</f>
        <v>21994.248999154559</v>
      </c>
      <c r="U341" s="106">
        <f>+[3]data1cf!T341</f>
        <v>21463.057649140319</v>
      </c>
      <c r="V341" s="106">
        <f>+[3]data1cf!U341</f>
        <v>21155.924282614506</v>
      </c>
      <c r="W341" s="106">
        <f>+[3]data1cf!V341</f>
        <v>20398.713019667608</v>
      </c>
      <c r="X341" s="106">
        <f>+[3]data1cf!W341</f>
        <v>19865.520307369625</v>
      </c>
      <c r="Y341" s="106">
        <f>+[3]data1cf!X341</f>
        <v>19331.620052736369</v>
      </c>
      <c r="Z341" s="106">
        <f>+[3]data1cf!Y341</f>
        <v>19020.071138329513</v>
      </c>
      <c r="AA341" s="106">
        <f>+[3]data1cf!Z341</f>
        <v>18261.611374595479</v>
      </c>
      <c r="AB341" s="106">
        <f>+[3]data1cf!AA341</f>
        <v>17725.458569079739</v>
      </c>
      <c r="AC341" s="106">
        <f>+[3]data1cf!AB341</f>
        <v>17188.509418432222</v>
      </c>
      <c r="AD341" s="106">
        <f>+[3]data1cf!AC341</f>
        <v>16873.715485502718</v>
      </c>
      <c r="AE341" s="106">
        <f>+[3]data1cf!AD341</f>
        <v>16112.125803615058</v>
      </c>
      <c r="AF341" s="106">
        <f>+[3]data1cf!AE341</f>
        <v>1149.928867820523</v>
      </c>
      <c r="AG341" s="106"/>
      <c r="AH341" s="107">
        <f t="shared" si="40"/>
        <v>149873.0235811485</v>
      </c>
      <c r="AI341" s="107">
        <f t="shared" si="42"/>
        <v>255681.34904117067</v>
      </c>
      <c r="AJ341" s="108">
        <f t="shared" si="43"/>
        <v>222571.91879274207</v>
      </c>
      <c r="AK341" s="109">
        <f t="shared" si="41"/>
        <v>0.20440978407859803</v>
      </c>
      <c r="AL341" s="110">
        <f t="shared" si="45"/>
        <v>0.98075582918088733</v>
      </c>
    </row>
    <row r="342" spans="1:38" x14ac:dyDescent="0.2">
      <c r="A342" s="102"/>
      <c r="B342" s="106">
        <f>+[3]data1cf!A342</f>
        <v>-193012.79877487195</v>
      </c>
      <c r="C342" s="106">
        <f>+[3]data1cf!B342</f>
        <v>21424.341420858589</v>
      </c>
      <c r="D342" s="106">
        <f>+[3]data1cf!C342</f>
        <v>59405.89451580937</v>
      </c>
      <c r="E342" s="106">
        <f>+[3]data1cf!D342</f>
        <v>59028.516464116052</v>
      </c>
      <c r="F342" s="106">
        <f>+[3]data1cf!E342</f>
        <v>43566.401310477857</v>
      </c>
      <c r="G342" s="106">
        <f>+[3]data1cf!F342</f>
        <v>41315.394861848006</v>
      </c>
      <c r="H342" s="106">
        <f>+[3]data1cf!G342</f>
        <v>38573.598212904573</v>
      </c>
      <c r="I342" s="106">
        <f>+[3]data1cf!H342</f>
        <v>36271.875198302165</v>
      </c>
      <c r="J342" s="106">
        <f>+[3]data1cf!I342</f>
        <v>35435.501721713546</v>
      </c>
      <c r="K342" s="106">
        <f>+[3]data1cf!J342</f>
        <v>34180.141958617765</v>
      </c>
      <c r="L342" s="106">
        <f>+[3]data1cf!K342</f>
        <v>33048.124861530203</v>
      </c>
      <c r="M342" s="106">
        <f>+[3]data1cf!L342</f>
        <v>32049.055666653221</v>
      </c>
      <c r="N342" s="106">
        <f>+[3]data1cf!M342</f>
        <v>31153.425168940259</v>
      </c>
      <c r="O342" s="106">
        <f>+[3]data1cf!N342</f>
        <v>29916.026480410124</v>
      </c>
      <c r="P342" s="106">
        <f>+[3]data1cf!O342</f>
        <v>37559.764890455299</v>
      </c>
      <c r="Q342" s="106">
        <f>+[3]data1cf!P342</f>
        <v>45553.243203315098</v>
      </c>
      <c r="R342" s="106">
        <f>+[3]data1cf!Q342</f>
        <v>34153.471731190373</v>
      </c>
      <c r="S342" s="106">
        <f>+[3]data1cf!R342</f>
        <v>22342.490068978448</v>
      </c>
      <c r="T342" s="106">
        <f>+[3]data1cf!S342</f>
        <v>21823.910995433544</v>
      </c>
      <c r="U342" s="106">
        <f>+[3]data1cf!T342</f>
        <v>21304.734673631385</v>
      </c>
      <c r="V342" s="106">
        <f>+[3]data1cf!U342</f>
        <v>21006.222780196054</v>
      </c>
      <c r="W342" s="106">
        <f>+[3]data1cf!V342</f>
        <v>20264.518077941146</v>
      </c>
      <c r="X342" s="106">
        <f>+[3]data1cf!W342</f>
        <v>19743.440340461668</v>
      </c>
      <c r="Y342" s="106">
        <f>+[3]data1cf!X342</f>
        <v>19221.690394806908</v>
      </c>
      <c r="Z342" s="106">
        <f>+[3]data1cf!Y342</f>
        <v>18919.056019687305</v>
      </c>
      <c r="AA342" s="106">
        <f>+[3]data1cf!Z342</f>
        <v>18176.09260900331</v>
      </c>
      <c r="AB342" s="106">
        <f>+[3]data1cf!AA342</f>
        <v>17652.202603252241</v>
      </c>
      <c r="AC342" s="106">
        <f>+[3]data1cf!AB342</f>
        <v>17127.556021277771</v>
      </c>
      <c r="AD342" s="106">
        <f>+[3]data1cf!AC342</f>
        <v>16821.967005751707</v>
      </c>
      <c r="AE342" s="106">
        <f>+[3]data1cf!AD342</f>
        <v>16075.901658593233</v>
      </c>
      <c r="AF342" s="106">
        <f>+[3]data1cf!AE342</f>
        <v>1470.2535416168612</v>
      </c>
      <c r="AG342" s="106"/>
      <c r="AH342" s="107">
        <f t="shared" si="40"/>
        <v>148256.46755548607</v>
      </c>
      <c r="AI342" s="107">
        <f t="shared" si="42"/>
        <v>252522.95712880054</v>
      </c>
      <c r="AJ342" s="108">
        <f t="shared" si="43"/>
        <v>219972.86009875272</v>
      </c>
      <c r="AK342" s="109">
        <f t="shared" si="41"/>
        <v>0.2050955355167389</v>
      </c>
      <c r="AL342" s="110">
        <f t="shared" si="45"/>
        <v>0.97979341192594738</v>
      </c>
    </row>
    <row r="343" spans="1:38" x14ac:dyDescent="0.2">
      <c r="A343" s="102"/>
      <c r="B343" s="106">
        <f>+[3]data1cf!A343</f>
        <v>-192079.22089753248</v>
      </c>
      <c r="C343" s="106">
        <f>+[3]data1cf!B343</f>
        <v>21887.40535187599</v>
      </c>
      <c r="D343" s="106">
        <f>+[3]data1cf!C343</f>
        <v>59649.067633499741</v>
      </c>
      <c r="E343" s="106">
        <f>+[3]data1cf!D343</f>
        <v>59620.900950623094</v>
      </c>
      <c r="F343" s="106">
        <f>+[3]data1cf!E343</f>
        <v>44561.693788286619</v>
      </c>
      <c r="G343" s="106">
        <f>+[3]data1cf!F343</f>
        <v>42283.31980469446</v>
      </c>
      <c r="H343" s="106">
        <f>+[3]data1cf!G343</f>
        <v>39522.396862046648</v>
      </c>
      <c r="I343" s="106">
        <f>+[3]data1cf!H343</f>
        <v>37200.663361488521</v>
      </c>
      <c r="J343" s="106">
        <f>+[3]data1cf!I343</f>
        <v>36340.439287539324</v>
      </c>
      <c r="K343" s="106">
        <f>+[3]data1cf!J343</f>
        <v>35057.241279129506</v>
      </c>
      <c r="L343" s="106">
        <f>+[3]data1cf!K343</f>
        <v>33900.079983989315</v>
      </c>
      <c r="M343" s="106">
        <f>+[3]data1cf!L343</f>
        <v>32875.376069513281</v>
      </c>
      <c r="N343" s="106">
        <f>+[3]data1cf!M343</f>
        <v>31956.594708270117</v>
      </c>
      <c r="O343" s="106">
        <f>+[3]data1cf!N343</f>
        <v>30692.340764945126</v>
      </c>
      <c r="P343" s="106">
        <f>+[3]data1cf!O343</f>
        <v>38269.262807662366</v>
      </c>
      <c r="Q343" s="106">
        <f>+[3]data1cf!P343</f>
        <v>46204.094308257925</v>
      </c>
      <c r="R343" s="106">
        <f>+[3]data1cf!Q343</f>
        <v>34851.879562878057</v>
      </c>
      <c r="S343" s="106">
        <f>+[3]data1cf!R343</f>
        <v>23085.597901263885</v>
      </c>
      <c r="T343" s="106">
        <f>+[3]data1cf!S343</f>
        <v>22559.860225151402</v>
      </c>
      <c r="U343" s="106">
        <f>+[3]data1cf!T343</f>
        <v>22033.762860311283</v>
      </c>
      <c r="V343" s="106">
        <f>+[3]data1cf!U343</f>
        <v>21729.955025397066</v>
      </c>
      <c r="W343" s="106">
        <f>+[3]data1cf!V343</f>
        <v>20980.445578081351</v>
      </c>
      <c r="X343" s="106">
        <f>+[3]data1cf!W343</f>
        <v>20453.20309849664</v>
      </c>
      <c r="Y343" s="106">
        <f>+[3]data1cf!X343</f>
        <v>19925.555786080207</v>
      </c>
      <c r="Z343" s="106">
        <f>+[3]data1cf!Y343</f>
        <v>19618.617913879527</v>
      </c>
      <c r="AA343" s="106">
        <f>+[3]data1cf!Z343</f>
        <v>18868.997718462808</v>
      </c>
      <c r="AB343" s="106">
        <f>+[3]data1cf!AA343</f>
        <v>18340.06156931282</v>
      </c>
      <c r="AC343" s="106">
        <f>+[3]data1cf!AB343</f>
        <v>17810.669777244162</v>
      </c>
      <c r="AD343" s="106">
        <f>+[3]data1cf!AC343</f>
        <v>17501.910173629083</v>
      </c>
      <c r="AE343" s="106">
        <f>+[3]data1cf!AD343</f>
        <v>16750.464177121874</v>
      </c>
      <c r="AF343" s="106">
        <f>+[3]data1cf!AE343</f>
        <v>2209.1252374553696</v>
      </c>
      <c r="AG343" s="106"/>
      <c r="AH343" s="107">
        <f t="shared" si="40"/>
        <v>156078.71046093834</v>
      </c>
      <c r="AI343" s="107">
        <f t="shared" si="42"/>
        <v>262772.50443187793</v>
      </c>
      <c r="AJ343" s="108">
        <f t="shared" si="43"/>
        <v>229610.90001339035</v>
      </c>
      <c r="AK343" s="109">
        <f t="shared" si="41"/>
        <v>0.2102434813976288</v>
      </c>
      <c r="AL343" s="110">
        <f t="shared" si="45"/>
        <v>0.98275292860814645</v>
      </c>
    </row>
    <row r="344" spans="1:38" x14ac:dyDescent="0.2">
      <c r="A344" s="102"/>
      <c r="B344" s="106">
        <f>+[3]data1cf!A344</f>
        <v>-180027.556026504</v>
      </c>
      <c r="C344" s="106">
        <f>+[3]data1cf!B344</f>
        <v>29613.249852642606</v>
      </c>
      <c r="D344" s="106">
        <f>+[3]data1cf!C344</f>
        <v>66927.906922910595</v>
      </c>
      <c r="E344" s="106">
        <f>+[3]data1cf!D344</f>
        <v>63697.182297887208</v>
      </c>
      <c r="F344" s="106">
        <f>+[3]data1cf!E344</f>
        <v>48936.505408851503</v>
      </c>
      <c r="G344" s="106">
        <f>+[3]data1cf!F344</f>
        <v>46585.826906980568</v>
      </c>
      <c r="H344" s="106">
        <f>+[3]data1cf!G344</f>
        <v>43817.700657482899</v>
      </c>
      <c r="I344" s="106">
        <f>+[3]data1cf!H344</f>
        <v>41468.14013420901</v>
      </c>
      <c r="J344" s="106">
        <f>+[3]data1cf!I344</f>
        <v>40508.732813982686</v>
      </c>
      <c r="K344" s="106">
        <f>+[3]data1cf!J344</f>
        <v>39114.882590790847</v>
      </c>
      <c r="L344" s="106">
        <f>+[3]data1cf!K344</f>
        <v>37859.744492882121</v>
      </c>
      <c r="M344" s="106">
        <f>+[3]data1cf!L344</f>
        <v>36729.60271616657</v>
      </c>
      <c r="N344" s="106">
        <f>+[3]data1cf!M344</f>
        <v>35717.741476444557</v>
      </c>
      <c r="O344" s="106">
        <f>+[3]data1cf!N344</f>
        <v>34347.479046291948</v>
      </c>
      <c r="P344" s="106">
        <f>+[3]data1cf!O344</f>
        <v>41282.737573397128</v>
      </c>
      <c r="Q344" s="106">
        <f>+[3]data1cf!P344</f>
        <v>48608.385577764391</v>
      </c>
      <c r="R344" s="106">
        <f>+[3]data1cf!Q344</f>
        <v>37928.726384486756</v>
      </c>
      <c r="S344" s="106">
        <f>+[3]data1cf!R344</f>
        <v>26828.938837661459</v>
      </c>
      <c r="T344" s="106">
        <f>+[3]data1cf!S344</f>
        <v>26282.333655082301</v>
      </c>
      <c r="U344" s="106">
        <f>+[3]data1cf!T344</f>
        <v>25736.698693995495</v>
      </c>
      <c r="V344" s="106">
        <f>+[3]data1cf!U344</f>
        <v>25417.090530143498</v>
      </c>
      <c r="W344" s="106">
        <f>+[3]data1cf!V344</f>
        <v>24648.456736077016</v>
      </c>
      <c r="X344" s="106">
        <f>+[3]data1cf!W344</f>
        <v>24105.910598328912</v>
      </c>
      <c r="Y344" s="106">
        <f>+[3]data1cf!X344</f>
        <v>23564.456453418054</v>
      </c>
      <c r="Z344" s="106">
        <f>+[3]data1cf!Y344</f>
        <v>23247.514705991067</v>
      </c>
      <c r="AA344" s="106">
        <f>+[3]data1cf!Z344</f>
        <v>22484.956164041963</v>
      </c>
      <c r="AB344" s="106">
        <f>+[3]data1cf!AA344</f>
        <v>21946.978517011412</v>
      </c>
      <c r="AC344" s="106">
        <f>+[3]data1cf!AB344</f>
        <v>21410.229917539589</v>
      </c>
      <c r="AD344" s="106">
        <f>+[3]data1cf!AC344</f>
        <v>21098.017674461167</v>
      </c>
      <c r="AE344" s="106">
        <f>+[3]data1cf!AD344</f>
        <v>20340.568453121989</v>
      </c>
      <c r="AF344" s="106">
        <f>+[3]data1cf!AE344</f>
        <v>6676.2995118996914</v>
      </c>
      <c r="AG344" s="106"/>
      <c r="AH344" s="107">
        <f t="shared" si="40"/>
        <v>211247.30817021916</v>
      </c>
      <c r="AI344" s="107">
        <f t="shared" si="42"/>
        <v>330006.81458752236</v>
      </c>
      <c r="AJ344" s="108">
        <f t="shared" si="43"/>
        <v>294008.87850302987</v>
      </c>
      <c r="AK344" s="109">
        <f t="shared" si="41"/>
        <v>0.25810611844062792</v>
      </c>
      <c r="AL344" s="110">
        <f t="shared" si="45"/>
        <v>0.99389687337615673</v>
      </c>
    </row>
    <row r="345" spans="1:38" x14ac:dyDescent="0.2">
      <c r="A345" s="102"/>
      <c r="B345" s="106">
        <f>+[3]data1cf!A345</f>
        <v>-200629.58679662202</v>
      </c>
      <c r="C345" s="106">
        <f>+[3]data1cf!B345</f>
        <v>22726.582936573817</v>
      </c>
      <c r="D345" s="106">
        <f>+[3]data1cf!C345</f>
        <v>59190.226989532937</v>
      </c>
      <c r="E345" s="106">
        <f>+[3]data1cf!D345</f>
        <v>57641.734644529904</v>
      </c>
      <c r="F345" s="106">
        <f>+[3]data1cf!E345</f>
        <v>44237.524197013205</v>
      </c>
      <c r="G345" s="106">
        <f>+[3]data1cf!F345</f>
        <v>41918.273970138354</v>
      </c>
      <c r="H345" s="106">
        <f>+[3]data1cf!G345</f>
        <v>39083.830457221746</v>
      </c>
      <c r="I345" s="106">
        <f>+[3]data1cf!H345</f>
        <v>36706.229520544293</v>
      </c>
      <c r="J345" s="106">
        <f>+[3]data1cf!I345</f>
        <v>35847.909472603933</v>
      </c>
      <c r="K345" s="106">
        <f>+[3]data1cf!J345</f>
        <v>34561.628229709517</v>
      </c>
      <c r="L345" s="106">
        <f>+[3]data1cf!K345</f>
        <v>33399.641246264771</v>
      </c>
      <c r="M345" s="106">
        <f>+[3]data1cf!L345</f>
        <v>32375.775396119832</v>
      </c>
      <c r="N345" s="106">
        <f>+[3]data1cf!M345</f>
        <v>31455.528885488209</v>
      </c>
      <c r="O345" s="106">
        <f>+[3]data1cf!N345</f>
        <v>30187.536438147465</v>
      </c>
      <c r="P345" s="106">
        <f>+[3]data1cf!O345</f>
        <v>38147.247005278718</v>
      </c>
      <c r="Q345" s="106">
        <f>+[3]data1cf!P345</f>
        <v>46465.76412303275</v>
      </c>
      <c r="R345" s="106">
        <f>+[3]data1cf!Q345</f>
        <v>34617.151093433189</v>
      </c>
      <c r="S345" s="106">
        <f>+[3]data1cf!R345</f>
        <v>22348.662604544916</v>
      </c>
      <c r="T345" s="106">
        <f>+[3]data1cf!S345</f>
        <v>21814.260754988063</v>
      </c>
      <c r="U345" s="106">
        <f>+[3]data1cf!T345</f>
        <v>21279.125407656917</v>
      </c>
      <c r="V345" s="106">
        <f>+[3]data1cf!U345</f>
        <v>20969.283935093044</v>
      </c>
      <c r="W345" s="106">
        <f>+[3]data1cf!V345</f>
        <v>20206.565539790536</v>
      </c>
      <c r="X345" s="106">
        <f>+[3]data1cf!W345</f>
        <v>19669.095009140467</v>
      </c>
      <c r="Y345" s="106">
        <f>+[3]data1cf!X345</f>
        <v>19130.798920283261</v>
      </c>
      <c r="Z345" s="106">
        <f>+[3]data1cf!Y345</f>
        <v>18816.016204509971</v>
      </c>
      <c r="AA345" s="106">
        <f>+[3]data1cf!Z345</f>
        <v>18051.630257960162</v>
      </c>
      <c r="AB345" s="106">
        <f>+[3]data1cf!AA345</f>
        <v>17510.705899704582</v>
      </c>
      <c r="AC345" s="106">
        <f>+[3]data1cf!AB345</f>
        <v>16968.852368413747</v>
      </c>
      <c r="AD345" s="106">
        <f>+[3]data1cf!AC345</f>
        <v>16650.248442686381</v>
      </c>
      <c r="AE345" s="106">
        <f>+[3]data1cf!AD345</f>
        <v>15882.245449706083</v>
      </c>
      <c r="AF345" s="106">
        <f>+[3]data1cf!AE345</f>
        <v>703.26293641876327</v>
      </c>
      <c r="AG345" s="106"/>
      <c r="AH345" s="107">
        <f t="shared" si="40"/>
        <v>143047.99105627157</v>
      </c>
      <c r="AI345" s="107">
        <f t="shared" si="42"/>
        <v>248203.289111402</v>
      </c>
      <c r="AJ345" s="108">
        <f t="shared" si="43"/>
        <v>215193.22019823117</v>
      </c>
      <c r="AK345" s="109">
        <f t="shared" si="41"/>
        <v>0.19789072871208196</v>
      </c>
      <c r="AL345" s="110">
        <f t="shared" si="45"/>
        <v>0.97839872955306684</v>
      </c>
    </row>
    <row r="346" spans="1:38" x14ac:dyDescent="0.2">
      <c r="A346" s="102"/>
      <c r="B346" s="106">
        <f>+[3]data1cf!A346</f>
        <v>-192123.73030323832</v>
      </c>
      <c r="C346" s="106">
        <f>+[3]data1cf!B346</f>
        <v>23484.38423249351</v>
      </c>
      <c r="D346" s="106">
        <f>+[3]data1cf!C346</f>
        <v>65112.022243833213</v>
      </c>
      <c r="E346" s="106">
        <f>+[3]data1cf!D346</f>
        <v>62631.144248461365</v>
      </c>
      <c r="F346" s="106">
        <f>+[3]data1cf!E346</f>
        <v>46097.888675575145</v>
      </c>
      <c r="G346" s="106">
        <f>+[3]data1cf!F346</f>
        <v>43768.305045715199</v>
      </c>
      <c r="H346" s="106">
        <f>+[3]data1cf!G346</f>
        <v>40963.495608245168</v>
      </c>
      <c r="I346" s="106">
        <f>+[3]data1cf!H346</f>
        <v>38599.638975588445</v>
      </c>
      <c r="J346" s="106">
        <f>+[3]data1cf!I346</f>
        <v>37701.546093610115</v>
      </c>
      <c r="K346" s="106">
        <f>+[3]data1cf!J346</f>
        <v>36373.192158928927</v>
      </c>
      <c r="L346" s="106">
        <f>+[3]data1cf!K346</f>
        <v>35174.877277522217</v>
      </c>
      <c r="M346" s="106">
        <f>+[3]data1cf!L346</f>
        <v>34109.254139320983</v>
      </c>
      <c r="N346" s="106">
        <f>+[3]data1cf!M346</f>
        <v>33153.118127725946</v>
      </c>
      <c r="O346" s="106">
        <f>+[3]data1cf!N346</f>
        <v>31845.16510083367</v>
      </c>
      <c r="P346" s="106">
        <f>+[3]data1cf!O346</f>
        <v>39383.992319229088</v>
      </c>
      <c r="Q346" s="106">
        <f>+[3]data1cf!P346</f>
        <v>47293.979294253229</v>
      </c>
      <c r="R346" s="106">
        <f>+[3]data1cf!Q346</f>
        <v>35928.537755828409</v>
      </c>
      <c r="S346" s="106">
        <f>+[3]data1cf!R346</f>
        <v>24143.406126161834</v>
      </c>
      <c r="T346" s="106">
        <f>+[3]data1cf!S346</f>
        <v>23604.638703613069</v>
      </c>
      <c r="U346" s="106">
        <f>+[3]data1cf!T346</f>
        <v>23065.824857662119</v>
      </c>
      <c r="V346" s="106">
        <f>+[3]data1cf!U346</f>
        <v>22752.445356792239</v>
      </c>
      <c r="W346" s="106">
        <f>+[3]data1cf!V346</f>
        <v>21988.052282964505</v>
      </c>
      <c r="X346" s="106">
        <f>+[3]data1cf!W346</f>
        <v>21449.090642217059</v>
      </c>
      <c r="Y346" s="106">
        <f>+[3]data1cf!X346</f>
        <v>20910.076751521512</v>
      </c>
      <c r="Z346" s="106">
        <f>+[3]data1cf!Y346</f>
        <v>20594.830977327831</v>
      </c>
      <c r="AA346" s="106">
        <f>+[3]data1cf!Z346</f>
        <v>19831.88590326743</v>
      </c>
      <c r="AB346" s="106">
        <f>+[3]data1cf!AA346</f>
        <v>19292.70566822635</v>
      </c>
      <c r="AC346" s="106">
        <f>+[3]data1cf!AB346</f>
        <v>18753.466625408386</v>
      </c>
      <c r="AD346" s="106">
        <f>+[3]data1cf!AC346</f>
        <v>18437.854011929201</v>
      </c>
      <c r="AE346" s="106">
        <f>+[3]data1cf!AD346</f>
        <v>17674.805006581468</v>
      </c>
      <c r="AF346" s="106">
        <f>+[3]data1cf!AE346</f>
        <v>3121.6356199937873</v>
      </c>
      <c r="AG346" s="106"/>
      <c r="AH346" s="107">
        <f t="shared" si="40"/>
        <v>172979.63019291169</v>
      </c>
      <c r="AI346" s="107">
        <f t="shared" si="42"/>
        <v>283936.96607568825</v>
      </c>
      <c r="AJ346" s="108">
        <f t="shared" si="43"/>
        <v>249630.41793374391</v>
      </c>
      <c r="AK346" s="109">
        <f t="shared" si="41"/>
        <v>0.22295600771903992</v>
      </c>
      <c r="AL346" s="110">
        <f t="shared" si="45"/>
        <v>0.98756358263043198</v>
      </c>
    </row>
    <row r="347" spans="1:38" x14ac:dyDescent="0.2">
      <c r="A347" s="102"/>
      <c r="B347" s="106">
        <f>+[3]data1cf!A347</f>
        <v>-218609.8994234773</v>
      </c>
      <c r="C347" s="106">
        <f>+[3]data1cf!B347</f>
        <v>6804.5582605817908</v>
      </c>
      <c r="D347" s="106">
        <f>+[3]data1cf!C347</f>
        <v>53753.383125625289</v>
      </c>
      <c r="E347" s="106">
        <f>+[3]data1cf!D347</f>
        <v>52867.47252587309</v>
      </c>
      <c r="F347" s="106">
        <f>+[3]data1cf!E347</f>
        <v>35449.262445161206</v>
      </c>
      <c r="G347" s="106">
        <f>+[3]data1cf!F347</f>
        <v>33312.872401260378</v>
      </c>
      <c r="H347" s="106">
        <f>+[3]data1cf!G347</f>
        <v>30553.144300648215</v>
      </c>
      <c r="I347" s="106">
        <f>+[3]data1cf!H347</f>
        <v>28278.570290899355</v>
      </c>
      <c r="J347" s="106">
        <f>+[3]data1cf!I347</f>
        <v>27623.922674452631</v>
      </c>
      <c r="K347" s="106">
        <f>+[3]data1cf!J347</f>
        <v>26569.101732114243</v>
      </c>
      <c r="L347" s="106">
        <f>+[3]data1cf!K347</f>
        <v>25613.765714174508</v>
      </c>
      <c r="M347" s="106">
        <f>+[3]data1cf!L347</f>
        <v>24807.380995073174</v>
      </c>
      <c r="N347" s="106">
        <f>+[3]data1cf!M347</f>
        <v>24080.919268749778</v>
      </c>
      <c r="O347" s="106">
        <f>+[3]data1cf!N347</f>
        <v>23035.311800423216</v>
      </c>
      <c r="P347" s="106">
        <f>+[3]data1cf!O347</f>
        <v>32011.288388454559</v>
      </c>
      <c r="Q347" s="106">
        <f>+[3]data1cf!P347</f>
        <v>41278.1368670515</v>
      </c>
      <c r="R347" s="106">
        <f>+[3]data1cf!Q347</f>
        <v>28441.763263139102</v>
      </c>
      <c r="S347" s="106">
        <f>+[3]data1cf!R347</f>
        <v>15202.78140780807</v>
      </c>
      <c r="T347" s="106">
        <f>+[3]data1cf!S347</f>
        <v>14718.605337502886</v>
      </c>
      <c r="U347" s="106">
        <f>+[3]data1cf!T347</f>
        <v>14231.248137714349</v>
      </c>
      <c r="V347" s="106">
        <f>+[3]data1cf!U347</f>
        <v>13959.007866985528</v>
      </c>
      <c r="W347" s="106">
        <f>+[3]data1cf!V347</f>
        <v>13246.6057511332</v>
      </c>
      <c r="X347" s="106">
        <f>+[3]data1cf!W347</f>
        <v>12749.121021631367</v>
      </c>
      <c r="Y347" s="106">
        <f>+[3]data1cf!X347</f>
        <v>12248.055902870448</v>
      </c>
      <c r="Z347" s="106">
        <f>+[3]data1cf!Y347</f>
        <v>11960.354332000323</v>
      </c>
      <c r="AA347" s="106">
        <f>+[3]data1cf!Z347</f>
        <v>11234.751628509806</v>
      </c>
      <c r="AB347" s="106">
        <f>+[3]data1cf!AA347</f>
        <v>10722.287885833037</v>
      </c>
      <c r="AC347" s="106">
        <f>+[3]data1cf!AB347</f>
        <v>10205.794383501863</v>
      </c>
      <c r="AD347" s="106">
        <f>+[3]data1cf!AC347</f>
        <v>9902.3429807217981</v>
      </c>
      <c r="AE347" s="106">
        <f>+[3]data1cf!AD347</f>
        <v>9160.2309019341701</v>
      </c>
      <c r="AF347" s="106">
        <f>+[3]data1cf!AE347</f>
        <v>-7314.76899225948</v>
      </c>
      <c r="AG347" s="106"/>
      <c r="AH347" s="107">
        <f t="shared" si="40"/>
        <v>49360.085501274159</v>
      </c>
      <c r="AI347" s="107">
        <f t="shared" si="42"/>
        <v>131720.24728787306</v>
      </c>
      <c r="AJ347" s="108">
        <f t="shared" si="43"/>
        <v>104185.55221997651</v>
      </c>
      <c r="AK347" s="109">
        <f t="shared" si="41"/>
        <v>0.13282003998756409</v>
      </c>
      <c r="AL347" s="110">
        <f t="shared" si="45"/>
        <v>0.86934787718224604</v>
      </c>
    </row>
    <row r="348" spans="1:38" x14ac:dyDescent="0.2">
      <c r="A348" s="102"/>
      <c r="B348" s="106">
        <f>+[3]data1cf!A348</f>
        <v>-180363.38565204001</v>
      </c>
      <c r="C348" s="106">
        <f>+[3]data1cf!B348</f>
        <v>29417.706727571946</v>
      </c>
      <c r="D348" s="106">
        <f>+[3]data1cf!C348</f>
        <v>65909.777078425715</v>
      </c>
      <c r="E348" s="106">
        <f>+[3]data1cf!D348</f>
        <v>63952.609360549221</v>
      </c>
      <c r="F348" s="106">
        <f>+[3]data1cf!E348</f>
        <v>48798.328002911745</v>
      </c>
      <c r="G348" s="106">
        <f>+[3]data1cf!F348</f>
        <v>46450.203835361011</v>
      </c>
      <c r="H348" s="106">
        <f>+[3]data1cf!G348</f>
        <v>43682.738549726637</v>
      </c>
      <c r="I348" s="106">
        <f>+[3]data1cf!H348</f>
        <v>41334.396004347014</v>
      </c>
      <c r="J348" s="106">
        <f>+[3]data1cf!I348</f>
        <v>40378.153236229307</v>
      </c>
      <c r="K348" s="106">
        <f>+[3]data1cf!J348</f>
        <v>38987.86397511301</v>
      </c>
      <c r="L348" s="106">
        <f>+[3]data1cf!K348</f>
        <v>37735.891190673399</v>
      </c>
      <c r="M348" s="106">
        <f>+[3]data1cf!L348</f>
        <v>36609.120468555891</v>
      </c>
      <c r="N348" s="106">
        <f>+[3]data1cf!M348</f>
        <v>35600.248080591889</v>
      </c>
      <c r="O348" s="106">
        <f>+[3]data1cf!N348</f>
        <v>34233.401762785499</v>
      </c>
      <c r="P348" s="106">
        <f>+[3]data1cf!O348</f>
        <v>41186.964870854121</v>
      </c>
      <c r="Q348" s="106">
        <f>+[3]data1cf!P348</f>
        <v>48529.872244598628</v>
      </c>
      <c r="R348" s="106">
        <f>+[3]data1cf!Q348</f>
        <v>37831.584326258133</v>
      </c>
      <c r="S348" s="106">
        <f>+[3]data1cf!R348</f>
        <v>26713.396130485082</v>
      </c>
      <c r="T348" s="106">
        <f>+[3]data1cf!S348</f>
        <v>26167.509806179281</v>
      </c>
      <c r="U348" s="106">
        <f>+[3]data1cf!T348</f>
        <v>25622.553309614639</v>
      </c>
      <c r="V348" s="106">
        <f>+[3]data1cf!U348</f>
        <v>25303.486363873264</v>
      </c>
      <c r="W348" s="106">
        <f>+[3]data1cf!V348</f>
        <v>24535.542215883135</v>
      </c>
      <c r="X348" s="106">
        <f>+[3]data1cf!W348</f>
        <v>23993.545944020894</v>
      </c>
      <c r="Y348" s="106">
        <f>+[3]data1cf!X348</f>
        <v>23452.596201473156</v>
      </c>
      <c r="Z348" s="106">
        <f>+[3]data1cf!Y348</f>
        <v>23136.020679741108</v>
      </c>
      <c r="AA348" s="106">
        <f>+[3]data1cf!Z348</f>
        <v>22373.962829715558</v>
      </c>
      <c r="AB348" s="106">
        <f>+[3]data1cf!AA348</f>
        <v>21836.34484614995</v>
      </c>
      <c r="AC348" s="106">
        <f>+[3]data1cf!AB348</f>
        <v>21299.904740547805</v>
      </c>
      <c r="AD348" s="106">
        <f>+[3]data1cf!AC348</f>
        <v>20987.86066575873</v>
      </c>
      <c r="AE348" s="106">
        <f>+[3]data1cf!AD348</f>
        <v>20230.700568679553</v>
      </c>
      <c r="AF348" s="106">
        <f>+[3]data1cf!AE348</f>
        <v>6542.0813871059217</v>
      </c>
      <c r="AG348" s="106"/>
      <c r="AH348" s="107">
        <f t="shared" si="40"/>
        <v>209239.06273945037</v>
      </c>
      <c r="AI348" s="107">
        <f t="shared" si="42"/>
        <v>327603.0693936951</v>
      </c>
      <c r="AJ348" s="108">
        <f t="shared" si="43"/>
        <v>291700.01304275577</v>
      </c>
      <c r="AK348" s="109">
        <f t="shared" si="41"/>
        <v>0.25614990592002862</v>
      </c>
      <c r="AL348" s="110">
        <f t="shared" si="45"/>
        <v>0.99366593883317256</v>
      </c>
    </row>
    <row r="349" spans="1:38" x14ac:dyDescent="0.2">
      <c r="A349" s="102"/>
      <c r="B349" s="106">
        <f>+[3]data1cf!A349</f>
        <v>-209259.38233320444</v>
      </c>
      <c r="C349" s="106">
        <f>+[3]data1cf!B349</f>
        <v>15780.427421593471</v>
      </c>
      <c r="D349" s="106">
        <f>+[3]data1cf!C349</f>
        <v>55908.623916486758</v>
      </c>
      <c r="E349" s="106">
        <f>+[3]data1cf!D349</f>
        <v>55073.087611788971</v>
      </c>
      <c r="F349" s="106">
        <f>+[3]data1cf!E349</f>
        <v>39825.314005532113</v>
      </c>
      <c r="G349" s="106">
        <f>+[3]data1cf!F349</f>
        <v>37600.269193618529</v>
      </c>
      <c r="H349" s="106">
        <f>+[3]data1cf!G349</f>
        <v>34807.179870805296</v>
      </c>
      <c r="I349" s="106">
        <f>+[3]data1cf!H349</f>
        <v>32484.310379781164</v>
      </c>
      <c r="J349" s="106">
        <f>+[3]data1cf!I349</f>
        <v>31728.528112107044</v>
      </c>
      <c r="K349" s="106">
        <f>+[3]data1cf!J349</f>
        <v>30559.038644532047</v>
      </c>
      <c r="L349" s="106">
        <f>+[3]data1cf!K349</f>
        <v>29501.42941084558</v>
      </c>
      <c r="M349" s="106">
        <f>+[3]data1cf!L349</f>
        <v>28587.113461977242</v>
      </c>
      <c r="N349" s="106">
        <f>+[3]data1cf!M349</f>
        <v>27764.591929999355</v>
      </c>
      <c r="O349" s="106">
        <f>+[3]data1cf!N349</f>
        <v>26608.851074558515</v>
      </c>
      <c r="P349" s="106">
        <f>+[3]data1cf!O349</f>
        <v>35061.389177631376</v>
      </c>
      <c r="Q349" s="106">
        <f>+[3]data1cf!P349</f>
        <v>43838.455304994153</v>
      </c>
      <c r="R349" s="106">
        <f>+[3]data1cf!Q349</f>
        <v>31517.102684403486</v>
      </c>
      <c r="S349" s="106">
        <f>+[3]data1cf!R349</f>
        <v>18784.868450701004</v>
      </c>
      <c r="T349" s="106">
        <f>+[3]data1cf!S349</f>
        <v>18276.21264910727</v>
      </c>
      <c r="U349" s="106">
        <f>+[3]data1cf!T349</f>
        <v>17765.608782401236</v>
      </c>
      <c r="V349" s="106">
        <f>+[3]data1cf!U349</f>
        <v>17475.019111817019</v>
      </c>
      <c r="W349" s="106">
        <f>+[3]data1cf!V349</f>
        <v>16738.32133258025</v>
      </c>
      <c r="X349" s="106">
        <f>+[3]data1cf!W349</f>
        <v>16221.515553185018</v>
      </c>
      <c r="Y349" s="106">
        <f>+[3]data1cf!X349</f>
        <v>15702.517209343387</v>
      </c>
      <c r="Z349" s="106">
        <f>+[3]data1cf!Y349</f>
        <v>15401.776323051843</v>
      </c>
      <c r="AA349" s="106">
        <f>+[3]data1cf!Z349</f>
        <v>14657.677747279638</v>
      </c>
      <c r="AB349" s="106">
        <f>+[3]data1cf!AA349</f>
        <v>14131.699096067437</v>
      </c>
      <c r="AC349" s="106">
        <f>+[3]data1cf!AB349</f>
        <v>13603.252694254414</v>
      </c>
      <c r="AD349" s="106">
        <f>+[3]data1cf!AC349</f>
        <v>13292.780312787436</v>
      </c>
      <c r="AE349" s="106">
        <f>+[3]data1cf!AD349</f>
        <v>12538.658287778137</v>
      </c>
      <c r="AF349" s="106">
        <f>+[3]data1cf!AE349</f>
        <v>-3261.2833404956073</v>
      </c>
      <c r="AG349" s="106"/>
      <c r="AH349" s="107">
        <f t="shared" si="40"/>
        <v>96847.367493699683</v>
      </c>
      <c r="AI349" s="107">
        <f t="shared" si="42"/>
        <v>190570.71909871834</v>
      </c>
      <c r="AJ349" s="108">
        <f t="shared" si="43"/>
        <v>160319.4711049766</v>
      </c>
      <c r="AK349" s="109">
        <f t="shared" si="41"/>
        <v>0.16517395377159119</v>
      </c>
      <c r="AL349" s="110">
        <f t="shared" si="45"/>
        <v>0.94737263403491068</v>
      </c>
    </row>
    <row r="350" spans="1:38" x14ac:dyDescent="0.2">
      <c r="A350" s="102"/>
      <c r="B350" s="106">
        <f>+[3]data1cf!A350</f>
        <v>-215755.26999356618</v>
      </c>
      <c r="C350" s="106">
        <f>+[3]data1cf!B350</f>
        <v>10459.285161766355</v>
      </c>
      <c r="D350" s="106">
        <f>+[3]data1cf!C350</f>
        <v>52425.972327813986</v>
      </c>
      <c r="E350" s="106">
        <f>+[3]data1cf!D350</f>
        <v>53494.315406867594</v>
      </c>
      <c r="F350" s="106">
        <f>+[3]data1cf!E350</f>
        <v>35837.51144499518</v>
      </c>
      <c r="G350" s="106">
        <f>+[3]data1cf!F350</f>
        <v>33705.482724142494</v>
      </c>
      <c r="H350" s="106">
        <f>+[3]data1cf!G350</f>
        <v>30962.378957775974</v>
      </c>
      <c r="I350" s="106">
        <f>+[3]data1cf!H350</f>
        <v>28698.839943345403</v>
      </c>
      <c r="J350" s="106">
        <f>+[3]data1cf!I350</f>
        <v>28036.659593126671</v>
      </c>
      <c r="K350" s="106">
        <f>+[3]data1cf!J350</f>
        <v>26974.648836189765</v>
      </c>
      <c r="L350" s="106">
        <f>+[3]data1cf!K350</f>
        <v>26013.435148087614</v>
      </c>
      <c r="M350" s="106">
        <f>+[3]data1cf!L350</f>
        <v>25199.319160537307</v>
      </c>
      <c r="N350" s="106">
        <f>+[3]data1cf!M350</f>
        <v>24466.546347618038</v>
      </c>
      <c r="O350" s="106">
        <f>+[3]data1cf!N350</f>
        <v>23414.233720064592</v>
      </c>
      <c r="P350" s="106">
        <f>+[3]data1cf!O350</f>
        <v>32255.113113877924</v>
      </c>
      <c r="Q350" s="106">
        <f>+[3]data1cf!P350</f>
        <v>41388.976692606724</v>
      </c>
      <c r="R350" s="106">
        <f>+[3]data1cf!Q350</f>
        <v>28716.393005937745</v>
      </c>
      <c r="S350" s="106">
        <f>+[3]data1cf!R350</f>
        <v>15642.121934339477</v>
      </c>
      <c r="T350" s="106">
        <f>+[3]data1cf!S350</f>
        <v>15158.474211816327</v>
      </c>
      <c r="U350" s="106">
        <f>+[3]data1cf!T350</f>
        <v>14671.827554352898</v>
      </c>
      <c r="V350" s="106">
        <f>+[3]data1cf!U350</f>
        <v>14399.864562272025</v>
      </c>
      <c r="W350" s="106">
        <f>+[3]data1cf!V350</f>
        <v>13689.174863370823</v>
      </c>
      <c r="X350" s="106">
        <f>+[3]data1cf!W350</f>
        <v>13192.980715660186</v>
      </c>
      <c r="Y350" s="106">
        <f>+[3]data1cf!X350</f>
        <v>12693.411240253688</v>
      </c>
      <c r="Z350" s="106">
        <f>+[3]data1cf!Y350</f>
        <v>12406.823464274185</v>
      </c>
      <c r="AA350" s="106">
        <f>+[3]data1cf!Z350</f>
        <v>11683.738229234419</v>
      </c>
      <c r="AB350" s="106">
        <f>+[3]data1cf!AA350</f>
        <v>11173.422969441282</v>
      </c>
      <c r="AC350" s="106">
        <f>+[3]data1cf!AB350</f>
        <v>10659.308748589807</v>
      </c>
      <c r="AD350" s="106">
        <f>+[3]data1cf!AC350</f>
        <v>10357.905493293591</v>
      </c>
      <c r="AE350" s="106">
        <f>+[3]data1cf!AD350</f>
        <v>9619.2241293196457</v>
      </c>
      <c r="AF350" s="106">
        <f>+[3]data1cf!AE350</f>
        <v>-6644.441496395546</v>
      </c>
      <c r="AG350" s="106"/>
      <c r="AH350" s="107">
        <f t="shared" si="40"/>
        <v>57629.673859280774</v>
      </c>
      <c r="AI350" s="107">
        <f t="shared" si="42"/>
        <v>141187.86893784936</v>
      </c>
      <c r="AJ350" s="108">
        <f t="shared" si="43"/>
        <v>113423.3048910161</v>
      </c>
      <c r="AK350" s="109">
        <f t="shared" si="41"/>
        <v>0.13881190419197081</v>
      </c>
      <c r="AL350" s="110">
        <f t="shared" si="45"/>
        <v>0.88712810772585826</v>
      </c>
    </row>
    <row r="351" spans="1:38" x14ac:dyDescent="0.2">
      <c r="A351" s="102"/>
      <c r="B351" s="106">
        <f>+[3]data1cf!A351</f>
        <v>-194592.14097414288</v>
      </c>
      <c r="C351" s="106">
        <f>+[3]data1cf!B351</f>
        <v>18485.248706911341</v>
      </c>
      <c r="D351" s="106">
        <f>+[3]data1cf!C351</f>
        <v>60391.606470952989</v>
      </c>
      <c r="E351" s="106">
        <f>+[3]data1cf!D351</f>
        <v>56106.336131269767</v>
      </c>
      <c r="F351" s="106">
        <f>+[3]data1cf!E351</f>
        <v>41301.477465547709</v>
      </c>
      <c r="G351" s="106">
        <f>+[3]data1cf!F351</f>
        <v>39116.041062197342</v>
      </c>
      <c r="H351" s="106">
        <f>+[3]data1cf!G351</f>
        <v>36423.040977341137</v>
      </c>
      <c r="I351" s="106">
        <f>+[3]data1cf!H351</f>
        <v>34170.978661167566</v>
      </c>
      <c r="J351" s="106">
        <f>+[3]data1cf!I351</f>
        <v>33389.268139453765</v>
      </c>
      <c r="K351" s="106">
        <f>+[3]data1cf!J351</f>
        <v>32198.061322929774</v>
      </c>
      <c r="L351" s="106">
        <f>+[3]data1cf!K351</f>
        <v>31124.123682865458</v>
      </c>
      <c r="M351" s="106">
        <f>+[3]data1cf!L351</f>
        <v>30183.886339096389</v>
      </c>
      <c r="N351" s="106">
        <f>+[3]data1cf!M351</f>
        <v>29341.534117797717</v>
      </c>
      <c r="O351" s="106">
        <f>+[3]data1cf!N351</f>
        <v>28166.07359982971</v>
      </c>
      <c r="P351" s="106">
        <f>+[3]data1cf!O351</f>
        <v>35937.995247224804</v>
      </c>
      <c r="Q351" s="106">
        <f>+[3]data1cf!P351</f>
        <v>44040.830653777666</v>
      </c>
      <c r="R351" s="106">
        <f>+[3]data1cf!Q351</f>
        <v>32564.629022591136</v>
      </c>
      <c r="S351" s="106">
        <f>+[3]data1cf!R351</f>
        <v>20684.163568706608</v>
      </c>
      <c r="T351" s="106">
        <f>+[3]data1cf!S351</f>
        <v>20182.601773147355</v>
      </c>
      <c r="U351" s="106">
        <f>+[3]data1cf!T351</f>
        <v>19679.921726781889</v>
      </c>
      <c r="V351" s="106">
        <f>+[3]data1cf!U351</f>
        <v>19393.974368175914</v>
      </c>
      <c r="W351" s="106">
        <f>+[3]data1cf!V351</f>
        <v>18671.071685110823</v>
      </c>
      <c r="X351" s="106">
        <f>+[3]data1cf!W351</f>
        <v>18164.831545286695</v>
      </c>
      <c r="Y351" s="106">
        <f>+[3]data1cf!X351</f>
        <v>17657.332804328747</v>
      </c>
      <c r="Z351" s="106">
        <f>+[3]data1cf!Y351</f>
        <v>17365.102886889108</v>
      </c>
      <c r="AA351" s="106">
        <f>+[3]data1cf!Z351</f>
        <v>16638.407354133855</v>
      </c>
      <c r="AB351" s="106">
        <f>+[3]data1cf!AA351</f>
        <v>16126.901696623656</v>
      </c>
      <c r="AC351" s="106">
        <f>+[3]data1cf!AB351</f>
        <v>15613.979472448958</v>
      </c>
      <c r="AD351" s="106">
        <f>+[3]data1cf!AC351</f>
        <v>15316.32461292783</v>
      </c>
      <c r="AE351" s="106">
        <f>+[3]data1cf!AD351</f>
        <v>14583.71406119626</v>
      </c>
      <c r="AF351" s="106">
        <f>+[3]data1cf!AE351</f>
        <v>-127.5100397681781</v>
      </c>
      <c r="AG351" s="106"/>
      <c r="AH351" s="107">
        <f t="shared" si="40"/>
        <v>129474.30492555944</v>
      </c>
      <c r="AI351" s="107">
        <f t="shared" si="42"/>
        <v>228134.33825774203</v>
      </c>
      <c r="AJ351" s="108">
        <f t="shared" si="43"/>
        <v>197018.55852903836</v>
      </c>
      <c r="AK351" s="109">
        <f t="shared" si="41"/>
        <v>0.19235320687294008</v>
      </c>
      <c r="AL351" s="110">
        <f t="shared" si="45"/>
        <v>0.97054573763116492</v>
      </c>
    </row>
    <row r="352" spans="1:38" x14ac:dyDescent="0.2">
      <c r="A352" s="102"/>
      <c r="B352" s="106">
        <f>+[3]data1cf!A352</f>
        <v>-206425.02442831808</v>
      </c>
      <c r="C352" s="106">
        <f>+[3]data1cf!B352</f>
        <v>10718.436595357955</v>
      </c>
      <c r="D352" s="106">
        <f>+[3]data1cf!C352</f>
        <v>52501.706208823496</v>
      </c>
      <c r="E352" s="106">
        <f>+[3]data1cf!D352</f>
        <v>50669.648537453788</v>
      </c>
      <c r="F352" s="106">
        <f>+[3]data1cf!E352</f>
        <v>36962.808233192816</v>
      </c>
      <c r="G352" s="106">
        <f>+[3]data1cf!F352</f>
        <v>34849.798820466458</v>
      </c>
      <c r="H352" s="106">
        <f>+[3]data1cf!G352</f>
        <v>32165.095481044889</v>
      </c>
      <c r="I352" s="106">
        <f>+[3]data1cf!H352</f>
        <v>29941.532195505773</v>
      </c>
      <c r="J352" s="106">
        <f>+[3]data1cf!I352</f>
        <v>29258.270298966505</v>
      </c>
      <c r="K352" s="106">
        <f>+[3]data1cf!J352</f>
        <v>28176.977203105227</v>
      </c>
      <c r="L352" s="106">
        <f>+[3]data1cf!K352</f>
        <v>27200.39509451847</v>
      </c>
      <c r="M352" s="106">
        <f>+[3]data1cf!L352</f>
        <v>26364.833131063519</v>
      </c>
      <c r="N352" s="106">
        <f>+[3]data1cf!M352</f>
        <v>25614.922003366679</v>
      </c>
      <c r="O352" s="106">
        <f>+[3]data1cf!N352</f>
        <v>24544.774686786703</v>
      </c>
      <c r="P352" s="106">
        <f>+[3]data1cf!O352</f>
        <v>32947.83939890076</v>
      </c>
      <c r="Q352" s="106">
        <f>+[3]data1cf!P352</f>
        <v>41649.554746368187</v>
      </c>
      <c r="R352" s="106">
        <f>+[3]data1cf!Q352</f>
        <v>29513.306374473104</v>
      </c>
      <c r="S352" s="106">
        <f>+[3]data1cf!R352</f>
        <v>16978.902966488007</v>
      </c>
      <c r="T352" s="106">
        <f>+[3]data1cf!S352</f>
        <v>16498.195246884563</v>
      </c>
      <c r="U352" s="106">
        <f>+[3]data1cf!T352</f>
        <v>16015.054638844027</v>
      </c>
      <c r="V352" s="106">
        <f>+[3]data1cf!U352</f>
        <v>15744.889240595676</v>
      </c>
      <c r="W352" s="106">
        <f>+[3]data1cf!V352</f>
        <v>15041.180621239451</v>
      </c>
      <c r="X352" s="106">
        <f>+[3]data1cf!W352</f>
        <v>14550.294603882383</v>
      </c>
      <c r="Y352" s="106">
        <f>+[3]data1cf!X352</f>
        <v>14056.670349155618</v>
      </c>
      <c r="Z352" s="106">
        <f>+[3]data1cf!Y352</f>
        <v>13774.495337138906</v>
      </c>
      <c r="AA352" s="106">
        <f>+[3]data1cf!Z352</f>
        <v>13060.876074694886</v>
      </c>
      <c r="AB352" s="106">
        <f>+[3]data1cf!AA352</f>
        <v>12558.534293545341</v>
      </c>
      <c r="AC352" s="106">
        <f>+[3]data1cf!AB352</f>
        <v>12053.110602112381</v>
      </c>
      <c r="AD352" s="106">
        <f>+[3]data1cf!AC352</f>
        <v>11759.03710709637</v>
      </c>
      <c r="AE352" s="106">
        <f>+[3]data1cf!AD352</f>
        <v>11032.644885442511</v>
      </c>
      <c r="AF352" s="106">
        <f>+[3]data1cf!AE352</f>
        <v>-4539.487707612021</v>
      </c>
      <c r="AG352" s="106"/>
      <c r="AH352" s="107">
        <f t="shared" si="40"/>
        <v>73205.163419855482</v>
      </c>
      <c r="AI352" s="107">
        <f t="shared" si="42"/>
        <v>159713.70258466783</v>
      </c>
      <c r="AJ352" s="108">
        <f t="shared" si="43"/>
        <v>131470.23587732535</v>
      </c>
      <c r="AK352" s="109">
        <f t="shared" si="41"/>
        <v>0.14995016455650331</v>
      </c>
      <c r="AL352" s="110">
        <f t="shared" si="45"/>
        <v>0.91522423018599186</v>
      </c>
    </row>
    <row r="353" spans="1:38" x14ac:dyDescent="0.2">
      <c r="A353" s="102"/>
      <c r="B353" s="106">
        <f>+[3]data1cf!A353</f>
        <v>-175791.26833758189</v>
      </c>
      <c r="C353" s="106">
        <f>+[3]data1cf!B353</f>
        <v>30215.781671061239</v>
      </c>
      <c r="D353" s="106">
        <f>+[3]data1cf!C353</f>
        <v>66233.561794620866</v>
      </c>
      <c r="E353" s="106">
        <f>+[3]data1cf!D353</f>
        <v>63357.274106181096</v>
      </c>
      <c r="F353" s="106">
        <f>+[3]data1cf!E353</f>
        <v>48673.45529959671</v>
      </c>
      <c r="G353" s="106">
        <f>+[3]data1cf!F353</f>
        <v>46357.077737850108</v>
      </c>
      <c r="H353" s="106">
        <f>+[3]data1cf!G353</f>
        <v>43637.361878076888</v>
      </c>
      <c r="I353" s="106">
        <f>+[3]data1cf!H353</f>
        <v>41327.005019906981</v>
      </c>
      <c r="J353" s="106">
        <f>+[3]data1cf!I353</f>
        <v>40377.089286920003</v>
      </c>
      <c r="K353" s="106">
        <f>+[3]data1cf!J353</f>
        <v>38997.201918784645</v>
      </c>
      <c r="L353" s="106">
        <f>+[3]data1cf!K353</f>
        <v>37755.784901573148</v>
      </c>
      <c r="M353" s="106">
        <f>+[3]data1cf!L353</f>
        <v>36636.501652600535</v>
      </c>
      <c r="N353" s="106">
        <f>+[3]data1cf!M353</f>
        <v>35635.654788400047</v>
      </c>
      <c r="O353" s="106">
        <f>+[3]data1cf!N353</f>
        <v>34279.277592361534</v>
      </c>
      <c r="P353" s="106">
        <f>+[3]data1cf!O353</f>
        <v>41035.926553118115</v>
      </c>
      <c r="Q353" s="106">
        <f>+[3]data1cf!P353</f>
        <v>48178.871581554384</v>
      </c>
      <c r="R353" s="106">
        <f>+[3]data1cf!Q353</f>
        <v>37748.085334495845</v>
      </c>
      <c r="S353" s="106">
        <f>+[3]data1cf!R353</f>
        <v>26901.589341372455</v>
      </c>
      <c r="T353" s="106">
        <f>+[3]data1cf!S353</f>
        <v>26362.853879893039</v>
      </c>
      <c r="U353" s="106">
        <f>+[3]data1cf!T353</f>
        <v>25825.187008694382</v>
      </c>
      <c r="V353" s="106">
        <f>+[3]data1cf!U353</f>
        <v>25511.196394556318</v>
      </c>
      <c r="W353" s="106">
        <f>+[3]data1cf!V353</f>
        <v>24753.188229704363</v>
      </c>
      <c r="X353" s="106">
        <f>+[3]data1cf!W353</f>
        <v>24218.923351375503</v>
      </c>
      <c r="Y353" s="106">
        <f>+[3]data1cf!X353</f>
        <v>23685.861180821914</v>
      </c>
      <c r="Z353" s="106">
        <f>+[3]data1cf!Y353</f>
        <v>23375.08360428366</v>
      </c>
      <c r="AA353" s="106">
        <f>+[3]data1cf!Z353</f>
        <v>22623.490370410465</v>
      </c>
      <c r="AB353" s="106">
        <f>+[3]data1cf!AA353</f>
        <v>22094.257172803264</v>
      </c>
      <c r="AC353" s="106">
        <f>+[3]data1cf!AB353</f>
        <v>21566.377633393</v>
      </c>
      <c r="AD353" s="106">
        <f>+[3]data1cf!AC353</f>
        <v>21260.916539713042</v>
      </c>
      <c r="AE353" s="106">
        <f>+[3]data1cf!AD353</f>
        <v>20514.843186439204</v>
      </c>
      <c r="AF353" s="106">
        <f>+[3]data1cf!AE353</f>
        <v>7168.8400960972212</v>
      </c>
      <c r="AG353" s="106"/>
      <c r="AH353" s="107">
        <f t="shared" si="40"/>
        <v>214469.0030052191</v>
      </c>
      <c r="AI353" s="107">
        <f t="shared" si="42"/>
        <v>332867.13073779776</v>
      </c>
      <c r="AJ353" s="108">
        <f t="shared" si="43"/>
        <v>297095.32162539801</v>
      </c>
      <c r="AK353" s="109">
        <f t="shared" si="41"/>
        <v>0.26414213776588447</v>
      </c>
      <c r="AL353" s="110">
        <f t="shared" si="45"/>
        <v>0.99416072705430958</v>
      </c>
    </row>
    <row r="354" spans="1:38" x14ac:dyDescent="0.2">
      <c r="A354" s="102"/>
      <c r="B354" s="106">
        <f>+[3]data1cf!A354</f>
        <v>-202279.67900978512</v>
      </c>
      <c r="C354" s="106">
        <f>+[3]data1cf!B354</f>
        <v>16674.082619614055</v>
      </c>
      <c r="D354" s="106">
        <f>+[3]data1cf!C354</f>
        <v>57277.316738032023</v>
      </c>
      <c r="E354" s="106">
        <f>+[3]data1cf!D354</f>
        <v>55369.993153751726</v>
      </c>
      <c r="F354" s="106">
        <f>+[3]data1cf!E354</f>
        <v>38962.862199445182</v>
      </c>
      <c r="G354" s="106">
        <f>+[3]data1cf!F354</f>
        <v>36808.559094109485</v>
      </c>
      <c r="H354" s="106">
        <f>+[3]data1cf!G354</f>
        <v>34107.367712553707</v>
      </c>
      <c r="I354" s="106">
        <f>+[3]data1cf!H354</f>
        <v>31860.760852991938</v>
      </c>
      <c r="J354" s="106">
        <f>+[3]data1cf!I354</f>
        <v>31131.184622711182</v>
      </c>
      <c r="K354" s="106">
        <f>+[3]data1cf!J354</f>
        <v>29997.293824410735</v>
      </c>
      <c r="L354" s="106">
        <f>+[3]data1cf!K354</f>
        <v>28973.765777471082</v>
      </c>
      <c r="M354" s="106">
        <f>+[3]data1cf!L354</f>
        <v>28088.757517052203</v>
      </c>
      <c r="N354" s="106">
        <f>+[3]data1cf!M354</f>
        <v>27294.802630076927</v>
      </c>
      <c r="O354" s="106">
        <f>+[3]data1cf!N354</f>
        <v>26174.12516246712</v>
      </c>
      <c r="P354" s="106">
        <f>+[3]data1cf!O354</f>
        <v>34343.570241638765</v>
      </c>
      <c r="Q354" s="106">
        <f>+[3]data1cf!P354</f>
        <v>42827.103676221828</v>
      </c>
      <c r="R354" s="106">
        <f>+[3]data1cf!Q354</f>
        <v>30918.763074177317</v>
      </c>
      <c r="S354" s="106">
        <f>+[3]data1cf!R354</f>
        <v>18608.381314871411</v>
      </c>
      <c r="T354" s="106">
        <f>+[3]data1cf!S354</f>
        <v>18116.314217722334</v>
      </c>
      <c r="U354" s="106">
        <f>+[3]data1cf!T354</f>
        <v>17622.373187636025</v>
      </c>
      <c r="V354" s="106">
        <f>+[3]data1cf!U354</f>
        <v>17343.700603564183</v>
      </c>
      <c r="W354" s="106">
        <f>+[3]data1cf!V354</f>
        <v>16628.642770159255</v>
      </c>
      <c r="X354" s="106">
        <f>+[3]data1cf!W354</f>
        <v>16128.735836577427</v>
      </c>
      <c r="Y354" s="106">
        <f>+[3]data1cf!X354</f>
        <v>15626.719774965331</v>
      </c>
      <c r="Z354" s="106">
        <f>+[3]data1cf!Y354</f>
        <v>15338.441382323108</v>
      </c>
      <c r="AA354" s="106">
        <f>+[3]data1cf!Z354</f>
        <v>14616.105274071426</v>
      </c>
      <c r="AB354" s="106">
        <f>+[3]data1cf!AA354</f>
        <v>14107.374535515613</v>
      </c>
      <c r="AC354" s="106">
        <f>+[3]data1cf!AB354</f>
        <v>13596.269954780288</v>
      </c>
      <c r="AD354" s="106">
        <f>+[3]data1cf!AC354</f>
        <v>13298.818370914614</v>
      </c>
      <c r="AE354" s="106">
        <f>+[3]data1cf!AD354</f>
        <v>12566.652269251535</v>
      </c>
      <c r="AF354" s="106">
        <f>+[3]data1cf!AE354</f>
        <v>-2706.5403533166573</v>
      </c>
      <c r="AG354" s="106"/>
      <c r="AH354" s="107">
        <f t="shared" si="40"/>
        <v>102347.70806329322</v>
      </c>
      <c r="AI354" s="107">
        <f t="shared" si="42"/>
        <v>194766.54485632601</v>
      </c>
      <c r="AJ354" s="108">
        <f t="shared" si="43"/>
        <v>165064.98470965968</v>
      </c>
      <c r="AK354" s="109">
        <f t="shared" si="41"/>
        <v>0.17178325057029722</v>
      </c>
      <c r="AL354" s="110">
        <f t="shared" si="45"/>
        <v>0.95067622051172196</v>
      </c>
    </row>
    <row r="355" spans="1:38" x14ac:dyDescent="0.2">
      <c r="A355" s="102"/>
      <c r="B355" s="106">
        <f>+[3]data1cf!A355</f>
        <v>-180887.46679794032</v>
      </c>
      <c r="C355" s="106">
        <f>+[3]data1cf!B355</f>
        <v>29301.005055461021</v>
      </c>
      <c r="D355" s="106">
        <f>+[3]data1cf!C355</f>
        <v>62877.675323040356</v>
      </c>
      <c r="E355" s="106">
        <f>+[3]data1cf!D355</f>
        <v>64276.9728289083</v>
      </c>
      <c r="F355" s="106">
        <f>+[3]data1cf!E355</f>
        <v>47785.072307585258</v>
      </c>
      <c r="G355" s="106">
        <f>+[3]data1cf!F355</f>
        <v>45467.383824270961</v>
      </c>
      <c r="H355" s="106">
        <f>+[3]data1cf!G355</f>
        <v>42723.513226636307</v>
      </c>
      <c r="I355" s="106">
        <f>+[3]data1cf!H355</f>
        <v>40398.767714850066</v>
      </c>
      <c r="J355" s="106">
        <f>+[3]data1cf!I355</f>
        <v>39467.109191071519</v>
      </c>
      <c r="K355" s="106">
        <f>+[3]data1cf!J355</f>
        <v>38105.788790332561</v>
      </c>
      <c r="L355" s="106">
        <f>+[3]data1cf!K355</f>
        <v>36880.086917916196</v>
      </c>
      <c r="M355" s="106">
        <f>+[3]data1cf!L355</f>
        <v>35779.801917807228</v>
      </c>
      <c r="N355" s="106">
        <f>+[3]data1cf!M355</f>
        <v>34794.963819879107</v>
      </c>
      <c r="O355" s="106">
        <f>+[3]data1cf!N355</f>
        <v>33456.102956269475</v>
      </c>
      <c r="P355" s="106">
        <f>+[3]data1cf!O355</f>
        <v>40459.022738733234</v>
      </c>
      <c r="Q355" s="106">
        <f>+[3]data1cf!P355</f>
        <v>47842.785835289927</v>
      </c>
      <c r="R355" s="106">
        <f>+[3]data1cf!Q355</f>
        <v>37120.946601740186</v>
      </c>
      <c r="S355" s="106">
        <f>+[3]data1cf!R355</f>
        <v>25982.463791499438</v>
      </c>
      <c r="T355" s="106">
        <f>+[3]data1cf!S355</f>
        <v>25444.43376656597</v>
      </c>
      <c r="U355" s="106">
        <f>+[3]data1cf!T355</f>
        <v>24907.107048480102</v>
      </c>
      <c r="V355" s="106">
        <f>+[3]data1cf!U355</f>
        <v>24593.832754701958</v>
      </c>
      <c r="W355" s="106">
        <f>+[3]data1cf!V355</f>
        <v>23834.64856264893</v>
      </c>
      <c r="X355" s="106">
        <f>+[3]data1cf!W355</f>
        <v>23299.5609112323</v>
      </c>
      <c r="Y355" s="106">
        <f>+[3]data1cf!X355</f>
        <v>22765.264837868672</v>
      </c>
      <c r="Z355" s="106">
        <f>+[3]data1cf!Y355</f>
        <v>22453.548541890414</v>
      </c>
      <c r="AA355" s="106">
        <f>+[3]data1cf!Z355</f>
        <v>21699.143127087264</v>
      </c>
      <c r="AB355" s="106">
        <f>+[3]data1cf!AA355</f>
        <v>21167.367142985953</v>
      </c>
      <c r="AC355" s="106">
        <f>+[3]data1cf!AB355</f>
        <v>20636.482086957258</v>
      </c>
      <c r="AD355" s="106">
        <f>+[3]data1cf!AC355</f>
        <v>20328.228180639155</v>
      </c>
      <c r="AE355" s="106">
        <f>+[3]data1cf!AD355</f>
        <v>19577.492472321348</v>
      </c>
      <c r="AF355" s="106">
        <f>+[3]data1cf!AE355</f>
        <v>5855.2876702593567</v>
      </c>
      <c r="AG355" s="106"/>
      <c r="AH355" s="107">
        <f t="shared" si="40"/>
        <v>200496.99498928391</v>
      </c>
      <c r="AI355" s="107">
        <f t="shared" si="42"/>
        <v>316322.12336583529</v>
      </c>
      <c r="AJ355" s="108">
        <f t="shared" si="43"/>
        <v>281074.47245266463</v>
      </c>
      <c r="AK355" s="109">
        <f t="shared" si="41"/>
        <v>0.24970135092735288</v>
      </c>
      <c r="AL355" s="110">
        <f t="shared" ref="AL355:AL370" si="46">1-EXP(-(1/0.25)*(AI355/ABS($AI$1010)))</f>
        <v>0.99245983440320906</v>
      </c>
    </row>
    <row r="356" spans="1:38" x14ac:dyDescent="0.2">
      <c r="A356" s="102"/>
      <c r="B356" s="106">
        <f>+[3]data1cf!A356</f>
        <v>-176444.09535288438</v>
      </c>
      <c r="C356" s="106">
        <f>+[3]data1cf!B356</f>
        <v>26721.726221033081</v>
      </c>
      <c r="D356" s="106">
        <f>+[3]data1cf!C356</f>
        <v>65118.653499654101</v>
      </c>
      <c r="E356" s="106">
        <f>+[3]data1cf!D356</f>
        <v>61386.051715470821</v>
      </c>
      <c r="F356" s="106">
        <f>+[3]data1cf!E356</f>
        <v>46076.430701377132</v>
      </c>
      <c r="G356" s="106">
        <f>+[3]data1cf!F356</f>
        <v>43842.229955776551</v>
      </c>
      <c r="H356" s="106">
        <f>+[3]data1cf!G356</f>
        <v>41189.665503312237</v>
      </c>
      <c r="I356" s="106">
        <f>+[3]data1cf!H356</f>
        <v>38945.012171875642</v>
      </c>
      <c r="J356" s="106">
        <f>+[3]data1cf!I356</f>
        <v>38058.598053335983</v>
      </c>
      <c r="K356" s="106">
        <f>+[3]data1cf!J356</f>
        <v>36753.976585715442</v>
      </c>
      <c r="L356" s="106">
        <f>+[3]data1cf!K356</f>
        <v>35580.9829150531</v>
      </c>
      <c r="M356" s="106">
        <f>+[3]data1cf!L356</f>
        <v>34530.212761354262</v>
      </c>
      <c r="N356" s="106">
        <f>+[3]data1cf!M356</f>
        <v>33591.720953426942</v>
      </c>
      <c r="O356" s="106">
        <f>+[3]data1cf!N356</f>
        <v>32308.117195809624</v>
      </c>
      <c r="P356" s="106">
        <f>+[3]data1cf!O356</f>
        <v>39161.0429374222</v>
      </c>
      <c r="Q356" s="106">
        <f>+[3]data1cf!P356</f>
        <v>46378.178498655368</v>
      </c>
      <c r="R356" s="106">
        <f>+[3]data1cf!Q356</f>
        <v>35927.293030641173</v>
      </c>
      <c r="S356" s="106">
        <f>+[3]data1cf!R356</f>
        <v>25069.609121906411</v>
      </c>
      <c r="T356" s="106">
        <f>+[3]data1cf!S356</f>
        <v>24551.930361555496</v>
      </c>
      <c r="U356" s="106">
        <f>+[3]data1cf!T356</f>
        <v>24034.764426159469</v>
      </c>
      <c r="V356" s="106">
        <f>+[3]data1cf!U356</f>
        <v>23736.270247991146</v>
      </c>
      <c r="W356" s="106">
        <f>+[3]data1cf!V356</f>
        <v>23002.033030769286</v>
      </c>
      <c r="X356" s="106">
        <f>+[3]data1cf!W356</f>
        <v>22486.499738746032</v>
      </c>
      <c r="Y356" s="106">
        <f>+[3]data1cf!X356</f>
        <v>21971.543635727503</v>
      </c>
      <c r="Z356" s="106">
        <f>+[3]data1cf!Y356</f>
        <v>21673.994656867493</v>
      </c>
      <c r="AA356" s="106">
        <f>+[3]data1cf!Z356</f>
        <v>20943.432778855371</v>
      </c>
      <c r="AB356" s="106">
        <f>+[3]data1cf!AA356</f>
        <v>20430.314230336458</v>
      </c>
      <c r="AC356" s="106">
        <f>+[3]data1cf!AB356</f>
        <v>19917.845313127415</v>
      </c>
      <c r="AD356" s="106">
        <f>+[3]data1cf!AC356</f>
        <v>19623.009282357008</v>
      </c>
      <c r="AE356" s="106">
        <f>+[3]data1cf!AD356</f>
        <v>18894.93491306431</v>
      </c>
      <c r="AF356" s="106">
        <f>+[3]data1cf!AE356</f>
        <v>5514.4830739161844</v>
      </c>
      <c r="AG356" s="106"/>
      <c r="AH356" s="107">
        <f t="shared" si="40"/>
        <v>193367.34857387305</v>
      </c>
      <c r="AI356" s="107">
        <f t="shared" si="42"/>
        <v>305386.49177398492</v>
      </c>
      <c r="AJ356" s="108">
        <f t="shared" si="43"/>
        <v>271281.06862034125</v>
      </c>
      <c r="AK356" s="109">
        <f t="shared" si="41"/>
        <v>0.2486892640590668</v>
      </c>
      <c r="AL356" s="110">
        <f t="shared" si="46"/>
        <v>0.99107183210902927</v>
      </c>
    </row>
    <row r="357" spans="1:38" x14ac:dyDescent="0.2">
      <c r="A357" s="102"/>
      <c r="B357" s="106">
        <f>+[3]data1cf!A357</f>
        <v>-172709.67938329763</v>
      </c>
      <c r="C357" s="106">
        <f>+[3]data1cf!B357</f>
        <v>30685.617598536206</v>
      </c>
      <c r="D357" s="106">
        <f>+[3]data1cf!C357</f>
        <v>68044.354967769847</v>
      </c>
      <c r="E357" s="106">
        <f>+[3]data1cf!D357</f>
        <v>64297.004673399861</v>
      </c>
      <c r="F357" s="106">
        <f>+[3]data1cf!E357</f>
        <v>49261.080296592627</v>
      </c>
      <c r="G357" s="106">
        <f>+[3]data1cf!F357</f>
        <v>46943.823009448708</v>
      </c>
      <c r="H357" s="106">
        <f>+[3]data1cf!G357</f>
        <v>44237.286443481455</v>
      </c>
      <c r="I357" s="106">
        <f>+[3]data1cf!H357</f>
        <v>41934.258300634057</v>
      </c>
      <c r="J357" s="106">
        <f>+[3]data1cf!I357</f>
        <v>40972.06051284053</v>
      </c>
      <c r="K357" s="106">
        <f>+[3]data1cf!J357</f>
        <v>39579.465657846071</v>
      </c>
      <c r="L357" s="106">
        <f>+[3]data1cf!K357</f>
        <v>38327.197157221613</v>
      </c>
      <c r="M357" s="106">
        <f>+[3]data1cf!L357</f>
        <v>37195.083903727311</v>
      </c>
      <c r="N357" s="106">
        <f>+[3]data1cf!M357</f>
        <v>36183.332018600369</v>
      </c>
      <c r="O357" s="106">
        <f>+[3]data1cf!N357</f>
        <v>34814.930526055992</v>
      </c>
      <c r="P357" s="106">
        <f>+[3]data1cf!O357</f>
        <v>41421.348846423709</v>
      </c>
      <c r="Q357" s="106">
        <f>+[3]data1cf!P357</f>
        <v>48417.794810824773</v>
      </c>
      <c r="R357" s="106">
        <f>+[3]data1cf!Q357</f>
        <v>38162.654582460666</v>
      </c>
      <c r="S357" s="106">
        <f>+[3]data1cf!R357</f>
        <v>27492.18586251534</v>
      </c>
      <c r="T357" s="106">
        <f>+[3]data1cf!S357</f>
        <v>26952.598009532434</v>
      </c>
      <c r="U357" s="106">
        <f>+[3]data1cf!T357</f>
        <v>26414.30996503224</v>
      </c>
      <c r="V357" s="106">
        <f>+[3]data1cf!U357</f>
        <v>26099.573335204019</v>
      </c>
      <c r="W357" s="106">
        <f>+[3]data1cf!V357</f>
        <v>25341.79044832549</v>
      </c>
      <c r="X357" s="106">
        <f>+[3]data1cf!W357</f>
        <v>24807.640509205623</v>
      </c>
      <c r="Y357" s="106">
        <f>+[3]data1cf!X357</f>
        <v>24274.953515984394</v>
      </c>
      <c r="Z357" s="106">
        <f>+[3]data1cf!Y357</f>
        <v>23964.472453362308</v>
      </c>
      <c r="AA357" s="106">
        <f>+[3]data1cf!Z357</f>
        <v>23214.145237396762</v>
      </c>
      <c r="AB357" s="106">
        <f>+[3]data1cf!AA357</f>
        <v>22686.115718237786</v>
      </c>
      <c r="AC357" s="106">
        <f>+[3]data1cf!AB357</f>
        <v>22159.732757576239</v>
      </c>
      <c r="AD357" s="106">
        <f>+[3]data1cf!AC357</f>
        <v>21855.737371896081</v>
      </c>
      <c r="AE357" s="106">
        <f>+[3]data1cf!AD357</f>
        <v>21112.105580667725</v>
      </c>
      <c r="AF357" s="106">
        <f>+[3]data1cf!AE357</f>
        <v>7993.3064738758985</v>
      </c>
      <c r="AG357" s="106"/>
      <c r="AH357" s="107">
        <f t="shared" si="40"/>
        <v>224071.49010623619</v>
      </c>
      <c r="AI357" s="107">
        <f t="shared" si="42"/>
        <v>344271.09171543818</v>
      </c>
      <c r="AJ357" s="108">
        <f t="shared" si="43"/>
        <v>308112.46392863942</v>
      </c>
      <c r="AK357" s="109">
        <f t="shared" si="41"/>
        <v>0.27431381344795214</v>
      </c>
      <c r="AL357" s="110">
        <f t="shared" si="46"/>
        <v>0.99510407589699379</v>
      </c>
    </row>
    <row r="358" spans="1:38" x14ac:dyDescent="0.2">
      <c r="A358" s="102"/>
      <c r="B358" s="106">
        <f>+[3]data1cf!A358</f>
        <v>-191019.52941610586</v>
      </c>
      <c r="C358" s="106">
        <f>+[3]data1cf!B358</f>
        <v>19666.300382712041</v>
      </c>
      <c r="D358" s="106">
        <f>+[3]data1cf!C358</f>
        <v>59951.727836070233</v>
      </c>
      <c r="E358" s="106">
        <f>+[3]data1cf!D358</f>
        <v>57505.518640644092</v>
      </c>
      <c r="F358" s="106">
        <f>+[3]data1cf!E358</f>
        <v>41068.613797347236</v>
      </c>
      <c r="G358" s="106">
        <f>+[3]data1cf!F358</f>
        <v>38912.470159516408</v>
      </c>
      <c r="H358" s="106">
        <f>+[3]data1cf!G358</f>
        <v>36260.608125547107</v>
      </c>
      <c r="I358" s="106">
        <f>+[3]data1cf!H358</f>
        <v>34041.907521279281</v>
      </c>
      <c r="J358" s="106">
        <f>+[3]data1cf!I358</f>
        <v>33268.473122093565</v>
      </c>
      <c r="K358" s="106">
        <f>+[3]data1cf!J358</f>
        <v>32089.365257751269</v>
      </c>
      <c r="L358" s="106">
        <f>+[3]data1cf!K358</f>
        <v>31027.293917505718</v>
      </c>
      <c r="M358" s="106">
        <f>+[3]data1cf!L358</f>
        <v>30096.507312526344</v>
      </c>
      <c r="N358" s="106">
        <f>+[3]data1cf!M358</f>
        <v>29263.711623665928</v>
      </c>
      <c r="O358" s="106">
        <f>+[3]data1cf!N358</f>
        <v>28100.274129675454</v>
      </c>
      <c r="P358" s="106">
        <f>+[3]data1cf!O358</f>
        <v>35721.855362883369</v>
      </c>
      <c r="Q358" s="106">
        <f>+[3]data1cf!P358</f>
        <v>43670.8032876242</v>
      </c>
      <c r="R358" s="106">
        <f>+[3]data1cf!Q358</f>
        <v>32404.561324786642</v>
      </c>
      <c r="S358" s="106">
        <f>+[3]data1cf!R358</f>
        <v>20737.822000087428</v>
      </c>
      <c r="T358" s="106">
        <f>+[3]data1cf!S358</f>
        <v>20242.99009865713</v>
      </c>
      <c r="U358" s="106">
        <f>+[3]data1cf!T358</f>
        <v>19747.120644740222</v>
      </c>
      <c r="V358" s="106">
        <f>+[3]data1cf!U358</f>
        <v>19465.979153492997</v>
      </c>
      <c r="W358" s="106">
        <f>+[3]data1cf!V358</f>
        <v>18752.143639350921</v>
      </c>
      <c r="X358" s="106">
        <f>+[3]data1cf!W358</f>
        <v>18252.971005323721</v>
      </c>
      <c r="Y358" s="106">
        <f>+[3]data1cf!X358</f>
        <v>17752.630596831979</v>
      </c>
      <c r="Z358" s="106">
        <f>+[3]data1cf!Y358</f>
        <v>17465.658404984511</v>
      </c>
      <c r="AA358" s="106">
        <f>+[3]data1cf!Z358</f>
        <v>16748.305272522219</v>
      </c>
      <c r="AB358" s="106">
        <f>+[3]data1cf!AA358</f>
        <v>16244.247105715349</v>
      </c>
      <c r="AC358" s="106">
        <f>+[3]data1cf!AB358</f>
        <v>15738.874598460567</v>
      </c>
      <c r="AD358" s="106">
        <f>+[3]data1cf!AC358</f>
        <v>15446.961980423148</v>
      </c>
      <c r="AE358" s="106">
        <f>+[3]data1cf!AD358</f>
        <v>14724.027658847099</v>
      </c>
      <c r="AF358" s="106">
        <f>+[3]data1cf!AE358</f>
        <v>281.26944202760933</v>
      </c>
      <c r="AG358" s="106"/>
      <c r="AH358" s="107">
        <f t="shared" si="40"/>
        <v>134127.02499519539</v>
      </c>
      <c r="AI358" s="107">
        <f t="shared" si="42"/>
        <v>232664.67200260886</v>
      </c>
      <c r="AJ358" s="108">
        <f t="shared" si="43"/>
        <v>201684.14605382775</v>
      </c>
      <c r="AK358" s="109">
        <f t="shared" si="41"/>
        <v>0.19779646992683414</v>
      </c>
      <c r="AL358" s="110">
        <f t="shared" si="46"/>
        <v>0.97253698508095365</v>
      </c>
    </row>
    <row r="359" spans="1:38" x14ac:dyDescent="0.2">
      <c r="A359" s="102"/>
      <c r="B359" s="106">
        <f>+[3]data1cf!A359</f>
        <v>-210136.51793666824</v>
      </c>
      <c r="C359" s="106">
        <f>+[3]data1cf!B359</f>
        <v>12061.898959500701</v>
      </c>
      <c r="D359" s="106">
        <f>+[3]data1cf!C359</f>
        <v>56509.321674572115</v>
      </c>
      <c r="E359" s="106">
        <f>+[3]data1cf!D359</f>
        <v>55286.785585124468</v>
      </c>
      <c r="F359" s="106">
        <f>+[3]data1cf!E359</f>
        <v>37772.745997510312</v>
      </c>
      <c r="G359" s="106">
        <f>+[3]data1cf!F359</f>
        <v>35610.469237053767</v>
      </c>
      <c r="H359" s="106">
        <f>+[3]data1cf!G359</f>
        <v>32866.960384203936</v>
      </c>
      <c r="I359" s="106">
        <f>+[3]data1cf!H359</f>
        <v>30593.287584305173</v>
      </c>
      <c r="J359" s="106">
        <f>+[3]data1cf!I359</f>
        <v>29887.437213310302</v>
      </c>
      <c r="K359" s="106">
        <f>+[3]data1cf!J359</f>
        <v>28776.902273075408</v>
      </c>
      <c r="L359" s="106">
        <f>+[3]data1cf!K359</f>
        <v>27772.80164381065</v>
      </c>
      <c r="M359" s="106">
        <f>+[3]data1cf!L359</f>
        <v>26912.306296311079</v>
      </c>
      <c r="N359" s="106">
        <f>+[3]data1cf!M359</f>
        <v>26138.672893150353</v>
      </c>
      <c r="O359" s="106">
        <f>+[3]data1cf!N359</f>
        <v>25039.90196139834</v>
      </c>
      <c r="P359" s="106">
        <f>+[3]data1cf!O359</f>
        <v>33584.345003969793</v>
      </c>
      <c r="Q359" s="106">
        <f>+[3]data1cf!P359</f>
        <v>42436.015953568713</v>
      </c>
      <c r="R359" s="106">
        <f>+[3]data1cf!Q359</f>
        <v>30077.714987830586</v>
      </c>
      <c r="S359" s="106">
        <f>+[3]data1cf!R359</f>
        <v>17315.28033797643</v>
      </c>
      <c r="T359" s="106">
        <f>+[3]data1cf!S359</f>
        <v>16822.78518614974</v>
      </c>
      <c r="U359" s="106">
        <f>+[3]data1cf!T359</f>
        <v>16327.889734755663</v>
      </c>
      <c r="V359" s="106">
        <f>+[3]data1cf!U359</f>
        <v>16049.20792111232</v>
      </c>
      <c r="W359" s="106">
        <f>+[3]data1cf!V359</f>
        <v>15330.607737047856</v>
      </c>
      <c r="X359" s="106">
        <f>+[3]data1cf!W359</f>
        <v>14828.070627143072</v>
      </c>
      <c r="Y359" s="106">
        <f>+[3]data1cf!X359</f>
        <v>14322.831958928604</v>
      </c>
      <c r="Z359" s="106">
        <f>+[3]data1cf!Y359</f>
        <v>14032.141365333147</v>
      </c>
      <c r="AA359" s="106">
        <f>+[3]data1cf!Z359</f>
        <v>13303.923329170797</v>
      </c>
      <c r="AB359" s="106">
        <f>+[3]data1cf!AA359</f>
        <v>12790.083906979406</v>
      </c>
      <c r="AC359" s="106">
        <f>+[3]data1cf!AB359</f>
        <v>12273.203857109736</v>
      </c>
      <c r="AD359" s="106">
        <f>+[3]data1cf!AC359</f>
        <v>11970.652642921934</v>
      </c>
      <c r="AE359" s="106">
        <f>+[3]data1cf!AD359</f>
        <v>11229.954262449115</v>
      </c>
      <c r="AF359" s="106">
        <f>+[3]data1cf!AE359</f>
        <v>-4624.2241993775933</v>
      </c>
      <c r="AG359" s="106"/>
      <c r="AH359" s="107">
        <f t="shared" si="40"/>
        <v>81428.648472392975</v>
      </c>
      <c r="AI359" s="107">
        <f t="shared" si="42"/>
        <v>170333.4274016284</v>
      </c>
      <c r="AJ359" s="108">
        <f t="shared" si="43"/>
        <v>141320.12925906392</v>
      </c>
      <c r="AK359" s="109">
        <f t="shared" si="41"/>
        <v>0.15542158484458926</v>
      </c>
      <c r="AL359" s="110">
        <f t="shared" si="46"/>
        <v>0.92805342742678854</v>
      </c>
    </row>
    <row r="360" spans="1:38" x14ac:dyDescent="0.2">
      <c r="A360" s="102"/>
      <c r="B360" s="106">
        <f>+[3]data1cf!A360</f>
        <v>-212183.2828789606</v>
      </c>
      <c r="C360" s="106">
        <f>+[3]data1cf!B360</f>
        <v>8904.6016168639326</v>
      </c>
      <c r="D360" s="106">
        <f>+[3]data1cf!C360</f>
        <v>55604.216743539728</v>
      </c>
      <c r="E360" s="106">
        <f>+[3]data1cf!D360</f>
        <v>51065.492159200789</v>
      </c>
      <c r="F360" s="106">
        <f>+[3]data1cf!E360</f>
        <v>37600.366938739549</v>
      </c>
      <c r="G360" s="106">
        <f>+[3]data1cf!F360</f>
        <v>35431.448278958676</v>
      </c>
      <c r="H360" s="106">
        <f>+[3]data1cf!G360</f>
        <v>32673.021409409877</v>
      </c>
      <c r="I360" s="106">
        <f>+[3]data1cf!H360</f>
        <v>30388.553342265543</v>
      </c>
      <c r="J360" s="106">
        <f>+[3]data1cf!I360</f>
        <v>29685.493229312793</v>
      </c>
      <c r="K360" s="106">
        <f>+[3]data1cf!J360</f>
        <v>28577.002216651395</v>
      </c>
      <c r="L360" s="106">
        <f>+[3]data1cf!K360</f>
        <v>27574.281186318251</v>
      </c>
      <c r="M360" s="106">
        <f>+[3]data1cf!L360</f>
        <v>26716.508585727534</v>
      </c>
      <c r="N360" s="106">
        <f>+[3]data1cf!M360</f>
        <v>25944.826167337487</v>
      </c>
      <c r="O360" s="106">
        <f>+[3]data1cf!N360</f>
        <v>24847.852310510745</v>
      </c>
      <c r="P360" s="106">
        <f>+[3]data1cf!O360</f>
        <v>33486.396902898196</v>
      </c>
      <c r="Q360" s="106">
        <f>+[3]data1cf!P360</f>
        <v>42431.567813927948</v>
      </c>
      <c r="R360" s="106">
        <f>+[3]data1cf!Q360</f>
        <v>29955.096200447588</v>
      </c>
      <c r="S360" s="106">
        <f>+[3]data1cf!R360</f>
        <v>17073.445163025812</v>
      </c>
      <c r="T360" s="106">
        <f>+[3]data1cf!S360</f>
        <v>16579.676250928518</v>
      </c>
      <c r="U360" s="106">
        <f>+[3]data1cf!T360</f>
        <v>16083.398131237023</v>
      </c>
      <c r="V360" s="106">
        <f>+[3]data1cf!U360</f>
        <v>15803.859969688579</v>
      </c>
      <c r="W360" s="106">
        <f>+[3]data1cf!V360</f>
        <v>15083.010905873154</v>
      </c>
      <c r="X360" s="106">
        <f>+[3]data1cf!W360</f>
        <v>14578.744405135996</v>
      </c>
      <c r="Y360" s="106">
        <f>+[3]data1cf!X360</f>
        <v>14071.65376914544</v>
      </c>
      <c r="Z360" s="106">
        <f>+[3]data1cf!Y360</f>
        <v>13779.594798524275</v>
      </c>
      <c r="AA360" s="106">
        <f>+[3]data1cf!Z360</f>
        <v>13048.658653451781</v>
      </c>
      <c r="AB360" s="106">
        <f>+[3]data1cf!AA360</f>
        <v>12532.577024216655</v>
      </c>
      <c r="AC360" s="106">
        <f>+[3]data1cf!AB360</f>
        <v>12013.316805873197</v>
      </c>
      <c r="AD360" s="106">
        <f>+[3]data1cf!AC360</f>
        <v>11708.82827762753</v>
      </c>
      <c r="AE360" s="106">
        <f>+[3]data1cf!AD360</f>
        <v>10964.876310437881</v>
      </c>
      <c r="AF360" s="106">
        <f>+[3]data1cf!AE360</f>
        <v>-5041.4151104748853</v>
      </c>
      <c r="AG360" s="106"/>
      <c r="AH360" s="107">
        <f t="shared" si="40"/>
        <v>71246.154139264487</v>
      </c>
      <c r="AI360" s="107">
        <f t="shared" si="42"/>
        <v>158995.40105578105</v>
      </c>
      <c r="AJ360" s="108">
        <f t="shared" si="43"/>
        <v>130244.31146126399</v>
      </c>
      <c r="AK360" s="109">
        <f t="shared" si="41"/>
        <v>0.14740522503852849</v>
      </c>
      <c r="AL360" s="110">
        <f t="shared" si="46"/>
        <v>0.9142781042083995</v>
      </c>
    </row>
    <row r="361" spans="1:38" x14ac:dyDescent="0.2">
      <c r="A361" s="102"/>
      <c r="B361" s="106">
        <f>+[3]data1cf!A361</f>
        <v>-197882.54406659742</v>
      </c>
      <c r="C361" s="106">
        <f>+[3]data1cf!B361</f>
        <v>22892.153765324969</v>
      </c>
      <c r="D361" s="106">
        <f>+[3]data1cf!C361</f>
        <v>62647.810929890693</v>
      </c>
      <c r="E361" s="106">
        <f>+[3]data1cf!D361</f>
        <v>60526.500683594553</v>
      </c>
      <c r="F361" s="106">
        <f>+[3]data1cf!E361</f>
        <v>44152.671601118724</v>
      </c>
      <c r="G361" s="106">
        <f>+[3]data1cf!F361</f>
        <v>41852.821363754818</v>
      </c>
      <c r="H361" s="106">
        <f>+[3]data1cf!G361</f>
        <v>39047.344860589044</v>
      </c>
      <c r="I361" s="106">
        <f>+[3]data1cf!H361</f>
        <v>36692.833955189955</v>
      </c>
      <c r="J361" s="106">
        <f>+[3]data1cf!I361</f>
        <v>35838.557365946355</v>
      </c>
      <c r="K361" s="106">
        <f>+[3]data1cf!J361</f>
        <v>34558.81425200915</v>
      </c>
      <c r="L361" s="106">
        <f>+[3]data1cf!K361</f>
        <v>33403.432219046503</v>
      </c>
      <c r="M361" s="106">
        <f>+[3]data1cf!L361</f>
        <v>32384.326502329161</v>
      </c>
      <c r="N361" s="106">
        <f>+[3]data1cf!M361</f>
        <v>31469.14054780532</v>
      </c>
      <c r="O361" s="106">
        <f>+[3]data1cf!N361</f>
        <v>30207.71729220853</v>
      </c>
      <c r="P361" s="106">
        <f>+[3]data1cf!O361</f>
        <v>38049.37303146028</v>
      </c>
      <c r="Q361" s="106">
        <f>+[3]data1cf!P361</f>
        <v>46247.919257655143</v>
      </c>
      <c r="R361" s="106">
        <f>+[3]data1cf!Q361</f>
        <v>34560.095939348568</v>
      </c>
      <c r="S361" s="106">
        <f>+[3]data1cf!R361</f>
        <v>22454.950672866813</v>
      </c>
      <c r="T361" s="106">
        <f>+[3]data1cf!S361</f>
        <v>21924.928203396805</v>
      </c>
      <c r="U361" s="106">
        <f>+[3]data1cf!T361</f>
        <v>21394.253594196518</v>
      </c>
      <c r="V361" s="106">
        <f>+[3]data1cf!U361</f>
        <v>21087.523064224602</v>
      </c>
      <c r="W361" s="106">
        <f>+[3]data1cf!V361</f>
        <v>20330.869112911358</v>
      </c>
      <c r="X361" s="106">
        <f>+[3]data1cf!W361</f>
        <v>19798.118334057581</v>
      </c>
      <c r="Y361" s="106">
        <f>+[3]data1cf!X361</f>
        <v>19264.633566191987</v>
      </c>
      <c r="Z361" s="106">
        <f>+[3]data1cf!Y361</f>
        <v>18953.387221782235</v>
      </c>
      <c r="AA361" s="106">
        <f>+[3]data1cf!Z361</f>
        <v>18195.373324153567</v>
      </c>
      <c r="AB361" s="106">
        <f>+[3]data1cf!AA361</f>
        <v>17659.551809051991</v>
      </c>
      <c r="AC361" s="106">
        <f>+[3]data1cf!AB361</f>
        <v>17122.904182851125</v>
      </c>
      <c r="AD361" s="106">
        <f>+[3]data1cf!AC361</f>
        <v>16808.298935550658</v>
      </c>
      <c r="AE361" s="106">
        <f>+[3]data1cf!AD361</f>
        <v>16047.030720319464</v>
      </c>
      <c r="AF361" s="106">
        <f>+[3]data1cf!AE361</f>
        <v>1073.9549259461091</v>
      </c>
      <c r="AG361" s="106"/>
      <c r="AH361" s="107">
        <f t="shared" si="40"/>
        <v>150980.55621082132</v>
      </c>
      <c r="AI361" s="107">
        <f t="shared" si="42"/>
        <v>256687.7752301658</v>
      </c>
      <c r="AJ361" s="108">
        <f t="shared" si="43"/>
        <v>223597.28306817988</v>
      </c>
      <c r="AK361" s="109">
        <f t="shared" si="41"/>
        <v>0.20583561062812808</v>
      </c>
      <c r="AL361" s="110">
        <f t="shared" si="46"/>
        <v>0.98105276800587604</v>
      </c>
    </row>
    <row r="362" spans="1:38" x14ac:dyDescent="0.2">
      <c r="A362" s="102"/>
      <c r="B362" s="106">
        <f>+[3]data1cf!A362</f>
        <v>-204616.8783104491</v>
      </c>
      <c r="C362" s="106">
        <f>+[3]data1cf!B362</f>
        <v>14946.908805670158</v>
      </c>
      <c r="D362" s="106">
        <f>+[3]data1cf!C362</f>
        <v>56594.29111535837</v>
      </c>
      <c r="E362" s="106">
        <f>+[3]data1cf!D362</f>
        <v>56455.719948173457</v>
      </c>
      <c r="F362" s="106">
        <f>+[3]data1cf!E362</f>
        <v>41679.756562240844</v>
      </c>
      <c r="G362" s="106">
        <f>+[3]data1cf!F362</f>
        <v>39421.248367243796</v>
      </c>
      <c r="H362" s="106">
        <f>+[3]data1cf!G362</f>
        <v>36620.598101427488</v>
      </c>
      <c r="I362" s="106">
        <f>+[3]data1cf!H362</f>
        <v>34282.406953266516</v>
      </c>
      <c r="J362" s="106">
        <f>+[3]data1cf!I362</f>
        <v>33484.250368877925</v>
      </c>
      <c r="K362" s="106">
        <f>+[3]data1cf!J362</f>
        <v>32267.169702209372</v>
      </c>
      <c r="L362" s="106">
        <f>+[3]data1cf!K362</f>
        <v>31167.293370328596</v>
      </c>
      <c r="M362" s="106">
        <f>+[3]data1cf!L362</f>
        <v>30207.858737671573</v>
      </c>
      <c r="N362" s="106">
        <f>+[3]data1cf!M362</f>
        <v>29345.372503949679</v>
      </c>
      <c r="O362" s="106">
        <f>+[3]data1cf!N362</f>
        <v>28143.989942683074</v>
      </c>
      <c r="P362" s="106">
        <f>+[3]data1cf!O362</f>
        <v>36344.938208888998</v>
      </c>
      <c r="Q362" s="106">
        <f>+[3]data1cf!P362</f>
        <v>44884.3835791448</v>
      </c>
      <c r="R362" s="106">
        <f>+[3]data1cf!Q362</f>
        <v>32820.939796489889</v>
      </c>
      <c r="S362" s="106">
        <f>+[3]data1cf!R362</f>
        <v>20343.66412089482</v>
      </c>
      <c r="T362" s="106">
        <f>+[3]data1cf!S362</f>
        <v>19825.541287269203</v>
      </c>
      <c r="U362" s="106">
        <f>+[3]data1cf!T362</f>
        <v>19306.017370566988</v>
      </c>
      <c r="V362" s="106">
        <f>+[3]data1cf!U362</f>
        <v>19008.291567359061</v>
      </c>
      <c r="W362" s="106">
        <f>+[3]data1cf!V362</f>
        <v>18262.596896988209</v>
      </c>
      <c r="X362" s="106">
        <f>+[3]data1cf!W362</f>
        <v>17738.612454373622</v>
      </c>
      <c r="Y362" s="106">
        <f>+[3]data1cf!X362</f>
        <v>17213.051080412595</v>
      </c>
      <c r="Z362" s="106">
        <f>+[3]data1cf!Y362</f>
        <v>16907.547024379775</v>
      </c>
      <c r="AA362" s="106">
        <f>+[3]data1cf!Z362</f>
        <v>16157.006887451687</v>
      </c>
      <c r="AB362" s="106">
        <f>+[3]data1cf!AA362</f>
        <v>15626.425152279153</v>
      </c>
      <c r="AC362" s="106">
        <f>+[3]data1cf!AB362</f>
        <v>15094.068566983515</v>
      </c>
      <c r="AD362" s="106">
        <f>+[3]data1cf!AC362</f>
        <v>14781.517868362127</v>
      </c>
      <c r="AE362" s="106">
        <f>+[3]data1cf!AD362</f>
        <v>14023.81626664292</v>
      </c>
      <c r="AF362" s="106">
        <f>+[3]data1cf!AE362</f>
        <v>-1439.1996083184677</v>
      </c>
      <c r="AG362" s="106"/>
      <c r="AH362" s="107">
        <f t="shared" si="40"/>
        <v>113705.98182377924</v>
      </c>
      <c r="AI362" s="107">
        <f t="shared" si="42"/>
        <v>212132.66041304162</v>
      </c>
      <c r="AJ362" s="108">
        <f t="shared" si="43"/>
        <v>180782.73243573809</v>
      </c>
      <c r="AK362" s="109">
        <f t="shared" si="41"/>
        <v>0.17626031041145326</v>
      </c>
      <c r="AL362" s="110">
        <f t="shared" si="46"/>
        <v>0.96228411089680244</v>
      </c>
    </row>
    <row r="363" spans="1:38" x14ac:dyDescent="0.2">
      <c r="A363" s="102"/>
      <c r="B363" s="106">
        <f>+[3]data1cf!A363</f>
        <v>-216804.39815403798</v>
      </c>
      <c r="C363" s="106">
        <f>+[3]data1cf!B363</f>
        <v>13314.3414660618</v>
      </c>
      <c r="D363" s="106">
        <f>+[3]data1cf!C363</f>
        <v>55654.292791107218</v>
      </c>
      <c r="E363" s="106">
        <f>+[3]data1cf!D363</f>
        <v>52888.053069760062</v>
      </c>
      <c r="F363" s="106">
        <f>+[3]data1cf!E363</f>
        <v>39788.96932524789</v>
      </c>
      <c r="G363" s="106">
        <f>+[3]data1cf!F363</f>
        <v>37519.574023934329</v>
      </c>
      <c r="H363" s="106">
        <f>+[3]data1cf!G363</f>
        <v>34654.544864630792</v>
      </c>
      <c r="I363" s="106">
        <f>+[3]data1cf!H363</f>
        <v>32275.584419521416</v>
      </c>
      <c r="J363" s="106">
        <f>+[3]data1cf!I363</f>
        <v>31515.331857294732</v>
      </c>
      <c r="K363" s="106">
        <f>+[3]data1cf!J363</f>
        <v>30335.792226665115</v>
      </c>
      <c r="L363" s="106">
        <f>+[3]data1cf!K363</f>
        <v>29267.246594394019</v>
      </c>
      <c r="M363" s="106">
        <f>+[3]data1cf!L363</f>
        <v>28347.025323545808</v>
      </c>
      <c r="N363" s="106">
        <f>+[3]data1cf!M363</f>
        <v>27517.146801086186</v>
      </c>
      <c r="O363" s="106">
        <f>+[3]data1cf!N363</f>
        <v>26351.01466390679</v>
      </c>
      <c r="P363" s="106">
        <f>+[3]data1cf!O363</f>
        <v>35134.824021795939</v>
      </c>
      <c r="Q363" s="106">
        <f>+[3]data1cf!P363</f>
        <v>44246.103736769168</v>
      </c>
      <c r="R363" s="106">
        <f>+[3]data1cf!Q363</f>
        <v>31484.991141840044</v>
      </c>
      <c r="S363" s="106">
        <f>+[3]data1cf!R363</f>
        <v>18306.963221016456</v>
      </c>
      <c r="T363" s="106">
        <f>+[3]data1cf!S363</f>
        <v>17788.553634066542</v>
      </c>
      <c r="U363" s="106">
        <f>+[3]data1cf!T363</f>
        <v>17267.917306832758</v>
      </c>
      <c r="V363" s="106">
        <f>+[3]data1cf!U363</f>
        <v>16970.454361102325</v>
      </c>
      <c r="W363" s="106">
        <f>+[3]data1cf!V363</f>
        <v>16219.695218613211</v>
      </c>
      <c r="X363" s="106">
        <f>+[3]data1cf!W363</f>
        <v>15691.969780889725</v>
      </c>
      <c r="Y363" s="106">
        <f>+[3]data1cf!X363</f>
        <v>15161.738127359051</v>
      </c>
      <c r="Z363" s="106">
        <f>+[3]data1cf!Y363</f>
        <v>14852.732452031265</v>
      </c>
      <c r="AA363" s="106">
        <f>+[3]data1cf!Z363</f>
        <v>14093.453171385627</v>
      </c>
      <c r="AB363" s="106">
        <f>+[3]data1cf!AA363</f>
        <v>13555.242661543773</v>
      </c>
      <c r="AC363" s="106">
        <f>+[3]data1cf!AB363</f>
        <v>13014.211383731345</v>
      </c>
      <c r="AD363" s="106">
        <f>+[3]data1cf!AC363</f>
        <v>12693.947756781243</v>
      </c>
      <c r="AE363" s="106">
        <f>+[3]data1cf!AD363</f>
        <v>11923.345493346889</v>
      </c>
      <c r="AF363" s="106">
        <f>+[3]data1cf!AE363</f>
        <v>-4440.6476963468704</v>
      </c>
      <c r="AG363" s="106"/>
      <c r="AH363" s="107">
        <f t="shared" si="40"/>
        <v>83647.248574691897</v>
      </c>
      <c r="AI363" s="107">
        <f t="shared" si="42"/>
        <v>176418.26343678625</v>
      </c>
      <c r="AJ363" s="108">
        <f t="shared" si="43"/>
        <v>146198.4381320028</v>
      </c>
      <c r="AK363" s="109">
        <f t="shared" si="41"/>
        <v>0.15428423285484313</v>
      </c>
      <c r="AL363" s="110">
        <f t="shared" si="46"/>
        <v>0.93450939822405499</v>
      </c>
    </row>
    <row r="364" spans="1:38" x14ac:dyDescent="0.2">
      <c r="A364" s="102"/>
      <c r="B364" s="106">
        <f>+[3]data1cf!A364</f>
        <v>-212405.93742434564</v>
      </c>
      <c r="C364" s="106">
        <f>+[3]data1cf!B364</f>
        <v>14067.560487558119</v>
      </c>
      <c r="D364" s="106">
        <f>+[3]data1cf!C364</f>
        <v>59399.27420399971</v>
      </c>
      <c r="E364" s="106">
        <f>+[3]data1cf!D364</f>
        <v>57270.108787578676</v>
      </c>
      <c r="F364" s="106">
        <f>+[3]data1cf!E364</f>
        <v>41564.474635505045</v>
      </c>
      <c r="G364" s="106">
        <f>+[3]data1cf!F364</f>
        <v>39262.760047785428</v>
      </c>
      <c r="H364" s="106">
        <f>+[3]data1cf!G364</f>
        <v>36390.042784402176</v>
      </c>
      <c r="I364" s="106">
        <f>+[3]data1cf!H364</f>
        <v>33996.06163633187</v>
      </c>
      <c r="J364" s="106">
        <f>+[3]data1cf!I364</f>
        <v>33195.205470230067</v>
      </c>
      <c r="K364" s="106">
        <f>+[3]data1cf!J364</f>
        <v>31970.032026731176</v>
      </c>
      <c r="L364" s="106">
        <f>+[3]data1cf!K364</f>
        <v>30860.945183764197</v>
      </c>
      <c r="M364" s="106">
        <f>+[3]data1cf!L364</f>
        <v>29897.483487080142</v>
      </c>
      <c r="N364" s="106">
        <f>+[3]data1cf!M364</f>
        <v>29029.290720880017</v>
      </c>
      <c r="O364" s="106">
        <f>+[3]data1cf!N364</f>
        <v>27819.389394170918</v>
      </c>
      <c r="P364" s="106">
        <f>+[3]data1cf!O364</f>
        <v>36364.350860196311</v>
      </c>
      <c r="Q364" s="106">
        <f>+[3]data1cf!P364</f>
        <v>45250.177179068727</v>
      </c>
      <c r="R364" s="106">
        <f>+[3]data1cf!Q364</f>
        <v>32733.287541981059</v>
      </c>
      <c r="S364" s="106">
        <f>+[3]data1cf!R364</f>
        <v>19796.619940966848</v>
      </c>
      <c r="T364" s="106">
        <f>+[3]data1cf!S364</f>
        <v>19269.084393326819</v>
      </c>
      <c r="U364" s="106">
        <f>+[3]data1cf!T364</f>
        <v>18739.844135319443</v>
      </c>
      <c r="V364" s="106">
        <f>+[3]data1cf!U364</f>
        <v>18435.505135892323</v>
      </c>
      <c r="W364" s="106">
        <f>+[3]data1cf!V364</f>
        <v>17676.043388719758</v>
      </c>
      <c r="X364" s="106">
        <f>+[3]data1cf!W364</f>
        <v>17141.375968760127</v>
      </c>
      <c r="Y364" s="106">
        <f>+[3]data1cf!X364</f>
        <v>16604.789882263671</v>
      </c>
      <c r="Z364" s="106">
        <f>+[3]data1cf!Y364</f>
        <v>16291.171729793103</v>
      </c>
      <c r="AA364" s="106">
        <f>+[3]data1cf!Z364</f>
        <v>15525.629742876052</v>
      </c>
      <c r="AB364" s="106">
        <f>+[3]data1cf!AA364</f>
        <v>14982.935337789</v>
      </c>
      <c r="AC364" s="106">
        <f>+[3]data1cf!AB364</f>
        <v>14438.081456611311</v>
      </c>
      <c r="AD364" s="106">
        <f>+[3]data1cf!AC364</f>
        <v>14115.766740279509</v>
      </c>
      <c r="AE364" s="106">
        <f>+[3]data1cf!AD364</f>
        <v>13341.634185324619</v>
      </c>
      <c r="AF364" s="106">
        <f>+[3]data1cf!AE364</f>
        <v>-2703.2471213349745</v>
      </c>
      <c r="AG364" s="106"/>
      <c r="AH364" s="107">
        <f t="shared" si="40"/>
        <v>105992.65828640074</v>
      </c>
      <c r="AI364" s="107">
        <f t="shared" si="42"/>
        <v>203861.611362981</v>
      </c>
      <c r="AJ364" s="108">
        <f t="shared" si="43"/>
        <v>172412.17672560754</v>
      </c>
      <c r="AK364" s="109">
        <f t="shared" si="41"/>
        <v>0.16956577897071842</v>
      </c>
      <c r="AL364" s="110">
        <f t="shared" si="46"/>
        <v>0.95714261751125773</v>
      </c>
    </row>
    <row r="365" spans="1:38" x14ac:dyDescent="0.2">
      <c r="A365" s="102"/>
      <c r="B365" s="106">
        <f>+[3]data1cf!A365</f>
        <v>-172435.30354996445</v>
      </c>
      <c r="C365" s="106">
        <f>+[3]data1cf!B365</f>
        <v>28246.160703412228</v>
      </c>
      <c r="D365" s="106">
        <f>+[3]data1cf!C365</f>
        <v>63060.546892591039</v>
      </c>
      <c r="E365" s="106">
        <f>+[3]data1cf!D365</f>
        <v>60885.507767572461</v>
      </c>
      <c r="F365" s="106">
        <f>+[3]data1cf!E365</f>
        <v>47288.426961974968</v>
      </c>
      <c r="G365" s="106">
        <f>+[3]data1cf!F365</f>
        <v>45038.240376800502</v>
      </c>
      <c r="H365" s="106">
        <f>+[3]data1cf!G365</f>
        <v>42390.15993004269</v>
      </c>
      <c r="I365" s="106">
        <f>+[3]data1cf!H365</f>
        <v>40142.866117426776</v>
      </c>
      <c r="J365" s="106">
        <f>+[3]data1cf!I365</f>
        <v>39229.450765986825</v>
      </c>
      <c r="K365" s="106">
        <f>+[3]data1cf!J365</f>
        <v>37895.161441262142</v>
      </c>
      <c r="L365" s="106">
        <f>+[3]data1cf!K365</f>
        <v>36696.081785065879</v>
      </c>
      <c r="M365" s="106">
        <f>+[3]data1cf!L365</f>
        <v>35616.711443371292</v>
      </c>
      <c r="N365" s="106">
        <f>+[3]data1cf!M365</f>
        <v>34653.164502243424</v>
      </c>
      <c r="O365" s="106">
        <f>+[3]data1cf!N365</f>
        <v>33341.206611332513</v>
      </c>
      <c r="P365" s="106">
        <f>+[3]data1cf!O365</f>
        <v>39987.033122420864</v>
      </c>
      <c r="Q365" s="106">
        <f>+[3]data1cf!P365</f>
        <v>47005.77862734675</v>
      </c>
      <c r="R365" s="106">
        <f>+[3]data1cf!Q365</f>
        <v>36780.291048673113</v>
      </c>
      <c r="S365" s="106">
        <f>+[3]data1cf!R365</f>
        <v>26146.873306338392</v>
      </c>
      <c r="T365" s="106">
        <f>+[3]data1cf!S365</f>
        <v>25624.306812418508</v>
      </c>
      <c r="U365" s="106">
        <f>+[3]data1cf!T365</f>
        <v>25102.645666356242</v>
      </c>
      <c r="V365" s="106">
        <f>+[3]data1cf!U365</f>
        <v>24800.404543837591</v>
      </c>
      <c r="W365" s="106">
        <f>+[3]data1cf!V365</f>
        <v>24062.14887436034</v>
      </c>
      <c r="X365" s="106">
        <f>+[3]data1cf!W365</f>
        <v>23543.370018181769</v>
      </c>
      <c r="Y365" s="106">
        <f>+[3]data1cf!X365</f>
        <v>23025.61013899299</v>
      </c>
      <c r="Z365" s="106">
        <f>+[3]data1cf!Y365</f>
        <v>22726.040958750425</v>
      </c>
      <c r="AA365" s="106">
        <f>+[3]data1cf!Z365</f>
        <v>21993.270505902954</v>
      </c>
      <c r="AB365" s="106">
        <f>+[3]data1cf!AA365</f>
        <v>21478.754669371279</v>
      </c>
      <c r="AC365" s="106">
        <f>+[3]data1cf!AB365</f>
        <v>20965.385700418847</v>
      </c>
      <c r="AD365" s="106">
        <f>+[3]data1cf!AC365</f>
        <v>20670.476895619344</v>
      </c>
      <c r="AE365" s="106">
        <f>+[3]data1cf!AD365</f>
        <v>19942.227021541868</v>
      </c>
      <c r="AF365" s="106">
        <f>+[3]data1cf!AE365</f>
        <v>6854.864390469229</v>
      </c>
      <c r="AG365" s="106"/>
      <c r="AH365" s="107">
        <f t="shared" si="40"/>
        <v>204290.87551791131</v>
      </c>
      <c r="AI365" s="107">
        <f t="shared" si="42"/>
        <v>319210.55620585685</v>
      </c>
      <c r="AJ365" s="108">
        <f t="shared" si="43"/>
        <v>284471.68114109075</v>
      </c>
      <c r="AK365" s="109">
        <f t="shared" si="41"/>
        <v>0.25812163949012756</v>
      </c>
      <c r="AL365" s="110">
        <f t="shared" si="46"/>
        <v>0.99278894832544307</v>
      </c>
    </row>
    <row r="366" spans="1:38" x14ac:dyDescent="0.2">
      <c r="A366" s="102"/>
      <c r="B366" s="106">
        <f>+[3]data1cf!A366</f>
        <v>-197159.73127057718</v>
      </c>
      <c r="C366" s="106">
        <f>+[3]data1cf!B366</f>
        <v>18410.52967888437</v>
      </c>
      <c r="D366" s="106">
        <f>+[3]data1cf!C366</f>
        <v>59119.19181552832</v>
      </c>
      <c r="E366" s="106">
        <f>+[3]data1cf!D366</f>
        <v>59321.540479150106</v>
      </c>
      <c r="F366" s="106">
        <f>+[3]data1cf!E366</f>
        <v>42179.198760040803</v>
      </c>
      <c r="G366" s="106">
        <f>+[3]data1cf!F366</f>
        <v>39949.153996230409</v>
      </c>
      <c r="H366" s="106">
        <f>+[3]data1cf!G366</f>
        <v>37206.493635002043</v>
      </c>
      <c r="I366" s="106">
        <f>+[3]data1cf!H366</f>
        <v>34911.131867978082</v>
      </c>
      <c r="J366" s="106">
        <f>+[3]data1cf!I366</f>
        <v>34105.976796449308</v>
      </c>
      <c r="K366" s="106">
        <f>+[3]data1cf!J366</f>
        <v>32885.224001342271</v>
      </c>
      <c r="L366" s="106">
        <f>+[3]data1cf!K366</f>
        <v>31783.760502544392</v>
      </c>
      <c r="M366" s="106">
        <f>+[3]data1cf!L366</f>
        <v>30817.827969072954</v>
      </c>
      <c r="N366" s="106">
        <f>+[3]data1cf!M366</f>
        <v>29951.356580118081</v>
      </c>
      <c r="O366" s="106">
        <f>+[3]data1cf!N366</f>
        <v>28747.079159814486</v>
      </c>
      <c r="P366" s="106">
        <f>+[3]data1cf!O366</f>
        <v>36608.531698419822</v>
      </c>
      <c r="Q366" s="106">
        <f>+[3]data1cf!P366</f>
        <v>44809.565533224217</v>
      </c>
      <c r="R366" s="106">
        <f>+[3]data1cf!Q366</f>
        <v>33177.552557688919</v>
      </c>
      <c r="S366" s="106">
        <f>+[3]data1cf!R366</f>
        <v>21135.985411095491</v>
      </c>
      <c r="T366" s="106">
        <f>+[3]data1cf!S366</f>
        <v>20623.589173312539</v>
      </c>
      <c r="U366" s="106">
        <f>+[3]data1cf!T366</f>
        <v>20110.162287472165</v>
      </c>
      <c r="V366" s="106">
        <f>+[3]data1cf!U366</f>
        <v>19816.354261210436</v>
      </c>
      <c r="W366" s="106">
        <f>+[3]data1cf!V366</f>
        <v>19080.091966269189</v>
      </c>
      <c r="X366" s="106">
        <f>+[3]data1cf!W366</f>
        <v>18563.38388144593</v>
      </c>
      <c r="Y366" s="106">
        <f>+[3]data1cf!X366</f>
        <v>18045.51579315406</v>
      </c>
      <c r="Z366" s="106">
        <f>+[3]data1cf!Y366</f>
        <v>17745.688565147968</v>
      </c>
      <c r="AA366" s="106">
        <f>+[3]data1cf!Z366</f>
        <v>17006.15936174534</v>
      </c>
      <c r="AB366" s="106">
        <f>+[3]data1cf!AA366</f>
        <v>16484.598255090805</v>
      </c>
      <c r="AC366" s="106">
        <f>+[3]data1cf!AB366</f>
        <v>15961.731554312853</v>
      </c>
      <c r="AD366" s="106">
        <f>+[3]data1cf!AC366</f>
        <v>15656.808007623047</v>
      </c>
      <c r="AE366" s="106">
        <f>+[3]data1cf!AD366</f>
        <v>14911.923524056812</v>
      </c>
      <c r="AF366" s="106">
        <f>+[3]data1cf!AE366</f>
        <v>3.8250216329397517</v>
      </c>
      <c r="AG366" s="106"/>
      <c r="AH366" s="107">
        <f t="shared" si="40"/>
        <v>132727.45670159423</v>
      </c>
      <c r="AI366" s="107">
        <f t="shared" si="42"/>
        <v>233430.67329845403</v>
      </c>
      <c r="AJ366" s="108">
        <f t="shared" si="43"/>
        <v>201690.82055264438</v>
      </c>
      <c r="AK366" s="109">
        <f t="shared" si="41"/>
        <v>0.1929782450199127</v>
      </c>
      <c r="AL366" s="110">
        <f t="shared" si="46"/>
        <v>0.97286010846754811</v>
      </c>
    </row>
    <row r="367" spans="1:38" x14ac:dyDescent="0.2">
      <c r="A367" s="102"/>
      <c r="B367" s="106">
        <f>+[3]data1cf!A367</f>
        <v>-200052.57197713212</v>
      </c>
      <c r="C367" s="106">
        <f>+[3]data1cf!B367</f>
        <v>19325.047351164249</v>
      </c>
      <c r="D367" s="106">
        <f>+[3]data1cf!C367</f>
        <v>59260.055965849708</v>
      </c>
      <c r="E367" s="106">
        <f>+[3]data1cf!D367</f>
        <v>58047.412603120465</v>
      </c>
      <c r="F367" s="106">
        <f>+[3]data1cf!E367</f>
        <v>43120.931629228842</v>
      </c>
      <c r="G367" s="106">
        <f>+[3]data1cf!F367</f>
        <v>40842.192038589754</v>
      </c>
      <c r="H367" s="106">
        <f>+[3]data1cf!G367</f>
        <v>38044.915133297516</v>
      </c>
      <c r="I367" s="106">
        <f>+[3]data1cf!H367</f>
        <v>35702.052135765058</v>
      </c>
      <c r="J367" s="106">
        <f>+[3]data1cf!I367</f>
        <v>34871.64458614809</v>
      </c>
      <c r="K367" s="106">
        <f>+[3]data1cf!J367</f>
        <v>33618.987717345168</v>
      </c>
      <c r="L367" s="106">
        <f>+[3]data1cf!K367</f>
        <v>32487.773115283329</v>
      </c>
      <c r="M367" s="106">
        <f>+[3]data1cf!L367</f>
        <v>31494.145763608656</v>
      </c>
      <c r="N367" s="106">
        <f>+[3]data1cf!M367</f>
        <v>30601.645511651361</v>
      </c>
      <c r="O367" s="106">
        <f>+[3]data1cf!N367</f>
        <v>29366.240657044742</v>
      </c>
      <c r="P367" s="106">
        <f>+[3]data1cf!O367</f>
        <v>37329.79511477481</v>
      </c>
      <c r="Q367" s="106">
        <f>+[3]data1cf!P367</f>
        <v>45642.290063370572</v>
      </c>
      <c r="R367" s="106">
        <f>+[3]data1cf!Q367</f>
        <v>33835.054749862888</v>
      </c>
      <c r="S367" s="106">
        <f>+[3]data1cf!R367</f>
        <v>21612.47632189242</v>
      </c>
      <c r="T367" s="106">
        <f>+[3]data1cf!S367</f>
        <v>21088.271485164463</v>
      </c>
      <c r="U367" s="106">
        <f>+[3]data1cf!T367</f>
        <v>20563.125031227457</v>
      </c>
      <c r="V367" s="106">
        <f>+[3]data1cf!U367</f>
        <v>20260.753228993104</v>
      </c>
      <c r="W367" s="106">
        <f>+[3]data1cf!V367</f>
        <v>19509.893430206095</v>
      </c>
      <c r="X367" s="106">
        <f>+[3]data1cf!W367</f>
        <v>18981.749218298952</v>
      </c>
      <c r="Y367" s="106">
        <f>+[3]data1cf!X367</f>
        <v>18452.545207927535</v>
      </c>
      <c r="Z367" s="106">
        <f>+[3]data1cf!Y367</f>
        <v>18144.411867098257</v>
      </c>
      <c r="AA367" s="106">
        <f>+[3]data1cf!Z367</f>
        <v>17390.829662157252</v>
      </c>
      <c r="AB367" s="106">
        <f>+[3]data1cf!AA367</f>
        <v>16858.251648780133</v>
      </c>
      <c r="AC367" s="106">
        <f>+[3]data1cf!AB367</f>
        <v>16324.480822894584</v>
      </c>
      <c r="AD367" s="106">
        <f>+[3]data1cf!AC367</f>
        <v>16011.576467609964</v>
      </c>
      <c r="AE367" s="106">
        <f>+[3]data1cf!AD367</f>
        <v>15253.216522565868</v>
      </c>
      <c r="AF367" s="106">
        <f>+[3]data1cf!AE367</f>
        <v>123.56556137066582</v>
      </c>
      <c r="AG367" s="106"/>
      <c r="AH367" s="107">
        <f t="shared" si="40"/>
        <v>134655.55048467239</v>
      </c>
      <c r="AI367" s="107">
        <f t="shared" si="42"/>
        <v>237217.96694405953</v>
      </c>
      <c r="AJ367" s="108">
        <f t="shared" si="43"/>
        <v>204906.48500100931</v>
      </c>
      <c r="AK367" s="109">
        <f t="shared" si="41"/>
        <v>0.19248135685920717</v>
      </c>
      <c r="AL367" s="110">
        <f t="shared" si="46"/>
        <v>0.97440269767264331</v>
      </c>
    </row>
    <row r="368" spans="1:38" x14ac:dyDescent="0.2">
      <c r="A368" s="102"/>
      <c r="B368" s="106">
        <f>+[3]data1cf!A368</f>
        <v>-186486.0484786965</v>
      </c>
      <c r="C368" s="106">
        <f>+[3]data1cf!B368</f>
        <v>19340.793453443184</v>
      </c>
      <c r="D368" s="106">
        <f>+[3]data1cf!C368</f>
        <v>61379.721047866726</v>
      </c>
      <c r="E368" s="106">
        <f>+[3]data1cf!D368</f>
        <v>57347.898042292072</v>
      </c>
      <c r="F368" s="106">
        <f>+[3]data1cf!E368</f>
        <v>42154.822969321147</v>
      </c>
      <c r="G368" s="106">
        <f>+[3]data1cf!F368</f>
        <v>39990.032643442217</v>
      </c>
      <c r="H368" s="106">
        <f>+[3]data1cf!G368</f>
        <v>37351.287169981762</v>
      </c>
      <c r="I368" s="106">
        <f>+[3]data1cf!H368</f>
        <v>35137.337029307091</v>
      </c>
      <c r="J368" s="106">
        <f>+[3]data1cf!I368</f>
        <v>34340.372710259864</v>
      </c>
      <c r="K368" s="106">
        <f>+[3]data1cf!J368</f>
        <v>33136.062173236001</v>
      </c>
      <c r="L368" s="106">
        <f>+[3]data1cf!K368</f>
        <v>32052.096966238976</v>
      </c>
      <c r="M368" s="106">
        <f>+[3]data1cf!L368</f>
        <v>31096.53533085229</v>
      </c>
      <c r="N368" s="106">
        <f>+[3]data1cf!M368</f>
        <v>30242.312203484718</v>
      </c>
      <c r="O368" s="106">
        <f>+[3]data1cf!N368</f>
        <v>29054.887644882358</v>
      </c>
      <c r="P368" s="106">
        <f>+[3]data1cf!O368</f>
        <v>36449.677392034377</v>
      </c>
      <c r="Q368" s="106">
        <f>+[3]data1cf!P368</f>
        <v>44179.233231256687</v>
      </c>
      <c r="R368" s="106">
        <f>+[3]data1cf!Q368</f>
        <v>33169.858563643029</v>
      </c>
      <c r="S368" s="106">
        <f>+[3]data1cf!R368</f>
        <v>21759.741054222854</v>
      </c>
      <c r="T368" s="106">
        <f>+[3]data1cf!S368</f>
        <v>21261.783093751132</v>
      </c>
      <c r="U368" s="106">
        <f>+[3]data1cf!T368</f>
        <v>20763.173183170955</v>
      </c>
      <c r="V368" s="106">
        <f>+[3]data1cf!U368</f>
        <v>20479.558722684567</v>
      </c>
      <c r="W368" s="106">
        <f>+[3]data1cf!V368</f>
        <v>19763.918690916646</v>
      </c>
      <c r="X368" s="106">
        <f>+[3]data1cf!W368</f>
        <v>19263.233214368069</v>
      </c>
      <c r="Y368" s="106">
        <f>+[3]data1cf!X368</f>
        <v>18761.813962228611</v>
      </c>
      <c r="Z368" s="106">
        <f>+[3]data1cf!Y368</f>
        <v>18474.086081701018</v>
      </c>
      <c r="AA368" s="106">
        <f>+[3]data1cf!Z368</f>
        <v>17756.685417708053</v>
      </c>
      <c r="AB368" s="106">
        <f>+[3]data1cf!AA368</f>
        <v>17252.930097785462</v>
      </c>
      <c r="AC368" s="106">
        <f>+[3]data1cf!AB368</f>
        <v>16748.348906970768</v>
      </c>
      <c r="AD368" s="106">
        <f>+[3]data1cf!AC368</f>
        <v>16457.611920544008</v>
      </c>
      <c r="AE368" s="106">
        <f>+[3]data1cf!AD368</f>
        <v>15736.609064874156</v>
      </c>
      <c r="AF368" s="106">
        <f>+[3]data1cf!AE368</f>
        <v>1626.8749904529432</v>
      </c>
      <c r="AG368" s="106"/>
      <c r="AH368" s="107">
        <f t="shared" si="40"/>
        <v>146411.0495615399</v>
      </c>
      <c r="AI368" s="107">
        <f t="shared" si="42"/>
        <v>247816.40013931124</v>
      </c>
      <c r="AJ368" s="108">
        <f t="shared" si="43"/>
        <v>216219.46501050351</v>
      </c>
      <c r="AK368" s="109">
        <f t="shared" si="41"/>
        <v>0.20769347548484804</v>
      </c>
      <c r="AL368" s="110">
        <f t="shared" si="46"/>
        <v>0.97826921381151877</v>
      </c>
    </row>
    <row r="369" spans="1:38" x14ac:dyDescent="0.2">
      <c r="A369" s="102"/>
      <c r="B369" s="106">
        <f>+[3]data1cf!A369</f>
        <v>-192507.49810585679</v>
      </c>
      <c r="C369" s="106">
        <f>+[3]data1cf!B369</f>
        <v>20939.143220809085</v>
      </c>
      <c r="D369" s="106">
        <f>+[3]data1cf!C369</f>
        <v>59935.194314524182</v>
      </c>
      <c r="E369" s="106">
        <f>+[3]data1cf!D369</f>
        <v>56900.751619533679</v>
      </c>
      <c r="F369" s="106">
        <f>+[3]data1cf!E369</f>
        <v>41165.442067085547</v>
      </c>
      <c r="G369" s="106">
        <f>+[3]data1cf!F369</f>
        <v>38997.103424838861</v>
      </c>
      <c r="H369" s="106">
        <f>+[3]data1cf!G369</f>
        <v>36328.112135497111</v>
      </c>
      <c r="I369" s="106">
        <f>+[3]data1cf!H369</f>
        <v>34095.520897153983</v>
      </c>
      <c r="J369" s="106">
        <f>+[3]data1cf!I369</f>
        <v>33318.64343729541</v>
      </c>
      <c r="K369" s="106">
        <f>+[3]data1cf!J369</f>
        <v>32134.501074881962</v>
      </c>
      <c r="L369" s="106">
        <f>+[3]data1cf!K369</f>
        <v>31067.491722890183</v>
      </c>
      <c r="M369" s="106">
        <f>+[3]data1cf!L369</f>
        <v>30132.773150056215</v>
      </c>
      <c r="N369" s="106">
        <f>+[3]data1cf!M369</f>
        <v>29296.001063820782</v>
      </c>
      <c r="O369" s="106">
        <f>+[3]data1cf!N369</f>
        <v>28127.56054543284</v>
      </c>
      <c r="P369" s="106">
        <f>+[3]data1cf!O369</f>
        <v>35811.761665639671</v>
      </c>
      <c r="Q369" s="106">
        <f>+[3]data1cf!P369</f>
        <v>43824.805447369326</v>
      </c>
      <c r="R369" s="106">
        <f>+[3]data1cf!Q369</f>
        <v>32471.117787154755</v>
      </c>
      <c r="S369" s="106">
        <f>+[3]data1cf!R369</f>
        <v>20715.364633650541</v>
      </c>
      <c r="T369" s="106">
        <f>+[3]data1cf!S369</f>
        <v>20217.731109601198</v>
      </c>
      <c r="U369" s="106">
        <f>+[3]data1cf!T369</f>
        <v>19719.026390397732</v>
      </c>
      <c r="V369" s="106">
        <f>+[3]data1cf!U369</f>
        <v>19435.884267135247</v>
      </c>
      <c r="W369" s="106">
        <f>+[3]data1cf!V369</f>
        <v>18718.273859033929</v>
      </c>
      <c r="X369" s="106">
        <f>+[3]data1cf!W369</f>
        <v>18216.158854015273</v>
      </c>
      <c r="Y369" s="106">
        <f>+[3]data1cf!X369</f>
        <v>17712.838209413276</v>
      </c>
      <c r="Z369" s="106">
        <f>+[3]data1cf!Y369</f>
        <v>17423.677058926354</v>
      </c>
      <c r="AA369" s="106">
        <f>+[3]data1cf!Z369</f>
        <v>16702.434239633858</v>
      </c>
      <c r="AB369" s="106">
        <f>+[3]data1cf!AA369</f>
        <v>16195.275288302233</v>
      </c>
      <c r="AC369" s="106">
        <f>+[3]data1cf!AB369</f>
        <v>15686.75937899802</v>
      </c>
      <c r="AD369" s="106">
        <f>+[3]data1cf!AC369</f>
        <v>15392.455854279669</v>
      </c>
      <c r="AE369" s="106">
        <f>+[3]data1cf!AD369</f>
        <v>14665.492630252571</v>
      </c>
      <c r="AF369" s="106">
        <f>+[3]data1cf!AE369</f>
        <v>110.92105177031044</v>
      </c>
      <c r="AG369" s="106"/>
      <c r="AH369" s="107">
        <f t="shared" si="40"/>
        <v>133611.04460240647</v>
      </c>
      <c r="AI369" s="107">
        <f t="shared" si="42"/>
        <v>232253.96803211968</v>
      </c>
      <c r="AJ369" s="108">
        <f t="shared" si="43"/>
        <v>201201.97748679359</v>
      </c>
      <c r="AK369" s="109">
        <f t="shared" si="41"/>
        <v>0.19706004261970522</v>
      </c>
      <c r="AL369" s="110">
        <f t="shared" si="46"/>
        <v>0.97236215586466923</v>
      </c>
    </row>
    <row r="370" spans="1:38" x14ac:dyDescent="0.2">
      <c r="A370" s="102"/>
      <c r="B370" s="106">
        <f>+[3]data1cf!A370</f>
        <v>-191773.368657677</v>
      </c>
      <c r="C370" s="106">
        <f>+[3]data1cf!B370</f>
        <v>23768.045671526008</v>
      </c>
      <c r="D370" s="106">
        <f>+[3]data1cf!C370</f>
        <v>64456.77803078531</v>
      </c>
      <c r="E370" s="106">
        <f>+[3]data1cf!D370</f>
        <v>60669.085781906018</v>
      </c>
      <c r="F370" s="106">
        <f>+[3]data1cf!E370</f>
        <v>44533.519778016111</v>
      </c>
      <c r="G370" s="106">
        <f>+[3]data1cf!F370</f>
        <v>42257.926747935358</v>
      </c>
      <c r="H370" s="106">
        <f>+[3]data1cf!G370</f>
        <v>39500.758696172197</v>
      </c>
      <c r="I370" s="106">
        <f>+[3]data1cf!H370</f>
        <v>37182.105397905354</v>
      </c>
      <c r="J370" s="106">
        <f>+[3]data1cf!I370</f>
        <v>36322.792762644051</v>
      </c>
      <c r="K370" s="106">
        <f>+[3]data1cf!J370</f>
        <v>35040.872364667099</v>
      </c>
      <c r="L370" s="106">
        <f>+[3]data1cf!K370</f>
        <v>33884.947273264668</v>
      </c>
      <c r="M370" s="106">
        <f>+[3]data1cf!L370</f>
        <v>32861.271668147412</v>
      </c>
      <c r="N370" s="106">
        <f>+[3]data1cf!M370</f>
        <v>31943.508513515881</v>
      </c>
      <c r="O370" s="106">
        <f>+[3]data1cf!N370</f>
        <v>30680.517857760031</v>
      </c>
      <c r="P370" s="106">
        <f>+[3]data1cf!O370</f>
        <v>38244.783966892959</v>
      </c>
      <c r="Q370" s="106">
        <f>+[3]data1cf!P370</f>
        <v>46166.584911197278</v>
      </c>
      <c r="R370" s="106">
        <f>+[3]data1cf!Q370</f>
        <v>34832.401883353836</v>
      </c>
      <c r="S370" s="106">
        <f>+[3]data1cf!R370</f>
        <v>23084.504348568196</v>
      </c>
      <c r="T370" s="106">
        <f>+[3]data1cf!S370</f>
        <v>22559.412379696631</v>
      </c>
      <c r="U370" s="106">
        <f>+[3]data1cf!T370</f>
        <v>22033.965942105089</v>
      </c>
      <c r="V370" s="106">
        <f>+[3]data1cf!U370</f>
        <v>21730.6206462806</v>
      </c>
      <c r="W370" s="106">
        <f>+[3]data1cf!V370</f>
        <v>20981.966805494005</v>
      </c>
      <c r="X370" s="106">
        <f>+[3]data1cf!W370</f>
        <v>20455.391871715095</v>
      </c>
      <c r="Y370" s="106">
        <f>+[3]data1cf!X370</f>
        <v>19928.417980268918</v>
      </c>
      <c r="Z370" s="106">
        <f>+[3]data1cf!Y370</f>
        <v>19621.974510328335</v>
      </c>
      <c r="AA370" s="106">
        <f>+[3]data1cf!Z370</f>
        <v>18873.225090393178</v>
      </c>
      <c r="AB370" s="106">
        <f>+[3]data1cf!AA370</f>
        <v>18344.981066545988</v>
      </c>
      <c r="AC370" s="106">
        <f>+[3]data1cf!AB370</f>
        <v>17816.288012329576</v>
      </c>
      <c r="AD370" s="106">
        <f>+[3]data1cf!AC370</f>
        <v>17508.056440845481</v>
      </c>
      <c r="AE370" s="106">
        <f>+[3]data1cf!AD370</f>
        <v>16757.500525017451</v>
      </c>
      <c r="AF370" s="106">
        <f>+[3]data1cf!AE370</f>
        <v>2239.1906167257475</v>
      </c>
      <c r="AG370" s="106"/>
      <c r="AH370" s="107">
        <f t="shared" si="40"/>
        <v>162748.71419091002</v>
      </c>
      <c r="AI370" s="107">
        <f t="shared" si="42"/>
        <v>269936.16543680691</v>
      </c>
      <c r="AJ370" s="108">
        <f t="shared" si="43"/>
        <v>236638.13415555368</v>
      </c>
      <c r="AK370" s="109">
        <f t="shared" si="41"/>
        <v>0.21733189225196839</v>
      </c>
      <c r="AL370" s="110">
        <f t="shared" si="46"/>
        <v>0.98456008220074265</v>
      </c>
    </row>
    <row r="371" spans="1:38" x14ac:dyDescent="0.2">
      <c r="A371" s="102"/>
      <c r="B371" s="106">
        <f>+[3]data1cf!A371</f>
        <v>-165353.68071695685</v>
      </c>
      <c r="C371" s="106">
        <f>+[3]data1cf!B371</f>
        <v>36686.542827610683</v>
      </c>
      <c r="D371" s="106">
        <f>+[3]data1cf!C371</f>
        <v>69288.714351778384</v>
      </c>
      <c r="E371" s="106">
        <f>+[3]data1cf!D371</f>
        <v>66579.948375339678</v>
      </c>
      <c r="F371" s="106">
        <f>+[3]data1cf!E371</f>
        <v>52229.080434801959</v>
      </c>
      <c r="G371" s="106">
        <f>+[3]data1cf!F371</f>
        <v>49857.817381714674</v>
      </c>
      <c r="H371" s="106">
        <f>+[3]data1cf!G371</f>
        <v>47138.46168440883</v>
      </c>
      <c r="I371" s="106">
        <f>+[3]data1cf!H371</f>
        <v>44810.349871962113</v>
      </c>
      <c r="J371" s="106">
        <f>+[3]data1cf!I371</f>
        <v>43780.279999085484</v>
      </c>
      <c r="K371" s="106">
        <f>+[3]data1cf!J371</f>
        <v>42311.406944752758</v>
      </c>
      <c r="L371" s="106">
        <f>+[3]data1cf!K371</f>
        <v>40991.373579792285</v>
      </c>
      <c r="M371" s="106">
        <f>+[3]data1cf!L371</f>
        <v>39786.981105415485</v>
      </c>
      <c r="N371" s="106">
        <f>+[3]data1cf!M371</f>
        <v>38711.185397576759</v>
      </c>
      <c r="O371" s="106">
        <f>+[3]data1cf!N371</f>
        <v>37269.622815744675</v>
      </c>
      <c r="P371" s="106">
        <f>+[3]data1cf!O371</f>
        <v>43476.626673978433</v>
      </c>
      <c r="Q371" s="106">
        <f>+[3]data1cf!P371</f>
        <v>50096.047455387743</v>
      </c>
      <c r="R371" s="106">
        <f>+[3]data1cf!Q371</f>
        <v>40249.355833219612</v>
      </c>
      <c r="S371" s="106">
        <f>+[3]data1cf!R371</f>
        <v>29982.553181828618</v>
      </c>
      <c r="T371" s="106">
        <f>+[3]data1cf!S371</f>
        <v>29427.714529493081</v>
      </c>
      <c r="U371" s="106">
        <f>+[3]data1cf!T371</f>
        <v>28875.048451223047</v>
      </c>
      <c r="V371" s="106">
        <f>+[3]data1cf!U371</f>
        <v>28548.820726759353</v>
      </c>
      <c r="W371" s="106">
        <f>+[3]data1cf!V371</f>
        <v>27776.49668108383</v>
      </c>
      <c r="X371" s="106">
        <f>+[3]data1cf!W371</f>
        <v>27230.74726826798</v>
      </c>
      <c r="Y371" s="106">
        <f>+[3]data1cf!X371</f>
        <v>26687.443106703249</v>
      </c>
      <c r="Z371" s="106">
        <f>+[3]data1cf!Y371</f>
        <v>26369.255435470957</v>
      </c>
      <c r="AA371" s="106">
        <f>+[3]data1cf!Z371</f>
        <v>25608.466168203071</v>
      </c>
      <c r="AB371" s="106">
        <f>+[3]data1cf!AA371</f>
        <v>25072.946774542826</v>
      </c>
      <c r="AC371" s="106">
        <f>+[3]data1cf!AB371</f>
        <v>24540.179532708396</v>
      </c>
      <c r="AD371" s="106">
        <f>+[3]data1cf!AC371</f>
        <v>24232.759914873648</v>
      </c>
      <c r="AE371" s="106">
        <f>+[3]data1cf!AD371</f>
        <v>23483.234239672252</v>
      </c>
      <c r="AF371" s="106">
        <f>+[3]data1cf!AE371</f>
        <v>10898.126312638742</v>
      </c>
      <c r="AG371" s="106"/>
      <c r="AH371" s="107">
        <f t="shared" si="40"/>
        <v>257807.99985658118</v>
      </c>
      <c r="AI371" s="107">
        <f t="shared" si="42"/>
        <v>385845.46935054974</v>
      </c>
      <c r="AJ371" s="108">
        <f t="shared" si="43"/>
        <v>347838.29505867569</v>
      </c>
      <c r="AK371" s="109">
        <f t="shared" si="41"/>
        <v>0.30808221697807314</v>
      </c>
      <c r="AL371" s="110">
        <f t="shared" ref="AL371:AL386" si="47">1-EXP(-(1/0.25)*(AI371/ABS($AI$1010)))</f>
        <v>0.99742452246401159</v>
      </c>
    </row>
    <row r="372" spans="1:38" x14ac:dyDescent="0.2">
      <c r="A372" s="102"/>
      <c r="B372" s="106">
        <f>+[3]data1cf!A372</f>
        <v>-210506.22856627137</v>
      </c>
      <c r="C372" s="106">
        <f>+[3]data1cf!B372</f>
        <v>17697.97412160752</v>
      </c>
      <c r="D372" s="106">
        <f>+[3]data1cf!C372</f>
        <v>58657.027092439632</v>
      </c>
      <c r="E372" s="106">
        <f>+[3]data1cf!D372</f>
        <v>57959.569583044169</v>
      </c>
      <c r="F372" s="106">
        <f>+[3]data1cf!E372</f>
        <v>42086.646954270633</v>
      </c>
      <c r="G372" s="106">
        <f>+[3]data1cf!F372</f>
        <v>39779.087062958803</v>
      </c>
      <c r="H372" s="106">
        <f>+[3]data1cf!G372</f>
        <v>36909.970645933499</v>
      </c>
      <c r="I372" s="106">
        <f>+[3]data1cf!H372</f>
        <v>34516.157444777898</v>
      </c>
      <c r="J372" s="106">
        <f>+[3]data1cf!I372</f>
        <v>33703.790882853966</v>
      </c>
      <c r="K372" s="106">
        <f>+[3]data1cf!J372</f>
        <v>32466.089715840921</v>
      </c>
      <c r="L372" s="106">
        <f>+[3]data1cf!K372</f>
        <v>31346.036452860746</v>
      </c>
      <c r="M372" s="106">
        <f>+[3]data1cf!L372</f>
        <v>30370.409940836325</v>
      </c>
      <c r="N372" s="106">
        <f>+[3]data1cf!M372</f>
        <v>29491.610968806446</v>
      </c>
      <c r="O372" s="106">
        <f>+[3]data1cf!N372</f>
        <v>28269.754931811309</v>
      </c>
      <c r="P372" s="106">
        <f>+[3]data1cf!O372</f>
        <v>36717.935082664881</v>
      </c>
      <c r="Q372" s="106">
        <f>+[3]data1cf!P372</f>
        <v>45510.657858222752</v>
      </c>
      <c r="R372" s="106">
        <f>+[3]data1cf!Q372</f>
        <v>33100.942117614955</v>
      </c>
      <c r="S372" s="106">
        <f>+[3]data1cf!R372</f>
        <v>20271.101855874716</v>
      </c>
      <c r="T372" s="106">
        <f>+[3]data1cf!S372</f>
        <v>19741.690607873577</v>
      </c>
      <c r="U372" s="106">
        <f>+[3]data1cf!T372</f>
        <v>19210.749966389216</v>
      </c>
      <c r="V372" s="106">
        <f>+[3]data1cf!U372</f>
        <v>18904.959013477557</v>
      </c>
      <c r="W372" s="106">
        <f>+[3]data1cf!V372</f>
        <v>18144.095599298744</v>
      </c>
      <c r="X372" s="106">
        <f>+[3]data1cf!W372</f>
        <v>17608.285939427697</v>
      </c>
      <c r="Y372" s="106">
        <f>+[3]data1cf!X372</f>
        <v>17070.754933717282</v>
      </c>
      <c r="Z372" s="106">
        <f>+[3]data1cf!Y372</f>
        <v>16756.459911217855</v>
      </c>
      <c r="AA372" s="106">
        <f>+[3]data1cf!Z372</f>
        <v>15990.320774066713</v>
      </c>
      <c r="AB372" s="106">
        <f>+[3]data1cf!AA372</f>
        <v>15447.309645266039</v>
      </c>
      <c r="AC372" s="106">
        <f>+[3]data1cf!AB372</f>
        <v>14902.361126558179</v>
      </c>
      <c r="AD372" s="106">
        <f>+[3]data1cf!AC372</f>
        <v>14580.242685212135</v>
      </c>
      <c r="AE372" s="106">
        <f>+[3]data1cf!AD372</f>
        <v>13806.41768898115</v>
      </c>
      <c r="AF372" s="106">
        <f>+[3]data1cf!AE372</f>
        <v>-2099.2840958926681</v>
      </c>
      <c r="AG372" s="106"/>
      <c r="AH372" s="107">
        <f t="shared" si="40"/>
        <v>114404.99575832231</v>
      </c>
      <c r="AI372" s="107">
        <f t="shared" si="42"/>
        <v>213758.03108204441</v>
      </c>
      <c r="AJ372" s="108">
        <f t="shared" si="43"/>
        <v>181973.12061169071</v>
      </c>
      <c r="AK372" s="109">
        <f t="shared" si="41"/>
        <v>0.17595260739326476</v>
      </c>
      <c r="AL372" s="110">
        <f t="shared" si="47"/>
        <v>0.96321950150330304</v>
      </c>
    </row>
    <row r="373" spans="1:38" x14ac:dyDescent="0.2">
      <c r="A373" s="102"/>
      <c r="B373" s="106">
        <f>+[3]data1cf!A373</f>
        <v>-199009.83805117069</v>
      </c>
      <c r="C373" s="106">
        <f>+[3]data1cf!B373</f>
        <v>14573.245801626123</v>
      </c>
      <c r="D373" s="106">
        <f>+[3]data1cf!C373</f>
        <v>55049.130784706664</v>
      </c>
      <c r="E373" s="106">
        <f>+[3]data1cf!D373</f>
        <v>54194.904753029419</v>
      </c>
      <c r="F373" s="106">
        <f>+[3]data1cf!E373</f>
        <v>40206.530873417243</v>
      </c>
      <c r="G373" s="106">
        <f>+[3]data1cf!F373</f>
        <v>38030.729980759235</v>
      </c>
      <c r="H373" s="106">
        <f>+[3]data1cf!G373</f>
        <v>35325.980247872489</v>
      </c>
      <c r="I373" s="106">
        <f>+[3]data1cf!H373</f>
        <v>33070.281065169838</v>
      </c>
      <c r="J373" s="106">
        <f>+[3]data1cf!I373</f>
        <v>32312.398007088894</v>
      </c>
      <c r="K373" s="106">
        <f>+[3]data1cf!J373</f>
        <v>31146.820921589242</v>
      </c>
      <c r="L373" s="106">
        <f>+[3]data1cf!K373</f>
        <v>30095.193561086446</v>
      </c>
      <c r="M373" s="106">
        <f>+[3]data1cf!L373</f>
        <v>29180.069216616736</v>
      </c>
      <c r="N373" s="106">
        <f>+[3]data1cf!M373</f>
        <v>28359.483062446947</v>
      </c>
      <c r="O373" s="106">
        <f>+[3]data1cf!N373</f>
        <v>27208.43307619344</v>
      </c>
      <c r="P373" s="106">
        <f>+[3]data1cf!O373</f>
        <v>35202.304900333365</v>
      </c>
      <c r="Q373" s="106">
        <f>+[3]data1cf!P373</f>
        <v>43519.565872554034</v>
      </c>
      <c r="R373" s="106">
        <f>+[3]data1cf!Q373</f>
        <v>31793.309715131305</v>
      </c>
      <c r="S373" s="106">
        <f>+[3]data1cf!R373</f>
        <v>19663.161611179494</v>
      </c>
      <c r="T373" s="106">
        <f>+[3]data1cf!S373</f>
        <v>19164.954034567359</v>
      </c>
      <c r="U373" s="106">
        <f>+[3]data1cf!T373</f>
        <v>18665.244976071757</v>
      </c>
      <c r="V373" s="106">
        <f>+[3]data1cf!U373</f>
        <v>18381.933724733892</v>
      </c>
      <c r="W373" s="106">
        <f>+[3]data1cf!V373</f>
        <v>17661.140884270368</v>
      </c>
      <c r="X373" s="106">
        <f>+[3]data1cf!W373</f>
        <v>17156.651667510465</v>
      </c>
      <c r="Y373" s="106">
        <f>+[3]data1cf!X373</f>
        <v>16650.472519662639</v>
      </c>
      <c r="Z373" s="106">
        <f>+[3]data1cf!Y373</f>
        <v>16359.175087408388</v>
      </c>
      <c r="AA373" s="106">
        <f>+[3]data1cf!Z373</f>
        <v>15632.840118034703</v>
      </c>
      <c r="AB373" s="106">
        <f>+[3]data1cf!AA373</f>
        <v>15121.280859947237</v>
      </c>
      <c r="AC373" s="106">
        <f>+[3]data1cf!AB373</f>
        <v>14607.81956953201</v>
      </c>
      <c r="AD373" s="106">
        <f>+[3]data1cf!AC373</f>
        <v>14309.180443048794</v>
      </c>
      <c r="AE373" s="106">
        <f>+[3]data1cf!AD373</f>
        <v>13574.96093600988</v>
      </c>
      <c r="AF373" s="106">
        <f>+[3]data1cf!AE373</f>
        <v>-1460.5800755301971</v>
      </c>
      <c r="AG373" s="106"/>
      <c r="AH373" s="107">
        <f t="shared" si="40"/>
        <v>108636.5774379583</v>
      </c>
      <c r="AI373" s="107">
        <f t="shared" si="42"/>
        <v>203748.57903791504</v>
      </c>
      <c r="AJ373" s="108">
        <f t="shared" si="43"/>
        <v>173451.44976987172</v>
      </c>
      <c r="AK373" s="109">
        <f t="shared" si="41"/>
        <v>0.17499045729637147</v>
      </c>
      <c r="AL373" s="110">
        <f t="shared" si="47"/>
        <v>0.95706770302721267</v>
      </c>
    </row>
    <row r="374" spans="1:38" x14ac:dyDescent="0.2">
      <c r="A374" s="102"/>
      <c r="B374" s="106">
        <f>+[3]data1cf!A374</f>
        <v>-179501.97468805488</v>
      </c>
      <c r="C374" s="106">
        <f>+[3]data1cf!B374</f>
        <v>28014.267620365703</v>
      </c>
      <c r="D374" s="106">
        <f>+[3]data1cf!C374</f>
        <v>65490.618826993508</v>
      </c>
      <c r="E374" s="106">
        <f>+[3]data1cf!D374</f>
        <v>62990.619084017831</v>
      </c>
      <c r="F374" s="106">
        <f>+[3]data1cf!E374</f>
        <v>48075.778687755272</v>
      </c>
      <c r="G374" s="106">
        <f>+[3]data1cf!F374</f>
        <v>45756.815649168042</v>
      </c>
      <c r="H374" s="106">
        <f>+[3]data1cf!G374</f>
        <v>43018.120633169441</v>
      </c>
      <c r="I374" s="106">
        <f>+[3]data1cf!H374</f>
        <v>40695.949075423749</v>
      </c>
      <c r="J374" s="106">
        <f>+[3]data1cf!I374</f>
        <v>39758.115589276538</v>
      </c>
      <c r="K374" s="106">
        <f>+[3]data1cf!J374</f>
        <v>38390.303790723803</v>
      </c>
      <c r="L374" s="106">
        <f>+[3]data1cf!K374</f>
        <v>37159.014129786534</v>
      </c>
      <c r="M374" s="106">
        <f>+[3]data1cf!L374</f>
        <v>36052.255323316742</v>
      </c>
      <c r="N374" s="106">
        <f>+[3]data1cf!M374</f>
        <v>35061.870546588572</v>
      </c>
      <c r="O374" s="106">
        <f>+[3]data1cf!N374</f>
        <v>33716.850619953439</v>
      </c>
      <c r="P374" s="106">
        <f>+[3]data1cf!O374</f>
        <v>40651.535249334032</v>
      </c>
      <c r="Q374" s="106">
        <f>+[3]data1cf!P374</f>
        <v>47968.969234917779</v>
      </c>
      <c r="R374" s="106">
        <f>+[3]data1cf!Q374</f>
        <v>37325.917556882938</v>
      </c>
      <c r="S374" s="106">
        <f>+[3]data1cf!R374</f>
        <v>26266.297310441536</v>
      </c>
      <c r="T374" s="106">
        <f>+[3]data1cf!S374</f>
        <v>25727.660232545059</v>
      </c>
      <c r="U374" s="106">
        <f>+[3]data1cf!T374</f>
        <v>25189.835851193639</v>
      </c>
      <c r="V374" s="106">
        <f>+[3]data1cf!U374</f>
        <v>24876.061701918537</v>
      </c>
      <c r="W374" s="106">
        <f>+[3]data1cf!V374</f>
        <v>24116.723433138555</v>
      </c>
      <c r="X374" s="106">
        <f>+[3]data1cf!W374</f>
        <v>23581.486374450978</v>
      </c>
      <c r="Y374" s="106">
        <f>+[3]data1cf!X374</f>
        <v>23047.164012884838</v>
      </c>
      <c r="Z374" s="106">
        <f>+[3]data1cf!Y374</f>
        <v>22735.438531899301</v>
      </c>
      <c r="AA374" s="106">
        <f>+[3]data1cf!Z374</f>
        <v>21981.373967998647</v>
      </c>
      <c r="AB374" s="106">
        <f>+[3]data1cf!AA374</f>
        <v>21449.96366088494</v>
      </c>
      <c r="AC374" s="106">
        <f>+[3]data1cf!AB374</f>
        <v>20919.58285343989</v>
      </c>
      <c r="AD374" s="106">
        <f>+[3]data1cf!AC374</f>
        <v>20611.870692703524</v>
      </c>
      <c r="AE374" s="106">
        <f>+[3]data1cf!AD374</f>
        <v>19862.03420406545</v>
      </c>
      <c r="AF374" s="106">
        <f>+[3]data1cf!AE374</f>
        <v>6241.8343233667474</v>
      </c>
      <c r="AG374" s="106"/>
      <c r="AH374" s="107">
        <f t="shared" si="40"/>
        <v>203805.76773894543</v>
      </c>
      <c r="AI374" s="107">
        <f t="shared" si="42"/>
        <v>320401.33750892879</v>
      </c>
      <c r="AJ374" s="108">
        <f t="shared" si="43"/>
        <v>284994.23334734031</v>
      </c>
      <c r="AK374" s="109">
        <f t="shared" si="41"/>
        <v>0.25265420079231249</v>
      </c>
      <c r="AL374" s="110">
        <f t="shared" si="47"/>
        <v>0.99292041015674715</v>
      </c>
    </row>
    <row r="375" spans="1:38" x14ac:dyDescent="0.2">
      <c r="A375" s="102"/>
      <c r="B375" s="106">
        <f>+[3]data1cf!A375</f>
        <v>-179095.58331138012</v>
      </c>
      <c r="C375" s="106">
        <f>+[3]data1cf!B375</f>
        <v>24435.846601916332</v>
      </c>
      <c r="D375" s="106">
        <f>+[3]data1cf!C375</f>
        <v>62915.552765898465</v>
      </c>
      <c r="E375" s="106">
        <f>+[3]data1cf!D375</f>
        <v>61575.70705203127</v>
      </c>
      <c r="F375" s="106">
        <f>+[3]data1cf!E375</f>
        <v>44161.152258519709</v>
      </c>
      <c r="G375" s="106">
        <f>+[3]data1cf!F375</f>
        <v>41974.453703001753</v>
      </c>
      <c r="H375" s="106">
        <f>+[3]data1cf!G375</f>
        <v>39350.426271089906</v>
      </c>
      <c r="I375" s="106">
        <f>+[3]data1cf!H375</f>
        <v>37137.811848704732</v>
      </c>
      <c r="J375" s="106">
        <f>+[3]data1cf!I375</f>
        <v>36296.686330912678</v>
      </c>
      <c r="K375" s="106">
        <f>+[3]data1cf!J375</f>
        <v>35044.375311428943</v>
      </c>
      <c r="L375" s="106">
        <f>+[3]data1cf!K375</f>
        <v>33918.418151300153</v>
      </c>
      <c r="M375" s="106">
        <f>+[3]data1cf!L375</f>
        <v>32916.19908599335</v>
      </c>
      <c r="N375" s="106">
        <f>+[3]data1cf!M375</f>
        <v>32021.323670624006</v>
      </c>
      <c r="O375" s="106">
        <f>+[3]data1cf!N375</f>
        <v>30788.104012231408</v>
      </c>
      <c r="P375" s="106">
        <f>+[3]data1cf!O375</f>
        <v>37807.037883349287</v>
      </c>
      <c r="Q375" s="106">
        <f>+[3]data1cf!P375</f>
        <v>45174.829478800406</v>
      </c>
      <c r="R375" s="106">
        <f>+[3]data1cf!Q375</f>
        <v>34582.568589360249</v>
      </c>
      <c r="S375" s="106">
        <f>+[3]data1cf!R375</f>
        <v>23588.307871320751</v>
      </c>
      <c r="T375" s="106">
        <f>+[3]data1cf!S375</f>
        <v>23083.264646625539</v>
      </c>
      <c r="U375" s="106">
        <f>+[3]data1cf!T375</f>
        <v>22578.246368061518</v>
      </c>
      <c r="V375" s="106">
        <f>+[3]data1cf!U375</f>
        <v>22289.138968559426</v>
      </c>
      <c r="W375" s="106">
        <f>+[3]data1cf!V375</f>
        <v>21568.287665314681</v>
      </c>
      <c r="X375" s="106">
        <f>+[3]data1cf!W375</f>
        <v>21063.348805927861</v>
      </c>
      <c r="Y375" s="106">
        <f>+[3]data1cf!X375</f>
        <v>20558.438023631541</v>
      </c>
      <c r="Z375" s="106">
        <f>+[3]data1cf!Y375</f>
        <v>20268.211754792646</v>
      </c>
      <c r="AA375" s="106">
        <f>+[3]data1cf!Z375</f>
        <v>19548.704084830904</v>
      </c>
      <c r="AB375" s="106">
        <f>+[3]data1cf!AA375</f>
        <v>19043.882689518206</v>
      </c>
      <c r="AC375" s="106">
        <f>+[3]data1cf!AB375</f>
        <v>18539.092895218258</v>
      </c>
      <c r="AD375" s="106">
        <f>+[3]data1cf!AC375</f>
        <v>18249.230427909584</v>
      </c>
      <c r="AE375" s="106">
        <f>+[3]data1cf!AD375</f>
        <v>17529.611930219173</v>
      </c>
      <c r="AF375" s="106">
        <f>+[3]data1cf!AE375</f>
        <v>3961.4688165018415</v>
      </c>
      <c r="AG375" s="106"/>
      <c r="AH375" s="107">
        <f t="shared" si="40"/>
        <v>175603.22266041758</v>
      </c>
      <c r="AI375" s="107">
        <f t="shared" si="42"/>
        <v>282840.26269852585</v>
      </c>
      <c r="AJ375" s="108">
        <f t="shared" si="43"/>
        <v>249914.3170168045</v>
      </c>
      <c r="AK375" s="109">
        <f t="shared" si="41"/>
        <v>0.23427718281745913</v>
      </c>
      <c r="AL375" s="110">
        <f t="shared" si="47"/>
        <v>0.98735104909474514</v>
      </c>
    </row>
    <row r="376" spans="1:38" x14ac:dyDescent="0.2">
      <c r="A376" s="102"/>
      <c r="B376" s="106">
        <f>+[3]data1cf!A376</f>
        <v>-169337.11869013705</v>
      </c>
      <c r="C376" s="106">
        <f>+[3]data1cf!B376</f>
        <v>30773.335901381419</v>
      </c>
      <c r="D376" s="106">
        <f>+[3]data1cf!C376</f>
        <v>66754.600827072762</v>
      </c>
      <c r="E376" s="106">
        <f>+[3]data1cf!D376</f>
        <v>64736.397897610834</v>
      </c>
      <c r="F376" s="106">
        <f>+[3]data1cf!E376</f>
        <v>48986.305338229911</v>
      </c>
      <c r="G376" s="106">
        <f>+[3]data1cf!F376</f>
        <v>46698.522735927982</v>
      </c>
      <c r="H376" s="106">
        <f>+[3]data1cf!G376</f>
        <v>44032.375117015617</v>
      </c>
      <c r="I376" s="106">
        <f>+[3]data1cf!H376</f>
        <v>41762.335299878599</v>
      </c>
      <c r="J376" s="106">
        <f>+[3]data1cf!I376</f>
        <v>40809.303666149717</v>
      </c>
      <c r="K376" s="106">
        <f>+[3]data1cf!J376</f>
        <v>39429.743183994608</v>
      </c>
      <c r="L376" s="106">
        <f>+[3]data1cf!K376</f>
        <v>38190.146098162644</v>
      </c>
      <c r="M376" s="106">
        <f>+[3]data1cf!L376</f>
        <v>37068.416638820345</v>
      </c>
      <c r="N376" s="106">
        <f>+[3]data1cf!M376</f>
        <v>36067.020621992793</v>
      </c>
      <c r="O376" s="106">
        <f>+[3]data1cf!N376</f>
        <v>34711.529648860494</v>
      </c>
      <c r="P376" s="106">
        <f>+[3]data1cf!O376</f>
        <v>41177.458350712397</v>
      </c>
      <c r="Q376" s="106">
        <f>+[3]data1cf!P376</f>
        <v>48029.592964943869</v>
      </c>
      <c r="R376" s="106">
        <f>+[3]data1cf!Q376</f>
        <v>37973.035848117055</v>
      </c>
      <c r="S376" s="106">
        <f>+[3]data1cf!R376</f>
        <v>27504.905638336226</v>
      </c>
      <c r="T376" s="106">
        <f>+[3]data1cf!S376</f>
        <v>26972.13479360388</v>
      </c>
      <c r="U376" s="106">
        <f>+[3]data1cf!T376</f>
        <v>26440.728673985075</v>
      </c>
      <c r="V376" s="106">
        <f>+[3]data1cf!U376</f>
        <v>26130.869690162799</v>
      </c>
      <c r="W376" s="106">
        <f>+[3]data1cf!V376</f>
        <v>25382.175605353928</v>
      </c>
      <c r="X376" s="106">
        <f>+[3]data1cf!W376</f>
        <v>24855.114261453855</v>
      </c>
      <c r="Y376" s="106">
        <f>+[3]data1cf!X376</f>
        <v>24329.588927692239</v>
      </c>
      <c r="Z376" s="106">
        <f>+[3]data1cf!Y376</f>
        <v>24024.366574281492</v>
      </c>
      <c r="AA376" s="106">
        <f>+[3]data1cf!Z376</f>
        <v>23283.331994209984</v>
      </c>
      <c r="AB376" s="106">
        <f>+[3]data1cf!AA376</f>
        <v>22762.696743797285</v>
      </c>
      <c r="AC376" s="106">
        <f>+[3]data1cf!AB376</f>
        <v>22243.790286327698</v>
      </c>
      <c r="AD376" s="106">
        <f>+[3]data1cf!AC376</f>
        <v>21945.458637742871</v>
      </c>
      <c r="AE376" s="106">
        <f>+[3]data1cf!AD376</f>
        <v>21211.372761284452</v>
      </c>
      <c r="AF376" s="106">
        <f>+[3]data1cf!AE376</f>
        <v>8346.3107204202242</v>
      </c>
      <c r="AG376" s="106"/>
      <c r="AH376" s="107">
        <f t="shared" si="40"/>
        <v>225833.08180323956</v>
      </c>
      <c r="AI376" s="107">
        <f t="shared" si="42"/>
        <v>345597.31904190296</v>
      </c>
      <c r="AJ376" s="108">
        <f t="shared" si="43"/>
        <v>309656.53206963552</v>
      </c>
      <c r="AK376" s="109">
        <f t="shared" si="41"/>
        <v>0.2787048995494843</v>
      </c>
      <c r="AL376" s="110">
        <f t="shared" si="47"/>
        <v>0.99520338035432243</v>
      </c>
    </row>
    <row r="377" spans="1:38" x14ac:dyDescent="0.2">
      <c r="A377" s="102"/>
      <c r="B377" s="106">
        <f>+[3]data1cf!A377</f>
        <v>-201078.29470382386</v>
      </c>
      <c r="C377" s="106">
        <f>+[3]data1cf!B377</f>
        <v>19795.627232576677</v>
      </c>
      <c r="D377" s="106">
        <f>+[3]data1cf!C377</f>
        <v>58612.090734861617</v>
      </c>
      <c r="E377" s="106">
        <f>+[3]data1cf!D377</f>
        <v>56155.023559074703</v>
      </c>
      <c r="F377" s="106">
        <f>+[3]data1cf!E377</f>
        <v>41296.765361137848</v>
      </c>
      <c r="G377" s="106">
        <f>+[3]data1cf!F377</f>
        <v>39072.322771593303</v>
      </c>
      <c r="H377" s="106">
        <f>+[3]data1cf!G377</f>
        <v>36316.728295401263</v>
      </c>
      <c r="I377" s="106">
        <f>+[3]data1cf!H377</f>
        <v>34015.725086199076</v>
      </c>
      <c r="J377" s="106">
        <f>+[3]data1cf!I377</f>
        <v>33229.518133274207</v>
      </c>
      <c r="K377" s="106">
        <f>+[3]data1cf!J377</f>
        <v>32028.892820199093</v>
      </c>
      <c r="L377" s="106">
        <f>+[3]data1cf!K377</f>
        <v>30944.844027718776</v>
      </c>
      <c r="M377" s="106">
        <f>+[3]data1cf!L377</f>
        <v>29998.824085109183</v>
      </c>
      <c r="N377" s="106">
        <f>+[3]data1cf!M377</f>
        <v>29149.50302647402</v>
      </c>
      <c r="O377" s="106">
        <f>+[3]data1cf!N377</f>
        <v>27964.355958339976</v>
      </c>
      <c r="P377" s="106">
        <f>+[3]data1cf!O377</f>
        <v>36020.366890766381</v>
      </c>
      <c r="Q377" s="106">
        <f>+[3]data1cf!P377</f>
        <v>44410.049507682168</v>
      </c>
      <c r="R377" s="106">
        <f>+[3]data1cf!Q377</f>
        <v>32555.619888486719</v>
      </c>
      <c r="S377" s="106">
        <f>+[3]data1cf!R377</f>
        <v>20291.643009738487</v>
      </c>
      <c r="T377" s="106">
        <f>+[3]data1cf!S377</f>
        <v>19781.472253212705</v>
      </c>
      <c r="U377" s="106">
        <f>+[3]data1cf!T377</f>
        <v>19269.949117897122</v>
      </c>
      <c r="V377" s="106">
        <f>+[3]data1cf!U377</f>
        <v>18977.928483362703</v>
      </c>
      <c r="W377" s="106">
        <f>+[3]data1cf!V377</f>
        <v>18242.682208300277</v>
      </c>
      <c r="X377" s="106">
        <f>+[3]data1cf!W377</f>
        <v>17726.853603354815</v>
      </c>
      <c r="Y377" s="106">
        <f>+[3]data1cf!X377</f>
        <v>17209.502884166694</v>
      </c>
      <c r="Z377" s="106">
        <f>+[3]data1cf!Y377</f>
        <v>16910.025426446795</v>
      </c>
      <c r="AA377" s="106">
        <f>+[3]data1cf!Z377</f>
        <v>16170.051079451077</v>
      </c>
      <c r="AB377" s="106">
        <f>+[3]data1cf!AA377</f>
        <v>15647.8545162634</v>
      </c>
      <c r="AC377" s="106">
        <f>+[3]data1cf!AB377</f>
        <v>15123.944800085919</v>
      </c>
      <c r="AD377" s="106">
        <f>+[3]data1cf!AC377</f>
        <v>14817.755445423703</v>
      </c>
      <c r="AE377" s="106">
        <f>+[3]data1cf!AD377</f>
        <v>14070.778788565072</v>
      </c>
      <c r="AF377" s="106">
        <f>+[3]data1cf!AE377</f>
        <v>-1125.4851205088562</v>
      </c>
      <c r="AG377" s="106"/>
      <c r="AH377" s="107">
        <f t="shared" si="40"/>
        <v>121553.74741388549</v>
      </c>
      <c r="AI377" s="107">
        <f t="shared" si="42"/>
        <v>219673.21155415569</v>
      </c>
      <c r="AJ377" s="108">
        <f t="shared" si="43"/>
        <v>188504.45260294256</v>
      </c>
      <c r="AK377" s="109">
        <f t="shared" si="41"/>
        <v>0.18459135890007022</v>
      </c>
      <c r="AL377" s="110">
        <f t="shared" si="47"/>
        <v>0.96643204195507026</v>
      </c>
    </row>
    <row r="378" spans="1:38" x14ac:dyDescent="0.2">
      <c r="A378" s="102"/>
      <c r="B378" s="106">
        <f>+[3]data1cf!A378</f>
        <v>-165844.59524347199</v>
      </c>
      <c r="C378" s="106">
        <f>+[3]data1cf!B378</f>
        <v>33321.643825886887</v>
      </c>
      <c r="D378" s="106">
        <f>+[3]data1cf!C378</f>
        <v>67871.310887981963</v>
      </c>
      <c r="E378" s="106">
        <f>+[3]data1cf!D378</f>
        <v>65731.014821864359</v>
      </c>
      <c r="F378" s="106">
        <f>+[3]data1cf!E378</f>
        <v>49575.44792638786</v>
      </c>
      <c r="G378" s="106">
        <f>+[3]data1cf!F378</f>
        <v>47289.216436679926</v>
      </c>
      <c r="H378" s="106">
        <f>+[3]data1cf!G378</f>
        <v>44640.179335296853</v>
      </c>
      <c r="I378" s="106">
        <f>+[3]data1cf!H378</f>
        <v>42380.535755874822</v>
      </c>
      <c r="J378" s="106">
        <f>+[3]data1cf!I378</f>
        <v>41415.476915861043</v>
      </c>
      <c r="K378" s="106">
        <f>+[3]data1cf!J378</f>
        <v>40023.76988022968</v>
      </c>
      <c r="L378" s="106">
        <f>+[3]data1cf!K378</f>
        <v>38773.929307806597</v>
      </c>
      <c r="M378" s="106">
        <f>+[3]data1cf!L378</f>
        <v>37639.703764838778</v>
      </c>
      <c r="N378" s="106">
        <f>+[3]data1cf!M378</f>
        <v>36627.814637972813</v>
      </c>
      <c r="O378" s="106">
        <f>+[3]data1cf!N378</f>
        <v>35260.878441946421</v>
      </c>
      <c r="P378" s="106">
        <f>+[3]data1cf!O378</f>
        <v>41558.546065170616</v>
      </c>
      <c r="Q378" s="106">
        <f>+[3]data1cf!P378</f>
        <v>48245.986946553443</v>
      </c>
      <c r="R378" s="106">
        <f>+[3]data1cf!Q378</f>
        <v>38389.030292513489</v>
      </c>
      <c r="S378" s="106">
        <f>+[3]data1cf!R378</f>
        <v>28121.21210215953</v>
      </c>
      <c r="T378" s="106">
        <f>+[3]data1cf!S378</f>
        <v>27588.123999547715</v>
      </c>
      <c r="U378" s="106">
        <f>+[3]data1cf!T378</f>
        <v>27056.646923444569</v>
      </c>
      <c r="V378" s="106">
        <f>+[3]data1cf!U378</f>
        <v>26746.419137885925</v>
      </c>
      <c r="W378" s="106">
        <f>+[3]data1cf!V378</f>
        <v>25998.720623869536</v>
      </c>
      <c r="X378" s="106">
        <f>+[3]data1cf!W378</f>
        <v>25472.372455257326</v>
      </c>
      <c r="Y378" s="106">
        <f>+[3]data1cf!X378</f>
        <v>24947.837511173857</v>
      </c>
      <c r="Z378" s="106">
        <f>+[3]data1cf!Y378</f>
        <v>24643.364291152888</v>
      </c>
      <c r="AA378" s="106">
        <f>+[3]data1cf!Z378</f>
        <v>23904.426515438638</v>
      </c>
      <c r="AB378" s="106">
        <f>+[3]data1cf!AA378</f>
        <v>23385.664201921878</v>
      </c>
      <c r="AC378" s="106">
        <f>+[3]data1cf!AB378</f>
        <v>22868.9426885867</v>
      </c>
      <c r="AD378" s="106">
        <f>+[3]data1cf!AC378</f>
        <v>22572.612064856701</v>
      </c>
      <c r="AE378" s="106">
        <f>+[3]data1cf!AD378</f>
        <v>21841.868795203016</v>
      </c>
      <c r="AF378" s="106">
        <f>+[3]data1cf!AE378</f>
        <v>9234.7340040708514</v>
      </c>
      <c r="AG378" s="106"/>
      <c r="AH378" s="107">
        <f t="shared" si="40"/>
        <v>237286.21812851701</v>
      </c>
      <c r="AI378" s="107">
        <f t="shared" si="42"/>
        <v>358922.97513017553</v>
      </c>
      <c r="AJ378" s="108">
        <f t="shared" si="43"/>
        <v>322588.87861562666</v>
      </c>
      <c r="AK378" s="109">
        <f t="shared" si="41"/>
        <v>0.2926117479801178</v>
      </c>
      <c r="AL378" s="110">
        <f t="shared" si="47"/>
        <v>0.9960959442114321</v>
      </c>
    </row>
    <row r="379" spans="1:38" x14ac:dyDescent="0.2">
      <c r="A379" s="102"/>
      <c r="B379" s="106">
        <f>+[3]data1cf!A379</f>
        <v>-170052.316944247</v>
      </c>
      <c r="C379" s="106">
        <f>+[3]data1cf!B379</f>
        <v>34034.74165858113</v>
      </c>
      <c r="D379" s="106">
        <f>+[3]data1cf!C379</f>
        <v>66637.191465500451</v>
      </c>
      <c r="E379" s="106">
        <f>+[3]data1cf!D379</f>
        <v>64332.31221749261</v>
      </c>
      <c r="F379" s="106">
        <f>+[3]data1cf!E379</f>
        <v>50194.141890218525</v>
      </c>
      <c r="G379" s="106">
        <f>+[3]data1cf!F379</f>
        <v>47861.988629380809</v>
      </c>
      <c r="H379" s="106">
        <f>+[3]data1cf!G379</f>
        <v>45154.756909330405</v>
      </c>
      <c r="I379" s="106">
        <f>+[3]data1cf!H379</f>
        <v>42846.451817620022</v>
      </c>
      <c r="J379" s="106">
        <f>+[3]data1cf!I379</f>
        <v>41863.16203982709</v>
      </c>
      <c r="K379" s="106">
        <f>+[3]data1cf!J379</f>
        <v>40447.095391189301</v>
      </c>
      <c r="L379" s="106">
        <f>+[3]data1cf!K379</f>
        <v>39174.067637530999</v>
      </c>
      <c r="M379" s="106">
        <f>+[3]data1cf!L379</f>
        <v>38019.545779460852</v>
      </c>
      <c r="N379" s="106">
        <f>+[3]data1cf!M379</f>
        <v>36988.036765887038</v>
      </c>
      <c r="O379" s="106">
        <f>+[3]data1cf!N379</f>
        <v>35597.157430442458</v>
      </c>
      <c r="P379" s="106">
        <f>+[3]data1cf!O379</f>
        <v>42062.913543250077</v>
      </c>
      <c r="Q379" s="106">
        <f>+[3]data1cf!P379</f>
        <v>48925.587124117912</v>
      </c>
      <c r="R379" s="106">
        <f>+[3]data1cf!Q379</f>
        <v>38818.962241509813</v>
      </c>
      <c r="S379" s="106">
        <f>+[3]data1cf!R379</f>
        <v>28295.787161519125</v>
      </c>
      <c r="T379" s="106">
        <f>+[3]data1cf!S379</f>
        <v>27751.864656867758</v>
      </c>
      <c r="U379" s="106">
        <f>+[3]data1cf!T379</f>
        <v>27209.528731163562</v>
      </c>
      <c r="V379" s="106">
        <f>+[3]data1cf!U379</f>
        <v>26891.504034612473</v>
      </c>
      <c r="W379" s="106">
        <f>+[3]data1cf!V379</f>
        <v>26129.808433991166</v>
      </c>
      <c r="X379" s="106">
        <f>+[3]data1cf!W379</f>
        <v>25592.523583860631</v>
      </c>
      <c r="Y379" s="106">
        <f>+[3]data1cf!X379</f>
        <v>25057.024442312817</v>
      </c>
      <c r="Z379" s="106">
        <f>+[3]data1cf!Y379</f>
        <v>24744.507277381083</v>
      </c>
      <c r="AA379" s="106">
        <f>+[3]data1cf!Z379</f>
        <v>23991.599177133139</v>
      </c>
      <c r="AB379" s="106">
        <f>+[3]data1cf!AA379</f>
        <v>23461.785065643533</v>
      </c>
      <c r="AC379" s="106">
        <f>+[3]data1cf!AB379</f>
        <v>22933.980784895874</v>
      </c>
      <c r="AD379" s="106">
        <f>+[3]data1cf!AC379</f>
        <v>22629.363744812377</v>
      </c>
      <c r="AE379" s="106">
        <f>+[3]data1cf!AD379</f>
        <v>21884.644704163176</v>
      </c>
      <c r="AF379" s="106">
        <f>+[3]data1cf!AE379</f>
        <v>8959.4121120441923</v>
      </c>
      <c r="AG379" s="106"/>
      <c r="AH379" s="107">
        <f t="shared" si="40"/>
        <v>234415.35342025736</v>
      </c>
      <c r="AI379" s="107">
        <f t="shared" si="42"/>
        <v>356961.38247008697</v>
      </c>
      <c r="AJ379" s="108">
        <f t="shared" si="43"/>
        <v>320268.46478600032</v>
      </c>
      <c r="AK379" s="109">
        <f t="shared" si="41"/>
        <v>0.28475890755653388</v>
      </c>
      <c r="AL379" s="110">
        <f t="shared" si="47"/>
        <v>0.99597580601594782</v>
      </c>
    </row>
    <row r="380" spans="1:38" x14ac:dyDescent="0.2">
      <c r="A380" s="102"/>
      <c r="B380" s="106">
        <f>+[3]data1cf!A380</f>
        <v>-214550.56942557512</v>
      </c>
      <c r="C380" s="106">
        <f>+[3]data1cf!B380</f>
        <v>12553.358072882111</v>
      </c>
      <c r="D380" s="106">
        <f>+[3]data1cf!C380</f>
        <v>54747.546443855405</v>
      </c>
      <c r="E380" s="106">
        <f>+[3]data1cf!D380</f>
        <v>52310.562744634139</v>
      </c>
      <c r="F380" s="106">
        <f>+[3]data1cf!E380</f>
        <v>37147.763350796609</v>
      </c>
      <c r="G380" s="106">
        <f>+[3]data1cf!F380</f>
        <v>34979.559899312168</v>
      </c>
      <c r="H380" s="106">
        <f>+[3]data1cf!G380</f>
        <v>32211.042265094889</v>
      </c>
      <c r="I380" s="106">
        <f>+[3]data1cf!H380</f>
        <v>29920.976575107343</v>
      </c>
      <c r="J380" s="106">
        <f>+[3]data1cf!I380</f>
        <v>29227.380841439051</v>
      </c>
      <c r="K380" s="106">
        <f>+[3]data1cf!J380</f>
        <v>28128.686636337377</v>
      </c>
      <c r="L380" s="106">
        <f>+[3]data1cf!K380</f>
        <v>27134.333526511946</v>
      </c>
      <c r="M380" s="106">
        <f>+[3]data1cf!L380</f>
        <v>26286.44859441786</v>
      </c>
      <c r="N380" s="106">
        <f>+[3]data1cf!M380</f>
        <v>25523.172302665465</v>
      </c>
      <c r="O380" s="106">
        <f>+[3]data1cf!N380</f>
        <v>24435.469296172647</v>
      </c>
      <c r="P380" s="106">
        <f>+[3]data1cf!O380</f>
        <v>33189.452521477171</v>
      </c>
      <c r="Q380" s="106">
        <f>+[3]data1cf!P380</f>
        <v>42247.185222831489</v>
      </c>
      <c r="R380" s="106">
        <f>+[3]data1cf!Q380</f>
        <v>29635.789995474159</v>
      </c>
      <c r="S380" s="106">
        <f>+[3]data1cf!R380</f>
        <v>16618.926784385199</v>
      </c>
      <c r="T380" s="106">
        <f>+[3]data1cf!S380</f>
        <v>16125.822714180176</v>
      </c>
      <c r="U380" s="106">
        <f>+[3]data1cf!T380</f>
        <v>15630.031570280815</v>
      </c>
      <c r="V380" s="106">
        <f>+[3]data1cf!U380</f>
        <v>15351.073871232802</v>
      </c>
      <c r="W380" s="106">
        <f>+[3]data1cf!V380</f>
        <v>14630.063194189315</v>
      </c>
      <c r="X380" s="106">
        <f>+[3]data1cf!W380</f>
        <v>14125.717409925615</v>
      </c>
      <c r="Y380" s="106">
        <f>+[3]data1cf!X380</f>
        <v>13618.347300545724</v>
      </c>
      <c r="Z380" s="106">
        <f>+[3]data1cf!Y380</f>
        <v>13326.066934153969</v>
      </c>
      <c r="AA380" s="106">
        <f>+[3]data1cf!Z380</f>
        <v>12594.168465531133</v>
      </c>
      <c r="AB380" s="106">
        <f>+[3]data1cf!AA380</f>
        <v>12077.170033054797</v>
      </c>
      <c r="AC380" s="106">
        <f>+[3]data1cf!AB380</f>
        <v>11556.767696015984</v>
      </c>
      <c r="AD380" s="106">
        <f>+[3]data1cf!AC380</f>
        <v>11251.158461245825</v>
      </c>
      <c r="AE380" s="106">
        <f>+[3]data1cf!AD380</f>
        <v>10505.339776189219</v>
      </c>
      <c r="AF380" s="106">
        <f>+[3]data1cf!AE380</f>
        <v>-5675.4838999281965</v>
      </c>
      <c r="AG380" s="106"/>
      <c r="AH380" s="107">
        <f t="shared" si="40"/>
        <v>69426.869841372332</v>
      </c>
      <c r="AI380" s="107">
        <f t="shared" si="42"/>
        <v>156189.30007170327</v>
      </c>
      <c r="AJ380" s="108">
        <f t="shared" si="43"/>
        <v>127618.94889242369</v>
      </c>
      <c r="AK380" s="109">
        <f t="shared" si="41"/>
        <v>0.14661105275154115</v>
      </c>
      <c r="AL380" s="110">
        <f t="shared" si="47"/>
        <v>0.91047969129031014</v>
      </c>
    </row>
    <row r="381" spans="1:38" x14ac:dyDescent="0.2">
      <c r="A381" s="102"/>
      <c r="B381" s="106">
        <f>+[3]data1cf!A381</f>
        <v>-173779.64808538859</v>
      </c>
      <c r="C381" s="106">
        <f>+[3]data1cf!B381</f>
        <v>29743.449756073955</v>
      </c>
      <c r="D381" s="106">
        <f>+[3]data1cf!C381</f>
        <v>66223.056764545312</v>
      </c>
      <c r="E381" s="106">
        <f>+[3]data1cf!D381</f>
        <v>62142.864080349245</v>
      </c>
      <c r="F381" s="106">
        <f>+[3]data1cf!E381</f>
        <v>47684.382042010257</v>
      </c>
      <c r="G381" s="106">
        <f>+[3]data1cf!F381</f>
        <v>45412.948455989303</v>
      </c>
      <c r="H381" s="106">
        <f>+[3]data1cf!G381</f>
        <v>42740.666014264396</v>
      </c>
      <c r="I381" s="106">
        <f>+[3]data1cf!H381</f>
        <v>40472.431492563366</v>
      </c>
      <c r="J381" s="106">
        <f>+[3]data1cf!I381</f>
        <v>39548.307590788652</v>
      </c>
      <c r="K381" s="106">
        <f>+[3]data1cf!J381</f>
        <v>38200.415425202053</v>
      </c>
      <c r="L381" s="106">
        <f>+[3]data1cf!K381</f>
        <v>36988.624721915461</v>
      </c>
      <c r="M381" s="106">
        <f>+[3]data1cf!L381</f>
        <v>35897.493365356611</v>
      </c>
      <c r="N381" s="106">
        <f>+[3]data1cf!M381</f>
        <v>34922.862665980567</v>
      </c>
      <c r="O381" s="106">
        <f>+[3]data1cf!N381</f>
        <v>33597.623271974931</v>
      </c>
      <c r="P381" s="106">
        <f>+[3]data1cf!O381</f>
        <v>40291.984510217815</v>
      </c>
      <c r="Q381" s="106">
        <f>+[3]data1cf!P381</f>
        <v>47363.255093994223</v>
      </c>
      <c r="R381" s="106">
        <f>+[3]data1cf!Q381</f>
        <v>37056.627637630161</v>
      </c>
      <c r="S381" s="106">
        <f>+[3]data1cf!R381</f>
        <v>26339.531399701533</v>
      </c>
      <c r="T381" s="106">
        <f>+[3]data1cf!S381</f>
        <v>25811.829207279428</v>
      </c>
      <c r="U381" s="106">
        <f>+[3]data1cf!T381</f>
        <v>25285.065193363553</v>
      </c>
      <c r="V381" s="106">
        <f>+[3]data1cf!U381</f>
        <v>24979.102933839386</v>
      </c>
      <c r="W381" s="106">
        <f>+[3]data1cf!V381</f>
        <v>24234.465126831361</v>
      </c>
      <c r="X381" s="106">
        <f>+[3]data1cf!W381</f>
        <v>23710.687923338221</v>
      </c>
      <c r="Y381" s="106">
        <f>+[3]data1cf!X381</f>
        <v>23187.966648019123</v>
      </c>
      <c r="Z381" s="106">
        <f>+[3]data1cf!Y381</f>
        <v>22884.761562821972</v>
      </c>
      <c r="AA381" s="106">
        <f>+[3]data1cf!Z381</f>
        <v>22145.819543619102</v>
      </c>
      <c r="AB381" s="106">
        <f>+[3]data1cf!AA381</f>
        <v>21626.45994974472</v>
      </c>
      <c r="AC381" s="106">
        <f>+[3]data1cf!AB381</f>
        <v>21108.288812332903</v>
      </c>
      <c r="AD381" s="106">
        <f>+[3]data1cf!AC381</f>
        <v>20809.855561642231</v>
      </c>
      <c r="AE381" s="106">
        <f>+[3]data1cf!AD381</f>
        <v>20075.65559128319</v>
      </c>
      <c r="AF381" s="106">
        <f>+[3]data1cf!AE381</f>
        <v>6885.5650378415303</v>
      </c>
      <c r="AG381" s="106"/>
      <c r="AH381" s="107">
        <f t="shared" si="40"/>
        <v>209872.95911665377</v>
      </c>
      <c r="AI381" s="107">
        <f t="shared" si="42"/>
        <v>326019.56812547671</v>
      </c>
      <c r="AJ381" s="108">
        <f t="shared" si="43"/>
        <v>290904.7927715719</v>
      </c>
      <c r="AK381" s="109">
        <f t="shared" si="41"/>
        <v>0.26319041848182678</v>
      </c>
      <c r="AL381" s="110">
        <f t="shared" si="47"/>
        <v>0.99350905341319262</v>
      </c>
    </row>
    <row r="382" spans="1:38" x14ac:dyDescent="0.2">
      <c r="A382" s="102"/>
      <c r="B382" s="106">
        <f>+[3]data1cf!A382</f>
        <v>-168958.93182999059</v>
      </c>
      <c r="C382" s="106">
        <f>+[3]data1cf!B382</f>
        <v>29621.11896675342</v>
      </c>
      <c r="D382" s="106">
        <f>+[3]data1cf!C382</f>
        <v>67177.160177523416</v>
      </c>
      <c r="E382" s="106">
        <f>+[3]data1cf!D382</f>
        <v>64727.052072830586</v>
      </c>
      <c r="F382" s="106">
        <f>+[3]data1cf!E382</f>
        <v>48310.826068792099</v>
      </c>
      <c r="G382" s="106">
        <f>+[3]data1cf!F382</f>
        <v>46047.726095799168</v>
      </c>
      <c r="H382" s="106">
        <f>+[3]data1cf!G382</f>
        <v>43404.343956687982</v>
      </c>
      <c r="I382" s="106">
        <f>+[3]data1cf!H382</f>
        <v>41155.539075138033</v>
      </c>
      <c r="J382" s="106">
        <f>+[3]data1cf!I382</f>
        <v>40219.41373273627</v>
      </c>
      <c r="K382" s="106">
        <f>+[3]data1cf!J382</f>
        <v>38860.237124221007</v>
      </c>
      <c r="L382" s="106">
        <f>+[3]data1cf!K382</f>
        <v>37639.301662644604</v>
      </c>
      <c r="M382" s="106">
        <f>+[3]data1cf!L382</f>
        <v>36535.891418243118</v>
      </c>
      <c r="N382" s="106">
        <f>+[3]data1cf!M382</f>
        <v>35551.312220619424</v>
      </c>
      <c r="O382" s="106">
        <f>+[3]data1cf!N382</f>
        <v>34215.579106904654</v>
      </c>
      <c r="P382" s="106">
        <f>+[3]data1cf!O382</f>
        <v>40682.558119752</v>
      </c>
      <c r="Q382" s="106">
        <f>+[3]data1cf!P382</f>
        <v>47529.762036607943</v>
      </c>
      <c r="R382" s="106">
        <f>+[3]data1cf!Q382</f>
        <v>37499.934672370342</v>
      </c>
      <c r="S382" s="106">
        <f>+[3]data1cf!R382</f>
        <v>27061.299843489163</v>
      </c>
      <c r="T382" s="106">
        <f>+[3]data1cf!S382</f>
        <v>26534.7364843467</v>
      </c>
      <c r="U382" s="106">
        <f>+[3]data1cf!T382</f>
        <v>26009.412996022751</v>
      </c>
      <c r="V382" s="106">
        <f>+[3]data1cf!U382</f>
        <v>25704.100167384415</v>
      </c>
      <c r="W382" s="106">
        <f>+[3]data1cf!V382</f>
        <v>24962.635532211876</v>
      </c>
      <c r="X382" s="106">
        <f>+[3]data1cf!W382</f>
        <v>24441.259330101835</v>
      </c>
      <c r="Y382" s="106">
        <f>+[3]data1cf!X382</f>
        <v>23921.278613521186</v>
      </c>
      <c r="Z382" s="106">
        <f>+[3]data1cf!Y382</f>
        <v>23620.111435154737</v>
      </c>
      <c r="AA382" s="106">
        <f>+[3]data1cf!Z382</f>
        <v>22885.672351148642</v>
      </c>
      <c r="AB382" s="106">
        <f>+[3]data1cf!AA382</f>
        <v>22370.13433997742</v>
      </c>
      <c r="AC382" s="106">
        <f>+[3]data1cf!AB382</f>
        <v>21856.166960063842</v>
      </c>
      <c r="AD382" s="106">
        <f>+[3]data1cf!AC382</f>
        <v>21561.321663587922</v>
      </c>
      <c r="AE382" s="106">
        <f>+[3]data1cf!AD382</f>
        <v>20833.133983328298</v>
      </c>
      <c r="AF382" s="106">
        <f>+[3]data1cf!AE382</f>
        <v>8000.0929107386328</v>
      </c>
      <c r="AG382" s="106"/>
      <c r="AH382" s="107">
        <f t="shared" si="40"/>
        <v>221736.54081297238</v>
      </c>
      <c r="AI382" s="107">
        <f t="shared" si="42"/>
        <v>339973.46502728964</v>
      </c>
      <c r="AJ382" s="108">
        <f t="shared" si="43"/>
        <v>304444.81458882987</v>
      </c>
      <c r="AK382" s="109">
        <f t="shared" si="41"/>
        <v>0.27638446688652052</v>
      </c>
      <c r="AL382" s="110">
        <f t="shared" si="47"/>
        <v>0.99476793562665078</v>
      </c>
    </row>
    <row r="383" spans="1:38" x14ac:dyDescent="0.2">
      <c r="A383" s="102"/>
      <c r="B383" s="106">
        <f>+[3]data1cf!A383</f>
        <v>-170080.1007415358</v>
      </c>
      <c r="C383" s="106">
        <f>+[3]data1cf!B383</f>
        <v>28228.332285514116</v>
      </c>
      <c r="D383" s="106">
        <f>+[3]data1cf!C383</f>
        <v>61709.693896821496</v>
      </c>
      <c r="E383" s="106">
        <f>+[3]data1cf!D383</f>
        <v>59184.812592709102</v>
      </c>
      <c r="F383" s="106">
        <f>+[3]data1cf!E383</f>
        <v>46863.317582452917</v>
      </c>
      <c r="G383" s="106">
        <f>+[3]data1cf!F383</f>
        <v>44641.448181137021</v>
      </c>
      <c r="H383" s="106">
        <f>+[3]data1cf!G383</f>
        <v>42028.170474441882</v>
      </c>
      <c r="I383" s="106">
        <f>+[3]data1cf!H383</f>
        <v>39810.257751877667</v>
      </c>
      <c r="J383" s="106">
        <f>+[3]data1cf!I383</f>
        <v>38908.987884694056</v>
      </c>
      <c r="K383" s="106">
        <f>+[3]data1cf!J383</f>
        <v>37590.646552223465</v>
      </c>
      <c r="L383" s="106">
        <f>+[3]data1cf!K383</f>
        <v>36406.65308240692</v>
      </c>
      <c r="M383" s="106">
        <f>+[3]data1cf!L383</f>
        <v>35340.740313829418</v>
      </c>
      <c r="N383" s="106">
        <f>+[3]data1cf!M383</f>
        <v>34390.089052526891</v>
      </c>
      <c r="O383" s="106">
        <f>+[3]data1cf!N383</f>
        <v>33093.771211930158</v>
      </c>
      <c r="P383" s="106">
        <f>+[3]data1cf!O383</f>
        <v>39647.567163412314</v>
      </c>
      <c r="Q383" s="106">
        <f>+[3]data1cf!P383</f>
        <v>46569.604509908422</v>
      </c>
      <c r="R383" s="106">
        <f>+[3]data1cf!Q383</f>
        <v>36484.409970172477</v>
      </c>
      <c r="S383" s="106">
        <f>+[3]data1cf!R383</f>
        <v>25994.755999660061</v>
      </c>
      <c r="T383" s="106">
        <f>+[3]data1cf!S383</f>
        <v>25478.919255130648</v>
      </c>
      <c r="U383" s="106">
        <f>+[3]data1cf!T383</f>
        <v>24963.985390223635</v>
      </c>
      <c r="V383" s="106">
        <f>+[3]data1cf!U383</f>
        <v>24666.597331012425</v>
      </c>
      <c r="W383" s="106">
        <f>+[3]data1cf!V383</f>
        <v>23936.935457423817</v>
      </c>
      <c r="X383" s="106">
        <f>+[3]data1cf!W383</f>
        <v>23424.876024460857</v>
      </c>
      <c r="Y383" s="106">
        <f>+[3]data1cf!X383</f>
        <v>22913.83279046751</v>
      </c>
      <c r="Z383" s="106">
        <f>+[3]data1cf!Y383</f>
        <v>22619.189704555247</v>
      </c>
      <c r="AA383" s="106">
        <f>+[3]data1cf!Z383</f>
        <v>21894.917777844727</v>
      </c>
      <c r="AB383" s="106">
        <f>+[3]data1cf!AA383</f>
        <v>21387.109742328088</v>
      </c>
      <c r="AC383" s="106">
        <f>+[3]data1cf!AB383</f>
        <v>20880.445447704355</v>
      </c>
      <c r="AD383" s="106">
        <f>+[3]data1cf!AC383</f>
        <v>20590.523370293893</v>
      </c>
      <c r="AE383" s="106">
        <f>+[3]data1cf!AD383</f>
        <v>19870.686359409563</v>
      </c>
      <c r="AF383" s="106">
        <f>+[3]data1cf!AE383</f>
        <v>6961.809861761154</v>
      </c>
      <c r="AG383" s="106"/>
      <c r="AH383" s="107">
        <f t="shared" si="40"/>
        <v>202244.42870484281</v>
      </c>
      <c r="AI383" s="107">
        <f t="shared" si="42"/>
        <v>316091.09449444909</v>
      </c>
      <c r="AJ383" s="108">
        <f t="shared" si="43"/>
        <v>281715.13174415333</v>
      </c>
      <c r="AK383" s="109">
        <f t="shared" si="41"/>
        <v>0.25806384682655337</v>
      </c>
      <c r="AL383" s="110">
        <f t="shared" si="47"/>
        <v>0.99243287062779795</v>
      </c>
    </row>
    <row r="384" spans="1:38" x14ac:dyDescent="0.2">
      <c r="A384" s="102"/>
      <c r="B384" s="106">
        <f>+[3]data1cf!A384</f>
        <v>-176609.84729636239</v>
      </c>
      <c r="C384" s="106">
        <f>+[3]data1cf!B384</f>
        <v>27885.792427130684</v>
      </c>
      <c r="D384" s="106">
        <f>+[3]data1cf!C384</f>
        <v>62184.784105805142</v>
      </c>
      <c r="E384" s="106">
        <f>+[3]data1cf!D384</f>
        <v>61566.679212111092</v>
      </c>
      <c r="F384" s="106">
        <f>+[3]data1cf!E384</f>
        <v>44605.407371503563</v>
      </c>
      <c r="G384" s="106">
        <f>+[3]data1cf!F384</f>
        <v>42418.985627286704</v>
      </c>
      <c r="H384" s="106">
        <f>+[3]data1cf!G384</f>
        <v>39806.430649133457</v>
      </c>
      <c r="I384" s="106">
        <f>+[3]data1cf!H384</f>
        <v>37600.537032727792</v>
      </c>
      <c r="J384" s="106">
        <f>+[3]data1cf!I384</f>
        <v>36750.236995122817</v>
      </c>
      <c r="K384" s="106">
        <f>+[3]data1cf!J384</f>
        <v>35488.54873766526</v>
      </c>
      <c r="L384" s="106">
        <f>+[3]data1cf!K384</f>
        <v>34354.633875215412</v>
      </c>
      <c r="M384" s="106">
        <f>+[3]data1cf!L384</f>
        <v>33342.857188336893</v>
      </c>
      <c r="N384" s="106">
        <f>+[3]data1cf!M384</f>
        <v>32439.907740535433</v>
      </c>
      <c r="O384" s="106">
        <f>+[3]data1cf!N384</f>
        <v>31197.833687790117</v>
      </c>
      <c r="P384" s="106">
        <f>+[3]data1cf!O384</f>
        <v>38096.36077677225</v>
      </c>
      <c r="Q384" s="106">
        <f>+[3]data1cf!P384</f>
        <v>45346.499421986395</v>
      </c>
      <c r="R384" s="106">
        <f>+[3]data1cf!Q384</f>
        <v>34896.127677128177</v>
      </c>
      <c r="S384" s="106">
        <f>+[3]data1cf!R384</f>
        <v>24044.171823548517</v>
      </c>
      <c r="T384" s="106">
        <f>+[3]data1cf!S384</f>
        <v>23538.692187292239</v>
      </c>
      <c r="U384" s="106">
        <f>+[3]data1cf!T384</f>
        <v>23033.417910110307</v>
      </c>
      <c r="V384" s="106">
        <f>+[3]data1cf!U384</f>
        <v>22743.893281255412</v>
      </c>
      <c r="W384" s="106">
        <f>+[3]data1cf!V384</f>
        <v>22023.510260881274</v>
      </c>
      <c r="X384" s="106">
        <f>+[3]data1cf!W384</f>
        <v>21518.889770392925</v>
      </c>
      <c r="Y384" s="106">
        <f>+[3]data1cf!X384</f>
        <v>21014.500413351867</v>
      </c>
      <c r="Z384" s="106">
        <f>+[3]data1cf!Y384</f>
        <v>20724.673234893096</v>
      </c>
      <c r="AA384" s="106">
        <f>+[3]data1cf!Z384</f>
        <v>20006.443043645588</v>
      </c>
      <c r="AB384" s="106">
        <f>+[3]data1cf!AA384</f>
        <v>19502.789529288057</v>
      </c>
      <c r="AC384" s="106">
        <f>+[3]data1cf!AB384</f>
        <v>18999.396157661831</v>
      </c>
      <c r="AD384" s="106">
        <f>+[3]data1cf!AC384</f>
        <v>18710.847557272391</v>
      </c>
      <c r="AE384" s="106">
        <f>+[3]data1cf!AD384</f>
        <v>17993.421293859283</v>
      </c>
      <c r="AF384" s="106">
        <f>+[3]data1cf!AE384</f>
        <v>4608.7148616483173</v>
      </c>
      <c r="AG384" s="106"/>
      <c r="AH384" s="107">
        <f t="shared" si="40"/>
        <v>183584.99800701122</v>
      </c>
      <c r="AI384" s="107">
        <f t="shared" si="42"/>
        <v>292093.36646242597</v>
      </c>
      <c r="AJ384" s="108">
        <f t="shared" si="43"/>
        <v>258908.50157473263</v>
      </c>
      <c r="AK384" s="109">
        <f t="shared" si="41"/>
        <v>0.24285685420036315</v>
      </c>
      <c r="AL384" s="110">
        <f t="shared" si="47"/>
        <v>0.98903614397924577</v>
      </c>
    </row>
    <row r="385" spans="1:38" x14ac:dyDescent="0.2">
      <c r="A385" s="102"/>
      <c r="B385" s="106">
        <f>+[3]data1cf!A385</f>
        <v>-199954.95716634102</v>
      </c>
      <c r="C385" s="106">
        <f>+[3]data1cf!B385</f>
        <v>16819.887887928446</v>
      </c>
      <c r="D385" s="106">
        <f>+[3]data1cf!C385</f>
        <v>58063.305665460721</v>
      </c>
      <c r="E385" s="106">
        <f>+[3]data1cf!D385</f>
        <v>54975.513304470864</v>
      </c>
      <c r="F385" s="106">
        <f>+[3]data1cf!E385</f>
        <v>41165.059257571556</v>
      </c>
      <c r="G385" s="106">
        <f>+[3]data1cf!F385</f>
        <v>38951.766647673663</v>
      </c>
      <c r="H385" s="106">
        <f>+[3]data1cf!G385</f>
        <v>36210.761701491356</v>
      </c>
      <c r="I385" s="106">
        <f>+[3]data1cf!H385</f>
        <v>33921.839338173886</v>
      </c>
      <c r="J385" s="106">
        <f>+[3]data1cf!I385</f>
        <v>33139.67520250805</v>
      </c>
      <c r="K385" s="106">
        <f>+[3]data1cf!J385</f>
        <v>31944.570867051138</v>
      </c>
      <c r="L385" s="106">
        <f>+[3]data1cf!K385</f>
        <v>30865.817342596798</v>
      </c>
      <c r="M385" s="106">
        <f>+[3]data1cf!L385</f>
        <v>29924.325350582621</v>
      </c>
      <c r="N385" s="106">
        <f>+[3]data1cf!M385</f>
        <v>29079.429488196089</v>
      </c>
      <c r="O385" s="106">
        <f>+[3]data1cf!N385</f>
        <v>27899.723989119724</v>
      </c>
      <c r="P385" s="106">
        <f>+[3]data1cf!O385</f>
        <v>35909.987883649395</v>
      </c>
      <c r="Q385" s="106">
        <f>+[3]data1cf!P385</f>
        <v>44252.304416781095</v>
      </c>
      <c r="R385" s="106">
        <f>+[3]data1cf!Q385</f>
        <v>32464.297243088775</v>
      </c>
      <c r="S385" s="106">
        <f>+[3]data1cf!R385</f>
        <v>20268.139802669677</v>
      </c>
      <c r="T385" s="106">
        <f>+[3]data1cf!S385</f>
        <v>19760.578943907138</v>
      </c>
      <c r="U385" s="106">
        <f>+[3]data1cf!T385</f>
        <v>19251.679092663064</v>
      </c>
      <c r="V385" s="106">
        <f>+[3]data1cf!U385</f>
        <v>18961.532391114626</v>
      </c>
      <c r="W385" s="106">
        <f>+[3]data1cf!V385</f>
        <v>18229.700528538364</v>
      </c>
      <c r="X385" s="106">
        <f>+[3]data1cf!W385</f>
        <v>17716.537824676445</v>
      </c>
      <c r="Y385" s="106">
        <f>+[3]data1cf!X385</f>
        <v>17201.868072979792</v>
      </c>
      <c r="Z385" s="106">
        <f>+[3]data1cf!Y385</f>
        <v>16904.358205836987</v>
      </c>
      <c r="AA385" s="106">
        <f>+[3]data1cf!Z385</f>
        <v>16167.825223999029</v>
      </c>
      <c r="AB385" s="106">
        <f>+[3]data1cf!AA385</f>
        <v>15648.357594125402</v>
      </c>
      <c r="AC385" s="106">
        <f>+[3]data1cf!AB385</f>
        <v>15127.193768636651</v>
      </c>
      <c r="AD385" s="106">
        <f>+[3]data1cf!AC385</f>
        <v>14823.068624697233</v>
      </c>
      <c r="AE385" s="106">
        <f>+[3]data1cf!AD385</f>
        <v>14079.572460764004</v>
      </c>
      <c r="AF385" s="106">
        <f>+[3]data1cf!AE385</f>
        <v>-1031.9539387418044</v>
      </c>
      <c r="AG385" s="106"/>
      <c r="AH385" s="107">
        <f t="shared" si="40"/>
        <v>118086.08318124252</v>
      </c>
      <c r="AI385" s="107">
        <f t="shared" si="42"/>
        <v>215705.11098329388</v>
      </c>
      <c r="AJ385" s="108">
        <f t="shared" si="43"/>
        <v>184710.11653635584</v>
      </c>
      <c r="AK385" s="109">
        <f t="shared" si="41"/>
        <v>0.18160513043403631</v>
      </c>
      <c r="AL385" s="110">
        <f t="shared" si="47"/>
        <v>0.96430954342695741</v>
      </c>
    </row>
    <row r="386" spans="1:38" x14ac:dyDescent="0.2">
      <c r="A386" s="102"/>
      <c r="B386" s="106">
        <f>+[3]data1cf!A386</f>
        <v>-218416.35283168449</v>
      </c>
      <c r="C386" s="106">
        <f>+[3]data1cf!B386</f>
        <v>9861.7566488717421</v>
      </c>
      <c r="D386" s="106">
        <f>+[3]data1cf!C386</f>
        <v>54077.130340579679</v>
      </c>
      <c r="E386" s="106">
        <f>+[3]data1cf!D386</f>
        <v>54157.70895926634</v>
      </c>
      <c r="F386" s="106">
        <f>+[3]data1cf!E386</f>
        <v>38808.807953996598</v>
      </c>
      <c r="G386" s="106">
        <f>+[3]data1cf!F386</f>
        <v>36562.182494143533</v>
      </c>
      <c r="H386" s="106">
        <f>+[3]data1cf!G386</f>
        <v>33709.291006214582</v>
      </c>
      <c r="I386" s="106">
        <f>+[3]data1cf!H386</f>
        <v>31344.797404119628</v>
      </c>
      <c r="J386" s="106">
        <f>+[3]data1cf!I386</f>
        <v>30607.540339982719</v>
      </c>
      <c r="K386" s="106">
        <f>+[3]data1cf!J386</f>
        <v>29454.395295301802</v>
      </c>
      <c r="L386" s="106">
        <f>+[3]data1cf!K386</f>
        <v>28409.518511371381</v>
      </c>
      <c r="M386" s="106">
        <f>+[3]data1cf!L386</f>
        <v>27513.91140859374</v>
      </c>
      <c r="N386" s="106">
        <f>+[3]data1cf!M386</f>
        <v>26706.07546696077</v>
      </c>
      <c r="O386" s="106">
        <f>+[3]data1cf!N386</f>
        <v>25565.341725176477</v>
      </c>
      <c r="P386" s="106">
        <f>+[3]data1cf!O386</f>
        <v>34445.272646090307</v>
      </c>
      <c r="Q386" s="106">
        <f>+[3]data1cf!P386</f>
        <v>43644.927383611721</v>
      </c>
      <c r="R386" s="106">
        <f>+[3]data1cf!Q386</f>
        <v>30796.5916569365</v>
      </c>
      <c r="S386" s="106">
        <f>+[3]data1cf!R386</f>
        <v>17533.587923203122</v>
      </c>
      <c r="T386" s="106">
        <f>+[3]data1cf!S386</f>
        <v>17021.304624893572</v>
      </c>
      <c r="U386" s="106">
        <f>+[3]data1cf!T386</f>
        <v>16506.535742038199</v>
      </c>
      <c r="V386" s="106">
        <f>+[3]data1cf!U386</f>
        <v>16213.636620093836</v>
      </c>
      <c r="W386" s="106">
        <f>+[3]data1cf!V386</f>
        <v>15469.240715518259</v>
      </c>
      <c r="X386" s="106">
        <f>+[3]data1cf!W386</f>
        <v>14946.558658591792</v>
      </c>
      <c r="Y386" s="106">
        <f>+[3]data1cf!X386</f>
        <v>14421.079054361016</v>
      </c>
      <c r="Z386" s="106">
        <f>+[3]data1cf!Y386</f>
        <v>14115.534878776489</v>
      </c>
      <c r="AA386" s="106">
        <f>+[3]data1cf!Z386</f>
        <v>13361.388980517197</v>
      </c>
      <c r="AB386" s="106">
        <f>+[3]data1cf!AA386</f>
        <v>12827.003029154414</v>
      </c>
      <c r="AC386" s="106">
        <f>+[3]data1cf!AB386</f>
        <v>12289.468413654158</v>
      </c>
      <c r="AD386" s="106">
        <f>+[3]data1cf!AC386</f>
        <v>11971.413663385672</v>
      </c>
      <c r="AE386" s="106">
        <f>+[3]data1cf!AD386</f>
        <v>11204.572516746994</v>
      </c>
      <c r="AF386" s="106">
        <f>+[3]data1cf!AE386</f>
        <v>-5274.5458827362963</v>
      </c>
      <c r="AG386" s="106"/>
      <c r="AH386" s="107">
        <f t="shared" ref="AH386:AH449" si="48">XNPV(0.1,B386:AF386,$B$1:$AF$1)</f>
        <v>72689.407820649692</v>
      </c>
      <c r="AI386" s="107">
        <f t="shared" si="42"/>
        <v>162987.22630043852</v>
      </c>
      <c r="AJ386" s="108">
        <f t="shared" si="43"/>
        <v>133368.16441387491</v>
      </c>
      <c r="AK386" s="109">
        <f t="shared" ref="AK386:AK449" si="49">XIRR(B386:AF386,$B$1:$AF$1)</f>
        <v>0.14691153168678289</v>
      </c>
      <c r="AL386" s="110">
        <f t="shared" si="47"/>
        <v>0.91940550335318594</v>
      </c>
    </row>
    <row r="387" spans="1:38" x14ac:dyDescent="0.2">
      <c r="A387" s="102"/>
      <c r="B387" s="106">
        <f>+[3]data1cf!A387</f>
        <v>-188564.85308745803</v>
      </c>
      <c r="C387" s="106">
        <f>+[3]data1cf!B387</f>
        <v>24265.389034512074</v>
      </c>
      <c r="D387" s="106">
        <f>+[3]data1cf!C387</f>
        <v>59695.462174898727</v>
      </c>
      <c r="E387" s="106">
        <f>+[3]data1cf!D387</f>
        <v>58888.032955334493</v>
      </c>
      <c r="F387" s="106">
        <f>+[3]data1cf!E387</f>
        <v>44173.78370451057</v>
      </c>
      <c r="G387" s="106">
        <f>+[3]data1cf!F387</f>
        <v>41929.492227290189</v>
      </c>
      <c r="H387" s="106">
        <f>+[3]data1cf!G387</f>
        <v>39213.530028817462</v>
      </c>
      <c r="I387" s="106">
        <f>+[3]data1cf!H387</f>
        <v>36928.9350695264</v>
      </c>
      <c r="J387" s="106">
        <f>+[3]data1cf!I387</f>
        <v>36080.764560729353</v>
      </c>
      <c r="K387" s="106">
        <f>+[3]data1cf!J387</f>
        <v>34814.130604851787</v>
      </c>
      <c r="L387" s="106">
        <f>+[3]data1cf!K387</f>
        <v>33672.890177528971</v>
      </c>
      <c r="M387" s="106">
        <f>+[3]data1cf!L387</f>
        <v>32661.709789040084</v>
      </c>
      <c r="N387" s="106">
        <f>+[3]data1cf!M387</f>
        <v>31756.186611406352</v>
      </c>
      <c r="O387" s="106">
        <f>+[3]data1cf!N387</f>
        <v>30508.271205500554</v>
      </c>
      <c r="P387" s="106">
        <f>+[3]data1cf!O387</f>
        <v>37941.444310714141</v>
      </c>
      <c r="Q387" s="106">
        <f>+[3]data1cf!P387</f>
        <v>45727.669536521862</v>
      </c>
      <c r="R387" s="106">
        <f>+[3]data1cf!Q387</f>
        <v>34583.090774374446</v>
      </c>
      <c r="S387" s="106">
        <f>+[3]data1cf!R387</f>
        <v>23028.727828788717</v>
      </c>
      <c r="T387" s="106">
        <f>+[3]data1cf!S387</f>
        <v>22510.951471124674</v>
      </c>
      <c r="U387" s="106">
        <f>+[3]data1cf!T387</f>
        <v>21992.862250322069</v>
      </c>
      <c r="V387" s="106">
        <f>+[3]data1cf!U387</f>
        <v>21694.767314914934</v>
      </c>
      <c r="W387" s="106">
        <f>+[3]data1cf!V387</f>
        <v>20955.707394147903</v>
      </c>
      <c r="X387" s="106">
        <f>+[3]data1cf!W387</f>
        <v>20436.622133810306</v>
      </c>
      <c r="Y387" s="106">
        <f>+[3]data1cf!X387</f>
        <v>19917.1847432539</v>
      </c>
      <c r="Z387" s="106">
        <f>+[3]data1cf!Y387</f>
        <v>19616.272758417806</v>
      </c>
      <c r="AA387" s="106">
        <f>+[3]data1cf!Z387</f>
        <v>18877.210998941577</v>
      </c>
      <c r="AB387" s="106">
        <f>+[3]data1cf!AA387</f>
        <v>18356.652557113353</v>
      </c>
      <c r="AC387" s="106">
        <f>+[3]data1cf!AB387</f>
        <v>17835.697789621729</v>
      </c>
      <c r="AD387" s="106">
        <f>+[3]data1cf!AC387</f>
        <v>17533.289344253702</v>
      </c>
      <c r="AE387" s="106">
        <f>+[3]data1cf!AD387</f>
        <v>16792.551361875401</v>
      </c>
      <c r="AF387" s="106">
        <f>+[3]data1cf!AE387</f>
        <v>2516.1806366834026</v>
      </c>
      <c r="AG387" s="106"/>
      <c r="AH387" s="107">
        <f t="shared" si="48"/>
        <v>159670.39698030267</v>
      </c>
      <c r="AI387" s="107">
        <f t="shared" ref="AI387:AI450" si="50">SUMPRODUCT(B387:AA387,$B$1010:$AA$1010)</f>
        <v>265754.9861848799</v>
      </c>
      <c r="AJ387" s="108">
        <f t="shared" ref="AJ387:AJ450" si="51">SUMPRODUCT(B387:AF387,$B$1012:$AF$1012)</f>
        <v>232861.06058813169</v>
      </c>
      <c r="AK387" s="109">
        <f t="shared" si="49"/>
        <v>0.21571567654609683</v>
      </c>
      <c r="AL387" s="110">
        <f t="shared" ref="AL387:AL402" si="52">1-EXP(-(1/0.25)*(AI387/ABS($AI$1010)))</f>
        <v>0.98352968187647649</v>
      </c>
    </row>
    <row r="388" spans="1:38" x14ac:dyDescent="0.2">
      <c r="A388" s="102"/>
      <c r="B388" s="106">
        <f>+[3]data1cf!A388</f>
        <v>-194809.85208756791</v>
      </c>
      <c r="C388" s="106">
        <f>+[3]data1cf!B388</f>
        <v>23515.28443785345</v>
      </c>
      <c r="D388" s="106">
        <f>+[3]data1cf!C388</f>
        <v>61599.921598500339</v>
      </c>
      <c r="E388" s="106">
        <f>+[3]data1cf!D388</f>
        <v>63172.786463218115</v>
      </c>
      <c r="F388" s="106">
        <f>+[3]data1cf!E388</f>
        <v>45602.163849333709</v>
      </c>
      <c r="G388" s="106">
        <f>+[3]data1cf!F388</f>
        <v>43272.80026694831</v>
      </c>
      <c r="H388" s="106">
        <f>+[3]data1cf!G388</f>
        <v>40456.036422707009</v>
      </c>
      <c r="I388" s="106">
        <f>+[3]data1cf!H388</f>
        <v>38085.343065238558</v>
      </c>
      <c r="J388" s="106">
        <f>+[3]data1cf!I388</f>
        <v>37197.549924616731</v>
      </c>
      <c r="K388" s="106">
        <f>+[3]data1cf!J388</f>
        <v>35879.788713655536</v>
      </c>
      <c r="L388" s="106">
        <f>+[3]data1cf!K388</f>
        <v>34690.491747324209</v>
      </c>
      <c r="M388" s="106">
        <f>+[3]data1cf!L388</f>
        <v>33635.613333977672</v>
      </c>
      <c r="N388" s="106">
        <f>+[3]data1cf!M388</f>
        <v>32688.582448448884</v>
      </c>
      <c r="O388" s="106">
        <f>+[3]data1cf!N388</f>
        <v>31390.642286886323</v>
      </c>
      <c r="P388" s="106">
        <f>+[3]data1cf!O388</f>
        <v>39059.990901471916</v>
      </c>
      <c r="Q388" s="106">
        <f>+[3]data1cf!P388</f>
        <v>47097.388595502627</v>
      </c>
      <c r="R388" s="106">
        <f>+[3]data1cf!Q388</f>
        <v>35578.727972801003</v>
      </c>
      <c r="S388" s="106">
        <f>+[3]data1cf!R388</f>
        <v>23639.984964954885</v>
      </c>
      <c r="T388" s="106">
        <f>+[3]data1cf!S388</f>
        <v>23101.821325175457</v>
      </c>
      <c r="U388" s="106">
        <f>+[3]data1cf!T388</f>
        <v>22563.413096186297</v>
      </c>
      <c r="V388" s="106">
        <f>+[3]data1cf!U388</f>
        <v>22250.581583925094</v>
      </c>
      <c r="W388" s="106">
        <f>+[3]data1cf!V388</f>
        <v>21485.83329974355</v>
      </c>
      <c r="X388" s="106">
        <f>+[3]data1cf!W388</f>
        <v>20946.646389942514</v>
      </c>
      <c r="Y388" s="106">
        <f>+[3]data1cf!X388</f>
        <v>20407.18419283125</v>
      </c>
      <c r="Z388" s="106">
        <f>+[3]data1cf!Y388</f>
        <v>20091.591318764113</v>
      </c>
      <c r="AA388" s="106">
        <f>+[3]data1cf!Z388</f>
        <v>19327.400654441793</v>
      </c>
      <c r="AB388" s="106">
        <f>+[3]data1cf!AA388</f>
        <v>18787.062045216553</v>
      </c>
      <c r="AC388" s="106">
        <f>+[3]data1cf!AB388</f>
        <v>18246.413597698265</v>
      </c>
      <c r="AD388" s="106">
        <f>+[3]data1cf!AC388</f>
        <v>17929.450446276373</v>
      </c>
      <c r="AE388" s="106">
        <f>+[3]data1cf!AD388</f>
        <v>17164.149728332835</v>
      </c>
      <c r="AF388" s="106">
        <f>+[3]data1cf!AE388</f>
        <v>2412.8426957747361</v>
      </c>
      <c r="AG388" s="106"/>
      <c r="AH388" s="107">
        <f t="shared" si="48"/>
        <v>164527.95343519151</v>
      </c>
      <c r="AI388" s="107">
        <f t="shared" si="50"/>
        <v>273964.53196852113</v>
      </c>
      <c r="AJ388" s="108">
        <f t="shared" si="51"/>
        <v>239980.60956355234</v>
      </c>
      <c r="AK388" s="109">
        <f t="shared" si="49"/>
        <v>0.21543087363243105</v>
      </c>
      <c r="AL388" s="110">
        <f t="shared" si="52"/>
        <v>0.98549180444994622</v>
      </c>
    </row>
    <row r="389" spans="1:38" x14ac:dyDescent="0.2">
      <c r="A389" s="102"/>
      <c r="B389" s="106">
        <f>+[3]data1cf!A389</f>
        <v>-215585.35107781074</v>
      </c>
      <c r="C389" s="106">
        <f>+[3]data1cf!B389</f>
        <v>10535.200271252485</v>
      </c>
      <c r="D389" s="106">
        <f>+[3]data1cf!C389</f>
        <v>53705.795027414715</v>
      </c>
      <c r="E389" s="106">
        <f>+[3]data1cf!D389</f>
        <v>53350.309079982762</v>
      </c>
      <c r="F389" s="106">
        <f>+[3]data1cf!E389</f>
        <v>38373.331423054959</v>
      </c>
      <c r="G389" s="106">
        <f>+[3]data1cf!F389</f>
        <v>36158.239730418471</v>
      </c>
      <c r="H389" s="106">
        <f>+[3]data1cf!G389</f>
        <v>33345.045708208971</v>
      </c>
      <c r="I389" s="106">
        <f>+[3]data1cf!H389</f>
        <v>31013.814711061277</v>
      </c>
      <c r="J389" s="106">
        <f>+[3]data1cf!I389</f>
        <v>30289.296833139932</v>
      </c>
      <c r="K389" s="106">
        <f>+[3]data1cf!J389</f>
        <v>29153.105127054077</v>
      </c>
      <c r="L389" s="106">
        <f>+[3]data1cf!K389</f>
        <v>28124.342743089495</v>
      </c>
      <c r="M389" s="106">
        <f>+[3]data1cf!L389</f>
        <v>27242.902474022572</v>
      </c>
      <c r="N389" s="106">
        <f>+[3]data1cf!M389</f>
        <v>26448.733576477738</v>
      </c>
      <c r="O389" s="106">
        <f>+[3]data1cf!N389</f>
        <v>25324.654722660671</v>
      </c>
      <c r="P389" s="106">
        <f>+[3]data1cf!O389</f>
        <v>34091.994649014552</v>
      </c>
      <c r="Q389" s="106">
        <f>+[3]data1cf!P389</f>
        <v>43174.086214104456</v>
      </c>
      <c r="R389" s="106">
        <f>+[3]data1cf!Q389</f>
        <v>30493.862993673785</v>
      </c>
      <c r="S389" s="106">
        <f>+[3]data1cf!R389</f>
        <v>17402.869031528491</v>
      </c>
      <c r="T389" s="106">
        <f>+[3]data1cf!S389</f>
        <v>16898.03745281227</v>
      </c>
      <c r="U389" s="106">
        <f>+[3]data1cf!T389</f>
        <v>16390.732800285325</v>
      </c>
      <c r="V389" s="106">
        <f>+[3]data1cf!U389</f>
        <v>16103.198710453333</v>
      </c>
      <c r="W389" s="106">
        <f>+[3]data1cf!V389</f>
        <v>15368.40527917532</v>
      </c>
      <c r="X389" s="106">
        <f>+[3]data1cf!W389</f>
        <v>14853.227282091411</v>
      </c>
      <c r="Y389" s="106">
        <f>+[3]data1cf!X389</f>
        <v>14335.265818645705</v>
      </c>
      <c r="Z389" s="106">
        <f>+[3]data1cf!Y389</f>
        <v>14035.236976655462</v>
      </c>
      <c r="AA389" s="106">
        <f>+[3]data1cf!Z389</f>
        <v>13290.655971585769</v>
      </c>
      <c r="AB389" s="106">
        <f>+[3]data1cf!AA389</f>
        <v>12763.832989477043</v>
      </c>
      <c r="AC389" s="106">
        <f>+[3]data1cf!AB389</f>
        <v>12233.877191455835</v>
      </c>
      <c r="AD389" s="106">
        <f>+[3]data1cf!AC389</f>
        <v>11921.482606619109</v>
      </c>
      <c r="AE389" s="106">
        <f>+[3]data1cf!AD389</f>
        <v>11164.188390231917</v>
      </c>
      <c r="AF389" s="106">
        <f>+[3]data1cf!AE389</f>
        <v>-5100.8039585659208</v>
      </c>
      <c r="AG389" s="106"/>
      <c r="AH389" s="107">
        <f t="shared" si="48"/>
        <v>73254.045008357352</v>
      </c>
      <c r="AI389" s="107">
        <f t="shared" si="50"/>
        <v>162678.81850023739</v>
      </c>
      <c r="AJ389" s="108">
        <f t="shared" si="51"/>
        <v>133378.41966777761</v>
      </c>
      <c r="AK389" s="109">
        <f t="shared" si="49"/>
        <v>0.14795660376548772</v>
      </c>
      <c r="AL389" s="110">
        <f t="shared" si="52"/>
        <v>0.91902053582359666</v>
      </c>
    </row>
    <row r="390" spans="1:38" x14ac:dyDescent="0.2">
      <c r="A390" s="102"/>
      <c r="B390" s="106">
        <f>+[3]data1cf!A390</f>
        <v>-191273.9227030286</v>
      </c>
      <c r="C390" s="106">
        <f>+[3]data1cf!B390</f>
        <v>18424.280522198533</v>
      </c>
      <c r="D390" s="106">
        <f>+[3]data1cf!C390</f>
        <v>60190.654388912488</v>
      </c>
      <c r="E390" s="106">
        <f>+[3]data1cf!D390</f>
        <v>57878.593064267858</v>
      </c>
      <c r="F390" s="106">
        <f>+[3]data1cf!E390</f>
        <v>41106.311575891101</v>
      </c>
      <c r="G390" s="106">
        <f>+[3]data1cf!F390</f>
        <v>38947.38187374569</v>
      </c>
      <c r="H390" s="106">
        <f>+[3]data1cf!G390</f>
        <v>36291.993199814824</v>
      </c>
      <c r="I390" s="106">
        <f>+[3]data1cf!H390</f>
        <v>34070.34263233954</v>
      </c>
      <c r="J390" s="106">
        <f>+[3]data1cf!I390</f>
        <v>33295.798813819434</v>
      </c>
      <c r="K390" s="106">
        <f>+[3]data1cf!J390</f>
        <v>32115.209618160545</v>
      </c>
      <c r="L390" s="106">
        <f>+[3]data1cf!K390</f>
        <v>31051.728592863721</v>
      </c>
      <c r="M390" s="106">
        <f>+[3]data1cf!L390</f>
        <v>30119.707119723214</v>
      </c>
      <c r="N390" s="106">
        <f>+[3]data1cf!M390</f>
        <v>29285.718138592463</v>
      </c>
      <c r="O390" s="106">
        <f>+[3]data1cf!N390</f>
        <v>28120.824770329695</v>
      </c>
      <c r="P390" s="106">
        <f>+[3]data1cf!O390</f>
        <v>35752.560790375879</v>
      </c>
      <c r="Q390" s="106">
        <f>+[3]data1cf!P390</f>
        <v>43712.097949501614</v>
      </c>
      <c r="R390" s="106">
        <f>+[3]data1cf!Q390</f>
        <v>32430.75935264404</v>
      </c>
      <c r="S390" s="106">
        <f>+[3]data1cf!R390</f>
        <v>20748.578401753897</v>
      </c>
      <c r="T390" s="106">
        <f>+[3]data1cf!S390</f>
        <v>20253.088998257219</v>
      </c>
      <c r="U390" s="106">
        <f>+[3]data1cf!T390</f>
        <v>19756.560624130056</v>
      </c>
      <c r="V390" s="106">
        <f>+[3]data1cf!U390</f>
        <v>19474.945928303649</v>
      </c>
      <c r="W390" s="106">
        <f>+[3]data1cf!V390</f>
        <v>18760.261352435256</v>
      </c>
      <c r="X390" s="106">
        <f>+[3]data1cf!W390</f>
        <v>18260.425283356948</v>
      </c>
      <c r="Y390" s="106">
        <f>+[3]data1cf!X390</f>
        <v>17759.419843680662</v>
      </c>
      <c r="Z390" s="106">
        <f>+[3]data1cf!Y390</f>
        <v>17471.959753951138</v>
      </c>
      <c r="AA390" s="106">
        <f>+[3]data1cf!Z390</f>
        <v>16753.759475629311</v>
      </c>
      <c r="AB390" s="106">
        <f>+[3]data1cf!AA390</f>
        <v>16249.031196144722</v>
      </c>
      <c r="AC390" s="106">
        <f>+[3]data1cf!AB390</f>
        <v>15742.986779750016</v>
      </c>
      <c r="AD390" s="106">
        <f>+[3]data1cf!AC390</f>
        <v>15450.571882889744</v>
      </c>
      <c r="AE390" s="106">
        <f>+[3]data1cf!AD390</f>
        <v>14726.790415278039</v>
      </c>
      <c r="AF390" s="106">
        <f>+[3]data1cf!AE390</f>
        <v>264.79880825822329</v>
      </c>
      <c r="AG390" s="106"/>
      <c r="AH390" s="107">
        <f t="shared" si="48"/>
        <v>133389.61127774988</v>
      </c>
      <c r="AI390" s="107">
        <f t="shared" si="50"/>
        <v>231999.86667312123</v>
      </c>
      <c r="AJ390" s="108">
        <f t="shared" si="51"/>
        <v>200991.53140961719</v>
      </c>
      <c r="AK390" s="109">
        <f t="shared" si="49"/>
        <v>0.19681513905525211</v>
      </c>
      <c r="AL390" s="110">
        <f t="shared" si="52"/>
        <v>0.97225343267830344</v>
      </c>
    </row>
    <row r="391" spans="1:38" x14ac:dyDescent="0.2">
      <c r="A391" s="102"/>
      <c r="B391" s="106">
        <f>+[3]data1cf!A391</f>
        <v>-211482.62403172455</v>
      </c>
      <c r="C391" s="106">
        <f>+[3]data1cf!B391</f>
        <v>11016.177757314697</v>
      </c>
      <c r="D391" s="106">
        <f>+[3]data1cf!C391</f>
        <v>55600.427330308958</v>
      </c>
      <c r="E391" s="106">
        <f>+[3]data1cf!D391</f>
        <v>53617.696318470174</v>
      </c>
      <c r="F391" s="106">
        <f>+[3]data1cf!E391</f>
        <v>37622.683675272565</v>
      </c>
      <c r="G391" s="106">
        <f>+[3]data1cf!F391</f>
        <v>35457.255457598018</v>
      </c>
      <c r="H391" s="106">
        <f>+[3]data1cf!G391</f>
        <v>32704.973371829474</v>
      </c>
      <c r="I391" s="106">
        <f>+[3]data1cf!H391</f>
        <v>30425.198887973907</v>
      </c>
      <c r="J391" s="106">
        <f>+[3]data1cf!I391</f>
        <v>29722.087362848208</v>
      </c>
      <c r="K391" s="106">
        <f>+[3]data1cf!J391</f>
        <v>28613.97367234296</v>
      </c>
      <c r="L391" s="106">
        <f>+[3]data1cf!K391</f>
        <v>27611.761670693049</v>
      </c>
      <c r="M391" s="106">
        <f>+[3]data1cf!L391</f>
        <v>26754.033417328952</v>
      </c>
      <c r="N391" s="106">
        <f>+[3]data1cf!M391</f>
        <v>25982.574205062068</v>
      </c>
      <c r="O391" s="106">
        <f>+[3]data1cf!N391</f>
        <v>24886.02733347199</v>
      </c>
      <c r="P391" s="106">
        <f>+[3]data1cf!O391</f>
        <v>33493.315073000384</v>
      </c>
      <c r="Q391" s="106">
        <f>+[3]data1cf!P391</f>
        <v>42407.119037363402</v>
      </c>
      <c r="R391" s="106">
        <f>+[3]data1cf!Q391</f>
        <v>29971.354122896526</v>
      </c>
      <c r="S391" s="106">
        <f>+[3]data1cf!R391</f>
        <v>17130.901211463803</v>
      </c>
      <c r="T391" s="106">
        <f>+[3]data1cf!S391</f>
        <v>16637.878145013281</v>
      </c>
      <c r="U391" s="106">
        <f>+[3]data1cf!T391</f>
        <v>16142.375632165262</v>
      </c>
      <c r="V391" s="106">
        <f>+[3]data1cf!U391</f>
        <v>15863.358244609204</v>
      </c>
      <c r="W391" s="106">
        <f>+[3]data1cf!V391</f>
        <v>15143.63250220691</v>
      </c>
      <c r="X391" s="106">
        <f>+[3]data1cf!W391</f>
        <v>14640.236356862373</v>
      </c>
      <c r="Y391" s="106">
        <f>+[3]data1cf!X391</f>
        <v>14134.049572753491</v>
      </c>
      <c r="Z391" s="106">
        <f>+[3]data1cf!Y391</f>
        <v>13842.656278917639</v>
      </c>
      <c r="AA391" s="106">
        <f>+[3]data1cf!Z391</f>
        <v>13112.966700015855</v>
      </c>
      <c r="AB391" s="106">
        <f>+[3]data1cf!AA391</f>
        <v>12597.895562989292</v>
      </c>
      <c r="AC391" s="106">
        <f>+[3]data1cf!AB391</f>
        <v>12079.683537447945</v>
      </c>
      <c r="AD391" s="106">
        <f>+[3]data1cf!AC391</f>
        <v>11776.020486197947</v>
      </c>
      <c r="AE391" s="106">
        <f>+[3]data1cf!AD391</f>
        <v>11033.457087399082</v>
      </c>
      <c r="AF391" s="106">
        <f>+[3]data1cf!AE391</f>
        <v>-4920.5591909502036</v>
      </c>
      <c r="AG391" s="106"/>
      <c r="AH391" s="107">
        <f t="shared" si="48"/>
        <v>76032.949075690907</v>
      </c>
      <c r="AI391" s="107">
        <f t="shared" si="50"/>
        <v>164224.20453701977</v>
      </c>
      <c r="AJ391" s="108">
        <f t="shared" si="51"/>
        <v>135366.60006893537</v>
      </c>
      <c r="AK391" s="109">
        <f t="shared" si="49"/>
        <v>0.15121454596519471</v>
      </c>
      <c r="AL391" s="110">
        <f t="shared" si="52"/>
        <v>0.92093124849485097</v>
      </c>
    </row>
    <row r="392" spans="1:38" x14ac:dyDescent="0.2">
      <c r="A392" s="102"/>
      <c r="B392" s="106">
        <f>+[3]data1cf!A392</f>
        <v>-181170.19328538951</v>
      </c>
      <c r="C392" s="106">
        <f>+[3]data1cf!B392</f>
        <v>26696.738205223417</v>
      </c>
      <c r="D392" s="106">
        <f>+[3]data1cf!C392</f>
        <v>63122.641505219959</v>
      </c>
      <c r="E392" s="106">
        <f>+[3]data1cf!D392</f>
        <v>64595.334622096329</v>
      </c>
      <c r="F392" s="106">
        <f>+[3]data1cf!E392</f>
        <v>47559.484765519344</v>
      </c>
      <c r="G392" s="106">
        <f>+[3]data1cf!F392</f>
        <v>45247.569804410363</v>
      </c>
      <c r="H392" s="106">
        <f>+[3]data1cf!G392</f>
        <v>42507.346399056332</v>
      </c>
      <c r="I392" s="106">
        <f>+[3]data1cf!H392</f>
        <v>40186.598265467794</v>
      </c>
      <c r="J392" s="106">
        <f>+[3]data1cf!I392</f>
        <v>39260.295007101449</v>
      </c>
      <c r="K392" s="106">
        <f>+[3]data1cf!J392</f>
        <v>37905.179471123076</v>
      </c>
      <c r="L392" s="106">
        <f>+[3]data1cf!K392</f>
        <v>36685.064384622849</v>
      </c>
      <c r="M392" s="106">
        <f>+[3]data1cf!L392</f>
        <v>35590.52482294396</v>
      </c>
      <c r="N392" s="106">
        <f>+[3]data1cf!M392</f>
        <v>34610.856298173137</v>
      </c>
      <c r="O392" s="106">
        <f>+[3]data1cf!N392</f>
        <v>33277.974609678109</v>
      </c>
      <c r="P392" s="106">
        <f>+[3]data1cf!O392</f>
        <v>40299.152586039796</v>
      </c>
      <c r="Q392" s="106">
        <f>+[3]data1cf!P392</f>
        <v>47699.352898209727</v>
      </c>
      <c r="R392" s="106">
        <f>+[3]data1cf!Q392</f>
        <v>36962.586730558382</v>
      </c>
      <c r="S392" s="106">
        <f>+[3]data1cf!R392</f>
        <v>25809.766350291451</v>
      </c>
      <c r="T392" s="106">
        <f>+[3]data1cf!S392</f>
        <v>25273.264013290202</v>
      </c>
      <c r="U392" s="106">
        <f>+[3]data1cf!T392</f>
        <v>24737.408582349883</v>
      </c>
      <c r="V392" s="106">
        <f>+[3]data1cf!U392</f>
        <v>24425.267717869807</v>
      </c>
      <c r="W392" s="106">
        <f>+[3]data1cf!V392</f>
        <v>23667.716649594571</v>
      </c>
      <c r="X392" s="106">
        <f>+[3]data1cf!W392</f>
        <v>23133.920726256096</v>
      </c>
      <c r="Y392" s="106">
        <f>+[3]data1cf!X392</f>
        <v>22600.85290138844</v>
      </c>
      <c r="Z392" s="106">
        <f>+[3]data1cf!Y392</f>
        <v>22290.032258551131</v>
      </c>
      <c r="AA392" s="106">
        <f>+[3]data1cf!Z392</f>
        <v>21536.989574170431</v>
      </c>
      <c r="AB392" s="106">
        <f>+[3]data1cf!AA392</f>
        <v>21006.239743252881</v>
      </c>
      <c r="AC392" s="106">
        <f>+[3]data1cf!AB392</f>
        <v>20476.309393578777</v>
      </c>
      <c r="AD392" s="106">
        <f>+[3]data1cf!AC392</f>
        <v>20168.680298005187</v>
      </c>
      <c r="AE392" s="106">
        <f>+[3]data1cf!AD392</f>
        <v>19419.006213242988</v>
      </c>
      <c r="AF392" s="106">
        <f>+[3]data1cf!AE392</f>
        <v>5676.9062369049643</v>
      </c>
      <c r="AG392" s="106"/>
      <c r="AH392" s="107">
        <f t="shared" si="48"/>
        <v>196955.95797428521</v>
      </c>
      <c r="AI392" s="107">
        <f t="shared" si="50"/>
        <v>312192.12535249465</v>
      </c>
      <c r="AJ392" s="108">
        <f t="shared" si="51"/>
        <v>277090.62115487223</v>
      </c>
      <c r="AK392" s="109">
        <f t="shared" si="49"/>
        <v>0.2459984004497528</v>
      </c>
      <c r="AL392" s="110">
        <f t="shared" si="52"/>
        <v>0.99196299116418551</v>
      </c>
    </row>
    <row r="393" spans="1:38" x14ac:dyDescent="0.2">
      <c r="A393" s="102"/>
      <c r="B393" s="106">
        <f>+[3]data1cf!A393</f>
        <v>-207698.94758820007</v>
      </c>
      <c r="C393" s="106">
        <f>+[3]data1cf!B393</f>
        <v>15493.704861503822</v>
      </c>
      <c r="D393" s="106">
        <f>+[3]data1cf!C393</f>
        <v>59769.737311156685</v>
      </c>
      <c r="E393" s="106">
        <f>+[3]data1cf!D393</f>
        <v>57676.858673815383</v>
      </c>
      <c r="F393" s="106">
        <f>+[3]data1cf!E393</f>
        <v>42032.310996380387</v>
      </c>
      <c r="G393" s="106">
        <f>+[3]data1cf!F393</f>
        <v>39743.502858980355</v>
      </c>
      <c r="H393" s="106">
        <f>+[3]data1cf!G393</f>
        <v>36903.072758797716</v>
      </c>
      <c r="I393" s="106">
        <f>+[3]data1cf!H393</f>
        <v>34531.975213015045</v>
      </c>
      <c r="J393" s="106">
        <f>+[3]data1cf!I393</f>
        <v>33722.943308733287</v>
      </c>
      <c r="K393" s="106">
        <f>+[3]data1cf!J393</f>
        <v>32490.973303281949</v>
      </c>
      <c r="L393" s="106">
        <f>+[3]data1cf!K393</f>
        <v>31376.803941636666</v>
      </c>
      <c r="M393" s="106">
        <f>+[3]data1cf!L393</f>
        <v>30405.180373376134</v>
      </c>
      <c r="N393" s="106">
        <f>+[3]data1cf!M393</f>
        <v>29530.766653612671</v>
      </c>
      <c r="O393" s="106">
        <f>+[3]data1cf!N393</f>
        <v>28314.704265112756</v>
      </c>
      <c r="P393" s="106">
        <f>+[3]data1cf!O393</f>
        <v>36641.396866297182</v>
      </c>
      <c r="Q393" s="106">
        <f>+[3]data1cf!P393</f>
        <v>45310.95287495185</v>
      </c>
      <c r="R393" s="106">
        <f>+[3]data1cf!Q393</f>
        <v>33065.32864245744</v>
      </c>
      <c r="S393" s="106">
        <f>+[3]data1cf!R393</f>
        <v>20402.071645197604</v>
      </c>
      <c r="T393" s="106">
        <f>+[3]data1cf!S393</f>
        <v>19876.862441971767</v>
      </c>
      <c r="U393" s="106">
        <f>+[3]data1cf!T393</f>
        <v>19350.213623557793</v>
      </c>
      <c r="V393" s="106">
        <f>+[3]data1cf!U393</f>
        <v>19047.400978436293</v>
      </c>
      <c r="W393" s="106">
        <f>+[3]data1cf!V393</f>
        <v>18292.423091688848</v>
      </c>
      <c r="X393" s="106">
        <f>+[3]data1cf!W393</f>
        <v>17761.191075492046</v>
      </c>
      <c r="Y393" s="106">
        <f>+[3]data1cf!X393</f>
        <v>17228.338759717939</v>
      </c>
      <c r="Z393" s="106">
        <f>+[3]data1cf!Y393</f>
        <v>16917.483607502814</v>
      </c>
      <c r="AA393" s="106">
        <f>+[3]data1cf!Z393</f>
        <v>16157.577335218753</v>
      </c>
      <c r="AB393" s="106">
        <f>+[3]data1cf!AA393</f>
        <v>15619.566589962076</v>
      </c>
      <c r="AC393" s="106">
        <f>+[3]data1cf!AB393</f>
        <v>15079.732183256376</v>
      </c>
      <c r="AD393" s="106">
        <f>+[3]data1cf!AC393</f>
        <v>14761.556906152269</v>
      </c>
      <c r="AE393" s="106">
        <f>+[3]data1cf!AD393</f>
        <v>13994.371904828258</v>
      </c>
      <c r="AF393" s="106">
        <f>+[3]data1cf!AE393</f>
        <v>-1701.087143484554</v>
      </c>
      <c r="AG393" s="106"/>
      <c r="AH393" s="107">
        <f t="shared" si="48"/>
        <v>116111.02396860452</v>
      </c>
      <c r="AI393" s="107">
        <f t="shared" si="50"/>
        <v>215502.2518979946</v>
      </c>
      <c r="AJ393" s="108">
        <f t="shared" si="51"/>
        <v>183793.22930059175</v>
      </c>
      <c r="AK393" s="109">
        <f t="shared" si="49"/>
        <v>0.17752795815467839</v>
      </c>
      <c r="AL393" s="110">
        <f t="shared" si="52"/>
        <v>0.96419750021236272</v>
      </c>
    </row>
    <row r="394" spans="1:38" x14ac:dyDescent="0.2">
      <c r="A394" s="102"/>
      <c r="B394" s="106">
        <f>+[3]data1cf!A394</f>
        <v>-182962.7911566316</v>
      </c>
      <c r="C394" s="106">
        <f>+[3]data1cf!B394</f>
        <v>27333.523301662193</v>
      </c>
      <c r="D394" s="106">
        <f>+[3]data1cf!C394</f>
        <v>67319.959236835653</v>
      </c>
      <c r="E394" s="106">
        <f>+[3]data1cf!D394</f>
        <v>63287.60998059508</v>
      </c>
      <c r="F394" s="106">
        <f>+[3]data1cf!E394</f>
        <v>47404.605920226255</v>
      </c>
      <c r="G394" s="106">
        <f>+[3]data1cf!F394</f>
        <v>45087.003368308273</v>
      </c>
      <c r="H394" s="106">
        <f>+[3]data1cf!G394</f>
        <v>42333.824951834249</v>
      </c>
      <c r="I394" s="106">
        <f>+[3]data1cf!H394</f>
        <v>40003.728348880657</v>
      </c>
      <c r="J394" s="106">
        <f>+[3]data1cf!I394</f>
        <v>39079.965056188157</v>
      </c>
      <c r="K394" s="106">
        <f>+[3]data1cf!J394</f>
        <v>37726.754276014908</v>
      </c>
      <c r="L394" s="106">
        <f>+[3]data1cf!K394</f>
        <v>36507.951925057016</v>
      </c>
      <c r="M394" s="106">
        <f>+[3]data1cf!L394</f>
        <v>35415.900934574485</v>
      </c>
      <c r="N394" s="106">
        <f>+[3]data1cf!M394</f>
        <v>34438.035972716229</v>
      </c>
      <c r="O394" s="106">
        <f>+[3]data1cf!N394</f>
        <v>33106.83913287014</v>
      </c>
      <c r="P394" s="106">
        <f>+[3]data1cf!O394</f>
        <v>40210.534948942048</v>
      </c>
      <c r="Q394" s="106">
        <f>+[3]data1cf!P394</f>
        <v>47692.692577343616</v>
      </c>
      <c r="R394" s="106">
        <f>+[3]data1cf!Q394</f>
        <v>36852.45721118401</v>
      </c>
      <c r="S394" s="106">
        <f>+[3]data1cf!R394</f>
        <v>25595.265956988929</v>
      </c>
      <c r="T394" s="106">
        <f>+[3]data1cf!S394</f>
        <v>25057.681012594665</v>
      </c>
      <c r="U394" s="106">
        <f>+[3]data1cf!T394</f>
        <v>24520.646789872131</v>
      </c>
      <c r="V394" s="106">
        <f>+[3]data1cf!U394</f>
        <v>24207.780148335194</v>
      </c>
      <c r="W394" s="106">
        <f>+[3]data1cf!V394</f>
        <v>23448.297091692642</v>
      </c>
      <c r="X394" s="106">
        <f>+[3]data1cf!W394</f>
        <v>22913.016161353895</v>
      </c>
      <c r="Y394" s="106">
        <f>+[3]data1cf!X394</f>
        <v>22378.355073108622</v>
      </c>
      <c r="Z394" s="106">
        <f>+[3]data1cf!Y394</f>
        <v>22066.356974259324</v>
      </c>
      <c r="AA394" s="106">
        <f>+[3]data1cf!Z394</f>
        <v>21310.96736180743</v>
      </c>
      <c r="AB394" s="106">
        <f>+[3]data1cf!AA394</f>
        <v>20778.279619586538</v>
      </c>
      <c r="AC394" s="106">
        <f>+[3]data1cf!AB394</f>
        <v>20246.289515102631</v>
      </c>
      <c r="AD394" s="106">
        <f>+[3]data1cf!AC394</f>
        <v>19936.980955566942</v>
      </c>
      <c r="AE394" s="106">
        <f>+[3]data1cf!AD394</f>
        <v>19184.486563748142</v>
      </c>
      <c r="AF394" s="106">
        <f>+[3]data1cf!AE394</f>
        <v>5309.1846167738113</v>
      </c>
      <c r="AG394" s="106"/>
      <c r="AH394" s="107">
        <f t="shared" si="48"/>
        <v>197026.08438559694</v>
      </c>
      <c r="AI394" s="107">
        <f t="shared" si="50"/>
        <v>311987.5342166521</v>
      </c>
      <c r="AJ394" s="108">
        <f t="shared" si="51"/>
        <v>276899.03926348523</v>
      </c>
      <c r="AK394" s="109">
        <f t="shared" si="49"/>
        <v>0.24658518433570864</v>
      </c>
      <c r="AL394" s="110">
        <f t="shared" si="52"/>
        <v>0.99193754478072227</v>
      </c>
    </row>
    <row r="395" spans="1:38" x14ac:dyDescent="0.2">
      <c r="A395" s="102"/>
      <c r="B395" s="106">
        <f>+[3]data1cf!A395</f>
        <v>-185364.05924487073</v>
      </c>
      <c r="C395" s="106">
        <f>+[3]data1cf!B395</f>
        <v>26706.768243209634</v>
      </c>
      <c r="D395" s="106">
        <f>+[3]data1cf!C395</f>
        <v>64654.751804077838</v>
      </c>
      <c r="E395" s="106">
        <f>+[3]data1cf!D395</f>
        <v>61530.982225245301</v>
      </c>
      <c r="F395" s="106">
        <f>+[3]data1cf!E395</f>
        <v>47997.188725789441</v>
      </c>
      <c r="G395" s="106">
        <f>+[3]data1cf!F395</f>
        <v>45645.437361413293</v>
      </c>
      <c r="H395" s="106">
        <f>+[3]data1cf!G395</f>
        <v>42852.273200863099</v>
      </c>
      <c r="I395" s="106">
        <f>+[3]data1cf!H395</f>
        <v>40487.891529427303</v>
      </c>
      <c r="J395" s="106">
        <f>+[3]data1cf!I395</f>
        <v>39547.825049937092</v>
      </c>
      <c r="K395" s="106">
        <f>+[3]data1cf!J395</f>
        <v>38173.682729282678</v>
      </c>
      <c r="L395" s="106">
        <f>+[3]data1cf!K395</f>
        <v>36935.242649177337</v>
      </c>
      <c r="M395" s="106">
        <f>+[3]data1cf!L395</f>
        <v>35825.235600189073</v>
      </c>
      <c r="N395" s="106">
        <f>+[3]data1cf!M395</f>
        <v>34830.357609298168</v>
      </c>
      <c r="O395" s="106">
        <f>+[3]data1cf!N395</f>
        <v>33478.694318713548</v>
      </c>
      <c r="P395" s="106">
        <f>+[3]data1cf!O395</f>
        <v>40672.071978883745</v>
      </c>
      <c r="Q395" s="106">
        <f>+[3]data1cf!P395</f>
        <v>48250.051357561912</v>
      </c>
      <c r="R395" s="106">
        <f>+[3]data1cf!Q395</f>
        <v>37265.677526352069</v>
      </c>
      <c r="S395" s="106">
        <f>+[3]data1cf!R395</f>
        <v>25860.230365204348</v>
      </c>
      <c r="T395" s="106">
        <f>+[3]data1cf!S395</f>
        <v>25314.440235989052</v>
      </c>
      <c r="U395" s="106">
        <f>+[3]data1cf!T395</f>
        <v>24769.235966838707</v>
      </c>
      <c r="V395" s="106">
        <f>+[3]data1cf!U395</f>
        <v>24450.433999546869</v>
      </c>
      <c r="W395" s="106">
        <f>+[3]data1cf!V395</f>
        <v>23680.655839215091</v>
      </c>
      <c r="X395" s="106">
        <f>+[3]data1cf!W395</f>
        <v>23137.316729986094</v>
      </c>
      <c r="Y395" s="106">
        <f>+[3]data1cf!X395</f>
        <v>22594.637011421728</v>
      </c>
      <c r="Z395" s="106">
        <f>+[3]data1cf!Y395</f>
        <v>22276.760892778642</v>
      </c>
      <c r="AA395" s="106">
        <f>+[3]data1cf!Z395</f>
        <v>21511.335466618322</v>
      </c>
      <c r="AB395" s="106">
        <f>+[3]data1cf!AA395</f>
        <v>20970.755001977486</v>
      </c>
      <c r="AC395" s="106">
        <f>+[3]data1cf!AB395</f>
        <v>20430.916687338933</v>
      </c>
      <c r="AD395" s="106">
        <f>+[3]data1cf!AC395</f>
        <v>20115.819936117296</v>
      </c>
      <c r="AE395" s="106">
        <f>+[3]data1cf!AD395</f>
        <v>19353.556234003947</v>
      </c>
      <c r="AF395" s="106">
        <f>+[3]data1cf!AE395</f>
        <v>5295.3963153957884</v>
      </c>
      <c r="AG395" s="106"/>
      <c r="AH395" s="107">
        <f t="shared" si="48"/>
        <v>193468.54844553204</v>
      </c>
      <c r="AI395" s="107">
        <f t="shared" si="50"/>
        <v>309211.13457550976</v>
      </c>
      <c r="AJ395" s="108">
        <f t="shared" si="51"/>
        <v>273858.05906483589</v>
      </c>
      <c r="AK395" s="109">
        <f t="shared" si="49"/>
        <v>0.24006413817405697</v>
      </c>
      <c r="AL395" s="110">
        <f t="shared" si="52"/>
        <v>0.99158415333126537</v>
      </c>
    </row>
    <row r="396" spans="1:38" x14ac:dyDescent="0.2">
      <c r="A396" s="102"/>
      <c r="B396" s="106">
        <f>+[3]data1cf!A396</f>
        <v>-171168.38875190797</v>
      </c>
      <c r="C396" s="106">
        <f>+[3]data1cf!B396</f>
        <v>27946.756138747034</v>
      </c>
      <c r="D396" s="106">
        <f>+[3]data1cf!C396</f>
        <v>65790.858339383936</v>
      </c>
      <c r="E396" s="106">
        <f>+[3]data1cf!D396</f>
        <v>63940.313313993815</v>
      </c>
      <c r="F396" s="106">
        <f>+[3]data1cf!E396</f>
        <v>46479.568354707968</v>
      </c>
      <c r="G396" s="106">
        <f>+[3]data1cf!F396</f>
        <v>44263.853325445467</v>
      </c>
      <c r="H396" s="106">
        <f>+[3]data1cf!G396</f>
        <v>41650.906308248203</v>
      </c>
      <c r="I396" s="106">
        <f>+[3]data1cf!H396</f>
        <v>39435.198921963834</v>
      </c>
      <c r="J396" s="106">
        <f>+[3]data1cf!I396</f>
        <v>38542.60705390184</v>
      </c>
      <c r="K396" s="106">
        <f>+[3]data1cf!J396</f>
        <v>37233.926015494959</v>
      </c>
      <c r="L396" s="106">
        <f>+[3]data1cf!K396</f>
        <v>36058.477712813867</v>
      </c>
      <c r="M396" s="106">
        <f>+[3]data1cf!L396</f>
        <v>35001.78536508375</v>
      </c>
      <c r="N396" s="106">
        <f>+[3]data1cf!M396</f>
        <v>34059.264865640194</v>
      </c>
      <c r="O396" s="106">
        <f>+[3]data1cf!N396</f>
        <v>32772.198715604871</v>
      </c>
      <c r="P396" s="106">
        <f>+[3]data1cf!O396</f>
        <v>39383.64341938962</v>
      </c>
      <c r="Q396" s="106">
        <f>+[3]data1cf!P396</f>
        <v>46360.493875805078</v>
      </c>
      <c r="R396" s="106">
        <f>+[3]data1cf!Q396</f>
        <v>36214.48807282382</v>
      </c>
      <c r="S396" s="106">
        <f>+[3]data1cf!R396</f>
        <v>25664.529086320385</v>
      </c>
      <c r="T396" s="106">
        <f>+[3]data1cf!S396</f>
        <v>25150.48127082517</v>
      </c>
      <c r="U396" s="106">
        <f>+[3]data1cf!T396</f>
        <v>24637.2185585767</v>
      </c>
      <c r="V396" s="106">
        <f>+[3]data1cf!U396</f>
        <v>24341.187171347105</v>
      </c>
      <c r="W396" s="106">
        <f>+[3]data1cf!V396</f>
        <v>23613.143362802119</v>
      </c>
      <c r="X396" s="106">
        <f>+[3]data1cf!W396</f>
        <v>23102.380126447446</v>
      </c>
      <c r="Y396" s="106">
        <f>+[3]data1cf!X396</f>
        <v>22592.500530713653</v>
      </c>
      <c r="Z396" s="106">
        <f>+[3]data1cf!Y396</f>
        <v>22298.700044946199</v>
      </c>
      <c r="AA396" s="106">
        <f>+[3]data1cf!Z396</f>
        <v>21575.499093259728</v>
      </c>
      <c r="AB396" s="106">
        <f>+[3]data1cf!AA396</f>
        <v>21068.432679664853</v>
      </c>
      <c r="AC396" s="106">
        <f>+[3]data1cf!AB396</f>
        <v>20562.360811373605</v>
      </c>
      <c r="AD396" s="106">
        <f>+[3]data1cf!AC396</f>
        <v>20272.700516159282</v>
      </c>
      <c r="AE396" s="106">
        <f>+[3]data1cf!AD396</f>
        <v>19553.320951229369</v>
      </c>
      <c r="AF396" s="106">
        <f>+[3]data1cf!AE396</f>
        <v>6565.1808198530343</v>
      </c>
      <c r="AG396" s="106"/>
      <c r="AH396" s="107">
        <f t="shared" si="48"/>
        <v>205468.56322916955</v>
      </c>
      <c r="AI396" s="107">
        <f t="shared" si="50"/>
        <v>319132.67444638949</v>
      </c>
      <c r="AJ396" s="108">
        <f t="shared" si="51"/>
        <v>284743.69013065565</v>
      </c>
      <c r="AK396" s="109">
        <f t="shared" si="49"/>
        <v>0.26293500065803532</v>
      </c>
      <c r="AL396" s="110">
        <f t="shared" si="52"/>
        <v>0.99278026564362853</v>
      </c>
    </row>
    <row r="397" spans="1:38" x14ac:dyDescent="0.2">
      <c r="A397" s="102"/>
      <c r="B397" s="106">
        <f>+[3]data1cf!A397</f>
        <v>-206885.74182314076</v>
      </c>
      <c r="C397" s="106">
        <f>+[3]data1cf!B397</f>
        <v>17270.243473352544</v>
      </c>
      <c r="D397" s="106">
        <f>+[3]data1cf!C397</f>
        <v>62725.910631277904</v>
      </c>
      <c r="E397" s="106">
        <f>+[3]data1cf!D397</f>
        <v>56919.39182253473</v>
      </c>
      <c r="F397" s="106">
        <f>+[3]data1cf!E397</f>
        <v>42551.502739067437</v>
      </c>
      <c r="G397" s="106">
        <f>+[3]data1cf!F397</f>
        <v>40250.387989524388</v>
      </c>
      <c r="H397" s="106">
        <f>+[3]data1cf!G397</f>
        <v>37403.135463204511</v>
      </c>
      <c r="I397" s="106">
        <f>+[3]data1cf!H397</f>
        <v>35024.067323506708</v>
      </c>
      <c r="J397" s="106">
        <f>+[3]data1cf!I397</f>
        <v>34202.825792377917</v>
      </c>
      <c r="K397" s="106">
        <f>+[3]data1cf!J397</f>
        <v>32956.814677577757</v>
      </c>
      <c r="L397" s="106">
        <f>+[3]data1cf!K397</f>
        <v>31830.043766857925</v>
      </c>
      <c r="M397" s="106">
        <f>+[3]data1cf!L397</f>
        <v>30845.345043276408</v>
      </c>
      <c r="N397" s="106">
        <f>+[3]data1cf!M397</f>
        <v>29959.210973471098</v>
      </c>
      <c r="O397" s="106">
        <f>+[3]data1cf!N397</f>
        <v>28729.633506243088</v>
      </c>
      <c r="P397" s="106">
        <f>+[3]data1cf!O397</f>
        <v>37007.190034544568</v>
      </c>
      <c r="Q397" s="106">
        <f>+[3]data1cf!P397</f>
        <v>45631.730852441877</v>
      </c>
      <c r="R397" s="106">
        <f>+[3]data1cf!Q397</f>
        <v>33429.938274174492</v>
      </c>
      <c r="S397" s="106">
        <f>+[3]data1cf!R397</f>
        <v>20809.289308411368</v>
      </c>
      <c r="T397" s="106">
        <f>+[3]data1cf!S397</f>
        <v>20280.780808965719</v>
      </c>
      <c r="U397" s="106">
        <f>+[3]data1cf!T397</f>
        <v>19750.968343039611</v>
      </c>
      <c r="V397" s="106">
        <f>+[3]data1cf!U397</f>
        <v>19445.699996378185</v>
      </c>
      <c r="W397" s="106">
        <f>+[3]data1cf!V397</f>
        <v>18687.273862198927</v>
      </c>
      <c r="X397" s="106">
        <f>+[3]data1cf!W397</f>
        <v>18153.310053378831</v>
      </c>
      <c r="Y397" s="106">
        <f>+[3]data1cf!X397</f>
        <v>17617.878618797244</v>
      </c>
      <c r="Z397" s="106">
        <f>+[3]data1cf!Y397</f>
        <v>17305.144332018404</v>
      </c>
      <c r="AA397" s="106">
        <f>+[3]data1cf!Z397</f>
        <v>16542.43543639467</v>
      </c>
      <c r="AB397" s="106">
        <f>+[3]data1cf!AA397</f>
        <v>16002.331628812608</v>
      </c>
      <c r="AC397" s="106">
        <f>+[3]data1cf!AB397</f>
        <v>15460.575995506049</v>
      </c>
      <c r="AD397" s="106">
        <f>+[3]data1cf!AC397</f>
        <v>15141.177061731556</v>
      </c>
      <c r="AE397" s="106">
        <f>+[3]data1cf!AD397</f>
        <v>14371.909545989522</v>
      </c>
      <c r="AF397" s="106">
        <f>+[3]data1cf!AE397</f>
        <v>-1265.6074311932316</v>
      </c>
      <c r="AG397" s="106"/>
      <c r="AH397" s="107">
        <f t="shared" si="48"/>
        <v>123508.3399821749</v>
      </c>
      <c r="AI397" s="107">
        <f t="shared" si="50"/>
        <v>224352.52159839938</v>
      </c>
      <c r="AJ397" s="108">
        <f t="shared" si="51"/>
        <v>192282.28496664178</v>
      </c>
      <c r="AK397" s="109">
        <f t="shared" si="49"/>
        <v>0.18315321803092957</v>
      </c>
      <c r="AL397" s="110">
        <f t="shared" si="52"/>
        <v>0.96877335625759375</v>
      </c>
    </row>
    <row r="398" spans="1:38" x14ac:dyDescent="0.2">
      <c r="A398" s="102"/>
      <c r="B398" s="106">
        <f>+[3]data1cf!A398</f>
        <v>-178575.99795441056</v>
      </c>
      <c r="C398" s="106">
        <f>+[3]data1cf!B398</f>
        <v>24568.675014876324</v>
      </c>
      <c r="D398" s="106">
        <f>+[3]data1cf!C398</f>
        <v>60118.34670657129</v>
      </c>
      <c r="E398" s="106">
        <f>+[3]data1cf!D398</f>
        <v>60991.977296795478</v>
      </c>
      <c r="F398" s="106">
        <f>+[3]data1cf!E398</f>
        <v>44466.644020963271</v>
      </c>
      <c r="G398" s="106">
        <f>+[3]data1cf!F398</f>
        <v>42272.95240278558</v>
      </c>
      <c r="H398" s="106">
        <f>+[3]data1cf!G398</f>
        <v>39645.308105142933</v>
      </c>
      <c r="I398" s="106">
        <f>+[3]data1cf!H398</f>
        <v>37428.314695871697</v>
      </c>
      <c r="J398" s="106">
        <f>+[3]data1cf!I398</f>
        <v>36580.034273782381</v>
      </c>
      <c r="K398" s="106">
        <f>+[3]data1cf!J398</f>
        <v>35319.522035076428</v>
      </c>
      <c r="L398" s="106">
        <f>+[3]data1cf!K398</f>
        <v>34186.215001939338</v>
      </c>
      <c r="M398" s="106">
        <f>+[3]data1cf!L398</f>
        <v>33176.339964718863</v>
      </c>
      <c r="N398" s="106">
        <f>+[3]data1cf!M398</f>
        <v>32274.613189688251</v>
      </c>
      <c r="O398" s="106">
        <f>+[3]data1cf!N398</f>
        <v>31033.503497855665</v>
      </c>
      <c r="P398" s="106">
        <f>+[3]data1cf!O398</f>
        <v>38021.726561288779</v>
      </c>
      <c r="Q398" s="106">
        <f>+[3]data1cf!P398</f>
        <v>45361.214339572958</v>
      </c>
      <c r="R398" s="106">
        <f>+[3]data1cf!Q398</f>
        <v>34797.140590067007</v>
      </c>
      <c r="S398" s="106">
        <f>+[3]data1cf!R398</f>
        <v>23830.380618210431</v>
      </c>
      <c r="T398" s="106">
        <f>+[3]data1cf!S398</f>
        <v>23323.450890058448</v>
      </c>
      <c r="U398" s="106">
        <f>+[3]data1cf!T398</f>
        <v>22816.62740087531</v>
      </c>
      <c r="V398" s="106">
        <f>+[3]data1cf!U398</f>
        <v>22526.11373504722</v>
      </c>
      <c r="W398" s="106">
        <f>+[3]data1cf!V398</f>
        <v>21803.311983707034</v>
      </c>
      <c r="X398" s="106">
        <f>+[3]data1cf!W398</f>
        <v>21296.826719773577</v>
      </c>
      <c r="Y398" s="106">
        <f>+[3]data1cf!X398</f>
        <v>20790.461028735575</v>
      </c>
      <c r="Z398" s="106">
        <f>+[3]data1cf!Y398</f>
        <v>20499.175160241655</v>
      </c>
      <c r="AA398" s="106">
        <f>+[3]data1cf!Z398</f>
        <v>19778.102821708744</v>
      </c>
      <c r="AB398" s="106">
        <f>+[3]data1cf!AA398</f>
        <v>19272.117806169001</v>
      </c>
      <c r="AC398" s="106">
        <f>+[3]data1cf!AB398</f>
        <v>18766.26737097642</v>
      </c>
      <c r="AD398" s="106">
        <f>+[3]data1cf!AC398</f>
        <v>18475.739112042189</v>
      </c>
      <c r="AE398" s="106">
        <f>+[3]data1cf!AD398</f>
        <v>17754.986512396888</v>
      </c>
      <c r="AF398" s="106">
        <f>+[3]data1cf!AE398</f>
        <v>4224.009805799411</v>
      </c>
      <c r="AG398" s="106"/>
      <c r="AH398" s="107">
        <f t="shared" si="48"/>
        <v>175322.76933411011</v>
      </c>
      <c r="AI398" s="107">
        <f t="shared" si="50"/>
        <v>283032.1150764972</v>
      </c>
      <c r="AJ398" s="108">
        <f t="shared" si="51"/>
        <v>250006.47531135165</v>
      </c>
      <c r="AK398" s="109">
        <f t="shared" si="49"/>
        <v>0.23299538493156435</v>
      </c>
      <c r="AL398" s="110">
        <f t="shared" si="52"/>
        <v>0.98738848913876842</v>
      </c>
    </row>
    <row r="399" spans="1:38" x14ac:dyDescent="0.2">
      <c r="A399" s="102"/>
      <c r="B399" s="106">
        <f>+[3]data1cf!A399</f>
        <v>-191009.89406164701</v>
      </c>
      <c r="C399" s="106">
        <f>+[3]data1cf!B399</f>
        <v>19106.260601535396</v>
      </c>
      <c r="D399" s="106">
        <f>+[3]data1cf!C399</f>
        <v>58120.867520058193</v>
      </c>
      <c r="E399" s="106">
        <f>+[3]data1cf!D399</f>
        <v>58106.866439120582</v>
      </c>
      <c r="F399" s="106">
        <f>+[3]data1cf!E399</f>
        <v>42838.356363658895</v>
      </c>
      <c r="G399" s="106">
        <f>+[3]data1cf!F399</f>
        <v>40623.585452847517</v>
      </c>
      <c r="H399" s="106">
        <f>+[3]data1cf!G399</f>
        <v>37921.753937340429</v>
      </c>
      <c r="I399" s="106">
        <f>+[3]data1cf!H399</f>
        <v>35654.987030047036</v>
      </c>
      <c r="J399" s="106">
        <f>+[3]data1cf!I399</f>
        <v>34837.969944634227</v>
      </c>
      <c r="K399" s="106">
        <f>+[3]data1cf!J399</f>
        <v>33606.930847469164</v>
      </c>
      <c r="L399" s="106">
        <f>+[3]data1cf!K399</f>
        <v>32497.545479390334</v>
      </c>
      <c r="M399" s="106">
        <f>+[3]data1cf!L399</f>
        <v>31519.674183873743</v>
      </c>
      <c r="N399" s="106">
        <f>+[3]data1cf!M399</f>
        <v>30643.91133693303</v>
      </c>
      <c r="O399" s="106">
        <f>+[3]data1cf!N399</f>
        <v>29430.223411867788</v>
      </c>
      <c r="P399" s="106">
        <f>+[3]data1cf!O399</f>
        <v>37005.251533968512</v>
      </c>
      <c r="Q399" s="106">
        <f>+[3]data1cf!P399</f>
        <v>44922.884808182615</v>
      </c>
      <c r="R399" s="106">
        <f>+[3]data1cf!Q399</f>
        <v>33644.957431664683</v>
      </c>
      <c r="S399" s="106">
        <f>+[3]data1cf!R399</f>
        <v>21960.10440482253</v>
      </c>
      <c r="T399" s="106">
        <f>+[3]data1cf!S399</f>
        <v>21450.3430653053</v>
      </c>
      <c r="U399" s="106">
        <f>+[3]data1cf!T399</f>
        <v>20939.907253976242</v>
      </c>
      <c r="V399" s="106">
        <f>+[3]data1cf!U399</f>
        <v>20647.796225282233</v>
      </c>
      <c r="W399" s="106">
        <f>+[3]data1cf!V399</f>
        <v>19916.930672240218</v>
      </c>
      <c r="X399" s="106">
        <f>+[3]data1cf!W399</f>
        <v>19404.34759423988</v>
      </c>
      <c r="Y399" s="106">
        <f>+[3]data1cf!X399</f>
        <v>18891.005392273189</v>
      </c>
      <c r="Z399" s="106">
        <f>+[3]data1cf!Y399</f>
        <v>18594.530547843598</v>
      </c>
      <c r="AA399" s="106">
        <f>+[3]data1cf!Z399</f>
        <v>17861.95183835295</v>
      </c>
      <c r="AB399" s="106">
        <f>+[3]data1cf!AA399</f>
        <v>17346.192868830331</v>
      </c>
      <c r="AC399" s="106">
        <f>+[3]data1cf!AB399</f>
        <v>16829.579498595715</v>
      </c>
      <c r="AD399" s="106">
        <f>+[3]data1cf!AC399</f>
        <v>16529.852350968311</v>
      </c>
      <c r="AE399" s="106">
        <f>+[3]data1cf!AD399</f>
        <v>15793.686258944013</v>
      </c>
      <c r="AF399" s="106">
        <f>+[3]data1cf!AE399</f>
        <v>1341.8542704080864</v>
      </c>
      <c r="AG399" s="106"/>
      <c r="AH399" s="107">
        <f t="shared" si="48"/>
        <v>142621.90416006677</v>
      </c>
      <c r="AI399" s="107">
        <f t="shared" si="50"/>
        <v>245090.89244898333</v>
      </c>
      <c r="AJ399" s="108">
        <f t="shared" si="51"/>
        <v>213081.58700080088</v>
      </c>
      <c r="AK399" s="109">
        <f t="shared" si="49"/>
        <v>0.20146995186805725</v>
      </c>
      <c r="AL399" s="110">
        <f t="shared" si="52"/>
        <v>0.97733454525486141</v>
      </c>
    </row>
    <row r="400" spans="1:38" x14ac:dyDescent="0.2">
      <c r="A400" s="102"/>
      <c r="B400" s="106">
        <f>+[3]data1cf!A400</f>
        <v>-189492.46414863423</v>
      </c>
      <c r="C400" s="106">
        <f>+[3]data1cf!B400</f>
        <v>22408.008321819289</v>
      </c>
      <c r="D400" s="106">
        <f>+[3]data1cf!C400</f>
        <v>62438.770592949295</v>
      </c>
      <c r="E400" s="106">
        <f>+[3]data1cf!D400</f>
        <v>59635.954500343229</v>
      </c>
      <c r="F400" s="106">
        <f>+[3]data1cf!E400</f>
        <v>44805.936842698036</v>
      </c>
      <c r="G400" s="106">
        <f>+[3]data1cf!F400</f>
        <v>42535.082107462804</v>
      </c>
      <c r="H400" s="106">
        <f>+[3]data1cf!G400</f>
        <v>39792.266553873807</v>
      </c>
      <c r="I400" s="106">
        <f>+[3]data1cf!H400</f>
        <v>37483.458678107389</v>
      </c>
      <c r="J400" s="106">
        <f>+[3]data1cf!I400</f>
        <v>36619.058308145657</v>
      </c>
      <c r="K400" s="106">
        <f>+[3]data1cf!J400</f>
        <v>35332.502655210643</v>
      </c>
      <c r="L400" s="106">
        <f>+[3]data1cf!K400</f>
        <v>34172.892136560637</v>
      </c>
      <c r="M400" s="106">
        <f>+[3]data1cf!L400</f>
        <v>33144.045007086548</v>
      </c>
      <c r="N400" s="106">
        <f>+[3]data1cf!M400</f>
        <v>32222.157168446342</v>
      </c>
      <c r="O400" s="106">
        <f>+[3]data1cf!N400</f>
        <v>30954.882613492315</v>
      </c>
      <c r="P400" s="106">
        <f>+[3]data1cf!O400</f>
        <v>38412.188790737571</v>
      </c>
      <c r="Q400" s="106">
        <f>+[3]data1cf!P400</f>
        <v>46228.391987346236</v>
      </c>
      <c r="R400" s="106">
        <f>+[3]data1cf!Q400</f>
        <v>35025.341894435442</v>
      </c>
      <c r="S400" s="106">
        <f>+[3]data1cf!R400</f>
        <v>23409.450560351856</v>
      </c>
      <c r="T400" s="106">
        <f>+[3]data1cf!S400</f>
        <v>22885.099916734667</v>
      </c>
      <c r="U400" s="106">
        <f>+[3]data1cf!T400</f>
        <v>22360.532633432842</v>
      </c>
      <c r="V400" s="106">
        <f>+[3]data1cf!U400</f>
        <v>22057.643390031284</v>
      </c>
      <c r="W400" s="106">
        <f>+[3]data1cf!V400</f>
        <v>21310.721956037436</v>
      </c>
      <c r="X400" s="106">
        <f>+[3]data1cf!W400</f>
        <v>20785.464972786416</v>
      </c>
      <c r="Y400" s="106">
        <f>+[3]data1cf!X400</f>
        <v>20259.964159661766</v>
      </c>
      <c r="Z400" s="106">
        <f>+[3]data1cf!Y400</f>
        <v>19954.613839599391</v>
      </c>
      <c r="AA400" s="106">
        <f>+[3]data1cf!Z400</f>
        <v>19208.201564759773</v>
      </c>
      <c r="AB400" s="106">
        <f>+[3]data1cf!AA400</f>
        <v>18681.92448826594</v>
      </c>
      <c r="AC400" s="106">
        <f>+[3]data1cf!AB400</f>
        <v>18155.372979101274</v>
      </c>
      <c r="AD400" s="106">
        <f>+[3]data1cf!AC400</f>
        <v>17848.945106042534</v>
      </c>
      <c r="AE400" s="106">
        <f>+[3]data1cf!AD400</f>
        <v>17101.413483849174</v>
      </c>
      <c r="AF400" s="106">
        <f>+[3]data1cf!AE400</f>
        <v>2752.1729777663968</v>
      </c>
      <c r="AG400" s="106"/>
      <c r="AH400" s="107">
        <f t="shared" si="48"/>
        <v>163307.18233793302</v>
      </c>
      <c r="AI400" s="107">
        <f t="shared" si="50"/>
        <v>270967.39855027263</v>
      </c>
      <c r="AJ400" s="108">
        <f t="shared" si="51"/>
        <v>237624.45049038381</v>
      </c>
      <c r="AK400" s="109">
        <f t="shared" si="49"/>
        <v>0.21725228428840634</v>
      </c>
      <c r="AL400" s="110">
        <f t="shared" si="52"/>
        <v>0.98480414673436467</v>
      </c>
    </row>
    <row r="401" spans="1:38" x14ac:dyDescent="0.2">
      <c r="A401" s="102"/>
      <c r="B401" s="106">
        <f>+[3]data1cf!A401</f>
        <v>-168945.57936233812</v>
      </c>
      <c r="C401" s="106">
        <f>+[3]data1cf!B401</f>
        <v>31723.518788320653</v>
      </c>
      <c r="D401" s="106">
        <f>+[3]data1cf!C401</f>
        <v>67401.947616789766</v>
      </c>
      <c r="E401" s="106">
        <f>+[3]data1cf!D401</f>
        <v>64891.826854496874</v>
      </c>
      <c r="F401" s="106">
        <f>+[3]data1cf!E401</f>
        <v>49397.682491468309</v>
      </c>
      <c r="G401" s="106">
        <f>+[3]data1cf!F401</f>
        <v>47098.62249682087</v>
      </c>
      <c r="H401" s="106">
        <f>+[3]data1cf!G401</f>
        <v>44424.624380000576</v>
      </c>
      <c r="I401" s="106">
        <f>+[3]data1cf!H401</f>
        <v>42146.356667627668</v>
      </c>
      <c r="J401" s="106">
        <f>+[3]data1cf!I401</f>
        <v>41183.471068576837</v>
      </c>
      <c r="K401" s="106">
        <f>+[3]data1cf!J401</f>
        <v>39792.412757310041</v>
      </c>
      <c r="L401" s="106">
        <f>+[3]data1cf!K401</f>
        <v>38542.431948517828</v>
      </c>
      <c r="M401" s="106">
        <f>+[3]data1cf!L401</f>
        <v>37410.112237842972</v>
      </c>
      <c r="N401" s="106">
        <f>+[3]data1cf!M401</f>
        <v>36399.153631662368</v>
      </c>
      <c r="O401" s="106">
        <f>+[3]data1cf!N401</f>
        <v>35032.571352313149</v>
      </c>
      <c r="P401" s="106">
        <f>+[3]data1cf!O401</f>
        <v>41470.635075774582</v>
      </c>
      <c r="Q401" s="106">
        <f>+[3]data1cf!P401</f>
        <v>48298.278929168562</v>
      </c>
      <c r="R401" s="106">
        <f>+[3]data1cf!Q401</f>
        <v>38261.708773074039</v>
      </c>
      <c r="S401" s="106">
        <f>+[3]data1cf!R401</f>
        <v>27812.389407537761</v>
      </c>
      <c r="T401" s="106">
        <f>+[3]data1cf!S401</f>
        <v>27276.667309357406</v>
      </c>
      <c r="U401" s="106">
        <f>+[3]data1cf!T401</f>
        <v>26742.408328911246</v>
      </c>
      <c r="V401" s="106">
        <f>+[3]data1cf!U401</f>
        <v>26430.365746150594</v>
      </c>
      <c r="W401" s="106">
        <f>+[3]data1cf!V401</f>
        <v>25678.456612154776</v>
      </c>
      <c r="X401" s="106">
        <f>+[3]data1cf!W401</f>
        <v>25148.855652830855</v>
      </c>
      <c r="Y401" s="106">
        <f>+[3]data1cf!X401</f>
        <v>24620.901445406518</v>
      </c>
      <c r="Z401" s="106">
        <f>+[3]data1cf!Y401</f>
        <v>24313.90671617203</v>
      </c>
      <c r="AA401" s="106">
        <f>+[3]data1cf!Z401</f>
        <v>23570.132378561859</v>
      </c>
      <c r="AB401" s="106">
        <f>+[3]data1cf!AA401</f>
        <v>23047.420814947844</v>
      </c>
      <c r="AC401" s="106">
        <f>+[3]data1cf!AB401</f>
        <v>22526.562685104873</v>
      </c>
      <c r="AD401" s="106">
        <f>+[3]data1cf!AC401</f>
        <v>22226.928039041522</v>
      </c>
      <c r="AE401" s="106">
        <f>+[3]data1cf!AD401</f>
        <v>21490.630806874906</v>
      </c>
      <c r="AF401" s="106">
        <f>+[3]data1cf!AE401</f>
        <v>8652.5732676212283</v>
      </c>
      <c r="AG401" s="106"/>
      <c r="AH401" s="107">
        <f t="shared" si="48"/>
        <v>230147.34103748103</v>
      </c>
      <c r="AI401" s="107">
        <f t="shared" si="50"/>
        <v>350977.37406838889</v>
      </c>
      <c r="AJ401" s="108">
        <f t="shared" si="51"/>
        <v>314766.15703823784</v>
      </c>
      <c r="AK401" s="109">
        <f t="shared" si="49"/>
        <v>0.2827095091342926</v>
      </c>
      <c r="AL401" s="110">
        <f t="shared" si="52"/>
        <v>0.99558598858967273</v>
      </c>
    </row>
    <row r="402" spans="1:38" x14ac:dyDescent="0.2">
      <c r="A402" s="102"/>
      <c r="B402" s="106">
        <f>+[3]data1cf!A402</f>
        <v>-179298.47829129698</v>
      </c>
      <c r="C402" s="106">
        <f>+[3]data1cf!B402</f>
        <v>24504.216613270371</v>
      </c>
      <c r="D402" s="106">
        <f>+[3]data1cf!C402</f>
        <v>61639.548234171802</v>
      </c>
      <c r="E402" s="106">
        <f>+[3]data1cf!D402</f>
        <v>58692.594737455409</v>
      </c>
      <c r="F402" s="106">
        <f>+[3]data1cf!E402</f>
        <v>45475.165818168447</v>
      </c>
      <c r="G402" s="106">
        <f>+[3]data1cf!F402</f>
        <v>43243.668939139607</v>
      </c>
      <c r="H402" s="106">
        <f>+[3]data1cf!G402</f>
        <v>40580.508352126635</v>
      </c>
      <c r="I402" s="106">
        <f>+[3]data1cf!H402</f>
        <v>38330.616186797371</v>
      </c>
      <c r="J402" s="106">
        <f>+[3]data1cf!I402</f>
        <v>37456.98165226476</v>
      </c>
      <c r="K402" s="106">
        <f>+[3]data1cf!J402</f>
        <v>36165.802798125427</v>
      </c>
      <c r="L402" s="106">
        <f>+[3]data1cf!K402</f>
        <v>35004.38399200073</v>
      </c>
      <c r="M402" s="106">
        <f>+[3]data1cf!L402</f>
        <v>33967.013758231718</v>
      </c>
      <c r="N402" s="106">
        <f>+[3]data1cf!M402</f>
        <v>33040.006334491263</v>
      </c>
      <c r="O402" s="106">
        <f>+[3]data1cf!N402</f>
        <v>31769.158281649339</v>
      </c>
      <c r="P402" s="106">
        <f>+[3]data1cf!O402</f>
        <v>38762.723037817173</v>
      </c>
      <c r="Q402" s="106">
        <f>+[3]data1cf!P402</f>
        <v>46116.550528150838</v>
      </c>
      <c r="R402" s="106">
        <f>+[3]data1cf!Q402</f>
        <v>35503.363673358712</v>
      </c>
      <c r="S402" s="106">
        <f>+[3]data1cf!R402</f>
        <v>24483.232404484806</v>
      </c>
      <c r="T402" s="106">
        <f>+[3]data1cf!S402</f>
        <v>23966.82416020392</v>
      </c>
      <c r="U402" s="106">
        <f>+[3]data1cf!T402</f>
        <v>23450.70289451319</v>
      </c>
      <c r="V402" s="106">
        <f>+[3]data1cf!U402</f>
        <v>23153.253114227977</v>
      </c>
      <c r="W402" s="106">
        <f>+[3]data1cf!V402</f>
        <v>22419.355994613303</v>
      </c>
      <c r="X402" s="106">
        <f>+[3]data1cf!W402</f>
        <v>21904.148361710337</v>
      </c>
      <c r="Y402" s="106">
        <f>+[3]data1cf!X402</f>
        <v>21389.263725738696</v>
      </c>
      <c r="Z402" s="106">
        <f>+[3]data1cf!Y402</f>
        <v>21091.74631998832</v>
      </c>
      <c r="AA402" s="106">
        <f>+[3]data1cf!Z402</f>
        <v>20360.502494918808</v>
      </c>
      <c r="AB402" s="106">
        <f>+[3]data1cf!AA402</f>
        <v>19846.646160698976</v>
      </c>
      <c r="AC402" s="106">
        <f>+[3]data1cf!AB402</f>
        <v>19333.1533623711</v>
      </c>
      <c r="AD402" s="106">
        <f>+[3]data1cf!AC402</f>
        <v>19037.211638461333</v>
      </c>
      <c r="AE402" s="106">
        <f>+[3]data1cf!AD402</f>
        <v>18307.302324880366</v>
      </c>
      <c r="AF402" s="106">
        <f>+[3]data1cf!AE402</f>
        <v>4716.7135525527192</v>
      </c>
      <c r="AG402" s="106"/>
      <c r="AH402" s="107">
        <f t="shared" si="48"/>
        <v>179670.93506501953</v>
      </c>
      <c r="AI402" s="107">
        <f t="shared" si="50"/>
        <v>289503.35100580938</v>
      </c>
      <c r="AJ402" s="108">
        <f t="shared" si="51"/>
        <v>255904.79595007765</v>
      </c>
      <c r="AK402" s="109">
        <f t="shared" si="49"/>
        <v>0.2344452679157257</v>
      </c>
      <c r="AL402" s="110">
        <f t="shared" si="52"/>
        <v>0.98858848968685731</v>
      </c>
    </row>
    <row r="403" spans="1:38" x14ac:dyDescent="0.2">
      <c r="A403" s="102"/>
      <c r="B403" s="106">
        <f>+[3]data1cf!A403</f>
        <v>-184135.3551121327</v>
      </c>
      <c r="C403" s="106">
        <f>+[3]data1cf!B403</f>
        <v>25885.277881471775</v>
      </c>
      <c r="D403" s="106">
        <f>+[3]data1cf!C403</f>
        <v>60443.595919600033</v>
      </c>
      <c r="E403" s="106">
        <f>+[3]data1cf!D403</f>
        <v>59141.216935214092</v>
      </c>
      <c r="F403" s="106">
        <f>+[3]data1cf!E403</f>
        <v>45466.689132300933</v>
      </c>
      <c r="G403" s="106">
        <f>+[3]data1cf!F403</f>
        <v>43206.268993527352</v>
      </c>
      <c r="H403" s="106">
        <f>+[3]data1cf!G403</f>
        <v>40496.570689231929</v>
      </c>
      <c r="I403" s="106">
        <f>+[3]data1cf!H403</f>
        <v>38210.317146395246</v>
      </c>
      <c r="J403" s="106">
        <f>+[3]data1cf!I403</f>
        <v>37333.451752690598</v>
      </c>
      <c r="K403" s="106">
        <f>+[3]data1cf!J403</f>
        <v>36035.394971733171</v>
      </c>
      <c r="L403" s="106">
        <f>+[3]data1cf!K403</f>
        <v>34866.568764227515</v>
      </c>
      <c r="M403" s="106">
        <f>+[3]data1cf!L403</f>
        <v>33825.018371757134</v>
      </c>
      <c r="N403" s="106">
        <f>+[3]data1cf!M403</f>
        <v>32892.934641875414</v>
      </c>
      <c r="O403" s="106">
        <f>+[3]data1cf!N403</f>
        <v>31615.0040561028</v>
      </c>
      <c r="P403" s="106">
        <f>+[3]data1cf!O403</f>
        <v>38820.550211483605</v>
      </c>
      <c r="Q403" s="106">
        <f>+[3]data1cf!P403</f>
        <v>46388.373006819595</v>
      </c>
      <c r="R403" s="106">
        <f>+[3]data1cf!Q403</f>
        <v>35493.167022957714</v>
      </c>
      <c r="S403" s="106">
        <f>+[3]data1cf!R403</f>
        <v>24187.094690807418</v>
      </c>
      <c r="T403" s="106">
        <f>+[3]data1cf!S403</f>
        <v>23664.308444163325</v>
      </c>
      <c r="U403" s="106">
        <f>+[3]data1cf!T403</f>
        <v>23141.633564196527</v>
      </c>
      <c r="V403" s="106">
        <f>+[3]data1cf!U403</f>
        <v>22839.685586231833</v>
      </c>
      <c r="W403" s="106">
        <f>+[3]data1cf!V403</f>
        <v>22096.631368525443</v>
      </c>
      <c r="X403" s="106">
        <f>+[3]data1cf!W403</f>
        <v>21574.311038518797</v>
      </c>
      <c r="Y403" s="106">
        <f>+[3]data1cf!X403</f>
        <v>21052.116052688347</v>
      </c>
      <c r="Z403" s="106">
        <f>+[3]data1cf!Y403</f>
        <v>20749.220664213615</v>
      </c>
      <c r="AA403" s="106">
        <f>+[3]data1cf!Z403</f>
        <v>20008.117267667243</v>
      </c>
      <c r="AB403" s="106">
        <f>+[3]data1cf!AA403</f>
        <v>19486.321330940627</v>
      </c>
      <c r="AC403" s="106">
        <f>+[3]data1cf!AB403</f>
        <v>18964.666470188677</v>
      </c>
      <c r="AD403" s="106">
        <f>+[3]data1cf!AC403</f>
        <v>18662.382322621757</v>
      </c>
      <c r="AE403" s="106">
        <f>+[3]data1cf!AD403</f>
        <v>17921.797032694034</v>
      </c>
      <c r="AF403" s="106">
        <f>+[3]data1cf!AE403</f>
        <v>3969.5301755050059</v>
      </c>
      <c r="AG403" s="106"/>
      <c r="AH403" s="107">
        <f t="shared" si="48"/>
        <v>174521.35670333097</v>
      </c>
      <c r="AI403" s="107">
        <f t="shared" si="50"/>
        <v>284006.85350369802</v>
      </c>
      <c r="AJ403" s="108">
        <f t="shared" si="51"/>
        <v>250351.78802305638</v>
      </c>
      <c r="AK403" s="109">
        <f t="shared" si="49"/>
        <v>0.228185111284256</v>
      </c>
      <c r="AL403" s="110">
        <f t="shared" ref="AL403:AL418" si="53">1-EXP(-(1/0.25)*(AI403/ABS($AI$1010)))</f>
        <v>0.98757700465647391</v>
      </c>
    </row>
    <row r="404" spans="1:38" x14ac:dyDescent="0.2">
      <c r="A404" s="102"/>
      <c r="B404" s="106">
        <f>+[3]data1cf!A404</f>
        <v>-179104.8378610542</v>
      </c>
      <c r="C404" s="106">
        <f>+[3]data1cf!B404</f>
        <v>30819.082182315411</v>
      </c>
      <c r="D404" s="106">
        <f>+[3]data1cf!C404</f>
        <v>67104.442771119386</v>
      </c>
      <c r="E404" s="106">
        <f>+[3]data1cf!D404</f>
        <v>63651.756750866873</v>
      </c>
      <c r="F404" s="106">
        <f>+[3]data1cf!E404</f>
        <v>48336.134569071815</v>
      </c>
      <c r="G404" s="106">
        <f>+[3]data1cf!F404</f>
        <v>46010.935867494714</v>
      </c>
      <c r="H404" s="106">
        <f>+[3]data1cf!G404</f>
        <v>43268.716592822821</v>
      </c>
      <c r="I404" s="106">
        <f>+[3]data1cf!H404</f>
        <v>40942.467452274665</v>
      </c>
      <c r="J404" s="106">
        <f>+[3]data1cf!I404</f>
        <v>39998.503701736699</v>
      </c>
      <c r="K404" s="106">
        <f>+[3]data1cf!J404</f>
        <v>38623.635093277349</v>
      </c>
      <c r="L404" s="106">
        <f>+[3]data1cf!K404</f>
        <v>37386.009392038235</v>
      </c>
      <c r="M404" s="106">
        <f>+[3]data1cf!L404</f>
        <v>36272.684161509271</v>
      </c>
      <c r="N404" s="106">
        <f>+[3]data1cf!M404</f>
        <v>35276.410415639213</v>
      </c>
      <c r="O404" s="106">
        <f>+[3]data1cf!N404</f>
        <v>33924.597031380021</v>
      </c>
      <c r="P404" s="106">
        <f>+[3]data1cf!O404</f>
        <v>40835.108241172951</v>
      </c>
      <c r="Q404" s="106">
        <f>+[3]data1cf!P404</f>
        <v>48130.43987833849</v>
      </c>
      <c r="R404" s="106">
        <f>+[3]data1cf!Q404</f>
        <v>37508.74672483372</v>
      </c>
      <c r="S404" s="106">
        <f>+[3]data1cf!R404</f>
        <v>26469.86269177858</v>
      </c>
      <c r="T404" s="106">
        <f>+[3]data1cf!S404</f>
        <v>25929.556926660465</v>
      </c>
      <c r="U404" s="106">
        <f>+[3]data1cf!T404</f>
        <v>25390.131497933864</v>
      </c>
      <c r="V404" s="106">
        <f>+[3]data1cf!U404</f>
        <v>25075.115877012257</v>
      </c>
      <c r="W404" s="106">
        <f>+[3]data1cf!V404</f>
        <v>24314.028082324265</v>
      </c>
      <c r="X404" s="106">
        <f>+[3]data1cf!W404</f>
        <v>23777.405316302138</v>
      </c>
      <c r="Y404" s="106">
        <f>+[3]data1cf!X404</f>
        <v>23241.773376644262</v>
      </c>
      <c r="Z404" s="106">
        <f>+[3]data1cf!Y404</f>
        <v>22929.093628644929</v>
      </c>
      <c r="AA404" s="106">
        <f>+[3]data1cf!Z404</f>
        <v>22173.601767328604</v>
      </c>
      <c r="AB404" s="106">
        <f>+[3]data1cf!AA404</f>
        <v>21641.124249236163</v>
      </c>
      <c r="AC404" s="106">
        <f>+[3]data1cf!AB404</f>
        <v>21109.761914945862</v>
      </c>
      <c r="AD404" s="106">
        <f>+[3]data1cf!AC404</f>
        <v>20801.422078621072</v>
      </c>
      <c r="AE404" s="106">
        <f>+[3]data1cf!AD404</f>
        <v>20050.517623493222</v>
      </c>
      <c r="AF404" s="106">
        <f>+[3]data1cf!AE404</f>
        <v>6458.5766548809625</v>
      </c>
      <c r="AG404" s="106"/>
      <c r="AH404" s="107">
        <f t="shared" si="48"/>
        <v>210133.10744396312</v>
      </c>
      <c r="AI404" s="107">
        <f t="shared" si="50"/>
        <v>327648.4979203387</v>
      </c>
      <c r="AJ404" s="108">
        <f t="shared" si="51"/>
        <v>292003.78665224102</v>
      </c>
      <c r="AK404" s="109">
        <f t="shared" si="49"/>
        <v>0.2596123635768891</v>
      </c>
      <c r="AL404" s="110">
        <f t="shared" si="53"/>
        <v>0.99367038326947765</v>
      </c>
    </row>
    <row r="405" spans="1:38" x14ac:dyDescent="0.2">
      <c r="A405" s="102"/>
      <c r="B405" s="106">
        <f>+[3]data1cf!A405</f>
        <v>-171539.62041006749</v>
      </c>
      <c r="C405" s="106">
        <f>+[3]data1cf!B405</f>
        <v>30065.024016645402</v>
      </c>
      <c r="D405" s="106">
        <f>+[3]data1cf!C405</f>
        <v>65042.583422880198</v>
      </c>
      <c r="E405" s="106">
        <f>+[3]data1cf!D405</f>
        <v>62497.129416623371</v>
      </c>
      <c r="F405" s="106">
        <f>+[3]data1cf!E405</f>
        <v>46835.256644589215</v>
      </c>
      <c r="G405" s="106">
        <f>+[3]data1cf!F405</f>
        <v>44605.505391475919</v>
      </c>
      <c r="H405" s="106">
        <f>+[3]data1cf!G405</f>
        <v>41978.906439444196</v>
      </c>
      <c r="I405" s="106">
        <f>+[3]data1cf!H405</f>
        <v>39750.715447021066</v>
      </c>
      <c r="J405" s="106">
        <f>+[3]data1cf!I405</f>
        <v>38849.098826233021</v>
      </c>
      <c r="K405" s="106">
        <f>+[3]data1cf!J405</f>
        <v>37529.430657153236</v>
      </c>
      <c r="L405" s="106">
        <f>+[3]data1cf!K405</f>
        <v>36343.884060359211</v>
      </c>
      <c r="M405" s="106">
        <f>+[3]data1cf!L405</f>
        <v>35277.38858243174</v>
      </c>
      <c r="N405" s="106">
        <f>+[3]data1cf!M405</f>
        <v>34325.824889663025</v>
      </c>
      <c r="O405" s="106">
        <f>+[3]data1cf!N405</f>
        <v>33028.094257121615</v>
      </c>
      <c r="P405" s="106">
        <f>+[3]data1cf!O405</f>
        <v>39646.520029908439</v>
      </c>
      <c r="Q405" s="106">
        <f>+[3]data1cf!P405</f>
        <v>46633.575234705582</v>
      </c>
      <c r="R405" s="106">
        <f>+[3]data1cf!Q405</f>
        <v>36463.458375883391</v>
      </c>
      <c r="S405" s="106">
        <f>+[3]data1cf!R405</f>
        <v>25887.791398234927</v>
      </c>
      <c r="T405" s="106">
        <f>+[3]data1cf!S405</f>
        <v>25370.245429735311</v>
      </c>
      <c r="U405" s="106">
        <f>+[3]data1cf!T405</f>
        <v>24853.544123019674</v>
      </c>
      <c r="V405" s="106">
        <f>+[3]data1cf!U405</f>
        <v>24554.956948640887</v>
      </c>
      <c r="W405" s="106">
        <f>+[3]data1cf!V405</f>
        <v>23822.777614549479</v>
      </c>
      <c r="X405" s="106">
        <f>+[3]data1cf!W405</f>
        <v>23308.765395894712</v>
      </c>
      <c r="Y405" s="106">
        <f>+[3]data1cf!X405</f>
        <v>22795.703851519174</v>
      </c>
      <c r="Z405" s="106">
        <f>+[3]data1cf!Y405</f>
        <v>22499.575063055287</v>
      </c>
      <c r="AA405" s="106">
        <f>+[3]data1cf!Z405</f>
        <v>21772.547722126066</v>
      </c>
      <c r="AB405" s="106">
        <f>+[3]data1cf!AA405</f>
        <v>21262.512770054032</v>
      </c>
      <c r="AC405" s="106">
        <f>+[3]data1cf!AB405</f>
        <v>20753.547810258657</v>
      </c>
      <c r="AD405" s="106">
        <f>+[3]data1cf!AC405</f>
        <v>20461.824712354937</v>
      </c>
      <c r="AE405" s="106">
        <f>+[3]data1cf!AD405</f>
        <v>19738.957229564228</v>
      </c>
      <c r="AF405" s="106">
        <f>+[3]data1cf!AE405</f>
        <v>6721.0861042307079</v>
      </c>
      <c r="AG405" s="106"/>
      <c r="AH405" s="107">
        <f t="shared" si="48"/>
        <v>207274.70922048611</v>
      </c>
      <c r="AI405" s="107">
        <f t="shared" si="50"/>
        <v>321607.97158396069</v>
      </c>
      <c r="AJ405" s="108">
        <f t="shared" si="51"/>
        <v>287037.9031441242</v>
      </c>
      <c r="AK405" s="109">
        <f t="shared" si="49"/>
        <v>0.26413051486015326</v>
      </c>
      <c r="AL405" s="110">
        <f t="shared" si="53"/>
        <v>0.99305117762688355</v>
      </c>
    </row>
    <row r="406" spans="1:38" x14ac:dyDescent="0.2">
      <c r="A406" s="102"/>
      <c r="B406" s="106">
        <f>+[3]data1cf!A406</f>
        <v>-199434.06866737889</v>
      </c>
      <c r="C406" s="106">
        <f>+[3]data1cf!B406</f>
        <v>18711.268578995951</v>
      </c>
      <c r="D406" s="106">
        <f>+[3]data1cf!C406</f>
        <v>58966.097562152776</v>
      </c>
      <c r="E406" s="106">
        <f>+[3]data1cf!D406</f>
        <v>57717.458342473823</v>
      </c>
      <c r="F406" s="106">
        <f>+[3]data1cf!E406</f>
        <v>43448.602940049372</v>
      </c>
      <c r="G406" s="106">
        <f>+[3]data1cf!F406</f>
        <v>41162.732055112952</v>
      </c>
      <c r="H406" s="106">
        <f>+[3]data1cf!G406</f>
        <v>38362.167503647885</v>
      </c>
      <c r="I406" s="106">
        <f>+[3]data1cf!H406</f>
        <v>36015.070542328758</v>
      </c>
      <c r="J406" s="106">
        <f>+[3]data1cf!I406</f>
        <v>35177.032139808478</v>
      </c>
      <c r="K406" s="106">
        <f>+[3]data1cf!J406</f>
        <v>33915.66878570347</v>
      </c>
      <c r="L406" s="106">
        <f>+[3]data1cf!K406</f>
        <v>32776.667273654341</v>
      </c>
      <c r="M406" s="106">
        <f>+[3]data1cf!L406</f>
        <v>31774.8838451302</v>
      </c>
      <c r="N406" s="106">
        <f>+[3]data1cf!M406</f>
        <v>30875.101634013598</v>
      </c>
      <c r="O406" s="106">
        <f>+[3]data1cf!N406</f>
        <v>29631.326559617119</v>
      </c>
      <c r="P406" s="106">
        <f>+[3]data1cf!O406</f>
        <v>37559.261394671317</v>
      </c>
      <c r="Q406" s="106">
        <f>+[3]data1cf!P406</f>
        <v>45838.692062313741</v>
      </c>
      <c r="R406" s="106">
        <f>+[3]data1cf!Q406</f>
        <v>34065.259111059706</v>
      </c>
      <c r="S406" s="106">
        <f>+[3]data1cf!R406</f>
        <v>21875.796826582562</v>
      </c>
      <c r="T406" s="106">
        <f>+[3]data1cf!S406</f>
        <v>21349.65011894799</v>
      </c>
      <c r="U406" s="106">
        <f>+[3]data1cf!T406</f>
        <v>20822.651188831602</v>
      </c>
      <c r="V406" s="106">
        <f>+[3]data1cf!U406</f>
        <v>20518.828596486273</v>
      </c>
      <c r="W406" s="106">
        <f>+[3]data1cf!V406</f>
        <v>19765.993627455508</v>
      </c>
      <c r="X406" s="106">
        <f>+[3]data1cf!W406</f>
        <v>19236.281538836134</v>
      </c>
      <c r="Y406" s="106">
        <f>+[3]data1cf!X406</f>
        <v>18705.610266305433</v>
      </c>
      <c r="Z406" s="106">
        <f>+[3]data1cf!Y406</f>
        <v>18396.409012969467</v>
      </c>
      <c r="AA406" s="106">
        <f>+[3]data1cf!Z406</f>
        <v>17641.274204175148</v>
      </c>
      <c r="AB406" s="106">
        <f>+[3]data1cf!AA406</f>
        <v>17107.549247846342</v>
      </c>
      <c r="AC406" s="106">
        <f>+[3]data1cf!AB406</f>
        <v>16572.744721574956</v>
      </c>
      <c r="AD406" s="106">
        <f>+[3]data1cf!AC406</f>
        <v>16259.206952982044</v>
      </c>
      <c r="AE406" s="106">
        <f>+[3]data1cf!AD406</f>
        <v>15499.766439198222</v>
      </c>
      <c r="AF406" s="106">
        <f>+[3]data1cf!AE406</f>
        <v>414.55669806469086</v>
      </c>
      <c r="AG406" s="106"/>
      <c r="AH406" s="107">
        <f t="shared" si="48"/>
        <v>136197.9249604746</v>
      </c>
      <c r="AI406" s="107">
        <f t="shared" si="50"/>
        <v>239469.93262118974</v>
      </c>
      <c r="AJ406" s="108">
        <f t="shared" si="51"/>
        <v>206993.62042940536</v>
      </c>
      <c r="AK406" s="109">
        <f t="shared" si="49"/>
        <v>0.19314610362052917</v>
      </c>
      <c r="AL406" s="110">
        <f t="shared" si="53"/>
        <v>0.97527804492578818</v>
      </c>
    </row>
    <row r="407" spans="1:38" x14ac:dyDescent="0.2">
      <c r="A407" s="102"/>
      <c r="B407" s="106">
        <f>+[3]data1cf!A407</f>
        <v>-173760.95304122911</v>
      </c>
      <c r="C407" s="106">
        <f>+[3]data1cf!B407</f>
        <v>32441.657854278717</v>
      </c>
      <c r="D407" s="106">
        <f>+[3]data1cf!C407</f>
        <v>65875.331343402475</v>
      </c>
      <c r="E407" s="106">
        <f>+[3]data1cf!D407</f>
        <v>64075.181644568002</v>
      </c>
      <c r="F407" s="106">
        <f>+[3]data1cf!E407</f>
        <v>49180.36214288928</v>
      </c>
      <c r="G407" s="106">
        <f>+[3]data1cf!F407</f>
        <v>46859.434069953102</v>
      </c>
      <c r="H407" s="106">
        <f>+[3]data1cf!G407</f>
        <v>44145.013984705365</v>
      </c>
      <c r="I407" s="106">
        <f>+[3]data1cf!H407</f>
        <v>41836.228377535852</v>
      </c>
      <c r="J407" s="106">
        <f>+[3]data1cf!I407</f>
        <v>40875.271122139107</v>
      </c>
      <c r="K407" s="106">
        <f>+[3]data1cf!J407</f>
        <v>39483.49653994391</v>
      </c>
      <c r="L407" s="106">
        <f>+[3]data1cf!K407</f>
        <v>38231.727493682673</v>
      </c>
      <c r="M407" s="106">
        <f>+[3]data1cf!L407</f>
        <v>37100.804613411048</v>
      </c>
      <c r="N407" s="106">
        <f>+[3]data1cf!M407</f>
        <v>36089.864891060832</v>
      </c>
      <c r="O407" s="106">
        <f>+[3]data1cf!N407</f>
        <v>34722.164306764636</v>
      </c>
      <c r="P407" s="106">
        <f>+[3]data1cf!O407</f>
        <v>41376.711869105799</v>
      </c>
      <c r="Q407" s="106">
        <f>+[3]data1cf!P407</f>
        <v>48421.045439612877</v>
      </c>
      <c r="R407" s="106">
        <f>+[3]data1cf!Q407</f>
        <v>38105.155460364636</v>
      </c>
      <c r="S407" s="106">
        <f>+[3]data1cf!R407</f>
        <v>27373.37142837797</v>
      </c>
      <c r="T407" s="106">
        <f>+[3]data1cf!S407</f>
        <v>26833.063308777841</v>
      </c>
      <c r="U407" s="106">
        <f>+[3]data1cf!T407</f>
        <v>26294.000662461083</v>
      </c>
      <c r="V407" s="106">
        <f>+[3]data1cf!U407</f>
        <v>25978.775675521261</v>
      </c>
      <c r="W407" s="106">
        <f>+[3]data1cf!V407</f>
        <v>25219.76236739751</v>
      </c>
      <c r="X407" s="106">
        <f>+[3]data1cf!W407</f>
        <v>24684.664843453313</v>
      </c>
      <c r="Y407" s="106">
        <f>+[3]data1cf!X407</f>
        <v>24150.969110662132</v>
      </c>
      <c r="Z407" s="106">
        <f>+[3]data1cf!Y407</f>
        <v>23839.743173354072</v>
      </c>
      <c r="AA407" s="106">
        <f>+[3]data1cf!Z407</f>
        <v>23087.952495089252</v>
      </c>
      <c r="AB407" s="106">
        <f>+[3]data1cf!AA407</f>
        <v>22558.719542461127</v>
      </c>
      <c r="AC407" s="106">
        <f>+[3]data1cf!AB407</f>
        <v>22031.064318125544</v>
      </c>
      <c r="AD407" s="106">
        <f>+[3]data1cf!AC407</f>
        <v>21726.039287648455</v>
      </c>
      <c r="AE407" s="106">
        <f>+[3]data1cf!AD407</f>
        <v>20980.67780168233</v>
      </c>
      <c r="AF407" s="106">
        <f>+[3]data1cf!AE407</f>
        <v>7783.7060973279295</v>
      </c>
      <c r="AG407" s="106"/>
      <c r="AH407" s="107">
        <f t="shared" si="48"/>
        <v>222010.48878260446</v>
      </c>
      <c r="AI407" s="107">
        <f t="shared" si="50"/>
        <v>341841.34043761593</v>
      </c>
      <c r="AJ407" s="108">
        <f t="shared" si="51"/>
        <v>305751.67154779431</v>
      </c>
      <c r="AK407" s="109">
        <f t="shared" si="49"/>
        <v>0.27213984131813052</v>
      </c>
      <c r="AL407" s="110">
        <f t="shared" si="53"/>
        <v>0.9949167782233872</v>
      </c>
    </row>
    <row r="408" spans="1:38" x14ac:dyDescent="0.2">
      <c r="A408" s="102"/>
      <c r="B408" s="106">
        <f>+[3]data1cf!A408</f>
        <v>-175489.99790523632</v>
      </c>
      <c r="C408" s="106">
        <f>+[3]data1cf!B408</f>
        <v>31238.306809739937</v>
      </c>
      <c r="D408" s="106">
        <f>+[3]data1cf!C408</f>
        <v>68962.153911312795</v>
      </c>
      <c r="E408" s="106">
        <f>+[3]data1cf!D408</f>
        <v>65870.590701439942</v>
      </c>
      <c r="F408" s="106">
        <f>+[3]data1cf!E408</f>
        <v>51140.587902868545</v>
      </c>
      <c r="G408" s="106">
        <f>+[3]data1cf!F408</f>
        <v>48744.218154331931</v>
      </c>
      <c r="H408" s="106">
        <f>+[3]data1cf!G408</f>
        <v>45957.625376893295</v>
      </c>
      <c r="I408" s="106">
        <f>+[3]data1cf!H408</f>
        <v>43582.438618790227</v>
      </c>
      <c r="J408" s="106">
        <f>+[3]data1cf!I408</f>
        <v>42571.970566249278</v>
      </c>
      <c r="K408" s="106">
        <f>+[3]data1cf!J408</f>
        <v>41120.111894185451</v>
      </c>
      <c r="L408" s="106">
        <f>+[3]data1cf!K408</f>
        <v>39813.190440381703</v>
      </c>
      <c r="M408" s="106">
        <f>+[3]data1cf!L408</f>
        <v>38628.530347972483</v>
      </c>
      <c r="N408" s="106">
        <f>+[3]data1cf!M408</f>
        <v>37568.09889569263</v>
      </c>
      <c r="O408" s="106">
        <f>+[3]data1cf!N408</f>
        <v>36142.105236173404</v>
      </c>
      <c r="P408" s="106">
        <f>+[3]data1cf!O408</f>
        <v>42821.254556687454</v>
      </c>
      <c r="Q408" s="106">
        <f>+[3]data1cf!P408</f>
        <v>49907.81912831973</v>
      </c>
      <c r="R408" s="106">
        <f>+[3]data1cf!Q408</f>
        <v>39477.528871447255</v>
      </c>
      <c r="S408" s="106">
        <f>+[3]data1cf!R408</f>
        <v>28622.802654786807</v>
      </c>
      <c r="T408" s="106">
        <f>+[3]data1cf!S408</f>
        <v>28063.638424501951</v>
      </c>
      <c r="U408" s="106">
        <f>+[3]data1cf!T408</f>
        <v>27506.059288939723</v>
      </c>
      <c r="V408" s="106">
        <f>+[3]data1cf!U408</f>
        <v>27177.047261640939</v>
      </c>
      <c r="W408" s="106">
        <f>+[3]data1cf!V408</f>
        <v>26395.847939935149</v>
      </c>
      <c r="X408" s="106">
        <f>+[3]data1cf!W408</f>
        <v>25843.315154729367</v>
      </c>
      <c r="Y408" s="106">
        <f>+[3]data1cf!X408</f>
        <v>25292.566407598635</v>
      </c>
      <c r="Z408" s="106">
        <f>+[3]data1cf!Y408</f>
        <v>24968.864285380681</v>
      </c>
      <c r="AA408" s="106">
        <f>+[3]data1cf!Z408</f>
        <v>24196.636717765403</v>
      </c>
      <c r="AB408" s="106">
        <f>+[3]data1cf!AA408</f>
        <v>23651.567682419198</v>
      </c>
      <c r="AC408" s="106">
        <f>+[3]data1cf!AB408</f>
        <v>23108.506597643842</v>
      </c>
      <c r="AD408" s="106">
        <f>+[3]data1cf!AC408</f>
        <v>22792.531220430843</v>
      </c>
      <c r="AE408" s="106">
        <f>+[3]data1cf!AD408</f>
        <v>22028.651041029399</v>
      </c>
      <c r="AF408" s="106">
        <f>+[3]data1cf!AE408</f>
        <v>8691.5244671002583</v>
      </c>
      <c r="AG408" s="106"/>
      <c r="AH408" s="107">
        <f t="shared" si="48"/>
        <v>233911.65467912512</v>
      </c>
      <c r="AI408" s="107">
        <f t="shared" si="50"/>
        <v>358441.58845646452</v>
      </c>
      <c r="AJ408" s="108">
        <f t="shared" si="51"/>
        <v>321053.79459207936</v>
      </c>
      <c r="AK408" s="109">
        <f t="shared" si="49"/>
        <v>0.27747889161109918</v>
      </c>
      <c r="AL408" s="110">
        <f t="shared" si="53"/>
        <v>0.99606679784646301</v>
      </c>
    </row>
    <row r="409" spans="1:38" x14ac:dyDescent="0.2">
      <c r="A409" s="102"/>
      <c r="B409" s="106">
        <f>+[3]data1cf!A409</f>
        <v>-190969.02143078751</v>
      </c>
      <c r="C409" s="106">
        <f>+[3]data1cf!B409</f>
        <v>22380.37957886947</v>
      </c>
      <c r="D409" s="106">
        <f>+[3]data1cf!C409</f>
        <v>62710.400979513608</v>
      </c>
      <c r="E409" s="106">
        <f>+[3]data1cf!D409</f>
        <v>59832.697115490068</v>
      </c>
      <c r="F409" s="106">
        <f>+[3]data1cf!E409</f>
        <v>45168.304623647564</v>
      </c>
      <c r="G409" s="106">
        <f>+[3]data1cf!F409</f>
        <v>42876.518376220061</v>
      </c>
      <c r="H409" s="106">
        <f>+[3]data1cf!G409</f>
        <v>40109.17231732553</v>
      </c>
      <c r="I409" s="106">
        <f>+[3]data1cf!H409</f>
        <v>37779.337132499481</v>
      </c>
      <c r="J409" s="106">
        <f>+[3]data1cf!I409</f>
        <v>36904.9614618333</v>
      </c>
      <c r="K409" s="106">
        <f>+[3]data1cf!J409</f>
        <v>35605.594016966599</v>
      </c>
      <c r="L409" s="106">
        <f>+[3]data1cf!K409</f>
        <v>34433.962022637279</v>
      </c>
      <c r="M409" s="106">
        <f>+[3]data1cf!L409</f>
        <v>33394.127220504539</v>
      </c>
      <c r="N409" s="106">
        <f>+[3]data1cf!M409</f>
        <v>32461.826897088496</v>
      </c>
      <c r="O409" s="106">
        <f>+[3]data1cf!N409</f>
        <v>31182.024623316458</v>
      </c>
      <c r="P409" s="106">
        <f>+[3]data1cf!O409</f>
        <v>38694.52936428666</v>
      </c>
      <c r="Q409" s="106">
        <f>+[3]data1cf!P409</f>
        <v>46569.689236624261</v>
      </c>
      <c r="R409" s="106">
        <f>+[3]data1cf!Q409</f>
        <v>35278.021298563617</v>
      </c>
      <c r="S409" s="106">
        <f>+[3]data1cf!R409</f>
        <v>23570.987604942013</v>
      </c>
      <c r="T409" s="106">
        <f>+[3]data1cf!S409</f>
        <v>23041.60855232818</v>
      </c>
      <c r="U409" s="106">
        <f>+[3]data1cf!T409</f>
        <v>22512.034053734656</v>
      </c>
      <c r="V409" s="106">
        <f>+[3]data1cf!U409</f>
        <v>22205.507639668722</v>
      </c>
      <c r="W409" s="106">
        <f>+[3]data1cf!V409</f>
        <v>21452.27508919005</v>
      </c>
      <c r="X409" s="106">
        <f>+[3]data1cf!W409</f>
        <v>20922.078363498978</v>
      </c>
      <c r="Y409" s="106">
        <f>+[3]data1cf!X409</f>
        <v>20391.661661635982</v>
      </c>
      <c r="Z409" s="106">
        <f>+[3]data1cf!Y409</f>
        <v>20082.707739980891</v>
      </c>
      <c r="AA409" s="106">
        <f>+[3]data1cf!Z409</f>
        <v>19330.141734275101</v>
      </c>
      <c r="AB409" s="106">
        <f>+[3]data1cf!AA409</f>
        <v>18799.024710331883</v>
      </c>
      <c r="AC409" s="106">
        <f>+[3]data1cf!AB409</f>
        <v>18267.660101269226</v>
      </c>
      <c r="AD409" s="106">
        <f>+[3]data1cf!AC409</f>
        <v>17957.68194199742</v>
      </c>
      <c r="AE409" s="106">
        <f>+[3]data1cf!AD409</f>
        <v>17204.158194744545</v>
      </c>
      <c r="AF409" s="106">
        <f>+[3]data1cf!AE409</f>
        <v>2742.4881422627841</v>
      </c>
      <c r="AG409" s="106"/>
      <c r="AH409" s="107">
        <f t="shared" si="48"/>
        <v>163971.02922675194</v>
      </c>
      <c r="AI409" s="107">
        <f t="shared" si="50"/>
        <v>272390.73502135574</v>
      </c>
      <c r="AJ409" s="108">
        <f t="shared" si="51"/>
        <v>238802.28006095756</v>
      </c>
      <c r="AK409" s="109">
        <f t="shared" si="49"/>
        <v>0.21667024493217468</v>
      </c>
      <c r="AL409" s="110">
        <f t="shared" si="53"/>
        <v>0.9851346867930405</v>
      </c>
    </row>
    <row r="410" spans="1:38" x14ac:dyDescent="0.2">
      <c r="A410" s="102"/>
      <c r="B410" s="106">
        <f>+[3]data1cf!A410</f>
        <v>-186302.8635978337</v>
      </c>
      <c r="C410" s="106">
        <f>+[3]data1cf!B410</f>
        <v>19646.08661045802</v>
      </c>
      <c r="D410" s="106">
        <f>+[3]data1cf!C410</f>
        <v>61411.386526638584</v>
      </c>
      <c r="E410" s="106">
        <f>+[3]data1cf!D410</f>
        <v>58548.235743827594</v>
      </c>
      <c r="F410" s="106">
        <f>+[3]data1cf!E410</f>
        <v>42609.104084922466</v>
      </c>
      <c r="G410" s="106">
        <f>+[3]data1cf!F410</f>
        <v>40430.355638755107</v>
      </c>
      <c r="H410" s="106">
        <f>+[3]data1cf!G410</f>
        <v>37780.530996642352</v>
      </c>
      <c r="I410" s="106">
        <f>+[3]data1cf!H410</f>
        <v>35555.609676015913</v>
      </c>
      <c r="J410" s="106">
        <f>+[3]data1cf!I410</f>
        <v>34747.586481271457</v>
      </c>
      <c r="K410" s="106">
        <f>+[3]data1cf!J410</f>
        <v>33530.211806458479</v>
      </c>
      <c r="L410" s="106">
        <f>+[3]data1cf!K410</f>
        <v>32434.386623134611</v>
      </c>
      <c r="M410" s="106">
        <f>+[3]data1cf!L410</f>
        <v>31466.90326490705</v>
      </c>
      <c r="N410" s="106">
        <f>+[3]data1cf!M410</f>
        <v>30601.84810244308</v>
      </c>
      <c r="O410" s="106">
        <f>+[3]data1cf!N410</f>
        <v>29401.798200270583</v>
      </c>
      <c r="P410" s="106">
        <f>+[3]data1cf!O410</f>
        <v>36776.72644886998</v>
      </c>
      <c r="Q410" s="106">
        <f>+[3]data1cf!P410</f>
        <v>44490.254431108689</v>
      </c>
      <c r="R410" s="106">
        <f>+[3]data1cf!Q410</f>
        <v>33488.418962090313</v>
      </c>
      <c r="S410" s="106">
        <f>+[3]data1cf!R410</f>
        <v>22084.338232438415</v>
      </c>
      <c r="T410" s="106">
        <f>+[3]data1cf!S410</f>
        <v>21582.788948575602</v>
      </c>
      <c r="U410" s="106">
        <f>+[3]data1cf!T410</f>
        <v>21080.687411153158</v>
      </c>
      <c r="V410" s="106">
        <f>+[3]data1cf!U410</f>
        <v>20794.427166285313</v>
      </c>
      <c r="W410" s="106">
        <f>+[3]data1cf!V410</f>
        <v>20074.760808173261</v>
      </c>
      <c r="X410" s="106">
        <f>+[3]data1cf!W410</f>
        <v>19570.90110140694</v>
      </c>
      <c r="Y410" s="106">
        <f>+[3]data1cf!X410</f>
        <v>19066.419828393635</v>
      </c>
      <c r="Z410" s="106">
        <f>+[3]data1cf!Y410</f>
        <v>18776.455310686652</v>
      </c>
      <c r="AA410" s="106">
        <f>+[3]data1cf!Z410</f>
        <v>18055.517436267066</v>
      </c>
      <c r="AB410" s="106">
        <f>+[3]data1cf!AA410</f>
        <v>17549.057328167764</v>
      </c>
      <c r="AC410" s="106">
        <f>+[3]data1cf!AB410</f>
        <v>17041.897641781612</v>
      </c>
      <c r="AD410" s="106">
        <f>+[3]data1cf!AC410</f>
        <v>16749.39307901436</v>
      </c>
      <c r="AE410" s="106">
        <f>+[3]data1cf!AD410</f>
        <v>16025.394955133641</v>
      </c>
      <c r="AF410" s="106">
        <f>+[3]data1cf!AE410</f>
        <v>1926.8461860474526</v>
      </c>
      <c r="AG410" s="106"/>
      <c r="AH410" s="107">
        <f t="shared" si="48"/>
        <v>150413.14970009579</v>
      </c>
      <c r="AI410" s="107">
        <f t="shared" si="50"/>
        <v>253000.70772076357</v>
      </c>
      <c r="AJ410" s="108">
        <f t="shared" si="51"/>
        <v>221094.15074265955</v>
      </c>
      <c r="AK410" s="109">
        <f t="shared" si="49"/>
        <v>0.21050449013710024</v>
      </c>
      <c r="AL410" s="110">
        <f t="shared" si="53"/>
        <v>0.97994202276068687</v>
      </c>
    </row>
    <row r="411" spans="1:38" x14ac:dyDescent="0.2">
      <c r="A411" s="102"/>
      <c r="B411" s="106">
        <f>+[3]data1cf!A411</f>
        <v>-189783.34031697191</v>
      </c>
      <c r="C411" s="106">
        <f>+[3]data1cf!B411</f>
        <v>25880.509410469487</v>
      </c>
      <c r="D411" s="106">
        <f>+[3]data1cf!C411</f>
        <v>65383.781148120397</v>
      </c>
      <c r="E411" s="106">
        <f>+[3]data1cf!D411</f>
        <v>62019.988047472449</v>
      </c>
      <c r="F411" s="106">
        <f>+[3]data1cf!E411</f>
        <v>47507.662690220372</v>
      </c>
      <c r="G411" s="106">
        <f>+[3]data1cf!F411</f>
        <v>45145.461257950912</v>
      </c>
      <c r="H411" s="106">
        <f>+[3]data1cf!G411</f>
        <v>42323.405929691959</v>
      </c>
      <c r="I411" s="106">
        <f>+[3]data1cf!H411</f>
        <v>39938.907217202912</v>
      </c>
      <c r="J411" s="106">
        <f>+[3]data1cf!I411</f>
        <v>39007.755300188815</v>
      </c>
      <c r="K411" s="106">
        <f>+[3]data1cf!J411</f>
        <v>37641.470091003357</v>
      </c>
      <c r="L411" s="106">
        <f>+[3]data1cf!K411</f>
        <v>36409.146682970604</v>
      </c>
      <c r="M411" s="106">
        <f>+[3]data1cf!L411</f>
        <v>35308.14073828765</v>
      </c>
      <c r="N411" s="106">
        <f>+[3]data1cf!M411</f>
        <v>34320.324623613807</v>
      </c>
      <c r="O411" s="106">
        <f>+[3]data1cf!N411</f>
        <v>32975.874041193456</v>
      </c>
      <c r="P411" s="106">
        <f>+[3]data1cf!O411</f>
        <v>40375.489936445221</v>
      </c>
      <c r="Q411" s="106">
        <f>+[3]data1cf!P411</f>
        <v>48157.398049984731</v>
      </c>
      <c r="R411" s="106">
        <f>+[3]data1cf!Q411</f>
        <v>36918.687563253843</v>
      </c>
      <c r="S411" s="106">
        <f>+[3]data1cf!R411</f>
        <v>25257.072547523247</v>
      </c>
      <c r="T411" s="106">
        <f>+[3]data1cf!S411</f>
        <v>24709.522839793492</v>
      </c>
      <c r="U411" s="106">
        <f>+[3]data1cf!T411</f>
        <v>24162.299793799859</v>
      </c>
      <c r="V411" s="106">
        <f>+[3]data1cf!U411</f>
        <v>23842.376715381884</v>
      </c>
      <c r="W411" s="106">
        <f>+[3]data1cf!V411</f>
        <v>23068.873180424656</v>
      </c>
      <c r="X411" s="106">
        <f>+[3]data1cf!W411</f>
        <v>22522.690103553679</v>
      </c>
      <c r="Y411" s="106">
        <f>+[3]data1cf!X411</f>
        <v>21976.874687344622</v>
      </c>
      <c r="Z411" s="106">
        <f>+[3]data1cf!Y411</f>
        <v>21656.674769277379</v>
      </c>
      <c r="AA411" s="106">
        <f>+[3]data1cf!Z411</f>
        <v>20886.391287085979</v>
      </c>
      <c r="AB411" s="106">
        <f>+[3]data1cf!AA411</f>
        <v>20341.746365286643</v>
      </c>
      <c r="AC411" s="106">
        <f>+[3]data1cf!AB411</f>
        <v>19797.515248801385</v>
      </c>
      <c r="AD411" s="106">
        <f>+[3]data1cf!AC411</f>
        <v>19478.754479963463</v>
      </c>
      <c r="AE411" s="106">
        <f>+[3]data1cf!AD411</f>
        <v>18710.344460835084</v>
      </c>
      <c r="AF411" s="106">
        <f>+[3]data1cf!AE411</f>
        <v>4324.3985720574346</v>
      </c>
      <c r="AG411" s="106"/>
      <c r="AH411" s="107">
        <f t="shared" si="48"/>
        <v>185692.96270801811</v>
      </c>
      <c r="AI411" s="107">
        <f t="shared" si="50"/>
        <v>300079.61904251308</v>
      </c>
      <c r="AJ411" s="108">
        <f t="shared" si="51"/>
        <v>264944.77675944538</v>
      </c>
      <c r="AK411" s="109">
        <f t="shared" si="49"/>
        <v>0.23247291445732118</v>
      </c>
      <c r="AL411" s="110">
        <f t="shared" si="53"/>
        <v>0.99030889937424182</v>
      </c>
    </row>
    <row r="412" spans="1:38" x14ac:dyDescent="0.2">
      <c r="A412" s="102"/>
      <c r="B412" s="106">
        <f>+[3]data1cf!A412</f>
        <v>-183699.93143338471</v>
      </c>
      <c r="C412" s="106">
        <f>+[3]data1cf!B412</f>
        <v>21195.920046478132</v>
      </c>
      <c r="D412" s="106">
        <f>+[3]data1cf!C412</f>
        <v>59513.815234237307</v>
      </c>
      <c r="E412" s="106">
        <f>+[3]data1cf!D412</f>
        <v>59195.910174485543</v>
      </c>
      <c r="F412" s="106">
        <f>+[3]data1cf!E412</f>
        <v>42798.71297146818</v>
      </c>
      <c r="G412" s="106">
        <f>+[3]data1cf!F412</f>
        <v>40629.393131718316</v>
      </c>
      <c r="H412" s="106">
        <f>+[3]data1cf!G412</f>
        <v>37999.377808473058</v>
      </c>
      <c r="I412" s="106">
        <f>+[3]data1cf!H412</f>
        <v>35788.990600177713</v>
      </c>
      <c r="J412" s="106">
        <f>+[3]data1cf!I412</f>
        <v>34978.14827582553</v>
      </c>
      <c r="K412" s="106">
        <f>+[3]data1cf!J412</f>
        <v>33759.043410037513</v>
      </c>
      <c r="L412" s="106">
        <f>+[3]data1cf!K412</f>
        <v>32662.255645777943</v>
      </c>
      <c r="M412" s="106">
        <f>+[3]data1cf!L412</f>
        <v>31692.097640385029</v>
      </c>
      <c r="N412" s="106">
        <f>+[3]data1cf!M412</f>
        <v>30825.280439831804</v>
      </c>
      <c r="O412" s="106">
        <f>+[3]data1cf!N412</f>
        <v>29623.786160538817</v>
      </c>
      <c r="P412" s="106">
        <f>+[3]data1cf!O412</f>
        <v>36879.814507455092</v>
      </c>
      <c r="Q412" s="106">
        <f>+[3]data1cf!P412</f>
        <v>44474.952611776302</v>
      </c>
      <c r="R412" s="106">
        <f>+[3]data1cf!Q412</f>
        <v>33623.603206217078</v>
      </c>
      <c r="S412" s="106">
        <f>+[3]data1cf!R412</f>
        <v>22371.446126251314</v>
      </c>
      <c r="T412" s="106">
        <f>+[3]data1cf!S412</f>
        <v>21871.766730524498</v>
      </c>
      <c r="U412" s="106">
        <f>+[3]data1cf!T412</f>
        <v>21371.667513687433</v>
      </c>
      <c r="V412" s="106">
        <f>+[3]data1cf!U412</f>
        <v>21086.680002207097</v>
      </c>
      <c r="W412" s="106">
        <f>+[3]data1cf!V412</f>
        <v>20370.158860310446</v>
      </c>
      <c r="X412" s="106">
        <f>+[3]data1cf!W412</f>
        <v>19868.723089651699</v>
      </c>
      <c r="Y412" s="106">
        <f>+[3]data1cf!X412</f>
        <v>19366.814806634779</v>
      </c>
      <c r="Z412" s="106">
        <f>+[3]data1cf!Y412</f>
        <v>19078.749670738558</v>
      </c>
      <c r="AA412" s="106">
        <f>+[3]data1cf!Z412</f>
        <v>18361.52357678234</v>
      </c>
      <c r="AB412" s="106">
        <f>+[3]data1cf!AA412</f>
        <v>17858.110990664078</v>
      </c>
      <c r="AC412" s="106">
        <f>+[3]data1cf!AB412</f>
        <v>17354.166587723881</v>
      </c>
      <c r="AD412" s="106">
        <f>+[3]data1cf!AC412</f>
        <v>17064.25672778998</v>
      </c>
      <c r="AE412" s="106">
        <f>+[3]data1cf!AD412</f>
        <v>16344.618034723764</v>
      </c>
      <c r="AF412" s="106">
        <f>+[3]data1cf!AE412</f>
        <v>2439.6797387243823</v>
      </c>
      <c r="AG412" s="106"/>
      <c r="AH412" s="107">
        <f t="shared" si="48"/>
        <v>154888.40181213256</v>
      </c>
      <c r="AI412" s="107">
        <f t="shared" si="50"/>
        <v>258078.7914846635</v>
      </c>
      <c r="AJ412" s="108">
        <f t="shared" si="51"/>
        <v>226093.67334556332</v>
      </c>
      <c r="AK412" s="109">
        <f t="shared" si="49"/>
        <v>0.21504124999046326</v>
      </c>
      <c r="AL412" s="110">
        <f t="shared" si="53"/>
        <v>0.98145564962601239</v>
      </c>
    </row>
    <row r="413" spans="1:38" x14ac:dyDescent="0.2">
      <c r="A413" s="102"/>
      <c r="B413" s="106">
        <f>+[3]data1cf!A413</f>
        <v>-175473.85234274299</v>
      </c>
      <c r="C413" s="106">
        <f>+[3]data1cf!B413</f>
        <v>33096.783938840541</v>
      </c>
      <c r="D413" s="106">
        <f>+[3]data1cf!C413</f>
        <v>67423.370183774183</v>
      </c>
      <c r="E413" s="106">
        <f>+[3]data1cf!D413</f>
        <v>68200.533875940557</v>
      </c>
      <c r="F413" s="106">
        <f>+[3]data1cf!E413</f>
        <v>50722.193102716556</v>
      </c>
      <c r="G413" s="106">
        <f>+[3]data1cf!F413</f>
        <v>48339.794996184661</v>
      </c>
      <c r="H413" s="106">
        <f>+[3]data1cf!G413</f>
        <v>45565.193959146811</v>
      </c>
      <c r="I413" s="106">
        <f>+[3]data1cf!H413</f>
        <v>43201.510203852959</v>
      </c>
      <c r="J413" s="106">
        <f>+[3]data1cf!I413</f>
        <v>42201.358880938613</v>
      </c>
      <c r="K413" s="106">
        <f>+[3]data1cf!J413</f>
        <v>40761.804709399265</v>
      </c>
      <c r="L413" s="106">
        <f>+[3]data1cf!K413</f>
        <v>39466.098109235798</v>
      </c>
      <c r="M413" s="106">
        <f>+[3]data1cf!L413</f>
        <v>38292.586354779647</v>
      </c>
      <c r="N413" s="106">
        <f>+[3]data1cf!M413</f>
        <v>37242.333129739462</v>
      </c>
      <c r="O413" s="106">
        <f>+[3]data1cf!N413</f>
        <v>35828.247351624494</v>
      </c>
      <c r="P413" s="106">
        <f>+[3]data1cf!O413</f>
        <v>42517.595966313122</v>
      </c>
      <c r="Q413" s="106">
        <f>+[3]data1cf!P413</f>
        <v>49610.749272900888</v>
      </c>
      <c r="R413" s="106">
        <f>+[3]data1cf!Q413</f>
        <v>39184.296055828876</v>
      </c>
      <c r="S413" s="106">
        <f>+[3]data1cf!R413</f>
        <v>28334.941682768171</v>
      </c>
      <c r="T413" s="106">
        <f>+[3]data1cf!S413</f>
        <v>27779.3315711822</v>
      </c>
      <c r="U413" s="106">
        <f>+[3]data1cf!T413</f>
        <v>27225.221378655689</v>
      </c>
      <c r="V413" s="106">
        <f>+[3]data1cf!U413</f>
        <v>26898.820055228687</v>
      </c>
      <c r="W413" s="106">
        <f>+[3]data1cf!V413</f>
        <v>26121.682090994982</v>
      </c>
      <c r="X413" s="106">
        <f>+[3]data1cf!W413</f>
        <v>25572.347081283646</v>
      </c>
      <c r="Y413" s="106">
        <f>+[3]data1cf!X413</f>
        <v>25024.700243687883</v>
      </c>
      <c r="Z413" s="106">
        <f>+[3]data1cf!Y413</f>
        <v>24703.265355178431</v>
      </c>
      <c r="AA413" s="106">
        <f>+[3]data1cf!Z413</f>
        <v>23934.675184851971</v>
      </c>
      <c r="AB413" s="106">
        <f>+[3]data1cf!AA413</f>
        <v>23392.402857584078</v>
      </c>
      <c r="AC413" s="106">
        <f>+[3]data1cf!AB413</f>
        <v>22852.030582905099</v>
      </c>
      <c r="AD413" s="106">
        <f>+[3]data1cf!AC413</f>
        <v>22537.92698350476</v>
      </c>
      <c r="AE413" s="106">
        <f>+[3]data1cf!AD413</f>
        <v>21777.215907671824</v>
      </c>
      <c r="AF413" s="106">
        <f>+[3]data1cf!AE413</f>
        <v>8443.6123142597571</v>
      </c>
      <c r="AG413" s="106"/>
      <c r="AH413" s="107">
        <f t="shared" si="48"/>
        <v>233722.05448261808</v>
      </c>
      <c r="AI413" s="107">
        <f t="shared" si="50"/>
        <v>357496.90724719386</v>
      </c>
      <c r="AJ413" s="108">
        <f t="shared" si="51"/>
        <v>320300.20385393576</v>
      </c>
      <c r="AK413" s="109">
        <f t="shared" si="49"/>
        <v>0.27917758822441108</v>
      </c>
      <c r="AL413" s="110">
        <f t="shared" si="53"/>
        <v>0.99600896652125426</v>
      </c>
    </row>
    <row r="414" spans="1:38" x14ac:dyDescent="0.2">
      <c r="A414" s="102"/>
      <c r="B414" s="106">
        <f>+[3]data1cf!A414</f>
        <v>-188953.05987668817</v>
      </c>
      <c r="C414" s="106">
        <f>+[3]data1cf!B414</f>
        <v>26799.62440316315</v>
      </c>
      <c r="D414" s="106">
        <f>+[3]data1cf!C414</f>
        <v>64747.559323470559</v>
      </c>
      <c r="E414" s="106">
        <f>+[3]data1cf!D414</f>
        <v>64342.751546729123</v>
      </c>
      <c r="F414" s="106">
        <f>+[3]data1cf!E414</f>
        <v>47165.802546146733</v>
      </c>
      <c r="G414" s="106">
        <f>+[3]data1cf!F414</f>
        <v>44819.950459258485</v>
      </c>
      <c r="H414" s="106">
        <f>+[3]data1cf!G414</f>
        <v>42015.595361284708</v>
      </c>
      <c r="I414" s="106">
        <f>+[3]data1cf!H414</f>
        <v>39646.676909304559</v>
      </c>
      <c r="J414" s="106">
        <f>+[3]data1cf!I414</f>
        <v>38724.535594629691</v>
      </c>
      <c r="K414" s="106">
        <f>+[3]data1cf!J414</f>
        <v>37369.508002865812</v>
      </c>
      <c r="L414" s="106">
        <f>+[3]data1cf!K414</f>
        <v>36147.637596915127</v>
      </c>
      <c r="M414" s="106">
        <f>+[3]data1cf!L414</f>
        <v>35056.484940640439</v>
      </c>
      <c r="N414" s="106">
        <f>+[3]data1cf!M414</f>
        <v>34077.877515655637</v>
      </c>
      <c r="O414" s="106">
        <f>+[3]data1cf!N414</f>
        <v>32744.393687098527</v>
      </c>
      <c r="P414" s="106">
        <f>+[3]data1cf!O414</f>
        <v>40116.570716878778</v>
      </c>
      <c r="Q414" s="106">
        <f>+[3]data1cf!P414</f>
        <v>47867.737325234251</v>
      </c>
      <c r="R414" s="106">
        <f>+[3]data1cf!Q414</f>
        <v>36679.813081644228</v>
      </c>
      <c r="S414" s="106">
        <f>+[3]data1cf!R414</f>
        <v>25070.906095405197</v>
      </c>
      <c r="T414" s="106">
        <f>+[3]data1cf!S414</f>
        <v>24527.349890260695</v>
      </c>
      <c r="U414" s="106">
        <f>+[3]data1cf!T414</f>
        <v>23984.080124331405</v>
      </c>
      <c r="V414" s="106">
        <f>+[3]data1cf!U414</f>
        <v>23667.058946858437</v>
      </c>
      <c r="W414" s="106">
        <f>+[3]data1cf!V414</f>
        <v>22898.434540619659</v>
      </c>
      <c r="X414" s="106">
        <f>+[3]data1cf!W414</f>
        <v>22356.076690309819</v>
      </c>
      <c r="Y414" s="106">
        <f>+[3]data1cf!X414</f>
        <v>21814.041229860202</v>
      </c>
      <c r="Z414" s="106">
        <f>+[3]data1cf!Y414</f>
        <v>21496.610007304022</v>
      </c>
      <c r="AA414" s="106">
        <f>+[3]data1cf!Z414</f>
        <v>20730.976455475888</v>
      </c>
      <c r="AB414" s="106">
        <f>+[3]data1cf!AA414</f>
        <v>20189.967364089927</v>
      </c>
      <c r="AC414" s="106">
        <f>+[3]data1cf!AB414</f>
        <v>19649.321125331953</v>
      </c>
      <c r="AD414" s="106">
        <f>+[3]data1cf!AC414</f>
        <v>19333.167492252353</v>
      </c>
      <c r="AE414" s="106">
        <f>+[3]data1cf!AD414</f>
        <v>18569.161074582633</v>
      </c>
      <c r="AF414" s="106">
        <f>+[3]data1cf!AE414</f>
        <v>4247.1995340488211</v>
      </c>
      <c r="AG414" s="106"/>
      <c r="AH414" s="107">
        <f t="shared" si="48"/>
        <v>186784.89687539128</v>
      </c>
      <c r="AI414" s="107">
        <f t="shared" si="50"/>
        <v>300675.7189909349</v>
      </c>
      <c r="AJ414" s="108">
        <f t="shared" si="51"/>
        <v>265687.55259658815</v>
      </c>
      <c r="AK414" s="109">
        <f t="shared" si="49"/>
        <v>0.23484204411506651</v>
      </c>
      <c r="AL414" s="110">
        <f t="shared" si="53"/>
        <v>0.99039774824399995</v>
      </c>
    </row>
    <row r="415" spans="1:38" x14ac:dyDescent="0.2">
      <c r="A415" s="102"/>
      <c r="B415" s="106">
        <f>+[3]data1cf!A415</f>
        <v>-179728.84607968188</v>
      </c>
      <c r="C415" s="106">
        <f>+[3]data1cf!B415</f>
        <v>25427.477774110128</v>
      </c>
      <c r="D415" s="106">
        <f>+[3]data1cf!C415</f>
        <v>62679.664095246539</v>
      </c>
      <c r="E415" s="106">
        <f>+[3]data1cf!D415</f>
        <v>60640.638117074821</v>
      </c>
      <c r="F415" s="106">
        <f>+[3]data1cf!E415</f>
        <v>45103.970509735576</v>
      </c>
      <c r="G415" s="106">
        <f>+[3]data1cf!F415</f>
        <v>42882.184134693875</v>
      </c>
      <c r="H415" s="106">
        <f>+[3]data1cf!G415</f>
        <v>40225.361866695297</v>
      </c>
      <c r="I415" s="106">
        <f>+[3]data1cf!H415</f>
        <v>37982.310855325835</v>
      </c>
      <c r="J415" s="106">
        <f>+[3]data1cf!I415</f>
        <v>37117.512977548176</v>
      </c>
      <c r="K415" s="106">
        <f>+[3]data1cf!J415</f>
        <v>35836.595325744303</v>
      </c>
      <c r="L415" s="106">
        <f>+[3]data1cf!K415</f>
        <v>34684.424353168026</v>
      </c>
      <c r="M415" s="106">
        <f>+[3]data1cf!L415</f>
        <v>33656.539750463904</v>
      </c>
      <c r="N415" s="106">
        <f>+[3]data1cf!M415</f>
        <v>32738.076708720153</v>
      </c>
      <c r="O415" s="106">
        <f>+[3]data1cf!N415</f>
        <v>31477.119910998896</v>
      </c>
      <c r="P415" s="106">
        <f>+[3]data1cf!O415</f>
        <v>38499.202165060095</v>
      </c>
      <c r="Q415" s="106">
        <f>+[3]data1cf!P415</f>
        <v>45878.535770886112</v>
      </c>
      <c r="R415" s="106">
        <f>+[3]data1cf!Q415</f>
        <v>35242.819476188575</v>
      </c>
      <c r="S415" s="106">
        <f>+[3]data1cf!R415</f>
        <v>24201.157020257189</v>
      </c>
      <c r="T415" s="106">
        <f>+[3]data1cf!S415</f>
        <v>23687.308991651487</v>
      </c>
      <c r="U415" s="106">
        <f>+[3]data1cf!T415</f>
        <v>23173.656389071861</v>
      </c>
      <c r="V415" s="106">
        <f>+[3]data1cf!U415</f>
        <v>22878.104407724662</v>
      </c>
      <c r="W415" s="106">
        <f>+[3]data1cf!V415</f>
        <v>22146.961088997428</v>
      </c>
      <c r="X415" s="106">
        <f>+[3]data1cf!W415</f>
        <v>21633.930649990914</v>
      </c>
      <c r="Y415" s="106">
        <f>+[3]data1cf!X415</f>
        <v>21121.120164698485</v>
      </c>
      <c r="Z415" s="106">
        <f>+[3]data1cf!Y415</f>
        <v>20825.115594567149</v>
      </c>
      <c r="AA415" s="106">
        <f>+[3]data1cf!Z415</f>
        <v>20096.185647659746</v>
      </c>
      <c r="AB415" s="106">
        <f>+[3]data1cf!AA415</f>
        <v>19584.075412950071</v>
      </c>
      <c r="AC415" s="106">
        <f>+[3]data1cf!AB415</f>
        <v>19072.212738083384</v>
      </c>
      <c r="AD415" s="106">
        <f>+[3]data1cf!AC415</f>
        <v>18777.345079571358</v>
      </c>
      <c r="AE415" s="106">
        <f>+[3]data1cf!AD415</f>
        <v>18049.259997863817</v>
      </c>
      <c r="AF415" s="106">
        <f>+[3]data1cf!AE415</f>
        <v>4428.540564376297</v>
      </c>
      <c r="AG415" s="106"/>
      <c r="AH415" s="107">
        <f t="shared" si="48"/>
        <v>180216.46125140399</v>
      </c>
      <c r="AI415" s="107">
        <f t="shared" si="50"/>
        <v>289483.67141762498</v>
      </c>
      <c r="AJ415" s="108">
        <f t="shared" si="51"/>
        <v>256009.43578306108</v>
      </c>
      <c r="AK415" s="109">
        <f t="shared" si="49"/>
        <v>0.23628520369529724</v>
      </c>
      <c r="AL415" s="110">
        <f t="shared" si="53"/>
        <v>0.98858501925632525</v>
      </c>
    </row>
    <row r="416" spans="1:38" x14ac:dyDescent="0.2">
      <c r="A416" s="102"/>
      <c r="B416" s="106">
        <f>+[3]data1cf!A416</f>
        <v>-170203.70895580176</v>
      </c>
      <c r="C416" s="106">
        <f>+[3]data1cf!B416</f>
        <v>31630.692862366705</v>
      </c>
      <c r="D416" s="106">
        <f>+[3]data1cf!C416</f>
        <v>65338.261212378347</v>
      </c>
      <c r="E416" s="106">
        <f>+[3]data1cf!D416</f>
        <v>64592.678609181952</v>
      </c>
      <c r="F416" s="106">
        <f>+[3]data1cf!E416</f>
        <v>49287.348291653412</v>
      </c>
      <c r="G416" s="106">
        <f>+[3]data1cf!F416</f>
        <v>46984.350626765881</v>
      </c>
      <c r="H416" s="106">
        <f>+[3]data1cf!G416</f>
        <v>44301.306265728184</v>
      </c>
      <c r="I416" s="106">
        <f>+[3]data1cf!H416</f>
        <v>42016.521775185538</v>
      </c>
      <c r="J416" s="106">
        <f>+[3]data1cf!I416</f>
        <v>41055.459063513015</v>
      </c>
      <c r="K416" s="106">
        <f>+[3]data1cf!J416</f>
        <v>39665.785529371817</v>
      </c>
      <c r="L416" s="106">
        <f>+[3]data1cf!K416</f>
        <v>38416.769730667147</v>
      </c>
      <c r="M416" s="106">
        <f>+[3]data1cf!L416</f>
        <v>37286.240069365376</v>
      </c>
      <c r="N416" s="106">
        <f>+[3]data1cf!M416</f>
        <v>36276.58694387188</v>
      </c>
      <c r="O416" s="106">
        <f>+[3]data1cf!N416</f>
        <v>34911.23354994462</v>
      </c>
      <c r="P416" s="106">
        <f>+[3]data1cf!O416</f>
        <v>41407.254743918558</v>
      </c>
      <c r="Q416" s="106">
        <f>+[3]data1cf!P416</f>
        <v>48292.448601760254</v>
      </c>
      <c r="R416" s="106">
        <f>+[3]data1cf!Q416</f>
        <v>38183.270190690724</v>
      </c>
      <c r="S416" s="106">
        <f>+[3]data1cf!R416</f>
        <v>27660.715670531041</v>
      </c>
      <c r="T416" s="106">
        <f>+[3]data1cf!S416</f>
        <v>27124.247534685659</v>
      </c>
      <c r="U416" s="106">
        <f>+[3]data1cf!T416</f>
        <v>26589.174675147806</v>
      </c>
      <c r="V416" s="106">
        <f>+[3]data1cf!U416</f>
        <v>26276.632837781486</v>
      </c>
      <c r="W416" s="106">
        <f>+[3]data1cf!V416</f>
        <v>25523.383473899979</v>
      </c>
      <c r="X416" s="106">
        <f>+[3]data1cf!W416</f>
        <v>24992.752653687014</v>
      </c>
      <c r="Y416" s="106">
        <f>+[3]data1cf!X416</f>
        <v>24463.692229250439</v>
      </c>
      <c r="Z416" s="106">
        <f>+[3]data1cf!Y416</f>
        <v>24155.87988396766</v>
      </c>
      <c r="AA416" s="106">
        <f>+[3]data1cf!Z416</f>
        <v>23410.472428555957</v>
      </c>
      <c r="AB416" s="106">
        <f>+[3]data1cf!AA416</f>
        <v>22886.411558513923</v>
      </c>
      <c r="AC416" s="106">
        <f>+[3]data1cf!AB416</f>
        <v>22364.11818275346</v>
      </c>
      <c r="AD416" s="106">
        <f>+[3]data1cf!AC416</f>
        <v>22063.312031958943</v>
      </c>
      <c r="AE416" s="106">
        <f>+[3]data1cf!AD416</f>
        <v>21325.04760413582</v>
      </c>
      <c r="AF416" s="106">
        <f>+[3]data1cf!AE416</f>
        <v>8393.51168705686</v>
      </c>
      <c r="AG416" s="106"/>
      <c r="AH416" s="107">
        <f t="shared" si="48"/>
        <v>226022.244533263</v>
      </c>
      <c r="AI416" s="107">
        <f t="shared" si="50"/>
        <v>346326.53447029251</v>
      </c>
      <c r="AJ416" s="108">
        <f t="shared" si="51"/>
        <v>310220.71905457036</v>
      </c>
      <c r="AK416" s="109">
        <f t="shared" si="49"/>
        <v>0.2774956643581391</v>
      </c>
      <c r="AL416" s="110">
        <f t="shared" si="53"/>
        <v>0.99525712126108923</v>
      </c>
    </row>
    <row r="417" spans="1:38" x14ac:dyDescent="0.2">
      <c r="A417" s="102"/>
      <c r="B417" s="106">
        <f>+[3]data1cf!A417</f>
        <v>-203593.3357229901</v>
      </c>
      <c r="C417" s="106">
        <f>+[3]data1cf!B417</f>
        <v>14261.604018272235</v>
      </c>
      <c r="D417" s="106">
        <f>+[3]data1cf!C417</f>
        <v>55186.176340846534</v>
      </c>
      <c r="E417" s="106">
        <f>+[3]data1cf!D417</f>
        <v>55160.131140143523</v>
      </c>
      <c r="F417" s="106">
        <f>+[3]data1cf!E417</f>
        <v>38847.196902269774</v>
      </c>
      <c r="G417" s="106">
        <f>+[3]data1cf!F417</f>
        <v>36688.797643673926</v>
      </c>
      <c r="H417" s="106">
        <f>+[3]data1cf!G417</f>
        <v>33978.173820958138</v>
      </c>
      <c r="I417" s="106">
        <f>+[3]data1cf!H417</f>
        <v>31724.775121778381</v>
      </c>
      <c r="J417" s="106">
        <f>+[3]data1cf!I417</f>
        <v>30997.113599201097</v>
      </c>
      <c r="K417" s="106">
        <f>+[3]data1cf!J417</f>
        <v>29864.682241657261</v>
      </c>
      <c r="L417" s="106">
        <f>+[3]data1cf!K417</f>
        <v>28842.174138293471</v>
      </c>
      <c r="M417" s="106">
        <f>+[3]data1cf!L417</f>
        <v>27959.047212076563</v>
      </c>
      <c r="N417" s="106">
        <f>+[3]data1cf!M417</f>
        <v>27166.466630978561</v>
      </c>
      <c r="O417" s="106">
        <f>+[3]data1cf!N417</f>
        <v>26047.085393956593</v>
      </c>
      <c r="P417" s="106">
        <f>+[3]data1cf!O417</f>
        <v>34277.057907477676</v>
      </c>
      <c r="Q417" s="106">
        <f>+[3]data1cf!P417</f>
        <v>42820.689351813089</v>
      </c>
      <c r="R417" s="106">
        <f>+[3]data1cf!Q417</f>
        <v>30836.539148277065</v>
      </c>
      <c r="S417" s="106">
        <f>+[3]data1cf!R417</f>
        <v>18449.694898330752</v>
      </c>
      <c r="T417" s="106">
        <f>+[3]data1cf!S417</f>
        <v>17956.852734231674</v>
      </c>
      <c r="U417" s="106">
        <f>+[3]data1cf!T417</f>
        <v>17462.065707012225</v>
      </c>
      <c r="V417" s="106">
        <f>+[3]data1cf!U417</f>
        <v>17182.874697037798</v>
      </c>
      <c r="W417" s="106">
        <f>+[3]data1cf!V417</f>
        <v>16466.421929260912</v>
      </c>
      <c r="X417" s="106">
        <f>+[3]data1cf!W417</f>
        <v>15965.443183300114</v>
      </c>
      <c r="Y417" s="106">
        <f>+[3]data1cf!X417</f>
        <v>15462.275476763094</v>
      </c>
      <c r="Z417" s="106">
        <f>+[3]data1cf!Y417</f>
        <v>15173.145863903384</v>
      </c>
      <c r="AA417" s="106">
        <f>+[3]data1cf!Z417</f>
        <v>14449.108536626714</v>
      </c>
      <c r="AB417" s="106">
        <f>+[3]data1cf!AA417</f>
        <v>13938.971996097258</v>
      </c>
      <c r="AC417" s="106">
        <f>+[3]data1cf!AB417</f>
        <v>13426.371761154558</v>
      </c>
      <c r="AD417" s="106">
        <f>+[3]data1cf!AC417</f>
        <v>13127.699009879914</v>
      </c>
      <c r="AE417" s="106">
        <f>+[3]data1cf!AD417</f>
        <v>12393.482347374662</v>
      </c>
      <c r="AF417" s="106">
        <f>+[3]data1cf!AE417</f>
        <v>-2977.3117349927452</v>
      </c>
      <c r="AG417" s="106"/>
      <c r="AH417" s="107">
        <f t="shared" si="48"/>
        <v>96062.430408668006</v>
      </c>
      <c r="AI417" s="107">
        <f t="shared" si="50"/>
        <v>187852.30500992722</v>
      </c>
      <c r="AJ417" s="108">
        <f t="shared" si="51"/>
        <v>158283.09285112791</v>
      </c>
      <c r="AK417" s="109">
        <f t="shared" si="49"/>
        <v>0.16628851294517519</v>
      </c>
      <c r="AL417" s="110">
        <f t="shared" si="53"/>
        <v>0.94511508048106241</v>
      </c>
    </row>
    <row r="418" spans="1:38" x14ac:dyDescent="0.2">
      <c r="A418" s="102"/>
      <c r="B418" s="106">
        <f>+[3]data1cf!A418</f>
        <v>-215403.04186964966</v>
      </c>
      <c r="C418" s="106">
        <f>+[3]data1cf!B418</f>
        <v>11467.47460999724</v>
      </c>
      <c r="D418" s="106">
        <f>+[3]data1cf!C418</f>
        <v>55185.275826476471</v>
      </c>
      <c r="E418" s="106">
        <f>+[3]data1cf!D418</f>
        <v>53877.438614593542</v>
      </c>
      <c r="F418" s="106">
        <f>+[3]data1cf!E418</f>
        <v>38324.42293622857</v>
      </c>
      <c r="G418" s="106">
        <f>+[3]data1cf!F418</f>
        <v>36112.053826915173</v>
      </c>
      <c r="H418" s="106">
        <f>+[3]data1cf!G418</f>
        <v>33302.006448188025</v>
      </c>
      <c r="I418" s="106">
        <f>+[3]data1cf!H418</f>
        <v>30973.485028768759</v>
      </c>
      <c r="J418" s="106">
        <f>+[3]data1cf!I418</f>
        <v>30250.301433776782</v>
      </c>
      <c r="K418" s="106">
        <f>+[3]data1cf!J418</f>
        <v>29115.813905501695</v>
      </c>
      <c r="L418" s="106">
        <f>+[3]data1cf!K418</f>
        <v>28088.647249828442</v>
      </c>
      <c r="M418" s="106">
        <f>+[3]data1cf!L418</f>
        <v>27208.674511147728</v>
      </c>
      <c r="N418" s="106">
        <f>+[3]data1cf!M418</f>
        <v>26415.892434500995</v>
      </c>
      <c r="O418" s="106">
        <f>+[3]data1cf!N418</f>
        <v>25293.478727333677</v>
      </c>
      <c r="P418" s="106">
        <f>+[3]data1cf!O418</f>
        <v>34054.11196290372</v>
      </c>
      <c r="Q418" s="106">
        <f>+[3]data1cf!P418</f>
        <v>43128.996934274524</v>
      </c>
      <c r="R418" s="106">
        <f>+[3]data1cf!Q418</f>
        <v>30459.744119113777</v>
      </c>
      <c r="S418" s="106">
        <f>+[3]data1cf!R418</f>
        <v>17380.047417180438</v>
      </c>
      <c r="T418" s="106">
        <f>+[3]data1cf!S418</f>
        <v>16875.871876635014</v>
      </c>
      <c r="U418" s="106">
        <f>+[3]data1cf!T418</f>
        <v>16369.219791370735</v>
      </c>
      <c r="V418" s="106">
        <f>+[3]data1cf!U418</f>
        <v>16082.160631363877</v>
      </c>
      <c r="W418" s="106">
        <f>+[3]data1cf!V418</f>
        <v>15348.186572429004</v>
      </c>
      <c r="X418" s="106">
        <f>+[3]data1cf!W418</f>
        <v>14833.650092530919</v>
      </c>
      <c r="Y418" s="106">
        <f>+[3]data1cf!X418</f>
        <v>14316.326239733527</v>
      </c>
      <c r="Z418" s="106">
        <f>+[3]data1cf!Y418</f>
        <v>14016.764732805579</v>
      </c>
      <c r="AA418" s="106">
        <f>+[3]data1cf!Z418</f>
        <v>13272.979422056676</v>
      </c>
      <c r="AB418" s="106">
        <f>+[3]data1cf!AA418</f>
        <v>12746.781613637464</v>
      </c>
      <c r="AC418" s="106">
        <f>+[3]data1cf!AB418</f>
        <v>12217.446592463133</v>
      </c>
      <c r="AD418" s="106">
        <f>+[3]data1cf!AC418</f>
        <v>11905.5087893036</v>
      </c>
      <c r="AE418" s="106">
        <f>+[3]data1cf!AD418</f>
        <v>11148.985622827156</v>
      </c>
      <c r="AF418" s="106">
        <f>+[3]data1cf!AE418</f>
        <v>-5102.1020873226371</v>
      </c>
      <c r="AG418" s="106"/>
      <c r="AH418" s="107">
        <f t="shared" si="48"/>
        <v>75657.112699648089</v>
      </c>
      <c r="AI418" s="107">
        <f t="shared" si="50"/>
        <v>165183.32854513108</v>
      </c>
      <c r="AJ418" s="108">
        <f t="shared" si="51"/>
        <v>135855.76594717419</v>
      </c>
      <c r="AK418" s="109">
        <f t="shared" si="49"/>
        <v>0.14992440342903138</v>
      </c>
      <c r="AL418" s="110">
        <f t="shared" si="53"/>
        <v>0.92209436655965948</v>
      </c>
    </row>
    <row r="419" spans="1:38" x14ac:dyDescent="0.2">
      <c r="A419" s="102"/>
      <c r="B419" s="106">
        <f>+[3]data1cf!A419</f>
        <v>-195150.75912721572</v>
      </c>
      <c r="C419" s="106">
        <f>+[3]data1cf!B419</f>
        <v>24043.429455213482</v>
      </c>
      <c r="D419" s="106">
        <f>+[3]data1cf!C419</f>
        <v>62191.082836934293</v>
      </c>
      <c r="E419" s="106">
        <f>+[3]data1cf!D419</f>
        <v>58960.545294798183</v>
      </c>
      <c r="F419" s="106">
        <f>+[3]data1cf!E419</f>
        <v>46104.038541506627</v>
      </c>
      <c r="G419" s="106">
        <f>+[3]data1cf!F419</f>
        <v>43755.974224800302</v>
      </c>
      <c r="H419" s="106">
        <f>+[3]data1cf!G419</f>
        <v>40921.716379120888</v>
      </c>
      <c r="I419" s="106">
        <f>+[3]data1cf!H419</f>
        <v>38534.792375645047</v>
      </c>
      <c r="J419" s="106">
        <f>+[3]data1cf!I419</f>
        <v>37634.395411594785</v>
      </c>
      <c r="K419" s="106">
        <f>+[3]data1cf!J419</f>
        <v>36301.400891943063</v>
      </c>
      <c r="L419" s="106">
        <f>+[3]data1cf!K419</f>
        <v>35098.143946809083</v>
      </c>
      <c r="M419" s="106">
        <f>+[3]data1cf!L419</f>
        <v>34029.599953643599</v>
      </c>
      <c r="N419" s="106">
        <f>+[3]data1cf!M419</f>
        <v>33070.00889708288</v>
      </c>
      <c r="O419" s="106">
        <f>+[3]data1cf!N419</f>
        <v>31757.298114567326</v>
      </c>
      <c r="P419" s="106">
        <f>+[3]data1cf!O419</f>
        <v>39428.489583270275</v>
      </c>
      <c r="Q419" s="106">
        <f>+[3]data1cf!P419</f>
        <v>47472.199816001135</v>
      </c>
      <c r="R419" s="106">
        <f>+[3]data1cf!Q419</f>
        <v>35930.184944968874</v>
      </c>
      <c r="S419" s="106">
        <f>+[3]data1cf!R419</f>
        <v>23965.983887543473</v>
      </c>
      <c r="T419" s="106">
        <f>+[3]data1cf!S419</f>
        <v>23423.128249446781</v>
      </c>
      <c r="U419" s="106">
        <f>+[3]data1cf!T419</f>
        <v>22880.118633792321</v>
      </c>
      <c r="V419" s="106">
        <f>+[3]data1cf!U419</f>
        <v>22563.852997595444</v>
      </c>
      <c r="W419" s="106">
        <f>+[3]data1cf!V419</f>
        <v>21793.618853923384</v>
      </c>
      <c r="X419" s="106">
        <f>+[3]data1cf!W419</f>
        <v>21250.119031158581</v>
      </c>
      <c r="Y419" s="106">
        <f>+[3]data1cf!X419</f>
        <v>20706.445905296059</v>
      </c>
      <c r="Z419" s="106">
        <f>+[3]data1cf!Y419</f>
        <v>20387.772889300148</v>
      </c>
      <c r="AA419" s="106">
        <f>+[3]data1cf!Z419</f>
        <v>19618.55879193297</v>
      </c>
      <c r="AB419" s="106">
        <f>+[3]data1cf!AA419</f>
        <v>19074.333933649032</v>
      </c>
      <c r="AC419" s="106">
        <f>+[3]data1cf!AB419</f>
        <v>18529.914021201723</v>
      </c>
      <c r="AD419" s="106">
        <f>+[3]data1cf!AC419</f>
        <v>18210.281510742294</v>
      </c>
      <c r="AE419" s="106">
        <f>+[3]data1cf!AD419</f>
        <v>17440.465451768599</v>
      </c>
      <c r="AF419" s="106">
        <f>+[3]data1cf!AE419</f>
        <v>2660.8862019390217</v>
      </c>
      <c r="AG419" s="106"/>
      <c r="AH419" s="107">
        <f t="shared" si="48"/>
        <v>164781.56303533405</v>
      </c>
      <c r="AI419" s="107">
        <f t="shared" si="50"/>
        <v>274978.14693558856</v>
      </c>
      <c r="AJ419" s="108">
        <f t="shared" si="51"/>
        <v>240799.66198751898</v>
      </c>
      <c r="AK419" s="109">
        <f t="shared" si="49"/>
        <v>0.21453327536582947</v>
      </c>
      <c r="AL419" s="110">
        <f t="shared" ref="AL419:AL434" si="54">1-EXP(-(1/0.25)*(AI419/ABS($AI$1010)))</f>
        <v>0.98571725339720906</v>
      </c>
    </row>
    <row r="420" spans="1:38" x14ac:dyDescent="0.2">
      <c r="A420" s="102"/>
      <c r="B420" s="106">
        <f>+[3]data1cf!A420</f>
        <v>-189070.96799097155</v>
      </c>
      <c r="C420" s="106">
        <f>+[3]data1cf!B420</f>
        <v>24389.841459794116</v>
      </c>
      <c r="D420" s="106">
        <f>+[3]data1cf!C420</f>
        <v>60247.991285835335</v>
      </c>
      <c r="E420" s="106">
        <f>+[3]data1cf!D420</f>
        <v>57746.279704338522</v>
      </c>
      <c r="F420" s="106">
        <f>+[3]data1cf!E420</f>
        <v>42546.476816172333</v>
      </c>
      <c r="G420" s="106">
        <f>+[3]data1cf!F420</f>
        <v>40353.091711112138</v>
      </c>
      <c r="H420" s="106">
        <f>+[3]data1cf!G420</f>
        <v>37678.268297629722</v>
      </c>
      <c r="I420" s="106">
        <f>+[3]data1cf!H420</f>
        <v>35434.109245512067</v>
      </c>
      <c r="J420" s="106">
        <f>+[3]data1cf!I420</f>
        <v>34625.660108477008</v>
      </c>
      <c r="K420" s="106">
        <f>+[3]data1cf!J420</f>
        <v>33406.045096583664</v>
      </c>
      <c r="L420" s="106">
        <f>+[3]data1cf!K420</f>
        <v>32307.525859097972</v>
      </c>
      <c r="M420" s="106">
        <f>+[3]data1cf!L420</f>
        <v>31339.18767382131</v>
      </c>
      <c r="N420" s="106">
        <f>+[3]data1cf!M420</f>
        <v>30472.630460014465</v>
      </c>
      <c r="O420" s="106">
        <f>+[3]data1cf!N420</f>
        <v>29270.168266653309</v>
      </c>
      <c r="P420" s="106">
        <f>+[3]data1cf!O420</f>
        <v>36767.917738289842</v>
      </c>
      <c r="Q420" s="106">
        <f>+[3]data1cf!P420</f>
        <v>44604.921864991607</v>
      </c>
      <c r="R420" s="106">
        <f>+[3]data1cf!Q420</f>
        <v>33442.089027031107</v>
      </c>
      <c r="S420" s="106">
        <f>+[3]data1cf!R420</f>
        <v>21874.976557118775</v>
      </c>
      <c r="T420" s="106">
        <f>+[3]data1cf!S420</f>
        <v>21370.265010820338</v>
      </c>
      <c r="U420" s="106">
        <f>+[3]data1cf!T420</f>
        <v>20864.888867671325</v>
      </c>
      <c r="V420" s="106">
        <f>+[3]data1cf!U420</f>
        <v>20576.412756060643</v>
      </c>
      <c r="W420" s="106">
        <f>+[3]data1cf!V420</f>
        <v>19852.062441062313</v>
      </c>
      <c r="X420" s="106">
        <f>+[3]data1cf!W420</f>
        <v>19344.570469435712</v>
      </c>
      <c r="Y420" s="106">
        <f>+[3]data1cf!X420</f>
        <v>18836.33048819875</v>
      </c>
      <c r="Z420" s="106">
        <f>+[3]data1cf!Y420</f>
        <v>18543.598777993146</v>
      </c>
      <c r="AA420" s="106">
        <f>+[3]data1cf!Z420</f>
        <v>17817.516062531729</v>
      </c>
      <c r="AB420" s="106">
        <f>+[3]data1cf!AA420</f>
        <v>17306.894697702824</v>
      </c>
      <c r="AC420" s="106">
        <f>+[3]data1cf!AB420</f>
        <v>16795.43144146747</v>
      </c>
      <c r="AD420" s="106">
        <f>+[3]data1cf!AC420</f>
        <v>16499.552695342129</v>
      </c>
      <c r="AE420" s="106">
        <f>+[3]data1cf!AD420</f>
        <v>15769.877470106298</v>
      </c>
      <c r="AF420" s="106">
        <f>+[3]data1cf!AE420</f>
        <v>1464.6630923962621</v>
      </c>
      <c r="AG420" s="106"/>
      <c r="AH420" s="107">
        <f t="shared" si="48"/>
        <v>149540.915583069</v>
      </c>
      <c r="AI420" s="107">
        <f t="shared" si="50"/>
        <v>251817.12896508852</v>
      </c>
      <c r="AJ420" s="108">
        <f t="shared" si="51"/>
        <v>219909.93867640881</v>
      </c>
      <c r="AK420" s="109">
        <f t="shared" si="49"/>
        <v>0.21003590226173405</v>
      </c>
      <c r="AL420" s="110">
        <f t="shared" si="54"/>
        <v>0.97957183706836881</v>
      </c>
    </row>
    <row r="421" spans="1:38" x14ac:dyDescent="0.2">
      <c r="A421" s="102"/>
      <c r="B421" s="106">
        <f>+[3]data1cf!A421</f>
        <v>-201463.59667849503</v>
      </c>
      <c r="C421" s="106">
        <f>+[3]data1cf!B421</f>
        <v>13592.358546717529</v>
      </c>
      <c r="D421" s="106">
        <f>+[3]data1cf!C421</f>
        <v>58682.394693748633</v>
      </c>
      <c r="E421" s="106">
        <f>+[3]data1cf!D421</f>
        <v>53169.256263366071</v>
      </c>
      <c r="F421" s="106">
        <f>+[3]data1cf!E421</f>
        <v>38701.493477764947</v>
      </c>
      <c r="G421" s="106">
        <f>+[3]data1cf!F421</f>
        <v>36560.784860387721</v>
      </c>
      <c r="H421" s="106">
        <f>+[3]data1cf!G421</f>
        <v>33874.879449112836</v>
      </c>
      <c r="I421" s="106">
        <f>+[3]data1cf!H421</f>
        <v>31641.555971799608</v>
      </c>
      <c r="J421" s="106">
        <f>+[3]data1cf!I421</f>
        <v>30918.997708014998</v>
      </c>
      <c r="K421" s="106">
        <f>+[3]data1cf!J421</f>
        <v>29793.981025638139</v>
      </c>
      <c r="L421" s="106">
        <f>+[3]data1cf!K421</f>
        <v>28778.730943697148</v>
      </c>
      <c r="M421" s="106">
        <f>+[3]data1cf!L421</f>
        <v>27901.421134344804</v>
      </c>
      <c r="N421" s="106">
        <f>+[3]data1cf!M421</f>
        <v>27114.70472122659</v>
      </c>
      <c r="O421" s="106">
        <f>+[3]data1cf!N421</f>
        <v>26002.686357417821</v>
      </c>
      <c r="P421" s="106">
        <f>+[3]data1cf!O421</f>
        <v>34143.216027872171</v>
      </c>
      <c r="Q421" s="106">
        <f>+[3]data1cf!P421</f>
        <v>42595.23080459678</v>
      </c>
      <c r="R421" s="106">
        <f>+[3]data1cf!Q421</f>
        <v>30736.291405003103</v>
      </c>
      <c r="S421" s="106">
        <f>+[3]data1cf!R421</f>
        <v>18476.928302094631</v>
      </c>
      <c r="T421" s="106">
        <f>+[3]data1cf!S421</f>
        <v>17988.156170556969</v>
      </c>
      <c r="U421" s="106">
        <f>+[3]data1cf!T421</f>
        <v>17497.485871051904</v>
      </c>
      <c r="V421" s="106">
        <f>+[3]data1cf!U421</f>
        <v>17221.202500852327</v>
      </c>
      <c r="W421" s="106">
        <f>+[3]data1cf!V421</f>
        <v>16510.221279632475</v>
      </c>
      <c r="X421" s="106">
        <f>+[3]data1cf!W421</f>
        <v>16013.507921336004</v>
      </c>
      <c r="Y421" s="106">
        <f>+[3]data1cf!X421</f>
        <v>15514.658158269434</v>
      </c>
      <c r="Z421" s="106">
        <f>+[3]data1cf!Y421</f>
        <v>15228.699849929741</v>
      </c>
      <c r="AA421" s="106">
        <f>+[3]data1cf!Z421</f>
        <v>14510.291126489243</v>
      </c>
      <c r="AB421" s="106">
        <f>+[3]data1cf!AA421</f>
        <v>14004.639847513612</v>
      </c>
      <c r="AC421" s="106">
        <f>+[3]data1cf!AB421</f>
        <v>13496.584026147495</v>
      </c>
      <c r="AD421" s="106">
        <f>+[3]data1cf!AC421</f>
        <v>13201.364852083469</v>
      </c>
      <c r="AE421" s="106">
        <f>+[3]data1cf!AD421</f>
        <v>12472.968047068764</v>
      </c>
      <c r="AF421" s="106">
        <f>+[3]data1cf!AE421</f>
        <v>-2737.7474969642099</v>
      </c>
      <c r="AG421" s="106"/>
      <c r="AH421" s="107">
        <f t="shared" si="48"/>
        <v>98531.926771850194</v>
      </c>
      <c r="AI421" s="107">
        <f t="shared" si="50"/>
        <v>190170.76044777245</v>
      </c>
      <c r="AJ421" s="108">
        <f t="shared" si="51"/>
        <v>160706.82704016336</v>
      </c>
      <c r="AK421" s="109">
        <f t="shared" si="49"/>
        <v>0.168827885389328</v>
      </c>
      <c r="AL421" s="110">
        <f t="shared" si="54"/>
        <v>0.94704640130122586</v>
      </c>
    </row>
    <row r="422" spans="1:38" x14ac:dyDescent="0.2">
      <c r="A422" s="102"/>
      <c r="B422" s="106">
        <f>+[3]data1cf!A422</f>
        <v>-170093.1556720183</v>
      </c>
      <c r="C422" s="106">
        <f>+[3]data1cf!B422</f>
        <v>30261.137333721068</v>
      </c>
      <c r="D422" s="106">
        <f>+[3]data1cf!C422</f>
        <v>66460.923011461971</v>
      </c>
      <c r="E422" s="106">
        <f>+[3]data1cf!D422</f>
        <v>66369.048251473418</v>
      </c>
      <c r="F422" s="106">
        <f>+[3]data1cf!E422</f>
        <v>47782.454178441039</v>
      </c>
      <c r="G422" s="106">
        <f>+[3]data1cf!F422</f>
        <v>45530.026975461558</v>
      </c>
      <c r="H422" s="106">
        <f>+[3]data1cf!G422</f>
        <v>42890.622380946821</v>
      </c>
      <c r="I422" s="106">
        <f>+[3]data1cf!H422</f>
        <v>40647.609237890443</v>
      </c>
      <c r="J422" s="106">
        <f>+[3]data1cf!I422</f>
        <v>39723.691348128414</v>
      </c>
      <c r="K422" s="106">
        <f>+[3]data1cf!J422</f>
        <v>38378.352311035866</v>
      </c>
      <c r="L422" s="106">
        <f>+[3]data1cf!K422</f>
        <v>37169.757241944812</v>
      </c>
      <c r="M422" s="106">
        <f>+[3]data1cf!L422</f>
        <v>36079.374036696332</v>
      </c>
      <c r="N422" s="106">
        <f>+[3]data1cf!M422</f>
        <v>35106.387555295267</v>
      </c>
      <c r="O422" s="106">
        <f>+[3]data1cf!N422</f>
        <v>33783.944220339035</v>
      </c>
      <c r="P422" s="106">
        <f>+[3]data1cf!O422</f>
        <v>40314.352904188723</v>
      </c>
      <c r="Q422" s="106">
        <f>+[3]data1cf!P422</f>
        <v>47220.9250483957</v>
      </c>
      <c r="R422" s="106">
        <f>+[3]data1cf!Q422</f>
        <v>37128.608374357362</v>
      </c>
      <c r="S422" s="106">
        <f>+[3]data1cf!R422</f>
        <v>26628.478904200943</v>
      </c>
      <c r="T422" s="106">
        <f>+[3]data1cf!S422</f>
        <v>26104.864300189118</v>
      </c>
      <c r="U422" s="106">
        <f>+[3]data1cf!T422</f>
        <v>25582.340496829202</v>
      </c>
      <c r="V422" s="106">
        <f>+[3]data1cf!U422</f>
        <v>25279.238288462235</v>
      </c>
      <c r="W422" s="106">
        <f>+[3]data1cf!V422</f>
        <v>24540.697169864376</v>
      </c>
      <c r="X422" s="106">
        <f>+[3]data1cf!W422</f>
        <v>24021.646068911788</v>
      </c>
      <c r="Y422" s="106">
        <f>+[3]data1cf!X422</f>
        <v>23503.822673703064</v>
      </c>
      <c r="Z422" s="106">
        <f>+[3]data1cf!Y422</f>
        <v>23204.224023924791</v>
      </c>
      <c r="AA422" s="106">
        <f>+[3]data1cf!Z422</f>
        <v>22472.007430141326</v>
      </c>
      <c r="AB422" s="106">
        <f>+[3]data1cf!AA422</f>
        <v>21958.092592086497</v>
      </c>
      <c r="AC422" s="106">
        <f>+[3]data1cf!AB422</f>
        <v>21445.5595476624</v>
      </c>
      <c r="AD422" s="106">
        <f>+[3]data1cf!AC422</f>
        <v>21151.555082175342</v>
      </c>
      <c r="AE422" s="106">
        <f>+[3]data1cf!AD422</f>
        <v>20424.805898556238</v>
      </c>
      <c r="AF422" s="106">
        <f>+[3]data1cf!AE422</f>
        <v>7509.8662794136617</v>
      </c>
      <c r="AG422" s="106"/>
      <c r="AH422" s="107">
        <f t="shared" si="48"/>
        <v>218620.34810787995</v>
      </c>
      <c r="AI422" s="107">
        <f t="shared" si="50"/>
        <v>335712.98028325837</v>
      </c>
      <c r="AJ422" s="108">
        <f t="shared" si="51"/>
        <v>300444.41856138053</v>
      </c>
      <c r="AK422" s="109">
        <f t="shared" si="49"/>
        <v>0.27437221407890322</v>
      </c>
      <c r="AL422" s="110">
        <f t="shared" si="54"/>
        <v>0.99441192473602125</v>
      </c>
    </row>
    <row r="423" spans="1:38" x14ac:dyDescent="0.2">
      <c r="A423" s="102"/>
      <c r="B423" s="106">
        <f>+[3]data1cf!A423</f>
        <v>-179772.81303597658</v>
      </c>
      <c r="C423" s="106">
        <f>+[3]data1cf!B423</f>
        <v>23405.50567987925</v>
      </c>
      <c r="D423" s="106">
        <f>+[3]data1cf!C423</f>
        <v>62058.629694493458</v>
      </c>
      <c r="E423" s="106">
        <f>+[3]data1cf!D423</f>
        <v>58341.690269701401</v>
      </c>
      <c r="F423" s="106">
        <f>+[3]data1cf!E423</f>
        <v>45332.334168407688</v>
      </c>
      <c r="G423" s="106">
        <f>+[3]data1cf!F423</f>
        <v>43102.709686965929</v>
      </c>
      <c r="H423" s="106">
        <f>+[3]data1cf!G423</f>
        <v>40439.002238520508</v>
      </c>
      <c r="I423" s="106">
        <f>+[3]data1cf!H423</f>
        <v>38189.406832989029</v>
      </c>
      <c r="J423" s="106">
        <f>+[3]data1cf!I423</f>
        <v>37318.952991623533</v>
      </c>
      <c r="K423" s="106">
        <f>+[3]data1cf!J423</f>
        <v>36031.267635050113</v>
      </c>
      <c r="L423" s="106">
        <f>+[3]data1cf!K423</f>
        <v>34872.920009273454</v>
      </c>
      <c r="M423" s="106">
        <f>+[3]data1cf!L423</f>
        <v>33838.91852213339</v>
      </c>
      <c r="N423" s="106">
        <f>+[3]data1cf!M423</f>
        <v>32914.861721192363</v>
      </c>
      <c r="O423" s="106">
        <f>+[3]data1cf!N423</f>
        <v>31647.35226841348</v>
      </c>
      <c r="P423" s="106">
        <f>+[3]data1cf!O423</f>
        <v>38665.406736736433</v>
      </c>
      <c r="Q423" s="106">
        <f>+[3]data1cf!P423</f>
        <v>46042.698400394729</v>
      </c>
      <c r="R423" s="106">
        <f>+[3]data1cf!Q423</f>
        <v>35402.837665081999</v>
      </c>
      <c r="S423" s="106">
        <f>+[3]data1cf!R423</f>
        <v>24356.16432997692</v>
      </c>
      <c r="T423" s="106">
        <f>+[3]data1cf!S423</f>
        <v>23840.329555619755</v>
      </c>
      <c r="U423" s="106">
        <f>+[3]data1cf!T423</f>
        <v>23324.735433209557</v>
      </c>
      <c r="V423" s="106">
        <f>+[3]data1cf!U423</f>
        <v>23027.725430899911</v>
      </c>
      <c r="W423" s="106">
        <f>+[3]data1cf!V423</f>
        <v>22294.298239050702</v>
      </c>
      <c r="X423" s="106">
        <f>+[3]data1cf!W423</f>
        <v>21779.470262676696</v>
      </c>
      <c r="Y423" s="106">
        <f>+[3]data1cf!X423</f>
        <v>21264.913142189151</v>
      </c>
      <c r="Z423" s="106">
        <f>+[3]data1cf!Y423</f>
        <v>20967.631676912592</v>
      </c>
      <c r="AA423" s="106">
        <f>+[3]data1cf!Z423</f>
        <v>20236.644215350396</v>
      </c>
      <c r="AB423" s="106">
        <f>+[3]data1cf!AA423</f>
        <v>19722.94939897627</v>
      </c>
      <c r="AC423" s="106">
        <f>+[3]data1cf!AB423</f>
        <v>19209.559433288727</v>
      </c>
      <c r="AD423" s="106">
        <f>+[3]data1cf!AC423</f>
        <v>18913.62377214522</v>
      </c>
      <c r="AE423" s="106">
        <f>+[3]data1cf!AD423</f>
        <v>18183.730910421116</v>
      </c>
      <c r="AF423" s="106">
        <f>+[3]data1cf!AE423</f>
        <v>4558.4595744781291</v>
      </c>
      <c r="AG423" s="106"/>
      <c r="AH423" s="107">
        <f t="shared" si="48"/>
        <v>177383.84268527807</v>
      </c>
      <c r="AI423" s="107">
        <f t="shared" si="50"/>
        <v>286808.83741742384</v>
      </c>
      <c r="AJ423" s="108">
        <f t="shared" si="51"/>
        <v>253304.07274074663</v>
      </c>
      <c r="AK423" s="109">
        <f t="shared" si="49"/>
        <v>0.23218931555747988</v>
      </c>
      <c r="AL423" s="110">
        <f t="shared" si="54"/>
        <v>0.98810336478074134</v>
      </c>
    </row>
    <row r="424" spans="1:38" x14ac:dyDescent="0.2">
      <c r="A424" s="102"/>
      <c r="B424" s="106">
        <f>+[3]data1cf!A424</f>
        <v>-203013.52714639012</v>
      </c>
      <c r="C424" s="106">
        <f>+[3]data1cf!B424</f>
        <v>21555.770755732461</v>
      </c>
      <c r="D424" s="106">
        <f>+[3]data1cf!C424</f>
        <v>62758.086509917892</v>
      </c>
      <c r="E424" s="106">
        <f>+[3]data1cf!D424</f>
        <v>59106.11972972416</v>
      </c>
      <c r="F424" s="106">
        <f>+[3]data1cf!E424</f>
        <v>43903.59575842855</v>
      </c>
      <c r="G424" s="106">
        <f>+[3]data1cf!F424</f>
        <v>41581.024865954605</v>
      </c>
      <c r="H424" s="106">
        <f>+[3]data1cf!G424</f>
        <v>38732.972433998308</v>
      </c>
      <c r="I424" s="106">
        <f>+[3]data1cf!H424</f>
        <v>36346.419773581816</v>
      </c>
      <c r="J424" s="106">
        <f>+[3]data1cf!I424</f>
        <v>35494.62924076934</v>
      </c>
      <c r="K424" s="106">
        <f>+[3]data1cf!J424</f>
        <v>34214.636918089149</v>
      </c>
      <c r="L424" s="106">
        <f>+[3]data1cf!K424</f>
        <v>33057.817773017552</v>
      </c>
      <c r="M424" s="106">
        <f>+[3]data1cf!L424</f>
        <v>32040.666434935425</v>
      </c>
      <c r="N424" s="106">
        <f>+[3]data1cf!M424</f>
        <v>31125.92587270576</v>
      </c>
      <c r="O424" s="106">
        <f>+[3]data1cf!N424</f>
        <v>29863.808396300563</v>
      </c>
      <c r="P424" s="106">
        <f>+[3]data1cf!O424</f>
        <v>37936.593242305607</v>
      </c>
      <c r="Q424" s="106">
        <f>+[3]data1cf!P424</f>
        <v>46366.337119110111</v>
      </c>
      <c r="R424" s="106">
        <f>+[3]data1cf!Q424</f>
        <v>34381.007976622721</v>
      </c>
      <c r="S424" s="106">
        <f>+[3]data1cf!R424</f>
        <v>21975.069610048988</v>
      </c>
      <c r="T424" s="106">
        <f>+[3]data1cf!S424</f>
        <v>21440.308398198205</v>
      </c>
      <c r="U424" s="106">
        <f>+[3]data1cf!T424</f>
        <v>20904.659547993804</v>
      </c>
      <c r="V424" s="106">
        <f>+[3]data1cf!U424</f>
        <v>20594.646667558831</v>
      </c>
      <c r="W424" s="106">
        <f>+[3]data1cf!V424</f>
        <v>19830.591617046884</v>
      </c>
      <c r="X424" s="106">
        <f>+[3]data1cf!W424</f>
        <v>19292.116857413392</v>
      </c>
      <c r="Y424" s="106">
        <f>+[3]data1cf!X424</f>
        <v>18752.643052992724</v>
      </c>
      <c r="Z424" s="106">
        <f>+[3]data1cf!Y424</f>
        <v>18436.982315633395</v>
      </c>
      <c r="AA424" s="106">
        <f>+[3]data1cf!Z424</f>
        <v>17670.577525275075</v>
      </c>
      <c r="AB424" s="106">
        <f>+[3]data1cf!AA424</f>
        <v>17127.923134895755</v>
      </c>
      <c r="AC424" s="106">
        <f>+[3]data1cf!AB424</f>
        <v>16584.144310806834</v>
      </c>
      <c r="AD424" s="106">
        <f>+[3]data1cf!AC424</f>
        <v>16263.872834052047</v>
      </c>
      <c r="AE424" s="106">
        <f>+[3]data1cf!AD424</f>
        <v>15493.077417464923</v>
      </c>
      <c r="AF424" s="106">
        <f>+[3]data1cf!AE424</f>
        <v>137.66040902691748</v>
      </c>
      <c r="AG424" s="106"/>
      <c r="AH424" s="107">
        <f t="shared" si="48"/>
        <v>141322.22549370263</v>
      </c>
      <c r="AI424" s="107">
        <f t="shared" si="50"/>
        <v>245912.45983184385</v>
      </c>
      <c r="AJ424" s="108">
        <f t="shared" si="51"/>
        <v>212965.28224822329</v>
      </c>
      <c r="AK424" s="109">
        <f t="shared" si="49"/>
        <v>0.19676751494407657</v>
      </c>
      <c r="AL424" s="110">
        <f t="shared" si="54"/>
        <v>0.97762044399984005</v>
      </c>
    </row>
    <row r="425" spans="1:38" x14ac:dyDescent="0.2">
      <c r="A425" s="102"/>
      <c r="B425" s="106">
        <f>+[3]data1cf!A425</f>
        <v>-218666.77466857244</v>
      </c>
      <c r="C425" s="106">
        <f>+[3]data1cf!B425</f>
        <v>9383.7473301506834</v>
      </c>
      <c r="D425" s="106">
        <f>+[3]data1cf!C425</f>
        <v>53017.789831771457</v>
      </c>
      <c r="E425" s="106">
        <f>+[3]data1cf!D425</f>
        <v>51400.188043104004</v>
      </c>
      <c r="F425" s="106">
        <f>+[3]data1cf!E425</f>
        <v>36134.279579074791</v>
      </c>
      <c r="G425" s="106">
        <f>+[3]data1cf!F425</f>
        <v>33974.830658286432</v>
      </c>
      <c r="H425" s="106">
        <f>+[3]data1cf!G425</f>
        <v>31195.174679093703</v>
      </c>
      <c r="I425" s="106">
        <f>+[3]data1cf!H425</f>
        <v>28901.537079512884</v>
      </c>
      <c r="J425" s="106">
        <f>+[3]data1cf!I425</f>
        <v>28229.976743967069</v>
      </c>
      <c r="K425" s="106">
        <f>+[3]data1cf!J425</f>
        <v>27154.965398725806</v>
      </c>
      <c r="L425" s="106">
        <f>+[3]data1cf!K425</f>
        <v>26181.219809789633</v>
      </c>
      <c r="M425" s="106">
        <f>+[3]data1cf!L425</f>
        <v>25356.554740318767</v>
      </c>
      <c r="N425" s="106">
        <f>+[3]data1cf!M425</f>
        <v>24613.395462123888</v>
      </c>
      <c r="O425" s="106">
        <f>+[3]data1cf!N425</f>
        <v>23548.245718748876</v>
      </c>
      <c r="P425" s="106">
        <f>+[3]data1cf!O425</f>
        <v>32508.85622196745</v>
      </c>
      <c r="Q425" s="106">
        <f>+[3]data1cf!P425</f>
        <v>41766.263139977811</v>
      </c>
      <c r="R425" s="106">
        <f>+[3]data1cf!Q425</f>
        <v>28921.832082108944</v>
      </c>
      <c r="S425" s="106">
        <f>+[3]data1cf!R425</f>
        <v>15672.255037661882</v>
      </c>
      <c r="T425" s="106">
        <f>+[3]data1cf!S425</f>
        <v>15182.219393990912</v>
      </c>
      <c r="U425" s="106">
        <f>+[3]data1cf!T425</f>
        <v>14689.140980461645</v>
      </c>
      <c r="V425" s="106">
        <f>+[3]data1cf!U425</f>
        <v>14412.597692896004</v>
      </c>
      <c r="W425" s="106">
        <f>+[3]data1cf!V425</f>
        <v>13693.487972952069</v>
      </c>
      <c r="X425" s="106">
        <f>+[3]data1cf!W425</f>
        <v>13190.722515146826</v>
      </c>
      <c r="Y425" s="106">
        <f>+[3]data1cf!X425</f>
        <v>12684.53239305918</v>
      </c>
      <c r="Z425" s="106">
        <f>+[3]data1cf!Y425</f>
        <v>12393.084659314038</v>
      </c>
      <c r="AA425" s="106">
        <f>+[3]data1cf!Z425</f>
        <v>11661.46411412505</v>
      </c>
      <c r="AB425" s="106">
        <f>+[3]data1cf!AA425</f>
        <v>11144.371138362047</v>
      </c>
      <c r="AC425" s="106">
        <f>+[3]data1cf!AB425</f>
        <v>10623.423672777899</v>
      </c>
      <c r="AD425" s="106">
        <f>+[3]data1cf!AC425</f>
        <v>10316.867548637481</v>
      </c>
      <c r="AE425" s="106">
        <f>+[3]data1cf!AD425</f>
        <v>9569.4992643268088</v>
      </c>
      <c r="AF425" s="106">
        <f>+[3]data1cf!AE425</f>
        <v>-6913.5451502498108</v>
      </c>
      <c r="AG425" s="106"/>
      <c r="AH425" s="107">
        <f t="shared" si="48"/>
        <v>53819.326271505473</v>
      </c>
      <c r="AI425" s="107">
        <f t="shared" si="50"/>
        <v>137637.5509318618</v>
      </c>
      <c r="AJ425" s="108">
        <f t="shared" si="51"/>
        <v>109724.11927273897</v>
      </c>
      <c r="AK425" s="109">
        <f t="shared" si="49"/>
        <v>0.13560128808021546</v>
      </c>
      <c r="AL425" s="110">
        <f t="shared" si="54"/>
        <v>0.88076341311201023</v>
      </c>
    </row>
    <row r="426" spans="1:38" x14ac:dyDescent="0.2">
      <c r="A426" s="102"/>
      <c r="B426" s="106">
        <f>+[3]data1cf!A426</f>
        <v>-168379.4151103287</v>
      </c>
      <c r="C426" s="106">
        <f>+[3]data1cf!B426</f>
        <v>35027.270281596444</v>
      </c>
      <c r="D426" s="106">
        <f>+[3]data1cf!C426</f>
        <v>69543.987717139447</v>
      </c>
      <c r="E426" s="106">
        <f>+[3]data1cf!D426</f>
        <v>65875.313164197025</v>
      </c>
      <c r="F426" s="106">
        <f>+[3]data1cf!E426</f>
        <v>51565.404800190197</v>
      </c>
      <c r="G426" s="106">
        <f>+[3]data1cf!F426</f>
        <v>49197.880587053471</v>
      </c>
      <c r="H426" s="106">
        <f>+[3]data1cf!G426</f>
        <v>46468.037094712563</v>
      </c>
      <c r="I426" s="106">
        <f>+[3]data1cf!H426</f>
        <v>44135.087789846104</v>
      </c>
      <c r="J426" s="106">
        <f>+[3]data1cf!I426</f>
        <v>43119.2128522493</v>
      </c>
      <c r="K426" s="106">
        <f>+[3]data1cf!J426</f>
        <v>41665.361817799523</v>
      </c>
      <c r="L426" s="106">
        <f>+[3]data1cf!K426</f>
        <v>40358.301957749762</v>
      </c>
      <c r="M426" s="106">
        <f>+[3]data1cf!L426</f>
        <v>39168.814097674971</v>
      </c>
      <c r="N426" s="106">
        <f>+[3]data1cf!M426</f>
        <v>38105.831274782642</v>
      </c>
      <c r="O426" s="106">
        <f>+[3]data1cf!N426</f>
        <v>36678.53758047217</v>
      </c>
      <c r="P426" s="106">
        <f>+[3]data1cf!O426</f>
        <v>43035.309129471127</v>
      </c>
      <c r="Q426" s="106">
        <f>+[3]data1cf!P426</f>
        <v>49800.086909705416</v>
      </c>
      <c r="R426" s="106">
        <f>+[3]data1cf!Q426</f>
        <v>39781.532905444968</v>
      </c>
      <c r="S426" s="106">
        <f>+[3]data1cf!R426</f>
        <v>29342.808841952967</v>
      </c>
      <c r="T426" s="106">
        <f>+[3]data1cf!S426</f>
        <v>28789.539169083728</v>
      </c>
      <c r="U426" s="106">
        <f>+[3]data1cf!T426</f>
        <v>28238.197272242978</v>
      </c>
      <c r="V426" s="106">
        <f>+[3]data1cf!U426</f>
        <v>27913.239894656857</v>
      </c>
      <c r="W426" s="106">
        <f>+[3]data1cf!V426</f>
        <v>27141.52987476853</v>
      </c>
      <c r="X426" s="106">
        <f>+[3]data1cf!W426</f>
        <v>26596.325297741823</v>
      </c>
      <c r="Y426" s="106">
        <f>+[3]data1cf!X426</f>
        <v>26053.290449618791</v>
      </c>
      <c r="Z426" s="106">
        <f>+[3]data1cf!Y426</f>
        <v>25735.277712761141</v>
      </c>
      <c r="AA426" s="106">
        <f>+[3]data1cf!Z426</f>
        <v>24973.992260308376</v>
      </c>
      <c r="AB426" s="106">
        <f>+[3]data1cf!AA426</f>
        <v>24437.865019705903</v>
      </c>
      <c r="AC426" s="106">
        <f>+[3]data1cf!AB426</f>
        <v>23904.179828099877</v>
      </c>
      <c r="AD426" s="106">
        <f>+[3]data1cf!AC426</f>
        <v>23595.704532962205</v>
      </c>
      <c r="AE426" s="106">
        <f>+[3]data1cf!AD426</f>
        <v>22844.430835600782</v>
      </c>
      <c r="AF426" s="106">
        <f>+[3]data1cf!AE426</f>
        <v>10036.716888492738</v>
      </c>
      <c r="AG426" s="106"/>
      <c r="AH426" s="107">
        <f t="shared" si="48"/>
        <v>248641.69324866068</v>
      </c>
      <c r="AI426" s="107">
        <f t="shared" si="50"/>
        <v>374836.27640469681</v>
      </c>
      <c r="AJ426" s="108">
        <f t="shared" si="51"/>
        <v>337223.96156947617</v>
      </c>
      <c r="AK426" s="109">
        <f t="shared" si="49"/>
        <v>0.29754570126533508</v>
      </c>
      <c r="AL426" s="110">
        <f t="shared" si="54"/>
        <v>0.99694695749906492</v>
      </c>
    </row>
    <row r="427" spans="1:38" x14ac:dyDescent="0.2">
      <c r="A427" s="102"/>
      <c r="B427" s="106">
        <f>+[3]data1cf!A427</f>
        <v>-190602.5296077556</v>
      </c>
      <c r="C427" s="106">
        <f>+[3]data1cf!B427</f>
        <v>26014.989192911875</v>
      </c>
      <c r="D427" s="106">
        <f>+[3]data1cf!C427</f>
        <v>63230.743624042661</v>
      </c>
      <c r="E427" s="106">
        <f>+[3]data1cf!D427</f>
        <v>60451.355896689493</v>
      </c>
      <c r="F427" s="106">
        <f>+[3]data1cf!E427</f>
        <v>45292.377751225926</v>
      </c>
      <c r="G427" s="106">
        <f>+[3]data1cf!F427</f>
        <v>42998.690007451441</v>
      </c>
      <c r="H427" s="106">
        <f>+[3]data1cf!G427</f>
        <v>40231.378502575986</v>
      </c>
      <c r="I427" s="106">
        <f>+[3]data1cf!H427</f>
        <v>37900.940959490443</v>
      </c>
      <c r="J427" s="106">
        <f>+[3]data1cf!I427</f>
        <v>37023.769936078315</v>
      </c>
      <c r="K427" s="106">
        <f>+[3]data1cf!J427</f>
        <v>35721.300695671976</v>
      </c>
      <c r="L427" s="106">
        <f>+[3]data1cf!K427</f>
        <v>34546.928981137404</v>
      </c>
      <c r="M427" s="106">
        <f>+[3]data1cf!L427</f>
        <v>33504.126373197636</v>
      </c>
      <c r="N427" s="106">
        <f>+[3]data1cf!M427</f>
        <v>32569.213201258361</v>
      </c>
      <c r="O427" s="106">
        <f>+[3]data1cf!N427</f>
        <v>31286.441835374811</v>
      </c>
      <c r="P427" s="106">
        <f>+[3]data1cf!O427</f>
        <v>38779.667243244461</v>
      </c>
      <c r="Q427" s="106">
        <f>+[3]data1cf!P427</f>
        <v>46636.458285827168</v>
      </c>
      <c r="R427" s="106">
        <f>+[3]data1cf!Q427</f>
        <v>35365.304843264974</v>
      </c>
      <c r="S427" s="106">
        <f>+[3]data1cf!R427</f>
        <v>23678.633920738066</v>
      </c>
      <c r="T427" s="106">
        <f>+[3]data1cf!S427</f>
        <v>23148.695980547396</v>
      </c>
      <c r="U427" s="106">
        <f>+[3]data1cf!T427</f>
        <v>22618.60119948737</v>
      </c>
      <c r="V427" s="106">
        <f>+[3]data1cf!U427</f>
        <v>22311.64991181501</v>
      </c>
      <c r="W427" s="106">
        <f>+[3]data1cf!V427</f>
        <v>21557.922152698149</v>
      </c>
      <c r="X427" s="106">
        <f>+[3]data1cf!W427</f>
        <v>21027.328048811811</v>
      </c>
      <c r="Y427" s="106">
        <f>+[3]data1cf!X427</f>
        <v>20496.557419145232</v>
      </c>
      <c r="Z427" s="106">
        <f>+[3]data1cf!Y427</f>
        <v>20187.347472250491</v>
      </c>
      <c r="AA427" s="106">
        <f>+[3]data1cf!Z427</f>
        <v>19434.465240504651</v>
      </c>
      <c r="AB427" s="106">
        <f>+[3]data1cf!AA427</f>
        <v>18903.132618598043</v>
      </c>
      <c r="AC427" s="106">
        <f>+[3]data1cf!AB427</f>
        <v>18371.601315370608</v>
      </c>
      <c r="AD427" s="106">
        <f>+[3]data1cf!AC427</f>
        <v>18061.557812288971</v>
      </c>
      <c r="AE427" s="106">
        <f>+[3]data1cf!AD427</f>
        <v>17307.918644381571</v>
      </c>
      <c r="AF427" s="106">
        <f>+[3]data1cf!AE427</f>
        <v>2872.9699572098907</v>
      </c>
      <c r="AG427" s="106"/>
      <c r="AH427" s="107">
        <f t="shared" si="48"/>
        <v>169306.99976714942</v>
      </c>
      <c r="AI427" s="107">
        <f t="shared" si="50"/>
        <v>278282.93437283306</v>
      </c>
      <c r="AJ427" s="108">
        <f t="shared" si="51"/>
        <v>244553.20808704148</v>
      </c>
      <c r="AK427" s="109">
        <f t="shared" si="49"/>
        <v>0.22225109934806819</v>
      </c>
      <c r="AL427" s="110">
        <f t="shared" si="54"/>
        <v>0.98642825824816793</v>
      </c>
    </row>
    <row r="428" spans="1:38" x14ac:dyDescent="0.2">
      <c r="A428" s="102"/>
      <c r="B428" s="106">
        <f>+[3]data1cf!A428</f>
        <v>-201850.89246550924</v>
      </c>
      <c r="C428" s="106">
        <f>+[3]data1cf!B428</f>
        <v>15117.808865977597</v>
      </c>
      <c r="D428" s="106">
        <f>+[3]data1cf!C428</f>
        <v>57650.311908671531</v>
      </c>
      <c r="E428" s="106">
        <f>+[3]data1cf!D428</f>
        <v>54880.98136536096</v>
      </c>
      <c r="F428" s="106">
        <f>+[3]data1cf!E428</f>
        <v>39388.176103785925</v>
      </c>
      <c r="G428" s="106">
        <f>+[3]data1cf!F428</f>
        <v>37222.358350457551</v>
      </c>
      <c r="H428" s="106">
        <f>+[3]data1cf!G428</f>
        <v>34513.282445078556</v>
      </c>
      <c r="I428" s="106">
        <f>+[3]data1cf!H428</f>
        <v>32258.350376081697</v>
      </c>
      <c r="J428" s="106">
        <f>+[3]data1cf!I428</f>
        <v>31518.603399744839</v>
      </c>
      <c r="K428" s="106">
        <f>+[3]data1cf!J428</f>
        <v>30372.860581904373</v>
      </c>
      <c r="L428" s="106">
        <f>+[3]data1cf!K428</f>
        <v>29338.634881225713</v>
      </c>
      <c r="M428" s="106">
        <f>+[3]data1cf!L428</f>
        <v>28442.699434732109</v>
      </c>
      <c r="N428" s="106">
        <f>+[3]data1cf!M428</f>
        <v>27638.88418467802</v>
      </c>
      <c r="O428" s="106">
        <f>+[3]data1cf!N428</f>
        <v>26506.775967304478</v>
      </c>
      <c r="P428" s="106">
        <f>+[3]data1cf!O428</f>
        <v>34646.362085251647</v>
      </c>
      <c r="Q428" s="106">
        <f>+[3]data1cf!P428</f>
        <v>43103.514741371917</v>
      </c>
      <c r="R428" s="106">
        <f>+[3]data1cf!Q428</f>
        <v>31217.236841538455</v>
      </c>
      <c r="S428" s="106">
        <f>+[3]data1cf!R428</f>
        <v>18927.721422007817</v>
      </c>
      <c r="T428" s="106">
        <f>+[3]data1cf!S428</f>
        <v>18432.635066731877</v>
      </c>
      <c r="U428" s="106">
        <f>+[3]data1cf!T428</f>
        <v>17935.777366628681</v>
      </c>
      <c r="V428" s="106">
        <f>+[3]data1cf!U428</f>
        <v>17654.86977104417</v>
      </c>
      <c r="W428" s="106">
        <f>+[3]data1cf!V428</f>
        <v>16936.533776350807</v>
      </c>
      <c r="X428" s="106">
        <f>+[3]data1cf!W428</f>
        <v>16434.036775029082</v>
      </c>
      <c r="Y428" s="106">
        <f>+[3]data1cf!X428</f>
        <v>15929.546109498726</v>
      </c>
      <c r="Z428" s="106">
        <f>+[3]data1cf!Y428</f>
        <v>15639.462187406123</v>
      </c>
      <c r="AA428" s="106">
        <f>+[3]data1cf!Z428</f>
        <v>14914.342751809203</v>
      </c>
      <c r="AB428" s="106">
        <f>+[3]data1cf!AA428</f>
        <v>14403.505003075195</v>
      </c>
      <c r="AC428" s="106">
        <f>+[3]data1cf!AB428</f>
        <v>13890.423367710169</v>
      </c>
      <c r="AD428" s="106">
        <f>+[3]data1cf!AC428</f>
        <v>13591.656276382826</v>
      </c>
      <c r="AE428" s="106">
        <f>+[3]data1cf!AD428</f>
        <v>12857.257151193287</v>
      </c>
      <c r="AF428" s="106">
        <f>+[3]data1cf!AE428</f>
        <v>-2386.2225737770023</v>
      </c>
      <c r="AG428" s="106"/>
      <c r="AH428" s="107">
        <f t="shared" si="48"/>
        <v>103795.75230375346</v>
      </c>
      <c r="AI428" s="107">
        <f t="shared" si="50"/>
        <v>197128.0256485506</v>
      </c>
      <c r="AJ428" s="108">
        <f t="shared" si="51"/>
        <v>167202.3250013642</v>
      </c>
      <c r="AK428" s="109">
        <f t="shared" si="49"/>
        <v>0.17219522595405579</v>
      </c>
      <c r="AL428" s="110">
        <f t="shared" si="54"/>
        <v>0.95244347834700427</v>
      </c>
    </row>
    <row r="429" spans="1:38" x14ac:dyDescent="0.2">
      <c r="A429" s="102"/>
      <c r="B429" s="106">
        <f>+[3]data1cf!A429</f>
        <v>-195890.39995413052</v>
      </c>
      <c r="C429" s="106">
        <f>+[3]data1cf!B429</f>
        <v>18566.388194251107</v>
      </c>
      <c r="D429" s="106">
        <f>+[3]data1cf!C429</f>
        <v>58143.355071292724</v>
      </c>
      <c r="E429" s="106">
        <f>+[3]data1cf!D429</f>
        <v>54391.481503409188</v>
      </c>
      <c r="F429" s="106">
        <f>+[3]data1cf!E429</f>
        <v>41372.141228188688</v>
      </c>
      <c r="G429" s="106">
        <f>+[3]data1cf!F429</f>
        <v>39176.522886411927</v>
      </c>
      <c r="H429" s="106">
        <f>+[3]data1cf!G429</f>
        <v>36468.968375916593</v>
      </c>
      <c r="I429" s="106">
        <f>+[3]data1cf!H429</f>
        <v>34205.162325187033</v>
      </c>
      <c r="J429" s="106">
        <f>+[3]data1cf!I429</f>
        <v>33420.788094212534</v>
      </c>
      <c r="K429" s="106">
        <f>+[3]data1cf!J429</f>
        <v>32225.594280850957</v>
      </c>
      <c r="L429" s="106">
        <f>+[3]data1cf!K429</f>
        <v>31147.717782399064</v>
      </c>
      <c r="M429" s="106">
        <f>+[3]data1cf!L429</f>
        <v>30204.417516761489</v>
      </c>
      <c r="N429" s="106">
        <f>+[3]data1cf!M429</f>
        <v>29358.931469884454</v>
      </c>
      <c r="O429" s="106">
        <f>+[3]data1cf!N429</f>
        <v>28179.498294246143</v>
      </c>
      <c r="P429" s="106">
        <f>+[3]data1cf!O429</f>
        <v>36006.416281373138</v>
      </c>
      <c r="Q429" s="106">
        <f>+[3]data1cf!P429</f>
        <v>44165.416793347809</v>
      </c>
      <c r="R429" s="106">
        <f>+[3]data1cf!Q429</f>
        <v>32613.014056262677</v>
      </c>
      <c r="S429" s="106">
        <f>+[3]data1cf!R429</f>
        <v>20655.029552956963</v>
      </c>
      <c r="T429" s="106">
        <f>+[3]data1cf!S429</f>
        <v>20151.140008989372</v>
      </c>
      <c r="U429" s="106">
        <f>+[3]data1cf!T429</f>
        <v>19646.100028378074</v>
      </c>
      <c r="V429" s="106">
        <f>+[3]data1cf!U429</f>
        <v>19358.492838014121</v>
      </c>
      <c r="W429" s="106">
        <f>+[3]data1cf!V429</f>
        <v>18632.429669434554</v>
      </c>
      <c r="X429" s="106">
        <f>+[3]data1cf!W429</f>
        <v>18123.72712766294</v>
      </c>
      <c r="Y429" s="106">
        <f>+[3]data1cf!X429</f>
        <v>17613.729759313515</v>
      </c>
      <c r="Z429" s="106">
        <f>+[3]data1cf!Y429</f>
        <v>17319.664253514762</v>
      </c>
      <c r="AA429" s="106">
        <f>+[3]data1cf!Z429</f>
        <v>16589.693998348364</v>
      </c>
      <c r="AB429" s="106">
        <f>+[3]data1cf!AA429</f>
        <v>16075.574385145814</v>
      </c>
      <c r="AC429" s="106">
        <f>+[3]data1cf!AB429</f>
        <v>15559.997433222601</v>
      </c>
      <c r="AD429" s="106">
        <f>+[3]data1cf!AC429</f>
        <v>15260.317617724606</v>
      </c>
      <c r="AE429" s="106">
        <f>+[3]data1cf!AD429</f>
        <v>14524.295320962865</v>
      </c>
      <c r="AF429" s="106">
        <f>+[3]data1cf!AE429</f>
        <v>-284.40993060910841</v>
      </c>
      <c r="AG429" s="106"/>
      <c r="AH429" s="107">
        <f t="shared" si="48"/>
        <v>125272.38895446785</v>
      </c>
      <c r="AI429" s="107">
        <f t="shared" si="50"/>
        <v>223666.98589382964</v>
      </c>
      <c r="AJ429" s="108">
        <f t="shared" si="51"/>
        <v>192593.04804718547</v>
      </c>
      <c r="AK429" s="109">
        <f t="shared" si="49"/>
        <v>0.18817014098167417</v>
      </c>
      <c r="AL429" s="110">
        <f t="shared" si="54"/>
        <v>0.96844083785277291</v>
      </c>
    </row>
    <row r="430" spans="1:38" x14ac:dyDescent="0.2">
      <c r="A430" s="102"/>
      <c r="B430" s="106">
        <f>+[3]data1cf!A430</f>
        <v>-177235.69562993711</v>
      </c>
      <c r="C430" s="106">
        <f>+[3]data1cf!B430</f>
        <v>32025.176019670616</v>
      </c>
      <c r="D430" s="106">
        <f>+[3]data1cf!C430</f>
        <v>69228.133356183491</v>
      </c>
      <c r="E430" s="106">
        <f>+[3]data1cf!D430</f>
        <v>65662.53410889933</v>
      </c>
      <c r="F430" s="106">
        <f>+[3]data1cf!E430</f>
        <v>50711.737058362429</v>
      </c>
      <c r="G430" s="106">
        <f>+[3]data1cf!F430</f>
        <v>48319.047928424843</v>
      </c>
      <c r="H430" s="106">
        <f>+[3]data1cf!G430</f>
        <v>45527.703860808077</v>
      </c>
      <c r="I430" s="106">
        <f>+[3]data1cf!H430</f>
        <v>43150.975821204745</v>
      </c>
      <c r="J430" s="106">
        <f>+[3]data1cf!I430</f>
        <v>42149.829137300447</v>
      </c>
      <c r="K430" s="106">
        <f>+[3]data1cf!J430</f>
        <v>40707.985942239626</v>
      </c>
      <c r="L430" s="106">
        <f>+[3]data1cf!K430</f>
        <v>39409.778236545972</v>
      </c>
      <c r="M430" s="106">
        <f>+[3]data1cf!L430</f>
        <v>38234.939925350598</v>
      </c>
      <c r="N430" s="106">
        <f>+[3]data1cf!M430</f>
        <v>37183.016583607619</v>
      </c>
      <c r="O430" s="106">
        <f>+[3]data1cf!N430</f>
        <v>35766.560257279678</v>
      </c>
      <c r="P430" s="106">
        <f>+[3]data1cf!O430</f>
        <v>42533.315643917274</v>
      </c>
      <c r="Q430" s="106">
        <f>+[3]data1cf!P430</f>
        <v>49704.545828942675</v>
      </c>
      <c r="R430" s="106">
        <f>+[3]data1cf!Q430</f>
        <v>39175.417500504867</v>
      </c>
      <c r="S430" s="106">
        <f>+[3]data1cf!R430</f>
        <v>28221.986239916005</v>
      </c>
      <c r="T430" s="106">
        <f>+[3]data1cf!S430</f>
        <v>27664.115139381945</v>
      </c>
      <c r="U430" s="106">
        <f>+[3]data1cf!T430</f>
        <v>27107.678480613635</v>
      </c>
      <c r="V430" s="106">
        <f>+[3]data1cf!U430</f>
        <v>26779.684388382928</v>
      </c>
      <c r="W430" s="106">
        <f>+[3]data1cf!V430</f>
        <v>25999.281912383442</v>
      </c>
      <c r="X430" s="106">
        <f>+[3]data1cf!W430</f>
        <v>25447.411981150188</v>
      </c>
      <c r="Y430" s="106">
        <f>+[3]data1cf!X430</f>
        <v>24897.156526761632</v>
      </c>
      <c r="Z430" s="106">
        <f>+[3]data1cf!Y430</f>
        <v>24573.802305568548</v>
      </c>
      <c r="AA430" s="106">
        <f>+[3]data1cf!Z430</f>
        <v>23801.684238769085</v>
      </c>
      <c r="AB430" s="106">
        <f>+[3]data1cf!AA430</f>
        <v>23256.568676454124</v>
      </c>
      <c r="AC430" s="106">
        <f>+[3]data1cf!AB430</f>
        <v>22713.270222051397</v>
      </c>
      <c r="AD430" s="106">
        <f>+[3]data1cf!AC430</f>
        <v>22396.888969549203</v>
      </c>
      <c r="AE430" s="106">
        <f>+[3]data1cf!AD430</f>
        <v>21632.344325329192</v>
      </c>
      <c r="AF430" s="106">
        <f>+[3]data1cf!AE430</f>
        <v>8167.0394532278442</v>
      </c>
      <c r="AG430" s="106"/>
      <c r="AH430" s="107">
        <f t="shared" si="48"/>
        <v>230194.93798532739</v>
      </c>
      <c r="AI430" s="107">
        <f t="shared" si="50"/>
        <v>353656.52499731828</v>
      </c>
      <c r="AJ430" s="108">
        <f t="shared" si="51"/>
        <v>316495.42634991073</v>
      </c>
      <c r="AK430" s="109">
        <f t="shared" si="49"/>
        <v>0.27447332739830022</v>
      </c>
      <c r="AL430" s="110">
        <f t="shared" si="54"/>
        <v>0.99576497945492881</v>
      </c>
    </row>
    <row r="431" spans="1:38" x14ac:dyDescent="0.2">
      <c r="A431" s="102"/>
      <c r="B431" s="106">
        <f>+[3]data1cf!A431</f>
        <v>-210009.5974594595</v>
      </c>
      <c r="C431" s="106">
        <f>+[3]data1cf!B431</f>
        <v>12777.588196576951</v>
      </c>
      <c r="D431" s="106">
        <f>+[3]data1cf!C431</f>
        <v>56248.135532519969</v>
      </c>
      <c r="E431" s="106">
        <f>+[3]data1cf!D431</f>
        <v>53834.402464446277</v>
      </c>
      <c r="F431" s="106">
        <f>+[3]data1cf!E431</f>
        <v>38909.929174537567</v>
      </c>
      <c r="G431" s="106">
        <f>+[3]data1cf!F431</f>
        <v>36710.709241819277</v>
      </c>
      <c r="H431" s="106">
        <f>+[3]data1cf!G431</f>
        <v>33936.259080587566</v>
      </c>
      <c r="I431" s="106">
        <f>+[3]data1cf!H431</f>
        <v>31632.613664643912</v>
      </c>
      <c r="J431" s="106">
        <f>+[3]data1cf!I431</f>
        <v>30898.844228405957</v>
      </c>
      <c r="K431" s="106">
        <f>+[3]data1cf!J431</f>
        <v>29755.117729046033</v>
      </c>
      <c r="L431" s="106">
        <f>+[3]data1cf!K431</f>
        <v>28720.805081146435</v>
      </c>
      <c r="M431" s="106">
        <f>+[3]data1cf!L431</f>
        <v>27830.164499645362</v>
      </c>
      <c r="N431" s="106">
        <f>+[3]data1cf!M431</f>
        <v>27029.053540508954</v>
      </c>
      <c r="O431" s="106">
        <f>+[3]data1cf!N431</f>
        <v>25898.175988219489</v>
      </c>
      <c r="P431" s="106">
        <f>+[3]data1cf!O431</f>
        <v>34407.41983740565</v>
      </c>
      <c r="Q431" s="106">
        <f>+[3]data1cf!P431</f>
        <v>43233.631278951339</v>
      </c>
      <c r="R431" s="106">
        <f>+[3]data1cf!Q431</f>
        <v>30874.862318156898</v>
      </c>
      <c r="S431" s="106">
        <f>+[3]data1cf!R431</f>
        <v>18107.9277104992</v>
      </c>
      <c r="T431" s="106">
        <f>+[3]data1cf!S431</f>
        <v>17606.000334396769</v>
      </c>
      <c r="U431" s="106">
        <f>+[3]data1cf!T431</f>
        <v>17101.910303344222</v>
      </c>
      <c r="V431" s="106">
        <f>+[3]data1cf!U431</f>
        <v>16816.293384051729</v>
      </c>
      <c r="W431" s="106">
        <f>+[3]data1cf!V431</f>
        <v>16086.98081140568</v>
      </c>
      <c r="X431" s="106">
        <f>+[3]data1cf!W431</f>
        <v>15576.005693662424</v>
      </c>
      <c r="Y431" s="106">
        <f>+[3]data1cf!X431</f>
        <v>15062.596488719981</v>
      </c>
      <c r="Z431" s="106">
        <f>+[3]data1cf!Y431</f>
        <v>14765.935149819314</v>
      </c>
      <c r="AA431" s="106">
        <f>+[3]data1cf!Z431</f>
        <v>14028.181536094802</v>
      </c>
      <c r="AB431" s="106">
        <f>+[3]data1cf!AA431</f>
        <v>13507.023105424312</v>
      </c>
      <c r="AC431" s="106">
        <f>+[3]data1cf!AB431</f>
        <v>12983.125088166747</v>
      </c>
      <c r="AD431" s="106">
        <f>+[3]data1cf!AC431</f>
        <v>12675.711736555466</v>
      </c>
      <c r="AE431" s="106">
        <f>+[3]data1cf!AD431</f>
        <v>11926.779077871844</v>
      </c>
      <c r="AF431" s="106">
        <f>+[3]data1cf!AE431</f>
        <v>-3924.2012118068778</v>
      </c>
      <c r="AG431" s="106"/>
      <c r="AH431" s="107">
        <f t="shared" si="48"/>
        <v>87382.467865733764</v>
      </c>
      <c r="AI431" s="107">
        <f t="shared" si="50"/>
        <v>178748.26841061912</v>
      </c>
      <c r="AJ431" s="108">
        <f t="shared" si="51"/>
        <v>149099.16149575208</v>
      </c>
      <c r="AK431" s="109">
        <f t="shared" si="49"/>
        <v>0.15866622328758243</v>
      </c>
      <c r="AL431" s="110">
        <f t="shared" si="54"/>
        <v>0.93682519235184336</v>
      </c>
    </row>
    <row r="432" spans="1:38" x14ac:dyDescent="0.2">
      <c r="A432" s="102"/>
      <c r="B432" s="106">
        <f>+[3]data1cf!A432</f>
        <v>-184073.05585689191</v>
      </c>
      <c r="C432" s="106">
        <f>+[3]data1cf!B432</f>
        <v>21631.843717799915</v>
      </c>
      <c r="D432" s="106">
        <f>+[3]data1cf!C432</f>
        <v>60898.039369991297</v>
      </c>
      <c r="E432" s="106">
        <f>+[3]data1cf!D432</f>
        <v>60394.668756908184</v>
      </c>
      <c r="F432" s="106">
        <f>+[3]data1cf!E432</f>
        <v>45103.395212577409</v>
      </c>
      <c r="G432" s="106">
        <f>+[3]data1cf!F432</f>
        <v>42855.398215335998</v>
      </c>
      <c r="H432" s="106">
        <f>+[3]data1cf!G432</f>
        <v>40156.579304938045</v>
      </c>
      <c r="I432" s="106">
        <f>+[3]data1cf!H432</f>
        <v>37880.679114552215</v>
      </c>
      <c r="J432" s="106">
        <f>+[3]data1cf!I432</f>
        <v>37012.806112773789</v>
      </c>
      <c r="K432" s="106">
        <f>+[3]data1cf!J432</f>
        <v>35725.50451659612</v>
      </c>
      <c r="L432" s="106">
        <f>+[3]data1cf!K432</f>
        <v>34566.492413343236</v>
      </c>
      <c r="M432" s="106">
        <f>+[3]data1cf!L432</f>
        <v>33534.666144812669</v>
      </c>
      <c r="N432" s="106">
        <f>+[3]data1cf!M432</f>
        <v>32611.472936013975</v>
      </c>
      <c r="O432" s="106">
        <f>+[3]data1cf!N432</f>
        <v>31343.955110979368</v>
      </c>
      <c r="P432" s="106">
        <f>+[3]data1cf!O432</f>
        <v>38556.243637322106</v>
      </c>
      <c r="Q432" s="106">
        <f>+[3]data1cf!P432</f>
        <v>46127.652909407232</v>
      </c>
      <c r="R432" s="106">
        <f>+[3]data1cf!Q432</f>
        <v>35238.594243876214</v>
      </c>
      <c r="S432" s="106">
        <f>+[3]data1cf!R432</f>
        <v>23940.041361561365</v>
      </c>
      <c r="T432" s="106">
        <f>+[3]data1cf!S432</f>
        <v>23420.40554810797</v>
      </c>
      <c r="U432" s="106">
        <f>+[3]data1cf!T432</f>
        <v>22900.808878508164</v>
      </c>
      <c r="V432" s="106">
        <f>+[3]data1cf!U432</f>
        <v>22601.173209722983</v>
      </c>
      <c r="W432" s="106">
        <f>+[3]data1cf!V432</f>
        <v>21861.737703360697</v>
      </c>
      <c r="X432" s="106">
        <f>+[3]data1cf!W432</f>
        <v>21342.265653189577</v>
      </c>
      <c r="Y432" s="106">
        <f>+[3]data1cf!X432</f>
        <v>20822.837659770434</v>
      </c>
      <c r="Z432" s="106">
        <f>+[3]data1cf!Y432</f>
        <v>20521.965055579843</v>
      </c>
      <c r="AA432" s="106">
        <f>+[3]data1cf!Z432</f>
        <v>19784.119169649188</v>
      </c>
      <c r="AB432" s="106">
        <f>+[3]data1cf!AA432</f>
        <v>19264.831436494947</v>
      </c>
      <c r="AC432" s="106">
        <f>+[3]data1cf!AB432</f>
        <v>18745.59328960321</v>
      </c>
      <c r="AD432" s="106">
        <f>+[3]data1cf!AC432</f>
        <v>18444.998096436364</v>
      </c>
      <c r="AE432" s="106">
        <f>+[3]data1cf!AD432</f>
        <v>17707.271749586085</v>
      </c>
      <c r="AF432" s="106">
        <f>+[3]data1cf!AE432</f>
        <v>3761.674522067231</v>
      </c>
      <c r="AG432" s="106"/>
      <c r="AH432" s="107">
        <f t="shared" si="48"/>
        <v>169981.2312762033</v>
      </c>
      <c r="AI432" s="107">
        <f t="shared" si="50"/>
        <v>278631.1387156811</v>
      </c>
      <c r="AJ432" s="108">
        <f t="shared" si="51"/>
        <v>245194.52632971489</v>
      </c>
      <c r="AK432" s="109">
        <f t="shared" si="49"/>
        <v>0.22385870814323428</v>
      </c>
      <c r="AL432" s="110">
        <f t="shared" si="54"/>
        <v>0.98650107984661639</v>
      </c>
    </row>
    <row r="433" spans="1:38" x14ac:dyDescent="0.2">
      <c r="A433" s="102"/>
      <c r="B433" s="106">
        <f>+[3]data1cf!A433</f>
        <v>-164933.98137202486</v>
      </c>
      <c r="C433" s="106">
        <f>+[3]data1cf!B433</f>
        <v>34074.723006387401</v>
      </c>
      <c r="D433" s="106">
        <f>+[3]data1cf!C433</f>
        <v>71309.963869978368</v>
      </c>
      <c r="E433" s="106">
        <f>+[3]data1cf!D433</f>
        <v>65262.299998150629</v>
      </c>
      <c r="F433" s="106">
        <f>+[3]data1cf!E433</f>
        <v>51850.675967140647</v>
      </c>
      <c r="G433" s="106">
        <f>+[3]data1cf!F433</f>
        <v>49494.495057212742</v>
      </c>
      <c r="H433" s="106">
        <f>+[3]data1cf!G433</f>
        <v>46789.902624094015</v>
      </c>
      <c r="I433" s="106">
        <f>+[3]data1cf!H433</f>
        <v>44475.258993920943</v>
      </c>
      <c r="J433" s="106">
        <f>+[3]data1cf!I433</f>
        <v>43454.807850006546</v>
      </c>
      <c r="K433" s="106">
        <f>+[3]data1cf!J433</f>
        <v>41997.660103993243</v>
      </c>
      <c r="L433" s="106">
        <f>+[3]data1cf!K433</f>
        <v>40688.409041958279</v>
      </c>
      <c r="M433" s="106">
        <f>+[3]data1cf!L433</f>
        <v>39494.468330557211</v>
      </c>
      <c r="N433" s="106">
        <f>+[3]data1cf!M433</f>
        <v>38428.32040140008</v>
      </c>
      <c r="O433" s="106">
        <f>+[3]data1cf!N433</f>
        <v>36998.140879794082</v>
      </c>
      <c r="P433" s="106">
        <f>+[3]data1cf!O433</f>
        <v>43196.633868727571</v>
      </c>
      <c r="Q433" s="106">
        <f>+[3]data1cf!P433</f>
        <v>49804.103537436764</v>
      </c>
      <c r="R433" s="106">
        <f>+[3]data1cf!Q433</f>
        <v>39984.50672285122</v>
      </c>
      <c r="S433" s="106">
        <f>+[3]data1cf!R433</f>
        <v>29746.518036523266</v>
      </c>
      <c r="T433" s="106">
        <f>+[3]data1cf!S433</f>
        <v>29195.433961994495</v>
      </c>
      <c r="U433" s="106">
        <f>+[3]data1cf!T433</f>
        <v>28646.459989285999</v>
      </c>
      <c r="V433" s="106">
        <f>+[3]data1cf!U433</f>
        <v>28322.97457273888</v>
      </c>
      <c r="W433" s="106">
        <f>+[3]data1cf!V433</f>
        <v>27555.097460639765</v>
      </c>
      <c r="X433" s="106">
        <f>+[3]data1cf!W433</f>
        <v>27012.841265058989</v>
      </c>
      <c r="Y433" s="106">
        <f>+[3]data1cf!X433</f>
        <v>26472.960007666872</v>
      </c>
      <c r="Z433" s="106">
        <f>+[3]data1cf!Y433</f>
        <v>26157.277098999897</v>
      </c>
      <c r="AA433" s="106">
        <f>+[3]data1cf!Z433</f>
        <v>25400.609437475796</v>
      </c>
      <c r="AB433" s="106">
        <f>+[3]data1cf!AA433</f>
        <v>24868.289097424567</v>
      </c>
      <c r="AC433" s="106">
        <f>+[3]data1cf!AB433</f>
        <v>24338.641771227951</v>
      </c>
      <c r="AD433" s="106">
        <f>+[3]data1cf!AC433</f>
        <v>24033.449355087258</v>
      </c>
      <c r="AE433" s="106">
        <f>+[3]data1cf!AD433</f>
        <v>23287.68932777342</v>
      </c>
      <c r="AF433" s="106">
        <f>+[3]data1cf!AE433</f>
        <v>10736.062761243273</v>
      </c>
      <c r="AG433" s="106"/>
      <c r="AH433" s="107">
        <f t="shared" si="48"/>
        <v>254459.35498501209</v>
      </c>
      <c r="AI433" s="107">
        <f t="shared" si="50"/>
        <v>381575.79680010653</v>
      </c>
      <c r="AJ433" s="108">
        <f t="shared" si="51"/>
        <v>343825.90660600993</v>
      </c>
      <c r="AK433" s="109">
        <f t="shared" si="49"/>
        <v>0.30515258908271781</v>
      </c>
      <c r="AL433" s="110">
        <f t="shared" si="54"/>
        <v>0.9972488859976375</v>
      </c>
    </row>
    <row r="434" spans="1:38" x14ac:dyDescent="0.2">
      <c r="A434" s="102"/>
      <c r="B434" s="106">
        <f>+[3]data1cf!A434</f>
        <v>-199263.79599798791</v>
      </c>
      <c r="C434" s="106">
        <f>+[3]data1cf!B434</f>
        <v>17855.794829051563</v>
      </c>
      <c r="D434" s="106">
        <f>+[3]data1cf!C434</f>
        <v>59058.670738217101</v>
      </c>
      <c r="E434" s="106">
        <f>+[3]data1cf!D434</f>
        <v>56096.832741784805</v>
      </c>
      <c r="F434" s="106">
        <f>+[3]data1cf!E434</f>
        <v>41972.449372134157</v>
      </c>
      <c r="G434" s="106">
        <f>+[3]data1cf!F434</f>
        <v>39736.556476715312</v>
      </c>
      <c r="H434" s="106">
        <f>+[3]data1cf!G434</f>
        <v>36979.396223237462</v>
      </c>
      <c r="I434" s="106">
        <f>+[3]data1cf!H434</f>
        <v>34673.74062012753</v>
      </c>
      <c r="J434" s="106">
        <f>+[3]data1cf!I434</f>
        <v>33872.181615430105</v>
      </c>
      <c r="K434" s="106">
        <f>+[3]data1cf!J434</f>
        <v>32654.3971582964</v>
      </c>
      <c r="L434" s="106">
        <f>+[3]data1cf!K434</f>
        <v>31555.142006848153</v>
      </c>
      <c r="M434" s="106">
        <f>+[3]data1cf!L434</f>
        <v>30592.794634548249</v>
      </c>
      <c r="N434" s="106">
        <f>+[3]data1cf!M434</f>
        <v>29729.046328945158</v>
      </c>
      <c r="O434" s="106">
        <f>+[3]data1cf!N434</f>
        <v>28527.455430064576</v>
      </c>
      <c r="P434" s="106">
        <f>+[3]data1cf!O434</f>
        <v>36486.414046012447</v>
      </c>
      <c r="Q434" s="106">
        <f>+[3]data1cf!P434</f>
        <v>44784.081064040678</v>
      </c>
      <c r="R434" s="106">
        <f>+[3]data1cf!Q434</f>
        <v>33030.793678807138</v>
      </c>
      <c r="S434" s="106">
        <f>+[3]data1cf!R434</f>
        <v>20866.984553811213</v>
      </c>
      <c r="T434" s="106">
        <f>+[3]data1cf!S434</f>
        <v>20353.528346740306</v>
      </c>
      <c r="U434" s="106">
        <f>+[3]data1cf!T434</f>
        <v>19838.923479095378</v>
      </c>
      <c r="V434" s="106">
        <f>+[3]data1cf!U434</f>
        <v>19544.418410771133</v>
      </c>
      <c r="W434" s="106">
        <f>+[3]data1cf!V434</f>
        <v>18806.128889020096</v>
      </c>
      <c r="X434" s="106">
        <f>+[3]data1cf!W434</f>
        <v>18287.86711455795</v>
      </c>
      <c r="Y434" s="106">
        <f>+[3]data1cf!X434</f>
        <v>17768.312512500008</v>
      </c>
      <c r="Z434" s="106">
        <f>+[3]data1cf!Y434</f>
        <v>17467.237419385754</v>
      </c>
      <c r="AA434" s="106">
        <f>+[3]data1cf!Z434</f>
        <v>16725.1685227407</v>
      </c>
      <c r="AB434" s="106">
        <f>+[3]data1cf!AA434</f>
        <v>16201.498039842656</v>
      </c>
      <c r="AC434" s="106">
        <f>+[3]data1cf!AB434</f>
        <v>15676.372468095815</v>
      </c>
      <c r="AD434" s="106">
        <f>+[3]data1cf!AC434</f>
        <v>15369.588041562227</v>
      </c>
      <c r="AE434" s="106">
        <f>+[3]data1cf!AD434</f>
        <v>14621.580137813857</v>
      </c>
      <c r="AF434" s="106">
        <f>+[3]data1cf!AE434</f>
        <v>-442.72626128004777</v>
      </c>
      <c r="AG434" s="106"/>
      <c r="AH434" s="107">
        <f t="shared" si="48"/>
        <v>126094.45701499637</v>
      </c>
      <c r="AI434" s="107">
        <f t="shared" si="50"/>
        <v>225827.92850027751</v>
      </c>
      <c r="AJ434" s="108">
        <f t="shared" si="51"/>
        <v>194291.87787139704</v>
      </c>
      <c r="AK434" s="109">
        <f t="shared" si="49"/>
        <v>0.18723128437995912</v>
      </c>
      <c r="AL434" s="110">
        <f t="shared" si="54"/>
        <v>0.96947716474184931</v>
      </c>
    </row>
    <row r="435" spans="1:38" x14ac:dyDescent="0.2">
      <c r="A435" s="102"/>
      <c r="B435" s="106">
        <f>+[3]data1cf!A435</f>
        <v>-192117.44547050394</v>
      </c>
      <c r="C435" s="106">
        <f>+[3]data1cf!B435</f>
        <v>25200.021918964776</v>
      </c>
      <c r="D435" s="106">
        <f>+[3]data1cf!C435</f>
        <v>63453.11185090155</v>
      </c>
      <c r="E435" s="106">
        <f>+[3]data1cf!D435</f>
        <v>61441.66757405932</v>
      </c>
      <c r="F435" s="106">
        <f>+[3]data1cf!E435</f>
        <v>46359.46831914442</v>
      </c>
      <c r="G435" s="106">
        <f>+[3]data1cf!F435</f>
        <v>44021.248538973363</v>
      </c>
      <c r="H435" s="106">
        <f>+[3]data1cf!G435</f>
        <v>41209.100289545502</v>
      </c>
      <c r="I435" s="106">
        <f>+[3]data1cf!H435</f>
        <v>38838.175911645201</v>
      </c>
      <c r="J435" s="106">
        <f>+[3]data1cf!I435</f>
        <v>37933.644677261356</v>
      </c>
      <c r="K435" s="106">
        <f>+[3]data1cf!J435</f>
        <v>36597.622125053807</v>
      </c>
      <c r="L435" s="106">
        <f>+[3]data1cf!K435</f>
        <v>35392.321589382205</v>
      </c>
      <c r="M435" s="106">
        <f>+[3]data1cf!L435</f>
        <v>34319.743450234848</v>
      </c>
      <c r="N435" s="106">
        <f>+[3]data1cf!M435</f>
        <v>33357.261916938718</v>
      </c>
      <c r="O435" s="106">
        <f>+[3]data1cf!N435</f>
        <v>32041.888903646781</v>
      </c>
      <c r="P435" s="106">
        <f>+[3]data1cf!O435</f>
        <v>39573.622462816362</v>
      </c>
      <c r="Q435" s="106">
        <f>+[3]data1cf!P435</f>
        <v>47478.766026587393</v>
      </c>
      <c r="R435" s="106">
        <f>+[3]data1cf!Q435</f>
        <v>36111.880771815369</v>
      </c>
      <c r="S435" s="106">
        <f>+[3]data1cf!R435</f>
        <v>24324.359254497802</v>
      </c>
      <c r="T435" s="106">
        <f>+[3]data1cf!S435</f>
        <v>23783.391643654933</v>
      </c>
      <c r="U435" s="106">
        <f>+[3]data1cf!T435</f>
        <v>23242.43144986211</v>
      </c>
      <c r="V435" s="106">
        <f>+[3]data1cf!U435</f>
        <v>22927.435152047197</v>
      </c>
      <c r="W435" s="106">
        <f>+[3]data1cf!V435</f>
        <v>22160.534210147576</v>
      </c>
      <c r="X435" s="106">
        <f>+[3]data1cf!W435</f>
        <v>21619.59762947516</v>
      </c>
      <c r="Y435" s="106">
        <f>+[3]data1cf!X435</f>
        <v>21078.669396757832</v>
      </c>
      <c r="Z435" s="106">
        <f>+[3]data1cf!Y435</f>
        <v>20762.024517952901</v>
      </c>
      <c r="AA435" s="106">
        <f>+[3]data1cf!Z435</f>
        <v>19996.838984456081</v>
      </c>
      <c r="AB435" s="106">
        <f>+[3]data1cf!AA435</f>
        <v>19455.937328513814</v>
      </c>
      <c r="AC435" s="106">
        <f>+[3]data1cf!AB435</f>
        <v>18915.045068268533</v>
      </c>
      <c r="AD435" s="106">
        <f>+[3]data1cf!AC435</f>
        <v>18598.283826976905</v>
      </c>
      <c r="AE435" s="106">
        <f>+[3]data1cf!AD435</f>
        <v>17833.289870808556</v>
      </c>
      <c r="AF435" s="106">
        <f>+[3]data1cf!AE435</f>
        <v>3279.1428247073345</v>
      </c>
      <c r="AG435" s="106"/>
      <c r="AH435" s="107">
        <f t="shared" si="48"/>
        <v>173768.63289429538</v>
      </c>
      <c r="AI435" s="107">
        <f t="shared" si="50"/>
        <v>285149.49784567818</v>
      </c>
      <c r="AJ435" s="108">
        <f t="shared" si="51"/>
        <v>250739.08414685598</v>
      </c>
      <c r="AK435" s="109">
        <f t="shared" si="49"/>
        <v>0.22323541045188905</v>
      </c>
      <c r="AL435" s="110">
        <f t="shared" ref="AL435:AL450" si="55">1-EXP(-(1/0.25)*(AI435/ABS($AI$1010)))</f>
        <v>0.98779440863161661</v>
      </c>
    </row>
    <row r="436" spans="1:38" x14ac:dyDescent="0.2">
      <c r="A436" s="102"/>
      <c r="B436" s="106">
        <f>+[3]data1cf!A436</f>
        <v>-192990.93782926089</v>
      </c>
      <c r="C436" s="106">
        <f>+[3]data1cf!B436</f>
        <v>23725.839590306234</v>
      </c>
      <c r="D436" s="106">
        <f>+[3]data1cf!C436</f>
        <v>62614.607232060487</v>
      </c>
      <c r="E436" s="106">
        <f>+[3]data1cf!D436</f>
        <v>60380.439187934448</v>
      </c>
      <c r="F436" s="106">
        <f>+[3]data1cf!E436</f>
        <v>45490.584461687729</v>
      </c>
      <c r="G436" s="106">
        <f>+[3]data1cf!F436</f>
        <v>43175.90323798098</v>
      </c>
      <c r="H436" s="106">
        <f>+[3]data1cf!G436</f>
        <v>40379.886509745134</v>
      </c>
      <c r="I436" s="106">
        <f>+[3]data1cf!H436</f>
        <v>38025.988705415046</v>
      </c>
      <c r="J436" s="106">
        <f>+[3]data1cf!I436</f>
        <v>37142.237297002983</v>
      </c>
      <c r="K436" s="106">
        <f>+[3]data1cf!J436</f>
        <v>35830.431179145147</v>
      </c>
      <c r="L436" s="106">
        <f>+[3]data1cf!K436</f>
        <v>34646.989057315543</v>
      </c>
      <c r="M436" s="106">
        <f>+[3]data1cf!L436</f>
        <v>33596.736589888882</v>
      </c>
      <c r="N436" s="106">
        <f>+[3]data1cf!M436</f>
        <v>32654.401740754445</v>
      </c>
      <c r="O436" s="106">
        <f>+[3]data1cf!N436</f>
        <v>31362.38464081788</v>
      </c>
      <c r="P436" s="106">
        <f>+[3]data1cf!O436</f>
        <v>38955.008948730261</v>
      </c>
      <c r="Q436" s="106">
        <f>+[3]data1cf!P436</f>
        <v>46913.936526690864</v>
      </c>
      <c r="R436" s="106">
        <f>+[3]data1cf!Q436</f>
        <v>35502.123824031107</v>
      </c>
      <c r="S436" s="106">
        <f>+[3]data1cf!R436</f>
        <v>23672.120967465773</v>
      </c>
      <c r="T436" s="106">
        <f>+[3]data1cf!S436</f>
        <v>23137.324785280311</v>
      </c>
      <c r="U436" s="106">
        <f>+[3]data1cf!T436</f>
        <v>22602.326529823033</v>
      </c>
      <c r="V436" s="106">
        <f>+[3]data1cf!U436</f>
        <v>22291.898528813006</v>
      </c>
      <c r="W436" s="106">
        <f>+[3]data1cf!V436</f>
        <v>21531.699368434391</v>
      </c>
      <c r="X436" s="106">
        <f>+[3]data1cf!W436</f>
        <v>20996.057787052821</v>
      </c>
      <c r="Y436" s="106">
        <f>+[3]data1cf!X436</f>
        <v>20460.188770423614</v>
      </c>
      <c r="Z436" s="106">
        <f>+[3]data1cf!Y436</f>
        <v>20147.235237882414</v>
      </c>
      <c r="AA436" s="106">
        <f>+[3]data1cf!Z436</f>
        <v>19387.740934500376</v>
      </c>
      <c r="AB436" s="106">
        <f>+[3]data1cf!AA436</f>
        <v>18851.147848875597</v>
      </c>
      <c r="AC436" s="106">
        <f>+[3]data1cf!AB436</f>
        <v>18314.298782875849</v>
      </c>
      <c r="AD436" s="106">
        <f>+[3]data1cf!AC436</f>
        <v>18000.228301819574</v>
      </c>
      <c r="AE436" s="106">
        <f>+[3]data1cf!AD436</f>
        <v>17239.801761723837</v>
      </c>
      <c r="AF436" s="106">
        <f>+[3]data1cf!AE436</f>
        <v>2625.1394356609235</v>
      </c>
      <c r="AG436" s="106"/>
      <c r="AH436" s="107">
        <f t="shared" si="48"/>
        <v>164972.14258703415</v>
      </c>
      <c r="AI436" s="107">
        <f t="shared" si="50"/>
        <v>274085.58963896288</v>
      </c>
      <c r="AJ436" s="108">
        <f t="shared" si="51"/>
        <v>240250.57198294462</v>
      </c>
      <c r="AK436" s="109">
        <f t="shared" si="49"/>
        <v>0.21662124991416934</v>
      </c>
      <c r="AL436" s="110">
        <f t="shared" si="55"/>
        <v>0.98551891621558507</v>
      </c>
    </row>
    <row r="437" spans="1:38" x14ac:dyDescent="0.2">
      <c r="A437" s="102"/>
      <c r="B437" s="106">
        <f>+[3]data1cf!A437</f>
        <v>-178220.16127850403</v>
      </c>
      <c r="C437" s="106">
        <f>+[3]data1cf!B437</f>
        <v>30831.333398675706</v>
      </c>
      <c r="D437" s="106">
        <f>+[3]data1cf!C437</f>
        <v>67282.626502543106</v>
      </c>
      <c r="E437" s="106">
        <f>+[3]data1cf!D437</f>
        <v>65406.917406004111</v>
      </c>
      <c r="F437" s="106">
        <f>+[3]data1cf!E437</f>
        <v>49963.825154583057</v>
      </c>
      <c r="G437" s="106">
        <f>+[3]data1cf!F437</f>
        <v>47589.993056982887</v>
      </c>
      <c r="H437" s="106">
        <f>+[3]data1cf!G437</f>
        <v>44810.285218804449</v>
      </c>
      <c r="I437" s="106">
        <f>+[3]data1cf!H437</f>
        <v>42446.453629903437</v>
      </c>
      <c r="J437" s="106">
        <f>+[3]data1cf!I437</f>
        <v>41463.028263185144</v>
      </c>
      <c r="K437" s="106">
        <f>+[3]data1cf!J437</f>
        <v>40041.68722750782</v>
      </c>
      <c r="L437" s="106">
        <f>+[3]data1cf!K437</f>
        <v>38761.927563244157</v>
      </c>
      <c r="M437" s="106">
        <f>+[3]data1cf!L437</f>
        <v>37606.094736555257</v>
      </c>
      <c r="N437" s="106">
        <f>+[3]data1cf!M437</f>
        <v>36571.259120973482</v>
      </c>
      <c r="O437" s="106">
        <f>+[3]data1cf!N437</f>
        <v>35174.554788965703</v>
      </c>
      <c r="P437" s="106">
        <f>+[3]data1cf!O437</f>
        <v>42003.906045896067</v>
      </c>
      <c r="Q437" s="106">
        <f>+[3]data1cf!P437</f>
        <v>49231.715166582282</v>
      </c>
      <c r="R437" s="106">
        <f>+[3]data1cf!Q437</f>
        <v>38650.350456844026</v>
      </c>
      <c r="S437" s="106">
        <f>+[3]data1cf!R437</f>
        <v>27646.598286440196</v>
      </c>
      <c r="T437" s="106">
        <f>+[3]data1cf!S437</f>
        <v>27093.729250819175</v>
      </c>
      <c r="U437" s="106">
        <f>+[3]data1cf!T437</f>
        <v>26542.105972359393</v>
      </c>
      <c r="V437" s="106">
        <f>+[3]data1cf!U437</f>
        <v>26217.825317699244</v>
      </c>
      <c r="W437" s="106">
        <f>+[3]data1cf!V437</f>
        <v>25442.747298964372</v>
      </c>
      <c r="X437" s="106">
        <f>+[3]data1cf!W437</f>
        <v>24895.090046638652</v>
      </c>
      <c r="Y437" s="106">
        <f>+[3]data1cf!X437</f>
        <v>24348.834904972988</v>
      </c>
      <c r="Z437" s="106">
        <f>+[3]data1cf!Y437</f>
        <v>24028.397297826625</v>
      </c>
      <c r="AA437" s="106">
        <f>+[3]data1cf!Z437</f>
        <v>23260.700468800875</v>
      </c>
      <c r="AB437" s="106">
        <f>+[3]data1cf!AA437</f>
        <v>22718.909124489786</v>
      </c>
      <c r="AC437" s="106">
        <f>+[3]data1cf!AB437</f>
        <v>22178.695868079216</v>
      </c>
      <c r="AD437" s="106">
        <f>+[3]data1cf!AC437</f>
        <v>21864.323964131283</v>
      </c>
      <c r="AE437" s="106">
        <f>+[3]data1cf!AD437</f>
        <v>21103.194409786971</v>
      </c>
      <c r="AF437" s="106">
        <f>+[3]data1cf!AE437</f>
        <v>7568.4056399705878</v>
      </c>
      <c r="AG437" s="106"/>
      <c r="AH437" s="107">
        <f t="shared" si="48"/>
        <v>221900.08981442041</v>
      </c>
      <c r="AI437" s="107">
        <f t="shared" si="50"/>
        <v>343372.46839740453</v>
      </c>
      <c r="AJ437" s="108">
        <f t="shared" si="51"/>
        <v>306709.3952694172</v>
      </c>
      <c r="AK437" s="109">
        <f t="shared" si="49"/>
        <v>0.2670781075954437</v>
      </c>
      <c r="AL437" s="110">
        <f t="shared" si="55"/>
        <v>0.9950356234367741</v>
      </c>
    </row>
    <row r="438" spans="1:38" x14ac:dyDescent="0.2">
      <c r="A438" s="102"/>
      <c r="B438" s="106">
        <f>+[3]data1cf!A438</f>
        <v>-169082.69422561859</v>
      </c>
      <c r="C438" s="106">
        <f>+[3]data1cf!B438</f>
        <v>33614.982597808877</v>
      </c>
      <c r="D438" s="106">
        <f>+[3]data1cf!C438</f>
        <v>68665.548006358062</v>
      </c>
      <c r="E438" s="106">
        <f>+[3]data1cf!D438</f>
        <v>67357.207037223459</v>
      </c>
      <c r="F438" s="106">
        <f>+[3]data1cf!E438</f>
        <v>51487.852597572986</v>
      </c>
      <c r="G438" s="106">
        <f>+[3]data1cf!F438</f>
        <v>49118.653754134924</v>
      </c>
      <c r="H438" s="106">
        <f>+[3]data1cf!G438</f>
        <v>46384.202644078905</v>
      </c>
      <c r="I438" s="106">
        <f>+[3]data1cf!H438</f>
        <v>44048.042406363398</v>
      </c>
      <c r="J438" s="106">
        <f>+[3]data1cf!I438</f>
        <v>43033.577491427495</v>
      </c>
      <c r="K438" s="106">
        <f>+[3]data1cf!J438</f>
        <v>41580.96654378793</v>
      </c>
      <c r="L438" s="106">
        <f>+[3]data1cf!K438</f>
        <v>40274.870713047232</v>
      </c>
      <c r="M438" s="106">
        <f>+[3]data1cf!L438</f>
        <v>39086.80595406366</v>
      </c>
      <c r="N438" s="106">
        <f>+[3]data1cf!M438</f>
        <v>38024.938440692087</v>
      </c>
      <c r="O438" s="106">
        <f>+[3]data1cf!N438</f>
        <v>36598.782616318669</v>
      </c>
      <c r="P438" s="106">
        <f>+[3]data1cf!O438</f>
        <v>42988.365538495505</v>
      </c>
      <c r="Q438" s="106">
        <f>+[3]data1cf!P438</f>
        <v>49785.590178642546</v>
      </c>
      <c r="R438" s="106">
        <f>+[3]data1cf!Q438</f>
        <v>39726.558917764967</v>
      </c>
      <c r="S438" s="106">
        <f>+[3]data1cf!R438</f>
        <v>29247.06490854462</v>
      </c>
      <c r="T438" s="106">
        <f>+[3]data1cf!S438</f>
        <v>28693.512260068965</v>
      </c>
      <c r="U438" s="106">
        <f>+[3]data1cf!T438</f>
        <v>28141.846210925767</v>
      </c>
      <c r="V438" s="106">
        <f>+[3]data1cf!U438</f>
        <v>27816.708247429924</v>
      </c>
      <c r="W438" s="106">
        <f>+[3]data1cf!V438</f>
        <v>27044.402000496135</v>
      </c>
      <c r="X438" s="106">
        <f>+[3]data1cf!W438</f>
        <v>26498.742179925976</v>
      </c>
      <c r="Y438" s="106">
        <f>+[3]data1cf!X438</f>
        <v>25955.205743525468</v>
      </c>
      <c r="Z438" s="106">
        <f>+[3]data1cf!Y438</f>
        <v>25636.821316458096</v>
      </c>
      <c r="AA438" s="106">
        <f>+[3]data1cf!Z438</f>
        <v>24874.759740379566</v>
      </c>
      <c r="AB438" s="106">
        <f>+[3]data1cf!AA438</f>
        <v>24337.983367152905</v>
      </c>
      <c r="AC438" s="106">
        <f>+[3]data1cf!AB438</f>
        <v>23803.596881516234</v>
      </c>
      <c r="AD438" s="106">
        <f>+[3]data1cf!AC438</f>
        <v>23494.536949294925</v>
      </c>
      <c r="AE438" s="106">
        <f>+[3]data1cf!AD438</f>
        <v>22742.282510422301</v>
      </c>
      <c r="AF438" s="106">
        <f>+[3]data1cf!AE438</f>
        <v>9882.4031560864969</v>
      </c>
      <c r="AG438" s="106"/>
      <c r="AH438" s="107">
        <f t="shared" si="48"/>
        <v>246474.90049339621</v>
      </c>
      <c r="AI438" s="107">
        <f t="shared" si="50"/>
        <v>372470.28407534317</v>
      </c>
      <c r="AJ438" s="108">
        <f t="shared" si="51"/>
        <v>334885.93519875041</v>
      </c>
      <c r="AK438" s="109">
        <f t="shared" si="49"/>
        <v>0.29424454569816605</v>
      </c>
      <c r="AL438" s="110">
        <f t="shared" si="55"/>
        <v>0.99683328201099641</v>
      </c>
    </row>
    <row r="439" spans="1:38" x14ac:dyDescent="0.2">
      <c r="A439" s="102"/>
      <c r="B439" s="106">
        <f>+[3]data1cf!A439</f>
        <v>-184091.6748674539</v>
      </c>
      <c r="C439" s="106">
        <f>+[3]data1cf!B439</f>
        <v>27271.434360562853</v>
      </c>
      <c r="D439" s="106">
        <f>+[3]data1cf!C439</f>
        <v>63564.347188898566</v>
      </c>
      <c r="E439" s="106">
        <f>+[3]data1cf!D439</f>
        <v>62998.613296288619</v>
      </c>
      <c r="F439" s="106">
        <f>+[3]data1cf!E439</f>
        <v>46310.848241109867</v>
      </c>
      <c r="G439" s="106">
        <f>+[3]data1cf!F439</f>
        <v>44022.699146099694</v>
      </c>
      <c r="H439" s="106">
        <f>+[3]data1cf!G439</f>
        <v>41289.543611795772</v>
      </c>
      <c r="I439" s="106">
        <f>+[3]data1cf!H439</f>
        <v>38980.658342369803</v>
      </c>
      <c r="J439" s="106">
        <f>+[3]data1cf!I439</f>
        <v>38083.032000622872</v>
      </c>
      <c r="K439" s="106">
        <f>+[3]data1cf!J439</f>
        <v>36760.261846500362</v>
      </c>
      <c r="L439" s="106">
        <f>+[3]data1cf!K439</f>
        <v>35568.928751226777</v>
      </c>
      <c r="M439" s="106">
        <f>+[3]data1cf!L439</f>
        <v>34504.954777076389</v>
      </c>
      <c r="N439" s="106">
        <f>+[3]data1cf!M439</f>
        <v>33552.418591655165</v>
      </c>
      <c r="O439" s="106">
        <f>+[3]data1cf!N439</f>
        <v>32250.577955737775</v>
      </c>
      <c r="P439" s="106">
        <f>+[3]data1cf!O439</f>
        <v>39432.207366767667</v>
      </c>
      <c r="Q439" s="106">
        <f>+[3]data1cf!P439</f>
        <v>46983.365230499134</v>
      </c>
      <c r="R439" s="106">
        <f>+[3]data1cf!Q439</f>
        <v>36084.864678113743</v>
      </c>
      <c r="S439" s="106">
        <f>+[3]data1cf!R439</f>
        <v>24772.463453412158</v>
      </c>
      <c r="T439" s="106">
        <f>+[3]data1cf!S439</f>
        <v>24242.608048653201</v>
      </c>
      <c r="U439" s="106">
        <f>+[3]data1cf!T439</f>
        <v>23713.038603379537</v>
      </c>
      <c r="V439" s="106">
        <f>+[3]data1cf!U439</f>
        <v>23405.894978682125</v>
      </c>
      <c r="W439" s="106">
        <f>+[3]data1cf!V439</f>
        <v>22654.792163789723</v>
      </c>
      <c r="X439" s="106">
        <f>+[3]data1cf!W439</f>
        <v>22126.133106854279</v>
      </c>
      <c r="Y439" s="106">
        <f>+[3]data1cf!X439</f>
        <v>21597.795899838748</v>
      </c>
      <c r="Z439" s="106">
        <f>+[3]data1cf!Y439</f>
        <v>21290.411614369405</v>
      </c>
      <c r="AA439" s="106">
        <f>+[3]data1cf!Z439</f>
        <v>20542.125947222972</v>
      </c>
      <c r="AB439" s="106">
        <f>+[3]data1cf!AA439</f>
        <v>20014.813390302625</v>
      </c>
      <c r="AC439" s="106">
        <f>+[3]data1cf!AB439</f>
        <v>19487.863078302689</v>
      </c>
      <c r="AD439" s="106">
        <f>+[3]data1cf!AC439</f>
        <v>19181.902988556962</v>
      </c>
      <c r="AE439" s="106">
        <f>+[3]data1cf!AD439</f>
        <v>18435.092984474948</v>
      </c>
      <c r="AF439" s="106">
        <f>+[3]data1cf!AE439</f>
        <v>4481.4208866755507</v>
      </c>
      <c r="AG439" s="106"/>
      <c r="AH439" s="107">
        <f t="shared" si="48"/>
        <v>186104.40226604909</v>
      </c>
      <c r="AI439" s="107">
        <f t="shared" si="50"/>
        <v>298188.38015085715</v>
      </c>
      <c r="AJ439" s="108">
        <f t="shared" si="51"/>
        <v>263829.69076519739</v>
      </c>
      <c r="AK439" s="109">
        <f t="shared" si="49"/>
        <v>0.23798642754554747</v>
      </c>
      <c r="AL439" s="110">
        <f t="shared" si="55"/>
        <v>0.99002153128783732</v>
      </c>
    </row>
    <row r="440" spans="1:38" x14ac:dyDescent="0.2">
      <c r="A440" s="102"/>
      <c r="B440" s="106">
        <f>+[3]data1cf!A440</f>
        <v>-202176.6331331344</v>
      </c>
      <c r="C440" s="106">
        <f>+[3]data1cf!B440</f>
        <v>19604.536288831267</v>
      </c>
      <c r="D440" s="106">
        <f>+[3]data1cf!C440</f>
        <v>59316.848049750362</v>
      </c>
      <c r="E440" s="106">
        <f>+[3]data1cf!D440</f>
        <v>58435.200038975905</v>
      </c>
      <c r="F440" s="106">
        <f>+[3]data1cf!E440</f>
        <v>43847.735399526078</v>
      </c>
      <c r="G440" s="106">
        <f>+[3]data1cf!F440</f>
        <v>41532.069904262229</v>
      </c>
      <c r="H440" s="106">
        <f>+[3]data1cf!G440</f>
        <v>38693.691270331808</v>
      </c>
      <c r="I440" s="106">
        <f>+[3]data1cf!H440</f>
        <v>36314.989353977493</v>
      </c>
      <c r="J440" s="106">
        <f>+[3]data1cf!I440</f>
        <v>35465.169826041238</v>
      </c>
      <c r="K440" s="106">
        <f>+[3]data1cf!J440</f>
        <v>34188.050208378016</v>
      </c>
      <c r="L440" s="106">
        <f>+[3]data1cf!K440</f>
        <v>33034.045848194772</v>
      </c>
      <c r="M440" s="106">
        <f>+[3]data1cf!L440</f>
        <v>32019.143268525426</v>
      </c>
      <c r="N440" s="106">
        <f>+[3]data1cf!M440</f>
        <v>31106.673197293218</v>
      </c>
      <c r="O440" s="106">
        <f>+[3]data1cf!N440</f>
        <v>29847.409394303686</v>
      </c>
      <c r="P440" s="106">
        <f>+[3]data1cf!O440</f>
        <v>37885.01077178929</v>
      </c>
      <c r="Q440" s="106">
        <f>+[3]data1cf!P440</f>
        <v>46278.728974763857</v>
      </c>
      <c r="R440" s="106">
        <f>+[3]data1cf!Q440</f>
        <v>34342.592533402676</v>
      </c>
      <c r="S440" s="106">
        <f>+[3]data1cf!R440</f>
        <v>21986.733940995204</v>
      </c>
      <c r="T440" s="106">
        <f>+[3]data1cf!S440</f>
        <v>21453.56029770468</v>
      </c>
      <c r="U440" s="106">
        <f>+[3]data1cf!T440</f>
        <v>20919.517651069938</v>
      </c>
      <c r="V440" s="106">
        <f>+[3]data1cf!U440</f>
        <v>20610.638693514935</v>
      </c>
      <c r="W440" s="106">
        <f>+[3]data1cf!V440</f>
        <v>19848.720285263626</v>
      </c>
      <c r="X440" s="106">
        <f>+[3]data1cf!W440</f>
        <v>19311.911056119206</v>
      </c>
      <c r="Y440" s="106">
        <f>+[3]data1cf!X440</f>
        <v>18774.123756055073</v>
      </c>
      <c r="Z440" s="106">
        <f>+[3]data1cf!Y440</f>
        <v>18459.701704902967</v>
      </c>
      <c r="AA440" s="106">
        <f>+[3]data1cf!Z440</f>
        <v>17695.496694393129</v>
      </c>
      <c r="AB440" s="106">
        <f>+[3]data1cf!AA440</f>
        <v>17154.595581340705</v>
      </c>
      <c r="AC440" s="106">
        <f>+[3]data1cf!AB440</f>
        <v>16612.593640851359</v>
      </c>
      <c r="AD440" s="106">
        <f>+[3]data1cf!AC440</f>
        <v>16293.673099958905</v>
      </c>
      <c r="AE440" s="106">
        <f>+[3]data1cf!AD440</f>
        <v>15525.154187524284</v>
      </c>
      <c r="AF440" s="106">
        <f>+[3]data1cf!AE440</f>
        <v>232.63330332797705</v>
      </c>
      <c r="AG440" s="106"/>
      <c r="AH440" s="107">
        <f t="shared" si="48"/>
        <v>136871.07738438691</v>
      </c>
      <c r="AI440" s="107">
        <f t="shared" si="50"/>
        <v>240992.67963729883</v>
      </c>
      <c r="AJ440" s="108">
        <f t="shared" si="51"/>
        <v>208205.69418725208</v>
      </c>
      <c r="AK440" s="109">
        <f t="shared" si="49"/>
        <v>0.19268515706062317</v>
      </c>
      <c r="AL440" s="110">
        <f t="shared" si="55"/>
        <v>0.97585291503581151</v>
      </c>
    </row>
    <row r="441" spans="1:38" x14ac:dyDescent="0.2">
      <c r="A441" s="102"/>
      <c r="B441" s="106">
        <f>+[3]data1cf!A441</f>
        <v>-169761.09504591976</v>
      </c>
      <c r="C441" s="106">
        <f>+[3]data1cf!B441</f>
        <v>33691.078463997546</v>
      </c>
      <c r="D441" s="106">
        <f>+[3]data1cf!C441</f>
        <v>68623.598546787951</v>
      </c>
      <c r="E441" s="106">
        <f>+[3]data1cf!D441</f>
        <v>67355.487785147066</v>
      </c>
      <c r="F441" s="106">
        <f>+[3]data1cf!E441</f>
        <v>50580.490251936877</v>
      </c>
      <c r="G441" s="106">
        <f>+[3]data1cf!F441</f>
        <v>48237.283862725686</v>
      </c>
      <c r="H441" s="106">
        <f>+[3]data1cf!G441</f>
        <v>45521.93949054135</v>
      </c>
      <c r="I441" s="106">
        <f>+[3]data1cf!H441</f>
        <v>43205.328396123921</v>
      </c>
      <c r="J441" s="106">
        <f>+[3]data1cf!I441</f>
        <v>42212.72978451947</v>
      </c>
      <c r="K441" s="106">
        <f>+[3]data1cf!J441</f>
        <v>40785.752141735094</v>
      </c>
      <c r="L441" s="106">
        <f>+[3]data1cf!K441</f>
        <v>39502.851692220749</v>
      </c>
      <c r="M441" s="106">
        <f>+[3]data1cf!L441</f>
        <v>38338.314232377845</v>
      </c>
      <c r="N441" s="106">
        <f>+[3]data1cf!M441</f>
        <v>37297.740893672963</v>
      </c>
      <c r="O441" s="106">
        <f>+[3]data1cf!N441</f>
        <v>35896.329244955516</v>
      </c>
      <c r="P441" s="106">
        <f>+[3]data1cf!O441</f>
        <v>42339.264734266064</v>
      </c>
      <c r="Q441" s="106">
        <f>+[3]data1cf!P441</f>
        <v>49182.319621552553</v>
      </c>
      <c r="R441" s="106">
        <f>+[3]data1cf!Q441</f>
        <v>39090.00458034956</v>
      </c>
      <c r="S441" s="106">
        <f>+[3]data1cf!R441</f>
        <v>28579.972268681311</v>
      </c>
      <c r="T441" s="106">
        <f>+[3]data1cf!S441</f>
        <v>28033.176068668843</v>
      </c>
      <c r="U441" s="106">
        <f>+[3]data1cf!T441</f>
        <v>27488.056104033014</v>
      </c>
      <c r="V441" s="106">
        <f>+[3]data1cf!U441</f>
        <v>27167.908690916491</v>
      </c>
      <c r="W441" s="106">
        <f>+[3]data1cf!V441</f>
        <v>26403.047537747989</v>
      </c>
      <c r="X441" s="106">
        <f>+[3]data1cf!W441</f>
        <v>25863.264081315283</v>
      </c>
      <c r="Y441" s="106">
        <f>+[3]data1cf!X441</f>
        <v>25325.36724256663</v>
      </c>
      <c r="Z441" s="106">
        <f>+[3]data1cf!Y441</f>
        <v>25011.099761878315</v>
      </c>
      <c r="AA441" s="106">
        <f>+[3]data1cf!Z441</f>
        <v>24255.461510199078</v>
      </c>
      <c r="AB441" s="106">
        <f>+[3]data1cf!AA441</f>
        <v>23723.570958447664</v>
      </c>
      <c r="AC441" s="106">
        <f>+[3]data1cf!AB441</f>
        <v>23193.80381152076</v>
      </c>
      <c r="AD441" s="106">
        <f>+[3]data1cf!AC441</f>
        <v>22887.862151377136</v>
      </c>
      <c r="AE441" s="106">
        <f>+[3]data1cf!AD441</f>
        <v>22140.896451783316</v>
      </c>
      <c r="AF441" s="106">
        <f>+[3]data1cf!AE441</f>
        <v>9235.304657379289</v>
      </c>
      <c r="AG441" s="106"/>
      <c r="AH441" s="107">
        <f t="shared" si="48"/>
        <v>240553.25576596824</v>
      </c>
      <c r="AI441" s="107">
        <f t="shared" si="50"/>
        <v>364435.51043249271</v>
      </c>
      <c r="AJ441" s="108">
        <f t="shared" si="51"/>
        <v>327384.79229768534</v>
      </c>
      <c r="AK441" s="109">
        <f t="shared" si="49"/>
        <v>0.29061407446861276</v>
      </c>
      <c r="AL441" s="110">
        <f t="shared" si="55"/>
        <v>0.99641470247659092</v>
      </c>
    </row>
    <row r="442" spans="1:38" x14ac:dyDescent="0.2">
      <c r="A442" s="102"/>
      <c r="B442" s="106">
        <f>+[3]data1cf!A442</f>
        <v>-192112.68431540273</v>
      </c>
      <c r="C442" s="106">
        <f>+[3]data1cf!B442</f>
        <v>22573.421204892715</v>
      </c>
      <c r="D442" s="106">
        <f>+[3]data1cf!C442</f>
        <v>63258.009654412948</v>
      </c>
      <c r="E442" s="106">
        <f>+[3]data1cf!D442</f>
        <v>58861.895855456634</v>
      </c>
      <c r="F442" s="106">
        <f>+[3]data1cf!E442</f>
        <v>44902.366928604373</v>
      </c>
      <c r="G442" s="106">
        <f>+[3]data1cf!F442</f>
        <v>42612.494025118707</v>
      </c>
      <c r="H442" s="106">
        <f>+[3]data1cf!G442</f>
        <v>39841.610459383708</v>
      </c>
      <c r="I442" s="106">
        <f>+[3]data1cf!H442</f>
        <v>37510.357068633544</v>
      </c>
      <c r="J442" s="106">
        <f>+[3]data1cf!I442</f>
        <v>36641.718268511817</v>
      </c>
      <c r="K442" s="106">
        <f>+[3]data1cf!J442</f>
        <v>35348.471526947105</v>
      </c>
      <c r="L442" s="106">
        <f>+[3]data1cf!K442</f>
        <v>34182.146599900414</v>
      </c>
      <c r="M442" s="106">
        <f>+[3]data1cf!L442</f>
        <v>33148.346773777623</v>
      </c>
      <c r="N442" s="106">
        <f>+[3]data1cf!M442</f>
        <v>32221.255720927504</v>
      </c>
      <c r="O442" s="106">
        <f>+[3]data1cf!N442</f>
        <v>30947.275161361671</v>
      </c>
      <c r="P442" s="106">
        <f>+[3]data1cf!O442</f>
        <v>38516.782036477598</v>
      </c>
      <c r="Q442" s="106">
        <f>+[3]data1cf!P442</f>
        <v>46447.146991661837</v>
      </c>
      <c r="R442" s="106">
        <f>+[3]data1cf!Q442</f>
        <v>35090.62312602179</v>
      </c>
      <c r="S442" s="106">
        <f>+[3]data1cf!R442</f>
        <v>23318.766044460179</v>
      </c>
      <c r="T442" s="106">
        <f>+[3]data1cf!S442</f>
        <v>22790.107377054606</v>
      </c>
      <c r="U442" s="106">
        <f>+[3]data1cf!T442</f>
        <v>22261.157643871091</v>
      </c>
      <c r="V442" s="106">
        <f>+[3]data1cf!U442</f>
        <v>21955.204958085596</v>
      </c>
      <c r="W442" s="106">
        <f>+[3]data1cf!V442</f>
        <v>21202.349790317428</v>
      </c>
      <c r="X442" s="106">
        <f>+[3]data1cf!W442</f>
        <v>20672.473412264269</v>
      </c>
      <c r="Y442" s="106">
        <f>+[3]data1cf!X442</f>
        <v>20142.26943711366</v>
      </c>
      <c r="Z442" s="106">
        <f>+[3]data1cf!Y442</f>
        <v>19833.462714641515</v>
      </c>
      <c r="AA442" s="106">
        <f>+[3]data1cf!Z442</f>
        <v>19080.83908903104</v>
      </c>
      <c r="AB442" s="106">
        <f>+[3]data1cf!AA442</f>
        <v>18549.592166915856</v>
      </c>
      <c r="AC442" s="106">
        <f>+[3]data1cf!AB442</f>
        <v>18017.976531381464</v>
      </c>
      <c r="AD442" s="106">
        <f>+[3]data1cf!AC442</f>
        <v>17707.666055732429</v>
      </c>
      <c r="AE442" s="106">
        <f>+[3]data1cf!AD442</f>
        <v>16953.594542602292</v>
      </c>
      <c r="AF442" s="106">
        <f>+[3]data1cf!AE442</f>
        <v>2407.8676473761625</v>
      </c>
      <c r="AG442" s="106"/>
      <c r="AH442" s="107">
        <f t="shared" si="48"/>
        <v>161009.91979958088</v>
      </c>
      <c r="AI442" s="107">
        <f t="shared" si="50"/>
        <v>268694.48523630213</v>
      </c>
      <c r="AJ442" s="108">
        <f t="shared" si="51"/>
        <v>235266.56850715188</v>
      </c>
      <c r="AK442" s="109">
        <f t="shared" si="49"/>
        <v>0.21439312100410465</v>
      </c>
      <c r="AL442" s="110">
        <f t="shared" si="55"/>
        <v>0.98426100340605538</v>
      </c>
    </row>
    <row r="443" spans="1:38" x14ac:dyDescent="0.2">
      <c r="A443" s="102"/>
      <c r="B443" s="106">
        <f>+[3]data1cf!A443</f>
        <v>-201951.67587777242</v>
      </c>
      <c r="C443" s="106">
        <f>+[3]data1cf!B443</f>
        <v>16834.518019077208</v>
      </c>
      <c r="D443" s="106">
        <f>+[3]data1cf!C443</f>
        <v>55632.864148647423</v>
      </c>
      <c r="E443" s="106">
        <f>+[3]data1cf!D443</f>
        <v>54320.317881154304</v>
      </c>
      <c r="F443" s="106">
        <f>+[3]data1cf!E443</f>
        <v>39016.011999838869</v>
      </c>
      <c r="G443" s="106">
        <f>+[3]data1cf!F443</f>
        <v>36861.926858146471</v>
      </c>
      <c r="H443" s="106">
        <f>+[3]data1cf!G443</f>
        <v>34162.404092506651</v>
      </c>
      <c r="I443" s="106">
        <f>+[3]data1cf!H443</f>
        <v>31916.832902544775</v>
      </c>
      <c r="J443" s="106">
        <f>+[3]data1cf!I443</f>
        <v>31186.180821850416</v>
      </c>
      <c r="K443" s="106">
        <f>+[3]data1cf!J443</f>
        <v>30051.213257468778</v>
      </c>
      <c r="L443" s="106">
        <f>+[3]data1cf!K443</f>
        <v>29026.781486194785</v>
      </c>
      <c r="M443" s="106">
        <f>+[3]data1cf!L443</f>
        <v>28140.657656567077</v>
      </c>
      <c r="N443" s="106">
        <f>+[3]data1cf!M443</f>
        <v>27345.770241357779</v>
      </c>
      <c r="O443" s="106">
        <f>+[3]data1cf!N443</f>
        <v>26224.079803733395</v>
      </c>
      <c r="P443" s="106">
        <f>+[3]data1cf!O443</f>
        <v>34377.779334397412</v>
      </c>
      <c r="Q443" s="106">
        <f>+[3]data1cf!P443</f>
        <v>42845.883474506736</v>
      </c>
      <c r="R443" s="106">
        <f>+[3]data1cf!Q443</f>
        <v>30956.303595973965</v>
      </c>
      <c r="S443" s="106">
        <f>+[3]data1cf!R443</f>
        <v>18664.757314757022</v>
      </c>
      <c r="T443" s="106">
        <f>+[3]data1cf!S443</f>
        <v>18172.678828224438</v>
      </c>
      <c r="U443" s="106">
        <f>+[3]data1cf!T443</f>
        <v>17678.749093525141</v>
      </c>
      <c r="V443" s="106">
        <f>+[3]data1cf!U443</f>
        <v>17400.055396759715</v>
      </c>
      <c r="W443" s="106">
        <f>+[3]data1cf!V443</f>
        <v>16685.112063723136</v>
      </c>
      <c r="X443" s="106">
        <f>+[3]data1cf!W443</f>
        <v>16185.288645376655</v>
      </c>
      <c r="Y443" s="106">
        <f>+[3]data1cf!X443</f>
        <v>15683.381630909047</v>
      </c>
      <c r="Z443" s="106">
        <f>+[3]data1cf!Y443</f>
        <v>15395.185312554171</v>
      </c>
      <c r="AA443" s="106">
        <f>+[3]data1cf!Z443</f>
        <v>14673.064906839547</v>
      </c>
      <c r="AB443" s="106">
        <f>+[3]data1cf!AA443</f>
        <v>14164.524499503692</v>
      </c>
      <c r="AC443" s="106">
        <f>+[3]data1cf!AB443</f>
        <v>13653.638986377086</v>
      </c>
      <c r="AD443" s="106">
        <f>+[3]data1cf!AC443</f>
        <v>13356.38497207691</v>
      </c>
      <c r="AE443" s="106">
        <f>+[3]data1cf!AD443</f>
        <v>12624.549119461346</v>
      </c>
      <c r="AF443" s="106">
        <f>+[3]data1cf!AE443</f>
        <v>-2624.407994381083</v>
      </c>
      <c r="AG443" s="106"/>
      <c r="AH443" s="107">
        <f t="shared" si="48"/>
        <v>101035.29310570452</v>
      </c>
      <c r="AI443" s="107">
        <f t="shared" si="50"/>
        <v>193377.92690503105</v>
      </c>
      <c r="AJ443" s="108">
        <f t="shared" si="51"/>
        <v>163714.02157369925</v>
      </c>
      <c r="AK443" s="109">
        <f t="shared" si="49"/>
        <v>0.1705642879009247</v>
      </c>
      <c r="AL443" s="110">
        <f t="shared" si="55"/>
        <v>0.94960651391734252</v>
      </c>
    </row>
    <row r="444" spans="1:38" x14ac:dyDescent="0.2">
      <c r="A444" s="102"/>
      <c r="B444" s="106">
        <f>+[3]data1cf!A444</f>
        <v>-190620.60227170697</v>
      </c>
      <c r="C444" s="106">
        <f>+[3]data1cf!B444</f>
        <v>23051.290412480288</v>
      </c>
      <c r="D444" s="106">
        <f>+[3]data1cf!C444</f>
        <v>61036.09699121867</v>
      </c>
      <c r="E444" s="106">
        <f>+[3]data1cf!D444</f>
        <v>60979.878129395147</v>
      </c>
      <c r="F444" s="106">
        <f>+[3]data1cf!E444</f>
        <v>45509.405180877846</v>
      </c>
      <c r="G444" s="106">
        <f>+[3]data1cf!F444</f>
        <v>43208.411591020908</v>
      </c>
      <c r="H444" s="106">
        <f>+[3]data1cf!G444</f>
        <v>40434.786010226817</v>
      </c>
      <c r="I444" s="106">
        <f>+[3]data1cf!H444</f>
        <v>38098.308328064406</v>
      </c>
      <c r="J444" s="106">
        <f>+[3]data1cf!I444</f>
        <v>37215.778971557447</v>
      </c>
      <c r="K444" s="106">
        <f>+[3]data1cf!J444</f>
        <v>35906.912920107861</v>
      </c>
      <c r="L444" s="106">
        <f>+[3]data1cf!K444</f>
        <v>34726.708592873736</v>
      </c>
      <c r="M444" s="106">
        <f>+[3]data1cf!L444</f>
        <v>33678.114347628143</v>
      </c>
      <c r="N444" s="106">
        <f>+[3]data1cf!M444</f>
        <v>32737.910991619079</v>
      </c>
      <c r="O444" s="106">
        <f>+[3]data1cf!N444</f>
        <v>31448.948152673089</v>
      </c>
      <c r="P444" s="106">
        <f>+[3]data1cf!O444</f>
        <v>38937.307609709125</v>
      </c>
      <c r="Q444" s="106">
        <f>+[3]data1cf!P444</f>
        <v>46791.10973487937</v>
      </c>
      <c r="R444" s="106">
        <f>+[3]data1cf!Q444</f>
        <v>35517.400410633672</v>
      </c>
      <c r="S444" s="106">
        <f>+[3]data1cf!R444</f>
        <v>23827.369556395017</v>
      </c>
      <c r="T444" s="106">
        <f>+[3]data1cf!S444</f>
        <v>23295.575112357372</v>
      </c>
      <c r="U444" s="106">
        <f>+[3]data1cf!T444</f>
        <v>22763.667660686988</v>
      </c>
      <c r="V444" s="106">
        <f>+[3]data1cf!U444</f>
        <v>22455.353039063986</v>
      </c>
      <c r="W444" s="106">
        <f>+[3]data1cf!V444</f>
        <v>21699.500071825707</v>
      </c>
      <c r="X444" s="106">
        <f>+[3]data1cf!W444</f>
        <v>21167.232846005034</v>
      </c>
      <c r="Y444" s="106">
        <f>+[3]data1cf!X444</f>
        <v>20634.838429098236</v>
      </c>
      <c r="Z444" s="106">
        <f>+[3]data1cf!Y444</f>
        <v>20324.441561330132</v>
      </c>
      <c r="AA444" s="106">
        <f>+[3]data1cf!Z444</f>
        <v>19569.652644624148</v>
      </c>
      <c r="AB444" s="106">
        <f>+[3]data1cf!AA444</f>
        <v>19036.853298741538</v>
      </c>
      <c r="AC444" s="106">
        <f>+[3]data1cf!AB444</f>
        <v>18503.910798171011</v>
      </c>
      <c r="AD444" s="106">
        <f>+[3]data1cf!AC444</f>
        <v>18192.883585435688</v>
      </c>
      <c r="AE444" s="106">
        <f>+[3]data1cf!AD444</f>
        <v>17437.579025564308</v>
      </c>
      <c r="AF444" s="106">
        <f>+[3]data1cf!AE444</f>
        <v>3000.0776746195079</v>
      </c>
      <c r="AG444" s="106"/>
      <c r="AH444" s="107">
        <f t="shared" si="48"/>
        <v>166408.01142034755</v>
      </c>
      <c r="AI444" s="107">
        <f t="shared" si="50"/>
        <v>275647.62197274109</v>
      </c>
      <c r="AJ444" s="108">
        <f t="shared" si="51"/>
        <v>241853.26405018941</v>
      </c>
      <c r="AK444" s="109">
        <f t="shared" si="49"/>
        <v>0.21817463040351864</v>
      </c>
      <c r="AL444" s="110">
        <f t="shared" si="55"/>
        <v>0.98586423401075962</v>
      </c>
    </row>
    <row r="445" spans="1:38" x14ac:dyDescent="0.2">
      <c r="A445" s="102"/>
      <c r="B445" s="106">
        <f>+[3]data1cf!A445</f>
        <v>-183503.04229256962</v>
      </c>
      <c r="C445" s="106">
        <f>+[3]data1cf!B445</f>
        <v>28988.73314331485</v>
      </c>
      <c r="D445" s="106">
        <f>+[3]data1cf!C445</f>
        <v>65567.886235271348</v>
      </c>
      <c r="E445" s="106">
        <f>+[3]data1cf!D445</f>
        <v>58788.858226190903</v>
      </c>
      <c r="F445" s="106">
        <f>+[3]data1cf!E445</f>
        <v>45724.833328363282</v>
      </c>
      <c r="G445" s="106">
        <f>+[3]data1cf!F445</f>
        <v>43459.670825098379</v>
      </c>
      <c r="H445" s="106">
        <f>+[3]data1cf!G445</f>
        <v>40748.785216989563</v>
      </c>
      <c r="I445" s="106">
        <f>+[3]data1cf!H445</f>
        <v>38460.293406005847</v>
      </c>
      <c r="J445" s="106">
        <f>+[3]data1cf!I445</f>
        <v>37577.519463174351</v>
      </c>
      <c r="K445" s="106">
        <f>+[3]data1cf!J445</f>
        <v>36272.817301822564</v>
      </c>
      <c r="L445" s="106">
        <f>+[3]data1cf!K445</f>
        <v>35098.085383345373</v>
      </c>
      <c r="M445" s="106">
        <f>+[3]data1cf!L445</f>
        <v>34050.241633357102</v>
      </c>
      <c r="N445" s="106">
        <f>+[3]data1cf!M445</f>
        <v>33112.579470770623</v>
      </c>
      <c r="O445" s="106">
        <f>+[3]data1cf!N445</f>
        <v>31828.274313743823</v>
      </c>
      <c r="P445" s="106">
        <f>+[3]data1cf!O445</f>
        <v>38999.408599885159</v>
      </c>
      <c r="Q445" s="106">
        <f>+[3]data1cf!P445</f>
        <v>46534.770079296599</v>
      </c>
      <c r="R445" s="106">
        <f>+[3]data1cf!Q445</f>
        <v>35674.652958570332</v>
      </c>
      <c r="S445" s="106">
        <f>+[3]data1cf!R445</f>
        <v>24403.247410867145</v>
      </c>
      <c r="T445" s="106">
        <f>+[3]data1cf!S445</f>
        <v>23879.124738310915</v>
      </c>
      <c r="U445" s="106">
        <f>+[3]data1cf!T445</f>
        <v>23355.189072992143</v>
      </c>
      <c r="V445" s="106">
        <f>+[3]data1cf!U445</f>
        <v>23052.234609262407</v>
      </c>
      <c r="W445" s="106">
        <f>+[3]data1cf!V445</f>
        <v>22307.901373242195</v>
      </c>
      <c r="X445" s="106">
        <f>+[3]data1cf!W445</f>
        <v>21784.561069213989</v>
      </c>
      <c r="Y445" s="106">
        <f>+[3]data1cf!X445</f>
        <v>21261.431243479165</v>
      </c>
      <c r="Z445" s="106">
        <f>+[3]data1cf!Y445</f>
        <v>20957.857178064529</v>
      </c>
      <c r="AA445" s="106">
        <f>+[3]data1cf!Z445</f>
        <v>20215.828473715286</v>
      </c>
      <c r="AB445" s="106">
        <f>+[3]data1cf!AA445</f>
        <v>19693.368732358125</v>
      </c>
      <c r="AC445" s="106">
        <f>+[3]data1cf!AB445</f>
        <v>19171.145886174469</v>
      </c>
      <c r="AD445" s="106">
        <f>+[3]data1cf!AC445</f>
        <v>18868.554045615601</v>
      </c>
      <c r="AE445" s="106">
        <f>+[3]data1cf!AD445</f>
        <v>18127.439519954096</v>
      </c>
      <c r="AF445" s="106">
        <f>+[3]data1cf!AE445</f>
        <v>4221.0314110489162</v>
      </c>
      <c r="AG445" s="106"/>
      <c r="AH445" s="107">
        <f t="shared" si="48"/>
        <v>183524.24488799777</v>
      </c>
      <c r="AI445" s="107">
        <f t="shared" si="50"/>
        <v>294110.27326204779</v>
      </c>
      <c r="AJ445" s="108">
        <f t="shared" si="51"/>
        <v>260173.47784939467</v>
      </c>
      <c r="AK445" s="109">
        <f t="shared" si="49"/>
        <v>0.23789104819297788</v>
      </c>
      <c r="AL445" s="110">
        <f t="shared" si="55"/>
        <v>0.98937254545020981</v>
      </c>
    </row>
    <row r="446" spans="1:38" x14ac:dyDescent="0.2">
      <c r="A446" s="102"/>
      <c r="B446" s="106">
        <f>+[3]data1cf!A446</f>
        <v>-181879.53083923808</v>
      </c>
      <c r="C446" s="106">
        <f>+[3]data1cf!B446</f>
        <v>30616.889789541339</v>
      </c>
      <c r="D446" s="106">
        <f>+[3]data1cf!C446</f>
        <v>65852.0465849865</v>
      </c>
      <c r="E446" s="106">
        <f>+[3]data1cf!D446</f>
        <v>64464.418247611582</v>
      </c>
      <c r="F446" s="106">
        <f>+[3]data1cf!E446</f>
        <v>48471.931742522458</v>
      </c>
      <c r="G446" s="106">
        <f>+[3]data1cf!F446</f>
        <v>46125.476758477831</v>
      </c>
      <c r="H446" s="106">
        <f>+[3]data1cf!G446</f>
        <v>43352.58194249295</v>
      </c>
      <c r="I446" s="106">
        <f>+[3]data1cf!H446</f>
        <v>41001.647835132215</v>
      </c>
      <c r="J446" s="106">
        <f>+[3]data1cf!I446</f>
        <v>40052.366175638599</v>
      </c>
      <c r="K446" s="106">
        <f>+[3]data1cf!J446</f>
        <v>38669.423374206104</v>
      </c>
      <c r="L446" s="106">
        <f>+[3]data1cf!K446</f>
        <v>37423.786641869578</v>
      </c>
      <c r="M446" s="106">
        <f>+[3]data1cf!L446</f>
        <v>36304.320439379197</v>
      </c>
      <c r="N446" s="106">
        <f>+[3]data1cf!M446</f>
        <v>35301.718767508093</v>
      </c>
      <c r="O446" s="106">
        <f>+[3]data1cf!N446</f>
        <v>33941.847376876533</v>
      </c>
      <c r="P446" s="106">
        <f>+[3]data1cf!O446</f>
        <v>40970.295998895352</v>
      </c>
      <c r="Q446" s="106">
        <f>+[3]data1cf!P446</f>
        <v>48385.931822530685</v>
      </c>
      <c r="R446" s="106">
        <f>+[3]data1cf!Q446</f>
        <v>37601.483888984141</v>
      </c>
      <c r="S446" s="106">
        <f>+[3]data1cf!R446</f>
        <v>26397.083694442175</v>
      </c>
      <c r="T446" s="106">
        <f>+[3]data1cf!S446</f>
        <v>25851.931544802152</v>
      </c>
      <c r="U446" s="106">
        <f>+[3]data1cf!T446</f>
        <v>25307.587821374371</v>
      </c>
      <c r="V446" s="106">
        <f>+[3]data1cf!U446</f>
        <v>24989.119208256117</v>
      </c>
      <c r="W446" s="106">
        <f>+[3]data1cf!V446</f>
        <v>24221.423391884746</v>
      </c>
      <c r="X446" s="106">
        <f>+[3]data1cf!W446</f>
        <v>23679.653395973954</v>
      </c>
      <c r="Y446" s="106">
        <f>+[3]data1cf!X446</f>
        <v>23138.793290887319</v>
      </c>
      <c r="Z446" s="106">
        <f>+[3]data1cf!Y446</f>
        <v>22822.272309037791</v>
      </c>
      <c r="AA446" s="106">
        <f>+[3]data1cf!Z446</f>
        <v>22059.91275898712</v>
      </c>
      <c r="AB446" s="106">
        <f>+[3]data1cf!AA446</f>
        <v>21521.949406895314</v>
      </c>
      <c r="AC446" s="106">
        <f>+[3]data1cf!AB446</f>
        <v>20985.010144942258</v>
      </c>
      <c r="AD446" s="106">
        <f>+[3]data1cf!AC446</f>
        <v>20672.409840798566</v>
      </c>
      <c r="AE446" s="106">
        <f>+[3]data1cf!AD446</f>
        <v>19914.327703950112</v>
      </c>
      <c r="AF446" s="106">
        <f>+[3]data1cf!AE446</f>
        <v>6114.1302529801469</v>
      </c>
      <c r="AG446" s="106"/>
      <c r="AH446" s="107">
        <f t="shared" si="48"/>
        <v>207023.24205529614</v>
      </c>
      <c r="AI446" s="107">
        <f t="shared" si="50"/>
        <v>324633.45105473761</v>
      </c>
      <c r="AJ446" s="108">
        <f t="shared" si="51"/>
        <v>288879.07148449961</v>
      </c>
      <c r="AK446" s="109">
        <f t="shared" si="49"/>
        <v>0.25466601252555843</v>
      </c>
      <c r="AL446" s="110">
        <f t="shared" si="55"/>
        <v>0.99336853764014177</v>
      </c>
    </row>
    <row r="447" spans="1:38" x14ac:dyDescent="0.2">
      <c r="A447" s="102"/>
      <c r="B447" s="106">
        <f>+[3]data1cf!A447</f>
        <v>-175800.3337584582</v>
      </c>
      <c r="C447" s="106">
        <f>+[3]data1cf!B447</f>
        <v>26389.847001698829</v>
      </c>
      <c r="D447" s="106">
        <f>+[3]data1cf!C447</f>
        <v>62399.499730594354</v>
      </c>
      <c r="E447" s="106">
        <f>+[3]data1cf!D447</f>
        <v>58610.610404135019</v>
      </c>
      <c r="F447" s="106">
        <f>+[3]data1cf!E447</f>
        <v>44603.679813081588</v>
      </c>
      <c r="G447" s="106">
        <f>+[3]data1cf!F447</f>
        <v>42422.203079077706</v>
      </c>
      <c r="H447" s="106">
        <f>+[3]data1cf!G447</f>
        <v>39817.525787577222</v>
      </c>
      <c r="I447" s="106">
        <f>+[3]data1cf!H447</f>
        <v>37617.803296961225</v>
      </c>
      <c r="J447" s="106">
        <f>+[3]data1cf!I447</f>
        <v>36768.121478483197</v>
      </c>
      <c r="K447" s="106">
        <f>+[3]data1cf!J447</f>
        <v>35507.676678892458</v>
      </c>
      <c r="L447" s="106">
        <f>+[3]data1cf!K447</f>
        <v>34375.085682035889</v>
      </c>
      <c r="M447" s="106">
        <f>+[3]data1cf!L447</f>
        <v>33364.092321038232</v>
      </c>
      <c r="N447" s="106">
        <f>+[3]data1cf!M447</f>
        <v>32462.068863887987</v>
      </c>
      <c r="O447" s="106">
        <f>+[3]data1cf!N447</f>
        <v>31221.269525047617</v>
      </c>
      <c r="P447" s="106">
        <f>+[3]data1cf!O447</f>
        <v>38084.400812781976</v>
      </c>
      <c r="Q447" s="106">
        <f>+[3]data1cf!P447</f>
        <v>45298.779505454455</v>
      </c>
      <c r="R447" s="106">
        <f>+[3]data1cf!Q447</f>
        <v>34895.629061845597</v>
      </c>
      <c r="S447" s="106">
        <f>+[3]data1cf!R447</f>
        <v>24091.562337823219</v>
      </c>
      <c r="T447" s="106">
        <f>+[3]data1cf!S447</f>
        <v>23587.176706615792</v>
      </c>
      <c r="U447" s="106">
        <f>+[3]data1cf!T447</f>
        <v>23083.025180527038</v>
      </c>
      <c r="V447" s="106">
        <f>+[3]data1cf!U447</f>
        <v>22794.272900613912</v>
      </c>
      <c r="W447" s="106">
        <f>+[3]data1cf!V447</f>
        <v>22075.452747014759</v>
      </c>
      <c r="X447" s="106">
        <f>+[3]data1cf!W447</f>
        <v>21572.046524303005</v>
      </c>
      <c r="Y447" s="106">
        <f>+[3]data1cf!X447</f>
        <v>21068.903788964919</v>
      </c>
      <c r="Z447" s="106">
        <f>+[3]data1cf!Y447</f>
        <v>20779.993598058289</v>
      </c>
      <c r="AA447" s="106">
        <f>+[3]data1cf!Z447</f>
        <v>20063.440636033105</v>
      </c>
      <c r="AB447" s="106">
        <f>+[3]data1cf!AA447</f>
        <v>19561.136746211909</v>
      </c>
      <c r="AC447" s="106">
        <f>+[3]data1cf!AB447</f>
        <v>19059.129413751085</v>
      </c>
      <c r="AD447" s="106">
        <f>+[3]data1cf!AC447</f>
        <v>18771.656214755647</v>
      </c>
      <c r="AE447" s="106">
        <f>+[3]data1cf!AD447</f>
        <v>18056.040274695377</v>
      </c>
      <c r="AF447" s="106">
        <f>+[3]data1cf!AE447</f>
        <v>4731.882733497634</v>
      </c>
      <c r="AG447" s="106"/>
      <c r="AH447" s="107">
        <f t="shared" si="48"/>
        <v>181127.21377838383</v>
      </c>
      <c r="AI447" s="107">
        <f t="shared" si="50"/>
        <v>289346.7099133078</v>
      </c>
      <c r="AJ447" s="108">
        <f t="shared" si="51"/>
        <v>256274.82108123376</v>
      </c>
      <c r="AK447" s="109">
        <f t="shared" si="49"/>
        <v>0.24015652537345886</v>
      </c>
      <c r="AL447" s="110">
        <f t="shared" si="55"/>
        <v>0.98856083729617095</v>
      </c>
    </row>
    <row r="448" spans="1:38" x14ac:dyDescent="0.2">
      <c r="A448" s="102"/>
      <c r="B448" s="106">
        <f>+[3]data1cf!A448</f>
        <v>-177577.44423542329</v>
      </c>
      <c r="C448" s="106">
        <f>+[3]data1cf!B448</f>
        <v>29618.709527341067</v>
      </c>
      <c r="D448" s="106">
        <f>+[3]data1cf!C448</f>
        <v>65185.541819545353</v>
      </c>
      <c r="E448" s="106">
        <f>+[3]data1cf!D448</f>
        <v>62835.400756036601</v>
      </c>
      <c r="F448" s="106">
        <f>+[3]data1cf!E448</f>
        <v>47414.641596581045</v>
      </c>
      <c r="G448" s="106">
        <f>+[3]data1cf!F448</f>
        <v>45129.222189339183</v>
      </c>
      <c r="H448" s="106">
        <f>+[3]data1cf!G448</f>
        <v>42427.841651644863</v>
      </c>
      <c r="I448" s="106">
        <f>+[3]data1cf!H448</f>
        <v>40138.213307239406</v>
      </c>
      <c r="J448" s="106">
        <f>+[3]data1cf!I448</f>
        <v>39218.03250812547</v>
      </c>
      <c r="K448" s="106">
        <f>+[3]data1cf!J448</f>
        <v>37872.462020238527</v>
      </c>
      <c r="L448" s="106">
        <f>+[3]data1cf!K448</f>
        <v>36661.891034347558</v>
      </c>
      <c r="M448" s="106">
        <f>+[3]data1cf!L448</f>
        <v>35574.478297741429</v>
      </c>
      <c r="N448" s="106">
        <f>+[3]data1cf!M448</f>
        <v>34602.250744686178</v>
      </c>
      <c r="O448" s="106">
        <f>+[3]data1cf!N448</f>
        <v>33278.922571845091</v>
      </c>
      <c r="P448" s="106">
        <f>+[3]data1cf!O448</f>
        <v>40146.584106299437</v>
      </c>
      <c r="Q448" s="106">
        <f>+[3]data1cf!P448</f>
        <v>47390.470332294673</v>
      </c>
      <c r="R448" s="106">
        <f>+[3]data1cf!Q448</f>
        <v>36864.229077379583</v>
      </c>
      <c r="S448" s="106">
        <f>+[3]data1cf!R448</f>
        <v>25925.396416215874</v>
      </c>
      <c r="T448" s="106">
        <f>+[3]data1cf!S448</f>
        <v>25394.907650553032</v>
      </c>
      <c r="U448" s="106">
        <f>+[3]data1cf!T448</f>
        <v>24865.165254239524</v>
      </c>
      <c r="V448" s="106">
        <f>+[3]data1cf!U448</f>
        <v>24557.303168098151</v>
      </c>
      <c r="W448" s="106">
        <f>+[3]data1cf!V448</f>
        <v>23808.009805714573</v>
      </c>
      <c r="X448" s="106">
        <f>+[3]data1cf!W448</f>
        <v>23280.643571013352</v>
      </c>
      <c r="Y448" s="106">
        <f>+[3]data1cf!X448</f>
        <v>22754.11738159028</v>
      </c>
      <c r="Z448" s="106">
        <f>+[3]data1cf!Y448</f>
        <v>22448.103879936301</v>
      </c>
      <c r="AA448" s="106">
        <f>+[3]data1cf!Z448</f>
        <v>21703.686700052625</v>
      </c>
      <c r="AB448" s="106">
        <f>+[3]data1cf!AA448</f>
        <v>21179.83490145822</v>
      </c>
      <c r="AC448" s="106">
        <f>+[3]data1cf!AB448</f>
        <v>20656.928581225147</v>
      </c>
      <c r="AD448" s="106">
        <f>+[3]data1cf!AC448</f>
        <v>20354.678990668996</v>
      </c>
      <c r="AE448" s="106">
        <f>+[3]data1cf!AD448</f>
        <v>19614.066684176869</v>
      </c>
      <c r="AF448" s="106">
        <f>+[3]data1cf!AE448</f>
        <v>6141.4514358197994</v>
      </c>
      <c r="AG448" s="106"/>
      <c r="AH448" s="107">
        <f t="shared" si="48"/>
        <v>203410.1209594298</v>
      </c>
      <c r="AI448" s="107">
        <f t="shared" si="50"/>
        <v>318663.41962218587</v>
      </c>
      <c r="AJ448" s="108">
        <f t="shared" si="51"/>
        <v>283666.95414193452</v>
      </c>
      <c r="AK448" s="109">
        <f t="shared" si="49"/>
        <v>0.25547247529029837</v>
      </c>
      <c r="AL448" s="110">
        <f t="shared" si="55"/>
        <v>0.99272772885400773</v>
      </c>
    </row>
    <row r="449" spans="1:38" x14ac:dyDescent="0.2">
      <c r="A449" s="102"/>
      <c r="B449" s="106">
        <f>+[3]data1cf!A449</f>
        <v>-187778.56818293178</v>
      </c>
      <c r="C449" s="106">
        <f>+[3]data1cf!B449</f>
        <v>18877.532392377383</v>
      </c>
      <c r="D449" s="106">
        <f>+[3]data1cf!C449</f>
        <v>58928.00747987366</v>
      </c>
      <c r="E449" s="106">
        <f>+[3]data1cf!D449</f>
        <v>54431.663196491543</v>
      </c>
      <c r="F449" s="106">
        <f>+[3]data1cf!E449</f>
        <v>41732.645934379208</v>
      </c>
      <c r="G449" s="106">
        <f>+[3]data1cf!F449</f>
        <v>39574.051142803335</v>
      </c>
      <c r="H449" s="106">
        <f>+[3]data1cf!G449</f>
        <v>36934.748281015069</v>
      </c>
      <c r="I449" s="106">
        <f>+[3]data1cf!H449</f>
        <v>34722.503706541494</v>
      </c>
      <c r="J449" s="106">
        <f>+[3]data1cf!I449</f>
        <v>33935.018645325341</v>
      </c>
      <c r="K449" s="106">
        <f>+[3]data1cf!J449</f>
        <v>32741.195415834518</v>
      </c>
      <c r="L449" s="106">
        <f>+[3]data1cf!K449</f>
        <v>31666.48073152313</v>
      </c>
      <c r="M449" s="106">
        <f>+[3]data1cf!L449</f>
        <v>30720.976067492251</v>
      </c>
      <c r="N449" s="106">
        <f>+[3]data1cf!M449</f>
        <v>29875.593876763407</v>
      </c>
      <c r="O449" s="106">
        <f>+[3]data1cf!N449</f>
        <v>28698.203234716959</v>
      </c>
      <c r="P449" s="106">
        <f>+[3]data1cf!O449</f>
        <v>36160.5847654881</v>
      </c>
      <c r="Q449" s="106">
        <f>+[3]data1cf!P449</f>
        <v>43954.65388866837</v>
      </c>
      <c r="R449" s="106">
        <f>+[3]data1cf!Q449</f>
        <v>32872.823475611716</v>
      </c>
      <c r="S449" s="106">
        <f>+[3]data1cf!R449</f>
        <v>21390.729320505226</v>
      </c>
      <c r="T449" s="106">
        <f>+[3]data1cf!S449</f>
        <v>20894.612416667223</v>
      </c>
      <c r="U449" s="106">
        <f>+[3]data1cf!T449</f>
        <v>20397.710568355105</v>
      </c>
      <c r="V449" s="106">
        <f>+[3]data1cf!U449</f>
        <v>20115.499015162219</v>
      </c>
      <c r="W449" s="106">
        <f>+[3]data1cf!V449</f>
        <v>19401.457138522062</v>
      </c>
      <c r="X449" s="106">
        <f>+[3]data1cf!W449</f>
        <v>18902.056319788986</v>
      </c>
      <c r="Y449" s="106">
        <f>+[3]data1cf!X449</f>
        <v>18401.772039135154</v>
      </c>
      <c r="Z449" s="106">
        <f>+[3]data1cf!Y449</f>
        <v>18114.864328575379</v>
      </c>
      <c r="AA449" s="106">
        <f>+[3]data1cf!Z449</f>
        <v>17398.446281518613</v>
      </c>
      <c r="AB449" s="106">
        <f>+[3]data1cf!AA449</f>
        <v>16895.349387640043</v>
      </c>
      <c r="AC449" s="106">
        <f>+[3]data1cf!AB449</f>
        <v>16391.258149586261</v>
      </c>
      <c r="AD449" s="106">
        <f>+[3]data1cf!AC449</f>
        <v>16100.683519599472</v>
      </c>
      <c r="AE449" s="106">
        <f>+[3]data1cf!AD449</f>
        <v>15379.972424742242</v>
      </c>
      <c r="AF449" s="106">
        <f>+[3]data1cf!AE449</f>
        <v>1175.9139570368534</v>
      </c>
      <c r="AG449" s="106"/>
      <c r="AH449" s="107">
        <f t="shared" si="48"/>
        <v>137850.74637527534</v>
      </c>
      <c r="AI449" s="107">
        <f t="shared" si="50"/>
        <v>237711.51303556457</v>
      </c>
      <c r="AJ449" s="108">
        <f t="shared" si="51"/>
        <v>206497.79088242562</v>
      </c>
      <c r="AK449" s="109">
        <f t="shared" si="49"/>
        <v>0.20012320876121523</v>
      </c>
      <c r="AL449" s="110">
        <f t="shared" si="55"/>
        <v>0.97459715541370562</v>
      </c>
    </row>
    <row r="450" spans="1:38" x14ac:dyDescent="0.2">
      <c r="A450" s="102"/>
      <c r="B450" s="106">
        <f>+[3]data1cf!A450</f>
        <v>-187843.62370065763</v>
      </c>
      <c r="C450" s="106">
        <f>+[3]data1cf!B450</f>
        <v>25168.54862079231</v>
      </c>
      <c r="D450" s="106">
        <f>+[3]data1cf!C450</f>
        <v>61303.468068264556</v>
      </c>
      <c r="E450" s="106">
        <f>+[3]data1cf!D450</f>
        <v>58819.481961676065</v>
      </c>
      <c r="F450" s="106">
        <f>+[3]data1cf!E450</f>
        <v>44274.926479699963</v>
      </c>
      <c r="G450" s="106">
        <f>+[3]data1cf!F450</f>
        <v>42031.63574001033</v>
      </c>
      <c r="H450" s="106">
        <f>+[3]data1cf!G450</f>
        <v>39319.78742397562</v>
      </c>
      <c r="I450" s="106">
        <f>+[3]data1cf!H450</f>
        <v>37037.8975020957</v>
      </c>
      <c r="J450" s="106">
        <f>+[3]data1cf!I450</f>
        <v>36187.748689413755</v>
      </c>
      <c r="K450" s="106">
        <f>+[3]data1cf!J450</f>
        <v>34919.208665187645</v>
      </c>
      <c r="L450" s="106">
        <f>+[3]data1cf!K450</f>
        <v>33776.401643530175</v>
      </c>
      <c r="M450" s="106">
        <f>+[3]data1cf!L450</f>
        <v>32763.18675080144</v>
      </c>
      <c r="N450" s="106">
        <f>+[3]data1cf!M450</f>
        <v>31855.994976268114</v>
      </c>
      <c r="O450" s="106">
        <f>+[3]data1cf!N450</f>
        <v>30606.298848113263</v>
      </c>
      <c r="P450" s="106">
        <f>+[3]data1cf!O450</f>
        <v>38005.259782590692</v>
      </c>
      <c r="Q450" s="106">
        <f>+[3]data1cf!P450</f>
        <v>45757.832789389002</v>
      </c>
      <c r="R450" s="106">
        <f>+[3]data1cf!Q450</f>
        <v>34654.614854549887</v>
      </c>
      <c r="S450" s="106">
        <f>+[3]data1cf!R450</f>
        <v>23141.834300892304</v>
      </c>
      <c r="T450" s="106">
        <f>+[3]data1cf!S450</f>
        <v>22624.165674164178</v>
      </c>
      <c r="U450" s="106">
        <f>+[3]data1cf!T450</f>
        <v>22106.230841492827</v>
      </c>
      <c r="V450" s="106">
        <f>+[3]data1cf!U450</f>
        <v>21808.187036353273</v>
      </c>
      <c r="W450" s="106">
        <f>+[3]data1cf!V450</f>
        <v>21069.53037402156</v>
      </c>
      <c r="X450" s="106">
        <f>+[3]data1cf!W450</f>
        <v>20550.748040921542</v>
      </c>
      <c r="Y450" s="106">
        <f>+[3]data1cf!X450</f>
        <v>20031.666090687024</v>
      </c>
      <c r="Z450" s="106">
        <f>+[3]data1cf!Y450</f>
        <v>19731.019109690576</v>
      </c>
      <c r="AA450" s="106">
        <f>+[3]data1cf!Z450</f>
        <v>18992.567115103026</v>
      </c>
      <c r="AB450" s="106">
        <f>+[3]data1cf!AA450</f>
        <v>18472.531295669578</v>
      </c>
      <c r="AC450" s="106">
        <f>+[3]data1cf!AB450</f>
        <v>17952.158254511625</v>
      </c>
      <c r="AD450" s="106">
        <f>+[3]data1cf!AC450</f>
        <v>17650.253786240777</v>
      </c>
      <c r="AE450" s="106">
        <f>+[3]data1cf!AD450</f>
        <v>16910.359736915871</v>
      </c>
      <c r="AF450" s="106">
        <f>+[3]data1cf!AE450</f>
        <v>2687.3662687519791</v>
      </c>
      <c r="AG450" s="106"/>
      <c r="AH450" s="107">
        <f t="shared" ref="AH450:AH513" si="56">XNPV(0.1,B450:AF450,$B$1:$AF$1)</f>
        <v>163193.91373753952</v>
      </c>
      <c r="AI450" s="107">
        <f t="shared" si="50"/>
        <v>269707.84487257607</v>
      </c>
      <c r="AJ450" s="108">
        <f t="shared" si="51"/>
        <v>236719.28309139653</v>
      </c>
      <c r="AK450" s="109">
        <f t="shared" ref="AK450:AK513" si="57">XIRR(B450:AF450,$B$1:$AF$1)</f>
        <v>0.21931206583976748</v>
      </c>
      <c r="AL450" s="110">
        <f t="shared" si="55"/>
        <v>0.98450551716030621</v>
      </c>
    </row>
    <row r="451" spans="1:38" x14ac:dyDescent="0.2">
      <c r="A451" s="102"/>
      <c r="B451" s="106">
        <f>+[3]data1cf!A451</f>
        <v>-188604.33569170145</v>
      </c>
      <c r="C451" s="106">
        <f>+[3]data1cf!B451</f>
        <v>23067.239130660106</v>
      </c>
      <c r="D451" s="106">
        <f>+[3]data1cf!C451</f>
        <v>62871.106557366686</v>
      </c>
      <c r="E451" s="106">
        <f>+[3]data1cf!D451</f>
        <v>62779.698216365621</v>
      </c>
      <c r="F451" s="106">
        <f>+[3]data1cf!E451</f>
        <v>45083.018365163807</v>
      </c>
      <c r="G451" s="106">
        <f>+[3]data1cf!F451</f>
        <v>42808.337872450211</v>
      </c>
      <c r="H451" s="106">
        <f>+[3]data1cf!G451</f>
        <v>40066.273310733028</v>
      </c>
      <c r="I451" s="106">
        <f>+[3]data1cf!H451</f>
        <v>37756.647345181977</v>
      </c>
      <c r="J451" s="106">
        <f>+[3]data1cf!I451</f>
        <v>36886.053909344424</v>
      </c>
      <c r="K451" s="106">
        <f>+[3]data1cf!J451</f>
        <v>35592.673951177014</v>
      </c>
      <c r="L451" s="106">
        <f>+[3]data1cf!K451</f>
        <v>34427.055026586313</v>
      </c>
      <c r="M451" s="106">
        <f>+[3]data1cf!L451</f>
        <v>33391.643623421493</v>
      </c>
      <c r="N451" s="106">
        <f>+[3]data1cf!M451</f>
        <v>32463.996830684977</v>
      </c>
      <c r="O451" s="106">
        <f>+[3]data1cf!N451</f>
        <v>31190.197156694776</v>
      </c>
      <c r="P451" s="106">
        <f>+[3]data1cf!O451</f>
        <v>38601.398118959805</v>
      </c>
      <c r="Q451" s="106">
        <f>+[3]data1cf!P451</f>
        <v>46373.499385232775</v>
      </c>
      <c r="R451" s="106">
        <f>+[3]data1cf!Q451</f>
        <v>35220.325800658626</v>
      </c>
      <c r="S451" s="106">
        <f>+[3]data1cf!R451</f>
        <v>23654.029081397668</v>
      </c>
      <c r="T451" s="106">
        <f>+[3]data1cf!S451</f>
        <v>23128.523229143422</v>
      </c>
      <c r="U451" s="106">
        <f>+[3]data1cf!T451</f>
        <v>22602.889455221943</v>
      </c>
      <c r="V451" s="106">
        <f>+[3]data1cf!U451</f>
        <v>22299.116932825607</v>
      </c>
      <c r="W451" s="106">
        <f>+[3]data1cf!V451</f>
        <v>21551.222676647609</v>
      </c>
      <c r="X451" s="106">
        <f>+[3]data1cf!W451</f>
        <v>21025.181647852325</v>
      </c>
      <c r="Y451" s="106">
        <f>+[3]data1cf!X451</f>
        <v>20498.996642093538</v>
      </c>
      <c r="Z451" s="106">
        <f>+[3]data1cf!Y451</f>
        <v>20193.152689261493</v>
      </c>
      <c r="AA451" s="106">
        <f>+[3]data1cf!Z451</f>
        <v>19446.177292870634</v>
      </c>
      <c r="AB451" s="106">
        <f>+[3]data1cf!AA451</f>
        <v>18919.533918163477</v>
      </c>
      <c r="AC451" s="106">
        <f>+[3]data1cf!AB451</f>
        <v>18392.728496115502</v>
      </c>
      <c r="AD451" s="106">
        <f>+[3]data1cf!AC451</f>
        <v>18086.24659856435</v>
      </c>
      <c r="AE451" s="106">
        <f>+[3]data1cf!AD451</f>
        <v>17338.611918473427</v>
      </c>
      <c r="AF451" s="106">
        <f>+[3]data1cf!AE451</f>
        <v>3054.2564834071527</v>
      </c>
      <c r="AG451" s="106"/>
      <c r="AH451" s="107">
        <f t="shared" si="56"/>
        <v>169246.75075758778</v>
      </c>
      <c r="AI451" s="107">
        <f t="shared" ref="AI451:AI514" si="58">SUMPRODUCT(B451:AA451,$B$1010:$AA$1010)</f>
        <v>277974.71006540593</v>
      </c>
      <c r="AJ451" s="108">
        <f t="shared" ref="AJ451:AJ514" si="59">SUMPRODUCT(B451:AF451,$B$1012:$AF$1012)</f>
        <v>244364.67128721403</v>
      </c>
      <c r="AK451" s="109">
        <f t="shared" si="57"/>
        <v>0.22257722020149232</v>
      </c>
      <c r="AL451" s="110">
        <f t="shared" ref="AL451:AL466" si="60">1-EXP(-(1/0.25)*(AI451/ABS($AI$1010)))</f>
        <v>0.98636347015237447</v>
      </c>
    </row>
    <row r="452" spans="1:38" x14ac:dyDescent="0.2">
      <c r="A452" s="102"/>
      <c r="B452" s="106">
        <f>+[3]data1cf!A452</f>
        <v>-172951.01840200706</v>
      </c>
      <c r="C452" s="106">
        <f>+[3]data1cf!B452</f>
        <v>29710.732067858989</v>
      </c>
      <c r="D452" s="106">
        <f>+[3]data1cf!C452</f>
        <v>66251.168887483771</v>
      </c>
      <c r="E452" s="106">
        <f>+[3]data1cf!D452</f>
        <v>63472.401290678186</v>
      </c>
      <c r="F452" s="106">
        <f>+[3]data1cf!E452</f>
        <v>47291.899276348078</v>
      </c>
      <c r="G452" s="106">
        <f>+[3]data1cf!F452</f>
        <v>45038.483737306145</v>
      </c>
      <c r="H452" s="106">
        <f>+[3]data1cf!G452</f>
        <v>42385.317579453767</v>
      </c>
      <c r="I452" s="106">
        <f>+[3]data1cf!H452</f>
        <v>40134.027828149323</v>
      </c>
      <c r="J452" s="106">
        <f>+[3]data1cf!I452</f>
        <v>39220.160212259303</v>
      </c>
      <c r="K452" s="106">
        <f>+[3]data1cf!J452</f>
        <v>37885.009105483608</v>
      </c>
      <c r="L452" s="106">
        <f>+[3]data1cf!K452</f>
        <v>36685.022628529245</v>
      </c>
      <c r="M452" s="106">
        <f>+[3]data1cf!L452</f>
        <v>35605.090142385983</v>
      </c>
      <c r="N452" s="106">
        <f>+[3]data1cf!M452</f>
        <v>34640.8956855285</v>
      </c>
      <c r="O452" s="106">
        <f>+[3]data1cf!N452</f>
        <v>33328.058352380118</v>
      </c>
      <c r="P452" s="106">
        <f>+[3]data1cf!O452</f>
        <v>39996.372558444193</v>
      </c>
      <c r="Q452" s="106">
        <f>+[3]data1cf!P452</f>
        <v>47037.858174925917</v>
      </c>
      <c r="R452" s="106">
        <f>+[3]data1cf!Q452</f>
        <v>36782.2710214744</v>
      </c>
      <c r="S452" s="106">
        <f>+[3]data1cf!R452</f>
        <v>26118.31962707542</v>
      </c>
      <c r="T452" s="106">
        <f>+[3]data1cf!S452</f>
        <v>25595.036152884197</v>
      </c>
      <c r="U452" s="106">
        <f>+[3]data1cf!T452</f>
        <v>25072.640199499787</v>
      </c>
      <c r="V452" s="106">
        <f>+[3]data1cf!U452</f>
        <v>24769.892325376</v>
      </c>
      <c r="W452" s="106">
        <f>+[3]data1cf!V452</f>
        <v>24030.618156416662</v>
      </c>
      <c r="X452" s="106">
        <f>+[3]data1cf!W452</f>
        <v>23511.047738235677</v>
      </c>
      <c r="Y452" s="106">
        <f>+[3]data1cf!X452</f>
        <v>22992.476232541776</v>
      </c>
      <c r="Z452" s="106">
        <f>+[3]data1cf!Y452</f>
        <v>22692.310119655012</v>
      </c>
      <c r="AA452" s="106">
        <f>+[3]data1cf!Z452</f>
        <v>21958.450727134885</v>
      </c>
      <c r="AB452" s="106">
        <f>+[3]data1cf!AA452</f>
        <v>21443.059386205488</v>
      </c>
      <c r="AC452" s="106">
        <f>+[3]data1cf!AB452</f>
        <v>20928.792330080658</v>
      </c>
      <c r="AD452" s="106">
        <f>+[3]data1cf!AC452</f>
        <v>20633.187932116096</v>
      </c>
      <c r="AE452" s="106">
        <f>+[3]data1cf!AD452</f>
        <v>19903.766998277832</v>
      </c>
      <c r="AF452" s="106">
        <f>+[3]data1cf!AE452</f>
        <v>6777.8175041071445</v>
      </c>
      <c r="AG452" s="106"/>
      <c r="AH452" s="107">
        <f t="shared" si="56"/>
        <v>209612.92544873379</v>
      </c>
      <c r="AI452" s="107">
        <f t="shared" si="58"/>
        <v>325058.92783149256</v>
      </c>
      <c r="AJ452" s="108">
        <f t="shared" si="59"/>
        <v>290147.77112960309</v>
      </c>
      <c r="AK452" s="109">
        <f t="shared" si="57"/>
        <v>0.26458824276924131</v>
      </c>
      <c r="AL452" s="110">
        <f t="shared" si="60"/>
        <v>0.99341199032379612</v>
      </c>
    </row>
    <row r="453" spans="1:38" x14ac:dyDescent="0.2">
      <c r="A453" s="102"/>
      <c r="B453" s="106">
        <f>+[3]data1cf!A453</f>
        <v>-169066.91604422301</v>
      </c>
      <c r="C453" s="106">
        <f>+[3]data1cf!B453</f>
        <v>31501.778304887062</v>
      </c>
      <c r="D453" s="106">
        <f>+[3]data1cf!C453</f>
        <v>67035.653758912027</v>
      </c>
      <c r="E453" s="106">
        <f>+[3]data1cf!D453</f>
        <v>64928.800214230578</v>
      </c>
      <c r="F453" s="106">
        <f>+[3]data1cf!E453</f>
        <v>48414.852459860049</v>
      </c>
      <c r="G453" s="106">
        <f>+[3]data1cf!F453</f>
        <v>46147.650932724297</v>
      </c>
      <c r="H453" s="106">
        <f>+[3]data1cf!G453</f>
        <v>43500.281767123422</v>
      </c>
      <c r="I453" s="106">
        <f>+[3]data1cf!H453</f>
        <v>41247.830316023697</v>
      </c>
      <c r="J453" s="106">
        <f>+[3]data1cf!I453</f>
        <v>40309.065967118455</v>
      </c>
      <c r="K453" s="106">
        <f>+[3]data1cf!J453</f>
        <v>38946.676873426419</v>
      </c>
      <c r="L453" s="106">
        <f>+[3]data1cf!K453</f>
        <v>37722.788941981693</v>
      </c>
      <c r="M453" s="106">
        <f>+[3]data1cf!L453</f>
        <v>36616.512160332946</v>
      </c>
      <c r="N453" s="106">
        <f>+[3]data1cf!M453</f>
        <v>35629.288786989069</v>
      </c>
      <c r="O453" s="106">
        <f>+[3]data1cf!N453</f>
        <v>34290.437575304924</v>
      </c>
      <c r="P453" s="106">
        <f>+[3]data1cf!O453</f>
        <v>40759.432560911504</v>
      </c>
      <c r="Q453" s="106">
        <f>+[3]data1cf!P453</f>
        <v>47609.595010328136</v>
      </c>
      <c r="R453" s="106">
        <f>+[3]data1cf!Q453</f>
        <v>37572.750300191736</v>
      </c>
      <c r="S453" s="106">
        <f>+[3]data1cf!R453</f>
        <v>27126.631558236739</v>
      </c>
      <c r="T453" s="106">
        <f>+[3]data1cf!S453</f>
        <v>26599.045895765419</v>
      </c>
      <c r="U453" s="106">
        <f>+[3]data1cf!T453</f>
        <v>26072.71754404236</v>
      </c>
      <c r="V453" s="106">
        <f>+[3]data1cf!U453</f>
        <v>25766.657790290366</v>
      </c>
      <c r="W453" s="106">
        <f>+[3]data1cf!V453</f>
        <v>25023.984781710555</v>
      </c>
      <c r="X453" s="106">
        <f>+[3]data1cf!W453</f>
        <v>24501.659238433087</v>
      </c>
      <c r="Y453" s="106">
        <f>+[3]data1cf!X453</f>
        <v>23980.748809479737</v>
      </c>
      <c r="Z453" s="106">
        <f>+[3]data1cf!Y453</f>
        <v>23678.901343361162</v>
      </c>
      <c r="AA453" s="106">
        <f>+[3]data1cf!Z453</f>
        <v>22943.344381867049</v>
      </c>
      <c r="AB453" s="106">
        <f>+[3]data1cf!AA453</f>
        <v>22426.939149083919</v>
      </c>
      <c r="AC453" s="106">
        <f>+[3]data1cf!AB453</f>
        <v>21912.126639939757</v>
      </c>
      <c r="AD453" s="106">
        <f>+[3]data1cf!AC453</f>
        <v>21616.678821457812</v>
      </c>
      <c r="AE453" s="106">
        <f>+[3]data1cf!AD453</f>
        <v>20887.472352856079</v>
      </c>
      <c r="AF453" s="106">
        <f>+[3]data1cf!AE453</f>
        <v>8045.7799824502727</v>
      </c>
      <c r="AG453" s="106"/>
      <c r="AH453" s="107">
        <f t="shared" si="56"/>
        <v>223944.42848243564</v>
      </c>
      <c r="AI453" s="107">
        <f t="shared" si="58"/>
        <v>342496.66622665827</v>
      </c>
      <c r="AJ453" s="108">
        <f t="shared" si="59"/>
        <v>306880.02063929458</v>
      </c>
      <c r="AK453" s="109">
        <f t="shared" si="57"/>
        <v>0.27910966277122495</v>
      </c>
      <c r="AL453" s="110">
        <f t="shared" si="60"/>
        <v>0.99496798856179269</v>
      </c>
    </row>
    <row r="454" spans="1:38" x14ac:dyDescent="0.2">
      <c r="A454" s="102"/>
      <c r="B454" s="106">
        <f>+[3]data1cf!A454</f>
        <v>-217334.74716839261</v>
      </c>
      <c r="C454" s="106">
        <f>+[3]data1cf!B454</f>
        <v>13602.835517468571</v>
      </c>
      <c r="D454" s="106">
        <f>+[3]data1cf!C454</f>
        <v>56866.876509479451</v>
      </c>
      <c r="E454" s="106">
        <f>+[3]data1cf!D454</f>
        <v>55327.103026606914</v>
      </c>
      <c r="F454" s="106">
        <f>+[3]data1cf!E454</f>
        <v>39508.105524968632</v>
      </c>
      <c r="G454" s="106">
        <f>+[3]data1cf!F454</f>
        <v>37244.821622767544</v>
      </c>
      <c r="H454" s="106">
        <f>+[3]data1cf!G454</f>
        <v>34382.608555303683</v>
      </c>
      <c r="I454" s="106">
        <f>+[3]data1cf!H454</f>
        <v>32007.275756662508</v>
      </c>
      <c r="J454" s="106">
        <f>+[3]data1cf!I454</f>
        <v>31253.563846837555</v>
      </c>
      <c r="K454" s="106">
        <f>+[3]data1cf!J454</f>
        <v>30081.486696886859</v>
      </c>
      <c r="L454" s="106">
        <f>+[3]data1cf!K454</f>
        <v>29019.615309572982</v>
      </c>
      <c r="M454" s="106">
        <f>+[3]data1cf!L454</f>
        <v>28106.384847770081</v>
      </c>
      <c r="N454" s="106">
        <f>+[3]data1cf!M454</f>
        <v>27282.747847555569</v>
      </c>
      <c r="O454" s="106">
        <f>+[3]data1cf!N454</f>
        <v>26123.789952669053</v>
      </c>
      <c r="P454" s="106">
        <f>+[3]data1cf!O454</f>
        <v>34938.139386926996</v>
      </c>
      <c r="Q454" s="106">
        <f>+[3]data1cf!P454</f>
        <v>44077.768950033977</v>
      </c>
      <c r="R454" s="106">
        <f>+[3]data1cf!Q454</f>
        <v>31287.671063002461</v>
      </c>
      <c r="S454" s="106">
        <f>+[3]data1cf!R454</f>
        <v>18081.245881163741</v>
      </c>
      <c r="T454" s="106">
        <f>+[3]data1cf!S454</f>
        <v>17564.500506480275</v>
      </c>
      <c r="U454" s="106">
        <f>+[3]data1cf!T454</f>
        <v>17045.451759603573</v>
      </c>
      <c r="V454" s="106">
        <f>+[3]data1cf!U454</f>
        <v>16749.232173564909</v>
      </c>
      <c r="W454" s="106">
        <f>+[3]data1cf!V454</f>
        <v>16000.165671572147</v>
      </c>
      <c r="X454" s="106">
        <f>+[3]data1cf!W454</f>
        <v>15473.783846789884</v>
      </c>
      <c r="Y454" s="106">
        <f>+[3]data1cf!X454</f>
        <v>14944.809556311346</v>
      </c>
      <c r="Z454" s="106">
        <f>+[3]data1cf!Y454</f>
        <v>14636.71902096835</v>
      </c>
      <c r="AA454" s="106">
        <f>+[3]data1cf!Z454</f>
        <v>13878.770149163021</v>
      </c>
      <c r="AB454" s="106">
        <f>+[3]data1cf!AA454</f>
        <v>13341.542414897427</v>
      </c>
      <c r="AC454" s="106">
        <f>+[3]data1cf!AB454</f>
        <v>12801.396837651104</v>
      </c>
      <c r="AD454" s="106">
        <f>+[3]data1cf!AC454</f>
        <v>12481.675880049872</v>
      </c>
      <c r="AE454" s="106">
        <f>+[3]data1cf!AD454</f>
        <v>11711.999386999865</v>
      </c>
      <c r="AF454" s="106">
        <f>+[3]data1cf!AE454</f>
        <v>-4690.1014674903308</v>
      </c>
      <c r="AG454" s="106"/>
      <c r="AH454" s="107">
        <f t="shared" si="56"/>
        <v>84522.235496440131</v>
      </c>
      <c r="AI454" s="107">
        <f t="shared" si="58"/>
        <v>176962.91059297649</v>
      </c>
      <c r="AJ454" s="108">
        <f t="shared" si="59"/>
        <v>146800.92381952427</v>
      </c>
      <c r="AK454" s="109">
        <f t="shared" si="57"/>
        <v>0.1553178846836091</v>
      </c>
      <c r="AL454" s="110">
        <f t="shared" si="60"/>
        <v>0.93505821366302055</v>
      </c>
    </row>
    <row r="455" spans="1:38" x14ac:dyDescent="0.2">
      <c r="A455" s="102"/>
      <c r="B455" s="106">
        <f>+[3]data1cf!A455</f>
        <v>-178197.70245664491</v>
      </c>
      <c r="C455" s="106">
        <f>+[3]data1cf!B455</f>
        <v>27729.073401909191</v>
      </c>
      <c r="D455" s="106">
        <f>+[3]data1cf!C455</f>
        <v>66939.806166157883</v>
      </c>
      <c r="E455" s="106">
        <f>+[3]data1cf!D455</f>
        <v>63161.134094162204</v>
      </c>
      <c r="F455" s="106">
        <f>+[3]data1cf!E455</f>
        <v>46307.056552569455</v>
      </c>
      <c r="G455" s="106">
        <f>+[3]data1cf!F455</f>
        <v>44054.620129652772</v>
      </c>
      <c r="H455" s="106">
        <f>+[3]data1cf!G455</f>
        <v>41378.572548660362</v>
      </c>
      <c r="I455" s="106">
        <f>+[3]data1cf!H455</f>
        <v>39114.379514246102</v>
      </c>
      <c r="J455" s="106">
        <f>+[3]data1cf!I455</f>
        <v>38221.037938526977</v>
      </c>
      <c r="K455" s="106">
        <f>+[3]data1cf!J455</f>
        <v>36907.063354284517</v>
      </c>
      <c r="L455" s="106">
        <f>+[3]data1cf!K455</f>
        <v>35725.134186639189</v>
      </c>
      <c r="M455" s="106">
        <f>+[3]data1cf!L455</f>
        <v>34666.62970489126</v>
      </c>
      <c r="N455" s="106">
        <f>+[3]data1cf!M455</f>
        <v>33720.62217136543</v>
      </c>
      <c r="O455" s="106">
        <f>+[3]data1cf!N455</f>
        <v>32427.813019788664</v>
      </c>
      <c r="P455" s="106">
        <f>+[3]data1cf!O455</f>
        <v>39351.500750948813</v>
      </c>
      <c r="Q455" s="106">
        <f>+[3]data1cf!P455</f>
        <v>46642.141269184845</v>
      </c>
      <c r="R455" s="106">
        <f>+[3]data1cf!Q455</f>
        <v>36087.392625309265</v>
      </c>
      <c r="S455" s="106">
        <f>+[3]data1cf!R455</f>
        <v>25123.573733697092</v>
      </c>
      <c r="T455" s="106">
        <f>+[3]data1cf!S455</f>
        <v>24601.609464602938</v>
      </c>
      <c r="U455" s="106">
        <f>+[3]data1cf!T455</f>
        <v>24080.142252459031</v>
      </c>
      <c r="V455" s="106">
        <f>+[3]data1cf!U455</f>
        <v>23778.567502309539</v>
      </c>
      <c r="W455" s="106">
        <f>+[3]data1cf!V455</f>
        <v>23038.759093207256</v>
      </c>
      <c r="X455" s="106">
        <f>+[3]data1cf!W455</f>
        <v>22518.874324990662</v>
      </c>
      <c r="Y455" s="106">
        <f>+[3]data1cf!X455</f>
        <v>21999.54899875063</v>
      </c>
      <c r="Z455" s="106">
        <f>+[3]data1cf!Y455</f>
        <v>21698.793958653376</v>
      </c>
      <c r="AA455" s="106">
        <f>+[3]data1cf!Z455</f>
        <v>20962.644308735245</v>
      </c>
      <c r="AB455" s="106">
        <f>+[3]data1cf!AA455</f>
        <v>20445.100037076743</v>
      </c>
      <c r="AC455" s="106">
        <f>+[3]data1cf!AB455</f>
        <v>19928.185422291557</v>
      </c>
      <c r="AD455" s="106">
        <f>+[3]data1cf!AC455</f>
        <v>19630.016342155417</v>
      </c>
      <c r="AE455" s="106">
        <f>+[3]data1cf!AD455</f>
        <v>18896.321288857056</v>
      </c>
      <c r="AF455" s="106">
        <f>+[3]data1cf!AE455</f>
        <v>5383.4498843563197</v>
      </c>
      <c r="AG455" s="106"/>
      <c r="AH455" s="107">
        <f t="shared" si="56"/>
        <v>196362.63865076311</v>
      </c>
      <c r="AI455" s="107">
        <f t="shared" si="58"/>
        <v>309136.81571893371</v>
      </c>
      <c r="AJ455" s="108">
        <f t="shared" si="59"/>
        <v>274768.06889129116</v>
      </c>
      <c r="AK455" s="109">
        <f t="shared" si="57"/>
        <v>0.25100572705268864</v>
      </c>
      <c r="AL455" s="110">
        <f t="shared" si="60"/>
        <v>0.99157448382272706</v>
      </c>
    </row>
    <row r="456" spans="1:38" x14ac:dyDescent="0.2">
      <c r="A456" s="102"/>
      <c r="B456" s="106">
        <f>+[3]data1cf!A456</f>
        <v>-164190.56275786983</v>
      </c>
      <c r="C456" s="106">
        <f>+[3]data1cf!B456</f>
        <v>33270.710534423022</v>
      </c>
      <c r="D456" s="106">
        <f>+[3]data1cf!C456</f>
        <v>67987.746942151891</v>
      </c>
      <c r="E456" s="106">
        <f>+[3]data1cf!D456</f>
        <v>67800.837310890682</v>
      </c>
      <c r="F456" s="106">
        <f>+[3]data1cf!E456</f>
        <v>49598.638732603358</v>
      </c>
      <c r="G456" s="106">
        <f>+[3]data1cf!F456</f>
        <v>47321.625030185707</v>
      </c>
      <c r="H456" s="106">
        <f>+[3]data1cf!G456</f>
        <v>44687.928077245291</v>
      </c>
      <c r="I456" s="106">
        <f>+[3]data1cf!H456</f>
        <v>42440.166770215277</v>
      </c>
      <c r="J456" s="106">
        <f>+[3]data1cf!I456</f>
        <v>41475.712961008438</v>
      </c>
      <c r="K456" s="106">
        <f>+[3]data1cf!J456</f>
        <v>40085.762308340854</v>
      </c>
      <c r="L456" s="106">
        <f>+[3]data1cf!K456</f>
        <v>38837.91210941787</v>
      </c>
      <c r="M456" s="106">
        <f>+[3]data1cf!L456</f>
        <v>37704.576045994458</v>
      </c>
      <c r="N456" s="106">
        <f>+[3]data1cf!M456</f>
        <v>36693.930039995132</v>
      </c>
      <c r="O456" s="106">
        <f>+[3]data1cf!N456</f>
        <v>35328.839462432305</v>
      </c>
      <c r="P456" s="106">
        <f>+[3]data1cf!O456</f>
        <v>41553.48836191959</v>
      </c>
      <c r="Q456" s="106">
        <f>+[3]data1cf!P456</f>
        <v>48167.396612276803</v>
      </c>
      <c r="R456" s="106">
        <f>+[3]data1cf!Q456</f>
        <v>38406.739611579207</v>
      </c>
      <c r="S456" s="106">
        <f>+[3]data1cf!R456</f>
        <v>28236.48843275039</v>
      </c>
      <c r="T456" s="106">
        <f>+[3]data1cf!S456</f>
        <v>27705.410040245544</v>
      </c>
      <c r="U456" s="106">
        <f>+[3]data1cf!T456</f>
        <v>27176.006886168478</v>
      </c>
      <c r="V456" s="106">
        <f>+[3]data1cf!U456</f>
        <v>26867.19143532867</v>
      </c>
      <c r="W456" s="106">
        <f>+[3]data1cf!V456</f>
        <v>26122.428829623721</v>
      </c>
      <c r="X456" s="106">
        <f>+[3]data1cf!W456</f>
        <v>25598.35900983683</v>
      </c>
      <c r="Y456" s="106">
        <f>+[3]data1cf!X456</f>
        <v>25076.174685659338</v>
      </c>
      <c r="Z456" s="106">
        <f>+[3]data1cf!Y456</f>
        <v>24773.431453767436</v>
      </c>
      <c r="AA456" s="106">
        <f>+[3]data1cf!Z456</f>
        <v>24037.69048055142</v>
      </c>
      <c r="AB456" s="106">
        <f>+[3]data1cf!AA456</f>
        <v>23521.508871104146</v>
      </c>
      <c r="AC456" s="106">
        <f>+[3]data1cf!AB456</f>
        <v>23007.449403576436</v>
      </c>
      <c r="AD456" s="106">
        <f>+[3]data1cf!AC456</f>
        <v>22713.197905395005</v>
      </c>
      <c r="AE456" s="106">
        <f>+[3]data1cf!AD456</f>
        <v>21985.953461237616</v>
      </c>
      <c r="AF456" s="106">
        <f>+[3]data1cf!AE456</f>
        <v>9502.3868581655406</v>
      </c>
      <c r="AG456" s="106"/>
      <c r="AH456" s="107">
        <f t="shared" si="56"/>
        <v>240973.70595141518</v>
      </c>
      <c r="AI456" s="107">
        <f t="shared" si="58"/>
        <v>362994.22600326291</v>
      </c>
      <c r="AJ456" s="108">
        <f t="shared" si="59"/>
        <v>326601.31302074133</v>
      </c>
      <c r="AK456" s="109">
        <f t="shared" si="57"/>
        <v>0.29781817793846133</v>
      </c>
      <c r="AL456" s="110">
        <f t="shared" si="60"/>
        <v>0.99633396451243617</v>
      </c>
    </row>
    <row r="457" spans="1:38" x14ac:dyDescent="0.2">
      <c r="A457" s="102"/>
      <c r="B457" s="106">
        <f>+[3]data1cf!A457</f>
        <v>-175397.55011867292</v>
      </c>
      <c r="C457" s="106">
        <f>+[3]data1cf!B457</f>
        <v>33931.30523448516</v>
      </c>
      <c r="D457" s="106">
        <f>+[3]data1cf!C457</f>
        <v>68247.086542401536</v>
      </c>
      <c r="E457" s="106">
        <f>+[3]data1cf!D457</f>
        <v>69176.671066002906</v>
      </c>
      <c r="F457" s="106">
        <f>+[3]data1cf!E457</f>
        <v>51184.621118391704</v>
      </c>
      <c r="G457" s="106">
        <f>+[3]data1cf!F457</f>
        <v>48787.349394993362</v>
      </c>
      <c r="H457" s="106">
        <f>+[3]data1cf!G457</f>
        <v>46000.405065189116</v>
      </c>
      <c r="I457" s="106">
        <f>+[3]data1cf!H457</f>
        <v>43624.719935169705</v>
      </c>
      <c r="J457" s="106">
        <f>+[3]data1cf!I457</f>
        <v>42613.233067460751</v>
      </c>
      <c r="K457" s="106">
        <f>+[3]data1cf!J457</f>
        <v>41160.218147897394</v>
      </c>
      <c r="L457" s="106">
        <f>+[3]data1cf!K457</f>
        <v>39852.265000084706</v>
      </c>
      <c r="M457" s="106">
        <f>+[3]data1cf!L457</f>
        <v>38666.517375606796</v>
      </c>
      <c r="N457" s="106">
        <f>+[3]data1cf!M457</f>
        <v>37605.117548105452</v>
      </c>
      <c r="O457" s="106">
        <f>+[3]data1cf!N457</f>
        <v>36178.013208433404</v>
      </c>
      <c r="P457" s="106">
        <f>+[3]data1cf!O457</f>
        <v>42851.96732844042</v>
      </c>
      <c r="Q457" s="106">
        <f>+[3]data1cf!P457</f>
        <v>49933.676065858621</v>
      </c>
      <c r="R457" s="106">
        <f>+[3]data1cf!Q457</f>
        <v>39508.472466909574</v>
      </c>
      <c r="S457" s="106">
        <f>+[3]data1cf!R457</f>
        <v>28658.748318697384</v>
      </c>
      <c r="T457" s="106">
        <f>+[3]data1cf!S457</f>
        <v>28099.335578706348</v>
      </c>
      <c r="U457" s="106">
        <f>+[3]data1cf!T457</f>
        <v>27541.520281964913</v>
      </c>
      <c r="V457" s="106">
        <f>+[3]data1cf!U457</f>
        <v>27212.322074131182</v>
      </c>
      <c r="W457" s="106">
        <f>+[3]data1cf!V457</f>
        <v>26430.875149119776</v>
      </c>
      <c r="X457" s="106">
        <f>+[3]data1cf!W457</f>
        <v>25878.14551583874</v>
      </c>
      <c r="Y457" s="106">
        <f>+[3]data1cf!X457</f>
        <v>25327.213819008626</v>
      </c>
      <c r="Z457" s="106">
        <f>+[3]data1cf!Y457</f>
        <v>25003.378652070052</v>
      </c>
      <c r="AA457" s="106">
        <f>+[3]data1cf!Z457</f>
        <v>24230.961605218065</v>
      </c>
      <c r="AB457" s="106">
        <f>+[3]data1cf!AA457</f>
        <v>23685.753867417312</v>
      </c>
      <c r="AC457" s="106">
        <f>+[3]data1cf!AB457</f>
        <v>23142.569722931919</v>
      </c>
      <c r="AD457" s="106">
        <f>+[3]data1cf!AC457</f>
        <v>22826.521535125474</v>
      </c>
      <c r="AE457" s="106">
        <f>+[3]data1cf!AD457</f>
        <v>22062.516866338847</v>
      </c>
      <c r="AF457" s="106">
        <f>+[3]data1cf!AE457</f>
        <v>8732.0602895504417</v>
      </c>
      <c r="AG457" s="106"/>
      <c r="AH457" s="107">
        <f t="shared" si="56"/>
        <v>238611.48498656505</v>
      </c>
      <c r="AI457" s="107">
        <f t="shared" si="58"/>
        <v>363636.92517682357</v>
      </c>
      <c r="AJ457" s="108">
        <f t="shared" si="59"/>
        <v>326108.14708374994</v>
      </c>
      <c r="AK457" s="109">
        <f t="shared" si="57"/>
        <v>0.28333122134208688</v>
      </c>
      <c r="AL457" s="110">
        <f t="shared" si="60"/>
        <v>0.99637018948191081</v>
      </c>
    </row>
    <row r="458" spans="1:38" x14ac:dyDescent="0.2">
      <c r="A458" s="102"/>
      <c r="B458" s="106">
        <f>+[3]data1cf!A458</f>
        <v>-168802.24943383539</v>
      </c>
      <c r="C458" s="106">
        <f>+[3]data1cf!B458</f>
        <v>29649.479917154997</v>
      </c>
      <c r="D458" s="106">
        <f>+[3]data1cf!C458</f>
        <v>64298.187518811726</v>
      </c>
      <c r="E458" s="106">
        <f>+[3]data1cf!D458</f>
        <v>62295.004658171179</v>
      </c>
      <c r="F458" s="106">
        <f>+[3]data1cf!E458</f>
        <v>46539.026853131028</v>
      </c>
      <c r="G458" s="106">
        <f>+[3]data1cf!F458</f>
        <v>44335.626554626564</v>
      </c>
      <c r="H458" s="106">
        <f>+[3]data1cf!G458</f>
        <v>41743.880537173332</v>
      </c>
      <c r="I458" s="106">
        <f>+[3]data1cf!H458</f>
        <v>39544.456129572762</v>
      </c>
      <c r="J458" s="106">
        <f>+[3]data1cf!I458</f>
        <v>38652.082402962507</v>
      </c>
      <c r="K458" s="106">
        <f>+[3]data1cf!J458</f>
        <v>37345.142449301391</v>
      </c>
      <c r="L458" s="106">
        <f>+[3]data1cf!K458</f>
        <v>36171.838518921104</v>
      </c>
      <c r="M458" s="106">
        <f>+[3]data1cf!L458</f>
        <v>35115.71918569706</v>
      </c>
      <c r="N458" s="106">
        <f>+[3]data1cf!M458</f>
        <v>34174.338720253887</v>
      </c>
      <c r="O458" s="106">
        <f>+[3]data1cf!N458</f>
        <v>32889.166265504085</v>
      </c>
      <c r="P458" s="106">
        <f>+[3]data1cf!O458</f>
        <v>39395.470540461618</v>
      </c>
      <c r="Q458" s="106">
        <f>+[3]data1cf!P458</f>
        <v>46266.671785818238</v>
      </c>
      <c r="R458" s="106">
        <f>+[3]data1cf!Q458</f>
        <v>36258.243414489101</v>
      </c>
      <c r="S458" s="106">
        <f>+[3]data1cf!R458</f>
        <v>25847.579263703723</v>
      </c>
      <c r="T458" s="106">
        <f>+[3]data1cf!S458</f>
        <v>25336.184478223673</v>
      </c>
      <c r="U458" s="106">
        <f>+[3]data1cf!T458</f>
        <v>24825.672040084319</v>
      </c>
      <c r="V458" s="106">
        <f>+[3]data1cf!U458</f>
        <v>24531.497987628289</v>
      </c>
      <c r="W458" s="106">
        <f>+[3]data1cf!V458</f>
        <v>23807.400881621594</v>
      </c>
      <c r="X458" s="106">
        <f>+[3]data1cf!W458</f>
        <v>23299.69750829984</v>
      </c>
      <c r="Y458" s="106">
        <f>+[3]data1cf!X458</f>
        <v>22792.987224683551</v>
      </c>
      <c r="Z458" s="106">
        <f>+[3]data1cf!Y458</f>
        <v>22501.520245380219</v>
      </c>
      <c r="AA458" s="106">
        <f>+[3]data1cf!Z458</f>
        <v>21782.665991113092</v>
      </c>
      <c r="AB458" s="106">
        <f>+[3]data1cf!AA458</f>
        <v>21279.117334696835</v>
      </c>
      <c r="AC458" s="106">
        <f>+[3]data1cf!AB458</f>
        <v>20776.686409493268</v>
      </c>
      <c r="AD458" s="106">
        <f>+[3]data1cf!AC458</f>
        <v>20489.884114435656</v>
      </c>
      <c r="AE458" s="106">
        <f>+[3]data1cf!AD458</f>
        <v>19775.312886427855</v>
      </c>
      <c r="AF458" s="106">
        <f>+[3]data1cf!AE458</f>
        <v>6963.7950119988527</v>
      </c>
      <c r="AG458" s="106"/>
      <c r="AH458" s="107">
        <f t="shared" si="56"/>
        <v>207676.34837984579</v>
      </c>
      <c r="AI458" s="107">
        <f t="shared" si="58"/>
        <v>321436.02779375878</v>
      </c>
      <c r="AJ458" s="108">
        <f t="shared" si="59"/>
        <v>287102.49605983176</v>
      </c>
      <c r="AK458" s="109">
        <f t="shared" si="57"/>
        <v>0.26656034588813771</v>
      </c>
      <c r="AL458" s="110">
        <f t="shared" si="60"/>
        <v>0.99303269205357148</v>
      </c>
    </row>
    <row r="459" spans="1:38" x14ac:dyDescent="0.2">
      <c r="A459" s="102"/>
      <c r="B459" s="106">
        <f>+[3]data1cf!A459</f>
        <v>-203057.78203695148</v>
      </c>
      <c r="C459" s="106">
        <f>+[3]data1cf!B459</f>
        <v>13549.887474261021</v>
      </c>
      <c r="D459" s="106">
        <f>+[3]data1cf!C459</f>
        <v>55387.257519253559</v>
      </c>
      <c r="E459" s="106">
        <f>+[3]data1cf!D459</f>
        <v>53129.06995236114</v>
      </c>
      <c r="F459" s="106">
        <f>+[3]data1cf!E459</f>
        <v>38126.72700712629</v>
      </c>
      <c r="G459" s="106">
        <f>+[3]data1cf!F459</f>
        <v>35995.452444713941</v>
      </c>
      <c r="H459" s="106">
        <f>+[3]data1cf!G459</f>
        <v>33310.388698266426</v>
      </c>
      <c r="I459" s="106">
        <f>+[3]data1cf!H459</f>
        <v>31080.639247532978</v>
      </c>
      <c r="J459" s="106">
        <f>+[3]data1cf!I459</f>
        <v>30371.104063315979</v>
      </c>
      <c r="K459" s="106">
        <f>+[3]data1cf!J459</f>
        <v>29260.609009764405</v>
      </c>
      <c r="L459" s="106">
        <f>+[3]data1cf!K459</f>
        <v>28258.214114503367</v>
      </c>
      <c r="M459" s="106">
        <f>+[3]data1cf!L459</f>
        <v>27394.74695889953</v>
      </c>
      <c r="N459" s="106">
        <f>+[3]data1cf!M459</f>
        <v>26620.247635212967</v>
      </c>
      <c r="O459" s="106">
        <f>+[3]data1cf!N459</f>
        <v>25522.140363307575</v>
      </c>
      <c r="P459" s="106">
        <f>+[3]data1cf!O459</f>
        <v>33747.446359171212</v>
      </c>
      <c r="Q459" s="106">
        <f>+[3]data1cf!P459</f>
        <v>42279.974880312038</v>
      </c>
      <c r="R459" s="106">
        <f>+[3]data1cf!Q459</f>
        <v>30332.043127442295</v>
      </c>
      <c r="S459" s="106">
        <f>+[3]data1cf!R459</f>
        <v>17984.475179762754</v>
      </c>
      <c r="T459" s="106">
        <f>+[3]data1cf!S459</f>
        <v>17498.430201558127</v>
      </c>
      <c r="U459" s="106">
        <f>+[3]data1cf!T459</f>
        <v>17010.311941431501</v>
      </c>
      <c r="V459" s="106">
        <f>+[3]data1cf!U459</f>
        <v>16736.094244926018</v>
      </c>
      <c r="W459" s="106">
        <f>+[3]data1cf!V459</f>
        <v>16027.604915627609</v>
      </c>
      <c r="X459" s="106">
        <f>+[3]data1cf!W459</f>
        <v>15532.886099195341</v>
      </c>
      <c r="Y459" s="106">
        <f>+[3]data1cf!X459</f>
        <v>15035.833785694176</v>
      </c>
      <c r="Z459" s="106">
        <f>+[3]data1cf!Y459</f>
        <v>14751.177654335937</v>
      </c>
      <c r="AA459" s="106">
        <f>+[3]data1cf!Z459</f>
        <v>14034.446547689564</v>
      </c>
      <c r="AB459" s="106">
        <f>+[3]data1cf!AA459</f>
        <v>13529.965249915509</v>
      </c>
      <c r="AC459" s="106">
        <f>+[3]data1cf!AB459</f>
        <v>13022.857580632324</v>
      </c>
      <c r="AD459" s="106">
        <f>+[3]data1cf!AC459</f>
        <v>12728.077735796993</v>
      </c>
      <c r="AE459" s="106">
        <f>+[3]data1cf!AD459</f>
        <v>12000.445599223109</v>
      </c>
      <c r="AF459" s="106">
        <f>+[3]data1cf!AE459</f>
        <v>-3326.309870734196</v>
      </c>
      <c r="AG459" s="106"/>
      <c r="AH459" s="107">
        <f t="shared" si="56"/>
        <v>90594.85460878264</v>
      </c>
      <c r="AI459" s="107">
        <f t="shared" si="58"/>
        <v>180564.46160566405</v>
      </c>
      <c r="AJ459" s="108">
        <f t="shared" si="59"/>
        <v>151497.24408913249</v>
      </c>
      <c r="AK459" s="109">
        <f t="shared" si="57"/>
        <v>0.16286523938179021</v>
      </c>
      <c r="AL459" s="110">
        <f t="shared" si="60"/>
        <v>0.93857336695334692</v>
      </c>
    </row>
    <row r="460" spans="1:38" x14ac:dyDescent="0.2">
      <c r="A460" s="102"/>
      <c r="B460" s="106">
        <f>+[3]data1cf!A460</f>
        <v>-202860.84997599846</v>
      </c>
      <c r="C460" s="106">
        <f>+[3]data1cf!B460</f>
        <v>19883.749664864983</v>
      </c>
      <c r="D460" s="106">
        <f>+[3]data1cf!C460</f>
        <v>60350.867664516758</v>
      </c>
      <c r="E460" s="106">
        <f>+[3]data1cf!D460</f>
        <v>56828.348746504795</v>
      </c>
      <c r="F460" s="106">
        <f>+[3]data1cf!E460</f>
        <v>42093.173905188771</v>
      </c>
      <c r="G460" s="106">
        <f>+[3]data1cf!F460</f>
        <v>39831.559248062695</v>
      </c>
      <c r="H460" s="106">
        <f>+[3]data1cf!G460</f>
        <v>37036.196764430351</v>
      </c>
      <c r="I460" s="106">
        <f>+[3]data1cf!H460</f>
        <v>34700.04486134302</v>
      </c>
      <c r="J460" s="106">
        <f>+[3]data1cf!I460</f>
        <v>33892.954388649552</v>
      </c>
      <c r="K460" s="106">
        <f>+[3]data1cf!J460</f>
        <v>32666.326469935404</v>
      </c>
      <c r="L460" s="106">
        <f>+[3]data1cf!K460</f>
        <v>31558.165441804405</v>
      </c>
      <c r="M460" s="106">
        <f>+[3]data1cf!L460</f>
        <v>30589.329128551122</v>
      </c>
      <c r="N460" s="106">
        <f>+[3]data1cf!M460</f>
        <v>29718.720864008748</v>
      </c>
      <c r="O460" s="106">
        <f>+[3]data1cf!N460</f>
        <v>28508.254959860096</v>
      </c>
      <c r="P460" s="106">
        <f>+[3]data1cf!O460</f>
        <v>36621.547181415262</v>
      </c>
      <c r="Q460" s="106">
        <f>+[3]data1cf!P460</f>
        <v>45076.139575291039</v>
      </c>
      <c r="R460" s="106">
        <f>+[3]data1cf!Q460</f>
        <v>33112.24313246239</v>
      </c>
      <c r="S460" s="106">
        <f>+[3]data1cf!R460</f>
        <v>20734.446339606802</v>
      </c>
      <c r="T460" s="106">
        <f>+[3]data1cf!S460</f>
        <v>20215.174459340618</v>
      </c>
      <c r="U460" s="106">
        <f>+[3]data1cf!T460</f>
        <v>19694.649356997106</v>
      </c>
      <c r="V460" s="106">
        <f>+[3]data1cf!U460</f>
        <v>19396.011080060183</v>
      </c>
      <c r="W460" s="106">
        <f>+[3]data1cf!V460</f>
        <v>18649.687971528401</v>
      </c>
      <c r="X460" s="106">
        <f>+[3]data1cf!W460</f>
        <v>18125.173077542131</v>
      </c>
      <c r="Y460" s="106">
        <f>+[3]data1cf!X460</f>
        <v>17599.247671066798</v>
      </c>
      <c r="Z460" s="106">
        <f>+[3]data1cf!Y460</f>
        <v>17293.490262216103</v>
      </c>
      <c r="AA460" s="106">
        <f>+[3]data1cf!Z460</f>
        <v>16542.994789689095</v>
      </c>
      <c r="AB460" s="106">
        <f>+[3]data1cf!AA460</f>
        <v>16012.578837569781</v>
      </c>
      <c r="AC460" s="106">
        <f>+[3]data1cf!AB460</f>
        <v>15480.575341217533</v>
      </c>
      <c r="AD460" s="106">
        <f>+[3]data1cf!AC460</f>
        <v>15168.51240359433</v>
      </c>
      <c r="AE460" s="106">
        <f>+[3]data1cf!AD460</f>
        <v>14411.613781716103</v>
      </c>
      <c r="AF460" s="106">
        <f>+[3]data1cf!AE460</f>
        <v>-922.36580802375829</v>
      </c>
      <c r="AG460" s="106"/>
      <c r="AH460" s="107">
        <f t="shared" si="56"/>
        <v>125997.75377696592</v>
      </c>
      <c r="AI460" s="107">
        <f t="shared" si="58"/>
        <v>226003.85806168657</v>
      </c>
      <c r="AJ460" s="108">
        <f t="shared" si="59"/>
        <v>194279.42269934027</v>
      </c>
      <c r="AK460" s="109">
        <f t="shared" si="57"/>
        <v>0.18678653836250306</v>
      </c>
      <c r="AL460" s="110">
        <f t="shared" si="60"/>
        <v>0.96956002222708115</v>
      </c>
    </row>
    <row r="461" spans="1:38" x14ac:dyDescent="0.2">
      <c r="A461" s="102"/>
      <c r="B461" s="106">
        <f>+[3]data1cf!A461</f>
        <v>-176160.57442259687</v>
      </c>
      <c r="C461" s="106">
        <f>+[3]data1cf!B461</f>
        <v>33264.55289420436</v>
      </c>
      <c r="D461" s="106">
        <f>+[3]data1cf!C461</f>
        <v>69499.178218839428</v>
      </c>
      <c r="E461" s="106">
        <f>+[3]data1cf!D461</f>
        <v>64238.461646321986</v>
      </c>
      <c r="F461" s="106">
        <f>+[3]data1cf!E461</f>
        <v>50269.067654115745</v>
      </c>
      <c r="G461" s="106">
        <f>+[3]data1cf!F461</f>
        <v>47897.549061937811</v>
      </c>
      <c r="H461" s="106">
        <f>+[3]data1cf!G461</f>
        <v>45129.124786285814</v>
      </c>
      <c r="I461" s="106">
        <f>+[3]data1cf!H461</f>
        <v>42772.571414355669</v>
      </c>
      <c r="J461" s="106">
        <f>+[3]data1cf!I461</f>
        <v>41783.092422616042</v>
      </c>
      <c r="K461" s="106">
        <f>+[3]data1cf!J461</f>
        <v>40355.826547732751</v>
      </c>
      <c r="L461" s="106">
        <f>+[3]data1cf!K461</f>
        <v>39071.154278690723</v>
      </c>
      <c r="M461" s="106">
        <f>+[3]data1cf!L461</f>
        <v>37909.074841580121</v>
      </c>
      <c r="N461" s="106">
        <f>+[3]data1cf!M461</f>
        <v>36869.075693738807</v>
      </c>
      <c r="O461" s="106">
        <f>+[3]data1cf!N461</f>
        <v>35466.820053032294</v>
      </c>
      <c r="P461" s="106">
        <f>+[3]data1cf!O461</f>
        <v>42198.045105882047</v>
      </c>
      <c r="Q461" s="106">
        <f>+[3]data1cf!P461</f>
        <v>49329.468418427532</v>
      </c>
      <c r="R461" s="106">
        <f>+[3]data1cf!Q461</f>
        <v>38866.102638519842</v>
      </c>
      <c r="S461" s="106">
        <f>+[3]data1cf!R461</f>
        <v>27980.922421044015</v>
      </c>
      <c r="T461" s="106">
        <f>+[3]data1cf!S461</f>
        <v>27428.222450375994</v>
      </c>
      <c r="U461" s="106">
        <f>+[3]data1cf!T461</f>
        <v>26876.904838095834</v>
      </c>
      <c r="V461" s="106">
        <f>+[3]data1cf!U461</f>
        <v>26552.668376136717</v>
      </c>
      <c r="W461" s="106">
        <f>+[3]data1cf!V461</f>
        <v>25778.583815827878</v>
      </c>
      <c r="X461" s="106">
        <f>+[3]data1cf!W461</f>
        <v>25231.66711703474</v>
      </c>
      <c r="Y461" s="106">
        <f>+[3]data1cf!X461</f>
        <v>24686.30627478566</v>
      </c>
      <c r="Z461" s="106">
        <f>+[3]data1cf!Y461</f>
        <v>24366.537198920363</v>
      </c>
      <c r="AA461" s="106">
        <f>+[3]data1cf!Z461</f>
        <v>23600.440262975811</v>
      </c>
      <c r="AB461" s="106">
        <f>+[3]data1cf!AA461</f>
        <v>23060.032687628511</v>
      </c>
      <c r="AC461" s="106">
        <f>+[3]data1cf!AB461</f>
        <v>22521.376242528597</v>
      </c>
      <c r="AD461" s="106">
        <f>+[3]data1cf!AC461</f>
        <v>22208.370934910083</v>
      </c>
      <c r="AE461" s="106">
        <f>+[3]data1cf!AD461</f>
        <v>21449.52845471794</v>
      </c>
      <c r="AF461" s="106">
        <f>+[3]data1cf!AE461</f>
        <v>8067.0762176575881</v>
      </c>
      <c r="AG461" s="106"/>
      <c r="AH461" s="107">
        <f t="shared" si="56"/>
        <v>229229.45235845345</v>
      </c>
      <c r="AI461" s="107">
        <f t="shared" si="58"/>
        <v>351686.37174562988</v>
      </c>
      <c r="AJ461" s="108">
        <f t="shared" si="59"/>
        <v>314825.62100351427</v>
      </c>
      <c r="AK461" s="109">
        <f t="shared" si="57"/>
        <v>0.27591888308525092</v>
      </c>
      <c r="AL461" s="110">
        <f t="shared" si="60"/>
        <v>0.99563407914934487</v>
      </c>
    </row>
    <row r="462" spans="1:38" x14ac:dyDescent="0.2">
      <c r="A462" s="102"/>
      <c r="B462" s="106">
        <f>+[3]data1cf!A462</f>
        <v>-193971.06502877371</v>
      </c>
      <c r="C462" s="106">
        <f>+[3]data1cf!B462</f>
        <v>17316.457208647524</v>
      </c>
      <c r="D462" s="106">
        <f>+[3]data1cf!C462</f>
        <v>58701.759629241991</v>
      </c>
      <c r="E462" s="106">
        <f>+[3]data1cf!D462</f>
        <v>59144.328078913299</v>
      </c>
      <c r="F462" s="106">
        <f>+[3]data1cf!E462</f>
        <v>40001.815582559691</v>
      </c>
      <c r="G462" s="106">
        <f>+[3]data1cf!F462</f>
        <v>37863.226509872286</v>
      </c>
      <c r="H462" s="106">
        <f>+[3]data1cf!G462</f>
        <v>35212.997832616791</v>
      </c>
      <c r="I462" s="106">
        <f>+[3]data1cf!H462</f>
        <v>33000.986499748338</v>
      </c>
      <c r="J462" s="106">
        <f>+[3]data1cf!I462</f>
        <v>32251.728887301026</v>
      </c>
      <c r="K462" s="106">
        <f>+[3]data1cf!J462</f>
        <v>31099.58481020316</v>
      </c>
      <c r="L462" s="106">
        <f>+[3]data1cf!K462</f>
        <v>30061.385020875394</v>
      </c>
      <c r="M462" s="106">
        <f>+[3]data1cf!L462</f>
        <v>29156.297847508184</v>
      </c>
      <c r="N462" s="106">
        <f>+[3]data1cf!M462</f>
        <v>28346.185787040813</v>
      </c>
      <c r="O462" s="106">
        <f>+[3]data1cf!N462</f>
        <v>27208.579189250086</v>
      </c>
      <c r="P462" s="106">
        <f>+[3]data1cf!O462</f>
        <v>34987.187718112604</v>
      </c>
      <c r="Q462" s="106">
        <f>+[3]data1cf!P462</f>
        <v>43085.248177878908</v>
      </c>
      <c r="R462" s="106">
        <f>+[3]data1cf!Q462</f>
        <v>31654.260740134589</v>
      </c>
      <c r="S462" s="106">
        <f>+[3]data1cf!R462</f>
        <v>19824.24361451593</v>
      </c>
      <c r="T462" s="106">
        <f>+[3]data1cf!S462</f>
        <v>19334.483274016166</v>
      </c>
      <c r="U462" s="106">
        <f>+[3]data1cf!T462</f>
        <v>18843.360624470137</v>
      </c>
      <c r="V462" s="106">
        <f>+[3]data1cf!U462</f>
        <v>18566.060062171156</v>
      </c>
      <c r="W462" s="106">
        <f>+[3]data1cf!V462</f>
        <v>17856.863695075372</v>
      </c>
      <c r="X462" s="106">
        <f>+[3]data1cf!W462</f>
        <v>17361.403961667071</v>
      </c>
      <c r="Y462" s="106">
        <f>+[3]data1cf!X462</f>
        <v>16864.410937425229</v>
      </c>
      <c r="Z462" s="106">
        <f>+[3]data1cf!Y462</f>
        <v>16579.86391066463</v>
      </c>
      <c r="AA462" s="106">
        <f>+[3]data1cf!Z462</f>
        <v>15865.639641578979</v>
      </c>
      <c r="AB462" s="106">
        <f>+[3]data1cf!AA462</f>
        <v>15363.76519124048</v>
      </c>
      <c r="AC462" s="106">
        <f>+[3]data1cf!AB462</f>
        <v>14860.165008560496</v>
      </c>
      <c r="AD462" s="106">
        <f>+[3]data1cf!AC462</f>
        <v>14569.077517956015</v>
      </c>
      <c r="AE462" s="106">
        <f>+[3]data1cf!AD462</f>
        <v>13847.578805135927</v>
      </c>
      <c r="AF462" s="106">
        <f>+[3]data1cf!AE462</f>
        <v>-810.00547294106582</v>
      </c>
      <c r="AG462" s="106"/>
      <c r="AH462" s="107">
        <f t="shared" si="56"/>
        <v>122646.89809023183</v>
      </c>
      <c r="AI462" s="107">
        <f t="shared" si="58"/>
        <v>218525.82388674031</v>
      </c>
      <c r="AJ462" s="108">
        <f t="shared" si="59"/>
        <v>188150.86709009518</v>
      </c>
      <c r="AK462" s="109">
        <f t="shared" si="57"/>
        <v>0.1886960566043854</v>
      </c>
      <c r="AL462" s="110">
        <f t="shared" si="60"/>
        <v>0.96583163094994862</v>
      </c>
    </row>
    <row r="463" spans="1:38" x14ac:dyDescent="0.2">
      <c r="A463" s="102"/>
      <c r="B463" s="106">
        <f>+[3]data1cf!A463</f>
        <v>-211948.67057936723</v>
      </c>
      <c r="C463" s="106">
        <f>+[3]data1cf!B463</f>
        <v>13534.313268549013</v>
      </c>
      <c r="D463" s="106">
        <f>+[3]data1cf!C463</f>
        <v>56220.435924043471</v>
      </c>
      <c r="E463" s="106">
        <f>+[3]data1cf!D463</f>
        <v>55145.334789094777</v>
      </c>
      <c r="F463" s="106">
        <f>+[3]data1cf!E463</f>
        <v>39501.873598276099</v>
      </c>
      <c r="G463" s="106">
        <f>+[3]data1cf!F463</f>
        <v>37271.31668732343</v>
      </c>
      <c r="H463" s="106">
        <f>+[3]data1cf!G463</f>
        <v>34461.368734945267</v>
      </c>
      <c r="I463" s="106">
        <f>+[3]data1cf!H463</f>
        <v>32126.952213950164</v>
      </c>
      <c r="J463" s="106">
        <f>+[3]data1cf!I463</f>
        <v>31377.223994813641</v>
      </c>
      <c r="K463" s="106">
        <f>+[3]data1cf!J463</f>
        <v>30213.265698441362</v>
      </c>
      <c r="L463" s="106">
        <f>+[3]data1cf!K463</f>
        <v>29160.061881629576</v>
      </c>
      <c r="M463" s="106">
        <f>+[3]data1cf!L463</f>
        <v>28251.903224921087</v>
      </c>
      <c r="N463" s="106">
        <f>+[3]data1cf!M463</f>
        <v>27434.299484331437</v>
      </c>
      <c r="O463" s="106">
        <f>+[3]data1cf!N463</f>
        <v>26283.673400940323</v>
      </c>
      <c r="P463" s="106">
        <f>+[3]data1cf!O463</f>
        <v>34862.380650444844</v>
      </c>
      <c r="Q463" s="106">
        <f>+[3]data1cf!P463</f>
        <v>43763.99048193013</v>
      </c>
      <c r="R463" s="106">
        <f>+[3]data1cf!Q463</f>
        <v>31288.04183738456</v>
      </c>
      <c r="S463" s="106">
        <f>+[3]data1cf!R463</f>
        <v>18400.190137790501</v>
      </c>
      <c r="T463" s="106">
        <f>+[3]data1cf!S463</f>
        <v>17890.679265375264</v>
      </c>
      <c r="U463" s="106">
        <f>+[3]data1cf!T463</f>
        <v>17379.057360393999</v>
      </c>
      <c r="V463" s="106">
        <f>+[3]data1cf!U463</f>
        <v>17087.943932380353</v>
      </c>
      <c r="W463" s="106">
        <f>+[3]data1cf!V463</f>
        <v>16349.225228895622</v>
      </c>
      <c r="X463" s="106">
        <f>+[3]data1cf!W463</f>
        <v>15830.882583638784</v>
      </c>
      <c r="Y463" s="106">
        <f>+[3]data1cf!X463</f>
        <v>15310.163952630519</v>
      </c>
      <c r="Z463" s="106">
        <f>+[3]data1cf!Y463</f>
        <v>15008.146281042107</v>
      </c>
      <c r="AA463" s="106">
        <f>+[3]data1cf!Z463</f>
        <v>14261.311476682506</v>
      </c>
      <c r="AB463" s="106">
        <f>+[3]data1cf!AA463</f>
        <v>13733.028593284445</v>
      </c>
      <c r="AC463" s="106">
        <f>+[3]data1cf!AB463</f>
        <v>13202.071516990807</v>
      </c>
      <c r="AD463" s="106">
        <f>+[3]data1cf!AC463</f>
        <v>12889.482439363084</v>
      </c>
      <c r="AE463" s="106">
        <f>+[3]data1cf!AD463</f>
        <v>12131.811475795417</v>
      </c>
      <c r="AF463" s="106">
        <f>+[3]data1cf!AE463</f>
        <v>-3867.4580816154048</v>
      </c>
      <c r="AG463" s="106"/>
      <c r="AH463" s="107">
        <f t="shared" si="56"/>
        <v>90107.528891649446</v>
      </c>
      <c r="AI463" s="107">
        <f t="shared" si="58"/>
        <v>182844.49919555691</v>
      </c>
      <c r="AJ463" s="108">
        <f t="shared" si="59"/>
        <v>152770.93782020634</v>
      </c>
      <c r="AK463" s="109">
        <f t="shared" si="57"/>
        <v>0.15993399024009711</v>
      </c>
      <c r="AL463" s="110">
        <f t="shared" si="60"/>
        <v>0.94069969119541419</v>
      </c>
    </row>
    <row r="464" spans="1:38" x14ac:dyDescent="0.2">
      <c r="A464" s="102"/>
      <c r="B464" s="106">
        <f>+[3]data1cf!A464</f>
        <v>-203459.71616366805</v>
      </c>
      <c r="C464" s="106">
        <f>+[3]data1cf!B464</f>
        <v>19819.071067872399</v>
      </c>
      <c r="D464" s="106">
        <f>+[3]data1cf!C464</f>
        <v>60620.536095880409</v>
      </c>
      <c r="E464" s="106">
        <f>+[3]data1cf!D464</f>
        <v>55421.694940159767</v>
      </c>
      <c r="F464" s="106">
        <f>+[3]data1cf!E464</f>
        <v>41807.161845402909</v>
      </c>
      <c r="G464" s="106">
        <f>+[3]data1cf!F464</f>
        <v>39551.415609352858</v>
      </c>
      <c r="H464" s="106">
        <f>+[3]data1cf!G464</f>
        <v>36758.352221482346</v>
      </c>
      <c r="I464" s="106">
        <f>+[3]data1cf!H464</f>
        <v>34425.44965760893</v>
      </c>
      <c r="J464" s="106">
        <f>+[3]data1cf!I464</f>
        <v>33624.977916661403</v>
      </c>
      <c r="K464" s="106">
        <f>+[3]data1cf!J464</f>
        <v>32405.86263584609</v>
      </c>
      <c r="L464" s="106">
        <f>+[3]data1cf!K464</f>
        <v>31304.405394073139</v>
      </c>
      <c r="M464" s="106">
        <f>+[3]data1cf!L464</f>
        <v>30342.634477171392</v>
      </c>
      <c r="N464" s="106">
        <f>+[3]data1cf!M464</f>
        <v>29478.317933981903</v>
      </c>
      <c r="O464" s="106">
        <f>+[3]data1cf!N464</f>
        <v>28275.06875661009</v>
      </c>
      <c r="P464" s="106">
        <f>+[3]data1cf!O464</f>
        <v>36422.034962243932</v>
      </c>
      <c r="Q464" s="106">
        <f>+[3]data1cf!P464</f>
        <v>44908.096332872672</v>
      </c>
      <c r="R464" s="106">
        <f>+[3]data1cf!Q464</f>
        <v>32911.254429997527</v>
      </c>
      <c r="S464" s="106">
        <f>+[3]data1cf!R464</f>
        <v>20501.062938091636</v>
      </c>
      <c r="T464" s="106">
        <f>+[3]data1cf!S464</f>
        <v>19983.407375915434</v>
      </c>
      <c r="U464" s="106">
        <f>+[3]data1cf!T464</f>
        <v>19464.418441508926</v>
      </c>
      <c r="V464" s="106">
        <f>+[3]data1cf!U464</f>
        <v>19166.990997020337</v>
      </c>
      <c r="W464" s="106">
        <f>+[3]data1cf!V464</f>
        <v>18422.279251302316</v>
      </c>
      <c r="X464" s="106">
        <f>+[3]data1cf!W464</f>
        <v>17899.045357062314</v>
      </c>
      <c r="Y464" s="106">
        <f>+[3]data1cf!X464</f>
        <v>17374.310740630099</v>
      </c>
      <c r="Z464" s="106">
        <f>+[3]data1cf!Y464</f>
        <v>17069.419319088891</v>
      </c>
      <c r="AA464" s="106">
        <f>+[3]data1cf!Z464</f>
        <v>16320.157903875872</v>
      </c>
      <c r="AB464" s="106">
        <f>+[3]data1cf!AA464</f>
        <v>15790.645547752905</v>
      </c>
      <c r="AC464" s="106">
        <f>+[3]data1cf!AB464</f>
        <v>15259.44411558126</v>
      </c>
      <c r="AD464" s="106">
        <f>+[3]data1cf!AC464</f>
        <v>14947.856241892478</v>
      </c>
      <c r="AE464" s="106">
        <f>+[3]data1cf!AD464</f>
        <v>14191.769813797462</v>
      </c>
      <c r="AF464" s="106">
        <f>+[3]data1cf!AE464</f>
        <v>-1185.412993514703</v>
      </c>
      <c r="AG464" s="106"/>
      <c r="AH464" s="107">
        <f t="shared" si="56"/>
        <v>122773.95738182605</v>
      </c>
      <c r="AI464" s="107">
        <f t="shared" si="58"/>
        <v>221962.82927956156</v>
      </c>
      <c r="AJ464" s="108">
        <f t="shared" si="59"/>
        <v>190439.60829224426</v>
      </c>
      <c r="AK464" s="109">
        <f t="shared" si="57"/>
        <v>0.18450137972831726</v>
      </c>
      <c r="AL464" s="110">
        <f t="shared" si="60"/>
        <v>0.96759881589606533</v>
      </c>
    </row>
    <row r="465" spans="1:38" x14ac:dyDescent="0.2">
      <c r="A465" s="102"/>
      <c r="B465" s="106">
        <f>+[3]data1cf!A465</f>
        <v>-175479.37849517539</v>
      </c>
      <c r="C465" s="106">
        <f>+[3]data1cf!B465</f>
        <v>31890.98185543406</v>
      </c>
      <c r="D465" s="106">
        <f>+[3]data1cf!C465</f>
        <v>65655.497474870805</v>
      </c>
      <c r="E465" s="106">
        <f>+[3]data1cf!D465</f>
        <v>61784.511554320052</v>
      </c>
      <c r="F465" s="106">
        <f>+[3]data1cf!E465</f>
        <v>48413.587470375191</v>
      </c>
      <c r="G465" s="106">
        <f>+[3]data1cf!F465</f>
        <v>46107.71038627869</v>
      </c>
      <c r="H465" s="106">
        <f>+[3]data1cf!G465</f>
        <v>43398.36198642767</v>
      </c>
      <c r="I465" s="106">
        <f>+[3]data1cf!H465</f>
        <v>41097.43336595576</v>
      </c>
      <c r="J465" s="106">
        <f>+[3]data1cf!I465</f>
        <v>40154.140085892097</v>
      </c>
      <c r="K465" s="106">
        <f>+[3]data1cf!J465</f>
        <v>38782.339893985001</v>
      </c>
      <c r="L465" s="106">
        <f>+[3]data1cf!K465</f>
        <v>37548.364929753981</v>
      </c>
      <c r="M465" s="106">
        <f>+[3]data1cf!L465</f>
        <v>36436.28094290389</v>
      </c>
      <c r="N465" s="106">
        <f>+[3]data1cf!M465</f>
        <v>35442.085495348118</v>
      </c>
      <c r="O465" s="106">
        <f>+[3]data1cf!N465</f>
        <v>34093.56139955682</v>
      </c>
      <c r="P465" s="106">
        <f>+[3]data1cf!O465</f>
        <v>40843.329581190272</v>
      </c>
      <c r="Q465" s="106">
        <f>+[3]data1cf!P465</f>
        <v>47977.02104685091</v>
      </c>
      <c r="R465" s="106">
        <f>+[3]data1cf!Q465</f>
        <v>37566.222033598555</v>
      </c>
      <c r="S465" s="106">
        <f>+[3]data1cf!R465</f>
        <v>26740.913236800625</v>
      </c>
      <c r="T465" s="106">
        <f>+[3]data1cf!S465</f>
        <v>26204.787769878138</v>
      </c>
      <c r="U465" s="106">
        <f>+[3]data1cf!T465</f>
        <v>25669.688841286363</v>
      </c>
      <c r="V465" s="106">
        <f>+[3]data1cf!U465</f>
        <v>25357.603759969337</v>
      </c>
      <c r="W465" s="106">
        <f>+[3]data1cf!V465</f>
        <v>24602.694707579183</v>
      </c>
      <c r="X465" s="106">
        <f>+[3]data1cf!W465</f>
        <v>24070.863894133654</v>
      </c>
      <c r="Y465" s="106">
        <f>+[3]data1cf!X465</f>
        <v>23540.188458623175</v>
      </c>
      <c r="Z465" s="106">
        <f>+[3]data1cf!Y465</f>
        <v>23231.157551281591</v>
      </c>
      <c r="AA465" s="106">
        <f>+[3]data1cf!Z465</f>
        <v>22482.44340659969</v>
      </c>
      <c r="AB465" s="106">
        <f>+[3]data1cf!AA465</f>
        <v>21955.44626347837</v>
      </c>
      <c r="AC465" s="106">
        <f>+[3]data1cf!AB465</f>
        <v>21429.749508401903</v>
      </c>
      <c r="AD465" s="106">
        <f>+[3]data1cf!AC465</f>
        <v>21125.849148760186</v>
      </c>
      <c r="AE465" s="106">
        <f>+[3]data1cf!AD465</f>
        <v>20382.414379297741</v>
      </c>
      <c r="AF465" s="106">
        <f>+[3]data1cf!AE465</f>
        <v>7061.1741128435897</v>
      </c>
      <c r="AG465" s="106"/>
      <c r="AH465" s="107">
        <f t="shared" si="56"/>
        <v>213224.61000172875</v>
      </c>
      <c r="AI465" s="107">
        <f t="shared" si="58"/>
        <v>330920.51153770165</v>
      </c>
      <c r="AJ465" s="108">
        <f t="shared" si="59"/>
        <v>295348.60305980977</v>
      </c>
      <c r="AK465" s="109">
        <f t="shared" si="57"/>
        <v>0.26425650715827931</v>
      </c>
      <c r="AL465" s="110">
        <f t="shared" si="60"/>
        <v>0.99398242943305049</v>
      </c>
    </row>
    <row r="466" spans="1:38" x14ac:dyDescent="0.2">
      <c r="A466" s="102"/>
      <c r="B466" s="106">
        <f>+[3]data1cf!A466</f>
        <v>-164366.04399614426</v>
      </c>
      <c r="C466" s="106">
        <f>+[3]data1cf!B466</f>
        <v>33187.316197334789</v>
      </c>
      <c r="D466" s="106">
        <f>+[3]data1cf!C466</f>
        <v>70231.255747010277</v>
      </c>
      <c r="E466" s="106">
        <f>+[3]data1cf!D466</f>
        <v>65784.28926925952</v>
      </c>
      <c r="F466" s="106">
        <f>+[3]data1cf!E466</f>
        <v>51758.720366204783</v>
      </c>
      <c r="G466" s="106">
        <f>+[3]data1cf!F466</f>
        <v>49409.01786715549</v>
      </c>
      <c r="H466" s="106">
        <f>+[3]data1cf!G466</f>
        <v>46712.519214508662</v>
      </c>
      <c r="I466" s="106">
        <f>+[3]data1cf!H466</f>
        <v>44404.673452327552</v>
      </c>
      <c r="J466" s="106">
        <f>+[3]data1cf!I466</f>
        <v>43386.891092103557</v>
      </c>
      <c r="K466" s="106">
        <f>+[3]data1cf!J466</f>
        <v>41933.279232393717</v>
      </c>
      <c r="L466" s="106">
        <f>+[3]data1cf!K466</f>
        <v>40627.383773554786</v>
      </c>
      <c r="M466" s="106">
        <f>+[3]data1cf!L466</f>
        <v>39436.407345224259</v>
      </c>
      <c r="N466" s="106">
        <f>+[3]data1cf!M466</f>
        <v>38373.112752656481</v>
      </c>
      <c r="O466" s="106">
        <f>+[3]data1cf!N466</f>
        <v>36946.404882857561</v>
      </c>
      <c r="P466" s="106">
        <f>+[3]data1cf!O466</f>
        <v>43122.430316844402</v>
      </c>
      <c r="Q466" s="106">
        <f>+[3]data1cf!P466</f>
        <v>49706.395384338968</v>
      </c>
      <c r="R466" s="106">
        <f>+[3]data1cf!Q466</f>
        <v>39920.556006316008</v>
      </c>
      <c r="S466" s="106">
        <f>+[3]data1cf!R466</f>
        <v>29717.123304958099</v>
      </c>
      <c r="T466" s="106">
        <f>+[3]data1cf!S466</f>
        <v>29167.572926954883</v>
      </c>
      <c r="U466" s="106">
        <f>+[3]data1cf!T466</f>
        <v>28620.134219173393</v>
      </c>
      <c r="V466" s="106">
        <f>+[3]data1cf!U466</f>
        <v>28297.753594183334</v>
      </c>
      <c r="W466" s="106">
        <f>+[3]data1cf!V466</f>
        <v>27531.847115205201</v>
      </c>
      <c r="X466" s="106">
        <f>+[3]data1cf!W466</f>
        <v>26991.131177756513</v>
      </c>
      <c r="Y466" s="106">
        <f>+[3]data1cf!X466</f>
        <v>26452.791943746153</v>
      </c>
      <c r="Z466" s="106">
        <f>+[3]data1cf!Y466</f>
        <v>26138.240176588639</v>
      </c>
      <c r="AA466" s="106">
        <f>+[3]data1cf!Z466</f>
        <v>25383.53092948602</v>
      </c>
      <c r="AB466" s="106">
        <f>+[3]data1cf!AA466</f>
        <v>24852.75823271284</v>
      </c>
      <c r="AC466" s="106">
        <f>+[3]data1cf!AB466</f>
        <v>24324.660536598261</v>
      </c>
      <c r="AD466" s="106">
        <f>+[3]data1cf!AC466</f>
        <v>24020.623940876845</v>
      </c>
      <c r="AE466" s="106">
        <f>+[3]data1cf!AD466</f>
        <v>23276.81355392441</v>
      </c>
      <c r="AF466" s="106">
        <f>+[3]data1cf!AE466</f>
        <v>10768.168999157817</v>
      </c>
      <c r="AG466" s="106"/>
      <c r="AH466" s="107">
        <f t="shared" si="56"/>
        <v>253301.00969576937</v>
      </c>
      <c r="AI466" s="107">
        <f t="shared" si="58"/>
        <v>380185.03026359301</v>
      </c>
      <c r="AJ466" s="108">
        <f t="shared" si="59"/>
        <v>342514.37527812278</v>
      </c>
      <c r="AK466" s="109">
        <f t="shared" si="57"/>
        <v>0.30392951369285592</v>
      </c>
      <c r="AL466" s="110">
        <f t="shared" si="60"/>
        <v>0.99718912805944093</v>
      </c>
    </row>
    <row r="467" spans="1:38" x14ac:dyDescent="0.2">
      <c r="A467" s="102"/>
      <c r="B467" s="106">
        <f>+[3]data1cf!A467</f>
        <v>-198908.98983841436</v>
      </c>
      <c r="C467" s="106">
        <f>+[3]data1cf!B467</f>
        <v>15229.47486493054</v>
      </c>
      <c r="D467" s="106">
        <f>+[3]data1cf!C467</f>
        <v>55608.158303652817</v>
      </c>
      <c r="E467" s="106">
        <f>+[3]data1cf!D467</f>
        <v>55018.420317030075</v>
      </c>
      <c r="F467" s="106">
        <f>+[3]data1cf!E467</f>
        <v>40041.194076135405</v>
      </c>
      <c r="G467" s="106">
        <f>+[3]data1cf!F467</f>
        <v>37871.484731804754</v>
      </c>
      <c r="H467" s="106">
        <f>+[3]data1cf!G467</f>
        <v>35172.387368299096</v>
      </c>
      <c r="I467" s="106">
        <f>+[3]data1cf!H467</f>
        <v>32921.948489065937</v>
      </c>
      <c r="J467" s="106">
        <f>+[3]data1cf!I467</f>
        <v>32168.209465155451</v>
      </c>
      <c r="K467" s="106">
        <f>+[3]data1cf!J467</f>
        <v>31007.633931699456</v>
      </c>
      <c r="L467" s="106">
        <f>+[3]data1cf!K467</f>
        <v>29960.587437414433</v>
      </c>
      <c r="M467" s="106">
        <f>+[3]data1cf!L467</f>
        <v>29049.954621576893</v>
      </c>
      <c r="N467" s="106">
        <f>+[3]data1cf!M467</f>
        <v>28233.493755462936</v>
      </c>
      <c r="O467" s="106">
        <f>+[3]data1cf!N467</f>
        <v>27087.292428454653</v>
      </c>
      <c r="P467" s="106">
        <f>+[3]data1cf!O467</f>
        <v>35081.058854182134</v>
      </c>
      <c r="Q467" s="106">
        <f>+[3]data1cf!P467</f>
        <v>43396.746886612018</v>
      </c>
      <c r="R467" s="106">
        <f>+[3]data1cf!Q467</f>
        <v>31677.516209215217</v>
      </c>
      <c r="S467" s="106">
        <f>+[3]data1cf!R467</f>
        <v>19555.077293223891</v>
      </c>
      <c r="T467" s="106">
        <f>+[3]data1cf!S467</f>
        <v>19058.400160545767</v>
      </c>
      <c r="U467" s="106">
        <f>+[3]data1cf!T467</f>
        <v>18560.19128307802</v>
      </c>
      <c r="V467" s="106">
        <f>+[3]data1cf!U467</f>
        <v>18278.000582209948</v>
      </c>
      <c r="W467" s="106">
        <f>+[3]data1cf!V467</f>
        <v>17558.993105828893</v>
      </c>
      <c r="X467" s="106">
        <f>+[3]data1cf!W467</f>
        <v>17055.907724292134</v>
      </c>
      <c r="Y467" s="106">
        <f>+[3]data1cf!X467</f>
        <v>16551.098350500019</v>
      </c>
      <c r="Z467" s="106">
        <f>+[3]data1cf!Y467</f>
        <v>16260.802785664728</v>
      </c>
      <c r="AA467" s="106">
        <f>+[3]data1cf!Z467</f>
        <v>15536.099195486357</v>
      </c>
      <c r="AB467" s="106">
        <f>+[3]data1cf!AA467</f>
        <v>15025.801273402536</v>
      </c>
      <c r="AC467" s="106">
        <f>+[3]data1cf!AB467</f>
        <v>14513.562982847034</v>
      </c>
      <c r="AD467" s="106">
        <f>+[3]data1cf!AC467</f>
        <v>14215.788130279012</v>
      </c>
      <c r="AE467" s="106">
        <f>+[3]data1cf!AD467</f>
        <v>13483.030705772693</v>
      </c>
      <c r="AF467" s="106">
        <f>+[3]data1cf!AE467</f>
        <v>-1544.0533602000432</v>
      </c>
      <c r="AG467" s="106"/>
      <c r="AH467" s="107">
        <f t="shared" si="56"/>
        <v>109493.30123578114</v>
      </c>
      <c r="AI467" s="107">
        <f t="shared" si="58"/>
        <v>204386.70984834127</v>
      </c>
      <c r="AJ467" s="108">
        <f t="shared" si="59"/>
        <v>174144.93185180853</v>
      </c>
      <c r="AK467" s="109">
        <f t="shared" si="57"/>
        <v>0.17610512375831605</v>
      </c>
      <c r="AL467" s="110">
        <f t="shared" ref="AL467:AL482" si="61">1-EXP(-(1/0.25)*(AI467/ABS($AI$1010)))</f>
        <v>0.95748892669269492</v>
      </c>
    </row>
    <row r="468" spans="1:38" x14ac:dyDescent="0.2">
      <c r="A468" s="102"/>
      <c r="B468" s="106">
        <f>+[3]data1cf!A468</f>
        <v>-198384.04325951287</v>
      </c>
      <c r="C468" s="106">
        <f>+[3]data1cf!B468</f>
        <v>14883.513014485754</v>
      </c>
      <c r="D468" s="106">
        <f>+[3]data1cf!C468</f>
        <v>56879.152346180053</v>
      </c>
      <c r="E468" s="106">
        <f>+[3]data1cf!D468</f>
        <v>54045.252454009766</v>
      </c>
      <c r="F468" s="106">
        <f>+[3]data1cf!E468</f>
        <v>39948.318647449734</v>
      </c>
      <c r="G468" s="106">
        <f>+[3]data1cf!F468</f>
        <v>37784.858643789368</v>
      </c>
      <c r="H468" s="106">
        <f>+[3]data1cf!G468</f>
        <v>35093.465316311922</v>
      </c>
      <c r="I468" s="106">
        <f>+[3]data1cf!H468</f>
        <v>32849.524091432293</v>
      </c>
      <c r="J468" s="106">
        <f>+[3]data1cf!I468</f>
        <v>32098.445934969626</v>
      </c>
      <c r="K468" s="106">
        <f>+[3]data1cf!J468</f>
        <v>30941.369943221995</v>
      </c>
      <c r="L468" s="106">
        <f>+[3]data1cf!K468</f>
        <v>29897.635798743133</v>
      </c>
      <c r="M468" s="106">
        <f>+[3]data1cf!L468</f>
        <v>28989.952584239145</v>
      </c>
      <c r="N468" s="106">
        <f>+[3]data1cf!M468</f>
        <v>28176.320443930206</v>
      </c>
      <c r="O468" s="106">
        <f>+[3]data1cf!N468</f>
        <v>27033.551803709815</v>
      </c>
      <c r="P468" s="106">
        <f>+[3]data1cf!O468</f>
        <v>35006.756805953934</v>
      </c>
      <c r="Q468" s="106">
        <f>+[3]data1cf!P468</f>
        <v>43300.856995018505</v>
      </c>
      <c r="R468" s="106">
        <f>+[3]data1cf!Q468</f>
        <v>31612.882975276028</v>
      </c>
      <c r="S468" s="106">
        <f>+[3]data1cf!R468</f>
        <v>19522.467477888124</v>
      </c>
      <c r="T468" s="106">
        <f>+[3]data1cf!S468</f>
        <v>19027.274483372879</v>
      </c>
      <c r="U468" s="106">
        <f>+[3]data1cf!T468</f>
        <v>18530.549578518374</v>
      </c>
      <c r="V468" s="106">
        <f>+[3]data1cf!U468</f>
        <v>18249.428927405381</v>
      </c>
      <c r="W468" s="106">
        <f>+[3]data1cf!V468</f>
        <v>17532.318829830743</v>
      </c>
      <c r="X468" s="106">
        <f>+[3]data1cf!W468</f>
        <v>17030.716893857847</v>
      </c>
      <c r="Y468" s="106">
        <f>+[3]data1cf!X468</f>
        <v>16527.390779301822</v>
      </c>
      <c r="Z468" s="106">
        <f>+[3]data1cf!Y468</f>
        <v>16238.183095390337</v>
      </c>
      <c r="AA468" s="106">
        <f>+[3]data1cf!Z468</f>
        <v>15515.357561249464</v>
      </c>
      <c r="AB468" s="106">
        <f>+[3]data1cf!AA468</f>
        <v>15006.542305203118</v>
      </c>
      <c r="AC468" s="106">
        <f>+[3]data1cf!AB468</f>
        <v>14495.786470971478</v>
      </c>
      <c r="AD468" s="106">
        <f>+[3]data1cf!AC468</f>
        <v>14199.114801529704</v>
      </c>
      <c r="AE468" s="106">
        <f>+[3]data1cf!AD468</f>
        <v>13468.218452049281</v>
      </c>
      <c r="AF468" s="106">
        <f>+[3]data1cf!AE468</f>
        <v>-1519.0935708524266</v>
      </c>
      <c r="AG468" s="106"/>
      <c r="AH468" s="107">
        <f t="shared" si="56"/>
        <v>109589.59479737729</v>
      </c>
      <c r="AI468" s="107">
        <f t="shared" si="58"/>
        <v>204290.4825103581</v>
      </c>
      <c r="AJ468" s="108">
        <f t="shared" si="59"/>
        <v>174116.56440215014</v>
      </c>
      <c r="AK468" s="109">
        <f t="shared" si="57"/>
        <v>0.17642626166343692</v>
      </c>
      <c r="AL468" s="110">
        <f t="shared" si="61"/>
        <v>0.95742567361934916</v>
      </c>
    </row>
    <row r="469" spans="1:38" x14ac:dyDescent="0.2">
      <c r="A469" s="102"/>
      <c r="B469" s="106">
        <f>+[3]data1cf!A469</f>
        <v>-169940.04823042764</v>
      </c>
      <c r="C469" s="106">
        <f>+[3]data1cf!B469</f>
        <v>36130.463918674592</v>
      </c>
      <c r="D469" s="106">
        <f>+[3]data1cf!C469</f>
        <v>69015.362704494997</v>
      </c>
      <c r="E469" s="106">
        <f>+[3]data1cf!D469</f>
        <v>64855.906489383371</v>
      </c>
      <c r="F469" s="106">
        <f>+[3]data1cf!E469</f>
        <v>51034.957740198472</v>
      </c>
      <c r="G469" s="106">
        <f>+[3]data1cf!F469</f>
        <v>48675.600514154939</v>
      </c>
      <c r="H469" s="106">
        <f>+[3]data1cf!G469</f>
        <v>45945.669458647084</v>
      </c>
      <c r="I469" s="106">
        <f>+[3]data1cf!H469</f>
        <v>43615.342466817543</v>
      </c>
      <c r="J469" s="106">
        <f>+[3]data1cf!I469</f>
        <v>42611.42286217201</v>
      </c>
      <c r="K469" s="106">
        <f>+[3]data1cf!J469</f>
        <v>41170.842030983753</v>
      </c>
      <c r="L469" s="106">
        <f>+[3]data1cf!K469</f>
        <v>39875.505054205263</v>
      </c>
      <c r="M469" s="106">
        <f>+[3]data1cf!L469</f>
        <v>38698.711054354091</v>
      </c>
      <c r="N469" s="106">
        <f>+[3]data1cf!M469</f>
        <v>37646.905678031282</v>
      </c>
      <c r="O469" s="106">
        <f>+[3]data1cf!N469</f>
        <v>36232.315095803191</v>
      </c>
      <c r="P469" s="106">
        <f>+[3]data1cf!O469</f>
        <v>42671.238780680331</v>
      </c>
      <c r="Q469" s="106">
        <f>+[3]data1cf!P469</f>
        <v>49514.273358085105</v>
      </c>
      <c r="R469" s="106">
        <f>+[3]data1cf!Q469</f>
        <v>39408.376997459396</v>
      </c>
      <c r="S469" s="106">
        <f>+[3]data1cf!R469</f>
        <v>28882.96432555413</v>
      </c>
      <c r="T469" s="106">
        <f>+[3]data1cf!S469</f>
        <v>28332.092347597791</v>
      </c>
      <c r="U469" s="106">
        <f>+[3]data1cf!T469</f>
        <v>27782.983321743814</v>
      </c>
      <c r="V469" s="106">
        <f>+[3]data1cf!U469</f>
        <v>27459.848249939649</v>
      </c>
      <c r="W469" s="106">
        <f>+[3]data1cf!V469</f>
        <v>26690.267267251969</v>
      </c>
      <c r="X469" s="106">
        <f>+[3]data1cf!W469</f>
        <v>26146.770823310617</v>
      </c>
      <c r="Y469" s="106">
        <f>+[3]data1cf!X469</f>
        <v>25605.258597492022</v>
      </c>
      <c r="Z469" s="106">
        <f>+[3]data1cf!Y469</f>
        <v>25288.34741532708</v>
      </c>
      <c r="AA469" s="106">
        <f>+[3]data1cf!Z469</f>
        <v>24528.426692194174</v>
      </c>
      <c r="AB469" s="106">
        <f>+[3]data1cf!AA469</f>
        <v>23993.231476765053</v>
      </c>
      <c r="AC469" s="106">
        <f>+[3]data1cf!AB469</f>
        <v>23460.269516314118</v>
      </c>
      <c r="AD469" s="106">
        <f>+[3]data1cf!AC469</f>
        <v>23152.08178989627</v>
      </c>
      <c r="AE469" s="106">
        <f>+[3]data1cf!AD469</f>
        <v>22401.315360873436</v>
      </c>
      <c r="AF469" s="106">
        <f>+[3]data1cf!AE469</f>
        <v>9479.8254076810699</v>
      </c>
      <c r="AG469" s="106"/>
      <c r="AH469" s="107">
        <f t="shared" si="56"/>
        <v>243587.75266804444</v>
      </c>
      <c r="AI469" s="107">
        <f t="shared" si="58"/>
        <v>368368.47340436</v>
      </c>
      <c r="AJ469" s="108">
        <f t="shared" si="59"/>
        <v>331083.8499572674</v>
      </c>
      <c r="AK469" s="109">
        <f t="shared" si="57"/>
        <v>0.29327234625816345</v>
      </c>
      <c r="AL469" s="110">
        <f t="shared" si="61"/>
        <v>0.99662608757808502</v>
      </c>
    </row>
    <row r="470" spans="1:38" x14ac:dyDescent="0.2">
      <c r="A470" s="102"/>
      <c r="B470" s="106">
        <f>+[3]data1cf!A470</f>
        <v>-171144.61629363673</v>
      </c>
      <c r="C470" s="106">
        <f>+[3]data1cf!B470</f>
        <v>29031.561147575718</v>
      </c>
      <c r="D470" s="106">
        <f>+[3]data1cf!C470</f>
        <v>64365.864970599578</v>
      </c>
      <c r="E470" s="106">
        <f>+[3]data1cf!D470</f>
        <v>63568.602190531106</v>
      </c>
      <c r="F470" s="106">
        <f>+[3]data1cf!E470</f>
        <v>47335.496357474331</v>
      </c>
      <c r="G470" s="106">
        <f>+[3]data1cf!F470</f>
        <v>45091.541909938038</v>
      </c>
      <c r="H470" s="106">
        <f>+[3]data1cf!G470</f>
        <v>42454.612214518813</v>
      </c>
      <c r="I470" s="106">
        <f>+[3]data1cf!H470</f>
        <v>40215.802366667951</v>
      </c>
      <c r="J470" s="106">
        <f>+[3]data1cf!I470</f>
        <v>39302.145520520833</v>
      </c>
      <c r="K470" s="106">
        <f>+[3]data1cf!J470</f>
        <v>37968.376336271613</v>
      </c>
      <c r="L470" s="106">
        <f>+[3]data1cf!K470</f>
        <v>36770.074982887294</v>
      </c>
      <c r="M470" s="106">
        <f>+[3]data1cf!L470</f>
        <v>35690.627745861624</v>
      </c>
      <c r="N470" s="106">
        <f>+[3]data1cf!M470</f>
        <v>34727.347246233687</v>
      </c>
      <c r="O470" s="106">
        <f>+[3]data1cf!N470</f>
        <v>33416.006639207233</v>
      </c>
      <c r="P470" s="106">
        <f>+[3]data1cf!O470</f>
        <v>40004.099393936303</v>
      </c>
      <c r="Q470" s="106">
        <f>+[3]data1cf!P470</f>
        <v>46964.95966775938</v>
      </c>
      <c r="R470" s="106">
        <f>+[3]data1cf!Q470</f>
        <v>36814.41686516178</v>
      </c>
      <c r="S470" s="106">
        <f>+[3]data1cf!R470</f>
        <v>26256.82748523185</v>
      </c>
      <c r="T470" s="106">
        <f>+[3]data1cf!S470</f>
        <v>25735.584599149188</v>
      </c>
      <c r="U470" s="106">
        <f>+[3]data1cf!T470</f>
        <v>25215.303105687475</v>
      </c>
      <c r="V470" s="106">
        <f>+[3]data1cf!U470</f>
        <v>24913.984333088374</v>
      </c>
      <c r="W470" s="106">
        <f>+[3]data1cf!V470</f>
        <v>24177.740528994662</v>
      </c>
      <c r="X470" s="106">
        <f>+[3]data1cf!W470</f>
        <v>23660.519751038497</v>
      </c>
      <c r="Y470" s="106">
        <f>+[3]data1cf!X470</f>
        <v>23144.381028947028</v>
      </c>
      <c r="Z470" s="106">
        <f>+[3]data1cf!Y470</f>
        <v>22846.006058692306</v>
      </c>
      <c r="AA470" s="106">
        <f>+[3]data1cf!Z470</f>
        <v>22115.480572912376</v>
      </c>
      <c r="AB470" s="106">
        <f>+[3]data1cf!AA470</f>
        <v>21602.786713087364</v>
      </c>
      <c r="AC470" s="106">
        <f>+[3]data1cf!AB470</f>
        <v>21091.310716671011</v>
      </c>
      <c r="AD470" s="106">
        <f>+[3]data1cf!AC470</f>
        <v>20797.896168997206</v>
      </c>
      <c r="AE470" s="106">
        <f>+[3]data1cf!AD470</f>
        <v>20072.159553750367</v>
      </c>
      <c r="AF470" s="106">
        <f>+[3]data1cf!AE470</f>
        <v>7081.0602483817784</v>
      </c>
      <c r="AG470" s="106"/>
      <c r="AH470" s="107">
        <f t="shared" si="56"/>
        <v>209888.63205516242</v>
      </c>
      <c r="AI470" s="107">
        <f t="shared" si="58"/>
        <v>325404.09755560674</v>
      </c>
      <c r="AJ470" s="108">
        <f t="shared" si="59"/>
        <v>290534.00033187197</v>
      </c>
      <c r="AK470" s="109">
        <f t="shared" si="57"/>
        <v>0.26502904295921326</v>
      </c>
      <c r="AL470" s="110">
        <f t="shared" si="61"/>
        <v>0.9934470322147122</v>
      </c>
    </row>
    <row r="471" spans="1:38" x14ac:dyDescent="0.2">
      <c r="A471" s="102"/>
      <c r="B471" s="106">
        <f>+[3]data1cf!A471</f>
        <v>-193860.51508180809</v>
      </c>
      <c r="C471" s="106">
        <f>+[3]data1cf!B471</f>
        <v>24098.814785721974</v>
      </c>
      <c r="D471" s="106">
        <f>+[3]data1cf!C471</f>
        <v>61498.212923152401</v>
      </c>
      <c r="E471" s="106">
        <f>+[3]data1cf!D471</f>
        <v>59181.81407687685</v>
      </c>
      <c r="F471" s="106">
        <f>+[3]data1cf!E471</f>
        <v>44169.528814266669</v>
      </c>
      <c r="G471" s="106">
        <f>+[3]data1cf!F471</f>
        <v>41893.404003323405</v>
      </c>
      <c r="H471" s="106">
        <f>+[3]data1cf!G471</f>
        <v>39126.347742824568</v>
      </c>
      <c r="I471" s="106">
        <f>+[3]data1cf!H471</f>
        <v>36801.80576507769</v>
      </c>
      <c r="J471" s="106">
        <f>+[3]data1cf!I471</f>
        <v>35949.974156954297</v>
      </c>
      <c r="K471" s="106">
        <f>+[3]data1cf!J471</f>
        <v>34675.662374586405</v>
      </c>
      <c r="L471" s="106">
        <f>+[3]data1cf!K471</f>
        <v>33526.177534084753</v>
      </c>
      <c r="M471" s="106">
        <f>+[3]data1cf!L471</f>
        <v>32510.286753557375</v>
      </c>
      <c r="N471" s="106">
        <f>+[3]data1cf!M471</f>
        <v>31599.083723747557</v>
      </c>
      <c r="O471" s="106">
        <f>+[3]data1cf!N471</f>
        <v>30343.271250166275</v>
      </c>
      <c r="P471" s="106">
        <f>+[3]data1cf!O471</f>
        <v>38008.401508548777</v>
      </c>
      <c r="Q471" s="106">
        <f>+[3]data1cf!P471</f>
        <v>46028.832102273256</v>
      </c>
      <c r="R471" s="106">
        <f>+[3]data1cf!Q471</f>
        <v>34575.449484077522</v>
      </c>
      <c r="S471" s="106">
        <f>+[3]data1cf!R471</f>
        <v>22707.970468966421</v>
      </c>
      <c r="T471" s="106">
        <f>+[3]data1cf!S471</f>
        <v>22183.168711638049</v>
      </c>
      <c r="U471" s="106">
        <f>+[3]data1cf!T471</f>
        <v>21657.862852314211</v>
      </c>
      <c r="V471" s="106">
        <f>+[3]data1cf!U471</f>
        <v>21354.811880586996</v>
      </c>
      <c r="W471" s="106">
        <f>+[3]data1cf!V471</f>
        <v>20605.677881748939</v>
      </c>
      <c r="X471" s="106">
        <f>+[3]data1cf!W471</f>
        <v>20078.767149701591</v>
      </c>
      <c r="Y471" s="106">
        <f>+[3]data1cf!X471</f>
        <v>19551.289046417238</v>
      </c>
      <c r="Z471" s="106">
        <f>+[3]data1cf!Y471</f>
        <v>19244.461952068625</v>
      </c>
      <c r="AA471" s="106">
        <f>+[3]data1cf!Z471</f>
        <v>18494.562130954924</v>
      </c>
      <c r="AB471" s="106">
        <f>+[3]data1cf!AA471</f>
        <v>17965.277729281319</v>
      </c>
      <c r="AC471" s="106">
        <f>+[3]data1cf!AB471</f>
        <v>17435.354746281948</v>
      </c>
      <c r="AD471" s="106">
        <f>+[3]data1cf!AC471</f>
        <v>17125.980060392947</v>
      </c>
      <c r="AE471" s="106">
        <f>+[3]data1cf!AD471</f>
        <v>16373.515831823421</v>
      </c>
      <c r="AF471" s="106">
        <f>+[3]data1cf!AE471</f>
        <v>1701.1334869674356</v>
      </c>
      <c r="AG471" s="106"/>
      <c r="AH471" s="107">
        <f t="shared" si="56"/>
        <v>154957.97560391342</v>
      </c>
      <c r="AI471" s="107">
        <f t="shared" si="58"/>
        <v>260815.76988922994</v>
      </c>
      <c r="AJ471" s="108">
        <f t="shared" si="59"/>
        <v>227815.14456076178</v>
      </c>
      <c r="AK471" s="109">
        <f t="shared" si="57"/>
        <v>0.21031540036201479</v>
      </c>
      <c r="AL471" s="110">
        <f t="shared" si="61"/>
        <v>0.98222352468852159</v>
      </c>
    </row>
    <row r="472" spans="1:38" x14ac:dyDescent="0.2">
      <c r="A472" s="102"/>
      <c r="B472" s="106">
        <f>+[3]data1cf!A472</f>
        <v>-212906.7843585237</v>
      </c>
      <c r="C472" s="106">
        <f>+[3]data1cf!B472</f>
        <v>15533.830604269344</v>
      </c>
      <c r="D472" s="106">
        <f>+[3]data1cf!C472</f>
        <v>59301.549575138008</v>
      </c>
      <c r="E472" s="106">
        <f>+[3]data1cf!D472</f>
        <v>57880.58399858496</v>
      </c>
      <c r="F472" s="106">
        <f>+[3]data1cf!E472</f>
        <v>41506.57237367527</v>
      </c>
      <c r="G472" s="106">
        <f>+[3]data1cf!F472</f>
        <v>39203.753810604801</v>
      </c>
      <c r="H472" s="106">
        <f>+[3]data1cf!G472</f>
        <v>36327.830794492373</v>
      </c>
      <c r="I472" s="106">
        <f>+[3]data1cf!H472</f>
        <v>33931.635651267585</v>
      </c>
      <c r="J472" s="106">
        <f>+[3]data1cf!I472</f>
        <v>33131.849476544958</v>
      </c>
      <c r="K472" s="106">
        <f>+[3]data1cf!J472</f>
        <v>31907.637622315786</v>
      </c>
      <c r="L472" s="106">
        <f>+[3]data1cf!K472</f>
        <v>30799.308800113329</v>
      </c>
      <c r="M472" s="106">
        <f>+[3]data1cf!L472</f>
        <v>29836.93170048052</v>
      </c>
      <c r="N472" s="106">
        <f>+[3]data1cf!M472</f>
        <v>28969.598118837195</v>
      </c>
      <c r="O472" s="106">
        <f>+[3]data1cf!N472</f>
        <v>27760.583048868168</v>
      </c>
      <c r="P472" s="106">
        <f>+[3]data1cf!O472</f>
        <v>36328.981116348252</v>
      </c>
      <c r="Q472" s="106">
        <f>+[3]data1cf!P472</f>
        <v>45237.961425196896</v>
      </c>
      <c r="R472" s="106">
        <f>+[3]data1cf!Q472</f>
        <v>32692.264019787464</v>
      </c>
      <c r="S472" s="106">
        <f>+[3]data1cf!R472</f>
        <v>19726.589929201626</v>
      </c>
      <c r="T472" s="106">
        <f>+[3]data1cf!S472</f>
        <v>19198.875424090264</v>
      </c>
      <c r="U472" s="106">
        <f>+[3]data1cf!T472</f>
        <v>18669.426336421966</v>
      </c>
      <c r="V472" s="106">
        <f>+[3]data1cf!U472</f>
        <v>18364.975311245042</v>
      </c>
      <c r="W472" s="106">
        <f>+[3]data1cf!V472</f>
        <v>17605.114702383311</v>
      </c>
      <c r="X472" s="106">
        <f>+[3]data1cf!W472</f>
        <v>17070.143350852988</v>
      </c>
      <c r="Y472" s="106">
        <f>+[3]data1cf!X472</f>
        <v>16533.219711373138</v>
      </c>
      <c r="Z472" s="106">
        <f>+[3]data1cf!Y472</f>
        <v>16219.351223691883</v>
      </c>
      <c r="AA472" s="106">
        <f>+[3]data1cf!Z472</f>
        <v>15453.279536951763</v>
      </c>
      <c r="AB472" s="106">
        <f>+[3]data1cf!AA472</f>
        <v>14910.140540844008</v>
      </c>
      <c r="AC472" s="106">
        <f>+[3]data1cf!AB472</f>
        <v>14364.804227449466</v>
      </c>
      <c r="AD472" s="106">
        <f>+[3]data1cf!AC472</f>
        <v>14042.084977179391</v>
      </c>
      <c r="AE472" s="106">
        <f>+[3]data1cf!AD472</f>
        <v>13267.27399313981</v>
      </c>
      <c r="AF472" s="106">
        <f>+[3]data1cf!AE472</f>
        <v>-2814.7426144194214</v>
      </c>
      <c r="AG472" s="106"/>
      <c r="AH472" s="107">
        <f t="shared" si="56"/>
        <v>106783.67369357542</v>
      </c>
      <c r="AI472" s="107">
        <f t="shared" si="58"/>
        <v>204599.21551350766</v>
      </c>
      <c r="AJ472" s="108">
        <f t="shared" si="59"/>
        <v>173145.13814790684</v>
      </c>
      <c r="AK472" s="109">
        <f t="shared" si="57"/>
        <v>0.17036984562873839</v>
      </c>
      <c r="AL472" s="110">
        <f t="shared" si="61"/>
        <v>0.95762828022472402</v>
      </c>
    </row>
    <row r="473" spans="1:38" x14ac:dyDescent="0.2">
      <c r="A473" s="102"/>
      <c r="B473" s="106">
        <f>+[3]data1cf!A473</f>
        <v>-218074.62027349017</v>
      </c>
      <c r="C473" s="106">
        <f>+[3]data1cf!B473</f>
        <v>9248.3151144393341</v>
      </c>
      <c r="D473" s="106">
        <f>+[3]data1cf!C473</f>
        <v>52216.154725011118</v>
      </c>
      <c r="E473" s="106">
        <f>+[3]data1cf!D473</f>
        <v>51023.213663076487</v>
      </c>
      <c r="F473" s="106">
        <f>+[3]data1cf!E473</f>
        <v>36534.497594295812</v>
      </c>
      <c r="G473" s="106">
        <f>+[3]data1cf!F473</f>
        <v>34365.35260738917</v>
      </c>
      <c r="H473" s="106">
        <f>+[3]data1cf!G473</f>
        <v>31580.101952424622</v>
      </c>
      <c r="I473" s="106">
        <f>+[3]data1cf!H473</f>
        <v>29280.057693686889</v>
      </c>
      <c r="J473" s="106">
        <f>+[3]data1cf!I473</f>
        <v>28599.060910504297</v>
      </c>
      <c r="K473" s="106">
        <f>+[3]data1cf!J473</f>
        <v>27513.17486838466</v>
      </c>
      <c r="L473" s="106">
        <f>+[3]data1cf!K473</f>
        <v>26529.660624748911</v>
      </c>
      <c r="M473" s="106">
        <f>+[3]data1cf!L473</f>
        <v>25694.884985099401</v>
      </c>
      <c r="N473" s="106">
        <f>+[3]data1cf!M473</f>
        <v>24942.653197655534</v>
      </c>
      <c r="O473" s="106">
        <f>+[3]data1cf!N473</f>
        <v>23867.032836887774</v>
      </c>
      <c r="P473" s="106">
        <f>+[3]data1cf!O473</f>
        <v>32791.286233647967</v>
      </c>
      <c r="Q473" s="106">
        <f>+[3]data1cf!P473</f>
        <v>42015.527592998595</v>
      </c>
      <c r="R473" s="106">
        <f>+[3]data1cf!Q473</f>
        <v>29202.860224618133</v>
      </c>
      <c r="S473" s="106">
        <f>+[3]data1cf!R473</f>
        <v>15984.075281873658</v>
      </c>
      <c r="T473" s="106">
        <f>+[3]data1cf!S473</f>
        <v>15491.450107057331</v>
      </c>
      <c r="U473" s="106">
        <f>+[3]data1cf!T473</f>
        <v>14995.885479422563</v>
      </c>
      <c r="V473" s="106">
        <f>+[3]data1cf!U473</f>
        <v>14717.416567649503</v>
      </c>
      <c r="W473" s="106">
        <f>+[3]data1cf!V473</f>
        <v>13995.582485852308</v>
      </c>
      <c r="X473" s="106">
        <f>+[3]data1cf!W473</f>
        <v>13490.659736859743</v>
      </c>
      <c r="Y473" s="106">
        <f>+[3]data1cf!X473</f>
        <v>12982.428607823585</v>
      </c>
      <c r="Z473" s="106">
        <f>+[3]data1cf!Y473</f>
        <v>12689.493433518841</v>
      </c>
      <c r="AA473" s="106">
        <f>+[3]data1cf!Z473</f>
        <v>11955.641226472962</v>
      </c>
      <c r="AB473" s="106">
        <f>+[3]data1cf!AA473</f>
        <v>11436.877449403521</v>
      </c>
      <c r="AC473" s="106">
        <f>+[3]data1cf!AB473</f>
        <v>10914.390061448128</v>
      </c>
      <c r="AD473" s="106">
        <f>+[3]data1cf!AC473</f>
        <v>10606.844908939023</v>
      </c>
      <c r="AE473" s="106">
        <f>+[3]data1cf!AD473</f>
        <v>9857.7942683232868</v>
      </c>
      <c r="AF473" s="106">
        <f>+[3]data1cf!AE473</f>
        <v>-6583.1809230632643</v>
      </c>
      <c r="AG473" s="106"/>
      <c r="AH473" s="107">
        <f t="shared" si="56"/>
        <v>55722.83142591564</v>
      </c>
      <c r="AI473" s="107">
        <f t="shared" si="58"/>
        <v>140391.15076774315</v>
      </c>
      <c r="AJ473" s="108">
        <f t="shared" si="59"/>
        <v>112276.15354584297</v>
      </c>
      <c r="AK473" s="109">
        <f t="shared" si="57"/>
        <v>0.1366409718990326</v>
      </c>
      <c r="AL473" s="110">
        <f t="shared" si="61"/>
        <v>0.88573005170213559</v>
      </c>
    </row>
    <row r="474" spans="1:38" x14ac:dyDescent="0.2">
      <c r="A474" s="102"/>
      <c r="B474" s="106">
        <f>+[3]data1cf!A474</f>
        <v>-206779.86632495606</v>
      </c>
      <c r="C474" s="106">
        <f>+[3]data1cf!B474</f>
        <v>16191.245839590047</v>
      </c>
      <c r="D474" s="106">
        <f>+[3]data1cf!C474</f>
        <v>58266.069207018183</v>
      </c>
      <c r="E474" s="106">
        <f>+[3]data1cf!D474</f>
        <v>54826.574447608538</v>
      </c>
      <c r="F474" s="106">
        <f>+[3]data1cf!E474</f>
        <v>41540.17110273971</v>
      </c>
      <c r="G474" s="106">
        <f>+[3]data1cf!F474</f>
        <v>39273.231820289671</v>
      </c>
      <c r="H474" s="106">
        <f>+[3]data1cf!G474</f>
        <v>36455.611873928574</v>
      </c>
      <c r="I474" s="106">
        <f>+[3]data1cf!H474</f>
        <v>34104.854180773749</v>
      </c>
      <c r="J474" s="106">
        <f>+[3]data1cf!I474</f>
        <v>33308.597484041922</v>
      </c>
      <c r="K474" s="106">
        <f>+[3]data1cf!J474</f>
        <v>32092.426943227882</v>
      </c>
      <c r="L474" s="106">
        <f>+[3]data1cf!K474</f>
        <v>30992.869756129236</v>
      </c>
      <c r="M474" s="106">
        <f>+[3]data1cf!L474</f>
        <v>30035.179358109686</v>
      </c>
      <c r="N474" s="106">
        <f>+[3]data1cf!M474</f>
        <v>29173.720803619792</v>
      </c>
      <c r="O474" s="106">
        <f>+[3]data1cf!N474</f>
        <v>27973.027930831704</v>
      </c>
      <c r="P474" s="106">
        <f>+[3]data1cf!O474</f>
        <v>36272.311220883486</v>
      </c>
      <c r="Q474" s="106">
        <f>+[3]data1cf!P474</f>
        <v>44909.82262013443</v>
      </c>
      <c r="R474" s="106">
        <f>+[3]data1cf!Q474</f>
        <v>32721.203328291929</v>
      </c>
      <c r="S474" s="106">
        <f>+[3]data1cf!R474</f>
        <v>20117.492161522838</v>
      </c>
      <c r="T474" s="106">
        <f>+[3]data1cf!S474</f>
        <v>19597.663710996647</v>
      </c>
      <c r="U474" s="106">
        <f>+[3]data1cf!T474</f>
        <v>19076.327812939184</v>
      </c>
      <c r="V474" s="106">
        <f>+[3]data1cf!U474</f>
        <v>18777.432877990766</v>
      </c>
      <c r="W474" s="106">
        <f>+[3]data1cf!V474</f>
        <v>18028.951423823819</v>
      </c>
      <c r="X474" s="106">
        <f>+[3]data1cf!W474</f>
        <v>17502.81637510455</v>
      </c>
      <c r="Y474" s="106">
        <f>+[3]data1cf!X474</f>
        <v>16974.984680908165</v>
      </c>
      <c r="Z474" s="106">
        <f>+[3]data1cf!Y474</f>
        <v>16667.805642076113</v>
      </c>
      <c r="AA474" s="106">
        <f>+[3]data1cf!Z474</f>
        <v>15914.026231645897</v>
      </c>
      <c r="AB474" s="106">
        <f>+[3]data1cf!AA474</f>
        <v>15380.79305109915</v>
      </c>
      <c r="AC474" s="106">
        <f>+[3]data1cf!AB474</f>
        <v>14845.650281120448</v>
      </c>
      <c r="AD474" s="106">
        <f>+[3]data1cf!AC474</f>
        <v>14530.863928506358</v>
      </c>
      <c r="AE474" s="106">
        <f>+[3]data1cf!AD474</f>
        <v>13769.405103504923</v>
      </c>
      <c r="AF474" s="106">
        <f>+[3]data1cf!AE474</f>
        <v>-1854.5969437243257</v>
      </c>
      <c r="AG474" s="106"/>
      <c r="AH474" s="107">
        <f t="shared" si="56"/>
        <v>111650.27799025268</v>
      </c>
      <c r="AI474" s="107">
        <f t="shared" si="58"/>
        <v>209617.04562093402</v>
      </c>
      <c r="AJ474" s="108">
        <f t="shared" si="59"/>
        <v>178323.76865976956</v>
      </c>
      <c r="AK474" s="109">
        <f t="shared" si="57"/>
        <v>0.17480728030204773</v>
      </c>
      <c r="AL474" s="110">
        <f t="shared" si="61"/>
        <v>0.96078927232084455</v>
      </c>
    </row>
    <row r="475" spans="1:38" x14ac:dyDescent="0.2">
      <c r="A475" s="102"/>
      <c r="B475" s="106">
        <f>+[3]data1cf!A475</f>
        <v>-214847.40729022582</v>
      </c>
      <c r="C475" s="106">
        <f>+[3]data1cf!B475</f>
        <v>11754.853950161661</v>
      </c>
      <c r="D475" s="106">
        <f>+[3]data1cf!C475</f>
        <v>54251.196047501391</v>
      </c>
      <c r="E475" s="106">
        <f>+[3]data1cf!D475</f>
        <v>57113.349622686583</v>
      </c>
      <c r="F475" s="106">
        <f>+[3]data1cf!E475</f>
        <v>39026.703945543006</v>
      </c>
      <c r="G475" s="106">
        <f>+[3]data1cf!F475</f>
        <v>36794.401725741991</v>
      </c>
      <c r="H475" s="106">
        <f>+[3]data1cf!G475</f>
        <v>33969.861697594082</v>
      </c>
      <c r="I475" s="106">
        <f>+[3]data1cf!H475</f>
        <v>31626.44085050156</v>
      </c>
      <c r="J475" s="106">
        <f>+[3]data1cf!I475</f>
        <v>30886.354893099138</v>
      </c>
      <c r="K475" s="106">
        <f>+[3]data1cf!J475</f>
        <v>29732.072715275761</v>
      </c>
      <c r="L475" s="106">
        <f>+[3]data1cf!K475</f>
        <v>28687.001522223523</v>
      </c>
      <c r="M475" s="106">
        <f>+[3]data1cf!L475</f>
        <v>27788.846947220591</v>
      </c>
      <c r="N475" s="106">
        <f>+[3]data1cf!M475</f>
        <v>26979.616968053226</v>
      </c>
      <c r="O475" s="106">
        <f>+[3]data1cf!N475</f>
        <v>25838.098022335224</v>
      </c>
      <c r="P475" s="106">
        <f>+[3]data1cf!O475</f>
        <v>34556.099231602173</v>
      </c>
      <c r="Q475" s="106">
        <f>+[3]data1cf!P475</f>
        <v>43594.161119994809</v>
      </c>
      <c r="R475" s="106">
        <f>+[3]data1cf!Q475</f>
        <v>30952.451828276171</v>
      </c>
      <c r="S475" s="106">
        <f>+[3]data1cf!R475</f>
        <v>17898.198681150432</v>
      </c>
      <c r="T475" s="106">
        <f>+[3]data1cf!S475</f>
        <v>17388.834535804948</v>
      </c>
      <c r="U475" s="106">
        <f>+[3]data1cf!T475</f>
        <v>16877.157762152492</v>
      </c>
      <c r="V475" s="106">
        <f>+[3]data1cf!U475</f>
        <v>16586.264769598958</v>
      </c>
      <c r="W475" s="106">
        <f>+[3]data1cf!V475</f>
        <v>15846.586733164295</v>
      </c>
      <c r="X475" s="106">
        <f>+[3]data1cf!W475</f>
        <v>15327.547413592751</v>
      </c>
      <c r="Y475" s="106">
        <f>+[3]data1cf!X475</f>
        <v>14805.905210487414</v>
      </c>
      <c r="Z475" s="106">
        <f>+[3]data1cf!Y475</f>
        <v>14503.191538938354</v>
      </c>
      <c r="AA475" s="106">
        <f>+[3]data1cf!Z475</f>
        <v>13754.497465056196</v>
      </c>
      <c r="AB475" s="106">
        <f>+[3]data1cf!AA475</f>
        <v>13224.568651654881</v>
      </c>
      <c r="AC475" s="106">
        <f>+[3]data1cf!AB475</f>
        <v>12691.710269904921</v>
      </c>
      <c r="AD475" s="106">
        <f>+[3]data1cf!AC475</f>
        <v>12377.399300327808</v>
      </c>
      <c r="AE475" s="106">
        <f>+[3]data1cf!AD475</f>
        <v>11616.850616545606</v>
      </c>
      <c r="AF475" s="106">
        <f>+[3]data1cf!AE475</f>
        <v>-4596.5707166319698</v>
      </c>
      <c r="AG475" s="106"/>
      <c r="AH475" s="107">
        <f t="shared" si="56"/>
        <v>82222.166693942112</v>
      </c>
      <c r="AI475" s="107">
        <f t="shared" si="58"/>
        <v>173653.87615557297</v>
      </c>
      <c r="AJ475" s="108">
        <f t="shared" si="59"/>
        <v>143832.30101500917</v>
      </c>
      <c r="AK475" s="109">
        <f t="shared" si="57"/>
        <v>0.1540923058986664</v>
      </c>
      <c r="AL475" s="110">
        <f t="shared" si="61"/>
        <v>0.93165151803086965</v>
      </c>
    </row>
    <row r="476" spans="1:38" x14ac:dyDescent="0.2">
      <c r="A476" s="102"/>
      <c r="B476" s="106">
        <f>+[3]data1cf!A476</f>
        <v>-171728.37449086009</v>
      </c>
      <c r="C476" s="106">
        <f>+[3]data1cf!B476</f>
        <v>27030.828884611197</v>
      </c>
      <c r="D476" s="106">
        <f>+[3]data1cf!C476</f>
        <v>62487.120920998568</v>
      </c>
      <c r="E476" s="106">
        <f>+[3]data1cf!D476</f>
        <v>60798.50497656576</v>
      </c>
      <c r="F476" s="106">
        <f>+[3]data1cf!E476</f>
        <v>45864.631598311971</v>
      </c>
      <c r="G476" s="106">
        <f>+[3]data1cf!F476</f>
        <v>43665.927033640997</v>
      </c>
      <c r="H476" s="106">
        <f>+[3]data1cf!G476</f>
        <v>41064.959782257429</v>
      </c>
      <c r="I476" s="106">
        <f>+[3]data1cf!H476</f>
        <v>38861.743034051033</v>
      </c>
      <c r="J476" s="106">
        <f>+[3]data1cf!I476</f>
        <v>37983.899106776997</v>
      </c>
      <c r="K476" s="106">
        <f>+[3]data1cf!J476</f>
        <v>36692.44258100602</v>
      </c>
      <c r="L476" s="106">
        <f>+[3]data1cf!K476</f>
        <v>35532.556051016676</v>
      </c>
      <c r="M476" s="106">
        <f>+[3]data1cf!L476</f>
        <v>34491.717315265923</v>
      </c>
      <c r="N476" s="106">
        <f>+[3]data1cf!M476</f>
        <v>33563.518836987067</v>
      </c>
      <c r="O476" s="106">
        <f>+[3]data1cf!N476</f>
        <v>32293.070547094823</v>
      </c>
      <c r="P476" s="106">
        <f>+[3]data1cf!O476</f>
        <v>38945.06100009432</v>
      </c>
      <c r="Q476" s="106">
        <f>+[3]data1cf!P476</f>
        <v>45957.402427166089</v>
      </c>
      <c r="R476" s="106">
        <f>+[3]data1cf!Q476</f>
        <v>35782.994891756418</v>
      </c>
      <c r="S476" s="106">
        <f>+[3]data1cf!R476</f>
        <v>25206.412933886764</v>
      </c>
      <c r="T476" s="106">
        <f>+[3]data1cf!S476</f>
        <v>24696.810456503656</v>
      </c>
      <c r="U476" s="106">
        <f>+[3]data1cf!T476</f>
        <v>24187.846912007793</v>
      </c>
      <c r="V476" s="106">
        <f>+[3]data1cf!U476</f>
        <v>23895.103423216409</v>
      </c>
      <c r="W476" s="106">
        <f>+[3]data1cf!V476</f>
        <v>23171.913868663571</v>
      </c>
      <c r="X476" s="106">
        <f>+[3]data1cf!W476</f>
        <v>22664.984448158473</v>
      </c>
      <c r="Y476" s="106">
        <f>+[3]data1cf!X476</f>
        <v>22158.774152246871</v>
      </c>
      <c r="Z476" s="106">
        <f>+[3]data1cf!Y476</f>
        <v>21867.651423009302</v>
      </c>
      <c r="AA476" s="106">
        <f>+[3]data1cf!Z476</f>
        <v>21148.597876367574</v>
      </c>
      <c r="AB476" s="106">
        <f>+[3]data1cf!AA476</f>
        <v>20644.677004928264</v>
      </c>
      <c r="AC476" s="106">
        <f>+[3]data1cf!AB476</f>
        <v>20141.565514554393</v>
      </c>
      <c r="AD476" s="106">
        <f>+[3]data1cf!AC476</f>
        <v>19853.886339296325</v>
      </c>
      <c r="AE476" s="106">
        <f>+[3]data1cf!AD476</f>
        <v>19137.868531173968</v>
      </c>
      <c r="AF476" s="106">
        <f>+[3]data1cf!AE476</f>
        <v>6111.2532296662612</v>
      </c>
      <c r="AG476" s="106"/>
      <c r="AH476" s="107">
        <f t="shared" si="56"/>
        <v>195392.42860493355</v>
      </c>
      <c r="AI476" s="107">
        <f t="shared" si="58"/>
        <v>307020.92300544144</v>
      </c>
      <c r="AJ476" s="108">
        <f t="shared" si="59"/>
        <v>273169.37485233333</v>
      </c>
      <c r="AK476" s="109">
        <f t="shared" si="57"/>
        <v>0.25301976799964909</v>
      </c>
      <c r="AL476" s="110">
        <f t="shared" si="61"/>
        <v>0.99129447814366023</v>
      </c>
    </row>
    <row r="477" spans="1:38" x14ac:dyDescent="0.2">
      <c r="A477" s="102"/>
      <c r="B477" s="106">
        <f>+[3]data1cf!A477</f>
        <v>-181558.53285959244</v>
      </c>
      <c r="C477" s="106">
        <f>+[3]data1cf!B477</f>
        <v>24213.280994186192</v>
      </c>
      <c r="D477" s="106">
        <f>+[3]data1cf!C477</f>
        <v>63159.306058488917</v>
      </c>
      <c r="E477" s="106">
        <f>+[3]data1cf!D477</f>
        <v>60434.958503875692</v>
      </c>
      <c r="F477" s="106">
        <f>+[3]data1cf!E477</f>
        <v>43355.206152779123</v>
      </c>
      <c r="G477" s="106">
        <f>+[3]data1cf!F477</f>
        <v>41180.362201319891</v>
      </c>
      <c r="H477" s="106">
        <f>+[3]data1cf!G477</f>
        <v>38555.314237022671</v>
      </c>
      <c r="I477" s="106">
        <f>+[3]data1cf!H477</f>
        <v>36345.989837247762</v>
      </c>
      <c r="J477" s="106">
        <f>+[3]data1cf!I477</f>
        <v>35522.963651706203</v>
      </c>
      <c r="K477" s="106">
        <f>+[3]data1cf!J477</f>
        <v>34290.679787117027</v>
      </c>
      <c r="L477" s="106">
        <f>+[3]data1cf!K477</f>
        <v>33182.389202084356</v>
      </c>
      <c r="M477" s="106">
        <f>+[3]data1cf!L477</f>
        <v>32199.373237153384</v>
      </c>
      <c r="N477" s="106">
        <f>+[3]data1cf!M477</f>
        <v>31321.380298349352</v>
      </c>
      <c r="O477" s="106">
        <f>+[3]data1cf!N477</f>
        <v>30107.322443513011</v>
      </c>
      <c r="P477" s="106">
        <f>+[3]data1cf!O477</f>
        <v>37255.093570778445</v>
      </c>
      <c r="Q477" s="106">
        <f>+[3]data1cf!P477</f>
        <v>44745.843550270394</v>
      </c>
      <c r="R477" s="106">
        <f>+[3]data1cf!Q477</f>
        <v>34015.525428277891</v>
      </c>
      <c r="S477" s="106">
        <f>+[3]data1cf!R477</f>
        <v>22884.125769429527</v>
      </c>
      <c r="T477" s="106">
        <f>+[3]data1cf!S477</f>
        <v>22382.603168641959</v>
      </c>
      <c r="U477" s="106">
        <f>+[3]data1cf!T477</f>
        <v>21880.851786369021</v>
      </c>
      <c r="V477" s="106">
        <f>+[3]data1cf!U477</f>
        <v>21594.426805971023</v>
      </c>
      <c r="W477" s="106">
        <f>+[3]data1cf!V477</f>
        <v>20876.635017685512</v>
      </c>
      <c r="X477" s="106">
        <f>+[3]data1cf!W477</f>
        <v>20374.15528049873</v>
      </c>
      <c r="Y477" s="106">
        <f>+[3]data1cf!X477</f>
        <v>19871.418047734653</v>
      </c>
      <c r="Z477" s="106">
        <f>+[3]data1cf!Y477</f>
        <v>19582.762550715634</v>
      </c>
      <c r="AA477" s="106">
        <f>+[3]data1cf!Z477</f>
        <v>18865.139964259244</v>
      </c>
      <c r="AB477" s="106">
        <f>+[3]data1cf!AA477</f>
        <v>18361.582961622815</v>
      </c>
      <c r="AC477" s="106">
        <f>+[3]data1cf!AB477</f>
        <v>17857.736145445615</v>
      </c>
      <c r="AD477" s="106">
        <f>+[3]data1cf!AC477</f>
        <v>17568.189558201248</v>
      </c>
      <c r="AE477" s="106">
        <f>+[3]data1cf!AD477</f>
        <v>16849.138034011659</v>
      </c>
      <c r="AF477" s="106">
        <f>+[3]data1cf!AE477</f>
        <v>3101.2640402608922</v>
      </c>
      <c r="AG477" s="106"/>
      <c r="AH477" s="107">
        <f t="shared" si="56"/>
        <v>167261.5859085721</v>
      </c>
      <c r="AI477" s="107">
        <f t="shared" si="58"/>
        <v>272385.1699606193</v>
      </c>
      <c r="AJ477" s="108">
        <f t="shared" si="59"/>
        <v>239942.79916768841</v>
      </c>
      <c r="AK477" s="109">
        <f t="shared" si="57"/>
        <v>0.22733955979347231</v>
      </c>
      <c r="AL477" s="110">
        <f t="shared" si="61"/>
        <v>0.9851334085282194</v>
      </c>
    </row>
    <row r="478" spans="1:38" x14ac:dyDescent="0.2">
      <c r="A478" s="102"/>
      <c r="B478" s="106">
        <f>+[3]data1cf!A478</f>
        <v>-203234.20581164409</v>
      </c>
      <c r="C478" s="106">
        <f>+[3]data1cf!B478</f>
        <v>20646.358631877316</v>
      </c>
      <c r="D478" s="106">
        <f>+[3]data1cf!C478</f>
        <v>62471.380207347291</v>
      </c>
      <c r="E478" s="106">
        <f>+[3]data1cf!D478</f>
        <v>58655.232750365481</v>
      </c>
      <c r="F478" s="106">
        <f>+[3]data1cf!E478</f>
        <v>44029.846632005079</v>
      </c>
      <c r="G478" s="106">
        <f>+[3]data1cf!F478</f>
        <v>41701.756779163567</v>
      </c>
      <c r="H478" s="106">
        <f>+[3]data1cf!G478</f>
        <v>38847.998762512754</v>
      </c>
      <c r="I478" s="106">
        <f>+[3]data1cf!H478</f>
        <v>36456.342442639725</v>
      </c>
      <c r="J478" s="106">
        <f>+[3]data1cf!I478</f>
        <v>35601.285364240422</v>
      </c>
      <c r="K478" s="106">
        <f>+[3]data1cf!J478</f>
        <v>34317.262178185585</v>
      </c>
      <c r="L478" s="106">
        <f>+[3]data1cf!K478</f>
        <v>33156.718334280464</v>
      </c>
      <c r="M478" s="106">
        <f>+[3]data1cf!L478</f>
        <v>32136.006408649933</v>
      </c>
      <c r="N478" s="106">
        <f>+[3]data1cf!M478</f>
        <v>31217.958886535576</v>
      </c>
      <c r="O478" s="106">
        <f>+[3]data1cf!N478</f>
        <v>29951.921457016106</v>
      </c>
      <c r="P478" s="106">
        <f>+[3]data1cf!O478</f>
        <v>38031.076766869301</v>
      </c>
      <c r="Q478" s="106">
        <f>+[3]data1cf!P478</f>
        <v>46468.37370764486</v>
      </c>
      <c r="R478" s="106">
        <f>+[3]data1cf!Q478</f>
        <v>34469.301283069864</v>
      </c>
      <c r="S478" s="106">
        <f>+[3]data1cf!R478</f>
        <v>22048.980146252194</v>
      </c>
      <c r="T478" s="106">
        <f>+[3]data1cf!S478</f>
        <v>21512.858716705625</v>
      </c>
      <c r="U478" s="106">
        <f>+[3]data1cf!T478</f>
        <v>20975.867592860028</v>
      </c>
      <c r="V478" s="106">
        <f>+[3]data1cf!U478</f>
        <v>20664.863888929351</v>
      </c>
      <c r="W478" s="106">
        <f>+[3]data1cf!V478</f>
        <v>19899.171116231315</v>
      </c>
      <c r="X478" s="106">
        <f>+[3]data1cf!W478</f>
        <v>19359.411210133694</v>
      </c>
      <c r="Y478" s="106">
        <f>+[3]data1cf!X478</f>
        <v>18818.672455440668</v>
      </c>
      <c r="Z478" s="106">
        <f>+[3]data1cf!Y478</f>
        <v>18502.08559668377</v>
      </c>
      <c r="AA478" s="106">
        <f>+[3]data1cf!Z478</f>
        <v>17734.14005747284</v>
      </c>
      <c r="AB478" s="106">
        <f>+[3]data1cf!AA478</f>
        <v>17190.285013962195</v>
      </c>
      <c r="AC478" s="106">
        <f>+[3]data1cf!AB478</f>
        <v>16645.328267733654</v>
      </c>
      <c r="AD478" s="106">
        <f>+[3]data1cf!AC478</f>
        <v>16324.207328560333</v>
      </c>
      <c r="AE478" s="106">
        <f>+[3]data1cf!AD478</f>
        <v>15551.976471264232</v>
      </c>
      <c r="AF478" s="106">
        <f>+[3]data1cf!AE478</f>
        <v>179.35733220061957</v>
      </c>
      <c r="AG478" s="106"/>
      <c r="AH478" s="107">
        <f t="shared" si="56"/>
        <v>140376.8250730405</v>
      </c>
      <c r="AI478" s="107">
        <f t="shared" si="58"/>
        <v>245135.51440219046</v>
      </c>
      <c r="AJ478" s="108">
        <f t="shared" si="59"/>
        <v>212140.60162180851</v>
      </c>
      <c r="AK478" s="109">
        <f t="shared" si="57"/>
        <v>0.19551095366477966</v>
      </c>
      <c r="AL478" s="110">
        <f t="shared" si="61"/>
        <v>0.97735016671053954</v>
      </c>
    </row>
    <row r="479" spans="1:38" x14ac:dyDescent="0.2">
      <c r="A479" s="102"/>
      <c r="B479" s="106">
        <f>+[3]data1cf!A479</f>
        <v>-207123.13850618788</v>
      </c>
      <c r="C479" s="106">
        <f>+[3]data1cf!B479</f>
        <v>13407.674874098258</v>
      </c>
      <c r="D479" s="106">
        <f>+[3]data1cf!C479</f>
        <v>54683.505730960416</v>
      </c>
      <c r="E479" s="106">
        <f>+[3]data1cf!D479</f>
        <v>54559.047642004356</v>
      </c>
      <c r="F479" s="106">
        <f>+[3]data1cf!E479</f>
        <v>38212.624278965814</v>
      </c>
      <c r="G479" s="106">
        <f>+[3]data1cf!F479</f>
        <v>36053.955300779126</v>
      </c>
      <c r="H479" s="106">
        <f>+[3]data1cf!G479</f>
        <v>33327.145561171143</v>
      </c>
      <c r="I479" s="106">
        <f>+[3]data1cf!H479</f>
        <v>31064.304351931904</v>
      </c>
      <c r="J479" s="106">
        <f>+[3]data1cf!I479</f>
        <v>30349.762486977692</v>
      </c>
      <c r="K479" s="106">
        <f>+[3]data1cf!J479</f>
        <v>29230.756215922702</v>
      </c>
      <c r="L479" s="106">
        <f>+[3]data1cf!K479</f>
        <v>28219.647722101472</v>
      </c>
      <c r="M479" s="106">
        <f>+[3]data1cf!L479</f>
        <v>27350.191832269098</v>
      </c>
      <c r="N479" s="106">
        <f>+[3]data1cf!M479</f>
        <v>26569.166905047743</v>
      </c>
      <c r="O479" s="106">
        <f>+[3]data1cf!N479</f>
        <v>25462.464772167317</v>
      </c>
      <c r="P479" s="106">
        <f>+[3]data1cf!O479</f>
        <v>33863.514677992694</v>
      </c>
      <c r="Q479" s="106">
        <f>+[3]data1cf!P479</f>
        <v>42574.280968959734</v>
      </c>
      <c r="R479" s="106">
        <f>+[3]data1cf!Q479</f>
        <v>30388.6706341596</v>
      </c>
      <c r="S479" s="106">
        <f>+[3]data1cf!R479</f>
        <v>17799.789450122102</v>
      </c>
      <c r="T479" s="106">
        <f>+[3]data1cf!S479</f>
        <v>17307.598409769387</v>
      </c>
      <c r="U479" s="106">
        <f>+[3]data1cf!T479</f>
        <v>16813.205553253443</v>
      </c>
      <c r="V479" s="106">
        <f>+[3]data1cf!U479</f>
        <v>16534.630096043875</v>
      </c>
      <c r="W479" s="106">
        <f>+[3]data1cf!V479</f>
        <v>15817.54819215757</v>
      </c>
      <c r="X479" s="106">
        <f>+[3]data1cf!W479</f>
        <v>15316.145574255177</v>
      </c>
      <c r="Y479" s="106">
        <f>+[3]data1cf!X479</f>
        <v>14812.264792863032</v>
      </c>
      <c r="Z479" s="106">
        <f>+[3]data1cf!Y479</f>
        <v>14522.588460028823</v>
      </c>
      <c r="AA479" s="106">
        <f>+[3]data1cf!Z479</f>
        <v>13796.76912964349</v>
      </c>
      <c r="AB479" s="106">
        <f>+[3]data1cf!AA479</f>
        <v>13284.99880005484</v>
      </c>
      <c r="AC479" s="106">
        <f>+[3]data1cf!AB479</f>
        <v>12770.439275625904</v>
      </c>
      <c r="AD479" s="106">
        <f>+[3]data1cf!AC479</f>
        <v>12469.917255989283</v>
      </c>
      <c r="AE479" s="106">
        <f>+[3]data1cf!AD479</f>
        <v>11732.6154285907</v>
      </c>
      <c r="AF479" s="106">
        <f>+[3]data1cf!AE479</f>
        <v>-3898.6424071737929</v>
      </c>
      <c r="AG479" s="106"/>
      <c r="AH479" s="107">
        <f t="shared" si="56"/>
        <v>86650.508767326042</v>
      </c>
      <c r="AI479" s="107">
        <f t="shared" si="58"/>
        <v>176615.42871297584</v>
      </c>
      <c r="AJ479" s="108">
        <f t="shared" si="59"/>
        <v>147421.63263103666</v>
      </c>
      <c r="AK479" s="109">
        <f t="shared" si="57"/>
        <v>0.15921878218650828</v>
      </c>
      <c r="AL479" s="110">
        <f t="shared" si="61"/>
        <v>0.93470860598452798</v>
      </c>
    </row>
    <row r="480" spans="1:38" x14ac:dyDescent="0.2">
      <c r="A480" s="102"/>
      <c r="B480" s="106">
        <f>+[3]data1cf!A480</f>
        <v>-217670.70020524517</v>
      </c>
      <c r="C480" s="106">
        <f>+[3]data1cf!B480</f>
        <v>7206.3654277674214</v>
      </c>
      <c r="D480" s="106">
        <f>+[3]data1cf!C480</f>
        <v>51747.279725361441</v>
      </c>
      <c r="E480" s="106">
        <f>+[3]data1cf!D480</f>
        <v>50679.081341294266</v>
      </c>
      <c r="F480" s="106">
        <f>+[3]data1cf!E480</f>
        <v>35909.250288030569</v>
      </c>
      <c r="G480" s="106">
        <f>+[3]data1cf!F480</f>
        <v>33763.277589538411</v>
      </c>
      <c r="H480" s="106">
        <f>+[3]data1cf!G480</f>
        <v>30999.620313512249</v>
      </c>
      <c r="I480" s="106">
        <f>+[3]data1cf!H480</f>
        <v>28719.639295494926</v>
      </c>
      <c r="J480" s="106">
        <f>+[3]data1cf!I480</f>
        <v>28054.329867913475</v>
      </c>
      <c r="K480" s="106">
        <f>+[3]data1cf!J480</f>
        <v>26987.391208119981</v>
      </c>
      <c r="L480" s="106">
        <f>+[3]data1cf!K480</f>
        <v>26021.235821699818</v>
      </c>
      <c r="M480" s="106">
        <f>+[3]data1cf!L480</f>
        <v>25203.466146324936</v>
      </c>
      <c r="N480" s="106">
        <f>+[3]data1cf!M480</f>
        <v>24466.859411764082</v>
      </c>
      <c r="O480" s="106">
        <f>+[3]data1cf!N480</f>
        <v>23409.609161200278</v>
      </c>
      <c r="P480" s="106">
        <f>+[3]data1cf!O480</f>
        <v>32332.476879284644</v>
      </c>
      <c r="Q480" s="106">
        <f>+[3]data1cf!P480</f>
        <v>41549.773091695773</v>
      </c>
      <c r="R480" s="106">
        <f>+[3]data1cf!Q480</f>
        <v>28764.988564061503</v>
      </c>
      <c r="S480" s="106">
        <f>+[3]data1cf!R480</f>
        <v>15576.690437355035</v>
      </c>
      <c r="T480" s="106">
        <f>+[3]data1cf!S480</f>
        <v>15089.882942833457</v>
      </c>
      <c r="U480" s="106">
        <f>+[3]data1cf!T480</f>
        <v>14600.022362014308</v>
      </c>
      <c r="V480" s="106">
        <f>+[3]data1cf!U480</f>
        <v>14325.812202430654</v>
      </c>
      <c r="W480" s="106">
        <f>+[3]data1cf!V480</f>
        <v>13610.772823348951</v>
      </c>
      <c r="X480" s="106">
        <f>+[3]data1cf!W480</f>
        <v>13111.192354558709</v>
      </c>
      <c r="Y480" s="106">
        <f>+[3]data1cf!X480</f>
        <v>12608.175610242604</v>
      </c>
      <c r="Z480" s="106">
        <f>+[3]data1cf!Y480</f>
        <v>12319.054437666608</v>
      </c>
      <c r="AA480" s="106">
        <f>+[3]data1cf!Z480</f>
        <v>11591.417849321875</v>
      </c>
      <c r="AB480" s="106">
        <f>+[3]data1cf!AA480</f>
        <v>11077.461285462221</v>
      </c>
      <c r="AC480" s="106">
        <f>+[3]data1cf!AB480</f>
        <v>10559.637163224717</v>
      </c>
      <c r="AD480" s="106">
        <f>+[3]data1cf!AC480</f>
        <v>10255.390138786635</v>
      </c>
      <c r="AE480" s="106">
        <f>+[3]data1cf!AD480</f>
        <v>9511.9186558079637</v>
      </c>
      <c r="AF480" s="106">
        <f>+[3]data1cf!AE480</f>
        <v>-6895.3891143452056</v>
      </c>
      <c r="AG480" s="106"/>
      <c r="AH480" s="107">
        <f t="shared" si="56"/>
        <v>50145.164766733491</v>
      </c>
      <c r="AI480" s="107">
        <f t="shared" si="58"/>
        <v>133266.81632847161</v>
      </c>
      <c r="AJ480" s="108">
        <f t="shared" si="59"/>
        <v>105573.82634816963</v>
      </c>
      <c r="AK480" s="109">
        <f t="shared" si="57"/>
        <v>0.13302884697914127</v>
      </c>
      <c r="AL480" s="110">
        <f t="shared" si="61"/>
        <v>0.87243294936818194</v>
      </c>
    </row>
    <row r="481" spans="1:38" x14ac:dyDescent="0.2">
      <c r="A481" s="102"/>
      <c r="B481" s="106">
        <f>+[3]data1cf!A481</f>
        <v>-196316.57975592712</v>
      </c>
      <c r="C481" s="106">
        <f>+[3]data1cf!B481</f>
        <v>20630.762086480594</v>
      </c>
      <c r="D481" s="106">
        <f>+[3]data1cf!C481</f>
        <v>62554.472971593466</v>
      </c>
      <c r="E481" s="106">
        <f>+[3]data1cf!D481</f>
        <v>56713.02044451244</v>
      </c>
      <c r="F481" s="106">
        <f>+[3]data1cf!E481</f>
        <v>42614.214022483924</v>
      </c>
      <c r="G481" s="106">
        <f>+[3]data1cf!F481</f>
        <v>40374.834784045379</v>
      </c>
      <c r="H481" s="106">
        <f>+[3]data1cf!G481</f>
        <v>37628.022795654062</v>
      </c>
      <c r="I481" s="106">
        <f>+[3]data1cf!H481</f>
        <v>35327.206685221259</v>
      </c>
      <c r="J481" s="106">
        <f>+[3]data1cf!I481</f>
        <v>34511.936585889649</v>
      </c>
      <c r="K481" s="106">
        <f>+[3]data1cf!J481</f>
        <v>33279.657549471347</v>
      </c>
      <c r="L481" s="106">
        <f>+[3]data1cf!K481</f>
        <v>32167.890944969025</v>
      </c>
      <c r="M481" s="106">
        <f>+[3]data1cf!L481</f>
        <v>31191.150498117691</v>
      </c>
      <c r="N481" s="106">
        <f>+[3]data1cf!M481</f>
        <v>30315.035662873895</v>
      </c>
      <c r="O481" s="106">
        <f>+[3]data1cf!N481</f>
        <v>29099.679321339398</v>
      </c>
      <c r="P481" s="106">
        <f>+[3]data1cf!O481</f>
        <v>36912.878949314669</v>
      </c>
      <c r="Q481" s="106">
        <f>+[3]data1cf!P481</f>
        <v>45069.042831541199</v>
      </c>
      <c r="R481" s="106">
        <f>+[3]data1cf!Q481</f>
        <v>33483.190426541718</v>
      </c>
      <c r="S481" s="106">
        <f>+[3]data1cf!R481</f>
        <v>21486.890831086901</v>
      </c>
      <c r="T481" s="106">
        <f>+[3]data1cf!S481</f>
        <v>20971.945945897307</v>
      </c>
      <c r="U481" s="106">
        <f>+[3]data1cf!T481</f>
        <v>20456.089884652683</v>
      </c>
      <c r="V481" s="106">
        <f>+[3]data1cf!U481</f>
        <v>20160.376520381455</v>
      </c>
      <c r="W481" s="106">
        <f>+[3]data1cf!V481</f>
        <v>19421.534072813251</v>
      </c>
      <c r="X481" s="106">
        <f>+[3]data1cf!W481</f>
        <v>18902.77716687807</v>
      </c>
      <c r="Y481" s="106">
        <f>+[3]data1cf!X481</f>
        <v>18382.994724265445</v>
      </c>
      <c r="Z481" s="106">
        <f>+[3]data1cf!Y481</f>
        <v>18081.774440060071</v>
      </c>
      <c r="AA481" s="106">
        <f>+[3]data1cf!Z481</f>
        <v>17340.229241623769</v>
      </c>
      <c r="AB481" s="106">
        <f>+[3]data1cf!AA481</f>
        <v>16817.181872755551</v>
      </c>
      <c r="AC481" s="106">
        <f>+[3]data1cf!AB481</f>
        <v>16292.980253321883</v>
      </c>
      <c r="AD481" s="106">
        <f>+[3]data1cf!AC481</f>
        <v>15987.24484561526</v>
      </c>
      <c r="AE481" s="106">
        <f>+[3]data1cf!AD481</f>
        <v>15240.974713865049</v>
      </c>
      <c r="AF481" s="106">
        <f>+[3]data1cf!AE481</f>
        <v>393.52363121020608</v>
      </c>
      <c r="AG481" s="106"/>
      <c r="AH481" s="107">
        <f t="shared" si="56"/>
        <v>139090.75360860495</v>
      </c>
      <c r="AI481" s="107">
        <f t="shared" si="58"/>
        <v>240924.76317928318</v>
      </c>
      <c r="AJ481" s="108">
        <f t="shared" si="59"/>
        <v>208915.11296405148</v>
      </c>
      <c r="AK481" s="109">
        <f t="shared" si="57"/>
        <v>0.19841261506080629</v>
      </c>
      <c r="AL481" s="110">
        <f t="shared" si="61"/>
        <v>0.97582756224217726</v>
      </c>
    </row>
    <row r="482" spans="1:38" x14ac:dyDescent="0.2">
      <c r="A482" s="102"/>
      <c r="B482" s="106">
        <f>+[3]data1cf!A482</f>
        <v>-178163.86365950282</v>
      </c>
      <c r="C482" s="106">
        <f>+[3]data1cf!B482</f>
        <v>26465.102604545595</v>
      </c>
      <c r="D482" s="106">
        <f>+[3]data1cf!C482</f>
        <v>60523.95278635688</v>
      </c>
      <c r="E482" s="106">
        <f>+[3]data1cf!D482</f>
        <v>61126.492213324644</v>
      </c>
      <c r="F482" s="106">
        <f>+[3]data1cf!E482</f>
        <v>46041.758909546304</v>
      </c>
      <c r="G482" s="106">
        <f>+[3]data1cf!F482</f>
        <v>43798.324188026512</v>
      </c>
      <c r="H482" s="106">
        <f>+[3]data1cf!G482</f>
        <v>41130.108630367467</v>
      </c>
      <c r="I482" s="106">
        <f>+[3]data1cf!H482</f>
        <v>38873.388018796497</v>
      </c>
      <c r="J482" s="106">
        <f>+[3]data1cf!I482</f>
        <v>37986.604904525069</v>
      </c>
      <c r="K482" s="106">
        <f>+[3]data1cf!J482</f>
        <v>36680.46718723455</v>
      </c>
      <c r="L482" s="106">
        <f>+[3]data1cf!K482</f>
        <v>35505.686434021191</v>
      </c>
      <c r="M482" s="106">
        <f>+[3]data1cf!L482</f>
        <v>34454.272437562904</v>
      </c>
      <c r="N482" s="106">
        <f>+[3]data1cf!M482</f>
        <v>33514.744533680961</v>
      </c>
      <c r="O482" s="106">
        <f>+[3]data1cf!N482</f>
        <v>32229.521718119009</v>
      </c>
      <c r="P482" s="106">
        <f>+[3]data1cf!O482</f>
        <v>39158.64339543548</v>
      </c>
      <c r="Q482" s="106">
        <f>+[3]data1cf!P482</f>
        <v>46452.418277386634</v>
      </c>
      <c r="R482" s="106">
        <f>+[3]data1cf!Q482</f>
        <v>35901.479016464553</v>
      </c>
      <c r="S482" s="106">
        <f>+[3]data1cf!R482</f>
        <v>24942.461990232405</v>
      </c>
      <c r="T482" s="106">
        <f>+[3]data1cf!S482</f>
        <v>24422.782802757109</v>
      </c>
      <c r="U482" s="106">
        <f>+[3]data1cf!T482</f>
        <v>23903.547512073696</v>
      </c>
      <c r="V482" s="106">
        <f>+[3]data1cf!U482</f>
        <v>23603.650373866491</v>
      </c>
      <c r="W482" s="106">
        <f>+[3]data1cf!V482</f>
        <v>22866.462288204406</v>
      </c>
      <c r="X482" s="106">
        <f>+[3]data1cf!W482</f>
        <v>22348.640199332585</v>
      </c>
      <c r="Y482" s="106">
        <f>+[3]data1cf!X482</f>
        <v>21831.317720210704</v>
      </c>
      <c r="Z482" s="106">
        <f>+[3]data1cf!Y482</f>
        <v>21532.026761558052</v>
      </c>
      <c r="AA482" s="106">
        <f>+[3]data1cf!Z482</f>
        <v>20798.231994035392</v>
      </c>
      <c r="AB482" s="106">
        <f>+[3]data1cf!AA482</f>
        <v>20282.500086002794</v>
      </c>
      <c r="AC482" s="106">
        <f>+[3]data1cf!AB482</f>
        <v>19767.330493145244</v>
      </c>
      <c r="AD482" s="106">
        <f>+[3]data1cf!AC482</f>
        <v>19470.379408515422</v>
      </c>
      <c r="AE482" s="106">
        <f>+[3]data1cf!AD482</f>
        <v>18738.746236860083</v>
      </c>
      <c r="AF482" s="106">
        <f>+[3]data1cf!AE482</f>
        <v>5229.8737072618314</v>
      </c>
      <c r="AG482" s="106"/>
      <c r="AH482" s="107">
        <f t="shared" si="56"/>
        <v>186917.14047788098</v>
      </c>
      <c r="AI482" s="107">
        <f t="shared" si="58"/>
        <v>298360.90179535357</v>
      </c>
      <c r="AJ482" s="108">
        <f t="shared" si="59"/>
        <v>264365.37556982745</v>
      </c>
      <c r="AK482" s="109">
        <f t="shared" si="57"/>
        <v>0.24089834094047541</v>
      </c>
      <c r="AL482" s="110">
        <f t="shared" si="61"/>
        <v>0.99004809489038337</v>
      </c>
    </row>
    <row r="483" spans="1:38" x14ac:dyDescent="0.2">
      <c r="A483" s="102"/>
      <c r="B483" s="106">
        <f>+[3]data1cf!A483</f>
        <v>-207122.58645387346</v>
      </c>
      <c r="C483" s="106">
        <f>+[3]data1cf!B483</f>
        <v>14729.30743300014</v>
      </c>
      <c r="D483" s="106">
        <f>+[3]data1cf!C483</f>
        <v>56889.326532708408</v>
      </c>
      <c r="E483" s="106">
        <f>+[3]data1cf!D483</f>
        <v>53978.783532093439</v>
      </c>
      <c r="F483" s="106">
        <f>+[3]data1cf!E483</f>
        <v>39496.054103011033</v>
      </c>
      <c r="G483" s="106">
        <f>+[3]data1cf!F483</f>
        <v>37294.829354814734</v>
      </c>
      <c r="H483" s="106">
        <f>+[3]data1cf!G483</f>
        <v>34531.719155291081</v>
      </c>
      <c r="I483" s="106">
        <f>+[3]data1cf!H483</f>
        <v>32233.971236762256</v>
      </c>
      <c r="J483" s="106">
        <f>+[3]data1cf!I483</f>
        <v>31487.818323031359</v>
      </c>
      <c r="K483" s="106">
        <f>+[3]data1cf!J483</f>
        <v>30331.141672412385</v>
      </c>
      <c r="L483" s="106">
        <f>+[3]data1cf!K483</f>
        <v>29285.710553677862</v>
      </c>
      <c r="M483" s="106">
        <f>+[3]data1cf!L483</f>
        <v>28382.102651383386</v>
      </c>
      <c r="N483" s="106">
        <f>+[3]data1cf!M483</f>
        <v>27569.910609240193</v>
      </c>
      <c r="O483" s="106">
        <f>+[3]data1cf!N483</f>
        <v>26426.756764585924</v>
      </c>
      <c r="P483" s="106">
        <f>+[3]data1cf!O483</f>
        <v>34794.327777123501</v>
      </c>
      <c r="Q483" s="106">
        <f>+[3]data1cf!P483</f>
        <v>43482.668990864004</v>
      </c>
      <c r="R483" s="106">
        <f>+[3]data1cf!Q483</f>
        <v>31288.209000496361</v>
      </c>
      <c r="S483" s="106">
        <f>+[3]data1cf!R483</f>
        <v>18685.811061399698</v>
      </c>
      <c r="T483" s="106">
        <f>+[3]data1cf!S483</f>
        <v>18182.784505667674</v>
      </c>
      <c r="U483" s="106">
        <f>+[3]data1cf!T483</f>
        <v>17677.819211101101</v>
      </c>
      <c r="V483" s="106">
        <f>+[3]data1cf!U483</f>
        <v>17391.282512842328</v>
      </c>
      <c r="W483" s="106">
        <f>+[3]data1cf!V483</f>
        <v>16661.838011939639</v>
      </c>
      <c r="X483" s="106">
        <f>+[3]data1cf!W483</f>
        <v>16150.700496073943</v>
      </c>
      <c r="Y483" s="106">
        <f>+[3]data1cf!X483</f>
        <v>15637.380912569755</v>
      </c>
      <c r="Z483" s="106">
        <f>+[3]data1cf!Y483</f>
        <v>15340.805972726794</v>
      </c>
      <c r="AA483" s="106">
        <f>+[3]data1cf!Z483</f>
        <v>14603.93173066881</v>
      </c>
      <c r="AB483" s="106">
        <f>+[3]data1cf!AA483</f>
        <v>14083.665257715187</v>
      </c>
      <c r="AC483" s="106">
        <f>+[3]data1cf!AB483</f>
        <v>13560.94284841053</v>
      </c>
      <c r="AD483" s="106">
        <f>+[3]data1cf!AC483</f>
        <v>13254.745188032266</v>
      </c>
      <c r="AE483" s="106">
        <f>+[3]data1cf!AD483</f>
        <v>12507.833298043213</v>
      </c>
      <c r="AF483" s="106">
        <f>+[3]data1cf!AE483</f>
        <v>-3130.4861844914376</v>
      </c>
      <c r="AG483" s="106"/>
      <c r="AH483" s="107">
        <f t="shared" si="56"/>
        <v>96530.305304097274</v>
      </c>
      <c r="AI483" s="107">
        <f t="shared" si="58"/>
        <v>189574.40147826471</v>
      </c>
      <c r="AJ483" s="108">
        <f t="shared" si="59"/>
        <v>159569.42471858175</v>
      </c>
      <c r="AK483" s="109">
        <f t="shared" si="57"/>
        <v>0.16551836133003239</v>
      </c>
      <c r="AL483" s="110">
        <f t="shared" ref="AL483:AL498" si="62">1-EXP(-(1/0.25)*(AI483/ABS($AI$1010)))</f>
        <v>0.94655621198569417</v>
      </c>
    </row>
    <row r="484" spans="1:38" x14ac:dyDescent="0.2">
      <c r="A484" s="102"/>
      <c r="B484" s="106">
        <f>+[3]data1cf!A484</f>
        <v>-175663.77540507331</v>
      </c>
      <c r="C484" s="106">
        <f>+[3]data1cf!B484</f>
        <v>30722.087613117896</v>
      </c>
      <c r="D484" s="106">
        <f>+[3]data1cf!C484</f>
        <v>65022.974727871726</v>
      </c>
      <c r="E484" s="106">
        <f>+[3]data1cf!D484</f>
        <v>64990.298947647621</v>
      </c>
      <c r="F484" s="106">
        <f>+[3]data1cf!E484</f>
        <v>48103.662166483176</v>
      </c>
      <c r="G484" s="106">
        <f>+[3]data1cf!F484</f>
        <v>45806.948981765512</v>
      </c>
      <c r="H484" s="106">
        <f>+[3]data1cf!G484</f>
        <v>43104.584476522563</v>
      </c>
      <c r="I484" s="106">
        <f>+[3]data1cf!H484</f>
        <v>40810.691209338736</v>
      </c>
      <c r="J484" s="106">
        <f>+[3]data1cf!I484</f>
        <v>39874.900395894903</v>
      </c>
      <c r="K484" s="106">
        <f>+[3]data1cf!J484</f>
        <v>38511.925428580435</v>
      </c>
      <c r="L484" s="106">
        <f>+[3]data1cf!K484</f>
        <v>37285.94793786206</v>
      </c>
      <c r="M484" s="106">
        <f>+[3]data1cf!L484</f>
        <v>36181.943211357982</v>
      </c>
      <c r="N484" s="106">
        <f>+[3]data1cf!M484</f>
        <v>35195.072836635329</v>
      </c>
      <c r="O484" s="106">
        <f>+[3]data1cf!N484</f>
        <v>33855.072191039842</v>
      </c>
      <c r="P484" s="106">
        <f>+[3]data1cf!O484</f>
        <v>40620.992061010998</v>
      </c>
      <c r="Q484" s="106">
        <f>+[3]data1cf!P484</f>
        <v>47768.245418722858</v>
      </c>
      <c r="R484" s="106">
        <f>+[3]data1cf!Q484</f>
        <v>37348.837523323498</v>
      </c>
      <c r="S484" s="106">
        <f>+[3]data1cf!R484</f>
        <v>26515.89628253413</v>
      </c>
      <c r="T484" s="106">
        <f>+[3]data1cf!S484</f>
        <v>25982.141698232852</v>
      </c>
      <c r="U484" s="106">
        <f>+[3]data1cf!T484</f>
        <v>25449.343499952898</v>
      </c>
      <c r="V484" s="106">
        <f>+[3]data1cf!U484</f>
        <v>25139.007551002447</v>
      </c>
      <c r="W484" s="106">
        <f>+[3]data1cf!V484</f>
        <v>24386.731888527291</v>
      </c>
      <c r="X484" s="106">
        <f>+[3]data1cf!W484</f>
        <v>23856.97846660755</v>
      </c>
      <c r="Y484" s="106">
        <f>+[3]data1cf!X484</f>
        <v>23328.301465580676</v>
      </c>
      <c r="Z484" s="106">
        <f>+[3]data1cf!Y484</f>
        <v>23020.72983495528</v>
      </c>
      <c r="AA484" s="106">
        <f>+[3]data1cf!Z484</f>
        <v>22274.30686549141</v>
      </c>
      <c r="AB484" s="106">
        <f>+[3]data1cf!AA484</f>
        <v>21749.05678708238</v>
      </c>
      <c r="AC484" s="106">
        <f>+[3]data1cf!AB484</f>
        <v>21225.018229871552</v>
      </c>
      <c r="AD484" s="106">
        <f>+[3]data1cf!AC484</f>
        <v>20922.245389260206</v>
      </c>
      <c r="AE484" s="106">
        <f>+[3]data1cf!AD484</f>
        <v>20180.722151957249</v>
      </c>
      <c r="AF484" s="106">
        <f>+[3]data1cf!AE484</f>
        <v>6847.4070252157617</v>
      </c>
      <c r="AG484" s="106"/>
      <c r="AH484" s="107">
        <f t="shared" si="56"/>
        <v>212069.13021562129</v>
      </c>
      <c r="AI484" s="107">
        <f t="shared" si="58"/>
        <v>329274.73190088663</v>
      </c>
      <c r="AJ484" s="108">
        <f t="shared" si="59"/>
        <v>293815.29378102295</v>
      </c>
      <c r="AK484" s="109">
        <f t="shared" si="57"/>
        <v>0.26352667212486269</v>
      </c>
      <c r="AL484" s="110">
        <f t="shared" si="62"/>
        <v>0.99382744623619079</v>
      </c>
    </row>
    <row r="485" spans="1:38" x14ac:dyDescent="0.2">
      <c r="A485" s="102"/>
      <c r="B485" s="106">
        <f>+[3]data1cf!A485</f>
        <v>-180247.54656859668</v>
      </c>
      <c r="C485" s="106">
        <f>+[3]data1cf!B485</f>
        <v>28969.031820369026</v>
      </c>
      <c r="D485" s="106">
        <f>+[3]data1cf!C485</f>
        <v>65367.341518555695</v>
      </c>
      <c r="E485" s="106">
        <f>+[3]data1cf!D485</f>
        <v>63848.270425306779</v>
      </c>
      <c r="F485" s="106">
        <f>+[3]data1cf!E485</f>
        <v>47730.511157886576</v>
      </c>
      <c r="G485" s="106">
        <f>+[3]data1cf!F485</f>
        <v>45418.495690708543</v>
      </c>
      <c r="H485" s="106">
        <f>+[3]data1cf!G485</f>
        <v>42682.357202579326</v>
      </c>
      <c r="I485" s="106">
        <f>+[3]data1cf!H485</f>
        <v>40363.936948136368</v>
      </c>
      <c r="J485" s="106">
        <f>+[3]data1cf!I485</f>
        <v>39434.077355357644</v>
      </c>
      <c r="K485" s="106">
        <f>+[3]data1cf!J485</f>
        <v>38075.301300858133</v>
      </c>
      <c r="L485" s="106">
        <f>+[3]data1cf!K485</f>
        <v>36852.068581851971</v>
      </c>
      <c r="M485" s="106">
        <f>+[3]data1cf!L485</f>
        <v>35753.818351852678</v>
      </c>
      <c r="N485" s="106">
        <f>+[3]data1cf!M485</f>
        <v>34771.004086805071</v>
      </c>
      <c r="O485" s="106">
        <f>+[3]data1cf!N485</f>
        <v>33434.661766991441</v>
      </c>
      <c r="P485" s="106">
        <f>+[3]data1cf!O485</f>
        <v>40410.98780750866</v>
      </c>
      <c r="Q485" s="106">
        <f>+[3]data1cf!P485</f>
        <v>47767.411132904956</v>
      </c>
      <c r="R485" s="106">
        <f>+[3]data1cf!Q485</f>
        <v>37083.268459368381</v>
      </c>
      <c r="S485" s="106">
        <f>+[3]data1cf!R485</f>
        <v>25983.203587567594</v>
      </c>
      <c r="T485" s="106">
        <f>+[3]data1cf!S485</f>
        <v>25446.487513566535</v>
      </c>
      <c r="U485" s="106">
        <f>+[3]data1cf!T485</f>
        <v>24910.486566964013</v>
      </c>
      <c r="V485" s="106">
        <f>+[3]data1cf!U485</f>
        <v>24598.152813337467</v>
      </c>
      <c r="W485" s="106">
        <f>+[3]data1cf!V485</f>
        <v>23840.716514856787</v>
      </c>
      <c r="X485" s="106">
        <f>+[3]data1cf!W485</f>
        <v>23306.992267148416</v>
      </c>
      <c r="Y485" s="106">
        <f>+[3]data1cf!X485</f>
        <v>22774.072901627354</v>
      </c>
      <c r="Z485" s="106">
        <f>+[3]data1cf!Y485</f>
        <v>22463.367442725219</v>
      </c>
      <c r="AA485" s="106">
        <f>+[3]data1cf!Z485</f>
        <v>21710.746127403458</v>
      </c>
      <c r="AB485" s="106">
        <f>+[3]data1cf!AA485</f>
        <v>21180.389206545529</v>
      </c>
      <c r="AC485" s="106">
        <f>+[3]data1cf!AB485</f>
        <v>20650.938187680447</v>
      </c>
      <c r="AD485" s="106">
        <f>+[3]data1cf!AC485</f>
        <v>20343.769659635393</v>
      </c>
      <c r="AE485" s="106">
        <f>+[3]data1cf!AD485</f>
        <v>19594.863379479459</v>
      </c>
      <c r="AF485" s="106">
        <f>+[3]data1cf!AE485</f>
        <v>5920.816860986728</v>
      </c>
      <c r="AG485" s="106"/>
      <c r="AH485" s="107">
        <f t="shared" si="56"/>
        <v>202375.15342896132</v>
      </c>
      <c r="AI485" s="107">
        <f t="shared" si="58"/>
        <v>318248.22920501273</v>
      </c>
      <c r="AJ485" s="108">
        <f t="shared" si="59"/>
        <v>283004.00013353757</v>
      </c>
      <c r="AK485" s="109">
        <f t="shared" si="57"/>
        <v>0.25223968625068649</v>
      </c>
      <c r="AL485" s="110">
        <f t="shared" si="62"/>
        <v>0.99268092632193494</v>
      </c>
    </row>
    <row r="486" spans="1:38" x14ac:dyDescent="0.2">
      <c r="A486" s="102"/>
      <c r="B486" s="106">
        <f>+[3]data1cf!A486</f>
        <v>-198497.52102215594</v>
      </c>
      <c r="C486" s="106">
        <f>+[3]data1cf!B486</f>
        <v>21307.865339089825</v>
      </c>
      <c r="D486" s="106">
        <f>+[3]data1cf!C486</f>
        <v>62460.380896100643</v>
      </c>
      <c r="E486" s="106">
        <f>+[3]data1cf!D486</f>
        <v>59829.970479153708</v>
      </c>
      <c r="F486" s="106">
        <f>+[3]data1cf!E486</f>
        <v>44146.698521780403</v>
      </c>
      <c r="G486" s="106">
        <f>+[3]data1cf!F486</f>
        <v>41843.333214028025</v>
      </c>
      <c r="H486" s="106">
        <f>+[3]data1cf!G486</f>
        <v>39032.078226807236</v>
      </c>
      <c r="I486" s="106">
        <f>+[3]data1cf!H486</f>
        <v>36673.077371222622</v>
      </c>
      <c r="J486" s="106">
        <f>+[3]data1cf!I486</f>
        <v>35818.510573566295</v>
      </c>
      <c r="K486" s="106">
        <f>+[3]data1cf!J486</f>
        <v>34538.036664061816</v>
      </c>
      <c r="L486" s="106">
        <f>+[3]data1cf!K486</f>
        <v>33381.843747377847</v>
      </c>
      <c r="M486" s="106">
        <f>+[3]data1cf!L486</f>
        <v>32362.336817375908</v>
      </c>
      <c r="N486" s="106">
        <f>+[3]data1cf!M486</f>
        <v>31446.624325567114</v>
      </c>
      <c r="O486" s="106">
        <f>+[3]data1cf!N486</f>
        <v>30184.439611866124</v>
      </c>
      <c r="P486" s="106">
        <f>+[3]data1cf!O486</f>
        <v>38053.174991310567</v>
      </c>
      <c r="Q486" s="106">
        <f>+[3]data1cf!P486</f>
        <v>46279.014749575741</v>
      </c>
      <c r="R486" s="106">
        <f>+[3]data1cf!Q486</f>
        <v>34555.368438463134</v>
      </c>
      <c r="S486" s="106">
        <f>+[3]data1cf!R486</f>
        <v>22413.919334347142</v>
      </c>
      <c r="T486" s="106">
        <f>+[3]data1cf!S486</f>
        <v>21883.127276176296</v>
      </c>
      <c r="U486" s="106">
        <f>+[3]data1cf!T486</f>
        <v>21351.659747012345</v>
      </c>
      <c r="V486" s="106">
        <f>+[3]data1cf!U486</f>
        <v>21044.387669062067</v>
      </c>
      <c r="W486" s="106">
        <f>+[3]data1cf!V486</f>
        <v>20286.616611261488</v>
      </c>
      <c r="X486" s="106">
        <f>+[3]data1cf!W486</f>
        <v>19752.998634405645</v>
      </c>
      <c r="Y486" s="106">
        <f>+[3]data1cf!X486</f>
        <v>19218.620408995928</v>
      </c>
      <c r="Z486" s="106">
        <f>+[3]data1cf!Y486</f>
        <v>18906.716604973495</v>
      </c>
      <c r="AA486" s="106">
        <f>+[3]data1cf!Z486</f>
        <v>18147.491298464971</v>
      </c>
      <c r="AB486" s="106">
        <f>+[3]data1cf!AA486</f>
        <v>17610.692725232642</v>
      </c>
      <c r="AC486" s="106">
        <f>+[3]data1cf!AB486</f>
        <v>17073.038485555197</v>
      </c>
      <c r="AD486" s="106">
        <f>+[3]data1cf!AC486</f>
        <v>16757.648492059408</v>
      </c>
      <c r="AE486" s="106">
        <f>+[3]data1cf!AD486</f>
        <v>15995.05955679173</v>
      </c>
      <c r="AF486" s="106">
        <f>+[3]data1cf!AE486</f>
        <v>976.02587403442158</v>
      </c>
      <c r="AG486" s="106"/>
      <c r="AH486" s="107">
        <f t="shared" si="56"/>
        <v>148102.87353956763</v>
      </c>
      <c r="AI486" s="107">
        <f t="shared" si="58"/>
        <v>253605.09301235524</v>
      </c>
      <c r="AJ486" s="108">
        <f t="shared" si="59"/>
        <v>220554.12327861847</v>
      </c>
      <c r="AK486" s="109">
        <f t="shared" si="57"/>
        <v>0.2028891026973724</v>
      </c>
      <c r="AL486" s="110">
        <f t="shared" si="62"/>
        <v>0.98012846013827082</v>
      </c>
    </row>
    <row r="487" spans="1:38" x14ac:dyDescent="0.2">
      <c r="A487" s="102"/>
      <c r="B487" s="106">
        <f>+[3]data1cf!A487</f>
        <v>-207713.29503889618</v>
      </c>
      <c r="C487" s="106">
        <f>+[3]data1cf!B487</f>
        <v>13964.129527314741</v>
      </c>
      <c r="D487" s="106">
        <f>+[3]data1cf!C487</f>
        <v>60640.765689021238</v>
      </c>
      <c r="E487" s="106">
        <f>+[3]data1cf!D487</f>
        <v>56928.990017775868</v>
      </c>
      <c r="F487" s="106">
        <f>+[3]data1cf!E487</f>
        <v>40675.452114246858</v>
      </c>
      <c r="G487" s="106">
        <f>+[3]data1cf!F487</f>
        <v>38431.551392463691</v>
      </c>
      <c r="H487" s="106">
        <f>+[3]data1cf!G487</f>
        <v>35629.365505670416</v>
      </c>
      <c r="I487" s="106">
        <f>+[3]data1cf!H487</f>
        <v>33295.067665795825</v>
      </c>
      <c r="J487" s="106">
        <f>+[3]data1cf!I487</f>
        <v>32519.445589996074</v>
      </c>
      <c r="K487" s="106">
        <f>+[3]data1cf!J487</f>
        <v>31327.280925209212</v>
      </c>
      <c r="L487" s="106">
        <f>+[3]data1cf!K487</f>
        <v>30249.376170247386</v>
      </c>
      <c r="M487" s="106">
        <f>+[3]data1cf!L487</f>
        <v>29313.846021596946</v>
      </c>
      <c r="N487" s="106">
        <f>+[3]data1cf!M487</f>
        <v>28472.367554544973</v>
      </c>
      <c r="O487" s="106">
        <f>+[3]data1cf!N487</f>
        <v>27294.82155577802</v>
      </c>
      <c r="P487" s="106">
        <f>+[3]data1cf!O487</f>
        <v>35657.511068444503</v>
      </c>
      <c r="Q487" s="106">
        <f>+[3]data1cf!P487</f>
        <v>44351.383687449386</v>
      </c>
      <c r="R487" s="106">
        <f>+[3]data1cf!Q487</f>
        <v>32114.312746769152</v>
      </c>
      <c r="S487" s="106">
        <f>+[3]data1cf!R487</f>
        <v>19464.53191228323</v>
      </c>
      <c r="T487" s="106">
        <f>+[3]data1cf!S487</f>
        <v>18950.759805461785</v>
      </c>
      <c r="U487" s="106">
        <f>+[3]data1cf!T487</f>
        <v>18435.269459864328</v>
      </c>
      <c r="V487" s="106">
        <f>+[3]data1cf!U487</f>
        <v>18140.860593734877</v>
      </c>
      <c r="W487" s="106">
        <f>+[3]data1cf!V487</f>
        <v>17398.926317273865</v>
      </c>
      <c r="X487" s="106">
        <f>+[3]data1cf!W487</f>
        <v>16877.965740317086</v>
      </c>
      <c r="Y487" s="106">
        <f>+[3]data1cf!X487</f>
        <v>16355.071270480294</v>
      </c>
      <c r="Z487" s="106">
        <f>+[3]data1cf!Y487</f>
        <v>16051.493983034117</v>
      </c>
      <c r="AA487" s="106">
        <f>+[3]data1cf!Z487</f>
        <v>15303.246844517809</v>
      </c>
      <c r="AB487" s="106">
        <f>+[3]data1cf!AA487</f>
        <v>14774.195581093369</v>
      </c>
      <c r="AC487" s="106">
        <f>+[3]data1cf!AB487</f>
        <v>14242.967704194896</v>
      </c>
      <c r="AD487" s="106">
        <f>+[3]data1cf!AC487</f>
        <v>13930.774634415069</v>
      </c>
      <c r="AE487" s="106">
        <f>+[3]data1cf!AD487</f>
        <v>13173.718957407036</v>
      </c>
      <c r="AF487" s="106">
        <f>+[3]data1cf!AE487</f>
        <v>-2515.3037495383505</v>
      </c>
      <c r="AG487" s="106"/>
      <c r="AH487" s="107">
        <f t="shared" si="56"/>
        <v>107153.3757370189</v>
      </c>
      <c r="AI487" s="107">
        <f t="shared" si="58"/>
        <v>203382.35929862643</v>
      </c>
      <c r="AJ487" s="108">
        <f t="shared" si="59"/>
        <v>172504.62001879088</v>
      </c>
      <c r="AK487" s="109">
        <f t="shared" si="57"/>
        <v>0.17233918309211729</v>
      </c>
      <c r="AL487" s="110">
        <f t="shared" si="62"/>
        <v>0.95682408278555409</v>
      </c>
    </row>
    <row r="488" spans="1:38" x14ac:dyDescent="0.2">
      <c r="A488" s="102"/>
      <c r="B488" s="106">
        <f>+[3]data1cf!A488</f>
        <v>-175666.22939261649</v>
      </c>
      <c r="C488" s="106">
        <f>+[3]data1cf!B488</f>
        <v>30920.0115738569</v>
      </c>
      <c r="D488" s="106">
        <f>+[3]data1cf!C488</f>
        <v>65395.01031495363</v>
      </c>
      <c r="E488" s="106">
        <f>+[3]data1cf!D488</f>
        <v>64433.920544961467</v>
      </c>
      <c r="F488" s="106">
        <f>+[3]data1cf!E488</f>
        <v>48410.066014520984</v>
      </c>
      <c r="G488" s="106">
        <f>+[3]data1cf!F488</f>
        <v>46103.177525244988</v>
      </c>
      <c r="H488" s="106">
        <f>+[3]data1cf!G488</f>
        <v>43392.121702940683</v>
      </c>
      <c r="I488" s="106">
        <f>+[3]data1cf!H488</f>
        <v>41089.875305517227</v>
      </c>
      <c r="J488" s="106">
        <f>+[3]data1cf!I488</f>
        <v>40146.535885357385</v>
      </c>
      <c r="K488" s="106">
        <f>+[3]data1cf!J488</f>
        <v>38774.563745914667</v>
      </c>
      <c r="L488" s="106">
        <f>+[3]data1cf!K488</f>
        <v>37540.388049070272</v>
      </c>
      <c r="M488" s="106">
        <f>+[3]data1cf!L488</f>
        <v>36428.227574046236</v>
      </c>
      <c r="N488" s="106">
        <f>+[3]data1cf!M488</f>
        <v>35433.913591613833</v>
      </c>
      <c r="O488" s="106">
        <f>+[3]data1cf!N488</f>
        <v>34085.206611481648</v>
      </c>
      <c r="P488" s="106">
        <f>+[3]data1cf!O488</f>
        <v>40843.246994207984</v>
      </c>
      <c r="Q488" s="106">
        <f>+[3]data1cf!P488</f>
        <v>47985.260949535368</v>
      </c>
      <c r="R488" s="106">
        <f>+[3]data1cf!Q488</f>
        <v>37563.589504295218</v>
      </c>
      <c r="S488" s="106">
        <f>+[3]data1cf!R488</f>
        <v>26727.268385151721</v>
      </c>
      <c r="T488" s="106">
        <f>+[3]data1cf!S488</f>
        <v>26190.923500455188</v>
      </c>
      <c r="U488" s="106">
        <f>+[3]data1cf!T488</f>
        <v>25655.597715460171</v>
      </c>
      <c r="V488" s="106">
        <f>+[3]data1cf!U488</f>
        <v>25343.358680556681</v>
      </c>
      <c r="W488" s="106">
        <f>+[3]data1cf!V488</f>
        <v>24588.12665372849</v>
      </c>
      <c r="X488" s="106">
        <f>+[3]data1cf!W488</f>
        <v>24056.045302058774</v>
      </c>
      <c r="Y488" s="106">
        <f>+[3]data1cf!X488</f>
        <v>23525.110956081277</v>
      </c>
      <c r="Z488" s="106">
        <f>+[3]data1cf!Y488</f>
        <v>23215.889464362437</v>
      </c>
      <c r="AA488" s="106">
        <f>+[3]data1cf!Z488</f>
        <v>22466.821954191328</v>
      </c>
      <c r="AB488" s="106">
        <f>+[3]data1cf!AA488</f>
        <v>21939.539246504879</v>
      </c>
      <c r="AC488" s="106">
        <f>+[3]data1cf!AB488</f>
        <v>21413.547503830232</v>
      </c>
      <c r="AD488" s="106">
        <f>+[3]data1cf!AC488</f>
        <v>21109.41625973671</v>
      </c>
      <c r="AE488" s="106">
        <f>+[3]data1cf!AD488</f>
        <v>20365.592991186051</v>
      </c>
      <c r="AF488" s="106">
        <f>+[3]data1cf!AE488</f>
        <v>7030.3986015574046</v>
      </c>
      <c r="AG488" s="106"/>
      <c r="AH488" s="107">
        <f t="shared" si="56"/>
        <v>213876.28621198464</v>
      </c>
      <c r="AI488" s="107">
        <f t="shared" si="58"/>
        <v>331758.65853738558</v>
      </c>
      <c r="AJ488" s="108">
        <f t="shared" si="59"/>
        <v>296122.89253864356</v>
      </c>
      <c r="AK488" s="109">
        <f t="shared" si="57"/>
        <v>0.2645537674427032</v>
      </c>
      <c r="AL488" s="110">
        <f t="shared" si="62"/>
        <v>0.99405985608879111</v>
      </c>
    </row>
    <row r="489" spans="1:38" x14ac:dyDescent="0.2">
      <c r="A489" s="102"/>
      <c r="B489" s="106">
        <f>+[3]data1cf!A489</f>
        <v>-201242.70112008101</v>
      </c>
      <c r="C489" s="106">
        <f>+[3]data1cf!B489</f>
        <v>15925.212610138828</v>
      </c>
      <c r="D489" s="106">
        <f>+[3]data1cf!C489</f>
        <v>55213.918986479912</v>
      </c>
      <c r="E489" s="106">
        <f>+[3]data1cf!D489</f>
        <v>54565.338179266051</v>
      </c>
      <c r="F489" s="106">
        <f>+[3]data1cf!E489</f>
        <v>38923.790046832844</v>
      </c>
      <c r="G489" s="106">
        <f>+[3]data1cf!F489</f>
        <v>36777.043711327191</v>
      </c>
      <c r="H489" s="106">
        <f>+[3]data1cf!G489</f>
        <v>34086.98623534292</v>
      </c>
      <c r="I489" s="106">
        <f>+[3]data1cf!H489</f>
        <v>31849.287134870741</v>
      </c>
      <c r="J489" s="106">
        <f>+[3]data1cf!I489</f>
        <v>31121.410694016755</v>
      </c>
      <c r="K489" s="106">
        <f>+[3]data1cf!J489</f>
        <v>29990.194640705166</v>
      </c>
      <c r="L489" s="106">
        <f>+[3]data1cf!K489</f>
        <v>28969.348196752318</v>
      </c>
      <c r="M489" s="106">
        <f>+[3]data1cf!L489</f>
        <v>28086.324203478049</v>
      </c>
      <c r="N489" s="106">
        <f>+[3]data1cf!M489</f>
        <v>27294.450614431749</v>
      </c>
      <c r="O489" s="106">
        <f>+[3]data1cf!N489</f>
        <v>26176.45293184332</v>
      </c>
      <c r="P489" s="106">
        <f>+[3]data1cf!O489</f>
        <v>34301.517176358859</v>
      </c>
      <c r="Q489" s="106">
        <f>+[3]data1cf!P489</f>
        <v>42739.885838121823</v>
      </c>
      <c r="R489" s="106">
        <f>+[3]data1cf!Q489</f>
        <v>30892.290281028349</v>
      </c>
      <c r="S489" s="106">
        <f>+[3]data1cf!R489</f>
        <v>18643.643096003514</v>
      </c>
      <c r="T489" s="106">
        <f>+[3]data1cf!S489</f>
        <v>18153.288616470512</v>
      </c>
      <c r="U489" s="106">
        <f>+[3]data1cf!T489</f>
        <v>17661.089472546133</v>
      </c>
      <c r="V489" s="106">
        <f>+[3]data1cf!U489</f>
        <v>17383.634914886075</v>
      </c>
      <c r="W489" s="106">
        <f>+[3]data1cf!V489</f>
        <v>16670.934171597823</v>
      </c>
      <c r="X489" s="106">
        <f>+[3]data1cf!W489</f>
        <v>16172.862304310664</v>
      </c>
      <c r="Y489" s="106">
        <f>+[3]data1cf!X489</f>
        <v>15672.714250999423</v>
      </c>
      <c r="Z489" s="106">
        <f>+[3]data1cf!Y489</f>
        <v>15385.808650014835</v>
      </c>
      <c r="AA489" s="106">
        <f>+[3]data1cf!Z489</f>
        <v>14665.938575414242</v>
      </c>
      <c r="AB489" s="106">
        <f>+[3]data1cf!AA489</f>
        <v>14159.180720219538</v>
      </c>
      <c r="AC489" s="106">
        <f>+[3]data1cf!AB489</f>
        <v>13650.086099363518</v>
      </c>
      <c r="AD489" s="106">
        <f>+[3]data1cf!AC489</f>
        <v>13354.175113969723</v>
      </c>
      <c r="AE489" s="106">
        <f>+[3]data1cf!AD489</f>
        <v>12624.604045698943</v>
      </c>
      <c r="AF489" s="106">
        <f>+[3]data1cf!AE489</f>
        <v>-2570.8221260579703</v>
      </c>
      <c r="AG489" s="106"/>
      <c r="AH489" s="107">
        <f t="shared" si="56"/>
        <v>100358.97984961126</v>
      </c>
      <c r="AI489" s="107">
        <f t="shared" si="58"/>
        <v>192498.45530465239</v>
      </c>
      <c r="AJ489" s="108">
        <f t="shared" si="59"/>
        <v>162910.08198815052</v>
      </c>
      <c r="AK489" s="109">
        <f t="shared" si="57"/>
        <v>0.1701011836528778</v>
      </c>
      <c r="AL489" s="110">
        <f t="shared" si="62"/>
        <v>0.94891705479911759</v>
      </c>
    </row>
    <row r="490" spans="1:38" x14ac:dyDescent="0.2">
      <c r="A490" s="102"/>
      <c r="B490" s="106">
        <f>+[3]data1cf!A490</f>
        <v>-212039.56473335248</v>
      </c>
      <c r="C490" s="106">
        <f>+[3]data1cf!B490</f>
        <v>9351.8314211480028</v>
      </c>
      <c r="D490" s="106">
        <f>+[3]data1cf!C490</f>
        <v>53500.515166600671</v>
      </c>
      <c r="E490" s="106">
        <f>+[3]data1cf!D490</f>
        <v>49290.102556560945</v>
      </c>
      <c r="F490" s="106">
        <f>+[3]data1cf!E490</f>
        <v>36638.011277293728</v>
      </c>
      <c r="G490" s="106">
        <f>+[3]data1cf!F490</f>
        <v>34501.872507853972</v>
      </c>
      <c r="H490" s="106">
        <f>+[3]data1cf!G490</f>
        <v>31772.058757496488</v>
      </c>
      <c r="I490" s="106">
        <f>+[3]data1cf!H490</f>
        <v>29514.855216834141</v>
      </c>
      <c r="J490" s="106">
        <f>+[3]data1cf!I490</f>
        <v>28835.60054947059</v>
      </c>
      <c r="K490" s="106">
        <f>+[3]data1cf!J490</f>
        <v>27755.568327459812</v>
      </c>
      <c r="L490" s="106">
        <f>+[3]data1cf!K490</f>
        <v>26778.810955786379</v>
      </c>
      <c r="M490" s="106">
        <f>+[3]data1cf!L490</f>
        <v>25946.777882403825</v>
      </c>
      <c r="N490" s="106">
        <f>+[3]data1cf!M490</f>
        <v>25198.622938551118</v>
      </c>
      <c r="O490" s="106">
        <f>+[3]data1cf!N490</f>
        <v>24129.199934434284</v>
      </c>
      <c r="P490" s="106">
        <f>+[3]data1cf!O490</f>
        <v>32786.537882122029</v>
      </c>
      <c r="Q490" s="106">
        <f>+[3]data1cf!P490</f>
        <v>41742.151465732248</v>
      </c>
      <c r="R490" s="106">
        <f>+[3]data1cf!Q490</f>
        <v>29280.721119084868</v>
      </c>
      <c r="S490" s="106">
        <f>+[3]data1cf!R490</f>
        <v>16417.72867179793</v>
      </c>
      <c r="T490" s="106">
        <f>+[3]data1cf!S490</f>
        <v>15932.276754811959</v>
      </c>
      <c r="U490" s="106">
        <f>+[3]data1cf!T490</f>
        <v>15444.12354786972</v>
      </c>
      <c r="V490" s="106">
        <f>+[3]data1cf!U490</f>
        <v>15170.690579750848</v>
      </c>
      <c r="W490" s="106">
        <f>+[3]data1cf!V490</f>
        <v>14459.386678160736</v>
      </c>
      <c r="X490" s="106">
        <f>+[3]data1cf!W490</f>
        <v>13962.633571578797</v>
      </c>
      <c r="Y490" s="106">
        <f>+[3]data1cf!X490</f>
        <v>13462.840139352727</v>
      </c>
      <c r="Z490" s="106">
        <f>+[3]data1cf!Y490</f>
        <v>13176.11557328832</v>
      </c>
      <c r="AA490" s="106">
        <f>+[3]data1cf!Z490</f>
        <v>12453.764722597763</v>
      </c>
      <c r="AB490" s="106">
        <f>+[3]data1cf!AA490</f>
        <v>11944.292027562133</v>
      </c>
      <c r="AC490" s="106">
        <f>+[3]data1cf!AB490</f>
        <v>11431.397419228739</v>
      </c>
      <c r="AD490" s="106">
        <f>+[3]data1cf!AC490</f>
        <v>11131.354775641303</v>
      </c>
      <c r="AE490" s="106">
        <f>+[3]data1cf!AD490</f>
        <v>10394.928753350909</v>
      </c>
      <c r="AF490" s="106">
        <f>+[3]data1cf!AE490</f>
        <v>-5595.2887312603816</v>
      </c>
      <c r="AG490" s="106"/>
      <c r="AH490" s="107">
        <f t="shared" si="56"/>
        <v>63283.578756360206</v>
      </c>
      <c r="AI490" s="107">
        <f t="shared" si="58"/>
        <v>148537.15743580615</v>
      </c>
      <c r="AJ490" s="108">
        <f t="shared" si="59"/>
        <v>120456.38699323326</v>
      </c>
      <c r="AK490" s="109">
        <f t="shared" si="57"/>
        <v>0.1423826038837433</v>
      </c>
      <c r="AL490" s="110">
        <f t="shared" si="62"/>
        <v>0.89924425677034769</v>
      </c>
    </row>
    <row r="491" spans="1:38" x14ac:dyDescent="0.2">
      <c r="A491" s="102"/>
      <c r="B491" s="106">
        <f>+[3]data1cf!A491</f>
        <v>-180309.86131074777</v>
      </c>
      <c r="C491" s="106">
        <f>+[3]data1cf!B491</f>
        <v>31450.180460287098</v>
      </c>
      <c r="D491" s="106">
        <f>+[3]data1cf!C491</f>
        <v>65089.234158852822</v>
      </c>
      <c r="E491" s="106">
        <f>+[3]data1cf!D491</f>
        <v>63890.597955375008</v>
      </c>
      <c r="F491" s="106">
        <f>+[3]data1cf!E491</f>
        <v>48512.412230782764</v>
      </c>
      <c r="G491" s="106">
        <f>+[3]data1cf!F491</f>
        <v>46174.092329370105</v>
      </c>
      <c r="H491" s="106">
        <f>+[3]data1cf!G491</f>
        <v>43415.232694075457</v>
      </c>
      <c r="I491" s="106">
        <f>+[3]data1cf!H491</f>
        <v>41075.0723353988</v>
      </c>
      <c r="J491" s="106">
        <f>+[3]data1cf!I491</f>
        <v>40125.909861284235</v>
      </c>
      <c r="K491" s="106">
        <f>+[3]data1cf!J491</f>
        <v>38744.091654821401</v>
      </c>
      <c r="L491" s="106">
        <f>+[3]data1cf!K491</f>
        <v>37499.849757127158</v>
      </c>
      <c r="M491" s="106">
        <f>+[3]data1cf!L491</f>
        <v>36380.736106716853</v>
      </c>
      <c r="N491" s="106">
        <f>+[3]data1cf!M491</f>
        <v>35378.865551426497</v>
      </c>
      <c r="O491" s="106">
        <f>+[3]data1cf!N491</f>
        <v>34020.220979927166</v>
      </c>
      <c r="P491" s="106">
        <f>+[3]data1cf!O491</f>
        <v>40978.893638685418</v>
      </c>
      <c r="Q491" s="106">
        <f>+[3]data1cf!P491</f>
        <v>48324.424905262109</v>
      </c>
      <c r="R491" s="106">
        <f>+[3]data1cf!Q491</f>
        <v>37631.23708047071</v>
      </c>
      <c r="S491" s="106">
        <f>+[3]data1cf!R491</f>
        <v>26519.232531549154</v>
      </c>
      <c r="T491" s="106">
        <f>+[3]data1cf!S491</f>
        <v>25975.831620833298</v>
      </c>
      <c r="U491" s="106">
        <f>+[3]data1cf!T491</f>
        <v>25433.303859366613</v>
      </c>
      <c r="V491" s="106">
        <f>+[3]data1cf!U491</f>
        <v>25116.060951361978</v>
      </c>
      <c r="W491" s="106">
        <f>+[3]data1cf!V491</f>
        <v>24350.973347924228</v>
      </c>
      <c r="X491" s="106">
        <f>+[3]data1cf!W491</f>
        <v>23811.225367981591</v>
      </c>
      <c r="Y491" s="106">
        <f>+[3]data1cf!X491</f>
        <v>23272.460125211161</v>
      </c>
      <c r="Z491" s="106">
        <f>+[3]data1cf!Y491</f>
        <v>22957.481593308854</v>
      </c>
      <c r="AA491" s="106">
        <f>+[3]data1cf!Z491</f>
        <v>22197.996664110993</v>
      </c>
      <c r="AB491" s="106">
        <f>+[3]data1cf!AA491</f>
        <v>21662.360089935806</v>
      </c>
      <c r="AC491" s="106">
        <f>+[3]data1cf!AB491</f>
        <v>21127.829595105919</v>
      </c>
      <c r="AD491" s="106">
        <f>+[3]data1cf!AC491</f>
        <v>20817.120671466779</v>
      </c>
      <c r="AE491" s="106">
        <f>+[3]data1cf!AD491</f>
        <v>20062.220568474557</v>
      </c>
      <c r="AF491" s="106">
        <f>+[3]data1cf!AE491</f>
        <v>6379.1865494786034</v>
      </c>
      <c r="AG491" s="106"/>
      <c r="AH491" s="107">
        <f t="shared" si="56"/>
        <v>208801.1210531859</v>
      </c>
      <c r="AI491" s="107">
        <f t="shared" si="58"/>
        <v>326533.86085391883</v>
      </c>
      <c r="AJ491" s="108">
        <f t="shared" si="59"/>
        <v>290798.42362783983</v>
      </c>
      <c r="AK491" s="109">
        <f t="shared" si="57"/>
        <v>0.2571138799190521</v>
      </c>
      <c r="AL491" s="110">
        <f t="shared" si="62"/>
        <v>0.99356042845910397</v>
      </c>
    </row>
    <row r="492" spans="1:38" x14ac:dyDescent="0.2">
      <c r="A492" s="102"/>
      <c r="B492" s="106">
        <f>+[3]data1cf!A492</f>
        <v>-183613.02121066127</v>
      </c>
      <c r="C492" s="106">
        <f>+[3]data1cf!B492</f>
        <v>22732.189781392881</v>
      </c>
      <c r="D492" s="106">
        <f>+[3]data1cf!C492</f>
        <v>61812.111097591827</v>
      </c>
      <c r="E492" s="106">
        <f>+[3]data1cf!D492</f>
        <v>57062.192427638307</v>
      </c>
      <c r="F492" s="106">
        <f>+[3]data1cf!E492</f>
        <v>42576.930152769826</v>
      </c>
      <c r="G492" s="106">
        <f>+[3]data1cf!F492</f>
        <v>40415.489480965116</v>
      </c>
      <c r="H492" s="106">
        <f>+[3]data1cf!G492</f>
        <v>37792.588483628235</v>
      </c>
      <c r="I492" s="106">
        <f>+[3]data1cf!H492</f>
        <v>35588.891536989584</v>
      </c>
      <c r="J492" s="106">
        <f>+[3]data1cf!I492</f>
        <v>34783.573625445715</v>
      </c>
      <c r="K492" s="106">
        <f>+[3]data1cf!J492</f>
        <v>33571.106577131526</v>
      </c>
      <c r="L492" s="106">
        <f>+[3]data1cf!K492</f>
        <v>32480.387248764004</v>
      </c>
      <c r="M492" s="106">
        <f>+[3]data1cf!L492</f>
        <v>31516.210124740137</v>
      </c>
      <c r="N492" s="106">
        <f>+[3]data1cf!M492</f>
        <v>30654.873766236888</v>
      </c>
      <c r="O492" s="106">
        <f>+[3]data1cf!N492</f>
        <v>29459.810248456852</v>
      </c>
      <c r="P492" s="106">
        <f>+[3]data1cf!O492</f>
        <v>36717.81476689448</v>
      </c>
      <c r="Q492" s="106">
        <f>+[3]data1cf!P492</f>
        <v>44312.981351027025</v>
      </c>
      <c r="R492" s="106">
        <f>+[3]data1cf!Q492</f>
        <v>33468.235216616813</v>
      </c>
      <c r="S492" s="106">
        <f>+[3]data1cf!R492</f>
        <v>22223.559007123826</v>
      </c>
      <c r="T492" s="106">
        <f>+[3]data1cf!S492</f>
        <v>21725.868055088773</v>
      </c>
      <c r="U492" s="106">
        <f>+[3]data1cf!T492</f>
        <v>21227.714948571374</v>
      </c>
      <c r="V492" s="106">
        <f>+[3]data1cf!U492</f>
        <v>20944.18503703137</v>
      </c>
      <c r="W492" s="106">
        <f>+[3]data1cf!V492</f>
        <v>20229.966397613185</v>
      </c>
      <c r="X492" s="106">
        <f>+[3]data1cf!W492</f>
        <v>19730.341963608138</v>
      </c>
      <c r="Y492" s="106">
        <f>+[3]data1cf!X492</f>
        <v>19230.197370661743</v>
      </c>
      <c r="Z492" s="106">
        <f>+[3]data1cf!Y492</f>
        <v>18943.421905772368</v>
      </c>
      <c r="AA492" s="106">
        <f>+[3]data1cf!Z492</f>
        <v>18228.284820729124</v>
      </c>
      <c r="AB492" s="106">
        <f>+[3]data1cf!AA492</f>
        <v>17726.484235732933</v>
      </c>
      <c r="AC492" s="106">
        <f>+[3]data1cf!AB492</f>
        <v>17224.098207265695</v>
      </c>
      <c r="AD492" s="106">
        <f>+[3]data1cf!AC492</f>
        <v>16935.283886969566</v>
      </c>
      <c r="AE492" s="106">
        <f>+[3]data1cf!AD492</f>
        <v>16217.499039802478</v>
      </c>
      <c r="AF492" s="106">
        <f>+[3]data1cf!AE492</f>
        <v>2320.2877304413487</v>
      </c>
      <c r="AG492" s="106"/>
      <c r="AH492" s="107">
        <f t="shared" si="56"/>
        <v>155423.86203819112</v>
      </c>
      <c r="AI492" s="107">
        <f t="shared" si="58"/>
        <v>258133.00913814193</v>
      </c>
      <c r="AJ492" s="108">
        <f t="shared" si="59"/>
        <v>226279.02982993171</v>
      </c>
      <c r="AK492" s="109">
        <f t="shared" si="57"/>
        <v>0.21665595173835756</v>
      </c>
      <c r="AL492" s="110">
        <f t="shared" si="62"/>
        <v>0.9814711780949763</v>
      </c>
    </row>
    <row r="493" spans="1:38" x14ac:dyDescent="0.2">
      <c r="A493" s="102"/>
      <c r="B493" s="106">
        <f>+[3]data1cf!A493</f>
        <v>-210953.8530774925</v>
      </c>
      <c r="C493" s="106">
        <f>+[3]data1cf!B493</f>
        <v>13909.386943971622</v>
      </c>
      <c r="D493" s="106">
        <f>+[3]data1cf!C493</f>
        <v>56940.68240400088</v>
      </c>
      <c r="E493" s="106">
        <f>+[3]data1cf!D493</f>
        <v>56263.872224456936</v>
      </c>
      <c r="F493" s="106">
        <f>+[3]data1cf!E493</f>
        <v>39638.464884322559</v>
      </c>
      <c r="G493" s="106">
        <f>+[3]data1cf!F493</f>
        <v>37409.385107305759</v>
      </c>
      <c r="H493" s="106">
        <f>+[3]data1cf!G493</f>
        <v>34605.194140808584</v>
      </c>
      <c r="I493" s="106">
        <f>+[3]data1cf!H493</f>
        <v>32274.588163254317</v>
      </c>
      <c r="J493" s="106">
        <f>+[3]data1cf!I493</f>
        <v>31522.203084270397</v>
      </c>
      <c r="K493" s="106">
        <f>+[3]data1cf!J493</f>
        <v>30355.701345192705</v>
      </c>
      <c r="L493" s="106">
        <f>+[3]data1cf!K493</f>
        <v>29300.414721553781</v>
      </c>
      <c r="M493" s="106">
        <f>+[3]data1cf!L493</f>
        <v>28389.527464326122</v>
      </c>
      <c r="N493" s="106">
        <f>+[3]data1cf!M493</f>
        <v>27569.693044774081</v>
      </c>
      <c r="O493" s="106">
        <f>+[3]data1cf!N493</f>
        <v>26416.693641796774</v>
      </c>
      <c r="P493" s="106">
        <f>+[3]data1cf!O493</f>
        <v>34948.286897128659</v>
      </c>
      <c r="Q493" s="106">
        <f>+[3]data1cf!P493</f>
        <v>43803.529958600455</v>
      </c>
      <c r="R493" s="106">
        <f>+[3]data1cf!Q493</f>
        <v>31384.651980857307</v>
      </c>
      <c r="S493" s="106">
        <f>+[3]data1cf!R493</f>
        <v>18554.187174243591</v>
      </c>
      <c r="T493" s="106">
        <f>+[3]data1cf!S493</f>
        <v>18044.8495409682</v>
      </c>
      <c r="U493" s="106">
        <f>+[3]data1cf!T493</f>
        <v>17533.464632863775</v>
      </c>
      <c r="V493" s="106">
        <f>+[3]data1cf!U493</f>
        <v>17242.439835972182</v>
      </c>
      <c r="W493" s="106">
        <f>+[3]data1cf!V493</f>
        <v>16504.305476641661</v>
      </c>
      <c r="X493" s="106">
        <f>+[3]data1cf!W493</f>
        <v>15986.402809115607</v>
      </c>
      <c r="Y493" s="106">
        <f>+[3]data1cf!X493</f>
        <v>15466.195915733224</v>
      </c>
      <c r="Z493" s="106">
        <f>+[3]data1cf!Y493</f>
        <v>15164.559462498564</v>
      </c>
      <c r="AA493" s="106">
        <f>+[3]data1cf!Z493</f>
        <v>14418.590870493194</v>
      </c>
      <c r="AB493" s="106">
        <f>+[3]data1cf!AA493</f>
        <v>13891.048181460217</v>
      </c>
      <c r="AC493" s="106">
        <f>+[3]data1cf!AB493</f>
        <v>13360.912065925691</v>
      </c>
      <c r="AD493" s="106">
        <f>+[3]data1cf!AC493</f>
        <v>13049.031050198591</v>
      </c>
      <c r="AE493" s="106">
        <f>+[3]data1cf!AD493</f>
        <v>12292.546010087699</v>
      </c>
      <c r="AF493" s="106">
        <f>+[3]data1cf!AE493</f>
        <v>-3633.0822343294276</v>
      </c>
      <c r="AG493" s="106"/>
      <c r="AH493" s="107">
        <f t="shared" si="56"/>
        <v>93833.231389471926</v>
      </c>
      <c r="AI493" s="107">
        <f t="shared" si="58"/>
        <v>187131.87776716804</v>
      </c>
      <c r="AJ493" s="108">
        <f t="shared" si="59"/>
        <v>156934.91502446492</v>
      </c>
      <c r="AK493" s="109">
        <f t="shared" si="57"/>
        <v>0.16279738545417788</v>
      </c>
      <c r="AL493" s="110">
        <f t="shared" si="62"/>
        <v>0.94450072358397297</v>
      </c>
    </row>
    <row r="494" spans="1:38" x14ac:dyDescent="0.2">
      <c r="A494" s="102"/>
      <c r="B494" s="106">
        <f>+[3]data1cf!A494</f>
        <v>-178608.90924355073</v>
      </c>
      <c r="C494" s="106">
        <f>+[3]data1cf!B494</f>
        <v>25011.165648037917</v>
      </c>
      <c r="D494" s="106">
        <f>+[3]data1cf!C494</f>
        <v>63196.140192835242</v>
      </c>
      <c r="E494" s="106">
        <f>+[3]data1cf!D494</f>
        <v>60322.015103458325</v>
      </c>
      <c r="F494" s="106">
        <f>+[3]data1cf!E494</f>
        <v>45709.294128420777</v>
      </c>
      <c r="G494" s="106">
        <f>+[3]data1cf!F494</f>
        <v>43474.196967023978</v>
      </c>
      <c r="H494" s="106">
        <f>+[3]data1cf!G494</f>
        <v>40811.082165942586</v>
      </c>
      <c r="I494" s="106">
        <f>+[3]data1cf!H494</f>
        <v>38560.038149371816</v>
      </c>
      <c r="J494" s="106">
        <f>+[3]data1cf!I494</f>
        <v>37681.127304116468</v>
      </c>
      <c r="K494" s="106">
        <f>+[3]data1cf!J494</f>
        <v>36384.092345401456</v>
      </c>
      <c r="L494" s="106">
        <f>+[3]data1cf!K494</f>
        <v>35217.500467007863</v>
      </c>
      <c r="M494" s="106">
        <f>+[3]data1cf!L494</f>
        <v>34174.528099329567</v>
      </c>
      <c r="N494" s="106">
        <f>+[3]data1cf!M494</f>
        <v>33242.587988885352</v>
      </c>
      <c r="O494" s="106">
        <f>+[3]data1cf!N494</f>
        <v>31966.13416372169</v>
      </c>
      <c r="P494" s="106">
        <f>+[3]data1cf!O494</f>
        <v>38923.406363466362</v>
      </c>
      <c r="Q494" s="106">
        <f>+[3]data1cf!P494</f>
        <v>46242.660300518255</v>
      </c>
      <c r="R494" s="106">
        <f>+[3]data1cf!Q494</f>
        <v>35668.067586732781</v>
      </c>
      <c r="S494" s="106">
        <f>+[3]data1cf!R494</f>
        <v>24686.242511220858</v>
      </c>
      <c r="T494" s="106">
        <f>+[3]data1cf!S494</f>
        <v>24168.776958310133</v>
      </c>
      <c r="U494" s="106">
        <f>+[3]data1cf!T494</f>
        <v>23651.671160375605</v>
      </c>
      <c r="V494" s="106">
        <f>+[3]data1cf!U494</f>
        <v>23353.417746547464</v>
      </c>
      <c r="W494" s="106">
        <f>+[3]data1cf!V494</f>
        <v>22618.58232381189</v>
      </c>
      <c r="X494" s="106">
        <f>+[3]data1cf!W494</f>
        <v>22102.621851533084</v>
      </c>
      <c r="Y494" s="106">
        <f>+[3]data1cf!X494</f>
        <v>21587.066286649417</v>
      </c>
      <c r="Z494" s="106">
        <f>+[3]data1cf!Y494</f>
        <v>21289.063505078462</v>
      </c>
      <c r="AA494" s="106">
        <f>+[3]data1cf!Z494</f>
        <v>20557.218832371713</v>
      </c>
      <c r="AB494" s="106">
        <f>+[3]data1cf!AA494</f>
        <v>20042.952341603843</v>
      </c>
      <c r="AC494" s="106">
        <f>+[3]data1cf!AB494</f>
        <v>19529.141577676462</v>
      </c>
      <c r="AD494" s="106">
        <f>+[3]data1cf!AC494</f>
        <v>19233.073900364223</v>
      </c>
      <c r="AE494" s="106">
        <f>+[3]data1cf!AD494</f>
        <v>18502.94232771828</v>
      </c>
      <c r="AF494" s="106">
        <f>+[3]data1cf!AE494</f>
        <v>4962.6271127935943</v>
      </c>
      <c r="AG494" s="106"/>
      <c r="AH494" s="107">
        <f t="shared" si="56"/>
        <v>184785.28371868763</v>
      </c>
      <c r="AI494" s="107">
        <f t="shared" si="58"/>
        <v>295498.26070868841</v>
      </c>
      <c r="AJ494" s="108">
        <f t="shared" si="59"/>
        <v>261679.38722773312</v>
      </c>
      <c r="AK494" s="109">
        <f t="shared" si="57"/>
        <v>0.23947810530662536</v>
      </c>
      <c r="AL494" s="110">
        <f t="shared" si="62"/>
        <v>0.98959803395018975</v>
      </c>
    </row>
    <row r="495" spans="1:38" x14ac:dyDescent="0.2">
      <c r="A495" s="102"/>
      <c r="B495" s="106">
        <f>+[3]data1cf!A495</f>
        <v>-177458.17388435794</v>
      </c>
      <c r="C495" s="106">
        <f>+[3]data1cf!B495</f>
        <v>24458.203066097369</v>
      </c>
      <c r="D495" s="106">
        <f>+[3]data1cf!C495</f>
        <v>62092.798470407419</v>
      </c>
      <c r="E495" s="106">
        <f>+[3]data1cf!D495</f>
        <v>60280.352466501849</v>
      </c>
      <c r="F495" s="106">
        <f>+[3]data1cf!E495</f>
        <v>44610.162478463521</v>
      </c>
      <c r="G495" s="106">
        <f>+[3]data1cf!F495</f>
        <v>42418.460981694981</v>
      </c>
      <c r="H495" s="106">
        <f>+[3]data1cf!G495</f>
        <v>39797.567311698222</v>
      </c>
      <c r="I495" s="106">
        <f>+[3]data1cf!H495</f>
        <v>37585.126587827632</v>
      </c>
      <c r="J495" s="106">
        <f>+[3]data1cf!I495</f>
        <v>36734.106160154974</v>
      </c>
      <c r="K495" s="106">
        <f>+[3]data1cf!J495</f>
        <v>35471.028392529246</v>
      </c>
      <c r="L495" s="106">
        <f>+[3]data1cf!K495</f>
        <v>34335.647437944688</v>
      </c>
      <c r="M495" s="106">
        <f>+[3]data1cf!L495</f>
        <v>33322.97150773889</v>
      </c>
      <c r="N495" s="106">
        <f>+[3]data1cf!M495</f>
        <v>32418.980159973609</v>
      </c>
      <c r="O495" s="106">
        <f>+[3]data1cf!N495</f>
        <v>31175.486638491922</v>
      </c>
      <c r="P495" s="106">
        <f>+[3]data1cf!O495</f>
        <v>38111.029861820716</v>
      </c>
      <c r="Q495" s="106">
        <f>+[3]data1cf!P495</f>
        <v>45398.59161489649</v>
      </c>
      <c r="R495" s="106">
        <f>+[3]data1cf!Q495</f>
        <v>34898.71411099135</v>
      </c>
      <c r="S495" s="106">
        <f>+[3]data1cf!R495</f>
        <v>23996.541940975541</v>
      </c>
      <c r="T495" s="106">
        <f>+[3]data1cf!S495</f>
        <v>23489.890983508085</v>
      </c>
      <c r="U495" s="106">
        <f>+[3]data1cf!T495</f>
        <v>22983.415864371193</v>
      </c>
      <c r="V495" s="106">
        <f>+[3]data1cf!U495</f>
        <v>22693.063587852404</v>
      </c>
      <c r="W495" s="106">
        <f>+[3]data1cf!V495</f>
        <v>21971.01439994332</v>
      </c>
      <c r="X495" s="106">
        <f>+[3]data1cf!W495</f>
        <v>21465.099084463291</v>
      </c>
      <c r="Y495" s="106">
        <f>+[3]data1cf!X495</f>
        <v>20959.381676573401</v>
      </c>
      <c r="Z495" s="106">
        <f>+[3]data1cf!Y495</f>
        <v>20668.577714870451</v>
      </c>
      <c r="AA495" s="106">
        <f>+[3]data1cf!Z495</f>
        <v>19948.564510591954</v>
      </c>
      <c r="AB495" s="106">
        <f>+[3]data1cf!AA495</f>
        <v>19443.477166649725</v>
      </c>
      <c r="AC495" s="106">
        <f>+[3]data1cf!AB495</f>
        <v>18938.612569443852</v>
      </c>
      <c r="AD495" s="106">
        <f>+[3]data1cf!AC495</f>
        <v>18648.923982375956</v>
      </c>
      <c r="AE495" s="106">
        <f>+[3]data1cf!AD495</f>
        <v>17929.578545321456</v>
      </c>
      <c r="AF495" s="106">
        <f>+[3]data1cf!AE495</f>
        <v>4481.4038393783667</v>
      </c>
      <c r="AG495" s="106"/>
      <c r="AH495" s="107">
        <f t="shared" si="56"/>
        <v>178453.11609844051</v>
      </c>
      <c r="AI495" s="107">
        <f t="shared" si="58"/>
        <v>286637.44674652012</v>
      </c>
      <c r="AJ495" s="108">
        <f t="shared" si="59"/>
        <v>253519.85561854314</v>
      </c>
      <c r="AK495" s="109">
        <f t="shared" si="57"/>
        <v>0.23630487322807311</v>
      </c>
      <c r="AL495" s="110">
        <f t="shared" si="62"/>
        <v>0.98807181875265337</v>
      </c>
    </row>
    <row r="496" spans="1:38" x14ac:dyDescent="0.2">
      <c r="A496" s="102"/>
      <c r="B496" s="106">
        <f>+[3]data1cf!A496</f>
        <v>-209145.27905731054</v>
      </c>
      <c r="C496" s="106">
        <f>+[3]data1cf!B496</f>
        <v>16280.742397750466</v>
      </c>
      <c r="D496" s="106">
        <f>+[3]data1cf!C496</f>
        <v>57261.623830244294</v>
      </c>
      <c r="E496" s="106">
        <f>+[3]data1cf!D496</f>
        <v>57117.346938418967</v>
      </c>
      <c r="F496" s="106">
        <f>+[3]data1cf!E496</f>
        <v>41471.875860522734</v>
      </c>
      <c r="G496" s="106">
        <f>+[3]data1cf!F496</f>
        <v>39192.919264682976</v>
      </c>
      <c r="H496" s="106">
        <f>+[3]data1cf!G496</f>
        <v>36354.355320143484</v>
      </c>
      <c r="I496" s="106">
        <f>+[3]data1cf!H496</f>
        <v>33987.560515482633</v>
      </c>
      <c r="J496" s="106">
        <f>+[3]data1cf!I496</f>
        <v>33191.303846883558</v>
      </c>
      <c r="K496" s="106">
        <f>+[3]data1cf!J496</f>
        <v>31973.652667721195</v>
      </c>
      <c r="L496" s="106">
        <f>+[3]data1cf!K496</f>
        <v>30872.18858118233</v>
      </c>
      <c r="M496" s="106">
        <f>+[3]data1cf!L496</f>
        <v>29914.160979310735</v>
      </c>
      <c r="N496" s="106">
        <f>+[3]data1cf!M496</f>
        <v>29051.777782033336</v>
      </c>
      <c r="O496" s="106">
        <f>+[3]data1cf!N496</f>
        <v>27849.443299197403</v>
      </c>
      <c r="P496" s="106">
        <f>+[3]data1cf!O496</f>
        <v>36254.065552221175</v>
      </c>
      <c r="Q496" s="106">
        <f>+[3]data1cf!P496</f>
        <v>44997.348273182732</v>
      </c>
      <c r="R496" s="106">
        <f>+[3]data1cf!Q496</f>
        <v>32671.255076654517</v>
      </c>
      <c r="S496" s="106">
        <f>+[3]data1cf!R496</f>
        <v>19928.385332193589</v>
      </c>
      <c r="T496" s="106">
        <f>+[3]data1cf!S496</f>
        <v>19405.979430867184</v>
      </c>
      <c r="U496" s="106">
        <f>+[3]data1cf!T496</f>
        <v>18881.967052816035</v>
      </c>
      <c r="V496" s="106">
        <f>+[3]data1cf!U496</f>
        <v>18581.270285467843</v>
      </c>
      <c r="W496" s="106">
        <f>+[3]data1cf!V496</f>
        <v>17828.928643503765</v>
      </c>
      <c r="X496" s="106">
        <f>+[3]data1cf!W496</f>
        <v>17299.801842776993</v>
      </c>
      <c r="Y496" s="106">
        <f>+[3]data1cf!X496</f>
        <v>16768.866938343665</v>
      </c>
      <c r="Z496" s="106">
        <f>+[3]data1cf!Y496</f>
        <v>16459.40271070422</v>
      </c>
      <c r="AA496" s="106">
        <f>+[3]data1cf!Z496</f>
        <v>15701.35421861861</v>
      </c>
      <c r="AB496" s="106">
        <f>+[3]data1cf!AA496</f>
        <v>15164.662986405765</v>
      </c>
      <c r="AC496" s="106">
        <f>+[3]data1cf!AB496</f>
        <v>14625.936717541648</v>
      </c>
      <c r="AD496" s="106">
        <f>+[3]data1cf!AC496</f>
        <v>14308.33240640553</v>
      </c>
      <c r="AE496" s="106">
        <f>+[3]data1cf!AD496</f>
        <v>13542.133033928425</v>
      </c>
      <c r="AF496" s="106">
        <f>+[3]data1cf!AE496</f>
        <v>-2258.3880271506314</v>
      </c>
      <c r="AG496" s="106"/>
      <c r="AH496" s="107">
        <f t="shared" si="56"/>
        <v>109444.067155581</v>
      </c>
      <c r="AI496" s="107">
        <f t="shared" si="58"/>
        <v>207248.61407393299</v>
      </c>
      <c r="AJ496" s="108">
        <f t="shared" si="59"/>
        <v>175918.84482699313</v>
      </c>
      <c r="AK496" s="109">
        <f t="shared" si="57"/>
        <v>0.17287030816078189</v>
      </c>
      <c r="AL496" s="110">
        <f t="shared" si="62"/>
        <v>0.95932778645963923</v>
      </c>
    </row>
    <row r="497" spans="1:38" x14ac:dyDescent="0.2">
      <c r="A497" s="102"/>
      <c r="B497" s="106">
        <f>+[3]data1cf!A497</f>
        <v>-215137.82896359527</v>
      </c>
      <c r="C497" s="106">
        <f>+[3]data1cf!B497</f>
        <v>11013.339150456421</v>
      </c>
      <c r="D497" s="106">
        <f>+[3]data1cf!C497</f>
        <v>54897.953573042105</v>
      </c>
      <c r="E497" s="106">
        <f>+[3]data1cf!D497</f>
        <v>53290.331083084777</v>
      </c>
      <c r="F497" s="106">
        <f>+[3]data1cf!E497</f>
        <v>37909.307116546741</v>
      </c>
      <c r="G497" s="106">
        <f>+[3]data1cf!F497</f>
        <v>35712.304748754555</v>
      </c>
      <c r="H497" s="106">
        <f>+[3]data1cf!G497</f>
        <v>32916.565088213698</v>
      </c>
      <c r="I497" s="106">
        <f>+[3]data1cf!H497</f>
        <v>30601.341724216778</v>
      </c>
      <c r="J497" s="106">
        <f>+[3]data1cf!I497</f>
        <v>29888.571215146163</v>
      </c>
      <c r="K497" s="106">
        <f>+[3]data1cf!J497</f>
        <v>28766.658922800692</v>
      </c>
      <c r="L497" s="106">
        <f>+[3]data1cf!K497</f>
        <v>27751.01253497057</v>
      </c>
      <c r="M497" s="106">
        <f>+[3]data1cf!L497</f>
        <v>26882.327745354443</v>
      </c>
      <c r="N497" s="106">
        <f>+[3]data1cf!M497</f>
        <v>26099.91626336371</v>
      </c>
      <c r="O497" s="106">
        <f>+[3]data1cf!N497</f>
        <v>24989.694407879979</v>
      </c>
      <c r="P497" s="106">
        <f>+[3]data1cf!O497</f>
        <v>33749.537195662895</v>
      </c>
      <c r="Q497" s="106">
        <f>+[3]data1cf!P497</f>
        <v>42819.941939183424</v>
      </c>
      <c r="R497" s="106">
        <f>+[3]data1cf!Q497</f>
        <v>30169.028622945101</v>
      </c>
      <c r="S497" s="106">
        <f>+[3]data1cf!R497</f>
        <v>17109.397840053483</v>
      </c>
      <c r="T497" s="106">
        <f>+[3]data1cf!S497</f>
        <v>16609.080843701478</v>
      </c>
      <c r="U497" s="106">
        <f>+[3]data1cf!T497</f>
        <v>16106.211752434567</v>
      </c>
      <c r="V497" s="106">
        <f>+[3]data1cf!U497</f>
        <v>15821.977290519702</v>
      </c>
      <c r="W497" s="106">
        <f>+[3]data1cf!V497</f>
        <v>15092.508736881049</v>
      </c>
      <c r="X497" s="106">
        <f>+[3]data1cf!W497</f>
        <v>14581.514727336569</v>
      </c>
      <c r="Y497" s="106">
        <f>+[3]data1cf!X497</f>
        <v>14067.648312481513</v>
      </c>
      <c r="Z497" s="106">
        <f>+[3]data1cf!Y497</f>
        <v>13770.61568988243</v>
      </c>
      <c r="AA497" s="106">
        <f>+[3]data1cf!Z497</f>
        <v>13030.950993037346</v>
      </c>
      <c r="AB497" s="106">
        <f>+[3]data1cf!AA497</f>
        <v>12507.939911080299</v>
      </c>
      <c r="AC497" s="106">
        <f>+[3]data1cf!AB497</f>
        <v>11981.695911640247</v>
      </c>
      <c r="AD497" s="106">
        <f>+[3]data1cf!AC497</f>
        <v>11671.943907611476</v>
      </c>
      <c r="AE497" s="106">
        <f>+[3]data1cf!AD497</f>
        <v>10919.118300587321</v>
      </c>
      <c r="AF497" s="106">
        <f>+[3]data1cf!AE497</f>
        <v>-5309.8381177526244</v>
      </c>
      <c r="AG497" s="106"/>
      <c r="AH497" s="107">
        <f t="shared" si="56"/>
        <v>72520.518976338528</v>
      </c>
      <c r="AI497" s="107">
        <f t="shared" si="58"/>
        <v>161021.96890932333</v>
      </c>
      <c r="AJ497" s="108">
        <f t="shared" si="59"/>
        <v>131974.60572616287</v>
      </c>
      <c r="AK497" s="109">
        <f t="shared" si="57"/>
        <v>0.14800035357475283</v>
      </c>
      <c r="AL497" s="110">
        <f t="shared" si="62"/>
        <v>0.91692069187242919</v>
      </c>
    </row>
    <row r="498" spans="1:38" x14ac:dyDescent="0.2">
      <c r="A498" s="102"/>
      <c r="B498" s="106">
        <f>+[3]data1cf!A498</f>
        <v>-212096.68794731583</v>
      </c>
      <c r="C498" s="106">
        <f>+[3]data1cf!B498</f>
        <v>8249.3692965803784</v>
      </c>
      <c r="D498" s="106">
        <f>+[3]data1cf!C498</f>
        <v>53968.532669778855</v>
      </c>
      <c r="E498" s="106">
        <f>+[3]data1cf!D498</f>
        <v>51849.686770556582</v>
      </c>
      <c r="F498" s="106">
        <f>+[3]data1cf!E498</f>
        <v>36123.465602792276</v>
      </c>
      <c r="G498" s="106">
        <f>+[3]data1cf!F498</f>
        <v>34004.04449498326</v>
      </c>
      <c r="H498" s="106">
        <f>+[3]data1cf!G498</f>
        <v>31288.233827734046</v>
      </c>
      <c r="I498" s="106">
        <f>+[3]data1cf!H498</f>
        <v>29044.594419965797</v>
      </c>
      <c r="J498" s="106">
        <f>+[3]data1cf!I498</f>
        <v>28377.972617020336</v>
      </c>
      <c r="K498" s="106">
        <f>+[3]data1cf!J498</f>
        <v>27312.959157632838</v>
      </c>
      <c r="L498" s="106">
        <f>+[3]data1cf!K498</f>
        <v>26349.872416353573</v>
      </c>
      <c r="M498" s="106">
        <f>+[3]data1cf!L498</f>
        <v>25531.479551501179</v>
      </c>
      <c r="N498" s="106">
        <f>+[3]data1cf!M498</f>
        <v>24795.757816837657</v>
      </c>
      <c r="O498" s="106">
        <f>+[3]data1cf!N498</f>
        <v>23740.862681375067</v>
      </c>
      <c r="P498" s="106">
        <f>+[3]data1cf!O498</f>
        <v>32414.113991962127</v>
      </c>
      <c r="Q498" s="106">
        <f>+[3]data1cf!P498</f>
        <v>41381.233853755351</v>
      </c>
      <c r="R498" s="106">
        <f>+[3]data1cf!Q498</f>
        <v>28920.033048850273</v>
      </c>
      <c r="S498" s="106">
        <f>+[3]data1cf!R498</f>
        <v>16059.094750337492</v>
      </c>
      <c r="T498" s="106">
        <f>+[3]data1cf!S498</f>
        <v>15577.911075057804</v>
      </c>
      <c r="U498" s="106">
        <f>+[3]data1cf!T498</f>
        <v>15093.918592805294</v>
      </c>
      <c r="V498" s="106">
        <f>+[3]data1cf!U498</f>
        <v>14823.623865733738</v>
      </c>
      <c r="W498" s="106">
        <f>+[3]data1cf!V498</f>
        <v>14117.167622619054</v>
      </c>
      <c r="X498" s="106">
        <f>+[3]data1cf!W498</f>
        <v>13624.232946650398</v>
      </c>
      <c r="Y498" s="106">
        <f>+[3]data1cf!X498</f>
        <v>13128.136933688245</v>
      </c>
      <c r="Z498" s="106">
        <f>+[3]data1cf!Y498</f>
        <v>12844.114315844708</v>
      </c>
      <c r="AA498" s="106">
        <f>+[3]data1cf!Z498</f>
        <v>12126.078691141254</v>
      </c>
      <c r="AB498" s="106">
        <f>+[3]data1cf!AA498</f>
        <v>11619.918160370809</v>
      </c>
      <c r="AC498" s="106">
        <f>+[3]data1cf!AB498</f>
        <v>11110.19951696285</v>
      </c>
      <c r="AD498" s="106">
        <f>+[3]data1cf!AC498</f>
        <v>10812.357265799106</v>
      </c>
      <c r="AE498" s="106">
        <f>+[3]data1cf!AD498</f>
        <v>10079.657716416685</v>
      </c>
      <c r="AF498" s="106">
        <f>+[3]data1cf!AE498</f>
        <v>-5911.9840492228323</v>
      </c>
      <c r="AG498" s="106"/>
      <c r="AH498" s="107">
        <f t="shared" si="56"/>
        <v>61600.132769812473</v>
      </c>
      <c r="AI498" s="107">
        <f t="shared" si="58"/>
        <v>145925.5771611121</v>
      </c>
      <c r="AJ498" s="108">
        <f t="shared" si="59"/>
        <v>118076.10837447224</v>
      </c>
      <c r="AK498" s="109">
        <f t="shared" si="57"/>
        <v>0.14157720208168031</v>
      </c>
      <c r="AL498" s="110">
        <f t="shared" si="62"/>
        <v>0.89509545101261156</v>
      </c>
    </row>
    <row r="499" spans="1:38" x14ac:dyDescent="0.2">
      <c r="A499" s="102"/>
      <c r="B499" s="106">
        <f>+[3]data1cf!A499</f>
        <v>-198738.72560021962</v>
      </c>
      <c r="C499" s="106">
        <f>+[3]data1cf!B499</f>
        <v>13714.444254730275</v>
      </c>
      <c r="D499" s="106">
        <f>+[3]data1cf!C499</f>
        <v>56930.769085636755</v>
      </c>
      <c r="E499" s="106">
        <f>+[3]data1cf!D499</f>
        <v>54361.152476322954</v>
      </c>
      <c r="F499" s="106">
        <f>+[3]data1cf!E499</f>
        <v>38912.16957497019</v>
      </c>
      <c r="G499" s="106">
        <f>+[3]data1cf!F499</f>
        <v>36780.927215160584</v>
      </c>
      <c r="H499" s="106">
        <f>+[3]data1cf!G499</f>
        <v>34115.414444290567</v>
      </c>
      <c r="I499" s="106">
        <f>+[3]data1cf!H499</f>
        <v>31896.974517613242</v>
      </c>
      <c r="J499" s="106">
        <f>+[3]data1cf!I499</f>
        <v>31171.164943857235</v>
      </c>
      <c r="K499" s="106">
        <f>+[3]data1cf!J499</f>
        <v>30043.979373192356</v>
      </c>
      <c r="L499" s="106">
        <f>+[3]data1cf!K499</f>
        <v>29027.395755466547</v>
      </c>
      <c r="M499" s="106">
        <f>+[3]data1cf!L499</f>
        <v>28146.961762621184</v>
      </c>
      <c r="N499" s="106">
        <f>+[3]data1cf!M499</f>
        <v>27358.104864983754</v>
      </c>
      <c r="O499" s="106">
        <f>+[3]data1cf!N499</f>
        <v>26244.22838579052</v>
      </c>
      <c r="P499" s="106">
        <f>+[3]data1cf!O499</f>
        <v>34259.970467430212</v>
      </c>
      <c r="Q499" s="106">
        <f>+[3]data1cf!P499</f>
        <v>42587.836517251621</v>
      </c>
      <c r="R499" s="106">
        <f>+[3]data1cf!Q499</f>
        <v>30886.348641515666</v>
      </c>
      <c r="S499" s="106">
        <f>+[3]data1cf!R499</f>
        <v>18785.89768205471</v>
      </c>
      <c r="T499" s="106">
        <f>+[3]data1cf!S499</f>
        <v>18298.980159425621</v>
      </c>
      <c r="U499" s="106">
        <f>+[3]data1cf!T499</f>
        <v>17810.305602728848</v>
      </c>
      <c r="V499" s="106">
        <f>+[3]data1cf!U499</f>
        <v>17535.27900182773</v>
      </c>
      <c r="W499" s="106">
        <f>+[3]data1cf!V499</f>
        <v>16827.472961713414</v>
      </c>
      <c r="X499" s="106">
        <f>+[3]data1cf!W499</f>
        <v>16333.204663918812</v>
      </c>
      <c r="Y499" s="106">
        <f>+[3]data1cf!X499</f>
        <v>15836.958808801461</v>
      </c>
      <c r="Z499" s="106">
        <f>+[3]data1cf!Y499</f>
        <v>15552.9233621354</v>
      </c>
      <c r="AA499" s="106">
        <f>+[3]data1cf!Z499</f>
        <v>14838.295339918648</v>
      </c>
      <c r="AB499" s="106">
        <f>+[3]data1cf!AA499</f>
        <v>14335.753679914909</v>
      </c>
      <c r="AC499" s="106">
        <f>+[3]data1cf!AB499</f>
        <v>13830.986261722195</v>
      </c>
      <c r="AD499" s="106">
        <f>+[3]data1cf!AC499</f>
        <v>13538.429453468976</v>
      </c>
      <c r="AE499" s="106">
        <f>+[3]data1cf!AD499</f>
        <v>12814.50505660495</v>
      </c>
      <c r="AF499" s="106">
        <f>+[3]data1cf!AE499</f>
        <v>-2193.5974267528873</v>
      </c>
      <c r="AG499" s="106"/>
      <c r="AH499" s="107">
        <f t="shared" si="56"/>
        <v>102502.11022386399</v>
      </c>
      <c r="AI499" s="107">
        <f t="shared" si="58"/>
        <v>194807.83308193344</v>
      </c>
      <c r="AJ499" s="108">
        <f t="shared" si="59"/>
        <v>165250.89398514642</v>
      </c>
      <c r="AK499" s="109">
        <f t="shared" si="57"/>
        <v>0.17201284766197203</v>
      </c>
      <c r="AL499" s="110">
        <f t="shared" ref="AL499:AL514" si="63">1-EXP(-(1/0.25)*(AI499/ABS($AI$1010)))</f>
        <v>0.95070767642060738</v>
      </c>
    </row>
    <row r="500" spans="1:38" x14ac:dyDescent="0.2">
      <c r="A500" s="102"/>
      <c r="B500" s="106">
        <f>+[3]data1cf!A500</f>
        <v>-170783.33031399583</v>
      </c>
      <c r="C500" s="106">
        <f>+[3]data1cf!B500</f>
        <v>33587.910922340176</v>
      </c>
      <c r="D500" s="106">
        <f>+[3]data1cf!C500</f>
        <v>68660.45365314743</v>
      </c>
      <c r="E500" s="106">
        <f>+[3]data1cf!D500</f>
        <v>67986.807173178066</v>
      </c>
      <c r="F500" s="106">
        <f>+[3]data1cf!E500</f>
        <v>52113.013505034702</v>
      </c>
      <c r="G500" s="106">
        <f>+[3]data1cf!F500</f>
        <v>49712.815857709385</v>
      </c>
      <c r="H500" s="106">
        <f>+[3]data1cf!G500</f>
        <v>46944.233253125523</v>
      </c>
      <c r="I500" s="106">
        <f>+[3]data1cf!H500</f>
        <v>44578.202205224748</v>
      </c>
      <c r="J500" s="106">
        <f>+[3]data1cf!I500</f>
        <v>43547.129930281706</v>
      </c>
      <c r="K500" s="106">
        <f>+[3]data1cf!J500</f>
        <v>42073.663533476938</v>
      </c>
      <c r="L500" s="106">
        <f>+[3]data1cf!K500</f>
        <v>40748.164534348733</v>
      </c>
      <c r="M500" s="106">
        <f>+[3]data1cf!L500</f>
        <v>39541.91498111996</v>
      </c>
      <c r="N500" s="106">
        <f>+[3]data1cf!M500</f>
        <v>38463.008421264254</v>
      </c>
      <c r="O500" s="106">
        <f>+[3]data1cf!N500</f>
        <v>37016.521642854073</v>
      </c>
      <c r="P500" s="106">
        <f>+[3]data1cf!O500</f>
        <v>43464.263252174227</v>
      </c>
      <c r="Q500" s="106">
        <f>+[3]data1cf!P500</f>
        <v>50325.764783544655</v>
      </c>
      <c r="R500" s="106">
        <f>+[3]data1cf!Q500</f>
        <v>40163.229178167741</v>
      </c>
      <c r="S500" s="106">
        <f>+[3]data1cf!R500</f>
        <v>29576.567469263173</v>
      </c>
      <c r="T500" s="106">
        <f>+[3]data1cf!S500</f>
        <v>29015.468807079917</v>
      </c>
      <c r="U500" s="106">
        <f>+[3]data1cf!T500</f>
        <v>28456.323746068971</v>
      </c>
      <c r="V500" s="106">
        <f>+[3]data1cf!U500</f>
        <v>28125.707549143131</v>
      </c>
      <c r="W500" s="106">
        <f>+[3]data1cf!V500</f>
        <v>27344.13061794619</v>
      </c>
      <c r="X500" s="106">
        <f>+[3]data1cf!W500</f>
        <v>26791.205094374985</v>
      </c>
      <c r="Y500" s="106">
        <f>+[3]data1cf!X500</f>
        <v>26240.478366134521</v>
      </c>
      <c r="Z500" s="106">
        <f>+[3]data1cf!Y500</f>
        <v>25916.826404794032</v>
      </c>
      <c r="AA500" s="106">
        <f>+[3]data1cf!Z500</f>
        <v>25145.887130001298</v>
      </c>
      <c r="AB500" s="106">
        <f>+[3]data1cf!AA500</f>
        <v>24602.160545943239</v>
      </c>
      <c r="AC500" s="106">
        <f>+[3]data1cf!AB500</f>
        <v>24060.908725401387</v>
      </c>
      <c r="AD500" s="106">
        <f>+[3]data1cf!AC500</f>
        <v>23746.840658987203</v>
      </c>
      <c r="AE500" s="106">
        <f>+[3]data1cf!AD500</f>
        <v>22986.128573775131</v>
      </c>
      <c r="AF500" s="106">
        <f>+[3]data1cf!AE500</f>
        <v>9995.6075927499114</v>
      </c>
      <c r="AG500" s="106"/>
      <c r="AH500" s="107">
        <f t="shared" si="56"/>
        <v>248464.30292395005</v>
      </c>
      <c r="AI500" s="107">
        <f t="shared" si="58"/>
        <v>375824.63812129531</v>
      </c>
      <c r="AJ500" s="108">
        <f t="shared" si="59"/>
        <v>337828.03146485746</v>
      </c>
      <c r="AK500" s="109">
        <f t="shared" si="57"/>
        <v>0.29317191243171692</v>
      </c>
      <c r="AL500" s="110">
        <f t="shared" si="63"/>
        <v>0.99699322702731519</v>
      </c>
    </row>
    <row r="501" spans="1:38" x14ac:dyDescent="0.2">
      <c r="A501" s="102"/>
      <c r="B501" s="106">
        <f>+[3]data1cf!A501</f>
        <v>-174249.1614594144</v>
      </c>
      <c r="C501" s="106">
        <f>+[3]data1cf!B501</f>
        <v>30607.405884189051</v>
      </c>
      <c r="D501" s="106">
        <f>+[3]data1cf!C501</f>
        <v>63931.171942197834</v>
      </c>
      <c r="E501" s="106">
        <f>+[3]data1cf!D501</f>
        <v>64822.391534524475</v>
      </c>
      <c r="F501" s="106">
        <f>+[3]data1cf!E501</f>
        <v>48662.618182893857</v>
      </c>
      <c r="G501" s="106">
        <f>+[3]data1cf!F501</f>
        <v>46355.910999134998</v>
      </c>
      <c r="H501" s="106">
        <f>+[3]data1cf!G501</f>
        <v>43651.415439102042</v>
      </c>
      <c r="I501" s="106">
        <f>+[3]data1cf!H501</f>
        <v>41353.019715186922</v>
      </c>
      <c r="J501" s="106">
        <f>+[3]data1cf!I501</f>
        <v>40404.467542170722</v>
      </c>
      <c r="K501" s="106">
        <f>+[3]data1cf!J501</f>
        <v>39027.170430512735</v>
      </c>
      <c r="L501" s="106">
        <f>+[3]data1cf!K501</f>
        <v>37788.477161491901</v>
      </c>
      <c r="M501" s="106">
        <f>+[3]data1cf!L501</f>
        <v>36670.886938203257</v>
      </c>
      <c r="N501" s="106">
        <f>+[3]data1cf!M501</f>
        <v>35671.987323536989</v>
      </c>
      <c r="O501" s="106">
        <f>+[3]data1cf!N501</f>
        <v>34318.252760853553</v>
      </c>
      <c r="P501" s="106">
        <f>+[3]data1cf!O501</f>
        <v>41007.670140799484</v>
      </c>
      <c r="Q501" s="106">
        <f>+[3]data1cf!P501</f>
        <v>48082.624893323409</v>
      </c>
      <c r="R501" s="106">
        <f>+[3]data1cf!Q501</f>
        <v>37741.846490223223</v>
      </c>
      <c r="S501" s="106">
        <f>+[3]data1cf!R501</f>
        <v>26986.657984135891</v>
      </c>
      <c r="T501" s="106">
        <f>+[3]data1cf!S501</f>
        <v>26450.070293754936</v>
      </c>
      <c r="U501" s="106">
        <f>+[3]data1cf!T501</f>
        <v>25914.604407593652</v>
      </c>
      <c r="V501" s="106">
        <f>+[3]data1cf!U501</f>
        <v>25602.131915111968</v>
      </c>
      <c r="W501" s="106">
        <f>+[3]data1cf!V501</f>
        <v>24847.17367406017</v>
      </c>
      <c r="X501" s="106">
        <f>+[3]data1cf!W501</f>
        <v>24315.279194101284</v>
      </c>
      <c r="Y501" s="106">
        <f>+[3]data1cf!X501</f>
        <v>23784.647314674723</v>
      </c>
      <c r="Z501" s="106">
        <f>+[3]data1cf!Y501</f>
        <v>23475.657146054204</v>
      </c>
      <c r="AA501" s="106">
        <f>+[3]data1cf!Z501</f>
        <v>22727.324005822862</v>
      </c>
      <c r="AB501" s="106">
        <f>+[3]data1cf!AA501</f>
        <v>22200.711775541131</v>
      </c>
      <c r="AC501" s="106">
        <f>+[3]data1cf!AB501</f>
        <v>21675.520613282097</v>
      </c>
      <c r="AD501" s="106">
        <f>+[3]data1cf!AC501</f>
        <v>21372.141512671929</v>
      </c>
      <c r="AE501" s="106">
        <f>+[3]data1cf!AD501</f>
        <v>20629.573299955759</v>
      </c>
      <c r="AF501" s="106">
        <f>+[3]data1cf!AE501</f>
        <v>7398.9563824130746</v>
      </c>
      <c r="AG501" s="106"/>
      <c r="AH501" s="107">
        <f t="shared" si="56"/>
        <v>215780.76295131099</v>
      </c>
      <c r="AI501" s="107">
        <f t="shared" si="58"/>
        <v>334256.10780409694</v>
      </c>
      <c r="AJ501" s="108">
        <f t="shared" si="59"/>
        <v>298509.85279776051</v>
      </c>
      <c r="AK501" s="109">
        <f t="shared" si="57"/>
        <v>0.26605089306831364</v>
      </c>
      <c r="AL501" s="110">
        <f t="shared" si="63"/>
        <v>0.99428470948474568</v>
      </c>
    </row>
    <row r="502" spans="1:38" x14ac:dyDescent="0.2">
      <c r="A502" s="102"/>
      <c r="B502" s="106">
        <f>+[3]data1cf!A502</f>
        <v>-181907.69893096088</v>
      </c>
      <c r="C502" s="106">
        <f>+[3]data1cf!B502</f>
        <v>26888.702551561015</v>
      </c>
      <c r="D502" s="106">
        <f>+[3]data1cf!C502</f>
        <v>64249.100664853439</v>
      </c>
      <c r="E502" s="106">
        <f>+[3]data1cf!D502</f>
        <v>64392.250924211345</v>
      </c>
      <c r="F502" s="106">
        <f>+[3]data1cf!E502</f>
        <v>47435.084686974602</v>
      </c>
      <c r="G502" s="106">
        <f>+[3]data1cf!F502</f>
        <v>45122.841937192541</v>
      </c>
      <c r="H502" s="106">
        <f>+[3]data1cf!G502</f>
        <v>42379.005146524447</v>
      </c>
      <c r="I502" s="106">
        <f>+[3]data1cf!H502</f>
        <v>40056.061469871827</v>
      </c>
      <c r="J502" s="106">
        <f>+[3]data1cf!I502</f>
        <v>39132.297778486129</v>
      </c>
      <c r="K502" s="106">
        <f>+[3]data1cf!J502</f>
        <v>37779.746976804643</v>
      </c>
      <c r="L502" s="106">
        <f>+[3]data1cf!K502</f>
        <v>36561.794778969474</v>
      </c>
      <c r="M502" s="106">
        <f>+[3]data1cf!L502</f>
        <v>35469.893781063161</v>
      </c>
      <c r="N502" s="106">
        <f>+[3]data1cf!M502</f>
        <v>34492.440875347587</v>
      </c>
      <c r="O502" s="106">
        <f>+[3]data1cf!N502</f>
        <v>33161.975830297662</v>
      </c>
      <c r="P502" s="106">
        <f>+[3]data1cf!O502</f>
        <v>40218.684798779221</v>
      </c>
      <c r="Q502" s="106">
        <f>+[3]data1cf!P502</f>
        <v>47653.662861026809</v>
      </c>
      <c r="R502" s="106">
        <f>+[3]data1cf!Q502</f>
        <v>36874.747614374312</v>
      </c>
      <c r="S502" s="106">
        <f>+[3]data1cf!R502</f>
        <v>25679.627870976925</v>
      </c>
      <c r="T502" s="106">
        <f>+[3]data1cf!S502</f>
        <v>25143.19246600903</v>
      </c>
      <c r="U502" s="106">
        <f>+[3]data1cf!T502</f>
        <v>24607.351957892708</v>
      </c>
      <c r="V502" s="106">
        <f>+[3]data1cf!U502</f>
        <v>24295.288926347886</v>
      </c>
      <c r="W502" s="106">
        <f>+[3]data1cf!V502</f>
        <v>23537.527555244451</v>
      </c>
      <c r="X502" s="106">
        <f>+[3]data1cf!W502</f>
        <v>23003.580976807236</v>
      </c>
      <c r="Y502" s="106">
        <f>+[3]data1cf!X502</f>
        <v>22470.303960017598</v>
      </c>
      <c r="Z502" s="106">
        <f>+[3]data1cf!Y502</f>
        <v>22159.325085240082</v>
      </c>
      <c r="AA502" s="106">
        <f>+[3]data1cf!Z502</f>
        <v>21405.8395613842</v>
      </c>
      <c r="AB502" s="106">
        <f>+[3]data1cf!AA502</f>
        <v>20874.694179133927</v>
      </c>
      <c r="AC502" s="106">
        <f>+[3]data1cf!AB502</f>
        <v>20344.302394416765</v>
      </c>
      <c r="AD502" s="106">
        <f>+[3]data1cf!AC502</f>
        <v>20036.250715793823</v>
      </c>
      <c r="AE502" s="106">
        <f>+[3]data1cf!AD502</f>
        <v>19285.870727523725</v>
      </c>
      <c r="AF502" s="106">
        <f>+[3]data1cf!AE502</f>
        <v>5489.304990689001</v>
      </c>
      <c r="AG502" s="106"/>
      <c r="AH502" s="107">
        <f t="shared" si="56"/>
        <v>196331.95526696113</v>
      </c>
      <c r="AI502" s="107">
        <f t="shared" si="58"/>
        <v>311303.52431052417</v>
      </c>
      <c r="AJ502" s="108">
        <f t="shared" si="59"/>
        <v>276247.16014050751</v>
      </c>
      <c r="AK502" s="109">
        <f t="shared" si="57"/>
        <v>0.24567232728004457</v>
      </c>
      <c r="AL502" s="110">
        <f t="shared" si="63"/>
        <v>0.9918518834376211</v>
      </c>
    </row>
    <row r="503" spans="1:38" x14ac:dyDescent="0.2">
      <c r="A503" s="102"/>
      <c r="B503" s="106">
        <f>+[3]data1cf!A503</f>
        <v>-168017.63062029026</v>
      </c>
      <c r="C503" s="106">
        <f>+[3]data1cf!B503</f>
        <v>32961.341389808047</v>
      </c>
      <c r="D503" s="106">
        <f>+[3]data1cf!C503</f>
        <v>66241.519417772724</v>
      </c>
      <c r="E503" s="106">
        <f>+[3]data1cf!D503</f>
        <v>66450.890408115767</v>
      </c>
      <c r="F503" s="106">
        <f>+[3]data1cf!E503</f>
        <v>48493.424923493629</v>
      </c>
      <c r="G503" s="106">
        <f>+[3]data1cf!F503</f>
        <v>46229.953329521566</v>
      </c>
      <c r="H503" s="106">
        <f>+[3]data1cf!G503</f>
        <v>43590.509152469327</v>
      </c>
      <c r="I503" s="106">
        <f>+[3]data1cf!H503</f>
        <v>41343.858489733801</v>
      </c>
      <c r="J503" s="106">
        <f>+[3]data1cf!I503</f>
        <v>40403.905043831604</v>
      </c>
      <c r="K503" s="106">
        <f>+[3]data1cf!J503</f>
        <v>39040.755728072749</v>
      </c>
      <c r="L503" s="106">
        <f>+[3]data1cf!K503</f>
        <v>37816.42258762625</v>
      </c>
      <c r="M503" s="106">
        <f>+[3]data1cf!L503</f>
        <v>36709.010719309736</v>
      </c>
      <c r="N503" s="106">
        <f>+[3]data1cf!M503</f>
        <v>35721.025119373749</v>
      </c>
      <c r="O503" s="106">
        <f>+[3]data1cf!N503</f>
        <v>34381.530931997004</v>
      </c>
      <c r="P503" s="106">
        <f>+[3]data1cf!O503</f>
        <v>40802.539652291271</v>
      </c>
      <c r="Q503" s="106">
        <f>+[3]data1cf!P503</f>
        <v>47604.939849488394</v>
      </c>
      <c r="R503" s="106">
        <f>+[3]data1cf!Q503</f>
        <v>37628.743789111104</v>
      </c>
      <c r="S503" s="106">
        <f>+[3]data1cf!R503</f>
        <v>27243.845436660908</v>
      </c>
      <c r="T503" s="106">
        <f>+[3]data1cf!S503</f>
        <v>26716.995506147228</v>
      </c>
      <c r="U503" s="106">
        <f>+[3]data1cf!T503</f>
        <v>26191.456710318773</v>
      </c>
      <c r="V503" s="106">
        <f>+[3]data1cf!U503</f>
        <v>25885.896753839741</v>
      </c>
      <c r="W503" s="106">
        <f>+[3]data1cf!V503</f>
        <v>25144.471038900221</v>
      </c>
      <c r="X503" s="106">
        <f>+[3]data1cf!W503</f>
        <v>24623.106406855673</v>
      </c>
      <c r="Y503" s="106">
        <f>+[3]data1cf!X503</f>
        <v>24103.217468450275</v>
      </c>
      <c r="Z503" s="106">
        <f>+[3]data1cf!Y503</f>
        <v>23802.124182033411</v>
      </c>
      <c r="AA503" s="106">
        <f>+[3]data1cf!Z503</f>
        <v>23068.045083917837</v>
      </c>
      <c r="AB503" s="106">
        <f>+[3]data1cf!AA503</f>
        <v>22552.85420362572</v>
      </c>
      <c r="AC503" s="106">
        <f>+[3]data1cf!AB503</f>
        <v>22039.324229525337</v>
      </c>
      <c r="AD503" s="106">
        <f>+[3]data1cf!AC503</f>
        <v>21744.912923313197</v>
      </c>
      <c r="AE503" s="106">
        <f>+[3]data1cf!AD503</f>
        <v>21017.447803458243</v>
      </c>
      <c r="AF503" s="106">
        <f>+[3]data1cf!AE503</f>
        <v>8253.7912158477411</v>
      </c>
      <c r="AG503" s="106"/>
      <c r="AH503" s="107">
        <f t="shared" si="56"/>
        <v>227442.57419984823</v>
      </c>
      <c r="AI503" s="107">
        <f t="shared" si="58"/>
        <v>346401.13424032234</v>
      </c>
      <c r="AJ503" s="108">
        <f t="shared" si="59"/>
        <v>310704.32863332826</v>
      </c>
      <c r="AK503" s="109">
        <f t="shared" si="57"/>
        <v>0.28377152085304269</v>
      </c>
      <c r="AL503" s="110">
        <f t="shared" si="63"/>
        <v>0.9952625849684813</v>
      </c>
    </row>
    <row r="504" spans="1:38" x14ac:dyDescent="0.2">
      <c r="A504" s="102"/>
      <c r="B504" s="106">
        <f>+[3]data1cf!A504</f>
        <v>-184177.43646068132</v>
      </c>
      <c r="C504" s="106">
        <f>+[3]data1cf!B504</f>
        <v>25746.931178715269</v>
      </c>
      <c r="D504" s="106">
        <f>+[3]data1cf!C504</f>
        <v>62910.389933292929</v>
      </c>
      <c r="E504" s="106">
        <f>+[3]data1cf!D504</f>
        <v>62630.696439999156</v>
      </c>
      <c r="F504" s="106">
        <f>+[3]data1cf!E504</f>
        <v>44887.607171068463</v>
      </c>
      <c r="G504" s="106">
        <f>+[3]data1cf!F504</f>
        <v>42646.135566438286</v>
      </c>
      <c r="H504" s="106">
        <f>+[3]data1cf!G504</f>
        <v>39952.411424667676</v>
      </c>
      <c r="I504" s="106">
        <f>+[3]data1cf!H504</f>
        <v>37681.591276662191</v>
      </c>
      <c r="J504" s="106">
        <f>+[3]data1cf!I504</f>
        <v>36818.959001225521</v>
      </c>
      <c r="K504" s="106">
        <f>+[3]data1cf!J504</f>
        <v>35537.83741294012</v>
      </c>
      <c r="L504" s="106">
        <f>+[3]data1cf!K504</f>
        <v>34384.431507323592</v>
      </c>
      <c r="M504" s="106">
        <f>+[3]data1cf!L504</f>
        <v>33358.252357545556</v>
      </c>
      <c r="N504" s="106">
        <f>+[3]data1cf!M504</f>
        <v>32440.185508315844</v>
      </c>
      <c r="O504" s="106">
        <f>+[3]data1cf!N504</f>
        <v>31178.638553856683</v>
      </c>
      <c r="P504" s="106">
        <f>+[3]data1cf!O504</f>
        <v>38401.121778343098</v>
      </c>
      <c r="Q504" s="106">
        <f>+[3]data1cf!P504</f>
        <v>45980.912223458035</v>
      </c>
      <c r="R504" s="106">
        <f>+[3]data1cf!Q504</f>
        <v>35087.259612404807</v>
      </c>
      <c r="S504" s="106">
        <f>+[3]data1cf!R504</f>
        <v>23784.812256725912</v>
      </c>
      <c r="T504" s="106">
        <f>+[3]data1cf!S504</f>
        <v>23266.859201479281</v>
      </c>
      <c r="U504" s="106">
        <f>+[3]data1cf!T504</f>
        <v>22748.897308969157</v>
      </c>
      <c r="V504" s="106">
        <f>+[3]data1cf!U504</f>
        <v>22450.502075245982</v>
      </c>
      <c r="W504" s="106">
        <f>+[3]data1cf!V504</f>
        <v>21712.945943733277</v>
      </c>
      <c r="X504" s="106">
        <f>+[3]data1cf!W504</f>
        <v>21194.955916672508</v>
      </c>
      <c r="Y504" s="106">
        <f>+[3]data1cf!X504</f>
        <v>20676.955943193789</v>
      </c>
      <c r="Z504" s="106">
        <f>+[3]data1cf!Y504</f>
        <v>20377.126291561377</v>
      </c>
      <c r="AA504" s="106">
        <f>+[3]data1cf!Z504</f>
        <v>19640.924954460665</v>
      </c>
      <c r="AB504" s="106">
        <f>+[3]data1cf!AA504</f>
        <v>19122.893315297311</v>
      </c>
      <c r="AC504" s="106">
        <f>+[3]data1cf!AB504</f>
        <v>18604.850481352958</v>
      </c>
      <c r="AD504" s="106">
        <f>+[3]data1cf!AC504</f>
        <v>18305.071998527477</v>
      </c>
      <c r="AE504" s="106">
        <f>+[3]data1cf!AD504</f>
        <v>17568.729875672238</v>
      </c>
      <c r="AF504" s="106">
        <f>+[3]data1cf!AE504</f>
        <v>3616.5208062575221</v>
      </c>
      <c r="AG504" s="106"/>
      <c r="AH504" s="107">
        <f t="shared" si="56"/>
        <v>175715.41311781021</v>
      </c>
      <c r="AI504" s="107">
        <f t="shared" si="58"/>
        <v>284406.94169667101</v>
      </c>
      <c r="AJ504" s="108">
        <f t="shared" si="59"/>
        <v>250939.56161772297</v>
      </c>
      <c r="AK504" s="109">
        <f t="shared" si="57"/>
        <v>0.23117159008979804</v>
      </c>
      <c r="AL504" s="110">
        <f t="shared" si="63"/>
        <v>0.98765356406753468</v>
      </c>
    </row>
    <row r="505" spans="1:38" x14ac:dyDescent="0.2">
      <c r="A505" s="102"/>
      <c r="B505" s="106">
        <f>+[3]data1cf!A505</f>
        <v>-186729.60895204742</v>
      </c>
      <c r="C505" s="106">
        <f>+[3]data1cf!B505</f>
        <v>27499.201058408653</v>
      </c>
      <c r="D505" s="106">
        <f>+[3]data1cf!C505</f>
        <v>64148.104858076302</v>
      </c>
      <c r="E505" s="106">
        <f>+[3]data1cf!D505</f>
        <v>60263.840281655299</v>
      </c>
      <c r="F505" s="106">
        <f>+[3]data1cf!E505</f>
        <v>45628.01771293192</v>
      </c>
      <c r="G505" s="106">
        <f>+[3]data1cf!F505</f>
        <v>43346.584123847191</v>
      </c>
      <c r="H505" s="106">
        <f>+[3]data1cf!G505</f>
        <v>40607.233072639923</v>
      </c>
      <c r="I505" s="106">
        <f>+[3]data1cf!H505</f>
        <v>38296.96513566417</v>
      </c>
      <c r="J505" s="106">
        <f>+[3]data1cf!I505</f>
        <v>37414.281298724411</v>
      </c>
      <c r="K505" s="106">
        <f>+[3]data1cf!J505</f>
        <v>36107.666789719253</v>
      </c>
      <c r="L505" s="106">
        <f>+[3]data1cf!K505</f>
        <v>34930.431539287107</v>
      </c>
      <c r="M505" s="106">
        <f>+[3]data1cf!L505</f>
        <v>33882.225130320716</v>
      </c>
      <c r="N505" s="106">
        <f>+[3]data1cf!M505</f>
        <v>32943.390502059527</v>
      </c>
      <c r="O505" s="106">
        <f>+[3]data1cf!N505</f>
        <v>31656.949950030692</v>
      </c>
      <c r="P505" s="106">
        <f>+[3]data1cf!O505</f>
        <v>38971.86830013807</v>
      </c>
      <c r="Q505" s="106">
        <f>+[3]data1cf!P505</f>
        <v>46651.5721118191</v>
      </c>
      <c r="R505" s="106">
        <f>+[3]data1cf!Q505</f>
        <v>35603.957540149873</v>
      </c>
      <c r="S505" s="106">
        <f>+[3]data1cf!R505</f>
        <v>24142.769843998758</v>
      </c>
      <c r="T505" s="106">
        <f>+[3]data1cf!S505</f>
        <v>23615.162246693188</v>
      </c>
      <c r="U505" s="106">
        <f>+[3]data1cf!T505</f>
        <v>23087.605825284641</v>
      </c>
      <c r="V505" s="106">
        <f>+[3]data1cf!U505</f>
        <v>22782.216237402841</v>
      </c>
      <c r="W505" s="106">
        <f>+[3]data1cf!V505</f>
        <v>22032.652697324345</v>
      </c>
      <c r="X505" s="106">
        <f>+[3]data1cf!W505</f>
        <v>21505.259200883171</v>
      </c>
      <c r="Y505" s="106">
        <f>+[3]data1cf!X505</f>
        <v>20977.923303364849</v>
      </c>
      <c r="Z505" s="106">
        <f>+[3]data1cf!Y505</f>
        <v>20671.251758915823</v>
      </c>
      <c r="AA505" s="106">
        <f>+[3]data1cf!Z505</f>
        <v>19923.431268806802</v>
      </c>
      <c r="AB505" s="106">
        <f>+[3]data1cf!AA505</f>
        <v>19396.278744774652</v>
      </c>
      <c r="AC505" s="106">
        <f>+[3]data1cf!AB505</f>
        <v>18869.191048837718</v>
      </c>
      <c r="AD505" s="106">
        <f>+[3]data1cf!AC505</f>
        <v>18562.771514817134</v>
      </c>
      <c r="AE505" s="106">
        <f>+[3]data1cf!AD505</f>
        <v>17815.217978966066</v>
      </c>
      <c r="AF505" s="106">
        <f>+[3]data1cf!AE505</f>
        <v>3668.0474498264775</v>
      </c>
      <c r="AG505" s="106"/>
      <c r="AH505" s="107">
        <f t="shared" si="56"/>
        <v>177748.76339367786</v>
      </c>
      <c r="AI505" s="107">
        <f t="shared" si="58"/>
        <v>287870.33981667401</v>
      </c>
      <c r="AJ505" s="108">
        <f t="shared" si="59"/>
        <v>253955.5575814365</v>
      </c>
      <c r="AK505" s="109">
        <f t="shared" si="57"/>
        <v>0.23095161318778992</v>
      </c>
      <c r="AL505" s="110">
        <f t="shared" si="63"/>
        <v>0.98829689406090748</v>
      </c>
    </row>
    <row r="506" spans="1:38" x14ac:dyDescent="0.2">
      <c r="A506" s="102"/>
      <c r="B506" s="106">
        <f>+[3]data1cf!A506</f>
        <v>-209369.86658816072</v>
      </c>
      <c r="C506" s="106">
        <f>+[3]data1cf!B506</f>
        <v>15210.670177924534</v>
      </c>
      <c r="D506" s="106">
        <f>+[3]data1cf!C506</f>
        <v>57867.520995860934</v>
      </c>
      <c r="E506" s="106">
        <f>+[3]data1cf!D506</f>
        <v>55999.252212103253</v>
      </c>
      <c r="F506" s="106">
        <f>+[3]data1cf!E506</f>
        <v>40461.478893439053</v>
      </c>
      <c r="G506" s="106">
        <f>+[3]data1cf!F506</f>
        <v>38214.67148350917</v>
      </c>
      <c r="H506" s="106">
        <f>+[3]data1cf!G506</f>
        <v>35402.517766105506</v>
      </c>
      <c r="I506" s="106">
        <f>+[3]data1cf!H506</f>
        <v>33061.507964002536</v>
      </c>
      <c r="J506" s="106">
        <f>+[3]data1cf!I506</f>
        <v>32289.978106621493</v>
      </c>
      <c r="K506" s="106">
        <f>+[3]data1cf!J506</f>
        <v>31101.65315737424</v>
      </c>
      <c r="L506" s="106">
        <f>+[3]data1cf!K506</f>
        <v>30026.85622446971</v>
      </c>
      <c r="M506" s="106">
        <f>+[3]data1cf!L506</f>
        <v>29095.511070140434</v>
      </c>
      <c r="N506" s="106">
        <f>+[3]data1cf!M506</f>
        <v>28257.419804534613</v>
      </c>
      <c r="O506" s="106">
        <f>+[3]data1cf!N506</f>
        <v>27083.443030452385</v>
      </c>
      <c r="P506" s="106">
        <f>+[3]data1cf!O506</f>
        <v>35524.235487743281</v>
      </c>
      <c r="Q506" s="106">
        <f>+[3]data1cf!P506</f>
        <v>44295.082864079443</v>
      </c>
      <c r="R506" s="106">
        <f>+[3]data1cf!Q506</f>
        <v>31962.884487510135</v>
      </c>
      <c r="S506" s="106">
        <f>+[3]data1cf!R506</f>
        <v>19217.400617474181</v>
      </c>
      <c r="T506" s="106">
        <f>+[3]data1cf!S506</f>
        <v>18703.226228523636</v>
      </c>
      <c r="U506" s="106">
        <f>+[3]data1cf!T506</f>
        <v>18187.230193992524</v>
      </c>
      <c r="V506" s="106">
        <f>+[3]data1cf!U506</f>
        <v>17892.590123496731</v>
      </c>
      <c r="W506" s="106">
        <f>+[3]data1cf!V506</f>
        <v>17149.552951238264</v>
      </c>
      <c r="X506" s="106">
        <f>+[3]data1cf!W506</f>
        <v>16627.75747665274</v>
      </c>
      <c r="Y506" s="106">
        <f>+[3]data1cf!X506</f>
        <v>16103.911723917729</v>
      </c>
      <c r="Z506" s="106">
        <f>+[3]data1cf!Y506</f>
        <v>15799.627174329959</v>
      </c>
      <c r="AA506" s="106">
        <f>+[3]data1cf!Z506</f>
        <v>15049.821505370863</v>
      </c>
      <c r="AB506" s="106">
        <f>+[3]data1cf!AA506</f>
        <v>14519.448431761506</v>
      </c>
      <c r="AC506" s="106">
        <f>+[3]data1cf!AB506</f>
        <v>13986.767752031938</v>
      </c>
      <c r="AD506" s="106">
        <f>+[3]data1cf!AC506</f>
        <v>13673.336002404278</v>
      </c>
      <c r="AE506" s="106">
        <f>+[3]data1cf!AD506</f>
        <v>12914.204584632123</v>
      </c>
      <c r="AF506" s="106">
        <f>+[3]data1cf!AE506</f>
        <v>-2897.5203398213598</v>
      </c>
      <c r="AG506" s="106"/>
      <c r="AH506" s="107">
        <f t="shared" si="56"/>
        <v>102127.20183642385</v>
      </c>
      <c r="AI506" s="107">
        <f t="shared" si="58"/>
        <v>197505.14541547457</v>
      </c>
      <c r="AJ506" s="108">
        <f t="shared" si="59"/>
        <v>166809.00902507419</v>
      </c>
      <c r="AK506" s="109">
        <f t="shared" si="57"/>
        <v>0.16846812367439268</v>
      </c>
      <c r="AL506" s="110">
        <f t="shared" si="63"/>
        <v>0.95271977962323706</v>
      </c>
    </row>
    <row r="507" spans="1:38" x14ac:dyDescent="0.2">
      <c r="A507" s="102"/>
      <c r="B507" s="106">
        <f>+[3]data1cf!A507</f>
        <v>-213437.96370561246</v>
      </c>
      <c r="C507" s="106">
        <f>+[3]data1cf!B507</f>
        <v>10891.532476845547</v>
      </c>
      <c r="D507" s="106">
        <f>+[3]data1cf!C507</f>
        <v>55501.556232961637</v>
      </c>
      <c r="E507" s="106">
        <f>+[3]data1cf!D507</f>
        <v>53446.21530468273</v>
      </c>
      <c r="F507" s="106">
        <f>+[3]data1cf!E507</f>
        <v>39795.453915619408</v>
      </c>
      <c r="G507" s="106">
        <f>+[3]data1cf!F507</f>
        <v>37546.169618178625</v>
      </c>
      <c r="H507" s="106">
        <f>+[3]data1cf!G507</f>
        <v>34713.513859017825</v>
      </c>
      <c r="I507" s="106">
        <f>+[3]data1cf!H507</f>
        <v>32359.844784187793</v>
      </c>
      <c r="J507" s="106">
        <f>+[3]data1cf!I507</f>
        <v>31601.826473017631</v>
      </c>
      <c r="K507" s="106">
        <f>+[3]data1cf!J507</f>
        <v>30427.056667039637</v>
      </c>
      <c r="L507" s="106">
        <f>+[3]data1cf!K507</f>
        <v>29363.65089581511</v>
      </c>
      <c r="M507" s="106">
        <f>+[3]data1cf!L507</f>
        <v>28446.323424255301</v>
      </c>
      <c r="N507" s="106">
        <f>+[3]data1cf!M507</f>
        <v>27619.963774012416</v>
      </c>
      <c r="O507" s="106">
        <f>+[3]data1cf!N507</f>
        <v>26458.744421342904</v>
      </c>
      <c r="P507" s="106">
        <f>+[3]data1cf!O507</f>
        <v>35095.000874199271</v>
      </c>
      <c r="Q507" s="106">
        <f>+[3]data1cf!P507</f>
        <v>44057.331056409901</v>
      </c>
      <c r="R507" s="106">
        <f>+[3]data1cf!Q507</f>
        <v>31492.497872526059</v>
      </c>
      <c r="S507" s="106">
        <f>+[3]data1cf!R507</f>
        <v>18513.476876102548</v>
      </c>
      <c r="T507" s="106">
        <f>+[3]data1cf!S507</f>
        <v>17999.501398644083</v>
      </c>
      <c r="U507" s="106">
        <f>+[3]data1cf!T507</f>
        <v>17483.421525515878</v>
      </c>
      <c r="V507" s="106">
        <f>+[3]data1cf!U507</f>
        <v>17189.085667519728</v>
      </c>
      <c r="W507" s="106">
        <f>+[3]data1cf!V507</f>
        <v>16444.694170814459</v>
      </c>
      <c r="X507" s="106">
        <f>+[3]data1cf!W507</f>
        <v>15921.914686814067</v>
      </c>
      <c r="Y507" s="106">
        <f>+[3]data1cf!X507</f>
        <v>15396.766686947711</v>
      </c>
      <c r="Z507" s="106">
        <f>+[3]data1cf!Y507</f>
        <v>15091.500908166108</v>
      </c>
      <c r="AA507" s="106">
        <f>+[3]data1cf!Z507</f>
        <v>14339.07878604946</v>
      </c>
      <c r="AB507" s="106">
        <f>+[3]data1cf!AA507</f>
        <v>13806.390315122782</v>
      </c>
      <c r="AC507" s="106">
        <f>+[3]data1cf!AB507</f>
        <v>13271.036058722471</v>
      </c>
      <c r="AD507" s="106">
        <f>+[3]data1cf!AC507</f>
        <v>12955.184130132482</v>
      </c>
      <c r="AE507" s="106">
        <f>+[3]data1cf!AD507</f>
        <v>12192.007896037216</v>
      </c>
      <c r="AF507" s="106">
        <f>+[3]data1cf!AE507</f>
        <v>-3920.2629627361493</v>
      </c>
      <c r="AG507" s="106"/>
      <c r="AH507" s="107">
        <f t="shared" si="56"/>
        <v>85745.761807859264</v>
      </c>
      <c r="AI507" s="107">
        <f t="shared" si="58"/>
        <v>178715.0666575366</v>
      </c>
      <c r="AJ507" s="108">
        <f t="shared" si="59"/>
        <v>148545.74123743249</v>
      </c>
      <c r="AK507" s="109">
        <f t="shared" si="57"/>
        <v>0.15587795376777652</v>
      </c>
      <c r="AL507" s="110">
        <f t="shared" si="63"/>
        <v>0.93679277522367765</v>
      </c>
    </row>
    <row r="508" spans="1:38" x14ac:dyDescent="0.2">
      <c r="A508" s="102"/>
      <c r="B508" s="106">
        <f>+[3]data1cf!A508</f>
        <v>-218311.18606342163</v>
      </c>
      <c r="C508" s="106">
        <f>+[3]data1cf!B508</f>
        <v>10737.21892907747</v>
      </c>
      <c r="D508" s="106">
        <f>+[3]data1cf!C508</f>
        <v>55515.214076651726</v>
      </c>
      <c r="E508" s="106">
        <f>+[3]data1cf!D508</f>
        <v>52768.175523981277</v>
      </c>
      <c r="F508" s="106">
        <f>+[3]data1cf!E508</f>
        <v>38311.049902109924</v>
      </c>
      <c r="G508" s="106">
        <f>+[3]data1cf!F508</f>
        <v>36081.565301891576</v>
      </c>
      <c r="H508" s="106">
        <f>+[3]data1cf!G508</f>
        <v>33243.771515822154</v>
      </c>
      <c r="I508" s="106">
        <f>+[3]data1cf!H508</f>
        <v>30893.613159052125</v>
      </c>
      <c r="J508" s="106">
        <f>+[3]data1cf!I508</f>
        <v>30168.690881923583</v>
      </c>
      <c r="K508" s="106">
        <f>+[3]data1cf!J508</f>
        <v>29030.310970821767</v>
      </c>
      <c r="L508" s="106">
        <f>+[3]data1cf!K508</f>
        <v>27998.912000456126</v>
      </c>
      <c r="M508" s="106">
        <f>+[3]data1cf!L508</f>
        <v>27116.646205458332</v>
      </c>
      <c r="N508" s="106">
        <f>+[3]data1cf!M508</f>
        <v>26321.013020917992</v>
      </c>
      <c r="O508" s="106">
        <f>+[3]data1cf!N508</f>
        <v>25194.576053983968</v>
      </c>
      <c r="P508" s="106">
        <f>+[3]data1cf!O508</f>
        <v>34082.877618981067</v>
      </c>
      <c r="Q508" s="106">
        <f>+[3]data1cf!P508</f>
        <v>43286.570484510121</v>
      </c>
      <c r="R508" s="106">
        <f>+[3]data1cf!Q508</f>
        <v>30447.812576798904</v>
      </c>
      <c r="S508" s="106">
        <f>+[3]data1cf!R508</f>
        <v>17196.282841785724</v>
      </c>
      <c r="T508" s="106">
        <f>+[3]data1cf!S508</f>
        <v>16688.342444153852</v>
      </c>
      <c r="U508" s="106">
        <f>+[3]data1cf!T508</f>
        <v>16177.81821977353</v>
      </c>
      <c r="V508" s="106">
        <f>+[3]data1cf!U508</f>
        <v>15888.105887586906</v>
      </c>
      <c r="W508" s="106">
        <f>+[3]data1cf!V508</f>
        <v>15148.705906113748</v>
      </c>
      <c r="X508" s="106">
        <f>+[3]data1cf!W508</f>
        <v>14629.955741133821</v>
      </c>
      <c r="Y508" s="106">
        <f>+[3]data1cf!X508</f>
        <v>14108.297456385051</v>
      </c>
      <c r="Z508" s="106">
        <f>+[3]data1cf!Y508</f>
        <v>13805.546959627176</v>
      </c>
      <c r="AA508" s="106">
        <f>+[3]data1cf!Z508</f>
        <v>13055.904935900893</v>
      </c>
      <c r="AB508" s="106">
        <f>+[3]data1cf!AA508</f>
        <v>12524.988282536746</v>
      </c>
      <c r="AC508" s="106">
        <f>+[3]data1cf!AB508</f>
        <v>11990.798514752227</v>
      </c>
      <c r="AD508" s="106">
        <f>+[3]data1cf!AC508</f>
        <v>11675.083971374337</v>
      </c>
      <c r="AE508" s="106">
        <f>+[3]data1cf!AD508</f>
        <v>10912.203916388586</v>
      </c>
      <c r="AF508" s="106">
        <f>+[3]data1cf!AE508</f>
        <v>-5556.2948441751105</v>
      </c>
      <c r="AG508" s="106"/>
      <c r="AH508" s="107">
        <f t="shared" si="56"/>
        <v>70926.129223667172</v>
      </c>
      <c r="AI508" s="107">
        <f t="shared" si="58"/>
        <v>160100.38855597007</v>
      </c>
      <c r="AJ508" s="108">
        <f t="shared" si="59"/>
        <v>130780.92793293203</v>
      </c>
      <c r="AK508" s="109">
        <f t="shared" si="57"/>
        <v>0.14623191952705386</v>
      </c>
      <c r="AL508" s="110">
        <f t="shared" si="63"/>
        <v>0.91572923045093768</v>
      </c>
    </row>
    <row r="509" spans="1:38" x14ac:dyDescent="0.2">
      <c r="A509" s="102"/>
      <c r="B509" s="106">
        <f>+[3]data1cf!A509</f>
        <v>-186390.42755666422</v>
      </c>
      <c r="C509" s="106">
        <f>+[3]data1cf!B509</f>
        <v>24660.604261498258</v>
      </c>
      <c r="D509" s="106">
        <f>+[3]data1cf!C509</f>
        <v>62990.824375856566</v>
      </c>
      <c r="E509" s="106">
        <f>+[3]data1cf!D509</f>
        <v>61189.054588326966</v>
      </c>
      <c r="F509" s="106">
        <f>+[3]data1cf!E509</f>
        <v>45830.028543439184</v>
      </c>
      <c r="G509" s="106">
        <f>+[3]data1cf!F509</f>
        <v>43543.944112805999</v>
      </c>
      <c r="H509" s="106">
        <f>+[3]data1cf!G509</f>
        <v>40802.158786074637</v>
      </c>
      <c r="I509" s="106">
        <f>+[3]data1cf!H509</f>
        <v>38488.961879571638</v>
      </c>
      <c r="J509" s="106">
        <f>+[3]data1cf!I509</f>
        <v>37601.5436287263</v>
      </c>
      <c r="K509" s="106">
        <f>+[3]data1cf!J509</f>
        <v>36289.499459471932</v>
      </c>
      <c r="L509" s="106">
        <f>+[3]data1cf!K509</f>
        <v>35107.39705200537</v>
      </c>
      <c r="M509" s="106">
        <f>+[3]data1cf!L509</f>
        <v>34054.124011745706</v>
      </c>
      <c r="N509" s="106">
        <f>+[3]data1cf!M509</f>
        <v>33110.754016020102</v>
      </c>
      <c r="O509" s="106">
        <f>+[3]data1cf!N509</f>
        <v>31819.089400943776</v>
      </c>
      <c r="P509" s="106">
        <f>+[3]data1cf!O509</f>
        <v>39113.892504292751</v>
      </c>
      <c r="Q509" s="106">
        <f>+[3]data1cf!P509</f>
        <v>46775.0746256278</v>
      </c>
      <c r="R509" s="106">
        <f>+[3]data1cf!Q509</f>
        <v>35745.84249514054</v>
      </c>
      <c r="S509" s="106">
        <f>+[3]data1cf!R509</f>
        <v>24302.579755110113</v>
      </c>
      <c r="T509" s="106">
        <f>+[3]data1cf!S509</f>
        <v>23773.718810625985</v>
      </c>
      <c r="U509" s="106">
        <f>+[3]data1cf!T509</f>
        <v>23244.962639860823</v>
      </c>
      <c r="V509" s="106">
        <f>+[3]data1cf!U509</f>
        <v>22938.638996561</v>
      </c>
      <c r="W509" s="106">
        <f>+[3]data1cf!V509</f>
        <v>22187.777286629796</v>
      </c>
      <c r="X509" s="106">
        <f>+[3]data1cf!W509</f>
        <v>21659.354676304996</v>
      </c>
      <c r="Y509" s="106">
        <f>+[3]data1cf!X509</f>
        <v>21131.049989723957</v>
      </c>
      <c r="Z509" s="106">
        <f>+[3]data1cf!Y509</f>
        <v>20823.672833907338</v>
      </c>
      <c r="AA509" s="106">
        <f>+[3]data1cf!Z509</f>
        <v>20074.80864477349</v>
      </c>
      <c r="AB509" s="106">
        <f>+[3]data1cf!AA509</f>
        <v>19546.879383406791</v>
      </c>
      <c r="AC509" s="106">
        <f>+[3]data1cf!AB509</f>
        <v>19019.082846252502</v>
      </c>
      <c r="AD509" s="106">
        <f>+[3]data1cf!AC509</f>
        <v>18712.217241738035</v>
      </c>
      <c r="AE509" s="106">
        <f>+[3]data1cf!AD509</f>
        <v>17963.903990938517</v>
      </c>
      <c r="AF509" s="106">
        <f>+[3]data1cf!AE509</f>
        <v>3840.9810880576515</v>
      </c>
      <c r="AG509" s="106"/>
      <c r="AH509" s="107">
        <f t="shared" si="56"/>
        <v>176454.69413769958</v>
      </c>
      <c r="AI509" s="107">
        <f t="shared" si="58"/>
        <v>286952.37523261167</v>
      </c>
      <c r="AJ509" s="108">
        <f t="shared" si="59"/>
        <v>252950.38112803706</v>
      </c>
      <c r="AK509" s="109">
        <f t="shared" si="57"/>
        <v>0.22847302556037907</v>
      </c>
      <c r="AL509" s="110">
        <f t="shared" si="63"/>
        <v>0.98812972003235311</v>
      </c>
    </row>
    <row r="510" spans="1:38" x14ac:dyDescent="0.2">
      <c r="A510" s="102"/>
      <c r="B510" s="106">
        <f>+[3]data1cf!A510</f>
        <v>-184754.93010079628</v>
      </c>
      <c r="C510" s="106">
        <f>+[3]data1cf!B510</f>
        <v>25355.656010235616</v>
      </c>
      <c r="D510" s="106">
        <f>+[3]data1cf!C510</f>
        <v>56827.03699758579</v>
      </c>
      <c r="E510" s="106">
        <f>+[3]data1cf!D510</f>
        <v>55471.109218079888</v>
      </c>
      <c r="F510" s="106">
        <f>+[3]data1cf!E510</f>
        <v>42385.14798714433</v>
      </c>
      <c r="G510" s="106">
        <f>+[3]data1cf!F510</f>
        <v>40223.17221933775</v>
      </c>
      <c r="H510" s="106">
        <f>+[3]data1cf!G510</f>
        <v>37594.652958594932</v>
      </c>
      <c r="I510" s="106">
        <f>+[3]data1cf!H510</f>
        <v>35387.533952829108</v>
      </c>
      <c r="J510" s="106">
        <f>+[3]data1cf!I510</f>
        <v>34586.127675823343</v>
      </c>
      <c r="K510" s="106">
        <f>+[3]data1cf!J510</f>
        <v>33377.607304342717</v>
      </c>
      <c r="L510" s="106">
        <f>+[3]data1cf!K510</f>
        <v>32290.214627964648</v>
      </c>
      <c r="M510" s="106">
        <f>+[3]data1cf!L510</f>
        <v>31330.100773092163</v>
      </c>
      <c r="N510" s="106">
        <f>+[3]data1cf!M510</f>
        <v>30472.174755285632</v>
      </c>
      <c r="O510" s="106">
        <f>+[3]data1cf!N510</f>
        <v>29280.829408856196</v>
      </c>
      <c r="P510" s="106">
        <f>+[3]data1cf!O510</f>
        <v>36593.826284141804</v>
      </c>
      <c r="Q510" s="106">
        <f>+[3]data1cf!P510</f>
        <v>44242.826111293049</v>
      </c>
      <c r="R510" s="106">
        <f>+[3]data1cf!Q510</f>
        <v>33332.813152976989</v>
      </c>
      <c r="S510" s="106">
        <f>+[3]data1cf!R510</f>
        <v>22022.634405333491</v>
      </c>
      <c r="T510" s="106">
        <f>+[3]data1cf!S510</f>
        <v>21525.040067530936</v>
      </c>
      <c r="U510" s="106">
        <f>+[3]data1cf!T510</f>
        <v>21026.903217746956</v>
      </c>
      <c r="V510" s="106">
        <f>+[3]data1cf!U510</f>
        <v>20743.488660704752</v>
      </c>
      <c r="W510" s="106">
        <f>+[3]data1cf!V510</f>
        <v>20028.936392535747</v>
      </c>
      <c r="X510" s="106">
        <f>+[3]data1cf!W510</f>
        <v>19529.072386959444</v>
      </c>
      <c r="Y510" s="106">
        <f>+[3]data1cf!X510</f>
        <v>19028.597779368451</v>
      </c>
      <c r="Z510" s="106">
        <f>+[3]data1cf!Y510</f>
        <v>18741.572848743992</v>
      </c>
      <c r="AA510" s="106">
        <f>+[3]data1cf!Z510</f>
        <v>18025.742936358554</v>
      </c>
      <c r="AB510" s="106">
        <f>+[3]data1cf!AA510</f>
        <v>17523.324399707104</v>
      </c>
      <c r="AC510" s="106">
        <f>+[3]data1cf!AB510</f>
        <v>17020.218625108664</v>
      </c>
      <c r="AD510" s="106">
        <f>+[3]data1cf!AC510</f>
        <v>16730.746326010845</v>
      </c>
      <c r="AE510" s="106">
        <f>+[3]data1cf!AD510</f>
        <v>16011.862275002928</v>
      </c>
      <c r="AF510" s="106">
        <f>+[3]data1cf!AE510</f>
        <v>2030.3148934555174</v>
      </c>
      <c r="AG510" s="106"/>
      <c r="AH510" s="107">
        <f t="shared" si="56"/>
        <v>150058.38956148495</v>
      </c>
      <c r="AI510" s="107">
        <f t="shared" si="58"/>
        <v>251829.51077653072</v>
      </c>
      <c r="AJ510" s="108">
        <f t="shared" si="59"/>
        <v>220202.01232350679</v>
      </c>
      <c r="AK510" s="109">
        <f t="shared" si="57"/>
        <v>0.2117334067821503</v>
      </c>
      <c r="AL510" s="110">
        <f t="shared" si="63"/>
        <v>0.97957574484876087</v>
      </c>
    </row>
    <row r="511" spans="1:38" x14ac:dyDescent="0.2">
      <c r="A511" s="102"/>
      <c r="B511" s="106">
        <f>+[3]data1cf!A511</f>
        <v>-184542.7489605874</v>
      </c>
      <c r="C511" s="106">
        <f>+[3]data1cf!B511</f>
        <v>27360.419438944708</v>
      </c>
      <c r="D511" s="106">
        <f>+[3]data1cf!C511</f>
        <v>62437.43450814682</v>
      </c>
      <c r="E511" s="106">
        <f>+[3]data1cf!D511</f>
        <v>59136.979019062041</v>
      </c>
      <c r="F511" s="106">
        <f>+[3]data1cf!E511</f>
        <v>45562.294750229281</v>
      </c>
      <c r="G511" s="106">
        <f>+[3]data1cf!F511</f>
        <v>43296.244502584028</v>
      </c>
      <c r="H511" s="106">
        <f>+[3]data1cf!G511</f>
        <v>40579.90178455734</v>
      </c>
      <c r="I511" s="106">
        <f>+[3]data1cf!H511</f>
        <v>38287.965633069514</v>
      </c>
      <c r="J511" s="106">
        <f>+[3]data1cf!I511</f>
        <v>37408.455721317325</v>
      </c>
      <c r="K511" s="106">
        <f>+[3]data1cf!J511</f>
        <v>36106.992466356009</v>
      </c>
      <c r="L511" s="106">
        <f>+[3]data1cf!K511</f>
        <v>34934.966428859567</v>
      </c>
      <c r="M511" s="106">
        <f>+[3]data1cf!L511</f>
        <v>33890.500858057887</v>
      </c>
      <c r="N511" s="106">
        <f>+[3]data1cf!M511</f>
        <v>32955.650475165581</v>
      </c>
      <c r="O511" s="106">
        <f>+[3]data1cf!N511</f>
        <v>31674.387639703615</v>
      </c>
      <c r="P511" s="106">
        <f>+[3]data1cf!O511</f>
        <v>38895.27754516984</v>
      </c>
      <c r="Q511" s="106">
        <f>+[3]data1cf!P511</f>
        <v>46479.443306125118</v>
      </c>
      <c r="R511" s="106">
        <f>+[3]data1cf!Q511</f>
        <v>35559.817230390574</v>
      </c>
      <c r="S511" s="106">
        <f>+[3]data1cf!R511</f>
        <v>24228.644182026292</v>
      </c>
      <c r="T511" s="106">
        <f>+[3]data1cf!S511</f>
        <v>23704.507492475197</v>
      </c>
      <c r="U511" s="106">
        <f>+[3]data1cf!T511</f>
        <v>23180.487120490463</v>
      </c>
      <c r="V511" s="106">
        <f>+[3]data1cf!U511</f>
        <v>22877.562755697276</v>
      </c>
      <c r="W511" s="106">
        <f>+[3]data1cf!V511</f>
        <v>22132.80939201462</v>
      </c>
      <c r="X511" s="106">
        <f>+[3]data1cf!W511</f>
        <v>21609.159331775452</v>
      </c>
      <c r="Y511" s="106">
        <f>+[3]data1cf!X511</f>
        <v>21085.640187982171</v>
      </c>
      <c r="Z511" s="106">
        <f>+[3]data1cf!Y511</f>
        <v>20781.774053042587</v>
      </c>
      <c r="AA511" s="106">
        <f>+[3]data1cf!Z511</f>
        <v>20039.010477531723</v>
      </c>
      <c r="AB511" s="106">
        <f>+[3]data1cf!AA511</f>
        <v>19515.908122870445</v>
      </c>
      <c r="AC511" s="106">
        <f>+[3]data1cf!AB511</f>
        <v>18992.953115822413</v>
      </c>
      <c r="AD511" s="106">
        <f>+[3]data1cf!AC511</f>
        <v>18689.708763863222</v>
      </c>
      <c r="AE511" s="106">
        <f>+[3]data1cf!AD511</f>
        <v>17947.502958892554</v>
      </c>
      <c r="AF511" s="106">
        <f>+[3]data1cf!AE511</f>
        <v>3964.240109489936</v>
      </c>
      <c r="AG511" s="106"/>
      <c r="AH511" s="107">
        <f t="shared" si="56"/>
        <v>177569.12641567903</v>
      </c>
      <c r="AI511" s="107">
        <f t="shared" si="58"/>
        <v>287450.03191758087</v>
      </c>
      <c r="AJ511" s="108">
        <f t="shared" si="59"/>
        <v>253673.31502155992</v>
      </c>
      <c r="AK511" s="109">
        <f t="shared" si="57"/>
        <v>0.23135526776313783</v>
      </c>
      <c r="AL511" s="110">
        <f t="shared" si="63"/>
        <v>0.98822064441310065</v>
      </c>
    </row>
    <row r="512" spans="1:38" x14ac:dyDescent="0.2">
      <c r="A512" s="102"/>
      <c r="B512" s="106">
        <f>+[3]data1cf!A512</f>
        <v>-207144.46792982944</v>
      </c>
      <c r="C512" s="106">
        <f>+[3]data1cf!B512</f>
        <v>16430.737247106124</v>
      </c>
      <c r="D512" s="106">
        <f>+[3]data1cf!C512</f>
        <v>59005.048909848047</v>
      </c>
      <c r="E512" s="106">
        <f>+[3]data1cf!D512</f>
        <v>54207.752162110599</v>
      </c>
      <c r="F512" s="106">
        <f>+[3]data1cf!E512</f>
        <v>41405.591636371784</v>
      </c>
      <c r="G512" s="106">
        <f>+[3]data1cf!F512</f>
        <v>39140.913657990284</v>
      </c>
      <c r="H512" s="106">
        <f>+[3]data1cf!G512</f>
        <v>36323.574642362437</v>
      </c>
      <c r="I512" s="106">
        <f>+[3]data1cf!H512</f>
        <v>33973.719392818253</v>
      </c>
      <c r="J512" s="106">
        <f>+[3]data1cf!I512</f>
        <v>33180.518168768962</v>
      </c>
      <c r="K512" s="106">
        <f>+[3]data1cf!J512</f>
        <v>31967.760590308681</v>
      </c>
      <c r="L512" s="106">
        <f>+[3]data1cf!K512</f>
        <v>30871.227083782098</v>
      </c>
      <c r="M512" s="106">
        <f>+[3]data1cf!L512</f>
        <v>29916.785790637441</v>
      </c>
      <c r="N512" s="106">
        <f>+[3]data1cf!M512</f>
        <v>29058.19729226581</v>
      </c>
      <c r="O512" s="106">
        <f>+[3]data1cf!N512</f>
        <v>27860.774779212748</v>
      </c>
      <c r="P512" s="106">
        <f>+[3]data1cf!O512</f>
        <v>36179.52851296567</v>
      </c>
      <c r="Q512" s="106">
        <f>+[3]data1cf!P512</f>
        <v>44835.508546963028</v>
      </c>
      <c r="R512" s="106">
        <f>+[3]data1cf!Q512</f>
        <v>32626.557701768143</v>
      </c>
      <c r="S512" s="106">
        <f>+[3]data1cf!R512</f>
        <v>20002.706459994748</v>
      </c>
      <c r="T512" s="106">
        <f>+[3]data1cf!S512</f>
        <v>19483.52812458753</v>
      </c>
      <c r="U512" s="106">
        <f>+[3]data1cf!T512</f>
        <v>18962.801651061811</v>
      </c>
      <c r="V512" s="106">
        <f>+[3]data1cf!U512</f>
        <v>18664.398544235941</v>
      </c>
      <c r="W512" s="106">
        <f>+[3]data1cf!V512</f>
        <v>17916.517119756245</v>
      </c>
      <c r="X512" s="106">
        <f>+[3]data1cf!W512</f>
        <v>17390.861951916573</v>
      </c>
      <c r="Y512" s="106">
        <f>+[3]data1cf!X512</f>
        <v>16863.464340985483</v>
      </c>
      <c r="Z512" s="106">
        <f>+[3]data1cf!Y512</f>
        <v>16556.599924923037</v>
      </c>
      <c r="AA512" s="106">
        <f>+[3]data1cf!Z512</f>
        <v>15803.231128478968</v>
      </c>
      <c r="AB512" s="106">
        <f>+[3]data1cf!AA512</f>
        <v>15270.286228675766</v>
      </c>
      <c r="AC512" s="106">
        <f>+[3]data1cf!AB512</f>
        <v>14735.380193822191</v>
      </c>
      <c r="AD512" s="106">
        <f>+[3]data1cf!AC512</f>
        <v>14420.708145806479</v>
      </c>
      <c r="AE512" s="106">
        <f>+[3]data1cf!AD512</f>
        <v>13659.447617736154</v>
      </c>
      <c r="AF512" s="106">
        <f>+[3]data1cf!AE512</f>
        <v>-1991.0762895564476</v>
      </c>
      <c r="AG512" s="106"/>
      <c r="AH512" s="107">
        <f t="shared" si="56"/>
        <v>110819.12987692865</v>
      </c>
      <c r="AI512" s="107">
        <f t="shared" si="58"/>
        <v>208455.95439049177</v>
      </c>
      <c r="AJ512" s="108">
        <f t="shared" si="59"/>
        <v>177238.7840086229</v>
      </c>
      <c r="AK512" s="109">
        <f t="shared" si="57"/>
        <v>0.17437401413917542</v>
      </c>
      <c r="AL512" s="110">
        <f t="shared" si="63"/>
        <v>0.96007948064161697</v>
      </c>
    </row>
    <row r="513" spans="1:38" x14ac:dyDescent="0.2">
      <c r="A513" s="102"/>
      <c r="B513" s="106">
        <f>+[3]data1cf!A513</f>
        <v>-167019.65531702561</v>
      </c>
      <c r="C513" s="106">
        <f>+[3]data1cf!B513</f>
        <v>34226.410349402955</v>
      </c>
      <c r="D513" s="106">
        <f>+[3]data1cf!C513</f>
        <v>69920.316385661616</v>
      </c>
      <c r="E513" s="106">
        <f>+[3]data1cf!D513</f>
        <v>66884.135538409057</v>
      </c>
      <c r="F513" s="106">
        <f>+[3]data1cf!E513</f>
        <v>51974.617832751755</v>
      </c>
      <c r="G513" s="106">
        <f>+[3]data1cf!F513</f>
        <v>49601.733963153267</v>
      </c>
      <c r="H513" s="106">
        <f>+[3]data1cf!G513</f>
        <v>46873.464866100418</v>
      </c>
      <c r="I513" s="106">
        <f>+[3]data1cf!H513</f>
        <v>44539.671316910753</v>
      </c>
      <c r="J513" s="106">
        <f>+[3]data1cf!I513</f>
        <v>43514.684246948251</v>
      </c>
      <c r="K513" s="106">
        <f>+[3]data1cf!J513</f>
        <v>42050.825496625534</v>
      </c>
      <c r="L513" s="106">
        <f>+[3]data1cf!K513</f>
        <v>40734.967943408585</v>
      </c>
      <c r="M513" s="106">
        <f>+[3]data1cf!L513</f>
        <v>39535.82933503158</v>
      </c>
      <c r="N513" s="106">
        <f>+[3]data1cf!M513</f>
        <v>38464.393832720772</v>
      </c>
      <c r="O513" s="106">
        <f>+[3]data1cf!N513</f>
        <v>37027.536236355547</v>
      </c>
      <c r="P513" s="106">
        <f>+[3]data1cf!O513</f>
        <v>43314.110131401641</v>
      </c>
      <c r="Q513" s="106">
        <f>+[3]data1cf!P513</f>
        <v>50011.628088322679</v>
      </c>
      <c r="R513" s="106">
        <f>+[3]data1cf!Q513</f>
        <v>40069.540864369017</v>
      </c>
      <c r="S513" s="106">
        <f>+[3]data1cf!R513</f>
        <v>29706.906578161259</v>
      </c>
      <c r="T513" s="106">
        <f>+[3]data1cf!S513</f>
        <v>29151.994965353835</v>
      </c>
      <c r="U513" s="106">
        <f>+[3]data1cf!T513</f>
        <v>28599.143882905846</v>
      </c>
      <c r="V513" s="106">
        <f>+[3]data1cf!U513</f>
        <v>28272.927283189529</v>
      </c>
      <c r="W513" s="106">
        <f>+[3]data1cf!V513</f>
        <v>27499.872427208531</v>
      </c>
      <c r="X513" s="106">
        <f>+[3]data1cf!W513</f>
        <v>26953.581304847001</v>
      </c>
      <c r="Y513" s="106">
        <f>+[3]data1cf!X513</f>
        <v>26409.609327558283</v>
      </c>
      <c r="Z513" s="106">
        <f>+[3]data1cf!Y513</f>
        <v>26090.921505990613</v>
      </c>
      <c r="AA513" s="106">
        <f>+[3]data1cf!Z513</f>
        <v>25328.903192838363</v>
      </c>
      <c r="AB513" s="106">
        <f>+[3]data1cf!AA513</f>
        <v>24792.31450842019</v>
      </c>
      <c r="AC513" s="106">
        <f>+[3]data1cf!AB513</f>
        <v>24258.336042213108</v>
      </c>
      <c r="AD513" s="106">
        <f>+[3]data1cf!AC513</f>
        <v>23949.844418686655</v>
      </c>
      <c r="AE513" s="106">
        <f>+[3]data1cf!AD513</f>
        <v>23198.525339813787</v>
      </c>
      <c r="AF513" s="106">
        <f>+[3]data1cf!AE513</f>
        <v>10490.236071583233</v>
      </c>
      <c r="AG513" s="106"/>
      <c r="AH513" s="107">
        <f t="shared" si="56"/>
        <v>252911.02845689747</v>
      </c>
      <c r="AI513" s="107">
        <f t="shared" si="58"/>
        <v>380229.3700183878</v>
      </c>
      <c r="AJ513" s="108">
        <f t="shared" si="59"/>
        <v>342359.47365000413</v>
      </c>
      <c r="AK513" s="109">
        <f t="shared" si="57"/>
        <v>0.30139775872230545</v>
      </c>
      <c r="AL513" s="110">
        <f t="shared" si="63"/>
        <v>0.99719105311727574</v>
      </c>
    </row>
    <row r="514" spans="1:38" x14ac:dyDescent="0.2">
      <c r="A514" s="102"/>
      <c r="B514" s="106">
        <f>+[3]data1cf!A514</f>
        <v>-212448.1182151605</v>
      </c>
      <c r="C514" s="106">
        <f>+[3]data1cf!B514</f>
        <v>12184.910973995648</v>
      </c>
      <c r="D514" s="106">
        <f>+[3]data1cf!C514</f>
        <v>54317.801026714951</v>
      </c>
      <c r="E514" s="106">
        <f>+[3]data1cf!D514</f>
        <v>56029.309354092868</v>
      </c>
      <c r="F514" s="106">
        <f>+[3]data1cf!E514</f>
        <v>38665.591138542892</v>
      </c>
      <c r="G514" s="106">
        <f>+[3]data1cf!F514</f>
        <v>36459.750134210204</v>
      </c>
      <c r="H514" s="106">
        <f>+[3]data1cf!G514</f>
        <v>33668.628863233331</v>
      </c>
      <c r="I514" s="106">
        <f>+[3]data1cf!H514</f>
        <v>31353.181841460377</v>
      </c>
      <c r="J514" s="106">
        <f>+[3]data1cf!I514</f>
        <v>30623.696455595724</v>
      </c>
      <c r="K514" s="106">
        <f>+[3]data1cf!J514</f>
        <v>29483.548802019825</v>
      </c>
      <c r="L514" s="106">
        <f>+[3]data1cf!K514</f>
        <v>28451.921880347036</v>
      </c>
      <c r="M514" s="106">
        <f>+[3]data1cf!L514</f>
        <v>27565.562063838886</v>
      </c>
      <c r="N514" s="106">
        <f>+[3]data1cf!M514</f>
        <v>26767.721771306751</v>
      </c>
      <c r="O514" s="106">
        <f>+[3]data1cf!N514</f>
        <v>25640.09196561882</v>
      </c>
      <c r="P514" s="106">
        <f>+[3]data1cf!O514</f>
        <v>34262.464323876426</v>
      </c>
      <c r="Q514" s="106">
        <f>+[3]data1cf!P514</f>
        <v>43200.751937168978</v>
      </c>
      <c r="R514" s="106">
        <f>+[3]data1cf!Q514</f>
        <v>30701.463832652065</v>
      </c>
      <c r="S514" s="106">
        <f>+[3]data1cf!R514</f>
        <v>17792.905892122857</v>
      </c>
      <c r="T514" s="106">
        <f>+[3]data1cf!S514</f>
        <v>17289.789945833458</v>
      </c>
      <c r="U514" s="106">
        <f>+[3]data1cf!T514</f>
        <v>16784.373604823122</v>
      </c>
      <c r="V514" s="106">
        <f>+[3]data1cf!U514</f>
        <v>16497.978151293326</v>
      </c>
      <c r="W514" s="106">
        <f>+[3]data1cf!V514</f>
        <v>15766.361620917727</v>
      </c>
      <c r="X514" s="106">
        <f>+[3]data1cf!W514</f>
        <v>15253.621681162964</v>
      </c>
      <c r="Y514" s="106">
        <f>+[3]data1cf!X514</f>
        <v>14738.292626883223</v>
      </c>
      <c r="Z514" s="106">
        <f>+[3]data1cf!Y514</f>
        <v>14440.210462226776</v>
      </c>
      <c r="AA514" s="106">
        <f>+[3]data1cf!Z514</f>
        <v>13699.554150802876</v>
      </c>
      <c r="AB514" s="106">
        <f>+[3]data1cf!AA514</f>
        <v>13175.982321615404</v>
      </c>
      <c r="AC514" s="106">
        <f>+[3]data1cf!AB514</f>
        <v>12649.49642122001</v>
      </c>
      <c r="AD514" s="106">
        <f>+[3]data1cf!AC514</f>
        <v>12339.94728467847</v>
      </c>
      <c r="AE514" s="106">
        <f>+[3]data1cf!AD514</f>
        <v>11587.430095596301</v>
      </c>
      <c r="AF514" s="106">
        <f>+[3]data1cf!AE514</f>
        <v>-4444.5622988571449</v>
      </c>
      <c r="AG514" s="106"/>
      <c r="AH514" s="107">
        <f t="shared" ref="AH514:AH577" si="64">XNPV(0.1,B514:AF514,$B$1:$AF$1)</f>
        <v>82632.778275437537</v>
      </c>
      <c r="AI514" s="107">
        <f t="shared" si="58"/>
        <v>173324.92667012048</v>
      </c>
      <c r="AJ514" s="108">
        <f t="shared" si="59"/>
        <v>143774.20599846367</v>
      </c>
      <c r="AK514" s="109">
        <f t="shared" ref="AK514:AK577" si="65">XIRR(B514:AF514,$B$1:$AF$1)</f>
        <v>0.15502476096153264</v>
      </c>
      <c r="AL514" s="110">
        <f t="shared" si="63"/>
        <v>0.93130324453841806</v>
      </c>
    </row>
    <row r="515" spans="1:38" x14ac:dyDescent="0.2">
      <c r="A515" s="102"/>
      <c r="B515" s="106">
        <f>+[3]data1cf!A515</f>
        <v>-177748.32219338289</v>
      </c>
      <c r="C515" s="106">
        <f>+[3]data1cf!B515</f>
        <v>31831.426257750645</v>
      </c>
      <c r="D515" s="106">
        <f>+[3]data1cf!C515</f>
        <v>67171.621569794966</v>
      </c>
      <c r="E515" s="106">
        <f>+[3]data1cf!D515</f>
        <v>64897.431380032838</v>
      </c>
      <c r="F515" s="106">
        <f>+[3]data1cf!E515</f>
        <v>49987.631588351142</v>
      </c>
      <c r="G515" s="106">
        <f>+[3]data1cf!F515</f>
        <v>47615.858953786505</v>
      </c>
      <c r="H515" s="106">
        <f>+[3]data1cf!G515</f>
        <v>44840.040839399662</v>
      </c>
      <c r="I515" s="106">
        <f>+[3]data1cf!H515</f>
        <v>42479.131244275239</v>
      </c>
      <c r="J515" s="106">
        <f>+[3]data1cf!I515</f>
        <v>41495.455053102749</v>
      </c>
      <c r="K515" s="106">
        <f>+[3]data1cf!J515</f>
        <v>40074.110467214894</v>
      </c>
      <c r="L515" s="106">
        <f>+[3]data1cf!K515</f>
        <v>38794.458842953056</v>
      </c>
      <c r="M515" s="106">
        <f>+[3]data1cf!L515</f>
        <v>37638.422298950056</v>
      </c>
      <c r="N515" s="106">
        <f>+[3]data1cf!M515</f>
        <v>36603.523827707322</v>
      </c>
      <c r="O515" s="106">
        <f>+[3]data1cf!N515</f>
        <v>35206.857724467598</v>
      </c>
      <c r="P515" s="106">
        <f>+[3]data1cf!O515</f>
        <v>42014.931119642155</v>
      </c>
      <c r="Q515" s="106">
        <f>+[3]data1cf!P515</f>
        <v>49221.463841754798</v>
      </c>
      <c r="R515" s="106">
        <f>+[3]data1cf!Q515</f>
        <v>38667.451172581743</v>
      </c>
      <c r="S515" s="106">
        <f>+[3]data1cf!R515</f>
        <v>27691.350057372692</v>
      </c>
      <c r="T515" s="106">
        <f>+[3]data1cf!S515</f>
        <v>27138.909177480928</v>
      </c>
      <c r="U515" s="106">
        <f>+[3]data1cf!T515</f>
        <v>26587.735895742851</v>
      </c>
      <c r="V515" s="106">
        <f>+[3]data1cf!U515</f>
        <v>26263.751488317328</v>
      </c>
      <c r="W515" s="106">
        <f>+[3]data1cf!V515</f>
        <v>25489.345379344195</v>
      </c>
      <c r="X515" s="106">
        <f>+[3]data1cf!W515</f>
        <v>24942.207657313011</v>
      </c>
      <c r="Y515" s="106">
        <f>+[3]data1cf!X515</f>
        <v>24396.496628171277</v>
      </c>
      <c r="Z515" s="106">
        <f>+[3]data1cf!Y515</f>
        <v>24076.460116055503</v>
      </c>
      <c r="AA515" s="106">
        <f>+[3]data1cf!Z515</f>
        <v>23309.527135726392</v>
      </c>
      <c r="AB515" s="106">
        <f>+[3]data1cf!AA515</f>
        <v>22768.358164588099</v>
      </c>
      <c r="AC515" s="106">
        <f>+[3]data1cf!AB515</f>
        <v>22228.794948866038</v>
      </c>
      <c r="AD515" s="106">
        <f>+[3]data1cf!AC515</f>
        <v>21914.940116499754</v>
      </c>
      <c r="AE515" s="106">
        <f>+[3]data1cf!AD515</f>
        <v>21154.679919500319</v>
      </c>
      <c r="AF515" s="106">
        <f>+[3]data1cf!AE515</f>
        <v>7655.0458013724419</v>
      </c>
      <c r="AG515" s="106"/>
      <c r="AH515" s="107">
        <f t="shared" si="64"/>
        <v>223026.70609137311</v>
      </c>
      <c r="AI515" s="107">
        <f t="shared" ref="AI515:AI578" si="66">SUMPRODUCT(B515:AA515,$B$1010:$AA$1010)</f>
        <v>344567.68096964288</v>
      </c>
      <c r="AJ515" s="108">
        <f t="shared" ref="AJ515:AJ578" si="67">SUMPRODUCT(B515:AF515,$B$1012:$AF$1012)</f>
        <v>307902.45957793418</v>
      </c>
      <c r="AK515" s="109">
        <f t="shared" si="65"/>
        <v>0.26869824528694153</v>
      </c>
      <c r="AL515" s="110">
        <f t="shared" ref="AL515:AL530" si="68">1-EXP(-(1/0.25)*(AI515/ABS($AI$1010)))</f>
        <v>0.9951264607145206</v>
      </c>
    </row>
    <row r="516" spans="1:38" x14ac:dyDescent="0.2">
      <c r="A516" s="102"/>
      <c r="B516" s="106">
        <f>+[3]data1cf!A516</f>
        <v>-183345.58203577774</v>
      </c>
      <c r="C516" s="106">
        <f>+[3]data1cf!B516</f>
        <v>24217.528773605503</v>
      </c>
      <c r="D516" s="106">
        <f>+[3]data1cf!C516</f>
        <v>61660.085858362916</v>
      </c>
      <c r="E516" s="106">
        <f>+[3]data1cf!D516</f>
        <v>59966.720888325392</v>
      </c>
      <c r="F516" s="106">
        <f>+[3]data1cf!E516</f>
        <v>46475.670353049121</v>
      </c>
      <c r="G516" s="106">
        <f>+[3]data1cf!F516</f>
        <v>44186.560482290515</v>
      </c>
      <c r="H516" s="106">
        <f>+[3]data1cf!G516</f>
        <v>41455.957917340813</v>
      </c>
      <c r="I516" s="106">
        <f>+[3]data1cf!H516</f>
        <v>39148.233625256442</v>
      </c>
      <c r="J516" s="106">
        <f>+[3]data1cf!I516</f>
        <v>38247.078210655542</v>
      </c>
      <c r="K516" s="106">
        <f>+[3]data1cf!J516</f>
        <v>36920.569508449378</v>
      </c>
      <c r="L516" s="106">
        <f>+[3]data1cf!K516</f>
        <v>35726.006048257885</v>
      </c>
      <c r="M516" s="106">
        <f>+[3]data1cf!L516</f>
        <v>34658.32568766574</v>
      </c>
      <c r="N516" s="106">
        <f>+[3]data1cf!M516</f>
        <v>33702.60162365716</v>
      </c>
      <c r="O516" s="106">
        <f>+[3]data1cf!N516</f>
        <v>32397.209261093158</v>
      </c>
      <c r="P516" s="106">
        <f>+[3]data1cf!O516</f>
        <v>39541.878062237825</v>
      </c>
      <c r="Q516" s="106">
        <f>+[3]data1cf!P516</f>
        <v>47057.17300408562</v>
      </c>
      <c r="R516" s="106">
        <f>+[3]data1cf!Q516</f>
        <v>36201.042582938047</v>
      </c>
      <c r="S516" s="106">
        <f>+[3]data1cf!R516</f>
        <v>24931.021785167337</v>
      </c>
      <c r="T516" s="106">
        <f>+[3]data1cf!S516</f>
        <v>24400.769607461487</v>
      </c>
      <c r="U516" s="106">
        <f>+[3]data1cf!T516</f>
        <v>23870.863992219092</v>
      </c>
      <c r="V516" s="106">
        <f>+[3]data1cf!U516</f>
        <v>23563.399855657932</v>
      </c>
      <c r="W516" s="106">
        <f>+[3]data1cf!V516</f>
        <v>22812.134348527128</v>
      </c>
      <c r="X516" s="106">
        <f>+[3]data1cf!W516</f>
        <v>22283.3320589012</v>
      </c>
      <c r="Y516" s="106">
        <f>+[3]data1cf!X516</f>
        <v>21754.919828381288</v>
      </c>
      <c r="Z516" s="106">
        <f>+[3]data1cf!Y516</f>
        <v>21447.486110259881</v>
      </c>
      <c r="AA516" s="106">
        <f>+[3]data1cf!Z516</f>
        <v>20699.312702805444</v>
      </c>
      <c r="AB516" s="106">
        <f>+[3]data1cf!AA516</f>
        <v>20172.142274987054</v>
      </c>
      <c r="AC516" s="106">
        <f>+[3]data1cf!AB516</f>
        <v>19645.410862128949</v>
      </c>
      <c r="AD516" s="106">
        <f>+[3]data1cf!AC516</f>
        <v>19339.705903005408</v>
      </c>
      <c r="AE516" s="106">
        <f>+[3]data1cf!AD516</f>
        <v>18593.318158202135</v>
      </c>
      <c r="AF516" s="106">
        <f>+[3]data1cf!AE516</f>
        <v>4694.5303030129871</v>
      </c>
      <c r="AG516" s="106"/>
      <c r="AH516" s="107">
        <f t="shared" si="64"/>
        <v>181293.90738307513</v>
      </c>
      <c r="AI516" s="107">
        <f t="shared" si="66"/>
        <v>293236.49474826205</v>
      </c>
      <c r="AJ516" s="108">
        <f t="shared" si="67"/>
        <v>258956.37235034411</v>
      </c>
      <c r="AK516" s="109">
        <f t="shared" si="65"/>
        <v>0.23203381896018985</v>
      </c>
      <c r="AL516" s="110">
        <f t="shared" si="68"/>
        <v>0.9892280933800367</v>
      </c>
    </row>
    <row r="517" spans="1:38" x14ac:dyDescent="0.2">
      <c r="A517" s="102"/>
      <c r="B517" s="106">
        <f>+[3]data1cf!A517</f>
        <v>-217639.84057511474</v>
      </c>
      <c r="C517" s="106">
        <f>+[3]data1cf!B517</f>
        <v>7918.419389823699</v>
      </c>
      <c r="D517" s="106">
        <f>+[3]data1cf!C517</f>
        <v>54218.011752649385</v>
      </c>
      <c r="E517" s="106">
        <f>+[3]data1cf!D517</f>
        <v>53130.552620600167</v>
      </c>
      <c r="F517" s="106">
        <f>+[3]data1cf!E517</f>
        <v>36889.194329746155</v>
      </c>
      <c r="G517" s="106">
        <f>+[3]data1cf!F517</f>
        <v>34710.912577325973</v>
      </c>
      <c r="H517" s="106">
        <f>+[3]data1cf!G517</f>
        <v>31919.83298437389</v>
      </c>
      <c r="I517" s="106">
        <f>+[3]data1cf!H517</f>
        <v>29613.429730351811</v>
      </c>
      <c r="J517" s="106">
        <f>+[3]data1cf!I517</f>
        <v>28924.005794965007</v>
      </c>
      <c r="K517" s="106">
        <f>+[3]data1cf!J517</f>
        <v>27828.349316700675</v>
      </c>
      <c r="L517" s="106">
        <f>+[3]data1cf!K517</f>
        <v>26836.03543363772</v>
      </c>
      <c r="M517" s="106">
        <f>+[3]data1cf!L517</f>
        <v>25992.217214345648</v>
      </c>
      <c r="N517" s="106">
        <f>+[3]data1cf!M517</f>
        <v>25231.84652599386</v>
      </c>
      <c r="O517" s="106">
        <f>+[3]data1cf!N517</f>
        <v>24146.810189819516</v>
      </c>
      <c r="P517" s="106">
        <f>+[3]data1cf!O517</f>
        <v>33042.782996100002</v>
      </c>
      <c r="Q517" s="106">
        <f>+[3]data1cf!P517</f>
        <v>42241.611143234157</v>
      </c>
      <c r="R517" s="106">
        <f>+[3]data1cf!Q517</f>
        <v>29451.84468602018</v>
      </c>
      <c r="S517" s="106">
        <f>+[3]data1cf!R517</f>
        <v>16255.026008731395</v>
      </c>
      <c r="T517" s="106">
        <f>+[3]data1cf!S517</f>
        <v>15759.985801864925</v>
      </c>
      <c r="U517" s="106">
        <f>+[3]data1cf!T517</f>
        <v>15262.094471721153</v>
      </c>
      <c r="V517" s="106">
        <f>+[3]data1cf!U517</f>
        <v>14981.834260905176</v>
      </c>
      <c r="W517" s="106">
        <f>+[3]data1cf!V517</f>
        <v>14257.413740797441</v>
      </c>
      <c r="X517" s="106">
        <f>+[3]data1cf!W517</f>
        <v>13750.445497607616</v>
      </c>
      <c r="Y517" s="106">
        <f>+[3]data1cf!X517</f>
        <v>13240.268290050793</v>
      </c>
      <c r="Z517" s="106">
        <f>+[3]data1cf!Y517</f>
        <v>12945.913917159833</v>
      </c>
      <c r="AA517" s="106">
        <f>+[3]data1cf!Z517</f>
        <v>12209.899018044154</v>
      </c>
      <c r="AB517" s="106">
        <f>+[3]data1cf!AA517</f>
        <v>11689.505664886434</v>
      </c>
      <c r="AC517" s="106">
        <f>+[3]data1cf!AB517</f>
        <v>11165.500594062647</v>
      </c>
      <c r="AD517" s="106">
        <f>+[3]data1cf!AC517</f>
        <v>10856.960165620119</v>
      </c>
      <c r="AE517" s="106">
        <f>+[3]data1cf!AD517</f>
        <v>10106.218642751053</v>
      </c>
      <c r="AF517" s="106">
        <f>+[3]data1cf!AE517</f>
        <v>-6304.2046349027441</v>
      </c>
      <c r="AG517" s="106"/>
      <c r="AH517" s="107">
        <f t="shared" si="64"/>
        <v>60278.559807571728</v>
      </c>
      <c r="AI517" s="107">
        <f t="shared" si="66"/>
        <v>146090.25621604771</v>
      </c>
      <c r="AJ517" s="108">
        <f t="shared" si="67"/>
        <v>117676.83511830404</v>
      </c>
      <c r="AK517" s="109">
        <f t="shared" si="65"/>
        <v>0.13964573740959166</v>
      </c>
      <c r="AL517" s="110">
        <f t="shared" si="68"/>
        <v>0.89536203770913514</v>
      </c>
    </row>
    <row r="518" spans="1:38" x14ac:dyDescent="0.2">
      <c r="A518" s="102"/>
      <c r="B518" s="106">
        <f>+[3]data1cf!A518</f>
        <v>-210428.2412746606</v>
      </c>
      <c r="C518" s="106">
        <f>+[3]data1cf!B518</f>
        <v>19066.694380725312</v>
      </c>
      <c r="D518" s="106">
        <f>+[3]data1cf!C518</f>
        <v>60489.66150303508</v>
      </c>
      <c r="E518" s="106">
        <f>+[3]data1cf!D518</f>
        <v>57440.628285470812</v>
      </c>
      <c r="F518" s="106">
        <f>+[3]data1cf!E518</f>
        <v>41806.343519524889</v>
      </c>
      <c r="G518" s="106">
        <f>+[3]data1cf!F518</f>
        <v>39508.549490443766</v>
      </c>
      <c r="H518" s="106">
        <f>+[3]data1cf!G518</f>
        <v>36648.116542915042</v>
      </c>
      <c r="I518" s="106">
        <f>+[3]data1cf!H518</f>
        <v>34262.517933092182</v>
      </c>
      <c r="J518" s="106">
        <f>+[3]data1cf!I518</f>
        <v>33457.110827146738</v>
      </c>
      <c r="K518" s="106">
        <f>+[3]data1cf!J518</f>
        <v>32227.752025747366</v>
      </c>
      <c r="L518" s="106">
        <f>+[3]data1cf!K518</f>
        <v>31115.318165726523</v>
      </c>
      <c r="M518" s="106">
        <f>+[3]data1cf!L518</f>
        <v>30147.221661520351</v>
      </c>
      <c r="N518" s="106">
        <f>+[3]data1cf!M518</f>
        <v>29275.31494320363</v>
      </c>
      <c r="O518" s="106">
        <f>+[3]data1cf!N518</f>
        <v>28061.538286622272</v>
      </c>
      <c r="P518" s="106">
        <f>+[3]data1cf!O518</f>
        <v>36513.61069535101</v>
      </c>
      <c r="Q518" s="106">
        <f>+[3]data1cf!P518</f>
        <v>45307.777854670901</v>
      </c>
      <c r="R518" s="106">
        <f>+[3]data1cf!Q518</f>
        <v>32904.55000240857</v>
      </c>
      <c r="S518" s="106">
        <f>+[3]data1cf!R518</f>
        <v>20082.280762943497</v>
      </c>
      <c r="T518" s="106">
        <f>+[3]data1cf!S518</f>
        <v>19555.34016176773</v>
      </c>
      <c r="U518" s="106">
        <f>+[3]data1cf!T518</f>
        <v>19026.815518332449</v>
      </c>
      <c r="V518" s="106">
        <f>+[3]data1cf!U518</f>
        <v>18722.836803010709</v>
      </c>
      <c r="W518" s="106">
        <f>+[3]data1cf!V518</f>
        <v>17964.822593973986</v>
      </c>
      <c r="X518" s="106">
        <f>+[3]data1cf!W518</f>
        <v>17431.25495083211</v>
      </c>
      <c r="Y518" s="106">
        <f>+[3]data1cf!X518</f>
        <v>16895.904454171701</v>
      </c>
      <c r="Z518" s="106">
        <f>+[3]data1cf!Y518</f>
        <v>16583.203681835541</v>
      </c>
      <c r="AA518" s="106">
        <f>+[3]data1cf!Z518</f>
        <v>15819.63935330497</v>
      </c>
      <c r="AB518" s="106">
        <f>+[3]data1cf!AA518</f>
        <v>15278.612916045986</v>
      </c>
      <c r="AC518" s="106">
        <f>+[3]data1cf!AB518</f>
        <v>14735.579861444978</v>
      </c>
      <c r="AD518" s="106">
        <f>+[3]data1cf!AC518</f>
        <v>14414.804015940725</v>
      </c>
      <c r="AE518" s="106">
        <f>+[3]data1cf!AD518</f>
        <v>13643.251300180222</v>
      </c>
      <c r="AF518" s="106">
        <f>+[3]data1cf!AE518</f>
        <v>-2255.0669251617583</v>
      </c>
      <c r="AG518" s="106"/>
      <c r="AH518" s="107">
        <f t="shared" si="64"/>
        <v>115273.30969730781</v>
      </c>
      <c r="AI518" s="107">
        <f t="shared" si="66"/>
        <v>214132.41205059693</v>
      </c>
      <c r="AJ518" s="108">
        <f t="shared" si="67"/>
        <v>182476.38544040694</v>
      </c>
      <c r="AK518" s="109">
        <f t="shared" si="65"/>
        <v>0.17736434340476995</v>
      </c>
      <c r="AL518" s="110">
        <f t="shared" si="68"/>
        <v>0.96343164712184926</v>
      </c>
    </row>
    <row r="519" spans="1:38" x14ac:dyDescent="0.2">
      <c r="A519" s="102"/>
      <c r="B519" s="106">
        <f>+[3]data1cf!A519</f>
        <v>-208112.03417526057</v>
      </c>
      <c r="C519" s="106">
        <f>+[3]data1cf!B519</f>
        <v>9730.0093387783272</v>
      </c>
      <c r="D519" s="106">
        <f>+[3]data1cf!C519</f>
        <v>52815.906810379791</v>
      </c>
      <c r="E519" s="106">
        <f>+[3]data1cf!D519</f>
        <v>53361.646760350195</v>
      </c>
      <c r="F519" s="106">
        <f>+[3]data1cf!E519</f>
        <v>36596.171193383547</v>
      </c>
      <c r="G519" s="106">
        <f>+[3]data1cf!F519</f>
        <v>34485.133711222399</v>
      </c>
      <c r="H519" s="106">
        <f>+[3]data1cf!G519</f>
        <v>31794.486743218338</v>
      </c>
      <c r="I519" s="106">
        <f>+[3]data1cf!H519</f>
        <v>29568.133869851772</v>
      </c>
      <c r="J519" s="106">
        <f>+[3]data1cf!I519</f>
        <v>28892.702723288137</v>
      </c>
      <c r="K519" s="106">
        <f>+[3]data1cf!J519</f>
        <v>27819.685478572188</v>
      </c>
      <c r="L519" s="106">
        <f>+[3]data1cf!K519</f>
        <v>26850.245926720825</v>
      </c>
      <c r="M519" s="106">
        <f>+[3]data1cf!L519</f>
        <v>26022.903670071973</v>
      </c>
      <c r="N519" s="106">
        <f>+[3]data1cf!M519</f>
        <v>25280.053899662438</v>
      </c>
      <c r="O519" s="106">
        <f>+[3]data1cf!N519</f>
        <v>24217.765748733924</v>
      </c>
      <c r="P519" s="106">
        <f>+[3]data1cf!O519</f>
        <v>32704.245437495367</v>
      </c>
      <c r="Q519" s="106">
        <f>+[3]data1cf!P519</f>
        <v>41486.945828767704</v>
      </c>
      <c r="R519" s="106">
        <f>+[3]data1cf!Q519</f>
        <v>29254.85141607176</v>
      </c>
      <c r="S519" s="106">
        <f>+[3]data1cf!R519</f>
        <v>16624.556697683947</v>
      </c>
      <c r="T519" s="106">
        <f>+[3]data1cf!S519</f>
        <v>16144.695079924502</v>
      </c>
      <c r="U519" s="106">
        <f>+[3]data1cf!T519</f>
        <v>15662.264782085655</v>
      </c>
      <c r="V519" s="106">
        <f>+[3]data1cf!U519</f>
        <v>15392.786592068722</v>
      </c>
      <c r="W519" s="106">
        <f>+[3]data1cf!V519</f>
        <v>14689.387592747877</v>
      </c>
      <c r="X519" s="106">
        <f>+[3]data1cf!W519</f>
        <v>14198.77957565364</v>
      </c>
      <c r="Y519" s="106">
        <f>+[3]data1cf!X519</f>
        <v>13705.280486499887</v>
      </c>
      <c r="Z519" s="106">
        <f>+[3]data1cf!Y519</f>
        <v>13423.184744324051</v>
      </c>
      <c r="AA519" s="106">
        <f>+[3]data1cf!Z519</f>
        <v>12709.259561401843</v>
      </c>
      <c r="AB519" s="106">
        <f>+[3]data1cf!AA519</f>
        <v>12206.556377180452</v>
      </c>
      <c r="AC519" s="106">
        <f>+[3]data1cf!AB519</f>
        <v>11700.599265885776</v>
      </c>
      <c r="AD519" s="106">
        <f>+[3]data1cf!AC519</f>
        <v>11405.922145954257</v>
      </c>
      <c r="AE519" s="106">
        <f>+[3]data1cf!AD519</f>
        <v>10678.529862293239</v>
      </c>
      <c r="AF519" s="106">
        <f>+[3]data1cf!AE519</f>
        <v>-5017.7363707537261</v>
      </c>
      <c r="AG519" s="106"/>
      <c r="AH519" s="107">
        <f t="shared" si="64"/>
        <v>70515.326754935144</v>
      </c>
      <c r="AI519" s="107">
        <f t="shared" si="66"/>
        <v>156324.21380614024</v>
      </c>
      <c r="AJ519" s="108">
        <f t="shared" si="67"/>
        <v>128202.22769341305</v>
      </c>
      <c r="AK519" s="109">
        <f t="shared" si="65"/>
        <v>0.14813993573188786</v>
      </c>
      <c r="AL519" s="110">
        <f t="shared" si="68"/>
        <v>0.91066610736107501</v>
      </c>
    </row>
    <row r="520" spans="1:38" x14ac:dyDescent="0.2">
      <c r="A520" s="102"/>
      <c r="B520" s="106">
        <f>+[3]data1cf!A520</f>
        <v>-170773.17762541131</v>
      </c>
      <c r="C520" s="106">
        <f>+[3]data1cf!B520</f>
        <v>29951.005112204715</v>
      </c>
      <c r="D520" s="106">
        <f>+[3]data1cf!C520</f>
        <v>65507.189376547642</v>
      </c>
      <c r="E520" s="106">
        <f>+[3]data1cf!D520</f>
        <v>62853.99322545153</v>
      </c>
      <c r="F520" s="106">
        <f>+[3]data1cf!E520</f>
        <v>48238.336705673835</v>
      </c>
      <c r="G520" s="106">
        <f>+[3]data1cf!F520</f>
        <v>45966.686363055458</v>
      </c>
      <c r="H520" s="106">
        <f>+[3]data1cf!G520</f>
        <v>43307.809213032437</v>
      </c>
      <c r="I520" s="106">
        <f>+[3]data1cf!H520</f>
        <v>41047.250994910428</v>
      </c>
      <c r="J520" s="106">
        <f>+[3]data1cf!I520</f>
        <v>40111.620934511651</v>
      </c>
      <c r="K520" s="106">
        <f>+[3]data1cf!J520</f>
        <v>38751.898891829696</v>
      </c>
      <c r="L520" s="106">
        <f>+[3]data1cf!K520</f>
        <v>37530.03860968785</v>
      </c>
      <c r="M520" s="106">
        <f>+[3]data1cf!L520</f>
        <v>36426.904805356011</v>
      </c>
      <c r="N520" s="106">
        <f>+[3]data1cf!M520</f>
        <v>35442.104725340898</v>
      </c>
      <c r="O520" s="106">
        <f>+[3]data1cf!N520</f>
        <v>34105.683621249605</v>
      </c>
      <c r="P520" s="106">
        <f>+[3]data1cf!O520</f>
        <v>40653.980610437298</v>
      </c>
      <c r="Q520" s="106">
        <f>+[3]data1cf!P520</f>
        <v>47582.660932818122</v>
      </c>
      <c r="R520" s="106">
        <f>+[3]data1cf!Q520</f>
        <v>37447.531734478151</v>
      </c>
      <c r="S520" s="106">
        <f>+[3]data1cf!R520</f>
        <v>26902.376072755455</v>
      </c>
      <c r="T520" s="106">
        <f>+[3]data1cf!S520</f>
        <v>26374.00560984388</v>
      </c>
      <c r="U520" s="106">
        <f>+[3]data1cf!T520</f>
        <v>25846.794942083616</v>
      </c>
      <c r="V520" s="106">
        <f>+[3]data1cf!U520</f>
        <v>25540.224865526805</v>
      </c>
      <c r="W520" s="106">
        <f>+[3]data1cf!V520</f>
        <v>24795.993211251</v>
      </c>
      <c r="X520" s="106">
        <f>+[3]data1cf!W520</f>
        <v>24272.47489864895</v>
      </c>
      <c r="Y520" s="106">
        <f>+[3]data1cf!X520</f>
        <v>23750.261945707585</v>
      </c>
      <c r="Z520" s="106">
        <f>+[3]data1cf!Y520</f>
        <v>23447.45014346356</v>
      </c>
      <c r="AA520" s="106">
        <f>+[3]data1cf!Z520</f>
        <v>22709.909936789598</v>
      </c>
      <c r="AB520" s="106">
        <f>+[3]data1cf!AA520</f>
        <v>22191.852762108436</v>
      </c>
      <c r="AC520" s="106">
        <f>+[3]data1cf!AB520</f>
        <v>21675.26478122548</v>
      </c>
      <c r="AD520" s="106">
        <f>+[3]data1cf!AC520</f>
        <v>21378.347073649056</v>
      </c>
      <c r="AE520" s="106">
        <f>+[3]data1cf!AD520</f>
        <v>20646.674026384484</v>
      </c>
      <c r="AF520" s="106">
        <f>+[3]data1cf!AE520</f>
        <v>7678.3560758082167</v>
      </c>
      <c r="AG520" s="106"/>
      <c r="AH520" s="107">
        <f t="shared" si="64"/>
        <v>216697.80916107071</v>
      </c>
      <c r="AI520" s="107">
        <f t="shared" si="66"/>
        <v>334343.99440037407</v>
      </c>
      <c r="AJ520" s="108">
        <f t="shared" si="67"/>
        <v>298925.96768683707</v>
      </c>
      <c r="AK520" s="109">
        <f t="shared" si="65"/>
        <v>0.27003539204597482</v>
      </c>
      <c r="AL520" s="110">
        <f t="shared" si="68"/>
        <v>0.9942924652438091</v>
      </c>
    </row>
    <row r="521" spans="1:38" x14ac:dyDescent="0.2">
      <c r="A521" s="102"/>
      <c r="B521" s="106">
        <f>+[3]data1cf!A521</f>
        <v>-171068.08798105363</v>
      </c>
      <c r="C521" s="106">
        <f>+[3]data1cf!B521</f>
        <v>30398.991552646417</v>
      </c>
      <c r="D521" s="106">
        <f>+[3]data1cf!C521</f>
        <v>65833.955500853015</v>
      </c>
      <c r="E521" s="106">
        <f>+[3]data1cf!D521</f>
        <v>64864.004515908295</v>
      </c>
      <c r="F521" s="106">
        <f>+[3]data1cf!E521</f>
        <v>46805.818142449862</v>
      </c>
      <c r="G521" s="106">
        <f>+[3]data1cf!F521</f>
        <v>44579.890126559781</v>
      </c>
      <c r="H521" s="106">
        <f>+[3]data1cf!G521</f>
        <v>41958.684131031565</v>
      </c>
      <c r="I521" s="106">
        <f>+[3]data1cf!H521</f>
        <v>39734.861140874738</v>
      </c>
      <c r="J521" s="106">
        <f>+[3]data1cf!I521</f>
        <v>38834.304923762815</v>
      </c>
      <c r="K521" s="106">
        <f>+[3]data1cf!J521</f>
        <v>37516.195596371646</v>
      </c>
      <c r="L521" s="106">
        <f>+[3]data1cf!K521</f>
        <v>36332.180515288055</v>
      </c>
      <c r="M521" s="106">
        <f>+[3]data1cf!L521</f>
        <v>35266.897907042636</v>
      </c>
      <c r="N521" s="106">
        <f>+[3]data1cf!M521</f>
        <v>34316.564061417201</v>
      </c>
      <c r="O521" s="106">
        <f>+[3]data1cf!N521</f>
        <v>33020.383479822376</v>
      </c>
      <c r="P521" s="106">
        <f>+[3]data1cf!O521</f>
        <v>39618.932733831331</v>
      </c>
      <c r="Q521" s="106">
        <f>+[3]data1cf!P521</f>
        <v>46585.654421970758</v>
      </c>
      <c r="R521" s="106">
        <f>+[3]data1cf!Q521</f>
        <v>36443.240196449442</v>
      </c>
      <c r="S521" s="106">
        <f>+[3]data1cf!R521</f>
        <v>25895.768256192852</v>
      </c>
      <c r="T521" s="106">
        <f>+[3]data1cf!S521</f>
        <v>25379.0995920325</v>
      </c>
      <c r="U521" s="106">
        <f>+[3]data1cf!T521</f>
        <v>24863.286506305827</v>
      </c>
      <c r="V521" s="106">
        <f>+[3]data1cf!U521</f>
        <v>24565.325595750415</v>
      </c>
      <c r="W521" s="106">
        <f>+[3]data1cf!V521</f>
        <v>23834.330509586842</v>
      </c>
      <c r="X521" s="106">
        <f>+[3]data1cf!W521</f>
        <v>23321.241266462705</v>
      </c>
      <c r="Y521" s="106">
        <f>+[3]data1cf!X521</f>
        <v>22809.114984403452</v>
      </c>
      <c r="Z521" s="106">
        <f>+[3]data1cf!Y521</f>
        <v>22513.67317145376</v>
      </c>
      <c r="AA521" s="106">
        <f>+[3]data1cf!Z521</f>
        <v>21787.867725472475</v>
      </c>
      <c r="AB521" s="106">
        <f>+[3]data1cf!AA521</f>
        <v>21278.807152259382</v>
      </c>
      <c r="AC521" s="106">
        <f>+[3]data1cf!AB521</f>
        <v>20770.830400208484</v>
      </c>
      <c r="AD521" s="106">
        <f>+[3]data1cf!AC521</f>
        <v>20479.859461747168</v>
      </c>
      <c r="AE521" s="106">
        <f>+[3]data1cf!AD521</f>
        <v>19758.259393571891</v>
      </c>
      <c r="AF521" s="106">
        <f>+[3]data1cf!AE521</f>
        <v>6775.8146620693951</v>
      </c>
      <c r="AG521" s="106"/>
      <c r="AH521" s="107">
        <f t="shared" si="64"/>
        <v>210398.97784093124</v>
      </c>
      <c r="AI521" s="107">
        <f t="shared" si="66"/>
        <v>325008.21488151682</v>
      </c>
      <c r="AJ521" s="108">
        <f t="shared" si="67"/>
        <v>290368.62939201389</v>
      </c>
      <c r="AK521" s="109">
        <f t="shared" si="65"/>
        <v>0.26814298033714301</v>
      </c>
      <c r="AL521" s="110">
        <f t="shared" si="68"/>
        <v>0.99340682614278963</v>
      </c>
    </row>
    <row r="522" spans="1:38" x14ac:dyDescent="0.2">
      <c r="A522" s="102"/>
      <c r="B522" s="106">
        <f>+[3]data1cf!A522</f>
        <v>-205979.58774884103</v>
      </c>
      <c r="C522" s="106">
        <f>+[3]data1cf!B522</f>
        <v>13895.656639213237</v>
      </c>
      <c r="D522" s="106">
        <f>+[3]data1cf!C522</f>
        <v>57474.308679157373</v>
      </c>
      <c r="E522" s="106">
        <f>+[3]data1cf!D522</f>
        <v>55339.162733183111</v>
      </c>
      <c r="F522" s="106">
        <f>+[3]data1cf!E522</f>
        <v>40473.452893052774</v>
      </c>
      <c r="G522" s="106">
        <f>+[3]data1cf!F522</f>
        <v>38246.718424669365</v>
      </c>
      <c r="H522" s="106">
        <f>+[3]data1cf!G522</f>
        <v>35467.01342187202</v>
      </c>
      <c r="I522" s="106">
        <f>+[3]data1cf!H522</f>
        <v>33151.326058949344</v>
      </c>
      <c r="J522" s="106">
        <f>+[3]data1cf!I522</f>
        <v>32381.91220249873</v>
      </c>
      <c r="K522" s="106">
        <f>+[3]data1cf!J522</f>
        <v>31198.231085650477</v>
      </c>
      <c r="L522" s="106">
        <f>+[3]data1cf!K522</f>
        <v>30128.464841264242</v>
      </c>
      <c r="M522" s="106">
        <f>+[3]data1cf!L522</f>
        <v>29199.889130073316</v>
      </c>
      <c r="N522" s="106">
        <f>+[3]data1cf!M522</f>
        <v>28365.209467493485</v>
      </c>
      <c r="O522" s="106">
        <f>+[3]data1cf!N522</f>
        <v>27196.025666955691</v>
      </c>
      <c r="P522" s="106">
        <f>+[3]data1cf!O522</f>
        <v>35488.078211509004</v>
      </c>
      <c r="Q522" s="106">
        <f>+[3]data1cf!P522</f>
        <v>44108.826039237028</v>
      </c>
      <c r="R522" s="106">
        <f>+[3]data1cf!Q522</f>
        <v>31974.25964596944</v>
      </c>
      <c r="S522" s="106">
        <f>+[3]data1cf!R522</f>
        <v>19429.134794784928</v>
      </c>
      <c r="T522" s="106">
        <f>+[3]data1cf!S522</f>
        <v>18919.379961670129</v>
      </c>
      <c r="U522" s="106">
        <f>+[3]data1cf!T522</f>
        <v>18407.927809873319</v>
      </c>
      <c r="V522" s="106">
        <f>+[3]data1cf!U522</f>
        <v>18116.403207577343</v>
      </c>
      <c r="W522" s="106">
        <f>+[3]data1cf!V522</f>
        <v>17379.726344405251</v>
      </c>
      <c r="X522" s="106">
        <f>+[3]data1cf!W522</f>
        <v>16862.870563024961</v>
      </c>
      <c r="Y522" s="106">
        <f>+[3]data1cf!X522</f>
        <v>16344.104434514855</v>
      </c>
      <c r="Z522" s="106">
        <f>+[3]data1cf!Y522</f>
        <v>16043.557009035649</v>
      </c>
      <c r="AA522" s="106">
        <f>+[3]data1cf!Z522</f>
        <v>15300.610175136815</v>
      </c>
      <c r="AB522" s="106">
        <f>+[3]data1cf!AA522</f>
        <v>14775.762213924489</v>
      </c>
      <c r="AC522" s="106">
        <f>+[3]data1cf!AB522</f>
        <v>14248.764140187341</v>
      </c>
      <c r="AD522" s="106">
        <f>+[3]data1cf!AC522</f>
        <v>13939.751261410325</v>
      </c>
      <c r="AE522" s="106">
        <f>+[3]data1cf!AD522</f>
        <v>13188.057706534128</v>
      </c>
      <c r="AF522" s="106">
        <f>+[3]data1cf!AE522</f>
        <v>-2370.1920685789119</v>
      </c>
      <c r="AG522" s="106"/>
      <c r="AH522" s="107">
        <f t="shared" si="64"/>
        <v>104178.3742391322</v>
      </c>
      <c r="AI522" s="107">
        <f t="shared" si="66"/>
        <v>199673.56638480126</v>
      </c>
      <c r="AJ522" s="108">
        <f t="shared" si="67"/>
        <v>169054.43029623819</v>
      </c>
      <c r="AK522" s="109">
        <f t="shared" si="65"/>
        <v>0.17025462985038761</v>
      </c>
      <c r="AL522" s="110">
        <f t="shared" si="68"/>
        <v>0.95427763166895163</v>
      </c>
    </row>
    <row r="523" spans="1:38" x14ac:dyDescent="0.2">
      <c r="A523" s="102"/>
      <c r="B523" s="106">
        <f>+[3]data1cf!A523</f>
        <v>-209559.49218973669</v>
      </c>
      <c r="C523" s="106">
        <f>+[3]data1cf!B523</f>
        <v>14169.585448252328</v>
      </c>
      <c r="D523" s="106">
        <f>+[3]data1cf!C523</f>
        <v>55593.418797759179</v>
      </c>
      <c r="E523" s="106">
        <f>+[3]data1cf!D523</f>
        <v>54669.372928970115</v>
      </c>
      <c r="F523" s="106">
        <f>+[3]data1cf!E523</f>
        <v>39594.038387682769</v>
      </c>
      <c r="G523" s="106">
        <f>+[3]data1cf!F523</f>
        <v>37374.850758870074</v>
      </c>
      <c r="H523" s="106">
        <f>+[3]data1cf!G523</f>
        <v>34585.401418410969</v>
      </c>
      <c r="I523" s="106">
        <f>+[3]data1cf!H523</f>
        <v>32266.552519600489</v>
      </c>
      <c r="J523" s="106">
        <f>+[3]data1cf!I523</f>
        <v>31516.253255328935</v>
      </c>
      <c r="K523" s="106">
        <f>+[3]data1cf!J523</f>
        <v>30353.109995797946</v>
      </c>
      <c r="L523" s="106">
        <f>+[3]data1cf!K523</f>
        <v>29301.212231113357</v>
      </c>
      <c r="M523" s="106">
        <f>+[3]data1cf!L523</f>
        <v>28392.77724850941</v>
      </c>
      <c r="N523" s="106">
        <f>+[3]data1cf!M523</f>
        <v>27575.544439261728</v>
      </c>
      <c r="O523" s="106">
        <f>+[3]data1cf!N523</f>
        <v>26425.917994851523</v>
      </c>
      <c r="P523" s="106">
        <f>+[3]data1cf!O523</f>
        <v>34897.623611928997</v>
      </c>
      <c r="Q523" s="106">
        <f>+[3]data1cf!P523</f>
        <v>43691.994784390336</v>
      </c>
      <c r="R523" s="106">
        <f>+[3]data1cf!Q523</f>
        <v>31354.740827244132</v>
      </c>
      <c r="S523" s="106">
        <f>+[3]data1cf!R523</f>
        <v>18607.20110140858</v>
      </c>
      <c r="T523" s="106">
        <f>+[3]data1cf!S523</f>
        <v>18100.097834018394</v>
      </c>
      <c r="U523" s="106">
        <f>+[3]data1cf!T523</f>
        <v>17590.988309984168</v>
      </c>
      <c r="V523" s="106">
        <f>+[3]data1cf!U523</f>
        <v>17301.550999522886</v>
      </c>
      <c r="W523" s="106">
        <f>+[3]data1cf!V523</f>
        <v>16566.507935555332</v>
      </c>
      <c r="X523" s="106">
        <f>+[3]data1cf!W523</f>
        <v>16051.011238700172</v>
      </c>
      <c r="Y523" s="106">
        <f>+[3]data1cf!X523</f>
        <v>15533.256482317025</v>
      </c>
      <c r="Z523" s="106">
        <f>+[3]data1cf!Y523</f>
        <v>15233.422334249582</v>
      </c>
      <c r="AA523" s="106">
        <f>+[3]data1cf!Z523</f>
        <v>14490.699791569816</v>
      </c>
      <c r="AB523" s="106">
        <f>+[3]data1cf!AA523</f>
        <v>13965.756215905767</v>
      </c>
      <c r="AC523" s="106">
        <f>+[3]data1cf!AB523</f>
        <v>13438.271174349404</v>
      </c>
      <c r="AD523" s="106">
        <f>+[3]data1cf!AC523</f>
        <v>13128.425831987679</v>
      </c>
      <c r="AE523" s="106">
        <f>+[3]data1cf!AD523</f>
        <v>12375.369430333569</v>
      </c>
      <c r="AF523" s="106">
        <f>+[3]data1cf!AE523</f>
        <v>-3445.7359047467289</v>
      </c>
      <c r="AG523" s="106"/>
      <c r="AH523" s="107">
        <f t="shared" si="64"/>
        <v>93151.428988501779</v>
      </c>
      <c r="AI523" s="107">
        <f t="shared" si="66"/>
        <v>186198.07785727817</v>
      </c>
      <c r="AJ523" s="108">
        <f t="shared" si="67"/>
        <v>156118.78534196134</v>
      </c>
      <c r="AK523" s="109">
        <f t="shared" si="65"/>
        <v>0.16239400506019594</v>
      </c>
      <c r="AL523" s="110">
        <f t="shared" si="68"/>
        <v>0.94369416456647159</v>
      </c>
    </row>
    <row r="524" spans="1:38" x14ac:dyDescent="0.2">
      <c r="A524" s="102"/>
      <c r="B524" s="106">
        <f>+[3]data1cf!A524</f>
        <v>-210582.70891528187</v>
      </c>
      <c r="C524" s="106">
        <f>+[3]data1cf!B524</f>
        <v>17663.427941199596</v>
      </c>
      <c r="D524" s="106">
        <f>+[3]data1cf!C524</f>
        <v>60111.225235851365</v>
      </c>
      <c r="E524" s="106">
        <f>+[3]data1cf!D524</f>
        <v>58385.399741879955</v>
      </c>
      <c r="F524" s="106">
        <f>+[3]data1cf!E524</f>
        <v>42171.399179278131</v>
      </c>
      <c r="G524" s="106">
        <f>+[3]data1cf!F524</f>
        <v>39860.567089435892</v>
      </c>
      <c r="H524" s="106">
        <f>+[3]data1cf!G524</f>
        <v>36988.313549914557</v>
      </c>
      <c r="I524" s="106">
        <f>+[3]data1cf!H524</f>
        <v>34591.616393599295</v>
      </c>
      <c r="J524" s="106">
        <f>+[3]data1cf!I524</f>
        <v>33777.107959678309</v>
      </c>
      <c r="K524" s="106">
        <f>+[3]data1cf!J524</f>
        <v>32536.806460537293</v>
      </c>
      <c r="L524" s="106">
        <f>+[3]data1cf!K524</f>
        <v>31414.36591062331</v>
      </c>
      <c r="M524" s="106">
        <f>+[3]data1cf!L524</f>
        <v>30436.414449300748</v>
      </c>
      <c r="N524" s="106">
        <f>+[3]data1cf!M524</f>
        <v>29555.473773147329</v>
      </c>
      <c r="O524" s="106">
        <f>+[3]data1cf!N524</f>
        <v>28331.094770209493</v>
      </c>
      <c r="P524" s="106">
        <f>+[3]data1cf!O524</f>
        <v>36780.414054815032</v>
      </c>
      <c r="Q524" s="106">
        <f>+[3]data1cf!P524</f>
        <v>45575.038924808447</v>
      </c>
      <c r="R524" s="106">
        <f>+[3]data1cf!Q524</f>
        <v>33160.27647095736</v>
      </c>
      <c r="S524" s="106">
        <f>+[3]data1cf!R524</f>
        <v>20325.018770071896</v>
      </c>
      <c r="T524" s="106">
        <f>+[3]data1cf!S524</f>
        <v>19794.789962115145</v>
      </c>
      <c r="U524" s="106">
        <f>+[3]data1cf!T524</f>
        <v>19263.04638257702</v>
      </c>
      <c r="V524" s="106">
        <f>+[3]data1cf!U524</f>
        <v>18956.657712352884</v>
      </c>
      <c r="W524" s="106">
        <f>+[3]data1cf!V524</f>
        <v>18194.831772872902</v>
      </c>
      <c r="X524" s="106">
        <f>+[3]data1cf!W524</f>
        <v>17658.265725629768</v>
      </c>
      <c r="Y524" s="106">
        <f>+[3]data1cf!X524</f>
        <v>17119.994789626871</v>
      </c>
      <c r="Z524" s="106">
        <f>+[3]data1cf!Y524</f>
        <v>16805.158414917118</v>
      </c>
      <c r="AA524" s="106">
        <f>+[3]data1cf!Z524</f>
        <v>16038.132130290192</v>
      </c>
      <c r="AB524" s="106">
        <f>+[3]data1cf!AA524</f>
        <v>15494.433464399233</v>
      </c>
      <c r="AC524" s="106">
        <f>+[3]data1cf!AB524</f>
        <v>14948.815931189019</v>
      </c>
      <c r="AD524" s="106">
        <f>+[3]data1cf!AC524</f>
        <v>14626.2217679307</v>
      </c>
      <c r="AE524" s="106">
        <f>+[3]data1cf!AD524</f>
        <v>13851.592271751666</v>
      </c>
      <c r="AF524" s="106">
        <f>+[3]data1cf!AE524</f>
        <v>-2060.2981301057953</v>
      </c>
      <c r="AG524" s="106"/>
      <c r="AH524" s="107">
        <f t="shared" si="64"/>
        <v>116286.18872347394</v>
      </c>
      <c r="AI524" s="107">
        <f t="shared" si="66"/>
        <v>215975.3873778829</v>
      </c>
      <c r="AJ524" s="108">
        <f t="shared" si="67"/>
        <v>184095.10948455316</v>
      </c>
      <c r="AK524" s="109">
        <f t="shared" si="65"/>
        <v>0.17739124894142153</v>
      </c>
      <c r="AL524" s="110">
        <f t="shared" si="68"/>
        <v>0.96445827799269435</v>
      </c>
    </row>
    <row r="525" spans="1:38" x14ac:dyDescent="0.2">
      <c r="A525" s="102"/>
      <c r="B525" s="106">
        <f>+[3]data1cf!A525</f>
        <v>-201933.10618079326</v>
      </c>
      <c r="C525" s="106">
        <f>+[3]data1cf!B525</f>
        <v>17980.753531781316</v>
      </c>
      <c r="D525" s="106">
        <f>+[3]data1cf!C525</f>
        <v>59755.795172895669</v>
      </c>
      <c r="E525" s="106">
        <f>+[3]data1cf!D525</f>
        <v>60306.110411868707</v>
      </c>
      <c r="F525" s="106">
        <f>+[3]data1cf!E525</f>
        <v>42492.661846227216</v>
      </c>
      <c r="G525" s="106">
        <f>+[3]data1cf!F525</f>
        <v>40223.401571977607</v>
      </c>
      <c r="H525" s="106">
        <f>+[3]data1cf!G525</f>
        <v>37425.710554998863</v>
      </c>
      <c r="I525" s="106">
        <f>+[3]data1cf!H525</f>
        <v>35085.710653537244</v>
      </c>
      <c r="J525" s="106">
        <f>+[3]data1cf!I525</f>
        <v>34269.44036263047</v>
      </c>
      <c r="K525" s="106">
        <f>+[3]data1cf!J525</f>
        <v>33032.453639121173</v>
      </c>
      <c r="L525" s="106">
        <f>+[3]data1cf!K525</f>
        <v>31915.073145685034</v>
      </c>
      <c r="M525" s="106">
        <f>+[3]data1cf!L525</f>
        <v>30936.451365342626</v>
      </c>
      <c r="N525" s="106">
        <f>+[3]data1cf!M525</f>
        <v>30057.154804968814</v>
      </c>
      <c r="O525" s="106">
        <f>+[3]data1cf!N525</f>
        <v>28836.747119714724</v>
      </c>
      <c r="P525" s="106">
        <f>+[3]data1cf!O525</f>
        <v>36899.009024567982</v>
      </c>
      <c r="Q525" s="106">
        <f>+[3]data1cf!P525</f>
        <v>45305.611568374014</v>
      </c>
      <c r="R525" s="106">
        <f>+[3]data1cf!Q525</f>
        <v>33393.054826186126</v>
      </c>
      <c r="S525" s="106">
        <f>+[3]data1cf!R525</f>
        <v>21065.903049561792</v>
      </c>
      <c r="T525" s="106">
        <f>+[3]data1cf!S525</f>
        <v>20544.495282846714</v>
      </c>
      <c r="U525" s="106">
        <f>+[3]data1cf!T525</f>
        <v>20021.949525114804</v>
      </c>
      <c r="V525" s="106">
        <f>+[3]data1cf!U525</f>
        <v>19721.705892778962</v>
      </c>
      <c r="W525" s="106">
        <f>+[3]data1cf!V525</f>
        <v>18973.306453486883</v>
      </c>
      <c r="X525" s="106">
        <f>+[3]data1cf!W525</f>
        <v>18447.137756828262</v>
      </c>
      <c r="Y525" s="106">
        <f>+[3]data1cf!X525</f>
        <v>17919.688241254611</v>
      </c>
      <c r="Z525" s="106">
        <f>+[3]data1cf!Y525</f>
        <v>17612.823610072774</v>
      </c>
      <c r="AA525" s="106">
        <f>+[3]data1cf!Z525</f>
        <v>16860.791902355311</v>
      </c>
      <c r="AB525" s="106">
        <f>+[3]data1cf!AA525</f>
        <v>16329.264737101548</v>
      </c>
      <c r="AC525" s="106">
        <f>+[3]data1cf!AB525</f>
        <v>15796.295998874863</v>
      </c>
      <c r="AD525" s="106">
        <f>+[3]data1cf!AC525</f>
        <v>15483.689909411289</v>
      </c>
      <c r="AE525" s="106">
        <f>+[3]data1cf!AD525</f>
        <v>14725.859517330297</v>
      </c>
      <c r="AF525" s="106">
        <f>+[3]data1cf!AE525</f>
        <v>-540.94981341481616</v>
      </c>
      <c r="AG525" s="106"/>
      <c r="AH525" s="107">
        <f t="shared" si="64"/>
        <v>129752.14206024315</v>
      </c>
      <c r="AI525" s="107">
        <f t="shared" si="66"/>
        <v>230961.20173204195</v>
      </c>
      <c r="AJ525" s="108">
        <f t="shared" si="67"/>
        <v>198938.38958102695</v>
      </c>
      <c r="AK525" s="109">
        <f t="shared" si="65"/>
        <v>0.18907966017723082</v>
      </c>
      <c r="AL525" s="110">
        <f t="shared" si="68"/>
        <v>0.97180455039067315</v>
      </c>
    </row>
    <row r="526" spans="1:38" x14ac:dyDescent="0.2">
      <c r="A526" s="102"/>
      <c r="B526" s="106">
        <f>+[3]data1cf!A526</f>
        <v>-168821.035922087</v>
      </c>
      <c r="C526" s="106">
        <f>+[3]data1cf!B526</f>
        <v>32459.977494363018</v>
      </c>
      <c r="D526" s="106">
        <f>+[3]data1cf!C526</f>
        <v>66742.257444450268</v>
      </c>
      <c r="E526" s="106">
        <f>+[3]data1cf!D526</f>
        <v>63116.393563467806</v>
      </c>
      <c r="F526" s="106">
        <f>+[3]data1cf!E526</f>
        <v>48460.690631405989</v>
      </c>
      <c r="G526" s="106">
        <f>+[3]data1cf!F526</f>
        <v>46193.453678126985</v>
      </c>
      <c r="H526" s="106">
        <f>+[3]data1cf!G526</f>
        <v>43547.165747740539</v>
      </c>
      <c r="I526" s="106">
        <f>+[3]data1cf!H526</f>
        <v>41295.327574407478</v>
      </c>
      <c r="J526" s="106">
        <f>+[3]data1cf!I526</f>
        <v>40355.60906366611</v>
      </c>
      <c r="K526" s="106">
        <f>+[3]data1cf!J526</f>
        <v>38992.236813199386</v>
      </c>
      <c r="L526" s="106">
        <f>+[3]data1cf!K526</f>
        <v>37767.511080793731</v>
      </c>
      <c r="M526" s="106">
        <f>+[3]data1cf!L526</f>
        <v>36660.238492218428</v>
      </c>
      <c r="N526" s="106">
        <f>+[3]data1cf!M526</f>
        <v>35672.170468149212</v>
      </c>
      <c r="O526" s="106">
        <f>+[3]data1cf!N526</f>
        <v>34332.389615949418</v>
      </c>
      <c r="P526" s="106">
        <f>+[3]data1cf!O526</f>
        <v>40789.425021638606</v>
      </c>
      <c r="Q526" s="106">
        <f>+[3]data1cf!P526</f>
        <v>47627.916603557038</v>
      </c>
      <c r="R526" s="106">
        <f>+[3]data1cf!Q526</f>
        <v>37605.093952922121</v>
      </c>
      <c r="S526" s="106">
        <f>+[3]data1cf!R526</f>
        <v>27173.031503775004</v>
      </c>
      <c r="T526" s="106">
        <f>+[3]data1cf!S526</f>
        <v>26645.386681247517</v>
      </c>
      <c r="U526" s="106">
        <f>+[3]data1cf!T526</f>
        <v>26119.017403483464</v>
      </c>
      <c r="V526" s="106">
        <f>+[3]data1cf!U526</f>
        <v>25812.904629190292</v>
      </c>
      <c r="W526" s="106">
        <f>+[3]data1cf!V526</f>
        <v>25070.259695607194</v>
      </c>
      <c r="X526" s="106">
        <f>+[3]data1cf!W526</f>
        <v>24547.951276591455</v>
      </c>
      <c r="Y526" s="106">
        <f>+[3]data1cf!X526</f>
        <v>24027.078494444417</v>
      </c>
      <c r="Z526" s="106">
        <f>+[3]data1cf!Y526</f>
        <v>23725.260323268492</v>
      </c>
      <c r="AA526" s="106">
        <f>+[3]data1cf!Z526</f>
        <v>22989.813409253999</v>
      </c>
      <c r="AB526" s="106">
        <f>+[3]data1cf!AA526</f>
        <v>22473.511159404399</v>
      </c>
      <c r="AC526" s="106">
        <f>+[3]data1cf!AB526</f>
        <v>21958.824731498586</v>
      </c>
      <c r="AD526" s="106">
        <f>+[3]data1cf!AC526</f>
        <v>21663.49849903732</v>
      </c>
      <c r="AE526" s="106">
        <f>+[3]data1cf!AD526</f>
        <v>20934.494694390945</v>
      </c>
      <c r="AF526" s="106">
        <f>+[3]data1cf!AE526</f>
        <v>8110.9367426110693</v>
      </c>
      <c r="AG526" s="106"/>
      <c r="AH526" s="107">
        <f t="shared" si="64"/>
        <v>223762.22357874873</v>
      </c>
      <c r="AI526" s="107">
        <f t="shared" si="66"/>
        <v>342271.20443930296</v>
      </c>
      <c r="AJ526" s="108">
        <f t="shared" si="67"/>
        <v>306680.52321838285</v>
      </c>
      <c r="AK526" s="109">
        <f t="shared" si="65"/>
        <v>0.27915856242179871</v>
      </c>
      <c r="AL526" s="110">
        <f t="shared" si="68"/>
        <v>0.99495042836266157</v>
      </c>
    </row>
    <row r="527" spans="1:38" x14ac:dyDescent="0.2">
      <c r="A527" s="102"/>
      <c r="B527" s="106">
        <f>+[3]data1cf!A527</f>
        <v>-184929.198036441</v>
      </c>
      <c r="C527" s="106">
        <f>+[3]data1cf!B527</f>
        <v>28460.766316837893</v>
      </c>
      <c r="D527" s="106">
        <f>+[3]data1cf!C527</f>
        <v>65728.334497294709</v>
      </c>
      <c r="E527" s="106">
        <f>+[3]data1cf!D527</f>
        <v>63779.108130331573</v>
      </c>
      <c r="F527" s="106">
        <f>+[3]data1cf!E527</f>
        <v>48658.303067361412</v>
      </c>
      <c r="G527" s="106">
        <f>+[3]data1cf!F527</f>
        <v>46287.254485650818</v>
      </c>
      <c r="H527" s="106">
        <f>+[3]data1cf!G527</f>
        <v>43479.594201696076</v>
      </c>
      <c r="I527" s="106">
        <f>+[3]data1cf!H527</f>
        <v>41100.519212052779</v>
      </c>
      <c r="J527" s="106">
        <f>+[3]data1cf!I527</f>
        <v>40144.478437840473</v>
      </c>
      <c r="K527" s="106">
        <f>+[3]data1cf!J527</f>
        <v>38751.571840930657</v>
      </c>
      <c r="L527" s="106">
        <f>+[3]data1cf!K527</f>
        <v>37496.137549136562</v>
      </c>
      <c r="M527" s="106">
        <f>+[3]data1cf!L527</f>
        <v>36368.934115366268</v>
      </c>
      <c r="N527" s="106">
        <f>+[3]data1cf!M527</f>
        <v>35358.476050662357</v>
      </c>
      <c r="O527" s="106">
        <f>+[3]data1cf!N527</f>
        <v>33988.693898250727</v>
      </c>
      <c r="P527" s="106">
        <f>+[3]data1cf!O527</f>
        <v>41145.800116950159</v>
      </c>
      <c r="Q527" s="106">
        <f>+[3]data1cf!P527</f>
        <v>48693.014541814548</v>
      </c>
      <c r="R527" s="106">
        <f>+[3]data1cf!Q527</f>
        <v>37729.425842291574</v>
      </c>
      <c r="S527" s="106">
        <f>+[3]data1cf!R527</f>
        <v>26342.714860614971</v>
      </c>
      <c r="T527" s="106">
        <f>+[3]data1cf!S527</f>
        <v>25791.922663667247</v>
      </c>
      <c r="U527" s="106">
        <f>+[3]data1cf!T527</f>
        <v>25241.867463970819</v>
      </c>
      <c r="V527" s="106">
        <f>+[3]data1cf!U527</f>
        <v>24919.373411861328</v>
      </c>
      <c r="W527" s="106">
        <f>+[3]data1cf!V527</f>
        <v>24144.057159299533</v>
      </c>
      <c r="X527" s="106">
        <f>+[3]data1cf!W527</f>
        <v>23596.348283951273</v>
      </c>
      <c r="Y527" s="106">
        <f>+[3]data1cf!X527</f>
        <v>23049.468905502341</v>
      </c>
      <c r="Z527" s="106">
        <f>+[3]data1cf!Y527</f>
        <v>22728.526496253922</v>
      </c>
      <c r="AA527" s="106">
        <f>+[3]data1cf!Z527</f>
        <v>21958.298925477597</v>
      </c>
      <c r="AB527" s="106">
        <f>+[3]data1cf!AA527</f>
        <v>21414.060355753747</v>
      </c>
      <c r="AC527" s="106">
        <f>+[3]data1cf!AB527</f>
        <v>20870.755392097912</v>
      </c>
      <c r="AD527" s="106">
        <f>+[3]data1cf!AC527</f>
        <v>20553.308244971384</v>
      </c>
      <c r="AE527" s="106">
        <f>+[3]data1cf!AD527</f>
        <v>19787.059155964038</v>
      </c>
      <c r="AF527" s="106">
        <f>+[3]data1cf!AE527</f>
        <v>5757.7614288097247</v>
      </c>
      <c r="AG527" s="106"/>
      <c r="AH527" s="107">
        <f t="shared" si="64"/>
        <v>201907.40906480385</v>
      </c>
      <c r="AI527" s="107">
        <f t="shared" si="66"/>
        <v>319561.61085601797</v>
      </c>
      <c r="AJ527" s="108">
        <f t="shared" si="67"/>
        <v>283707.61549152259</v>
      </c>
      <c r="AK527" s="109">
        <f t="shared" si="65"/>
        <v>0.24722830653190617</v>
      </c>
      <c r="AL527" s="110">
        <f t="shared" si="68"/>
        <v>0.9928279563736222</v>
      </c>
    </row>
    <row r="528" spans="1:38" x14ac:dyDescent="0.2">
      <c r="A528" s="102"/>
      <c r="B528" s="106">
        <f>+[3]data1cf!A528</f>
        <v>-212580.8043570017</v>
      </c>
      <c r="C528" s="106">
        <f>+[3]data1cf!B528</f>
        <v>12267.721120589296</v>
      </c>
      <c r="D528" s="106">
        <f>+[3]data1cf!C528</f>
        <v>57077.333843243512</v>
      </c>
      <c r="E528" s="106">
        <f>+[3]data1cf!D528</f>
        <v>53503.144673680828</v>
      </c>
      <c r="F528" s="106">
        <f>+[3]data1cf!E528</f>
        <v>37638.874623131022</v>
      </c>
      <c r="G528" s="106">
        <f>+[3]data1cf!F528</f>
        <v>35466.278855244018</v>
      </c>
      <c r="H528" s="106">
        <f>+[3]data1cf!G528</f>
        <v>32702.918240195795</v>
      </c>
      <c r="I528" s="106">
        <f>+[3]data1cf!H528</f>
        <v>30414.395385611613</v>
      </c>
      <c r="J528" s="106">
        <f>+[3]data1cf!I528</f>
        <v>29710.104122370802</v>
      </c>
      <c r="K528" s="106">
        <f>+[3]data1cf!J528</f>
        <v>28599.897118618908</v>
      </c>
      <c r="L528" s="106">
        <f>+[3]data1cf!K528</f>
        <v>27595.518842592559</v>
      </c>
      <c r="M528" s="106">
        <f>+[3]data1cf!L528</f>
        <v>26736.35945196361</v>
      </c>
      <c r="N528" s="106">
        <f>+[3]data1cf!M528</f>
        <v>25963.307768395942</v>
      </c>
      <c r="O528" s="106">
        <f>+[3]data1cf!N528</f>
        <v>24864.638330212845</v>
      </c>
      <c r="P528" s="106">
        <f>+[3]data1cf!O528</f>
        <v>33519.582808495368</v>
      </c>
      <c r="Q528" s="106">
        <f>+[3]data1cf!P528</f>
        <v>42481.656782570331</v>
      </c>
      <c r="R528" s="106">
        <f>+[3]data1cf!Q528</f>
        <v>29981.735956415883</v>
      </c>
      <c r="S528" s="106">
        <f>+[3]data1cf!R528</f>
        <v>17076.170802380919</v>
      </c>
      <c r="T528" s="106">
        <f>+[3]data1cf!S528</f>
        <v>16581.546700491046</v>
      </c>
      <c r="U528" s="106">
        <f>+[3]data1cf!T528</f>
        <v>16084.406993738812</v>
      </c>
      <c r="V528" s="106">
        <f>+[3]data1cf!U528</f>
        <v>15804.255940984302</v>
      </c>
      <c r="W528" s="106">
        <f>+[3]data1cf!V528</f>
        <v>15082.276629019314</v>
      </c>
      <c r="X528" s="106">
        <f>+[3]data1cf!W528</f>
        <v>14577.1281747059</v>
      </c>
      <c r="Y528" s="106">
        <f>+[3]data1cf!X528</f>
        <v>14069.148384957407</v>
      </c>
      <c r="Z528" s="106">
        <f>+[3]data1cf!Y528</f>
        <v>13776.436674249613</v>
      </c>
      <c r="AA528" s="106">
        <f>+[3]data1cf!Z528</f>
        <v>13044.352490701025</v>
      </c>
      <c r="AB528" s="106">
        <f>+[3]data1cf!AA528</f>
        <v>12527.358785015302</v>
      </c>
      <c r="AC528" s="106">
        <f>+[3]data1cf!AB528</f>
        <v>12007.178386353378</v>
      </c>
      <c r="AD528" s="106">
        <f>+[3]data1cf!AC528</f>
        <v>11701.995208952041</v>
      </c>
      <c r="AE528" s="106">
        <f>+[3]data1cf!AD528</f>
        <v>10956.872238919881</v>
      </c>
      <c r="AF528" s="106">
        <f>+[3]data1cf!AE528</f>
        <v>-5079.3608715397168</v>
      </c>
      <c r="AG528" s="106"/>
      <c r="AH528" s="107">
        <f t="shared" si="64"/>
        <v>77101.461048719386</v>
      </c>
      <c r="AI528" s="107">
        <f t="shared" si="66"/>
        <v>165400.4539449524</v>
      </c>
      <c r="AJ528" s="108">
        <f t="shared" si="67"/>
        <v>136477.37980316448</v>
      </c>
      <c r="AK528" s="109">
        <f t="shared" si="65"/>
        <v>0.15209442973136905</v>
      </c>
      <c r="AL528" s="110">
        <f t="shared" si="68"/>
        <v>0.92235528778012499</v>
      </c>
    </row>
    <row r="529" spans="1:38" x14ac:dyDescent="0.2">
      <c r="A529" s="102"/>
      <c r="B529" s="106">
        <f>+[3]data1cf!A529</f>
        <v>-186884.63987808747</v>
      </c>
      <c r="C529" s="106">
        <f>+[3]data1cf!B529</f>
        <v>24135.057446639825</v>
      </c>
      <c r="D529" s="106">
        <f>+[3]data1cf!C529</f>
        <v>63992.869141137984</v>
      </c>
      <c r="E529" s="106">
        <f>+[3]data1cf!D529</f>
        <v>61799.740524710171</v>
      </c>
      <c r="F529" s="106">
        <f>+[3]data1cf!E529</f>
        <v>45268.25005342126</v>
      </c>
      <c r="G529" s="106">
        <f>+[3]data1cf!F529</f>
        <v>42997.810465862378</v>
      </c>
      <c r="H529" s="106">
        <f>+[3]data1cf!G529</f>
        <v>40267.13725395962</v>
      </c>
      <c r="I529" s="106">
        <f>+[3]data1cf!H529</f>
        <v>37965.482603888231</v>
      </c>
      <c r="J529" s="106">
        <f>+[3]data1cf!I529</f>
        <v>37091.549755725951</v>
      </c>
      <c r="K529" s="106">
        <f>+[3]data1cf!J529</f>
        <v>35795.266710937634</v>
      </c>
      <c r="L529" s="106">
        <f>+[3]data1cf!K529</f>
        <v>34627.408245248502</v>
      </c>
      <c r="M529" s="106">
        <f>+[3]data1cf!L529</f>
        <v>33588.634167449854</v>
      </c>
      <c r="N529" s="106">
        <f>+[3]data1cf!M529</f>
        <v>32658.367088464132</v>
      </c>
      <c r="O529" s="106">
        <f>+[3]data1cf!N529</f>
        <v>31381.910093175291</v>
      </c>
      <c r="P529" s="106">
        <f>+[3]data1cf!O529</f>
        <v>38712.993700425061</v>
      </c>
      <c r="Q529" s="106">
        <f>+[3]data1cf!P529</f>
        <v>46405.831015456002</v>
      </c>
      <c r="R529" s="106">
        <f>+[3]data1cf!Q529</f>
        <v>35351.665061131018</v>
      </c>
      <c r="S529" s="106">
        <f>+[3]data1cf!R529</f>
        <v>23885.107684396397</v>
      </c>
      <c r="T529" s="106">
        <f>+[3]data1cf!S529</f>
        <v>23360.330955660422</v>
      </c>
      <c r="U529" s="106">
        <f>+[3]data1cf!T529</f>
        <v>22835.526090240215</v>
      </c>
      <c r="V529" s="106">
        <f>+[3]data1cf!U529</f>
        <v>22532.222460945413</v>
      </c>
      <c r="W529" s="106">
        <f>+[3]data1cf!V529</f>
        <v>21785.828547621932</v>
      </c>
      <c r="X529" s="106">
        <f>+[3]data1cf!W529</f>
        <v>21260.93410549406</v>
      </c>
      <c r="Y529" s="106">
        <f>+[3]data1cf!X529</f>
        <v>20736.007995280241</v>
      </c>
      <c r="Z529" s="106">
        <f>+[3]data1cf!Y529</f>
        <v>20431.096588752334</v>
      </c>
      <c r="AA529" s="106">
        <f>+[3]data1cf!Z529</f>
        <v>19686.056941923001</v>
      </c>
      <c r="AB529" s="106">
        <f>+[3]data1cf!AA529</f>
        <v>19161.030012335556</v>
      </c>
      <c r="AC529" s="106">
        <f>+[3]data1cf!AB529</f>
        <v>18635.967440038359</v>
      </c>
      <c r="AD529" s="106">
        <f>+[3]data1cf!AC529</f>
        <v>18330.934602601257</v>
      </c>
      <c r="AE529" s="106">
        <f>+[3]data1cf!AD529</f>
        <v>17585.731058110992</v>
      </c>
      <c r="AF529" s="106">
        <f>+[3]data1cf!AE529</f>
        <v>3428.9576430598172</v>
      </c>
      <c r="AG529" s="106"/>
      <c r="AH529" s="107">
        <f t="shared" si="64"/>
        <v>173489.1616610382</v>
      </c>
      <c r="AI529" s="107">
        <f t="shared" si="66"/>
        <v>282787.37468378892</v>
      </c>
      <c r="AJ529" s="108">
        <f t="shared" si="67"/>
        <v>249080.71692994158</v>
      </c>
      <c r="AK529" s="109">
        <f t="shared" si="65"/>
        <v>0.22694738507270815</v>
      </c>
      <c r="AL529" s="110">
        <f t="shared" si="68"/>
        <v>0.98734070845461697</v>
      </c>
    </row>
    <row r="530" spans="1:38" x14ac:dyDescent="0.2">
      <c r="A530" s="102"/>
      <c r="B530" s="106">
        <f>+[3]data1cf!A530</f>
        <v>-215036.41644654443</v>
      </c>
      <c r="C530" s="106">
        <f>+[3]data1cf!B530</f>
        <v>14284.906253503024</v>
      </c>
      <c r="D530" s="106">
        <f>+[3]data1cf!C530</f>
        <v>58542.385387789269</v>
      </c>
      <c r="E530" s="106">
        <f>+[3]data1cf!D530</f>
        <v>53537.035233558941</v>
      </c>
      <c r="F530" s="106">
        <f>+[3]data1cf!E530</f>
        <v>40051.479081900325</v>
      </c>
      <c r="G530" s="106">
        <f>+[3]data1cf!F530</f>
        <v>37784.053653778465</v>
      </c>
      <c r="H530" s="106">
        <f>+[3]data1cf!G530</f>
        <v>34928.696767691887</v>
      </c>
      <c r="I530" s="106">
        <f>+[3]data1cf!H530</f>
        <v>32555.970871173806</v>
      </c>
      <c r="J530" s="106">
        <f>+[3]data1cf!I530</f>
        <v>31790.509841292573</v>
      </c>
      <c r="K530" s="106">
        <f>+[3]data1cf!J530</f>
        <v>30605.870005775098</v>
      </c>
      <c r="L530" s="106">
        <f>+[3]data1cf!K530</f>
        <v>29533.094351101347</v>
      </c>
      <c r="M530" s="106">
        <f>+[3]data1cf!L530</f>
        <v>28607.497991038603</v>
      </c>
      <c r="N530" s="106">
        <f>+[3]data1cf!M530</f>
        <v>27773.175238143376</v>
      </c>
      <c r="O530" s="106">
        <f>+[3]data1cf!N530</f>
        <v>26602.264000859621</v>
      </c>
      <c r="P530" s="106">
        <f>+[3]data1cf!O530</f>
        <v>35301.827646747028</v>
      </c>
      <c r="Q530" s="106">
        <f>+[3]data1cf!P530</f>
        <v>44330.359808469162</v>
      </c>
      <c r="R530" s="106">
        <f>+[3]data1cf!Q530</f>
        <v>31670.535993327198</v>
      </c>
      <c r="S530" s="106">
        <f>+[3]data1cf!R530</f>
        <v>18594.286981205601</v>
      </c>
      <c r="T530" s="106">
        <f>+[3]data1cf!S530</f>
        <v>18076.018429000149</v>
      </c>
      <c r="U530" s="106">
        <f>+[3]data1cf!T530</f>
        <v>17555.640496516178</v>
      </c>
      <c r="V530" s="106">
        <f>+[3]data1cf!U530</f>
        <v>17258.212479033056</v>
      </c>
      <c r="W530" s="106">
        <f>+[3]data1cf!V530</f>
        <v>16508.301466637145</v>
      </c>
      <c r="X530" s="106">
        <f>+[3]data1cf!W530</f>
        <v>15981.20805414526</v>
      </c>
      <c r="Y530" s="106">
        <f>+[3]data1cf!X530</f>
        <v>15451.740515566278</v>
      </c>
      <c r="Z530" s="106">
        <f>+[3]data1cf!Y530</f>
        <v>15143.30611188928</v>
      </c>
      <c r="AA530" s="106">
        <f>+[3]data1cf!Z530</f>
        <v>14385.396028303134</v>
      </c>
      <c r="AB530" s="106">
        <f>+[3]data1cf!AA530</f>
        <v>13848.370157811882</v>
      </c>
      <c r="AC530" s="106">
        <f>+[3]data1cf!AB530</f>
        <v>13308.67218749355</v>
      </c>
      <c r="AD530" s="106">
        <f>+[3]data1cf!AC530</f>
        <v>12989.579524116372</v>
      </c>
      <c r="AE530" s="106">
        <f>+[3]data1cf!AD530</f>
        <v>12220.936890506524</v>
      </c>
      <c r="AF530" s="106">
        <f>+[3]data1cf!AE530</f>
        <v>-4012.2909097361808</v>
      </c>
      <c r="AG530" s="106"/>
      <c r="AH530" s="107">
        <f t="shared" si="64"/>
        <v>90980.136239216823</v>
      </c>
      <c r="AI530" s="107">
        <f t="shared" si="66"/>
        <v>184790.7247850569</v>
      </c>
      <c r="AJ530" s="108">
        <f t="shared" si="67"/>
        <v>154342.33187210685</v>
      </c>
      <c r="AK530" s="109">
        <f t="shared" si="65"/>
        <v>0.15980806946754461</v>
      </c>
      <c r="AL530" s="110">
        <f t="shared" si="68"/>
        <v>0.94245637987258335</v>
      </c>
    </row>
    <row r="531" spans="1:38" x14ac:dyDescent="0.2">
      <c r="A531" s="102"/>
      <c r="B531" s="106">
        <f>+[3]data1cf!A531</f>
        <v>-178579.97559411509</v>
      </c>
      <c r="C531" s="106">
        <f>+[3]data1cf!B531</f>
        <v>25540.411076860997</v>
      </c>
      <c r="D531" s="106">
        <f>+[3]data1cf!C531</f>
        <v>62734.959490934183</v>
      </c>
      <c r="E531" s="106">
        <f>+[3]data1cf!D531</f>
        <v>63667.419156826989</v>
      </c>
      <c r="F531" s="106">
        <f>+[3]data1cf!E531</f>
        <v>46641.216169363688</v>
      </c>
      <c r="G531" s="106">
        <f>+[3]data1cf!F531</f>
        <v>44375.390756133973</v>
      </c>
      <c r="H531" s="106">
        <f>+[3]data1cf!G531</f>
        <v>41686.193463383766</v>
      </c>
      <c r="I531" s="106">
        <f>+[3]data1cf!H531</f>
        <v>39410.018898455019</v>
      </c>
      <c r="J531" s="106">
        <f>+[3]data1cf!I531</f>
        <v>38508.174978785013</v>
      </c>
      <c r="K531" s="106">
        <f>+[3]data1cf!J531</f>
        <v>37183.828904126189</v>
      </c>
      <c r="L531" s="106">
        <f>+[3]data1cf!K531</f>
        <v>35992.359769064817</v>
      </c>
      <c r="M531" s="106">
        <f>+[3]data1cf!L531</f>
        <v>34924.614985358756</v>
      </c>
      <c r="N531" s="106">
        <f>+[3]data1cf!M531</f>
        <v>33970.075018076473</v>
      </c>
      <c r="O531" s="106">
        <f>+[3]data1cf!N531</f>
        <v>32667.196133597623</v>
      </c>
      <c r="P531" s="106">
        <f>+[3]data1cf!O531</f>
        <v>39598.909514751947</v>
      </c>
      <c r="Q531" s="106">
        <f>+[3]data1cf!P531</f>
        <v>46900.618701974956</v>
      </c>
      <c r="R531" s="106">
        <f>+[3]data1cf!Q531</f>
        <v>36321.264070492995</v>
      </c>
      <c r="S531" s="106">
        <f>+[3]data1cf!R531</f>
        <v>25331.311527748207</v>
      </c>
      <c r="T531" s="106">
        <f>+[3]data1cf!S531</f>
        <v>24806.016153594966</v>
      </c>
      <c r="U531" s="106">
        <f>+[3]data1cf!T531</f>
        <v>24281.272585401079</v>
      </c>
      <c r="V531" s="106">
        <f>+[3]data1cf!U531</f>
        <v>23977.265212892671</v>
      </c>
      <c r="W531" s="106">
        <f>+[3]data1cf!V531</f>
        <v>23233.507580231606</v>
      </c>
      <c r="X531" s="106">
        <f>+[3]data1cf!W531</f>
        <v>22710.520756388534</v>
      </c>
      <c r="Y531" s="106">
        <f>+[3]data1cf!X531</f>
        <v>22188.154995014025</v>
      </c>
      <c r="Z531" s="106">
        <f>+[3]data1cf!Y531</f>
        <v>21885.175001382115</v>
      </c>
      <c r="AA531" s="106">
        <f>+[3]data1cf!Z531</f>
        <v>21145.361746123468</v>
      </c>
      <c r="AB531" s="106">
        <f>+[3]data1cf!AA531</f>
        <v>20624.973215992781</v>
      </c>
      <c r="AC531" s="106">
        <f>+[3]data1cf!AB531</f>
        <v>20105.283697142142</v>
      </c>
      <c r="AD531" s="106">
        <f>+[3]data1cf!AC531</f>
        <v>19805.132467711679</v>
      </c>
      <c r="AE531" s="106">
        <f>+[3]data1cf!AD531</f>
        <v>19068.086203744548</v>
      </c>
      <c r="AF531" s="106">
        <f>+[3]data1cf!AE531</f>
        <v>5524.7772170732205</v>
      </c>
      <c r="AG531" s="106"/>
      <c r="AH531" s="107">
        <f t="shared" si="64"/>
        <v>192726.42454131975</v>
      </c>
      <c r="AI531" s="107">
        <f t="shared" si="66"/>
        <v>305886.18068282394</v>
      </c>
      <c r="AJ531" s="108">
        <f t="shared" si="67"/>
        <v>271413.62200947071</v>
      </c>
      <c r="AK531" s="109">
        <f t="shared" si="65"/>
        <v>0.24494790434837341</v>
      </c>
      <c r="AL531" s="110">
        <f t="shared" ref="AL531:AL546" si="69">1-EXP(-(1/0.25)*(AI531/ABS($AI$1010)))</f>
        <v>0.99114049859078013</v>
      </c>
    </row>
    <row r="532" spans="1:38" x14ac:dyDescent="0.2">
      <c r="A532" s="102"/>
      <c r="B532" s="106">
        <f>+[3]data1cf!A532</f>
        <v>-175827.81459306407</v>
      </c>
      <c r="C532" s="106">
        <f>+[3]data1cf!B532</f>
        <v>30200.911222262759</v>
      </c>
      <c r="D532" s="106">
        <f>+[3]data1cf!C532</f>
        <v>65233.288123085571</v>
      </c>
      <c r="E532" s="106">
        <f>+[3]data1cf!D532</f>
        <v>62354.447342088533</v>
      </c>
      <c r="F532" s="106">
        <f>+[3]data1cf!E532</f>
        <v>47335.66522159733</v>
      </c>
      <c r="G532" s="106">
        <f>+[3]data1cf!F532</f>
        <v>45063.428712333189</v>
      </c>
      <c r="H532" s="106">
        <f>+[3]data1cf!G532</f>
        <v>42381.202960631461</v>
      </c>
      <c r="I532" s="106">
        <f>+[3]data1cf!H532</f>
        <v>40106.959174747884</v>
      </c>
      <c r="J532" s="106">
        <f>+[3]data1cf!I532</f>
        <v>39189.967810990434</v>
      </c>
      <c r="K532" s="106">
        <f>+[3]data1cf!J532</f>
        <v>37849.293368477403</v>
      </c>
      <c r="L532" s="106">
        <f>+[3]data1cf!K532</f>
        <v>36643.595953409575</v>
      </c>
      <c r="M532" s="106">
        <f>+[3]data1cf!L532</f>
        <v>35559.878476474507</v>
      </c>
      <c r="N532" s="106">
        <f>+[3]data1cf!M532</f>
        <v>34591.479542227869</v>
      </c>
      <c r="O532" s="106">
        <f>+[3]data1cf!N532</f>
        <v>33273.043525038702</v>
      </c>
      <c r="P532" s="106">
        <f>+[3]data1cf!O532</f>
        <v>40066.164210041621</v>
      </c>
      <c r="Q532" s="106">
        <f>+[3]data1cf!P532</f>
        <v>47234.07447719499</v>
      </c>
      <c r="R532" s="106">
        <f>+[3]data1cf!Q532</f>
        <v>36810.414964552576</v>
      </c>
      <c r="S532" s="106">
        <f>+[3]data1cf!R532</f>
        <v>25975.881086610781</v>
      </c>
      <c r="T532" s="106">
        <f>+[3]data1cf!S532</f>
        <v>25448.39211959744</v>
      </c>
      <c r="U532" s="106">
        <f>+[3]data1cf!T532</f>
        <v>24921.696229708527</v>
      </c>
      <c r="V532" s="106">
        <f>+[3]data1cf!U532</f>
        <v>24615.970215404523</v>
      </c>
      <c r="W532" s="106">
        <f>+[3]data1cf!V532</f>
        <v>23870.779564328448</v>
      </c>
      <c r="X532" s="106">
        <f>+[3]data1cf!W532</f>
        <v>23346.608536186017</v>
      </c>
      <c r="Y532" s="106">
        <f>+[3]data1cf!X532</f>
        <v>22823.330123334134</v>
      </c>
      <c r="Z532" s="106">
        <f>+[3]data1cf!Y532</f>
        <v>22519.703013657418</v>
      </c>
      <c r="AA532" s="106">
        <f>+[3]data1cf!Z532</f>
        <v>21779.559060690794</v>
      </c>
      <c r="AB532" s="106">
        <f>+[3]data1cf!AA532</f>
        <v>21259.122401978617</v>
      </c>
      <c r="AC532" s="106">
        <f>+[3]data1cf!AB532</f>
        <v>20739.690389639931</v>
      </c>
      <c r="AD532" s="106">
        <f>+[3]data1cf!AC532</f>
        <v>20440.097884984491</v>
      </c>
      <c r="AE532" s="106">
        <f>+[3]data1cf!AD532</f>
        <v>19703.961765829561</v>
      </c>
      <c r="AF532" s="106">
        <f>+[3]data1cf!AE532</f>
        <v>6362.6293499025487</v>
      </c>
      <c r="AG532" s="106"/>
      <c r="AH532" s="107">
        <f t="shared" si="64"/>
        <v>205232.86931644048</v>
      </c>
      <c r="AI532" s="107">
        <f t="shared" si="66"/>
        <v>320408.40951756877</v>
      </c>
      <c r="AJ532" s="108">
        <f t="shared" si="67"/>
        <v>285486.9474913298</v>
      </c>
      <c r="AK532" s="109">
        <f t="shared" si="65"/>
        <v>0.25852660536766059</v>
      </c>
      <c r="AL532" s="110">
        <f t="shared" si="69"/>
        <v>0.99292118370132298</v>
      </c>
    </row>
    <row r="533" spans="1:38" x14ac:dyDescent="0.2">
      <c r="A533" s="102"/>
      <c r="B533" s="106">
        <f>+[3]data1cf!A533</f>
        <v>-178121.3126602103</v>
      </c>
      <c r="C533" s="106">
        <f>+[3]data1cf!B533</f>
        <v>23578.580806002617</v>
      </c>
      <c r="D533" s="106">
        <f>+[3]data1cf!C533</f>
        <v>61219.841583771282</v>
      </c>
      <c r="E533" s="106">
        <f>+[3]data1cf!D533</f>
        <v>62870.59928706722</v>
      </c>
      <c r="F533" s="106">
        <f>+[3]data1cf!E533</f>
        <v>45218.8634971953</v>
      </c>
      <c r="G533" s="106">
        <f>+[3]data1cf!F533</f>
        <v>43002.973269850598</v>
      </c>
      <c r="H533" s="106">
        <f>+[3]data1cf!G533</f>
        <v>40358.447376127035</v>
      </c>
      <c r="I533" s="106">
        <f>+[3]data1cf!H533</f>
        <v>38124.432449030021</v>
      </c>
      <c r="J533" s="106">
        <f>+[3]data1cf!I533</f>
        <v>37257.947870143194</v>
      </c>
      <c r="K533" s="106">
        <f>+[3]data1cf!J533</f>
        <v>35976.026449189536</v>
      </c>
      <c r="L533" s="106">
        <f>+[3]data1cf!K533</f>
        <v>34823.320016337122</v>
      </c>
      <c r="M533" s="106">
        <f>+[3]data1cf!L533</f>
        <v>33793.842311924032</v>
      </c>
      <c r="N533" s="106">
        <f>+[3]data1cf!M533</f>
        <v>32874.344650631057</v>
      </c>
      <c r="O533" s="106">
        <f>+[3]data1cf!N533</f>
        <v>31612.558502940956</v>
      </c>
      <c r="P533" s="106">
        <f>+[3]data1cf!O533</f>
        <v>38561.267412101275</v>
      </c>
      <c r="Q533" s="106">
        <f>+[3]data1cf!P533</f>
        <v>45867.52365000936</v>
      </c>
      <c r="R533" s="106">
        <f>+[3]data1cf!Q533</f>
        <v>35324.760652387922</v>
      </c>
      <c r="S533" s="106">
        <f>+[3]data1cf!R533</f>
        <v>24376.947351473995</v>
      </c>
      <c r="T533" s="106">
        <f>+[3]data1cf!S533</f>
        <v>23864.272770711941</v>
      </c>
      <c r="U533" s="106">
        <f>+[3]data1cf!T533</f>
        <v>23351.8749520485</v>
      </c>
      <c r="V533" s="106">
        <f>+[3]data1cf!U533</f>
        <v>23057.122681969915</v>
      </c>
      <c r="W533" s="106">
        <f>+[3]data1cf!V533</f>
        <v>22327.943061554804</v>
      </c>
      <c r="X533" s="106">
        <f>+[3]data1cf!W533</f>
        <v>21816.4263501807</v>
      </c>
      <c r="Y533" s="106">
        <f>+[3]data1cf!X533</f>
        <v>21305.221136986758</v>
      </c>
      <c r="Z533" s="106">
        <f>+[3]data1cf!Y533</f>
        <v>21010.401460243229</v>
      </c>
      <c r="AA533" s="106">
        <f>+[3]data1cf!Z533</f>
        <v>20283.782865269284</v>
      </c>
      <c r="AB533" s="106">
        <f>+[3]data1cf!AA533</f>
        <v>19773.569346092059</v>
      </c>
      <c r="AC533" s="106">
        <f>+[3]data1cf!AB533</f>
        <v>19263.706420860908</v>
      </c>
      <c r="AD533" s="106">
        <f>+[3]data1cf!AC533</f>
        <v>18970.450973405284</v>
      </c>
      <c r="AE533" s="106">
        <f>+[3]data1cf!AD533</f>
        <v>18245.074739044794</v>
      </c>
      <c r="AF533" s="106">
        <f>+[3]data1cf!AE533</f>
        <v>4743.9385583033109</v>
      </c>
      <c r="AG533" s="106"/>
      <c r="AH533" s="107">
        <f t="shared" si="64"/>
        <v>181553.46249195753</v>
      </c>
      <c r="AI533" s="107">
        <f t="shared" si="66"/>
        <v>291236.75712502358</v>
      </c>
      <c r="AJ533" s="108">
        <f t="shared" si="67"/>
        <v>257698.07227529687</v>
      </c>
      <c r="AK533" s="109">
        <f t="shared" si="65"/>
        <v>0.23719118237495423</v>
      </c>
      <c r="AL533" s="110">
        <f t="shared" si="69"/>
        <v>0.98889006707822591</v>
      </c>
    </row>
    <row r="534" spans="1:38" x14ac:dyDescent="0.2">
      <c r="A534" s="102"/>
      <c r="B534" s="106">
        <f>+[3]data1cf!A534</f>
        <v>-189398.7847451508</v>
      </c>
      <c r="C534" s="106">
        <f>+[3]data1cf!B534</f>
        <v>19801.084337199558</v>
      </c>
      <c r="D534" s="106">
        <f>+[3]data1cf!C534</f>
        <v>60841.374223702733</v>
      </c>
      <c r="E534" s="106">
        <f>+[3]data1cf!D534</f>
        <v>58650.229405050792</v>
      </c>
      <c r="F534" s="106">
        <f>+[3]data1cf!E534</f>
        <v>43301.384615463292</v>
      </c>
      <c r="G534" s="106">
        <f>+[3]data1cf!F534</f>
        <v>41080.987123039042</v>
      </c>
      <c r="H534" s="106">
        <f>+[3]data1cf!G534</f>
        <v>38381.638477122571</v>
      </c>
      <c r="I534" s="106">
        <f>+[3]data1cf!H534</f>
        <v>36114.464994793045</v>
      </c>
      <c r="J534" s="106">
        <f>+[3]data1cf!I534</f>
        <v>35287.189026433072</v>
      </c>
      <c r="K534" s="106">
        <f>+[3]data1cf!J534</f>
        <v>34044.932973265837</v>
      </c>
      <c r="L534" s="106">
        <f>+[3]data1cf!K534</f>
        <v>32925.70740873873</v>
      </c>
      <c r="M534" s="106">
        <f>+[3]data1cf!L534</f>
        <v>31936.982267840067</v>
      </c>
      <c r="N534" s="106">
        <f>+[3]data1cf!M534</f>
        <v>31051.734343400371</v>
      </c>
      <c r="O534" s="106">
        <f>+[3]data1cf!N534</f>
        <v>29827.334589057304</v>
      </c>
      <c r="P534" s="106">
        <f>+[3]data1cf!O534</f>
        <v>37319.758089716888</v>
      </c>
      <c r="Q534" s="106">
        <f>+[3]data1cf!P534</f>
        <v>45158.079631249406</v>
      </c>
      <c r="R534" s="106">
        <f>+[3]data1cf!Q534</f>
        <v>33970.904855608867</v>
      </c>
      <c r="S534" s="106">
        <f>+[3]data1cf!R534</f>
        <v>22376.437118837493</v>
      </c>
      <c r="T534" s="106">
        <f>+[3]data1cf!S534</f>
        <v>21864.914620527998</v>
      </c>
      <c r="U534" s="106">
        <f>+[3]data1cf!T534</f>
        <v>21352.870470375929</v>
      </c>
      <c r="V534" s="106">
        <f>+[3]data1cf!U534</f>
        <v>21059.402859267488</v>
      </c>
      <c r="W534" s="106">
        <f>+[3]data1cf!V534</f>
        <v>20327.154146836765</v>
      </c>
      <c r="X534" s="106">
        <f>+[3]data1cf!W534</f>
        <v>19813.449251794525</v>
      </c>
      <c r="Y534" s="106">
        <f>+[3]data1cf!X534</f>
        <v>19299.157233007907</v>
      </c>
      <c r="Z534" s="106">
        <f>+[3]data1cf!Y534</f>
        <v>19001.999850059306</v>
      </c>
      <c r="AA534" s="106">
        <f>+[3]data1cf!Z534</f>
        <v>18268.740840940649</v>
      </c>
      <c r="AB534" s="106">
        <f>+[3]data1cf!AA534</f>
        <v>17752.57963914892</v>
      </c>
      <c r="AC534" s="106">
        <f>+[3]data1cf!AB534</f>
        <v>17235.757624410297</v>
      </c>
      <c r="AD534" s="106">
        <f>+[3]data1cf!AC534</f>
        <v>16936.10766765564</v>
      </c>
      <c r="AE534" s="106">
        <f>+[3]data1cf!AD534</f>
        <v>16200.05126380705</v>
      </c>
      <c r="AF534" s="106">
        <f>+[3]data1cf!AE534</f>
        <v>1866.1432533241968</v>
      </c>
      <c r="AG534" s="106"/>
      <c r="AH534" s="107">
        <f t="shared" si="64"/>
        <v>150440.38673794005</v>
      </c>
      <c r="AI534" s="107">
        <f t="shared" si="66"/>
        <v>254360.1274845654</v>
      </c>
      <c r="AJ534" s="108">
        <f t="shared" si="67"/>
        <v>222010.64577300401</v>
      </c>
      <c r="AK534" s="109">
        <f t="shared" si="65"/>
        <v>0.20823422074317935</v>
      </c>
      <c r="AL534" s="110">
        <f t="shared" si="69"/>
        <v>0.98035893613444991</v>
      </c>
    </row>
    <row r="535" spans="1:38" x14ac:dyDescent="0.2">
      <c r="A535" s="102"/>
      <c r="B535" s="106">
        <f>+[3]data1cf!A535</f>
        <v>-203209.03013231672</v>
      </c>
      <c r="C535" s="106">
        <f>+[3]data1cf!B535</f>
        <v>16855.003107250057</v>
      </c>
      <c r="D535" s="106">
        <f>+[3]data1cf!C535</f>
        <v>58446.417606480449</v>
      </c>
      <c r="E535" s="106">
        <f>+[3]data1cf!D535</f>
        <v>56972.843425510699</v>
      </c>
      <c r="F535" s="106">
        <f>+[3]data1cf!E535</f>
        <v>42831.198396909676</v>
      </c>
      <c r="G535" s="106">
        <f>+[3]data1cf!F535</f>
        <v>40543.008259175243</v>
      </c>
      <c r="H535" s="106">
        <f>+[3]data1cf!G535</f>
        <v>37723.401205140864</v>
      </c>
      <c r="I535" s="106">
        <f>+[3]data1cf!H535</f>
        <v>35364.540065516499</v>
      </c>
      <c r="J535" s="106">
        <f>+[3]data1cf!I535</f>
        <v>34539.024123786294</v>
      </c>
      <c r="K535" s="106">
        <f>+[3]data1cf!J535</f>
        <v>33290.220718352954</v>
      </c>
      <c r="L535" s="106">
        <f>+[3]data1cf!K535</f>
        <v>32161.772743318084</v>
      </c>
      <c r="M535" s="106">
        <f>+[3]data1cf!L535</f>
        <v>31172.980196901859</v>
      </c>
      <c r="N535" s="106">
        <f>+[3]data1cf!M535</f>
        <v>30284.068989853411</v>
      </c>
      <c r="O535" s="106">
        <f>+[3]data1cf!N535</f>
        <v>29052.114220686432</v>
      </c>
      <c r="P535" s="106">
        <f>+[3]data1cf!O535</f>
        <v>37161.412080694288</v>
      </c>
      <c r="Q535" s="106">
        <f>+[3]data1cf!P535</f>
        <v>45618.516870546351</v>
      </c>
      <c r="R535" s="106">
        <f>+[3]data1cf!Q535</f>
        <v>33629.207773021531</v>
      </c>
      <c r="S535" s="106">
        <f>+[3]data1cf!R535</f>
        <v>21223.029755897885</v>
      </c>
      <c r="T535" s="106">
        <f>+[3]data1cf!S535</f>
        <v>20697.062319819073</v>
      </c>
      <c r="U535" s="106">
        <f>+[3]data1cf!T535</f>
        <v>20169.980414176069</v>
      </c>
      <c r="V535" s="106">
        <f>+[3]data1cf!U535</f>
        <v>19866.436214448928</v>
      </c>
      <c r="W535" s="106">
        <f>+[3]data1cf!V535</f>
        <v>19112.338454827332</v>
      </c>
      <c r="X535" s="106">
        <f>+[3]data1cf!W535</f>
        <v>18581.708493789192</v>
      </c>
      <c r="Y535" s="106">
        <f>+[3]data1cf!X535</f>
        <v>18049.824187438178</v>
      </c>
      <c r="Z535" s="106">
        <f>+[3]data1cf!Y535</f>
        <v>17739.709030709404</v>
      </c>
      <c r="AA535" s="106">
        <f>+[3]data1cf!Z535</f>
        <v>16982.140888448972</v>
      </c>
      <c r="AB535" s="106">
        <f>+[3]data1cf!AA535</f>
        <v>16446.26321449237</v>
      </c>
      <c r="AC535" s="106">
        <f>+[3]data1cf!AB535</f>
        <v>15908.973763835296</v>
      </c>
      <c r="AD535" s="106">
        <f>+[3]data1cf!AC535</f>
        <v>15593.187427640562</v>
      </c>
      <c r="AE535" s="106">
        <f>+[3]data1cf!AD535</f>
        <v>14829.98884861658</v>
      </c>
      <c r="AF535" s="106">
        <f>+[3]data1cf!AE535</f>
        <v>-534.11380951103274</v>
      </c>
      <c r="AG535" s="106"/>
      <c r="AH535" s="107">
        <f t="shared" si="64"/>
        <v>125561.25645027842</v>
      </c>
      <c r="AI535" s="107">
        <f t="shared" si="66"/>
        <v>226973.77396730872</v>
      </c>
      <c r="AJ535" s="108">
        <f t="shared" si="67"/>
        <v>194875.89045571996</v>
      </c>
      <c r="AK535" s="109">
        <f t="shared" si="65"/>
        <v>0.18451977372169495</v>
      </c>
      <c r="AL535" s="110">
        <f t="shared" si="69"/>
        <v>0.97001280140992585</v>
      </c>
    </row>
    <row r="536" spans="1:38" x14ac:dyDescent="0.2">
      <c r="A536" s="102"/>
      <c r="B536" s="106">
        <f>+[3]data1cf!A536</f>
        <v>-166273.70500058495</v>
      </c>
      <c r="C536" s="106">
        <f>+[3]data1cf!B536</f>
        <v>34938.135616045984</v>
      </c>
      <c r="D536" s="106">
        <f>+[3]data1cf!C536</f>
        <v>68583.496078494878</v>
      </c>
      <c r="E536" s="106">
        <f>+[3]data1cf!D536</f>
        <v>65621.334223519894</v>
      </c>
      <c r="F536" s="106">
        <f>+[3]data1cf!E536</f>
        <v>51167.686167483334</v>
      </c>
      <c r="G536" s="106">
        <f>+[3]data1cf!F536</f>
        <v>48826.064448673045</v>
      </c>
      <c r="H536" s="106">
        <f>+[3]data1cf!G536</f>
        <v>46127.836016499015</v>
      </c>
      <c r="I536" s="106">
        <f>+[3]data1cf!H536</f>
        <v>43821.635276488698</v>
      </c>
      <c r="J536" s="106">
        <f>+[3]data1cf!I536</f>
        <v>42817.053755491448</v>
      </c>
      <c r="K536" s="106">
        <f>+[3]data1cf!J536</f>
        <v>41377.979134267312</v>
      </c>
      <c r="L536" s="106">
        <f>+[3]data1cf!K536</f>
        <v>40084.879157032323</v>
      </c>
      <c r="M536" s="106">
        <f>+[3]data1cf!L536</f>
        <v>38907.892739381743</v>
      </c>
      <c r="N536" s="106">
        <f>+[3]data1cf!M536</f>
        <v>37856.867959031108</v>
      </c>
      <c r="O536" s="106">
        <f>+[3]data1cf!N536</f>
        <v>36444.058605439503</v>
      </c>
      <c r="P536" s="106">
        <f>+[3]data1cf!O536</f>
        <v>42719.008501772805</v>
      </c>
      <c r="Q536" s="106">
        <f>+[3]data1cf!P536</f>
        <v>49397.63059021502</v>
      </c>
      <c r="R536" s="106">
        <f>+[3]data1cf!Q536</f>
        <v>39504.630112998791</v>
      </c>
      <c r="S536" s="106">
        <f>+[3]data1cf!R536</f>
        <v>29194.626806489403</v>
      </c>
      <c r="T536" s="106">
        <f>+[3]data1cf!S536</f>
        <v>28647.522939775343</v>
      </c>
      <c r="U536" s="106">
        <f>+[3]data1cf!T536</f>
        <v>28102.341026300499</v>
      </c>
      <c r="V536" s="106">
        <f>+[3]data1cf!U536</f>
        <v>27781.83205786808</v>
      </c>
      <c r="W536" s="106">
        <f>+[3]data1cf!V536</f>
        <v>27017.975423215583</v>
      </c>
      <c r="X536" s="106">
        <f>+[3]data1cf!W536</f>
        <v>26478.912291966204</v>
      </c>
      <c r="Y536" s="106">
        <f>+[3]data1cf!X536</f>
        <v>25942.012336020081</v>
      </c>
      <c r="Z536" s="106">
        <f>+[3]data1cf!Y536</f>
        <v>25628.498697245566</v>
      </c>
      <c r="AA536" s="106">
        <f>+[3]data1cf!Z536</f>
        <v>24874.963477931771</v>
      </c>
      <c r="AB536" s="106">
        <f>+[3]data1cf!AA536</f>
        <v>24344.950265286781</v>
      </c>
      <c r="AC536" s="106">
        <f>+[3]data1cf!AB536</f>
        <v>23817.371725503202</v>
      </c>
      <c r="AD536" s="106">
        <f>+[3]data1cf!AC536</f>
        <v>23513.432928946735</v>
      </c>
      <c r="AE536" s="106">
        <f>+[3]data1cf!AD536</f>
        <v>22769.813016469066</v>
      </c>
      <c r="AF536" s="106">
        <f>+[3]data1cf!AE536</f>
        <v>10121.775344806636</v>
      </c>
      <c r="AG536" s="106"/>
      <c r="AH536" s="107">
        <f t="shared" si="64"/>
        <v>247800.89832016747</v>
      </c>
      <c r="AI536" s="107">
        <f t="shared" si="66"/>
        <v>373138.52954778069</v>
      </c>
      <c r="AJ536" s="108">
        <f t="shared" si="67"/>
        <v>335818.26876996574</v>
      </c>
      <c r="AK536" s="109">
        <f t="shared" si="65"/>
        <v>0.29915865063667302</v>
      </c>
      <c r="AL536" s="110">
        <f t="shared" si="69"/>
        <v>0.99686581046846334</v>
      </c>
    </row>
    <row r="537" spans="1:38" x14ac:dyDescent="0.2">
      <c r="A537" s="102"/>
      <c r="B537" s="106">
        <f>+[3]data1cf!A537</f>
        <v>-190942.88627623382</v>
      </c>
      <c r="C537" s="106">
        <f>+[3]data1cf!B537</f>
        <v>20941.059348218056</v>
      </c>
      <c r="D537" s="106">
        <f>+[3]data1cf!C537</f>
        <v>61287.190091323951</v>
      </c>
      <c r="E537" s="106">
        <f>+[3]data1cf!D537</f>
        <v>58016.225731464583</v>
      </c>
      <c r="F537" s="106">
        <f>+[3]data1cf!E537</f>
        <v>42671.763407722043</v>
      </c>
      <c r="G537" s="106">
        <f>+[3]data1cf!F537</f>
        <v>40462.921376497121</v>
      </c>
      <c r="H537" s="106">
        <f>+[3]data1cf!G537</f>
        <v>37766.450493451091</v>
      </c>
      <c r="I537" s="106">
        <f>+[3]data1cf!H537</f>
        <v>35504.722049008516</v>
      </c>
      <c r="J537" s="106">
        <f>+[3]data1cf!I537</f>
        <v>34691.855872595712</v>
      </c>
      <c r="K537" s="106">
        <f>+[3]data1cf!J537</f>
        <v>33465.805337159502</v>
      </c>
      <c r="L537" s="106">
        <f>+[3]data1cf!K537</f>
        <v>32360.981018731487</v>
      </c>
      <c r="M537" s="106">
        <f>+[3]data1cf!L537</f>
        <v>31387.603854714558</v>
      </c>
      <c r="N537" s="106">
        <f>+[3]data1cf!M537</f>
        <v>30515.959845496363</v>
      </c>
      <c r="O537" s="106">
        <f>+[3]data1cf!N537</f>
        <v>29307.10502142943</v>
      </c>
      <c r="P537" s="106">
        <f>+[3]data1cf!O537</f>
        <v>36883.542036687701</v>
      </c>
      <c r="Q537" s="106">
        <f>+[3]data1cf!P537</f>
        <v>44801.120444271568</v>
      </c>
      <c r="R537" s="106">
        <f>+[3]data1cf!Q537</f>
        <v>33528.253729202697</v>
      </c>
      <c r="S537" s="106">
        <f>+[3]data1cf!R537</f>
        <v>21849.121985254329</v>
      </c>
      <c r="T537" s="106">
        <f>+[3]data1cf!S537</f>
        <v>21340.856572273115</v>
      </c>
      <c r="U537" s="106">
        <f>+[3]data1cf!T537</f>
        <v>20831.884950621374</v>
      </c>
      <c r="V537" s="106">
        <f>+[3]data1cf!U537</f>
        <v>20540.870426164009</v>
      </c>
      <c r="W537" s="106">
        <f>+[3]data1cf!V537</f>
        <v>19811.737700677601</v>
      </c>
      <c r="X537" s="106">
        <f>+[3]data1cf!W537</f>
        <v>19300.51777403435</v>
      </c>
      <c r="Y537" s="106">
        <f>+[3]data1cf!X537</f>
        <v>18788.503003310536</v>
      </c>
      <c r="Z537" s="106">
        <f>+[3]data1cf!Y537</f>
        <v>18492.998833934224</v>
      </c>
      <c r="AA537" s="106">
        <f>+[3]data1cf!Z537</f>
        <v>17761.992832972144</v>
      </c>
      <c r="AB537" s="106">
        <f>+[3]data1cf!AA537</f>
        <v>17247.447575172861</v>
      </c>
      <c r="AC537" s="106">
        <f>+[3]data1cf!AB537</f>
        <v>16732.007713358409</v>
      </c>
      <c r="AD537" s="106">
        <f>+[3]data1cf!AC537</f>
        <v>16433.105759359059</v>
      </c>
      <c r="AE537" s="106">
        <f>+[3]data1cf!AD537</f>
        <v>15698.336020058494</v>
      </c>
      <c r="AF537" s="106">
        <f>+[3]data1cf!AE537</f>
        <v>1252.4371785799449</v>
      </c>
      <c r="AG537" s="106"/>
      <c r="AH537" s="107">
        <f t="shared" si="64"/>
        <v>145970.5862675641</v>
      </c>
      <c r="AI537" s="107">
        <f t="shared" si="66"/>
        <v>248363.99998744737</v>
      </c>
      <c r="AJ537" s="108">
        <f t="shared" si="67"/>
        <v>216368.49902361233</v>
      </c>
      <c r="AK537" s="109">
        <f t="shared" si="65"/>
        <v>0.20547798275947574</v>
      </c>
      <c r="AL537" s="110">
        <f t="shared" si="69"/>
        <v>0.97845230226814761</v>
      </c>
    </row>
    <row r="538" spans="1:38" x14ac:dyDescent="0.2">
      <c r="A538" s="102"/>
      <c r="B538" s="106">
        <f>+[3]data1cf!A538</f>
        <v>-208447.60536298077</v>
      </c>
      <c r="C538" s="106">
        <f>+[3]data1cf!B538</f>
        <v>12616.870734353244</v>
      </c>
      <c r="D538" s="106">
        <f>+[3]data1cf!C538</f>
        <v>53721.444179737635</v>
      </c>
      <c r="E538" s="106">
        <f>+[3]data1cf!D538</f>
        <v>52152.670917043084</v>
      </c>
      <c r="F538" s="106">
        <f>+[3]data1cf!E538</f>
        <v>37367.445930326416</v>
      </c>
      <c r="G538" s="106">
        <f>+[3]data1cf!F538</f>
        <v>35228.806505748347</v>
      </c>
      <c r="H538" s="106">
        <f>+[3]data1cf!G538</f>
        <v>32513.096322403289</v>
      </c>
      <c r="I538" s="106">
        <f>+[3]data1cf!H538</f>
        <v>30263.225153925305</v>
      </c>
      <c r="J538" s="106">
        <f>+[3]data1cf!I538</f>
        <v>29568.558536756856</v>
      </c>
      <c r="K538" s="106">
        <f>+[3]data1cf!J538</f>
        <v>28472.408423402994</v>
      </c>
      <c r="L538" s="106">
        <f>+[3]data1cf!K538</f>
        <v>27481.812595244359</v>
      </c>
      <c r="M538" s="106">
        <f>+[3]data1cf!L538</f>
        <v>26633.640789836332</v>
      </c>
      <c r="N538" s="106">
        <f>+[3]data1cf!M538</f>
        <v>25871.69437419423</v>
      </c>
      <c r="O538" s="106">
        <f>+[3]data1cf!N538</f>
        <v>24786.992060574659</v>
      </c>
      <c r="P538" s="106">
        <f>+[3]data1cf!O538</f>
        <v>33268.058639283117</v>
      </c>
      <c r="Q538" s="106">
        <f>+[3]data1cf!P538</f>
        <v>42052.133618847947</v>
      </c>
      <c r="R538" s="106">
        <f>+[3]data1cf!Q538</f>
        <v>29795.131778333176</v>
      </c>
      <c r="S538" s="106">
        <f>+[3]data1cf!R538</f>
        <v>17136.850442983035</v>
      </c>
      <c r="T538" s="106">
        <f>+[3]data1cf!S538</f>
        <v>16650.029344033399</v>
      </c>
      <c r="U538" s="106">
        <f>+[3]data1cf!T538</f>
        <v>16160.785585898979</v>
      </c>
      <c r="V538" s="106">
        <f>+[3]data1cf!U538</f>
        <v>15886.207068270938</v>
      </c>
      <c r="W538" s="106">
        <f>+[3]data1cf!V538</f>
        <v>15174.737192579865</v>
      </c>
      <c r="X538" s="106">
        <f>+[3]data1cf!W538</f>
        <v>14677.780591252485</v>
      </c>
      <c r="Y538" s="106">
        <f>+[3]data1cf!X538</f>
        <v>14178.097265668937</v>
      </c>
      <c r="Z538" s="106">
        <f>+[3]data1cf!Y538</f>
        <v>13891.479173394175</v>
      </c>
      <c r="AA538" s="106">
        <f>+[3]data1cf!Z538</f>
        <v>13170.220780770345</v>
      </c>
      <c r="AB538" s="106">
        <f>+[3]data1cf!AA538</f>
        <v>12661.856582222939</v>
      </c>
      <c r="AC538" s="106">
        <f>+[3]data1cf!AB538</f>
        <v>12150.423431502746</v>
      </c>
      <c r="AD538" s="106">
        <f>+[3]data1cf!AC538</f>
        <v>11851.892484836277</v>
      </c>
      <c r="AE538" s="106">
        <f>+[3]data1cf!AD538</f>
        <v>11117.979237226002</v>
      </c>
      <c r="AF538" s="106">
        <f>+[3]data1cf!AE538</f>
        <v>-4607.6511227005903</v>
      </c>
      <c r="AG538" s="106"/>
      <c r="AH538" s="107">
        <f t="shared" si="64"/>
        <v>76965.499429498566</v>
      </c>
      <c r="AI538" s="107">
        <f t="shared" si="66"/>
        <v>164568.64058092202</v>
      </c>
      <c r="AJ538" s="108">
        <f t="shared" si="67"/>
        <v>135966.37450388816</v>
      </c>
      <c r="AK538" s="109">
        <f t="shared" si="65"/>
        <v>0.1524677336215973</v>
      </c>
      <c r="AL538" s="110">
        <f t="shared" si="69"/>
        <v>0.92135092682256492</v>
      </c>
    </row>
    <row r="539" spans="1:38" x14ac:dyDescent="0.2">
      <c r="A539" s="102"/>
      <c r="B539" s="106">
        <f>+[3]data1cf!A539</f>
        <v>-168541.20900198707</v>
      </c>
      <c r="C539" s="106">
        <f>+[3]data1cf!B539</f>
        <v>35424.725154339292</v>
      </c>
      <c r="D539" s="106">
        <f>+[3]data1cf!C539</f>
        <v>68696.040439726741</v>
      </c>
      <c r="E539" s="106">
        <f>+[3]data1cf!D539</f>
        <v>67458.834953374258</v>
      </c>
      <c r="F539" s="106">
        <f>+[3]data1cf!E539</f>
        <v>51878.118669881689</v>
      </c>
      <c r="G539" s="106">
        <f>+[3]data1cf!F539</f>
        <v>49499.247838173877</v>
      </c>
      <c r="H539" s="106">
        <f>+[3]data1cf!G539</f>
        <v>46758.993551660926</v>
      </c>
      <c r="I539" s="106">
        <f>+[3]data1cf!H539</f>
        <v>44416.314037443692</v>
      </c>
      <c r="J539" s="106">
        <f>+[3]data1cf!I539</f>
        <v>43392.621763283969</v>
      </c>
      <c r="K539" s="106">
        <f>+[3]data1cf!J539</f>
        <v>41929.353571095635</v>
      </c>
      <c r="L539" s="106">
        <f>+[3]data1cf!K539</f>
        <v>40613.675264409059</v>
      </c>
      <c r="M539" s="106">
        <f>+[3]data1cf!L539</f>
        <v>39415.718607307135</v>
      </c>
      <c r="N539" s="106">
        <f>+[3]data1cf!M539</f>
        <v>38344.964930930495</v>
      </c>
      <c r="O539" s="106">
        <f>+[3]data1cf!N539</f>
        <v>36908.544432845956</v>
      </c>
      <c r="P539" s="106">
        <f>+[3]data1cf!O539</f>
        <v>43264.247979436695</v>
      </c>
      <c r="Q539" s="106">
        <f>+[3]data1cf!P539</f>
        <v>50030.720938371764</v>
      </c>
      <c r="R539" s="106">
        <f>+[3]data1cf!Q539</f>
        <v>40000.567305215322</v>
      </c>
      <c r="S539" s="106">
        <f>+[3]data1cf!R539</f>
        <v>29548.974121405765</v>
      </c>
      <c r="T539" s="106">
        <f>+[3]data1cf!S539</f>
        <v>28992.848404881122</v>
      </c>
      <c r="U539" s="106">
        <f>+[3]data1cf!T539</f>
        <v>28438.708743495212</v>
      </c>
      <c r="V539" s="106">
        <f>+[3]data1cf!U539</f>
        <v>28111.659220531117</v>
      </c>
      <c r="W539" s="106">
        <f>+[3]data1cf!V539</f>
        <v>27336.627700206722</v>
      </c>
      <c r="X539" s="106">
        <f>+[3]data1cf!W539</f>
        <v>26788.810897584612</v>
      </c>
      <c r="Y539" s="106">
        <f>+[3]data1cf!X539</f>
        <v>26243.22941751856</v>
      </c>
      <c r="Z539" s="106">
        <f>+[3]data1cf!Y539</f>
        <v>25923.354232791578</v>
      </c>
      <c r="AA539" s="106">
        <f>+[3]data1cf!Z539</f>
        <v>25159.04267555142</v>
      </c>
      <c r="AB539" s="106">
        <f>+[3]data1cf!AA539</f>
        <v>24620.57762872825</v>
      </c>
      <c r="AC539" s="106">
        <f>+[3]data1cf!AB539</f>
        <v>24084.62845713515</v>
      </c>
      <c r="AD539" s="106">
        <f>+[3]data1cf!AC539</f>
        <v>23774.556678706766</v>
      </c>
      <c r="AE539" s="106">
        <f>+[3]data1cf!AD539</f>
        <v>23020.581908953995</v>
      </c>
      <c r="AF539" s="106">
        <f>+[3]data1cf!AE539</f>
        <v>10199.037569968146</v>
      </c>
      <c r="AG539" s="106"/>
      <c r="AH539" s="107">
        <f t="shared" si="64"/>
        <v>251077.4556209725</v>
      </c>
      <c r="AI539" s="107">
        <f t="shared" si="66"/>
        <v>378085.11655798997</v>
      </c>
      <c r="AJ539" s="108">
        <f t="shared" si="67"/>
        <v>340249.81812681811</v>
      </c>
      <c r="AK539" s="109">
        <f t="shared" si="65"/>
        <v>0.29905377030372626</v>
      </c>
      <c r="AL539" s="110">
        <f t="shared" si="69"/>
        <v>0.99709643114350244</v>
      </c>
    </row>
    <row r="540" spans="1:38" x14ac:dyDescent="0.2">
      <c r="A540" s="102"/>
      <c r="B540" s="106">
        <f>+[3]data1cf!A540</f>
        <v>-218142.79074888374</v>
      </c>
      <c r="C540" s="106">
        <f>+[3]data1cf!B540</f>
        <v>13891.189773484293</v>
      </c>
      <c r="D540" s="106">
        <f>+[3]data1cf!C540</f>
        <v>59024.867254526122</v>
      </c>
      <c r="E540" s="106">
        <f>+[3]data1cf!D540</f>
        <v>57374.959377838517</v>
      </c>
      <c r="F540" s="106">
        <f>+[3]data1cf!E540</f>
        <v>40077.917409782385</v>
      </c>
      <c r="G540" s="106">
        <f>+[3]data1cf!F540</f>
        <v>37790.859444079892</v>
      </c>
      <c r="H540" s="106">
        <f>+[3]data1cf!G540</f>
        <v>34904.71287633841</v>
      </c>
      <c r="I540" s="106">
        <f>+[3]data1cf!H540</f>
        <v>32507.767472998457</v>
      </c>
      <c r="J540" s="106">
        <f>+[3]data1cf!I540</f>
        <v>31739.446222423823</v>
      </c>
      <c r="K540" s="106">
        <f>+[3]data1cf!J540</f>
        <v>30549.453386681358</v>
      </c>
      <c r="L540" s="106">
        <f>+[3]data1cf!K540</f>
        <v>29471.06785048444</v>
      </c>
      <c r="M540" s="106">
        <f>+[3]data1cf!L540</f>
        <v>28541.938479643766</v>
      </c>
      <c r="N540" s="106">
        <f>+[3]data1cf!M540</f>
        <v>27703.581332392139</v>
      </c>
      <c r="O540" s="106">
        <f>+[3]data1cf!N540</f>
        <v>26527.215964199168</v>
      </c>
      <c r="P540" s="106">
        <f>+[3]data1cf!O540</f>
        <v>35362.088785438289</v>
      </c>
      <c r="Q540" s="106">
        <f>+[3]data1cf!P540</f>
        <v>44527.498106760548</v>
      </c>
      <c r="R540" s="106">
        <f>+[3]data1cf!Q540</f>
        <v>31686.333271826094</v>
      </c>
      <c r="S540" s="106">
        <f>+[3]data1cf!R540</f>
        <v>18426.108517895758</v>
      </c>
      <c r="T540" s="106">
        <f>+[3]data1cf!S540</f>
        <v>17903.474650059128</v>
      </c>
      <c r="U540" s="106">
        <f>+[3]data1cf!T540</f>
        <v>17378.625153915847</v>
      </c>
      <c r="V540" s="106">
        <f>+[3]data1cf!U540</f>
        <v>17078.110489263665</v>
      </c>
      <c r="W540" s="106">
        <f>+[3]data1cf!V540</f>
        <v>16322.011407247664</v>
      </c>
      <c r="X540" s="106">
        <f>+[3]data1cf!W540</f>
        <v>15790.108177005852</v>
      </c>
      <c r="Y540" s="106">
        <f>+[3]data1cf!X540</f>
        <v>15255.711237585419</v>
      </c>
      <c r="Z540" s="106">
        <f>+[3]data1cf!Y540</f>
        <v>14943.651559692327</v>
      </c>
      <c r="AA540" s="106">
        <f>+[3]data1cf!Z540</f>
        <v>14179.134741768874</v>
      </c>
      <c r="AB540" s="106">
        <f>+[3]data1cf!AA540</f>
        <v>13636.798762477043</v>
      </c>
      <c r="AC540" s="106">
        <f>+[3]data1cf!AB540</f>
        <v>13091.656091535147</v>
      </c>
      <c r="AD540" s="106">
        <f>+[3]data1cf!AC540</f>
        <v>12768.349141224891</v>
      </c>
      <c r="AE540" s="106">
        <f>+[3]data1cf!AD540</f>
        <v>11992.611345680285</v>
      </c>
      <c r="AF540" s="106">
        <f>+[3]data1cf!AE540</f>
        <v>-4473.0724388642702</v>
      </c>
      <c r="AG540" s="106"/>
      <c r="AH540" s="107">
        <f t="shared" si="64"/>
        <v>90389.381190927335</v>
      </c>
      <c r="AI540" s="107">
        <f t="shared" si="66"/>
        <v>184446.74333564547</v>
      </c>
      <c r="AJ540" s="108">
        <f t="shared" si="67"/>
        <v>153822.95984353556</v>
      </c>
      <c r="AK540" s="109">
        <f t="shared" si="65"/>
        <v>0.15910317301750188</v>
      </c>
      <c r="AL540" s="110">
        <f t="shared" si="69"/>
        <v>0.94214972842650613</v>
      </c>
    </row>
    <row r="541" spans="1:38" x14ac:dyDescent="0.2">
      <c r="A541" s="102"/>
      <c r="B541" s="106">
        <f>+[3]data1cf!A541</f>
        <v>-169482.52225989231</v>
      </c>
      <c r="C541" s="106">
        <f>+[3]data1cf!B541</f>
        <v>33338.648075188161</v>
      </c>
      <c r="D541" s="106">
        <f>+[3]data1cf!C541</f>
        <v>69649.867635209084</v>
      </c>
      <c r="E541" s="106">
        <f>+[3]data1cf!D541</f>
        <v>64295.268338267953</v>
      </c>
      <c r="F541" s="106">
        <f>+[3]data1cf!E541</f>
        <v>50553.953369143259</v>
      </c>
      <c r="G541" s="106">
        <f>+[3]data1cf!F541</f>
        <v>48213.308936241723</v>
      </c>
      <c r="H541" s="106">
        <f>+[3]data1cf!G541</f>
        <v>45501.409323707921</v>
      </c>
      <c r="I541" s="106">
        <f>+[3]data1cf!H541</f>
        <v>43187.62752508164</v>
      </c>
      <c r="J541" s="106">
        <f>+[3]data1cf!I541</f>
        <v>42195.880629782085</v>
      </c>
      <c r="K541" s="106">
        <f>+[3]data1cf!J541</f>
        <v>40770.092350516934</v>
      </c>
      <c r="L541" s="106">
        <f>+[3]data1cf!K541</f>
        <v>39488.341266630683</v>
      </c>
      <c r="M541" s="106">
        <f>+[3]data1cf!L541</f>
        <v>38324.763703801393</v>
      </c>
      <c r="N541" s="106">
        <f>+[3]data1cf!M541</f>
        <v>37285.139023744152</v>
      </c>
      <c r="O541" s="106">
        <f>+[3]data1cf!N541</f>
        <v>35884.902861609902</v>
      </c>
      <c r="P541" s="106">
        <f>+[3]data1cf!O541</f>
        <v>42316.334048513396</v>
      </c>
      <c r="Q541" s="106">
        <f>+[3]data1cf!P541</f>
        <v>49147.53588107269</v>
      </c>
      <c r="R541" s="106">
        <f>+[3]data1cf!Q541</f>
        <v>39071.650340076667</v>
      </c>
      <c r="S541" s="106">
        <f>+[3]data1cf!R541</f>
        <v>28578.371690892847</v>
      </c>
      <c r="T541" s="106">
        <f>+[3]data1cf!S541</f>
        <v>28032.171000649323</v>
      </c>
      <c r="U541" s="106">
        <f>+[3]data1cf!T541</f>
        <v>27487.651120709881</v>
      </c>
      <c r="V541" s="106">
        <f>+[3]data1cf!U541</f>
        <v>27167.930424843129</v>
      </c>
      <c r="W541" s="106">
        <f>+[3]data1cf!V541</f>
        <v>26403.857001709017</v>
      </c>
      <c r="X541" s="106">
        <f>+[3]data1cf!W541</f>
        <v>25864.688194835457</v>
      </c>
      <c r="Y541" s="106">
        <f>+[3]data1cf!X541</f>
        <v>25327.411154767135</v>
      </c>
      <c r="Z541" s="106">
        <f>+[3]data1cf!Y541</f>
        <v>25013.598687543257</v>
      </c>
      <c r="AA541" s="106">
        <f>+[3]data1cf!Z541</f>
        <v>24258.761089652675</v>
      </c>
      <c r="AB541" s="106">
        <f>+[3]data1cf!AA541</f>
        <v>23727.506729462941</v>
      </c>
      <c r="AC541" s="106">
        <f>+[3]data1cf!AB541</f>
        <v>23198.381569478923</v>
      </c>
      <c r="AD541" s="106">
        <f>+[3]data1cf!AC541</f>
        <v>22892.924718742681</v>
      </c>
      <c r="AE541" s="106">
        <f>+[3]data1cf!AD541</f>
        <v>22146.776270432762</v>
      </c>
      <c r="AF541" s="106">
        <f>+[3]data1cf!AE541</f>
        <v>9262.1643577480936</v>
      </c>
      <c r="AG541" s="106"/>
      <c r="AH541" s="107">
        <f t="shared" si="64"/>
        <v>238960.07440543215</v>
      </c>
      <c r="AI541" s="107">
        <f t="shared" si="66"/>
        <v>362555.40012251725</v>
      </c>
      <c r="AJ541" s="108">
        <f t="shared" si="67"/>
        <v>325598.7068162412</v>
      </c>
      <c r="AK541" s="109">
        <f t="shared" si="65"/>
        <v>0.28907820582389832</v>
      </c>
      <c r="AL541" s="110">
        <f t="shared" si="69"/>
        <v>0.99630902314555025</v>
      </c>
    </row>
    <row r="542" spans="1:38" x14ac:dyDescent="0.2">
      <c r="A542" s="102"/>
      <c r="B542" s="106">
        <f>+[3]data1cf!A542</f>
        <v>-195386.55625186351</v>
      </c>
      <c r="C542" s="106">
        <f>+[3]data1cf!B542</f>
        <v>22016.718229709426</v>
      </c>
      <c r="D542" s="106">
        <f>+[3]data1cf!C542</f>
        <v>60026.613778209474</v>
      </c>
      <c r="E542" s="106">
        <f>+[3]data1cf!D542</f>
        <v>59357.397138637825</v>
      </c>
      <c r="F542" s="106">
        <f>+[3]data1cf!E542</f>
        <v>44192.253939998423</v>
      </c>
      <c r="G542" s="106">
        <f>+[3]data1cf!F542</f>
        <v>41906.161541787573</v>
      </c>
      <c r="H542" s="106">
        <f>+[3]data1cf!G542</f>
        <v>39123.704063988131</v>
      </c>
      <c r="I542" s="106">
        <f>+[3]data1cf!H542</f>
        <v>36786.999123711517</v>
      </c>
      <c r="J542" s="106">
        <f>+[3]data1cf!I542</f>
        <v>35933.522573515322</v>
      </c>
      <c r="K542" s="106">
        <f>+[3]data1cf!J542</f>
        <v>34656.295269672119</v>
      </c>
      <c r="L542" s="106">
        <f>+[3]data1cf!K542</f>
        <v>33503.794109861585</v>
      </c>
      <c r="M542" s="106">
        <f>+[3]data1cf!L542</f>
        <v>32485.908593222834</v>
      </c>
      <c r="N542" s="106">
        <f>+[3]data1cf!M542</f>
        <v>31572.487161775571</v>
      </c>
      <c r="O542" s="106">
        <f>+[3]data1cf!N542</f>
        <v>30313.718730638189</v>
      </c>
      <c r="P542" s="106">
        <f>+[3]data1cf!O542</f>
        <v>38045.067325930024</v>
      </c>
      <c r="Q542" s="106">
        <f>+[3]data1cf!P542</f>
        <v>46132.570410216111</v>
      </c>
      <c r="R542" s="106">
        <f>+[3]data1cf!Q542</f>
        <v>34590.034600913081</v>
      </c>
      <c r="S542" s="106">
        <f>+[3]data1cf!R542</f>
        <v>22632.072646672095</v>
      </c>
      <c r="T542" s="106">
        <f>+[3]data1cf!S542</f>
        <v>22105.044167721848</v>
      </c>
      <c r="U542" s="106">
        <f>+[3]data1cf!T542</f>
        <v>21577.46138698126</v>
      </c>
      <c r="V542" s="106">
        <f>+[3]data1cf!U542</f>
        <v>21272.833661746452</v>
      </c>
      <c r="W542" s="106">
        <f>+[3]data1cf!V542</f>
        <v>20520.565905042895</v>
      </c>
      <c r="X542" s="106">
        <f>+[3]data1cf!W542</f>
        <v>19991.218434156734</v>
      </c>
      <c r="Y542" s="106">
        <f>+[3]data1cf!X542</f>
        <v>19461.247091722224</v>
      </c>
      <c r="Z542" s="106">
        <f>+[3]data1cf!Y542</f>
        <v>19152.586698429375</v>
      </c>
      <c r="AA542" s="106">
        <f>+[3]data1cf!Z542</f>
        <v>18399.357366138036</v>
      </c>
      <c r="AB542" s="106">
        <f>+[3]data1cf!AA542</f>
        <v>17867.399849397741</v>
      </c>
      <c r="AC542" s="106">
        <f>+[3]data1cf!AB542</f>
        <v>17334.740159733497</v>
      </c>
      <c r="AD542" s="106">
        <f>+[3]data1cf!AC542</f>
        <v>17023.252093259478</v>
      </c>
      <c r="AE542" s="106">
        <f>+[3]data1cf!AD542</f>
        <v>16267.229368926619</v>
      </c>
      <c r="AF542" s="106">
        <f>+[3]data1cf!AE542</f>
        <v>1480.5965302423501</v>
      </c>
      <c r="AG542" s="106"/>
      <c r="AH542" s="107">
        <f t="shared" si="64"/>
        <v>150310.08442547175</v>
      </c>
      <c r="AI542" s="107">
        <f t="shared" si="66"/>
        <v>255936.78135952237</v>
      </c>
      <c r="AJ542" s="108">
        <f t="shared" si="67"/>
        <v>222954.51721357717</v>
      </c>
      <c r="AK542" s="109">
        <f t="shared" si="65"/>
        <v>0.20525997281074529</v>
      </c>
      <c r="AL542" s="110">
        <f t="shared" si="69"/>
        <v>0.98083163045541044</v>
      </c>
    </row>
    <row r="543" spans="1:38" x14ac:dyDescent="0.2">
      <c r="A543" s="102"/>
      <c r="B543" s="106">
        <f>+[3]data1cf!A543</f>
        <v>-169597.04745220463</v>
      </c>
      <c r="C543" s="106">
        <f>+[3]data1cf!B543</f>
        <v>31698.112099097983</v>
      </c>
      <c r="D543" s="106">
        <f>+[3]data1cf!C543</f>
        <v>65825.084537091199</v>
      </c>
      <c r="E543" s="106">
        <f>+[3]data1cf!D543</f>
        <v>63016.177976550869</v>
      </c>
      <c r="F543" s="106">
        <f>+[3]data1cf!E543</f>
        <v>48789.195307915128</v>
      </c>
      <c r="G543" s="106">
        <f>+[3]data1cf!F543</f>
        <v>46506.37955018603</v>
      </c>
      <c r="H543" s="106">
        <f>+[3]data1cf!G543</f>
        <v>43843.294025822179</v>
      </c>
      <c r="I543" s="106">
        <f>+[3]data1cf!H543</f>
        <v>41576.649432599123</v>
      </c>
      <c r="J543" s="106">
        <f>+[3]data1cf!I543</f>
        <v>40628.287862761179</v>
      </c>
      <c r="K543" s="106">
        <f>+[3]data1cf!J543</f>
        <v>39254.129964857464</v>
      </c>
      <c r="L543" s="106">
        <f>+[3]data1cf!K543</f>
        <v>38019.394056504854</v>
      </c>
      <c r="M543" s="106">
        <f>+[3]data1cf!L543</f>
        <v>36902.673004648561</v>
      </c>
      <c r="N543" s="106">
        <f>+[3]data1cf!M543</f>
        <v>35905.779889421632</v>
      </c>
      <c r="O543" s="106">
        <f>+[3]data1cf!N543</f>
        <v>34555.493777366632</v>
      </c>
      <c r="P543" s="106">
        <f>+[3]data1cf!O543</f>
        <v>41037.940265885838</v>
      </c>
      <c r="Q543" s="106">
        <f>+[3]data1cf!P543</f>
        <v>47905.0071262079</v>
      </c>
      <c r="R543" s="106">
        <f>+[3]data1cf!Q543</f>
        <v>37834.655521012319</v>
      </c>
      <c r="S543" s="106">
        <f>+[3]data1cf!R543</f>
        <v>27353.235251135105</v>
      </c>
      <c r="T543" s="106">
        <f>+[3]data1cf!S543</f>
        <v>26821.782051948088</v>
      </c>
      <c r="U543" s="106">
        <f>+[3]data1cf!T543</f>
        <v>26291.643833490758</v>
      </c>
      <c r="V543" s="106">
        <f>+[3]data1cf!U543</f>
        <v>25982.76306791808</v>
      </c>
      <c r="W543" s="106">
        <f>+[3]data1cf!V543</f>
        <v>25235.471319934601</v>
      </c>
      <c r="X543" s="106">
        <f>+[3]data1cf!W543</f>
        <v>24709.519509632126</v>
      </c>
      <c r="Y543" s="106">
        <f>+[3]data1cf!X543</f>
        <v>24185.047721725743</v>
      </c>
      <c r="Z543" s="106">
        <f>+[3]data1cf!Y543</f>
        <v>23880.593500187111</v>
      </c>
      <c r="AA543" s="106">
        <f>+[3]data1cf!Z543</f>
        <v>23140.723147808894</v>
      </c>
      <c r="AB543" s="106">
        <f>+[3]data1cf!AA543</f>
        <v>22620.96319916322</v>
      </c>
      <c r="AC543" s="106">
        <f>+[3]data1cf!AB543</f>
        <v>22102.869028763322</v>
      </c>
      <c r="AD543" s="106">
        <f>+[3]data1cf!AC543</f>
        <v>21805.066310788709</v>
      </c>
      <c r="AE543" s="106">
        <f>+[3]data1cf!AD543</f>
        <v>21071.879415290721</v>
      </c>
      <c r="AF543" s="106">
        <f>+[3]data1cf!AE543</f>
        <v>8188.4695199877606</v>
      </c>
      <c r="AG543" s="106"/>
      <c r="AH543" s="107">
        <f t="shared" si="64"/>
        <v>223187.32577027014</v>
      </c>
      <c r="AI543" s="107">
        <f t="shared" si="66"/>
        <v>342280.72643540928</v>
      </c>
      <c r="AJ543" s="108">
        <f t="shared" si="67"/>
        <v>306516.16641778505</v>
      </c>
      <c r="AK543" s="109">
        <f t="shared" si="65"/>
        <v>0.2765092194080353</v>
      </c>
      <c r="AL543" s="110">
        <f t="shared" si="69"/>
        <v>0.99495117122575516</v>
      </c>
    </row>
    <row r="544" spans="1:38" x14ac:dyDescent="0.2">
      <c r="A544" s="102"/>
      <c r="B544" s="106">
        <f>+[3]data1cf!A544</f>
        <v>-201552.11438137619</v>
      </c>
      <c r="C544" s="106">
        <f>+[3]data1cf!B544</f>
        <v>15037.881878597836</v>
      </c>
      <c r="D544" s="106">
        <f>+[3]data1cf!C544</f>
        <v>54241.709239859454</v>
      </c>
      <c r="E544" s="106">
        <f>+[3]data1cf!D544</f>
        <v>56037.189489922283</v>
      </c>
      <c r="F544" s="106">
        <f>+[3]data1cf!E544</f>
        <v>39003.593485385602</v>
      </c>
      <c r="G544" s="106">
        <f>+[3]data1cf!F544</f>
        <v>36852.332640663153</v>
      </c>
      <c r="H544" s="106">
        <f>+[3]data1cf!G544</f>
        <v>34157.025336367486</v>
      </c>
      <c r="I544" s="106">
        <f>+[3]data1cf!H544</f>
        <v>31914.814709163387</v>
      </c>
      <c r="J544" s="106">
        <f>+[3]data1cf!I544</f>
        <v>31184.752641737199</v>
      </c>
      <c r="K544" s="106">
        <f>+[3]data1cf!J544</f>
        <v>30050.738305723971</v>
      </c>
      <c r="L544" s="106">
        <f>+[3]data1cf!K544</f>
        <v>29027.269282367386</v>
      </c>
      <c r="M544" s="106">
        <f>+[3]data1cf!L544</f>
        <v>28141.839859039828</v>
      </c>
      <c r="N544" s="106">
        <f>+[3]data1cf!M544</f>
        <v>27347.690368971686</v>
      </c>
      <c r="O544" s="106">
        <f>+[3]data1cf!N544</f>
        <v>26226.957605133437</v>
      </c>
      <c r="P544" s="106">
        <f>+[3]data1cf!O544</f>
        <v>34363.487879638575</v>
      </c>
      <c r="Q544" s="106">
        <f>+[3]data1cf!P544</f>
        <v>42814.143409696968</v>
      </c>
      <c r="R544" s="106">
        <f>+[3]data1cf!Q544</f>
        <v>30947.951166427622</v>
      </c>
      <c r="S544" s="106">
        <f>+[3]data1cf!R544</f>
        <v>18680.164210998533</v>
      </c>
      <c r="T544" s="106">
        <f>+[3]data1cf!S544</f>
        <v>18188.723358438619</v>
      </c>
      <c r="U544" s="106">
        <f>+[3]data1cf!T544</f>
        <v>17695.443075666299</v>
      </c>
      <c r="V544" s="106">
        <f>+[3]data1cf!U544</f>
        <v>17417.202345223646</v>
      </c>
      <c r="W544" s="106">
        <f>+[3]data1cf!V544</f>
        <v>16703.141832371912</v>
      </c>
      <c r="X544" s="106">
        <f>+[3]data1cf!W544</f>
        <v>16204.00548991088</v>
      </c>
      <c r="Y544" s="106">
        <f>+[3]data1cf!X544</f>
        <v>15702.798852540498</v>
      </c>
      <c r="Z544" s="106">
        <f>+[3]data1cf!Y544</f>
        <v>15415.117316366151</v>
      </c>
      <c r="AA544" s="106">
        <f>+[3]data1cf!Z544</f>
        <v>14693.924394417074</v>
      </c>
      <c r="AB544" s="106">
        <f>+[3]data1cf!AA544</f>
        <v>14186.126710275181</v>
      </c>
      <c r="AC544" s="106">
        <f>+[3]data1cf!AB544</f>
        <v>13675.998890973537</v>
      </c>
      <c r="AD544" s="106">
        <f>+[3]data1cf!AC544</f>
        <v>13379.326829148871</v>
      </c>
      <c r="AE544" s="106">
        <f>+[3]data1cf!AD544</f>
        <v>12648.471133549905</v>
      </c>
      <c r="AF544" s="106">
        <f>+[3]data1cf!AE544</f>
        <v>-2570.5361145601564</v>
      </c>
      <c r="AG544" s="106"/>
      <c r="AH544" s="107">
        <f t="shared" si="64"/>
        <v>99942.937699577087</v>
      </c>
      <c r="AI544" s="107">
        <f t="shared" si="66"/>
        <v>192282.46597611113</v>
      </c>
      <c r="AJ544" s="108">
        <f t="shared" si="67"/>
        <v>162629.15381821551</v>
      </c>
      <c r="AK544" s="109">
        <f t="shared" si="65"/>
        <v>0.16946576237678532</v>
      </c>
      <c r="AL544" s="110">
        <f t="shared" si="69"/>
        <v>0.94874629277475697</v>
      </c>
    </row>
    <row r="545" spans="1:38" x14ac:dyDescent="0.2">
      <c r="A545" s="102"/>
      <c r="B545" s="106">
        <f>+[3]data1cf!A545</f>
        <v>-208998.6279761747</v>
      </c>
      <c r="C545" s="106">
        <f>+[3]data1cf!B545</f>
        <v>14827.988691659528</v>
      </c>
      <c r="D545" s="106">
        <f>+[3]data1cf!C545</f>
        <v>55974.273509877312</v>
      </c>
      <c r="E545" s="106">
        <f>+[3]data1cf!D545</f>
        <v>53454.626106637181</v>
      </c>
      <c r="F545" s="106">
        <f>+[3]data1cf!E545</f>
        <v>38557.496320400431</v>
      </c>
      <c r="G545" s="106">
        <f>+[3]data1cf!F545</f>
        <v>36376.067302677155</v>
      </c>
      <c r="H545" s="106">
        <f>+[3]data1cf!G545</f>
        <v>33621.363900057142</v>
      </c>
      <c r="I545" s="106">
        <f>+[3]data1cf!H545</f>
        <v>31334.953284718998</v>
      </c>
      <c r="J545" s="106">
        <f>+[3]data1cf!I545</f>
        <v>30610.583354551141</v>
      </c>
      <c r="K545" s="106">
        <f>+[3]data1cf!J545</f>
        <v>29478.691032697854</v>
      </c>
      <c r="L545" s="106">
        <f>+[3]data1cf!K545</f>
        <v>28455.399322490368</v>
      </c>
      <c r="M545" s="106">
        <f>+[3]data1cf!L545</f>
        <v>27575.057955645359</v>
      </c>
      <c r="N545" s="106">
        <f>+[3]data1cf!M545</f>
        <v>26783.609764655303</v>
      </c>
      <c r="O545" s="106">
        <f>+[3]data1cf!N545</f>
        <v>25664.272829992318</v>
      </c>
      <c r="P545" s="106">
        <f>+[3]data1cf!O545</f>
        <v>34138.442768894645</v>
      </c>
      <c r="Q545" s="106">
        <f>+[3]data1cf!P545</f>
        <v>42926.108638800913</v>
      </c>
      <c r="R545" s="106">
        <f>+[3]data1cf!Q545</f>
        <v>30628.736542370541</v>
      </c>
      <c r="S545" s="106">
        <f>+[3]data1cf!R545</f>
        <v>17925.306697600834</v>
      </c>
      <c r="T545" s="106">
        <f>+[3]data1cf!S545</f>
        <v>17427.703025363997</v>
      </c>
      <c r="U545" s="106">
        <f>+[3]data1cf!T545</f>
        <v>16927.900803978351</v>
      </c>
      <c r="V545" s="106">
        <f>+[3]data1cf!U545</f>
        <v>16645.421375024351</v>
      </c>
      <c r="W545" s="106">
        <f>+[3]data1cf!V545</f>
        <v>15921.43490916818</v>
      </c>
      <c r="X545" s="106">
        <f>+[3]data1cf!W545</f>
        <v>15414.633327351206</v>
      </c>
      <c r="Y545" s="106">
        <f>+[3]data1cf!X545</f>
        <v>14905.357259097938</v>
      </c>
      <c r="Z545" s="106">
        <f>+[3]data1cf!Y545</f>
        <v>14611.724055674113</v>
      </c>
      <c r="AA545" s="106">
        <f>+[3]data1cf!Z545</f>
        <v>13879.082497872299</v>
      </c>
      <c r="AB545" s="106">
        <f>+[3]data1cf!AA545</f>
        <v>13361.928587789211</v>
      </c>
      <c r="AC545" s="106">
        <f>+[3]data1cf!AB545</f>
        <v>12841.989621421864</v>
      </c>
      <c r="AD545" s="106">
        <f>+[3]data1cf!AC545</f>
        <v>12537.468498287537</v>
      </c>
      <c r="AE545" s="106">
        <f>+[3]data1cf!AD545</f>
        <v>11793.41980652944</v>
      </c>
      <c r="AF545" s="106">
        <f>+[3]data1cf!AE545</f>
        <v>-3980.0048231012406</v>
      </c>
      <c r="AG545" s="106"/>
      <c r="AH545" s="107">
        <f t="shared" si="64"/>
        <v>87925.393809635862</v>
      </c>
      <c r="AI545" s="107">
        <f t="shared" si="66"/>
        <v>178585.05620202023</v>
      </c>
      <c r="AJ545" s="108">
        <f t="shared" si="67"/>
        <v>149152.4068692023</v>
      </c>
      <c r="AK545" s="109">
        <f t="shared" si="65"/>
        <v>0.15979622006416327</v>
      </c>
      <c r="AL545" s="110">
        <f t="shared" si="69"/>
        <v>0.93666567700232894</v>
      </c>
    </row>
    <row r="546" spans="1:38" x14ac:dyDescent="0.2">
      <c r="A546" s="102"/>
      <c r="B546" s="106">
        <f>+[3]data1cf!A546</f>
        <v>-213513.16523828718</v>
      </c>
      <c r="C546" s="106">
        <f>+[3]data1cf!B546</f>
        <v>12823.7260275437</v>
      </c>
      <c r="D546" s="106">
        <f>+[3]data1cf!C546</f>
        <v>57418.442528030588</v>
      </c>
      <c r="E546" s="106">
        <f>+[3]data1cf!D546</f>
        <v>58328.547879505451</v>
      </c>
      <c r="F546" s="106">
        <f>+[3]data1cf!E546</f>
        <v>41343.470692658215</v>
      </c>
      <c r="G546" s="106">
        <f>+[3]data1cf!F546</f>
        <v>39042.399415287306</v>
      </c>
      <c r="H546" s="106">
        <f>+[3]data1cf!G546</f>
        <v>36165.225918424243</v>
      </c>
      <c r="I546" s="106">
        <f>+[3]data1cf!H546</f>
        <v>33768.879949244118</v>
      </c>
      <c r="J546" s="106">
        <f>+[3]data1cf!I546</f>
        <v>32972.679825633997</v>
      </c>
      <c r="K546" s="106">
        <f>+[3]data1cf!J546</f>
        <v>31752.361875351373</v>
      </c>
      <c r="L546" s="106">
        <f>+[3]data1cf!K546</f>
        <v>30647.437916579336</v>
      </c>
      <c r="M546" s="106">
        <f>+[3]data1cf!L546</f>
        <v>29688.848680399082</v>
      </c>
      <c r="N546" s="106">
        <f>+[3]data1cf!M546</f>
        <v>28824.813771024099</v>
      </c>
      <c r="O546" s="106">
        <f>+[3]data1cf!N546</f>
        <v>27619.513094659684</v>
      </c>
      <c r="P546" s="106">
        <f>+[3]data1cf!O546</f>
        <v>36218.710279895204</v>
      </c>
      <c r="Q546" s="106">
        <f>+[3]data1cf!P546</f>
        <v>45157.346556402073</v>
      </c>
      <c r="R546" s="106">
        <f>+[3]data1cf!Q546</f>
        <v>32577.414858652512</v>
      </c>
      <c r="S546" s="106">
        <f>+[3]data1cf!R546</f>
        <v>19577.604097728225</v>
      </c>
      <c r="T546" s="106">
        <f>+[3]data1cf!S546</f>
        <v>19050.458133886328</v>
      </c>
      <c r="U546" s="106">
        <f>+[3]data1cf!T546</f>
        <v>18521.522359456583</v>
      </c>
      <c r="V546" s="106">
        <f>+[3]data1cf!U546</f>
        <v>18217.512621645386</v>
      </c>
      <c r="W546" s="106">
        <f>+[3]data1cf!V546</f>
        <v>17458.064990733765</v>
      </c>
      <c r="X546" s="106">
        <f>+[3]data1cf!W546</f>
        <v>16923.431126991833</v>
      </c>
      <c r="Y546" s="106">
        <f>+[3]data1cf!X546</f>
        <v>16386.782815665152</v>
      </c>
      <c r="Z546" s="106">
        <f>+[3]data1cf!Y546</f>
        <v>16073.111170120581</v>
      </c>
      <c r="AA546" s="106">
        <f>+[3]data1cf!Z546</f>
        <v>15307.199303544505</v>
      </c>
      <c r="AB546" s="106">
        <f>+[3]data1cf!AA546</f>
        <v>14764.13774249682</v>
      </c>
      <c r="AC546" s="106">
        <f>+[3]data1cf!AB546</f>
        <v>14218.808902945191</v>
      </c>
      <c r="AD546" s="106">
        <f>+[3]data1cf!AC546</f>
        <v>13896.011195109986</v>
      </c>
      <c r="AE546" s="106">
        <f>+[3]data1cf!AD546</f>
        <v>13121.075274358915</v>
      </c>
      <c r="AF546" s="106">
        <f>+[3]data1cf!AE546</f>
        <v>-3005.3867630606401</v>
      </c>
      <c r="AG546" s="106"/>
      <c r="AH546" s="107">
        <f t="shared" si="64"/>
        <v>101458.66641298328</v>
      </c>
      <c r="AI546" s="107">
        <f t="shared" si="66"/>
        <v>198656.45030186477</v>
      </c>
      <c r="AJ546" s="108">
        <f t="shared" si="67"/>
        <v>167350.45706757589</v>
      </c>
      <c r="AK546" s="109">
        <f t="shared" si="65"/>
        <v>0.16606754660606385</v>
      </c>
      <c r="AL546" s="110">
        <f t="shared" si="69"/>
        <v>0.95355340505090191</v>
      </c>
    </row>
    <row r="547" spans="1:38" x14ac:dyDescent="0.2">
      <c r="A547" s="102"/>
      <c r="B547" s="106">
        <f>+[3]data1cf!A547</f>
        <v>-172695.69860048624</v>
      </c>
      <c r="C547" s="106">
        <f>+[3]data1cf!B547</f>
        <v>27390.301947727785</v>
      </c>
      <c r="D547" s="106">
        <f>+[3]data1cf!C547</f>
        <v>61247.761347249732</v>
      </c>
      <c r="E547" s="106">
        <f>+[3]data1cf!D547</f>
        <v>60169.741715877361</v>
      </c>
      <c r="F547" s="106">
        <f>+[3]data1cf!E547</f>
        <v>45883.75490278918</v>
      </c>
      <c r="G547" s="106">
        <f>+[3]data1cf!F547</f>
        <v>43678.575640229275</v>
      </c>
      <c r="H547" s="106">
        <f>+[3]data1cf!G547</f>
        <v>41067.712421131931</v>
      </c>
      <c r="I547" s="106">
        <f>+[3]data1cf!H547</f>
        <v>38856.657492258353</v>
      </c>
      <c r="J547" s="106">
        <f>+[3]data1cf!I547</f>
        <v>37977.654657293169</v>
      </c>
      <c r="K547" s="106">
        <f>+[3]data1cf!J547</f>
        <v>36684.211553544519</v>
      </c>
      <c r="L547" s="106">
        <f>+[3]data1cf!K547</f>
        <v>35522.28685935984</v>
      </c>
      <c r="M547" s="106">
        <f>+[3]data1cf!L547</f>
        <v>34480.058147238386</v>
      </c>
      <c r="N547" s="106">
        <f>+[3]data1cf!M547</f>
        <v>33550.338889082414</v>
      </c>
      <c r="O547" s="106">
        <f>+[3]data1cf!N547</f>
        <v>32277.88286983929</v>
      </c>
      <c r="P547" s="106">
        <f>+[3]data1cf!O547</f>
        <v>38971.724686358473</v>
      </c>
      <c r="Q547" s="106">
        <f>+[3]data1cf!P547</f>
        <v>46026.499544896818</v>
      </c>
      <c r="R547" s="106">
        <f>+[3]data1cf!Q547</f>
        <v>35795.547099375974</v>
      </c>
      <c r="S547" s="106">
        <f>+[3]data1cf!R547</f>
        <v>25161.560173640872</v>
      </c>
      <c r="T547" s="106">
        <f>+[3]data1cf!S547</f>
        <v>24650.50638822552</v>
      </c>
      <c r="U547" s="106">
        <f>+[3]data1cf!T547</f>
        <v>24140.060682238545</v>
      </c>
      <c r="V547" s="106">
        <f>+[3]data1cf!U547</f>
        <v>23846.288453633431</v>
      </c>
      <c r="W547" s="106">
        <f>+[3]data1cf!V547</f>
        <v>23121.067025352866</v>
      </c>
      <c r="X547" s="106">
        <f>+[3]data1cf!W547</f>
        <v>22612.557217452428</v>
      </c>
      <c r="Y547" s="106">
        <f>+[3]data1cf!X547</f>
        <v>22104.731808305849</v>
      </c>
      <c r="Z547" s="106">
        <f>+[3]data1cf!Y547</f>
        <v>21812.421626969546</v>
      </c>
      <c r="AA547" s="106">
        <f>+[3]data1cf!Z547</f>
        <v>21091.216930083727</v>
      </c>
      <c r="AB547" s="106">
        <f>+[3]data1cf!AA547</f>
        <v>20585.570391288777</v>
      </c>
      <c r="AC547" s="106">
        <f>+[3]data1cf!AB547</f>
        <v>20080.694149320887</v>
      </c>
      <c r="AD547" s="106">
        <f>+[3]data1cf!AC547</f>
        <v>19791.654479997451</v>
      </c>
      <c r="AE547" s="106">
        <f>+[3]data1cf!AD547</f>
        <v>19073.345684752596</v>
      </c>
      <c r="AF547" s="106">
        <f>+[3]data1cf!AE547</f>
        <v>5974.2833819757871</v>
      </c>
      <c r="AG547" s="106"/>
      <c r="AH547" s="107">
        <f t="shared" si="64"/>
        <v>193190.49320451898</v>
      </c>
      <c r="AI547" s="107">
        <f t="shared" si="66"/>
        <v>304654.39606960193</v>
      </c>
      <c r="AJ547" s="108">
        <f t="shared" si="67"/>
        <v>270821.52484326973</v>
      </c>
      <c r="AK547" s="109">
        <f t="shared" si="65"/>
        <v>0.25017333626747129</v>
      </c>
      <c r="AL547" s="110">
        <f t="shared" ref="AL547:AL562" si="70">1-EXP(-(1/0.25)*(AI547/ABS($AI$1010)))</f>
        <v>0.99097026642235064</v>
      </c>
    </row>
    <row r="548" spans="1:38" x14ac:dyDescent="0.2">
      <c r="A548" s="102"/>
      <c r="B548" s="106">
        <f>+[3]data1cf!A548</f>
        <v>-166897.48287689369</v>
      </c>
      <c r="C548" s="106">
        <f>+[3]data1cf!B548</f>
        <v>35094.38490940319</v>
      </c>
      <c r="D548" s="106">
        <f>+[3]data1cf!C548</f>
        <v>67249.44661674567</v>
      </c>
      <c r="E548" s="106">
        <f>+[3]data1cf!D548</f>
        <v>66215.851411936572</v>
      </c>
      <c r="F548" s="106">
        <f>+[3]data1cf!E548</f>
        <v>50997.117715217581</v>
      </c>
      <c r="G548" s="106">
        <f>+[3]data1cf!F548</f>
        <v>48657.385843054042</v>
      </c>
      <c r="H548" s="106">
        <f>+[3]data1cf!G548</f>
        <v>45957.949904337074</v>
      </c>
      <c r="I548" s="106">
        <f>+[3]data1cf!H548</f>
        <v>43651.669832019194</v>
      </c>
      <c r="J548" s="106">
        <f>+[3]data1cf!I548</f>
        <v>42650.845900486354</v>
      </c>
      <c r="K548" s="106">
        <f>+[3]data1cf!J548</f>
        <v>41215.858714628019</v>
      </c>
      <c r="L548" s="106">
        <f>+[3]data1cf!K548</f>
        <v>39926.335831068413</v>
      </c>
      <c r="M548" s="106">
        <f>+[3]data1cf!L548</f>
        <v>38753.320123998987</v>
      </c>
      <c r="N548" s="106">
        <f>+[3]data1cf!M548</f>
        <v>37705.756345706541</v>
      </c>
      <c r="O548" s="106">
        <f>+[3]data1cf!N548</f>
        <v>36296.847120306775</v>
      </c>
      <c r="P548" s="106">
        <f>+[3]data1cf!O548</f>
        <v>42603.552415761274</v>
      </c>
      <c r="Q548" s="106">
        <f>+[3]data1cf!P548</f>
        <v>49312.729948758046</v>
      </c>
      <c r="R548" s="106">
        <f>+[3]data1cf!Q548</f>
        <v>39384.53229130643</v>
      </c>
      <c r="S548" s="106">
        <f>+[3]data1cf!R548</f>
        <v>29039.442364496572</v>
      </c>
      <c r="T548" s="106">
        <f>+[3]data1cf!S548</f>
        <v>28492.946885029291</v>
      </c>
      <c r="U548" s="106">
        <f>+[3]data1cf!T548</f>
        <v>27948.315974966186</v>
      </c>
      <c r="V548" s="106">
        <f>+[3]data1cf!U548</f>
        <v>27628.278246045185</v>
      </c>
      <c r="W548" s="106">
        <f>+[3]data1cf!V548</f>
        <v>26864.87328949364</v>
      </c>
      <c r="X548" s="106">
        <f>+[3]data1cf!W548</f>
        <v>26326.178472929118</v>
      </c>
      <c r="Y548" s="106">
        <f>+[3]data1cf!X548</f>
        <v>25789.582245655882</v>
      </c>
      <c r="Z548" s="106">
        <f>+[3]data1cf!Y548</f>
        <v>25476.286080404796</v>
      </c>
      <c r="AA548" s="106">
        <f>+[3]data1cf!Z548</f>
        <v>24722.939278428545</v>
      </c>
      <c r="AB548" s="106">
        <f>+[3]data1cf!AA548</f>
        <v>24193.024176684878</v>
      </c>
      <c r="AC548" s="106">
        <f>+[3]data1cf!AB548</f>
        <v>23665.471055677146</v>
      </c>
      <c r="AD548" s="106">
        <f>+[3]data1cf!AC548</f>
        <v>23361.463878777155</v>
      </c>
      <c r="AE548" s="106">
        <f>+[3]data1cf!AD548</f>
        <v>22617.736319340285</v>
      </c>
      <c r="AF548" s="106">
        <f>+[3]data1cf!AE548</f>
        <v>9923.9935100572184</v>
      </c>
      <c r="AG548" s="106"/>
      <c r="AH548" s="107">
        <f t="shared" si="64"/>
        <v>245582.45442979125</v>
      </c>
      <c r="AI548" s="107">
        <f t="shared" si="66"/>
        <v>370455.64007136977</v>
      </c>
      <c r="AJ548" s="108">
        <f t="shared" si="67"/>
        <v>333238.63084897312</v>
      </c>
      <c r="AK548" s="109">
        <f t="shared" si="65"/>
        <v>0.29671927094459538</v>
      </c>
      <c r="AL548" s="110">
        <f t="shared" si="70"/>
        <v>0.99673315693170206</v>
      </c>
    </row>
    <row r="549" spans="1:38" x14ac:dyDescent="0.2">
      <c r="A549" s="102"/>
      <c r="B549" s="106">
        <f>+[3]data1cf!A549</f>
        <v>-166070.295845057</v>
      </c>
      <c r="C549" s="106">
        <f>+[3]data1cf!B549</f>
        <v>33297.659243530885</v>
      </c>
      <c r="D549" s="106">
        <f>+[3]data1cf!C549</f>
        <v>68277.116853125044</v>
      </c>
      <c r="E549" s="106">
        <f>+[3]data1cf!D549</f>
        <v>66260.459992493386</v>
      </c>
      <c r="F549" s="106">
        <f>+[3]data1cf!E549</f>
        <v>49732.374717641884</v>
      </c>
      <c r="G549" s="106">
        <f>+[3]data1cf!F549</f>
        <v>47439.576718793411</v>
      </c>
      <c r="H549" s="106">
        <f>+[3]data1cf!G549</f>
        <v>44783.917701887432</v>
      </c>
      <c r="I549" s="106">
        <f>+[3]data1cf!H549</f>
        <v>42518.298047971097</v>
      </c>
      <c r="J549" s="106">
        <f>+[3]data1cf!I549</f>
        <v>41549.213529773871</v>
      </c>
      <c r="K549" s="106">
        <f>+[3]data1cf!J549</f>
        <v>40152.567832765897</v>
      </c>
      <c r="L549" s="106">
        <f>+[3]data1cf!K549</f>
        <v>38898.174251756529</v>
      </c>
      <c r="M549" s="106">
        <f>+[3]data1cf!L549</f>
        <v>37759.567250080639</v>
      </c>
      <c r="N549" s="106">
        <f>+[3]data1cf!M549</f>
        <v>36743.620723387787</v>
      </c>
      <c r="O549" s="106">
        <f>+[3]data1cf!N549</f>
        <v>35371.885699637955</v>
      </c>
      <c r="P549" s="106">
        <f>+[3]data1cf!O549</f>
        <v>41675.344030526503</v>
      </c>
      <c r="Q549" s="106">
        <f>+[3]data1cf!P549</f>
        <v>48370.024595104071</v>
      </c>
      <c r="R549" s="106">
        <f>+[3]data1cf!Q549</f>
        <v>38498.819499173725</v>
      </c>
      <c r="S549" s="106">
        <f>+[3]data1cf!R549</f>
        <v>28215.997713244506</v>
      </c>
      <c r="T549" s="106">
        <f>+[3]data1cf!S549</f>
        <v>27681.283693770907</v>
      </c>
      <c r="U549" s="106">
        <f>+[3]data1cf!T549</f>
        <v>27148.204751806334</v>
      </c>
      <c r="V549" s="106">
        <f>+[3]data1cf!U549</f>
        <v>26836.791119715766</v>
      </c>
      <c r="W549" s="106">
        <f>+[3]data1cf!V549</f>
        <v>26087.149781274988</v>
      </c>
      <c r="X549" s="106">
        <f>+[3]data1cf!W549</f>
        <v>25559.276316215059</v>
      </c>
      <c r="Y549" s="106">
        <f>+[3]data1cf!X549</f>
        <v>25033.243145296583</v>
      </c>
      <c r="Z549" s="106">
        <f>+[3]data1cf!Y549</f>
        <v>24727.673270865314</v>
      </c>
      <c r="AA549" s="106">
        <f>+[3]data1cf!Z549</f>
        <v>23986.9201774455</v>
      </c>
      <c r="AB549" s="106">
        <f>+[3]data1cf!AA549</f>
        <v>23466.745816643437</v>
      </c>
      <c r="AC549" s="106">
        <f>+[3]data1cf!AB549</f>
        <v>22948.642723110614</v>
      </c>
      <c r="AD549" s="106">
        <f>+[3]data1cf!AC549</f>
        <v>22651.320339132544</v>
      </c>
      <c r="AE549" s="106">
        <f>+[3]data1cf!AD549</f>
        <v>21918.900754065078</v>
      </c>
      <c r="AF549" s="106">
        <f>+[3]data1cf!AE549</f>
        <v>9294.0184968288813</v>
      </c>
      <c r="AG549" s="106"/>
      <c r="AH549" s="107">
        <f t="shared" si="64"/>
        <v>238622.61403059037</v>
      </c>
      <c r="AI549" s="107">
        <f t="shared" si="66"/>
        <v>360682.81558272638</v>
      </c>
      <c r="AJ549" s="108">
        <f t="shared" si="67"/>
        <v>324227.79430751782</v>
      </c>
      <c r="AK549" s="109">
        <f t="shared" si="65"/>
        <v>0.29349033236503608</v>
      </c>
      <c r="AL549" s="110">
        <f t="shared" si="70"/>
        <v>0.9962006706529356</v>
      </c>
    </row>
    <row r="550" spans="1:38" x14ac:dyDescent="0.2">
      <c r="A550" s="102"/>
      <c r="B550" s="106">
        <f>+[3]data1cf!A550</f>
        <v>-215391.97395051515</v>
      </c>
      <c r="C550" s="106">
        <f>+[3]data1cf!B550</f>
        <v>8537.0495743919018</v>
      </c>
      <c r="D550" s="106">
        <f>+[3]data1cf!C550</f>
        <v>53202.598008752058</v>
      </c>
      <c r="E550" s="106">
        <f>+[3]data1cf!D550</f>
        <v>53669.393962999078</v>
      </c>
      <c r="F550" s="106">
        <f>+[3]data1cf!E550</f>
        <v>37070.94984170745</v>
      </c>
      <c r="G550" s="106">
        <f>+[3]data1cf!F550</f>
        <v>34900.213283619902</v>
      </c>
      <c r="H550" s="106">
        <f>+[3]data1cf!G550</f>
        <v>32125.731322584266</v>
      </c>
      <c r="I550" s="106">
        <f>+[3]data1cf!H550</f>
        <v>29831.389659635141</v>
      </c>
      <c r="J550" s="106">
        <f>+[3]data1cf!I550</f>
        <v>29139.087529288459</v>
      </c>
      <c r="K550" s="106">
        <f>+[3]data1cf!J550</f>
        <v>28041.408212625378</v>
      </c>
      <c r="L550" s="106">
        <f>+[3]data1cf!K550</f>
        <v>27047.781371886587</v>
      </c>
      <c r="M550" s="106">
        <f>+[3]data1cf!L550</f>
        <v>26201.174070833615</v>
      </c>
      <c r="N550" s="106">
        <f>+[3]data1cf!M550</f>
        <v>25438.844308403066</v>
      </c>
      <c r="O550" s="106">
        <f>+[3]data1cf!N550</f>
        <v>24352.049061847261</v>
      </c>
      <c r="P550" s="106">
        <f>+[3]data1cf!O550</f>
        <v>33144.871591840092</v>
      </c>
      <c r="Q550" s="106">
        <f>+[3]data1cf!P550</f>
        <v>42241.145042380776</v>
      </c>
      <c r="R550" s="106">
        <f>+[3]data1cf!Q550</f>
        <v>29581.212225616138</v>
      </c>
      <c r="S550" s="106">
        <f>+[3]data1cf!R550</f>
        <v>16515.403171565398</v>
      </c>
      <c r="T550" s="106">
        <f>+[3]data1cf!S550</f>
        <v>16021.825710080273</v>
      </c>
      <c r="U550" s="106">
        <f>+[3]data1cf!T550</f>
        <v>15525.515184322765</v>
      </c>
      <c r="V550" s="106">
        <f>+[3]data1cf!U550</f>
        <v>15246.242361378594</v>
      </c>
      <c r="W550" s="106">
        <f>+[3]data1cf!V550</f>
        <v>14524.36451252058</v>
      </c>
      <c r="X550" s="106">
        <f>+[3]data1cf!W550</f>
        <v>14019.352929553235</v>
      </c>
      <c r="Y550" s="106">
        <f>+[3]data1cf!X550</f>
        <v>13511.265258669173</v>
      </c>
      <c r="Z550" s="106">
        <f>+[3]data1cf!Y550</f>
        <v>13218.454352250919</v>
      </c>
      <c r="AA550" s="106">
        <f>+[3]data1cf!Z550</f>
        <v>12485.489754121791</v>
      </c>
      <c r="AB550" s="106">
        <f>+[3]data1cf!AA550</f>
        <v>11967.608966691725</v>
      </c>
      <c r="AC550" s="106">
        <f>+[3]data1cf!AB550</f>
        <v>11446.266015211022</v>
      </c>
      <c r="AD550" s="106">
        <f>+[3]data1cf!AC550</f>
        <v>11139.88668672839</v>
      </c>
      <c r="AE550" s="106">
        <f>+[3]data1cf!AD550</f>
        <v>10392.775044464131</v>
      </c>
      <c r="AF550" s="106">
        <f>+[3]data1cf!AE550</f>
        <v>-5850.5478119649415</v>
      </c>
      <c r="AG550" s="106"/>
      <c r="AH550" s="107">
        <f t="shared" si="64"/>
        <v>64090.9192022282</v>
      </c>
      <c r="AI550" s="107">
        <f t="shared" si="66"/>
        <v>150478.91714032684</v>
      </c>
      <c r="AJ550" s="108">
        <f t="shared" si="67"/>
        <v>121982.33336348557</v>
      </c>
      <c r="AK550" s="109">
        <f t="shared" si="65"/>
        <v>0.14237508177757263</v>
      </c>
      <c r="AL550" s="110">
        <f t="shared" si="70"/>
        <v>0.90222225799933586</v>
      </c>
    </row>
    <row r="551" spans="1:38" x14ac:dyDescent="0.2">
      <c r="A551" s="102"/>
      <c r="B551" s="106">
        <f>+[3]data1cf!A551</f>
        <v>-193097.83607485151</v>
      </c>
      <c r="C551" s="106">
        <f>+[3]data1cf!B551</f>
        <v>22647.582058415981</v>
      </c>
      <c r="D551" s="106">
        <f>+[3]data1cf!C551</f>
        <v>61826.782136842929</v>
      </c>
      <c r="E551" s="106">
        <f>+[3]data1cf!D551</f>
        <v>60574.878817362056</v>
      </c>
      <c r="F551" s="106">
        <f>+[3]data1cf!E551</f>
        <v>44997.303249363555</v>
      </c>
      <c r="G551" s="106">
        <f>+[3]data1cf!F551</f>
        <v>42698.334013957588</v>
      </c>
      <c r="H551" s="106">
        <f>+[3]data1cf!G551</f>
        <v>39915.2374624105</v>
      </c>
      <c r="I551" s="106">
        <f>+[3]data1cf!H551</f>
        <v>37573.948812978546</v>
      </c>
      <c r="J551" s="106">
        <f>+[3]data1cf!I551</f>
        <v>36702.271119451907</v>
      </c>
      <c r="K551" s="106">
        <f>+[3]data1cf!J551</f>
        <v>35404.786271019169</v>
      </c>
      <c r="L551" s="106">
        <f>+[3]data1cf!K551</f>
        <v>34234.367531432596</v>
      </c>
      <c r="M551" s="106">
        <f>+[3]data1cf!L551</f>
        <v>33197.14407960567</v>
      </c>
      <c r="N551" s="106">
        <f>+[3]data1cf!M551</f>
        <v>32266.671681093751</v>
      </c>
      <c r="O551" s="106">
        <f>+[3]data1cf!N551</f>
        <v>30988.503124976502</v>
      </c>
      <c r="P551" s="106">
        <f>+[3]data1cf!O551</f>
        <v>38598.665673549222</v>
      </c>
      <c r="Q551" s="106">
        <f>+[3]data1cf!P551</f>
        <v>46570.92903205708</v>
      </c>
      <c r="R551" s="106">
        <f>+[3]data1cf!Q551</f>
        <v>35156.295923897633</v>
      </c>
      <c r="S551" s="106">
        <f>+[3]data1cf!R551</f>
        <v>23325.179257876822</v>
      </c>
      <c r="T551" s="106">
        <f>+[3]data1cf!S551</f>
        <v>22794.405406481266</v>
      </c>
      <c r="U551" s="106">
        <f>+[3]data1cf!T551</f>
        <v>22263.324533959312</v>
      </c>
      <c r="V551" s="106">
        <f>+[3]data1cf!U551</f>
        <v>21955.856028933595</v>
      </c>
      <c r="W551" s="106">
        <f>+[3]data1cf!V551</f>
        <v>21200.204606681946</v>
      </c>
      <c r="X551" s="106">
        <f>+[3]data1cf!W551</f>
        <v>20668.146293412297</v>
      </c>
      <c r="Y551" s="106">
        <f>+[3]data1cf!X551</f>
        <v>20135.742425160002</v>
      </c>
      <c r="Z551" s="106">
        <f>+[3]data1cf!Y551</f>
        <v>19825.320718921634</v>
      </c>
      <c r="AA551" s="106">
        <f>+[3]data1cf!Z551</f>
        <v>19069.856246110037</v>
      </c>
      <c r="AB551" s="106">
        <f>+[3]data1cf!AA551</f>
        <v>18536.352259684951</v>
      </c>
      <c r="AC551" s="106">
        <f>+[3]data1cf!AB551</f>
        <v>18002.459348082586</v>
      </c>
      <c r="AD551" s="106">
        <f>+[3]data1cf!AC551</f>
        <v>17690.429556702773</v>
      </c>
      <c r="AE551" s="106">
        <f>+[3]data1cf!AD551</f>
        <v>16933.459728291869</v>
      </c>
      <c r="AF551" s="106">
        <f>+[3]data1cf!AE551</f>
        <v>2313.5330193774935</v>
      </c>
      <c r="AG551" s="106"/>
      <c r="AH551" s="107">
        <f t="shared" si="64"/>
        <v>160558.66508976842</v>
      </c>
      <c r="AI551" s="107">
        <f t="shared" si="66"/>
        <v>268459.54205414612</v>
      </c>
      <c r="AJ551" s="108">
        <f t="shared" si="67"/>
        <v>234941.12440355716</v>
      </c>
      <c r="AK551" s="109">
        <f t="shared" si="65"/>
        <v>0.21344066262245179</v>
      </c>
      <c r="AL551" s="110">
        <f t="shared" si="70"/>
        <v>0.98420376512408547</v>
      </c>
    </row>
    <row r="552" spans="1:38" x14ac:dyDescent="0.2">
      <c r="A552" s="102"/>
      <c r="B552" s="106">
        <f>+[3]data1cf!A552</f>
        <v>-195964.00121519295</v>
      </c>
      <c r="C552" s="106">
        <f>+[3]data1cf!B552</f>
        <v>18326.416786617832</v>
      </c>
      <c r="D552" s="106">
        <f>+[3]data1cf!C552</f>
        <v>58254.448875387796</v>
      </c>
      <c r="E552" s="106">
        <f>+[3]data1cf!D552</f>
        <v>56267.87114469723</v>
      </c>
      <c r="F552" s="106">
        <f>+[3]data1cf!E552</f>
        <v>41758.391453731703</v>
      </c>
      <c r="G552" s="106">
        <f>+[3]data1cf!F552</f>
        <v>39549.520489274073</v>
      </c>
      <c r="H552" s="106">
        <f>+[3]data1cf!G552</f>
        <v>36830.327892606496</v>
      </c>
      <c r="I552" s="106">
        <f>+[3]data1cf!H552</f>
        <v>34555.458547422153</v>
      </c>
      <c r="J552" s="106">
        <f>+[3]data1cf!I552</f>
        <v>33761.518463422224</v>
      </c>
      <c r="K552" s="106">
        <f>+[3]data1cf!J552</f>
        <v>32554.878999931898</v>
      </c>
      <c r="L552" s="106">
        <f>+[3]data1cf!K552</f>
        <v>31466.556625554163</v>
      </c>
      <c r="M552" s="106">
        <f>+[3]data1cf!L552</f>
        <v>30512.911066106288</v>
      </c>
      <c r="N552" s="106">
        <f>+[3]data1cf!M552</f>
        <v>29657.964668506087</v>
      </c>
      <c r="O552" s="106">
        <f>+[3]data1cf!N552</f>
        <v>28467.449605025293</v>
      </c>
      <c r="P552" s="106">
        <f>+[3]data1cf!O552</f>
        <v>36287.52163347989</v>
      </c>
      <c r="Q552" s="106">
        <f>+[3]data1cf!P552</f>
        <v>44443.034677742493</v>
      </c>
      <c r="R552" s="106">
        <f>+[3]data1cf!Q552</f>
        <v>32883.666643198012</v>
      </c>
      <c r="S552" s="106">
        <f>+[3]data1cf!R552</f>
        <v>20917.251987763113</v>
      </c>
      <c r="T552" s="106">
        <f>+[3]data1cf!S552</f>
        <v>20410.003115696454</v>
      </c>
      <c r="U552" s="106">
        <f>+[3]data1cf!T552</f>
        <v>19901.680328755567</v>
      </c>
      <c r="V552" s="106">
        <f>+[3]data1cf!U552</f>
        <v>19611.607786196611</v>
      </c>
      <c r="W552" s="106">
        <f>+[3]data1cf!V552</f>
        <v>18881.683173942583</v>
      </c>
      <c r="X552" s="106">
        <f>+[3]data1cf!W552</f>
        <v>18369.941442612188</v>
      </c>
      <c r="Y552" s="106">
        <f>+[3]data1cf!X552</f>
        <v>17856.991010629565</v>
      </c>
      <c r="Z552" s="106">
        <f>+[3]data1cf!Y552</f>
        <v>17560.766643413488</v>
      </c>
      <c r="AA552" s="106">
        <f>+[3]data1cf!Z552</f>
        <v>16827.31791279887</v>
      </c>
      <c r="AB552" s="106">
        <f>+[3]data1cf!AA552</f>
        <v>16310.519428784944</v>
      </c>
      <c r="AC552" s="106">
        <f>+[3]data1cf!AB552</f>
        <v>15792.360541538343</v>
      </c>
      <c r="AD552" s="106">
        <f>+[3]data1cf!AC552</f>
        <v>15490.875332695559</v>
      </c>
      <c r="AE552" s="106">
        <f>+[3]data1cf!AD552</f>
        <v>14751.797084596103</v>
      </c>
      <c r="AF552" s="106">
        <f>+[3]data1cf!AE552</f>
        <v>-64.550063110327756</v>
      </c>
      <c r="AG552" s="106"/>
      <c r="AH552" s="107">
        <f t="shared" si="64"/>
        <v>128662.82601169935</v>
      </c>
      <c r="AI552" s="107">
        <f t="shared" si="66"/>
        <v>228118.38401391904</v>
      </c>
      <c r="AJ552" s="108">
        <f t="shared" si="67"/>
        <v>196756.36470736426</v>
      </c>
      <c r="AK552" s="109">
        <f t="shared" si="65"/>
        <v>0.19035217165946958</v>
      </c>
      <c r="AL552" s="110">
        <f t="shared" si="70"/>
        <v>0.97053847596802545</v>
      </c>
    </row>
    <row r="553" spans="1:38" x14ac:dyDescent="0.2">
      <c r="A553" s="102"/>
      <c r="B553" s="106">
        <f>+[3]data1cf!A553</f>
        <v>-170475.3575391348</v>
      </c>
      <c r="C553" s="106">
        <f>+[3]data1cf!B553</f>
        <v>32825.075013006863</v>
      </c>
      <c r="D553" s="106">
        <f>+[3]data1cf!C553</f>
        <v>68341.176171356346</v>
      </c>
      <c r="E553" s="106">
        <f>+[3]data1cf!D553</f>
        <v>66332.967367287929</v>
      </c>
      <c r="F553" s="106">
        <f>+[3]data1cf!E553</f>
        <v>50270.880707333228</v>
      </c>
      <c r="G553" s="106">
        <f>+[3]data1cf!F553</f>
        <v>47933.628496369231</v>
      </c>
      <c r="H553" s="106">
        <f>+[3]data1cf!G553</f>
        <v>45220.134748733573</v>
      </c>
      <c r="I553" s="106">
        <f>+[3]data1cf!H553</f>
        <v>42906.541877983866</v>
      </c>
      <c r="J553" s="106">
        <f>+[3]data1cf!I553</f>
        <v>41921.061152894239</v>
      </c>
      <c r="K553" s="106">
        <f>+[3]data1cf!J553</f>
        <v>40502.118753838105</v>
      </c>
      <c r="L553" s="106">
        <f>+[3]data1cf!K553</f>
        <v>39226.371040370999</v>
      </c>
      <c r="M553" s="106">
        <f>+[3]data1cf!L553</f>
        <v>38069.421804096666</v>
      </c>
      <c r="N553" s="106">
        <f>+[3]data1cf!M553</f>
        <v>37035.587225063806</v>
      </c>
      <c r="O553" s="106">
        <f>+[3]data1cf!N553</f>
        <v>35641.887813225236</v>
      </c>
      <c r="P553" s="106">
        <f>+[3]data1cf!O553</f>
        <v>42124.164491473995</v>
      </c>
      <c r="Q553" s="106">
        <f>+[3]data1cf!P553</f>
        <v>49004.20210635713</v>
      </c>
      <c r="R553" s="106">
        <f>+[3]data1cf!Q553</f>
        <v>38872.375208146739</v>
      </c>
      <c r="S553" s="106">
        <f>+[3]data1cf!R553</f>
        <v>28323.373315862002</v>
      </c>
      <c r="T553" s="106">
        <f>+[3]data1cf!S553</f>
        <v>27778.238800794934</v>
      </c>
      <c r="U553" s="106">
        <f>+[3]data1cf!T553</f>
        <v>27234.691386076724</v>
      </c>
      <c r="V553" s="106">
        <f>+[3]data1cf!U553</f>
        <v>26915.792621683053</v>
      </c>
      <c r="W553" s="106">
        <f>+[3]data1cf!V553</f>
        <v>26152.549738119487</v>
      </c>
      <c r="X553" s="106">
        <f>+[3]data1cf!W553</f>
        <v>25614.055058923892</v>
      </c>
      <c r="Y553" s="106">
        <f>+[3]data1cf!X553</f>
        <v>25077.346675153516</v>
      </c>
      <c r="Z553" s="106">
        <f>+[3]data1cf!Y553</f>
        <v>24763.942639867157</v>
      </c>
      <c r="AA553" s="106">
        <f>+[3]data1cf!Z553</f>
        <v>24009.504757004805</v>
      </c>
      <c r="AB553" s="106">
        <f>+[3]data1cf!AA553</f>
        <v>23478.483271579709</v>
      </c>
      <c r="AC553" s="106">
        <f>+[3]data1cf!AB553</f>
        <v>22949.472277392801</v>
      </c>
      <c r="AD553" s="106">
        <f>+[3]data1cf!AC553</f>
        <v>22643.957838933566</v>
      </c>
      <c r="AE553" s="106">
        <f>+[3]data1cf!AD553</f>
        <v>21897.724831124302</v>
      </c>
      <c r="AF553" s="106">
        <f>+[3]data1cf!AE553</f>
        <v>8940.4305227792502</v>
      </c>
      <c r="AG553" s="106"/>
      <c r="AH553" s="107">
        <f t="shared" si="64"/>
        <v>236163.17756619956</v>
      </c>
      <c r="AI553" s="107">
        <f t="shared" si="66"/>
        <v>359131.73465109634</v>
      </c>
      <c r="AJ553" s="108">
        <f t="shared" si="67"/>
        <v>322304.33561341208</v>
      </c>
      <c r="AK553" s="109">
        <f t="shared" si="65"/>
        <v>0.28604423403739943</v>
      </c>
      <c r="AL553" s="110">
        <f t="shared" si="70"/>
        <v>0.99610851667156064</v>
      </c>
    </row>
    <row r="554" spans="1:38" x14ac:dyDescent="0.2">
      <c r="A554" s="102"/>
      <c r="B554" s="106">
        <f>+[3]data1cf!A554</f>
        <v>-174515.81773022673</v>
      </c>
      <c r="C554" s="106">
        <f>+[3]data1cf!B554</f>
        <v>30475.892442015203</v>
      </c>
      <c r="D554" s="106">
        <f>+[3]data1cf!C554</f>
        <v>64337.737521995994</v>
      </c>
      <c r="E554" s="106">
        <f>+[3]data1cf!D554</f>
        <v>61319.405608731933</v>
      </c>
      <c r="F554" s="106">
        <f>+[3]data1cf!E554</f>
        <v>45280.524017066899</v>
      </c>
      <c r="G554" s="106">
        <f>+[3]data1cf!F554</f>
        <v>43084.358547262425</v>
      </c>
      <c r="H554" s="106">
        <f>+[3]data1cf!G554</f>
        <v>40472.957188566026</v>
      </c>
      <c r="I554" s="106">
        <f>+[3]data1cf!H554</f>
        <v>38264.541318934353</v>
      </c>
      <c r="J554" s="106">
        <f>+[3]data1cf!I554</f>
        <v>37399.101986535461</v>
      </c>
      <c r="K554" s="106">
        <f>+[3]data1cf!J554</f>
        <v>36120.683103701449</v>
      </c>
      <c r="L554" s="106">
        <f>+[3]data1cf!K554</f>
        <v>34972.018242427643</v>
      </c>
      <c r="M554" s="106">
        <f>+[3]data1cf!L554</f>
        <v>33944.18383763048</v>
      </c>
      <c r="N554" s="106">
        <f>+[3]data1cf!M554</f>
        <v>33027.126185651614</v>
      </c>
      <c r="O554" s="106">
        <f>+[3]data1cf!N554</f>
        <v>31769.047641477417</v>
      </c>
      <c r="P554" s="106">
        <f>+[3]data1cf!O554</f>
        <v>38558.299228206131</v>
      </c>
      <c r="Q554" s="106">
        <f>+[3]data1cf!P554</f>
        <v>45704.073595954564</v>
      </c>
      <c r="R554" s="106">
        <f>+[3]data1cf!Q554</f>
        <v>35371.149738902226</v>
      </c>
      <c r="S554" s="106">
        <f>+[3]data1cf!R554</f>
        <v>24635.897792752628</v>
      </c>
      <c r="T554" s="106">
        <f>+[3]data1cf!S554</f>
        <v>24127.510227468054</v>
      </c>
      <c r="U554" s="106">
        <f>+[3]data1cf!T554</f>
        <v>23619.541671669474</v>
      </c>
      <c r="V554" s="106">
        <f>+[3]data1cf!U554</f>
        <v>23327.799125707694</v>
      </c>
      <c r="W554" s="106">
        <f>+[3]data1cf!V554</f>
        <v>22604.912246777356</v>
      </c>
      <c r="X554" s="106">
        <f>+[3]data1cf!W554</f>
        <v>22098.277660891821</v>
      </c>
      <c r="Y554" s="106">
        <f>+[3]data1cf!X554</f>
        <v>21592.114673874254</v>
      </c>
      <c r="Z554" s="106">
        <f>+[3]data1cf!Y554</f>
        <v>21301.006345610775</v>
      </c>
      <c r="AA554" s="106">
        <f>+[3]data1cf!Z554</f>
        <v>20581.260512746361</v>
      </c>
      <c r="AB554" s="106">
        <f>+[3]data1cf!AA554</f>
        <v>20076.59892061814</v>
      </c>
      <c r="AC554" s="106">
        <f>+[3]data1cf!AB554</f>
        <v>19572.46811717072</v>
      </c>
      <c r="AD554" s="106">
        <f>+[3]data1cf!AC554</f>
        <v>19283.695659737205</v>
      </c>
      <c r="AE554" s="106">
        <f>+[3]data1cf!AD554</f>
        <v>18565.863048669496</v>
      </c>
      <c r="AF554" s="106">
        <f>+[3]data1cf!AE554</f>
        <v>5334.0219335401962</v>
      </c>
      <c r="AG554" s="106"/>
      <c r="AH554" s="107">
        <f t="shared" si="64"/>
        <v>193838.18460596172</v>
      </c>
      <c r="AI554" s="107">
        <f t="shared" si="66"/>
        <v>304269.61385988683</v>
      </c>
      <c r="AJ554" s="108">
        <f t="shared" si="67"/>
        <v>270638.28400940198</v>
      </c>
      <c r="AK554" s="109">
        <f t="shared" si="65"/>
        <v>0.25345612168312071</v>
      </c>
      <c r="AL554" s="110">
        <f t="shared" si="70"/>
        <v>0.99091642211967434</v>
      </c>
    </row>
    <row r="555" spans="1:38" x14ac:dyDescent="0.2">
      <c r="A555" s="102"/>
      <c r="B555" s="106">
        <f>+[3]data1cf!A555</f>
        <v>-190992.79093431926</v>
      </c>
      <c r="C555" s="106">
        <f>+[3]data1cf!B555</f>
        <v>24425.341455220041</v>
      </c>
      <c r="D555" s="106">
        <f>+[3]data1cf!C555</f>
        <v>65157.256512061285</v>
      </c>
      <c r="E555" s="106">
        <f>+[3]data1cf!D555</f>
        <v>63255.157886653746</v>
      </c>
      <c r="F555" s="106">
        <f>+[3]data1cf!E555</f>
        <v>46254.192492587914</v>
      </c>
      <c r="G555" s="106">
        <f>+[3]data1cf!F555</f>
        <v>43926.254204179</v>
      </c>
      <c r="H555" s="106">
        <f>+[3]data1cf!G555</f>
        <v>41127.960558998297</v>
      </c>
      <c r="I555" s="106">
        <f>+[3]data1cf!H555</f>
        <v>38768.408053974883</v>
      </c>
      <c r="J555" s="106">
        <f>+[3]data1cf!I555</f>
        <v>37867.269584052352</v>
      </c>
      <c r="K555" s="106">
        <f>+[3]data1cf!J555</f>
        <v>36535.994169267826</v>
      </c>
      <c r="L555" s="106">
        <f>+[3]data1cf!K555</f>
        <v>35335.284140274671</v>
      </c>
      <c r="M555" s="106">
        <f>+[3]data1cf!L555</f>
        <v>34266.531832436041</v>
      </c>
      <c r="N555" s="106">
        <f>+[3]data1cf!M555</f>
        <v>33307.835082085323</v>
      </c>
      <c r="O555" s="106">
        <f>+[3]data1cf!N555</f>
        <v>31997.154947314863</v>
      </c>
      <c r="P555" s="106">
        <f>+[3]data1cf!O555</f>
        <v>39482.39486089845</v>
      </c>
      <c r="Q555" s="106">
        <f>+[3]data1cf!P555</f>
        <v>47339.652806329053</v>
      </c>
      <c r="R555" s="106">
        <f>+[3]data1cf!Q555</f>
        <v>36039.083893870426</v>
      </c>
      <c r="S555" s="106">
        <f>+[3]data1cf!R555</f>
        <v>24319.180666884924</v>
      </c>
      <c r="T555" s="106">
        <f>+[3]data1cf!S555</f>
        <v>23780.601553864493</v>
      </c>
      <c r="U555" s="106">
        <f>+[3]data1cf!T555</f>
        <v>23242.048708812392</v>
      </c>
      <c r="V555" s="106">
        <f>+[3]data1cf!U555</f>
        <v>22928.763622787512</v>
      </c>
      <c r="W555" s="106">
        <f>+[3]data1cf!V555</f>
        <v>22165.024998410365</v>
      </c>
      <c r="X555" s="106">
        <f>+[3]data1cf!W555</f>
        <v>21626.555780771247</v>
      </c>
      <c r="Y555" s="106">
        <f>+[3]data1cf!X555</f>
        <v>21088.116127961854</v>
      </c>
      <c r="Z555" s="106">
        <f>+[3]data1cf!Y555</f>
        <v>20773.298237451301</v>
      </c>
      <c r="AA555" s="106">
        <f>+[3]data1cf!Z555</f>
        <v>20011.329091220148</v>
      </c>
      <c r="AB555" s="106">
        <f>+[3]data1cf!AA555</f>
        <v>19472.983561800844</v>
      </c>
      <c r="AC555" s="106">
        <f>+[3]data1cf!AB555</f>
        <v>18934.671307857912</v>
      </c>
      <c r="AD555" s="106">
        <f>+[3]data1cf!AC555</f>
        <v>18619.85911828246</v>
      </c>
      <c r="AE555" s="106">
        <f>+[3]data1cf!AD555</f>
        <v>17858.150649405979</v>
      </c>
      <c r="AF555" s="106">
        <f>+[3]data1cf!AE555</f>
        <v>3388.6933303575352</v>
      </c>
      <c r="AG555" s="106"/>
      <c r="AH555" s="107">
        <f t="shared" si="64"/>
        <v>176563.16949127964</v>
      </c>
      <c r="AI555" s="107">
        <f t="shared" si="66"/>
        <v>288060.10925050417</v>
      </c>
      <c r="AJ555" s="108">
        <f t="shared" si="67"/>
        <v>253643.10020468326</v>
      </c>
      <c r="AK555" s="109">
        <f t="shared" si="65"/>
        <v>0.22642270922660829</v>
      </c>
      <c r="AL555" s="110">
        <f t="shared" si="70"/>
        <v>0.98833115892713697</v>
      </c>
    </row>
    <row r="556" spans="1:38" x14ac:dyDescent="0.2">
      <c r="A556" s="102"/>
      <c r="B556" s="106">
        <f>+[3]data1cf!A556</f>
        <v>-196594.50145492423</v>
      </c>
      <c r="C556" s="106">
        <f>+[3]data1cf!B556</f>
        <v>19301.367997646768</v>
      </c>
      <c r="D556" s="106">
        <f>+[3]data1cf!C556</f>
        <v>58909.293659631832</v>
      </c>
      <c r="E556" s="106">
        <f>+[3]data1cf!D556</f>
        <v>56813.995938453751</v>
      </c>
      <c r="F556" s="106">
        <f>+[3]data1cf!E556</f>
        <v>41798.47971410527</v>
      </c>
      <c r="G556" s="106">
        <f>+[3]data1cf!F556</f>
        <v>39584.47253746324</v>
      </c>
      <c r="H556" s="106">
        <f>+[3]data1cf!G556</f>
        <v>36858.048342774418</v>
      </c>
      <c r="I556" s="106">
        <f>+[3]data1cf!H556</f>
        <v>34577.31868494791</v>
      </c>
      <c r="J556" s="106">
        <f>+[3]data1cf!I556</f>
        <v>33781.942842409699</v>
      </c>
      <c r="K556" s="106">
        <f>+[3]data1cf!J556</f>
        <v>32573.197720053489</v>
      </c>
      <c r="L556" s="106">
        <f>+[3]data1cf!K556</f>
        <v>31482.808116681816</v>
      </c>
      <c r="M556" s="106">
        <f>+[3]data1cf!L556</f>
        <v>30527.521496066336</v>
      </c>
      <c r="N556" s="106">
        <f>+[3]data1cf!M556</f>
        <v>29670.913022663233</v>
      </c>
      <c r="O556" s="106">
        <f>+[3]data1cf!N556</f>
        <v>28478.304743229615</v>
      </c>
      <c r="P556" s="106">
        <f>+[3]data1cf!O556</f>
        <v>36324.93536247556</v>
      </c>
      <c r="Q556" s="106">
        <f>+[3]data1cf!P556</f>
        <v>44507.624308837519</v>
      </c>
      <c r="R556" s="106">
        <f>+[3]data1cf!Q556</f>
        <v>32911.209229020445</v>
      </c>
      <c r="S556" s="106">
        <f>+[3]data1cf!R556</f>
        <v>20907.086482730832</v>
      </c>
      <c r="T556" s="106">
        <f>+[3]data1cf!S556</f>
        <v>20398.658417967199</v>
      </c>
      <c r="U556" s="106">
        <f>+[3]data1cf!T556</f>
        <v>19889.141989977295</v>
      </c>
      <c r="V556" s="106">
        <f>+[3]data1cf!U556</f>
        <v>19598.22755268684</v>
      </c>
      <c r="W556" s="106">
        <f>+[3]data1cf!V556</f>
        <v>18866.71246120485</v>
      </c>
      <c r="X556" s="106">
        <f>+[3]data1cf!W556</f>
        <v>18353.731090662157</v>
      </c>
      <c r="Y556" s="106">
        <f>+[3]data1cf!X556</f>
        <v>17839.524757719919</v>
      </c>
      <c r="Z556" s="106">
        <f>+[3]data1cf!Y556</f>
        <v>17542.37791668134</v>
      </c>
      <c r="AA556" s="106">
        <f>+[3]data1cf!Z556</f>
        <v>16807.289106682656</v>
      </c>
      <c r="AB556" s="106">
        <f>+[3]data1cf!AA556</f>
        <v>16289.182950371189</v>
      </c>
      <c r="AC556" s="106">
        <f>+[3]data1cf!AB556</f>
        <v>15769.698088087029</v>
      </c>
      <c r="AD556" s="106">
        <f>+[3]data1cf!AC556</f>
        <v>15467.20393695098</v>
      </c>
      <c r="AE556" s="106">
        <f>+[3]data1cf!AD556</f>
        <v>14726.425560048749</v>
      </c>
      <c r="AF556" s="106">
        <f>+[3]data1cf!AE556</f>
        <v>-137.29530109934058</v>
      </c>
      <c r="AG556" s="106"/>
      <c r="AH556" s="107">
        <f t="shared" si="64"/>
        <v>129984.37569893509</v>
      </c>
      <c r="AI556" s="107">
        <f t="shared" si="66"/>
        <v>229629.52803207675</v>
      </c>
      <c r="AJ556" s="108">
        <f t="shared" si="67"/>
        <v>198194.18356691688</v>
      </c>
      <c r="AK556" s="109">
        <f t="shared" si="65"/>
        <v>0.19152340292930606</v>
      </c>
      <c r="AL556" s="110">
        <f t="shared" si="70"/>
        <v>0.97121839782354413</v>
      </c>
    </row>
    <row r="557" spans="1:38" x14ac:dyDescent="0.2">
      <c r="A557" s="102"/>
      <c r="B557" s="106">
        <f>+[3]data1cf!A557</f>
        <v>-173296.32917516807</v>
      </c>
      <c r="C557" s="106">
        <f>+[3]data1cf!B557</f>
        <v>34393.649703193092</v>
      </c>
      <c r="D557" s="106">
        <f>+[3]data1cf!C557</f>
        <v>70908.958918931501</v>
      </c>
      <c r="E557" s="106">
        <f>+[3]data1cf!D557</f>
        <v>67974.085844469941</v>
      </c>
      <c r="F557" s="106">
        <f>+[3]data1cf!E557</f>
        <v>51702.014291446438</v>
      </c>
      <c r="G557" s="106">
        <f>+[3]data1cf!F557</f>
        <v>49300.272443366877</v>
      </c>
      <c r="H557" s="106">
        <f>+[3]data1cf!G557</f>
        <v>46519.012979234394</v>
      </c>
      <c r="I557" s="106">
        <f>+[3]data1cf!H557</f>
        <v>44145.1502746162</v>
      </c>
      <c r="J557" s="106">
        <f>+[3]data1cf!I557</f>
        <v>43122.414024646961</v>
      </c>
      <c r="K557" s="106">
        <f>+[3]data1cf!J557</f>
        <v>41657.308570145397</v>
      </c>
      <c r="L557" s="106">
        <f>+[3]data1cf!K557</f>
        <v>40338.834862578937</v>
      </c>
      <c r="M557" s="106">
        <f>+[3]data1cf!L557</f>
        <v>39141.233147153704</v>
      </c>
      <c r="N557" s="106">
        <f>+[3]data1cf!M557</f>
        <v>38069.563237277325</v>
      </c>
      <c r="O557" s="106">
        <f>+[3]data1cf!N557</f>
        <v>36630.945026883739</v>
      </c>
      <c r="P557" s="106">
        <f>+[3]data1cf!O557</f>
        <v>43199.420126763456</v>
      </c>
      <c r="Q557" s="106">
        <f>+[3]data1cf!P557</f>
        <v>50179.199509373757</v>
      </c>
      <c r="R557" s="106">
        <f>+[3]data1cf!Q557</f>
        <v>39872.954696004075</v>
      </c>
      <c r="S557" s="106">
        <f>+[3]data1cf!R557</f>
        <v>29142.024835300384</v>
      </c>
      <c r="T557" s="106">
        <f>+[3]data1cf!S557</f>
        <v>28581.045445814641</v>
      </c>
      <c r="U557" s="106">
        <f>+[3]data1cf!T557</f>
        <v>28021.845080799438</v>
      </c>
      <c r="V557" s="106">
        <f>+[3]data1cf!U557</f>
        <v>27691.414159873078</v>
      </c>
      <c r="W557" s="106">
        <f>+[3]data1cf!V557</f>
        <v>26908.996508238459</v>
      </c>
      <c r="X557" s="106">
        <f>+[3]data1cf!W557</f>
        <v>26355.459893560685</v>
      </c>
      <c r="Y557" s="106">
        <f>+[3]data1cf!X557</f>
        <v>25803.925586597601</v>
      </c>
      <c r="Z557" s="106">
        <f>+[3]data1cf!Y557</f>
        <v>25479.665194324101</v>
      </c>
      <c r="AA557" s="106">
        <f>+[3]data1cf!Z557</f>
        <v>24707.105974817954</v>
      </c>
      <c r="AB557" s="106">
        <f>+[3]data1cf!AA557</f>
        <v>24161.946268757412</v>
      </c>
      <c r="AC557" s="106">
        <f>+[3]data1cf!AB557</f>
        <v>23619.040177670031</v>
      </c>
      <c r="AD557" s="106">
        <f>+[3]data1cf!AC557</f>
        <v>23303.475199632914</v>
      </c>
      <c r="AE557" s="106">
        <f>+[3]data1cf!AD557</f>
        <v>22540.261302464911</v>
      </c>
      <c r="AF557" s="106">
        <f>+[3]data1cf!AE557</f>
        <v>9364.0807433681912</v>
      </c>
      <c r="AG557" s="106"/>
      <c r="AH557" s="107">
        <f t="shared" si="64"/>
        <v>245745.75779986862</v>
      </c>
      <c r="AI557" s="107">
        <f t="shared" si="66"/>
        <v>372190.97603442252</v>
      </c>
      <c r="AJ557" s="108">
        <f t="shared" si="67"/>
        <v>334352.3722079281</v>
      </c>
      <c r="AK557" s="109">
        <f t="shared" si="65"/>
        <v>0.29099515080451965</v>
      </c>
      <c r="AL557" s="110">
        <f t="shared" si="70"/>
        <v>0.99681958617713895</v>
      </c>
    </row>
    <row r="558" spans="1:38" x14ac:dyDescent="0.2">
      <c r="A558" s="102"/>
      <c r="B558" s="106">
        <f>+[3]data1cf!A558</f>
        <v>-195256.21744675387</v>
      </c>
      <c r="C558" s="106">
        <f>+[3]data1cf!B558</f>
        <v>18664.184705520835</v>
      </c>
      <c r="D558" s="106">
        <f>+[3]data1cf!C558</f>
        <v>58644.738899263335</v>
      </c>
      <c r="E558" s="106">
        <f>+[3]data1cf!D558</f>
        <v>57317.067140498257</v>
      </c>
      <c r="F558" s="106">
        <f>+[3]data1cf!E558</f>
        <v>41166.114269223006</v>
      </c>
      <c r="G558" s="106">
        <f>+[3]data1cf!F558</f>
        <v>38981.156973596007</v>
      </c>
      <c r="H558" s="106">
        <f>+[3]data1cf!G558</f>
        <v>36285.563763870945</v>
      </c>
      <c r="I558" s="106">
        <f>+[3]data1cf!H558</f>
        <v>34032.159621639585</v>
      </c>
      <c r="J558" s="106">
        <f>+[3]data1cf!I558</f>
        <v>33253.310910940869</v>
      </c>
      <c r="K558" s="106">
        <f>+[3]data1cf!J558</f>
        <v>32065.098809568328</v>
      </c>
      <c r="L558" s="106">
        <f>+[3]data1cf!K558</f>
        <v>30993.733145191407</v>
      </c>
      <c r="M558" s="106">
        <f>+[3]data1cf!L558</f>
        <v>30056.492981410891</v>
      </c>
      <c r="N558" s="106">
        <f>+[3]data1cf!M558</f>
        <v>29216.702804342436</v>
      </c>
      <c r="O558" s="106">
        <f>+[3]data1cf!N558</f>
        <v>28044.081484907256</v>
      </c>
      <c r="P558" s="106">
        <f>+[3]data1cf!O558</f>
        <v>35848.605137099512</v>
      </c>
      <c r="Q558" s="106">
        <f>+[3]data1cf!P558</f>
        <v>43983.163200470539</v>
      </c>
      <c r="R558" s="106">
        <f>+[3]data1cf!Q558</f>
        <v>32469.170614250252</v>
      </c>
      <c r="S558" s="106">
        <f>+[3]data1cf!R558</f>
        <v>20550.863798965845</v>
      </c>
      <c r="T558" s="106">
        <f>+[3]data1cf!S558</f>
        <v>20049.559410899616</v>
      </c>
      <c r="U558" s="106">
        <f>+[3]data1cf!T558</f>
        <v>19547.085155377092</v>
      </c>
      <c r="V558" s="106">
        <f>+[3]data1cf!U558</f>
        <v>19261.352725385368</v>
      </c>
      <c r="W558" s="106">
        <f>+[3]data1cf!V558</f>
        <v>18538.485604987698</v>
      </c>
      <c r="X558" s="106">
        <f>+[3]data1cf!W558</f>
        <v>18032.286927844922</v>
      </c>
      <c r="Y558" s="106">
        <f>+[3]data1cf!X558</f>
        <v>17524.771554573563</v>
      </c>
      <c r="Z558" s="106">
        <f>+[3]data1cf!Y558</f>
        <v>17232.524674232802</v>
      </c>
      <c r="AA558" s="106">
        <f>+[3]data1cf!Z558</f>
        <v>16505.631531083174</v>
      </c>
      <c r="AB558" s="106">
        <f>+[3]data1cf!AA558</f>
        <v>15993.924288466013</v>
      </c>
      <c r="AC558" s="106">
        <f>+[3]data1cf!AB558</f>
        <v>15480.735092756146</v>
      </c>
      <c r="AD558" s="106">
        <f>+[3]data1cf!AC558</f>
        <v>15182.802992196463</v>
      </c>
      <c r="AE558" s="106">
        <f>+[3]data1cf!AD558</f>
        <v>14449.731673928927</v>
      </c>
      <c r="AF558" s="106">
        <f>+[3]data1cf!AE558</f>
        <v>-310.40612593609694</v>
      </c>
      <c r="AG558" s="106"/>
      <c r="AH558" s="107">
        <f t="shared" si="64"/>
        <v>127550.71059359527</v>
      </c>
      <c r="AI558" s="107">
        <f t="shared" si="66"/>
        <v>225855.98830554745</v>
      </c>
      <c r="AJ558" s="108">
        <f t="shared" si="67"/>
        <v>194811.8829189656</v>
      </c>
      <c r="AK558" s="109">
        <f t="shared" si="65"/>
        <v>0.19073162674903868</v>
      </c>
      <c r="AL558" s="110">
        <f t="shared" si="70"/>
        <v>0.96949039516018365</v>
      </c>
    </row>
    <row r="559" spans="1:38" x14ac:dyDescent="0.2">
      <c r="A559" s="102"/>
      <c r="B559" s="106">
        <f>+[3]data1cf!A559</f>
        <v>-179927.95723552015</v>
      </c>
      <c r="C559" s="106">
        <f>+[3]data1cf!B559</f>
        <v>27921.538326472</v>
      </c>
      <c r="D559" s="106">
        <f>+[3]data1cf!C559</f>
        <v>65130.077414718922</v>
      </c>
      <c r="E559" s="106">
        <f>+[3]data1cf!D559</f>
        <v>63311.66301241277</v>
      </c>
      <c r="F559" s="106">
        <f>+[3]data1cf!E559</f>
        <v>48202.378968257923</v>
      </c>
      <c r="G559" s="106">
        <f>+[3]data1cf!F559</f>
        <v>45876.645788187219</v>
      </c>
      <c r="H559" s="106">
        <f>+[3]data1cf!G559</f>
        <v>43130.249806578446</v>
      </c>
      <c r="I559" s="106">
        <f>+[3]data1cf!H559</f>
        <v>40801.41191957632</v>
      </c>
      <c r="J559" s="106">
        <f>+[3]data1cf!I559</f>
        <v>39860.157284238958</v>
      </c>
      <c r="K559" s="106">
        <f>+[3]data1cf!J559</f>
        <v>38488.001868397216</v>
      </c>
      <c r="L559" s="106">
        <f>+[3]data1cf!K559</f>
        <v>37252.654130762734</v>
      </c>
      <c r="M559" s="106">
        <f>+[3]data1cf!L559</f>
        <v>36142.138435443107</v>
      </c>
      <c r="N559" s="106">
        <f>+[3]data1cf!M559</f>
        <v>35148.214009415999</v>
      </c>
      <c r="O559" s="106">
        <f>+[3]data1cf!N559</f>
        <v>33798.953364539237</v>
      </c>
      <c r="P559" s="106">
        <f>+[3]data1cf!O559</f>
        <v>40748.987637612343</v>
      </c>
      <c r="Q559" s="106">
        <f>+[3]data1cf!P559</f>
        <v>48083.045456651686</v>
      </c>
      <c r="R559" s="106">
        <f>+[3]data1cf!Q559</f>
        <v>37414.275132364193</v>
      </c>
      <c r="S559" s="106">
        <f>+[3]data1cf!R559</f>
        <v>26328.127703651306</v>
      </c>
      <c r="T559" s="106">
        <f>+[3]data1cf!S559</f>
        <v>25787.853702306544</v>
      </c>
      <c r="U559" s="106">
        <f>+[3]data1cf!T559</f>
        <v>25248.403032979651</v>
      </c>
      <c r="V559" s="106">
        <f>+[3]data1cf!U559</f>
        <v>24933.442732196025</v>
      </c>
      <c r="W559" s="106">
        <f>+[3]data1cf!V559</f>
        <v>24172.071231220318</v>
      </c>
      <c r="X559" s="106">
        <f>+[3]data1cf!W559</f>
        <v>23635.241743935432</v>
      </c>
      <c r="Y559" s="106">
        <f>+[3]data1cf!X559</f>
        <v>23099.338924090072</v>
      </c>
      <c r="Z559" s="106">
        <f>+[3]data1cf!Y559</f>
        <v>22786.455237877701</v>
      </c>
      <c r="AA559" s="106">
        <f>+[3]data1cf!Z559</f>
        <v>22030.425320811861</v>
      </c>
      <c r="AB559" s="106">
        <f>+[3]data1cf!AA559</f>
        <v>21497.472664447414</v>
      </c>
      <c r="AC559" s="106">
        <f>+[3]data1cf!AB559</f>
        <v>20965.56298045018</v>
      </c>
      <c r="AD559" s="106">
        <f>+[3]data1cf!AC559</f>
        <v>20656.729012976008</v>
      </c>
      <c r="AE559" s="106">
        <f>+[3]data1cf!AD559</f>
        <v>19904.998624916683</v>
      </c>
      <c r="AF559" s="106">
        <f>+[3]data1cf!AE559</f>
        <v>6252.2410644824849</v>
      </c>
      <c r="AG559" s="106"/>
      <c r="AH559" s="107">
        <f t="shared" si="64"/>
        <v>203881.41353776772</v>
      </c>
      <c r="AI559" s="107">
        <f t="shared" si="66"/>
        <v>320737.04684852692</v>
      </c>
      <c r="AJ559" s="108">
        <f t="shared" si="67"/>
        <v>285248.34582060447</v>
      </c>
      <c r="AK559" s="109">
        <f t="shared" si="65"/>
        <v>0.25211631655693056</v>
      </c>
      <c r="AL559" s="110">
        <f t="shared" si="70"/>
        <v>0.99295703736721408</v>
      </c>
    </row>
    <row r="560" spans="1:38" x14ac:dyDescent="0.2">
      <c r="A560" s="102"/>
      <c r="B560" s="106">
        <f>+[3]data1cf!A560</f>
        <v>-172951.88113498769</v>
      </c>
      <c r="C560" s="106">
        <f>+[3]data1cf!B560</f>
        <v>34337.372721720079</v>
      </c>
      <c r="D560" s="106">
        <f>+[3]data1cf!C560</f>
        <v>67750.640492588922</v>
      </c>
      <c r="E560" s="106">
        <f>+[3]data1cf!D560</f>
        <v>65422.809788579965</v>
      </c>
      <c r="F560" s="106">
        <f>+[3]data1cf!E560</f>
        <v>51349.04420662162</v>
      </c>
      <c r="G560" s="106">
        <f>+[3]data1cf!F560</f>
        <v>48961.086729961782</v>
      </c>
      <c r="H560" s="106">
        <f>+[3]data1cf!G560</f>
        <v>46193.143283028563</v>
      </c>
      <c r="I560" s="106">
        <f>+[3]data1cf!H560</f>
        <v>43831.487622494198</v>
      </c>
      <c r="J560" s="106">
        <f>+[3]data1cf!I560</f>
        <v>42817.690128055139</v>
      </c>
      <c r="K560" s="106">
        <f>+[3]data1cf!J560</f>
        <v>41363.452556129356</v>
      </c>
      <c r="L560" s="106">
        <f>+[3]data1cf!K560</f>
        <v>40054.96217527485</v>
      </c>
      <c r="M560" s="106">
        <f>+[3]data1cf!L560</f>
        <v>38867.066861487896</v>
      </c>
      <c r="N560" s="106">
        <f>+[3]data1cf!M560</f>
        <v>37804.344884802893</v>
      </c>
      <c r="O560" s="106">
        <f>+[3]data1cf!N560</f>
        <v>36376.273401402621</v>
      </c>
      <c r="P560" s="106">
        <f>+[3]data1cf!O560</f>
        <v>42938.869175484178</v>
      </c>
      <c r="Q560" s="106">
        <f>+[3]data1cf!P560</f>
        <v>49909.580520584917</v>
      </c>
      <c r="R560" s="106">
        <f>+[3]data1cf!Q560</f>
        <v>39625.865980473078</v>
      </c>
      <c r="S560" s="106">
        <f>+[3]data1cf!R560</f>
        <v>28919.031554880625</v>
      </c>
      <c r="T560" s="106">
        <f>+[3]data1cf!S560</f>
        <v>28361.491654331701</v>
      </c>
      <c r="U560" s="106">
        <f>+[3]data1cf!T560</f>
        <v>27805.670814042402</v>
      </c>
      <c r="V560" s="106">
        <f>+[3]data1cf!U560</f>
        <v>27477.75361846554</v>
      </c>
      <c r="W560" s="106">
        <f>+[3]data1cf!V560</f>
        <v>26699.394148628271</v>
      </c>
      <c r="X560" s="106">
        <f>+[3]data1cf!W560</f>
        <v>26149.046154996293</v>
      </c>
      <c r="Y560" s="106">
        <f>+[3]data1cf!X560</f>
        <v>25600.632978831534</v>
      </c>
      <c r="Z560" s="106">
        <f>+[3]data1cf!Y560</f>
        <v>25278.656244977436</v>
      </c>
      <c r="AA560" s="106">
        <f>+[3]data1cf!Z560</f>
        <v>24509.844998335415</v>
      </c>
      <c r="AB560" s="106">
        <f>+[3]data1cf!AA560</f>
        <v>23967.591559299268</v>
      </c>
      <c r="AC560" s="106">
        <f>+[3]data1cf!AB560</f>
        <v>23427.515774368236</v>
      </c>
      <c r="AD560" s="106">
        <f>+[3]data1cf!AC560</f>
        <v>23113.966248908931</v>
      </c>
      <c r="AE560" s="106">
        <f>+[3]data1cf!AD560</f>
        <v>22354.160445202622</v>
      </c>
      <c r="AF560" s="106">
        <f>+[3]data1cf!AE560</f>
        <v>9205.6928283579546</v>
      </c>
      <c r="AG560" s="106"/>
      <c r="AH560" s="107">
        <f t="shared" si="64"/>
        <v>239569.93581879433</v>
      </c>
      <c r="AI560" s="107">
        <f t="shared" si="66"/>
        <v>364744.41164471442</v>
      </c>
      <c r="AJ560" s="108">
        <f t="shared" si="67"/>
        <v>327266.78333638533</v>
      </c>
      <c r="AK560" s="109">
        <f t="shared" si="65"/>
        <v>0.28508036732673647</v>
      </c>
      <c r="AL560" s="110">
        <f t="shared" si="70"/>
        <v>0.99643177379281878</v>
      </c>
    </row>
    <row r="561" spans="1:38" x14ac:dyDescent="0.2">
      <c r="A561" s="102"/>
      <c r="B561" s="106">
        <f>+[3]data1cf!A561</f>
        <v>-169355.345637338</v>
      </c>
      <c r="C561" s="106">
        <f>+[3]data1cf!B561</f>
        <v>29702.799001802705</v>
      </c>
      <c r="D561" s="106">
        <f>+[3]data1cf!C561</f>
        <v>64738.218642119056</v>
      </c>
      <c r="E561" s="106">
        <f>+[3]data1cf!D561</f>
        <v>65218.973136188055</v>
      </c>
      <c r="F561" s="106">
        <f>+[3]data1cf!E561</f>
        <v>47589.397763067347</v>
      </c>
      <c r="G561" s="106">
        <f>+[3]data1cf!F561</f>
        <v>45347.827185008384</v>
      </c>
      <c r="H561" s="106">
        <f>+[3]data1cf!G561</f>
        <v>42721.019162489101</v>
      </c>
      <c r="I561" s="106">
        <f>+[3]data1cf!H561</f>
        <v>40488.839076287171</v>
      </c>
      <c r="J561" s="106">
        <f>+[3]data1cf!I561</f>
        <v>39570.200929150669</v>
      </c>
      <c r="K561" s="106">
        <f>+[3]data1cf!J561</f>
        <v>38231.615579559497</v>
      </c>
      <c r="L561" s="106">
        <f>+[3]data1cf!K561</f>
        <v>37029.348022410151</v>
      </c>
      <c r="M561" s="106">
        <f>+[3]data1cf!L561</f>
        <v>35944.774158684333</v>
      </c>
      <c r="N561" s="106">
        <f>+[3]data1cf!M561</f>
        <v>34977.281728718561</v>
      </c>
      <c r="O561" s="106">
        <f>+[3]data1cf!N561</f>
        <v>33661.438752435737</v>
      </c>
      <c r="P561" s="106">
        <f>+[3]data1cf!O561</f>
        <v>40164.578147229025</v>
      </c>
      <c r="Q561" s="106">
        <f>+[3]data1cf!P561</f>
        <v>47041.899891678549</v>
      </c>
      <c r="R561" s="106">
        <f>+[3]data1cf!Q561</f>
        <v>36993.946974593273</v>
      </c>
      <c r="S561" s="106">
        <f>+[3]data1cf!R561</f>
        <v>26539.486313381742</v>
      </c>
      <c r="T561" s="106">
        <f>+[3]data1cf!S561</f>
        <v>26018.485531093276</v>
      </c>
      <c r="U561" s="106">
        <f>+[3]data1cf!T561</f>
        <v>25498.562502313449</v>
      </c>
      <c r="V561" s="106">
        <f>+[3]data1cf!U561</f>
        <v>25197.3520896306</v>
      </c>
      <c r="W561" s="106">
        <f>+[3]data1cf!V561</f>
        <v>24462.080005679141</v>
      </c>
      <c r="X561" s="106">
        <f>+[3]data1cf!W561</f>
        <v>23945.588142068853</v>
      </c>
      <c r="Y561" s="106">
        <f>+[3]data1cf!X561</f>
        <v>23430.309299527609</v>
      </c>
      <c r="Z561" s="106">
        <f>+[3]data1cf!Y561</f>
        <v>23132.575747237162</v>
      </c>
      <c r="AA561" s="106">
        <f>+[3]data1cf!Z561</f>
        <v>22403.537331899446</v>
      </c>
      <c r="AB561" s="106">
        <f>+[3]data1cf!AA561</f>
        <v>21892.120295985063</v>
      </c>
      <c r="AC561" s="106">
        <f>+[3]data1cf!AB561</f>
        <v>21382.068525970601</v>
      </c>
      <c r="AD561" s="106">
        <f>+[3]data1cf!AC561</f>
        <v>21089.89109543743</v>
      </c>
      <c r="AE561" s="106">
        <f>+[3]data1cf!AD561</f>
        <v>20366.225844288609</v>
      </c>
      <c r="AF561" s="106">
        <f>+[3]data1cf!AE561</f>
        <v>7507.5316602388484</v>
      </c>
      <c r="AG561" s="106"/>
      <c r="AH561" s="107">
        <f t="shared" si="64"/>
        <v>215599.19626277141</v>
      </c>
      <c r="AI561" s="107">
        <f t="shared" si="66"/>
        <v>332039.07748308522</v>
      </c>
      <c r="AJ561" s="108">
        <f t="shared" si="67"/>
        <v>296973.01428409765</v>
      </c>
      <c r="AK561" s="109">
        <f t="shared" si="65"/>
        <v>0.27156298756599428</v>
      </c>
      <c r="AL561" s="110">
        <f t="shared" si="70"/>
        <v>0.99408553768434849</v>
      </c>
    </row>
    <row r="562" spans="1:38" x14ac:dyDescent="0.2">
      <c r="A562" s="102"/>
      <c r="B562" s="106">
        <f>+[3]data1cf!A562</f>
        <v>-179283.90768135537</v>
      </c>
      <c r="C562" s="106">
        <f>+[3]data1cf!B562</f>
        <v>25389.735529175668</v>
      </c>
      <c r="D562" s="106">
        <f>+[3]data1cf!C562</f>
        <v>64978.331040428064</v>
      </c>
      <c r="E562" s="106">
        <f>+[3]data1cf!D562</f>
        <v>63020.712902427011</v>
      </c>
      <c r="F562" s="106">
        <f>+[3]data1cf!E562</f>
        <v>46188.146995689021</v>
      </c>
      <c r="G562" s="106">
        <f>+[3]data1cf!F562</f>
        <v>43933.095319219588</v>
      </c>
      <c r="H562" s="106">
        <f>+[3]data1cf!G562</f>
        <v>41249.906757710472</v>
      </c>
      <c r="I562" s="106">
        <f>+[3]data1cf!H562</f>
        <v>38980.730848202089</v>
      </c>
      <c r="J562" s="106">
        <f>+[3]data1cf!I562</f>
        <v>38089.54563509424</v>
      </c>
      <c r="K562" s="106">
        <f>+[3]data1cf!J562</f>
        <v>36777.460847802271</v>
      </c>
      <c r="L562" s="106">
        <f>+[3]data1cf!K562</f>
        <v>35596.997376117652</v>
      </c>
      <c r="M562" s="106">
        <f>+[3]data1cf!L562</f>
        <v>34540.667736323412</v>
      </c>
      <c r="N562" s="106">
        <f>+[3]data1cf!M562</f>
        <v>33596.361685258373</v>
      </c>
      <c r="O562" s="106">
        <f>+[3]data1cf!N562</f>
        <v>32305.285282965902</v>
      </c>
      <c r="P562" s="106">
        <f>+[3]data1cf!O562</f>
        <v>39279.627096526267</v>
      </c>
      <c r="Q562" s="106">
        <f>+[3]data1cf!P562</f>
        <v>46620.366194056733</v>
      </c>
      <c r="R562" s="106">
        <f>+[3]data1cf!Q562</f>
        <v>36003.094954205946</v>
      </c>
      <c r="S562" s="106">
        <f>+[3]data1cf!R562</f>
        <v>24976.298252599285</v>
      </c>
      <c r="T562" s="106">
        <f>+[3]data1cf!S562</f>
        <v>24453.889596111017</v>
      </c>
      <c r="U562" s="106">
        <f>+[3]data1cf!T562</f>
        <v>23931.91457778505</v>
      </c>
      <c r="V562" s="106">
        <f>+[3]data1cf!U562</f>
        <v>23630.055525581658</v>
      </c>
      <c r="W562" s="106">
        <f>+[3]data1cf!V562</f>
        <v>22889.317882473901</v>
      </c>
      <c r="X562" s="106">
        <f>+[3]data1cf!W562</f>
        <v>22368.723406309669</v>
      </c>
      <c r="Y562" s="106">
        <f>+[3]data1cf!X562</f>
        <v>21848.616993717515</v>
      </c>
      <c r="Z562" s="106">
        <f>+[3]data1cf!Y562</f>
        <v>21547.283212777824</v>
      </c>
      <c r="AA562" s="106">
        <f>+[3]data1cf!Z562</f>
        <v>20809.927366135111</v>
      </c>
      <c r="AB562" s="106">
        <f>+[3]data1cf!AA562</f>
        <v>20291.37476590852</v>
      </c>
      <c r="AC562" s="106">
        <f>+[3]data1cf!AB562</f>
        <v>19773.37148553216</v>
      </c>
      <c r="AD562" s="106">
        <f>+[3]data1cf!AC562</f>
        <v>19474.295598727316</v>
      </c>
      <c r="AE562" s="106">
        <f>+[3]data1cf!AD562</f>
        <v>18739.079297099677</v>
      </c>
      <c r="AF562" s="106">
        <f>+[3]data1cf!AE562</f>
        <v>5145.634307906912</v>
      </c>
      <c r="AG562" s="106"/>
      <c r="AH562" s="107">
        <f t="shared" si="64"/>
        <v>190553.02477449962</v>
      </c>
      <c r="AI562" s="107">
        <f t="shared" si="66"/>
        <v>302726.3792529144</v>
      </c>
      <c r="AJ562" s="108">
        <f t="shared" si="67"/>
        <v>268488.90146083082</v>
      </c>
      <c r="AK562" s="109">
        <f t="shared" si="65"/>
        <v>0.24406281113624576</v>
      </c>
      <c r="AL562" s="110">
        <f t="shared" si="70"/>
        <v>0.99069722483536915</v>
      </c>
    </row>
    <row r="563" spans="1:38" x14ac:dyDescent="0.2">
      <c r="A563" s="102"/>
      <c r="B563" s="106">
        <f>+[3]data1cf!A563</f>
        <v>-210378.92664748049</v>
      </c>
      <c r="C563" s="106">
        <f>+[3]data1cf!B563</f>
        <v>11225.720467791733</v>
      </c>
      <c r="D563" s="106">
        <f>+[3]data1cf!C563</f>
        <v>54544.285256029587</v>
      </c>
      <c r="E563" s="106">
        <f>+[3]data1cf!D563</f>
        <v>52235.708847364804</v>
      </c>
      <c r="F563" s="106">
        <f>+[3]data1cf!E563</f>
        <v>37388.977540375417</v>
      </c>
      <c r="G563" s="106">
        <f>+[3]data1cf!F563</f>
        <v>35237.963084352639</v>
      </c>
      <c r="H563" s="106">
        <f>+[3]data1cf!G563</f>
        <v>32502.965976074964</v>
      </c>
      <c r="I563" s="106">
        <f>+[3]data1cf!H563</f>
        <v>30237.898283934337</v>
      </c>
      <c r="J563" s="106">
        <f>+[3]data1cf!I563</f>
        <v>29541.327915042129</v>
      </c>
      <c r="K563" s="106">
        <f>+[3]data1cf!J563</f>
        <v>28441.700165830531</v>
      </c>
      <c r="L563" s="106">
        <f>+[3]data1cf!K563</f>
        <v>27447.480278975461</v>
      </c>
      <c r="M563" s="106">
        <f>+[3]data1cf!L563</f>
        <v>26596.976343155184</v>
      </c>
      <c r="N563" s="106">
        <f>+[3]data1cf!M563</f>
        <v>25832.397919829811</v>
      </c>
      <c r="O563" s="106">
        <f>+[3]data1cf!N563</f>
        <v>24744.159931537615</v>
      </c>
      <c r="P563" s="106">
        <f>+[3]data1cf!O563</f>
        <v>33309.219286857617</v>
      </c>
      <c r="Q563" s="106">
        <f>+[3]data1cf!P563</f>
        <v>42178.305778857713</v>
      </c>
      <c r="R563" s="106">
        <f>+[3]data1cf!Q563</f>
        <v>29808.523813368585</v>
      </c>
      <c r="S563" s="106">
        <f>+[3]data1cf!R563</f>
        <v>17035.805745109261</v>
      </c>
      <c r="T563" s="106">
        <f>+[3]data1cf!S563</f>
        <v>16546.227594322831</v>
      </c>
      <c r="U563" s="106">
        <f>+[3]data1cf!T563</f>
        <v>16054.161771049126</v>
      </c>
      <c r="V563" s="106">
        <f>+[3]data1cf!U563</f>
        <v>15777.632595486837</v>
      </c>
      <c r="W563" s="106">
        <f>+[3]data1cf!V563</f>
        <v>15062.266347436016</v>
      </c>
      <c r="X563" s="106">
        <f>+[3]data1cf!W563</f>
        <v>14562.280702864504</v>
      </c>
      <c r="Y563" s="106">
        <f>+[3]data1cf!X563</f>
        <v>14059.495160992145</v>
      </c>
      <c r="Z563" s="106">
        <f>+[3]data1cf!Y563</f>
        <v>13770.595748401618</v>
      </c>
      <c r="AA563" s="106">
        <f>+[3]data1cf!Z563</f>
        <v>13045.185877761072</v>
      </c>
      <c r="AB563" s="106">
        <f>+[3]data1cf!AA563</f>
        <v>12533.486507244372</v>
      </c>
      <c r="AC563" s="106">
        <f>+[3]data1cf!AB563</f>
        <v>12018.635827648497</v>
      </c>
      <c r="AD563" s="106">
        <f>+[3]data1cf!AC563</f>
        <v>11717.462208427951</v>
      </c>
      <c r="AE563" s="106">
        <f>+[3]data1cf!AD563</f>
        <v>10979.099547951297</v>
      </c>
      <c r="AF563" s="106">
        <f>+[3]data1cf!AE563</f>
        <v>-4891.0835038507321</v>
      </c>
      <c r="AG563" s="106"/>
      <c r="AH563" s="107">
        <f t="shared" si="64"/>
        <v>74287.100823917877</v>
      </c>
      <c r="AI563" s="107">
        <f t="shared" si="66"/>
        <v>161815.86098226349</v>
      </c>
      <c r="AJ563" s="108">
        <f t="shared" si="67"/>
        <v>133173.29762861677</v>
      </c>
      <c r="AK563" s="109">
        <f t="shared" si="65"/>
        <v>0.15018035769462584</v>
      </c>
      <c r="AL563" s="110">
        <f t="shared" ref="AL563:AL578" si="71">1-EXP(-(1/0.25)*(AI563/ABS($AI$1010)))</f>
        <v>0.91793355700621571</v>
      </c>
    </row>
    <row r="564" spans="1:38" x14ac:dyDescent="0.2">
      <c r="A564" s="102"/>
      <c r="B564" s="106">
        <f>+[3]data1cf!A564</f>
        <v>-188650.27491111861</v>
      </c>
      <c r="C564" s="106">
        <f>+[3]data1cf!B564</f>
        <v>27906.390362022823</v>
      </c>
      <c r="D564" s="106">
        <f>+[3]data1cf!C564</f>
        <v>61544.566010868381</v>
      </c>
      <c r="E564" s="106">
        <f>+[3]data1cf!D564</f>
        <v>59062.370795951807</v>
      </c>
      <c r="F564" s="106">
        <f>+[3]data1cf!E564</f>
        <v>45663.410046482953</v>
      </c>
      <c r="G564" s="106">
        <f>+[3]data1cf!F564</f>
        <v>43369.206133490225</v>
      </c>
      <c r="H564" s="106">
        <f>+[3]data1cf!G564</f>
        <v>40610.279111544107</v>
      </c>
      <c r="I564" s="106">
        <f>+[3]data1cf!H564</f>
        <v>38284.518231704104</v>
      </c>
      <c r="J564" s="106">
        <f>+[3]data1cf!I564</f>
        <v>37399.596824632739</v>
      </c>
      <c r="K564" s="106">
        <f>+[3]data1cf!J564</f>
        <v>36089.113539969825</v>
      </c>
      <c r="L564" s="106">
        <f>+[3]data1cf!K564</f>
        <v>34907.900363024964</v>
      </c>
      <c r="M564" s="106">
        <f>+[3]data1cf!L564</f>
        <v>33857.00269048773</v>
      </c>
      <c r="N564" s="106">
        <f>+[3]data1cf!M564</f>
        <v>32915.211087183503</v>
      </c>
      <c r="O564" s="106">
        <f>+[3]data1cf!N564</f>
        <v>31624.857314752328</v>
      </c>
      <c r="P564" s="106">
        <f>+[3]data1cf!O564</f>
        <v>39022.940644260671</v>
      </c>
      <c r="Q564" s="106">
        <f>+[3]data1cf!P564</f>
        <v>46786.942954870552</v>
      </c>
      <c r="R564" s="106">
        <f>+[3]data1cf!Q564</f>
        <v>35627.0737354991</v>
      </c>
      <c r="S564" s="106">
        <f>+[3]data1cf!R564</f>
        <v>24051.93308300068</v>
      </c>
      <c r="T564" s="106">
        <f>+[3]data1cf!S564</f>
        <v>23521.465613021763</v>
      </c>
      <c r="U564" s="106">
        <f>+[3]data1cf!T564</f>
        <v>22990.987529627149</v>
      </c>
      <c r="V564" s="106">
        <f>+[3]data1cf!U564</f>
        <v>22683.571323853619</v>
      </c>
      <c r="W564" s="106">
        <f>+[3]data1cf!V564</f>
        <v>21929.998239428962</v>
      </c>
      <c r="X564" s="106">
        <f>+[3]data1cf!W564</f>
        <v>21399.486366877682</v>
      </c>
      <c r="Y564" s="106">
        <f>+[3]data1cf!X564</f>
        <v>20868.962548833464</v>
      </c>
      <c r="Z564" s="106">
        <f>+[3]data1cf!Y564</f>
        <v>20559.947121868914</v>
      </c>
      <c r="AA564" s="106">
        <f>+[3]data1cf!Z564</f>
        <v>19807.877632056494</v>
      </c>
      <c r="AB564" s="106">
        <f>+[3]data1cf!AA564</f>
        <v>19277.315784018705</v>
      </c>
      <c r="AC564" s="106">
        <f>+[3]data1cf!AB564</f>
        <v>18746.740491223522</v>
      </c>
      <c r="AD564" s="106">
        <f>+[3]data1cf!AC564</f>
        <v>18437.631035810831</v>
      </c>
      <c r="AE564" s="106">
        <f>+[3]data1cf!AD564</f>
        <v>17685.547945889608</v>
      </c>
      <c r="AF564" s="106">
        <f>+[3]data1cf!AE564</f>
        <v>3394.5448716442334</v>
      </c>
      <c r="AG564" s="106"/>
      <c r="AH564" s="107">
        <f t="shared" si="64"/>
        <v>173000.73220987085</v>
      </c>
      <c r="AI564" s="107">
        <f t="shared" si="66"/>
        <v>282771.39064309793</v>
      </c>
      <c r="AJ564" s="108">
        <f t="shared" si="67"/>
        <v>248900.38806564178</v>
      </c>
      <c r="AK564" s="109">
        <f t="shared" si="65"/>
        <v>0.22555300593376157</v>
      </c>
      <c r="AL564" s="110">
        <f t="shared" si="71"/>
        <v>0.9873375815991956</v>
      </c>
    </row>
    <row r="565" spans="1:38" x14ac:dyDescent="0.2">
      <c r="A565" s="102"/>
      <c r="B565" s="106">
        <f>+[3]data1cf!A565</f>
        <v>-209259.39708142984</v>
      </c>
      <c r="C565" s="106">
        <f>+[3]data1cf!B565</f>
        <v>11883.20656952537</v>
      </c>
      <c r="D565" s="106">
        <f>+[3]data1cf!C565</f>
        <v>57315.796711414383</v>
      </c>
      <c r="E565" s="106">
        <f>+[3]data1cf!D565</f>
        <v>56230.75055923847</v>
      </c>
      <c r="F565" s="106">
        <f>+[3]data1cf!E565</f>
        <v>38973.235344313274</v>
      </c>
      <c r="G565" s="106">
        <f>+[3]data1cf!F565</f>
        <v>36776.445750354265</v>
      </c>
      <c r="H565" s="106">
        <f>+[3]data1cf!G565</f>
        <v>34007.459976343962</v>
      </c>
      <c r="I565" s="106">
        <f>+[3]data1cf!H565</f>
        <v>31707.767971907771</v>
      </c>
      <c r="J565" s="106">
        <f>+[3]data1cf!I565</f>
        <v>30972.97276614017</v>
      </c>
      <c r="K565" s="106">
        <f>+[3]data1cf!J565</f>
        <v>29828.493463655075</v>
      </c>
      <c r="L565" s="106">
        <f>+[3]data1cf!K565</f>
        <v>28793.671832600252</v>
      </c>
      <c r="M565" s="106">
        <f>+[3]data1cf!L565</f>
        <v>27902.029980696578</v>
      </c>
      <c r="N565" s="106">
        <f>+[3]data1cf!M565</f>
        <v>27100.200913615809</v>
      </c>
      <c r="O565" s="106">
        <f>+[3]data1cf!N565</f>
        <v>25968.661154897163</v>
      </c>
      <c r="P565" s="106">
        <f>+[3]data1cf!O565</f>
        <v>34443.410745324603</v>
      </c>
      <c r="Q565" s="106">
        <f>+[3]data1cf!P565</f>
        <v>43235.349497096679</v>
      </c>
      <c r="R565" s="106">
        <f>+[3]data1cf!Q565</f>
        <v>30919.892743238292</v>
      </c>
      <c r="S565" s="106">
        <f>+[3]data1cf!R565</f>
        <v>18196.653185999829</v>
      </c>
      <c r="T565" s="106">
        <f>+[3]data1cf!S565</f>
        <v>17695.191633171838</v>
      </c>
      <c r="U565" s="106">
        <f>+[3]data1cf!T565</f>
        <v>17191.607368869882</v>
      </c>
      <c r="V565" s="106">
        <f>+[3]data1cf!U565</f>
        <v>16906.303556731473</v>
      </c>
      <c r="W565" s="106">
        <f>+[3]data1cf!V565</f>
        <v>16177.814070027154</v>
      </c>
      <c r="X565" s="106">
        <f>+[3]data1cf!W565</f>
        <v>15667.471884163773</v>
      </c>
      <c r="Y565" s="106">
        <f>+[3]data1cf!X565</f>
        <v>15154.740567835488</v>
      </c>
      <c r="Z565" s="106">
        <f>+[3]data1cf!Y565</f>
        <v>14858.580112773361</v>
      </c>
      <c r="AA565" s="106">
        <f>+[3]data1cf!Z565</f>
        <v>14121.821697910924</v>
      </c>
      <c r="AB565" s="106">
        <f>+[3]data1cf!AA565</f>
        <v>13601.484281327928</v>
      </c>
      <c r="AC565" s="106">
        <f>+[3]data1cf!AB565</f>
        <v>13078.457877358469</v>
      </c>
      <c r="AD565" s="106">
        <f>+[3]data1cf!AC565</f>
        <v>12771.754060219333</v>
      </c>
      <c r="AE565" s="106">
        <f>+[3]data1cf!AD565</f>
        <v>12024.013008684899</v>
      </c>
      <c r="AF565" s="106">
        <f>+[3]data1cf!AE565</f>
        <v>-3771.2140329032081</v>
      </c>
      <c r="AG565" s="106"/>
      <c r="AH565" s="107">
        <f t="shared" si="64"/>
        <v>90496.06927451893</v>
      </c>
      <c r="AI565" s="107">
        <f t="shared" si="66"/>
        <v>182342.05176927702</v>
      </c>
      <c r="AJ565" s="108">
        <f t="shared" si="67"/>
        <v>152578.61041350773</v>
      </c>
      <c r="AK565" s="109">
        <f t="shared" si="65"/>
        <v>0.16105450987815861</v>
      </c>
      <c r="AL565" s="110">
        <f t="shared" si="71"/>
        <v>0.94023753087805639</v>
      </c>
    </row>
    <row r="566" spans="1:38" x14ac:dyDescent="0.2">
      <c r="A566" s="102"/>
      <c r="B566" s="106">
        <f>+[3]data1cf!A566</f>
        <v>-213366.75219198174</v>
      </c>
      <c r="C566" s="106">
        <f>+[3]data1cf!B566</f>
        <v>13539.927997790073</v>
      </c>
      <c r="D566" s="106">
        <f>+[3]data1cf!C566</f>
        <v>55641.420855575328</v>
      </c>
      <c r="E566" s="106">
        <f>+[3]data1cf!D566</f>
        <v>57296.09769305728</v>
      </c>
      <c r="F566" s="106">
        <f>+[3]data1cf!E566</f>
        <v>40863.577616249677</v>
      </c>
      <c r="G566" s="106">
        <f>+[3]data1cf!F566</f>
        <v>38579.303826945441</v>
      </c>
      <c r="H566" s="106">
        <f>+[3]data1cf!G566</f>
        <v>35717.121558983054</v>
      </c>
      <c r="I566" s="106">
        <f>+[3]data1cf!H566</f>
        <v>33334.93692205679</v>
      </c>
      <c r="J566" s="106">
        <f>+[3]data1cf!I566</f>
        <v>32550.660894674496</v>
      </c>
      <c r="K566" s="106">
        <f>+[3]data1cf!J566</f>
        <v>31344.644478704417</v>
      </c>
      <c r="L566" s="106">
        <f>+[3]data1cf!K566</f>
        <v>30252.785659736997</v>
      </c>
      <c r="M566" s="106">
        <f>+[3]data1cf!L566</f>
        <v>29307.099907765703</v>
      </c>
      <c r="N566" s="106">
        <f>+[3]data1cf!M566</f>
        <v>28454.878953193562</v>
      </c>
      <c r="O566" s="106">
        <f>+[3]data1cf!N566</f>
        <v>27263.43009174156</v>
      </c>
      <c r="P566" s="106">
        <f>+[3]data1cf!O566</f>
        <v>35868.726462005172</v>
      </c>
      <c r="Q566" s="106">
        <f>+[3]data1cf!P566</f>
        <v>44809.265480649337</v>
      </c>
      <c r="R566" s="106">
        <f>+[3]data1cf!Q566</f>
        <v>32241.193376391653</v>
      </c>
      <c r="S566" s="106">
        <f>+[3]data1cf!R566</f>
        <v>19255.107124771959</v>
      </c>
      <c r="T566" s="106">
        <f>+[3]data1cf!S566</f>
        <v>18732.208222570247</v>
      </c>
      <c r="U566" s="106">
        <f>+[3]data1cf!T566</f>
        <v>18207.426411970897</v>
      </c>
      <c r="V566" s="106">
        <f>+[3]data1cf!U566</f>
        <v>17906.531445115586</v>
      </c>
      <c r="W566" s="106">
        <f>+[3]data1cf!V566</f>
        <v>17151.986421954425</v>
      </c>
      <c r="X566" s="106">
        <f>+[3]data1cf!W566</f>
        <v>16621.21013334208</v>
      </c>
      <c r="Y566" s="106">
        <f>+[3]data1cf!X566</f>
        <v>16088.314614739917</v>
      </c>
      <c r="Z566" s="106">
        <f>+[3]data1cf!Y566</f>
        <v>15777.386861883977</v>
      </c>
      <c r="AA566" s="106">
        <f>+[3]data1cf!Z566</f>
        <v>15015.909672660102</v>
      </c>
      <c r="AB566" s="106">
        <f>+[3]data1cf!AA566</f>
        <v>14476.267316242865</v>
      </c>
      <c r="AC566" s="106">
        <f>+[3]data1cf!AB566</f>
        <v>13934.239747801683</v>
      </c>
      <c r="AD566" s="106">
        <f>+[3]data1cf!AC566</f>
        <v>13613.757637899071</v>
      </c>
      <c r="AE566" s="106">
        <f>+[3]data1cf!AD566</f>
        <v>12842.74060271342</v>
      </c>
      <c r="AF566" s="106">
        <f>+[3]data1cf!AE566</f>
        <v>-3270.1160707836243</v>
      </c>
      <c r="AG566" s="106"/>
      <c r="AH566" s="107">
        <f t="shared" si="64"/>
        <v>97312.543685818688</v>
      </c>
      <c r="AI566" s="107">
        <f t="shared" si="66"/>
        <v>193222.62065695343</v>
      </c>
      <c r="AJ566" s="108">
        <f t="shared" si="67"/>
        <v>162266.29017198476</v>
      </c>
      <c r="AK566" s="109">
        <f t="shared" si="65"/>
        <v>0.16354163289070134</v>
      </c>
      <c r="AL566" s="110">
        <f t="shared" si="71"/>
        <v>0.94948544219965647</v>
      </c>
    </row>
    <row r="567" spans="1:38" x14ac:dyDescent="0.2">
      <c r="A567" s="102"/>
      <c r="B567" s="106">
        <f>+[3]data1cf!A567</f>
        <v>-175317.34697623691</v>
      </c>
      <c r="C567" s="106">
        <f>+[3]data1cf!B567</f>
        <v>32990.269579542393</v>
      </c>
      <c r="D567" s="106">
        <f>+[3]data1cf!C567</f>
        <v>66233.745638065695</v>
      </c>
      <c r="E567" s="106">
        <f>+[3]data1cf!D567</f>
        <v>64249.786586061382</v>
      </c>
      <c r="F567" s="106">
        <f>+[3]data1cf!E567</f>
        <v>50009.093361007544</v>
      </c>
      <c r="G567" s="106">
        <f>+[3]data1cf!F567</f>
        <v>47651.286915126446</v>
      </c>
      <c r="H567" s="106">
        <f>+[3]data1cf!G567</f>
        <v>44898.371684818441</v>
      </c>
      <c r="I567" s="106">
        <f>+[3]data1cf!H567</f>
        <v>42555.269123246602</v>
      </c>
      <c r="J567" s="106">
        <f>+[3]data1cf!I567</f>
        <v>41572.793056294555</v>
      </c>
      <c r="K567" s="106">
        <f>+[3]data1cf!J567</f>
        <v>40154.400364170753</v>
      </c>
      <c r="L567" s="106">
        <f>+[3]data1cf!K567</f>
        <v>38878.011611575435</v>
      </c>
      <c r="M567" s="106">
        <f>+[3]data1cf!L567</f>
        <v>37723.618244748301</v>
      </c>
      <c r="N567" s="106">
        <f>+[3]data1cf!M567</f>
        <v>36690.853351570477</v>
      </c>
      <c r="O567" s="106">
        <f>+[3]data1cf!N567</f>
        <v>35297.258308644654</v>
      </c>
      <c r="P567" s="106">
        <f>+[3]data1cf!O567</f>
        <v>41998.343180475735</v>
      </c>
      <c r="Q567" s="106">
        <f>+[3]data1cf!P567</f>
        <v>49097.023360928644</v>
      </c>
      <c r="R567" s="106">
        <f>+[3]data1cf!Q567</f>
        <v>38684.632186824878</v>
      </c>
      <c r="S567" s="106">
        <f>+[3]data1cf!R567</f>
        <v>27852.061141231141</v>
      </c>
      <c r="T567" s="106">
        <f>+[3]data1cf!S567</f>
        <v>27302.6805584904</v>
      </c>
      <c r="U567" s="106">
        <f>+[3]data1cf!T567</f>
        <v>26754.659360719626</v>
      </c>
      <c r="V567" s="106">
        <f>+[3]data1cf!U567</f>
        <v>26432.829001813559</v>
      </c>
      <c r="W567" s="106">
        <f>+[3]data1cf!V567</f>
        <v>25662.859469730683</v>
      </c>
      <c r="X567" s="106">
        <f>+[3]data1cf!W567</f>
        <v>25119.166046653481</v>
      </c>
      <c r="Y567" s="106">
        <f>+[3]data1cf!X567</f>
        <v>24577.002623336142</v>
      </c>
      <c r="Z567" s="106">
        <f>+[3]data1cf!Y567</f>
        <v>24259.576573454659</v>
      </c>
      <c r="AA567" s="106">
        <f>+[3]data1cf!Z567</f>
        <v>23497.450752951983</v>
      </c>
      <c r="AB567" s="106">
        <f>+[3]data1cf!AA567</f>
        <v>22960.158278180039</v>
      </c>
      <c r="AC567" s="106">
        <f>+[3]data1cf!AB567</f>
        <v>22424.5878316171</v>
      </c>
      <c r="AD567" s="106">
        <f>+[3]data1cf!AC567</f>
        <v>22113.844571326328</v>
      </c>
      <c r="AE567" s="106">
        <f>+[3]data1cf!AD567</f>
        <v>21358.821216328623</v>
      </c>
      <c r="AF567" s="106">
        <f>+[3]data1cf!AE567</f>
        <v>8040.8683833095783</v>
      </c>
      <c r="AG567" s="106"/>
      <c r="AH567" s="107">
        <f t="shared" si="64"/>
        <v>225808.43554098107</v>
      </c>
      <c r="AI567" s="107">
        <f t="shared" si="66"/>
        <v>347482.17281611339</v>
      </c>
      <c r="AJ567" s="108">
        <f t="shared" si="67"/>
        <v>310859.84465252329</v>
      </c>
      <c r="AK567" s="109">
        <f t="shared" si="65"/>
        <v>0.2729295670986176</v>
      </c>
      <c r="AL567" s="110">
        <f t="shared" si="71"/>
        <v>0.99534105770815562</v>
      </c>
    </row>
    <row r="568" spans="1:38" x14ac:dyDescent="0.2">
      <c r="A568" s="102"/>
      <c r="B568" s="106">
        <f>+[3]data1cf!A568</f>
        <v>-170680.98055868046</v>
      </c>
      <c r="C568" s="106">
        <f>+[3]data1cf!B568</f>
        <v>30663.284666974083</v>
      </c>
      <c r="D568" s="106">
        <f>+[3]data1cf!C568</f>
        <v>64056.049674099777</v>
      </c>
      <c r="E568" s="106">
        <f>+[3]data1cf!D568</f>
        <v>60340.022487010865</v>
      </c>
      <c r="F568" s="106">
        <f>+[3]data1cf!E568</f>
        <v>47010.288398369201</v>
      </c>
      <c r="G568" s="106">
        <f>+[3]data1cf!F568</f>
        <v>44779.917355589423</v>
      </c>
      <c r="H568" s="106">
        <f>+[3]data1cf!G568</f>
        <v>42156.671005360156</v>
      </c>
      <c r="I568" s="106">
        <f>+[3]data1cf!H568</f>
        <v>39930.214716361254</v>
      </c>
      <c r="J568" s="106">
        <f>+[3]data1cf!I568</f>
        <v>39024.897590204419</v>
      </c>
      <c r="K568" s="106">
        <f>+[3]data1cf!J568</f>
        <v>37701.357028584476</v>
      </c>
      <c r="L568" s="106">
        <f>+[3]data1cf!K568</f>
        <v>36512.484658847839</v>
      </c>
      <c r="M568" s="106">
        <f>+[3]data1cf!L568</f>
        <v>35442.113627127779</v>
      </c>
      <c r="N568" s="106">
        <f>+[3]data1cf!M568</f>
        <v>34487.237025711089</v>
      </c>
      <c r="O568" s="106">
        <f>+[3]data1cf!N568</f>
        <v>33185.835089950087</v>
      </c>
      <c r="P568" s="106">
        <f>+[3]data1cf!O568</f>
        <v>39762.106767191151</v>
      </c>
      <c r="Q568" s="106">
        <f>+[3]data1cf!P568</f>
        <v>46708.144939641476</v>
      </c>
      <c r="R568" s="106">
        <f>+[3]data1cf!Q568</f>
        <v>36586.891093144695</v>
      </c>
      <c r="S568" s="106">
        <f>+[3]data1cf!R568</f>
        <v>26060.15226827102</v>
      </c>
      <c r="T568" s="106">
        <f>+[3]data1cf!S568</f>
        <v>25542.273396885983</v>
      </c>
      <c r="U568" s="106">
        <f>+[3]data1cf!T568</f>
        <v>25025.305928680827</v>
      </c>
      <c r="V568" s="106">
        <f>+[3]data1cf!U568</f>
        <v>24726.440796929506</v>
      </c>
      <c r="W568" s="106">
        <f>+[3]data1cf!V568</f>
        <v>23994.215390454832</v>
      </c>
      <c r="X568" s="106">
        <f>+[3]data1cf!W568</f>
        <v>23480.149490021206</v>
      </c>
      <c r="Y568" s="106">
        <f>+[3]data1cf!X568</f>
        <v>22967.109381896022</v>
      </c>
      <c r="Z568" s="106">
        <f>+[3]data1cf!Y568</f>
        <v>22671.002475711051</v>
      </c>
      <c r="AA568" s="106">
        <f>+[3]data1cf!Z568</f>
        <v>21944.230560861135</v>
      </c>
      <c r="AB568" s="106">
        <f>+[3]data1cf!AA568</f>
        <v>21434.456192825528</v>
      </c>
      <c r="AC568" s="106">
        <f>+[3]data1cf!AB568</f>
        <v>20925.836363070397</v>
      </c>
      <c r="AD568" s="106">
        <f>+[3]data1cf!AC568</f>
        <v>20634.471691700746</v>
      </c>
      <c r="AE568" s="106">
        <f>+[3]data1cf!AD568</f>
        <v>19912.19990207933</v>
      </c>
      <c r="AF568" s="106">
        <f>+[3]data1cf!AE568</f>
        <v>6957.5733252003702</v>
      </c>
      <c r="AG568" s="106"/>
      <c r="AH568" s="107">
        <f t="shared" si="64"/>
        <v>207390.45214969065</v>
      </c>
      <c r="AI568" s="107">
        <f t="shared" si="66"/>
        <v>321917.27843428578</v>
      </c>
      <c r="AJ568" s="108">
        <f t="shared" si="67"/>
        <v>287332.9011263125</v>
      </c>
      <c r="AK568" s="109">
        <f t="shared" si="65"/>
        <v>0.26407359242439266</v>
      </c>
      <c r="AL568" s="110">
        <f t="shared" si="71"/>
        <v>0.99308430763807043</v>
      </c>
    </row>
    <row r="569" spans="1:38" x14ac:dyDescent="0.2">
      <c r="A569" s="102"/>
      <c r="B569" s="106">
        <f>+[3]data1cf!A569</f>
        <v>-217697.45623716532</v>
      </c>
      <c r="C569" s="106">
        <f>+[3]data1cf!B569</f>
        <v>12204.487091575007</v>
      </c>
      <c r="D569" s="106">
        <f>+[3]data1cf!C569</f>
        <v>58000.112657007528</v>
      </c>
      <c r="E569" s="106">
        <f>+[3]data1cf!D569</f>
        <v>55132.826623455068</v>
      </c>
      <c r="F569" s="106">
        <f>+[3]data1cf!E569</f>
        <v>39706.354919271107</v>
      </c>
      <c r="G569" s="106">
        <f>+[3]data1cf!F569</f>
        <v>37434.306995090257</v>
      </c>
      <c r="H569" s="106">
        <f>+[3]data1cf!G569</f>
        <v>34562.97806303532</v>
      </c>
      <c r="I569" s="106">
        <f>+[3]data1cf!H569</f>
        <v>32179.508666925249</v>
      </c>
      <c r="J569" s="106">
        <f>+[3]data1cf!I569</f>
        <v>31420.655854316676</v>
      </c>
      <c r="K569" s="106">
        <f>+[3]data1cf!J569</f>
        <v>30242.225272667842</v>
      </c>
      <c r="L569" s="106">
        <f>+[3]data1cf!K569</f>
        <v>29174.479520775101</v>
      </c>
      <c r="M569" s="106">
        <f>+[3]data1cf!L569</f>
        <v>28255.643195605211</v>
      </c>
      <c r="N569" s="106">
        <f>+[3]data1cf!M569</f>
        <v>27426.795666763748</v>
      </c>
      <c r="O569" s="106">
        <f>+[3]data1cf!N569</f>
        <v>26261.657842923662</v>
      </c>
      <c r="P569" s="106">
        <f>+[3]data1cf!O569</f>
        <v>35086.71912933595</v>
      </c>
      <c r="Q569" s="106">
        <f>+[3]data1cf!P569</f>
        <v>44238.924541177672</v>
      </c>
      <c r="R569" s="106">
        <f>+[3]data1cf!Q569</f>
        <v>31426.302160536579</v>
      </c>
      <c r="S569" s="106">
        <f>+[3]data1cf!R569</f>
        <v>18196.335085031118</v>
      </c>
      <c r="T569" s="106">
        <f>+[3]data1cf!S569</f>
        <v>17677.432209198043</v>
      </c>
      <c r="U569" s="106">
        <f>+[3]data1cf!T569</f>
        <v>17156.253556700191</v>
      </c>
      <c r="V569" s="106">
        <f>+[3]data1cf!U569</f>
        <v>16858.462874625591</v>
      </c>
      <c r="W569" s="106">
        <f>+[3]data1cf!V569</f>
        <v>16106.793780310967</v>
      </c>
      <c r="X569" s="106">
        <f>+[3]data1cf!W569</f>
        <v>15578.369903776707</v>
      </c>
      <c r="Y569" s="106">
        <f>+[3]data1cf!X569</f>
        <v>15047.384620556564</v>
      </c>
      <c r="Z569" s="106">
        <f>+[3]data1cf!Y569</f>
        <v>14737.821669887628</v>
      </c>
      <c r="AA569" s="106">
        <f>+[3]data1cf!Z569</f>
        <v>13977.420159990164</v>
      </c>
      <c r="AB569" s="106">
        <f>+[3]data1cf!AA569</f>
        <v>13438.280313286716</v>
      </c>
      <c r="AC569" s="106">
        <f>+[3]data1cf!AB569</f>
        <v>12896.257580792262</v>
      </c>
      <c r="AD569" s="106">
        <f>+[3]data1cf!AC569</f>
        <v>12575.181384573792</v>
      </c>
      <c r="AE569" s="106">
        <f>+[3]data1cf!AD569</f>
        <v>11803.21491753816</v>
      </c>
      <c r="AF569" s="106">
        <f>+[3]data1cf!AE569</f>
        <v>-4627.1082507834617</v>
      </c>
      <c r="AG569" s="106"/>
      <c r="AH569" s="107">
        <f t="shared" si="64"/>
        <v>84739.761535435275</v>
      </c>
      <c r="AI569" s="107">
        <f t="shared" si="66"/>
        <v>177613.44208367038</v>
      </c>
      <c r="AJ569" s="108">
        <f t="shared" si="67"/>
        <v>147326.25804531187</v>
      </c>
      <c r="AK569" s="109">
        <f t="shared" si="65"/>
        <v>0.15515301823616032</v>
      </c>
      <c r="AL569" s="110">
        <f t="shared" si="71"/>
        <v>0.9357076998846181</v>
      </c>
    </row>
    <row r="570" spans="1:38" x14ac:dyDescent="0.2">
      <c r="A570" s="102"/>
      <c r="B570" s="106">
        <f>+[3]data1cf!A570</f>
        <v>-168565.3654235577</v>
      </c>
      <c r="C570" s="106">
        <f>+[3]data1cf!B570</f>
        <v>34096.175254959235</v>
      </c>
      <c r="D570" s="106">
        <f>+[3]data1cf!C570</f>
        <v>70093.197138612537</v>
      </c>
      <c r="E570" s="106">
        <f>+[3]data1cf!D570</f>
        <v>65654.451559371402</v>
      </c>
      <c r="F570" s="106">
        <f>+[3]data1cf!E570</f>
        <v>50440.390461544186</v>
      </c>
      <c r="G570" s="106">
        <f>+[3]data1cf!F570</f>
        <v>48109.049483119161</v>
      </c>
      <c r="H570" s="106">
        <f>+[3]data1cf!G570</f>
        <v>45409.232187360962</v>
      </c>
      <c r="I570" s="106">
        <f>+[3]data1cf!H570</f>
        <v>43105.477918338758</v>
      </c>
      <c r="J570" s="106">
        <f>+[3]data1cf!I570</f>
        <v>42117.180344308843</v>
      </c>
      <c r="K570" s="106">
        <f>+[3]data1cf!J570</f>
        <v>40696.076714075927</v>
      </c>
      <c r="L570" s="106">
        <f>+[3]data1cf!K570</f>
        <v>39418.810267003573</v>
      </c>
      <c r="M570" s="106">
        <f>+[3]data1cf!L570</f>
        <v>38259.090055874272</v>
      </c>
      <c r="N570" s="106">
        <f>+[3]data1cf!M570</f>
        <v>37223.224808151514</v>
      </c>
      <c r="O570" s="106">
        <f>+[3]data1cf!N570</f>
        <v>35827.602735245535</v>
      </c>
      <c r="P570" s="106">
        <f>+[3]data1cf!O570</f>
        <v>42221.840627002472</v>
      </c>
      <c r="Q570" s="106">
        <f>+[3]data1cf!P570</f>
        <v>49014.475342626756</v>
      </c>
      <c r="R570" s="106">
        <f>+[3]data1cf!Q570</f>
        <v>38992.862608323172</v>
      </c>
      <c r="S570" s="106">
        <f>+[3]data1cf!R570</f>
        <v>28555.019282168316</v>
      </c>
      <c r="T570" s="106">
        <f>+[3]data1cf!S570</f>
        <v>28011.000378295343</v>
      </c>
      <c r="U570" s="106">
        <f>+[3]data1cf!T570</f>
        <v>27468.671978027007</v>
      </c>
      <c r="V570" s="106">
        <f>+[3]data1cf!U570</f>
        <v>27150.518678357686</v>
      </c>
      <c r="W570" s="106">
        <f>+[3]data1cf!V570</f>
        <v>26389.291070190739</v>
      </c>
      <c r="X570" s="106">
        <f>+[3]data1cf!W570</f>
        <v>25852.344602842262</v>
      </c>
      <c r="Y570" s="106">
        <f>+[3]data1cf!X570</f>
        <v>25317.300812194284</v>
      </c>
      <c r="Z570" s="106">
        <f>+[3]data1cf!Y570</f>
        <v>25005.127215969602</v>
      </c>
      <c r="AA570" s="106">
        <f>+[3]data1cf!Z570</f>
        <v>24253.151294613024</v>
      </c>
      <c r="AB570" s="106">
        <f>+[3]data1cf!AA570</f>
        <v>23724.164916881127</v>
      </c>
      <c r="AC570" s="106">
        <f>+[3]data1cf!AB570</f>
        <v>23197.320018538208</v>
      </c>
      <c r="AD570" s="106">
        <f>+[3]data1cf!AC570</f>
        <v>22893.575179083055</v>
      </c>
      <c r="AE570" s="106">
        <f>+[3]data1cf!AD570</f>
        <v>22150.313564877579</v>
      </c>
      <c r="AF570" s="106">
        <f>+[3]data1cf!AE570</f>
        <v>9334.9195630895047</v>
      </c>
      <c r="AG570" s="106"/>
      <c r="AH570" s="107">
        <f t="shared" si="64"/>
        <v>241472.71434448913</v>
      </c>
      <c r="AI570" s="107">
        <f t="shared" si="66"/>
        <v>365074.16702584567</v>
      </c>
      <c r="AJ570" s="108">
        <f t="shared" si="67"/>
        <v>328136.75752881181</v>
      </c>
      <c r="AK570" s="109">
        <f t="shared" si="65"/>
        <v>0.29326623082160963</v>
      </c>
      <c r="AL570" s="110">
        <f t="shared" si="71"/>
        <v>0.99644990791560684</v>
      </c>
    </row>
    <row r="571" spans="1:38" x14ac:dyDescent="0.2">
      <c r="A571" s="102"/>
      <c r="B571" s="106">
        <f>+[3]data1cf!A571</f>
        <v>-216693.44190492365</v>
      </c>
      <c r="C571" s="106">
        <f>+[3]data1cf!B571</f>
        <v>11993.451587242191</v>
      </c>
      <c r="D571" s="106">
        <f>+[3]data1cf!C571</f>
        <v>55504.33695391599</v>
      </c>
      <c r="E571" s="106">
        <f>+[3]data1cf!D571</f>
        <v>53638.372663771501</v>
      </c>
      <c r="F571" s="106">
        <f>+[3]data1cf!E571</f>
        <v>38575.544935518221</v>
      </c>
      <c r="G571" s="106">
        <f>+[3]data1cf!F571</f>
        <v>36347.057263621231</v>
      </c>
      <c r="H571" s="106">
        <f>+[3]data1cf!G571</f>
        <v>33517.426641509723</v>
      </c>
      <c r="I571" s="106">
        <f>+[3]data1cf!H571</f>
        <v>31172.31225381617</v>
      </c>
      <c r="J571" s="106">
        <f>+[3]data1cf!I571</f>
        <v>30442.025772505629</v>
      </c>
      <c r="K571" s="106">
        <f>+[3]data1cf!J571</f>
        <v>29298.266022245822</v>
      </c>
      <c r="L571" s="106">
        <f>+[3]data1cf!K571</f>
        <v>28262.346814439428</v>
      </c>
      <c r="M571" s="106">
        <f>+[3]data1cf!L571</f>
        <v>27374.516255677598</v>
      </c>
      <c r="N571" s="106">
        <f>+[3]data1cf!M571</f>
        <v>26574.226560410221</v>
      </c>
      <c r="O571" s="106">
        <f>+[3]data1cf!N571</f>
        <v>25442.726638927488</v>
      </c>
      <c r="P571" s="106">
        <f>+[3]data1cf!O571</f>
        <v>34253.308203578206</v>
      </c>
      <c r="Q571" s="106">
        <f>+[3]data1cf!P571</f>
        <v>43380.861147865849</v>
      </c>
      <c r="R571" s="106">
        <f>+[3]data1cf!Q571</f>
        <v>30634.616702527012</v>
      </c>
      <c r="S571" s="106">
        <f>+[3]data1cf!R571</f>
        <v>17475.960562604145</v>
      </c>
      <c r="T571" s="106">
        <f>+[3]data1cf!S571</f>
        <v>16967.944108364754</v>
      </c>
      <c r="U571" s="106">
        <f>+[3]data1cf!T571</f>
        <v>16457.456193602353</v>
      </c>
      <c r="V571" s="106">
        <f>+[3]data1cf!U571</f>
        <v>16167.625122769496</v>
      </c>
      <c r="W571" s="106">
        <f>+[3]data1cf!V571</f>
        <v>15428.767182931166</v>
      </c>
      <c r="X571" s="106">
        <f>+[3]data1cf!W571</f>
        <v>14910.411059718193</v>
      </c>
      <c r="Y571" s="106">
        <f>+[3]data1cf!X571</f>
        <v>14389.273285912863</v>
      </c>
      <c r="Z571" s="106">
        <f>+[3]data1cf!Y571</f>
        <v>14086.914928594168</v>
      </c>
      <c r="AA571" s="106">
        <f>+[3]data1cf!Z571</f>
        <v>13338.316484969087</v>
      </c>
      <c r="AB571" s="106">
        <f>+[3]data1cf!AA571</f>
        <v>12808.322973233804</v>
      </c>
      <c r="AC571" s="106">
        <f>+[3]data1cf!AB571</f>
        <v>12275.198689250599</v>
      </c>
      <c r="AD571" s="106">
        <f>+[3]data1cf!AC571</f>
        <v>11960.44816331656</v>
      </c>
      <c r="AE571" s="106">
        <f>+[3]data1cf!AD571</f>
        <v>11199.179294175654</v>
      </c>
      <c r="AF571" s="106">
        <f>+[3]data1cf!AE571</f>
        <v>-5149.8005532793904</v>
      </c>
      <c r="AG571" s="106"/>
      <c r="AH571" s="107">
        <f t="shared" si="64"/>
        <v>76123.708406170728</v>
      </c>
      <c r="AI571" s="107">
        <f t="shared" si="66"/>
        <v>166151.48632274472</v>
      </c>
      <c r="AJ571" s="108">
        <f t="shared" si="67"/>
        <v>136652.93083312432</v>
      </c>
      <c r="AK571" s="109">
        <f t="shared" si="65"/>
        <v>0.14996824860572816</v>
      </c>
      <c r="AL571" s="110">
        <f t="shared" si="71"/>
        <v>0.92325108837115999</v>
      </c>
    </row>
    <row r="572" spans="1:38" x14ac:dyDescent="0.2">
      <c r="A572" s="102"/>
      <c r="B572" s="106">
        <f>+[3]data1cf!A572</f>
        <v>-204342.41747741247</v>
      </c>
      <c r="C572" s="106">
        <f>+[3]data1cf!B572</f>
        <v>17497.981527697222</v>
      </c>
      <c r="D572" s="106">
        <f>+[3]data1cf!C572</f>
        <v>59090.320031437892</v>
      </c>
      <c r="E572" s="106">
        <f>+[3]data1cf!D572</f>
        <v>55962.42837559797</v>
      </c>
      <c r="F572" s="106">
        <f>+[3]data1cf!E572</f>
        <v>41072.374347405203</v>
      </c>
      <c r="G572" s="106">
        <f>+[3]data1cf!F572</f>
        <v>38835.664370642829</v>
      </c>
      <c r="H572" s="106">
        <f>+[3]data1cf!G572</f>
        <v>36054.850112003885</v>
      </c>
      <c r="I572" s="106">
        <f>+[3]data1cf!H572</f>
        <v>33735.256866517855</v>
      </c>
      <c r="J572" s="106">
        <f>+[3]data1cf!I572</f>
        <v>32952.25555044206</v>
      </c>
      <c r="K572" s="106">
        <f>+[3]data1cf!J572</f>
        <v>31753.407143105782</v>
      </c>
      <c r="L572" s="106">
        <f>+[3]data1cf!K572</f>
        <v>30670.207565107063</v>
      </c>
      <c r="M572" s="106">
        <f>+[3]data1cf!L572</f>
        <v>29727.185580939942</v>
      </c>
      <c r="N572" s="106">
        <f>+[3]data1cf!M572</f>
        <v>28879.749174322176</v>
      </c>
      <c r="O572" s="106">
        <f>+[3]data1cf!N572</f>
        <v>27696.033302704389</v>
      </c>
      <c r="P572" s="106">
        <f>+[3]data1cf!O572</f>
        <v>35900.797985163357</v>
      </c>
      <c r="Q572" s="106">
        <f>+[3]data1cf!P572</f>
        <v>44438.710030044283</v>
      </c>
      <c r="R572" s="106">
        <f>+[3]data1cf!Q572</f>
        <v>32395.47562919827</v>
      </c>
      <c r="S572" s="106">
        <f>+[3]data1cf!R572</f>
        <v>19940.842543452876</v>
      </c>
      <c r="T572" s="106">
        <f>+[3]data1cf!S572</f>
        <v>19428.213928510551</v>
      </c>
      <c r="U572" s="106">
        <f>+[3]data1cf!T572</f>
        <v>18914.069604961878</v>
      </c>
      <c r="V572" s="106">
        <f>+[3]data1cf!U572</f>
        <v>18620.36992588373</v>
      </c>
      <c r="W572" s="106">
        <f>+[3]data1cf!V572</f>
        <v>17881.050582874152</v>
      </c>
      <c r="X572" s="106">
        <f>+[3]data1cf!W572</f>
        <v>17362.080808481478</v>
      </c>
      <c r="Y572" s="106">
        <f>+[3]data1cf!X572</f>
        <v>16841.405090698732</v>
      </c>
      <c r="Z572" s="106">
        <f>+[3]data1cf!Y572</f>
        <v>16539.473838947612</v>
      </c>
      <c r="AA572" s="106">
        <f>+[3]data1cf!Z572</f>
        <v>15794.72957640727</v>
      </c>
      <c r="AB572" s="106">
        <f>+[3]data1cf!AA572</f>
        <v>15268.622771187442</v>
      </c>
      <c r="AC572" s="106">
        <f>+[3]data1cf!AB572</f>
        <v>14740.595911652832</v>
      </c>
      <c r="AD572" s="106">
        <f>+[3]data1cf!AC572</f>
        <v>14431.093568450895</v>
      </c>
      <c r="AE572" s="106">
        <f>+[3]data1cf!AD572</f>
        <v>13678.549895072236</v>
      </c>
      <c r="AF572" s="106">
        <f>+[3]data1cf!AE572</f>
        <v>-1760.5790166214574</v>
      </c>
      <c r="AG572" s="106"/>
      <c r="AH572" s="107">
        <f t="shared" si="64"/>
        <v>114590.22182387269</v>
      </c>
      <c r="AI572" s="107">
        <f t="shared" si="66"/>
        <v>211891.84135088528</v>
      </c>
      <c r="AJ572" s="108">
        <f t="shared" si="67"/>
        <v>180839.80502592569</v>
      </c>
      <c r="AK572" s="109">
        <f t="shared" si="65"/>
        <v>0.17845665812492378</v>
      </c>
      <c r="AL572" s="110">
        <f t="shared" si="71"/>
        <v>0.96214351208869187</v>
      </c>
    </row>
    <row r="573" spans="1:38" x14ac:dyDescent="0.2">
      <c r="A573" s="102"/>
      <c r="B573" s="106">
        <f>+[3]data1cf!A573</f>
        <v>-194291.70230095729</v>
      </c>
      <c r="C573" s="106">
        <f>+[3]data1cf!B573</f>
        <v>18062.630138158012</v>
      </c>
      <c r="D573" s="106">
        <f>+[3]data1cf!C573</f>
        <v>58172.605472817071</v>
      </c>
      <c r="E573" s="106">
        <f>+[3]data1cf!D573</f>
        <v>56124.852727469333</v>
      </c>
      <c r="F573" s="106">
        <f>+[3]data1cf!E573</f>
        <v>41968.980186967558</v>
      </c>
      <c r="G573" s="106">
        <f>+[3]data1cf!F573</f>
        <v>39763.223101283176</v>
      </c>
      <c r="H573" s="106">
        <f>+[3]data1cf!G573</f>
        <v>37054.246175546432</v>
      </c>
      <c r="I573" s="106">
        <f>+[3]data1cf!H573</f>
        <v>34786.299835562153</v>
      </c>
      <c r="J573" s="106">
        <f>+[3]data1cf!I573</f>
        <v>33988.362078747858</v>
      </c>
      <c r="K573" s="106">
        <f>+[3]data1cf!J573</f>
        <v>32778.005414053376</v>
      </c>
      <c r="L573" s="106">
        <f>+[3]data1cf!K573</f>
        <v>31686.690553581269</v>
      </c>
      <c r="M573" s="106">
        <f>+[3]data1cf!L573</f>
        <v>30728.964387663349</v>
      </c>
      <c r="N573" s="106">
        <f>+[3]data1cf!M573</f>
        <v>29870.730155134428</v>
      </c>
      <c r="O573" s="106">
        <f>+[3]data1cf!N573</f>
        <v>28676.765806774056</v>
      </c>
      <c r="P573" s="106">
        <f>+[3]data1cf!O573</f>
        <v>36418.134562424573</v>
      </c>
      <c r="Q573" s="106">
        <f>+[3]data1cf!P573</f>
        <v>44496.036585204238</v>
      </c>
      <c r="R573" s="106">
        <f>+[3]data1cf!Q573</f>
        <v>33032.73659966304</v>
      </c>
      <c r="S573" s="106">
        <f>+[3]data1cf!R573</f>
        <v>21162.990754144004</v>
      </c>
      <c r="T573" s="106">
        <f>+[3]data1cf!S573</f>
        <v>20656.193711235908</v>
      </c>
      <c r="U573" s="106">
        <f>+[3]data1cf!T573</f>
        <v>20148.426031920622</v>
      </c>
      <c r="V573" s="106">
        <f>+[3]data1cf!U573</f>
        <v>19858.620486520886</v>
      </c>
      <c r="W573" s="106">
        <f>+[3]data1cf!V573</f>
        <v>19129.861414127321</v>
      </c>
      <c r="X573" s="106">
        <f>+[3]data1cf!W573</f>
        <v>18619.003590539287</v>
      </c>
      <c r="Y573" s="106">
        <f>+[3]data1cf!X573</f>
        <v>18107.053307123846</v>
      </c>
      <c r="Z573" s="106">
        <f>+[3]data1cf!Y573</f>
        <v>17811.572030719937</v>
      </c>
      <c r="AA573" s="106">
        <f>+[3]data1cf!Z573</f>
        <v>17079.743282417359</v>
      </c>
      <c r="AB573" s="106">
        <f>+[3]data1cf!AA573</f>
        <v>16564.315014398711</v>
      </c>
      <c r="AC573" s="106">
        <f>+[3]data1cf!AB573</f>
        <v>16047.657173219712</v>
      </c>
      <c r="AD573" s="106">
        <f>+[3]data1cf!AC573</f>
        <v>15747.446357811914</v>
      </c>
      <c r="AE573" s="106">
        <f>+[3]data1cf!AD573</f>
        <v>15010.504115985386</v>
      </c>
      <c r="AF573" s="106">
        <f>+[3]data1cf!AE573</f>
        <v>318.05408495239681</v>
      </c>
      <c r="AG573" s="106"/>
      <c r="AH573" s="107">
        <f t="shared" si="64"/>
        <v>131417.01036814516</v>
      </c>
      <c r="AI573" s="107">
        <f t="shared" si="66"/>
        <v>231438.50058402176</v>
      </c>
      <c r="AJ573" s="108">
        <f t="shared" si="67"/>
        <v>199979.91021347162</v>
      </c>
      <c r="AK573" s="109">
        <f t="shared" si="65"/>
        <v>0.19256022572517395</v>
      </c>
      <c r="AL573" s="110">
        <f t="shared" si="71"/>
        <v>0.97201172054019636</v>
      </c>
    </row>
    <row r="574" spans="1:38" x14ac:dyDescent="0.2">
      <c r="A574" s="102"/>
      <c r="B574" s="106">
        <f>+[3]data1cf!A574</f>
        <v>-198813.03760348333</v>
      </c>
      <c r="C574" s="106">
        <f>+[3]data1cf!B574</f>
        <v>22551.126018510971</v>
      </c>
      <c r="D574" s="106">
        <f>+[3]data1cf!C574</f>
        <v>61596.325274146016</v>
      </c>
      <c r="E574" s="106">
        <f>+[3]data1cf!D574</f>
        <v>59444.221333076246</v>
      </c>
      <c r="F574" s="106">
        <f>+[3]data1cf!E574</f>
        <v>43593.285551468332</v>
      </c>
      <c r="G574" s="106">
        <f>+[3]data1cf!F574</f>
        <v>41306.366621020221</v>
      </c>
      <c r="H574" s="106">
        <f>+[3]data1cf!G574</f>
        <v>38507.715273043737</v>
      </c>
      <c r="I574" s="106">
        <f>+[3]data1cf!H574</f>
        <v>36161.380990868653</v>
      </c>
      <c r="J574" s="106">
        <f>+[3]data1cf!I574</f>
        <v>35320.220625197631</v>
      </c>
      <c r="K574" s="106">
        <f>+[3]data1cf!J574</f>
        <v>34055.525588937162</v>
      </c>
      <c r="L574" s="106">
        <f>+[3]data1cf!K574</f>
        <v>32913.634927701671</v>
      </c>
      <c r="M574" s="106">
        <f>+[3]data1cf!L574</f>
        <v>31908.567117884566</v>
      </c>
      <c r="N574" s="106">
        <f>+[3]data1cf!M574</f>
        <v>31005.949535097156</v>
      </c>
      <c r="O574" s="106">
        <f>+[3]data1cf!N574</f>
        <v>29759.005394911102</v>
      </c>
      <c r="P574" s="106">
        <f>+[3]data1cf!O574</f>
        <v>37655.979844730464</v>
      </c>
      <c r="Q574" s="106">
        <f>+[3]data1cf!P574</f>
        <v>45905.428314652898</v>
      </c>
      <c r="R574" s="106">
        <f>+[3]data1cf!Q574</f>
        <v>34167.211494991847</v>
      </c>
      <c r="S574" s="106">
        <f>+[3]data1cf!R574</f>
        <v>22012.946678522669</v>
      </c>
      <c r="T574" s="106">
        <f>+[3]data1cf!S574</f>
        <v>21486.4064802625</v>
      </c>
      <c r="U574" s="106">
        <f>+[3]data1cf!T574</f>
        <v>20959.066038937104</v>
      </c>
      <c r="V574" s="106">
        <f>+[3]data1cf!U574</f>
        <v>20654.930205622833</v>
      </c>
      <c r="W574" s="106">
        <f>+[3]data1cf!V574</f>
        <v>19901.887677704035</v>
      </c>
      <c r="X574" s="106">
        <f>+[3]data1cf!W574</f>
        <v>19371.99956094956</v>
      </c>
      <c r="Y574" s="106">
        <f>+[3]data1cf!X574</f>
        <v>18841.210763575014</v>
      </c>
      <c r="Z574" s="106">
        <f>+[3]data1cf!Y574</f>
        <v>18531.928109080211</v>
      </c>
      <c r="AA574" s="106">
        <f>+[3]data1cf!Z574</f>
        <v>17776.822234678737</v>
      </c>
      <c r="AB574" s="106">
        <f>+[3]data1cf!AA574</f>
        <v>17243.166006163709</v>
      </c>
      <c r="AC574" s="106">
        <f>+[3]data1cf!AB574</f>
        <v>16708.496053675823</v>
      </c>
      <c r="AD574" s="106">
        <f>+[3]data1cf!AC574</f>
        <v>16395.137530548014</v>
      </c>
      <c r="AE574" s="106">
        <f>+[3]data1cf!AD574</f>
        <v>15635.992417552992</v>
      </c>
      <c r="AF574" s="106">
        <f>+[3]data1cf!AE574</f>
        <v>596.42565509008637</v>
      </c>
      <c r="AG574" s="106"/>
      <c r="AH574" s="107">
        <f t="shared" si="64"/>
        <v>144713.39775257249</v>
      </c>
      <c r="AI574" s="107">
        <f t="shared" si="66"/>
        <v>248881.76846292964</v>
      </c>
      <c r="AJ574" s="108">
        <f t="shared" si="67"/>
        <v>216173.48722232404</v>
      </c>
      <c r="AK574" s="109">
        <f t="shared" si="65"/>
        <v>0.20115559697151184</v>
      </c>
      <c r="AL574" s="110">
        <f t="shared" si="71"/>
        <v>0.97862399765909314</v>
      </c>
    </row>
    <row r="575" spans="1:38" x14ac:dyDescent="0.2">
      <c r="A575" s="102"/>
      <c r="B575" s="106">
        <f>+[3]data1cf!A575</f>
        <v>-190627.30127740462</v>
      </c>
      <c r="C575" s="106">
        <f>+[3]data1cf!B575</f>
        <v>25603.785268602282</v>
      </c>
      <c r="D575" s="106">
        <f>+[3]data1cf!C575</f>
        <v>63660.246063389844</v>
      </c>
      <c r="E575" s="106">
        <f>+[3]data1cf!D575</f>
        <v>61427.40035215058</v>
      </c>
      <c r="F575" s="106">
        <f>+[3]data1cf!E575</f>
        <v>45335.992861474311</v>
      </c>
      <c r="G575" s="106">
        <f>+[3]data1cf!F575</f>
        <v>43040.709253568697</v>
      </c>
      <c r="H575" s="106">
        <f>+[3]data1cf!G575</f>
        <v>40271.924392653949</v>
      </c>
      <c r="I575" s="106">
        <f>+[3]data1cf!H575</f>
        <v>37940.113061680953</v>
      </c>
      <c r="J575" s="106">
        <f>+[3]data1cf!I575</f>
        <v>37061.850163055817</v>
      </c>
      <c r="K575" s="106">
        <f>+[3]data1cf!J575</f>
        <v>35758.064234279067</v>
      </c>
      <c r="L575" s="106">
        <f>+[3]data1cf!K575</f>
        <v>34582.486998549808</v>
      </c>
      <c r="M575" s="106">
        <f>+[3]data1cf!L575</f>
        <v>33538.501213745025</v>
      </c>
      <c r="N575" s="106">
        <f>+[3]data1cf!M575</f>
        <v>32602.501809462759</v>
      </c>
      <c r="O575" s="106">
        <f>+[3]data1cf!N575</f>
        <v>31318.454162080168</v>
      </c>
      <c r="P575" s="106">
        <f>+[3]data1cf!O575</f>
        <v>38811.627183660654</v>
      </c>
      <c r="Q575" s="106">
        <f>+[3]data1cf!P575</f>
        <v>46668.752180551477</v>
      </c>
      <c r="R575" s="106">
        <f>+[3]data1cf!Q575</f>
        <v>35395.852265523397</v>
      </c>
      <c r="S575" s="106">
        <f>+[3]data1cf!R575</f>
        <v>23707.256008265336</v>
      </c>
      <c r="T575" s="106">
        <f>+[3]data1cf!S575</f>
        <v>23176.916786124479</v>
      </c>
      <c r="U575" s="106">
        <f>+[3]data1cf!T575</f>
        <v>22646.428772177213</v>
      </c>
      <c r="V575" s="106">
        <f>+[3]data1cf!U575</f>
        <v>22339.183611585744</v>
      </c>
      <c r="W575" s="106">
        <f>+[3]data1cf!V575</f>
        <v>21584.988379934068</v>
      </c>
      <c r="X575" s="106">
        <f>+[3]data1cf!W575</f>
        <v>21054.026668374543</v>
      </c>
      <c r="Y575" s="106">
        <f>+[3]data1cf!X575</f>
        <v>20522.897490326024</v>
      </c>
      <c r="Z575" s="106">
        <f>+[3]data1cf!Y575</f>
        <v>20213.425309073471</v>
      </c>
      <c r="AA575" s="106">
        <f>+[3]data1cf!Z575</f>
        <v>19460.116488063562</v>
      </c>
      <c r="AB575" s="106">
        <f>+[3]data1cf!AA575</f>
        <v>18928.454159179149</v>
      </c>
      <c r="AC575" s="106">
        <f>+[3]data1cf!AB575</f>
        <v>18396.603345286028</v>
      </c>
      <c r="AD575" s="106">
        <f>+[3]data1cf!AC575</f>
        <v>18086.334266557846</v>
      </c>
      <c r="AE575" s="106">
        <f>+[3]data1cf!AD575</f>
        <v>17332.31347463603</v>
      </c>
      <c r="AF575" s="106">
        <f>+[3]data1cf!AE575</f>
        <v>2895.2708617522403</v>
      </c>
      <c r="AG575" s="106"/>
      <c r="AH575" s="107">
        <f t="shared" si="64"/>
        <v>170239.72115000061</v>
      </c>
      <c r="AI575" s="107">
        <f t="shared" si="66"/>
        <v>279426.26218880614</v>
      </c>
      <c r="AJ575" s="108">
        <f t="shared" si="67"/>
        <v>245636.0208417442</v>
      </c>
      <c r="AK575" s="109">
        <f t="shared" si="65"/>
        <v>0.22297822833061218</v>
      </c>
      <c r="AL575" s="110">
        <f t="shared" si="71"/>
        <v>0.98666590624344497</v>
      </c>
    </row>
    <row r="576" spans="1:38" x14ac:dyDescent="0.2">
      <c r="A576" s="102"/>
      <c r="B576" s="106">
        <f>+[3]data1cf!A576</f>
        <v>-201847.56341658966</v>
      </c>
      <c r="C576" s="106">
        <f>+[3]data1cf!B576</f>
        <v>19857.397852630398</v>
      </c>
      <c r="D576" s="106">
        <f>+[3]data1cf!C576</f>
        <v>60683.805142991492</v>
      </c>
      <c r="E576" s="106">
        <f>+[3]data1cf!D576</f>
        <v>57005.648544159951</v>
      </c>
      <c r="F576" s="106">
        <f>+[3]data1cf!E576</f>
        <v>42747.19648261102</v>
      </c>
      <c r="G576" s="106">
        <f>+[3]data1cf!F576</f>
        <v>40470.012221344688</v>
      </c>
      <c r="H576" s="106">
        <f>+[3]data1cf!G576</f>
        <v>37665.948186935435</v>
      </c>
      <c r="I576" s="106">
        <f>+[3]data1cf!H576</f>
        <v>35319.671775500334</v>
      </c>
      <c r="J576" s="106">
        <f>+[3]data1cf!I576</f>
        <v>34497.193016433477</v>
      </c>
      <c r="K576" s="106">
        <f>+[3]data1cf!J576</f>
        <v>33252.861240179656</v>
      </c>
      <c r="L576" s="106">
        <f>+[3]data1cf!K576</f>
        <v>32128.808594829359</v>
      </c>
      <c r="M576" s="106">
        <f>+[3]data1cf!L576</f>
        <v>31143.49147666106</v>
      </c>
      <c r="N576" s="106">
        <f>+[3]data1cf!M576</f>
        <v>30258.1070349453</v>
      </c>
      <c r="O576" s="106">
        <f>+[3]data1cf!N576</f>
        <v>29030.599459504861</v>
      </c>
      <c r="P576" s="106">
        <f>+[3]data1cf!O576</f>
        <v>37082.481400341472</v>
      </c>
      <c r="Q576" s="106">
        <f>+[3]data1cf!P576</f>
        <v>45480.859353595624</v>
      </c>
      <c r="R576" s="106">
        <f>+[3]data1cf!Q576</f>
        <v>33571.529826640937</v>
      </c>
      <c r="S576" s="106">
        <f>+[3]data1cf!R576</f>
        <v>21246.749485748122</v>
      </c>
      <c r="T576" s="106">
        <f>+[3]data1cf!S576</f>
        <v>20723.306696981701</v>
      </c>
      <c r="U576" s="106">
        <f>+[3]data1cf!T576</f>
        <v>20198.781162813117</v>
      </c>
      <c r="V576" s="106">
        <f>+[3]data1cf!U576</f>
        <v>19897.039007197571</v>
      </c>
      <c r="W576" s="106">
        <f>+[3]data1cf!V576</f>
        <v>19146.35095435087</v>
      </c>
      <c r="X576" s="106">
        <f>+[3]data1cf!W576</f>
        <v>18618.378362686257</v>
      </c>
      <c r="Y576" s="106">
        <f>+[3]data1cf!X576</f>
        <v>18089.187131532744</v>
      </c>
      <c r="Z576" s="106">
        <f>+[3]data1cf!Y576</f>
        <v>17781.050138259292</v>
      </c>
      <c r="AA576" s="106">
        <f>+[3]data1cf!Z576</f>
        <v>17027.001417244595</v>
      </c>
      <c r="AB576" s="106">
        <f>+[3]data1cf!AA576</f>
        <v>16493.930492510699</v>
      </c>
      <c r="AC576" s="106">
        <f>+[3]data1cf!AB576</f>
        <v>15959.487978295812</v>
      </c>
      <c r="AD576" s="106">
        <f>+[3]data1cf!AC576</f>
        <v>15645.868962185381</v>
      </c>
      <c r="AE576" s="106">
        <f>+[3]data1cf!AD576</f>
        <v>14886.322356254568</v>
      </c>
      <c r="AF576" s="106">
        <f>+[3]data1cf!AE576</f>
        <v>-375.49835385014012</v>
      </c>
      <c r="AG576" s="106"/>
      <c r="AH576" s="107">
        <f t="shared" si="64"/>
        <v>131292.78065015926</v>
      </c>
      <c r="AI576" s="107">
        <f t="shared" si="66"/>
        <v>232900.10738731394</v>
      </c>
      <c r="AJ576" s="108">
        <f t="shared" si="67"/>
        <v>200785.11780989516</v>
      </c>
      <c r="AK576" s="109">
        <f t="shared" si="65"/>
        <v>0.19022306799888608</v>
      </c>
      <c r="AL576" s="110">
        <f t="shared" si="71"/>
        <v>0.97263670650194178</v>
      </c>
    </row>
    <row r="577" spans="1:38" x14ac:dyDescent="0.2">
      <c r="A577" s="102"/>
      <c r="B577" s="106">
        <f>+[3]data1cf!A577</f>
        <v>-170746.04445665877</v>
      </c>
      <c r="C577" s="106">
        <f>+[3]data1cf!B577</f>
        <v>32468.400068085321</v>
      </c>
      <c r="D577" s="106">
        <f>+[3]data1cf!C577</f>
        <v>68601.140024795532</v>
      </c>
      <c r="E577" s="106">
        <f>+[3]data1cf!D577</f>
        <v>64467.419689140297</v>
      </c>
      <c r="F577" s="106">
        <f>+[3]data1cf!E577</f>
        <v>50608.493514231261</v>
      </c>
      <c r="G577" s="106">
        <f>+[3]data1cf!F577</f>
        <v>48258.41154481034</v>
      </c>
      <c r="H577" s="106">
        <f>+[3]data1cf!G577</f>
        <v>45532.749553179077</v>
      </c>
      <c r="I577" s="106">
        <f>+[3]data1cf!H577</f>
        <v>43207.9253932336</v>
      </c>
      <c r="J577" s="106">
        <f>+[3]data1cf!I577</f>
        <v>42213.936622804875</v>
      </c>
      <c r="K577" s="106">
        <f>+[3]data1cf!J577</f>
        <v>40784.685788382631</v>
      </c>
      <c r="L577" s="106">
        <f>+[3]data1cf!K577</f>
        <v>39499.481874678182</v>
      </c>
      <c r="M577" s="106">
        <f>+[3]data1cf!L577</f>
        <v>38333.302085476316</v>
      </c>
      <c r="N577" s="106">
        <f>+[3]data1cf!M577</f>
        <v>37290.973071829372</v>
      </c>
      <c r="O577" s="106">
        <f>+[3]data1cf!N577</f>
        <v>35887.274795575715</v>
      </c>
      <c r="P577" s="106">
        <f>+[3]data1cf!O577</f>
        <v>42372.601820469681</v>
      </c>
      <c r="Q577" s="106">
        <f>+[3]data1cf!P577</f>
        <v>49258.714398082622</v>
      </c>
      <c r="R577" s="106">
        <f>+[3]data1cf!Q577</f>
        <v>39108.765118633863</v>
      </c>
      <c r="S577" s="106">
        <f>+[3]data1cf!R577</f>
        <v>28540.191812883932</v>
      </c>
      <c r="T577" s="106">
        <f>+[3]data1cf!S577</f>
        <v>27991.845827729172</v>
      </c>
      <c r="U577" s="106">
        <f>+[3]data1cf!T577</f>
        <v>27445.146410979316</v>
      </c>
      <c r="V577" s="106">
        <f>+[3]data1cf!U577</f>
        <v>27123.898588415148</v>
      </c>
      <c r="W577" s="106">
        <f>+[3]data1cf!V577</f>
        <v>26356.886352814116</v>
      </c>
      <c r="X577" s="106">
        <f>+[3]data1cf!W577</f>
        <v>25815.428995695169</v>
      </c>
      <c r="Y577" s="106">
        <f>+[3]data1cf!X577</f>
        <v>25275.824865822098</v>
      </c>
      <c r="Z577" s="106">
        <f>+[3]data1cf!Y577</f>
        <v>24960.302434685953</v>
      </c>
      <c r="AA577" s="106">
        <f>+[3]data1cf!Z577</f>
        <v>24202.400342987596</v>
      </c>
      <c r="AB577" s="106">
        <f>+[3]data1cf!AA577</f>
        <v>23668.696197411635</v>
      </c>
      <c r="AC577" s="106">
        <f>+[3]data1cf!AB577</f>
        <v>23137.077875427873</v>
      </c>
      <c r="AD577" s="106">
        <f>+[3]data1cf!AC577</f>
        <v>22829.713198792873</v>
      </c>
      <c r="AE577" s="106">
        <f>+[3]data1cf!AD577</f>
        <v>22080.350878309124</v>
      </c>
      <c r="AF577" s="106">
        <f>+[3]data1cf!AE577</f>
        <v>9100.9448328673243</v>
      </c>
      <c r="AG577" s="106"/>
      <c r="AH577" s="107">
        <f t="shared" si="64"/>
        <v>236251.08999755268</v>
      </c>
      <c r="AI577" s="107">
        <f t="shared" si="66"/>
        <v>359786.23061658326</v>
      </c>
      <c r="AJ577" s="108">
        <f t="shared" si="67"/>
        <v>322809.1747081395</v>
      </c>
      <c r="AK577" s="109">
        <f t="shared" si="65"/>
        <v>0.28465668559074409</v>
      </c>
      <c r="AL577" s="110">
        <f t="shared" si="71"/>
        <v>0.99614767158390993</v>
      </c>
    </row>
    <row r="578" spans="1:38" x14ac:dyDescent="0.2">
      <c r="A578" s="102"/>
      <c r="B578" s="106">
        <f>+[3]data1cf!A578</f>
        <v>-195088.50984782694</v>
      </c>
      <c r="C578" s="106">
        <f>+[3]data1cf!B578</f>
        <v>25084.667062942957</v>
      </c>
      <c r="D578" s="106">
        <f>+[3]data1cf!C578</f>
        <v>62054.293362109602</v>
      </c>
      <c r="E578" s="106">
        <f>+[3]data1cf!D578</f>
        <v>60738.121958715303</v>
      </c>
      <c r="F578" s="106">
        <f>+[3]data1cf!E578</f>
        <v>45681.551760439484</v>
      </c>
      <c r="G578" s="106">
        <f>+[3]data1cf!F578</f>
        <v>43347.873145101126</v>
      </c>
      <c r="H578" s="106">
        <f>+[3]data1cf!G578</f>
        <v>40526.168663934281</v>
      </c>
      <c r="I578" s="106">
        <f>+[3]data1cf!H578</f>
        <v>38151.207754198447</v>
      </c>
      <c r="J578" s="106">
        <f>+[3]data1cf!I578</f>
        <v>37261.26109275865</v>
      </c>
      <c r="K578" s="106">
        <f>+[3]data1cf!J578</f>
        <v>35940.759111308216</v>
      </c>
      <c r="L578" s="106">
        <f>+[3]data1cf!K578</f>
        <v>34748.899220021442</v>
      </c>
      <c r="M578" s="106">
        <f>+[3]data1cf!L578</f>
        <v>33691.654447962486</v>
      </c>
      <c r="N578" s="106">
        <f>+[3]data1cf!M578</f>
        <v>32742.39133922859</v>
      </c>
      <c r="O578" s="106">
        <f>+[3]data1cf!N578</f>
        <v>31441.774463894428</v>
      </c>
      <c r="P578" s="106">
        <f>+[3]data1cf!O578</f>
        <v>39121.253451499404</v>
      </c>
      <c r="Q578" s="106">
        <f>+[3]data1cf!P578</f>
        <v>47169.585508216493</v>
      </c>
      <c r="R578" s="106">
        <f>+[3]data1cf!Q578</f>
        <v>35634.124679407505</v>
      </c>
      <c r="S578" s="106">
        <f>+[3]data1cf!R578</f>
        <v>23678.065026224387</v>
      </c>
      <c r="T578" s="106">
        <f>+[3]data1cf!S578</f>
        <v>23138.859531699236</v>
      </c>
      <c r="U578" s="106">
        <f>+[3]data1cf!T578</f>
        <v>22599.415702564089</v>
      </c>
      <c r="V578" s="106">
        <f>+[3]data1cf!U578</f>
        <v>22285.829531605246</v>
      </c>
      <c r="W578" s="106">
        <f>+[3]data1cf!V578</f>
        <v>21519.784225809301</v>
      </c>
      <c r="X578" s="106">
        <f>+[3]data1cf!W578</f>
        <v>20979.581628174645</v>
      </c>
      <c r="Y578" s="106">
        <f>+[3]data1cf!X578</f>
        <v>20439.110782836637</v>
      </c>
      <c r="Z578" s="106">
        <f>+[3]data1cf!Y578</f>
        <v>20122.778693185675</v>
      </c>
      <c r="AA578" s="106">
        <f>+[3]data1cf!Z578</f>
        <v>19357.331917903408</v>
      </c>
      <c r="AB578" s="106">
        <f>+[3]data1cf!AA578</f>
        <v>18816.007071934408</v>
      </c>
      <c r="AC578" s="106">
        <f>+[3]data1cf!AB578</f>
        <v>18274.380310812136</v>
      </c>
      <c r="AD578" s="106">
        <f>+[3]data1cf!AC578</f>
        <v>17956.698487735033</v>
      </c>
      <c r="AE578" s="106">
        <f>+[3]data1cf!AD578</f>
        <v>17190.184541565483</v>
      </c>
      <c r="AF578" s="106">
        <f>+[3]data1cf!AE578</f>
        <v>2417.5987771561449</v>
      </c>
      <c r="AG578" s="106"/>
      <c r="AH578" s="107">
        <f t="shared" ref="AH578:AH641" si="72">XNPV(0.1,B578:AF578,$B$1:$AF$1)</f>
        <v>164623.6352188141</v>
      </c>
      <c r="AI578" s="107">
        <f t="shared" si="66"/>
        <v>274073.80615229043</v>
      </c>
      <c r="AJ578" s="108">
        <f t="shared" si="67"/>
        <v>240085.33317819194</v>
      </c>
      <c r="AK578" s="109">
        <f t="shared" ref="AK578:AK641" si="73">XIRR(B578:AF578,$B$1:$AF$1)</f>
        <v>0.21559571623802187</v>
      </c>
      <c r="AL578" s="110">
        <f t="shared" si="71"/>
        <v>0.98551627944339348</v>
      </c>
    </row>
    <row r="579" spans="1:38" x14ac:dyDescent="0.2">
      <c r="A579" s="102"/>
      <c r="B579" s="106">
        <f>+[3]data1cf!A579</f>
        <v>-170207.44318610674</v>
      </c>
      <c r="C579" s="106">
        <f>+[3]data1cf!B579</f>
        <v>26808.519509182501</v>
      </c>
      <c r="D579" s="106">
        <f>+[3]data1cf!C579</f>
        <v>63854.977563892782</v>
      </c>
      <c r="E579" s="106">
        <f>+[3]data1cf!D579</f>
        <v>62201.980217705743</v>
      </c>
      <c r="F579" s="106">
        <f>+[3]data1cf!E579</f>
        <v>46226.117549390692</v>
      </c>
      <c r="G579" s="106">
        <f>+[3]data1cf!F579</f>
        <v>44024.609109352852</v>
      </c>
      <c r="H579" s="106">
        <f>+[3]data1cf!G579</f>
        <v>41428.12505404526</v>
      </c>
      <c r="I579" s="106">
        <f>+[3]data1cf!H579</f>
        <v>39226.581592589515</v>
      </c>
      <c r="J579" s="106">
        <f>+[3]data1cf!I579</f>
        <v>38340.91568571543</v>
      </c>
      <c r="K579" s="106">
        <f>+[3]data1cf!J579</f>
        <v>37041.089800676738</v>
      </c>
      <c r="L579" s="106">
        <f>+[3]data1cf!K579</f>
        <v>35873.936348944961</v>
      </c>
      <c r="M579" s="106">
        <f>+[3]data1cf!L579</f>
        <v>34824.863704149429</v>
      </c>
      <c r="N579" s="106">
        <f>+[3]data1cf!M579</f>
        <v>33889.547593632982</v>
      </c>
      <c r="O579" s="106">
        <f>+[3]data1cf!N579</f>
        <v>32611.134989923739</v>
      </c>
      <c r="P579" s="106">
        <f>+[3]data1cf!O579</f>
        <v>39187.115719884372</v>
      </c>
      <c r="Q579" s="106">
        <f>+[3]data1cf!P579</f>
        <v>46125.904647000869</v>
      </c>
      <c r="R579" s="106">
        <f>+[3]data1cf!Q579</f>
        <v>36037.693409637352</v>
      </c>
      <c r="S579" s="106">
        <f>+[3]data1cf!R579</f>
        <v>25547.23603120746</v>
      </c>
      <c r="T579" s="106">
        <f>+[3]data1cf!S579</f>
        <v>25036.609491858981</v>
      </c>
      <c r="U579" s="106">
        <f>+[3]data1cf!T579</f>
        <v>24526.750651115493</v>
      </c>
      <c r="V579" s="106">
        <f>+[3]data1cf!U579</f>
        <v>24233.195653734059</v>
      </c>
      <c r="W579" s="106">
        <f>+[3]data1cf!V579</f>
        <v>23509.428880204832</v>
      </c>
      <c r="X579" s="106">
        <f>+[3]data1cf!W579</f>
        <v>23002.014105467941</v>
      </c>
      <c r="Y579" s="106">
        <f>+[3]data1cf!X579</f>
        <v>22495.463382274473</v>
      </c>
      <c r="Z579" s="106">
        <f>+[3]data1cf!Y579</f>
        <v>22204.102851082411</v>
      </c>
      <c r="AA579" s="106">
        <f>+[3]data1cf!Z579</f>
        <v>21485.05855434906</v>
      </c>
      <c r="AB579" s="106">
        <f>+[3]data1cf!AA579</f>
        <v>20981.258648978292</v>
      </c>
      <c r="AC579" s="106">
        <f>+[3]data1cf!AB579</f>
        <v>20478.431241231854</v>
      </c>
      <c r="AD579" s="106">
        <f>+[3]data1cf!AC579</f>
        <v>20191.159413183326</v>
      </c>
      <c r="AE579" s="106">
        <f>+[3]data1cf!AD579</f>
        <v>19475.811493574642</v>
      </c>
      <c r="AF579" s="106">
        <f>+[3]data1cf!AE579</f>
        <v>6560.9381922987959</v>
      </c>
      <c r="AG579" s="106"/>
      <c r="AH579" s="107">
        <f t="shared" si="72"/>
        <v>201222.37377416235</v>
      </c>
      <c r="AI579" s="107">
        <f t="shared" ref="AI579:AI642" si="74">SUMPRODUCT(B579:AA579,$B$1010:$AA$1010)</f>
        <v>314013.6136344758</v>
      </c>
      <c r="AJ579" s="108">
        <f t="shared" ref="AJ579:AJ642" si="75">SUMPRODUCT(B579:AF579,$B$1012:$AF$1012)</f>
        <v>279894.94307816023</v>
      </c>
      <c r="AK579" s="109">
        <f t="shared" si="73"/>
        <v>0.2588872134685517</v>
      </c>
      <c r="AL579" s="110">
        <f t="shared" ref="AL579:AL594" si="76">1-EXP(-(1/0.25)*(AI579/ABS($AI$1010)))</f>
        <v>0.99218603076478196</v>
      </c>
    </row>
    <row r="580" spans="1:38" x14ac:dyDescent="0.2">
      <c r="A580" s="102"/>
      <c r="B580" s="106">
        <f>+[3]data1cf!A580</f>
        <v>-187680.64442356315</v>
      </c>
      <c r="C580" s="106">
        <f>+[3]data1cf!B580</f>
        <v>20481.203573339837</v>
      </c>
      <c r="D580" s="106">
        <f>+[3]data1cf!C580</f>
        <v>60195.790949718037</v>
      </c>
      <c r="E580" s="106">
        <f>+[3]data1cf!D580</f>
        <v>56698.482391829064</v>
      </c>
      <c r="F580" s="106">
        <f>+[3]data1cf!E580</f>
        <v>42087.266608852326</v>
      </c>
      <c r="G580" s="106">
        <f>+[3]data1cf!F580</f>
        <v>39917.503687393313</v>
      </c>
      <c r="H580" s="106">
        <f>+[3]data1cf!G580</f>
        <v>37269.116300512076</v>
      </c>
      <c r="I580" s="106">
        <f>+[3]data1cf!H580</f>
        <v>35047.966416226554</v>
      </c>
      <c r="J580" s="106">
        <f>+[3]data1cf!I580</f>
        <v>34251.816528173498</v>
      </c>
      <c r="K580" s="106">
        <f>+[3]data1cf!J580</f>
        <v>33047.728765969994</v>
      </c>
      <c r="L580" s="106">
        <f>+[3]data1cf!K580</f>
        <v>31963.684812777145</v>
      </c>
      <c r="M580" s="106">
        <f>+[3]data1cf!L580</f>
        <v>31008.832763909522</v>
      </c>
      <c r="N580" s="106">
        <f>+[3]data1cf!M580</f>
        <v>30154.94565247561</v>
      </c>
      <c r="O580" s="106">
        <f>+[3]data1cf!N580</f>
        <v>28967.631177338328</v>
      </c>
      <c r="P580" s="106">
        <f>+[3]data1cf!O580</f>
        <v>36416.481790710619</v>
      </c>
      <c r="Q580" s="106">
        <f>+[3]data1cf!P580</f>
        <v>44200.032059218967</v>
      </c>
      <c r="R580" s="106">
        <f>+[3]data1cf!Q580</f>
        <v>33121.458262729218</v>
      </c>
      <c r="S580" s="106">
        <f>+[3]data1cf!R580</f>
        <v>21641.411071805211</v>
      </c>
      <c r="T580" s="106">
        <f>+[3]data1cf!S580</f>
        <v>21142.430608754687</v>
      </c>
      <c r="U580" s="106">
        <f>+[3]data1cf!T580</f>
        <v>20642.741405992405</v>
      </c>
      <c r="V580" s="106">
        <f>+[3]data1cf!U580</f>
        <v>20358.422094184833</v>
      </c>
      <c r="W580" s="106">
        <f>+[3]data1cf!V580</f>
        <v>19641.151094701316</v>
      </c>
      <c r="X580" s="106">
        <f>+[3]data1cf!W580</f>
        <v>19139.205529056606</v>
      </c>
      <c r="Y580" s="106">
        <f>+[3]data1cf!X580</f>
        <v>18636.4622706222</v>
      </c>
      <c r="Z580" s="106">
        <f>+[3]data1cf!Y580</f>
        <v>18347.758056561375</v>
      </c>
      <c r="AA580" s="106">
        <f>+[3]data1cf!Z580</f>
        <v>17628.486234326258</v>
      </c>
      <c r="AB580" s="106">
        <f>+[3]data1cf!AA580</f>
        <v>17123.203419589106</v>
      </c>
      <c r="AC580" s="106">
        <f>+[3]data1cf!AB580</f>
        <v>16617.02279458952</v>
      </c>
      <c r="AD580" s="106">
        <f>+[3]data1cf!AC580</f>
        <v>16325.008906941192</v>
      </c>
      <c r="AE580" s="106">
        <f>+[3]data1cf!AD580</f>
        <v>15601.859568542422</v>
      </c>
      <c r="AF580" s="106">
        <f>+[3]data1cf!AE580</f>
        <v>1403.1617222970017</v>
      </c>
      <c r="AG580" s="106"/>
      <c r="AH580" s="107">
        <f t="shared" si="72"/>
        <v>144188.82778485885</v>
      </c>
      <c r="AI580" s="107">
        <f t="shared" si="74"/>
        <v>245250.00065964629</v>
      </c>
      <c r="AJ580" s="108">
        <f t="shared" si="75"/>
        <v>213711.26217936311</v>
      </c>
      <c r="AK580" s="109">
        <f t="shared" si="73"/>
        <v>0.20562602877616881</v>
      </c>
      <c r="AL580" s="110">
        <f t="shared" si="76"/>
        <v>0.97739019734730692</v>
      </c>
    </row>
    <row r="581" spans="1:38" x14ac:dyDescent="0.2">
      <c r="A581" s="102"/>
      <c r="B581" s="106">
        <f>+[3]data1cf!A581</f>
        <v>-204621.95417077543</v>
      </c>
      <c r="C581" s="106">
        <f>+[3]data1cf!B581</f>
        <v>13065.174100145596</v>
      </c>
      <c r="D581" s="106">
        <f>+[3]data1cf!C581</f>
        <v>54776.677860875163</v>
      </c>
      <c r="E581" s="106">
        <f>+[3]data1cf!D581</f>
        <v>52445.217507514782</v>
      </c>
      <c r="F581" s="106">
        <f>+[3]data1cf!E581</f>
        <v>37381.095804062948</v>
      </c>
      <c r="G581" s="106">
        <f>+[3]data1cf!F581</f>
        <v>35265.102462494629</v>
      </c>
      <c r="H581" s="106">
        <f>+[3]data1cf!G581</f>
        <v>32586.004078861268</v>
      </c>
      <c r="I581" s="106">
        <f>+[3]data1cf!H581</f>
        <v>30364.703443832783</v>
      </c>
      <c r="J581" s="106">
        <f>+[3]data1cf!I581</f>
        <v>29672.421156010438</v>
      </c>
      <c r="K581" s="106">
        <f>+[3]data1cf!J581</f>
        <v>28581.507169669188</v>
      </c>
      <c r="L581" s="106">
        <f>+[3]data1cf!K581</f>
        <v>27596.584364354741</v>
      </c>
      <c r="M581" s="106">
        <f>+[3]data1cf!L581</f>
        <v>26751.533970530021</v>
      </c>
      <c r="N581" s="106">
        <f>+[3]data1cf!M581</f>
        <v>25993.433912557703</v>
      </c>
      <c r="O581" s="106">
        <f>+[3]data1cf!N581</f>
        <v>24914.136150705628</v>
      </c>
      <c r="P581" s="106">
        <f>+[3]data1cf!O581</f>
        <v>33227.358353028081</v>
      </c>
      <c r="Q581" s="106">
        <f>+[3]data1cf!P581</f>
        <v>41842.055909099479</v>
      </c>
      <c r="R581" s="106">
        <f>+[3]data1cf!Q581</f>
        <v>29808.064571831914</v>
      </c>
      <c r="S581" s="106">
        <f>+[3]data1cf!R581</f>
        <v>17375.870472749382</v>
      </c>
      <c r="T581" s="106">
        <f>+[3]data1cf!S581</f>
        <v>16894.035312698514</v>
      </c>
      <c r="U581" s="106">
        <f>+[3]data1cf!T581</f>
        <v>16409.917814481349</v>
      </c>
      <c r="V581" s="106">
        <f>+[3]data1cf!U581</f>
        <v>16138.853989495656</v>
      </c>
      <c r="W581" s="106">
        <f>+[3]data1cf!V581</f>
        <v>15434.559868863598</v>
      </c>
      <c r="X581" s="106">
        <f>+[3]data1cf!W581</f>
        <v>14943.176257236948</v>
      </c>
      <c r="Y581" s="106">
        <f>+[3]data1cf!X581</f>
        <v>14449.223853896587</v>
      </c>
      <c r="Z581" s="106">
        <f>+[3]data1cf!Y581</f>
        <v>14166.822056307312</v>
      </c>
      <c r="AA581" s="106">
        <f>+[3]data1cf!Z581</f>
        <v>13453.302105157039</v>
      </c>
      <c r="AB581" s="106">
        <f>+[3]data1cf!AA581</f>
        <v>12951.171627159889</v>
      </c>
      <c r="AC581" s="106">
        <f>+[3]data1cf!AB581</f>
        <v>12446.149951458057</v>
      </c>
      <c r="AD581" s="106">
        <f>+[3]data1cf!AC581</f>
        <v>12152.604726352965</v>
      </c>
      <c r="AE581" s="106">
        <f>+[3]data1cf!AD581</f>
        <v>11427.083461137674</v>
      </c>
      <c r="AF581" s="106">
        <f>+[3]data1cf!AE581</f>
        <v>-4012.5217780782841</v>
      </c>
      <c r="AG581" s="106"/>
      <c r="AH581" s="107">
        <f t="shared" si="72"/>
        <v>83055.082921934765</v>
      </c>
      <c r="AI581" s="107">
        <f t="shared" si="74"/>
        <v>171084.05679772841</v>
      </c>
      <c r="AJ581" s="108">
        <f t="shared" si="75"/>
        <v>142482.69661487313</v>
      </c>
      <c r="AK581" s="109">
        <f t="shared" si="73"/>
        <v>0.15760511755943304</v>
      </c>
      <c r="AL581" s="110">
        <f t="shared" si="76"/>
        <v>0.92888304477875361</v>
      </c>
    </row>
    <row r="582" spans="1:38" x14ac:dyDescent="0.2">
      <c r="A582" s="102"/>
      <c r="B582" s="106">
        <f>+[3]data1cf!A582</f>
        <v>-186824.50986010971</v>
      </c>
      <c r="C582" s="106">
        <f>+[3]data1cf!B582</f>
        <v>22310.917396283956</v>
      </c>
      <c r="D582" s="106">
        <f>+[3]data1cf!C582</f>
        <v>62039.955426351939</v>
      </c>
      <c r="E582" s="106">
        <f>+[3]data1cf!D582</f>
        <v>59256.463644705538</v>
      </c>
      <c r="F582" s="106">
        <f>+[3]data1cf!E582</f>
        <v>43569.941797927095</v>
      </c>
      <c r="G582" s="106">
        <f>+[3]data1cf!F582</f>
        <v>41356.181922913849</v>
      </c>
      <c r="H582" s="106">
        <f>+[3]data1cf!G582</f>
        <v>38674.132153137194</v>
      </c>
      <c r="I582" s="106">
        <f>+[3]data1cf!H582</f>
        <v>36419.128493279248</v>
      </c>
      <c r="J582" s="106">
        <f>+[3]data1cf!I582</f>
        <v>35587.068485016833</v>
      </c>
      <c r="K582" s="106">
        <f>+[3]data1cf!J582</f>
        <v>34340.722728796449</v>
      </c>
      <c r="L582" s="106">
        <f>+[3]data1cf!K582</f>
        <v>33218.377993888011</v>
      </c>
      <c r="M582" s="106">
        <f>+[3]data1cf!L582</f>
        <v>32224.851261309799</v>
      </c>
      <c r="N582" s="106">
        <f>+[3]data1cf!M582</f>
        <v>31335.892767041645</v>
      </c>
      <c r="O582" s="106">
        <f>+[3]data1cf!N582</f>
        <v>30107.762922122296</v>
      </c>
      <c r="P582" s="106">
        <f>+[3]data1cf!O582</f>
        <v>37480.483230380043</v>
      </c>
      <c r="Q582" s="106">
        <f>+[3]data1cf!P582</f>
        <v>45200.30394159237</v>
      </c>
      <c r="R582" s="106">
        <f>+[3]data1cf!Q582</f>
        <v>34161.39763545859</v>
      </c>
      <c r="S582" s="106">
        <f>+[3]data1cf!R582</f>
        <v>22716.325417794891</v>
      </c>
      <c r="T582" s="106">
        <f>+[3]data1cf!S582</f>
        <v>22205.968019468492</v>
      </c>
      <c r="U582" s="106">
        <f>+[3]data1cf!T582</f>
        <v>21695.236553180352</v>
      </c>
      <c r="V582" s="106">
        <f>+[3]data1cf!U582</f>
        <v>21402.524957243877</v>
      </c>
      <c r="W582" s="106">
        <f>+[3]data1cf!V582</f>
        <v>20672.606191902363</v>
      </c>
      <c r="X582" s="106">
        <f>+[3]data1cf!W582</f>
        <v>20160.683832751449</v>
      </c>
      <c r="Y582" s="106">
        <f>+[3]data1cf!X582</f>
        <v>19648.340456814039</v>
      </c>
      <c r="Z582" s="106">
        <f>+[3]data1cf!Y582</f>
        <v>19352.625926774563</v>
      </c>
      <c r="AA582" s="106">
        <f>+[3]data1cf!Z582</f>
        <v>18622.339753650434</v>
      </c>
      <c r="AB582" s="106">
        <f>+[3]data1cf!AA582</f>
        <v>18108.656017304202</v>
      </c>
      <c r="AC582" s="106">
        <f>+[3]data1cf!AB582</f>
        <v>17594.498422855686</v>
      </c>
      <c r="AD582" s="106">
        <f>+[3]data1cf!AC582</f>
        <v>17297.056196069345</v>
      </c>
      <c r="AE582" s="106">
        <f>+[3]data1cf!AD582</f>
        <v>16564.704370207037</v>
      </c>
      <c r="AF582" s="106">
        <f>+[3]data1cf!AE582</f>
        <v>2421.8267767207653</v>
      </c>
      <c r="AG582" s="106"/>
      <c r="AH582" s="107">
        <f t="shared" si="72"/>
        <v>158730.06429833357</v>
      </c>
      <c r="AI582" s="107">
        <f t="shared" si="74"/>
        <v>263693.45938041358</v>
      </c>
      <c r="AJ582" s="108">
        <f t="shared" si="75"/>
        <v>231141.52483246417</v>
      </c>
      <c r="AK582" s="109">
        <f t="shared" si="73"/>
        <v>0.21653754115104676</v>
      </c>
      <c r="AL582" s="110">
        <f t="shared" si="76"/>
        <v>0.98299661184652487</v>
      </c>
    </row>
    <row r="583" spans="1:38" x14ac:dyDescent="0.2">
      <c r="A583" s="102"/>
      <c r="B583" s="106">
        <f>+[3]data1cf!A583</f>
        <v>-198916.32052156064</v>
      </c>
      <c r="C583" s="106">
        <f>+[3]data1cf!B583</f>
        <v>15624.923701943771</v>
      </c>
      <c r="D583" s="106">
        <f>+[3]data1cf!C583</f>
        <v>54418.872993867728</v>
      </c>
      <c r="E583" s="106">
        <f>+[3]data1cf!D583</f>
        <v>55538.152691179639</v>
      </c>
      <c r="F583" s="106">
        <f>+[3]data1cf!E583</f>
        <v>38779.378900982469</v>
      </c>
      <c r="G583" s="106">
        <f>+[3]data1cf!F583</f>
        <v>36651.467646925012</v>
      </c>
      <c r="H583" s="106">
        <f>+[3]data1cf!G583</f>
        <v>33987.993749618923</v>
      </c>
      <c r="I583" s="106">
        <f>+[3]data1cf!H583</f>
        <v>31771.822352656323</v>
      </c>
      <c r="J583" s="106">
        <f>+[3]data1cf!I583</f>
        <v>31049.157178727117</v>
      </c>
      <c r="K583" s="106">
        <f>+[3]data1cf!J583</f>
        <v>29925.607604574281</v>
      </c>
      <c r="L583" s="106">
        <f>+[3]data1cf!K583</f>
        <v>28912.294983521497</v>
      </c>
      <c r="M583" s="106">
        <f>+[3]data1cf!L583</f>
        <v>28035.232832403424</v>
      </c>
      <c r="N583" s="106">
        <f>+[3]data1cf!M583</f>
        <v>27249.406773114657</v>
      </c>
      <c r="O583" s="106">
        <f>+[3]data1cf!N583</f>
        <v>26139.032985748185</v>
      </c>
      <c r="P583" s="106">
        <f>+[3]data1cf!O583</f>
        <v>34166.011654360926</v>
      </c>
      <c r="Q583" s="106">
        <f>+[3]data1cf!P583</f>
        <v>42504.047203152288</v>
      </c>
      <c r="R583" s="106">
        <f>+[3]data1cf!Q583</f>
        <v>30793.121281938453</v>
      </c>
      <c r="S583" s="106">
        <f>+[3]data1cf!R583</f>
        <v>18683.570074330673</v>
      </c>
      <c r="T583" s="106">
        <f>+[3]data1cf!S583</f>
        <v>18197.536921542138</v>
      </c>
      <c r="U583" s="106">
        <f>+[3]data1cf!T583</f>
        <v>17709.713133193771</v>
      </c>
      <c r="V583" s="106">
        <f>+[3]data1cf!U583</f>
        <v>17435.34320915593</v>
      </c>
      <c r="W583" s="106">
        <f>+[3]data1cf!V583</f>
        <v>16728.477161978124</v>
      </c>
      <c r="X583" s="106">
        <f>+[3]data1cf!W583</f>
        <v>16234.95265791412</v>
      </c>
      <c r="Y583" s="106">
        <f>+[3]data1cf!X583</f>
        <v>15739.412777751881</v>
      </c>
      <c r="Z583" s="106">
        <f>+[3]data1cf!Y583</f>
        <v>15455.892027048016</v>
      </c>
      <c r="AA583" s="106">
        <f>+[3]data1cf!Z583</f>
        <v>14742.043230162799</v>
      </c>
      <c r="AB583" s="106">
        <f>+[3]data1cf!AA583</f>
        <v>14240.087144239351</v>
      </c>
      <c r="AC583" s="106">
        <f>+[3]data1cf!AB583</f>
        <v>13735.862734761969</v>
      </c>
      <c r="AD583" s="106">
        <f>+[3]data1cf!AC583</f>
        <v>13443.658984288093</v>
      </c>
      <c r="AE583" s="106">
        <f>+[3]data1cf!AD583</f>
        <v>12720.334704827681</v>
      </c>
      <c r="AF583" s="106">
        <f>+[3]data1cf!AE583</f>
        <v>-2300.3142758403301</v>
      </c>
      <c r="AG583" s="106"/>
      <c r="AH583" s="107">
        <f t="shared" si="72"/>
        <v>102083.70747258769</v>
      </c>
      <c r="AI583" s="107">
        <f t="shared" si="74"/>
        <v>194085.2250284914</v>
      </c>
      <c r="AJ583" s="108">
        <f t="shared" si="75"/>
        <v>164601.93351662604</v>
      </c>
      <c r="AK583" s="109">
        <f t="shared" si="73"/>
        <v>0.17194636464118956</v>
      </c>
      <c r="AL583" s="110">
        <f t="shared" si="76"/>
        <v>0.95015424094012402</v>
      </c>
    </row>
    <row r="584" spans="1:38" x14ac:dyDescent="0.2">
      <c r="A584" s="102"/>
      <c r="B584" s="106">
        <f>+[3]data1cf!A584</f>
        <v>-181503.1442814715</v>
      </c>
      <c r="C584" s="106">
        <f>+[3]data1cf!B584</f>
        <v>24619.183848940942</v>
      </c>
      <c r="D584" s="106">
        <f>+[3]data1cf!C584</f>
        <v>60414.677032760344</v>
      </c>
      <c r="E584" s="106">
        <f>+[3]data1cf!D584</f>
        <v>60484.742244299036</v>
      </c>
      <c r="F584" s="106">
        <f>+[3]data1cf!E584</f>
        <v>43774.753982426468</v>
      </c>
      <c r="G584" s="106">
        <f>+[3]data1cf!F584</f>
        <v>41586.332066605508</v>
      </c>
      <c r="H584" s="106">
        <f>+[3]data1cf!G584</f>
        <v>38949.951552610073</v>
      </c>
      <c r="I584" s="106">
        <f>+[3]data1cf!H584</f>
        <v>36729.633956469552</v>
      </c>
      <c r="J584" s="106">
        <f>+[3]data1cf!I584</f>
        <v>35896.313511683737</v>
      </c>
      <c r="K584" s="106">
        <f>+[3]data1cf!J584</f>
        <v>34651.796702468753</v>
      </c>
      <c r="L584" s="106">
        <f>+[3]data1cf!K584</f>
        <v>33532.373330825278</v>
      </c>
      <c r="M584" s="106">
        <f>+[3]data1cf!L584</f>
        <v>32538.243503139485</v>
      </c>
      <c r="N584" s="106">
        <f>+[3]data1cf!M584</f>
        <v>31650.122455689423</v>
      </c>
      <c r="O584" s="106">
        <f>+[3]data1cf!N584</f>
        <v>30424.232277124691</v>
      </c>
      <c r="P584" s="106">
        <f>+[3]data1cf!O584</f>
        <v>37558.642260734188</v>
      </c>
      <c r="Q584" s="106">
        <f>+[3]data1cf!P584</f>
        <v>45039.620722660817</v>
      </c>
      <c r="R584" s="106">
        <f>+[3]data1cf!Q584</f>
        <v>34309.629321412933</v>
      </c>
      <c r="S584" s="106">
        <f>+[3]data1cf!R584</f>
        <v>23177.075844876621</v>
      </c>
      <c r="T584" s="106">
        <f>+[3]data1cf!S584</f>
        <v>22672.084774957482</v>
      </c>
      <c r="U584" s="106">
        <f>+[3]data1cf!T584</f>
        <v>22166.952907032544</v>
      </c>
      <c r="V584" s="106">
        <f>+[3]data1cf!U584</f>
        <v>21877.977372944762</v>
      </c>
      <c r="W584" s="106">
        <f>+[3]data1cf!V584</f>
        <v>21156.249754686687</v>
      </c>
      <c r="X584" s="106">
        <f>+[3]data1cf!W584</f>
        <v>20650.669638429245</v>
      </c>
      <c r="Y584" s="106">
        <f>+[3]data1cf!X584</f>
        <v>20144.931052775886</v>
      </c>
      <c r="Z584" s="106">
        <f>+[3]data1cf!Y584</f>
        <v>19854.082334446983</v>
      </c>
      <c r="AA584" s="106">
        <f>+[3]data1cf!Z584</f>
        <v>19132.959314331587</v>
      </c>
      <c r="AB584" s="106">
        <f>+[3]data1cf!AA584</f>
        <v>18626.716221230789</v>
      </c>
      <c r="AC584" s="106">
        <f>+[3]data1cf!AB584</f>
        <v>18120.294769428918</v>
      </c>
      <c r="AD584" s="106">
        <f>+[3]data1cf!AC584</f>
        <v>17828.96565936377</v>
      </c>
      <c r="AE584" s="106">
        <f>+[3]data1cf!AD584</f>
        <v>17106.895226154546</v>
      </c>
      <c r="AF584" s="106">
        <f>+[3]data1cf!AE584</f>
        <v>3360.8415389858783</v>
      </c>
      <c r="AG584" s="106"/>
      <c r="AH584" s="107">
        <f t="shared" si="72"/>
        <v>167849.01901583295</v>
      </c>
      <c r="AI584" s="107">
        <f t="shared" si="74"/>
        <v>273750.44583017653</v>
      </c>
      <c r="AJ584" s="108">
        <f t="shared" si="75"/>
        <v>241111.24228784748</v>
      </c>
      <c r="AK584" s="109">
        <f t="shared" si="73"/>
        <v>0.22660512328147889</v>
      </c>
      <c r="AL584" s="110">
        <f t="shared" si="76"/>
        <v>0.98544373395079743</v>
      </c>
    </row>
    <row r="585" spans="1:38" x14ac:dyDescent="0.2">
      <c r="A585" s="102"/>
      <c r="B585" s="106">
        <f>+[3]data1cf!A585</f>
        <v>-167458.62827467101</v>
      </c>
      <c r="C585" s="106">
        <f>+[3]data1cf!B585</f>
        <v>30793.545491784826</v>
      </c>
      <c r="D585" s="106">
        <f>+[3]data1cf!C585</f>
        <v>67225.720202107783</v>
      </c>
      <c r="E585" s="106">
        <f>+[3]data1cf!D585</f>
        <v>63565.958554219862</v>
      </c>
      <c r="F585" s="106">
        <f>+[3]data1cf!E585</f>
        <v>48547.355573584748</v>
      </c>
      <c r="G585" s="106">
        <f>+[3]data1cf!F585</f>
        <v>46285.470789189189</v>
      </c>
      <c r="H585" s="106">
        <f>+[3]data1cf!G585</f>
        <v>43649.907136076596</v>
      </c>
      <c r="I585" s="106">
        <f>+[3]data1cf!H585</f>
        <v>41406.018458748353</v>
      </c>
      <c r="J585" s="106">
        <f>+[3]data1cf!I585</f>
        <v>40465.134200014974</v>
      </c>
      <c r="K585" s="106">
        <f>+[3]data1cf!J585</f>
        <v>39101.225556757301</v>
      </c>
      <c r="L585" s="106">
        <f>+[3]data1cf!K585</f>
        <v>37876.332397978957</v>
      </c>
      <c r="M585" s="106">
        <f>+[3]data1cf!L585</f>
        <v>36767.994590127317</v>
      </c>
      <c r="N585" s="106">
        <f>+[3]data1cf!M585</f>
        <v>35779.309764265417</v>
      </c>
      <c r="O585" s="106">
        <f>+[3]data1cf!N585</f>
        <v>34439.130174060323</v>
      </c>
      <c r="P585" s="106">
        <f>+[3]data1cf!O585</f>
        <v>40834.259751901649</v>
      </c>
      <c r="Q585" s="106">
        <f>+[3]data1cf!P585</f>
        <v>47611.00411934196</v>
      </c>
      <c r="R585" s="106">
        <f>+[3]data1cf!Q585</f>
        <v>37667.034829443757</v>
      </c>
      <c r="S585" s="106">
        <f>+[3]data1cf!R585</f>
        <v>27314.623937996112</v>
      </c>
      <c r="T585" s="106">
        <f>+[3]data1cf!S585</f>
        <v>26788.064043457351</v>
      </c>
      <c r="U585" s="106">
        <f>+[3]data1cf!T585</f>
        <v>26262.846432306185</v>
      </c>
      <c r="V585" s="106">
        <f>+[3]data1cf!U585</f>
        <v>25957.477855087469</v>
      </c>
      <c r="W585" s="106">
        <f>+[3]data1cf!V585</f>
        <v>25216.600342228325</v>
      </c>
      <c r="X585" s="106">
        <f>+[3]data1cf!W585</f>
        <v>24695.656060711641</v>
      </c>
      <c r="Y585" s="106">
        <f>+[3]data1cf!X585</f>
        <v>24176.22253097326</v>
      </c>
      <c r="Z585" s="106">
        <f>+[3]data1cf!Y585</f>
        <v>23875.466138810792</v>
      </c>
      <c r="AA585" s="106">
        <f>+[3]data1cf!Z585</f>
        <v>23142.070376721385</v>
      </c>
      <c r="AB585" s="106">
        <f>+[3]data1cf!AA585</f>
        <v>22627.446517134638</v>
      </c>
      <c r="AC585" s="106">
        <f>+[3]data1cf!AB585</f>
        <v>22114.523021984132</v>
      </c>
      <c r="AD585" s="106">
        <f>+[3]data1cf!AC585</f>
        <v>21820.610523278985</v>
      </c>
      <c r="AE585" s="106">
        <f>+[3]data1cf!AD585</f>
        <v>21093.982699051965</v>
      </c>
      <c r="AF585" s="106">
        <f>+[3]data1cf!AE585</f>
        <v>8371.8325349764636</v>
      </c>
      <c r="AG585" s="106"/>
      <c r="AH585" s="107">
        <f t="shared" si="72"/>
        <v>225083.89515894931</v>
      </c>
      <c r="AI585" s="107">
        <f t="shared" si="74"/>
        <v>343899.26780292176</v>
      </c>
      <c r="AJ585" s="108">
        <f t="shared" si="75"/>
        <v>308268.16797798098</v>
      </c>
      <c r="AK585" s="109">
        <f t="shared" si="73"/>
        <v>0.28048506379127502</v>
      </c>
      <c r="AL585" s="110">
        <f t="shared" si="76"/>
        <v>0.99507586750633226</v>
      </c>
    </row>
    <row r="586" spans="1:38" x14ac:dyDescent="0.2">
      <c r="A586" s="102"/>
      <c r="B586" s="106">
        <f>+[3]data1cf!A586</f>
        <v>-180898.85135816381</v>
      </c>
      <c r="C586" s="106">
        <f>+[3]data1cf!B586</f>
        <v>25265.926068663292</v>
      </c>
      <c r="D586" s="106">
        <f>+[3]data1cf!C586</f>
        <v>62378.102127774473</v>
      </c>
      <c r="E586" s="106">
        <f>+[3]data1cf!D586</f>
        <v>60333.149230300885</v>
      </c>
      <c r="F586" s="106">
        <f>+[3]data1cf!E586</f>
        <v>44686.746237497922</v>
      </c>
      <c r="G586" s="106">
        <f>+[3]data1cf!F586</f>
        <v>42471.73088502037</v>
      </c>
      <c r="H586" s="106">
        <f>+[3]data1cf!G586</f>
        <v>39815.395963225936</v>
      </c>
      <c r="I586" s="106">
        <f>+[3]data1cf!H586</f>
        <v>37574.842643231445</v>
      </c>
      <c r="J586" s="106">
        <f>+[3]data1cf!I586</f>
        <v>36719.489158128228</v>
      </c>
      <c r="K586" s="106">
        <f>+[3]data1cf!J586</f>
        <v>35449.093955297547</v>
      </c>
      <c r="L586" s="106">
        <f>+[3]data1cf!K586</f>
        <v>34306.234416772684</v>
      </c>
      <c r="M586" s="106">
        <f>+[3]data1cf!L586</f>
        <v>33288.386584389707</v>
      </c>
      <c r="N586" s="106">
        <f>+[3]data1cf!M586</f>
        <v>32378.7779960025</v>
      </c>
      <c r="O586" s="106">
        <f>+[3]data1cf!N586</f>
        <v>31127.899937684022</v>
      </c>
      <c r="P586" s="106">
        <f>+[3]data1cf!O586</f>
        <v>38212.081141863091</v>
      </c>
      <c r="Q586" s="106">
        <f>+[3]data1cf!P586</f>
        <v>45650.424995834648</v>
      </c>
      <c r="R586" s="106">
        <f>+[3]data1cf!Q586</f>
        <v>34949.36349735051</v>
      </c>
      <c r="S586" s="106">
        <f>+[3]data1cf!R586</f>
        <v>23842.917045753755</v>
      </c>
      <c r="T586" s="106">
        <f>+[3]data1cf!S586</f>
        <v>23331.0316194185</v>
      </c>
      <c r="U586" s="106">
        <f>+[3]data1cf!T586</f>
        <v>22819.214043993459</v>
      </c>
      <c r="V586" s="106">
        <f>+[3]data1cf!U586</f>
        <v>22525.149513344077</v>
      </c>
      <c r="W586" s="106">
        <f>+[3]data1cf!V586</f>
        <v>21795.790649048577</v>
      </c>
      <c r="X586" s="106">
        <f>+[3]data1cf!W586</f>
        <v>21284.189085612888</v>
      </c>
      <c r="Y586" s="106">
        <f>+[3]data1cf!X586</f>
        <v>20772.663888974348</v>
      </c>
      <c r="Z586" s="106">
        <f>+[3]data1cf!Y586</f>
        <v>20477.590239076279</v>
      </c>
      <c r="AA586" s="106">
        <f>+[3]data1cf!Z586</f>
        <v>19749.851828834435</v>
      </c>
      <c r="AB586" s="106">
        <f>+[3]data1cf!AA586</f>
        <v>19238.569755593111</v>
      </c>
      <c r="AC586" s="106">
        <f>+[3]data1cf!AB586</f>
        <v>18727.373633854768</v>
      </c>
      <c r="AD586" s="106">
        <f>+[3]data1cf!AC586</f>
        <v>18432.808025043953</v>
      </c>
      <c r="AE586" s="106">
        <f>+[3]data1cf!AD586</f>
        <v>17705.249636423578</v>
      </c>
      <c r="AF586" s="106">
        <f>+[3]data1cf!AE586</f>
        <v>3999.3406195699135</v>
      </c>
      <c r="AG586" s="106"/>
      <c r="AH586" s="107">
        <f t="shared" si="72"/>
        <v>175839.09666376823</v>
      </c>
      <c r="AI586" s="107">
        <f t="shared" si="74"/>
        <v>284014.61779249244</v>
      </c>
      <c r="AJ586" s="108">
        <f t="shared" si="75"/>
        <v>250793.12681878995</v>
      </c>
      <c r="AK586" s="109">
        <f t="shared" si="73"/>
        <v>0.23261906504631041</v>
      </c>
      <c r="AL586" s="110">
        <f t="shared" si="76"/>
        <v>0.98757849490995708</v>
      </c>
    </row>
    <row r="587" spans="1:38" x14ac:dyDescent="0.2">
      <c r="A587" s="102"/>
      <c r="B587" s="106">
        <f>+[3]data1cf!A587</f>
        <v>-174358.62541226638</v>
      </c>
      <c r="C587" s="106">
        <f>+[3]data1cf!B587</f>
        <v>29822.606687050269</v>
      </c>
      <c r="D587" s="106">
        <f>+[3]data1cf!C587</f>
        <v>65446.627710588145</v>
      </c>
      <c r="E587" s="106">
        <f>+[3]data1cf!D587</f>
        <v>62361.33895679719</v>
      </c>
      <c r="F587" s="106">
        <f>+[3]data1cf!E587</f>
        <v>48299.929632246567</v>
      </c>
      <c r="G587" s="106">
        <f>+[3]data1cf!F587</f>
        <v>46004.5884347393</v>
      </c>
      <c r="H587" s="106">
        <f>+[3]data1cf!G587</f>
        <v>43309.294019354929</v>
      </c>
      <c r="I587" s="106">
        <f>+[3]data1cf!H587</f>
        <v>41019.935757603176</v>
      </c>
      <c r="J587" s="106">
        <f>+[3]data1cf!I587</f>
        <v>40080.238920197502</v>
      </c>
      <c r="K587" s="106">
        <f>+[3]data1cf!J587</f>
        <v>38713.42614579518</v>
      </c>
      <c r="L587" s="106">
        <f>+[3]data1cf!K587</f>
        <v>37484.25969545306</v>
      </c>
      <c r="M587" s="106">
        <f>+[3]data1cf!L587</f>
        <v>36376.221034478658</v>
      </c>
      <c r="N587" s="106">
        <f>+[3]data1cf!M587</f>
        <v>35386.009663945981</v>
      </c>
      <c r="O587" s="106">
        <f>+[3]data1cf!N587</f>
        <v>34042.410609305764</v>
      </c>
      <c r="P587" s="106">
        <f>+[3]data1cf!O587</f>
        <v>40746.074443584715</v>
      </c>
      <c r="Q587" s="106">
        <f>+[3]data1cf!P587</f>
        <v>47832.199079016566</v>
      </c>
      <c r="R587" s="106">
        <f>+[3]data1cf!Q587</f>
        <v>37487.54688936226</v>
      </c>
      <c r="S587" s="106">
        <f>+[3]data1cf!R587</f>
        <v>26729.714159383817</v>
      </c>
      <c r="T587" s="106">
        <f>+[3]data1cf!S587</f>
        <v>26196.042758999683</v>
      </c>
      <c r="U587" s="106">
        <f>+[3]data1cf!T587</f>
        <v>25663.414889602034</v>
      </c>
      <c r="V587" s="106">
        <f>+[3]data1cf!U587</f>
        <v>25353.08934721876</v>
      </c>
      <c r="W587" s="106">
        <f>+[3]data1cf!V587</f>
        <v>24601.415906662631</v>
      </c>
      <c r="X587" s="106">
        <f>+[3]data1cf!W587</f>
        <v>24072.110250689031</v>
      </c>
      <c r="Y587" s="106">
        <f>+[3]data1cf!X587</f>
        <v>23543.979098034208</v>
      </c>
      <c r="Z587" s="106">
        <f>+[3]data1cf!Y587</f>
        <v>23236.815862795971</v>
      </c>
      <c r="AA587" s="106">
        <f>+[3]data1cf!Z587</f>
        <v>22491.382300132354</v>
      </c>
      <c r="AB587" s="106">
        <f>+[3]data1cf!AA587</f>
        <v>21966.990327954976</v>
      </c>
      <c r="AC587" s="106">
        <f>+[3]data1cf!AB587</f>
        <v>21443.920269610273</v>
      </c>
      <c r="AD587" s="106">
        <f>+[3]data1cf!AC587</f>
        <v>21142.00088767022</v>
      </c>
      <c r="AE587" s="106">
        <f>+[3]data1cf!AD587</f>
        <v>20401.905713801396</v>
      </c>
      <c r="AF587" s="106">
        <f>+[3]data1cf!AE587</f>
        <v>7165.1097937595623</v>
      </c>
      <c r="AG587" s="106"/>
      <c r="AH587" s="107">
        <f t="shared" si="72"/>
        <v>212281.3696802755</v>
      </c>
      <c r="AI587" s="107">
        <f t="shared" si="74"/>
        <v>329756.12348027539</v>
      </c>
      <c r="AJ587" s="108">
        <f t="shared" si="75"/>
        <v>294276.13863078447</v>
      </c>
      <c r="AK587" s="109">
        <f t="shared" si="73"/>
        <v>0.26340232491493232</v>
      </c>
      <c r="AL587" s="110">
        <f t="shared" si="76"/>
        <v>0.9938731874222132</v>
      </c>
    </row>
    <row r="588" spans="1:38" x14ac:dyDescent="0.2">
      <c r="A588" s="102"/>
      <c r="B588" s="106">
        <f>+[3]data1cf!A588</f>
        <v>-209623.41553280878</v>
      </c>
      <c r="C588" s="106">
        <f>+[3]data1cf!B588</f>
        <v>17755.283419981948</v>
      </c>
      <c r="D588" s="106">
        <f>+[3]data1cf!C588</f>
        <v>58540.048263619814</v>
      </c>
      <c r="E588" s="106">
        <f>+[3]data1cf!D588</f>
        <v>57210.323558446355</v>
      </c>
      <c r="F588" s="106">
        <f>+[3]data1cf!E588</f>
        <v>41630.17360453312</v>
      </c>
      <c r="G588" s="106">
        <f>+[3]data1cf!F588</f>
        <v>39343.080867494093</v>
      </c>
      <c r="H588" s="106">
        <f>+[3]data1cf!G588</f>
        <v>36495.414914736029</v>
      </c>
      <c r="I588" s="106">
        <f>+[3]data1cf!H588</f>
        <v>34120.697015391605</v>
      </c>
      <c r="J588" s="106">
        <f>+[3]data1cf!I588</f>
        <v>33320.201386953209</v>
      </c>
      <c r="K588" s="106">
        <f>+[3]data1cf!J588</f>
        <v>32097.199363062275</v>
      </c>
      <c r="L588" s="106">
        <f>+[3]data1cf!K588</f>
        <v>30990.747181326893</v>
      </c>
      <c r="M588" s="106">
        <f>+[3]data1cf!L588</f>
        <v>30028.071705024529</v>
      </c>
      <c r="N588" s="106">
        <f>+[3]data1cf!M588</f>
        <v>29161.322139598895</v>
      </c>
      <c r="O588" s="106">
        <f>+[3]data1cf!N588</f>
        <v>27953.767689141496</v>
      </c>
      <c r="P588" s="106">
        <f>+[3]data1cf!O588</f>
        <v>36375.196659213005</v>
      </c>
      <c r="Q588" s="106">
        <f>+[3]data1cf!P588</f>
        <v>45136.855796394906</v>
      </c>
      <c r="R588" s="106">
        <f>+[3]data1cf!Q588</f>
        <v>32781.783072931183</v>
      </c>
      <c r="S588" s="106">
        <f>+[3]data1cf!R588</f>
        <v>20008.967367941106</v>
      </c>
      <c r="T588" s="106">
        <f>+[3]data1cf!S588</f>
        <v>19484.587372298876</v>
      </c>
      <c r="U588" s="106">
        <f>+[3]data1cf!T588</f>
        <v>18958.616157445169</v>
      </c>
      <c r="V588" s="106">
        <f>+[3]data1cf!U588</f>
        <v>18656.487534184671</v>
      </c>
      <c r="W588" s="106">
        <f>+[3]data1cf!V588</f>
        <v>17901.707691700401</v>
      </c>
      <c r="X588" s="106">
        <f>+[3]data1cf!W588</f>
        <v>17370.670628401822</v>
      </c>
      <c r="Y588" s="106">
        <f>+[3]data1cf!X588</f>
        <v>16837.842633862077</v>
      </c>
      <c r="Z588" s="106">
        <f>+[3]data1cf!Y588</f>
        <v>16526.991327830823</v>
      </c>
      <c r="AA588" s="106">
        <f>+[3]data1cf!Z588</f>
        <v>15766.597327471827</v>
      </c>
      <c r="AB588" s="106">
        <f>+[3]data1cf!AA588</f>
        <v>15228.067675877312</v>
      </c>
      <c r="AC588" s="106">
        <f>+[3]data1cf!AB588</f>
        <v>14687.522315392758</v>
      </c>
      <c r="AD588" s="106">
        <f>+[3]data1cf!AC588</f>
        <v>14368.587213766681</v>
      </c>
      <c r="AE588" s="106">
        <f>+[3]data1cf!AD588</f>
        <v>13600.140768548405</v>
      </c>
      <c r="AF588" s="106">
        <f>+[3]data1cf!AE588</f>
        <v>-2237.0137191817848</v>
      </c>
      <c r="AG588" s="106"/>
      <c r="AH588" s="107">
        <f t="shared" si="72"/>
        <v>112245.90831922443</v>
      </c>
      <c r="AI588" s="107">
        <f t="shared" si="74"/>
        <v>210540.55126028281</v>
      </c>
      <c r="AJ588" s="108">
        <f t="shared" si="75"/>
        <v>179063.32331155217</v>
      </c>
      <c r="AK588" s="109">
        <f t="shared" si="73"/>
        <v>0.17504166960716247</v>
      </c>
      <c r="AL588" s="110">
        <f t="shared" si="76"/>
        <v>0.96134480271732992</v>
      </c>
    </row>
    <row r="589" spans="1:38" x14ac:dyDescent="0.2">
      <c r="A589" s="102"/>
      <c r="B589" s="106">
        <f>+[3]data1cf!A589</f>
        <v>-210761.41978568156</v>
      </c>
      <c r="C589" s="106">
        <f>+[3]data1cf!B589</f>
        <v>17099.193062864128</v>
      </c>
      <c r="D589" s="106">
        <f>+[3]data1cf!C589</f>
        <v>57664.722283134673</v>
      </c>
      <c r="E589" s="106">
        <f>+[3]data1cf!D589</f>
        <v>59428.264309212114</v>
      </c>
      <c r="F589" s="106">
        <f>+[3]data1cf!E589</f>
        <v>41607.509485550123</v>
      </c>
      <c r="G589" s="106">
        <f>+[3]data1cf!F589</f>
        <v>39314.297198564964</v>
      </c>
      <c r="H589" s="106">
        <f>+[3]data1cf!G589</f>
        <v>36456.266714986297</v>
      </c>
      <c r="I589" s="106">
        <f>+[3]data1cf!H589</f>
        <v>34073.556074915818</v>
      </c>
      <c r="J589" s="106">
        <f>+[3]data1cf!I589</f>
        <v>33272.809405804976</v>
      </c>
      <c r="K589" s="106">
        <f>+[3]data1cf!J589</f>
        <v>32048.795864168889</v>
      </c>
      <c r="L589" s="106">
        <f>+[3]data1cf!K589</f>
        <v>30941.15367672118</v>
      </c>
      <c r="M589" s="106">
        <f>+[3]data1cf!L589</f>
        <v>29978.044735942429</v>
      </c>
      <c r="N589" s="106">
        <f>+[3]data1cf!M589</f>
        <v>29110.602793026046</v>
      </c>
      <c r="O589" s="106">
        <f>+[3]data1cf!N589</f>
        <v>27901.969059386523</v>
      </c>
      <c r="P589" s="106">
        <f>+[3]data1cf!O589</f>
        <v>36373.811097683931</v>
      </c>
      <c r="Q589" s="106">
        <f>+[3]data1cf!P589</f>
        <v>45186.179101595349</v>
      </c>
      <c r="R589" s="106">
        <f>+[3]data1cf!Q589</f>
        <v>32764.896900656095</v>
      </c>
      <c r="S589" s="106">
        <f>+[3]data1cf!R589</f>
        <v>19925.024149907687</v>
      </c>
      <c r="T589" s="106">
        <f>+[3]data1cf!S589</f>
        <v>19399.318077936681</v>
      </c>
      <c r="U589" s="106">
        <f>+[3]data1cf!T589</f>
        <v>18871.975232804078</v>
      </c>
      <c r="V589" s="106">
        <f>+[3]data1cf!U589</f>
        <v>18568.91651345721</v>
      </c>
      <c r="W589" s="106">
        <f>+[3]data1cf!V589</f>
        <v>17812.181337179936</v>
      </c>
      <c r="X589" s="106">
        <f>+[3]data1cf!W589</f>
        <v>17279.627616818092</v>
      </c>
      <c r="Y589" s="106">
        <f>+[3]data1cf!X589</f>
        <v>16745.231693843147</v>
      </c>
      <c r="Z589" s="106">
        <f>+[3]data1cf!Y589</f>
        <v>16433.226186620799</v>
      </c>
      <c r="AA589" s="106">
        <f>+[3]data1cf!Z589</f>
        <v>15670.690517758165</v>
      </c>
      <c r="AB589" s="106">
        <f>+[3]data1cf!AA589</f>
        <v>15130.42970880475</v>
      </c>
      <c r="AC589" s="106">
        <f>+[3]data1cf!AB589</f>
        <v>14588.095484580539</v>
      </c>
      <c r="AD589" s="106">
        <f>+[3]data1cf!AC589</f>
        <v>14267.759577092384</v>
      </c>
      <c r="AE589" s="106">
        <f>+[3]data1cf!AD589</f>
        <v>13496.956114413359</v>
      </c>
      <c r="AF589" s="106">
        <f>+[3]data1cf!AE589</f>
        <v>-2425.1783939773522</v>
      </c>
      <c r="AG589" s="106"/>
      <c r="AH589" s="107">
        <f t="shared" si="72"/>
        <v>111120.99182693782</v>
      </c>
      <c r="AI589" s="107">
        <f t="shared" si="74"/>
        <v>209415.63826170994</v>
      </c>
      <c r="AJ589" s="108">
        <f t="shared" si="75"/>
        <v>177897.33464985809</v>
      </c>
      <c r="AK589" s="109">
        <f t="shared" si="73"/>
        <v>0.17395225167274478</v>
      </c>
      <c r="AL589" s="110">
        <f t="shared" si="76"/>
        <v>0.96066706017831938</v>
      </c>
    </row>
    <row r="590" spans="1:38" x14ac:dyDescent="0.2">
      <c r="A590" s="102"/>
      <c r="B590" s="106">
        <f>+[3]data1cf!A590</f>
        <v>-214256.64462837644</v>
      </c>
      <c r="C590" s="106">
        <f>+[3]data1cf!B590</f>
        <v>10482.036289534357</v>
      </c>
      <c r="D590" s="106">
        <f>+[3]data1cf!C590</f>
        <v>52016.616766752282</v>
      </c>
      <c r="E590" s="106">
        <f>+[3]data1cf!D590</f>
        <v>50404.832732768686</v>
      </c>
      <c r="F590" s="106">
        <f>+[3]data1cf!E590</f>
        <v>37472.834175039679</v>
      </c>
      <c r="G590" s="106">
        <f>+[3]data1cf!F590</f>
        <v>35295.625905256791</v>
      </c>
      <c r="H590" s="106">
        <f>+[3]data1cf!G590</f>
        <v>32520.755184151712</v>
      </c>
      <c r="I590" s="106">
        <f>+[3]data1cf!H590</f>
        <v>30224.070764582255</v>
      </c>
      <c r="J590" s="106">
        <f>+[3]data1cf!I590</f>
        <v>29522.67741192659</v>
      </c>
      <c r="K590" s="106">
        <f>+[3]data1cf!J590</f>
        <v>28414.874811581067</v>
      </c>
      <c r="L590" s="106">
        <f>+[3]data1cf!K590</f>
        <v>27412.292052071236</v>
      </c>
      <c r="M590" s="106">
        <f>+[3]data1cf!L590</f>
        <v>26556.024596818665</v>
      </c>
      <c r="N590" s="106">
        <f>+[3]data1cf!M590</f>
        <v>25785.175038733258</v>
      </c>
      <c r="O590" s="106">
        <f>+[3]data1cf!N590</f>
        <v>24688.684243315001</v>
      </c>
      <c r="P590" s="106">
        <f>+[3]data1cf!O590</f>
        <v>33421.325811620511</v>
      </c>
      <c r="Q590" s="106">
        <f>+[3]data1cf!P590</f>
        <v>42460.389842326113</v>
      </c>
      <c r="R590" s="106">
        <f>+[3]data1cf!Q590</f>
        <v>29863.886149671474</v>
      </c>
      <c r="S590" s="106">
        <f>+[3]data1cf!R590</f>
        <v>16860.97246191022</v>
      </c>
      <c r="T590" s="106">
        <f>+[3]data1cf!S590</f>
        <v>16365.51567878676</v>
      </c>
      <c r="U590" s="106">
        <f>+[3]data1cf!T590</f>
        <v>15867.449015844599</v>
      </c>
      <c r="V590" s="106">
        <f>+[3]data1cf!U590</f>
        <v>15586.751278630123</v>
      </c>
      <c r="W590" s="106">
        <f>+[3]data1cf!V590</f>
        <v>14863.170516034752</v>
      </c>
      <c r="X590" s="106">
        <f>+[3]data1cf!W590</f>
        <v>14356.794969235554</v>
      </c>
      <c r="Y590" s="106">
        <f>+[3]data1cf!X590</f>
        <v>13847.481979707609</v>
      </c>
      <c r="Z590" s="106">
        <f>+[3]data1cf!Y590</f>
        <v>13553.783732814369</v>
      </c>
      <c r="AA590" s="106">
        <f>+[3]data1cf!Z590</f>
        <v>12819.688535639358</v>
      </c>
      <c r="AB590" s="106">
        <f>+[3]data1cf!AA590</f>
        <v>12301.023824128941</v>
      </c>
      <c r="AC590" s="106">
        <f>+[3]data1cf!AB590</f>
        <v>11779.052994948499</v>
      </c>
      <c r="AD590" s="106">
        <f>+[3]data1cf!AC590</f>
        <v>11472.393724315054</v>
      </c>
      <c r="AE590" s="106">
        <f>+[3]data1cf!AD590</f>
        <v>10724.793273950731</v>
      </c>
      <c r="AF590" s="106">
        <f>+[3]data1cf!AE590</f>
        <v>-5435.8483381432889</v>
      </c>
      <c r="AG590" s="106"/>
      <c r="AH590" s="107">
        <f t="shared" si="72"/>
        <v>66049.452094119348</v>
      </c>
      <c r="AI590" s="107">
        <f t="shared" si="74"/>
        <v>153095.45976145894</v>
      </c>
      <c r="AJ590" s="108">
        <f t="shared" si="75"/>
        <v>124474.96492140766</v>
      </c>
      <c r="AK590" s="109">
        <f t="shared" si="73"/>
        <v>0.14354793429374693</v>
      </c>
      <c r="AL590" s="110">
        <f t="shared" si="76"/>
        <v>0.90609641022512544</v>
      </c>
    </row>
    <row r="591" spans="1:38" x14ac:dyDescent="0.2">
      <c r="A591" s="102"/>
      <c r="B591" s="106">
        <f>+[3]data1cf!A591</f>
        <v>-216950.80006912665</v>
      </c>
      <c r="C591" s="106">
        <f>+[3]data1cf!B591</f>
        <v>6969.1016053410713</v>
      </c>
      <c r="D591" s="106">
        <f>+[3]data1cf!C591</f>
        <v>52010.788291525678</v>
      </c>
      <c r="E591" s="106">
        <f>+[3]data1cf!D591</f>
        <v>51755.324266625539</v>
      </c>
      <c r="F591" s="106">
        <f>+[3]data1cf!E591</f>
        <v>34141.667287616539</v>
      </c>
      <c r="G591" s="106">
        <f>+[3]data1cf!F591</f>
        <v>32058.655077868389</v>
      </c>
      <c r="H591" s="106">
        <f>+[3]data1cf!G591</f>
        <v>29351.961541779718</v>
      </c>
      <c r="I591" s="106">
        <f>+[3]data1cf!H591</f>
        <v>27125.507167822369</v>
      </c>
      <c r="J591" s="106">
        <f>+[3]data1cf!I591</f>
        <v>26504.246029298221</v>
      </c>
      <c r="K591" s="106">
        <f>+[3]data1cf!J591</f>
        <v>25490.250124463862</v>
      </c>
      <c r="L591" s="106">
        <f>+[3]data1cf!K591</f>
        <v>24572.502445615559</v>
      </c>
      <c r="M591" s="106">
        <f>+[3]data1cf!L591</f>
        <v>23802.424499977642</v>
      </c>
      <c r="N591" s="106">
        <f>+[3]data1cf!M591</f>
        <v>23109.529175640433</v>
      </c>
      <c r="O591" s="106">
        <f>+[3]data1cf!N591</f>
        <v>22103.572575150371</v>
      </c>
      <c r="P591" s="106">
        <f>+[3]data1cf!O591</f>
        <v>31040.997750297916</v>
      </c>
      <c r="Q591" s="106">
        <f>+[3]data1cf!P591</f>
        <v>40257.316794574319</v>
      </c>
      <c r="R591" s="106">
        <f>+[3]data1cf!Q591</f>
        <v>27526.747908271027</v>
      </c>
      <c r="S591" s="106">
        <f>+[3]data1cf!R591</f>
        <v>14399.68204389745</v>
      </c>
      <c r="T591" s="106">
        <f>+[3]data1cf!S591</f>
        <v>13928.758528683185</v>
      </c>
      <c r="U591" s="106">
        <f>+[3]data1cf!T591</f>
        <v>13454.445514238076</v>
      </c>
      <c r="V591" s="106">
        <f>+[3]data1cf!U591</f>
        <v>13191.877879790642</v>
      </c>
      <c r="W591" s="106">
        <f>+[3]data1cf!V591</f>
        <v>12495.241197198378</v>
      </c>
      <c r="X591" s="106">
        <f>+[3]data1cf!W591</f>
        <v>12010.137281485513</v>
      </c>
      <c r="Y591" s="106">
        <f>+[3]data1cf!X591</f>
        <v>11521.218454526781</v>
      </c>
      <c r="Z591" s="106">
        <f>+[3]data1cf!Y591</f>
        <v>11242.406347671422</v>
      </c>
      <c r="AA591" s="106">
        <f>+[3]data1cf!Z591</f>
        <v>10531.474844102409</v>
      </c>
      <c r="AB591" s="106">
        <f>+[3]data1cf!AA591</f>
        <v>10030.410762699001</v>
      </c>
      <c r="AC591" s="106">
        <f>+[3]data1cf!AB591</f>
        <v>9525.0529650790486</v>
      </c>
      <c r="AD591" s="106">
        <f>+[3]data1cf!AC591</f>
        <v>9229.5731873379264</v>
      </c>
      <c r="AE591" s="106">
        <f>+[3]data1cf!AD591</f>
        <v>8500.937110899009</v>
      </c>
      <c r="AF591" s="106">
        <f>+[3]data1cf!AE591</f>
        <v>-7842.7506536329201</v>
      </c>
      <c r="AG591" s="106"/>
      <c r="AH591" s="107">
        <f t="shared" si="72"/>
        <v>41763.396906896</v>
      </c>
      <c r="AI591" s="107">
        <f t="shared" si="74"/>
        <v>121030.62000909192</v>
      </c>
      <c r="AJ591" s="108">
        <f t="shared" si="75"/>
        <v>94365.800834733513</v>
      </c>
      <c r="AK591" s="109">
        <f t="shared" si="73"/>
        <v>0.12826851010322568</v>
      </c>
      <c r="AL591" s="110">
        <f t="shared" si="76"/>
        <v>0.84588419820322724</v>
      </c>
    </row>
    <row r="592" spans="1:38" x14ac:dyDescent="0.2">
      <c r="A592" s="102"/>
      <c r="B592" s="106">
        <f>+[3]data1cf!A592</f>
        <v>-194770.64200709658</v>
      </c>
      <c r="C592" s="106">
        <f>+[3]data1cf!B592</f>
        <v>19876.719328430627</v>
      </c>
      <c r="D592" s="106">
        <f>+[3]data1cf!C592</f>
        <v>59673.571205029701</v>
      </c>
      <c r="E592" s="106">
        <f>+[3]data1cf!D592</f>
        <v>57354.611299085314</v>
      </c>
      <c r="F592" s="106">
        <f>+[3]data1cf!E592</f>
        <v>41475.325661508279</v>
      </c>
      <c r="G592" s="106">
        <f>+[3]data1cf!F592</f>
        <v>39283.046611767815</v>
      </c>
      <c r="H592" s="106">
        <f>+[3]data1cf!G592</f>
        <v>36583.402404620079</v>
      </c>
      <c r="I592" s="106">
        <f>+[3]data1cf!H592</f>
        <v>34325.260805029204</v>
      </c>
      <c r="J592" s="106">
        <f>+[3]data1cf!I592</f>
        <v>33539.14138847265</v>
      </c>
      <c r="K592" s="106">
        <f>+[3]data1cf!J592</f>
        <v>32342.568778642279</v>
      </c>
      <c r="L592" s="106">
        <f>+[3]data1cf!K592</f>
        <v>31263.700086830351</v>
      </c>
      <c r="M592" s="106">
        <f>+[3]data1cf!L592</f>
        <v>30318.673992154596</v>
      </c>
      <c r="N592" s="106">
        <f>+[3]data1cf!M592</f>
        <v>29471.904984430155</v>
      </c>
      <c r="O592" s="106">
        <f>+[3]data1cf!N592</f>
        <v>28291.23649212192</v>
      </c>
      <c r="P592" s="106">
        <f>+[3]data1cf!O592</f>
        <v>36066.441346370557</v>
      </c>
      <c r="Q592" s="106">
        <f>+[3]data1cf!P592</f>
        <v>44174.134313008879</v>
      </c>
      <c r="R592" s="106">
        <f>+[3]data1cf!Q592</f>
        <v>32686.319729345065</v>
      </c>
      <c r="S592" s="106">
        <f>+[3]data1cf!R592</f>
        <v>20793.463202023493</v>
      </c>
      <c r="T592" s="106">
        <f>+[3]data1cf!S592</f>
        <v>20290.195555536899</v>
      </c>
      <c r="U592" s="106">
        <f>+[3]data1cf!T592</f>
        <v>19785.838874245892</v>
      </c>
      <c r="V592" s="106">
        <f>+[3]data1cf!U592</f>
        <v>19498.645104912357</v>
      </c>
      <c r="W592" s="106">
        <f>+[3]data1cf!V592</f>
        <v>18773.726742942599</v>
      </c>
      <c r="X592" s="106">
        <f>+[3]data1cf!W592</f>
        <v>18265.902981044172</v>
      </c>
      <c r="Y592" s="106">
        <f>+[3]data1cf!X592</f>
        <v>17756.853500878904</v>
      </c>
      <c r="Z592" s="106">
        <f>+[3]data1cf!Y592</f>
        <v>17463.488890541041</v>
      </c>
      <c r="AA592" s="106">
        <f>+[3]data1cf!Z592</f>
        <v>16734.929196409594</v>
      </c>
      <c r="AB592" s="106">
        <f>+[3]data1cf!AA592</f>
        <v>16221.977486475767</v>
      </c>
      <c r="AC592" s="106">
        <f>+[3]data1cf!AB592</f>
        <v>15707.646219834071</v>
      </c>
      <c r="AD592" s="106">
        <f>+[3]data1cf!AC592</f>
        <v>15408.987016824427</v>
      </c>
      <c r="AE592" s="106">
        <f>+[3]data1cf!AD592</f>
        <v>14674.678228021075</v>
      </c>
      <c r="AF592" s="106">
        <f>+[3]data1cf!AE592</f>
        <v>-50.857176197721856</v>
      </c>
      <c r="AG592" s="106"/>
      <c r="AH592" s="107">
        <f t="shared" si="72"/>
        <v>131860.65967441525</v>
      </c>
      <c r="AI592" s="107">
        <f t="shared" si="74"/>
        <v>231032.75675830987</v>
      </c>
      <c r="AJ592" s="108">
        <f t="shared" si="75"/>
        <v>199772.69659076849</v>
      </c>
      <c r="AK592" s="109">
        <f t="shared" si="73"/>
        <v>0.19426668286323551</v>
      </c>
      <c r="AL592" s="110">
        <f t="shared" si="76"/>
        <v>0.9718357060758217</v>
      </c>
    </row>
    <row r="593" spans="1:38" x14ac:dyDescent="0.2">
      <c r="A593" s="102"/>
      <c r="B593" s="106">
        <f>+[3]data1cf!A593</f>
        <v>-211352.71340911882</v>
      </c>
      <c r="C593" s="106">
        <f>+[3]data1cf!B593</f>
        <v>9874.2217717359017</v>
      </c>
      <c r="D593" s="106">
        <f>+[3]data1cf!C593</f>
        <v>53977.843319127365</v>
      </c>
      <c r="E593" s="106">
        <f>+[3]data1cf!D593</f>
        <v>53663.095877185158</v>
      </c>
      <c r="F593" s="106">
        <f>+[3]data1cf!E593</f>
        <v>36915.110763045042</v>
      </c>
      <c r="G593" s="106">
        <f>+[3]data1cf!F593</f>
        <v>34773.930358750556</v>
      </c>
      <c r="H593" s="106">
        <f>+[3]data1cf!G593</f>
        <v>32042.920538015445</v>
      </c>
      <c r="I593" s="106">
        <f>+[3]data1cf!H593</f>
        <v>29783.375716624127</v>
      </c>
      <c r="J593" s="106">
        <f>+[3]data1cf!I593</f>
        <v>29097.784406922583</v>
      </c>
      <c r="K593" s="106">
        <f>+[3]data1cf!J593</f>
        <v>28010.6307873681</v>
      </c>
      <c r="L593" s="106">
        <f>+[3]data1cf!K593</f>
        <v>27027.546851341554</v>
      </c>
      <c r="M593" s="106">
        <f>+[3]data1cf!L593</f>
        <v>26188.765690610329</v>
      </c>
      <c r="N593" s="106">
        <f>+[3]data1cf!M593</f>
        <v>25434.631549710764</v>
      </c>
      <c r="O593" s="106">
        <f>+[3]data1cf!N593</f>
        <v>24358.378171956516</v>
      </c>
      <c r="P593" s="106">
        <f>+[3]data1cf!O593</f>
        <v>32978.422431398954</v>
      </c>
      <c r="Q593" s="106">
        <f>+[3]data1cf!P593</f>
        <v>41898.832608980454</v>
      </c>
      <c r="R593" s="106">
        <f>+[3]data1cf!Q593</f>
        <v>29475.540532879168</v>
      </c>
      <c r="S593" s="106">
        <f>+[3]data1cf!R593</f>
        <v>16650.239910863791</v>
      </c>
      <c r="T593" s="106">
        <f>+[3]data1cf!S593</f>
        <v>16163.364247267898</v>
      </c>
      <c r="U593" s="106">
        <f>+[3]data1cf!T593</f>
        <v>15673.868779969242</v>
      </c>
      <c r="V593" s="106">
        <f>+[3]data1cf!U593</f>
        <v>15399.363049527583</v>
      </c>
      <c r="W593" s="106">
        <f>+[3]data1cf!V593</f>
        <v>14686.701699995851</v>
      </c>
      <c r="X593" s="106">
        <f>+[3]data1cf!W593</f>
        <v>14188.865754894301</v>
      </c>
      <c r="Y593" s="106">
        <f>+[3]data1cf!X593</f>
        <v>13688.081197644773</v>
      </c>
      <c r="Z593" s="106">
        <f>+[3]data1cf!Y593</f>
        <v>13400.637211856083</v>
      </c>
      <c r="AA593" s="106">
        <f>+[3]data1cf!Z593</f>
        <v>12677.309759493157</v>
      </c>
      <c r="AB593" s="106">
        <f>+[3]data1cf!AA593</f>
        <v>12167.137920996818</v>
      </c>
      <c r="AC593" s="106">
        <f>+[3]data1cf!AB593</f>
        <v>11653.647393550767</v>
      </c>
      <c r="AD593" s="106">
        <f>+[3]data1cf!AC593</f>
        <v>11353.28515840858</v>
      </c>
      <c r="AE593" s="106">
        <f>+[3]data1cf!AD593</f>
        <v>10616.30904231513</v>
      </c>
      <c r="AF593" s="106">
        <f>+[3]data1cf!AE593</f>
        <v>-5324.0759463025097</v>
      </c>
      <c r="AG593" s="106"/>
      <c r="AH593" s="107">
        <f t="shared" si="72"/>
        <v>69821.900603808579</v>
      </c>
      <c r="AI593" s="107">
        <f t="shared" si="74"/>
        <v>156250.3917911789</v>
      </c>
      <c r="AJ593" s="108">
        <f t="shared" si="75"/>
        <v>127863.3825779839</v>
      </c>
      <c r="AK593" s="109">
        <f t="shared" si="73"/>
        <v>0.14713217616081239</v>
      </c>
      <c r="AL593" s="110">
        <f t="shared" si="76"/>
        <v>0.91056415247263756</v>
      </c>
    </row>
    <row r="594" spans="1:38" x14ac:dyDescent="0.2">
      <c r="A594" s="102"/>
      <c r="B594" s="106">
        <f>+[3]data1cf!A594</f>
        <v>-208504.98329586373</v>
      </c>
      <c r="C594" s="106">
        <f>+[3]data1cf!B594</f>
        <v>17436.439549623334</v>
      </c>
      <c r="D594" s="106">
        <f>+[3]data1cf!C594</f>
        <v>59151.94923370477</v>
      </c>
      <c r="E594" s="106">
        <f>+[3]data1cf!D594</f>
        <v>56592.453877313979</v>
      </c>
      <c r="F594" s="106">
        <f>+[3]data1cf!E594</f>
        <v>41709.428933459465</v>
      </c>
      <c r="G594" s="106">
        <f>+[3]data1cf!F594</f>
        <v>39426.46098374849</v>
      </c>
      <c r="H594" s="106">
        <f>+[3]data1cf!G594</f>
        <v>36587.369422416159</v>
      </c>
      <c r="I594" s="106">
        <f>+[3]data1cf!H594</f>
        <v>34218.956846312634</v>
      </c>
      <c r="J594" s="106">
        <f>+[3]data1cf!I594</f>
        <v>33417.304473912562</v>
      </c>
      <c r="K594" s="106">
        <f>+[3]data1cf!J594</f>
        <v>32193.624066570803</v>
      </c>
      <c r="L594" s="106">
        <f>+[3]data1cf!K594</f>
        <v>31086.817548786334</v>
      </c>
      <c r="M594" s="106">
        <f>+[3]data1cf!L594</f>
        <v>30123.051797722394</v>
      </c>
      <c r="N594" s="106">
        <f>+[3]data1cf!M594</f>
        <v>29255.598934993373</v>
      </c>
      <c r="O594" s="106">
        <f>+[3]data1cf!N594</f>
        <v>28047.486805790431</v>
      </c>
      <c r="P594" s="106">
        <f>+[3]data1cf!O594</f>
        <v>36417.884434853542</v>
      </c>
      <c r="Q594" s="106">
        <f>+[3]data1cf!P594</f>
        <v>45128.712291547468</v>
      </c>
      <c r="R594" s="106">
        <f>+[3]data1cf!Q594</f>
        <v>32838.316007542904</v>
      </c>
      <c r="S594" s="106">
        <f>+[3]data1cf!R594</f>
        <v>20130.802506050939</v>
      </c>
      <c r="T594" s="106">
        <f>+[3]data1cf!S594</f>
        <v>19607.244678320283</v>
      </c>
      <c r="U594" s="106">
        <f>+[3]data1cf!T594</f>
        <v>19082.152080945518</v>
      </c>
      <c r="V594" s="106">
        <f>+[3]data1cf!U594</f>
        <v>18780.584075684194</v>
      </c>
      <c r="W594" s="106">
        <f>+[3]data1cf!V594</f>
        <v>18027.1770236132</v>
      </c>
      <c r="X594" s="106">
        <f>+[3]data1cf!W594</f>
        <v>17497.198292160276</v>
      </c>
      <c r="Y594" s="106">
        <f>+[3]data1cf!X594</f>
        <v>16965.492163951458</v>
      </c>
      <c r="Z594" s="106">
        <f>+[3]data1cf!Y594</f>
        <v>16655.468900552056</v>
      </c>
      <c r="AA594" s="106">
        <f>+[3]data1cf!Z594</f>
        <v>15896.688874998319</v>
      </c>
      <c r="AB594" s="106">
        <f>+[3]data1cf!AA594</f>
        <v>15359.483359837686</v>
      </c>
      <c r="AC594" s="106">
        <f>+[3]data1cf!AB594</f>
        <v>14820.333644409955</v>
      </c>
      <c r="AD594" s="106">
        <f>+[3]data1cf!AC594</f>
        <v>14502.523240571954</v>
      </c>
      <c r="AE594" s="106">
        <f>+[3]data1cf!AD594</f>
        <v>13735.966558940796</v>
      </c>
      <c r="AF594" s="106">
        <f>+[3]data1cf!AE594</f>
        <v>-2017.9847927300034</v>
      </c>
      <c r="AG594" s="106"/>
      <c r="AH594" s="107">
        <f t="shared" si="72"/>
        <v>113767.11351625049</v>
      </c>
      <c r="AI594" s="107">
        <f t="shared" si="74"/>
        <v>212290.98866791383</v>
      </c>
      <c r="AJ594" s="108">
        <f t="shared" si="75"/>
        <v>180789.06664061843</v>
      </c>
      <c r="AK594" s="109">
        <f t="shared" si="73"/>
        <v>0.17625414729118347</v>
      </c>
      <c r="AL594" s="110">
        <f t="shared" si="76"/>
        <v>0.96237626397787612</v>
      </c>
    </row>
    <row r="595" spans="1:38" x14ac:dyDescent="0.2">
      <c r="A595" s="102"/>
      <c r="B595" s="106">
        <f>+[3]data1cf!A595</f>
        <v>-205708.62484336767</v>
      </c>
      <c r="C595" s="106">
        <f>+[3]data1cf!B595</f>
        <v>16995.018582349847</v>
      </c>
      <c r="D595" s="106">
        <f>+[3]data1cf!C595</f>
        <v>59467.17784555268</v>
      </c>
      <c r="E595" s="106">
        <f>+[3]data1cf!D595</f>
        <v>58351.770619696021</v>
      </c>
      <c r="F595" s="106">
        <f>+[3]data1cf!E595</f>
        <v>41680.090671108614</v>
      </c>
      <c r="G595" s="106">
        <f>+[3]data1cf!F595</f>
        <v>39414.979592016447</v>
      </c>
      <c r="H595" s="106">
        <f>+[3]data1cf!G595</f>
        <v>36603.761578162157</v>
      </c>
      <c r="I595" s="106">
        <f>+[3]data1cf!H595</f>
        <v>34257.302057936569</v>
      </c>
      <c r="J595" s="106">
        <f>+[3]data1cf!I595</f>
        <v>33458.360871611672</v>
      </c>
      <c r="K595" s="106">
        <f>+[3]data1cf!J595</f>
        <v>32239.661800806309</v>
      </c>
      <c r="L595" s="106">
        <f>+[3]data1cf!K595</f>
        <v>31138.053417571646</v>
      </c>
      <c r="M595" s="106">
        <f>+[3]data1cf!L595</f>
        <v>30177.615463962196</v>
      </c>
      <c r="N595" s="106">
        <f>+[3]data1cf!M595</f>
        <v>29313.928863722933</v>
      </c>
      <c r="O595" s="106">
        <f>+[3]data1cf!N595</f>
        <v>28110.883850000537</v>
      </c>
      <c r="P595" s="106">
        <f>+[3]data1cf!O595</f>
        <v>36359.620515679941</v>
      </c>
      <c r="Q595" s="106">
        <f>+[3]data1cf!P595</f>
        <v>44947.328207061022</v>
      </c>
      <c r="R595" s="106">
        <f>+[3]data1cf!Q595</f>
        <v>32820.213455396202</v>
      </c>
      <c r="S595" s="106">
        <f>+[3]data1cf!R595</f>
        <v>20278.373405479346</v>
      </c>
      <c r="T595" s="106">
        <f>+[3]data1cf!S595</f>
        <v>19758.791997764434</v>
      </c>
      <c r="U595" s="106">
        <f>+[3]data1cf!T595</f>
        <v>19237.770329699844</v>
      </c>
      <c r="V595" s="106">
        <f>+[3]data1cf!U595</f>
        <v>18939.015282480956</v>
      </c>
      <c r="W595" s="106">
        <f>+[3]data1cf!V595</f>
        <v>18191.232085044736</v>
      </c>
      <c r="X595" s="106">
        <f>+[3]data1cf!W595</f>
        <v>17665.625165243269</v>
      </c>
      <c r="Y595" s="106">
        <f>+[3]data1cf!X595</f>
        <v>17138.397219729435</v>
      </c>
      <c r="Z595" s="106">
        <f>+[3]data1cf!Y595</f>
        <v>16831.667201261938</v>
      </c>
      <c r="AA595" s="106">
        <f>+[3]data1cf!Z595</f>
        <v>16078.882269555761</v>
      </c>
      <c r="AB595" s="106">
        <f>+[3]data1cf!AA595</f>
        <v>15546.49358281606</v>
      </c>
      <c r="AC595" s="106">
        <f>+[3]data1cf!AB595</f>
        <v>15012.28041735584</v>
      </c>
      <c r="AD595" s="106">
        <f>+[3]data1cf!AC595</f>
        <v>14698.288210672294</v>
      </c>
      <c r="AE595" s="106">
        <f>+[3]data1cf!AD595</f>
        <v>13938.16007079621</v>
      </c>
      <c r="AF595" s="106">
        <f>+[3]data1cf!AE595</f>
        <v>-1606.5037291490662</v>
      </c>
      <c r="AG595" s="106"/>
      <c r="AH595" s="107">
        <f t="shared" si="72"/>
        <v>118079.75638701093</v>
      </c>
      <c r="AI595" s="107">
        <f t="shared" si="74"/>
        <v>216915.87525967142</v>
      </c>
      <c r="AJ595" s="108">
        <f t="shared" si="75"/>
        <v>185409.78531465743</v>
      </c>
      <c r="AK595" s="109">
        <f t="shared" si="73"/>
        <v>0.18011981844902042</v>
      </c>
      <c r="AL595" s="110">
        <f t="shared" ref="AL595:AL610" si="77">1-EXP(-(1/0.25)*(AI595/ABS($AI$1010)))</f>
        <v>0.96497101917608652</v>
      </c>
    </row>
    <row r="596" spans="1:38" x14ac:dyDescent="0.2">
      <c r="A596" s="102"/>
      <c r="B596" s="106">
        <f>+[3]data1cf!A596</f>
        <v>-164717.79528624332</v>
      </c>
      <c r="C596" s="106">
        <f>+[3]data1cf!B596</f>
        <v>32533.144360162449</v>
      </c>
      <c r="D596" s="106">
        <f>+[3]data1cf!C596</f>
        <v>67786.308352523323</v>
      </c>
      <c r="E596" s="106">
        <f>+[3]data1cf!D596</f>
        <v>63040.418130609178</v>
      </c>
      <c r="F596" s="106">
        <f>+[3]data1cf!E596</f>
        <v>49904.320417585928</v>
      </c>
      <c r="G596" s="106">
        <f>+[3]data1cf!F596</f>
        <v>47613.986822258361</v>
      </c>
      <c r="H596" s="106">
        <f>+[3]data1cf!G596</f>
        <v>44966.543839917169</v>
      </c>
      <c r="I596" s="106">
        <f>+[3]data1cf!H596</f>
        <v>42706.478990312171</v>
      </c>
      <c r="J596" s="106">
        <f>+[3]data1cf!I596</f>
        <v>41734.121176311804</v>
      </c>
      <c r="K596" s="106">
        <f>+[3]data1cf!J596</f>
        <v>40334.421331049321</v>
      </c>
      <c r="L596" s="106">
        <f>+[3]data1cf!K596</f>
        <v>39077.56397522203</v>
      </c>
      <c r="M596" s="106">
        <f>+[3]data1cf!L596</f>
        <v>37935.613379569215</v>
      </c>
      <c r="N596" s="106">
        <f>+[3]data1cf!M596</f>
        <v>36916.96821369556</v>
      </c>
      <c r="O596" s="106">
        <f>+[3]data1cf!N596</f>
        <v>35542.397269869311</v>
      </c>
      <c r="P596" s="106">
        <f>+[3]data1cf!O596</f>
        <v>41782.160525082072</v>
      </c>
      <c r="Q596" s="106">
        <f>+[3]data1cf!P596</f>
        <v>48414.043416596542</v>
      </c>
      <c r="R596" s="106">
        <f>+[3]data1cf!Q596</f>
        <v>38620.523741031808</v>
      </c>
      <c r="S596" s="106">
        <f>+[3]data1cf!R596</f>
        <v>28415.867328953049</v>
      </c>
      <c r="T596" s="106">
        <f>+[3]data1cf!S596</f>
        <v>27881.504984908301</v>
      </c>
      <c r="U596" s="106">
        <f>+[3]data1cf!T596</f>
        <v>27348.861580383425</v>
      </c>
      <c r="V596" s="106">
        <f>+[3]data1cf!U596</f>
        <v>27037.653784852344</v>
      </c>
      <c r="W596" s="106">
        <f>+[3]data1cf!V596</f>
        <v>26288.939409680694</v>
      </c>
      <c r="X596" s="106">
        <f>+[3]data1cf!W596</f>
        <v>25761.768467422145</v>
      </c>
      <c r="Y596" s="106">
        <f>+[3]data1cf!X596</f>
        <v>25236.532206736956</v>
      </c>
      <c r="Z596" s="106">
        <f>+[3]data1cf!Y596</f>
        <v>24931.554565968196</v>
      </c>
      <c r="AA596" s="106">
        <f>+[3]data1cf!Z596</f>
        <v>24192.097633088757</v>
      </c>
      <c r="AB596" s="106">
        <f>+[3]data1cf!AA596</f>
        <v>23673.020676896776</v>
      </c>
      <c r="AC596" s="106">
        <f>+[3]data1cf!AB596</f>
        <v>23156.121221860165</v>
      </c>
      <c r="AD596" s="106">
        <f>+[3]data1cf!AC596</f>
        <v>22859.822323272849</v>
      </c>
      <c r="AE596" s="106">
        <f>+[3]data1cf!AD596</f>
        <v>22129.118075142527</v>
      </c>
      <c r="AF596" s="106">
        <f>+[3]data1cf!AE596</f>
        <v>9604.4307333318138</v>
      </c>
      <c r="AG596" s="106"/>
      <c r="AH596" s="107">
        <f t="shared" si="72"/>
        <v>237675.70922656683</v>
      </c>
      <c r="AI596" s="107">
        <f t="shared" si="74"/>
        <v>359831.66740534996</v>
      </c>
      <c r="AJ596" s="108">
        <f t="shared" si="75"/>
        <v>323407.28564398707</v>
      </c>
      <c r="AK596" s="109">
        <f t="shared" si="73"/>
        <v>0.29207561612129207</v>
      </c>
      <c r="AL596" s="110">
        <f t="shared" si="77"/>
        <v>0.99615037514811877</v>
      </c>
    </row>
    <row r="597" spans="1:38" x14ac:dyDescent="0.2">
      <c r="A597" s="102"/>
      <c r="B597" s="106">
        <f>+[3]data1cf!A597</f>
        <v>-200468.12375936829</v>
      </c>
      <c r="C597" s="106">
        <f>+[3]data1cf!B597</f>
        <v>16252.099871385202</v>
      </c>
      <c r="D597" s="106">
        <f>+[3]data1cf!C597</f>
        <v>58404.100213491678</v>
      </c>
      <c r="E597" s="106">
        <f>+[3]data1cf!D597</f>
        <v>57518.360976759053</v>
      </c>
      <c r="F597" s="106">
        <f>+[3]data1cf!E597</f>
        <v>41408.450375809101</v>
      </c>
      <c r="G597" s="106">
        <f>+[3]data1cf!F597</f>
        <v>39183.98838391935</v>
      </c>
      <c r="H597" s="106">
        <f>+[3]data1cf!G597</f>
        <v>36431.135522353681</v>
      </c>
      <c r="I597" s="106">
        <f>+[3]data1cf!H597</f>
        <v>34131.710408916508</v>
      </c>
      <c r="J597" s="106">
        <f>+[3]data1cf!I597</f>
        <v>33343.186515222958</v>
      </c>
      <c r="K597" s="106">
        <f>+[3]data1cf!J597</f>
        <v>32140.182062964072</v>
      </c>
      <c r="L597" s="106">
        <f>+[3]data1cf!K597</f>
        <v>31054.109454207486</v>
      </c>
      <c r="M597" s="106">
        <f>+[3]data1cf!L597</f>
        <v>30105.673315796601</v>
      </c>
      <c r="N597" s="106">
        <f>+[3]data1cf!M597</f>
        <v>29254.306362571355</v>
      </c>
      <c r="O597" s="106">
        <f>+[3]data1cf!N597</f>
        <v>28066.910998337211</v>
      </c>
      <c r="P597" s="106">
        <f>+[3]data1cf!O597</f>
        <v>36093.297143003991</v>
      </c>
      <c r="Q597" s="106">
        <f>+[3]data1cf!P597</f>
        <v>44454.053640332379</v>
      </c>
      <c r="R597" s="106">
        <f>+[3]data1cf!Q597</f>
        <v>32634.435167101445</v>
      </c>
      <c r="S597" s="106">
        <f>+[3]data1cf!R597</f>
        <v>20405.361900660922</v>
      </c>
      <c r="T597" s="106">
        <f>+[3]data1cf!S597</f>
        <v>19895.061777671028</v>
      </c>
      <c r="U597" s="106">
        <f>+[3]data1cf!T597</f>
        <v>19383.45410157727</v>
      </c>
      <c r="V597" s="106">
        <f>+[3]data1cf!U597</f>
        <v>19091.31470899652</v>
      </c>
      <c r="W597" s="106">
        <f>+[3]data1cf!V597</f>
        <v>18356.158006908852</v>
      </c>
      <c r="X597" s="106">
        <f>+[3]data1cf!W597</f>
        <v>17840.387569450453</v>
      </c>
      <c r="Y597" s="106">
        <f>+[3]data1cf!X597</f>
        <v>17323.145469454437</v>
      </c>
      <c r="Z597" s="106">
        <f>+[3]data1cf!Y597</f>
        <v>17023.751815625365</v>
      </c>
      <c r="AA597" s="106">
        <f>+[3]data1cf!Z597</f>
        <v>16284.068357848399</v>
      </c>
      <c r="AB597" s="106">
        <f>+[3]data1cf!AA597</f>
        <v>15762.141033262418</v>
      </c>
      <c r="AC597" s="106">
        <f>+[3]data1cf!AB597</f>
        <v>15238.557339524927</v>
      </c>
      <c r="AD597" s="106">
        <f>+[3]data1cf!AC597</f>
        <v>14932.678847833227</v>
      </c>
      <c r="AE597" s="106">
        <f>+[3]data1cf!AD597</f>
        <v>14186.220589564902</v>
      </c>
      <c r="AF597" s="106">
        <f>+[3]data1cf!AE597</f>
        <v>-965.02989320674533</v>
      </c>
      <c r="AG597" s="106"/>
      <c r="AH597" s="107">
        <f t="shared" si="72"/>
        <v>120538.78807546027</v>
      </c>
      <c r="AI597" s="107">
        <f t="shared" si="74"/>
        <v>218933.29328252081</v>
      </c>
      <c r="AJ597" s="108">
        <f t="shared" si="75"/>
        <v>187708.80561534647</v>
      </c>
      <c r="AK597" s="109">
        <f t="shared" si="73"/>
        <v>0.18313931822776794</v>
      </c>
      <c r="AL597" s="110">
        <f t="shared" si="77"/>
        <v>0.96604607353388072</v>
      </c>
    </row>
    <row r="598" spans="1:38" x14ac:dyDescent="0.2">
      <c r="A598" s="102"/>
      <c r="B598" s="106">
        <f>+[3]data1cf!A598</f>
        <v>-203774.15176884449</v>
      </c>
      <c r="C598" s="106">
        <f>+[3]data1cf!B598</f>
        <v>14648.908094679631</v>
      </c>
      <c r="D598" s="106">
        <f>+[3]data1cf!C598</f>
        <v>55886.789189502044</v>
      </c>
      <c r="E598" s="106">
        <f>+[3]data1cf!D598</f>
        <v>51797.992595048097</v>
      </c>
      <c r="F598" s="106">
        <f>+[3]data1cf!E598</f>
        <v>37712.867748437653</v>
      </c>
      <c r="G598" s="106">
        <f>+[3]data1cf!F598</f>
        <v>35590.991607914606</v>
      </c>
      <c r="H598" s="106">
        <f>+[3]data1cf!G598</f>
        <v>32910.70713383556</v>
      </c>
      <c r="I598" s="106">
        <f>+[3]data1cf!H598</f>
        <v>30686.795686818936</v>
      </c>
      <c r="J598" s="106">
        <f>+[3]data1cf!I598</f>
        <v>29986.944606932593</v>
      </c>
      <c r="K598" s="106">
        <f>+[3]data1cf!J598</f>
        <v>28887.54162669061</v>
      </c>
      <c r="L598" s="106">
        <f>+[3]data1cf!K598</f>
        <v>27895.084151195573</v>
      </c>
      <c r="M598" s="106">
        <f>+[3]data1cf!L598</f>
        <v>27041.977421013486</v>
      </c>
      <c r="N598" s="106">
        <f>+[3]data1cf!M598</f>
        <v>26276.746229574957</v>
      </c>
      <c r="O598" s="106">
        <f>+[3]data1cf!N598</f>
        <v>25189.308951059407</v>
      </c>
      <c r="P598" s="106">
        <f>+[3]data1cf!O598</f>
        <v>33456.765833104953</v>
      </c>
      <c r="Q598" s="106">
        <f>+[3]data1cf!P598</f>
        <v>42028.189795787745</v>
      </c>
      <c r="R598" s="106">
        <f>+[3]data1cf!Q598</f>
        <v>30041.34474553699</v>
      </c>
      <c r="S598" s="106">
        <f>+[3]data1cf!R598</f>
        <v>17655.783187974012</v>
      </c>
      <c r="T598" s="106">
        <f>+[3]data1cf!S598</f>
        <v>17172.277285813878</v>
      </c>
      <c r="U598" s="106">
        <f>+[3]data1cf!T598</f>
        <v>16686.587523468595</v>
      </c>
      <c r="V598" s="106">
        <f>+[3]data1cf!U598</f>
        <v>16414.263206475815</v>
      </c>
      <c r="W598" s="106">
        <f>+[3]data1cf!V598</f>
        <v>15708.392389526867</v>
      </c>
      <c r="X598" s="106">
        <f>+[3]data1cf!W598</f>
        <v>15215.750030932508</v>
      </c>
      <c r="Y598" s="106">
        <f>+[3]data1cf!X598</f>
        <v>14720.649718460161</v>
      </c>
      <c r="Z598" s="106">
        <f>+[3]data1cf!Y598</f>
        <v>14437.415076115576</v>
      </c>
      <c r="AA598" s="106">
        <f>+[3]data1cf!Z598</f>
        <v>13722.778065257615</v>
      </c>
      <c r="AB598" s="106">
        <f>+[3]data1cf!AA598</f>
        <v>13219.852544454523</v>
      </c>
      <c r="AC598" s="106">
        <f>+[3]data1cf!AB598</f>
        <v>12714.160574907142</v>
      </c>
      <c r="AD598" s="106">
        <f>+[3]data1cf!AC598</f>
        <v>12420.266249169104</v>
      </c>
      <c r="AE598" s="106">
        <f>+[3]data1cf!AD598</f>
        <v>11694.142825926421</v>
      </c>
      <c r="AF598" s="106">
        <f>+[3]data1cf!AE598</f>
        <v>-3683.8957945048714</v>
      </c>
      <c r="AG598" s="106"/>
      <c r="AH598" s="107">
        <f t="shared" si="72"/>
        <v>87810.758982603482</v>
      </c>
      <c r="AI598" s="107">
        <f t="shared" si="74"/>
        <v>176735.64437769371</v>
      </c>
      <c r="AJ598" s="108">
        <f t="shared" si="75"/>
        <v>147923.99092594328</v>
      </c>
      <c r="AK598" s="109">
        <f t="shared" si="73"/>
        <v>0.16124493479728708</v>
      </c>
      <c r="AL598" s="110">
        <f t="shared" si="77"/>
        <v>0.93482976951412655</v>
      </c>
    </row>
    <row r="599" spans="1:38" x14ac:dyDescent="0.2">
      <c r="A599" s="102"/>
      <c r="B599" s="106">
        <f>+[3]data1cf!A599</f>
        <v>-212722.7732713733</v>
      </c>
      <c r="C599" s="106">
        <f>+[3]data1cf!B599</f>
        <v>11005.093009201082</v>
      </c>
      <c r="D599" s="106">
        <f>+[3]data1cf!C599</f>
        <v>54128.181805199696</v>
      </c>
      <c r="E599" s="106">
        <f>+[3]data1cf!D599</f>
        <v>52516.757640426906</v>
      </c>
      <c r="F599" s="106">
        <f>+[3]data1cf!E599</f>
        <v>36066.704101026247</v>
      </c>
      <c r="G599" s="106">
        <f>+[3]data1cf!F599</f>
        <v>33945.385018788715</v>
      </c>
      <c r="H599" s="106">
        <f>+[3]data1cf!G599</f>
        <v>31225.125146563252</v>
      </c>
      <c r="I599" s="106">
        <f>+[3]data1cf!H599</f>
        <v>28978.293259736442</v>
      </c>
      <c r="J599" s="106">
        <f>+[3]data1cf!I599</f>
        <v>28312.624290089087</v>
      </c>
      <c r="K599" s="106">
        <f>+[3]data1cf!J599</f>
        <v>27248.354408103427</v>
      </c>
      <c r="L599" s="106">
        <f>+[3]data1cf!K599</f>
        <v>26285.797514402664</v>
      </c>
      <c r="M599" s="106">
        <f>+[3]data1cf!L599</f>
        <v>25468.344815714227</v>
      </c>
      <c r="N599" s="106">
        <f>+[3]data1cf!M599</f>
        <v>24733.317794740055</v>
      </c>
      <c r="O599" s="106">
        <f>+[3]data1cf!N599</f>
        <v>23679.086897984569</v>
      </c>
      <c r="P599" s="106">
        <f>+[3]data1cf!O599</f>
        <v>32381.228062024325</v>
      </c>
      <c r="Q599" s="106">
        <f>+[3]data1cf!P599</f>
        <v>41377.019026291127</v>
      </c>
      <c r="R599" s="106">
        <f>+[3]data1cf!Q599</f>
        <v>28879.69888518587</v>
      </c>
      <c r="S599" s="106">
        <f>+[3]data1cf!R599</f>
        <v>15982.336034001797</v>
      </c>
      <c r="T599" s="106">
        <f>+[3]data1cf!S599</f>
        <v>15500.796774618218</v>
      </c>
      <c r="U599" s="106">
        <f>+[3]data1cf!T599</f>
        <v>15016.414567858013</v>
      </c>
      <c r="V599" s="106">
        <f>+[3]data1cf!U599</f>
        <v>14745.882907601223</v>
      </c>
      <c r="W599" s="106">
        <f>+[3]data1cf!V599</f>
        <v>14038.77759986994</v>
      </c>
      <c r="X599" s="106">
        <f>+[3]data1cf!W599</f>
        <v>13545.34450908201</v>
      </c>
      <c r="Y599" s="106">
        <f>+[3]data1cf!X599</f>
        <v>13048.711655975338</v>
      </c>
      <c r="Z599" s="106">
        <f>+[3]data1cf!Y599</f>
        <v>12764.292141858044</v>
      </c>
      <c r="AA599" s="106">
        <f>+[3]data1cf!Z599</f>
        <v>12045.459811541434</v>
      </c>
      <c r="AB599" s="106">
        <f>+[3]data1cf!AA599</f>
        <v>11538.640108723193</v>
      </c>
      <c r="AC599" s="106">
        <f>+[3]data1cf!AB599</f>
        <v>11028.219045225414</v>
      </c>
      <c r="AD599" s="106">
        <f>+[3]data1cf!AC599</f>
        <v>10729.802023405788</v>
      </c>
      <c r="AE599" s="106">
        <f>+[3]data1cf!AD599</f>
        <v>9996.1374316846341</v>
      </c>
      <c r="AF599" s="106">
        <f>+[3]data1cf!AE599</f>
        <v>-6042.0118795616108</v>
      </c>
      <c r="AG599" s="106"/>
      <c r="AH599" s="107">
        <f t="shared" si="72"/>
        <v>63677.283207899869</v>
      </c>
      <c r="AI599" s="107">
        <f t="shared" si="74"/>
        <v>148020.08778488851</v>
      </c>
      <c r="AJ599" s="108">
        <f t="shared" si="75"/>
        <v>120141.77607196182</v>
      </c>
      <c r="AK599" s="109">
        <f t="shared" si="73"/>
        <v>0.14334662556648259</v>
      </c>
      <c r="AL599" s="110">
        <f t="shared" si="77"/>
        <v>0.8984360675473847</v>
      </c>
    </row>
    <row r="600" spans="1:38" x14ac:dyDescent="0.2">
      <c r="A600" s="102"/>
      <c r="B600" s="106">
        <f>+[3]data1cf!A600</f>
        <v>-211130.38413979404</v>
      </c>
      <c r="C600" s="106">
        <f>+[3]data1cf!B600</f>
        <v>10649.254686588887</v>
      </c>
      <c r="D600" s="106">
        <f>+[3]data1cf!C600</f>
        <v>53715.355579101</v>
      </c>
      <c r="E600" s="106">
        <f>+[3]data1cf!D600</f>
        <v>52551.791512194861</v>
      </c>
      <c r="F600" s="106">
        <f>+[3]data1cf!E600</f>
        <v>37277.298670403674</v>
      </c>
      <c r="G600" s="106">
        <f>+[3]data1cf!F600</f>
        <v>35125.450345581747</v>
      </c>
      <c r="H600" s="106">
        <f>+[3]data1cf!G600</f>
        <v>32386.345064579436</v>
      </c>
      <c r="I600" s="106">
        <f>+[3]data1cf!H600</f>
        <v>30118.630248148329</v>
      </c>
      <c r="J600" s="106">
        <f>+[3]data1cf!I600</f>
        <v>29424.276195707702</v>
      </c>
      <c r="K600" s="106">
        <f>+[3]data1cf!J600</f>
        <v>28326.819231386224</v>
      </c>
      <c r="L600" s="106">
        <f>+[3]data1cf!K600</f>
        <v>27334.400002295537</v>
      </c>
      <c r="M600" s="106">
        <f>+[3]data1cf!L600</f>
        <v>26486.183406246149</v>
      </c>
      <c r="N600" s="106">
        <f>+[3]data1cf!M600</f>
        <v>25723.496434893168</v>
      </c>
      <c r="O600" s="106">
        <f>+[3]data1cf!N600</f>
        <v>24637.292652747128</v>
      </c>
      <c r="P600" s="106">
        <f>+[3]data1cf!O600</f>
        <v>33238.162218356199</v>
      </c>
      <c r="Q600" s="106">
        <f>+[3]data1cf!P600</f>
        <v>42142.42126476705</v>
      </c>
      <c r="R600" s="106">
        <f>+[3]data1cf!Q600</f>
        <v>29729.58853826928</v>
      </c>
      <c r="S600" s="106">
        <f>+[3]data1cf!R600</f>
        <v>16913.611759007326</v>
      </c>
      <c r="T600" s="106">
        <f>+[3]data1cf!S600</f>
        <v>16423.974528951192</v>
      </c>
      <c r="U600" s="106">
        <f>+[3]data1cf!T600</f>
        <v>15931.799723057455</v>
      </c>
      <c r="V600" s="106">
        <f>+[3]data1cf!U600</f>
        <v>15655.256337762017</v>
      </c>
      <c r="W600" s="106">
        <f>+[3]data1cf!V600</f>
        <v>14939.530590838447</v>
      </c>
      <c r="X600" s="106">
        <f>+[3]data1cf!W600</f>
        <v>14439.277089993673</v>
      </c>
      <c r="Y600" s="106">
        <f>+[3]data1cf!X600</f>
        <v>13936.167525187571</v>
      </c>
      <c r="Z600" s="106">
        <f>+[3]data1cf!Y600</f>
        <v>13647.025852232433</v>
      </c>
      <c r="AA600" s="106">
        <f>+[3]data1cf!Z600</f>
        <v>12921.03490555879</v>
      </c>
      <c r="AB600" s="106">
        <f>+[3]data1cf!AA600</f>
        <v>12408.832698411905</v>
      </c>
      <c r="AC600" s="106">
        <f>+[3]data1cf!AB600</f>
        <v>11893.415966114775</v>
      </c>
      <c r="AD600" s="106">
        <f>+[3]data1cf!AC600</f>
        <v>11591.745097631039</v>
      </c>
      <c r="AE600" s="106">
        <f>+[3]data1cf!AD600</f>
        <v>10852.550289978837</v>
      </c>
      <c r="AF600" s="106">
        <f>+[3]data1cf!AE600</f>
        <v>-5073.2123122118392</v>
      </c>
      <c r="AG600" s="106"/>
      <c r="AH600" s="107">
        <f t="shared" si="72"/>
        <v>71794.688226743412</v>
      </c>
      <c r="AI600" s="107">
        <f t="shared" si="74"/>
        <v>158963.5917578607</v>
      </c>
      <c r="AJ600" s="108">
        <f t="shared" si="75"/>
        <v>130393.5563825735</v>
      </c>
      <c r="AK600" s="109">
        <f t="shared" si="73"/>
        <v>0.14829036593437198</v>
      </c>
      <c r="AL600" s="110">
        <f t="shared" si="77"/>
        <v>0.91423596263243223</v>
      </c>
    </row>
    <row r="601" spans="1:38" x14ac:dyDescent="0.2">
      <c r="A601" s="102"/>
      <c r="B601" s="106">
        <f>+[3]data1cf!A601</f>
        <v>-202907.38034708417</v>
      </c>
      <c r="C601" s="106">
        <f>+[3]data1cf!B601</f>
        <v>12430.772091607156</v>
      </c>
      <c r="D601" s="106">
        <f>+[3]data1cf!C601</f>
        <v>55240.298277535199</v>
      </c>
      <c r="E601" s="106">
        <f>+[3]data1cf!D601</f>
        <v>52001.884856812685</v>
      </c>
      <c r="F601" s="106">
        <f>+[3]data1cf!E601</f>
        <v>38348.789473027675</v>
      </c>
      <c r="G601" s="106">
        <f>+[3]data1cf!F601</f>
        <v>36211.059323848109</v>
      </c>
      <c r="H601" s="106">
        <f>+[3]data1cf!G601</f>
        <v>33521.168387789716</v>
      </c>
      <c r="I601" s="106">
        <f>+[3]data1cf!H601</f>
        <v>31286.516381385241</v>
      </c>
      <c r="J601" s="106">
        <f>+[3]data1cf!I601</f>
        <v>30571.618655924074</v>
      </c>
      <c r="K601" s="106">
        <f>+[3]data1cf!J601</f>
        <v>29454.827235996258</v>
      </c>
      <c r="L601" s="106">
        <f>+[3]data1cf!K601</f>
        <v>28446.730978195184</v>
      </c>
      <c r="M601" s="106">
        <f>+[3]data1cf!L601</f>
        <v>27577.491658065665</v>
      </c>
      <c r="N601" s="106">
        <f>+[3]data1cf!M601</f>
        <v>26797.763860039449</v>
      </c>
      <c r="O601" s="106">
        <f>+[3]data1cf!N601</f>
        <v>25693.577186950664</v>
      </c>
      <c r="P601" s="106">
        <f>+[3]data1cf!O601</f>
        <v>33906.51010948381</v>
      </c>
      <c r="Q601" s="106">
        <f>+[3]data1cf!P601</f>
        <v>42428.513267187569</v>
      </c>
      <c r="R601" s="106">
        <f>+[3]data1cf!Q601</f>
        <v>30487.815903693721</v>
      </c>
      <c r="S601" s="106">
        <f>+[3]data1cf!R601</f>
        <v>18146.797663599355</v>
      </c>
      <c r="T601" s="106">
        <f>+[3]data1cf!S601</f>
        <v>17659.078316271873</v>
      </c>
      <c r="U601" s="106">
        <f>+[3]data1cf!T601</f>
        <v>17169.336608524405</v>
      </c>
      <c r="V601" s="106">
        <f>+[3]data1cf!U601</f>
        <v>16893.88285255598</v>
      </c>
      <c r="W601" s="106">
        <f>+[3]data1cf!V601</f>
        <v>16183.541608394917</v>
      </c>
      <c r="X601" s="106">
        <f>+[3]data1cf!W601</f>
        <v>15687.36145941072</v>
      </c>
      <c r="Y601" s="106">
        <f>+[3]data1cf!X601</f>
        <v>15188.905125957008</v>
      </c>
      <c r="Z601" s="106">
        <f>+[3]data1cf!Y601</f>
        <v>14903.223916208553</v>
      </c>
      <c r="AA601" s="106">
        <f>+[3]data1cf!Z601</f>
        <v>14184.888714938119</v>
      </c>
      <c r="AB601" s="106">
        <f>+[3]data1cf!AA601</f>
        <v>13679.18585914978</v>
      </c>
      <c r="AC601" s="106">
        <f>+[3]data1cf!AB601</f>
        <v>13170.921137687674</v>
      </c>
      <c r="AD601" s="106">
        <f>+[3]data1cf!AC601</f>
        <v>12875.357534426963</v>
      </c>
      <c r="AE601" s="106">
        <f>+[3]data1cf!AD601</f>
        <v>12146.396368182177</v>
      </c>
      <c r="AF601" s="106">
        <f>+[3]data1cf!AE601</f>
        <v>-3170.3403056780335</v>
      </c>
      <c r="AG601" s="106"/>
      <c r="AH601" s="107">
        <f t="shared" si="72"/>
        <v>90048.331737318265</v>
      </c>
      <c r="AI601" s="107">
        <f t="shared" si="74"/>
        <v>180364.4236031542</v>
      </c>
      <c r="AJ601" s="108">
        <f t="shared" si="75"/>
        <v>151216.64160618154</v>
      </c>
      <c r="AK601" s="109">
        <f t="shared" si="73"/>
        <v>0.16200426220893865</v>
      </c>
      <c r="AL601" s="110">
        <f t="shared" si="77"/>
        <v>0.93838321589620777</v>
      </c>
    </row>
    <row r="602" spans="1:38" x14ac:dyDescent="0.2">
      <c r="A602" s="102"/>
      <c r="B602" s="106">
        <f>+[3]data1cf!A602</f>
        <v>-176532.29901280956</v>
      </c>
      <c r="C602" s="106">
        <f>+[3]data1cf!B602</f>
        <v>25646.484683763018</v>
      </c>
      <c r="D602" s="106">
        <f>+[3]data1cf!C602</f>
        <v>61645.62144562407</v>
      </c>
      <c r="E602" s="106">
        <f>+[3]data1cf!D602</f>
        <v>58497.059744923085</v>
      </c>
      <c r="F602" s="106">
        <f>+[3]data1cf!E602</f>
        <v>44759.233428797277</v>
      </c>
      <c r="G602" s="106">
        <f>+[3]data1cf!F602</f>
        <v>42568.178969296045</v>
      </c>
      <c r="H602" s="106">
        <f>+[3]data1cf!G602</f>
        <v>39952.022513926015</v>
      </c>
      <c r="I602" s="106">
        <f>+[3]data1cf!H602</f>
        <v>37742.531306146062</v>
      </c>
      <c r="J602" s="106">
        <f>+[3]data1cf!I602</f>
        <v>36888.497611894782</v>
      </c>
      <c r="K602" s="106">
        <f>+[3]data1cf!J602</f>
        <v>35622.40851762789</v>
      </c>
      <c r="L602" s="106">
        <f>+[3]data1cf!K602</f>
        <v>34484.502192487111</v>
      </c>
      <c r="M602" s="106">
        <f>+[3]data1cf!L602</f>
        <v>33468.702776334758</v>
      </c>
      <c r="N602" s="106">
        <f>+[3]data1cf!M602</f>
        <v>32562.102395118105</v>
      </c>
      <c r="O602" s="106">
        <f>+[3]data1cf!N602</f>
        <v>31315.776718197187</v>
      </c>
      <c r="P602" s="106">
        <f>+[3]data1cf!O602</f>
        <v>38206.898980712838</v>
      </c>
      <c r="Q602" s="106">
        <f>+[3]data1cf!P602</f>
        <v>45450.924229176482</v>
      </c>
      <c r="R602" s="106">
        <f>+[3]data1cf!Q602</f>
        <v>35004.010419938553</v>
      </c>
      <c r="S602" s="106">
        <f>+[3]data1cf!R602</f>
        <v>24155.016444124274</v>
      </c>
      <c r="T602" s="106">
        <f>+[3]data1cf!S602</f>
        <v>23648.341428266285</v>
      </c>
      <c r="U602" s="106">
        <f>+[3]data1cf!T602</f>
        <v>23141.906088036048</v>
      </c>
      <c r="V602" s="106">
        <f>+[3]data1cf!U602</f>
        <v>22851.500160230149</v>
      </c>
      <c r="W602" s="106">
        <f>+[3]data1cf!V602</f>
        <v>22129.783411242417</v>
      </c>
      <c r="X602" s="106">
        <f>+[3]data1cf!W602</f>
        <v>21624.111108812067</v>
      </c>
      <c r="Y602" s="106">
        <f>+[3]data1cf!X602</f>
        <v>21118.708563412438</v>
      </c>
      <c r="Z602" s="106">
        <f>+[3]data1cf!Y602</f>
        <v>20828.141429375544</v>
      </c>
      <c r="AA602" s="106">
        <f>+[3]data1cf!Z602</f>
        <v>20108.74535733003</v>
      </c>
      <c r="AB602" s="106">
        <f>+[3]data1cf!AA602</f>
        <v>19604.201617696534</v>
      </c>
      <c r="AC602" s="106">
        <f>+[3]data1cf!AB602</f>
        <v>19099.961491977607</v>
      </c>
      <c r="AD602" s="106">
        <f>+[3]data1cf!AC602</f>
        <v>18810.834835217582</v>
      </c>
      <c r="AE602" s="106">
        <f>+[3]data1cf!AD602</f>
        <v>18092.42878920562</v>
      </c>
      <c r="AF602" s="106">
        <f>+[3]data1cf!AE602</f>
        <v>4712.6704668970597</v>
      </c>
      <c r="AG602" s="106"/>
      <c r="AH602" s="107">
        <f t="shared" si="72"/>
        <v>179763.48676710195</v>
      </c>
      <c r="AI602" s="107">
        <f t="shared" si="74"/>
        <v>288188.31613964541</v>
      </c>
      <c r="AJ602" s="108">
        <f t="shared" si="75"/>
        <v>255042.99803195734</v>
      </c>
      <c r="AK602" s="109">
        <f t="shared" si="73"/>
        <v>0.23775336146354673</v>
      </c>
      <c r="AL602" s="110">
        <f t="shared" si="77"/>
        <v>0.98835425122745879</v>
      </c>
    </row>
    <row r="603" spans="1:38" x14ac:dyDescent="0.2">
      <c r="A603" s="102"/>
      <c r="B603" s="106">
        <f>+[3]data1cf!A603</f>
        <v>-212498.5482055457</v>
      </c>
      <c r="C603" s="106">
        <f>+[3]data1cf!B603</f>
        <v>18402.706345095008</v>
      </c>
      <c r="D603" s="106">
        <f>+[3]data1cf!C603</f>
        <v>59807.143455235826</v>
      </c>
      <c r="E603" s="106">
        <f>+[3]data1cf!D603</f>
        <v>57522.48793922436</v>
      </c>
      <c r="F603" s="106">
        <f>+[3]data1cf!E603</f>
        <v>41428.386627022308</v>
      </c>
      <c r="G603" s="106">
        <f>+[3]data1cf!F603</f>
        <v>39130.625607863301</v>
      </c>
      <c r="H603" s="106">
        <f>+[3]data1cf!G603</f>
        <v>36260.862376256919</v>
      </c>
      <c r="I603" s="106">
        <f>+[3]data1cf!H603</f>
        <v>33869.882371747794</v>
      </c>
      <c r="J603" s="106">
        <f>+[3]data1cf!I603</f>
        <v>33072.312254964272</v>
      </c>
      <c r="K603" s="106">
        <f>+[3]data1cf!J603</f>
        <v>31850.996808275551</v>
      </c>
      <c r="L603" s="106">
        <f>+[3]data1cf!K603</f>
        <v>30745.403275923716</v>
      </c>
      <c r="M603" s="106">
        <f>+[3]data1cf!L603</f>
        <v>29785.478572994252</v>
      </c>
      <c r="N603" s="106">
        <f>+[3]data1cf!M603</f>
        <v>28920.489527730999</v>
      </c>
      <c r="O603" s="106">
        <f>+[3]data1cf!N603</f>
        <v>27714.313215774273</v>
      </c>
      <c r="P603" s="106">
        <f>+[3]data1cf!O603</f>
        <v>36266.876578934571</v>
      </c>
      <c r="Q603" s="106">
        <f>+[3]data1cf!P603</f>
        <v>45159.17264013955</v>
      </c>
      <c r="R603" s="106">
        <f>+[3]data1cf!Q603</f>
        <v>32637.823895747882</v>
      </c>
      <c r="S603" s="106">
        <f>+[3]data1cf!R603</f>
        <v>19697.11642664174</v>
      </c>
      <c r="T603" s="106">
        <f>+[3]data1cf!S603</f>
        <v>19170.606408166786</v>
      </c>
      <c r="U603" s="106">
        <f>+[3]data1cf!T603</f>
        <v>18642.360456978597</v>
      </c>
      <c r="V603" s="106">
        <f>+[3]data1cf!U603</f>
        <v>18338.778546894275</v>
      </c>
      <c r="W603" s="106">
        <f>+[3]data1cf!V603</f>
        <v>17580.450882197692</v>
      </c>
      <c r="X603" s="106">
        <f>+[3]data1cf!W603</f>
        <v>17046.678368753535</v>
      </c>
      <c r="Y603" s="106">
        <f>+[3]data1cf!X603</f>
        <v>16510.952047747203</v>
      </c>
      <c r="Z603" s="106">
        <f>+[3]data1cf!Y603</f>
        <v>16197.961608459416</v>
      </c>
      <c r="AA603" s="106">
        <f>+[3]data1cf!Z603</f>
        <v>15433.401767713287</v>
      </c>
      <c r="AB603" s="106">
        <f>+[3]data1cf!AA603</f>
        <v>14891.455252198728</v>
      </c>
      <c r="AC603" s="106">
        <f>+[3]data1cf!AB603</f>
        <v>14347.309709059951</v>
      </c>
      <c r="AD603" s="106">
        <f>+[3]data1cf!AC603</f>
        <v>14025.474729377798</v>
      </c>
      <c r="AE603" s="106">
        <f>+[3]data1cf!AD603</f>
        <v>13252.155677469178</v>
      </c>
      <c r="AF603" s="106">
        <f>+[3]data1cf!AE603</f>
        <v>-2798.898353701341</v>
      </c>
      <c r="AG603" s="106"/>
      <c r="AH603" s="107">
        <f t="shared" si="72"/>
        <v>109577.91571965275</v>
      </c>
      <c r="AI603" s="107">
        <f t="shared" si="74"/>
        <v>207361.95959765205</v>
      </c>
      <c r="AJ603" s="108">
        <f t="shared" si="75"/>
        <v>175926.5924686495</v>
      </c>
      <c r="AK603" s="109">
        <f t="shared" si="73"/>
        <v>0.17306118607521062</v>
      </c>
      <c r="AL603" s="110">
        <f t="shared" si="77"/>
        <v>0.95939895370217565</v>
      </c>
    </row>
    <row r="604" spans="1:38" x14ac:dyDescent="0.2">
      <c r="A604" s="102"/>
      <c r="B604" s="106">
        <f>+[3]data1cf!A604</f>
        <v>-212418.47489334299</v>
      </c>
      <c r="C604" s="106">
        <f>+[3]data1cf!B604</f>
        <v>10516.502704802318</v>
      </c>
      <c r="D604" s="106">
        <f>+[3]data1cf!C604</f>
        <v>51749.421523799145</v>
      </c>
      <c r="E604" s="106">
        <f>+[3]data1cf!D604</f>
        <v>51476.803724216239</v>
      </c>
      <c r="F604" s="106">
        <f>+[3]data1cf!E604</f>
        <v>35640.946281713259</v>
      </c>
      <c r="G604" s="106">
        <f>+[3]data1cf!F604</f>
        <v>33535.582826761383</v>
      </c>
      <c r="H604" s="106">
        <f>+[3]data1cf!G604</f>
        <v>30830.30971090743</v>
      </c>
      <c r="I604" s="106">
        <f>+[3]data1cf!H604</f>
        <v>28597.36104463473</v>
      </c>
      <c r="J604" s="106">
        <f>+[3]data1cf!I604</f>
        <v>27942.395072858009</v>
      </c>
      <c r="K604" s="106">
        <f>+[3]data1cf!J604</f>
        <v>26891.070379630175</v>
      </c>
      <c r="L604" s="106">
        <f>+[3]data1cf!K604</f>
        <v>25940.380047891071</v>
      </c>
      <c r="M604" s="106">
        <f>+[3]data1cf!L604</f>
        <v>25134.534087052569</v>
      </c>
      <c r="N604" s="106">
        <f>+[3]data1cf!M604</f>
        <v>24410.178782264629</v>
      </c>
      <c r="O604" s="106">
        <f>+[3]data1cf!N604</f>
        <v>23368.501173529643</v>
      </c>
      <c r="P604" s="106">
        <f>+[3]data1cf!O604</f>
        <v>32068.418113222186</v>
      </c>
      <c r="Q604" s="106">
        <f>+[3]data1cf!P604</f>
        <v>41058.18655080429</v>
      </c>
      <c r="R604" s="106">
        <f>+[3]data1cf!Q604</f>
        <v>28581.558948625934</v>
      </c>
      <c r="S604" s="106">
        <f>+[3]data1cf!R604</f>
        <v>15706.685700272326</v>
      </c>
      <c r="T604" s="106">
        <f>+[3]data1cf!S604</f>
        <v>15229.14695481092</v>
      </c>
      <c r="U604" s="106">
        <f>+[3]data1cf!T604</f>
        <v>14748.688935577429</v>
      </c>
      <c r="V604" s="106">
        <f>+[3]data1cf!U604</f>
        <v>14481.084764711519</v>
      </c>
      <c r="W604" s="106">
        <f>+[3]data1cf!V604</f>
        <v>13778.662135594757</v>
      </c>
      <c r="X604" s="106">
        <f>+[3]data1cf!W604</f>
        <v>13288.91023755967</v>
      </c>
      <c r="Y604" s="106">
        <f>+[3]data1cf!X604</f>
        <v>12795.872671175191</v>
      </c>
      <c r="Z604" s="106">
        <f>+[3]data1cf!Y604</f>
        <v>12514.083074909027</v>
      </c>
      <c r="AA604" s="106">
        <f>+[3]data1cf!Z604</f>
        <v>11799.543296054602</v>
      </c>
      <c r="AB604" s="106">
        <f>+[3]data1cf!AA604</f>
        <v>11296.045387199909</v>
      </c>
      <c r="AC604" s="106">
        <f>+[3]data1cf!AB604</f>
        <v>10788.849429671234</v>
      </c>
      <c r="AD604" s="106">
        <f>+[3]data1cf!AC604</f>
        <v>10492.716828881614</v>
      </c>
      <c r="AE604" s="106">
        <f>+[3]data1cf!AD604</f>
        <v>9762.9162745072099</v>
      </c>
      <c r="AF604" s="106">
        <f>+[3]data1cf!AE604</f>
        <v>-6250.1198482571199</v>
      </c>
      <c r="AG604" s="106"/>
      <c r="AH604" s="107">
        <f t="shared" si="72"/>
        <v>58426.866632793623</v>
      </c>
      <c r="AI604" s="107">
        <f t="shared" si="74"/>
        <v>141522.27094977748</v>
      </c>
      <c r="AJ604" s="108">
        <f t="shared" si="75"/>
        <v>113990.17287447798</v>
      </c>
      <c r="AK604" s="109">
        <f t="shared" si="73"/>
        <v>0.13970114588737489</v>
      </c>
      <c r="AL604" s="110">
        <f t="shared" si="77"/>
        <v>0.88770979745150413</v>
      </c>
    </row>
    <row r="605" spans="1:38" x14ac:dyDescent="0.2">
      <c r="A605" s="102"/>
      <c r="B605" s="106">
        <f>+[3]data1cf!A605</f>
        <v>-167479.40992527598</v>
      </c>
      <c r="C605" s="106">
        <f>+[3]data1cf!B605</f>
        <v>34014.128965675278</v>
      </c>
      <c r="D605" s="106">
        <f>+[3]data1cf!C605</f>
        <v>68716.458662120058</v>
      </c>
      <c r="E605" s="106">
        <f>+[3]data1cf!D605</f>
        <v>66105.417340670858</v>
      </c>
      <c r="F605" s="106">
        <f>+[3]data1cf!E605</f>
        <v>50710.129104586915</v>
      </c>
      <c r="G605" s="106">
        <f>+[3]data1cf!F605</f>
        <v>48376.40031238964</v>
      </c>
      <c r="H605" s="106">
        <f>+[3]data1cf!G605</f>
        <v>45679.454912872548</v>
      </c>
      <c r="I605" s="106">
        <f>+[3]data1cf!H605</f>
        <v>43376.578891188183</v>
      </c>
      <c r="J605" s="106">
        <f>+[3]data1cf!I605</f>
        <v>42382.409790192512</v>
      </c>
      <c r="K605" s="106">
        <f>+[3]data1cf!J605</f>
        <v>40954.988864331433</v>
      </c>
      <c r="L605" s="106">
        <f>+[3]data1cf!K605</f>
        <v>39672.222618824395</v>
      </c>
      <c r="M605" s="106">
        <f>+[3]data1cf!L605</f>
        <v>38506.313723679938</v>
      </c>
      <c r="N605" s="106">
        <f>+[3]data1cf!M605</f>
        <v>37465.08388054934</v>
      </c>
      <c r="O605" s="106">
        <f>+[3]data1cf!N605</f>
        <v>36063.44476512749</v>
      </c>
      <c r="P605" s="106">
        <f>+[3]data1cf!O605</f>
        <v>42403.107897647918</v>
      </c>
      <c r="Q605" s="106">
        <f>+[3]data1cf!P605</f>
        <v>49143.022540902843</v>
      </c>
      <c r="R605" s="106">
        <f>+[3]data1cf!Q605</f>
        <v>39182.874041086106</v>
      </c>
      <c r="S605" s="106">
        <f>+[3]data1cf!R605</f>
        <v>28806.401427303797</v>
      </c>
      <c r="T605" s="106">
        <f>+[3]data1cf!S605</f>
        <v>28261.553098070683</v>
      </c>
      <c r="U605" s="106">
        <f>+[3]data1cf!T605</f>
        <v>27718.489596853382</v>
      </c>
      <c r="V605" s="106">
        <f>+[3]data1cf!U605</f>
        <v>27399.684695631069</v>
      </c>
      <c r="W605" s="106">
        <f>+[3]data1cf!V605</f>
        <v>26637.932864173432</v>
      </c>
      <c r="X605" s="106">
        <f>+[3]data1cf!W605</f>
        <v>26100.551589617724</v>
      </c>
      <c r="Y605" s="106">
        <f>+[3]data1cf!X605</f>
        <v>25565.179154718135</v>
      </c>
      <c r="Z605" s="106">
        <f>+[3]data1cf!Y605</f>
        <v>25252.773220056304</v>
      </c>
      <c r="AA605" s="106">
        <f>+[3]data1cf!Z605</f>
        <v>24500.703672601914</v>
      </c>
      <c r="AB605" s="106">
        <f>+[3]data1cf!AA605</f>
        <v>23971.726633870305</v>
      </c>
      <c r="AC605" s="106">
        <f>+[3]data1cf!AB605</f>
        <v>23445.010561869625</v>
      </c>
      <c r="AD605" s="106">
        <f>+[3]data1cf!AC605</f>
        <v>23141.505110988466</v>
      </c>
      <c r="AE605" s="106">
        <f>+[3]data1cf!AD605</f>
        <v>22398.634668938612</v>
      </c>
      <c r="AF605" s="106">
        <f>+[3]data1cf!AE605</f>
        <v>9662.9608372504517</v>
      </c>
      <c r="AG605" s="106"/>
      <c r="AH605" s="107">
        <f t="shared" si="72"/>
        <v>243412.73694473799</v>
      </c>
      <c r="AI605" s="107">
        <f t="shared" si="74"/>
        <v>367645.0271919432</v>
      </c>
      <c r="AJ605" s="108">
        <f t="shared" si="75"/>
        <v>330576.49266466108</v>
      </c>
      <c r="AK605" s="109">
        <f t="shared" si="73"/>
        <v>0.29480345845222478</v>
      </c>
      <c r="AL605" s="110">
        <f t="shared" si="77"/>
        <v>0.99658816238681391</v>
      </c>
    </row>
    <row r="606" spans="1:38" x14ac:dyDescent="0.2">
      <c r="A606" s="102"/>
      <c r="B606" s="106">
        <f>+[3]data1cf!A606</f>
        <v>-214804.37741936438</v>
      </c>
      <c r="C606" s="106">
        <f>+[3]data1cf!B606</f>
        <v>14195.929207629175</v>
      </c>
      <c r="D606" s="106">
        <f>+[3]data1cf!C606</f>
        <v>57110.50780159625</v>
      </c>
      <c r="E606" s="106">
        <f>+[3]data1cf!D606</f>
        <v>58017.433787819522</v>
      </c>
      <c r="F606" s="106">
        <f>+[3]data1cf!E606</f>
        <v>39622.661128509018</v>
      </c>
      <c r="G606" s="106">
        <f>+[3]data1cf!F606</f>
        <v>37370.856511752223</v>
      </c>
      <c r="H606" s="106">
        <f>+[3]data1cf!G606</f>
        <v>34529.874126192415</v>
      </c>
      <c r="I606" s="106">
        <f>+[3]data1cf!H606</f>
        <v>32170.56803303647</v>
      </c>
      <c r="J606" s="106">
        <f>+[3]data1cf!I606</f>
        <v>31415.833987750157</v>
      </c>
      <c r="K606" s="106">
        <f>+[3]data1cf!J606</f>
        <v>30244.122693830839</v>
      </c>
      <c r="L606" s="106">
        <f>+[3]data1cf!K606</f>
        <v>29183.181392267579</v>
      </c>
      <c r="M606" s="106">
        <f>+[3]data1cf!L606</f>
        <v>28269.207383008667</v>
      </c>
      <c r="N606" s="106">
        <f>+[3]data1cf!M606</f>
        <v>27445.551749209604</v>
      </c>
      <c r="O606" s="106">
        <f>+[3]data1cf!N606</f>
        <v>26287.171310700374</v>
      </c>
      <c r="P606" s="106">
        <f>+[3]data1cf!O606</f>
        <v>34987.754043561567</v>
      </c>
      <c r="Q606" s="106">
        <f>+[3]data1cf!P606</f>
        <v>44013.511810243763</v>
      </c>
      <c r="R606" s="106">
        <f>+[3]data1cf!Q606</f>
        <v>31370.187678482063</v>
      </c>
      <c r="S606" s="106">
        <f>+[3]data1cf!R606</f>
        <v>18312.18749134383</v>
      </c>
      <c r="T606" s="106">
        <f>+[3]data1cf!S606</f>
        <v>17797.848938546449</v>
      </c>
      <c r="U606" s="106">
        <f>+[3]data1cf!T606</f>
        <v>17281.321454300298</v>
      </c>
      <c r="V606" s="106">
        <f>+[3]data1cf!U606</f>
        <v>16986.771924439476</v>
      </c>
      <c r="W606" s="106">
        <f>+[3]data1cf!V606</f>
        <v>16241.435049649925</v>
      </c>
      <c r="X606" s="106">
        <f>+[3]data1cf!W606</f>
        <v>15717.938824142504</v>
      </c>
      <c r="Y606" s="106">
        <f>+[3]data1cf!X606</f>
        <v>15191.978937005202</v>
      </c>
      <c r="Z606" s="106">
        <f>+[3]data1cf!Y606</f>
        <v>14886.109877470441</v>
      </c>
      <c r="AA606" s="106">
        <f>+[3]data1cf!Z606</f>
        <v>14132.370321149414</v>
      </c>
      <c r="AB606" s="106">
        <f>+[3]data1cf!AA606</f>
        <v>13598.567054327916</v>
      </c>
      <c r="AC606" s="106">
        <f>+[3]data1cf!AB606</f>
        <v>13061.990914637005</v>
      </c>
      <c r="AD606" s="106">
        <f>+[3]data1cf!AC606</f>
        <v>12745.100895499654</v>
      </c>
      <c r="AE606" s="106">
        <f>+[3]data1cf!AD606</f>
        <v>11980.184776316957</v>
      </c>
      <c r="AF606" s="106">
        <f>+[3]data1cf!AE606</f>
        <v>-4233.316802705689</v>
      </c>
      <c r="AG606" s="106"/>
      <c r="AH606" s="107">
        <f t="shared" si="72"/>
        <v>90919.163275052444</v>
      </c>
      <c r="AI606" s="107">
        <f t="shared" si="74"/>
        <v>184111.12114668475</v>
      </c>
      <c r="AJ606" s="108">
        <f t="shared" si="75"/>
        <v>153817.31507451879</v>
      </c>
      <c r="AK606" s="109">
        <f t="shared" si="73"/>
        <v>0.16029508709907536</v>
      </c>
      <c r="AL606" s="110">
        <f t="shared" si="77"/>
        <v>0.94184895406670188</v>
      </c>
    </row>
    <row r="607" spans="1:38" x14ac:dyDescent="0.2">
      <c r="A607" s="102"/>
      <c r="B607" s="106">
        <f>+[3]data1cf!A607</f>
        <v>-184416.66159254895</v>
      </c>
      <c r="C607" s="106">
        <f>+[3]data1cf!B607</f>
        <v>23419.378009944106</v>
      </c>
      <c r="D607" s="106">
        <f>+[3]data1cf!C607</f>
        <v>60517.632662007294</v>
      </c>
      <c r="E607" s="106">
        <f>+[3]data1cf!D607</f>
        <v>57907.822630873576</v>
      </c>
      <c r="F607" s="106">
        <f>+[3]data1cf!E607</f>
        <v>44659.74405317755</v>
      </c>
      <c r="G607" s="106">
        <f>+[3]data1cf!F607</f>
        <v>42424.384084640871</v>
      </c>
      <c r="H607" s="106">
        <f>+[3]data1cf!G607</f>
        <v>39734.792209128951</v>
      </c>
      <c r="I607" s="106">
        <f>+[3]data1cf!H607</f>
        <v>37468.360434385992</v>
      </c>
      <c r="J607" s="106">
        <f>+[3]data1cf!I607</f>
        <v>36611.17040787368</v>
      </c>
      <c r="K607" s="106">
        <f>+[3]data1cf!J607</f>
        <v>35336.384572597221</v>
      </c>
      <c r="L607" s="106">
        <f>+[3]data1cf!K607</f>
        <v>34188.694968608819</v>
      </c>
      <c r="M607" s="106">
        <f>+[3]data1cf!L607</f>
        <v>33168.36143484999</v>
      </c>
      <c r="N607" s="106">
        <f>+[3]data1cf!M607</f>
        <v>32255.566926563231</v>
      </c>
      <c r="O607" s="106">
        <f>+[3]data1cf!N607</f>
        <v>31000.129642531967</v>
      </c>
      <c r="P607" s="106">
        <f>+[3]data1cf!O607</f>
        <v>38239.025870476093</v>
      </c>
      <c r="Q607" s="106">
        <f>+[3]data1cf!P607</f>
        <v>45833.369972397712</v>
      </c>
      <c r="R607" s="106">
        <f>+[3]data1cf!Q607</f>
        <v>34927.343094470249</v>
      </c>
      <c r="S607" s="106">
        <f>+[3]data1cf!R607</f>
        <v>23613.154661663102</v>
      </c>
      <c r="T607" s="106">
        <f>+[3]data1cf!S607</f>
        <v>23096.80651292215</v>
      </c>
      <c r="U607" s="106">
        <f>+[3]data1cf!T607</f>
        <v>22580.394223491632</v>
      </c>
      <c r="V607" s="106">
        <f>+[3]data1cf!U607</f>
        <v>22283.18746392311</v>
      </c>
      <c r="W607" s="106">
        <f>+[3]data1cf!V607</f>
        <v>21547.369467952463</v>
      </c>
      <c r="X607" s="106">
        <f>+[3]data1cf!W607</f>
        <v>21030.75297849084</v>
      </c>
      <c r="Y607" s="106">
        <f>+[3]data1cf!X607</f>
        <v>20514.06429811797</v>
      </c>
      <c r="Z607" s="106">
        <f>+[3]data1cf!Y607</f>
        <v>20215.191309960224</v>
      </c>
      <c r="AA607" s="106">
        <f>+[3]data1cf!Z607</f>
        <v>19480.461636757624</v>
      </c>
      <c r="AB607" s="106">
        <f>+[3]data1cf!AA607</f>
        <v>18963.543127450786</v>
      </c>
      <c r="AC607" s="106">
        <f>+[3]data1cf!AB607</f>
        <v>18446.543366637401</v>
      </c>
      <c r="AD607" s="106">
        <f>+[3]data1cf!AC607</f>
        <v>18147.457137953461</v>
      </c>
      <c r="AE607" s="106">
        <f>+[3]data1cf!AD607</f>
        <v>17412.290267183853</v>
      </c>
      <c r="AF607" s="106">
        <f>+[3]data1cf!AE607</f>
        <v>3443.4518586588092</v>
      </c>
      <c r="AG607" s="106"/>
      <c r="AH607" s="107">
        <f t="shared" si="72"/>
        <v>166498.38905257796</v>
      </c>
      <c r="AI607" s="107">
        <f t="shared" si="74"/>
        <v>273908.89910272078</v>
      </c>
      <c r="AJ607" s="108">
        <f t="shared" si="75"/>
        <v>240796.26525930976</v>
      </c>
      <c r="AK607" s="109">
        <f t="shared" si="73"/>
        <v>0.22189695239067075</v>
      </c>
      <c r="AL607" s="110">
        <f t="shared" si="77"/>
        <v>0.98547932803829408</v>
      </c>
    </row>
    <row r="608" spans="1:38" x14ac:dyDescent="0.2">
      <c r="A608" s="102"/>
      <c r="B608" s="106">
        <f>+[3]data1cf!A608</f>
        <v>-213218.33787006882</v>
      </c>
      <c r="C608" s="106">
        <f>+[3]data1cf!B608</f>
        <v>16031.060681737668</v>
      </c>
      <c r="D608" s="106">
        <f>+[3]data1cf!C608</f>
        <v>59972.563373023746</v>
      </c>
      <c r="E608" s="106">
        <f>+[3]data1cf!D608</f>
        <v>57077.925302005591</v>
      </c>
      <c r="F608" s="106">
        <f>+[3]data1cf!E608</f>
        <v>41417.50249460699</v>
      </c>
      <c r="G608" s="106">
        <f>+[3]data1cf!F608</f>
        <v>39115.756414050076</v>
      </c>
      <c r="H608" s="106">
        <f>+[3]data1cf!G608</f>
        <v>36239.339977532902</v>
      </c>
      <c r="I608" s="106">
        <f>+[3]data1cf!H608</f>
        <v>33843.210680187462</v>
      </c>
      <c r="J608" s="106">
        <f>+[3]data1cf!I608</f>
        <v>33045.396781026575</v>
      </c>
      <c r="K608" s="106">
        <f>+[3]data1cf!J608</f>
        <v>31823.340255072384</v>
      </c>
      <c r="L608" s="106">
        <f>+[3]data1cf!K608</f>
        <v>30716.901750992562</v>
      </c>
      <c r="M608" s="106">
        <f>+[3]data1cf!L608</f>
        <v>29756.611049722327</v>
      </c>
      <c r="N608" s="106">
        <f>+[3]data1cf!M608</f>
        <v>28891.100268888418</v>
      </c>
      <c r="O608" s="106">
        <f>+[3]data1cf!N608</f>
        <v>27684.143292675995</v>
      </c>
      <c r="P608" s="106">
        <f>+[3]data1cf!O608</f>
        <v>36268.503053917389</v>
      </c>
      <c r="Q608" s="106">
        <f>+[3]data1cf!P608</f>
        <v>45192.812329066139</v>
      </c>
      <c r="R608" s="106">
        <f>+[3]data1cf!Q608</f>
        <v>32629.56209324408</v>
      </c>
      <c r="S608" s="106">
        <f>+[3]data1cf!R608</f>
        <v>19646.404493911403</v>
      </c>
      <c r="T608" s="106">
        <f>+[3]data1cf!S608</f>
        <v>19119.026592702307</v>
      </c>
      <c r="U608" s="106">
        <f>+[3]data1cf!T608</f>
        <v>18589.884653152294</v>
      </c>
      <c r="V608" s="106">
        <f>+[3]data1cf!U608</f>
        <v>18285.693047626119</v>
      </c>
      <c r="W608" s="106">
        <f>+[3]data1cf!V608</f>
        <v>17526.095386793982</v>
      </c>
      <c r="X608" s="106">
        <f>+[3]data1cf!W608</f>
        <v>16991.337407152641</v>
      </c>
      <c r="Y608" s="106">
        <f>+[3]data1cf!X608</f>
        <v>16454.593986817388</v>
      </c>
      <c r="Z608" s="106">
        <f>+[3]data1cf!Y608</f>
        <v>16140.854962225822</v>
      </c>
      <c r="AA608" s="106">
        <f>+[3]data1cf!Z608</f>
        <v>15374.91078428521</v>
      </c>
      <c r="AB608" s="106">
        <f>+[3]data1cf!AA608</f>
        <v>14831.846461349876</v>
      </c>
      <c r="AC608" s="106">
        <f>+[3]data1cf!AB608</f>
        <v>14286.547507421772</v>
      </c>
      <c r="AD608" s="106">
        <f>+[3]data1cf!AC608</f>
        <v>13963.811252644238</v>
      </c>
      <c r="AE608" s="106">
        <f>+[3]data1cf!AD608</f>
        <v>13188.975539700314</v>
      </c>
      <c r="AF608" s="106">
        <f>+[3]data1cf!AE608</f>
        <v>-2915.8476007735408</v>
      </c>
      <c r="AG608" s="106"/>
      <c r="AH608" s="107">
        <f t="shared" si="72"/>
        <v>106313.7064521069</v>
      </c>
      <c r="AI608" s="107">
        <f t="shared" si="74"/>
        <v>203893.59193876499</v>
      </c>
      <c r="AJ608" s="108">
        <f t="shared" si="75"/>
        <v>172493.18453685133</v>
      </c>
      <c r="AK608" s="109">
        <f t="shared" si="73"/>
        <v>0.17018242478370668</v>
      </c>
      <c r="AL608" s="110">
        <f t="shared" si="77"/>
        <v>0.9571637895567664</v>
      </c>
    </row>
    <row r="609" spans="1:38" x14ac:dyDescent="0.2">
      <c r="A609" s="102"/>
      <c r="B609" s="106">
        <f>+[3]data1cf!A609</f>
        <v>-210787.89549943071</v>
      </c>
      <c r="C609" s="106">
        <f>+[3]data1cf!B609</f>
        <v>13132.223835656157</v>
      </c>
      <c r="D609" s="106">
        <f>+[3]data1cf!C609</f>
        <v>54931.489644393223</v>
      </c>
      <c r="E609" s="106">
        <f>+[3]data1cf!D609</f>
        <v>52819.111540436526</v>
      </c>
      <c r="F609" s="106">
        <f>+[3]data1cf!E609</f>
        <v>38360.177183028485</v>
      </c>
      <c r="G609" s="106">
        <f>+[3]data1cf!F609</f>
        <v>36174.488021589714</v>
      </c>
      <c r="H609" s="106">
        <f>+[3]data1cf!G609</f>
        <v>33408.062371172564</v>
      </c>
      <c r="I609" s="106">
        <f>+[3]data1cf!H609</f>
        <v>31113.482909896717</v>
      </c>
      <c r="J609" s="106">
        <f>+[3]data1cf!I609</f>
        <v>30392.700636780515</v>
      </c>
      <c r="K609" s="106">
        <f>+[3]data1cf!J609</f>
        <v>29263.963683877824</v>
      </c>
      <c r="L609" s="106">
        <f>+[3]data1cf!K609</f>
        <v>28243.124970490659</v>
      </c>
      <c r="M609" s="106">
        <f>+[3]data1cf!L609</f>
        <v>27366.404559304763</v>
      </c>
      <c r="N609" s="106">
        <f>+[3]data1cf!M609</f>
        <v>26577.794218244308</v>
      </c>
      <c r="O609" s="106">
        <f>+[3]data1cf!N609</f>
        <v>25461.352582704232</v>
      </c>
      <c r="P609" s="106">
        <f>+[3]data1cf!O609</f>
        <v>34019.000833833823</v>
      </c>
      <c r="Q609" s="106">
        <f>+[3]data1cf!P609</f>
        <v>42889.21752153759</v>
      </c>
      <c r="R609" s="106">
        <f>+[3]data1cf!Q609</f>
        <v>30488.864150269641</v>
      </c>
      <c r="S609" s="106">
        <f>+[3]data1cf!R609</f>
        <v>17681.708422811142</v>
      </c>
      <c r="T609" s="106">
        <f>+[3]data1cf!S609</f>
        <v>17183.384915691699</v>
      </c>
      <c r="U609" s="106">
        <f>+[3]data1cf!T609</f>
        <v>16682.758096001402</v>
      </c>
      <c r="V609" s="106">
        <f>+[3]data1cf!U609</f>
        <v>16399.819301822194</v>
      </c>
      <c r="W609" s="106">
        <f>+[3]data1cf!V609</f>
        <v>15674.316048419038</v>
      </c>
      <c r="X609" s="106">
        <f>+[3]data1cf!W609</f>
        <v>15166.356340639217</v>
      </c>
      <c r="Y609" s="106">
        <f>+[3]data1cf!X609</f>
        <v>14655.804234268871</v>
      </c>
      <c r="Z609" s="106">
        <f>+[3]data1cf!Y609</f>
        <v>14361.225451842074</v>
      </c>
      <c r="AA609" s="106">
        <f>+[3]data1cf!Z609</f>
        <v>13626.609404767005</v>
      </c>
      <c r="AB609" s="106">
        <f>+[3]data1cf!AA609</f>
        <v>13107.804068249105</v>
      </c>
      <c r="AC609" s="106">
        <f>+[3]data1cf!AB609</f>
        <v>12586.080964278477</v>
      </c>
      <c r="AD609" s="106">
        <f>+[3]data1cf!AC609</f>
        <v>12280.072475397676</v>
      </c>
      <c r="AE609" s="106">
        <f>+[3]data1cf!AD609</f>
        <v>11533.528695894202</v>
      </c>
      <c r="AF609" s="106">
        <f>+[3]data1cf!AE609</f>
        <v>-4372.6139660375884</v>
      </c>
      <c r="AG609" s="106"/>
      <c r="AH609" s="107">
        <f t="shared" si="72"/>
        <v>81813.229023969965</v>
      </c>
      <c r="AI609" s="107">
        <f t="shared" si="74"/>
        <v>171688.22636702459</v>
      </c>
      <c r="AJ609" s="108">
        <f t="shared" si="75"/>
        <v>142413.11668901995</v>
      </c>
      <c r="AK609" s="109">
        <f t="shared" si="73"/>
        <v>0.15496000647544864</v>
      </c>
      <c r="AL609" s="110">
        <f t="shared" si="77"/>
        <v>0.9295438366455494</v>
      </c>
    </row>
    <row r="610" spans="1:38" x14ac:dyDescent="0.2">
      <c r="A610" s="102"/>
      <c r="B610" s="106">
        <f>+[3]data1cf!A610</f>
        <v>-167661.41963493137</v>
      </c>
      <c r="C610" s="106">
        <f>+[3]data1cf!B610</f>
        <v>32774.296274616747</v>
      </c>
      <c r="D610" s="106">
        <f>+[3]data1cf!C610</f>
        <v>67491.697311194454</v>
      </c>
      <c r="E610" s="106">
        <f>+[3]data1cf!D610</f>
        <v>64248.579811236079</v>
      </c>
      <c r="F610" s="106">
        <f>+[3]data1cf!E610</f>
        <v>49111.678839633925</v>
      </c>
      <c r="G610" s="106">
        <f>+[3]data1cf!F610</f>
        <v>46829.856420606739</v>
      </c>
      <c r="H610" s="106">
        <f>+[3]data1cf!G610</f>
        <v>44176.367932943671</v>
      </c>
      <c r="I610" s="106">
        <f>+[3]data1cf!H610</f>
        <v>41915.594803935368</v>
      </c>
      <c r="J610" s="106">
        <f>+[3]data1cf!I610</f>
        <v>40960.666803991116</v>
      </c>
      <c r="K610" s="106">
        <f>+[3]data1cf!J610</f>
        <v>39579.895365335673</v>
      </c>
      <c r="L610" s="106">
        <f>+[3]data1cf!K610</f>
        <v>38339.590119467466</v>
      </c>
      <c r="M610" s="106">
        <f>+[3]data1cf!L610</f>
        <v>37216.050757757446</v>
      </c>
      <c r="N610" s="106">
        <f>+[3]data1cf!M610</f>
        <v>36213.440046133743</v>
      </c>
      <c r="O610" s="106">
        <f>+[3]data1cf!N610</f>
        <v>34856.925257227362</v>
      </c>
      <c r="P610" s="106">
        <f>+[3]data1cf!O610</f>
        <v>41246.223102883232</v>
      </c>
      <c r="Q610" s="106">
        <f>+[3]data1cf!P610</f>
        <v>48022.083694846559</v>
      </c>
      <c r="R610" s="106">
        <f>+[3]data1cf!Q610</f>
        <v>38062.382640668562</v>
      </c>
      <c r="S610" s="106">
        <f>+[3]data1cf!R610</f>
        <v>27692.02194205681</v>
      </c>
      <c r="T610" s="106">
        <f>+[3]data1cf!S610</f>
        <v>27160.426949321132</v>
      </c>
      <c r="U610" s="106">
        <f>+[3]data1cf!T610</f>
        <v>26630.282616300552</v>
      </c>
      <c r="V610" s="106">
        <f>+[3]data1cf!U610</f>
        <v>26321.222461590718</v>
      </c>
      <c r="W610" s="106">
        <f>+[3]data1cf!V610</f>
        <v>25574.521314163925</v>
      </c>
      <c r="X610" s="106">
        <f>+[3]data1cf!W610</f>
        <v>25048.995340579815</v>
      </c>
      <c r="Y610" s="106">
        <f>+[3]data1cf!X610</f>
        <v>24525.102097285242</v>
      </c>
      <c r="Z610" s="106">
        <f>+[3]data1cf!Y610</f>
        <v>24221.084731608658</v>
      </c>
      <c r="AA610" s="106">
        <f>+[3]data1cf!Z610</f>
        <v>23482.411198656773</v>
      </c>
      <c r="AB610" s="106">
        <f>+[3]data1cf!AA610</f>
        <v>22963.715959595727</v>
      </c>
      <c r="AC610" s="106">
        <f>+[3]data1cf!AB610</f>
        <v>22446.858372859941</v>
      </c>
      <c r="AD610" s="106">
        <f>+[3]data1cf!AC610</f>
        <v>22150.182493503278</v>
      </c>
      <c r="AE610" s="106">
        <f>+[3]data1cf!AD610</f>
        <v>21418.878328530176</v>
      </c>
      <c r="AF610" s="106">
        <f>+[3]data1cf!AE610</f>
        <v>8678.4392930210743</v>
      </c>
      <c r="AG610" s="106"/>
      <c r="AH610" s="107">
        <f t="shared" si="72"/>
        <v>230583.68943356859</v>
      </c>
      <c r="AI610" s="107">
        <f t="shared" si="74"/>
        <v>350837.79324422276</v>
      </c>
      <c r="AJ610" s="108">
        <f t="shared" si="75"/>
        <v>314818.25660301599</v>
      </c>
      <c r="AK610" s="109">
        <f t="shared" si="73"/>
        <v>0.28535738587379456</v>
      </c>
      <c r="AL610" s="110">
        <f t="shared" si="77"/>
        <v>0.99557645874544676</v>
      </c>
    </row>
    <row r="611" spans="1:38" x14ac:dyDescent="0.2">
      <c r="A611" s="102"/>
      <c r="B611" s="106">
        <f>+[3]data1cf!A611</f>
        <v>-190371.66480932292</v>
      </c>
      <c r="C611" s="106">
        <f>+[3]data1cf!B611</f>
        <v>21861.601290862978</v>
      </c>
      <c r="D611" s="106">
        <f>+[3]data1cf!C611</f>
        <v>60871.288995267634</v>
      </c>
      <c r="E611" s="106">
        <f>+[3]data1cf!D611</f>
        <v>57408.061244496334</v>
      </c>
      <c r="F611" s="106">
        <f>+[3]data1cf!E611</f>
        <v>43384.479354102281</v>
      </c>
      <c r="G611" s="106">
        <f>+[3]data1cf!F611</f>
        <v>41155.452296572897</v>
      </c>
      <c r="H611" s="106">
        <f>+[3]data1cf!G611</f>
        <v>38444.344320518503</v>
      </c>
      <c r="I611" s="106">
        <f>+[3]data1cf!H611</f>
        <v>36167.550523115278</v>
      </c>
      <c r="J611" s="106">
        <f>+[3]data1cf!I611</f>
        <v>35337.536051488278</v>
      </c>
      <c r="K611" s="106">
        <f>+[3]data1cf!J611</f>
        <v>34091.407546528062</v>
      </c>
      <c r="L611" s="106">
        <f>+[3]data1cf!K611</f>
        <v>32968.424224207149</v>
      </c>
      <c r="M611" s="106">
        <f>+[3]data1cf!L611</f>
        <v>31976.601744053369</v>
      </c>
      <c r="N611" s="106">
        <f>+[3]data1cf!M611</f>
        <v>31088.273444737555</v>
      </c>
      <c r="O611" s="106">
        <f>+[3]data1cf!N611</f>
        <v>29860.040603758534</v>
      </c>
      <c r="P611" s="106">
        <f>+[3]data1cf!O611</f>
        <v>37392.891188501824</v>
      </c>
      <c r="Q611" s="106">
        <f>+[3]data1cf!P611</f>
        <v>45272.775258873196</v>
      </c>
      <c r="R611" s="106">
        <f>+[3]data1cf!Q611</f>
        <v>34028.288851998121</v>
      </c>
      <c r="S611" s="106">
        <f>+[3]data1cf!R611</f>
        <v>22375.412235867276</v>
      </c>
      <c r="T611" s="106">
        <f>+[3]data1cf!S611</f>
        <v>21861.890897668665</v>
      </c>
      <c r="U611" s="106">
        <f>+[3]data1cf!T611</f>
        <v>21347.829966314857</v>
      </c>
      <c r="V611" s="106">
        <f>+[3]data1cf!U611</f>
        <v>21052.931541096434</v>
      </c>
      <c r="W611" s="106">
        <f>+[3]data1cf!V611</f>
        <v>20318.02408732909</v>
      </c>
      <c r="X611" s="106">
        <f>+[3]data1cf!W611</f>
        <v>19802.24529263725</v>
      </c>
      <c r="Y611" s="106">
        <f>+[3]data1cf!X611</f>
        <v>19285.859181095417</v>
      </c>
      <c r="Z611" s="106">
        <f>+[3]data1cf!Y611</f>
        <v>18987.164230330847</v>
      </c>
      <c r="AA611" s="106">
        <f>+[3]data1cf!Z611</f>
        <v>18251.19158285443</v>
      </c>
      <c r="AB611" s="106">
        <f>+[3]data1cf!AA611</f>
        <v>17732.872000991236</v>
      </c>
      <c r="AC611" s="106">
        <f>+[3]data1cf!AB611</f>
        <v>17213.868878662892</v>
      </c>
      <c r="AD611" s="106">
        <f>+[3]data1cf!AC611</f>
        <v>16912.568165823275</v>
      </c>
      <c r="AE611" s="106">
        <f>+[3]data1cf!AD611</f>
        <v>16173.729372568407</v>
      </c>
      <c r="AF611" s="106">
        <f>+[3]data1cf!AE611</f>
        <v>1766.6048203031496</v>
      </c>
      <c r="AG611" s="106"/>
      <c r="AH611" s="107">
        <f t="shared" si="72"/>
        <v>150729.68727948604</v>
      </c>
      <c r="AI611" s="107">
        <f t="shared" si="74"/>
        <v>254731.04266027085</v>
      </c>
      <c r="AJ611" s="108">
        <f t="shared" si="75"/>
        <v>222333.79966603543</v>
      </c>
      <c r="AK611" s="109">
        <f t="shared" si="73"/>
        <v>0.20848321318626406</v>
      </c>
      <c r="AL611" s="110">
        <f t="shared" ref="AL611:AL626" si="78">1-EXP(-(1/0.25)*(AI611/ABS($AI$1010)))</f>
        <v>0.98047117775270598</v>
      </c>
    </row>
    <row r="612" spans="1:38" x14ac:dyDescent="0.2">
      <c r="A612" s="102"/>
      <c r="B612" s="106">
        <f>+[3]data1cf!A612</f>
        <v>-187760.06101944734</v>
      </c>
      <c r="C612" s="106">
        <f>+[3]data1cf!B612</f>
        <v>24647.861401871574</v>
      </c>
      <c r="D612" s="106">
        <f>+[3]data1cf!C612</f>
        <v>65241.784256124083</v>
      </c>
      <c r="E612" s="106">
        <f>+[3]data1cf!D612</f>
        <v>60546.617801361237</v>
      </c>
      <c r="F612" s="106">
        <f>+[3]data1cf!E612</f>
        <v>46172.246839401123</v>
      </c>
      <c r="G612" s="106">
        <f>+[3]data1cf!F612</f>
        <v>43866.544652735844</v>
      </c>
      <c r="H612" s="106">
        <f>+[3]data1cf!G612</f>
        <v>41101.832873290492</v>
      </c>
      <c r="I612" s="106">
        <f>+[3]data1cf!H612</f>
        <v>38768.965649125719</v>
      </c>
      <c r="J612" s="106">
        <f>+[3]data1cf!I612</f>
        <v>37872.144424893631</v>
      </c>
      <c r="K612" s="106">
        <f>+[3]data1cf!J612</f>
        <v>36548.037434097583</v>
      </c>
      <c r="L612" s="106">
        <f>+[3]data1cf!K612</f>
        <v>35354.621179219728</v>
      </c>
      <c r="M612" s="106">
        <f>+[3]data1cf!L612</f>
        <v>34290.994043946921</v>
      </c>
      <c r="N612" s="106">
        <f>+[3]data1cf!M612</f>
        <v>33337.817655025661</v>
      </c>
      <c r="O612" s="106">
        <f>+[3]data1cf!N612</f>
        <v>32034.359504222703</v>
      </c>
      <c r="P612" s="106">
        <f>+[3]data1cf!O612</f>
        <v>39380.205232567976</v>
      </c>
      <c r="Q612" s="106">
        <f>+[3]data1cf!P612</f>
        <v>47095.968412122267</v>
      </c>
      <c r="R612" s="106">
        <f>+[3]data1cf!Q612</f>
        <v>35984.493480195641</v>
      </c>
      <c r="S612" s="106">
        <f>+[3]data1cf!R612</f>
        <v>24456.624083172181</v>
      </c>
      <c r="T612" s="106">
        <f>+[3]data1cf!S612</f>
        <v>23923.047429787453</v>
      </c>
      <c r="U612" s="106">
        <f>+[3]data1cf!T612</f>
        <v>23389.596457561638</v>
      </c>
      <c r="V612" s="106">
        <f>+[3]data1cf!U612</f>
        <v>23079.86124041913</v>
      </c>
      <c r="W612" s="106">
        <f>+[3]data1cf!V612</f>
        <v>22323.086751439216</v>
      </c>
      <c r="X612" s="106">
        <f>+[3]data1cf!W612</f>
        <v>21790.035901144613</v>
      </c>
      <c r="Y612" s="106">
        <f>+[3]data1cf!X612</f>
        <v>21257.12650610174</v>
      </c>
      <c r="Z612" s="106">
        <f>+[3]data1cf!Y612</f>
        <v>20946.373957386037</v>
      </c>
      <c r="AA612" s="106">
        <f>+[3]data1cf!Z612</f>
        <v>20191.749183711094</v>
      </c>
      <c r="AB612" s="106">
        <f>+[3]data1cf!AA612</f>
        <v>19659.290129426867</v>
      </c>
      <c r="AC612" s="106">
        <f>+[3]data1cf!AB612</f>
        <v>19126.990284274696</v>
      </c>
      <c r="AD612" s="106">
        <f>+[3]data1cf!AC612</f>
        <v>18816.80454508416</v>
      </c>
      <c r="AE612" s="106">
        <f>+[3]data1cf!AD612</f>
        <v>18062.887469750436</v>
      </c>
      <c r="AF612" s="106">
        <f>+[3]data1cf!AE612</f>
        <v>3835.6428138551855</v>
      </c>
      <c r="AG612" s="106"/>
      <c r="AH612" s="107">
        <f t="shared" si="72"/>
        <v>178148.79779011745</v>
      </c>
      <c r="AI612" s="107">
        <f t="shared" si="74"/>
        <v>289429.89515441656</v>
      </c>
      <c r="AJ612" s="108">
        <f t="shared" si="75"/>
        <v>255178.3790871797</v>
      </c>
      <c r="AK612" s="109">
        <f t="shared" si="73"/>
        <v>0.22904769778251649</v>
      </c>
      <c r="AL612" s="110">
        <f t="shared" si="78"/>
        <v>0.98857553060612335</v>
      </c>
    </row>
    <row r="613" spans="1:38" x14ac:dyDescent="0.2">
      <c r="A613" s="102"/>
      <c r="B613" s="106">
        <f>+[3]data1cf!A613</f>
        <v>-200319.37751323124</v>
      </c>
      <c r="C613" s="106">
        <f>+[3]data1cf!B613</f>
        <v>22755.674490604084</v>
      </c>
      <c r="D613" s="106">
        <f>+[3]data1cf!C613</f>
        <v>61924.954467846066</v>
      </c>
      <c r="E613" s="106">
        <f>+[3]data1cf!D613</f>
        <v>61642.220790725696</v>
      </c>
      <c r="F613" s="106">
        <f>+[3]data1cf!E613</f>
        <v>44640.760576906963</v>
      </c>
      <c r="G613" s="106">
        <f>+[3]data1cf!F613</f>
        <v>42310.01185050908</v>
      </c>
      <c r="H613" s="106">
        <f>+[3]data1cf!G613</f>
        <v>39467.161582690387</v>
      </c>
      <c r="I613" s="106">
        <f>+[3]data1cf!H613</f>
        <v>37080.938911649107</v>
      </c>
      <c r="J613" s="106">
        <f>+[3]data1cf!I613</f>
        <v>36212.907573058896</v>
      </c>
      <c r="K613" s="106">
        <f>+[3]data1cf!J613</f>
        <v>34915.247615751723</v>
      </c>
      <c r="L613" s="106">
        <f>+[3]data1cf!K613</f>
        <v>33742.96625855095</v>
      </c>
      <c r="M613" s="106">
        <f>+[3]data1cf!L613</f>
        <v>32708.652705462038</v>
      </c>
      <c r="N613" s="106">
        <f>+[3]data1cf!M613</f>
        <v>31778.952484483569</v>
      </c>
      <c r="O613" s="106">
        <f>+[3]data1cf!N613</f>
        <v>30499.976810749838</v>
      </c>
      <c r="P613" s="106">
        <f>+[3]data1cf!O613</f>
        <v>38435.595264753661</v>
      </c>
      <c r="Q613" s="106">
        <f>+[3]data1cf!P613</f>
        <v>46733.359461847082</v>
      </c>
      <c r="R613" s="106">
        <f>+[3]data1cf!Q613</f>
        <v>34900.046711275456</v>
      </c>
      <c r="S613" s="106">
        <f>+[3]data1cf!R613</f>
        <v>22645.645527094101</v>
      </c>
      <c r="T613" s="106">
        <f>+[3]data1cf!S613</f>
        <v>22108.252711400884</v>
      </c>
      <c r="U613" s="106">
        <f>+[3]data1cf!T613</f>
        <v>21570.220198358569</v>
      </c>
      <c r="V613" s="106">
        <f>+[3]data1cf!U613</f>
        <v>21258.169108671733</v>
      </c>
      <c r="W613" s="106">
        <f>+[3]data1cf!V613</f>
        <v>20492.158740816754</v>
      </c>
      <c r="X613" s="106">
        <f>+[3]data1cf!W613</f>
        <v>19952.089670021691</v>
      </c>
      <c r="Y613" s="106">
        <f>+[3]data1cf!X613</f>
        <v>19411.300614224405</v>
      </c>
      <c r="Z613" s="106">
        <f>+[3]data1cf!Y613</f>
        <v>19094.698089590755</v>
      </c>
      <c r="AA613" s="106">
        <f>+[3]data1cf!Z613</f>
        <v>18327.475501436333</v>
      </c>
      <c r="AB613" s="106">
        <f>+[3]data1cf!AA613</f>
        <v>17784.394281946319</v>
      </c>
      <c r="AC613" s="106">
        <f>+[3]data1cf!AB613</f>
        <v>17240.502712993213</v>
      </c>
      <c r="AD613" s="106">
        <f>+[3]data1cf!AC613</f>
        <v>16920.524519326384</v>
      </c>
      <c r="AE613" s="106">
        <f>+[3]data1cf!AD613</f>
        <v>16150.190555447651</v>
      </c>
      <c r="AF613" s="106">
        <f>+[3]data1cf!AE613</f>
        <v>992.17534422118115</v>
      </c>
      <c r="AG613" s="106"/>
      <c r="AH613" s="107">
        <f t="shared" si="72"/>
        <v>150995.45950869302</v>
      </c>
      <c r="AI613" s="107">
        <f t="shared" si="74"/>
        <v>257695.29139239932</v>
      </c>
      <c r="AJ613" s="108">
        <f t="shared" si="75"/>
        <v>224267.50800890493</v>
      </c>
      <c r="AK613" s="109">
        <f t="shared" si="73"/>
        <v>0.2042563021183014</v>
      </c>
      <c r="AL613" s="110">
        <f t="shared" si="78"/>
        <v>0.98134543921376438</v>
      </c>
    </row>
    <row r="614" spans="1:38" x14ac:dyDescent="0.2">
      <c r="A614" s="102"/>
      <c r="B614" s="106">
        <f>+[3]data1cf!A614</f>
        <v>-182088.26160790597</v>
      </c>
      <c r="C614" s="106">
        <f>+[3]data1cf!B614</f>
        <v>30071.658518696349</v>
      </c>
      <c r="D614" s="106">
        <f>+[3]data1cf!C614</f>
        <v>66245.52680657302</v>
      </c>
      <c r="E614" s="106">
        <f>+[3]data1cf!D614</f>
        <v>65861.31292099609</v>
      </c>
      <c r="F614" s="106">
        <f>+[3]data1cf!E614</f>
        <v>48975.974787713974</v>
      </c>
      <c r="G614" s="106">
        <f>+[3]data1cf!F614</f>
        <v>46611.545226670758</v>
      </c>
      <c r="H614" s="106">
        <f>+[3]data1cf!G614</f>
        <v>43822.373349303307</v>
      </c>
      <c r="I614" s="106">
        <f>+[3]data1cf!H614</f>
        <v>41456.149554329619</v>
      </c>
      <c r="J614" s="106">
        <f>+[3]data1cf!I614</f>
        <v>40494.304658306122</v>
      </c>
      <c r="K614" s="106">
        <f>+[3]data1cf!J614</f>
        <v>39096.25965345357</v>
      </c>
      <c r="L614" s="106">
        <f>+[3]data1cf!K614</f>
        <v>37836.813568138357</v>
      </c>
      <c r="M614" s="106">
        <f>+[3]data1cf!L614</f>
        <v>36703.744479513422</v>
      </c>
      <c r="N614" s="106">
        <f>+[3]data1cf!M614</f>
        <v>35688.67432321771</v>
      </c>
      <c r="O614" s="106">
        <f>+[3]data1cf!N614</f>
        <v>34314.170847082001</v>
      </c>
      <c r="P614" s="106">
        <f>+[3]data1cf!O614</f>
        <v>41338.61907044187</v>
      </c>
      <c r="Q614" s="106">
        <f>+[3]data1cf!P614</f>
        <v>48754.685827153378</v>
      </c>
      <c r="R614" s="106">
        <f>+[3]data1cf!Q614</f>
        <v>37954.576917272003</v>
      </c>
      <c r="S614" s="106">
        <f>+[3]data1cf!R614</f>
        <v>26732.512075586317</v>
      </c>
      <c r="T614" s="106">
        <f>+[3]data1cf!S614</f>
        <v>26182.82586585333</v>
      </c>
      <c r="U614" s="106">
        <f>+[3]data1cf!T614</f>
        <v>25634.043889849869</v>
      </c>
      <c r="V614" s="106">
        <f>+[3]data1cf!U614</f>
        <v>25312.252059655257</v>
      </c>
      <c r="W614" s="106">
        <f>+[3]data1cf!V614</f>
        <v>24539.301960889825</v>
      </c>
      <c r="X614" s="106">
        <f>+[3]data1cf!W614</f>
        <v>23993.39872780224</v>
      </c>
      <c r="Y614" s="106">
        <f>+[3]data1cf!X614</f>
        <v>23448.513217743683</v>
      </c>
      <c r="Z614" s="106">
        <f>+[3]data1cf!Y614</f>
        <v>23129.048645895848</v>
      </c>
      <c r="AA614" s="106">
        <f>+[3]data1cf!Z614</f>
        <v>22361.918409427642</v>
      </c>
      <c r="AB614" s="106">
        <f>+[3]data1cf!AA614</f>
        <v>21820.272949882536</v>
      </c>
      <c r="AC614" s="106">
        <f>+[3]data1cf!AB614</f>
        <v>21279.77294657279</v>
      </c>
      <c r="AD614" s="106">
        <f>+[3]data1cf!AC614</f>
        <v>20964.668035695009</v>
      </c>
      <c r="AE614" s="106">
        <f>+[3]data1cf!AD614</f>
        <v>20202.347794317728</v>
      </c>
      <c r="AF614" s="106">
        <f>+[3]data1cf!AE614</f>
        <v>6383.7509052801906</v>
      </c>
      <c r="AG614" s="106"/>
      <c r="AH614" s="107">
        <f t="shared" si="72"/>
        <v>210519.08987352962</v>
      </c>
      <c r="AI614" s="107">
        <f t="shared" si="74"/>
        <v>329409.10118288145</v>
      </c>
      <c r="AJ614" s="108">
        <f t="shared" si="75"/>
        <v>293306.67436459236</v>
      </c>
      <c r="AK614" s="109">
        <f t="shared" si="73"/>
        <v>0.25650587677955627</v>
      </c>
      <c r="AL614" s="110">
        <f t="shared" si="78"/>
        <v>0.99384024807394411</v>
      </c>
    </row>
    <row r="615" spans="1:38" x14ac:dyDescent="0.2">
      <c r="A615" s="102"/>
      <c r="B615" s="106">
        <f>+[3]data1cf!A615</f>
        <v>-177084.23667825025</v>
      </c>
      <c r="C615" s="106">
        <f>+[3]data1cf!B615</f>
        <v>25311.908856813301</v>
      </c>
      <c r="D615" s="106">
        <f>+[3]data1cf!C615</f>
        <v>60366.646086476743</v>
      </c>
      <c r="E615" s="106">
        <f>+[3]data1cf!D615</f>
        <v>62262.381299002474</v>
      </c>
      <c r="F615" s="106">
        <f>+[3]data1cf!E615</f>
        <v>44466.638192758575</v>
      </c>
      <c r="G615" s="106">
        <f>+[3]data1cf!F615</f>
        <v>42281.953802893811</v>
      </c>
      <c r="H615" s="106">
        <f>+[3]data1cf!G615</f>
        <v>39668.736515299592</v>
      </c>
      <c r="I615" s="106">
        <f>+[3]data1cf!H615</f>
        <v>37463.028741092232</v>
      </c>
      <c r="J615" s="106">
        <f>+[3]data1cf!I615</f>
        <v>36615.809297350905</v>
      </c>
      <c r="K615" s="106">
        <f>+[3]data1cf!J615</f>
        <v>35357.495215431292</v>
      </c>
      <c r="L615" s="106">
        <f>+[3]data1cf!K615</f>
        <v>34226.542802113821</v>
      </c>
      <c r="M615" s="106">
        <f>+[3]data1cf!L615</f>
        <v>33218.026708326739</v>
      </c>
      <c r="N615" s="106">
        <f>+[3]data1cf!M615</f>
        <v>32317.929167737246</v>
      </c>
      <c r="O615" s="106">
        <f>+[3]data1cf!N615</f>
        <v>31079.078248213562</v>
      </c>
      <c r="P615" s="106">
        <f>+[3]data1cf!O615</f>
        <v>38001.991546354177</v>
      </c>
      <c r="Q615" s="106">
        <f>+[3]data1cf!P615</f>
        <v>45275.525875131207</v>
      </c>
      <c r="R615" s="106">
        <f>+[3]data1cf!Q615</f>
        <v>34798.448949478203</v>
      </c>
      <c r="S615" s="106">
        <f>+[3]data1cf!R615</f>
        <v>23919.904910433637</v>
      </c>
      <c r="T615" s="106">
        <f>+[3]data1cf!S615</f>
        <v>23414.964371001792</v>
      </c>
      <c r="U615" s="106">
        <f>+[3]data1cf!T615</f>
        <v>22910.183694699095</v>
      </c>
      <c r="V615" s="106">
        <f>+[3]data1cf!U615</f>
        <v>22621.0735908641</v>
      </c>
      <c r="W615" s="106">
        <f>+[3]data1cf!V615</f>
        <v>21901.121258934021</v>
      </c>
      <c r="X615" s="106">
        <f>+[3]data1cf!W615</f>
        <v>21396.849527206061</v>
      </c>
      <c r="Y615" s="106">
        <f>+[3]data1cf!X615</f>
        <v>20892.757722838476</v>
      </c>
      <c r="Z615" s="106">
        <f>+[3]data1cf!Y615</f>
        <v>20603.144585304719</v>
      </c>
      <c r="AA615" s="106">
        <f>+[3]data1cf!Z615</f>
        <v>19885.135649402422</v>
      </c>
      <c r="AB615" s="106">
        <f>+[3]data1cf!AA615</f>
        <v>19381.61666663747</v>
      </c>
      <c r="AC615" s="106">
        <f>+[3]data1cf!AB615</f>
        <v>18878.300193701769</v>
      </c>
      <c r="AD615" s="106">
        <f>+[3]data1cf!AC615</f>
        <v>18589.739616465507</v>
      </c>
      <c r="AE615" s="106">
        <f>+[3]data1cf!AD615</f>
        <v>17872.299260756598</v>
      </c>
      <c r="AF615" s="106">
        <f>+[3]data1cf!AE615</f>
        <v>4452.8836958163229</v>
      </c>
      <c r="AG615" s="106"/>
      <c r="AH615" s="107">
        <f t="shared" si="72"/>
        <v>178917.52020525502</v>
      </c>
      <c r="AI615" s="107">
        <f t="shared" si="74"/>
        <v>286908.02092359232</v>
      </c>
      <c r="AJ615" s="108">
        <f t="shared" si="75"/>
        <v>253847.81375611544</v>
      </c>
      <c r="AK615" s="109">
        <f t="shared" si="73"/>
        <v>0.23735666871070865</v>
      </c>
      <c r="AL615" s="110">
        <f t="shared" si="78"/>
        <v>0.98812158229260372</v>
      </c>
    </row>
    <row r="616" spans="1:38" x14ac:dyDescent="0.2">
      <c r="A616" s="102"/>
      <c r="B616" s="106">
        <f>+[3]data1cf!A616</f>
        <v>-198647.58989628294</v>
      </c>
      <c r="C616" s="106">
        <f>+[3]data1cf!B616</f>
        <v>16330.327439967339</v>
      </c>
      <c r="D616" s="106">
        <f>+[3]data1cf!C616</f>
        <v>56182.552024969074</v>
      </c>
      <c r="E616" s="106">
        <f>+[3]data1cf!D616</f>
        <v>55283.314608943154</v>
      </c>
      <c r="F616" s="106">
        <f>+[3]data1cf!E616</f>
        <v>39940.622176966965</v>
      </c>
      <c r="G616" s="106">
        <f>+[3]data1cf!F616</f>
        <v>37775.826135880125</v>
      </c>
      <c r="H616" s="106">
        <f>+[3]data1cf!G616</f>
        <v>35082.101763585757</v>
      </c>
      <c r="I616" s="106">
        <f>+[3]data1cf!H616</f>
        <v>32836.376108519951</v>
      </c>
      <c r="J616" s="106">
        <f>+[3]data1cf!I616</f>
        <v>32085.300103839778</v>
      </c>
      <c r="K616" s="106">
        <f>+[3]data1cf!J616</f>
        <v>30928.061704688458</v>
      </c>
      <c r="L616" s="106">
        <f>+[3]data1cf!K616</f>
        <v>29884.117432628816</v>
      </c>
      <c r="M616" s="106">
        <f>+[3]data1cf!L616</f>
        <v>28976.398969328278</v>
      </c>
      <c r="N616" s="106">
        <f>+[3]data1cf!M616</f>
        <v>28162.66592679813</v>
      </c>
      <c r="O616" s="106">
        <f>+[3]data1cf!N616</f>
        <v>27019.716861395929</v>
      </c>
      <c r="P616" s="106">
        <f>+[3]data1cf!O616</f>
        <v>35004.660664159557</v>
      </c>
      <c r="Q616" s="106">
        <f>+[3]data1cf!P616</f>
        <v>43310.547074405549</v>
      </c>
      <c r="R616" s="106">
        <f>+[3]data1cf!Q616</f>
        <v>31607.25676050521</v>
      </c>
      <c r="S616" s="106">
        <f>+[3]data1cf!R616</f>
        <v>19501.337585397559</v>
      </c>
      <c r="T616" s="106">
        <f>+[3]data1cf!S616</f>
        <v>19005.85815619614</v>
      </c>
      <c r="U616" s="106">
        <f>+[3]data1cf!T616</f>
        <v>18508.8357652626</v>
      </c>
      <c r="V616" s="106">
        <f>+[3]data1cf!U616</f>
        <v>18227.514900976355</v>
      </c>
      <c r="W616" s="106">
        <f>+[3]data1cf!V616</f>
        <v>17509.975554125915</v>
      </c>
      <c r="X616" s="106">
        <f>+[3]data1cf!W616</f>
        <v>17008.040948562149</v>
      </c>
      <c r="Y616" s="106">
        <f>+[3]data1cf!X616</f>
        <v>16504.36972597547</v>
      </c>
      <c r="Z616" s="106">
        <f>+[3]data1cf!Y616</f>
        <v>16214.907902661886</v>
      </c>
      <c r="AA616" s="106">
        <f>+[3]data1cf!Z616</f>
        <v>15491.607472735162</v>
      </c>
      <c r="AB616" s="106">
        <f>+[3]data1cf!AA616</f>
        <v>14982.407509305529</v>
      </c>
      <c r="AC616" s="106">
        <f>+[3]data1cf!AB616</f>
        <v>14471.252968116998</v>
      </c>
      <c r="AD616" s="106">
        <f>+[3]data1cf!AC616</f>
        <v>14174.267716676233</v>
      </c>
      <c r="AE616" s="106">
        <f>+[3]data1cf!AD616</f>
        <v>13442.843844012048</v>
      </c>
      <c r="AF616" s="106">
        <f>+[3]data1cf!AE616</f>
        <v>-1564.1348737490553</v>
      </c>
      <c r="AG616" s="106"/>
      <c r="AH616" s="107">
        <f t="shared" si="72"/>
        <v>110904.64718881492</v>
      </c>
      <c r="AI616" s="107">
        <f t="shared" si="74"/>
        <v>205701.20957267535</v>
      </c>
      <c r="AJ616" s="108">
        <f t="shared" si="75"/>
        <v>175489.58445291073</v>
      </c>
      <c r="AK616" s="109">
        <f t="shared" si="73"/>
        <v>0.17766203284263618</v>
      </c>
      <c r="AL616" s="110">
        <f t="shared" si="78"/>
        <v>0.9583436349055745</v>
      </c>
    </row>
    <row r="617" spans="1:38" x14ac:dyDescent="0.2">
      <c r="A617" s="102"/>
      <c r="B617" s="106">
        <f>+[3]data1cf!A617</f>
        <v>-216614.41536012103</v>
      </c>
      <c r="C617" s="106">
        <f>+[3]data1cf!B617</f>
        <v>10338.25579505066</v>
      </c>
      <c r="D617" s="106">
        <f>+[3]data1cf!C617</f>
        <v>54853.271858217384</v>
      </c>
      <c r="E617" s="106">
        <f>+[3]data1cf!D617</f>
        <v>53461.666095462642</v>
      </c>
      <c r="F617" s="106">
        <f>+[3]data1cf!E617</f>
        <v>37548.252948385518</v>
      </c>
      <c r="G617" s="106">
        <f>+[3]data1cf!F617</f>
        <v>35354.307885877119</v>
      </c>
      <c r="H617" s="106">
        <f>+[3]data1cf!G617</f>
        <v>32554.501675196865</v>
      </c>
      <c r="I617" s="106">
        <f>+[3]data1cf!H617</f>
        <v>30237.928757639718</v>
      </c>
      <c r="J617" s="106">
        <f>+[3]data1cf!I617</f>
        <v>29533.001128119053</v>
      </c>
      <c r="K617" s="106">
        <f>+[3]data1cf!J617</f>
        <v>28419.51085988291</v>
      </c>
      <c r="L617" s="106">
        <f>+[3]data1cf!K617</f>
        <v>27411.189836456055</v>
      </c>
      <c r="M617" s="106">
        <f>+[3]data1cf!L617</f>
        <v>26550.767858072912</v>
      </c>
      <c r="N617" s="106">
        <f>+[3]data1cf!M617</f>
        <v>25775.511949901032</v>
      </c>
      <c r="O617" s="106">
        <f>+[3]data1cf!N617</f>
        <v>24673.309285118026</v>
      </c>
      <c r="P617" s="106">
        <f>+[3]data1cf!O617</f>
        <v>33507.209102630739</v>
      </c>
      <c r="Q617" s="106">
        <f>+[3]data1cf!P617</f>
        <v>42649.198238685807</v>
      </c>
      <c r="R617" s="106">
        <f>+[3]data1cf!Q617</f>
        <v>29914.671750062269</v>
      </c>
      <c r="S617" s="106">
        <f>+[3]data1cf!R617</f>
        <v>16771.534182359625</v>
      </c>
      <c r="T617" s="106">
        <f>+[3]data1cf!S617</f>
        <v>16272.296732589137</v>
      </c>
      <c r="U617" s="106">
        <f>+[3]data1cf!T617</f>
        <v>15770.380104782605</v>
      </c>
      <c r="V617" s="106">
        <f>+[3]data1cf!U617</f>
        <v>15486.996194864791</v>
      </c>
      <c r="W617" s="106">
        <f>+[3]data1cf!V617</f>
        <v>14758.185402436979</v>
      </c>
      <c r="X617" s="106">
        <f>+[3]data1cf!W617</f>
        <v>14247.739271097187</v>
      </c>
      <c r="Y617" s="106">
        <f>+[3]data1cf!X617</f>
        <v>13734.277701274292</v>
      </c>
      <c r="Z617" s="106">
        <f>+[3]data1cf!Y617</f>
        <v>13437.530283110718</v>
      </c>
      <c r="AA617" s="106">
        <f>+[3]data1cf!Z617</f>
        <v>12697.943679666569</v>
      </c>
      <c r="AB617" s="106">
        <f>+[3]data1cf!AA617</f>
        <v>12174.882078471914</v>
      </c>
      <c r="AC617" s="106">
        <f>+[3]data1cf!AB617</f>
        <v>11648.426574698642</v>
      </c>
      <c r="AD617" s="106">
        <f>+[3]data1cf!AC617</f>
        <v>11338.323805377204</v>
      </c>
      <c r="AE617" s="106">
        <f>+[3]data1cf!AD617</f>
        <v>10584.92353659396</v>
      </c>
      <c r="AF617" s="106">
        <f>+[3]data1cf!AE617</f>
        <v>-5752.4609453072735</v>
      </c>
      <c r="AG617" s="106"/>
      <c r="AH617" s="107">
        <f t="shared" si="72"/>
        <v>68205.642954616211</v>
      </c>
      <c r="AI617" s="107">
        <f t="shared" si="74"/>
        <v>155767.89274991013</v>
      </c>
      <c r="AJ617" s="108">
        <f t="shared" si="75"/>
        <v>126921.87755849228</v>
      </c>
      <c r="AK617" s="109">
        <f t="shared" si="73"/>
        <v>0.14504454731941224</v>
      </c>
      <c r="AL617" s="110">
        <f t="shared" si="78"/>
        <v>0.90989490592629485</v>
      </c>
    </row>
    <row r="618" spans="1:38" x14ac:dyDescent="0.2">
      <c r="A618" s="102"/>
      <c r="B618" s="106">
        <f>+[3]data1cf!A618</f>
        <v>-202631.88899771456</v>
      </c>
      <c r="C618" s="106">
        <f>+[3]data1cf!B618</f>
        <v>17528.383325458912</v>
      </c>
      <c r="D618" s="106">
        <f>+[3]data1cf!C618</f>
        <v>63140.87197377166</v>
      </c>
      <c r="E618" s="106">
        <f>+[3]data1cf!D618</f>
        <v>58883.627311622404</v>
      </c>
      <c r="F618" s="106">
        <f>+[3]data1cf!E618</f>
        <v>43750.550653188737</v>
      </c>
      <c r="G618" s="106">
        <f>+[3]data1cf!F618</f>
        <v>41435.359079382979</v>
      </c>
      <c r="H618" s="106">
        <f>+[3]data1cf!G618</f>
        <v>38595.326831708895</v>
      </c>
      <c r="I618" s="106">
        <f>+[3]data1cf!H618</f>
        <v>36215.824358267229</v>
      </c>
      <c r="J618" s="106">
        <f>+[3]data1cf!I618</f>
        <v>35368.074787724981</v>
      </c>
      <c r="K618" s="106">
        <f>+[3]data1cf!J618</f>
        <v>34093.136952251152</v>
      </c>
      <c r="L618" s="106">
        <f>+[3]data1cf!K618</f>
        <v>32941.013123642551</v>
      </c>
      <c r="M618" s="106">
        <f>+[3]data1cf!L618</f>
        <v>31928.281988802759</v>
      </c>
      <c r="N618" s="106">
        <f>+[3]data1cf!M618</f>
        <v>31017.674853957287</v>
      </c>
      <c r="O618" s="106">
        <f>+[3]data1cf!N618</f>
        <v>29760.482053724183</v>
      </c>
      <c r="P618" s="106">
        <f>+[3]data1cf!O618</f>
        <v>37820.548000064831</v>
      </c>
      <c r="Q618" s="106">
        <f>+[3]data1cf!P618</f>
        <v>46236.09015357522</v>
      </c>
      <c r="R618" s="106">
        <f>+[3]data1cf!Q618</f>
        <v>34274.076582094094</v>
      </c>
      <c r="S618" s="106">
        <f>+[3]data1cf!R618</f>
        <v>21892.322257678301</v>
      </c>
      <c r="T618" s="106">
        <f>+[3]data1cf!S618</f>
        <v>21359.36211858887</v>
      </c>
      <c r="U618" s="106">
        <f>+[3]data1cf!T618</f>
        <v>20825.496691346023</v>
      </c>
      <c r="V618" s="106">
        <f>+[3]data1cf!U618</f>
        <v>20516.792291468453</v>
      </c>
      <c r="W618" s="106">
        <f>+[3]data1cf!V618</f>
        <v>19754.940523062061</v>
      </c>
      <c r="X618" s="106">
        <f>+[3]data1cf!W618</f>
        <v>19218.19299601097</v>
      </c>
      <c r="Y618" s="106">
        <f>+[3]data1cf!X618</f>
        <v>18680.426559167507</v>
      </c>
      <c r="Z618" s="106">
        <f>+[3]data1cf!Y618</f>
        <v>18366.016461251587</v>
      </c>
      <c r="AA618" s="106">
        <f>+[3]data1cf!Z618</f>
        <v>17601.713769909751</v>
      </c>
      <c r="AB618" s="106">
        <f>+[3]data1cf!AA618</f>
        <v>17060.703504340854</v>
      </c>
      <c r="AC618" s="106">
        <f>+[3]data1cf!AB618</f>
        <v>16518.546446824112</v>
      </c>
      <c r="AD618" s="106">
        <f>+[3]data1cf!AC618</f>
        <v>16199.455246357276</v>
      </c>
      <c r="AE618" s="106">
        <f>+[3]data1cf!AD618</f>
        <v>15430.653308800443</v>
      </c>
      <c r="AF618" s="106">
        <f>+[3]data1cf!AE618</f>
        <v>104.62404643937043</v>
      </c>
      <c r="AG618" s="106"/>
      <c r="AH618" s="107">
        <f t="shared" si="72"/>
        <v>137390.88174545619</v>
      </c>
      <c r="AI618" s="107">
        <f t="shared" si="74"/>
        <v>241502.10499119209</v>
      </c>
      <c r="AJ618" s="108">
        <f t="shared" si="75"/>
        <v>208695.46318316896</v>
      </c>
      <c r="AK618" s="109">
        <f t="shared" si="73"/>
        <v>0.193200558423996</v>
      </c>
      <c r="AL618" s="110">
        <f t="shared" si="78"/>
        <v>0.97604223454898276</v>
      </c>
    </row>
    <row r="619" spans="1:38" x14ac:dyDescent="0.2">
      <c r="A619" s="102"/>
      <c r="B619" s="106">
        <f>+[3]data1cf!A619</f>
        <v>-180526.27697469157</v>
      </c>
      <c r="C619" s="106">
        <f>+[3]data1cf!B619</f>
        <v>24923.265931591071</v>
      </c>
      <c r="D619" s="106">
        <f>+[3]data1cf!C619</f>
        <v>61489.096929560386</v>
      </c>
      <c r="E619" s="106">
        <f>+[3]data1cf!D619</f>
        <v>61003.271048686613</v>
      </c>
      <c r="F619" s="106">
        <f>+[3]data1cf!E619</f>
        <v>43882.311451514412</v>
      </c>
      <c r="G619" s="106">
        <f>+[3]data1cf!F619</f>
        <v>41696.221063263831</v>
      </c>
      <c r="H619" s="106">
        <f>+[3]data1cf!G619</f>
        <v>39066.245250239197</v>
      </c>
      <c r="I619" s="106">
        <f>+[3]data1cf!H619</f>
        <v>36850.392156565315</v>
      </c>
      <c r="J619" s="106">
        <f>+[3]data1cf!I619</f>
        <v>36015.117202715075</v>
      </c>
      <c r="K619" s="106">
        <f>+[3]data1cf!J619</f>
        <v>34768.882702388422</v>
      </c>
      <c r="L619" s="106">
        <f>+[3]data1cf!K619</f>
        <v>33648.124660855276</v>
      </c>
      <c r="M619" s="106">
        <f>+[3]data1cf!L619</f>
        <v>32652.02248250007</v>
      </c>
      <c r="N619" s="106">
        <f>+[3]data1cf!M619</f>
        <v>31762.356231147431</v>
      </c>
      <c r="O619" s="106">
        <f>+[3]data1cf!N619</f>
        <v>30534.89018688444</v>
      </c>
      <c r="P619" s="106">
        <f>+[3]data1cf!O619</f>
        <v>37623.728857715396</v>
      </c>
      <c r="Q619" s="106">
        <f>+[3]data1cf!P619</f>
        <v>45059.640910401489</v>
      </c>
      <c r="R619" s="106">
        <f>+[3]data1cf!Q619</f>
        <v>34385.874279160431</v>
      </c>
      <c r="S619" s="106">
        <f>+[3]data1cf!R619</f>
        <v>23309.952719239518</v>
      </c>
      <c r="T619" s="106">
        <f>+[3]data1cf!S619</f>
        <v>22805.356091619833</v>
      </c>
      <c r="U619" s="106">
        <f>+[3]data1cf!T619</f>
        <v>22300.675827563631</v>
      </c>
      <c r="V619" s="106">
        <f>+[3]data1cf!U619</f>
        <v>22011.952147493241</v>
      </c>
      <c r="W619" s="106">
        <f>+[3]data1cf!V619</f>
        <v>21291.054278496435</v>
      </c>
      <c r="X619" s="106">
        <f>+[3]data1cf!W619</f>
        <v>20786.107747222733</v>
      </c>
      <c r="Y619" s="106">
        <f>+[3]data1cf!X619</f>
        <v>20281.067082402791</v>
      </c>
      <c r="Z619" s="106">
        <f>+[3]data1cf!Y619</f>
        <v>19990.735529675629</v>
      </c>
      <c r="AA619" s="106">
        <f>+[3]data1cf!Z619</f>
        <v>19270.691971378896</v>
      </c>
      <c r="AB619" s="106">
        <f>+[3]data1cf!AA619</f>
        <v>18765.351620459871</v>
      </c>
      <c r="AC619" s="106">
        <f>+[3]data1cf!AB619</f>
        <v>18259.905321405327</v>
      </c>
      <c r="AD619" s="106">
        <f>+[3]data1cf!AC619</f>
        <v>17969.389007775084</v>
      </c>
      <c r="AE619" s="106">
        <f>+[3]data1cf!AD619</f>
        <v>17248.682069760151</v>
      </c>
      <c r="AF619" s="106">
        <f>+[3]data1cf!AE619</f>
        <v>3575.0879762436452</v>
      </c>
      <c r="AG619" s="106"/>
      <c r="AH619" s="107">
        <f t="shared" si="72"/>
        <v>171166.02295783494</v>
      </c>
      <c r="AI619" s="107">
        <f t="shared" si="74"/>
        <v>277524.72432909365</v>
      </c>
      <c r="AJ619" s="108">
        <f t="shared" si="75"/>
        <v>244790.63915085304</v>
      </c>
      <c r="AK619" s="109">
        <f t="shared" si="73"/>
        <v>0.23009901642799382</v>
      </c>
      <c r="AL619" s="110">
        <f t="shared" si="78"/>
        <v>0.98626832833257205</v>
      </c>
    </row>
    <row r="620" spans="1:38" x14ac:dyDescent="0.2">
      <c r="A620" s="102"/>
      <c r="B620" s="106">
        <f>+[3]data1cf!A620</f>
        <v>-216555.74870233631</v>
      </c>
      <c r="C620" s="106">
        <f>+[3]data1cf!B620</f>
        <v>12263.254289533914</v>
      </c>
      <c r="D620" s="106">
        <f>+[3]data1cf!C620</f>
        <v>58053.02921009963</v>
      </c>
      <c r="E620" s="106">
        <f>+[3]data1cf!D620</f>
        <v>52856.952111967723</v>
      </c>
      <c r="F620" s="106">
        <f>+[3]data1cf!E620</f>
        <v>39240.159722462136</v>
      </c>
      <c r="G620" s="106">
        <f>+[3]data1cf!F620</f>
        <v>36990.464500221336</v>
      </c>
      <c r="H620" s="106">
        <f>+[3]data1cf!G620</f>
        <v>34143.364817592985</v>
      </c>
      <c r="I620" s="106">
        <f>+[3]data1cf!H620</f>
        <v>31781.213759009785</v>
      </c>
      <c r="J620" s="106">
        <f>+[3]data1cf!I620</f>
        <v>31034.655440662114</v>
      </c>
      <c r="K620" s="106">
        <f>+[3]data1cf!J620</f>
        <v>29871.590816930388</v>
      </c>
      <c r="L620" s="106">
        <f>+[3]data1cf!K620</f>
        <v>28818.114759351083</v>
      </c>
      <c r="M620" s="106">
        <f>+[3]data1cf!L620</f>
        <v>27912.723988753562</v>
      </c>
      <c r="N620" s="106">
        <f>+[3]data1cf!M620</f>
        <v>27096.444687072013</v>
      </c>
      <c r="O620" s="106">
        <f>+[3]data1cf!N620</f>
        <v>25946.276554210548</v>
      </c>
      <c r="P620" s="106">
        <f>+[3]data1cf!O620</f>
        <v>34733.505569005174</v>
      </c>
      <c r="Q620" s="106">
        <f>+[3]data1cf!P620</f>
        <v>43843.37081593195</v>
      </c>
      <c r="R620" s="106">
        <f>+[3]data1cf!Q620</f>
        <v>31100.556984341238</v>
      </c>
      <c r="S620" s="106">
        <f>+[3]data1cf!R620</f>
        <v>17943.026925836515</v>
      </c>
      <c r="T620" s="106">
        <f>+[3]data1cf!S620</f>
        <v>17429.582600108857</v>
      </c>
      <c r="U620" s="106">
        <f>+[3]data1cf!T620</f>
        <v>16913.807986011219</v>
      </c>
      <c r="V620" s="106">
        <f>+[3]data1cf!U620</f>
        <v>16619.983524373529</v>
      </c>
      <c r="W620" s="106">
        <f>+[3]data1cf!V620</f>
        <v>15874.986160842374</v>
      </c>
      <c r="X620" s="106">
        <f>+[3]data1cf!W620</f>
        <v>15351.792777772549</v>
      </c>
      <c r="Y620" s="106">
        <f>+[3]data1cf!X620</f>
        <v>14825.976634612551</v>
      </c>
      <c r="Z620" s="106">
        <f>+[3]data1cf!Y620</f>
        <v>14520.199957601049</v>
      </c>
      <c r="AA620" s="106">
        <f>+[3]data1cf!Z620</f>
        <v>13766.158976327151</v>
      </c>
      <c r="AB620" s="106">
        <f>+[3]data1cf!AA620</f>
        <v>13231.992943329577</v>
      </c>
      <c r="AC620" s="106">
        <f>+[3]data1cf!AB620</f>
        <v>12694.874970744011</v>
      </c>
      <c r="AD620" s="106">
        <f>+[3]data1cf!AC620</f>
        <v>12377.366597951866</v>
      </c>
      <c r="AE620" s="106">
        <f>+[3]data1cf!AD620</f>
        <v>11611.426317312664</v>
      </c>
      <c r="AF620" s="106">
        <f>+[3]data1cf!AE620</f>
        <v>-4730.9343693248993</v>
      </c>
      <c r="AG620" s="106"/>
      <c r="AH620" s="107">
        <f t="shared" si="72"/>
        <v>81825.866713850701</v>
      </c>
      <c r="AI620" s="107">
        <f t="shared" si="74"/>
        <v>173496.42658290308</v>
      </c>
      <c r="AJ620" s="108">
        <f t="shared" si="75"/>
        <v>143568.5062109775</v>
      </c>
      <c r="AK620" s="109">
        <f t="shared" si="73"/>
        <v>0.15358905196189879</v>
      </c>
      <c r="AL620" s="110">
        <f t="shared" si="78"/>
        <v>0.93148504000134791</v>
      </c>
    </row>
    <row r="621" spans="1:38" x14ac:dyDescent="0.2">
      <c r="A621" s="102"/>
      <c r="B621" s="106">
        <f>+[3]data1cf!A621</f>
        <v>-216216.5999364467</v>
      </c>
      <c r="C621" s="106">
        <f>+[3]data1cf!B621</f>
        <v>10270.453631595563</v>
      </c>
      <c r="D621" s="106">
        <f>+[3]data1cf!C621</f>
        <v>51719.921659586122</v>
      </c>
      <c r="E621" s="106">
        <f>+[3]data1cf!D621</f>
        <v>48495.154182346654</v>
      </c>
      <c r="F621" s="106">
        <f>+[3]data1cf!E621</f>
        <v>35485.341733941503</v>
      </c>
      <c r="G621" s="106">
        <f>+[3]data1cf!F621</f>
        <v>33362.205674881465</v>
      </c>
      <c r="H621" s="106">
        <f>+[3]data1cf!G621</f>
        <v>30624.602593964693</v>
      </c>
      <c r="I621" s="106">
        <f>+[3]data1cf!H621</f>
        <v>28367.152978632424</v>
      </c>
      <c r="J621" s="106">
        <f>+[3]data1cf!I621</f>
        <v>27713.318658244236</v>
      </c>
      <c r="K621" s="106">
        <f>+[3]data1cf!J621</f>
        <v>26660.965044740522</v>
      </c>
      <c r="L621" s="106">
        <f>+[3]data1cf!K621</f>
        <v>25708.441509853874</v>
      </c>
      <c r="M621" s="106">
        <f>+[3]data1cf!L621</f>
        <v>24903.276673342683</v>
      </c>
      <c r="N621" s="106">
        <f>+[3]data1cf!M621</f>
        <v>24178.552398821361</v>
      </c>
      <c r="O621" s="106">
        <f>+[3]data1cf!N621</f>
        <v>23135.543774500307</v>
      </c>
      <c r="P621" s="106">
        <f>+[3]data1cf!O621</f>
        <v>32005.800268251922</v>
      </c>
      <c r="Q621" s="106">
        <f>+[3]data1cf!P621</f>
        <v>41166.20678901262</v>
      </c>
      <c r="R621" s="106">
        <f>+[3]data1cf!Q621</f>
        <v>28469.156341554444</v>
      </c>
      <c r="S621" s="106">
        <f>+[3]data1cf!R621</f>
        <v>15371.322267424868</v>
      </c>
      <c r="T621" s="106">
        <f>+[3]data1cf!S621</f>
        <v>14890.0328382443</v>
      </c>
      <c r="U621" s="106">
        <f>+[3]data1cf!T621</f>
        <v>14405.655708112841</v>
      </c>
      <c r="V621" s="106">
        <f>+[3]data1cf!U621</f>
        <v>14135.443358834655</v>
      </c>
      <c r="W621" s="106">
        <f>+[3]data1cf!V621</f>
        <v>13427.265041952491</v>
      </c>
      <c r="X621" s="106">
        <f>+[3]data1cf!W621</f>
        <v>12933.057823705993</v>
      </c>
      <c r="Y621" s="106">
        <f>+[3]data1cf!X621</f>
        <v>12435.375370836737</v>
      </c>
      <c r="Z621" s="106">
        <f>+[3]data1cf!Y621</f>
        <v>12150.163438560063</v>
      </c>
      <c r="AA621" s="106">
        <f>+[3]data1cf!Z621</f>
        <v>11429.164605363818</v>
      </c>
      <c r="AB621" s="106">
        <f>+[3]data1cf!AA621</f>
        <v>10920.418301717978</v>
      </c>
      <c r="AC621" s="106">
        <f>+[3]data1cf!AB621</f>
        <v>10407.760590887341</v>
      </c>
      <c r="AD621" s="106">
        <f>+[3]data1cf!AC621</f>
        <v>10107.306414792336</v>
      </c>
      <c r="AE621" s="106">
        <f>+[3]data1cf!AD621</f>
        <v>9370.2380585430401</v>
      </c>
      <c r="AF621" s="106">
        <f>+[3]data1cf!AE621</f>
        <v>-6925.979021757983</v>
      </c>
      <c r="AG621" s="106"/>
      <c r="AH621" s="107">
        <f t="shared" si="72"/>
        <v>50574.853443260843</v>
      </c>
      <c r="AI621" s="107">
        <f t="shared" si="74"/>
        <v>132736.88958696002</v>
      </c>
      <c r="AJ621" s="108">
        <f t="shared" si="75"/>
        <v>105346.20059924806</v>
      </c>
      <c r="AK621" s="109">
        <f t="shared" si="73"/>
        <v>0.13384707570075988</v>
      </c>
      <c r="AL621" s="110">
        <f t="shared" si="78"/>
        <v>0.87138415162980087</v>
      </c>
    </row>
    <row r="622" spans="1:38" x14ac:dyDescent="0.2">
      <c r="A622" s="102"/>
      <c r="B622" s="106">
        <f>+[3]data1cf!A622</f>
        <v>-192552.50940972177</v>
      </c>
      <c r="C622" s="106">
        <f>+[3]data1cf!B622</f>
        <v>21873.202902281308</v>
      </c>
      <c r="D622" s="106">
        <f>+[3]data1cf!C622</f>
        <v>62075.541573548238</v>
      </c>
      <c r="E622" s="106">
        <f>+[3]data1cf!D622</f>
        <v>61660.944113382924</v>
      </c>
      <c r="F622" s="106">
        <f>+[3]data1cf!E622</f>
        <v>45381.593778177616</v>
      </c>
      <c r="G622" s="106">
        <f>+[3]data1cf!F622</f>
        <v>43073.173900237569</v>
      </c>
      <c r="H622" s="106">
        <f>+[3]data1cf!G622</f>
        <v>40284.480359677982</v>
      </c>
      <c r="I622" s="106">
        <f>+[3]data1cf!H622</f>
        <v>37936.864037234962</v>
      </c>
      <c r="J622" s="106">
        <f>+[3]data1cf!I622</f>
        <v>37056.108896511039</v>
      </c>
      <c r="K622" s="106">
        <f>+[3]data1cf!J622</f>
        <v>35748.147857543023</v>
      </c>
      <c r="L622" s="106">
        <f>+[3]data1cf!K622</f>
        <v>34568.312512371704</v>
      </c>
      <c r="M622" s="106">
        <f>+[3]data1cf!L622</f>
        <v>33521.359672745471</v>
      </c>
      <c r="N622" s="106">
        <f>+[3]data1cf!M622</f>
        <v>32582.150420638587</v>
      </c>
      <c r="O622" s="106">
        <f>+[3]data1cf!N622</f>
        <v>31293.892727017141</v>
      </c>
      <c r="P622" s="106">
        <f>+[3]data1cf!O622</f>
        <v>38870.163482566757</v>
      </c>
      <c r="Q622" s="106">
        <f>+[3]data1cf!P622</f>
        <v>46811.609618235096</v>
      </c>
      <c r="R622" s="106">
        <f>+[3]data1cf!Q622</f>
        <v>35426.119516787199</v>
      </c>
      <c r="S622" s="106">
        <f>+[3]data1cf!R622</f>
        <v>23623.193926177286</v>
      </c>
      <c r="T622" s="106">
        <f>+[3]data1cf!S622</f>
        <v>23089.902581669201</v>
      </c>
      <c r="U622" s="106">
        <f>+[3]data1cf!T622</f>
        <v>22556.402585158066</v>
      </c>
      <c r="V622" s="106">
        <f>+[3]data1cf!U622</f>
        <v>22247.063204190585</v>
      </c>
      <c r="W622" s="106">
        <f>+[3]data1cf!V622</f>
        <v>21488.751410099459</v>
      </c>
      <c r="X622" s="106">
        <f>+[3]data1cf!W622</f>
        <v>20954.58714343782</v>
      </c>
      <c r="Y622" s="106">
        <f>+[3]data1cf!X622</f>
        <v>20420.188037108441</v>
      </c>
      <c r="Z622" s="106">
        <f>+[3]data1cf!Y622</f>
        <v>20108.312002815022</v>
      </c>
      <c r="AA622" s="106">
        <f>+[3]data1cf!Z622</f>
        <v>19350.656913330953</v>
      </c>
      <c r="AB622" s="106">
        <f>+[3]data1cf!AA622</f>
        <v>18815.510165094893</v>
      </c>
      <c r="AC622" s="106">
        <f>+[3]data1cf!AB622</f>
        <v>18280.099102744018</v>
      </c>
      <c r="AD622" s="106">
        <f>+[3]data1cf!AC622</f>
        <v>17967.088960783076</v>
      </c>
      <c r="AE622" s="106">
        <f>+[3]data1cf!AD622</f>
        <v>17208.452080120958</v>
      </c>
      <c r="AF622" s="106">
        <f>+[3]data1cf!AE622</f>
        <v>2627.1807387612644</v>
      </c>
      <c r="AG622" s="106"/>
      <c r="AH622" s="107">
        <f t="shared" si="72"/>
        <v>163702.37204064865</v>
      </c>
      <c r="AI622" s="107">
        <f t="shared" si="74"/>
        <v>272612.37085798604</v>
      </c>
      <c r="AJ622" s="108">
        <f t="shared" si="75"/>
        <v>238841.59925290232</v>
      </c>
      <c r="AK622" s="109">
        <f t="shared" si="73"/>
        <v>0.21541181206703189</v>
      </c>
      <c r="AL622" s="110">
        <f t="shared" si="78"/>
        <v>0.98518550611073341</v>
      </c>
    </row>
    <row r="623" spans="1:38" x14ac:dyDescent="0.2">
      <c r="A623" s="102"/>
      <c r="B623" s="106">
        <f>+[3]data1cf!A623</f>
        <v>-164660.06961109131</v>
      </c>
      <c r="C623" s="106">
        <f>+[3]data1cf!B623</f>
        <v>37280.228010504419</v>
      </c>
      <c r="D623" s="106">
        <f>+[3]data1cf!C623</f>
        <v>68788.590878447139</v>
      </c>
      <c r="E623" s="106">
        <f>+[3]data1cf!D623</f>
        <v>67658.277154911091</v>
      </c>
      <c r="F623" s="106">
        <f>+[3]data1cf!E623</f>
        <v>52504.937334435512</v>
      </c>
      <c r="G623" s="106">
        <f>+[3]data1cf!F623</f>
        <v>50128.714665767562</v>
      </c>
      <c r="H623" s="106">
        <f>+[3]data1cf!G623</f>
        <v>47408.263422439486</v>
      </c>
      <c r="I623" s="106">
        <f>+[3]data1cf!H623</f>
        <v>45077.895268268039</v>
      </c>
      <c r="J623" s="106">
        <f>+[3]data1cf!I623</f>
        <v>44041.524165574068</v>
      </c>
      <c r="K623" s="106">
        <f>+[3]data1cf!J623</f>
        <v>42565.576146020845</v>
      </c>
      <c r="L623" s="106">
        <f>+[3]data1cf!K623</f>
        <v>41239.260116938254</v>
      </c>
      <c r="M623" s="106">
        <f>+[3]data1cf!L623</f>
        <v>40028.158778089346</v>
      </c>
      <c r="N623" s="106">
        <f>+[3]data1cf!M623</f>
        <v>38946.421431131937</v>
      </c>
      <c r="O623" s="106">
        <f>+[3]data1cf!N623</f>
        <v>37498.074002821464</v>
      </c>
      <c r="P623" s="106">
        <f>+[3]data1cf!O623</f>
        <v>43667.520616878101</v>
      </c>
      <c r="Q623" s="106">
        <f>+[3]data1cf!P623</f>
        <v>50251.460817485538</v>
      </c>
      <c r="R623" s="106">
        <f>+[3]data1cf!Q623</f>
        <v>40443.310283134299</v>
      </c>
      <c r="S623" s="106">
        <f>+[3]data1cf!R623</f>
        <v>30214.612317483014</v>
      </c>
      <c r="T623" s="106">
        <f>+[3]data1cf!S623</f>
        <v>29658.369423543845</v>
      </c>
      <c r="U623" s="106">
        <f>+[3]data1cf!T623</f>
        <v>29104.38057823608</v>
      </c>
      <c r="V623" s="106">
        <f>+[3]data1cf!U623</f>
        <v>28777.094159786822</v>
      </c>
      <c r="W623" s="106">
        <f>+[3]data1cf!V623</f>
        <v>28003.437547994385</v>
      </c>
      <c r="X623" s="106">
        <f>+[3]data1cf!W623</f>
        <v>27456.62475276897</v>
      </c>
      <c r="Y623" s="106">
        <f>+[3]data1cf!X623</f>
        <v>26912.348909136344</v>
      </c>
      <c r="Z623" s="106">
        <f>+[3]data1cf!Y623</f>
        <v>26593.456077533265</v>
      </c>
      <c r="AA623" s="106">
        <f>+[3]data1cf!Z623</f>
        <v>25831.714794097206</v>
      </c>
      <c r="AB623" s="106">
        <f>+[3]data1cf!AA623</f>
        <v>25295.515658053235</v>
      </c>
      <c r="AC623" s="106">
        <f>+[3]data1cf!AB623</f>
        <v>24762.171883377559</v>
      </c>
      <c r="AD623" s="106">
        <f>+[3]data1cf!AC623</f>
        <v>24454.447085968292</v>
      </c>
      <c r="AE623" s="106">
        <f>+[3]data1cf!AD623</f>
        <v>23704.395631320454</v>
      </c>
      <c r="AF623" s="106">
        <f>+[3]data1cf!AE623</f>
        <v>11169.632606271814</v>
      </c>
      <c r="AG623" s="106"/>
      <c r="AH623" s="107">
        <f t="shared" si="72"/>
        <v>261129.7660272276</v>
      </c>
      <c r="AI623" s="107">
        <f t="shared" si="74"/>
        <v>389939.49761657923</v>
      </c>
      <c r="AJ623" s="108">
        <f t="shared" si="75"/>
        <v>351747.18416767329</v>
      </c>
      <c r="AK623" s="109">
        <f t="shared" si="73"/>
        <v>0.31150445342063915</v>
      </c>
      <c r="AL623" s="110">
        <f t="shared" si="78"/>
        <v>0.99758239373486912</v>
      </c>
    </row>
    <row r="624" spans="1:38" x14ac:dyDescent="0.2">
      <c r="A624" s="102"/>
      <c r="B624" s="106">
        <f>+[3]data1cf!A624</f>
        <v>-199967.9738380418</v>
      </c>
      <c r="C624" s="106">
        <f>+[3]data1cf!B624</f>
        <v>21528.8390865619</v>
      </c>
      <c r="D624" s="106">
        <f>+[3]data1cf!C624</f>
        <v>63369.169752099377</v>
      </c>
      <c r="E624" s="106">
        <f>+[3]data1cf!D624</f>
        <v>59498.434840126516</v>
      </c>
      <c r="F624" s="106">
        <f>+[3]data1cf!E624</f>
        <v>44485.187189885561</v>
      </c>
      <c r="G624" s="106">
        <f>+[3]data1cf!F624</f>
        <v>42161.719069801344</v>
      </c>
      <c r="H624" s="106">
        <f>+[3]data1cf!G624</f>
        <v>39326.6681085319</v>
      </c>
      <c r="I624" s="106">
        <f>+[3]data1cf!H624</f>
        <v>36947.335666948027</v>
      </c>
      <c r="J624" s="106">
        <f>+[3]data1cf!I624</f>
        <v>36083.386062708334</v>
      </c>
      <c r="K624" s="106">
        <f>+[3]data1cf!J624</f>
        <v>34790.810254684082</v>
      </c>
      <c r="L624" s="106">
        <f>+[3]data1cf!K624</f>
        <v>33623.24410981228</v>
      </c>
      <c r="M624" s="106">
        <f>+[3]data1cf!L624</f>
        <v>32593.390498999142</v>
      </c>
      <c r="N624" s="106">
        <f>+[3]data1cf!M624</f>
        <v>31667.852086127546</v>
      </c>
      <c r="O624" s="106">
        <f>+[3]data1cf!N624</f>
        <v>30393.827121336784</v>
      </c>
      <c r="P624" s="106">
        <f>+[3]data1cf!O624</f>
        <v>38318.11625711192</v>
      </c>
      <c r="Q624" s="106">
        <f>+[3]data1cf!P624</f>
        <v>46603.059581444744</v>
      </c>
      <c r="R624" s="106">
        <f>+[3]data1cf!Q624</f>
        <v>34791.316679525815</v>
      </c>
      <c r="S624" s="106">
        <f>+[3]data1cf!R624</f>
        <v>22559.338301924668</v>
      </c>
      <c r="T624" s="106">
        <f>+[3]data1cf!S624</f>
        <v>22023.727590621093</v>
      </c>
      <c r="U624" s="106">
        <f>+[3]data1cf!T624</f>
        <v>21487.457927101583</v>
      </c>
      <c r="V624" s="106">
        <f>+[3]data1cf!U624</f>
        <v>21176.702556025397</v>
      </c>
      <c r="W624" s="106">
        <f>+[3]data1cf!V624</f>
        <v>20412.862076091624</v>
      </c>
      <c r="X624" s="106">
        <f>+[3]data1cf!W624</f>
        <v>19874.494554505523</v>
      </c>
      <c r="Y624" s="106">
        <f>+[3]data1cf!X624</f>
        <v>19335.385376394996</v>
      </c>
      <c r="Z624" s="106">
        <f>+[3]data1cf!Y624</f>
        <v>19020.013180610942</v>
      </c>
      <c r="AA624" s="106">
        <f>+[3]data1cf!Z624</f>
        <v>18254.852384326732</v>
      </c>
      <c r="AB624" s="106">
        <f>+[3]data1cf!AA624</f>
        <v>17713.382048480184</v>
      </c>
      <c r="AC624" s="106">
        <f>+[3]data1cf!AB624</f>
        <v>17171.076971681345</v>
      </c>
      <c r="AD624" s="106">
        <f>+[3]data1cf!AC624</f>
        <v>16852.250356685094</v>
      </c>
      <c r="AE624" s="106">
        <f>+[3]data1cf!AD624</f>
        <v>16083.861675045697</v>
      </c>
      <c r="AF624" s="106">
        <f>+[3]data1cf!AE624</f>
        <v>952.98712237916334</v>
      </c>
      <c r="AG624" s="106"/>
      <c r="AH624" s="107">
        <f t="shared" si="72"/>
        <v>148993.90985714068</v>
      </c>
      <c r="AI624" s="107">
        <f t="shared" si="74"/>
        <v>255205.69192686249</v>
      </c>
      <c r="AJ624" s="108">
        <f t="shared" si="75"/>
        <v>221923.01463125343</v>
      </c>
      <c r="AK624" s="109">
        <f t="shared" si="73"/>
        <v>0.20278795361518859</v>
      </c>
      <c r="AL624" s="110">
        <f t="shared" si="78"/>
        <v>0.98061387497222263</v>
      </c>
    </row>
    <row r="625" spans="1:38" x14ac:dyDescent="0.2">
      <c r="A625" s="102"/>
      <c r="B625" s="106">
        <f>+[3]data1cf!A625</f>
        <v>-172980.49353292197</v>
      </c>
      <c r="C625" s="106">
        <f>+[3]data1cf!B625</f>
        <v>31175.568556654194</v>
      </c>
      <c r="D625" s="106">
        <f>+[3]data1cf!C625</f>
        <v>70165.306474738361</v>
      </c>
      <c r="E625" s="106">
        <f>+[3]data1cf!D625</f>
        <v>63519.965465249014</v>
      </c>
      <c r="F625" s="106">
        <f>+[3]data1cf!E625</f>
        <v>49184.26482964326</v>
      </c>
      <c r="G625" s="106">
        <f>+[3]data1cf!F625</f>
        <v>46867.919641533314</v>
      </c>
      <c r="H625" s="106">
        <f>+[3]data1cf!G625</f>
        <v>44160.936992020055</v>
      </c>
      <c r="I625" s="106">
        <f>+[3]data1cf!H625</f>
        <v>41857.949561351765</v>
      </c>
      <c r="J625" s="106">
        <f>+[3]data1cf!I625</f>
        <v>40897.45118850065</v>
      </c>
      <c r="K625" s="106">
        <f>+[3]data1cf!J625</f>
        <v>39506.711996700673</v>
      </c>
      <c r="L625" s="106">
        <f>+[3]data1cf!K625</f>
        <v>38256.070386864492</v>
      </c>
      <c r="M625" s="106">
        <f>+[3]data1cf!L625</f>
        <v>37125.754545480071</v>
      </c>
      <c r="N625" s="106">
        <f>+[3]data1cf!M625</f>
        <v>36115.57235617924</v>
      </c>
      <c r="O625" s="106">
        <f>+[3]data1cf!N625</f>
        <v>34748.942583684511</v>
      </c>
      <c r="P625" s="106">
        <f>+[3]data1cf!O625</f>
        <v>41369.219580379424</v>
      </c>
      <c r="Q625" s="106">
        <f>+[3]data1cf!P625</f>
        <v>48378.97946231805</v>
      </c>
      <c r="R625" s="106">
        <f>+[3]data1cf!Q625</f>
        <v>38108.577443003865</v>
      </c>
      <c r="S625" s="106">
        <f>+[3]data1cf!R625</f>
        <v>27422.904979950428</v>
      </c>
      <c r="T625" s="106">
        <f>+[3]data1cf!S625</f>
        <v>26883.604586996502</v>
      </c>
      <c r="U625" s="106">
        <f>+[3]data1cf!T625</f>
        <v>26345.578522945623</v>
      </c>
      <c r="V625" s="106">
        <f>+[3]data1cf!U625</f>
        <v>26031.063622178641</v>
      </c>
      <c r="W625" s="106">
        <f>+[3]data1cf!V625</f>
        <v>25273.503447917188</v>
      </c>
      <c r="X625" s="106">
        <f>+[3]data1cf!W625</f>
        <v>24739.534371768714</v>
      </c>
      <c r="Y625" s="106">
        <f>+[3]data1cf!X625</f>
        <v>24206.999564027385</v>
      </c>
      <c r="Z625" s="106">
        <f>+[3]data1cf!Y625</f>
        <v>23896.627770190884</v>
      </c>
      <c r="AA625" s="106">
        <f>+[3]data1cf!Z625</f>
        <v>23146.406156816629</v>
      </c>
      <c r="AB625" s="106">
        <f>+[3]data1cf!AA625</f>
        <v>22618.437524701512</v>
      </c>
      <c r="AC625" s="106">
        <f>+[3]data1cf!AB625</f>
        <v>22092.083174314597</v>
      </c>
      <c r="AD625" s="106">
        <f>+[3]data1cf!AC625</f>
        <v>21788.070321006184</v>
      </c>
      <c r="AE625" s="106">
        <f>+[3]data1cf!AD625</f>
        <v>21044.412485386049</v>
      </c>
      <c r="AF625" s="106">
        <f>+[3]data1cf!AE625</f>
        <v>7905.7857117915846</v>
      </c>
      <c r="AG625" s="106"/>
      <c r="AH625" s="107">
        <f t="shared" si="72"/>
        <v>224929.80493957759</v>
      </c>
      <c r="AI625" s="107">
        <f t="shared" si="74"/>
        <v>345033.73192096216</v>
      </c>
      <c r="AJ625" s="108">
        <f t="shared" si="75"/>
        <v>308890.02053100418</v>
      </c>
      <c r="AK625" s="109">
        <f t="shared" si="73"/>
        <v>0.27589001059532159</v>
      </c>
      <c r="AL625" s="110">
        <f t="shared" si="78"/>
        <v>0.9951614289185976</v>
      </c>
    </row>
    <row r="626" spans="1:38" x14ac:dyDescent="0.2">
      <c r="A626" s="102"/>
      <c r="B626" s="106">
        <f>+[3]data1cf!A626</f>
        <v>-168029.42191568454</v>
      </c>
      <c r="C626" s="106">
        <f>+[3]data1cf!B626</f>
        <v>34731.611308193926</v>
      </c>
      <c r="D626" s="106">
        <f>+[3]data1cf!C626</f>
        <v>70173.432530864142</v>
      </c>
      <c r="E626" s="106">
        <f>+[3]data1cf!D626</f>
        <v>66917.392619922772</v>
      </c>
      <c r="F626" s="106">
        <f>+[3]data1cf!E626</f>
        <v>51755.21082602776</v>
      </c>
      <c r="G626" s="106">
        <f>+[3]data1cf!F626</f>
        <v>49383.505768141389</v>
      </c>
      <c r="H626" s="106">
        <f>+[3]data1cf!G626</f>
        <v>46651.677812152731</v>
      </c>
      <c r="I626" s="106">
        <f>+[3]data1cf!H626</f>
        <v>44316.213317062313</v>
      </c>
      <c r="J626" s="106">
        <f>+[3]data1cf!I626</f>
        <v>43295.912263854509</v>
      </c>
      <c r="K626" s="106">
        <f>+[3]data1cf!J626</f>
        <v>41837.005734492937</v>
      </c>
      <c r="L626" s="106">
        <f>+[3]data1cf!K626</f>
        <v>40525.422181852104</v>
      </c>
      <c r="M626" s="106">
        <f>+[3]data1cf!L626</f>
        <v>39331.202312648355</v>
      </c>
      <c r="N626" s="106">
        <f>+[3]data1cf!M626</f>
        <v>38263.992319536497</v>
      </c>
      <c r="O626" s="106">
        <f>+[3]data1cf!N626</f>
        <v>36831.837578142135</v>
      </c>
      <c r="P626" s="106">
        <f>+[3]data1cf!O626</f>
        <v>43168.338673850085</v>
      </c>
      <c r="Q626" s="106">
        <f>+[3]data1cf!P626</f>
        <v>49914.329773579651</v>
      </c>
      <c r="R626" s="106">
        <f>+[3]data1cf!Q626</f>
        <v>39914.873196972083</v>
      </c>
      <c r="S626" s="106">
        <f>+[3]data1cf!R626</f>
        <v>29494.84229779974</v>
      </c>
      <c r="T626" s="106">
        <f>+[3]data1cf!S626</f>
        <v>28940.436741962811</v>
      </c>
      <c r="U626" s="106">
        <f>+[3]data1cf!T626</f>
        <v>28388.010447084489</v>
      </c>
      <c r="V626" s="106">
        <f>+[3]data1cf!U626</f>
        <v>28062.204898917189</v>
      </c>
      <c r="W626" s="106">
        <f>+[3]data1cf!V626</f>
        <v>27289.334932852697</v>
      </c>
      <c r="X626" s="106">
        <f>+[3]data1cf!W626</f>
        <v>26743.209866601494</v>
      </c>
      <c r="Y626" s="106">
        <f>+[3]data1cf!X626</f>
        <v>26199.312475996267</v>
      </c>
      <c r="Z626" s="106">
        <f>+[3]data1cf!Y626</f>
        <v>25880.671859296926</v>
      </c>
      <c r="AA626" s="106">
        <f>+[3]data1cf!Z626</f>
        <v>25118.470047709445</v>
      </c>
      <c r="AB626" s="106">
        <f>+[3]data1cf!AA626</f>
        <v>24581.664745438029</v>
      </c>
      <c r="AC626" s="106">
        <f>+[3]data1cf!AB626</f>
        <v>24047.366711732022</v>
      </c>
      <c r="AD626" s="106">
        <f>+[3]data1cf!AC626</f>
        <v>23738.51358658621</v>
      </c>
      <c r="AE626" s="106">
        <f>+[3]data1cf!AD626</f>
        <v>22986.595578785666</v>
      </c>
      <c r="AF626" s="106">
        <f>+[3]data1cf!AE626</f>
        <v>10204.005361966891</v>
      </c>
      <c r="AG626" s="106"/>
      <c r="AH626" s="107">
        <f t="shared" si="72"/>
        <v>251166.83235679744</v>
      </c>
      <c r="AI626" s="107">
        <f t="shared" si="74"/>
        <v>377957.21435697807</v>
      </c>
      <c r="AJ626" s="108">
        <f t="shared" si="75"/>
        <v>340193.96521964052</v>
      </c>
      <c r="AK626" s="109">
        <f t="shared" si="73"/>
        <v>0.29990535378456118</v>
      </c>
      <c r="AL626" s="110">
        <f t="shared" si="78"/>
        <v>0.99709068736686901</v>
      </c>
    </row>
    <row r="627" spans="1:38" x14ac:dyDescent="0.2">
      <c r="A627" s="102"/>
      <c r="B627" s="106">
        <f>+[3]data1cf!A627</f>
        <v>-190571.10083367125</v>
      </c>
      <c r="C627" s="106">
        <f>+[3]data1cf!B627</f>
        <v>18036.873311250834</v>
      </c>
      <c r="D627" s="106">
        <f>+[3]data1cf!C627</f>
        <v>59350.667940587417</v>
      </c>
      <c r="E627" s="106">
        <f>+[3]data1cf!D627</f>
        <v>56118.94480382117</v>
      </c>
      <c r="F627" s="106">
        <f>+[3]data1cf!E627</f>
        <v>40834.851381379282</v>
      </c>
      <c r="G627" s="106">
        <f>+[3]data1cf!F627</f>
        <v>38689.166954914079</v>
      </c>
      <c r="H627" s="106">
        <f>+[3]data1cf!G627</f>
        <v>36048.254376328274</v>
      </c>
      <c r="I627" s="106">
        <f>+[3]data1cf!H627</f>
        <v>33839.304853339956</v>
      </c>
      <c r="J627" s="106">
        <f>+[3]data1cf!I627</f>
        <v>33071.94701592694</v>
      </c>
      <c r="K627" s="106">
        <f>+[3]data1cf!J627</f>
        <v>31900.361260957165</v>
      </c>
      <c r="L627" s="106">
        <f>+[3]data1cf!K627</f>
        <v>30845.249322388743</v>
      </c>
      <c r="M627" s="106">
        <f>+[3]data1cf!L627</f>
        <v>29921.091673299692</v>
      </c>
      <c r="N627" s="106">
        <f>+[3]data1cf!M627</f>
        <v>29094.462547265022</v>
      </c>
      <c r="O627" s="106">
        <f>+[3]data1cf!N627</f>
        <v>27938.34342289724</v>
      </c>
      <c r="P627" s="106">
        <f>+[3]data1cf!O627</f>
        <v>35546.385674407567</v>
      </c>
      <c r="Q627" s="106">
        <f>+[3]data1cf!P627</f>
        <v>43479.587766257464</v>
      </c>
      <c r="R627" s="106">
        <f>+[3]data1cf!Q627</f>
        <v>32241.115066343205</v>
      </c>
      <c r="S627" s="106">
        <f>+[3]data1cf!R627</f>
        <v>20603.361608797713</v>
      </c>
      <c r="T627" s="106">
        <f>+[3]data1cf!S627</f>
        <v>20111.101351810597</v>
      </c>
      <c r="U627" s="106">
        <f>+[3]data1cf!T627</f>
        <v>19617.771749319145</v>
      </c>
      <c r="V627" s="106">
        <f>+[3]data1cf!U627</f>
        <v>19338.502308568735</v>
      </c>
      <c r="W627" s="106">
        <f>+[3]data1cf!V627</f>
        <v>18627.775223952049</v>
      </c>
      <c r="X627" s="106">
        <f>+[3]data1cf!W627</f>
        <v>18131.041224240798</v>
      </c>
      <c r="Y627" s="106">
        <f>+[3]data1cf!X627</f>
        <v>17633.103666743657</v>
      </c>
      <c r="Z627" s="106">
        <f>+[3]data1cf!Y627</f>
        <v>17347.890911177456</v>
      </c>
      <c r="AA627" s="106">
        <f>+[3]data1cf!Z627</f>
        <v>16633.47236825485</v>
      </c>
      <c r="AB627" s="106">
        <f>+[3]data1cf!AA627</f>
        <v>16131.70313169399</v>
      </c>
      <c r="AC627" s="106">
        <f>+[3]data1cf!AB627</f>
        <v>15628.579280241698</v>
      </c>
      <c r="AD627" s="106">
        <f>+[3]data1cf!AC627</f>
        <v>15338.29203359062</v>
      </c>
      <c r="AE627" s="106">
        <f>+[3]data1cf!AD627</f>
        <v>14618.103959722161</v>
      </c>
      <c r="AF627" s="106">
        <f>+[3]data1cf!AE627</f>
        <v>210.17511675391506</v>
      </c>
      <c r="AG627" s="106"/>
      <c r="AH627" s="107">
        <f t="shared" si="72"/>
        <v>130308.64336101411</v>
      </c>
      <c r="AI627" s="107">
        <f t="shared" si="74"/>
        <v>228096.01802240656</v>
      </c>
      <c r="AJ627" s="108">
        <f t="shared" si="75"/>
        <v>197334.10633487167</v>
      </c>
      <c r="AK627" s="109">
        <f t="shared" si="73"/>
        <v>0.19456989169120789</v>
      </c>
      <c r="AL627" s="110">
        <f t="shared" ref="AL627:AL642" si="79">1-EXP(-(1/0.25)*(AI627/ABS($AI$1010)))</f>
        <v>0.97052829294793064</v>
      </c>
    </row>
    <row r="628" spans="1:38" x14ac:dyDescent="0.2">
      <c r="A628" s="102"/>
      <c r="B628" s="106">
        <f>+[3]data1cf!A628</f>
        <v>-176062.35136849774</v>
      </c>
      <c r="C628" s="106">
        <f>+[3]data1cf!B628</f>
        <v>30303.279424120046</v>
      </c>
      <c r="D628" s="106">
        <f>+[3]data1cf!C628</f>
        <v>66336.330289489066</v>
      </c>
      <c r="E628" s="106">
        <f>+[3]data1cf!D628</f>
        <v>66197.28916171458</v>
      </c>
      <c r="F628" s="106">
        <f>+[3]data1cf!E628</f>
        <v>50655.753059745315</v>
      </c>
      <c r="G628" s="106">
        <f>+[3]data1cf!F628</f>
        <v>48272.004864049552</v>
      </c>
      <c r="H628" s="106">
        <f>+[3]data1cf!G628</f>
        <v>45493.591907276685</v>
      </c>
      <c r="I628" s="106">
        <f>+[3]data1cf!H628</f>
        <v>43127.263289236711</v>
      </c>
      <c r="J628" s="106">
        <f>+[3]data1cf!I628</f>
        <v>42128.329915058828</v>
      </c>
      <c r="K628" s="106">
        <f>+[3]data1cf!J628</f>
        <v>40689.858785439603</v>
      </c>
      <c r="L628" s="106">
        <f>+[3]data1cf!K628</f>
        <v>39395.00019449195</v>
      </c>
      <c r="M628" s="106">
        <f>+[3]data1cf!L628</f>
        <v>38222.720391480034</v>
      </c>
      <c r="N628" s="106">
        <f>+[3]data1cf!M628</f>
        <v>37173.437967166145</v>
      </c>
      <c r="O628" s="106">
        <f>+[3]data1cf!N628</f>
        <v>35760.348229688447</v>
      </c>
      <c r="P628" s="106">
        <f>+[3]data1cf!O628</f>
        <v>42477.193441565076</v>
      </c>
      <c r="Q628" s="106">
        <f>+[3]data1cf!P628</f>
        <v>49597.525017091546</v>
      </c>
      <c r="R628" s="106">
        <f>+[3]data1cf!Q628</f>
        <v>39137.211407243376</v>
      </c>
      <c r="S628" s="106">
        <f>+[3]data1cf!R628</f>
        <v>28253.757339688964</v>
      </c>
      <c r="T628" s="106">
        <f>+[3]data1cf!S628</f>
        <v>27697.923480034937</v>
      </c>
      <c r="U628" s="106">
        <f>+[3]data1cf!T628</f>
        <v>27143.554766419773</v>
      </c>
      <c r="V628" s="106">
        <f>+[3]data1cf!U628</f>
        <v>26817.011913789807</v>
      </c>
      <c r="W628" s="106">
        <f>+[3]data1cf!V628</f>
        <v>26039.389913461848</v>
      </c>
      <c r="X628" s="106">
        <f>+[3]data1cf!W628</f>
        <v>25489.685678334848</v>
      </c>
      <c r="Y628" s="106">
        <f>+[3]data1cf!X628</f>
        <v>24941.630477982384</v>
      </c>
      <c r="Z628" s="106">
        <f>+[3]data1cf!Y628</f>
        <v>24619.892866527822</v>
      </c>
      <c r="AA628" s="106">
        <f>+[3]data1cf!Z628</f>
        <v>23850.666549905756</v>
      </c>
      <c r="AB628" s="106">
        <f>+[3]data1cf!AA628</f>
        <v>23307.861261185841</v>
      </c>
      <c r="AC628" s="106">
        <f>+[3]data1cf!AB628</f>
        <v>22766.911975632785</v>
      </c>
      <c r="AD628" s="106">
        <f>+[3]data1cf!AC628</f>
        <v>22452.325988847304</v>
      </c>
      <c r="AE628" s="106">
        <f>+[3]data1cf!AD628</f>
        <v>21690.805804810072</v>
      </c>
      <c r="AF628" s="106">
        <f>+[3]data1cf!AE628</f>
        <v>8313.5591149167012</v>
      </c>
      <c r="AG628" s="106"/>
      <c r="AH628" s="107">
        <f t="shared" si="72"/>
        <v>227708.03145539915</v>
      </c>
      <c r="AI628" s="107">
        <f t="shared" si="74"/>
        <v>350895.38737339742</v>
      </c>
      <c r="AJ628" s="108">
        <f t="shared" si="75"/>
        <v>313847.51395641064</v>
      </c>
      <c r="AK628" s="109">
        <f t="shared" si="73"/>
        <v>0.27154367566108706</v>
      </c>
      <c r="AL628" s="110">
        <f t="shared" si="79"/>
        <v>0.99558039346032712</v>
      </c>
    </row>
    <row r="629" spans="1:38" x14ac:dyDescent="0.2">
      <c r="A629" s="102"/>
      <c r="B629" s="106">
        <f>+[3]data1cf!A629</f>
        <v>-209244.27421539871</v>
      </c>
      <c r="C629" s="106">
        <f>+[3]data1cf!B629</f>
        <v>11679.802400391884</v>
      </c>
      <c r="D629" s="106">
        <f>+[3]data1cf!C629</f>
        <v>56998.616844938078</v>
      </c>
      <c r="E629" s="106">
        <f>+[3]data1cf!D629</f>
        <v>52311.210393529895</v>
      </c>
      <c r="F629" s="106">
        <f>+[3]data1cf!E629</f>
        <v>38544.084833530796</v>
      </c>
      <c r="G629" s="106">
        <f>+[3]data1cf!F629</f>
        <v>36361.61737082951</v>
      </c>
      <c r="H629" s="106">
        <f>+[3]data1cf!G629</f>
        <v>33604.917705389176</v>
      </c>
      <c r="I629" s="106">
        <f>+[3]data1cf!H629</f>
        <v>31317.013535547332</v>
      </c>
      <c r="J629" s="106">
        <f>+[3]data1cf!I629</f>
        <v>30592.79925002341</v>
      </c>
      <c r="K629" s="106">
        <f>+[3]data1cf!J629</f>
        <v>29460.93864249438</v>
      </c>
      <c r="L629" s="106">
        <f>+[3]data1cf!K629</f>
        <v>28437.617897054137</v>
      </c>
      <c r="M629" s="106">
        <f>+[3]data1cf!L629</f>
        <v>27557.409664779865</v>
      </c>
      <c r="N629" s="106">
        <f>+[3]data1cf!M629</f>
        <v>26766.018907378944</v>
      </c>
      <c r="O629" s="106">
        <f>+[3]data1cf!N629</f>
        <v>25646.690970148447</v>
      </c>
      <c r="P629" s="106">
        <f>+[3]data1cf!O629</f>
        <v>34131.964994232207</v>
      </c>
      <c r="Q629" s="106">
        <f>+[3]data1cf!P629</f>
        <v>42930.72542381996</v>
      </c>
      <c r="R629" s="106">
        <f>+[3]data1cf!Q629</f>
        <v>30619.120501819474</v>
      </c>
      <c r="S629" s="106">
        <f>+[3]data1cf!R629</f>
        <v>17901.305860619308</v>
      </c>
      <c r="T629" s="106">
        <f>+[3]data1cf!S629</f>
        <v>17403.487875398678</v>
      </c>
      <c r="U629" s="106">
        <f>+[3]data1cf!T629</f>
        <v>16903.459761739228</v>
      </c>
      <c r="V629" s="106">
        <f>+[3]data1cf!U629</f>
        <v>16620.832414347715</v>
      </c>
      <c r="W629" s="106">
        <f>+[3]data1cf!V629</f>
        <v>15896.505944575038</v>
      </c>
      <c r="X629" s="106">
        <f>+[3]data1cf!W629</f>
        <v>15389.441606343738</v>
      </c>
      <c r="Y629" s="106">
        <f>+[3]data1cf!X629</f>
        <v>14879.88974908313</v>
      </c>
      <c r="Z629" s="106">
        <f>+[3]data1cf!Y629</f>
        <v>14586.053199559607</v>
      </c>
      <c r="AA629" s="106">
        <f>+[3]data1cf!Z629</f>
        <v>13853.02273642346</v>
      </c>
      <c r="AB629" s="106">
        <f>+[3]data1cf!AA629</f>
        <v>13335.551546418232</v>
      </c>
      <c r="AC629" s="106">
        <f>+[3]data1cf!AB629</f>
        <v>12815.280631830436</v>
      </c>
      <c r="AD629" s="106">
        <f>+[3]data1cf!AC629</f>
        <v>12510.494814038444</v>
      </c>
      <c r="AE629" s="106">
        <f>+[3]data1cf!AD629</f>
        <v>11766.001142205343</v>
      </c>
      <c r="AF629" s="106">
        <f>+[3]data1cf!AE629</f>
        <v>-4025.7198753276898</v>
      </c>
      <c r="AG629" s="106"/>
      <c r="AH629" s="107">
        <f t="shared" si="72"/>
        <v>84684.946323053111</v>
      </c>
      <c r="AI629" s="107">
        <f t="shared" si="74"/>
        <v>175129.69068033865</v>
      </c>
      <c r="AJ629" s="108">
        <f t="shared" si="75"/>
        <v>145750.79234454056</v>
      </c>
      <c r="AK629" s="109">
        <f t="shared" si="73"/>
        <v>0.15702254176139835</v>
      </c>
      <c r="AL629" s="110">
        <f t="shared" si="79"/>
        <v>0.93319242588824625</v>
      </c>
    </row>
    <row r="630" spans="1:38" x14ac:dyDescent="0.2">
      <c r="A630" s="102"/>
      <c r="B630" s="106">
        <f>+[3]data1cf!A630</f>
        <v>-178552.64402479611</v>
      </c>
      <c r="C630" s="106">
        <f>+[3]data1cf!B630</f>
        <v>29154.086989585252</v>
      </c>
      <c r="D630" s="106">
        <f>+[3]data1cf!C630</f>
        <v>63964.098940627096</v>
      </c>
      <c r="E630" s="106">
        <f>+[3]data1cf!D630</f>
        <v>63048.09515247753</v>
      </c>
      <c r="F630" s="106">
        <f>+[3]data1cf!E630</f>
        <v>46821.682428558895</v>
      </c>
      <c r="G630" s="106">
        <f>+[3]data1cf!F630</f>
        <v>44550.037697982538</v>
      </c>
      <c r="H630" s="106">
        <f>+[3]data1cf!G630</f>
        <v>41855.999680582448</v>
      </c>
      <c r="I630" s="106">
        <f>+[3]data1cf!H630</f>
        <v>39575.122978065803</v>
      </c>
      <c r="J630" s="106">
        <f>+[3]data1cf!I630</f>
        <v>38668.85353128842</v>
      </c>
      <c r="K630" s="106">
        <f>+[3]data1cf!J630</f>
        <v>37339.250687291642</v>
      </c>
      <c r="L630" s="106">
        <f>+[3]data1cf!K630</f>
        <v>36142.998377800308</v>
      </c>
      <c r="M630" s="106">
        <f>+[3]data1cf!L630</f>
        <v>35070.476219268501</v>
      </c>
      <c r="N630" s="106">
        <f>+[3]data1cf!M630</f>
        <v>34111.583529394178</v>
      </c>
      <c r="O630" s="106">
        <f>+[3]data1cf!N630</f>
        <v>32803.6203430108</v>
      </c>
      <c r="P630" s="106">
        <f>+[3]data1cf!O630</f>
        <v>39729.432984944135</v>
      </c>
      <c r="Q630" s="106">
        <f>+[3]data1cf!P630</f>
        <v>47026.783978548214</v>
      </c>
      <c r="R630" s="106">
        <f>+[3]data1cf!Q630</f>
        <v>36447.774375044828</v>
      </c>
      <c r="S630" s="106">
        <f>+[3]data1cf!R630</f>
        <v>25457.532880109742</v>
      </c>
      <c r="T630" s="106">
        <f>+[3]data1cf!S630</f>
        <v>24930.750238059132</v>
      </c>
      <c r="U630" s="106">
        <f>+[3]data1cf!T630</f>
        <v>24404.557373641284</v>
      </c>
      <c r="V630" s="106">
        <f>+[3]data1cf!U630</f>
        <v>24099.456193144979</v>
      </c>
      <c r="W630" s="106">
        <f>+[3]data1cf!V630</f>
        <v>23354.012281819727</v>
      </c>
      <c r="X630" s="106">
        <f>+[3]data1cf!W630</f>
        <v>22829.697049397626</v>
      </c>
      <c r="Y630" s="106">
        <f>+[3]data1cf!X630</f>
        <v>22306.045616897129</v>
      </c>
      <c r="Z630" s="106">
        <f>+[3]data1cf!Y630</f>
        <v>22002.126152600926</v>
      </c>
      <c r="AA630" s="106">
        <f>+[3]data1cf!Z630</f>
        <v>21260.814405071505</v>
      </c>
      <c r="AB630" s="106">
        <f>+[3]data1cf!AA630</f>
        <v>20739.276263924039</v>
      </c>
      <c r="AC630" s="106">
        <f>+[3]data1cf!AB630</f>
        <v>20218.485235436528</v>
      </c>
      <c r="AD630" s="106">
        <f>+[3]data1cf!AC630</f>
        <v>19917.571888415659</v>
      </c>
      <c r="AE630" s="106">
        <f>+[3]data1cf!AD630</f>
        <v>19179.234842361591</v>
      </c>
      <c r="AF630" s="106">
        <f>+[3]data1cf!AE630</f>
        <v>5636.9710814630962</v>
      </c>
      <c r="AG630" s="106"/>
      <c r="AH630" s="107">
        <f t="shared" si="72"/>
        <v>197619.39706410171</v>
      </c>
      <c r="AI630" s="107">
        <f t="shared" si="74"/>
        <v>311366.8741894284</v>
      </c>
      <c r="AJ630" s="108">
        <f t="shared" si="75"/>
        <v>276737.88144412887</v>
      </c>
      <c r="AK630" s="109">
        <f t="shared" si="73"/>
        <v>0.25061785578727724</v>
      </c>
      <c r="AL630" s="110">
        <f t="shared" si="79"/>
        <v>0.99185985509608254</v>
      </c>
    </row>
    <row r="631" spans="1:38" x14ac:dyDescent="0.2">
      <c r="A631" s="102"/>
      <c r="B631" s="106">
        <f>+[3]data1cf!A631</f>
        <v>-181341.69494809562</v>
      </c>
      <c r="C631" s="106">
        <f>+[3]data1cf!B631</f>
        <v>28220.20413083068</v>
      </c>
      <c r="D631" s="106">
        <f>+[3]data1cf!C631</f>
        <v>64950.06932559007</v>
      </c>
      <c r="E631" s="106">
        <f>+[3]data1cf!D631</f>
        <v>62100.36846303221</v>
      </c>
      <c r="F631" s="106">
        <f>+[3]data1cf!E631</f>
        <v>48403.047419421579</v>
      </c>
      <c r="G631" s="106">
        <f>+[3]data1cf!F631</f>
        <v>46062.124044096825</v>
      </c>
      <c r="H631" s="106">
        <f>+[3]data1cf!G631</f>
        <v>43296.37925393178</v>
      </c>
      <c r="I631" s="106">
        <f>+[3]data1cf!H631</f>
        <v>40951.387723308042</v>
      </c>
      <c r="J631" s="106">
        <f>+[3]data1cf!I631</f>
        <v>40004.185185738272</v>
      </c>
      <c r="K631" s="106">
        <f>+[3]data1cf!J631</f>
        <v>38624.056731142366</v>
      </c>
      <c r="L631" s="106">
        <f>+[3]data1cf!K631</f>
        <v>37381.111084133066</v>
      </c>
      <c r="M631" s="106">
        <f>+[3]data1cf!L631</f>
        <v>36263.967811670154</v>
      </c>
      <c r="N631" s="106">
        <f>+[3]data1cf!M631</f>
        <v>35263.62632452682</v>
      </c>
      <c r="O631" s="106">
        <f>+[3]data1cf!N631</f>
        <v>33906.525729689056</v>
      </c>
      <c r="P631" s="106">
        <f>+[3]data1cf!O631</f>
        <v>40913.223260970939</v>
      </c>
      <c r="Q631" s="106">
        <f>+[3]data1cf!P631</f>
        <v>48306.28264579791</v>
      </c>
      <c r="R631" s="106">
        <f>+[3]data1cf!Q631</f>
        <v>37553.677022878357</v>
      </c>
      <c r="S631" s="106">
        <f>+[3]data1cf!R631</f>
        <v>26381.809182885809</v>
      </c>
      <c r="T631" s="106">
        <f>+[3]data1cf!S631</f>
        <v>25837.955796590992</v>
      </c>
      <c r="U631" s="106">
        <f>+[3]data1cf!T631</f>
        <v>25294.91605162312</v>
      </c>
      <c r="V631" s="106">
        <f>+[3]data1cf!U631</f>
        <v>24977.380786299167</v>
      </c>
      <c r="W631" s="106">
        <f>+[3]data1cf!V631</f>
        <v>24211.375854904523</v>
      </c>
      <c r="X631" s="106">
        <f>+[3]data1cf!W631</f>
        <v>23670.926440433308</v>
      </c>
      <c r="Y631" s="106">
        <f>+[3]data1cf!X631</f>
        <v>23131.392786443648</v>
      </c>
      <c r="Z631" s="106">
        <f>+[3]data1cf!Y631</f>
        <v>22815.845171224297</v>
      </c>
      <c r="AA631" s="106">
        <f>+[3]data1cf!Z631</f>
        <v>22055.1834753515</v>
      </c>
      <c r="AB631" s="106">
        <f>+[3]data1cf!AA631</f>
        <v>21518.565261156604</v>
      </c>
      <c r="AC631" s="106">
        <f>+[3]data1cf!AB631</f>
        <v>20982.977743451731</v>
      </c>
      <c r="AD631" s="106">
        <f>+[3]data1cf!AC631</f>
        <v>20671.391515482959</v>
      </c>
      <c r="AE631" s="106">
        <f>+[3]data1cf!AD631</f>
        <v>19915.019408717184</v>
      </c>
      <c r="AF631" s="106">
        <f>+[3]data1cf!AE631</f>
        <v>6155.4251509708265</v>
      </c>
      <c r="AG631" s="106"/>
      <c r="AH631" s="107">
        <f t="shared" si="72"/>
        <v>202566.64371089448</v>
      </c>
      <c r="AI631" s="107">
        <f t="shared" si="74"/>
        <v>319656.58414381795</v>
      </c>
      <c r="AJ631" s="108">
        <f t="shared" si="75"/>
        <v>284068.40493823326</v>
      </c>
      <c r="AK631" s="109">
        <f t="shared" si="73"/>
        <v>0.24971445202827453</v>
      </c>
      <c r="AL631" s="110">
        <f t="shared" si="79"/>
        <v>0.9928384731823866</v>
      </c>
    </row>
    <row r="632" spans="1:38" x14ac:dyDescent="0.2">
      <c r="A632" s="102"/>
      <c r="B632" s="106">
        <f>+[3]data1cf!A632</f>
        <v>-174811.23808408988</v>
      </c>
      <c r="C632" s="106">
        <f>+[3]data1cf!B632</f>
        <v>29088.577570583526</v>
      </c>
      <c r="D632" s="106">
        <f>+[3]data1cf!C632</f>
        <v>67778.193793623723</v>
      </c>
      <c r="E632" s="106">
        <f>+[3]data1cf!D632</f>
        <v>63513.60927287364</v>
      </c>
      <c r="F632" s="106">
        <f>+[3]data1cf!E632</f>
        <v>47660.917281621165</v>
      </c>
      <c r="G632" s="106">
        <f>+[3]data1cf!F632</f>
        <v>45384.033208885056</v>
      </c>
      <c r="H632" s="106">
        <f>+[3]data1cf!G632</f>
        <v>42702.438018780958</v>
      </c>
      <c r="I632" s="106">
        <f>+[3]data1cf!H632</f>
        <v>40427.037580204764</v>
      </c>
      <c r="J632" s="106">
        <f>+[3]data1cf!I632</f>
        <v>39502.758032176207</v>
      </c>
      <c r="K632" s="106">
        <f>+[3]data1cf!J632</f>
        <v>38154.034641767474</v>
      </c>
      <c r="L632" s="106">
        <f>+[3]data1cf!K632</f>
        <v>36941.243299617883</v>
      </c>
      <c r="M632" s="106">
        <f>+[3]data1cf!L632</f>
        <v>35849.796712607611</v>
      </c>
      <c r="N632" s="106">
        <f>+[3]data1cf!M632</f>
        <v>34874.609289839405</v>
      </c>
      <c r="O632" s="106">
        <f>+[3]data1cf!N632</f>
        <v>33548.474469728957</v>
      </c>
      <c r="P632" s="106">
        <f>+[3]data1cf!O632</f>
        <v>40288.610786784178</v>
      </c>
      <c r="Q632" s="106">
        <f>+[3]data1cf!P632</f>
        <v>47405.899438630324</v>
      </c>
      <c r="R632" s="106">
        <f>+[3]data1cf!Q632</f>
        <v>37039.273929817675</v>
      </c>
      <c r="S632" s="106">
        <f>+[3]data1cf!R632</f>
        <v>26261.421946101131</v>
      </c>
      <c r="T632" s="106">
        <f>+[3]data1cf!S632</f>
        <v>25732.542331875316</v>
      </c>
      <c r="U632" s="106">
        <f>+[3]data1cf!T632</f>
        <v>25204.559003448216</v>
      </c>
      <c r="V632" s="106">
        <f>+[3]data1cf!U632</f>
        <v>24897.771734629743</v>
      </c>
      <c r="W632" s="106">
        <f>+[3]data1cf!V632</f>
        <v>24151.389564943209</v>
      </c>
      <c r="X632" s="106">
        <f>+[3]data1cf!W632</f>
        <v>23626.259676184622</v>
      </c>
      <c r="Y632" s="106">
        <f>+[3]data1cf!X632</f>
        <v>23102.138564988651</v>
      </c>
      <c r="Z632" s="106">
        <f>+[3]data1cf!Y632</f>
        <v>22797.902903967748</v>
      </c>
      <c r="AA632" s="106">
        <f>+[3]data1cf!Z632</f>
        <v>22057.044636492195</v>
      </c>
      <c r="AB632" s="106">
        <f>+[3]data1cf!AA632</f>
        <v>21536.135096781829</v>
      </c>
      <c r="AC632" s="106">
        <f>+[3]data1cf!AB632</f>
        <v>21016.36094510564</v>
      </c>
      <c r="AD632" s="106">
        <f>+[3]data1cf!AC632</f>
        <v>20716.670791666809</v>
      </c>
      <c r="AE632" s="106">
        <f>+[3]data1cf!AD632</f>
        <v>19980.356074269002</v>
      </c>
      <c r="AF632" s="106">
        <f>+[3]data1cf!AE632</f>
        <v>6713.2481028054244</v>
      </c>
      <c r="AG632" s="106"/>
      <c r="AH632" s="107">
        <f t="shared" si="72"/>
        <v>210241.91045414491</v>
      </c>
      <c r="AI632" s="107">
        <f t="shared" si="74"/>
        <v>326488.36636502197</v>
      </c>
      <c r="AJ632" s="108">
        <f t="shared" si="75"/>
        <v>291307.62609400507</v>
      </c>
      <c r="AK632" s="109">
        <f t="shared" si="73"/>
        <v>0.26324726939201359</v>
      </c>
      <c r="AL632" s="110">
        <f t="shared" si="79"/>
        <v>0.99355590024862628</v>
      </c>
    </row>
    <row r="633" spans="1:38" x14ac:dyDescent="0.2">
      <c r="A633" s="102"/>
      <c r="B633" s="106">
        <f>+[3]data1cf!A633</f>
        <v>-179019.79118741839</v>
      </c>
      <c r="C633" s="106">
        <f>+[3]data1cf!B633</f>
        <v>23782.172431732644</v>
      </c>
      <c r="D633" s="106">
        <f>+[3]data1cf!C633</f>
        <v>63795.022011167312</v>
      </c>
      <c r="E633" s="106">
        <f>+[3]data1cf!D633</f>
        <v>66192.562292230083</v>
      </c>
      <c r="F633" s="106">
        <f>+[3]data1cf!E633</f>
        <v>46278.757516799073</v>
      </c>
      <c r="G633" s="106">
        <f>+[3]data1cf!F633</f>
        <v>44022.295851710456</v>
      </c>
      <c r="H633" s="106">
        <f>+[3]data1cf!G633</f>
        <v>41339.098364667807</v>
      </c>
      <c r="I633" s="106">
        <f>+[3]data1cf!H633</f>
        <v>39069.455831245548</v>
      </c>
      <c r="J633" s="106">
        <f>+[3]data1cf!I633</f>
        <v>38176.226662042944</v>
      </c>
      <c r="K633" s="106">
        <f>+[3]data1cf!J633</f>
        <v>36861.871431111882</v>
      </c>
      <c r="L633" s="106">
        <f>+[3]data1cf!K633</f>
        <v>35679.401568645946</v>
      </c>
      <c r="M633" s="106">
        <f>+[3]data1cf!L633</f>
        <v>34620.901324900129</v>
      </c>
      <c r="N633" s="106">
        <f>+[3]data1cf!M633</f>
        <v>33674.683254912401</v>
      </c>
      <c r="O633" s="106">
        <f>+[3]data1cf!N633</f>
        <v>32381.433178664156</v>
      </c>
      <c r="P633" s="106">
        <f>+[3]data1cf!O633</f>
        <v>39341.849951058852</v>
      </c>
      <c r="Q633" s="106">
        <f>+[3]data1cf!P633</f>
        <v>46669.33047141639</v>
      </c>
      <c r="R633" s="106">
        <f>+[3]data1cf!Q633</f>
        <v>36066.834960191947</v>
      </c>
      <c r="S633" s="106">
        <f>+[3]data1cf!R633</f>
        <v>25054.700296390278</v>
      </c>
      <c r="T633" s="106">
        <f>+[3]data1cf!S633</f>
        <v>24531.878774739555</v>
      </c>
      <c r="U633" s="106">
        <f>+[3]data1cf!T633</f>
        <v>24009.51895756142</v>
      </c>
      <c r="V633" s="106">
        <f>+[3]data1cf!U633</f>
        <v>23707.346297140801</v>
      </c>
      <c r="W633" s="106">
        <f>+[3]data1cf!V633</f>
        <v>22966.240256693192</v>
      </c>
      <c r="X633" s="106">
        <f>+[3]data1cf!W633</f>
        <v>22445.350334339622</v>
      </c>
      <c r="Y633" s="106">
        <f>+[3]data1cf!X633</f>
        <v>21924.980064437463</v>
      </c>
      <c r="Z633" s="106">
        <f>+[3]data1cf!Y633</f>
        <v>21623.455347770898</v>
      </c>
      <c r="AA633" s="106">
        <f>+[3]data1cf!Z633</f>
        <v>20885.861307968778</v>
      </c>
      <c r="AB633" s="106">
        <f>+[3]data1cf!AA633</f>
        <v>20367.145417641535</v>
      </c>
      <c r="AC633" s="106">
        <f>+[3]data1cf!AB633</f>
        <v>19849.014400726504</v>
      </c>
      <c r="AD633" s="106">
        <f>+[3]data1cf!AC633</f>
        <v>19549.886134307773</v>
      </c>
      <c r="AE633" s="106">
        <f>+[3]data1cf!AD633</f>
        <v>18814.577698328532</v>
      </c>
      <c r="AF633" s="106">
        <f>+[3]data1cf!AE633</f>
        <v>5240.3831464479881</v>
      </c>
      <c r="AG633" s="106"/>
      <c r="AH633" s="107">
        <f t="shared" si="72"/>
        <v>191322.66131669268</v>
      </c>
      <c r="AI633" s="107">
        <f t="shared" si="74"/>
        <v>303887.0918563531</v>
      </c>
      <c r="AJ633" s="108">
        <f t="shared" si="75"/>
        <v>269546.26099439652</v>
      </c>
      <c r="AK633" s="109">
        <f t="shared" si="73"/>
        <v>0.24411430954933167</v>
      </c>
      <c r="AL633" s="110">
        <f t="shared" si="79"/>
        <v>0.99086257585135951</v>
      </c>
    </row>
    <row r="634" spans="1:38" x14ac:dyDescent="0.2">
      <c r="A634" s="102"/>
      <c r="B634" s="106">
        <f>+[3]data1cf!A634</f>
        <v>-166527.65762377679</v>
      </c>
      <c r="C634" s="106">
        <f>+[3]data1cf!B634</f>
        <v>33159.302372806109</v>
      </c>
      <c r="D634" s="106">
        <f>+[3]data1cf!C634</f>
        <v>70935.242419383081</v>
      </c>
      <c r="E634" s="106">
        <f>+[3]data1cf!D634</f>
        <v>67180.299793616257</v>
      </c>
      <c r="F634" s="106">
        <f>+[3]data1cf!E634</f>
        <v>50850.146664779153</v>
      </c>
      <c r="G634" s="106">
        <f>+[3]data1cf!F634</f>
        <v>48517.521368402711</v>
      </c>
      <c r="H634" s="106">
        <f>+[3]data1cf!G634</f>
        <v>45825.81954777638</v>
      </c>
      <c r="I634" s="106">
        <f>+[3]data1cf!H634</f>
        <v>43526.335073646216</v>
      </c>
      <c r="J634" s="106">
        <f>+[3]data1cf!I634</f>
        <v>42529.394097247685</v>
      </c>
      <c r="K634" s="106">
        <f>+[3]data1cf!J634</f>
        <v>41099.265707809333</v>
      </c>
      <c r="L634" s="106">
        <f>+[3]data1cf!K634</f>
        <v>39814.257054370086</v>
      </c>
      <c r="M634" s="106">
        <f>+[3]data1cf!L634</f>
        <v>38645.48915791075</v>
      </c>
      <c r="N634" s="106">
        <f>+[3]data1cf!M634</f>
        <v>37601.898399967322</v>
      </c>
      <c r="O634" s="106">
        <f>+[3]data1cf!N634</f>
        <v>36197.723447360695</v>
      </c>
      <c r="P634" s="106">
        <f>+[3]data1cf!O634</f>
        <v>42492.068686238163</v>
      </c>
      <c r="Q634" s="106">
        <f>+[3]data1cf!P634</f>
        <v>49187.460751043276</v>
      </c>
      <c r="R634" s="106">
        <f>+[3]data1cf!Q634</f>
        <v>39281.84772327893</v>
      </c>
      <c r="S634" s="106">
        <f>+[3]data1cf!R634</f>
        <v>28960.179153653036</v>
      </c>
      <c r="T634" s="106">
        <f>+[3]data1cf!S634</f>
        <v>28415.417710989641</v>
      </c>
      <c r="U634" s="106">
        <f>+[3]data1cf!T634</f>
        <v>27872.504008249656</v>
      </c>
      <c r="V634" s="106">
        <f>+[3]data1cf!U634</f>
        <v>27553.725965289821</v>
      </c>
      <c r="W634" s="106">
        <f>+[3]data1cf!V634</f>
        <v>26792.443214297135</v>
      </c>
      <c r="X634" s="106">
        <f>+[3]data1cf!W634</f>
        <v>26255.412026266757</v>
      </c>
      <c r="Y634" s="106">
        <f>+[3]data1cf!X634</f>
        <v>25720.460485798772</v>
      </c>
      <c r="Z634" s="106">
        <f>+[3]data1cf!Y634</f>
        <v>25408.369062501828</v>
      </c>
      <c r="AA634" s="106">
        <f>+[3]data1cf!Z634</f>
        <v>24657.047776940679</v>
      </c>
      <c r="AB634" s="106">
        <f>+[3]data1cf!AA634</f>
        <v>24128.717058603143</v>
      </c>
      <c r="AC634" s="106">
        <f>+[3]data1cf!AB634</f>
        <v>23602.727001918945</v>
      </c>
      <c r="AD634" s="106">
        <f>+[3]data1cf!AC634</f>
        <v>23299.857655514352</v>
      </c>
      <c r="AE634" s="106">
        <f>+[3]data1cf!AD634</f>
        <v>22558.051859504201</v>
      </c>
      <c r="AF634" s="106">
        <f>+[3]data1cf!AE634</f>
        <v>9892.7797550836985</v>
      </c>
      <c r="AG634" s="106"/>
      <c r="AH634" s="107">
        <f t="shared" si="72"/>
        <v>247194.35822872922</v>
      </c>
      <c r="AI634" s="107">
        <f t="shared" si="74"/>
        <v>372049.32573807397</v>
      </c>
      <c r="AJ634" s="108">
        <f t="shared" si="75"/>
        <v>334837.95263616653</v>
      </c>
      <c r="AK634" s="109">
        <f t="shared" si="73"/>
        <v>0.29922611117362974</v>
      </c>
      <c r="AL634" s="110">
        <f t="shared" si="79"/>
        <v>0.99681261775169794</v>
      </c>
    </row>
    <row r="635" spans="1:38" x14ac:dyDescent="0.2">
      <c r="A635" s="102"/>
      <c r="B635" s="106">
        <f>+[3]data1cf!A635</f>
        <v>-184486.51033448798</v>
      </c>
      <c r="C635" s="106">
        <f>+[3]data1cf!B635</f>
        <v>24994.921887203585</v>
      </c>
      <c r="D635" s="106">
        <f>+[3]data1cf!C635</f>
        <v>61933.732509358844</v>
      </c>
      <c r="E635" s="106">
        <f>+[3]data1cf!D635</f>
        <v>63416.125745915517</v>
      </c>
      <c r="F635" s="106">
        <f>+[3]data1cf!E635</f>
        <v>45994.897162341222</v>
      </c>
      <c r="G635" s="106">
        <f>+[3]data1cf!F635</f>
        <v>43714.84118704393</v>
      </c>
      <c r="H635" s="106">
        <f>+[3]data1cf!G635</f>
        <v>40986.804850733781</v>
      </c>
      <c r="I635" s="106">
        <f>+[3]data1cf!H635</f>
        <v>38683.526832804535</v>
      </c>
      <c r="J635" s="106">
        <f>+[3]data1cf!I635</f>
        <v>37793.401726190685</v>
      </c>
      <c r="K635" s="106">
        <f>+[3]data1cf!J635</f>
        <v>36479.323601373064</v>
      </c>
      <c r="L635" s="106">
        <f>+[3]data1cf!K635</f>
        <v>35295.816992757143</v>
      </c>
      <c r="M635" s="106">
        <f>+[3]data1cf!L635</f>
        <v>34239.890946483938</v>
      </c>
      <c r="N635" s="106">
        <f>+[3]data1cf!M635</f>
        <v>33294.596356532842</v>
      </c>
      <c r="O635" s="106">
        <f>+[3]data1cf!N635</f>
        <v>32001.131702273808</v>
      </c>
      <c r="P635" s="106">
        <f>+[3]data1cf!O635</f>
        <v>39208.282959321645</v>
      </c>
      <c r="Q635" s="106">
        <f>+[3]data1cf!P635</f>
        <v>46782.411769016828</v>
      </c>
      <c r="R635" s="106">
        <f>+[3]data1cf!Q635</f>
        <v>35863.071644309151</v>
      </c>
      <c r="S635" s="106">
        <f>+[3]data1cf!R635</f>
        <v>24530.657226578674</v>
      </c>
      <c r="T635" s="106">
        <f>+[3]data1cf!S635</f>
        <v>24002.942978945997</v>
      </c>
      <c r="U635" s="106">
        <f>+[3]data1cf!T635</f>
        <v>23475.435738641914</v>
      </c>
      <c r="V635" s="106">
        <f>+[3]data1cf!U635</f>
        <v>23169.880635789545</v>
      </c>
      <c r="W635" s="106">
        <f>+[3]data1cf!V635</f>
        <v>22421.067307206045</v>
      </c>
      <c r="X635" s="106">
        <f>+[3]data1cf!W635</f>
        <v>21894.219101022871</v>
      </c>
      <c r="Y635" s="106">
        <f>+[3]data1cf!X635</f>
        <v>21367.603883411852</v>
      </c>
      <c r="Z635" s="106">
        <f>+[3]data1cf!Y635</f>
        <v>21061.475303890635</v>
      </c>
      <c r="AA635" s="106">
        <f>+[3]data1cf!Z635</f>
        <v>20315.10058222479</v>
      </c>
      <c r="AB635" s="106">
        <f>+[3]data1cf!AA635</f>
        <v>19789.227113322908</v>
      </c>
      <c r="AC635" s="106">
        <f>+[3]data1cf!AB635</f>
        <v>19263.615875111616</v>
      </c>
      <c r="AD635" s="106">
        <f>+[3]data1cf!AC635</f>
        <v>18958.532383593192</v>
      </c>
      <c r="AE635" s="106">
        <f>+[3]data1cf!AD635</f>
        <v>18213.211794451388</v>
      </c>
      <c r="AF635" s="106">
        <f>+[3]data1cf!AE635</f>
        <v>4231.7605738769853</v>
      </c>
      <c r="AG635" s="106"/>
      <c r="AH635" s="107">
        <f t="shared" si="72"/>
        <v>180740.544325878</v>
      </c>
      <c r="AI635" s="107">
        <f t="shared" si="74"/>
        <v>291906.92429684382</v>
      </c>
      <c r="AJ635" s="108">
        <f t="shared" si="75"/>
        <v>257780.62140886823</v>
      </c>
      <c r="AK635" s="109">
        <f t="shared" si="73"/>
        <v>0.2327160179615021</v>
      </c>
      <c r="AL635" s="110">
        <f t="shared" si="79"/>
        <v>0.98900451455056215</v>
      </c>
    </row>
    <row r="636" spans="1:38" x14ac:dyDescent="0.2">
      <c r="A636" s="102"/>
      <c r="B636" s="106">
        <f>+[3]data1cf!A636</f>
        <v>-180929.81751174643</v>
      </c>
      <c r="C636" s="106">
        <f>+[3]data1cf!B636</f>
        <v>29362.842775213314</v>
      </c>
      <c r="D636" s="106">
        <f>+[3]data1cf!C636</f>
        <v>65887.986805192471</v>
      </c>
      <c r="E636" s="106">
        <f>+[3]data1cf!D636</f>
        <v>64495.367303433872</v>
      </c>
      <c r="F636" s="106">
        <f>+[3]data1cf!E636</f>
        <v>49251.104144440469</v>
      </c>
      <c r="G636" s="106">
        <f>+[3]data1cf!F636</f>
        <v>46884.545686650061</v>
      </c>
      <c r="H636" s="106">
        <f>+[3]data1cf!G636</f>
        <v>44098.79425073725</v>
      </c>
      <c r="I636" s="106">
        <f>+[3]data1cf!H636</f>
        <v>41733.850459932844</v>
      </c>
      <c r="J636" s="106">
        <f>+[3]data1cf!I636</f>
        <v>40766.052810042165</v>
      </c>
      <c r="K636" s="106">
        <f>+[3]data1cf!J636</f>
        <v>39361.639087396063</v>
      </c>
      <c r="L636" s="106">
        <f>+[3]data1cf!K636</f>
        <v>38096.663446300241</v>
      </c>
      <c r="M636" s="106">
        <f>+[3]data1cf!L636</f>
        <v>36957.328251982428</v>
      </c>
      <c r="N636" s="106">
        <f>+[3]data1cf!M636</f>
        <v>35936.841750276595</v>
      </c>
      <c r="O636" s="106">
        <f>+[3]data1cf!N636</f>
        <v>34556.277873799496</v>
      </c>
      <c r="P636" s="106">
        <f>+[3]data1cf!O636</f>
        <v>41522.837239655732</v>
      </c>
      <c r="Q636" s="106">
        <f>+[3]data1cf!P636</f>
        <v>48882.884979547838</v>
      </c>
      <c r="R636" s="106">
        <f>+[3]data1cf!Q636</f>
        <v>38148.430400418787</v>
      </c>
      <c r="S636" s="106">
        <f>+[3]data1cf!R636</f>
        <v>26991.966001212495</v>
      </c>
      <c r="T636" s="106">
        <f>+[3]data1cf!S636</f>
        <v>26441.5015087715</v>
      </c>
      <c r="U636" s="106">
        <f>+[3]data1cf!T636</f>
        <v>25892.039285172643</v>
      </c>
      <c r="V636" s="106">
        <f>+[3]data1cf!U636</f>
        <v>25569.630613124005</v>
      </c>
      <c r="W636" s="106">
        <f>+[3]data1cf!V636</f>
        <v>24796.24281880432</v>
      </c>
      <c r="X636" s="106">
        <f>+[3]data1cf!W636</f>
        <v>24249.971445352516</v>
      </c>
      <c r="Y636" s="106">
        <f>+[3]data1cf!X636</f>
        <v>23704.828134312484</v>
      </c>
      <c r="Z636" s="106">
        <f>+[3]data1cf!Y636</f>
        <v>23385.183526487963</v>
      </c>
      <c r="AA636" s="106">
        <f>+[3]data1cf!Z636</f>
        <v>22618.062082213473</v>
      </c>
      <c r="AB636" s="106">
        <f>+[3]data1cf!AA636</f>
        <v>22076.510101125314</v>
      </c>
      <c r="AC636" s="106">
        <f>+[3]data1cf!AB636</f>
        <v>21536.227764219919</v>
      </c>
      <c r="AD636" s="106">
        <f>+[3]data1cf!AC636</f>
        <v>21221.434013371152</v>
      </c>
      <c r="AE636" s="106">
        <f>+[3]data1cf!AD636</f>
        <v>20459.625522938892</v>
      </c>
      <c r="AF636" s="106">
        <f>+[3]data1cf!AE636</f>
        <v>6726.1400172537979</v>
      </c>
      <c r="AG636" s="106"/>
      <c r="AH636" s="107">
        <f t="shared" si="72"/>
        <v>211482.83322731982</v>
      </c>
      <c r="AI636" s="107">
        <f t="shared" si="74"/>
        <v>330888.2050981241</v>
      </c>
      <c r="AJ636" s="108">
        <f t="shared" si="75"/>
        <v>294692.69163185137</v>
      </c>
      <c r="AK636" s="109">
        <f t="shared" si="73"/>
        <v>0.25681110024452214</v>
      </c>
      <c r="AL636" s="110">
        <f t="shared" si="79"/>
        <v>0.99397942490073099</v>
      </c>
    </row>
    <row r="637" spans="1:38" x14ac:dyDescent="0.2">
      <c r="A637" s="102"/>
      <c r="B637" s="106">
        <f>+[3]data1cf!A637</f>
        <v>-190893.52274302114</v>
      </c>
      <c r="C637" s="106">
        <f>+[3]data1cf!B637</f>
        <v>21328.377886809772</v>
      </c>
      <c r="D637" s="106">
        <f>+[3]data1cf!C637</f>
        <v>61917.654581834111</v>
      </c>
      <c r="E637" s="106">
        <f>+[3]data1cf!D637</f>
        <v>59154.770765719353</v>
      </c>
      <c r="F637" s="106">
        <f>+[3]data1cf!E637</f>
        <v>43351.548295559129</v>
      </c>
      <c r="G637" s="106">
        <f>+[3]data1cf!F637</f>
        <v>41120.462345159875</v>
      </c>
      <c r="H637" s="106">
        <f>+[3]data1cf!G637</f>
        <v>38405.239030647761</v>
      </c>
      <c r="I637" s="106">
        <f>+[3]data1cf!H637</f>
        <v>36125.393037866161</v>
      </c>
      <c r="J637" s="106">
        <f>+[3]data1cf!I637</f>
        <v>35295.818564360365</v>
      </c>
      <c r="K637" s="106">
        <f>+[3]data1cf!J637</f>
        <v>34049.887736719975</v>
      </c>
      <c r="L637" s="106">
        <f>+[3]data1cf!K637</f>
        <v>32926.961454121774</v>
      </c>
      <c r="M637" s="106">
        <f>+[3]data1cf!L637</f>
        <v>31935.539940472307</v>
      </c>
      <c r="N637" s="106">
        <f>+[3]data1cf!M637</f>
        <v>31047.441462074035</v>
      </c>
      <c r="O637" s="106">
        <f>+[3]data1cf!N637</f>
        <v>29819.353822773046</v>
      </c>
      <c r="P637" s="106">
        <f>+[3]data1cf!O637</f>
        <v>37375.909963325845</v>
      </c>
      <c r="Q637" s="106">
        <f>+[3]data1cf!P637</f>
        <v>45279.441117921815</v>
      </c>
      <c r="R637" s="106">
        <f>+[3]data1cf!Q637</f>
        <v>34004.748808978387</v>
      </c>
      <c r="S637" s="106">
        <f>+[3]data1cf!R637</f>
        <v>22321.359584304562</v>
      </c>
      <c r="T637" s="106">
        <f>+[3]data1cf!S637</f>
        <v>21807.420435414038</v>
      </c>
      <c r="U637" s="106">
        <f>+[3]data1cf!T637</f>
        <v>21292.916184090776</v>
      </c>
      <c r="V637" s="106">
        <f>+[3]data1cf!U637</f>
        <v>20997.73105596377</v>
      </c>
      <c r="W637" s="106">
        <f>+[3]data1cf!V637</f>
        <v>20262.144053261931</v>
      </c>
      <c r="X637" s="106">
        <f>+[3]data1cf!W637</f>
        <v>19745.840726576032</v>
      </c>
      <c r="Y637" s="106">
        <f>+[3]data1cf!X637</f>
        <v>19228.901372123502</v>
      </c>
      <c r="Z637" s="106">
        <f>+[3]data1cf!Y637</f>
        <v>18929.798291085259</v>
      </c>
      <c r="AA637" s="106">
        <f>+[3]data1cf!Z637</f>
        <v>18193.037684161667</v>
      </c>
      <c r="AB637" s="106">
        <f>+[3]data1cf!AA637</f>
        <v>17674.073454538629</v>
      </c>
      <c r="AC637" s="106">
        <f>+[3]data1cf!AB637</f>
        <v>17154.393370060905</v>
      </c>
      <c r="AD637" s="106">
        <f>+[3]data1cf!AC637</f>
        <v>16852.549966514456</v>
      </c>
      <c r="AE637" s="106">
        <f>+[3]data1cf!AD637</f>
        <v>16112.799089689284</v>
      </c>
      <c r="AF637" s="106">
        <f>+[3]data1cf!AE637</f>
        <v>1666.8297335238967</v>
      </c>
      <c r="AG637" s="106"/>
      <c r="AH637" s="107">
        <f t="shared" si="72"/>
        <v>151618.7829514285</v>
      </c>
      <c r="AI637" s="107">
        <f t="shared" si="74"/>
        <v>255739.52053563541</v>
      </c>
      <c r="AJ637" s="108">
        <f t="shared" si="75"/>
        <v>223286.21654563909</v>
      </c>
      <c r="AK637" s="109">
        <f t="shared" si="73"/>
        <v>0.20927543044090274</v>
      </c>
      <c r="AL637" s="110">
        <f t="shared" si="79"/>
        <v>0.98077311828371594</v>
      </c>
    </row>
    <row r="638" spans="1:38" x14ac:dyDescent="0.2">
      <c r="A638" s="102"/>
      <c r="B638" s="106">
        <f>+[3]data1cf!A638</f>
        <v>-211644.27049207233</v>
      </c>
      <c r="C638" s="106">
        <f>+[3]data1cf!B638</f>
        <v>14154.127359156846</v>
      </c>
      <c r="D638" s="106">
        <f>+[3]data1cf!C638</f>
        <v>57794.25136269629</v>
      </c>
      <c r="E638" s="106">
        <f>+[3]data1cf!D638</f>
        <v>56442.157755131571</v>
      </c>
      <c r="F638" s="106">
        <f>+[3]data1cf!E638</f>
        <v>39835.656988851508</v>
      </c>
      <c r="G638" s="106">
        <f>+[3]data1cf!F638</f>
        <v>37595.869595289711</v>
      </c>
      <c r="H638" s="106">
        <f>+[3]data1cf!G638</f>
        <v>34779.423400708401</v>
      </c>
      <c r="I638" s="106">
        <f>+[3]data1cf!H638</f>
        <v>32438.230405196955</v>
      </c>
      <c r="J638" s="106">
        <f>+[3]data1cf!I638</f>
        <v>31680.497422013432</v>
      </c>
      <c r="K638" s="106">
        <f>+[3]data1cf!J638</f>
        <v>30507.190433882031</v>
      </c>
      <c r="L638" s="106">
        <f>+[3]data1cf!K638</f>
        <v>29445.540495522757</v>
      </c>
      <c r="M638" s="106">
        <f>+[3]data1cf!L638</f>
        <v>28528.777012768194</v>
      </c>
      <c r="N638" s="106">
        <f>+[3]data1cf!M638</f>
        <v>27703.399863367071</v>
      </c>
      <c r="O638" s="106">
        <f>+[3]data1cf!N638</f>
        <v>26543.754392998781</v>
      </c>
      <c r="P638" s="106">
        <f>+[3]data1cf!O638</f>
        <v>35100.434265557982</v>
      </c>
      <c r="Q638" s="106">
        <f>+[3]data1cf!P638</f>
        <v>43982.760227261519</v>
      </c>
      <c r="R638" s="106">
        <f>+[3]data1cf!Q638</f>
        <v>31522.253722676898</v>
      </c>
      <c r="S638" s="106">
        <f>+[3]data1cf!R638</f>
        <v>18648.879026541224</v>
      </c>
      <c r="T638" s="106">
        <f>+[3]data1cf!S638</f>
        <v>18136.955847216741</v>
      </c>
      <c r="U638" s="106">
        <f>+[3]data1cf!T638</f>
        <v>17623.000991530578</v>
      </c>
      <c r="V638" s="106">
        <f>+[3]data1cf!U638</f>
        <v>17330.103332613588</v>
      </c>
      <c r="W638" s="106">
        <f>+[3]data1cf!V638</f>
        <v>16588.750621401203</v>
      </c>
      <c r="X638" s="106">
        <f>+[3]data1cf!W638</f>
        <v>16068.327665994817</v>
      </c>
      <c r="Y638" s="106">
        <f>+[3]data1cf!X638</f>
        <v>15545.618040944391</v>
      </c>
      <c r="Z638" s="106">
        <f>+[3]data1cf!Y638</f>
        <v>15242.147399299203</v>
      </c>
      <c r="AA638" s="106">
        <f>+[3]data1cf!Z638</f>
        <v>14493.062323551323</v>
      </c>
      <c r="AB638" s="106">
        <f>+[3]data1cf!AA638</f>
        <v>13963.072795281845</v>
      </c>
      <c r="AC638" s="106">
        <f>+[3]data1cf!AB638</f>
        <v>13430.50960018246</v>
      </c>
      <c r="AD638" s="106">
        <f>+[3]data1cf!AC638</f>
        <v>13116.845769715743</v>
      </c>
      <c r="AE638" s="106">
        <f>+[3]data1cf!AD638</f>
        <v>12357.351053173898</v>
      </c>
      <c r="AF638" s="106">
        <f>+[3]data1cf!AE638</f>
        <v>-3621.0012657222724</v>
      </c>
      <c r="AG638" s="106"/>
      <c r="AH638" s="107">
        <f t="shared" si="72"/>
        <v>95200.659248480282</v>
      </c>
      <c r="AI638" s="107">
        <f t="shared" si="74"/>
        <v>188990.31680089454</v>
      </c>
      <c r="AJ638" s="108">
        <f t="shared" si="75"/>
        <v>158640.77132843414</v>
      </c>
      <c r="AK638" s="109">
        <f t="shared" si="73"/>
        <v>0.16359978318214421</v>
      </c>
      <c r="AL638" s="110">
        <f t="shared" si="79"/>
        <v>0.94607171351938857</v>
      </c>
    </row>
    <row r="639" spans="1:38" x14ac:dyDescent="0.2">
      <c r="A639" s="102"/>
      <c r="B639" s="106">
        <f>+[3]data1cf!A639</f>
        <v>-210008.08544795285</v>
      </c>
      <c r="C639" s="106">
        <f>+[3]data1cf!B639</f>
        <v>15621.182071920513</v>
      </c>
      <c r="D639" s="106">
        <f>+[3]data1cf!C639</f>
        <v>55802.990637275128</v>
      </c>
      <c r="E639" s="106">
        <f>+[3]data1cf!D639</f>
        <v>56578.606434082234</v>
      </c>
      <c r="F639" s="106">
        <f>+[3]data1cf!E639</f>
        <v>39635.899169124474</v>
      </c>
      <c r="G639" s="106">
        <f>+[3]data1cf!F639</f>
        <v>37412.61487812479</v>
      </c>
      <c r="H639" s="106">
        <f>+[3]data1cf!G639</f>
        <v>34617.643023466735</v>
      </c>
      <c r="I639" s="106">
        <f>+[3]data1cf!H639</f>
        <v>32294.261760438269</v>
      </c>
      <c r="J639" s="106">
        <f>+[3]data1cf!I639</f>
        <v>31542.612438995915</v>
      </c>
      <c r="K639" s="106">
        <f>+[3]data1cf!J639</f>
        <v>30377.579518367216</v>
      </c>
      <c r="L639" s="106">
        <f>+[3]data1cf!K639</f>
        <v>29323.854227024378</v>
      </c>
      <c r="M639" s="106">
        <f>+[3]data1cf!L639</f>
        <v>28413.896707966975</v>
      </c>
      <c r="N639" s="106">
        <f>+[3]data1cf!M639</f>
        <v>27595.157431109692</v>
      </c>
      <c r="O639" s="106">
        <f>+[3]data1cf!N639</f>
        <v>26443.6628437607</v>
      </c>
      <c r="P639" s="106">
        <f>+[3]data1cf!O639</f>
        <v>34933.916886074745</v>
      </c>
      <c r="Q639" s="106">
        <f>+[3]data1cf!P639</f>
        <v>43747.390576201804</v>
      </c>
      <c r="R639" s="106">
        <f>+[3]data1cf!Q639</f>
        <v>31383.685788987139</v>
      </c>
      <c r="S639" s="106">
        <f>+[3]data1cf!R639</f>
        <v>18609.176398111958</v>
      </c>
      <c r="T639" s="106">
        <f>+[3]data1cf!S639</f>
        <v>18101.121530100158</v>
      </c>
      <c r="U639" s="106">
        <f>+[3]data1cf!T639</f>
        <v>17591.0528595297</v>
      </c>
      <c r="V639" s="106">
        <f>+[3]data1cf!U639</f>
        <v>17300.933805954533</v>
      </c>
      <c r="W639" s="106">
        <f>+[3]data1cf!V639</f>
        <v>16564.630641984404</v>
      </c>
      <c r="X639" s="106">
        <f>+[3]data1cf!W639</f>
        <v>16048.150775216287</v>
      </c>
      <c r="Y639" s="106">
        <f>+[3]data1cf!X639</f>
        <v>15529.404355927138</v>
      </c>
      <c r="Z639" s="106">
        <f>+[3]data1cf!Y639</f>
        <v>15228.842176444232</v>
      </c>
      <c r="AA639" s="106">
        <f>+[3]data1cf!Z639</f>
        <v>14484.83783358561</v>
      </c>
      <c r="AB639" s="106">
        <f>+[3]data1cf!AA639</f>
        <v>13958.875556493251</v>
      </c>
      <c r="AC639" s="106">
        <f>+[3]data1cf!AB639</f>
        <v>13430.36225457006</v>
      </c>
      <c r="AD639" s="106">
        <f>+[3]data1cf!AC639</f>
        <v>13119.740068476032</v>
      </c>
      <c r="AE639" s="106">
        <f>+[3]data1cf!AD639</f>
        <v>12365.374157329064</v>
      </c>
      <c r="AF639" s="106">
        <f>+[3]data1cf!AE639</f>
        <v>-3489.5108187237165</v>
      </c>
      <c r="AG639" s="106"/>
      <c r="AH639" s="107">
        <f t="shared" si="72"/>
        <v>95786.905034130206</v>
      </c>
      <c r="AI639" s="107">
        <f t="shared" si="74"/>
        <v>189163.47412865466</v>
      </c>
      <c r="AJ639" s="108">
        <f t="shared" si="75"/>
        <v>158974.72248228698</v>
      </c>
      <c r="AK639" s="109">
        <f t="shared" si="73"/>
        <v>0.16452767252922063</v>
      </c>
      <c r="AL639" s="110">
        <f t="shared" si="79"/>
        <v>0.94621580385360904</v>
      </c>
    </row>
    <row r="640" spans="1:38" x14ac:dyDescent="0.2">
      <c r="A640" s="102"/>
      <c r="B640" s="106">
        <f>+[3]data1cf!A640</f>
        <v>-173489.8812943614</v>
      </c>
      <c r="C640" s="106">
        <f>+[3]data1cf!B640</f>
        <v>31399.88923711289</v>
      </c>
      <c r="D640" s="106">
        <f>+[3]data1cf!C640</f>
        <v>67677.305228572179</v>
      </c>
      <c r="E640" s="106">
        <f>+[3]data1cf!D640</f>
        <v>65211.800113255289</v>
      </c>
      <c r="F640" s="106">
        <f>+[3]data1cf!E640</f>
        <v>49174.12504577238</v>
      </c>
      <c r="G640" s="106">
        <f>+[3]data1cf!F640</f>
        <v>46855.040489062667</v>
      </c>
      <c r="H640" s="106">
        <f>+[3]data1cf!G640</f>
        <v>44143.418378318223</v>
      </c>
      <c r="I640" s="106">
        <f>+[3]data1cf!H640</f>
        <v>41836.853140667547</v>
      </c>
      <c r="J640" s="106">
        <f>+[3]data1cf!I640</f>
        <v>40876.242274714517</v>
      </c>
      <c r="K640" s="106">
        <f>+[3]data1cf!J640</f>
        <v>39485.050165194727</v>
      </c>
      <c r="L640" s="106">
        <f>+[3]data1cf!K640</f>
        <v>38233.875756832189</v>
      </c>
      <c r="M640" s="106">
        <f>+[3]data1cf!L640</f>
        <v>37103.365756786414</v>
      </c>
      <c r="N640" s="106">
        <f>+[3]data1cf!M640</f>
        <v>36092.873527142379</v>
      </c>
      <c r="O640" s="106">
        <f>+[3]data1cf!N640</f>
        <v>34725.760508865162</v>
      </c>
      <c r="P640" s="106">
        <f>+[3]data1cf!O640</f>
        <v>41368.603019815666</v>
      </c>
      <c r="Q640" s="106">
        <f>+[3]data1cf!P640</f>
        <v>48401.060863052</v>
      </c>
      <c r="R640" s="106">
        <f>+[3]data1cf!Q640</f>
        <v>38101.02245447856</v>
      </c>
      <c r="S640" s="106">
        <f>+[3]data1cf!R640</f>
        <v>27385.334199657955</v>
      </c>
      <c r="T640" s="106">
        <f>+[3]data1cf!S640</f>
        <v>26845.440192715447</v>
      </c>
      <c r="U640" s="106">
        <f>+[3]data1cf!T640</f>
        <v>26306.800125073183</v>
      </c>
      <c r="V640" s="106">
        <f>+[3]data1cf!U640</f>
        <v>25991.868868242818</v>
      </c>
      <c r="W640" s="106">
        <f>+[3]data1cf!V640</f>
        <v>25233.433408950761</v>
      </c>
      <c r="X640" s="106">
        <f>+[3]data1cf!W640</f>
        <v>24698.785416321014</v>
      </c>
      <c r="Y640" s="106">
        <f>+[3]data1cf!X640</f>
        <v>24165.54874342095</v>
      </c>
      <c r="Z640" s="106">
        <f>+[3]data1cf!Y640</f>
        <v>23854.660284869198</v>
      </c>
      <c r="AA640" s="106">
        <f>+[3]data1cf!Z640</f>
        <v>23103.479985364858</v>
      </c>
      <c r="AB640" s="106">
        <f>+[3]data1cf!AA640</f>
        <v>22574.736428061515</v>
      </c>
      <c r="AC640" s="106">
        <f>+[3]data1cf!AB640</f>
        <v>22047.581323547638</v>
      </c>
      <c r="AD640" s="106">
        <f>+[3]data1cf!AC640</f>
        <v>21742.941426355654</v>
      </c>
      <c r="AE640" s="106">
        <f>+[3]data1cf!AD640</f>
        <v>20998.228516830241</v>
      </c>
      <c r="AF640" s="106">
        <f>+[3]data1cf!AE640</f>
        <v>7821.5633844412514</v>
      </c>
      <c r="AG640" s="106"/>
      <c r="AH640" s="107">
        <f t="shared" si="72"/>
        <v>223690.34228693845</v>
      </c>
      <c r="AI640" s="107">
        <f t="shared" si="74"/>
        <v>343730.94361403433</v>
      </c>
      <c r="AJ640" s="108">
        <f t="shared" si="75"/>
        <v>307586.8400366744</v>
      </c>
      <c r="AK640" s="109">
        <f t="shared" si="73"/>
        <v>0.27403610348701468</v>
      </c>
      <c r="AL640" s="110">
        <f t="shared" si="79"/>
        <v>0.99506304422031888</v>
      </c>
    </row>
    <row r="641" spans="1:38" x14ac:dyDescent="0.2">
      <c r="A641" s="102"/>
      <c r="B641" s="106">
        <f>+[3]data1cf!A641</f>
        <v>-170476.88019789231</v>
      </c>
      <c r="C641" s="106">
        <f>+[3]data1cf!B641</f>
        <v>34057.253280095014</v>
      </c>
      <c r="D641" s="106">
        <f>+[3]data1cf!C641</f>
        <v>66378.290397766323</v>
      </c>
      <c r="E641" s="106">
        <f>+[3]data1cf!D641</f>
        <v>66838.121540400258</v>
      </c>
      <c r="F641" s="106">
        <f>+[3]data1cf!E641</f>
        <v>51270.338065965741</v>
      </c>
      <c r="G641" s="106">
        <f>+[3]data1cf!F641</f>
        <v>48899.934211320025</v>
      </c>
      <c r="H641" s="106">
        <f>+[3]data1cf!G641</f>
        <v>46158.152982391679</v>
      </c>
      <c r="I641" s="106">
        <f>+[3]data1cf!H641</f>
        <v>43817.362110593211</v>
      </c>
      <c r="J641" s="106">
        <f>+[3]data1cf!I641</f>
        <v>42807.263228128752</v>
      </c>
      <c r="K641" s="106">
        <f>+[3]data1cf!J641</f>
        <v>41358.982543720282</v>
      </c>
      <c r="L641" s="106">
        <f>+[3]data1cf!K641</f>
        <v>40056.503368502104</v>
      </c>
      <c r="M641" s="106">
        <f>+[3]data1cf!L641</f>
        <v>38872.956836350859</v>
      </c>
      <c r="N641" s="106">
        <f>+[3]data1cf!M641</f>
        <v>37814.849064930706</v>
      </c>
      <c r="O641" s="106">
        <f>+[3]data1cf!N641</f>
        <v>36392.760313004474</v>
      </c>
      <c r="P641" s="106">
        <f>+[3]data1cf!O641</f>
        <v>42849.051142340155</v>
      </c>
      <c r="Q641" s="106">
        <f>+[3]data1cf!P641</f>
        <v>49711.711792741065</v>
      </c>
      <c r="R641" s="106">
        <f>+[3]data1cf!Q641</f>
        <v>39572.879449217275</v>
      </c>
      <c r="S641" s="106">
        <f>+[3]data1cf!R641</f>
        <v>29013.236061744683</v>
      </c>
      <c r="T641" s="106">
        <f>+[3]data1cf!S641</f>
        <v>28459.660900456525</v>
      </c>
      <c r="U641" s="106">
        <f>+[3]data1cf!T641</f>
        <v>27907.877638005964</v>
      </c>
      <c r="V641" s="106">
        <f>+[3]data1cf!U641</f>
        <v>27582.777304539486</v>
      </c>
      <c r="W641" s="106">
        <f>+[3]data1cf!V641</f>
        <v>26809.90345018667</v>
      </c>
      <c r="X641" s="106">
        <f>+[3]data1cf!W641</f>
        <v>26263.824925256398</v>
      </c>
      <c r="Y641" s="106">
        <f>+[3]data1cf!X641</f>
        <v>25719.763198254339</v>
      </c>
      <c r="Z641" s="106">
        <f>+[3]data1cf!Y641</f>
        <v>25400.984756558712</v>
      </c>
      <c r="AA641" s="106">
        <f>+[3]data1cf!Z641</f>
        <v>24637.933968904486</v>
      </c>
      <c r="AB641" s="106">
        <f>+[3]data1cf!AA641</f>
        <v>24100.292974240299</v>
      </c>
      <c r="AC641" s="106">
        <f>+[3]data1cf!AB641</f>
        <v>23564.92190341236</v>
      </c>
      <c r="AD641" s="106">
        <f>+[3]data1cf!AC641</f>
        <v>23254.985044481276</v>
      </c>
      <c r="AE641" s="106">
        <f>+[3]data1cf!AD641</f>
        <v>22501.26396705689</v>
      </c>
      <c r="AF641" s="106">
        <f>+[3]data1cf!AE641</f>
        <v>9538.3244540756568</v>
      </c>
      <c r="AG641" s="106"/>
      <c r="AH641" s="107">
        <f t="shared" si="72"/>
        <v>241716.96065845323</v>
      </c>
      <c r="AI641" s="107">
        <f t="shared" si="74"/>
        <v>366916.19605957856</v>
      </c>
      <c r="AJ641" s="108">
        <f t="shared" si="75"/>
        <v>329504.97301566123</v>
      </c>
      <c r="AK641" s="109">
        <f t="shared" si="73"/>
        <v>0.28872489333152773</v>
      </c>
      <c r="AL641" s="110">
        <f t="shared" si="79"/>
        <v>0.99654952381223116</v>
      </c>
    </row>
    <row r="642" spans="1:38" x14ac:dyDescent="0.2">
      <c r="A642" s="102"/>
      <c r="B642" s="106">
        <f>+[3]data1cf!A642</f>
        <v>-168542.214301147</v>
      </c>
      <c r="C642" s="106">
        <f>+[3]data1cf!B642</f>
        <v>29877.184077165759</v>
      </c>
      <c r="D642" s="106">
        <f>+[3]data1cf!C642</f>
        <v>65872.16646113577</v>
      </c>
      <c r="E642" s="106">
        <f>+[3]data1cf!D642</f>
        <v>64553.337517462045</v>
      </c>
      <c r="F642" s="106">
        <f>+[3]data1cf!E642</f>
        <v>47971.448242364335</v>
      </c>
      <c r="G642" s="106">
        <f>+[3]data1cf!F642</f>
        <v>45722.118268000486</v>
      </c>
      <c r="H642" s="106">
        <f>+[3]data1cf!G642</f>
        <v>43092.366566128097</v>
      </c>
      <c r="I642" s="106">
        <f>+[3]data1cf!H642</f>
        <v>40855.945735682457</v>
      </c>
      <c r="J642" s="106">
        <f>+[3]data1cf!I642</f>
        <v>39928.475758438595</v>
      </c>
      <c r="K642" s="106">
        <f>+[3]data1cf!J642</f>
        <v>38579.874556005176</v>
      </c>
      <c r="L642" s="106">
        <f>+[3]data1cf!K642</f>
        <v>37368.672979381212</v>
      </c>
      <c r="M642" s="106">
        <f>+[3]data1cf!L642</f>
        <v>36274.673269396648</v>
      </c>
      <c r="N642" s="106">
        <f>+[3]data1cf!M642</f>
        <v>35298.790843567564</v>
      </c>
      <c r="O642" s="106">
        <f>+[3]data1cf!N642</f>
        <v>33973.327823338142</v>
      </c>
      <c r="P642" s="106">
        <f>+[3]data1cf!O642</f>
        <v>40430.909217963082</v>
      </c>
      <c r="Q642" s="106">
        <f>+[3]data1cf!P642</f>
        <v>47265.612692333154</v>
      </c>
      <c r="R642" s="106">
        <f>+[3]data1cf!Q642</f>
        <v>37262.436161585189</v>
      </c>
      <c r="S642" s="106">
        <f>+[3]data1cf!R642</f>
        <v>26852.026955623674</v>
      </c>
      <c r="T642" s="106">
        <f>+[3]data1cf!S642</f>
        <v>26328.884688644299</v>
      </c>
      <c r="U642" s="106">
        <f>+[3]data1cf!T642</f>
        <v>25806.927712122553</v>
      </c>
      <c r="V642" s="106">
        <f>+[3]data1cf!U642</f>
        <v>25504.112284078394</v>
      </c>
      <c r="W642" s="106">
        <f>+[3]data1cf!V642</f>
        <v>24766.712932069073</v>
      </c>
      <c r="X642" s="106">
        <f>+[3]data1cf!W642</f>
        <v>24248.52947825165</v>
      </c>
      <c r="Y642" s="106">
        <f>+[3]data1cf!X642</f>
        <v>23731.680079286962</v>
      </c>
      <c r="Z642" s="106">
        <f>+[3]data1cf!Y642</f>
        <v>23432.804527759188</v>
      </c>
      <c r="AA642" s="106">
        <f>+[3]data1cf!Z642</f>
        <v>22702.144733147172</v>
      </c>
      <c r="AB642" s="106">
        <f>+[3]data1cf!AA642</f>
        <v>22189.542467230858</v>
      </c>
      <c r="AC642" s="106">
        <f>+[3]data1cf!AB642</f>
        <v>21678.441691804197</v>
      </c>
      <c r="AD642" s="106">
        <f>+[3]data1cf!AC642</f>
        <v>21385.647056461763</v>
      </c>
      <c r="AE642" s="106">
        <f>+[3]data1cf!AD642</f>
        <v>20660.926142620156</v>
      </c>
      <c r="AF642" s="106">
        <f>+[3]data1cf!AE642</f>
        <v>7860.927449385621</v>
      </c>
      <c r="AG642" s="106"/>
      <c r="AH642" s="107">
        <f t="shared" ref="AH642:AH705" si="80">XNPV(0.1,B642:AF642,$B$1:$AF$1)</f>
        <v>219324.23807628601</v>
      </c>
      <c r="AI642" s="107">
        <f t="shared" si="74"/>
        <v>336714.74661497766</v>
      </c>
      <c r="AJ642" s="108">
        <f t="shared" si="75"/>
        <v>301424.13590184122</v>
      </c>
      <c r="AK642" s="109">
        <f t="shared" ref="AK642:AK705" si="81">XIRR(B642:AF642,$B$1:$AF$1)</f>
        <v>0.27498913407325754</v>
      </c>
      <c r="AL642" s="110">
        <f t="shared" si="79"/>
        <v>0.99449775295992104</v>
      </c>
    </row>
    <row r="643" spans="1:38" x14ac:dyDescent="0.2">
      <c r="A643" s="102"/>
      <c r="B643" s="106">
        <f>+[3]data1cf!A643</f>
        <v>-213575.7054066821</v>
      </c>
      <c r="C643" s="106">
        <f>+[3]data1cf!B643</f>
        <v>10560.981357749493</v>
      </c>
      <c r="D643" s="106">
        <f>+[3]data1cf!C643</f>
        <v>57823.868766116488</v>
      </c>
      <c r="E643" s="106">
        <f>+[3]data1cf!D643</f>
        <v>54087.656257671508</v>
      </c>
      <c r="F643" s="106">
        <f>+[3]data1cf!E643</f>
        <v>38579.673155626995</v>
      </c>
      <c r="G643" s="106">
        <f>+[3]data1cf!F643</f>
        <v>36369.873024264511</v>
      </c>
      <c r="H643" s="106">
        <f>+[3]data1cf!G643</f>
        <v>33570.277298023953</v>
      </c>
      <c r="I643" s="106">
        <f>+[3]data1cf!H643</f>
        <v>31248.636926388048</v>
      </c>
      <c r="J643" s="106">
        <f>+[3]data1cf!I643</f>
        <v>30520.465878230738</v>
      </c>
      <c r="K643" s="106">
        <f>+[3]data1cf!J643</f>
        <v>29381.178681060614</v>
      </c>
      <c r="L643" s="106">
        <f>+[3]data1cf!K643</f>
        <v>28350.069829224762</v>
      </c>
      <c r="M643" s="106">
        <f>+[3]data1cf!L643</f>
        <v>27464.969244126609</v>
      </c>
      <c r="N643" s="106">
        <f>+[3]data1cf!M643</f>
        <v>26667.984051740554</v>
      </c>
      <c r="O643" s="106">
        <f>+[3]data1cf!N643</f>
        <v>25541.087299382023</v>
      </c>
      <c r="P643" s="106">
        <f>+[3]data1cf!O643</f>
        <v>34215.065479405974</v>
      </c>
      <c r="Q643" s="106">
        <f>+[3]data1cf!P643</f>
        <v>43204.70541915307</v>
      </c>
      <c r="R643" s="106">
        <f>+[3]data1cf!Q643</f>
        <v>30640.253083248768</v>
      </c>
      <c r="S643" s="106">
        <f>+[3]data1cf!R643</f>
        <v>17665.921896339161</v>
      </c>
      <c r="T643" s="106">
        <f>+[3]data1cf!S643</f>
        <v>17162.02782887184</v>
      </c>
      <c r="U643" s="106">
        <f>+[3]data1cf!T643</f>
        <v>16655.775222409553</v>
      </c>
      <c r="V643" s="106">
        <f>+[3]data1cf!U643</f>
        <v>16368.851869220176</v>
      </c>
      <c r="W643" s="106">
        <f>+[3]data1cf!V643</f>
        <v>15635.909245135961</v>
      </c>
      <c r="X643" s="106">
        <f>+[3]data1cf!W643</f>
        <v>15122.147930249066</v>
      </c>
      <c r="Y643" s="106">
        <f>+[3]data1cf!X643</f>
        <v>14605.732058944777</v>
      </c>
      <c r="Z643" s="106">
        <f>+[3]data1cf!Y643</f>
        <v>14306.847402151288</v>
      </c>
      <c r="AA643" s="106">
        <f>+[3]data1cf!Z643</f>
        <v>13564.615711212871</v>
      </c>
      <c r="AB643" s="106">
        <f>+[3]data1cf!AA643</f>
        <v>13039.748722424902</v>
      </c>
      <c r="AC643" s="106">
        <f>+[3]data1cf!AB643</f>
        <v>12511.894007002487</v>
      </c>
      <c r="AD643" s="106">
        <f>+[3]data1cf!AC643</f>
        <v>12201.237564814332</v>
      </c>
      <c r="AE643" s="106">
        <f>+[3]data1cf!AD643</f>
        <v>11446.860180104009</v>
      </c>
      <c r="AF643" s="106">
        <f>+[3]data1cf!AE643</f>
        <v>-4668.9831287385023</v>
      </c>
      <c r="AG643" s="106"/>
      <c r="AH643" s="107">
        <f t="shared" si="80"/>
        <v>80776.652274812004</v>
      </c>
      <c r="AI643" s="107">
        <f t="shared" ref="AI643:AI706" si="82">SUMPRODUCT(B643:AA643,$B$1010:$AA$1010)</f>
        <v>171191.43693940452</v>
      </c>
      <c r="AJ643" s="108">
        <f t="shared" ref="AJ643:AJ706" si="83">SUMPRODUCT(B643:AF643,$B$1012:$AF$1012)</f>
        <v>141680.53059119266</v>
      </c>
      <c r="AK643" s="109">
        <f t="shared" si="81"/>
        <v>0.15363352894783022</v>
      </c>
      <c r="AL643" s="110">
        <f t="shared" ref="AL643:AL658" si="84">1-EXP(-(1/0.25)*(AI643/ABS($AI$1010)))</f>
        <v>0.92900093969891084</v>
      </c>
    </row>
    <row r="644" spans="1:38" x14ac:dyDescent="0.2">
      <c r="A644" s="102"/>
      <c r="B644" s="106">
        <f>+[3]data1cf!A644</f>
        <v>-200377.54084643084</v>
      </c>
      <c r="C644" s="106">
        <f>+[3]data1cf!B644</f>
        <v>17684.747136254664</v>
      </c>
      <c r="D644" s="106">
        <f>+[3]data1cf!C644</f>
        <v>59592.442403655557</v>
      </c>
      <c r="E644" s="106">
        <f>+[3]data1cf!D644</f>
        <v>59137.498170186009</v>
      </c>
      <c r="F644" s="106">
        <f>+[3]data1cf!E644</f>
        <v>42133.81955346989</v>
      </c>
      <c r="G644" s="106">
        <f>+[3]data1cf!F644</f>
        <v>39885.85092364969</v>
      </c>
      <c r="H644" s="106">
        <f>+[3]data1cf!G644</f>
        <v>37113.354770624414</v>
      </c>
      <c r="I644" s="106">
        <f>+[3]data1cf!H644</f>
        <v>34794.883992498784</v>
      </c>
      <c r="J644" s="106">
        <f>+[3]data1cf!I644</f>
        <v>33988.558352892942</v>
      </c>
      <c r="K644" s="106">
        <f>+[3]data1cf!J644</f>
        <v>32764.396353063523</v>
      </c>
      <c r="L644" s="106">
        <f>+[3]data1cf!K644</f>
        <v>31659.067750479866</v>
      </c>
      <c r="M644" s="106">
        <f>+[3]data1cf!L644</f>
        <v>30691.411793741398</v>
      </c>
      <c r="N644" s="106">
        <f>+[3]data1cf!M644</f>
        <v>29822.528384232108</v>
      </c>
      <c r="O644" s="106">
        <f>+[3]data1cf!N644</f>
        <v>28614.667907743074</v>
      </c>
      <c r="P644" s="106">
        <f>+[3]data1cf!O644</f>
        <v>36618.180346425906</v>
      </c>
      <c r="Q644" s="106">
        <f>+[3]data1cf!P644</f>
        <v>44962.271587994255</v>
      </c>
      <c r="R644" s="106">
        <f>+[3]data1cf!Q644</f>
        <v>33142.915897959334</v>
      </c>
      <c r="S644" s="106">
        <f>+[3]data1cf!R644</f>
        <v>20911.541432918122</v>
      </c>
      <c r="T644" s="106">
        <f>+[3]data1cf!S644</f>
        <v>20395.237659468752</v>
      </c>
      <c r="U644" s="106">
        <f>+[3]data1cf!T644</f>
        <v>19877.778264053486</v>
      </c>
      <c r="V644" s="106">
        <f>+[3]data1cf!U644</f>
        <v>19581.224266850921</v>
      </c>
      <c r="W644" s="106">
        <f>+[3]data1cf!V644</f>
        <v>18839.252892629258</v>
      </c>
      <c r="X644" s="106">
        <f>+[3]data1cf!W644</f>
        <v>18318.114427921224</v>
      </c>
      <c r="Y644" s="106">
        <f>+[3]data1cf!X644</f>
        <v>17795.675300509494</v>
      </c>
      <c r="Z644" s="106">
        <f>+[3]data1cf!Y644</f>
        <v>17492.483910327341</v>
      </c>
      <c r="AA644" s="106">
        <f>+[3]data1cf!Z644</f>
        <v>16746.737807453843</v>
      </c>
      <c r="AB644" s="106">
        <f>+[3]data1cf!AA644</f>
        <v>16220.157855140511</v>
      </c>
      <c r="AC644" s="106">
        <f>+[3]data1cf!AB644</f>
        <v>15692.113995495318</v>
      </c>
      <c r="AD644" s="106">
        <f>+[3]data1cf!AC644</f>
        <v>15383.146812501425</v>
      </c>
      <c r="AE644" s="106">
        <f>+[3]data1cf!AD644</f>
        <v>14631.457567812737</v>
      </c>
      <c r="AF644" s="106">
        <f>+[3]data1cf!AE644</f>
        <v>-517.03312422939052</v>
      </c>
      <c r="AG644" s="106"/>
      <c r="AH644" s="107">
        <f t="shared" si="80"/>
        <v>128266.78311260839</v>
      </c>
      <c r="AI644" s="107">
        <f t="shared" si="82"/>
        <v>228627.12597959003</v>
      </c>
      <c r="AJ644" s="108">
        <f t="shared" si="83"/>
        <v>196879.54343020802</v>
      </c>
      <c r="AK644" s="109">
        <f t="shared" si="81"/>
        <v>0.18865569233894347</v>
      </c>
      <c r="AL644" s="110">
        <f t="shared" si="84"/>
        <v>0.97076915343585313</v>
      </c>
    </row>
    <row r="645" spans="1:38" x14ac:dyDescent="0.2">
      <c r="A645" s="102"/>
      <c r="B645" s="106">
        <f>+[3]data1cf!A645</f>
        <v>-210244.85167620212</v>
      </c>
      <c r="C645" s="106">
        <f>+[3]data1cf!B645</f>
        <v>15590.409713345798</v>
      </c>
      <c r="D645" s="106">
        <f>+[3]data1cf!C645</f>
        <v>58077.534149854502</v>
      </c>
      <c r="E645" s="106">
        <f>+[3]data1cf!D645</f>
        <v>54789.433861543934</v>
      </c>
      <c r="F645" s="106">
        <f>+[3]data1cf!E645</f>
        <v>39024.422820554755</v>
      </c>
      <c r="G645" s="106">
        <f>+[3]data1cf!F645</f>
        <v>36819.985797323767</v>
      </c>
      <c r="H645" s="106">
        <f>+[3]data1cf!G645</f>
        <v>34040.021680724298</v>
      </c>
      <c r="I645" s="106">
        <f>+[3]data1cf!H645</f>
        <v>31731.482149517688</v>
      </c>
      <c r="J645" s="106">
        <f>+[3]data1cf!I645</f>
        <v>30994.725388283157</v>
      </c>
      <c r="K645" s="106">
        <f>+[3]data1cf!J645</f>
        <v>29847.291647474296</v>
      </c>
      <c r="L645" s="106">
        <f>+[3]data1cf!K645</f>
        <v>28809.545726227276</v>
      </c>
      <c r="M645" s="106">
        <f>+[3]data1cf!L645</f>
        <v>27915.644144791346</v>
      </c>
      <c r="N645" s="106">
        <f>+[3]data1cf!M645</f>
        <v>27111.495829224259</v>
      </c>
      <c r="O645" s="106">
        <f>+[3]data1cf!N645</f>
        <v>25977.010189684966</v>
      </c>
      <c r="P645" s="106">
        <f>+[3]data1cf!O645</f>
        <v>34493.569097920401</v>
      </c>
      <c r="Q645" s="106">
        <f>+[3]data1cf!P645</f>
        <v>43328.183223553264</v>
      </c>
      <c r="R645" s="106">
        <f>+[3]data1cf!Q645</f>
        <v>30954.90232596323</v>
      </c>
      <c r="S645" s="106">
        <f>+[3]data1cf!R645</f>
        <v>18172.847140451137</v>
      </c>
      <c r="T645" s="106">
        <f>+[3]data1cf!S645</f>
        <v>17669.639379962427</v>
      </c>
      <c r="U645" s="106">
        <f>+[3]data1cf!T645</f>
        <v>17164.283974807564</v>
      </c>
      <c r="V645" s="106">
        <f>+[3]data1cf!U645</f>
        <v>16877.73545458333</v>
      </c>
      <c r="W645" s="106">
        <f>+[3]data1cf!V645</f>
        <v>16146.870580258925</v>
      </c>
      <c r="X645" s="106">
        <f>+[3]data1cf!W645</f>
        <v>15634.677875558154</v>
      </c>
      <c r="Y645" s="106">
        <f>+[3]data1cf!X645</f>
        <v>15120.067977864866</v>
      </c>
      <c r="Z645" s="106">
        <f>+[3]data1cf!Y645</f>
        <v>14822.527376462505</v>
      </c>
      <c r="AA645" s="106">
        <f>+[3]data1cf!Z645</f>
        <v>14083.304364867585</v>
      </c>
      <c r="AB645" s="106">
        <f>+[3]data1cf!AA645</f>
        <v>13560.999026298799</v>
      </c>
      <c r="AC645" s="106">
        <f>+[3]data1cf!AB645</f>
        <v>13035.973115721372</v>
      </c>
      <c r="AD645" s="106">
        <f>+[3]data1cf!AC645</f>
        <v>12727.743076324306</v>
      </c>
      <c r="AE645" s="106">
        <f>+[3]data1cf!AD645</f>
        <v>11977.430661384748</v>
      </c>
      <c r="AF645" s="106">
        <f>+[3]data1cf!AE645</f>
        <v>-3891.776720573489</v>
      </c>
      <c r="AG645" s="106"/>
      <c r="AH645" s="107">
        <f t="shared" si="80"/>
        <v>92541.333025027285</v>
      </c>
      <c r="AI645" s="107">
        <f t="shared" si="82"/>
        <v>184496.2033975379</v>
      </c>
      <c r="AJ645" s="108">
        <f t="shared" si="83"/>
        <v>154675.33533525842</v>
      </c>
      <c r="AK645" s="109">
        <f t="shared" si="81"/>
        <v>0.16288205981254578</v>
      </c>
      <c r="AL645" s="110">
        <f t="shared" si="84"/>
        <v>0.94219392130747914</v>
      </c>
    </row>
    <row r="646" spans="1:38" x14ac:dyDescent="0.2">
      <c r="A646" s="102"/>
      <c r="B646" s="106">
        <f>+[3]data1cf!A646</f>
        <v>-198013.11874142659</v>
      </c>
      <c r="C646" s="106">
        <f>+[3]data1cf!B646</f>
        <v>17665.986283195263</v>
      </c>
      <c r="D646" s="106">
        <f>+[3]data1cf!C646</f>
        <v>60944.559552037186</v>
      </c>
      <c r="E646" s="106">
        <f>+[3]data1cf!D646</f>
        <v>56175.369109888823</v>
      </c>
      <c r="F646" s="106">
        <f>+[3]data1cf!E646</f>
        <v>40030.241075611906</v>
      </c>
      <c r="G646" s="106">
        <f>+[3]data1cf!F646</f>
        <v>37866.304075485983</v>
      </c>
      <c r="H646" s="106">
        <f>+[3]data1cf!G646</f>
        <v>35176.180534136991</v>
      </c>
      <c r="I646" s="106">
        <f>+[3]data1cf!H646</f>
        <v>32932.817036624474</v>
      </c>
      <c r="J646" s="106">
        <f>+[3]data1cf!I646</f>
        <v>32179.984869909778</v>
      </c>
      <c r="K646" s="106">
        <f>+[3]data1cf!J646</f>
        <v>31021.050819869459</v>
      </c>
      <c r="L646" s="106">
        <f>+[3]data1cf!K646</f>
        <v>29975.711211568501</v>
      </c>
      <c r="M646" s="106">
        <f>+[3]data1cf!L646</f>
        <v>29066.185873644288</v>
      </c>
      <c r="N646" s="106">
        <f>+[3]data1cf!M646</f>
        <v>28250.969342985394</v>
      </c>
      <c r="O646" s="106">
        <f>+[3]data1cf!N646</f>
        <v>27106.435504999725</v>
      </c>
      <c r="P646" s="106">
        <f>+[3]data1cf!O646</f>
        <v>35061.265836743682</v>
      </c>
      <c r="Q646" s="106">
        <f>+[3]data1cf!P646</f>
        <v>43337.53690631783</v>
      </c>
      <c r="R646" s="106">
        <f>+[3]data1cf!Q646</f>
        <v>31670.627588507137</v>
      </c>
      <c r="S646" s="106">
        <f>+[3]data1cf!R646</f>
        <v>19601.281983885041</v>
      </c>
      <c r="T646" s="106">
        <f>+[3]data1cf!S646</f>
        <v>19105.891899103372</v>
      </c>
      <c r="U646" s="106">
        <f>+[3]data1cf!T646</f>
        <v>18609.000029042829</v>
      </c>
      <c r="V646" s="106">
        <f>+[3]data1cf!U646</f>
        <v>18327.72015681125</v>
      </c>
      <c r="W646" s="106">
        <f>+[3]data1cf!V646</f>
        <v>17610.529367244846</v>
      </c>
      <c r="X646" s="106">
        <f>+[3]data1cf!W646</f>
        <v>17108.856373022252</v>
      </c>
      <c r="Y646" s="106">
        <f>+[3]data1cf!X646</f>
        <v>16605.493106237445</v>
      </c>
      <c r="Z646" s="106">
        <f>+[3]data1cf!Y646</f>
        <v>16316.260953409008</v>
      </c>
      <c r="AA646" s="106">
        <f>+[3]data1cf!Z646</f>
        <v>15593.491401028779</v>
      </c>
      <c r="AB646" s="106">
        <f>+[3]data1cf!AA646</f>
        <v>15084.746936877858</v>
      </c>
      <c r="AC646" s="106">
        <f>+[3]data1cf!AB646</f>
        <v>14574.100056066956</v>
      </c>
      <c r="AD646" s="106">
        <f>+[3]data1cf!AC646</f>
        <v>14277.555314229747</v>
      </c>
      <c r="AE646" s="106">
        <f>+[3]data1cf!AD646</f>
        <v>13546.869042291011</v>
      </c>
      <c r="AF646" s="106">
        <f>+[3]data1cf!AE646</f>
        <v>-1413.1568408303101</v>
      </c>
      <c r="AG646" s="106"/>
      <c r="AH646" s="107">
        <f t="shared" si="80"/>
        <v>117980.99713372131</v>
      </c>
      <c r="AI646" s="107">
        <f t="shared" si="82"/>
        <v>213521.27899081408</v>
      </c>
      <c r="AJ646" s="108">
        <f t="shared" si="83"/>
        <v>183118.80469426149</v>
      </c>
      <c r="AK646" s="109">
        <f t="shared" si="81"/>
        <v>0.18412525057792664</v>
      </c>
      <c r="AL646" s="110">
        <f t="shared" si="84"/>
        <v>0.96308470947471236</v>
      </c>
    </row>
    <row r="647" spans="1:38" x14ac:dyDescent="0.2">
      <c r="A647" s="102"/>
      <c r="B647" s="106">
        <f>+[3]data1cf!A647</f>
        <v>-201244.77769060107</v>
      </c>
      <c r="C647" s="106">
        <f>+[3]data1cf!B647</f>
        <v>17700.001471055963</v>
      </c>
      <c r="D647" s="106">
        <f>+[3]data1cf!C647</f>
        <v>59769.100538356884</v>
      </c>
      <c r="E647" s="106">
        <f>+[3]data1cf!D647</f>
        <v>61044.171423322885</v>
      </c>
      <c r="F647" s="106">
        <f>+[3]data1cf!E647</f>
        <v>43297.498800368136</v>
      </c>
      <c r="G647" s="106">
        <f>+[3]data1cf!F647</f>
        <v>41005.705801237316</v>
      </c>
      <c r="H647" s="106">
        <f>+[3]data1cf!G647</f>
        <v>38191.90430616388</v>
      </c>
      <c r="I647" s="106">
        <f>+[3]data1cf!H647</f>
        <v>35835.219184260219</v>
      </c>
      <c r="J647" s="106">
        <f>+[3]data1cf!I647</f>
        <v>34999.614895386956</v>
      </c>
      <c r="K647" s="106">
        <f>+[3]data1cf!J647</f>
        <v>33740.018816772732</v>
      </c>
      <c r="L647" s="106">
        <f>+[3]data1cf!K647</f>
        <v>32602.200506120527</v>
      </c>
      <c r="M647" s="106">
        <f>+[3]data1cf!L647</f>
        <v>31602.788705803468</v>
      </c>
      <c r="N647" s="106">
        <f>+[3]data1cf!M647</f>
        <v>30704.698611512191</v>
      </c>
      <c r="O647" s="106">
        <f>+[3]data1cf!N647</f>
        <v>29462.473753630722</v>
      </c>
      <c r="P647" s="106">
        <f>+[3]data1cf!O647</f>
        <v>37473.62094806278</v>
      </c>
      <c r="Q647" s="106">
        <f>+[3]data1cf!P647</f>
        <v>45835.743776992858</v>
      </c>
      <c r="R647" s="106">
        <f>+[3]data1cf!Q647</f>
        <v>33957.759295561191</v>
      </c>
      <c r="S647" s="106">
        <f>+[3]data1cf!R647</f>
        <v>21662.815277034839</v>
      </c>
      <c r="T647" s="106">
        <f>+[3]data1cf!S647</f>
        <v>21135.529941708242</v>
      </c>
      <c r="U647" s="106">
        <f>+[3]data1cf!T647</f>
        <v>20607.296322137452</v>
      </c>
      <c r="V647" s="106">
        <f>+[3]data1cf!U647</f>
        <v>20302.707496433941</v>
      </c>
      <c r="W647" s="106">
        <f>+[3]data1cf!V647</f>
        <v>19547.869582697749</v>
      </c>
      <c r="X647" s="106">
        <f>+[3]data1cf!W647</f>
        <v>19016.616979802988</v>
      </c>
      <c r="Y647" s="106">
        <f>+[3]data1cf!X647</f>
        <v>18484.297074636939</v>
      </c>
      <c r="Z647" s="106">
        <f>+[3]data1cf!Y647</f>
        <v>18173.877766035206</v>
      </c>
      <c r="AA647" s="106">
        <f>+[3]data1cf!Z647</f>
        <v>17416.326320646149</v>
      </c>
      <c r="AB647" s="106">
        <f>+[3]data1cf!AA647</f>
        <v>16880.608523151786</v>
      </c>
      <c r="AC647" s="106">
        <f>+[3]data1cf!AB647</f>
        <v>16343.689467548116</v>
      </c>
      <c r="AD647" s="106">
        <f>+[3]data1cf!AC647</f>
        <v>16028.4316512933</v>
      </c>
      <c r="AE647" s="106">
        <f>+[3]data1cf!AD647</f>
        <v>15266.102349907236</v>
      </c>
      <c r="AF647" s="106">
        <f>+[3]data1cf!AE647</f>
        <v>46.315308275916323</v>
      </c>
      <c r="AG647" s="106"/>
      <c r="AH647" s="107">
        <f t="shared" si="80"/>
        <v>135446.42723118296</v>
      </c>
      <c r="AI647" s="107">
        <f t="shared" si="82"/>
        <v>238599.54526031902</v>
      </c>
      <c r="AJ647" s="108">
        <f t="shared" si="83"/>
        <v>206085.02673618324</v>
      </c>
      <c r="AK647" s="109">
        <f t="shared" si="81"/>
        <v>0.19245013594627383</v>
      </c>
      <c r="AL647" s="110">
        <f t="shared" si="84"/>
        <v>0.97494332841312792</v>
      </c>
    </row>
    <row r="648" spans="1:38" x14ac:dyDescent="0.2">
      <c r="A648" s="102"/>
      <c r="B648" s="106">
        <f>+[3]data1cf!A648</f>
        <v>-216784.25668849359</v>
      </c>
      <c r="C648" s="106">
        <f>+[3]data1cf!B648</f>
        <v>11401.270334174042</v>
      </c>
      <c r="D648" s="106">
        <f>+[3]data1cf!C648</f>
        <v>53375.672277712481</v>
      </c>
      <c r="E648" s="106">
        <f>+[3]data1cf!D648</f>
        <v>51762.41005754529</v>
      </c>
      <c r="F648" s="106">
        <f>+[3]data1cf!E648</f>
        <v>37416.506865896605</v>
      </c>
      <c r="G648" s="106">
        <f>+[3]data1cf!F648</f>
        <v>35225.905085075137</v>
      </c>
      <c r="H648" s="106">
        <f>+[3]data1cf!G648</f>
        <v>32428.18318355504</v>
      </c>
      <c r="I648" s="106">
        <f>+[3]data1cf!H648</f>
        <v>30113.90903902943</v>
      </c>
      <c r="J648" s="106">
        <f>+[3]data1cf!I648</f>
        <v>29412.105594392313</v>
      </c>
      <c r="K648" s="106">
        <f>+[3]data1cf!J648</f>
        <v>28302.232086122545</v>
      </c>
      <c r="L648" s="106">
        <f>+[3]data1cf!K648</f>
        <v>27297.166360846932</v>
      </c>
      <c r="M648" s="106">
        <f>+[3]data1cf!L648</f>
        <v>26440.095489698637</v>
      </c>
      <c r="N648" s="106">
        <f>+[3]data1cf!M648</f>
        <v>25667.853519665507</v>
      </c>
      <c r="O648" s="106">
        <f>+[3]data1cf!N648</f>
        <v>24569.135617111191</v>
      </c>
      <c r="P648" s="106">
        <f>+[3]data1cf!O648</f>
        <v>33413.905337126322</v>
      </c>
      <c r="Q648" s="106">
        <f>+[3]data1cf!P648</f>
        <v>42565.702939285125</v>
      </c>
      <c r="R648" s="106">
        <f>+[3]data1cf!Q648</f>
        <v>29822.183351521904</v>
      </c>
      <c r="S648" s="106">
        <f>+[3]data1cf!R648</f>
        <v>16670.393019404451</v>
      </c>
      <c r="T648" s="106">
        <f>+[3]data1cf!S648</f>
        <v>16172.041458553183</v>
      </c>
      <c r="U648" s="106">
        <f>+[3]data1cf!T648</f>
        <v>15670.977611001479</v>
      </c>
      <c r="V648" s="106">
        <f>+[3]data1cf!U648</f>
        <v>15388.251192800213</v>
      </c>
      <c r="W648" s="106">
        <f>+[3]data1cf!V648</f>
        <v>14660.385140334653</v>
      </c>
      <c r="X648" s="106">
        <f>+[3]data1cf!W648</f>
        <v>14150.686383611643</v>
      </c>
      <c r="Y648" s="106">
        <f>+[3]data1cf!X648</f>
        <v>13637.934924312092</v>
      </c>
      <c r="Z648" s="106">
        <f>+[3]data1cf!Y648</f>
        <v>13341.705280827882</v>
      </c>
      <c r="AA648" s="106">
        <f>+[3]data1cf!Z648</f>
        <v>12602.904826241713</v>
      </c>
      <c r="AB648" s="106">
        <f>+[3]data1cf!AA648</f>
        <v>12080.434700596354</v>
      </c>
      <c r="AC648" s="106">
        <f>+[3]data1cf!AB648</f>
        <v>11554.528731306742</v>
      </c>
      <c r="AD648" s="106">
        <f>+[3]data1cf!AC648</f>
        <v>11244.784626840443</v>
      </c>
      <c r="AE648" s="106">
        <f>+[3]data1cf!AD648</f>
        <v>10491.993868298094</v>
      </c>
      <c r="AF648" s="106">
        <f>+[3]data1cf!AE648</f>
        <v>-5857.3630409214165</v>
      </c>
      <c r="AG648" s="106"/>
      <c r="AH648" s="107">
        <f t="shared" si="80"/>
        <v>65726.055828347715</v>
      </c>
      <c r="AI648" s="107">
        <f t="shared" si="82"/>
        <v>152739.87334098408</v>
      </c>
      <c r="AJ648" s="108">
        <f t="shared" si="83"/>
        <v>124041.7301591599</v>
      </c>
      <c r="AK648" s="109">
        <f t="shared" si="81"/>
        <v>0.1433482944965363</v>
      </c>
      <c r="AL648" s="110">
        <f t="shared" si="84"/>
        <v>0.90557906654470377</v>
      </c>
    </row>
    <row r="649" spans="1:38" x14ac:dyDescent="0.2">
      <c r="A649" s="102"/>
      <c r="B649" s="106">
        <f>+[3]data1cf!A649</f>
        <v>-200187.64399467743</v>
      </c>
      <c r="C649" s="106">
        <f>+[3]data1cf!B649</f>
        <v>16339.571437702252</v>
      </c>
      <c r="D649" s="106">
        <f>+[3]data1cf!C649</f>
        <v>56179.284742990087</v>
      </c>
      <c r="E649" s="106">
        <f>+[3]data1cf!D649</f>
        <v>54978.03666472419</v>
      </c>
      <c r="F649" s="106">
        <f>+[3]data1cf!E649</f>
        <v>39479.564470935613</v>
      </c>
      <c r="G649" s="106">
        <f>+[3]data1cf!F649</f>
        <v>37320.758688238086</v>
      </c>
      <c r="H649" s="106">
        <f>+[3]data1cf!G649</f>
        <v>34625.182879401851</v>
      </c>
      <c r="I649" s="106">
        <f>+[3]data1cf!H649</f>
        <v>32380.347745211577</v>
      </c>
      <c r="J649" s="106">
        <f>+[3]data1cf!I649</f>
        <v>31639.532617499339</v>
      </c>
      <c r="K649" s="106">
        <f>+[3]data1cf!J649</f>
        <v>30493.558028883752</v>
      </c>
      <c r="L649" s="106">
        <f>+[3]data1cf!K649</f>
        <v>29459.513401108699</v>
      </c>
      <c r="M649" s="106">
        <f>+[3]data1cf!L649</f>
        <v>28562.661067763096</v>
      </c>
      <c r="N649" s="106">
        <f>+[3]data1cf!M649</f>
        <v>27758.44284516952</v>
      </c>
      <c r="O649" s="106">
        <f>+[3]data1cf!N649</f>
        <v>26626.257222143955</v>
      </c>
      <c r="P649" s="106">
        <f>+[3]data1cf!O649</f>
        <v>34690.643454374367</v>
      </c>
      <c r="Q649" s="106">
        <f>+[3]data1cf!P649</f>
        <v>43072.66572002152</v>
      </c>
      <c r="R649" s="106">
        <f>+[3]data1cf!Q649</f>
        <v>31282.752978364711</v>
      </c>
      <c r="S649" s="106">
        <f>+[3]data1cf!R649</f>
        <v>19090.629587165451</v>
      </c>
      <c r="T649" s="106">
        <f>+[3]data1cf!S649</f>
        <v>18596.989425269116</v>
      </c>
      <c r="U649" s="106">
        <f>+[3]data1cf!T649</f>
        <v>18101.656439833168</v>
      </c>
      <c r="V649" s="106">
        <f>+[3]data1cf!U649</f>
        <v>17821.746786083953</v>
      </c>
      <c r="W649" s="106">
        <f>+[3]data1cf!V649</f>
        <v>17105.707335976578</v>
      </c>
      <c r="X649" s="106">
        <f>+[3]data1cf!W649</f>
        <v>16604.985031813689</v>
      </c>
      <c r="Y649" s="106">
        <f>+[3]data1cf!X649</f>
        <v>16102.35743984325</v>
      </c>
      <c r="Z649" s="106">
        <f>+[3]data1cf!Y649</f>
        <v>15813.647235781853</v>
      </c>
      <c r="AA649" s="106">
        <f>+[3]data1cf!Z649</f>
        <v>15091.156043183695</v>
      </c>
      <c r="AB649" s="106">
        <f>+[3]data1cf!AA649</f>
        <v>14582.462725506222</v>
      </c>
      <c r="AC649" s="106">
        <f>+[3]data1cf!AB649</f>
        <v>14071.624989615728</v>
      </c>
      <c r="AD649" s="106">
        <f>+[3]data1cf!AC649</f>
        <v>13774.647554867224</v>
      </c>
      <c r="AE649" s="106">
        <f>+[3]data1cf!AD649</f>
        <v>13043.257003033654</v>
      </c>
      <c r="AF649" s="106">
        <f>+[3]data1cf!AE649</f>
        <v>-2076.342746229966</v>
      </c>
      <c r="AG649" s="106"/>
      <c r="AH649" s="107">
        <f t="shared" si="80"/>
        <v>106245.13631407777</v>
      </c>
      <c r="AI649" s="107">
        <f t="shared" si="82"/>
        <v>199853.34383941069</v>
      </c>
      <c r="AJ649" s="108">
        <f t="shared" si="83"/>
        <v>169907.75361592093</v>
      </c>
      <c r="AK649" s="109">
        <f t="shared" si="81"/>
        <v>0.17433218359947208</v>
      </c>
      <c r="AL649" s="110">
        <f t="shared" si="84"/>
        <v>0.95440446082312702</v>
      </c>
    </row>
    <row r="650" spans="1:38" x14ac:dyDescent="0.2">
      <c r="A650" s="102"/>
      <c r="B650" s="106">
        <f>+[3]data1cf!A650</f>
        <v>-166807.14592054504</v>
      </c>
      <c r="C650" s="106">
        <f>+[3]data1cf!B650</f>
        <v>31218.509244542482</v>
      </c>
      <c r="D650" s="106">
        <f>+[3]data1cf!C650</f>
        <v>66065.785058415029</v>
      </c>
      <c r="E650" s="106">
        <f>+[3]data1cf!D650</f>
        <v>64403.158630283695</v>
      </c>
      <c r="F650" s="106">
        <f>+[3]data1cf!E650</f>
        <v>49868.788092986186</v>
      </c>
      <c r="G650" s="106">
        <f>+[3]data1cf!F650</f>
        <v>47567.017573684396</v>
      </c>
      <c r="H650" s="106">
        <f>+[3]data1cf!G650</f>
        <v>44900.373592879288</v>
      </c>
      <c r="I650" s="106">
        <f>+[3]data1cf!H650</f>
        <v>42625.468905453425</v>
      </c>
      <c r="J650" s="106">
        <f>+[3]data1cf!I650</f>
        <v>41652.500470288025</v>
      </c>
      <c r="K650" s="106">
        <f>+[3]data1cf!J650</f>
        <v>40250.765084978018</v>
      </c>
      <c r="L650" s="106">
        <f>+[3]data1cf!K650</f>
        <v>38991.560344286729</v>
      </c>
      <c r="M650" s="106">
        <f>+[3]data1cf!L650</f>
        <v>37848.652166531872</v>
      </c>
      <c r="N650" s="106">
        <f>+[3]data1cf!M650</f>
        <v>36828.588196392229</v>
      </c>
      <c r="O650" s="106">
        <f>+[3]data1cf!N650</f>
        <v>35451.863068343773</v>
      </c>
      <c r="P650" s="106">
        <f>+[3]data1cf!O650</f>
        <v>41784.025155544361</v>
      </c>
      <c r="Q650" s="106">
        <f>+[3]data1cf!P650</f>
        <v>48508.902312045684</v>
      </c>
      <c r="R650" s="106">
        <f>+[3]data1cf!Q650</f>
        <v>38593.78143482712</v>
      </c>
      <c r="S650" s="106">
        <f>+[3]data1cf!R650</f>
        <v>28265.945598328341</v>
      </c>
      <c r="T650" s="106">
        <f>+[3]data1cf!S650</f>
        <v>27729.097285531629</v>
      </c>
      <c r="U650" s="106">
        <f>+[3]data1cf!T650</f>
        <v>27193.885522086261</v>
      </c>
      <c r="V650" s="106">
        <f>+[3]data1cf!U650</f>
        <v>26880.932382745494</v>
      </c>
      <c r="W650" s="106">
        <f>+[3]data1cf!V650</f>
        <v>26128.569502065693</v>
      </c>
      <c r="X650" s="106">
        <f>+[3]data1cf!W650</f>
        <v>25598.56790132176</v>
      </c>
      <c r="Y650" s="106">
        <f>+[3]data1cf!X650</f>
        <v>25070.408251290595</v>
      </c>
      <c r="Z650" s="106">
        <f>+[3]data1cf!Y650</f>
        <v>24763.278847003618</v>
      </c>
      <c r="AA650" s="106">
        <f>+[3]data1cf!Z650</f>
        <v>24019.83749520807</v>
      </c>
      <c r="AB650" s="106">
        <f>+[3]data1cf!AA650</f>
        <v>23497.541929199011</v>
      </c>
      <c r="AC650" s="106">
        <f>+[3]data1cf!AB650</f>
        <v>22977.319494944823</v>
      </c>
      <c r="AD650" s="106">
        <f>+[3]data1cf!AC650</f>
        <v>22678.421863734482</v>
      </c>
      <c r="AE650" s="106">
        <f>+[3]data1cf!AD650</f>
        <v>21943.344663330266</v>
      </c>
      <c r="AF650" s="106">
        <f>+[3]data1cf!AE650</f>
        <v>9262.6022429994628</v>
      </c>
      <c r="AG650" s="106"/>
      <c r="AH650" s="107">
        <f t="shared" si="80"/>
        <v>233416.08292250292</v>
      </c>
      <c r="AI650" s="107">
        <f t="shared" si="82"/>
        <v>355300.77275727113</v>
      </c>
      <c r="AJ650" s="108">
        <f t="shared" si="83"/>
        <v>318883.31803225621</v>
      </c>
      <c r="AK650" s="109">
        <f t="shared" si="81"/>
        <v>0.28536320328712472</v>
      </c>
      <c r="AL650" s="110">
        <f t="shared" si="84"/>
        <v>0.99587121649139143</v>
      </c>
    </row>
    <row r="651" spans="1:38" x14ac:dyDescent="0.2">
      <c r="A651" s="102"/>
      <c r="B651" s="106">
        <f>+[3]data1cf!A651</f>
        <v>-192604.15810277773</v>
      </c>
      <c r="C651" s="106">
        <f>+[3]data1cf!B651</f>
        <v>24009.457051511126</v>
      </c>
      <c r="D651" s="106">
        <f>+[3]data1cf!C651</f>
        <v>63898.224849875769</v>
      </c>
      <c r="E651" s="106">
        <f>+[3]data1cf!D651</f>
        <v>59086.044779529315</v>
      </c>
      <c r="F651" s="106">
        <f>+[3]data1cf!E651</f>
        <v>44664.66413516544</v>
      </c>
      <c r="G651" s="106">
        <f>+[3]data1cf!F651</f>
        <v>42379.706115526933</v>
      </c>
      <c r="H651" s="106">
        <f>+[3]data1cf!G651</f>
        <v>39610.793661388423</v>
      </c>
      <c r="I651" s="106">
        <f>+[3]data1cf!H651</f>
        <v>37282.287983074071</v>
      </c>
      <c r="J651" s="106">
        <f>+[3]data1cf!I651</f>
        <v>36419.154406065645</v>
      </c>
      <c r="K651" s="106">
        <f>+[3]data1cf!J651</f>
        <v>35132.160564028134</v>
      </c>
      <c r="L651" s="106">
        <f>+[3]data1cf!K651</f>
        <v>33971.416959718365</v>
      </c>
      <c r="M651" s="106">
        <f>+[3]data1cf!L651</f>
        <v>32943.494823152316</v>
      </c>
      <c r="N651" s="106">
        <f>+[3]data1cf!M651</f>
        <v>32021.639594205873</v>
      </c>
      <c r="O651" s="106">
        <f>+[3]data1cf!N651</f>
        <v>30753.666257905687</v>
      </c>
      <c r="P651" s="106">
        <f>+[3]data1cf!O651</f>
        <v>38350.886172960112</v>
      </c>
      <c r="Q651" s="106">
        <f>+[3]data1cf!P651</f>
        <v>46307.128908263352</v>
      </c>
      <c r="R651" s="106">
        <f>+[3]data1cf!Q651</f>
        <v>34923.588190992188</v>
      </c>
      <c r="S651" s="106">
        <f>+[3]data1cf!R651</f>
        <v>23125.177091211575</v>
      </c>
      <c r="T651" s="106">
        <f>+[3]data1cf!S651</f>
        <v>22597.87005604677</v>
      </c>
      <c r="U651" s="106">
        <f>+[3]data1cf!T651</f>
        <v>22070.205567140758</v>
      </c>
      <c r="V651" s="106">
        <f>+[3]data1cf!U651</f>
        <v>21765.265067437795</v>
      </c>
      <c r="W651" s="106">
        <f>+[3]data1cf!V651</f>
        <v>21013.761011947194</v>
      </c>
      <c r="X651" s="106">
        <f>+[3]data1cf!W651</f>
        <v>20484.958523658875</v>
      </c>
      <c r="Y651" s="106">
        <f>+[3]data1cf!X651</f>
        <v>19955.753718035543</v>
      </c>
      <c r="Z651" s="106">
        <f>+[3]data1cf!Y651</f>
        <v>19647.673709016897</v>
      </c>
      <c r="AA651" s="106">
        <f>+[3]data1cf!Z651</f>
        <v>18896.088514617848</v>
      </c>
      <c r="AB651" s="106">
        <f>+[3]data1cf!AA651</f>
        <v>18365.602880664061</v>
      </c>
      <c r="AC651" s="106">
        <f>+[3]data1cf!AB651</f>
        <v>17834.664435005223</v>
      </c>
      <c r="AD651" s="106">
        <f>+[3]data1cf!AC651</f>
        <v>17524.757012701899</v>
      </c>
      <c r="AE651" s="106">
        <f>+[3]data1cf!AD651</f>
        <v>16771.374363637355</v>
      </c>
      <c r="AF651" s="106">
        <f>+[3]data1cf!AE651</f>
        <v>2190.2082132355572</v>
      </c>
      <c r="AG651" s="106"/>
      <c r="AH651" s="107">
        <f t="shared" si="80"/>
        <v>161082.61535957846</v>
      </c>
      <c r="AI651" s="107">
        <f t="shared" si="82"/>
        <v>268319.57480895327</v>
      </c>
      <c r="AJ651" s="108">
        <f t="shared" si="83"/>
        <v>234990.64432372892</v>
      </c>
      <c r="AK651" s="109">
        <f t="shared" si="81"/>
        <v>0.21525712609291078</v>
      </c>
      <c r="AL651" s="110">
        <f t="shared" si="84"/>
        <v>0.98416956655880972</v>
      </c>
    </row>
    <row r="652" spans="1:38" x14ac:dyDescent="0.2">
      <c r="A652" s="102"/>
      <c r="B652" s="106">
        <f>+[3]data1cf!A652</f>
        <v>-207344.36858695897</v>
      </c>
      <c r="C652" s="106">
        <f>+[3]data1cf!B652</f>
        <v>13591.074511976069</v>
      </c>
      <c r="D652" s="106">
        <f>+[3]data1cf!C652</f>
        <v>57660.432121448728</v>
      </c>
      <c r="E652" s="106">
        <f>+[3]data1cf!D652</f>
        <v>57171.881920146276</v>
      </c>
      <c r="F652" s="106">
        <f>+[3]data1cf!E652</f>
        <v>40401.472256682435</v>
      </c>
      <c r="G652" s="106">
        <f>+[3]data1cf!F652</f>
        <v>38168.884352334062</v>
      </c>
      <c r="H652" s="106">
        <f>+[3]data1cf!G652</f>
        <v>35378.016729902738</v>
      </c>
      <c r="I652" s="106">
        <f>+[3]data1cf!H652</f>
        <v>33053.962485945391</v>
      </c>
      <c r="J652" s="106">
        <f>+[3]data1cf!I652</f>
        <v>32285.351008927755</v>
      </c>
      <c r="K652" s="106">
        <f>+[3]data1cf!J652</f>
        <v>31101.771774876819</v>
      </c>
      <c r="L652" s="106">
        <f>+[3]data1cf!K652</f>
        <v>30031.776500458727</v>
      </c>
      <c r="M652" s="106">
        <f>+[3]data1cf!L652</f>
        <v>29103.873092395814</v>
      </c>
      <c r="N652" s="106">
        <f>+[3]data1cf!M652</f>
        <v>28269.451035871207</v>
      </c>
      <c r="O652" s="106">
        <f>+[3]data1cf!N652</f>
        <v>27100.245309982485</v>
      </c>
      <c r="P652" s="106">
        <f>+[3]data1cf!O652</f>
        <v>35453.924810886849</v>
      </c>
      <c r="Q652" s="106">
        <f>+[3]data1cf!P652</f>
        <v>44136.26848000606</v>
      </c>
      <c r="R652" s="106">
        <f>+[3]data1cf!Q652</f>
        <v>31922.608704571045</v>
      </c>
      <c r="S652" s="106">
        <f>+[3]data1cf!R652</f>
        <v>19297.536931277529</v>
      </c>
      <c r="T652" s="106">
        <f>+[3]data1cf!S652</f>
        <v>18786.570023227425</v>
      </c>
      <c r="U652" s="106">
        <f>+[3]data1cf!T652</f>
        <v>18273.841982321013</v>
      </c>
      <c r="V652" s="106">
        <f>+[3]data1cf!U652</f>
        <v>17981.479855999125</v>
      </c>
      <c r="W652" s="106">
        <f>+[3]data1cf!V652</f>
        <v>17242.889580977193</v>
      </c>
      <c r="X652" s="106">
        <f>+[3]data1cf!W652</f>
        <v>16724.55474995893</v>
      </c>
      <c r="Y652" s="106">
        <f>+[3]data1cf!X652</f>
        <v>16204.23774839539</v>
      </c>
      <c r="Z652" s="106">
        <f>+[3]data1cf!Y652</f>
        <v>15902.546945672904</v>
      </c>
      <c r="AA652" s="106">
        <f>+[3]data1cf!Z652</f>
        <v>15157.417589213397</v>
      </c>
      <c r="AB652" s="106">
        <f>+[3]data1cf!AA652</f>
        <v>14630.790095983157</v>
      </c>
      <c r="AC652" s="106">
        <f>+[3]data1cf!AB652</f>
        <v>14101.931652341187</v>
      </c>
      <c r="AD652" s="106">
        <f>+[3]data1cf!AC652</f>
        <v>13791.436963608441</v>
      </c>
      <c r="AE652" s="106">
        <f>+[3]data1cf!AD652</f>
        <v>13037.252191917458</v>
      </c>
      <c r="AF652" s="106">
        <f>+[3]data1cf!AE652</f>
        <v>-2622.664117440454</v>
      </c>
      <c r="AG652" s="106"/>
      <c r="AH652" s="107">
        <f t="shared" si="80"/>
        <v>103412.99041803979</v>
      </c>
      <c r="AI652" s="107">
        <f t="shared" si="82"/>
        <v>198833.81312953497</v>
      </c>
      <c r="AJ652" s="108">
        <f t="shared" si="83"/>
        <v>168185.13760529386</v>
      </c>
      <c r="AK652" s="109">
        <f t="shared" si="81"/>
        <v>0.16960623860359192</v>
      </c>
      <c r="AL652" s="110">
        <f t="shared" si="84"/>
        <v>0.95368051505529816</v>
      </c>
    </row>
    <row r="653" spans="1:38" x14ac:dyDescent="0.2">
      <c r="A653" s="102"/>
      <c r="B653" s="106">
        <f>+[3]data1cf!A653</f>
        <v>-174925.26191315276</v>
      </c>
      <c r="C653" s="106">
        <f>+[3]data1cf!B653</f>
        <v>31715.676273891513</v>
      </c>
      <c r="D653" s="106">
        <f>+[3]data1cf!C653</f>
        <v>68001.011467167235</v>
      </c>
      <c r="E653" s="106">
        <f>+[3]data1cf!D653</f>
        <v>64859.450425195333</v>
      </c>
      <c r="F653" s="106">
        <f>+[3]data1cf!E653</f>
        <v>50389.387000334522</v>
      </c>
      <c r="G653" s="106">
        <f>+[3]data1cf!F653</f>
        <v>48021.337200309557</v>
      </c>
      <c r="H653" s="106">
        <f>+[3]data1cf!G653</f>
        <v>45261.456043641578</v>
      </c>
      <c r="I653" s="106">
        <f>+[3]data1cf!H653</f>
        <v>42910.975225626753</v>
      </c>
      <c r="J653" s="106">
        <f>+[3]data1cf!I653</f>
        <v>41919.411182067633</v>
      </c>
      <c r="K653" s="106">
        <f>+[3]data1cf!J653</f>
        <v>40490.433827277811</v>
      </c>
      <c r="L653" s="106">
        <f>+[3]data1cf!K653</f>
        <v>39204.493497214062</v>
      </c>
      <c r="M653" s="106">
        <f>+[3]data1cf!L653</f>
        <v>38040.337519291497</v>
      </c>
      <c r="N653" s="106">
        <f>+[3]data1cf!M653</f>
        <v>36998.765486777789</v>
      </c>
      <c r="O653" s="106">
        <f>+[3]data1cf!N653</f>
        <v>35594.962811765494</v>
      </c>
      <c r="P653" s="106">
        <f>+[3]data1cf!O653</f>
        <v>42268.969055968832</v>
      </c>
      <c r="Q653" s="106">
        <f>+[3]data1cf!P653</f>
        <v>49343.676871651107</v>
      </c>
      <c r="R653" s="106">
        <f>+[3]data1cf!Q653</f>
        <v>38951.519594971032</v>
      </c>
      <c r="S653" s="106">
        <f>+[3]data1cf!R653</f>
        <v>28138.119820166656</v>
      </c>
      <c r="T653" s="106">
        <f>+[3]data1cf!S653</f>
        <v>27586.051155917834</v>
      </c>
      <c r="U653" s="106">
        <f>+[3]data1cf!T653</f>
        <v>27035.433917862152</v>
      </c>
      <c r="V653" s="106">
        <f>+[3]data1cf!U653</f>
        <v>26711.613300137789</v>
      </c>
      <c r="W653" s="106">
        <f>+[3]data1cf!V653</f>
        <v>25938.729197757144</v>
      </c>
      <c r="X653" s="106">
        <f>+[3]data1cf!W653</f>
        <v>25392.732759318606</v>
      </c>
      <c r="Y653" s="106">
        <f>+[3]data1cf!X653</f>
        <v>24848.369913847586</v>
      </c>
      <c r="Z653" s="106">
        <f>+[3]data1cf!Y653</f>
        <v>24529.339193108462</v>
      </c>
      <c r="AA653" s="106">
        <f>+[3]data1cf!Z653</f>
        <v>23764.742503197747</v>
      </c>
      <c r="AB653" s="106">
        <f>+[3]data1cf!AA653</f>
        <v>23225.580408405018</v>
      </c>
      <c r="AC653" s="106">
        <f>+[3]data1cf!AB653</f>
        <v>22688.256936889171</v>
      </c>
      <c r="AD653" s="106">
        <f>+[3]data1cf!AC653</f>
        <v>22376.348875493335</v>
      </c>
      <c r="AE653" s="106">
        <f>+[3]data1cf!AD653</f>
        <v>21619.348153242245</v>
      </c>
      <c r="AF653" s="106">
        <f>+[3]data1cf!AE653</f>
        <v>8328.6126611627697</v>
      </c>
      <c r="AG653" s="106"/>
      <c r="AH653" s="107">
        <f t="shared" si="80"/>
        <v>229190.72903956886</v>
      </c>
      <c r="AI653" s="107">
        <f t="shared" si="82"/>
        <v>351897.52928516996</v>
      </c>
      <c r="AJ653" s="108">
        <f t="shared" si="83"/>
        <v>315010.8809384444</v>
      </c>
      <c r="AK653" s="109">
        <f t="shared" si="81"/>
        <v>0.27527552247047427</v>
      </c>
      <c r="AL653" s="110">
        <f t="shared" si="84"/>
        <v>0.99564830022248541</v>
      </c>
    </row>
    <row r="654" spans="1:38" x14ac:dyDescent="0.2">
      <c r="A654" s="102"/>
      <c r="B654" s="106">
        <f>+[3]data1cf!A654</f>
        <v>-205163.39835918901</v>
      </c>
      <c r="C654" s="106">
        <f>+[3]data1cf!B654</f>
        <v>13450.822465444187</v>
      </c>
      <c r="D654" s="106">
        <f>+[3]data1cf!C654</f>
        <v>57339.756071252312</v>
      </c>
      <c r="E654" s="106">
        <f>+[3]data1cf!D654</f>
        <v>54772.686478193442</v>
      </c>
      <c r="F654" s="106">
        <f>+[3]data1cf!E654</f>
        <v>39222.857045283541</v>
      </c>
      <c r="G654" s="106">
        <f>+[3]data1cf!F654</f>
        <v>37042.52092229636</v>
      </c>
      <c r="H654" s="106">
        <f>+[3]data1cf!G654</f>
        <v>34306.086286878999</v>
      </c>
      <c r="I654" s="106">
        <f>+[3]data1cf!H654</f>
        <v>32030.591322914421</v>
      </c>
      <c r="J654" s="106">
        <f>+[3]data1cf!I654</f>
        <v>31292.560608531116</v>
      </c>
      <c r="K654" s="106">
        <f>+[3]data1cf!J654</f>
        <v>30146.789529716494</v>
      </c>
      <c r="L654" s="106">
        <f>+[3]data1cf!K654</f>
        <v>29111.756884874922</v>
      </c>
      <c r="M654" s="106">
        <f>+[3]data1cf!L654</f>
        <v>28217.203401154286</v>
      </c>
      <c r="N654" s="106">
        <f>+[3]data1cf!M654</f>
        <v>27413.785420694185</v>
      </c>
      <c r="O654" s="106">
        <f>+[3]data1cf!N654</f>
        <v>26281.357357111498</v>
      </c>
      <c r="P654" s="106">
        <f>+[3]data1cf!O654</f>
        <v>34570.275649467447</v>
      </c>
      <c r="Q654" s="106">
        <f>+[3]data1cf!P654</f>
        <v>43176.765814180886</v>
      </c>
      <c r="R654" s="106">
        <f>+[3]data1cf!Q654</f>
        <v>31098.452716136046</v>
      </c>
      <c r="S654" s="106">
        <f>+[3]data1cf!R654</f>
        <v>18614.796302052157</v>
      </c>
      <c r="T654" s="106">
        <f>+[3]data1cf!S654</f>
        <v>18116.688817310365</v>
      </c>
      <c r="U654" s="106">
        <f>+[3]data1cf!T654</f>
        <v>17616.657026314475</v>
      </c>
      <c r="V654" s="106">
        <f>+[3]data1cf!U654</f>
        <v>17333.658411818076</v>
      </c>
      <c r="W654" s="106">
        <f>+[3]data1cf!V654</f>
        <v>16610.587876934194</v>
      </c>
      <c r="X654" s="106">
        <f>+[3]data1cf!W654</f>
        <v>16104.429812591392</v>
      </c>
      <c r="Y654" s="106">
        <f>+[3]data1cf!X654</f>
        <v>15596.1059246064</v>
      </c>
      <c r="Z654" s="106">
        <f>+[3]data1cf!Y654</f>
        <v>15303.196408735323</v>
      </c>
      <c r="AA654" s="106">
        <f>+[3]data1cf!Z654</f>
        <v>14572.69882963171</v>
      </c>
      <c r="AB654" s="106">
        <f>+[3]data1cf!AA654</f>
        <v>14057.479767022363</v>
      </c>
      <c r="AC654" s="106">
        <f>+[3]data1cf!AB654</f>
        <v>13539.823050822863</v>
      </c>
      <c r="AD654" s="106">
        <f>+[3]data1cf!AC654</f>
        <v>13237.417888724896</v>
      </c>
      <c r="AE654" s="106">
        <f>+[3]data1cf!AD654</f>
        <v>12496.901945334361</v>
      </c>
      <c r="AF654" s="106">
        <f>+[3]data1cf!AE654</f>
        <v>-2993.3880295849449</v>
      </c>
      <c r="AG654" s="106"/>
      <c r="AH654" s="107">
        <f t="shared" si="80"/>
        <v>97095.65972920561</v>
      </c>
      <c r="AI654" s="107">
        <f t="shared" si="82"/>
        <v>189717.01539104557</v>
      </c>
      <c r="AJ654" s="108">
        <f t="shared" si="83"/>
        <v>159879.40665268223</v>
      </c>
      <c r="AK654" s="109">
        <f t="shared" si="81"/>
        <v>0.16644652485847478</v>
      </c>
      <c r="AL654" s="110">
        <f t="shared" si="84"/>
        <v>0.94667384762494455</v>
      </c>
    </row>
    <row r="655" spans="1:38" x14ac:dyDescent="0.2">
      <c r="A655" s="102"/>
      <c r="B655" s="106">
        <f>+[3]data1cf!A655</f>
        <v>-213836.21561562741</v>
      </c>
      <c r="C655" s="106">
        <f>+[3]data1cf!B655</f>
        <v>10348.129080169922</v>
      </c>
      <c r="D655" s="106">
        <f>+[3]data1cf!C655</f>
        <v>55368.720271313301</v>
      </c>
      <c r="E655" s="106">
        <f>+[3]data1cf!D655</f>
        <v>52101.492110299878</v>
      </c>
      <c r="F655" s="106">
        <f>+[3]data1cf!E655</f>
        <v>36897.87137262871</v>
      </c>
      <c r="G655" s="106">
        <f>+[3]data1cf!F655</f>
        <v>34742.267613347198</v>
      </c>
      <c r="H655" s="106">
        <f>+[3]data1cf!G655</f>
        <v>31987.727476053231</v>
      </c>
      <c r="I655" s="106">
        <f>+[3]data1cf!H655</f>
        <v>29709.863389741193</v>
      </c>
      <c r="J655" s="106">
        <f>+[3]data1cf!I655</f>
        <v>29022.930603218498</v>
      </c>
      <c r="K655" s="106">
        <f>+[3]data1cf!J655</f>
        <v>27932.623760530689</v>
      </c>
      <c r="L655" s="106">
        <f>+[3]data1cf!K655</f>
        <v>26946.081127309561</v>
      </c>
      <c r="M655" s="106">
        <f>+[3]data1cf!L655</f>
        <v>26105.496585510504</v>
      </c>
      <c r="N655" s="106">
        <f>+[3]data1cf!M655</f>
        <v>25349.068964602156</v>
      </c>
      <c r="O655" s="106">
        <f>+[3]data1cf!N655</f>
        <v>24269.545071859749</v>
      </c>
      <c r="P655" s="106">
        <f>+[3]data1cf!O655</f>
        <v>32998.767444281068</v>
      </c>
      <c r="Q655" s="106">
        <f>+[3]data1cf!P655</f>
        <v>42029.278783366892</v>
      </c>
      <c r="R655" s="106">
        <f>+[3]data1cf!Q655</f>
        <v>29461.272713866143</v>
      </c>
      <c r="S655" s="106">
        <f>+[3]data1cf!R655</f>
        <v>16489.29124225858</v>
      </c>
      <c r="T655" s="106">
        <f>+[3]data1cf!S655</f>
        <v>15999.249590735613</v>
      </c>
      <c r="U655" s="106">
        <f>+[3]data1cf!T655</f>
        <v>15506.495325908545</v>
      </c>
      <c r="V655" s="106">
        <f>+[3]data1cf!U655</f>
        <v>15229.759933290698</v>
      </c>
      <c r="W655" s="106">
        <f>+[3]data1cf!V655</f>
        <v>14512.521001393241</v>
      </c>
      <c r="X655" s="106">
        <f>+[3]data1cf!W655</f>
        <v>14011.13078761028</v>
      </c>
      <c r="Y655" s="106">
        <f>+[3]data1cf!X655</f>
        <v>13506.687503655361</v>
      </c>
      <c r="Z655" s="106">
        <f>+[3]data1cf!Y655</f>
        <v>13216.551459646085</v>
      </c>
      <c r="AA655" s="106">
        <f>+[3]data1cf!Z655</f>
        <v>12488.272609045671</v>
      </c>
      <c r="AB655" s="106">
        <f>+[3]data1cf!AA655</f>
        <v>11974.109488458249</v>
      </c>
      <c r="AC655" s="106">
        <f>+[3]data1cf!AB655</f>
        <v>11456.510110494666</v>
      </c>
      <c r="AD655" s="106">
        <f>+[3]data1cf!AC655</f>
        <v>11152.948344572229</v>
      </c>
      <c r="AE655" s="106">
        <f>+[3]data1cf!AD655</f>
        <v>10410.587138922303</v>
      </c>
      <c r="AF655" s="106">
        <f>+[3]data1cf!AE655</f>
        <v>-5715.4307247146135</v>
      </c>
      <c r="AG655" s="106"/>
      <c r="AH655" s="107">
        <f t="shared" si="80"/>
        <v>67201.389279914962</v>
      </c>
      <c r="AI655" s="107">
        <f t="shared" si="82"/>
        <v>153380.67525353548</v>
      </c>
      <c r="AJ655" s="108">
        <f t="shared" si="83"/>
        <v>124986.26054755473</v>
      </c>
      <c r="AK655" s="109">
        <f t="shared" si="81"/>
        <v>0.14510586857795718</v>
      </c>
      <c r="AL655" s="110">
        <f t="shared" si="84"/>
        <v>0.90650932165834486</v>
      </c>
    </row>
    <row r="656" spans="1:38" x14ac:dyDescent="0.2">
      <c r="A656" s="102"/>
      <c r="B656" s="106">
        <f>+[3]data1cf!A656</f>
        <v>-173855.40082980532</v>
      </c>
      <c r="C656" s="106">
        <f>+[3]data1cf!B656</f>
        <v>29608.739627703879</v>
      </c>
      <c r="D656" s="106">
        <f>+[3]data1cf!C656</f>
        <v>62715.733526608063</v>
      </c>
      <c r="E656" s="106">
        <f>+[3]data1cf!D656</f>
        <v>61196.264272741988</v>
      </c>
      <c r="F656" s="106">
        <f>+[3]data1cf!E656</f>
        <v>47163.641894072993</v>
      </c>
      <c r="G656" s="106">
        <f>+[3]data1cf!F656</f>
        <v>44909.018898811017</v>
      </c>
      <c r="H656" s="106">
        <f>+[3]data1cf!G656</f>
        <v>42250.734603652803</v>
      </c>
      <c r="I656" s="106">
        <f>+[3]data1cf!H656</f>
        <v>39996.09177604357</v>
      </c>
      <c r="J656" s="106">
        <f>+[3]data1cf!I656</f>
        <v>39084.740063293284</v>
      </c>
      <c r="K656" s="106">
        <f>+[3]data1cf!J656</f>
        <v>37752.021031266821</v>
      </c>
      <c r="L656" s="106">
        <f>+[3]data1cf!K656</f>
        <v>36554.037217510879</v>
      </c>
      <c r="M656" s="106">
        <f>+[3]data1cf!L656</f>
        <v>35476.69393765361</v>
      </c>
      <c r="N656" s="106">
        <f>+[3]data1cf!M656</f>
        <v>34514.626533875708</v>
      </c>
      <c r="O656" s="106">
        <f>+[3]data1cf!N656</f>
        <v>33204.062740617395</v>
      </c>
      <c r="P656" s="106">
        <f>+[3]data1cf!O656</f>
        <v>39915.314419413051</v>
      </c>
      <c r="Q656" s="106">
        <f>+[3]data1cf!P656</f>
        <v>46999.023044519279</v>
      </c>
      <c r="R656" s="106">
        <f>+[3]data1cf!Q656</f>
        <v>36691.581558071804</v>
      </c>
      <c r="S656" s="106">
        <f>+[3]data1cf!R656</f>
        <v>25975.503200714869</v>
      </c>
      <c r="T656" s="106">
        <f>+[3]data1cf!S656</f>
        <v>25452.096710233265</v>
      </c>
      <c r="U656" s="106">
        <f>+[3]data1cf!T656</f>
        <v>24929.518941906106</v>
      </c>
      <c r="V656" s="106">
        <f>+[3]data1cf!U656</f>
        <v>24626.715823240636</v>
      </c>
      <c r="W656" s="106">
        <f>+[3]data1cf!V656</f>
        <v>23886.949764223667</v>
      </c>
      <c r="X656" s="106">
        <f>+[3]data1cf!W656</f>
        <v>23367.010338122884</v>
      </c>
      <c r="Y656" s="106">
        <f>+[3]data1cf!X656</f>
        <v>22848.00364610806</v>
      </c>
      <c r="Z656" s="106">
        <f>+[3]data1cf!Y656</f>
        <v>22547.51291910385</v>
      </c>
      <c r="AA656" s="106">
        <f>+[3]data1cf!Z656</f>
        <v>21812.901231886979</v>
      </c>
      <c r="AB656" s="106">
        <f>+[3]data1cf!AA656</f>
        <v>21296.864017291766</v>
      </c>
      <c r="AC656" s="106">
        <f>+[3]data1cf!AB656</f>
        <v>20781.876603127588</v>
      </c>
      <c r="AD656" s="106">
        <f>+[3]data1cf!AC656</f>
        <v>20485.646569217068</v>
      </c>
      <c r="AE656" s="106">
        <f>+[3]data1cf!AD656</f>
        <v>19755.178096964475</v>
      </c>
      <c r="AF656" s="106">
        <f>+[3]data1cf!AE656</f>
        <v>6562.3043385737401</v>
      </c>
      <c r="AG656" s="106"/>
      <c r="AH656" s="107">
        <f t="shared" si="80"/>
        <v>203094.01361630941</v>
      </c>
      <c r="AI656" s="107">
        <f t="shared" si="82"/>
        <v>317690.78371015069</v>
      </c>
      <c r="AJ656" s="108">
        <f t="shared" si="83"/>
        <v>282991.79795944778</v>
      </c>
      <c r="AK656" s="109">
        <f t="shared" si="81"/>
        <v>0.25705778002738955</v>
      </c>
      <c r="AL656" s="110">
        <f t="shared" si="84"/>
        <v>0.99261761397981996</v>
      </c>
    </row>
    <row r="657" spans="1:38" x14ac:dyDescent="0.2">
      <c r="A657" s="102"/>
      <c r="B657" s="106">
        <f>+[3]data1cf!A657</f>
        <v>-182491.83021498576</v>
      </c>
      <c r="C657" s="106">
        <f>+[3]data1cf!B657</f>
        <v>28868.939204069393</v>
      </c>
      <c r="D657" s="106">
        <f>+[3]data1cf!C657</f>
        <v>69446.642706197774</v>
      </c>
      <c r="E657" s="106">
        <f>+[3]data1cf!D657</f>
        <v>64870.699352758704</v>
      </c>
      <c r="F657" s="106">
        <f>+[3]data1cf!E657</f>
        <v>49345.953666276095</v>
      </c>
      <c r="G657" s="106">
        <f>+[3]data1cf!F657</f>
        <v>46966.818753373271</v>
      </c>
      <c r="H657" s="106">
        <f>+[3]data1cf!G657</f>
        <v>44163.277956377613</v>
      </c>
      <c r="I657" s="106">
        <f>+[3]data1cf!H657</f>
        <v>41783.937197923835</v>
      </c>
      <c r="J657" s="106">
        <f>+[3]data1cf!I657</f>
        <v>40812.692569942184</v>
      </c>
      <c r="K657" s="106">
        <f>+[3]data1cf!J657</f>
        <v>39403.193331699527</v>
      </c>
      <c r="L657" s="106">
        <f>+[3]data1cf!K657</f>
        <v>38133.215733125253</v>
      </c>
      <c r="M657" s="106">
        <f>+[3]data1cf!L657</f>
        <v>36989.933782262204</v>
      </c>
      <c r="N657" s="106">
        <f>+[3]data1cf!M657</f>
        <v>35965.438075985759</v>
      </c>
      <c r="O657" s="106">
        <f>+[3]data1cf!N657</f>
        <v>34579.815269776373</v>
      </c>
      <c r="P657" s="106">
        <f>+[3]data1cf!O657</f>
        <v>41612.287779088991</v>
      </c>
      <c r="Q657" s="106">
        <f>+[3]data1cf!P657</f>
        <v>49039.739536632493</v>
      </c>
      <c r="R657" s="106">
        <f>+[3]data1cf!Q657</f>
        <v>38213.534842698835</v>
      </c>
      <c r="S657" s="106">
        <f>+[3]data1cf!R657</f>
        <v>26963.698883745834</v>
      </c>
      <c r="T657" s="106">
        <f>+[3]data1cf!S657</f>
        <v>26410.350744115509</v>
      </c>
      <c r="U657" s="106">
        <f>+[3]data1cf!T657</f>
        <v>25857.968163376303</v>
      </c>
      <c r="V657" s="106">
        <f>+[3]data1cf!U657</f>
        <v>25533.501470059215</v>
      </c>
      <c r="W657" s="106">
        <f>+[3]data1cf!V657</f>
        <v>24756.216414641312</v>
      </c>
      <c r="X657" s="106">
        <f>+[3]data1cf!W657</f>
        <v>24206.907813258091</v>
      </c>
      <c r="Y657" s="106">
        <f>+[3]data1cf!X657</f>
        <v>23658.68595691349</v>
      </c>
      <c r="Z657" s="106">
        <f>+[3]data1cf!Y657</f>
        <v>23336.780002496242</v>
      </c>
      <c r="AA657" s="106">
        <f>+[3]data1cf!Z657</f>
        <v>22565.633866815057</v>
      </c>
      <c r="AB657" s="106">
        <f>+[3]data1cf!AA657</f>
        <v>22020.871801317327</v>
      </c>
      <c r="AC657" s="106">
        <f>+[3]data1cf!AB657</f>
        <v>21477.332876934743</v>
      </c>
      <c r="AD657" s="106">
        <f>+[3]data1cf!AC657</f>
        <v>21160.05930584982</v>
      </c>
      <c r="AE657" s="106">
        <f>+[3]data1cf!AD657</f>
        <v>20394.072329275776</v>
      </c>
      <c r="AF657" s="106">
        <f>+[3]data1cf!AE657</f>
        <v>6543.2470442214399</v>
      </c>
      <c r="AG657" s="106"/>
      <c r="AH657" s="107">
        <f t="shared" si="80"/>
        <v>212952.23474903783</v>
      </c>
      <c r="AI657" s="107">
        <f t="shared" si="82"/>
        <v>332743.66707480955</v>
      </c>
      <c r="AJ657" s="108">
        <f t="shared" si="83"/>
        <v>296390.43621074723</v>
      </c>
      <c r="AK657" s="109">
        <f t="shared" si="81"/>
        <v>0.25774024128913875</v>
      </c>
      <c r="AL657" s="110">
        <f t="shared" si="84"/>
        <v>0.99414957716818808</v>
      </c>
    </row>
    <row r="658" spans="1:38" x14ac:dyDescent="0.2">
      <c r="A658" s="102"/>
      <c r="B658" s="106">
        <f>+[3]data1cf!A658</f>
        <v>-177391.10511923544</v>
      </c>
      <c r="C658" s="106">
        <f>+[3]data1cf!B658</f>
        <v>28307.831341895551</v>
      </c>
      <c r="D658" s="106">
        <f>+[3]data1cf!C658</f>
        <v>63207.924921158381</v>
      </c>
      <c r="E658" s="106">
        <f>+[3]data1cf!D658</f>
        <v>62900.758238649636</v>
      </c>
      <c r="F658" s="106">
        <f>+[3]data1cf!E658</f>
        <v>47667.963109583652</v>
      </c>
      <c r="G658" s="106">
        <f>+[3]data1cf!F658</f>
        <v>45375.268536574978</v>
      </c>
      <c r="H658" s="106">
        <f>+[3]data1cf!G658</f>
        <v>42668.524101410992</v>
      </c>
      <c r="I658" s="106">
        <f>+[3]data1cf!H658</f>
        <v>40373.414790335664</v>
      </c>
      <c r="J658" s="106">
        <f>+[3]data1cf!I658</f>
        <v>39447.127082039791</v>
      </c>
      <c r="K658" s="106">
        <f>+[3]data1cf!J658</f>
        <v>38094.395663979347</v>
      </c>
      <c r="L658" s="106">
        <f>+[3]data1cf!K658</f>
        <v>36877.344057465205</v>
      </c>
      <c r="M658" s="106">
        <f>+[3]data1cf!L658</f>
        <v>35783.360076214551</v>
      </c>
      <c r="N658" s="106">
        <f>+[3]data1cf!M658</f>
        <v>34805.184177833929</v>
      </c>
      <c r="O658" s="106">
        <f>+[3]data1cf!N658</f>
        <v>33474.943181575014</v>
      </c>
      <c r="P658" s="106">
        <f>+[3]data1cf!O658</f>
        <v>40327.843468674706</v>
      </c>
      <c r="Q658" s="106">
        <f>+[3]data1cf!P658</f>
        <v>47559.069882762167</v>
      </c>
      <c r="R658" s="106">
        <f>+[3]data1cf!Q658</f>
        <v>37041.942496889409</v>
      </c>
      <c r="S658" s="106">
        <f>+[3]data1cf!R658</f>
        <v>26111.454709288628</v>
      </c>
      <c r="T658" s="106">
        <f>+[3]data1cf!S658</f>
        <v>25579.075567761422</v>
      </c>
      <c r="U658" s="106">
        <f>+[3]data1cf!T658</f>
        <v>25047.501415945939</v>
      </c>
      <c r="V658" s="106">
        <f>+[3]data1cf!U658</f>
        <v>24738.243166538334</v>
      </c>
      <c r="W658" s="106">
        <f>+[3]data1cf!V658</f>
        <v>23986.865404706281</v>
      </c>
      <c r="X658" s="106">
        <f>+[3]data1cf!W658</f>
        <v>23457.854039871665</v>
      </c>
      <c r="Y658" s="106">
        <f>+[3]data1cf!X658</f>
        <v>22929.748698049683</v>
      </c>
      <c r="Z658" s="106">
        <f>+[3]data1cf!Y658</f>
        <v>22622.582377708779</v>
      </c>
      <c r="AA658" s="106">
        <f>+[3]data1cf!Z658</f>
        <v>21876.365621625286</v>
      </c>
      <c r="AB658" s="106">
        <f>+[3]data1cf!AA658</f>
        <v>21351.144719128468</v>
      </c>
      <c r="AC658" s="106">
        <f>+[3]data1cf!AB658</f>
        <v>20826.943553514313</v>
      </c>
      <c r="AD658" s="106">
        <f>+[3]data1cf!AC658</f>
        <v>20523.819353656712</v>
      </c>
      <c r="AE658" s="106">
        <f>+[3]data1cf!AD658</f>
        <v>19781.723719122965</v>
      </c>
      <c r="AF658" s="106">
        <f>+[3]data1cf!AE658</f>
        <v>6321.6418430135236</v>
      </c>
      <c r="AG658" s="106"/>
      <c r="AH658" s="107">
        <f t="shared" si="80"/>
        <v>202292.43566324384</v>
      </c>
      <c r="AI658" s="107">
        <f t="shared" si="82"/>
        <v>317942.936080513</v>
      </c>
      <c r="AJ658" s="108">
        <f t="shared" si="83"/>
        <v>282853.09185435297</v>
      </c>
      <c r="AK658" s="109">
        <f t="shared" si="81"/>
        <v>0.25293032526969905</v>
      </c>
      <c r="AL658" s="110">
        <f t="shared" si="84"/>
        <v>0.99264631995219932</v>
      </c>
    </row>
    <row r="659" spans="1:38" x14ac:dyDescent="0.2">
      <c r="A659" s="102"/>
      <c r="B659" s="106">
        <f>+[3]data1cf!A659</f>
        <v>-188660.80977997012</v>
      </c>
      <c r="C659" s="106">
        <f>+[3]data1cf!B659</f>
        <v>27458.516634031766</v>
      </c>
      <c r="D659" s="106">
        <f>+[3]data1cf!C659</f>
        <v>64830.075627984101</v>
      </c>
      <c r="E659" s="106">
        <f>+[3]data1cf!D659</f>
        <v>61056.706509930285</v>
      </c>
      <c r="F659" s="106">
        <f>+[3]data1cf!E659</f>
        <v>47281.556634056236</v>
      </c>
      <c r="G659" s="106">
        <f>+[3]data1cf!F659</f>
        <v>44933.630653255357</v>
      </c>
      <c r="H659" s="106">
        <f>+[3]data1cf!G659</f>
        <v>42128.827446351832</v>
      </c>
      <c r="I659" s="106">
        <f>+[3]data1cf!H659</f>
        <v>39758.971270613372</v>
      </c>
      <c r="J659" s="106">
        <f>+[3]data1cf!I659</f>
        <v>38834.186709351256</v>
      </c>
      <c r="K659" s="106">
        <f>+[3]data1cf!J659</f>
        <v>37476.192113259298</v>
      </c>
      <c r="L659" s="106">
        <f>+[3]data1cf!K659</f>
        <v>36251.687291359718</v>
      </c>
      <c r="M659" s="106">
        <f>+[3]data1cf!L659</f>
        <v>35157.720577873799</v>
      </c>
      <c r="N659" s="106">
        <f>+[3]data1cf!M659</f>
        <v>34176.621253386518</v>
      </c>
      <c r="O659" s="106">
        <f>+[3]data1cf!N659</f>
        <v>32840.292207836392</v>
      </c>
      <c r="P659" s="106">
        <f>+[3]data1cf!O659</f>
        <v>40196.657087128558</v>
      </c>
      <c r="Q659" s="106">
        <f>+[3]data1cf!P659</f>
        <v>47932.882429545258</v>
      </c>
      <c r="R659" s="106">
        <f>+[3]data1cf!Q659</f>
        <v>36761.200611143751</v>
      </c>
      <c r="S659" s="106">
        <f>+[3]data1cf!R659</f>
        <v>25168.353908842131</v>
      </c>
      <c r="T659" s="106">
        <f>+[3]data1cf!S659</f>
        <v>24624.210060252524</v>
      </c>
      <c r="U659" s="106">
        <f>+[3]data1cf!T659</f>
        <v>24080.386882063249</v>
      </c>
      <c r="V659" s="106">
        <f>+[3]data1cf!U659</f>
        <v>23762.92258772967</v>
      </c>
      <c r="W659" s="106">
        <f>+[3]data1cf!V659</f>
        <v>22993.741305937292</v>
      </c>
      <c r="X659" s="106">
        <f>+[3]data1cf!W659</f>
        <v>22450.939022692794</v>
      </c>
      <c r="Y659" s="106">
        <f>+[3]data1cf!X659</f>
        <v>21908.497656809021</v>
      </c>
      <c r="Z659" s="106">
        <f>+[3]data1cf!Y659</f>
        <v>21590.771882340588</v>
      </c>
      <c r="AA659" s="106">
        <f>+[3]data1cf!Z659</f>
        <v>20824.741312032565</v>
      </c>
      <c r="AB659" s="106">
        <f>+[3]data1cf!AA659</f>
        <v>20283.448972403174</v>
      </c>
      <c r="AC659" s="106">
        <f>+[3]data1cf!AB659</f>
        <v>19742.562848442969</v>
      </c>
      <c r="AD659" s="106">
        <f>+[3]data1cf!AC659</f>
        <v>19426.282739130955</v>
      </c>
      <c r="AE659" s="106">
        <f>+[3]data1cf!AD659</f>
        <v>18662.058359004499</v>
      </c>
      <c r="AF659" s="106">
        <f>+[3]data1cf!AE659</f>
        <v>4361.3120694619865</v>
      </c>
      <c r="AG659" s="106"/>
      <c r="AH659" s="107">
        <f t="shared" si="80"/>
        <v>185986.19069379443</v>
      </c>
      <c r="AI659" s="107">
        <f t="shared" si="82"/>
        <v>299863.63945319812</v>
      </c>
      <c r="AJ659" s="108">
        <f t="shared" si="83"/>
        <v>264900.32884851651</v>
      </c>
      <c r="AK659" s="109">
        <f t="shared" si="81"/>
        <v>0.23398494124412536</v>
      </c>
      <c r="AL659" s="110">
        <f t="shared" ref="AL659:AL674" si="85">1-EXP(-(1/0.25)*(AI659/ABS($AI$1010)))</f>
        <v>0.99027650505535858</v>
      </c>
    </row>
    <row r="660" spans="1:38" x14ac:dyDescent="0.2">
      <c r="A660" s="102"/>
      <c r="B660" s="106">
        <f>+[3]data1cf!A660</f>
        <v>-168022.96817883456</v>
      </c>
      <c r="C660" s="106">
        <f>+[3]data1cf!B660</f>
        <v>31263.251878430499</v>
      </c>
      <c r="D660" s="106">
        <f>+[3]data1cf!C660</f>
        <v>65356.972731278118</v>
      </c>
      <c r="E660" s="106">
        <f>+[3]data1cf!D660</f>
        <v>66858.865418236033</v>
      </c>
      <c r="F660" s="106">
        <f>+[3]data1cf!E660</f>
        <v>48907.087570063086</v>
      </c>
      <c r="G660" s="106">
        <f>+[3]data1cf!F660</f>
        <v>46629.866511539032</v>
      </c>
      <c r="H660" s="106">
        <f>+[3]data1cf!G660</f>
        <v>43978.668982112344</v>
      </c>
      <c r="I660" s="106">
        <f>+[3]data1cf!H660</f>
        <v>41720.725801765715</v>
      </c>
      <c r="J660" s="106">
        <f>+[3]data1cf!I660</f>
        <v>40770.579867147579</v>
      </c>
      <c r="K660" s="106">
        <f>+[3]data1cf!J660</f>
        <v>39395.280873583499</v>
      </c>
      <c r="L660" s="106">
        <f>+[3]data1cf!K660</f>
        <v>38159.87649257695</v>
      </c>
      <c r="M660" s="106">
        <f>+[3]data1cf!L660</f>
        <v>37041.452055162707</v>
      </c>
      <c r="N660" s="106">
        <f>+[3]data1cf!M660</f>
        <v>36043.414949941718</v>
      </c>
      <c r="O660" s="106">
        <f>+[3]data1cf!N660</f>
        <v>34692.163649801456</v>
      </c>
      <c r="P660" s="106">
        <f>+[3]data1cf!O660</f>
        <v>41102.623248520562</v>
      </c>
      <c r="Q660" s="106">
        <f>+[3]data1cf!P660</f>
        <v>47898.03946257857</v>
      </c>
      <c r="R660" s="106">
        <f>+[3]data1cf!Q660</f>
        <v>37918.669413787065</v>
      </c>
      <c r="S660" s="106">
        <f>+[3]data1cf!R660</f>
        <v>27529.088311369123</v>
      </c>
      <c r="T660" s="106">
        <f>+[3]data1cf!S660</f>
        <v>26998.738628237654</v>
      </c>
      <c r="U660" s="106">
        <f>+[3]data1cf!T660</f>
        <v>26469.784674053997</v>
      </c>
      <c r="V660" s="106">
        <f>+[3]data1cf!U660</f>
        <v>26161.653538357612</v>
      </c>
      <c r="W660" s="106">
        <f>+[3]data1cf!V660</f>
        <v>25416.23269615951</v>
      </c>
      <c r="X660" s="106">
        <f>+[3]data1cf!W660</f>
        <v>24891.722222338474</v>
      </c>
      <c r="Y660" s="106">
        <f>+[3]data1cf!X660</f>
        <v>24368.782653744536</v>
      </c>
      <c r="Z660" s="106">
        <f>+[3]data1cf!Y660</f>
        <v>24065.459690785909</v>
      </c>
      <c r="AA660" s="106">
        <f>+[3]data1cf!Z660</f>
        <v>23327.806154679703</v>
      </c>
      <c r="AB660" s="106">
        <f>+[3]data1cf!AA660</f>
        <v>22809.867762381</v>
      </c>
      <c r="AC660" s="106">
        <f>+[3]data1cf!AB660</f>
        <v>22293.69743775508</v>
      </c>
      <c r="AD660" s="106">
        <f>+[3]data1cf!AC660</f>
        <v>21997.449539078603</v>
      </c>
      <c r="AE660" s="106">
        <f>+[3]data1cf!AD660</f>
        <v>21266.874750902956</v>
      </c>
      <c r="AF660" s="106">
        <f>+[3]data1cf!AE660</f>
        <v>8500.5296468132001</v>
      </c>
      <c r="AG660" s="106"/>
      <c r="AH660" s="107">
        <f t="shared" si="80"/>
        <v>227818.12001455267</v>
      </c>
      <c r="AI660" s="107">
        <f t="shared" si="82"/>
        <v>347624.66957064328</v>
      </c>
      <c r="AJ660" s="108">
        <f t="shared" si="83"/>
        <v>311706.95600250526</v>
      </c>
      <c r="AK660" s="109">
        <f t="shared" si="81"/>
        <v>0.28186514973640442</v>
      </c>
      <c r="AL660" s="110">
        <f t="shared" si="85"/>
        <v>0.99535130413599382</v>
      </c>
    </row>
    <row r="661" spans="1:38" x14ac:dyDescent="0.2">
      <c r="A661" s="102"/>
      <c r="B661" s="106">
        <f>+[3]data1cf!A661</f>
        <v>-196369.03356454417</v>
      </c>
      <c r="C661" s="106">
        <f>+[3]data1cf!B661</f>
        <v>20243.562268939932</v>
      </c>
      <c r="D661" s="106">
        <f>+[3]data1cf!C661</f>
        <v>61257.039190742042</v>
      </c>
      <c r="E661" s="106">
        <f>+[3]data1cf!D661</f>
        <v>58549.736294989008</v>
      </c>
      <c r="F661" s="106">
        <f>+[3]data1cf!E661</f>
        <v>43728.162190286646</v>
      </c>
      <c r="G661" s="106">
        <f>+[3]data1cf!F661</f>
        <v>41451.527227276179</v>
      </c>
      <c r="H661" s="106">
        <f>+[3]data1cf!G661</f>
        <v>38672.696473556309</v>
      </c>
      <c r="I661" s="106">
        <f>+[3]data1cf!H661</f>
        <v>36341.182765352773</v>
      </c>
      <c r="J661" s="106">
        <f>+[3]data1cf!I661</f>
        <v>35498.43833101241</v>
      </c>
      <c r="K661" s="106">
        <f>+[3]data1cf!J661</f>
        <v>34233.385435712538</v>
      </c>
      <c r="L661" s="106">
        <f>+[3]data1cf!K661</f>
        <v>33091.745091192264</v>
      </c>
      <c r="M661" s="106">
        <f>+[3]data1cf!L661</f>
        <v>32085.314316856762</v>
      </c>
      <c r="N661" s="106">
        <f>+[3]data1cf!M661</f>
        <v>31182.090293545989</v>
      </c>
      <c r="O661" s="106">
        <f>+[3]data1cf!N661</f>
        <v>29935.015680280456</v>
      </c>
      <c r="P661" s="106">
        <f>+[3]data1cf!O661</f>
        <v>37721.474853278771</v>
      </c>
      <c r="Q661" s="106">
        <f>+[3]data1cf!P661</f>
        <v>45860.515237694402</v>
      </c>
      <c r="R661" s="106">
        <f>+[3]data1cf!Q661</f>
        <v>34263.894853650381</v>
      </c>
      <c r="S661" s="106">
        <f>+[3]data1cf!R661</f>
        <v>22252.733229871956</v>
      </c>
      <c r="T661" s="106">
        <f>+[3]data1cf!S661</f>
        <v>21728.313117496706</v>
      </c>
      <c r="U661" s="106">
        <f>+[3]data1cf!T661</f>
        <v>21203.208263243832</v>
      </c>
      <c r="V661" s="106">
        <f>+[3]data1cf!U661</f>
        <v>20900.535167200884</v>
      </c>
      <c r="W661" s="106">
        <f>+[3]data1cf!V661</f>
        <v>20150.861543811683</v>
      </c>
      <c r="X661" s="106">
        <f>+[3]data1cf!W661</f>
        <v>19623.576726828818</v>
      </c>
      <c r="Y661" s="106">
        <f>+[3]data1cf!X661</f>
        <v>19095.521226829907</v>
      </c>
      <c r="Z661" s="106">
        <f>+[3]data1cf!Y661</f>
        <v>18788.253968899793</v>
      </c>
      <c r="AA661" s="106">
        <f>+[3]data1cf!Z661</f>
        <v>18037.00500220769</v>
      </c>
      <c r="AB661" s="106">
        <f>+[3]data1cf!AA661</f>
        <v>17506.495934950726</v>
      </c>
      <c r="AC661" s="106">
        <f>+[3]data1cf!AB661</f>
        <v>16975.119457169669</v>
      </c>
      <c r="AD661" s="106">
        <f>+[3]data1cf!AC661</f>
        <v>16664.38807869429</v>
      </c>
      <c r="AE661" s="106">
        <f>+[3]data1cf!AD661</f>
        <v>15909.659400102526</v>
      </c>
      <c r="AF661" s="106">
        <f>+[3]data1cf!AE661</f>
        <v>1052.1206049564826</v>
      </c>
      <c r="AG661" s="106"/>
      <c r="AH661" s="107">
        <f t="shared" si="80"/>
        <v>145312.67881545224</v>
      </c>
      <c r="AI661" s="107">
        <f t="shared" si="82"/>
        <v>249751.55370856175</v>
      </c>
      <c r="AJ661" s="108">
        <f t="shared" si="83"/>
        <v>217052.89101376431</v>
      </c>
      <c r="AK661" s="109">
        <f t="shared" si="81"/>
        <v>0.20142452120780943</v>
      </c>
      <c r="AL661" s="110">
        <f t="shared" si="85"/>
        <v>0.97890935018532987</v>
      </c>
    </row>
    <row r="662" spans="1:38" x14ac:dyDescent="0.2">
      <c r="A662" s="102"/>
      <c r="B662" s="106">
        <f>+[3]data1cf!A662</f>
        <v>-167831.60898576377</v>
      </c>
      <c r="C662" s="106">
        <f>+[3]data1cf!B662</f>
        <v>36100.97401745955</v>
      </c>
      <c r="D662" s="106">
        <f>+[3]data1cf!C662</f>
        <v>69586.194960048044</v>
      </c>
      <c r="E662" s="106">
        <f>+[3]data1cf!D662</f>
        <v>66505.914357121292</v>
      </c>
      <c r="F662" s="106">
        <f>+[3]data1cf!E662</f>
        <v>51269.156555025373</v>
      </c>
      <c r="G662" s="106">
        <f>+[3]data1cf!F662</f>
        <v>48914.763638088974</v>
      </c>
      <c r="H662" s="106">
        <f>+[3]data1cf!G662</f>
        <v>46198.598288554582</v>
      </c>
      <c r="I662" s="106">
        <f>+[3]data1cf!H662</f>
        <v>43877.851568406957</v>
      </c>
      <c r="J662" s="106">
        <f>+[3]data1cf!I662</f>
        <v>42869.662916311951</v>
      </c>
      <c r="K662" s="106">
        <f>+[3]data1cf!J662</f>
        <v>41425.314497896368</v>
      </c>
      <c r="L662" s="106">
        <f>+[3]data1cf!K662</f>
        <v>40127.041982429728</v>
      </c>
      <c r="M662" s="106">
        <f>+[3]data1cf!L662</f>
        <v>38945.936367162634</v>
      </c>
      <c r="N662" s="106">
        <f>+[3]data1cf!M662</f>
        <v>37890.746083421138</v>
      </c>
      <c r="O662" s="106">
        <f>+[3]data1cf!N662</f>
        <v>36472.695972129906</v>
      </c>
      <c r="P662" s="106">
        <f>+[3]data1cf!O662</f>
        <v>42813.206546735477</v>
      </c>
      <c r="Q662" s="106">
        <f>+[3]data1cf!P662</f>
        <v>49558.935439763132</v>
      </c>
      <c r="R662" s="106">
        <f>+[3]data1cf!Q662</f>
        <v>39574.378641597112</v>
      </c>
      <c r="S662" s="106">
        <f>+[3]data1cf!R662</f>
        <v>29171.176848271381</v>
      </c>
      <c r="T662" s="106">
        <f>+[3]data1cf!S662</f>
        <v>28621.138911724716</v>
      </c>
      <c r="U662" s="106">
        <f>+[3]data1cf!T662</f>
        <v>28072.987723207283</v>
      </c>
      <c r="V662" s="106">
        <f>+[3]data1cf!U662</f>
        <v>27750.383526641279</v>
      </c>
      <c r="W662" s="106">
        <f>+[3]data1cf!V662</f>
        <v>26982.573698097098</v>
      </c>
      <c r="X662" s="106">
        <f>+[3]data1cf!W662</f>
        <v>26440.429211547947</v>
      </c>
      <c r="Y662" s="106">
        <f>+[3]data1cf!X662</f>
        <v>25900.408276528033</v>
      </c>
      <c r="Z662" s="106">
        <f>+[3]data1cf!Y662</f>
        <v>25584.602307000234</v>
      </c>
      <c r="AA662" s="106">
        <f>+[3]data1cf!Z662</f>
        <v>24826.99379845574</v>
      </c>
      <c r="AB662" s="106">
        <f>+[3]data1cf!AA662</f>
        <v>24293.733459420087</v>
      </c>
      <c r="AC662" s="106">
        <f>+[3]data1cf!AB662</f>
        <v>23762.863196339153</v>
      </c>
      <c r="AD662" s="106">
        <f>+[3]data1cf!AC662</f>
        <v>23456.420716163717</v>
      </c>
      <c r="AE662" s="106">
        <f>+[3]data1cf!AD662</f>
        <v>22708.581858223952</v>
      </c>
      <c r="AF662" s="106">
        <f>+[3]data1cf!AE662</f>
        <v>9943.4750348670495</v>
      </c>
      <c r="AG662" s="106"/>
      <c r="AH662" s="107">
        <f t="shared" si="80"/>
        <v>249089.58403047101</v>
      </c>
      <c r="AI662" s="107">
        <f t="shared" si="82"/>
        <v>374758.51717245212</v>
      </c>
      <c r="AJ662" s="108">
        <f t="shared" si="83"/>
        <v>337297.26606666466</v>
      </c>
      <c r="AK662" s="109">
        <f t="shared" si="81"/>
        <v>0.30000440478324897</v>
      </c>
      <c r="AL662" s="110">
        <f t="shared" si="85"/>
        <v>0.99694328717909286</v>
      </c>
    </row>
    <row r="663" spans="1:38" x14ac:dyDescent="0.2">
      <c r="A663" s="102"/>
      <c r="B663" s="106">
        <f>+[3]data1cf!A663</f>
        <v>-218480.29545697878</v>
      </c>
      <c r="C663" s="106">
        <f>+[3]data1cf!B663</f>
        <v>5936.2640421516844</v>
      </c>
      <c r="D663" s="106">
        <f>+[3]data1cf!C663</f>
        <v>52169.524712257262</v>
      </c>
      <c r="E663" s="106">
        <f>+[3]data1cf!D663</f>
        <v>48639.408683768765</v>
      </c>
      <c r="F663" s="106">
        <f>+[3]data1cf!E663</f>
        <v>34382.56153056855</v>
      </c>
      <c r="G663" s="106">
        <f>+[3]data1cf!F663</f>
        <v>32282.32629262979</v>
      </c>
      <c r="H663" s="106">
        <f>+[3]data1cf!G663</f>
        <v>29554.026542350359</v>
      </c>
      <c r="I663" s="106">
        <f>+[3]data1cf!H663</f>
        <v>27309.448602975208</v>
      </c>
      <c r="J663" s="106">
        <f>+[3]data1cf!I663</f>
        <v>26681.166464618327</v>
      </c>
      <c r="K663" s="106">
        <f>+[3]data1cf!J663</f>
        <v>25657.846255546894</v>
      </c>
      <c r="L663" s="106">
        <f>+[3]data1cf!K663</f>
        <v>24731.242184349292</v>
      </c>
      <c r="M663" s="106">
        <f>+[3]data1cf!L663</f>
        <v>23953.360799974012</v>
      </c>
      <c r="N663" s="106">
        <f>+[3]data1cf!M663</f>
        <v>23252.945128601896</v>
      </c>
      <c r="O663" s="106">
        <f>+[3]data1cf!N663</f>
        <v>22237.83080388594</v>
      </c>
      <c r="P663" s="106">
        <f>+[3]data1cf!O663</f>
        <v>31235.938603595518</v>
      </c>
      <c r="Q663" s="106">
        <f>+[3]data1cf!P663</f>
        <v>40515.674985487909</v>
      </c>
      <c r="R663" s="106">
        <f>+[3]data1cf!Q663</f>
        <v>27694.24164644385</v>
      </c>
      <c r="S663" s="106">
        <f>+[3]data1cf!R663</f>
        <v>14474.185325608058</v>
      </c>
      <c r="T663" s="106">
        <f>+[3]data1cf!S663</f>
        <v>13999.188437912577</v>
      </c>
      <c r="U663" s="106">
        <f>+[3]data1cf!T663</f>
        <v>13520.796443932675</v>
      </c>
      <c r="V663" s="106">
        <f>+[3]data1cf!U663</f>
        <v>13255.295393352066</v>
      </c>
      <c r="W663" s="106">
        <f>+[3]data1cf!V663</f>
        <v>12553.416668770176</v>
      </c>
      <c r="X663" s="106">
        <f>+[3]data1cf!W663</f>
        <v>12064.215922755622</v>
      </c>
      <c r="Y663" s="106">
        <f>+[3]data1cf!X663</f>
        <v>11571.193954707174</v>
      </c>
      <c r="Z663" s="106">
        <f>+[3]data1cf!Y663</f>
        <v>11289.371882303334</v>
      </c>
      <c r="AA663" s="106">
        <f>+[3]data1cf!Z663</f>
        <v>10573.224366764669</v>
      </c>
      <c r="AB663" s="106">
        <f>+[3]data1cf!AA663</f>
        <v>10068.037053076085</v>
      </c>
      <c r="AC663" s="106">
        <f>+[3]data1cf!AB663</f>
        <v>9558.5489203233919</v>
      </c>
      <c r="AD663" s="106">
        <f>+[3]data1cf!AC663</f>
        <v>9259.9862848278572</v>
      </c>
      <c r="AE663" s="106">
        <f>+[3]data1cf!AD663</f>
        <v>8526.150228600749</v>
      </c>
      <c r="AF663" s="106">
        <f>+[3]data1cf!AE663</f>
        <v>-7933.2537740446751</v>
      </c>
      <c r="AG663" s="106"/>
      <c r="AH663" s="107">
        <f t="shared" si="80"/>
        <v>38179.419162141501</v>
      </c>
      <c r="AI663" s="107">
        <f t="shared" si="82"/>
        <v>117543.90648130415</v>
      </c>
      <c r="AJ663" s="108">
        <f t="shared" si="83"/>
        <v>90819.984129277116</v>
      </c>
      <c r="AK663" s="109">
        <f t="shared" si="81"/>
        <v>0.12545235753059383</v>
      </c>
      <c r="AL663" s="110">
        <f t="shared" si="85"/>
        <v>0.83735373507894906</v>
      </c>
    </row>
    <row r="664" spans="1:38" x14ac:dyDescent="0.2">
      <c r="A664" s="102"/>
      <c r="B664" s="106">
        <f>+[3]data1cf!A664</f>
        <v>-199980.80693381722</v>
      </c>
      <c r="C664" s="106">
        <f>+[3]data1cf!B664</f>
        <v>19444.993998249003</v>
      </c>
      <c r="D664" s="106">
        <f>+[3]data1cf!C664</f>
        <v>61701.275151347261</v>
      </c>
      <c r="E664" s="106">
        <f>+[3]data1cf!D664</f>
        <v>56327.642881864012</v>
      </c>
      <c r="F664" s="106">
        <f>+[3]data1cf!E664</f>
        <v>42830.120461256462</v>
      </c>
      <c r="G664" s="106">
        <f>+[3]data1cf!F664</f>
        <v>40561.457604931085</v>
      </c>
      <c r="H664" s="106">
        <f>+[3]data1cf!G664</f>
        <v>37773.101237551702</v>
      </c>
      <c r="I664" s="106">
        <f>+[3]data1cf!H664</f>
        <v>35438.691582180123</v>
      </c>
      <c r="J664" s="106">
        <f>+[3]data1cf!I664</f>
        <v>34615.497873813641</v>
      </c>
      <c r="K664" s="106">
        <f>+[3]data1cf!J664</f>
        <v>33371.482625324861</v>
      </c>
      <c r="L664" s="106">
        <f>+[3]data1cf!K664</f>
        <v>32248.158619883034</v>
      </c>
      <c r="M664" s="106">
        <f>+[3]data1cf!L664</f>
        <v>31262.335222864698</v>
      </c>
      <c r="N664" s="106">
        <f>+[3]data1cf!M664</f>
        <v>30376.975606779371</v>
      </c>
      <c r="O664" s="106">
        <f>+[3]data1cf!N664</f>
        <v>29149.939157104156</v>
      </c>
      <c r="P664" s="106">
        <f>+[3]data1cf!O664</f>
        <v>37117.932186749669</v>
      </c>
      <c r="Q664" s="106">
        <f>+[3]data1cf!P664</f>
        <v>45432.330015725362</v>
      </c>
      <c r="R664" s="106">
        <f>+[3]data1cf!Q664</f>
        <v>33631.292438184042</v>
      </c>
      <c r="S664" s="106">
        <f>+[3]data1cf!R664</f>
        <v>21416.028009506699</v>
      </c>
      <c r="T664" s="106">
        <f>+[3]data1cf!S664</f>
        <v>20894.374241620892</v>
      </c>
      <c r="U664" s="106">
        <f>+[3]data1cf!T664</f>
        <v>20371.7218303626</v>
      </c>
      <c r="V664" s="106">
        <f>+[3]data1cf!U664</f>
        <v>20071.221596258503</v>
      </c>
      <c r="W664" s="106">
        <f>+[3]data1cf!V664</f>
        <v>19323.300341745118</v>
      </c>
      <c r="X664" s="106">
        <f>+[3]data1cf!W664</f>
        <v>18797.468622483051</v>
      </c>
      <c r="Y664" s="106">
        <f>+[3]data1cf!X664</f>
        <v>18270.512921307251</v>
      </c>
      <c r="Z664" s="106">
        <f>+[3]data1cf!Y664</f>
        <v>17964.023339225394</v>
      </c>
      <c r="AA664" s="106">
        <f>+[3]data1cf!Z664</f>
        <v>17213.093683801249</v>
      </c>
      <c r="AB664" s="106">
        <f>+[3]data1cf!AA664</f>
        <v>16682.559643457527</v>
      </c>
      <c r="AC664" s="106">
        <f>+[3]data1cf!AB664</f>
        <v>16150.760551567593</v>
      </c>
      <c r="AD664" s="106">
        <f>+[3]data1cf!AC664</f>
        <v>15839.237058613453</v>
      </c>
      <c r="AE664" s="106">
        <f>+[3]data1cf!AD664</f>
        <v>15083.214268417367</v>
      </c>
      <c r="AF664" s="106">
        <f>+[3]data1cf!AE664</f>
        <v>-39.46030968404375</v>
      </c>
      <c r="AG664" s="106"/>
      <c r="AH664" s="107">
        <f t="shared" si="80"/>
        <v>133922.44935271493</v>
      </c>
      <c r="AI664" s="107">
        <f t="shared" si="82"/>
        <v>235840.11766322417</v>
      </c>
      <c r="AJ664" s="108">
        <f t="shared" si="83"/>
        <v>203701.3631831159</v>
      </c>
      <c r="AK664" s="109">
        <f t="shared" si="81"/>
        <v>0.19260142445564271</v>
      </c>
      <c r="AL664" s="110">
        <f t="shared" si="85"/>
        <v>0.97385190874287531</v>
      </c>
    </row>
    <row r="665" spans="1:38" x14ac:dyDescent="0.2">
      <c r="A665" s="102"/>
      <c r="B665" s="106">
        <f>+[3]data1cf!A665</f>
        <v>-209519.43302921881</v>
      </c>
      <c r="C665" s="106">
        <f>+[3]data1cf!B665</f>
        <v>10845.289867353218</v>
      </c>
      <c r="D665" s="106">
        <f>+[3]data1cf!C665</f>
        <v>53308.423586973295</v>
      </c>
      <c r="E665" s="106">
        <f>+[3]data1cf!D665</f>
        <v>51227.356219118883</v>
      </c>
      <c r="F665" s="106">
        <f>+[3]data1cf!E665</f>
        <v>36049.185873046998</v>
      </c>
      <c r="G665" s="106">
        <f>+[3]data1cf!F665</f>
        <v>33947.788999988159</v>
      </c>
      <c r="H665" s="106">
        <f>+[3]data1cf!G665</f>
        <v>31259.004235713073</v>
      </c>
      <c r="I665" s="106">
        <f>+[3]data1cf!H665</f>
        <v>29036.88278490433</v>
      </c>
      <c r="J665" s="106">
        <f>+[3]data1cf!I665</f>
        <v>28373.923285262506</v>
      </c>
      <c r="K665" s="106">
        <f>+[3]data1cf!J665</f>
        <v>27314.887452220129</v>
      </c>
      <c r="L665" s="106">
        <f>+[3]data1cf!K665</f>
        <v>26357.85492717645</v>
      </c>
      <c r="M665" s="106">
        <f>+[3]data1cf!L665</f>
        <v>25543.786194865512</v>
      </c>
      <c r="N665" s="106">
        <f>+[3]data1cf!M665</f>
        <v>24812.682838860994</v>
      </c>
      <c r="O665" s="106">
        <f>+[3]data1cf!N665</f>
        <v>23763.799531995683</v>
      </c>
      <c r="P665" s="106">
        <f>+[3]data1cf!O665</f>
        <v>32326.153795103506</v>
      </c>
      <c r="Q665" s="106">
        <f>+[3]data1cf!P665</f>
        <v>41180.624865289727</v>
      </c>
      <c r="R665" s="106">
        <f>+[3]data1cf!Q665</f>
        <v>28870.23888919047</v>
      </c>
      <c r="S665" s="106">
        <f>+[3]data1cf!R665</f>
        <v>16162.491726492037</v>
      </c>
      <c r="T665" s="106">
        <f>+[3]data1cf!S665</f>
        <v>15685.371764585252</v>
      </c>
      <c r="U665" s="106">
        <f>+[3]data1cf!T665</f>
        <v>15205.52041733369</v>
      </c>
      <c r="V665" s="106">
        <f>+[3]data1cf!U665</f>
        <v>14938.111298931788</v>
      </c>
      <c r="W665" s="106">
        <f>+[3]data1cf!V665</f>
        <v>14237.293342307854</v>
      </c>
      <c r="X665" s="106">
        <f>+[3]data1cf!W665</f>
        <v>13748.746282925131</v>
      </c>
      <c r="Y665" s="106">
        <f>+[3]data1cf!X665</f>
        <v>13257.125025273242</v>
      </c>
      <c r="Z665" s="106">
        <f>+[3]data1cf!Y665</f>
        <v>12976.391561448985</v>
      </c>
      <c r="AA665" s="106">
        <f>+[3]data1cf!Z665</f>
        <v>12264.288244591593</v>
      </c>
      <c r="AB665" s="106">
        <f>+[3]data1cf!AA665</f>
        <v>11762.879886326911</v>
      </c>
      <c r="AC665" s="106">
        <f>+[3]data1cf!AB665</f>
        <v>11258.011490826681</v>
      </c>
      <c r="AD665" s="106">
        <f>+[3]data1cf!AC665</f>
        <v>10963.897203571196</v>
      </c>
      <c r="AE665" s="106">
        <f>+[3]data1cf!AD665</f>
        <v>10237.476269617775</v>
      </c>
      <c r="AF665" s="106">
        <f>+[3]data1cf!AE665</f>
        <v>-5561.0148430950831</v>
      </c>
      <c r="AG665" s="106"/>
      <c r="AH665" s="107">
        <f t="shared" si="80"/>
        <v>65565.472230092011</v>
      </c>
      <c r="AI665" s="107">
        <f t="shared" si="82"/>
        <v>149897.40995663384</v>
      </c>
      <c r="AJ665" s="108">
        <f t="shared" si="83"/>
        <v>122126.54130633913</v>
      </c>
      <c r="AK665" s="109">
        <f t="shared" si="81"/>
        <v>0.14492340683937074</v>
      </c>
      <c r="AL665" s="110">
        <f t="shared" si="85"/>
        <v>0.90133977613767879</v>
      </c>
    </row>
    <row r="666" spans="1:38" x14ac:dyDescent="0.2">
      <c r="A666" s="102"/>
      <c r="B666" s="106">
        <f>+[3]data1cf!A666</f>
        <v>-169650.90555169721</v>
      </c>
      <c r="C666" s="106">
        <f>+[3]data1cf!B666</f>
        <v>33372.864624883601</v>
      </c>
      <c r="D666" s="106">
        <f>+[3]data1cf!C666</f>
        <v>68023.811789402185</v>
      </c>
      <c r="E666" s="106">
        <f>+[3]data1cf!D666</f>
        <v>65978.080483704995</v>
      </c>
      <c r="F666" s="106">
        <f>+[3]data1cf!E666</f>
        <v>51083.631353233955</v>
      </c>
      <c r="G666" s="106">
        <f>+[3]data1cf!F666</f>
        <v>48724.405889497546</v>
      </c>
      <c r="H666" s="106">
        <f>+[3]data1cf!G666</f>
        <v>45995.894252754326</v>
      </c>
      <c r="I666" s="106">
        <f>+[3]data1cf!H666</f>
        <v>43666.430701172983</v>
      </c>
      <c r="J666" s="106">
        <f>+[3]data1cf!I666</f>
        <v>42661.5178617809</v>
      </c>
      <c r="K666" s="106">
        <f>+[3]data1cf!J666</f>
        <v>41219.934391791758</v>
      </c>
      <c r="L666" s="106">
        <f>+[3]data1cf!K666</f>
        <v>39923.752066012414</v>
      </c>
      <c r="M666" s="106">
        <f>+[3]data1cf!L666</f>
        <v>38745.926213357248</v>
      </c>
      <c r="N666" s="106">
        <f>+[3]data1cf!M666</f>
        <v>37693.254573752041</v>
      </c>
      <c r="O666" s="106">
        <f>+[3]data1cf!N666</f>
        <v>36277.719319368189</v>
      </c>
      <c r="P666" s="106">
        <f>+[3]data1cf!O666</f>
        <v>42702.715461472828</v>
      </c>
      <c r="Q666" s="106">
        <f>+[3]data1cf!P666</f>
        <v>49532.116963876804</v>
      </c>
      <c r="R666" s="106">
        <f>+[3]data1cf!Q666</f>
        <v>39442.746033366653</v>
      </c>
      <c r="S666" s="106">
        <f>+[3]data1cf!R666</f>
        <v>28933.918067763385</v>
      </c>
      <c r="T666" s="106">
        <f>+[3]data1cf!S666</f>
        <v>28383.020676577165</v>
      </c>
      <c r="U666" s="106">
        <f>+[3]data1cf!T666</f>
        <v>27833.906607861492</v>
      </c>
      <c r="V666" s="106">
        <f>+[3]data1cf!U666</f>
        <v>27510.741629488468</v>
      </c>
      <c r="W666" s="106">
        <f>+[3]data1cf!V666</f>
        <v>26741.244041528684</v>
      </c>
      <c r="X666" s="106">
        <f>+[3]data1cf!W666</f>
        <v>26197.80740638003</v>
      </c>
      <c r="Y666" s="106">
        <f>+[3]data1cf!X666</f>
        <v>25656.377916383186</v>
      </c>
      <c r="Z666" s="106">
        <f>+[3]data1cf!Y666</f>
        <v>25339.529296864283</v>
      </c>
      <c r="AA666" s="106">
        <f>+[3]data1cf!Z666</f>
        <v>24579.783035693443</v>
      </c>
      <c r="AB666" s="106">
        <f>+[3]data1cf!AA666</f>
        <v>24044.743547194492</v>
      </c>
      <c r="AC666" s="106">
        <f>+[3]data1cf!AB666</f>
        <v>23511.963118246713</v>
      </c>
      <c r="AD666" s="106">
        <f>+[3]data1cf!AC666</f>
        <v>23203.94150119806</v>
      </c>
      <c r="AE666" s="106">
        <f>+[3]data1cf!AD666</f>
        <v>22453.452559304547</v>
      </c>
      <c r="AF666" s="106">
        <f>+[3]data1cf!AE666</f>
        <v>9553.316715274821</v>
      </c>
      <c r="AG666" s="106"/>
      <c r="AH666" s="107">
        <f t="shared" si="80"/>
        <v>241722.07271188975</v>
      </c>
      <c r="AI666" s="107">
        <f t="shared" si="82"/>
        <v>366561.67826736352</v>
      </c>
      <c r="AJ666" s="108">
        <f t="shared" si="83"/>
        <v>329270.30424528616</v>
      </c>
      <c r="AK666" s="109">
        <f t="shared" si="81"/>
        <v>0.28987157940864561</v>
      </c>
      <c r="AL666" s="110">
        <f t="shared" si="85"/>
        <v>0.99653057136622225</v>
      </c>
    </row>
    <row r="667" spans="1:38" x14ac:dyDescent="0.2">
      <c r="A667" s="102"/>
      <c r="B667" s="106">
        <f>+[3]data1cf!A667</f>
        <v>-182309.35110930537</v>
      </c>
      <c r="C667" s="106">
        <f>+[3]data1cf!B667</f>
        <v>23920.401589585352</v>
      </c>
      <c r="D667" s="106">
        <f>+[3]data1cf!C667</f>
        <v>61446.534942760642</v>
      </c>
      <c r="E667" s="106">
        <f>+[3]data1cf!D667</f>
        <v>60239.349778075324</v>
      </c>
      <c r="F667" s="106">
        <f>+[3]data1cf!E667</f>
        <v>44039.402345857481</v>
      </c>
      <c r="G667" s="106">
        <f>+[3]data1cf!F667</f>
        <v>41837.336814537106</v>
      </c>
      <c r="H667" s="106">
        <f>+[3]data1cf!G667</f>
        <v>39185.673061546026</v>
      </c>
      <c r="I667" s="106">
        <f>+[3]data1cf!H667</f>
        <v>36952.057583013215</v>
      </c>
      <c r="J667" s="106">
        <f>+[3]data1cf!I667</f>
        <v>36111.645415468898</v>
      </c>
      <c r="K667" s="106">
        <f>+[3]data1cf!J667</f>
        <v>34858.172777116124</v>
      </c>
      <c r="L667" s="106">
        <f>+[3]data1cf!K667</f>
        <v>33730.399317763171</v>
      </c>
      <c r="M667" s="106">
        <f>+[3]data1cf!L667</f>
        <v>32728.492761818932</v>
      </c>
      <c r="N667" s="106">
        <f>+[3]data1cf!M667</f>
        <v>31833.064380013966</v>
      </c>
      <c r="O667" s="106">
        <f>+[3]data1cf!N667</f>
        <v>30598.436899840512</v>
      </c>
      <c r="P667" s="106">
        <f>+[3]data1cf!O667</f>
        <v>37761.244449302496</v>
      </c>
      <c r="Q667" s="106">
        <f>+[3]data1cf!P667</f>
        <v>45273.247712577599</v>
      </c>
      <c r="R667" s="106">
        <f>+[3]data1cf!Q667</f>
        <v>34494.408333701416</v>
      </c>
      <c r="S667" s="106">
        <f>+[3]data1cf!R667</f>
        <v>23311.385568654674</v>
      </c>
      <c r="T667" s="106">
        <f>+[3]data1cf!S667</f>
        <v>22803.085010623094</v>
      </c>
      <c r="U667" s="106">
        <f>+[3]data1cf!T667</f>
        <v>22294.668916827155</v>
      </c>
      <c r="V667" s="106">
        <f>+[3]data1cf!U667</f>
        <v>22003.293114982749</v>
      </c>
      <c r="W667" s="106">
        <f>+[3]data1cf!V667</f>
        <v>21277.476153668584</v>
      </c>
      <c r="X667" s="106">
        <f>+[3]data1cf!W667</f>
        <v>20768.692237093986</v>
      </c>
      <c r="Y667" s="106">
        <f>+[3]data1cf!X667</f>
        <v>20259.778283998749</v>
      </c>
      <c r="Z667" s="106">
        <f>+[3]data1cf!Y667</f>
        <v>19966.602924593011</v>
      </c>
      <c r="AA667" s="106">
        <f>+[3]data1cf!Z667</f>
        <v>19241.544546831137</v>
      </c>
      <c r="AB667" s="106">
        <f>+[3]data1cf!AA667</f>
        <v>18732.216605957918</v>
      </c>
      <c r="AC667" s="106">
        <f>+[3]data1cf!AB667</f>
        <v>18222.742307835157</v>
      </c>
      <c r="AD667" s="106">
        <f>+[3]data1cf!AC667</f>
        <v>17929.179308669292</v>
      </c>
      <c r="AE667" s="106">
        <f>+[3]data1cf!AD667</f>
        <v>17203.336945249437</v>
      </c>
      <c r="AF667" s="106">
        <f>+[3]data1cf!AE667</f>
        <v>3395.5265667272251</v>
      </c>
      <c r="AG667" s="106"/>
      <c r="AH667" s="107">
        <f t="shared" si="80"/>
        <v>168434.39449666304</v>
      </c>
      <c r="AI667" s="107">
        <f t="shared" si="82"/>
        <v>274904.50050098839</v>
      </c>
      <c r="AJ667" s="108">
        <f t="shared" si="83"/>
        <v>242090.88162002197</v>
      </c>
      <c r="AK667" s="109">
        <f t="shared" si="81"/>
        <v>0.22619385123252864</v>
      </c>
      <c r="AL667" s="110">
        <f t="shared" si="85"/>
        <v>0.98570099159146651</v>
      </c>
    </row>
    <row r="668" spans="1:38" x14ac:dyDescent="0.2">
      <c r="A668" s="102"/>
      <c r="B668" s="106">
        <f>+[3]data1cf!A668</f>
        <v>-188187.99501949939</v>
      </c>
      <c r="C668" s="106">
        <f>+[3]data1cf!B668</f>
        <v>24740.724756002644</v>
      </c>
      <c r="D668" s="106">
        <f>+[3]data1cf!C668</f>
        <v>62706.00143831216</v>
      </c>
      <c r="E668" s="106">
        <f>+[3]data1cf!D668</f>
        <v>58882.939053983224</v>
      </c>
      <c r="F668" s="106">
        <f>+[3]data1cf!E668</f>
        <v>43892.650086456415</v>
      </c>
      <c r="G668" s="106">
        <f>+[3]data1cf!F668</f>
        <v>41659.956538477403</v>
      </c>
      <c r="H668" s="106">
        <f>+[3]data1cf!G668</f>
        <v>38955.591677475895</v>
      </c>
      <c r="I668" s="106">
        <f>+[3]data1cf!H668</f>
        <v>36681.494909558416</v>
      </c>
      <c r="J668" s="106">
        <f>+[3]data1cf!I668</f>
        <v>35840.516840215176</v>
      </c>
      <c r="K668" s="106">
        <f>+[3]data1cf!J668</f>
        <v>34582.689978606853</v>
      </c>
      <c r="L668" s="106">
        <f>+[3]data1cf!K668</f>
        <v>33449.562867487926</v>
      </c>
      <c r="M668" s="106">
        <f>+[3]data1cf!L668</f>
        <v>32446.206808254319</v>
      </c>
      <c r="N668" s="106">
        <f>+[3]data1cf!M668</f>
        <v>31547.922429929786</v>
      </c>
      <c r="O668" s="106">
        <f>+[3]data1cf!N668</f>
        <v>30308.562490098615</v>
      </c>
      <c r="P668" s="106">
        <f>+[3]data1cf!O668</f>
        <v>37732.56480878171</v>
      </c>
      <c r="Q668" s="106">
        <f>+[3]data1cf!P668</f>
        <v>45507.035273134716</v>
      </c>
      <c r="R668" s="106">
        <f>+[3]data1cf!Q668</f>
        <v>34386.379740440039</v>
      </c>
      <c r="S668" s="106">
        <f>+[3]data1cf!R668</f>
        <v>22857.270418725158</v>
      </c>
      <c r="T668" s="106">
        <f>+[3]data1cf!S668</f>
        <v>22342.370236595154</v>
      </c>
      <c r="U668" s="106">
        <f>+[3]data1cf!T668</f>
        <v>21827.113116102861</v>
      </c>
      <c r="V668" s="106">
        <f>+[3]data1cf!U668</f>
        <v>21531.116761348996</v>
      </c>
      <c r="W668" s="106">
        <f>+[3]data1cf!V668</f>
        <v>20795.484906183447</v>
      </c>
      <c r="X668" s="106">
        <f>+[3]data1cf!W668</f>
        <v>20279.091427083651</v>
      </c>
      <c r="Y668" s="106">
        <f>+[3]data1cf!X668</f>
        <v>19762.296210712469</v>
      </c>
      <c r="Z668" s="106">
        <f>+[3]data1cf!Y668</f>
        <v>19463.31806012585</v>
      </c>
      <c r="AA668" s="106">
        <f>+[3]data1cf!Z668</f>
        <v>18727.451996119969</v>
      </c>
      <c r="AB668" s="106">
        <f>+[3]data1cf!AA668</f>
        <v>18209.37779812474</v>
      </c>
      <c r="AC668" s="106">
        <f>+[3]data1cf!AB668</f>
        <v>17690.851441291336</v>
      </c>
      <c r="AD668" s="106">
        <f>+[3]data1cf!AC668</f>
        <v>17390.183478631297</v>
      </c>
      <c r="AE668" s="106">
        <f>+[3]data1cf!AD668</f>
        <v>16652.3875851062</v>
      </c>
      <c r="AF668" s="106">
        <f>+[3]data1cf!AE668</f>
        <v>2405.7560133502266</v>
      </c>
      <c r="AG668" s="106"/>
      <c r="AH668" s="107">
        <f t="shared" si="80"/>
        <v>161433.56798494232</v>
      </c>
      <c r="AI668" s="107">
        <f t="shared" si="82"/>
        <v>267145.64361587173</v>
      </c>
      <c r="AJ668" s="108">
        <f t="shared" si="83"/>
        <v>234353.92596787514</v>
      </c>
      <c r="AK668" s="109">
        <f t="shared" si="81"/>
        <v>0.21855140328407288</v>
      </c>
      <c r="AL668" s="110">
        <f t="shared" si="85"/>
        <v>0.98387980663738628</v>
      </c>
    </row>
    <row r="669" spans="1:38" x14ac:dyDescent="0.2">
      <c r="A669" s="102"/>
      <c r="B669" s="106">
        <f>+[3]data1cf!A669</f>
        <v>-207657.74540200239</v>
      </c>
      <c r="C669" s="106">
        <f>+[3]data1cf!B669</f>
        <v>14549.890938325116</v>
      </c>
      <c r="D669" s="106">
        <f>+[3]data1cf!C669</f>
        <v>58923.718127086249</v>
      </c>
      <c r="E669" s="106">
        <f>+[3]data1cf!D669</f>
        <v>57897.598695052395</v>
      </c>
      <c r="F669" s="106">
        <f>+[3]data1cf!E669</f>
        <v>40859.42376469716</v>
      </c>
      <c r="G669" s="106">
        <f>+[3]data1cf!F669</f>
        <v>38609.757861775084</v>
      </c>
      <c r="H669" s="106">
        <f>+[3]data1cf!G669</f>
        <v>35802.904986797919</v>
      </c>
      <c r="I669" s="106">
        <f>+[3]data1cf!H669</f>
        <v>33464.023133741415</v>
      </c>
      <c r="J669" s="106">
        <f>+[3]data1cf!I669</f>
        <v>32683.909258193002</v>
      </c>
      <c r="K669" s="106">
        <f>+[3]data1cf!J669</f>
        <v>31486.426510898236</v>
      </c>
      <c r="L669" s="106">
        <f>+[3]data1cf!K669</f>
        <v>30403.689371727669</v>
      </c>
      <c r="M669" s="106">
        <f>+[3]data1cf!L669</f>
        <v>29463.314271327014</v>
      </c>
      <c r="N669" s="106">
        <f>+[3]data1cf!M669</f>
        <v>28617.428770106315</v>
      </c>
      <c r="O669" s="106">
        <f>+[3]data1cf!N669</f>
        <v>27434.741631416866</v>
      </c>
      <c r="P669" s="106">
        <f>+[3]data1cf!O669</f>
        <v>35790.203632523298</v>
      </c>
      <c r="Q669" s="106">
        <f>+[3]data1cf!P669</f>
        <v>44478.409302216118</v>
      </c>
      <c r="R669" s="106">
        <f>+[3]data1cf!Q669</f>
        <v>32243.304756780904</v>
      </c>
      <c r="S669" s="106">
        <f>+[3]data1cf!R669</f>
        <v>19594.866649229196</v>
      </c>
      <c r="T669" s="106">
        <f>+[3]data1cf!S669</f>
        <v>19079.61530424426</v>
      </c>
      <c r="U669" s="106">
        <f>+[3]data1cf!T669</f>
        <v>18562.685425011616</v>
      </c>
      <c r="V669" s="106">
        <f>+[3]data1cf!U669</f>
        <v>18267.187554201162</v>
      </c>
      <c r="W669" s="106">
        <f>+[3]data1cf!V669</f>
        <v>17523.587129012158</v>
      </c>
      <c r="X669" s="106">
        <f>+[3]data1cf!W669</f>
        <v>17001.313422827559</v>
      </c>
      <c r="Y669" s="106">
        <f>+[3]data1cf!X669</f>
        <v>16477.150511559186</v>
      </c>
      <c r="Z669" s="106">
        <f>+[3]data1cf!Y669</f>
        <v>16172.646550497797</v>
      </c>
      <c r="AA669" s="106">
        <f>+[3]data1cf!Z669</f>
        <v>15422.928668876324</v>
      </c>
      <c r="AB669" s="106">
        <f>+[3]data1cf!AA669</f>
        <v>14892.751233294533</v>
      </c>
      <c r="AC669" s="106">
        <f>+[3]data1cf!AB669</f>
        <v>14360.447480747</v>
      </c>
      <c r="AD669" s="106">
        <f>+[3]data1cf!AC669</f>
        <v>14047.514009752373</v>
      </c>
      <c r="AE669" s="106">
        <f>+[3]data1cf!AD669</f>
        <v>13289.20395303351</v>
      </c>
      <c r="AF669" s="106">
        <f>+[3]data1cf!AE669</f>
        <v>-2396.682644843404</v>
      </c>
      <c r="AG669" s="106"/>
      <c r="AH669" s="107">
        <f t="shared" si="80"/>
        <v>108105.3957654235</v>
      </c>
      <c r="AI669" s="107">
        <f t="shared" si="82"/>
        <v>204751.48065340979</v>
      </c>
      <c r="AJ669" s="108">
        <f t="shared" si="83"/>
        <v>173765.45086507124</v>
      </c>
      <c r="AK669" s="109">
        <f t="shared" si="81"/>
        <v>0.17280628085136412</v>
      </c>
      <c r="AL669" s="110">
        <f t="shared" si="85"/>
        <v>0.95772784919068921</v>
      </c>
    </row>
    <row r="670" spans="1:38" x14ac:dyDescent="0.2">
      <c r="A670" s="102"/>
      <c r="B670" s="106">
        <f>+[3]data1cf!A670</f>
        <v>-193655.48120165151</v>
      </c>
      <c r="C670" s="106">
        <f>+[3]data1cf!B670</f>
        <v>26016.897410814156</v>
      </c>
      <c r="D670" s="106">
        <f>+[3]data1cf!C670</f>
        <v>64882.99644328015</v>
      </c>
      <c r="E670" s="106">
        <f>+[3]data1cf!D670</f>
        <v>64474.173706599497</v>
      </c>
      <c r="F670" s="106">
        <f>+[3]data1cf!E670</f>
        <v>46369.734335887362</v>
      </c>
      <c r="G670" s="106">
        <f>+[3]data1cf!F670</f>
        <v>44021.887696643869</v>
      </c>
      <c r="H670" s="106">
        <f>+[3]data1cf!G670</f>
        <v>41194.574674934192</v>
      </c>
      <c r="I670" s="106">
        <f>+[3]data1cf!H670</f>
        <v>38811.735496460373</v>
      </c>
      <c r="J670" s="106">
        <f>+[3]data1cf!I670</f>
        <v>37905.857663659961</v>
      </c>
      <c r="K670" s="106">
        <f>+[3]data1cf!J670</f>
        <v>36567.267616378915</v>
      </c>
      <c r="L670" s="106">
        <f>+[3]data1cf!K670</f>
        <v>35359.265031306713</v>
      </c>
      <c r="M670" s="106">
        <f>+[3]data1cf!L670</f>
        <v>34285.012771897018</v>
      </c>
      <c r="N670" s="106">
        <f>+[3]data1cf!M670</f>
        <v>33320.602303999098</v>
      </c>
      <c r="O670" s="106">
        <f>+[3]data1cf!N670</f>
        <v>32002.609041923839</v>
      </c>
      <c r="P670" s="106">
        <f>+[3]data1cf!O670</f>
        <v>39601.410832093199</v>
      </c>
      <c r="Q670" s="106">
        <f>+[3]data1cf!P670</f>
        <v>47574.374646604578</v>
      </c>
      <c r="R670" s="106">
        <f>+[3]data1cf!Q670</f>
        <v>36117.722921948203</v>
      </c>
      <c r="S670" s="106">
        <f>+[3]data1cf!R670</f>
        <v>24239.140695629692</v>
      </c>
      <c r="T670" s="106">
        <f>+[3]data1cf!S670</f>
        <v>23696.035564134057</v>
      </c>
      <c r="U670" s="106">
        <f>+[3]data1cf!T670</f>
        <v>23152.884665042417</v>
      </c>
      <c r="V670" s="106">
        <f>+[3]data1cf!U670</f>
        <v>22836.377618736107</v>
      </c>
      <c r="W670" s="106">
        <f>+[3]data1cf!V670</f>
        <v>22066.440030769336</v>
      </c>
      <c r="X670" s="106">
        <f>+[3]data1cf!W670</f>
        <v>21523.14342472385</v>
      </c>
      <c r="Y670" s="106">
        <f>+[3]data1cf!X670</f>
        <v>20979.79530684599</v>
      </c>
      <c r="Z670" s="106">
        <f>+[3]data1cf!Y670</f>
        <v>20661.370655081089</v>
      </c>
      <c r="AA670" s="106">
        <f>+[3]data1cf!Z670</f>
        <v>19892.938307812656</v>
      </c>
      <c r="AB670" s="106">
        <f>+[3]data1cf!AA670</f>
        <v>19349.42619547448</v>
      </c>
      <c r="AC670" s="106">
        <f>+[3]data1cf!AB670</f>
        <v>18805.856106115185</v>
      </c>
      <c r="AD670" s="106">
        <f>+[3]data1cf!AC670</f>
        <v>18487.020767526643</v>
      </c>
      <c r="AE670" s="106">
        <f>+[3]data1cf!AD670</f>
        <v>17718.534986911269</v>
      </c>
      <c r="AF670" s="106">
        <f>+[3]data1cf!AE670</f>
        <v>3049.3093886973511</v>
      </c>
      <c r="AG670" s="106"/>
      <c r="AH670" s="107">
        <f t="shared" si="80"/>
        <v>176214.42561943957</v>
      </c>
      <c r="AI670" s="107">
        <f t="shared" si="82"/>
        <v>287953.73278385389</v>
      </c>
      <c r="AJ670" s="108">
        <f t="shared" si="83"/>
        <v>253386.55144267643</v>
      </c>
      <c r="AK670" s="109">
        <f t="shared" si="81"/>
        <v>0.22544170022010809</v>
      </c>
      <c r="AL670" s="110">
        <f t="shared" si="85"/>
        <v>0.98831196391298237</v>
      </c>
    </row>
    <row r="671" spans="1:38" x14ac:dyDescent="0.2">
      <c r="A671" s="102"/>
      <c r="B671" s="106">
        <f>+[3]data1cf!A671</f>
        <v>-178139.29072155489</v>
      </c>
      <c r="C671" s="106">
        <f>+[3]data1cf!B671</f>
        <v>29064.806897582937</v>
      </c>
      <c r="D671" s="106">
        <f>+[3]data1cf!C671</f>
        <v>65707.780162839219</v>
      </c>
      <c r="E671" s="106">
        <f>+[3]data1cf!D671</f>
        <v>65220.796614645529</v>
      </c>
      <c r="F671" s="106">
        <f>+[3]data1cf!E671</f>
        <v>46207.738788847157</v>
      </c>
      <c r="G671" s="106">
        <f>+[3]data1cf!F671</f>
        <v>43958.948468564427</v>
      </c>
      <c r="H671" s="106">
        <f>+[3]data1cf!G671</f>
        <v>41286.275299740024</v>
      </c>
      <c r="I671" s="106">
        <f>+[3]data1cf!H671</f>
        <v>39025.225728505829</v>
      </c>
      <c r="J671" s="106">
        <f>+[3]data1cf!I671</f>
        <v>38134.371931295813</v>
      </c>
      <c r="K671" s="106">
        <f>+[3]data1cf!J671</f>
        <v>36823.398583834234</v>
      </c>
      <c r="L671" s="106">
        <f>+[3]data1cf!K671</f>
        <v>35644.21771973584</v>
      </c>
      <c r="M671" s="106">
        <f>+[3]data1cf!L671</f>
        <v>34588.40932334229</v>
      </c>
      <c r="N671" s="106">
        <f>+[3]data1cf!M671</f>
        <v>33644.87748177466</v>
      </c>
      <c r="O671" s="106">
        <f>+[3]data1cf!N671</f>
        <v>32354.977636229887</v>
      </c>
      <c r="P671" s="106">
        <f>+[3]data1cf!O671</f>
        <v>39278.696959818859</v>
      </c>
      <c r="Q671" s="106">
        <f>+[3]data1cf!P671</f>
        <v>46568.488454123071</v>
      </c>
      <c r="R671" s="106">
        <f>+[3]data1cf!Q671</f>
        <v>36017.833594425596</v>
      </c>
      <c r="S671" s="106">
        <f>+[3]data1cf!R671</f>
        <v>25058.517418619929</v>
      </c>
      <c r="T671" s="106">
        <f>+[3]data1cf!S671</f>
        <v>24537.469596208655</v>
      </c>
      <c r="U671" s="106">
        <f>+[3]data1cf!T671</f>
        <v>24016.900573903476</v>
      </c>
      <c r="V671" s="106">
        <f>+[3]data1cf!U671</f>
        <v>23715.996898543453</v>
      </c>
      <c r="W671" s="106">
        <f>+[3]data1cf!V671</f>
        <v>22977.256816543915</v>
      </c>
      <c r="X671" s="106">
        <f>+[3]data1cf!W671</f>
        <v>22458.212115183836</v>
      </c>
      <c r="Y671" s="106">
        <f>+[3]data1cf!X671</f>
        <v>21939.706307561275</v>
      </c>
      <c r="Z671" s="106">
        <f>+[3]data1cf!Y671</f>
        <v>21639.550658230721</v>
      </c>
      <c r="AA671" s="106">
        <f>+[3]data1cf!Z671</f>
        <v>20904.376525781794</v>
      </c>
      <c r="AB671" s="106">
        <f>+[3]data1cf!AA671</f>
        <v>20387.586354812294</v>
      </c>
      <c r="AC671" s="106">
        <f>+[3]data1cf!AB671</f>
        <v>19871.402713492047</v>
      </c>
      <c r="AD671" s="106">
        <f>+[3]data1cf!AC671</f>
        <v>19573.749943130591</v>
      </c>
      <c r="AE671" s="106">
        <f>+[3]data1cf!AD671</f>
        <v>18840.928349234004</v>
      </c>
      <c r="AF671" s="106">
        <f>+[3]data1cf!AE671</f>
        <v>5332.9749141302964</v>
      </c>
      <c r="AG671" s="106"/>
      <c r="AH671" s="107">
        <f t="shared" si="80"/>
        <v>197610.74921628108</v>
      </c>
      <c r="AI671" s="107">
        <f t="shared" si="82"/>
        <v>310333.3034261284</v>
      </c>
      <c r="AJ671" s="108">
        <f t="shared" si="83"/>
        <v>275973.25607027812</v>
      </c>
      <c r="AK671" s="109">
        <f t="shared" si="81"/>
        <v>0.25290238261222842</v>
      </c>
      <c r="AL671" s="110">
        <f t="shared" si="85"/>
        <v>0.99172881537838398</v>
      </c>
    </row>
    <row r="672" spans="1:38" x14ac:dyDescent="0.2">
      <c r="A672" s="102"/>
      <c r="B672" s="106">
        <f>+[3]data1cf!A672</f>
        <v>-215564.58015087224</v>
      </c>
      <c r="C672" s="106">
        <f>+[3]data1cf!B672</f>
        <v>8658.6034030848095</v>
      </c>
      <c r="D672" s="106">
        <f>+[3]data1cf!C672</f>
        <v>52540.921325086514</v>
      </c>
      <c r="E672" s="106">
        <f>+[3]data1cf!D672</f>
        <v>50588.550114244936</v>
      </c>
      <c r="F672" s="106">
        <f>+[3]data1cf!E672</f>
        <v>35008.637620631198</v>
      </c>
      <c r="G672" s="106">
        <f>+[3]data1cf!F672</f>
        <v>32905.246081287361</v>
      </c>
      <c r="H672" s="106">
        <f>+[3]data1cf!G672</f>
        <v>30187.433749735894</v>
      </c>
      <c r="I672" s="106">
        <f>+[3]data1cf!H672</f>
        <v>27947.883740400801</v>
      </c>
      <c r="J672" s="106">
        <f>+[3]data1cf!I672</f>
        <v>27306.254522322306</v>
      </c>
      <c r="K672" s="106">
        <f>+[3]data1cf!J672</f>
        <v>26268.85381010882</v>
      </c>
      <c r="L672" s="106">
        <f>+[3]data1cf!K672</f>
        <v>25330.108135689377</v>
      </c>
      <c r="M672" s="106">
        <f>+[3]data1cf!L672</f>
        <v>24538.222461825302</v>
      </c>
      <c r="N672" s="106">
        <f>+[3]data1cf!M672</f>
        <v>23825.786851995508</v>
      </c>
      <c r="O672" s="106">
        <f>+[3]data1cf!N672</f>
        <v>22797.304984017763</v>
      </c>
      <c r="P672" s="106">
        <f>+[3]data1cf!O672</f>
        <v>31651.441867891175</v>
      </c>
      <c r="Q672" s="106">
        <f>+[3]data1cf!P672</f>
        <v>40791.341653465352</v>
      </c>
      <c r="R672" s="106">
        <f>+[3]data1cf!Q672</f>
        <v>28135.614788948777</v>
      </c>
      <c r="S672" s="106">
        <f>+[3]data1cf!R672</f>
        <v>15081.370804777223</v>
      </c>
      <c r="T672" s="106">
        <f>+[3]data1cf!S672</f>
        <v>14604.975696699723</v>
      </c>
      <c r="U672" s="106">
        <f>+[3]data1cf!T672</f>
        <v>14125.418618874239</v>
      </c>
      <c r="V672" s="106">
        <f>+[3]data1cf!U672</f>
        <v>13858.776958670787</v>
      </c>
      <c r="W672" s="106">
        <f>+[3]data1cf!V672</f>
        <v>13156.436271836941</v>
      </c>
      <c r="X672" s="106">
        <f>+[3]data1cf!W672</f>
        <v>12666.81266174859</v>
      </c>
      <c r="Y672" s="106">
        <f>+[3]data1cf!X672</f>
        <v>12173.630226852027</v>
      </c>
      <c r="Z672" s="106">
        <f>+[3]data1cf!Y672</f>
        <v>11891.711977294304</v>
      </c>
      <c r="AA672" s="106">
        <f>+[3]data1cf!Z672</f>
        <v>11176.158620714683</v>
      </c>
      <c r="AB672" s="106">
        <f>+[3]data1cf!AA672</f>
        <v>10671.646215070148</v>
      </c>
      <c r="AC672" s="106">
        <f>+[3]data1cf!AB672</f>
        <v>10163.128320750639</v>
      </c>
      <c r="AD672" s="106">
        <f>+[3]data1cf!AC672</f>
        <v>9865.6425414198093</v>
      </c>
      <c r="AE672" s="106">
        <f>+[3]data1cf!AD672</f>
        <v>9133.5918025058781</v>
      </c>
      <c r="AF672" s="106">
        <f>+[3]data1cf!AE672</f>
        <v>-7111.2258499912241</v>
      </c>
      <c r="AG672" s="106"/>
      <c r="AH672" s="107">
        <f t="shared" si="80"/>
        <v>49421.315034420026</v>
      </c>
      <c r="AI672" s="107">
        <f t="shared" si="82"/>
        <v>130749.78858459093</v>
      </c>
      <c r="AJ672" s="108">
        <f t="shared" si="83"/>
        <v>103588.68239187362</v>
      </c>
      <c r="AK672" s="109">
        <f t="shared" si="81"/>
        <v>0.13335203528404241</v>
      </c>
      <c r="AL672" s="110">
        <f t="shared" si="85"/>
        <v>0.86737403770996491</v>
      </c>
    </row>
    <row r="673" spans="1:38" x14ac:dyDescent="0.2">
      <c r="A673" s="102"/>
      <c r="B673" s="106">
        <f>+[3]data1cf!A673</f>
        <v>-188981.00531860336</v>
      </c>
      <c r="C673" s="106">
        <f>+[3]data1cf!B673</f>
        <v>21544.863923788784</v>
      </c>
      <c r="D673" s="106">
        <f>+[3]data1cf!C673</f>
        <v>60305.156588450307</v>
      </c>
      <c r="E673" s="106">
        <f>+[3]data1cf!D673</f>
        <v>60289.941016331286</v>
      </c>
      <c r="F673" s="106">
        <f>+[3]data1cf!E673</f>
        <v>43241.371083939433</v>
      </c>
      <c r="G673" s="106">
        <f>+[3]data1cf!F673</f>
        <v>41025.486157579871</v>
      </c>
      <c r="H673" s="106">
        <f>+[3]data1cf!G673</f>
        <v>38331.875531761689</v>
      </c>
      <c r="I673" s="106">
        <f>+[3]data1cf!H673</f>
        <v>36069.495078119755</v>
      </c>
      <c r="J673" s="106">
        <f>+[3]data1cf!I673</f>
        <v>35243.994364542581</v>
      </c>
      <c r="K673" s="106">
        <f>+[3]data1cf!J673</f>
        <v>34004.11538982956</v>
      </c>
      <c r="L673" s="106">
        <f>+[3]data1cf!K673</f>
        <v>32887.154187491411</v>
      </c>
      <c r="M673" s="106">
        <f>+[3]data1cf!L673</f>
        <v>31900.406566915961</v>
      </c>
      <c r="N673" s="106">
        <f>+[3]data1cf!M673</f>
        <v>31017.072293756391</v>
      </c>
      <c r="O673" s="106">
        <f>+[3]data1cf!N673</f>
        <v>29795.00961107693</v>
      </c>
      <c r="P673" s="106">
        <f>+[3]data1cf!O673</f>
        <v>37270.706910119326</v>
      </c>
      <c r="Q673" s="106">
        <f>+[3]data1cf!P673</f>
        <v>45091.6051046715</v>
      </c>
      <c r="R673" s="106">
        <f>+[3]data1cf!Q673</f>
        <v>33929.209777239463</v>
      </c>
      <c r="S673" s="106">
        <f>+[3]data1cf!R673</f>
        <v>22360.081159702</v>
      </c>
      <c r="T673" s="106">
        <f>+[3]data1cf!S673</f>
        <v>21849.622441588472</v>
      </c>
      <c r="U673" s="106">
        <f>+[3]data1cf!T673</f>
        <v>21338.644789192636</v>
      </c>
      <c r="V673" s="106">
        <f>+[3]data1cf!U673</f>
        <v>21045.942540593453</v>
      </c>
      <c r="W673" s="106">
        <f>+[3]data1cf!V673</f>
        <v>20315.069942399918</v>
      </c>
      <c r="X673" s="106">
        <f>+[3]data1cf!W673</f>
        <v>19802.440196812298</v>
      </c>
      <c r="Y673" s="106">
        <f>+[3]data1cf!X673</f>
        <v>19289.226386118258</v>
      </c>
      <c r="Z673" s="106">
        <f>+[3]data1cf!Y673</f>
        <v>18992.86006550509</v>
      </c>
      <c r="AA673" s="106">
        <f>+[3]data1cf!Z673</f>
        <v>18260.97595593975</v>
      </c>
      <c r="AB673" s="106">
        <f>+[3]data1cf!AA673</f>
        <v>17745.902699803337</v>
      </c>
      <c r="AC673" s="106">
        <f>+[3]data1cf!AB673</f>
        <v>17230.172073244106</v>
      </c>
      <c r="AD673" s="106">
        <f>+[3]data1cf!AC673</f>
        <v>16931.338602508851</v>
      </c>
      <c r="AE673" s="106">
        <f>+[3]data1cf!AD673</f>
        <v>16196.659232772992</v>
      </c>
      <c r="AF673" s="106">
        <f>+[3]data1cf!AE673</f>
        <v>1894.3269196013935</v>
      </c>
      <c r="AG673" s="106"/>
      <c r="AH673" s="107">
        <f t="shared" si="80"/>
        <v>152966.11973216312</v>
      </c>
      <c r="AI673" s="107">
        <f t="shared" si="82"/>
        <v>256974.6713697892</v>
      </c>
      <c r="AJ673" s="108">
        <f t="shared" si="83"/>
        <v>224607.82158058623</v>
      </c>
      <c r="AK673" s="109">
        <f t="shared" si="81"/>
        <v>0.21110361218452461</v>
      </c>
      <c r="AL673" s="110">
        <f t="shared" si="85"/>
        <v>0.98113657233323115</v>
      </c>
    </row>
    <row r="674" spans="1:38" x14ac:dyDescent="0.2">
      <c r="A674" s="102"/>
      <c r="B674" s="106">
        <f>+[3]data1cf!A674</f>
        <v>-183819.5685287505</v>
      </c>
      <c r="C674" s="106">
        <f>+[3]data1cf!B674</f>
        <v>25996.309303509246</v>
      </c>
      <c r="D674" s="106">
        <f>+[3]data1cf!C674</f>
        <v>65971.02926483014</v>
      </c>
      <c r="E674" s="106">
        <f>+[3]data1cf!D674</f>
        <v>60999.090031293352</v>
      </c>
      <c r="F674" s="106">
        <f>+[3]data1cf!E674</f>
        <v>46364.825499864179</v>
      </c>
      <c r="G674" s="106">
        <f>+[3]data1cf!F674</f>
        <v>44076.529432998577</v>
      </c>
      <c r="H674" s="106">
        <f>+[3]data1cf!G674</f>
        <v>41344.478528673077</v>
      </c>
      <c r="I674" s="106">
        <f>+[3]data1cf!H674</f>
        <v>39036.183550376445</v>
      </c>
      <c r="J674" s="106">
        <f>+[3]data1cf!I674</f>
        <v>38137.421227718223</v>
      </c>
      <c r="K674" s="106">
        <f>+[3]data1cf!J674</f>
        <v>36813.467660722701</v>
      </c>
      <c r="L674" s="106">
        <f>+[3]data1cf!K674</f>
        <v>35621.120489373323</v>
      </c>
      <c r="M674" s="106">
        <f>+[3]data1cf!L674</f>
        <v>34555.958012804927</v>
      </c>
      <c r="N674" s="106">
        <f>+[3]data1cf!M674</f>
        <v>33602.408161910585</v>
      </c>
      <c r="O674" s="106">
        <f>+[3]data1cf!N674</f>
        <v>32299.446423385722</v>
      </c>
      <c r="P674" s="106">
        <f>+[3]data1cf!O674</f>
        <v>39467.755901248827</v>
      </c>
      <c r="Q674" s="106">
        <f>+[3]data1cf!P674</f>
        <v>47005.941329845962</v>
      </c>
      <c r="R674" s="106">
        <f>+[3]data1cf!Q674</f>
        <v>36122.935976089815</v>
      </c>
      <c r="S674" s="106">
        <f>+[3]data1cf!R674</f>
        <v>24826.056015686074</v>
      </c>
      <c r="T674" s="106">
        <f>+[3]data1cf!S674</f>
        <v>24296.107701427223</v>
      </c>
      <c r="U674" s="106">
        <f>+[3]data1cf!T674</f>
        <v>23766.466191663902</v>
      </c>
      <c r="V674" s="106">
        <f>+[3]data1cf!U674</f>
        <v>23459.243730550683</v>
      </c>
      <c r="W674" s="106">
        <f>+[3]data1cf!V674</f>
        <v>22708.140678287127</v>
      </c>
      <c r="X674" s="106">
        <f>+[3]data1cf!W674</f>
        <v>22179.475919599325</v>
      </c>
      <c r="Y674" s="106">
        <f>+[3]data1cf!X674</f>
        <v>21651.156472074093</v>
      </c>
      <c r="Z674" s="106">
        <f>+[3]data1cf!Y674</f>
        <v>21343.787136179744</v>
      </c>
      <c r="AA674" s="106">
        <f>+[3]data1cf!Z674</f>
        <v>20595.595258630994</v>
      </c>
      <c r="AB674" s="106">
        <f>+[3]data1cf!AA674</f>
        <v>20068.375153046436</v>
      </c>
      <c r="AC674" s="106">
        <f>+[3]data1cf!AB674</f>
        <v>19541.543698217531</v>
      </c>
      <c r="AD674" s="106">
        <f>+[3]data1cf!AC674</f>
        <v>19235.703789619904</v>
      </c>
      <c r="AE674" s="106">
        <f>+[3]data1cf!AD674</f>
        <v>18489.09372870325</v>
      </c>
      <c r="AF674" s="106">
        <f>+[3]data1cf!AE674</f>
        <v>4555.4723281620682</v>
      </c>
      <c r="AG674" s="106"/>
      <c r="AH674" s="107">
        <f t="shared" si="80"/>
        <v>186059.41747954171</v>
      </c>
      <c r="AI674" s="107">
        <f t="shared" si="82"/>
        <v>298210.23362273589</v>
      </c>
      <c r="AJ674" s="108">
        <f t="shared" si="83"/>
        <v>263846.04690878547</v>
      </c>
      <c r="AK674" s="109">
        <f t="shared" si="81"/>
        <v>0.23780581355094907</v>
      </c>
      <c r="AL674" s="110">
        <f t="shared" si="85"/>
        <v>0.99002490004120181</v>
      </c>
    </row>
    <row r="675" spans="1:38" x14ac:dyDescent="0.2">
      <c r="A675" s="102"/>
      <c r="B675" s="106">
        <f>+[3]data1cf!A675</f>
        <v>-170857.91983352249</v>
      </c>
      <c r="C675" s="106">
        <f>+[3]data1cf!B675</f>
        <v>27977.319958714783</v>
      </c>
      <c r="D675" s="106">
        <f>+[3]data1cf!C675</f>
        <v>62877.308260687685</v>
      </c>
      <c r="E675" s="106">
        <f>+[3]data1cf!D675</f>
        <v>64868.529852500273</v>
      </c>
      <c r="F675" s="106">
        <f>+[3]data1cf!E675</f>
        <v>46766.839907474161</v>
      </c>
      <c r="G675" s="106">
        <f>+[3]data1cf!F675</f>
        <v>44543.473391519525</v>
      </c>
      <c r="H675" s="106">
        <f>+[3]data1cf!G675</f>
        <v>41925.402555668639</v>
      </c>
      <c r="I675" s="106">
        <f>+[3]data1cf!H675</f>
        <v>39704.229786577984</v>
      </c>
      <c r="J675" s="106">
        <f>+[3]data1cf!I675</f>
        <v>38804.783077224143</v>
      </c>
      <c r="K675" s="106">
        <f>+[3]data1cf!J675</f>
        <v>37488.127503016323</v>
      </c>
      <c r="L675" s="106">
        <f>+[3]data1cf!K675</f>
        <v>36305.48654991579</v>
      </c>
      <c r="M675" s="106">
        <f>+[3]data1cf!L675</f>
        <v>35241.432600234257</v>
      </c>
      <c r="N675" s="106">
        <f>+[3]data1cf!M675</f>
        <v>34292.274845880798</v>
      </c>
      <c r="O675" s="106">
        <f>+[3]data1cf!N675</f>
        <v>32997.519547415359</v>
      </c>
      <c r="P675" s="106">
        <f>+[3]data1cf!O675</f>
        <v>39587.883586447599</v>
      </c>
      <c r="Q675" s="106">
        <f>+[3]data1cf!P675</f>
        <v>46545.993664958878</v>
      </c>
      <c r="R675" s="106">
        <f>+[3]data1cf!Q675</f>
        <v>36416.105805657549</v>
      </c>
      <c r="S675" s="106">
        <f>+[3]data1cf!R675</f>
        <v>25881.473739138484</v>
      </c>
      <c r="T675" s="106">
        <f>+[3]data1cf!S675</f>
        <v>25365.414417648331</v>
      </c>
      <c r="U675" s="106">
        <f>+[3]data1cf!T675</f>
        <v>24850.210240496672</v>
      </c>
      <c r="V675" s="106">
        <f>+[3]data1cf!U675</f>
        <v>24552.688868546684</v>
      </c>
      <c r="W675" s="106">
        <f>+[3]data1cf!V675</f>
        <v>23822.470706159234</v>
      </c>
      <c r="X675" s="106">
        <f>+[3]data1cf!W675</f>
        <v>23309.988989612364</v>
      </c>
      <c r="Y675" s="106">
        <f>+[3]data1cf!X675</f>
        <v>22798.469745552269</v>
      </c>
      <c r="Z675" s="106">
        <f>+[3]data1cf!Y675</f>
        <v>22503.473124442331</v>
      </c>
      <c r="AA675" s="106">
        <f>+[3]data1cf!Z675</f>
        <v>21778.435037816009</v>
      </c>
      <c r="AB675" s="106">
        <f>+[3]data1cf!AA675</f>
        <v>21269.979947151529</v>
      </c>
      <c r="AC675" s="106">
        <f>+[3]data1cf!AB675</f>
        <v>20762.60812775026</v>
      </c>
      <c r="AD675" s="106">
        <f>+[3]data1cf!AC675</f>
        <v>20472.086797695199</v>
      </c>
      <c r="AE675" s="106">
        <f>+[3]data1cf!AD675</f>
        <v>19751.245270233179</v>
      </c>
      <c r="AF675" s="106">
        <f>+[3]data1cf!AE675</f>
        <v>6784.7336459956423</v>
      </c>
      <c r="AG675" s="106"/>
      <c r="AH675" s="107">
        <f t="shared" si="80"/>
        <v>205784.47763542485</v>
      </c>
      <c r="AI675" s="107">
        <f t="shared" si="82"/>
        <v>320003.91429771564</v>
      </c>
      <c r="AJ675" s="108">
        <f t="shared" si="83"/>
        <v>285481.3772536199</v>
      </c>
      <c r="AK675" s="109">
        <f t="shared" si="81"/>
        <v>0.26204130053520203</v>
      </c>
      <c r="AL675" s="110">
        <f t="shared" ref="AL675:AL690" si="86">1-EXP(-(1/0.25)*(AI675/ABS($AI$1010)))</f>
        <v>0.99287680341710993</v>
      </c>
    </row>
    <row r="676" spans="1:38" x14ac:dyDescent="0.2">
      <c r="A676" s="102"/>
      <c r="B676" s="106">
        <f>+[3]data1cf!A676</f>
        <v>-197141.38465642781</v>
      </c>
      <c r="C676" s="106">
        <f>+[3]data1cf!B676</f>
        <v>16145.750877532992</v>
      </c>
      <c r="D676" s="106">
        <f>+[3]data1cf!C676</f>
        <v>60067.197045077686</v>
      </c>
      <c r="E676" s="106">
        <f>+[3]data1cf!D676</f>
        <v>55648.114297025735</v>
      </c>
      <c r="F676" s="106">
        <f>+[3]data1cf!E676</f>
        <v>41834.802652633487</v>
      </c>
      <c r="G676" s="106">
        <f>+[3]data1cf!F676</f>
        <v>39616.288990923349</v>
      </c>
      <c r="H676" s="106">
        <f>+[3]data1cf!G676</f>
        <v>36883.548373639307</v>
      </c>
      <c r="I676" s="106">
        <f>+[3]data1cf!H676</f>
        <v>34597.693404452119</v>
      </c>
      <c r="J676" s="106">
        <f>+[3]data1cf!I676</f>
        <v>33801.034007415132</v>
      </c>
      <c r="K676" s="106">
        <f>+[3]data1cf!J676</f>
        <v>32590.416948530576</v>
      </c>
      <c r="L676" s="106">
        <f>+[3]data1cf!K676</f>
        <v>31498.192788048196</v>
      </c>
      <c r="M676" s="106">
        <f>+[3]data1cf!L676</f>
        <v>30541.44146635721</v>
      </c>
      <c r="N676" s="106">
        <f>+[3]data1cf!M676</f>
        <v>29683.353671718505</v>
      </c>
      <c r="O676" s="106">
        <f>+[3]data1cf!N676</f>
        <v>28488.885721377432</v>
      </c>
      <c r="P676" s="106">
        <f>+[3]data1cf!O676</f>
        <v>36358.512292721942</v>
      </c>
      <c r="Q676" s="106">
        <f>+[3]data1cf!P676</f>
        <v>44564.74599481035</v>
      </c>
      <c r="R676" s="106">
        <f>+[3]data1cf!Q676</f>
        <v>32936.186319676926</v>
      </c>
      <c r="S676" s="106">
        <f>+[3]data1cf!R676</f>
        <v>20899.339959122291</v>
      </c>
      <c r="T676" s="106">
        <f>+[3]data1cf!S676</f>
        <v>20389.875989379056</v>
      </c>
      <c r="U676" s="106">
        <f>+[3]data1cf!T676</f>
        <v>19879.311442138998</v>
      </c>
      <c r="V676" s="106">
        <f>+[3]data1cf!U676</f>
        <v>19587.657139517658</v>
      </c>
      <c r="W676" s="106">
        <f>+[3]data1cf!V676</f>
        <v>18854.747555349211</v>
      </c>
      <c r="X676" s="106">
        <f>+[3]data1cf!W676</f>
        <v>18340.679179874802</v>
      </c>
      <c r="Y676" s="106">
        <f>+[3]data1cf!X676</f>
        <v>17825.372094731625</v>
      </c>
      <c r="Z676" s="106">
        <f>+[3]data1cf!Y676</f>
        <v>17527.416779891311</v>
      </c>
      <c r="AA676" s="106">
        <f>+[3]data1cf!Z676</f>
        <v>16790.89203544012</v>
      </c>
      <c r="AB676" s="106">
        <f>+[3]data1cf!AA676</f>
        <v>16271.641360750404</v>
      </c>
      <c r="AC676" s="106">
        <f>+[3]data1cf!AB676</f>
        <v>15750.99650741549</v>
      </c>
      <c r="AD676" s="106">
        <f>+[3]data1cf!AC676</f>
        <v>15447.620359448283</v>
      </c>
      <c r="AE676" s="106">
        <f>+[3]data1cf!AD676</f>
        <v>14705.355708611849</v>
      </c>
      <c r="AF676" s="106">
        <f>+[3]data1cf!AE676</f>
        <v>-199.46474165699328</v>
      </c>
      <c r="AG676" s="106"/>
      <c r="AH676" s="107">
        <f t="shared" si="80"/>
        <v>126757.83333979509</v>
      </c>
      <c r="AI676" s="107">
        <f t="shared" si="82"/>
        <v>226287.34804248926</v>
      </c>
      <c r="AJ676" s="108">
        <f t="shared" si="83"/>
        <v>194870.34887278485</v>
      </c>
      <c r="AK676" s="109">
        <f t="shared" si="81"/>
        <v>0.18818550705909731</v>
      </c>
      <c r="AL676" s="110">
        <f t="shared" si="86"/>
        <v>0.96969306443161163</v>
      </c>
    </row>
    <row r="677" spans="1:38" x14ac:dyDescent="0.2">
      <c r="A677" s="102"/>
      <c r="B677" s="106">
        <f>+[3]data1cf!A677</f>
        <v>-165837.08062779382</v>
      </c>
      <c r="C677" s="106">
        <f>+[3]data1cf!B677</f>
        <v>30909.753853376722</v>
      </c>
      <c r="D677" s="106">
        <f>+[3]data1cf!C677</f>
        <v>64367.360148363892</v>
      </c>
      <c r="E677" s="106">
        <f>+[3]data1cf!D677</f>
        <v>60727.577812436124</v>
      </c>
      <c r="F677" s="106">
        <f>+[3]data1cf!E677</f>
        <v>47329.576724229468</v>
      </c>
      <c r="G677" s="106">
        <f>+[3]data1cf!F677</f>
        <v>45117.864693616284</v>
      </c>
      <c r="H677" s="106">
        <f>+[3]data1cf!G677</f>
        <v>42532.431708672899</v>
      </c>
      <c r="I677" s="106">
        <f>+[3]data1cf!H677</f>
        <v>40333.935465689385</v>
      </c>
      <c r="J677" s="106">
        <f>+[3]data1cf!I677</f>
        <v>39424.198765572495</v>
      </c>
      <c r="K677" s="106">
        <f>+[3]data1cf!J677</f>
        <v>38098.423544979843</v>
      </c>
      <c r="L677" s="106">
        <f>+[3]data1cf!K677</f>
        <v>36908.657448214697</v>
      </c>
      <c r="M677" s="106">
        <f>+[3]data1cf!L677</f>
        <v>35834.202166120114</v>
      </c>
      <c r="N677" s="106">
        <f>+[3]data1cf!M677</f>
        <v>34876.861570757057</v>
      </c>
      <c r="O677" s="106">
        <f>+[3]data1cf!N677</f>
        <v>33573.72499014745</v>
      </c>
      <c r="P677" s="106">
        <f>+[3]data1cf!O677</f>
        <v>39929.605973333833</v>
      </c>
      <c r="Q677" s="106">
        <f>+[3]data1cf!P677</f>
        <v>46655.913505696604</v>
      </c>
      <c r="R677" s="106">
        <f>+[3]data1cf!Q677</f>
        <v>36814.937421698865</v>
      </c>
      <c r="S677" s="106">
        <f>+[3]data1cf!R677</f>
        <v>26571.273679666258</v>
      </c>
      <c r="T677" s="106">
        <f>+[3]data1cf!S677</f>
        <v>26057.15793131206</v>
      </c>
      <c r="U677" s="106">
        <f>+[3]data1cf!T677</f>
        <v>25544.193155851142</v>
      </c>
      <c r="V677" s="106">
        <f>+[3]data1cf!U677</f>
        <v>25247.904708618182</v>
      </c>
      <c r="W677" s="106">
        <f>+[3]data1cf!V677</f>
        <v>24521.855676231586</v>
      </c>
      <c r="X677" s="106">
        <f>+[3]data1cf!W677</f>
        <v>24012.555169149739</v>
      </c>
      <c r="Y677" s="106">
        <f>+[3]data1cf!X677</f>
        <v>23504.550092199279</v>
      </c>
      <c r="Z677" s="106">
        <f>+[3]data1cf!Y677</f>
        <v>23212.158239639306</v>
      </c>
      <c r="AA677" s="106">
        <f>+[3]data1cf!Z677</f>
        <v>22492.582846195386</v>
      </c>
      <c r="AB677" s="106">
        <f>+[3]data1cf!AA677</f>
        <v>21988.7019355878</v>
      </c>
      <c r="AC677" s="106">
        <f>+[3]data1cf!AB677</f>
        <v>21486.279043005881</v>
      </c>
      <c r="AD677" s="106">
        <f>+[3]data1cf!AC677</f>
        <v>21199.891397412386</v>
      </c>
      <c r="AE677" s="106">
        <f>+[3]data1cf!AD677</f>
        <v>20485.983586298127</v>
      </c>
      <c r="AF677" s="106">
        <f>+[3]data1cf!AE677</f>
        <v>7891.8401802979934</v>
      </c>
      <c r="AG677" s="106"/>
      <c r="AH677" s="107">
        <f t="shared" si="80"/>
        <v>215690.71789274822</v>
      </c>
      <c r="AI677" s="107">
        <f t="shared" si="82"/>
        <v>331357.1986586015</v>
      </c>
      <c r="AJ677" s="108">
        <f t="shared" si="83"/>
        <v>296618.90920630289</v>
      </c>
      <c r="AK677" s="109">
        <f t="shared" si="81"/>
        <v>0.27463305592536924</v>
      </c>
      <c r="AL677" s="110">
        <f t="shared" si="86"/>
        <v>0.9940228949822586</v>
      </c>
    </row>
    <row r="678" spans="1:38" x14ac:dyDescent="0.2">
      <c r="A678" s="102"/>
      <c r="B678" s="106">
        <f>+[3]data1cf!A678</f>
        <v>-208218.95791821499</v>
      </c>
      <c r="C678" s="106">
        <f>+[3]data1cf!B678</f>
        <v>16064.120487481341</v>
      </c>
      <c r="D678" s="106">
        <f>+[3]data1cf!C678</f>
        <v>58539.33725380653</v>
      </c>
      <c r="E678" s="106">
        <f>+[3]data1cf!D678</f>
        <v>56632.297665748993</v>
      </c>
      <c r="F678" s="106">
        <f>+[3]data1cf!E678</f>
        <v>40236.012459780875</v>
      </c>
      <c r="G678" s="106">
        <f>+[3]data1cf!F678</f>
        <v>38003.630634143687</v>
      </c>
      <c r="H678" s="106">
        <f>+[3]data1cf!G678</f>
        <v>35208.985389725771</v>
      </c>
      <c r="I678" s="106">
        <f>+[3]data1cf!H678</f>
        <v>32882.815412176526</v>
      </c>
      <c r="J678" s="106">
        <f>+[3]data1cf!I678</f>
        <v>32117.657336878794</v>
      </c>
      <c r="K678" s="106">
        <f>+[3]data1cf!J678</f>
        <v>30937.646039354775</v>
      </c>
      <c r="L678" s="106">
        <f>+[3]data1cf!K678</f>
        <v>29870.695376327101</v>
      </c>
      <c r="M678" s="106">
        <f>+[3]data1cf!L678</f>
        <v>28946.398281173482</v>
      </c>
      <c r="N678" s="106">
        <f>+[3]data1cf!M678</f>
        <v>28115.039263334569</v>
      </c>
      <c r="O678" s="106">
        <f>+[3]data1cf!N678</f>
        <v>26949.208825296824</v>
      </c>
      <c r="P678" s="106">
        <f>+[3]data1cf!O678</f>
        <v>35345.491187571504</v>
      </c>
      <c r="Q678" s="106">
        <f>+[3]data1cf!P678</f>
        <v>44069.389978728825</v>
      </c>
      <c r="R678" s="106">
        <f>+[3]data1cf!Q678</f>
        <v>31805.870804745849</v>
      </c>
      <c r="S678" s="106">
        <f>+[3]data1cf!R678</f>
        <v>19130.826647229478</v>
      </c>
      <c r="T678" s="106">
        <f>+[3]data1cf!S678</f>
        <v>18620.090556838346</v>
      </c>
      <c r="U678" s="106">
        <f>+[3]data1cf!T678</f>
        <v>18107.527980758925</v>
      </c>
      <c r="V678" s="106">
        <f>+[3]data1cf!U678</f>
        <v>17815.369426056539</v>
      </c>
      <c r="W678" s="106">
        <f>+[3]data1cf!V678</f>
        <v>17076.702549415553</v>
      </c>
      <c r="X678" s="106">
        <f>+[3]data1cf!W678</f>
        <v>16558.325124183859</v>
      </c>
      <c r="Y678" s="106">
        <f>+[3]data1cf!X678</f>
        <v>16037.891973218662</v>
      </c>
      <c r="Z678" s="106">
        <f>+[3]data1cf!Y678</f>
        <v>15736.109949031292</v>
      </c>
      <c r="AA678" s="106">
        <f>+[3]data1cf!Z678</f>
        <v>14990.609956846631</v>
      </c>
      <c r="AB678" s="106">
        <f>+[3]data1cf!AA678</f>
        <v>14463.632141931677</v>
      </c>
      <c r="AC678" s="106">
        <f>+[3]data1cf!AB678</f>
        <v>13934.340589592823</v>
      </c>
      <c r="AD678" s="106">
        <f>+[3]data1cf!AC678</f>
        <v>13623.424101751873</v>
      </c>
      <c r="AE678" s="106">
        <f>+[3]data1cf!AD678</f>
        <v>12868.536541788515</v>
      </c>
      <c r="AF678" s="106">
        <f>+[3]data1cf!AE678</f>
        <v>-2855.8700695460611</v>
      </c>
      <c r="AG678" s="106"/>
      <c r="AH678" s="107">
        <f t="shared" si="80"/>
        <v>104010.44572427429</v>
      </c>
      <c r="AI678" s="107">
        <f t="shared" si="82"/>
        <v>199104.04881346994</v>
      </c>
      <c r="AJ678" s="108">
        <f t="shared" si="83"/>
        <v>168512.8264598604</v>
      </c>
      <c r="AK678" s="109">
        <f t="shared" si="81"/>
        <v>0.17055029273033148</v>
      </c>
      <c r="AL678" s="110">
        <f t="shared" si="86"/>
        <v>0.95387351547041521</v>
      </c>
    </row>
    <row r="679" spans="1:38" x14ac:dyDescent="0.2">
      <c r="A679" s="102"/>
      <c r="B679" s="106">
        <f>+[3]data1cf!A679</f>
        <v>-179097.09922008627</v>
      </c>
      <c r="C679" s="106">
        <f>+[3]data1cf!B679</f>
        <v>25996.845037406078</v>
      </c>
      <c r="D679" s="106">
        <f>+[3]data1cf!C679</f>
        <v>62500.996643256003</v>
      </c>
      <c r="E679" s="106">
        <f>+[3]data1cf!D679</f>
        <v>61081.52820016045</v>
      </c>
      <c r="F679" s="106">
        <f>+[3]data1cf!E679</f>
        <v>45361.748006691239</v>
      </c>
      <c r="G679" s="106">
        <f>+[3]data1cf!F679</f>
        <v>43135.228009880491</v>
      </c>
      <c r="H679" s="106">
        <f>+[3]data1cf!G679</f>
        <v>40477.223337884643</v>
      </c>
      <c r="I679" s="106">
        <f>+[3]data1cf!H679</f>
        <v>38231.939751437603</v>
      </c>
      <c r="J679" s="106">
        <f>+[3]data1cf!I679</f>
        <v>37361.241954022844</v>
      </c>
      <c r="K679" s="106">
        <f>+[3]data1cf!J679</f>
        <v>36073.688851270708</v>
      </c>
      <c r="L679" s="106">
        <f>+[3]data1cf!K679</f>
        <v>34915.621081305304</v>
      </c>
      <c r="M679" s="106">
        <f>+[3]data1cf!L679</f>
        <v>33881.452363563054</v>
      </c>
      <c r="N679" s="106">
        <f>+[3]data1cf!M679</f>
        <v>32957.419176232761</v>
      </c>
      <c r="O679" s="106">
        <f>+[3]data1cf!N679</f>
        <v>31690.097365515641</v>
      </c>
      <c r="P679" s="106">
        <f>+[3]data1cf!O679</f>
        <v>38677.802086915144</v>
      </c>
      <c r="Q679" s="106">
        <f>+[3]data1cf!P679</f>
        <v>46024.705799239862</v>
      </c>
      <c r="R679" s="106">
        <f>+[3]data1cf!Q679</f>
        <v>35424.047899635189</v>
      </c>
      <c r="S679" s="106">
        <f>+[3]data1cf!R679</f>
        <v>24417.022631201486</v>
      </c>
      <c r="T679" s="106">
        <f>+[3]data1cf!S679</f>
        <v>23901.840518135985</v>
      </c>
      <c r="U679" s="106">
        <f>+[3]data1cf!T679</f>
        <v>23386.929376151777</v>
      </c>
      <c r="V679" s="106">
        <f>+[3]data1cf!U679</f>
        <v>23090.372651374157</v>
      </c>
      <c r="W679" s="106">
        <f>+[3]data1cf!V679</f>
        <v>22357.952765830676</v>
      </c>
      <c r="X679" s="106">
        <f>+[3]data1cf!W679</f>
        <v>21843.904294696855</v>
      </c>
      <c r="Y679" s="106">
        <f>+[3]data1cf!X679</f>
        <v>21330.160803902232</v>
      </c>
      <c r="Z679" s="106">
        <f>+[3]data1cf!Y679</f>
        <v>21033.478893458436</v>
      </c>
      <c r="AA679" s="106">
        <f>+[3]data1cf!Z679</f>
        <v>20303.625635453573</v>
      </c>
      <c r="AB679" s="106">
        <f>+[3]data1cf!AA679</f>
        <v>19790.853088301272</v>
      </c>
      <c r="AC679" s="106">
        <f>+[3]data1cf!AB679</f>
        <v>19278.423799207587</v>
      </c>
      <c r="AD679" s="106">
        <f>+[3]data1cf!AC679</f>
        <v>18983.24932303503</v>
      </c>
      <c r="AE679" s="106">
        <f>+[3]data1cf!AD679</f>
        <v>18254.636495095416</v>
      </c>
      <c r="AF679" s="106">
        <f>+[3]data1cf!AE679</f>
        <v>4679.7355141088738</v>
      </c>
      <c r="AG679" s="106"/>
      <c r="AH679" s="107">
        <f t="shared" si="80"/>
        <v>183127.24075998855</v>
      </c>
      <c r="AI679" s="107">
        <f t="shared" si="82"/>
        <v>293079.87155575556</v>
      </c>
      <c r="AJ679" s="108">
        <f t="shared" si="83"/>
        <v>259443.25841493814</v>
      </c>
      <c r="AK679" s="109">
        <f t="shared" si="81"/>
        <v>0.23882849812507623</v>
      </c>
      <c r="AL679" s="110">
        <f t="shared" si="86"/>
        <v>0.98920199386452523</v>
      </c>
    </row>
    <row r="680" spans="1:38" x14ac:dyDescent="0.2">
      <c r="A680" s="102"/>
      <c r="B680" s="106">
        <f>+[3]data1cf!A680</f>
        <v>-175037.79854033177</v>
      </c>
      <c r="C680" s="106">
        <f>+[3]data1cf!B680</f>
        <v>26403.830575805157</v>
      </c>
      <c r="D680" s="106">
        <f>+[3]data1cf!C680</f>
        <v>61369.931704243121</v>
      </c>
      <c r="E680" s="106">
        <f>+[3]data1cf!D680</f>
        <v>60101.957137117104</v>
      </c>
      <c r="F680" s="106">
        <f>+[3]data1cf!E680</f>
        <v>45457.23978206233</v>
      </c>
      <c r="G680" s="106">
        <f>+[3]data1cf!F680</f>
        <v>43252.0626956591</v>
      </c>
      <c r="H680" s="106">
        <f>+[3]data1cf!G680</f>
        <v>40630.614298612694</v>
      </c>
      <c r="I680" s="106">
        <f>+[3]data1cf!H680</f>
        <v>38413.44264996369</v>
      </c>
      <c r="J680" s="106">
        <f>+[3]data1cf!I680</f>
        <v>37543.279534782982</v>
      </c>
      <c r="K680" s="106">
        <f>+[3]data1cf!J680</f>
        <v>36258.904601064409</v>
      </c>
      <c r="L680" s="106">
        <f>+[3]data1cf!K680</f>
        <v>35104.689880930942</v>
      </c>
      <c r="M680" s="106">
        <f>+[3]data1cf!L680</f>
        <v>34071.677555611015</v>
      </c>
      <c r="N680" s="106">
        <f>+[3]data1cf!M680</f>
        <v>33149.758378586012</v>
      </c>
      <c r="O680" s="106">
        <f>+[3]data1cf!N680</f>
        <v>31885.87036724513</v>
      </c>
      <c r="P680" s="106">
        <f>+[3]data1cf!O680</f>
        <v>38693.368097651983</v>
      </c>
      <c r="Q680" s="106">
        <f>+[3]data1cf!P680</f>
        <v>45859.135857884306</v>
      </c>
      <c r="R680" s="106">
        <f>+[3]data1cf!Q680</f>
        <v>35494.548092551988</v>
      </c>
      <c r="S680" s="106">
        <f>+[3]data1cf!R680</f>
        <v>24726.562992065716</v>
      </c>
      <c r="T680" s="106">
        <f>+[3]data1cf!S680</f>
        <v>24215.987362705084</v>
      </c>
      <c r="U680" s="106">
        <f>+[3]data1cf!T680</f>
        <v>23705.848199281114</v>
      </c>
      <c r="V680" s="106">
        <f>+[3]data1cf!U680</f>
        <v>23412.518290155014</v>
      </c>
      <c r="W680" s="106">
        <f>+[3]data1cf!V680</f>
        <v>22686.93203897473</v>
      </c>
      <c r="X680" s="106">
        <f>+[3]data1cf!W680</f>
        <v>22178.182420291152</v>
      </c>
      <c r="Y680" s="106">
        <f>+[3]data1cf!X680</f>
        <v>21669.924047864464</v>
      </c>
      <c r="Z680" s="106">
        <f>+[3]data1cf!Y680</f>
        <v>21377.280470707905</v>
      </c>
      <c r="AA680" s="106">
        <f>+[3]data1cf!Z680</f>
        <v>20654.940433454394</v>
      </c>
      <c r="AB680" s="106">
        <f>+[3]data1cf!AA680</f>
        <v>20148.246005874884</v>
      </c>
      <c r="AC680" s="106">
        <f>+[3]data1cf!AB680</f>
        <v>19642.104480285489</v>
      </c>
      <c r="AD680" s="106">
        <f>+[3]data1cf!AC680</f>
        <v>19351.861941569266</v>
      </c>
      <c r="AE680" s="106">
        <f>+[3]data1cf!AD680</f>
        <v>18631.546980927364</v>
      </c>
      <c r="AF680" s="106">
        <f>+[3]data1cf!AE680</f>
        <v>5359.6916166391784</v>
      </c>
      <c r="AG680" s="106"/>
      <c r="AH680" s="107">
        <f t="shared" si="80"/>
        <v>187157.91962859916</v>
      </c>
      <c r="AI680" s="107">
        <f t="shared" si="82"/>
        <v>297448.3357330971</v>
      </c>
      <c r="AJ680" s="108">
        <f t="shared" si="83"/>
        <v>263852.75994226203</v>
      </c>
      <c r="AK680" s="109">
        <f t="shared" si="81"/>
        <v>0.24402440190315247</v>
      </c>
      <c r="AL680" s="110">
        <f t="shared" si="86"/>
        <v>0.9899067779811811</v>
      </c>
    </row>
    <row r="681" spans="1:38" x14ac:dyDescent="0.2">
      <c r="A681" s="102"/>
      <c r="B681" s="106">
        <f>+[3]data1cf!A681</f>
        <v>-215383.20413094503</v>
      </c>
      <c r="C681" s="106">
        <f>+[3]data1cf!B681</f>
        <v>12186.059418714955</v>
      </c>
      <c r="D681" s="106">
        <f>+[3]data1cf!C681</f>
        <v>56135.446788521644</v>
      </c>
      <c r="E681" s="106">
        <f>+[3]data1cf!D681</f>
        <v>53183.031075101127</v>
      </c>
      <c r="F681" s="106">
        <f>+[3]data1cf!E681</f>
        <v>38128.177192995121</v>
      </c>
      <c r="G681" s="106">
        <f>+[3]data1cf!F681</f>
        <v>35922.435457070562</v>
      </c>
      <c r="H681" s="106">
        <f>+[3]data1cf!G681</f>
        <v>33118.131349778923</v>
      </c>
      <c r="I681" s="106">
        <f>+[3]data1cf!H681</f>
        <v>30795.098134896092</v>
      </c>
      <c r="J681" s="106">
        <f>+[3]data1cf!I681</f>
        <v>30076.762266113365</v>
      </c>
      <c r="K681" s="106">
        <f>+[3]data1cf!J681</f>
        <v>28948.064166147116</v>
      </c>
      <c r="L681" s="106">
        <f>+[3]data1cf!K681</f>
        <v>27926.177132511351</v>
      </c>
      <c r="M681" s="106">
        <f>+[3]data1cf!L681</f>
        <v>27051.444630950828</v>
      </c>
      <c r="N681" s="106">
        <f>+[3]data1cf!M681</f>
        <v>26263.449988767046</v>
      </c>
      <c r="O681" s="106">
        <f>+[3]data1cf!N681</f>
        <v>25146.640176332083</v>
      </c>
      <c r="P681" s="106">
        <f>+[3]data1cf!O681</f>
        <v>33911.520377964363</v>
      </c>
      <c r="Q681" s="106">
        <f>+[3]data1cf!P681</f>
        <v>42988.953511029642</v>
      </c>
      <c r="R681" s="106">
        <f>+[3]data1cf!Q681</f>
        <v>30322.215695854131</v>
      </c>
      <c r="S681" s="106">
        <f>+[3]data1cf!R681</f>
        <v>17245.763907976376</v>
      </c>
      <c r="T681" s="106">
        <f>+[3]data1cf!S681</f>
        <v>16743.271760975273</v>
      </c>
      <c r="U681" s="106">
        <f>+[3]data1cf!T681</f>
        <v>16238.263558975734</v>
      </c>
      <c r="V681" s="106">
        <f>+[3]data1cf!U681</f>
        <v>15952.440474343835</v>
      </c>
      <c r="W681" s="106">
        <f>+[3]data1cf!V681</f>
        <v>15220.394798932131</v>
      </c>
      <c r="X681" s="106">
        <f>+[3]data1cf!W681</f>
        <v>14707.376416306142</v>
      </c>
      <c r="Y681" s="106">
        <f>+[3]data1cf!X681</f>
        <v>14191.526191613026</v>
      </c>
      <c r="Z681" s="106">
        <f>+[3]data1cf!Y681</f>
        <v>13893.041870354224</v>
      </c>
      <c r="AA681" s="106">
        <f>+[3]data1cf!Z681</f>
        <v>13150.987846319389</v>
      </c>
      <c r="AB681" s="106">
        <f>+[3]data1cf!AA681</f>
        <v>12626.122092761514</v>
      </c>
      <c r="AC681" s="106">
        <f>+[3]data1cf!AB681</f>
        <v>12098.069076008542</v>
      </c>
      <c r="AD681" s="106">
        <f>+[3]data1cf!AC681</f>
        <v>11787.025397169895</v>
      </c>
      <c r="AE681" s="106">
        <f>+[3]data1cf!AD681</f>
        <v>11032.015912796942</v>
      </c>
      <c r="AF681" s="106">
        <f>+[3]data1cf!AE681</f>
        <v>-5216.5021456038303</v>
      </c>
      <c r="AG681" s="106"/>
      <c r="AH681" s="107">
        <f t="shared" si="80"/>
        <v>75482.40514996706</v>
      </c>
      <c r="AI681" s="107">
        <f t="shared" si="82"/>
        <v>164592.81063502433</v>
      </c>
      <c r="AJ681" s="108">
        <f t="shared" si="83"/>
        <v>135375.03252519027</v>
      </c>
      <c r="AK681" s="109">
        <f t="shared" si="81"/>
        <v>0.15009184479713442</v>
      </c>
      <c r="AL681" s="110">
        <f t="shared" si="86"/>
        <v>0.92138029306180058</v>
      </c>
    </row>
    <row r="682" spans="1:38" x14ac:dyDescent="0.2">
      <c r="A682" s="102"/>
      <c r="B682" s="106">
        <f>+[3]data1cf!A682</f>
        <v>-188537.97030740348</v>
      </c>
      <c r="C682" s="106">
        <f>+[3]data1cf!B682</f>
        <v>26394.610242509938</v>
      </c>
      <c r="D682" s="106">
        <f>+[3]data1cf!C682</f>
        <v>63949.393141889828</v>
      </c>
      <c r="E682" s="106">
        <f>+[3]data1cf!D682</f>
        <v>62340.363592112786</v>
      </c>
      <c r="F682" s="106">
        <f>+[3]data1cf!E682</f>
        <v>46809.518926574267</v>
      </c>
      <c r="G682" s="106">
        <f>+[3]data1cf!F682</f>
        <v>44477.987612547353</v>
      </c>
      <c r="H682" s="106">
        <f>+[3]data1cf!G682</f>
        <v>41687.725440658382</v>
      </c>
      <c r="I682" s="106">
        <f>+[3]data1cf!H682</f>
        <v>39331.638582515196</v>
      </c>
      <c r="J682" s="106">
        <f>+[3]data1cf!I682</f>
        <v>38418.567872433545</v>
      </c>
      <c r="K682" s="106">
        <f>+[3]data1cf!J682</f>
        <v>37074.609506412904</v>
      </c>
      <c r="L682" s="106">
        <f>+[3]data1cf!K682</f>
        <v>35862.922537261067</v>
      </c>
      <c r="M682" s="106">
        <f>+[3]data1cf!L682</f>
        <v>34781.628801609957</v>
      </c>
      <c r="N682" s="106">
        <f>+[3]data1cf!M682</f>
        <v>33812.126922830575</v>
      </c>
      <c r="O682" s="106">
        <f>+[3]data1cf!N682</f>
        <v>32489.390888835158</v>
      </c>
      <c r="P682" s="106">
        <f>+[3]data1cf!O682</f>
        <v>39852.682250627338</v>
      </c>
      <c r="Q682" s="106">
        <f>+[3]data1cf!P682</f>
        <v>47591.715461203574</v>
      </c>
      <c r="R682" s="106">
        <f>+[3]data1cf!Q682</f>
        <v>36430.464106369029</v>
      </c>
      <c r="S682" s="106">
        <f>+[3]data1cf!R682</f>
        <v>24849.864950558476</v>
      </c>
      <c r="T682" s="106">
        <f>+[3]data1cf!S682</f>
        <v>24309.870405778936</v>
      </c>
      <c r="U682" s="106">
        <f>+[3]data1cf!T682</f>
        <v>23770.104196246131</v>
      </c>
      <c r="V682" s="106">
        <f>+[3]data1cf!U682</f>
        <v>23455.683762833374</v>
      </c>
      <c r="W682" s="106">
        <f>+[3]data1cf!V682</f>
        <v>22691.284388651969</v>
      </c>
      <c r="X682" s="106">
        <f>+[3]data1cf!W682</f>
        <v>22152.245113375582</v>
      </c>
      <c r="Y682" s="106">
        <f>+[3]data1cf!X682</f>
        <v>21613.462831430996</v>
      </c>
      <c r="Z682" s="106">
        <f>+[3]data1cf!Y682</f>
        <v>21298.412289349595</v>
      </c>
      <c r="AA682" s="106">
        <f>+[3]data1cf!Z682</f>
        <v>20536.700318030977</v>
      </c>
      <c r="AB682" s="106">
        <f>+[3]data1cf!AA682</f>
        <v>19998.736206996291</v>
      </c>
      <c r="AC682" s="106">
        <f>+[3]data1cf!AB682</f>
        <v>19461.061344220594</v>
      </c>
      <c r="AD682" s="106">
        <f>+[3]data1cf!AC682</f>
        <v>19147.030996116751</v>
      </c>
      <c r="AE682" s="106">
        <f>+[3]data1cf!AD682</f>
        <v>18386.614333560829</v>
      </c>
      <c r="AF682" s="106">
        <f>+[3]data1cf!AE682</f>
        <v>4097.6669880478803</v>
      </c>
      <c r="AG682" s="106"/>
      <c r="AH682" s="107">
        <f t="shared" si="80"/>
        <v>182718.85873728371</v>
      </c>
      <c r="AI682" s="107">
        <f t="shared" si="82"/>
        <v>295551.45737928775</v>
      </c>
      <c r="AJ682" s="108">
        <f t="shared" si="83"/>
        <v>260863.57826249659</v>
      </c>
      <c r="AK682" s="109">
        <f t="shared" si="81"/>
        <v>0.23181210160255436</v>
      </c>
      <c r="AL682" s="110">
        <f t="shared" si="86"/>
        <v>0.98960658027915849</v>
      </c>
    </row>
    <row r="683" spans="1:38" x14ac:dyDescent="0.2">
      <c r="A683" s="102"/>
      <c r="B683" s="106">
        <f>+[3]data1cf!A683</f>
        <v>-188293.34819106758</v>
      </c>
      <c r="C683" s="106">
        <f>+[3]data1cf!B683</f>
        <v>21625.547112307395</v>
      </c>
      <c r="D683" s="106">
        <f>+[3]data1cf!C683</f>
        <v>61240.076003899041</v>
      </c>
      <c r="E683" s="106">
        <f>+[3]data1cf!D683</f>
        <v>59168.372393681115</v>
      </c>
      <c r="F683" s="106">
        <f>+[3]data1cf!E683</f>
        <v>43020.784348722009</v>
      </c>
      <c r="G683" s="106">
        <f>+[3]data1cf!F683</f>
        <v>40816.366149049223</v>
      </c>
      <c r="H683" s="106">
        <f>+[3]data1cf!G683</f>
        <v>38135.645846329862</v>
      </c>
      <c r="I683" s="106">
        <f>+[3]data1cf!H683</f>
        <v>35884.467891532535</v>
      </c>
      <c r="J683" s="106">
        <f>+[3]data1cf!I683</f>
        <v>35064.88933928404</v>
      </c>
      <c r="K683" s="106">
        <f>+[3]data1cf!J683</f>
        <v>33832.498225056712</v>
      </c>
      <c r="L683" s="106">
        <f>+[3]data1cf!K683</f>
        <v>32722.521636805795</v>
      </c>
      <c r="M683" s="106">
        <f>+[3]data1cf!L683</f>
        <v>31742.270266800537</v>
      </c>
      <c r="N683" s="106">
        <f>+[3]data1cf!M683</f>
        <v>30865.043840852617</v>
      </c>
      <c r="O683" s="106">
        <f>+[3]data1cf!N683</f>
        <v>29650.287511100338</v>
      </c>
      <c r="P683" s="106">
        <f>+[3]data1cf!O683</f>
        <v>37101.628859207769</v>
      </c>
      <c r="Q683" s="106">
        <f>+[3]data1cf!P683</f>
        <v>44895.974515128983</v>
      </c>
      <c r="R683" s="106">
        <f>+[3]data1cf!Q683</f>
        <v>33775.208639904646</v>
      </c>
      <c r="S683" s="106">
        <f>+[3]data1cf!R683</f>
        <v>22249.073662612951</v>
      </c>
      <c r="T683" s="106">
        <f>+[3]data1cf!S683</f>
        <v>21741.39433542289</v>
      </c>
      <c r="U683" s="106">
        <f>+[3]data1cf!T683</f>
        <v>21233.175581190022</v>
      </c>
      <c r="V683" s="106">
        <f>+[3]data1cf!U683</f>
        <v>20942.48872625186</v>
      </c>
      <c r="W683" s="106">
        <f>+[3]data1cf!V683</f>
        <v>20215.05457486627</v>
      </c>
      <c r="X683" s="106">
        <f>+[3]data1cf!W683</f>
        <v>19705.118486135245</v>
      </c>
      <c r="Y683" s="106">
        <f>+[3]data1cf!X683</f>
        <v>19194.575267515218</v>
      </c>
      <c r="Z683" s="106">
        <f>+[3]data1cf!Y683</f>
        <v>18900.165800778697</v>
      </c>
      <c r="AA683" s="106">
        <f>+[3]data1cf!Z683</f>
        <v>18171.594038604235</v>
      </c>
      <c r="AB683" s="106">
        <f>+[3]data1cf!AA683</f>
        <v>17659.117944876787</v>
      </c>
      <c r="AC683" s="106">
        <f>+[3]data1cf!AB683</f>
        <v>17145.958521110388</v>
      </c>
      <c r="AD683" s="106">
        <f>+[3]data1cf!AC683</f>
        <v>16849.007694308733</v>
      </c>
      <c r="AE683" s="106">
        <f>+[3]data1cf!AD683</f>
        <v>16117.507068858988</v>
      </c>
      <c r="AF683" s="106">
        <f>+[3]data1cf!AE683</f>
        <v>1867.8218763220539</v>
      </c>
      <c r="AG683" s="106"/>
      <c r="AH683" s="107">
        <f t="shared" si="80"/>
        <v>152527.55976261359</v>
      </c>
      <c r="AI683" s="107">
        <f t="shared" si="82"/>
        <v>256041.9814291544</v>
      </c>
      <c r="AJ683" s="108">
        <f t="shared" si="83"/>
        <v>223828.04106888402</v>
      </c>
      <c r="AK683" s="109">
        <f t="shared" si="81"/>
        <v>0.21145506501197817</v>
      </c>
      <c r="AL683" s="110">
        <f t="shared" si="86"/>
        <v>0.98086276241647874</v>
      </c>
    </row>
    <row r="684" spans="1:38" x14ac:dyDescent="0.2">
      <c r="A684" s="102"/>
      <c r="B684" s="106">
        <f>+[3]data1cf!A684</f>
        <v>-214410.06422800303</v>
      </c>
      <c r="C684" s="106">
        <f>+[3]data1cf!B684</f>
        <v>12270.76605391191</v>
      </c>
      <c r="D684" s="106">
        <f>+[3]data1cf!C684</f>
        <v>54606.106304134461</v>
      </c>
      <c r="E684" s="106">
        <f>+[3]data1cf!D684</f>
        <v>55783.600689700965</v>
      </c>
      <c r="F684" s="106">
        <f>+[3]data1cf!E684</f>
        <v>39045.818715210247</v>
      </c>
      <c r="G684" s="106">
        <f>+[3]data1cf!F684</f>
        <v>36815.52325420102</v>
      </c>
      <c r="H684" s="106">
        <f>+[3]data1cf!G684</f>
        <v>33994.672056592637</v>
      </c>
      <c r="I684" s="106">
        <f>+[3]data1cf!H684</f>
        <v>31654.039852960981</v>
      </c>
      <c r="J684" s="106">
        <f>+[3]data1cf!I684</f>
        <v>30913.794097731632</v>
      </c>
      <c r="K684" s="106">
        <f>+[3]data1cf!J684</f>
        <v>29759.595252268438</v>
      </c>
      <c r="L684" s="106">
        <f>+[3]data1cf!K684</f>
        <v>28714.703125599772</v>
      </c>
      <c r="M684" s="106">
        <f>+[3]data1cf!L684</f>
        <v>27816.438258991933</v>
      </c>
      <c r="N684" s="106">
        <f>+[3]data1cf!M684</f>
        <v>27007.221688125035</v>
      </c>
      <c r="O684" s="106">
        <f>+[3]data1cf!N684</f>
        <v>25865.821997082829</v>
      </c>
      <c r="P684" s="106">
        <f>+[3]data1cf!O684</f>
        <v>34564.177890544794</v>
      </c>
      <c r="Q684" s="106">
        <f>+[3]data1cf!P684</f>
        <v>43582.570401098987</v>
      </c>
      <c r="R684" s="106">
        <f>+[3]data1cf!Q684</f>
        <v>30966.233873315927</v>
      </c>
      <c r="S684" s="106">
        <f>+[3]data1cf!R684</f>
        <v>17937.641376678104</v>
      </c>
      <c r="T684" s="106">
        <f>+[3]data1cf!S684</f>
        <v>17428.699002132955</v>
      </c>
      <c r="U684" s="106">
        <f>+[3]data1cf!T684</f>
        <v>16917.463638596979</v>
      </c>
      <c r="V684" s="106">
        <f>+[3]data1cf!U684</f>
        <v>16626.863542394247</v>
      </c>
      <c r="W684" s="106">
        <f>+[3]data1cf!V684</f>
        <v>15887.836722183041</v>
      </c>
      <c r="X684" s="106">
        <f>+[3]data1cf!W684</f>
        <v>15369.301336984732</v>
      </c>
      <c r="Y684" s="106">
        <f>+[3]data1cf!X684</f>
        <v>14848.185172475962</v>
      </c>
      <c r="Z684" s="106">
        <f>+[3]data1cf!Y684</f>
        <v>14545.859136436266</v>
      </c>
      <c r="AA684" s="106">
        <f>+[3]data1cf!Z684</f>
        <v>13797.898489308114</v>
      </c>
      <c r="AB684" s="106">
        <f>+[3]data1cf!AA684</f>
        <v>13268.566086105253</v>
      </c>
      <c r="AC684" s="106">
        <f>+[3]data1cf!AB684</f>
        <v>12736.32899305176</v>
      </c>
      <c r="AD684" s="106">
        <f>+[3]data1cf!AC684</f>
        <v>12422.510344623515</v>
      </c>
      <c r="AE684" s="106">
        <f>+[3]data1cf!AD684</f>
        <v>11662.7895603898</v>
      </c>
      <c r="AF684" s="106">
        <f>+[3]data1cf!AE684</f>
        <v>-4518.030934969589</v>
      </c>
      <c r="AG684" s="106"/>
      <c r="AH684" s="107">
        <f t="shared" si="80"/>
        <v>82610.11165492874</v>
      </c>
      <c r="AI684" s="107">
        <f t="shared" si="82"/>
        <v>174029.59594296702</v>
      </c>
      <c r="AJ684" s="108">
        <f t="shared" si="83"/>
        <v>144228.67252272664</v>
      </c>
      <c r="AK684" s="109">
        <f t="shared" si="81"/>
        <v>0.1544363558292389</v>
      </c>
      <c r="AL684" s="110">
        <f t="shared" si="86"/>
        <v>0.93204714978872805</v>
      </c>
    </row>
    <row r="685" spans="1:38" x14ac:dyDescent="0.2">
      <c r="A685" s="102"/>
      <c r="B685" s="106">
        <f>+[3]data1cf!A685</f>
        <v>-185227.29604653065</v>
      </c>
      <c r="C685" s="106">
        <f>+[3]data1cf!B685</f>
        <v>25696.990708998987</v>
      </c>
      <c r="D685" s="106">
        <f>+[3]data1cf!C685</f>
        <v>66026.356499520654</v>
      </c>
      <c r="E685" s="106">
        <f>+[3]data1cf!D685</f>
        <v>61524.206030573361</v>
      </c>
      <c r="F685" s="106">
        <f>+[3]data1cf!E685</f>
        <v>46554.831788439333</v>
      </c>
      <c r="G685" s="106">
        <f>+[3]data1cf!F685</f>
        <v>44251.735377040124</v>
      </c>
      <c r="H685" s="106">
        <f>+[3]data1cf!G685</f>
        <v>41500.695401225254</v>
      </c>
      <c r="I685" s="106">
        <f>+[3]data1cf!H685</f>
        <v>39176.582271717445</v>
      </c>
      <c r="J685" s="106">
        <f>+[3]data1cf!I685</f>
        <v>38272.138934607676</v>
      </c>
      <c r="K685" s="106">
        <f>+[3]data1cf!J685</f>
        <v>36940.534139848896</v>
      </c>
      <c r="L685" s="106">
        <f>+[3]data1cf!K685</f>
        <v>35740.883689382943</v>
      </c>
      <c r="M685" s="106">
        <f>+[3]data1cf!L685</f>
        <v>34669.382833993848</v>
      </c>
      <c r="N685" s="106">
        <f>+[3]data1cf!M685</f>
        <v>33709.681412975799</v>
      </c>
      <c r="O685" s="106">
        <f>+[3]data1cf!N685</f>
        <v>32399.19165575652</v>
      </c>
      <c r="P685" s="106">
        <f>+[3]data1cf!O685</f>
        <v>39624.179189976938</v>
      </c>
      <c r="Q685" s="106">
        <f>+[3]data1cf!P685</f>
        <v>47221.286557204134</v>
      </c>
      <c r="R685" s="106">
        <f>+[3]data1cf!Q685</f>
        <v>36254.870194811447</v>
      </c>
      <c r="S685" s="106">
        <f>+[3]data1cf!R685</f>
        <v>24872.73780066632</v>
      </c>
      <c r="T685" s="106">
        <f>+[3]data1cf!S685</f>
        <v>24339.308138296707</v>
      </c>
      <c r="U685" s="106">
        <f>+[3]data1cf!T685</f>
        <v>23806.173620419882</v>
      </c>
      <c r="V685" s="106">
        <f>+[3]data1cf!U685</f>
        <v>23496.447992222144</v>
      </c>
      <c r="W685" s="106">
        <f>+[3]data1cf!V685</f>
        <v>22740.825701113863</v>
      </c>
      <c r="X685" s="106">
        <f>+[3]data1cf!W685</f>
        <v>22208.630813213298</v>
      </c>
      <c r="Y685" s="106">
        <f>+[3]data1cf!X685</f>
        <v>21676.768113039696</v>
      </c>
      <c r="Z685" s="106">
        <f>+[3]data1cf!Y685</f>
        <v>21366.798903013128</v>
      </c>
      <c r="AA685" s="106">
        <f>+[3]data1cf!Z685</f>
        <v>20614.079437369277</v>
      </c>
      <c r="AB685" s="106">
        <f>+[3]data1cf!AA685</f>
        <v>20083.274299012031</v>
      </c>
      <c r="AC685" s="106">
        <f>+[3]data1cf!AB685</f>
        <v>19552.843040868051</v>
      </c>
      <c r="AD685" s="106">
        <f>+[3]data1cf!AC685</f>
        <v>19244.305956055956</v>
      </c>
      <c r="AE685" s="106">
        <f>+[3]data1cf!AD685</f>
        <v>18493.147367337428</v>
      </c>
      <c r="AF685" s="106">
        <f>+[3]data1cf!AE685</f>
        <v>4453.1977488541816</v>
      </c>
      <c r="AG685" s="106"/>
      <c r="AH685" s="107">
        <f t="shared" si="80"/>
        <v>185646.23657821474</v>
      </c>
      <c r="AI685" s="107">
        <f t="shared" si="82"/>
        <v>298175.10950831068</v>
      </c>
      <c r="AJ685" s="108">
        <f t="shared" si="83"/>
        <v>263666.93219534284</v>
      </c>
      <c r="AK685" s="109">
        <f t="shared" si="81"/>
        <v>0.2363679707050324</v>
      </c>
      <c r="AL685" s="110">
        <f t="shared" si="86"/>
        <v>0.99001948503841586</v>
      </c>
    </row>
    <row r="686" spans="1:38" x14ac:dyDescent="0.2">
      <c r="A686" s="102"/>
      <c r="B686" s="106">
        <f>+[3]data1cf!A686</f>
        <v>-195582.3652061563</v>
      </c>
      <c r="C686" s="106">
        <f>+[3]data1cf!B686</f>
        <v>19105.803373462462</v>
      </c>
      <c r="D686" s="106">
        <f>+[3]data1cf!C686</f>
        <v>57639.056187346898</v>
      </c>
      <c r="E686" s="106">
        <f>+[3]data1cf!D686</f>
        <v>57726.96731428997</v>
      </c>
      <c r="F686" s="106">
        <f>+[3]data1cf!E686</f>
        <v>41229.148757260642</v>
      </c>
      <c r="G686" s="106">
        <f>+[3]data1cf!F686</f>
        <v>39040.131977829966</v>
      </c>
      <c r="H686" s="106">
        <f>+[3]data1cf!G686</f>
        <v>36339.601462065199</v>
      </c>
      <c r="I686" s="106">
        <f>+[3]data1cf!H686</f>
        <v>34082.015329517904</v>
      </c>
      <c r="J686" s="106">
        <f>+[3]data1cf!I686</f>
        <v>33301.382118489229</v>
      </c>
      <c r="K686" s="106">
        <f>+[3]data1cf!J686</f>
        <v>32110.839279252163</v>
      </c>
      <c r="L686" s="106">
        <f>+[3]data1cf!K686</f>
        <v>31037.273084834356</v>
      </c>
      <c r="M686" s="106">
        <f>+[3]data1cf!L686</f>
        <v>30098.05847580843</v>
      </c>
      <c r="N686" s="106">
        <f>+[3]data1cf!M686</f>
        <v>29256.38135169827</v>
      </c>
      <c r="O686" s="106">
        <f>+[3]data1cf!N686</f>
        <v>28081.4758933126</v>
      </c>
      <c r="P686" s="106">
        <f>+[3]data1cf!O686</f>
        <v>35898.635329119112</v>
      </c>
      <c r="Q686" s="106">
        <f>+[3]data1cf!P686</f>
        <v>44046.512805348495</v>
      </c>
      <c r="R686" s="106">
        <f>+[3]data1cf!Q686</f>
        <v>32513.063655571299</v>
      </c>
      <c r="S686" s="106">
        <f>+[3]data1cf!R686</f>
        <v>20574.804501807899</v>
      </c>
      <c r="T686" s="106">
        <f>+[3]data1cf!S686</f>
        <v>20072.533010215317</v>
      </c>
      <c r="U686" s="106">
        <f>+[3]data1cf!T686</f>
        <v>19569.09284674059</v>
      </c>
      <c r="V686" s="106">
        <f>+[3]data1cf!U686</f>
        <v>19282.662525519336</v>
      </c>
      <c r="W686" s="106">
        <f>+[3]data1cf!V686</f>
        <v>18558.565211714071</v>
      </c>
      <c r="X686" s="106">
        <f>+[3]data1cf!W686</f>
        <v>18051.404432881187</v>
      </c>
      <c r="Y686" s="106">
        <f>+[3]data1cf!X686</f>
        <v>17542.928303548833</v>
      </c>
      <c r="Z686" s="106">
        <f>+[3]data1cf!Y686</f>
        <v>17249.976867203746</v>
      </c>
      <c r="AA686" s="106">
        <f>+[3]data1cf!Z686</f>
        <v>16521.87096751072</v>
      </c>
      <c r="AB686" s="106">
        <f>+[3]data1cf!AA686</f>
        <v>16009.207252814085</v>
      </c>
      <c r="AC686" s="106">
        <f>+[3]data1cf!AB686</f>
        <v>15495.063099542196</v>
      </c>
      <c r="AD686" s="106">
        <f>+[3]data1cf!AC686</f>
        <v>15196.422015409524</v>
      </c>
      <c r="AE686" s="106">
        <f>+[3]data1cf!AD686</f>
        <v>14462.154492248745</v>
      </c>
      <c r="AF686" s="106">
        <f>+[3]data1cf!AE686</f>
        <v>-322.72306551268412</v>
      </c>
      <c r="AG686" s="106"/>
      <c r="AH686" s="107">
        <f t="shared" si="80"/>
        <v>127402.49376213105</v>
      </c>
      <c r="AI686" s="107">
        <f t="shared" si="82"/>
        <v>225813.21414046964</v>
      </c>
      <c r="AJ686" s="108">
        <f t="shared" si="83"/>
        <v>194731.73633848754</v>
      </c>
      <c r="AK686" s="109">
        <f t="shared" si="81"/>
        <v>0.19042593836784363</v>
      </c>
      <c r="AL686" s="110">
        <f t="shared" si="86"/>
        <v>0.96947022451275366</v>
      </c>
    </row>
    <row r="687" spans="1:38" x14ac:dyDescent="0.2">
      <c r="A687" s="102"/>
      <c r="B687" s="106">
        <f>+[3]data1cf!A687</f>
        <v>-168266.37200004997</v>
      </c>
      <c r="C687" s="106">
        <f>+[3]data1cf!B687</f>
        <v>33438.501205500215</v>
      </c>
      <c r="D687" s="106">
        <f>+[3]data1cf!C687</f>
        <v>68012.058024161524</v>
      </c>
      <c r="E687" s="106">
        <f>+[3]data1cf!D687</f>
        <v>65924.448934614484</v>
      </c>
      <c r="F687" s="106">
        <f>+[3]data1cf!E687</f>
        <v>51629.562385468453</v>
      </c>
      <c r="G687" s="106">
        <f>+[3]data1cf!F687</f>
        <v>49260.593215961126</v>
      </c>
      <c r="H687" s="106">
        <f>+[3]data1cf!G687</f>
        <v>46530.028068628526</v>
      </c>
      <c r="I687" s="106">
        <f>+[3]data1cf!H687</f>
        <v>44196.18879178699</v>
      </c>
      <c r="J687" s="106">
        <f>+[3]data1cf!I687</f>
        <v>43178.814012872201</v>
      </c>
      <c r="K687" s="106">
        <f>+[3]data1cf!J687</f>
        <v>41723.246386527389</v>
      </c>
      <c r="L687" s="106">
        <f>+[3]data1cf!K687</f>
        <v>40414.649140799505</v>
      </c>
      <c r="M687" s="106">
        <f>+[3]data1cf!L687</f>
        <v>39223.556991650461</v>
      </c>
      <c r="N687" s="106">
        <f>+[3]data1cf!M687</f>
        <v>38159.139570435087</v>
      </c>
      <c r="O687" s="106">
        <f>+[3]data1cf!N687</f>
        <v>36730.194797052798</v>
      </c>
      <c r="P687" s="106">
        <f>+[3]data1cf!O687</f>
        <v>43080.344898839772</v>
      </c>
      <c r="Q687" s="106">
        <f>+[3]data1cf!P687</f>
        <v>49839.005041322416</v>
      </c>
      <c r="R687" s="106">
        <f>+[3]data1cf!Q687</f>
        <v>39826.59950778979</v>
      </c>
      <c r="S687" s="106">
        <f>+[3]data1cf!R687</f>
        <v>29393.882968445825</v>
      </c>
      <c r="T687" s="106">
        <f>+[3]data1cf!S687</f>
        <v>28840.222333991944</v>
      </c>
      <c r="U687" s="106">
        <f>+[3]data1cf!T687</f>
        <v>28288.506689227936</v>
      </c>
      <c r="V687" s="106">
        <f>+[3]data1cf!U687</f>
        <v>27963.257666664911</v>
      </c>
      <c r="W687" s="106">
        <f>+[3]data1cf!V687</f>
        <v>27191.145518022735</v>
      </c>
      <c r="X687" s="106">
        <f>+[3]data1cf!W687</f>
        <v>26645.621994949877</v>
      </c>
      <c r="Y687" s="106">
        <f>+[3]data1cf!X687</f>
        <v>26102.28757490826</v>
      </c>
      <c r="Z687" s="106">
        <f>+[3]data1cf!Y687</f>
        <v>25784.056705810755</v>
      </c>
      <c r="AA687" s="106">
        <f>+[3]data1cf!Z687</f>
        <v>25022.450706475218</v>
      </c>
      <c r="AB687" s="106">
        <f>+[3]data1cf!AA687</f>
        <v>24486.085573949618</v>
      </c>
      <c r="AC687" s="106">
        <f>+[3]data1cf!AB687</f>
        <v>23952.184296171748</v>
      </c>
      <c r="AD687" s="106">
        <f>+[3]data1cf!AC687</f>
        <v>23643.574349682007</v>
      </c>
      <c r="AE687" s="106">
        <f>+[3]data1cf!AD687</f>
        <v>22892.071184897912</v>
      </c>
      <c r="AF687" s="106">
        <f>+[3]data1cf!AE687</f>
        <v>10092.456077633273</v>
      </c>
      <c r="AG687" s="106"/>
      <c r="AH687" s="107">
        <f t="shared" si="80"/>
        <v>246466.35816726572</v>
      </c>
      <c r="AI687" s="107">
        <f t="shared" si="82"/>
        <v>372642.40560110006</v>
      </c>
      <c r="AJ687" s="108">
        <f t="shared" si="83"/>
        <v>335042.8326218588</v>
      </c>
      <c r="AK687" s="109">
        <f t="shared" si="81"/>
        <v>0.29396390318870558</v>
      </c>
      <c r="AL687" s="110">
        <f t="shared" si="86"/>
        <v>0.99684169258047073</v>
      </c>
    </row>
    <row r="688" spans="1:38" x14ac:dyDescent="0.2">
      <c r="A688" s="102"/>
      <c r="B688" s="106">
        <f>+[3]data1cf!A688</f>
        <v>-200339.68105642416</v>
      </c>
      <c r="C688" s="106">
        <f>+[3]data1cf!B688</f>
        <v>14512.161534469458</v>
      </c>
      <c r="D688" s="106">
        <f>+[3]data1cf!C688</f>
        <v>57903.980586105972</v>
      </c>
      <c r="E688" s="106">
        <f>+[3]data1cf!D688</f>
        <v>56823.173115692029</v>
      </c>
      <c r="F688" s="106">
        <f>+[3]data1cf!E688</f>
        <v>39859.078081898799</v>
      </c>
      <c r="G688" s="106">
        <f>+[3]data1cf!F688</f>
        <v>37686.76948183155</v>
      </c>
      <c r="H688" s="106">
        <f>+[3]data1cf!G688</f>
        <v>34978.987599111599</v>
      </c>
      <c r="I688" s="106">
        <f>+[3]data1cf!H688</f>
        <v>32722.67903201592</v>
      </c>
      <c r="J688" s="106">
        <f>+[3]data1cf!I688</f>
        <v>31972.408199082696</v>
      </c>
      <c r="K688" s="106">
        <f>+[3]data1cf!J688</f>
        <v>30815.070124638463</v>
      </c>
      <c r="L688" s="106">
        <f>+[3]data1cf!K688</f>
        <v>29770.63598594108</v>
      </c>
      <c r="M688" s="106">
        <f>+[3]data1cf!L688</f>
        <v>28863.546178275123</v>
      </c>
      <c r="N688" s="106">
        <f>+[3]data1cf!M688</f>
        <v>28049.945545067902</v>
      </c>
      <c r="O688" s="106">
        <f>+[3]data1cf!N688</f>
        <v>26906.750614519064</v>
      </c>
      <c r="P688" s="106">
        <f>+[3]data1cf!O688</f>
        <v>34967.900440445672</v>
      </c>
      <c r="Q688" s="106">
        <f>+[3]data1cf!P688</f>
        <v>43350.020610795284</v>
      </c>
      <c r="R688" s="106">
        <f>+[3]data1cf!Q688</f>
        <v>31548.614959621147</v>
      </c>
      <c r="S688" s="106">
        <f>+[3]data1cf!R688</f>
        <v>19343.494205001989</v>
      </c>
      <c r="T688" s="106">
        <f>+[3]data1cf!S688</f>
        <v>18846.447005961643</v>
      </c>
      <c r="U688" s="106">
        <f>+[3]data1cf!T688</f>
        <v>18347.779304799587</v>
      </c>
      <c r="V688" s="106">
        <f>+[3]data1cf!U688</f>
        <v>18065.372293021508</v>
      </c>
      <c r="W688" s="106">
        <f>+[3]data1cf!V688</f>
        <v>17345.386477403808</v>
      </c>
      <c r="X688" s="106">
        <f>+[3]data1cf!W688</f>
        <v>16841.559701933438</v>
      </c>
      <c r="Y688" s="106">
        <f>+[3]data1cf!X688</f>
        <v>16335.909037048506</v>
      </c>
      <c r="Z688" s="106">
        <f>+[3]data1cf!Y688</f>
        <v>16044.988235606383</v>
      </c>
      <c r="AA688" s="106">
        <f>+[3]data1cf!Z688</f>
        <v>15318.915530804526</v>
      </c>
      <c r="AB688" s="106">
        <f>+[3]data1cf!AA688</f>
        <v>14807.45828233417</v>
      </c>
      <c r="AC688" s="106">
        <f>+[3]data1cf!AB688</f>
        <v>14293.948230259197</v>
      </c>
      <c r="AD688" s="106">
        <f>+[3]data1cf!AC688</f>
        <v>13995.091738926316</v>
      </c>
      <c r="AE688" s="106">
        <f>+[3]data1cf!AD688</f>
        <v>13260.521531339549</v>
      </c>
      <c r="AF688" s="106">
        <f>+[3]data1cf!AE688</f>
        <v>-1872.5486391774612</v>
      </c>
      <c r="AG688" s="106"/>
      <c r="AH688" s="107">
        <f t="shared" si="80"/>
        <v>109371.38408741435</v>
      </c>
      <c r="AI688" s="107">
        <f t="shared" si="82"/>
        <v>204071.15792790227</v>
      </c>
      <c r="AJ688" s="108">
        <f t="shared" si="83"/>
        <v>173824.92952627823</v>
      </c>
      <c r="AK688" s="109">
        <f t="shared" si="81"/>
        <v>0.17619927525520326</v>
      </c>
      <c r="AL688" s="110">
        <f t="shared" si="86"/>
        <v>0.9572811531495643</v>
      </c>
    </row>
    <row r="689" spans="1:38" x14ac:dyDescent="0.2">
      <c r="A689" s="102"/>
      <c r="B689" s="106">
        <f>+[3]data1cf!A689</f>
        <v>-181095.02876337382</v>
      </c>
      <c r="C689" s="106">
        <f>+[3]data1cf!B689</f>
        <v>28892.120137265229</v>
      </c>
      <c r="D689" s="106">
        <f>+[3]data1cf!C689</f>
        <v>66048.75387212442</v>
      </c>
      <c r="E689" s="106">
        <f>+[3]data1cf!D689</f>
        <v>62716.04060093005</v>
      </c>
      <c r="F689" s="106">
        <f>+[3]data1cf!E689</f>
        <v>48460.512693956203</v>
      </c>
      <c r="G689" s="106">
        <f>+[3]data1cf!F689</f>
        <v>46119.173078716442</v>
      </c>
      <c r="H689" s="106">
        <f>+[3]data1cf!G689</f>
        <v>43354.188217068178</v>
      </c>
      <c r="I689" s="106">
        <f>+[3]data1cf!H689</f>
        <v>41009.499639287635</v>
      </c>
      <c r="J689" s="106">
        <f>+[3]data1cf!I689</f>
        <v>40061.057118210359</v>
      </c>
      <c r="K689" s="106">
        <f>+[3]data1cf!J689</f>
        <v>38679.605386665673</v>
      </c>
      <c r="L689" s="106">
        <f>+[3]data1cf!K689</f>
        <v>37435.512229096668</v>
      </c>
      <c r="M689" s="106">
        <f>+[3]data1cf!L689</f>
        <v>36317.064464435214</v>
      </c>
      <c r="N689" s="106">
        <f>+[3]data1cf!M689</f>
        <v>35315.59682419966</v>
      </c>
      <c r="O689" s="106">
        <f>+[3]data1cf!N689</f>
        <v>33957.237540810289</v>
      </c>
      <c r="P689" s="106">
        <f>+[3]data1cf!O689</f>
        <v>40951.637998335878</v>
      </c>
      <c r="Q689" s="106">
        <f>+[3]data1cf!P689</f>
        <v>48332.788825760828</v>
      </c>
      <c r="R689" s="106">
        <f>+[3]data1cf!Q689</f>
        <v>37594.170639845986</v>
      </c>
      <c r="S689" s="106">
        <f>+[3]data1cf!R689</f>
        <v>26436.28282734158</v>
      </c>
      <c r="T689" s="106">
        <f>+[3]data1cf!S689</f>
        <v>25892.273159212709</v>
      </c>
      <c r="U689" s="106">
        <f>+[3]data1cf!T689</f>
        <v>25349.097777825678</v>
      </c>
      <c r="V689" s="106">
        <f>+[3]data1cf!U689</f>
        <v>25031.438102763321</v>
      </c>
      <c r="W689" s="106">
        <f>+[3]data1cf!V689</f>
        <v>24265.350740544214</v>
      </c>
      <c r="X689" s="106">
        <f>+[3]data1cf!W689</f>
        <v>23724.831416954294</v>
      </c>
      <c r="Y689" s="106">
        <f>+[3]data1cf!X689</f>
        <v>23185.25109044234</v>
      </c>
      <c r="Z689" s="106">
        <f>+[3]data1cf!Y689</f>
        <v>22869.671148729176</v>
      </c>
      <c r="AA689" s="106">
        <f>+[3]data1cf!Z689</f>
        <v>22109.020953399347</v>
      </c>
      <c r="AB689" s="106">
        <f>+[3]data1cf!AA689</f>
        <v>21572.430043337976</v>
      </c>
      <c r="AC689" s="106">
        <f>+[3]data1cf!AB689</f>
        <v>21036.895982760441</v>
      </c>
      <c r="AD689" s="106">
        <f>+[3]data1cf!AC689</f>
        <v>20725.38095314963</v>
      </c>
      <c r="AE689" s="106">
        <f>+[3]data1cf!AD689</f>
        <v>19969.126183159649</v>
      </c>
      <c r="AF689" s="106">
        <f>+[3]data1cf!AE689</f>
        <v>6227.6607812978618</v>
      </c>
      <c r="AG689" s="106"/>
      <c r="AH689" s="107">
        <f t="shared" si="80"/>
        <v>205165.11555438384</v>
      </c>
      <c r="AI689" s="107">
        <f t="shared" si="82"/>
        <v>322573.38693041634</v>
      </c>
      <c r="AJ689" s="108">
        <f t="shared" si="83"/>
        <v>286903.80606906646</v>
      </c>
      <c r="AK689" s="109">
        <f t="shared" si="81"/>
        <v>0.25260195136070251</v>
      </c>
      <c r="AL689" s="110">
        <f t="shared" si="86"/>
        <v>0.9931540617854171</v>
      </c>
    </row>
    <row r="690" spans="1:38" x14ac:dyDescent="0.2">
      <c r="A690" s="102"/>
      <c r="B690" s="106">
        <f>+[3]data1cf!A690</f>
        <v>-171552.26845254784</v>
      </c>
      <c r="C690" s="106">
        <f>+[3]data1cf!B690</f>
        <v>35127.594046003767</v>
      </c>
      <c r="D690" s="106">
        <f>+[3]data1cf!C690</f>
        <v>67839.421680286498</v>
      </c>
      <c r="E690" s="106">
        <f>+[3]data1cf!D690</f>
        <v>67782.835177231929</v>
      </c>
      <c r="F690" s="106">
        <f>+[3]data1cf!E690</f>
        <v>52145.666206658672</v>
      </c>
      <c r="G690" s="106">
        <f>+[3]data1cf!F690</f>
        <v>49739.743045921263</v>
      </c>
      <c r="H690" s="106">
        <f>+[3]data1cf!G690</f>
        <v>46962.800346239645</v>
      </c>
      <c r="I690" s="106">
        <f>+[3]data1cf!H690</f>
        <v>44590.063931357858</v>
      </c>
      <c r="J690" s="106">
        <f>+[3]data1cf!I690</f>
        <v>43557.640591747404</v>
      </c>
      <c r="K690" s="106">
        <f>+[3]data1cf!J690</f>
        <v>42082.082807681974</v>
      </c>
      <c r="L690" s="106">
        <f>+[3]data1cf!K690</f>
        <v>40754.496934825496</v>
      </c>
      <c r="M690" s="106">
        <f>+[3]data1cf!L690</f>
        <v>39546.67808544921</v>
      </c>
      <c r="N690" s="106">
        <f>+[3]data1cf!M690</f>
        <v>38466.138837659586</v>
      </c>
      <c r="O690" s="106">
        <f>+[3]data1cf!N690</f>
        <v>37017.560428938581</v>
      </c>
      <c r="P690" s="106">
        <f>+[3]data1cf!O690</f>
        <v>43498.115316889358</v>
      </c>
      <c r="Q690" s="106">
        <f>+[3]data1cf!P690</f>
        <v>50393.043126760364</v>
      </c>
      <c r="R690" s="106">
        <f>+[3]data1cf!Q690</f>
        <v>40185.438488636413</v>
      </c>
      <c r="S690" s="106">
        <f>+[3]data1cf!R690</f>
        <v>29552.960609537993</v>
      </c>
      <c r="T690" s="106">
        <f>+[3]data1cf!S690</f>
        <v>28990.560939132083</v>
      </c>
      <c r="U690" s="106">
        <f>+[3]data1cf!T690</f>
        <v>28430.093921000291</v>
      </c>
      <c r="V690" s="106">
        <f>+[3]data1cf!U690</f>
        <v>28098.551706347163</v>
      </c>
      <c r="W690" s="106">
        <f>+[3]data1cf!V690</f>
        <v>27315.191499219349</v>
      </c>
      <c r="X690" s="106">
        <f>+[3]data1cf!W690</f>
        <v>26760.877325049383</v>
      </c>
      <c r="Y690" s="106">
        <f>+[3]data1cf!X690</f>
        <v>26208.73836804062</v>
      </c>
      <c r="Z690" s="106">
        <f>+[3]data1cf!Y690</f>
        <v>25884.048674311416</v>
      </c>
      <c r="AA690" s="106">
        <f>+[3]data1cf!Z690</f>
        <v>25111.249089261728</v>
      </c>
      <c r="AB690" s="106">
        <f>+[3]data1cf!AA690</f>
        <v>24566.035212338429</v>
      </c>
      <c r="AC690" s="106">
        <f>+[3]data1cf!AB690</f>
        <v>24023.269561493857</v>
      </c>
      <c r="AD690" s="106">
        <f>+[3]data1cf!AC690</f>
        <v>23708.042837161105</v>
      </c>
      <c r="AE690" s="106">
        <f>+[3]data1cf!AD690</f>
        <v>22945.378928573497</v>
      </c>
      <c r="AF690" s="106">
        <f>+[3]data1cf!AE690</f>
        <v>9897.1723306335116</v>
      </c>
      <c r="AG690" s="106"/>
      <c r="AH690" s="107">
        <f t="shared" si="80"/>
        <v>248310.87198951046</v>
      </c>
      <c r="AI690" s="107">
        <f t="shared" si="82"/>
        <v>375672.80928854045</v>
      </c>
      <c r="AJ690" s="108">
        <f t="shared" si="83"/>
        <v>337653.76142778486</v>
      </c>
      <c r="AK690" s="109">
        <f t="shared" si="81"/>
        <v>0.29292733073234567</v>
      </c>
      <c r="AL690" s="110">
        <f t="shared" si="86"/>
        <v>0.99698616511058447</v>
      </c>
    </row>
    <row r="691" spans="1:38" x14ac:dyDescent="0.2">
      <c r="A691" s="102"/>
      <c r="B691" s="106">
        <f>+[3]data1cf!A691</f>
        <v>-207180.06963661397</v>
      </c>
      <c r="C691" s="106">
        <f>+[3]data1cf!B691</f>
        <v>16126.511697438327</v>
      </c>
      <c r="D691" s="106">
        <f>+[3]data1cf!C691</f>
        <v>59661.37104337092</v>
      </c>
      <c r="E691" s="106">
        <f>+[3]data1cf!D691</f>
        <v>56585.756245115976</v>
      </c>
      <c r="F691" s="106">
        <f>+[3]data1cf!E691</f>
        <v>40737.564117268994</v>
      </c>
      <c r="G691" s="106">
        <f>+[3]data1cf!F691</f>
        <v>38494.823270373439</v>
      </c>
      <c r="H691" s="106">
        <f>+[3]data1cf!G691</f>
        <v>35696.037183344539</v>
      </c>
      <c r="I691" s="106">
        <f>+[3]data1cf!H691</f>
        <v>33364.083778110362</v>
      </c>
      <c r="J691" s="106">
        <f>+[3]data1cf!I691</f>
        <v>32587.311048423115</v>
      </c>
      <c r="K691" s="106">
        <f>+[3]data1cf!J691</f>
        <v>31394.108937141616</v>
      </c>
      <c r="L691" s="106">
        <f>+[3]data1cf!K691</f>
        <v>30315.384681211843</v>
      </c>
      <c r="M691" s="106">
        <f>+[3]data1cf!L691</f>
        <v>29378.687405138393</v>
      </c>
      <c r="N691" s="106">
        <f>+[3]data1cf!M691</f>
        <v>28536.282880427883</v>
      </c>
      <c r="O691" s="106">
        <f>+[3]data1cf!N691</f>
        <v>27357.780080711185</v>
      </c>
      <c r="P691" s="106">
        <f>+[3]data1cf!O691</f>
        <v>35695.505715503721</v>
      </c>
      <c r="Q691" s="106">
        <f>+[3]data1cf!P691</f>
        <v>44364.719356212787</v>
      </c>
      <c r="R691" s="106">
        <f>+[3]data1cf!Q691</f>
        <v>32158.315303669566</v>
      </c>
      <c r="S691" s="106">
        <f>+[3]data1cf!R691</f>
        <v>19539.411228800265</v>
      </c>
      <c r="T691" s="106">
        <f>+[3]data1cf!S691</f>
        <v>19025.825709766228</v>
      </c>
      <c r="U691" s="106">
        <f>+[3]data1cf!T691</f>
        <v>18510.553850924014</v>
      </c>
      <c r="V691" s="106">
        <f>+[3]data1cf!U691</f>
        <v>18216.261358733573</v>
      </c>
      <c r="W691" s="106">
        <f>+[3]data1cf!V691</f>
        <v>17474.747235332514</v>
      </c>
      <c r="X691" s="106">
        <f>+[3]data1cf!W691</f>
        <v>16954.106699545984</v>
      </c>
      <c r="Y691" s="106">
        <f>+[3]data1cf!X691</f>
        <v>16431.56817344873</v>
      </c>
      <c r="Z691" s="106">
        <f>+[3]data1cf!Y691</f>
        <v>16128.254896970197</v>
      </c>
      <c r="AA691" s="106">
        <f>+[3]data1cf!Z691</f>
        <v>15380.567683293593</v>
      </c>
      <c r="AB691" s="106">
        <f>+[3]data1cf!AA691</f>
        <v>14851.986663997417</v>
      </c>
      <c r="AC691" s="106">
        <f>+[3]data1cf!AB691</f>
        <v>14321.26943988528</v>
      </c>
      <c r="AD691" s="106">
        <f>+[3]data1cf!AC691</f>
        <v>14009.504992843777</v>
      </c>
      <c r="AE691" s="106">
        <f>+[3]data1cf!AD691</f>
        <v>13253.168110050705</v>
      </c>
      <c r="AF691" s="106">
        <f>+[3]data1cf!AE691</f>
        <v>-2396.3211759721016</v>
      </c>
      <c r="AG691" s="106"/>
      <c r="AH691" s="107">
        <f t="shared" si="80"/>
        <v>109034.02624588837</v>
      </c>
      <c r="AI691" s="107">
        <f t="shared" si="82"/>
        <v>205422.93252426852</v>
      </c>
      <c r="AJ691" s="108">
        <f t="shared" si="83"/>
        <v>174521.26700841897</v>
      </c>
      <c r="AK691" s="109">
        <f t="shared" si="81"/>
        <v>0.1740040957927704</v>
      </c>
      <c r="AL691" s="110">
        <f t="shared" ref="AL691:AL706" si="87">1-EXP(-(1/0.25)*(AI691/ABS($AI$1010)))</f>
        <v>0.95816414048689491</v>
      </c>
    </row>
    <row r="692" spans="1:38" x14ac:dyDescent="0.2">
      <c r="A692" s="102"/>
      <c r="B692" s="106">
        <f>+[3]data1cf!A692</f>
        <v>-206461.23911618261</v>
      </c>
      <c r="C692" s="106">
        <f>+[3]data1cf!B692</f>
        <v>14989.299808814365</v>
      </c>
      <c r="D692" s="106">
        <f>+[3]data1cf!C692</f>
        <v>59535.208038292723</v>
      </c>
      <c r="E692" s="106">
        <f>+[3]data1cf!D692</f>
        <v>55705.232964380935</v>
      </c>
      <c r="F692" s="106">
        <f>+[3]data1cf!E692</f>
        <v>40910.782652938971</v>
      </c>
      <c r="G692" s="106">
        <f>+[3]data1cf!F692</f>
        <v>38666.637995329816</v>
      </c>
      <c r="H692" s="106">
        <f>+[3]data1cf!G692</f>
        <v>35869.903704519384</v>
      </c>
      <c r="I692" s="106">
        <f>+[3]data1cf!H692</f>
        <v>33538.676638557881</v>
      </c>
      <c r="J692" s="106">
        <f>+[3]data1cf!I692</f>
        <v>32758.14864138313</v>
      </c>
      <c r="K692" s="106">
        <f>+[3]data1cf!J692</f>
        <v>31560.92136170571</v>
      </c>
      <c r="L692" s="106">
        <f>+[3]data1cf!K692</f>
        <v>30478.699162087258</v>
      </c>
      <c r="M692" s="106">
        <f>+[3]data1cf!L692</f>
        <v>29538.047235610451</v>
      </c>
      <c r="N692" s="106">
        <f>+[3]data1cf!M692</f>
        <v>28692.22115553719</v>
      </c>
      <c r="O692" s="106">
        <f>+[3]data1cf!N692</f>
        <v>27509.886873588948</v>
      </c>
      <c r="P692" s="106">
        <f>+[3]data1cf!O692</f>
        <v>35811.626586911458</v>
      </c>
      <c r="Q692" s="106">
        <f>+[3]data1cf!P692</f>
        <v>44446.036074293326</v>
      </c>
      <c r="R692" s="106">
        <f>+[3]data1cf!Q692</f>
        <v>32280.354158335314</v>
      </c>
      <c r="S692" s="106">
        <f>+[3]data1cf!R692</f>
        <v>19702.129700672682</v>
      </c>
      <c r="T692" s="106">
        <f>+[3]data1cf!S692</f>
        <v>19188.04016400448</v>
      </c>
      <c r="U692" s="106">
        <f>+[3]data1cf!T692</f>
        <v>18672.325631458065</v>
      </c>
      <c r="V692" s="106">
        <f>+[3]data1cf!U692</f>
        <v>18377.634890379515</v>
      </c>
      <c r="W692" s="106">
        <f>+[3]data1cf!V692</f>
        <v>17635.825116728898</v>
      </c>
      <c r="X692" s="106">
        <f>+[3]data1cf!W692</f>
        <v>17114.937203429639</v>
      </c>
      <c r="Y692" s="106">
        <f>+[3]data1cf!X692</f>
        <v>16592.220342953253</v>
      </c>
      <c r="Z692" s="106">
        <f>+[3]data1cf!Y692</f>
        <v>16288.781928867073</v>
      </c>
      <c r="AA692" s="106">
        <f>+[3]data1cf!Z692</f>
        <v>15541.078660755255</v>
      </c>
      <c r="AB692" s="106">
        <f>+[3]data1cf!AA692</f>
        <v>15012.539114664036</v>
      </c>
      <c r="AC692" s="106">
        <f>+[3]data1cf!AB692</f>
        <v>14481.941072411926</v>
      </c>
      <c r="AD692" s="106">
        <f>+[3]data1cf!AC692</f>
        <v>14170.358660783324</v>
      </c>
      <c r="AE692" s="106">
        <f>+[3]data1cf!AD692</f>
        <v>13414.320627239056</v>
      </c>
      <c r="AF692" s="106">
        <f>+[3]data1cf!AE692</f>
        <v>-2182.3696920416623</v>
      </c>
      <c r="AG692" s="106"/>
      <c r="AH692" s="107">
        <f t="shared" si="80"/>
        <v>109066.57196835688</v>
      </c>
      <c r="AI692" s="107">
        <f t="shared" si="82"/>
        <v>205756.40068739234</v>
      </c>
      <c r="AJ692" s="108">
        <f t="shared" si="83"/>
        <v>174802.4033056359</v>
      </c>
      <c r="AK692" s="109">
        <f t="shared" si="81"/>
        <v>0.17369274497032164</v>
      </c>
      <c r="AL692" s="110">
        <f t="shared" si="87"/>
        <v>0.95837914268945079</v>
      </c>
    </row>
    <row r="693" spans="1:38" x14ac:dyDescent="0.2">
      <c r="A693" s="102"/>
      <c r="B693" s="106">
        <f>+[3]data1cf!A693</f>
        <v>-209865.99154300743</v>
      </c>
      <c r="C693" s="106">
        <f>+[3]data1cf!B693</f>
        <v>11742.232808325192</v>
      </c>
      <c r="D693" s="106">
        <f>+[3]data1cf!C693</f>
        <v>54704.066192832805</v>
      </c>
      <c r="E693" s="106">
        <f>+[3]data1cf!D693</f>
        <v>54604.91202062348</v>
      </c>
      <c r="F693" s="106">
        <f>+[3]data1cf!E693</f>
        <v>39042.530284608671</v>
      </c>
      <c r="G693" s="106">
        <f>+[3]data1cf!F693</f>
        <v>36839.780311552342</v>
      </c>
      <c r="H693" s="106">
        <f>+[3]data1cf!G693</f>
        <v>34062.967930996121</v>
      </c>
      <c r="I693" s="106">
        <f>+[3]data1cf!H693</f>
        <v>31756.802007998092</v>
      </c>
      <c r="J693" s="106">
        <f>+[3]data1cf!I693</f>
        <v>31019.868670406839</v>
      </c>
      <c r="K693" s="106">
        <f>+[3]data1cf!J693</f>
        <v>29872.461658647662</v>
      </c>
      <c r="L693" s="106">
        <f>+[3]data1cf!K693</f>
        <v>28834.829438454501</v>
      </c>
      <c r="M693" s="106">
        <f>+[3]data1cf!L693</f>
        <v>27940.791100301991</v>
      </c>
      <c r="N693" s="106">
        <f>+[3]data1cf!M693</f>
        <v>27136.616788286759</v>
      </c>
      <c r="O693" s="106">
        <f>+[3]data1cf!N693</f>
        <v>26002.190467068867</v>
      </c>
      <c r="P693" s="106">
        <f>+[3]data1cf!O693</f>
        <v>34501.690723078675</v>
      </c>
      <c r="Q693" s="106">
        <f>+[3]data1cf!P693</f>
        <v>43319.238691622602</v>
      </c>
      <c r="R693" s="106">
        <f>+[3]data1cf!Q693</f>
        <v>30967.926911694398</v>
      </c>
      <c r="S693" s="106">
        <f>+[3]data1cf!R693</f>
        <v>18208.084600693546</v>
      </c>
      <c r="T693" s="106">
        <f>+[3]data1cf!S693</f>
        <v>17705.229133766697</v>
      </c>
      <c r="U693" s="106">
        <f>+[3]data1cf!T693</f>
        <v>17200.243352702499</v>
      </c>
      <c r="V693" s="106">
        <f>+[3]data1cf!U693</f>
        <v>16913.938953900608</v>
      </c>
      <c r="W693" s="106">
        <f>+[3]data1cf!V693</f>
        <v>16183.62329318202</v>
      </c>
      <c r="X693" s="106">
        <f>+[3]data1cf!W693</f>
        <v>15671.855386510884</v>
      </c>
      <c r="Y693" s="106">
        <f>+[3]data1cf!X693</f>
        <v>15157.689792509907</v>
      </c>
      <c r="Z693" s="106">
        <f>+[3]data1cf!Y693</f>
        <v>14860.476665078655</v>
      </c>
      <c r="AA693" s="106">
        <f>+[3]data1cf!Z693</f>
        <v>14121.875662120117</v>
      </c>
      <c r="AB693" s="106">
        <f>+[3]data1cf!AA693</f>
        <v>13600.076725998126</v>
      </c>
      <c r="AC693" s="106">
        <f>+[3]data1cf!AB693</f>
        <v>13075.579171662779</v>
      </c>
      <c r="AD693" s="106">
        <f>+[3]data1cf!AC693</f>
        <v>12767.768768660837</v>
      </c>
      <c r="AE693" s="106">
        <f>+[3]data1cf!AD693</f>
        <v>12018.161945409778</v>
      </c>
      <c r="AF693" s="106">
        <f>+[3]data1cf!AE693</f>
        <v>-3822.8126597082664</v>
      </c>
      <c r="AG693" s="106"/>
      <c r="AH693" s="107">
        <f t="shared" si="80"/>
        <v>86666.914817980025</v>
      </c>
      <c r="AI693" s="107">
        <f t="shared" si="82"/>
        <v>178266.16596553707</v>
      </c>
      <c r="AJ693" s="108">
        <f t="shared" si="83"/>
        <v>148561.33208022179</v>
      </c>
      <c r="AK693" s="109">
        <f t="shared" si="81"/>
        <v>0.15780641436576845</v>
      </c>
      <c r="AL693" s="110">
        <f t="shared" si="87"/>
        <v>0.93635284662896023</v>
      </c>
    </row>
    <row r="694" spans="1:38" x14ac:dyDescent="0.2">
      <c r="A694" s="102"/>
      <c r="B694" s="106">
        <f>+[3]data1cf!A694</f>
        <v>-183563.35481665327</v>
      </c>
      <c r="C694" s="106">
        <f>+[3]data1cf!B694</f>
        <v>26317.6944734391</v>
      </c>
      <c r="D694" s="106">
        <f>+[3]data1cf!C694</f>
        <v>62468.66521556236</v>
      </c>
      <c r="E694" s="106">
        <f>+[3]data1cf!D694</f>
        <v>63203.998568086085</v>
      </c>
      <c r="F694" s="106">
        <f>+[3]data1cf!E694</f>
        <v>45961.357495828066</v>
      </c>
      <c r="G694" s="106">
        <f>+[3]data1cf!F694</f>
        <v>43687.987587932803</v>
      </c>
      <c r="H694" s="106">
        <f>+[3]data1cf!G694</f>
        <v>40969.827875814168</v>
      </c>
      <c r="I694" s="106">
        <f>+[3]data1cf!H694</f>
        <v>38674.44603715658</v>
      </c>
      <c r="J694" s="106">
        <f>+[3]data1cf!I694</f>
        <v>37785.803510006022</v>
      </c>
      <c r="K694" s="106">
        <f>+[3]data1cf!J694</f>
        <v>36474.070033050695</v>
      </c>
      <c r="L694" s="106">
        <f>+[3]data1cf!K694</f>
        <v>35292.917421831735</v>
      </c>
      <c r="M694" s="106">
        <f>+[3]data1cf!L694</f>
        <v>34238.724744869149</v>
      </c>
      <c r="N694" s="106">
        <f>+[3]data1cf!M694</f>
        <v>33295.252797174806</v>
      </c>
      <c r="O694" s="106">
        <f>+[3]data1cf!N694</f>
        <v>32004.138458603309</v>
      </c>
      <c r="P694" s="106">
        <f>+[3]data1cf!O694</f>
        <v>39171.747857453549</v>
      </c>
      <c r="Q694" s="106">
        <f>+[3]data1cf!P694</f>
        <v>46705.647631244639</v>
      </c>
      <c r="R694" s="106">
        <f>+[3]data1cf!Q694</f>
        <v>35840.376352346982</v>
      </c>
      <c r="S694" s="106">
        <f>+[3]data1cf!R694</f>
        <v>24562.907172125095</v>
      </c>
      <c r="T694" s="106">
        <f>+[3]data1cf!S694</f>
        <v>24036.707057575419</v>
      </c>
      <c r="U694" s="106">
        <f>+[3]data1cf!T694</f>
        <v>23510.740261213294</v>
      </c>
      <c r="V694" s="106">
        <f>+[3]data1cf!U694</f>
        <v>23206.261774030289</v>
      </c>
      <c r="W694" s="106">
        <f>+[3]data1cf!V694</f>
        <v>22459.534831219979</v>
      </c>
      <c r="X694" s="106">
        <f>+[3]data1cf!W694</f>
        <v>21934.310832938914</v>
      </c>
      <c r="Y694" s="106">
        <f>+[3]data1cf!X694</f>
        <v>21409.349436333199</v>
      </c>
      <c r="Z694" s="106">
        <f>+[3]data1cf!Y694</f>
        <v>21104.436279860405</v>
      </c>
      <c r="AA694" s="106">
        <f>+[3]data1cf!Z694</f>
        <v>20360.246196690932</v>
      </c>
      <c r="AB694" s="106">
        <f>+[3]data1cf!AA694</f>
        <v>19836.120825869577</v>
      </c>
      <c r="AC694" s="106">
        <f>+[3]data1cf!AB694</f>
        <v>19312.291015547496</v>
      </c>
      <c r="AD694" s="106">
        <f>+[3]data1cf!AC694</f>
        <v>19008.573519906728</v>
      </c>
      <c r="AE694" s="106">
        <f>+[3]data1cf!AD694</f>
        <v>18265.553809665507</v>
      </c>
      <c r="AF694" s="106">
        <f>+[3]data1cf!AE694</f>
        <v>4353.3262348424323</v>
      </c>
      <c r="AG694" s="106"/>
      <c r="AH694" s="107">
        <f t="shared" si="80"/>
        <v>183124.16608753023</v>
      </c>
      <c r="AI694" s="107">
        <f t="shared" si="82"/>
        <v>294351.01421550027</v>
      </c>
      <c r="AJ694" s="108">
        <f t="shared" si="83"/>
        <v>260235.56437624153</v>
      </c>
      <c r="AK694" s="109">
        <f t="shared" si="81"/>
        <v>0.23581225275993348</v>
      </c>
      <c r="AL694" s="110">
        <f t="shared" si="87"/>
        <v>0.98941200298538889</v>
      </c>
    </row>
    <row r="695" spans="1:38" x14ac:dyDescent="0.2">
      <c r="A695" s="102"/>
      <c r="B695" s="106">
        <f>+[3]data1cf!A695</f>
        <v>-207460.01477176452</v>
      </c>
      <c r="C695" s="106">
        <f>+[3]data1cf!B695</f>
        <v>16606.204329614542</v>
      </c>
      <c r="D695" s="106">
        <f>+[3]data1cf!C695</f>
        <v>59923.882688254453</v>
      </c>
      <c r="E695" s="106">
        <f>+[3]data1cf!D695</f>
        <v>55892.095253554391</v>
      </c>
      <c r="F695" s="106">
        <f>+[3]data1cf!E695</f>
        <v>40919.544352466284</v>
      </c>
      <c r="G695" s="106">
        <f>+[3]data1cf!F695</f>
        <v>38669.07869258654</v>
      </c>
      <c r="H695" s="106">
        <f>+[3]data1cf!G695</f>
        <v>35862.437375879075</v>
      </c>
      <c r="I695" s="106">
        <f>+[3]data1cf!H695</f>
        <v>33523.416040454729</v>
      </c>
      <c r="J695" s="106">
        <f>+[3]data1cf!I695</f>
        <v>32741.961980370208</v>
      </c>
      <c r="K695" s="106">
        <f>+[3]data1cf!J695</f>
        <v>31543.005914999434</v>
      </c>
      <c r="L695" s="106">
        <f>+[3]data1cf!K695</f>
        <v>30458.973017163968</v>
      </c>
      <c r="M695" s="106">
        <f>+[3]data1cf!L695</f>
        <v>29517.178192227126</v>
      </c>
      <c r="N695" s="106">
        <f>+[3]data1cf!M695</f>
        <v>28670.048613844476</v>
      </c>
      <c r="O695" s="106">
        <f>+[3]data1cf!N695</f>
        <v>27485.953278149711</v>
      </c>
      <c r="P695" s="106">
        <f>+[3]data1cf!O695</f>
        <v>35831.191408899809</v>
      </c>
      <c r="Q695" s="106">
        <f>+[3]data1cf!P695</f>
        <v>44509.605708233219</v>
      </c>
      <c r="R695" s="106">
        <f>+[3]data1cf!Q695</f>
        <v>32285.616392119329</v>
      </c>
      <c r="S695" s="106">
        <f>+[3]data1cf!R695</f>
        <v>19648.236456779545</v>
      </c>
      <c r="T695" s="106">
        <f>+[3]data1cf!S695</f>
        <v>19132.741159137127</v>
      </c>
      <c r="U695" s="106">
        <f>+[3]data1cf!T695</f>
        <v>18615.586757787096</v>
      </c>
      <c r="V695" s="106">
        <f>+[3]data1cf!U695</f>
        <v>18319.901963905329</v>
      </c>
      <c r="W695" s="106">
        <f>+[3]data1cf!V695</f>
        <v>17576.10005832577</v>
      </c>
      <c r="X695" s="106">
        <f>+[3]data1cf!W695</f>
        <v>17053.663689616165</v>
      </c>
      <c r="Y695" s="106">
        <f>+[3]data1cf!X695</f>
        <v>16529.359985066971</v>
      </c>
      <c r="Z695" s="106">
        <f>+[3]data1cf!Y695</f>
        <v>16224.754552533006</v>
      </c>
      <c r="AA695" s="106">
        <f>+[3]data1cf!Z695</f>
        <v>15474.924807546395</v>
      </c>
      <c r="AB695" s="106">
        <f>+[3]data1cf!AA695</f>
        <v>14944.676202199873</v>
      </c>
      <c r="AC695" s="106">
        <f>+[3]data1cf!AB695</f>
        <v>14412.325893914556</v>
      </c>
      <c r="AD695" s="106">
        <f>+[3]data1cf!AC695</f>
        <v>14099.387330582231</v>
      </c>
      <c r="AE695" s="106">
        <f>+[3]data1cf!AD695</f>
        <v>13341.066072642217</v>
      </c>
      <c r="AF695" s="106">
        <f>+[3]data1cf!AE695</f>
        <v>-2330.3660017351685</v>
      </c>
      <c r="AG695" s="106"/>
      <c r="AH695" s="107">
        <f t="shared" si="80"/>
        <v>109869.55480587222</v>
      </c>
      <c r="AI695" s="107">
        <f t="shared" si="82"/>
        <v>206622.06158712663</v>
      </c>
      <c r="AJ695" s="108">
        <f t="shared" si="83"/>
        <v>175618.32604489359</v>
      </c>
      <c r="AK695" s="109">
        <f t="shared" si="81"/>
        <v>0.17442534565925599</v>
      </c>
      <c r="AL695" s="110">
        <f t="shared" si="87"/>
        <v>0.9589321308424148</v>
      </c>
    </row>
    <row r="696" spans="1:38" x14ac:dyDescent="0.2">
      <c r="A696" s="102"/>
      <c r="B696" s="106">
        <f>+[3]data1cf!A696</f>
        <v>-189246.72111622072</v>
      </c>
      <c r="C696" s="106">
        <f>+[3]data1cf!B696</f>
        <v>22928.088569602813</v>
      </c>
      <c r="D696" s="106">
        <f>+[3]data1cf!C696</f>
        <v>60072.419569387319</v>
      </c>
      <c r="E696" s="106">
        <f>+[3]data1cf!D696</f>
        <v>58527.648090022034</v>
      </c>
      <c r="F696" s="106">
        <f>+[3]data1cf!E696</f>
        <v>43514.553854911326</v>
      </c>
      <c r="G696" s="106">
        <f>+[3]data1cf!F696</f>
        <v>41288.005713604289</v>
      </c>
      <c r="H696" s="106">
        <f>+[3]data1cf!G696</f>
        <v>38584.09752324564</v>
      </c>
      <c r="I696" s="106">
        <f>+[3]data1cf!H696</f>
        <v>36312.275964959219</v>
      </c>
      <c r="J696" s="106">
        <f>+[3]data1cf!I696</f>
        <v>35479.857681289475</v>
      </c>
      <c r="K696" s="106">
        <f>+[3]data1cf!J696</f>
        <v>34231.568744185468</v>
      </c>
      <c r="L696" s="106">
        <f>+[3]data1cf!K696</f>
        <v>33106.882276806005</v>
      </c>
      <c r="M696" s="106">
        <f>+[3]data1cf!L696</f>
        <v>32112.623137036586</v>
      </c>
      <c r="N696" s="106">
        <f>+[3]data1cf!M696</f>
        <v>31222.364522597258</v>
      </c>
      <c r="O696" s="106">
        <f>+[3]data1cf!N696</f>
        <v>29992.14047272897</v>
      </c>
      <c r="P696" s="106">
        <f>+[3]data1cf!O696</f>
        <v>37472.34995636611</v>
      </c>
      <c r="Q696" s="106">
        <f>+[3]data1cf!P696</f>
        <v>45300.227877230172</v>
      </c>
      <c r="R696" s="106">
        <f>+[3]data1cf!Q696</f>
        <v>34120.445956907359</v>
      </c>
      <c r="S696" s="106">
        <f>+[3]data1cf!R696</f>
        <v>22532.720094521646</v>
      </c>
      <c r="T696" s="106">
        <f>+[3]data1cf!S696</f>
        <v>22019.600530414013</v>
      </c>
      <c r="U696" s="106">
        <f>+[3]data1cf!T696</f>
        <v>21506.008472913665</v>
      </c>
      <c r="V696" s="106">
        <f>+[3]data1cf!U696</f>
        <v>21211.361535134914</v>
      </c>
      <c r="W696" s="106">
        <f>+[3]data1cf!V696</f>
        <v>20477.349753283648</v>
      </c>
      <c r="X696" s="106">
        <f>+[3]data1cf!W696</f>
        <v>19962.253453060839</v>
      </c>
      <c r="Y696" s="106">
        <f>+[3]data1cf!X696</f>
        <v>19446.625357361911</v>
      </c>
      <c r="Z696" s="106">
        <f>+[3]data1cf!Y696</f>
        <v>19148.492566112931</v>
      </c>
      <c r="AA696" s="106">
        <f>+[3]data1cf!Z696</f>
        <v>18413.709485462328</v>
      </c>
      <c r="AB696" s="106">
        <f>+[3]data1cf!AA696</f>
        <v>17896.388351326896</v>
      </c>
      <c r="AC696" s="106">
        <f>+[3]data1cf!AB696</f>
        <v>17378.468676697914</v>
      </c>
      <c r="AD696" s="106">
        <f>+[3]data1cf!AC696</f>
        <v>17078.076486710121</v>
      </c>
      <c r="AE696" s="106">
        <f>+[3]data1cf!AD696</f>
        <v>16340.761342413531</v>
      </c>
      <c r="AF696" s="106">
        <f>+[3]data1cf!AE696</f>
        <v>2017.0456339567208</v>
      </c>
      <c r="AG696" s="106"/>
      <c r="AH696" s="107">
        <f t="shared" si="80"/>
        <v>153946.07691690576</v>
      </c>
      <c r="AI696" s="107">
        <f t="shared" si="82"/>
        <v>258419.55311445723</v>
      </c>
      <c r="AJ696" s="108">
        <f t="shared" si="83"/>
        <v>225929.13300611469</v>
      </c>
      <c r="AK696" s="109">
        <f t="shared" si="81"/>
        <v>0.21154670119285585</v>
      </c>
      <c r="AL696" s="110">
        <f t="shared" si="87"/>
        <v>0.98155303140347139</v>
      </c>
    </row>
    <row r="697" spans="1:38" x14ac:dyDescent="0.2">
      <c r="A697" s="102"/>
      <c r="B697" s="106">
        <f>+[3]data1cf!A697</f>
        <v>-180375.30955410385</v>
      </c>
      <c r="C697" s="106">
        <f>+[3]data1cf!B697</f>
        <v>25757.994707428326</v>
      </c>
      <c r="D697" s="106">
        <f>+[3]data1cf!C697</f>
        <v>63399.354507429554</v>
      </c>
      <c r="E697" s="106">
        <f>+[3]data1cf!D697</f>
        <v>60494.035445605885</v>
      </c>
      <c r="F697" s="106">
        <f>+[3]data1cf!E697</f>
        <v>45206.186008325443</v>
      </c>
      <c r="G697" s="106">
        <f>+[3]data1cf!F697</f>
        <v>42977.106870613847</v>
      </c>
      <c r="H697" s="106">
        <f>+[3]data1cf!G697</f>
        <v>40311.141162020998</v>
      </c>
      <c r="I697" s="106">
        <f>+[3]data1cf!H697</f>
        <v>38060.419134839438</v>
      </c>
      <c r="J697" s="106">
        <f>+[3]data1cf!I697</f>
        <v>37192.643925386059</v>
      </c>
      <c r="K697" s="106">
        <f>+[3]data1cf!J697</f>
        <v>35907.773537425281</v>
      </c>
      <c r="L697" s="106">
        <f>+[3]data1cf!K697</f>
        <v>34751.848636711627</v>
      </c>
      <c r="M697" s="106">
        <f>+[3]data1cf!L697</f>
        <v>33720.655205059091</v>
      </c>
      <c r="N697" s="106">
        <f>+[3]data1cf!M697</f>
        <v>32799.003912897249</v>
      </c>
      <c r="O697" s="106">
        <f>+[3]data1cf!N697</f>
        <v>31534.165164434497</v>
      </c>
      <c r="P697" s="106">
        <f>+[3]data1cf!O697</f>
        <v>38581.885436843295</v>
      </c>
      <c r="Q697" s="106">
        <f>+[3]data1cf!P697</f>
        <v>45988.016355571592</v>
      </c>
      <c r="R697" s="106">
        <f>+[3]data1cf!Q697</f>
        <v>35313.892123551806</v>
      </c>
      <c r="S697" s="106">
        <f>+[3]data1cf!R697</f>
        <v>24232.921696306337</v>
      </c>
      <c r="T697" s="106">
        <f>+[3]data1cf!S697</f>
        <v>23717.348636815499</v>
      </c>
      <c r="U697" s="106">
        <f>+[3]data1cf!T697</f>
        <v>23201.968715032708</v>
      </c>
      <c r="V697" s="106">
        <f>+[3]data1cf!U697</f>
        <v>22905.174413427361</v>
      </c>
      <c r="W697" s="106">
        <f>+[3]data1cf!V697</f>
        <v>22171.811634939804</v>
      </c>
      <c r="X697" s="106">
        <f>+[3]data1cf!W697</f>
        <v>21657.046591578779</v>
      </c>
      <c r="Y697" s="106">
        <f>+[3]data1cf!X697</f>
        <v>21142.498926409498</v>
      </c>
      <c r="Z697" s="106">
        <f>+[3]data1cf!Y697</f>
        <v>20845.220010830337</v>
      </c>
      <c r="AA697" s="106">
        <f>+[3]data1cf!Z697</f>
        <v>20114.082011669947</v>
      </c>
      <c r="AB697" s="106">
        <f>+[3]data1cf!AA697</f>
        <v>19600.226397581413</v>
      </c>
      <c r="AC697" s="106">
        <f>+[3]data1cf!AB697</f>
        <v>19086.615444562951</v>
      </c>
      <c r="AD697" s="106">
        <f>+[3]data1cf!AC697</f>
        <v>18790.443010908508</v>
      </c>
      <c r="AE697" s="106">
        <f>+[3]data1cf!AD697</f>
        <v>18060.157101259334</v>
      </c>
      <c r="AF697" s="106">
        <f>+[3]data1cf!AE697</f>
        <v>4390.5263135692476</v>
      </c>
      <c r="AG697" s="106"/>
      <c r="AH697" s="107">
        <f t="shared" si="80"/>
        <v>180819.52413106101</v>
      </c>
      <c r="AI697" s="107">
        <f t="shared" si="82"/>
        <v>290325.62653548189</v>
      </c>
      <c r="AJ697" s="108">
        <f t="shared" si="83"/>
        <v>256767.79929863129</v>
      </c>
      <c r="AK697" s="109">
        <f t="shared" si="81"/>
        <v>0.2365664541721344</v>
      </c>
      <c r="AL697" s="110">
        <f t="shared" si="87"/>
        <v>0.98873255610061128</v>
      </c>
    </row>
    <row r="698" spans="1:38" x14ac:dyDescent="0.2">
      <c r="A698" s="102"/>
      <c r="B698" s="106">
        <f>+[3]data1cf!A698</f>
        <v>-168574.54681795806</v>
      </c>
      <c r="C698" s="106">
        <f>+[3]data1cf!B698</f>
        <v>31864.296962928085</v>
      </c>
      <c r="D698" s="106">
        <f>+[3]data1cf!C698</f>
        <v>68192.797872497496</v>
      </c>
      <c r="E698" s="106">
        <f>+[3]data1cf!D698</f>
        <v>66482.551710113417</v>
      </c>
      <c r="F698" s="106">
        <f>+[3]data1cf!E698</f>
        <v>50437.852681002914</v>
      </c>
      <c r="G698" s="106">
        <f>+[3]data1cf!F698</f>
        <v>48106.540420600126</v>
      </c>
      <c r="H698" s="106">
        <f>+[3]data1cf!G698</f>
        <v>45406.706120446732</v>
      </c>
      <c r="I698" s="106">
        <f>+[3]data1cf!H698</f>
        <v>43102.951423097868</v>
      </c>
      <c r="J698" s="106">
        <f>+[3]data1cf!I698</f>
        <v>42114.709826562917</v>
      </c>
      <c r="K698" s="106">
        <f>+[3]data1cf!J698</f>
        <v>40693.667157168806</v>
      </c>
      <c r="L698" s="106">
        <f>+[3]data1cf!K698</f>
        <v>39416.454088309372</v>
      </c>
      <c r="M698" s="106">
        <f>+[3]data1cf!L698</f>
        <v>38256.793045424172</v>
      </c>
      <c r="N698" s="106">
        <f>+[3]data1cf!M698</f>
        <v>37220.979400325319</v>
      </c>
      <c r="O698" s="106">
        <f>+[3]data1cf!N698</f>
        <v>35825.41550547204</v>
      </c>
      <c r="P698" s="106">
        <f>+[3]data1cf!O698</f>
        <v>42220.121513874619</v>
      </c>
      <c r="Q698" s="106">
        <f>+[3]data1cf!P698</f>
        <v>49013.206449887875</v>
      </c>
      <c r="R698" s="106">
        <f>+[3]data1cf!Q698</f>
        <v>38991.075835951953</v>
      </c>
      <c r="S698" s="106">
        <f>+[3]data1cf!R698</f>
        <v>28552.716356350415</v>
      </c>
      <c r="T698" s="106">
        <f>+[3]data1cf!S698</f>
        <v>28008.706636834424</v>
      </c>
      <c r="U698" s="106">
        <f>+[3]data1cf!T698</f>
        <v>27466.38657071862</v>
      </c>
      <c r="V698" s="106">
        <f>+[3]data1cf!U698</f>
        <v>27148.240375849084</v>
      </c>
      <c r="W698" s="106">
        <f>+[3]data1cf!V698</f>
        <v>26387.019677783595</v>
      </c>
      <c r="X698" s="106">
        <f>+[3]data1cf!W698</f>
        <v>25850.078837853245</v>
      </c>
      <c r="Y698" s="106">
        <f>+[3]data1cf!X698</f>
        <v>25315.039717710592</v>
      </c>
      <c r="Z698" s="106">
        <f>+[3]data1cf!Y698</f>
        <v>25002.869468597899</v>
      </c>
      <c r="AA698" s="106">
        <f>+[3]data1cf!Z698</f>
        <v>24250.896554710947</v>
      </c>
      <c r="AB698" s="106">
        <f>+[3]data1cf!AA698</f>
        <v>23721.911801031063</v>
      </c>
      <c r="AC698" s="106">
        <f>+[3]data1cf!AB698</f>
        <v>23195.067449726426</v>
      </c>
      <c r="AD698" s="106">
        <f>+[3]data1cf!AC698</f>
        <v>22891.321723998095</v>
      </c>
      <c r="AE698" s="106">
        <f>+[3]data1cf!AD698</f>
        <v>22148.058728890108</v>
      </c>
      <c r="AF698" s="106">
        <f>+[3]data1cf!AE698</f>
        <v>9331.9921430387913</v>
      </c>
      <c r="AG698" s="106"/>
      <c r="AH698" s="107">
        <f t="shared" si="80"/>
        <v>238470.32017125431</v>
      </c>
      <c r="AI698" s="107">
        <f t="shared" si="82"/>
        <v>361917.84070678265</v>
      </c>
      <c r="AJ698" s="108">
        <f t="shared" si="83"/>
        <v>325023.1696191809</v>
      </c>
      <c r="AK698" s="109">
        <f t="shared" si="81"/>
        <v>0.28863788247108468</v>
      </c>
      <c r="AL698" s="110">
        <f t="shared" si="87"/>
        <v>0.99627248377643252</v>
      </c>
    </row>
    <row r="699" spans="1:38" x14ac:dyDescent="0.2">
      <c r="A699" s="102"/>
      <c r="B699" s="106">
        <f>+[3]data1cf!A699</f>
        <v>-217233.86367706594</v>
      </c>
      <c r="C699" s="106">
        <f>+[3]data1cf!B699</f>
        <v>11526.358698838361</v>
      </c>
      <c r="D699" s="106">
        <f>+[3]data1cf!C699</f>
        <v>55503.477580556064</v>
      </c>
      <c r="E699" s="106">
        <f>+[3]data1cf!D699</f>
        <v>54183.217221052095</v>
      </c>
      <c r="F699" s="106">
        <f>+[3]data1cf!E699</f>
        <v>37540.328830538958</v>
      </c>
      <c r="G699" s="106">
        <f>+[3]data1cf!F699</f>
        <v>35342.906397523737</v>
      </c>
      <c r="H699" s="106">
        <f>+[3]data1cf!G699</f>
        <v>32537.333651370616</v>
      </c>
      <c r="I699" s="106">
        <f>+[3]data1cf!H699</f>
        <v>30216.290027544193</v>
      </c>
      <c r="J699" s="106">
        <f>+[3]data1cf!I699</f>
        <v>29511.117064832826</v>
      </c>
      <c r="K699" s="106">
        <f>+[3]data1cf!J699</f>
        <v>28396.94667967406</v>
      </c>
      <c r="L699" s="106">
        <f>+[3]data1cf!K699</f>
        <v>27387.859893061235</v>
      </c>
      <c r="M699" s="106">
        <f>+[3]data1cf!L699</f>
        <v>26527.084546416496</v>
      </c>
      <c r="N699" s="106">
        <f>+[3]data1cf!M699</f>
        <v>25751.344598364005</v>
      </c>
      <c r="O699" s="106">
        <f>+[3]data1cf!N699</f>
        <v>24648.429119863031</v>
      </c>
      <c r="P699" s="106">
        <f>+[3]data1cf!O699</f>
        <v>33509.655192644459</v>
      </c>
      <c r="Q699" s="106">
        <f>+[3]data1cf!P699</f>
        <v>42679.169600953544</v>
      </c>
      <c r="R699" s="106">
        <f>+[3]data1cf!Q699</f>
        <v>29908.572859893749</v>
      </c>
      <c r="S699" s="106">
        <f>+[3]data1cf!R699</f>
        <v>16728.88763636454</v>
      </c>
      <c r="T699" s="106">
        <f>+[3]data1cf!S699</f>
        <v>16228.891108708507</v>
      </c>
      <c r="U699" s="106">
        <f>+[3]data1cf!T699</f>
        <v>15726.191511124969</v>
      </c>
      <c r="V699" s="106">
        <f>+[3]data1cf!U699</f>
        <v>15442.273949614319</v>
      </c>
      <c r="W699" s="106">
        <f>+[3]data1cf!V699</f>
        <v>14712.356305021112</v>
      </c>
      <c r="X699" s="106">
        <f>+[3]data1cf!W699</f>
        <v>14201.051141033378</v>
      </c>
      <c r="Y699" s="106">
        <f>+[3]data1cf!X699</f>
        <v>13686.703648028335</v>
      </c>
      <c r="Z699" s="106">
        <f>+[3]data1cf!Y699</f>
        <v>13389.304244585364</v>
      </c>
      <c r="AA699" s="106">
        <f>+[3]data1cf!Z699</f>
        <v>12648.51385738749</v>
      </c>
      <c r="AB699" s="106">
        <f>+[3]data1cf!AA699</f>
        <v>12124.480723579512</v>
      </c>
      <c r="AC699" s="106">
        <f>+[3]data1cf!AB699</f>
        <v>11597.023421659473</v>
      </c>
      <c r="AD699" s="106">
        <f>+[3]data1cf!AC699</f>
        <v>11286.13863742536</v>
      </c>
      <c r="AE699" s="106">
        <f>+[3]data1cf!AD699</f>
        <v>10531.422331558409</v>
      </c>
      <c r="AF699" s="106">
        <f>+[3]data1cf!AE699</f>
        <v>-5852.2436310125231</v>
      </c>
      <c r="AG699" s="106"/>
      <c r="AH699" s="107">
        <f t="shared" si="80"/>
        <v>69589.185391269319</v>
      </c>
      <c r="AI699" s="107">
        <f t="shared" si="82"/>
        <v>157258.46614984781</v>
      </c>
      <c r="AJ699" s="108">
        <f t="shared" si="83"/>
        <v>128360.25378407986</v>
      </c>
      <c r="AK699" s="109">
        <f t="shared" si="81"/>
        <v>0.14614853262901309</v>
      </c>
      <c r="AL699" s="110">
        <f t="shared" si="87"/>
        <v>0.91194639589714477</v>
      </c>
    </row>
    <row r="700" spans="1:38" x14ac:dyDescent="0.2">
      <c r="A700" s="102"/>
      <c r="B700" s="106">
        <f>+[3]data1cf!A700</f>
        <v>-167270.99709676352</v>
      </c>
      <c r="C700" s="106">
        <f>+[3]data1cf!B700</f>
        <v>35798.585955226925</v>
      </c>
      <c r="D700" s="106">
        <f>+[3]data1cf!C700</f>
        <v>68707.899900376418</v>
      </c>
      <c r="E700" s="106">
        <f>+[3]data1cf!D700</f>
        <v>66922.59484765114</v>
      </c>
      <c r="F700" s="106">
        <f>+[3]data1cf!E700</f>
        <v>51491.031714737561</v>
      </c>
      <c r="G700" s="106">
        <f>+[3]data1cf!F700</f>
        <v>49132.666211002972</v>
      </c>
      <c r="H700" s="106">
        <f>+[3]data1cf!G700</f>
        <v>46415.646119247045</v>
      </c>
      <c r="I700" s="106">
        <f>+[3]data1cf!H700</f>
        <v>44093.105261721605</v>
      </c>
      <c r="J700" s="106">
        <f>+[3]data1cf!I700</f>
        <v>43079.850394210502</v>
      </c>
      <c r="K700" s="106">
        <f>+[3]data1cf!J700</f>
        <v>41629.815517710653</v>
      </c>
      <c r="L700" s="106">
        <f>+[3]data1cf!K700</f>
        <v>40326.494088408072</v>
      </c>
      <c r="M700" s="106">
        <f>+[3]data1cf!L700</f>
        <v>39139.994937693627</v>
      </c>
      <c r="N700" s="106">
        <f>+[3]data1cf!M700</f>
        <v>38080.028702462238</v>
      </c>
      <c r="O700" s="106">
        <f>+[3]data1cf!N700</f>
        <v>36656.525590237157</v>
      </c>
      <c r="P700" s="106">
        <f>+[3]data1cf!O700</f>
        <v>42966.708804100577</v>
      </c>
      <c r="Q700" s="106">
        <f>+[3]data1cf!P700</f>
        <v>49683.7794440957</v>
      </c>
      <c r="R700" s="106">
        <f>+[3]data1cf!Q700</f>
        <v>39730.381038518295</v>
      </c>
      <c r="S700" s="106">
        <f>+[3]data1cf!R700</f>
        <v>29357.988866579217</v>
      </c>
      <c r="T700" s="106">
        <f>+[3]data1cf!S700</f>
        <v>28806.825123533999</v>
      </c>
      <c r="U700" s="106">
        <f>+[3]data1cf!T700</f>
        <v>28257.613757733496</v>
      </c>
      <c r="V700" s="106">
        <f>+[3]data1cf!U700</f>
        <v>27934.160610541105</v>
      </c>
      <c r="W700" s="106">
        <f>+[3]data1cf!V700</f>
        <v>27165.284200275477</v>
      </c>
      <c r="X700" s="106">
        <f>+[3]data1cf!W700</f>
        <v>26622.288475385336</v>
      </c>
      <c r="Y700" s="106">
        <f>+[3]data1cf!X700</f>
        <v>26081.490168284581</v>
      </c>
      <c r="Z700" s="106">
        <f>+[3]data1cf!Y700</f>
        <v>25765.120092569763</v>
      </c>
      <c r="AA700" s="106">
        <f>+[3]data1cf!Z700</f>
        <v>25006.751475261903</v>
      </c>
      <c r="AB700" s="106">
        <f>+[3]data1cf!AA700</f>
        <v>24472.948926765632</v>
      </c>
      <c r="AC700" s="106">
        <f>+[3]data1cf!AB700</f>
        <v>23941.619591350536</v>
      </c>
      <c r="AD700" s="106">
        <f>+[3]data1cf!AC700</f>
        <v>23634.935254691489</v>
      </c>
      <c r="AE700" s="106">
        <f>+[3]data1cf!AD700</f>
        <v>22886.679571225352</v>
      </c>
      <c r="AF700" s="106">
        <f>+[3]data1cf!AE700</f>
        <v>10162.270079477465</v>
      </c>
      <c r="AG700" s="106"/>
      <c r="AH700" s="107">
        <f t="shared" si="80"/>
        <v>250323.750803434</v>
      </c>
      <c r="AI700" s="107">
        <f t="shared" si="82"/>
        <v>376501.97322263586</v>
      </c>
      <c r="AJ700" s="108">
        <f t="shared" si="83"/>
        <v>338924.70766244066</v>
      </c>
      <c r="AK700" s="109">
        <f t="shared" si="81"/>
        <v>0.30061132311820993</v>
      </c>
      <c r="AL700" s="110">
        <f t="shared" si="87"/>
        <v>0.99702453045039918</v>
      </c>
    </row>
    <row r="701" spans="1:38" x14ac:dyDescent="0.2">
      <c r="A701" s="102"/>
      <c r="B701" s="106">
        <f>+[3]data1cf!A701</f>
        <v>-207754.5832691449</v>
      </c>
      <c r="C701" s="106">
        <f>+[3]data1cf!B701</f>
        <v>17155.067402648958</v>
      </c>
      <c r="D701" s="106">
        <f>+[3]data1cf!C701</f>
        <v>59307.828902545443</v>
      </c>
      <c r="E701" s="106">
        <f>+[3]data1cf!D701</f>
        <v>56147.470928122173</v>
      </c>
      <c r="F701" s="106">
        <f>+[3]data1cf!E701</f>
        <v>42582.910465216963</v>
      </c>
      <c r="G701" s="106">
        <f>+[3]data1cf!F701</f>
        <v>40275.508284733791</v>
      </c>
      <c r="H701" s="106">
        <f>+[3]data1cf!G701</f>
        <v>37418.964714962975</v>
      </c>
      <c r="I701" s="106">
        <f>+[3]data1cf!H701</f>
        <v>35032.469284385705</v>
      </c>
      <c r="J701" s="106">
        <f>+[3]data1cf!I701</f>
        <v>34209.836308738231</v>
      </c>
      <c r="K701" s="106">
        <f>+[3]data1cf!J701</f>
        <v>32961.623149975072</v>
      </c>
      <c r="L701" s="106">
        <f>+[3]data1cf!K701</f>
        <v>31832.640982079582</v>
      </c>
      <c r="M701" s="106">
        <f>+[3]data1cf!L701</f>
        <v>30846.315093476558</v>
      </c>
      <c r="N701" s="106">
        <f>+[3]data1cf!M701</f>
        <v>29958.469469191143</v>
      </c>
      <c r="O701" s="106">
        <f>+[3]data1cf!N701</f>
        <v>28726.684473023677</v>
      </c>
      <c r="P701" s="106">
        <f>+[3]data1cf!O701</f>
        <v>37041.460539858126</v>
      </c>
      <c r="Q701" s="106">
        <f>+[3]data1cf!P701</f>
        <v>45703.866277501358</v>
      </c>
      <c r="R701" s="106">
        <f>+[3]data1cf!Q701</f>
        <v>33451.187104429962</v>
      </c>
      <c r="S701" s="106">
        <f>+[3]data1cf!R701</f>
        <v>20778.82729176493</v>
      </c>
      <c r="T701" s="106">
        <f>+[3]data1cf!S701</f>
        <v>20248.895082924093</v>
      </c>
      <c r="U701" s="106">
        <f>+[3]data1cf!T701</f>
        <v>19717.634112237203</v>
      </c>
      <c r="V701" s="106">
        <f>+[3]data1cf!U701</f>
        <v>19411.3534768803</v>
      </c>
      <c r="W701" s="106">
        <f>+[3]data1cf!V701</f>
        <v>18650.965238017321</v>
      </c>
      <c r="X701" s="106">
        <f>+[3]data1cf!W701</f>
        <v>18115.473985240031</v>
      </c>
      <c r="Y701" s="106">
        <f>+[3]data1cf!X701</f>
        <v>17578.487199298419</v>
      </c>
      <c r="Z701" s="106">
        <f>+[3]data1cf!Y701</f>
        <v>17264.60985188531</v>
      </c>
      <c r="AA701" s="106">
        <f>+[3]data1cf!Z701</f>
        <v>16499.846217962535</v>
      </c>
      <c r="AB701" s="106">
        <f>+[3]data1cf!AA701</f>
        <v>15958.098212259429</v>
      </c>
      <c r="AC701" s="106">
        <f>+[3]data1cf!AB701</f>
        <v>15414.666970804323</v>
      </c>
      <c r="AD701" s="106">
        <f>+[3]data1cf!AC701</f>
        <v>15093.983111414436</v>
      </c>
      <c r="AE701" s="106">
        <f>+[3]data1cf!AD701</f>
        <v>14322.551277435141</v>
      </c>
      <c r="AF701" s="106">
        <f>+[3]data1cf!AE701</f>
        <v>-1380.1156781420941</v>
      </c>
      <c r="AG701" s="106"/>
      <c r="AH701" s="107">
        <f t="shared" si="80"/>
        <v>119153.21046024485</v>
      </c>
      <c r="AI701" s="107">
        <f t="shared" si="82"/>
        <v>219673.35209391263</v>
      </c>
      <c r="AJ701" s="108">
        <f t="shared" si="83"/>
        <v>187672.34601813203</v>
      </c>
      <c r="AK701" s="109">
        <f t="shared" si="81"/>
        <v>0.17922999262809755</v>
      </c>
      <c r="AL701" s="110">
        <f t="shared" si="87"/>
        <v>0.96643211484740199</v>
      </c>
    </row>
    <row r="702" spans="1:38" x14ac:dyDescent="0.2">
      <c r="A702" s="102"/>
      <c r="B702" s="106">
        <f>+[3]data1cf!A702</f>
        <v>-195535.73090975138</v>
      </c>
      <c r="C702" s="106">
        <f>+[3]data1cf!B702</f>
        <v>15989.840612730492</v>
      </c>
      <c r="D702" s="106">
        <f>+[3]data1cf!C702</f>
        <v>57060.999121511879</v>
      </c>
      <c r="E702" s="106">
        <f>+[3]data1cf!D702</f>
        <v>57444.148310319099</v>
      </c>
      <c r="F702" s="106">
        <f>+[3]data1cf!E702</f>
        <v>39566.457365500843</v>
      </c>
      <c r="G702" s="106">
        <f>+[3]data1cf!F702</f>
        <v>37432.857742408291</v>
      </c>
      <c r="H702" s="106">
        <f>+[3]data1cf!G702</f>
        <v>34779.812617834206</v>
      </c>
      <c r="I702" s="106">
        <f>+[3]data1cf!H702</f>
        <v>32567.806554688112</v>
      </c>
      <c r="J702" s="106">
        <f>+[3]data1cf!I702</f>
        <v>31828.159327332047</v>
      </c>
      <c r="K702" s="106">
        <f>+[3]data1cf!J702</f>
        <v>30686.488466747964</v>
      </c>
      <c r="L702" s="106">
        <f>+[3]data1cf!K702</f>
        <v>29657.462180545474</v>
      </c>
      <c r="M702" s="106">
        <f>+[3]data1cf!L702</f>
        <v>28762.534846834897</v>
      </c>
      <c r="N702" s="106">
        <f>+[3]data1cf!M702</f>
        <v>27961.286624188251</v>
      </c>
      <c r="O702" s="106">
        <f>+[3]data1cf!N702</f>
        <v>26833.676276837868</v>
      </c>
      <c r="P702" s="106">
        <f>+[3]data1cf!O702</f>
        <v>34692.13484930015</v>
      </c>
      <c r="Q702" s="106">
        <f>+[3]data1cf!P702</f>
        <v>42866.97074473837</v>
      </c>
      <c r="R702" s="106">
        <f>+[3]data1cf!Q702</f>
        <v>31347.747714392317</v>
      </c>
      <c r="S702" s="106">
        <f>+[3]data1cf!R702</f>
        <v>19429.799631388931</v>
      </c>
      <c r="T702" s="106">
        <f>+[3]data1cf!S702</f>
        <v>18941.628754569218</v>
      </c>
      <c r="U702" s="106">
        <f>+[3]data1cf!T702</f>
        <v>18451.950089640741</v>
      </c>
      <c r="V702" s="106">
        <f>+[3]data1cf!U702</f>
        <v>18175.878154995604</v>
      </c>
      <c r="W702" s="106">
        <f>+[3]data1cf!V702</f>
        <v>17467.887103875197</v>
      </c>
      <c r="X702" s="106">
        <f>+[3]data1cf!W702</f>
        <v>16973.408204013365</v>
      </c>
      <c r="Y702" s="106">
        <f>+[3]data1cf!X702</f>
        <v>16477.232275351598</v>
      </c>
      <c r="Z702" s="106">
        <f>+[3]data1cf!Y702</f>
        <v>16193.271120267502</v>
      </c>
      <c r="AA702" s="106">
        <f>+[3]data1cf!Z702</f>
        <v>15479.58416084604</v>
      </c>
      <c r="AB702" s="106">
        <f>+[3]data1cf!AA702</f>
        <v>14978.005525476696</v>
      </c>
      <c r="AC702" s="106">
        <f>+[3]data1cf!AB702</f>
        <v>14474.516869242179</v>
      </c>
      <c r="AD702" s="106">
        <f>+[3]data1cf!AC702</f>
        <v>14183.291068002742</v>
      </c>
      <c r="AE702" s="106">
        <f>+[3]data1cf!AD702</f>
        <v>13461.578572654707</v>
      </c>
      <c r="AF702" s="106">
        <f>+[3]data1cf!AE702</f>
        <v>-1310.6095544412165</v>
      </c>
      <c r="AG702" s="106"/>
      <c r="AH702" s="107">
        <f t="shared" si="80"/>
        <v>114489.24718742217</v>
      </c>
      <c r="AI702" s="107">
        <f t="shared" si="82"/>
        <v>208921.41649130499</v>
      </c>
      <c r="AJ702" s="108">
        <f t="shared" si="83"/>
        <v>178889.77274957203</v>
      </c>
      <c r="AK702" s="109">
        <f t="shared" si="81"/>
        <v>0.18181467652320865</v>
      </c>
      <c r="AL702" s="110">
        <f t="shared" si="87"/>
        <v>0.9603655543457813</v>
      </c>
    </row>
    <row r="703" spans="1:38" x14ac:dyDescent="0.2">
      <c r="A703" s="102"/>
      <c r="B703" s="106">
        <f>+[3]data1cf!A703</f>
        <v>-188693.56352545851</v>
      </c>
      <c r="C703" s="106">
        <f>+[3]data1cf!B703</f>
        <v>24222.798013032239</v>
      </c>
      <c r="D703" s="106">
        <f>+[3]data1cf!C703</f>
        <v>67263.240419780268</v>
      </c>
      <c r="E703" s="106">
        <f>+[3]data1cf!D703</f>
        <v>63511.387782889389</v>
      </c>
      <c r="F703" s="106">
        <f>+[3]data1cf!E703</f>
        <v>47743.828016314816</v>
      </c>
      <c r="G703" s="106">
        <f>+[3]data1cf!F703</f>
        <v>45380.375148786406</v>
      </c>
      <c r="H703" s="106">
        <f>+[3]data1cf!G703</f>
        <v>42562.178398098069</v>
      </c>
      <c r="I703" s="106">
        <f>+[3]data1cf!H703</f>
        <v>40179.500077735662</v>
      </c>
      <c r="J703" s="106">
        <f>+[3]data1cf!I703</f>
        <v>39243.306276759191</v>
      </c>
      <c r="K703" s="106">
        <f>+[3]data1cf!J703</f>
        <v>37871.694845275022</v>
      </c>
      <c r="L703" s="106">
        <f>+[3]data1cf!K703</f>
        <v>36634.775540373797</v>
      </c>
      <c r="M703" s="106">
        <f>+[3]data1cf!L703</f>
        <v>35528.477790020581</v>
      </c>
      <c r="N703" s="106">
        <f>+[3]data1cf!M703</f>
        <v>34536.116571200502</v>
      </c>
      <c r="O703" s="106">
        <f>+[3]data1cf!N703</f>
        <v>33186.608296264487</v>
      </c>
      <c r="P703" s="106">
        <f>+[3]data1cf!O703</f>
        <v>40532.357278619631</v>
      </c>
      <c r="Q703" s="106">
        <f>+[3]data1cf!P703</f>
        <v>48261.962353736635</v>
      </c>
      <c r="R703" s="106">
        <f>+[3]data1cf!Q703</f>
        <v>37085.171293157946</v>
      </c>
      <c r="S703" s="106">
        <f>+[3]data1cf!R703</f>
        <v>25485.50740301254</v>
      </c>
      <c r="T703" s="106">
        <f>+[3]data1cf!S703</f>
        <v>24937.416831445313</v>
      </c>
      <c r="U703" s="106">
        <f>+[3]data1cf!T703</f>
        <v>24389.740502055531</v>
      </c>
      <c r="V703" s="106">
        <f>+[3]data1cf!U703</f>
        <v>24069.377689518195</v>
      </c>
      <c r="W703" s="106">
        <f>+[3]data1cf!V703</f>
        <v>23295.680651687275</v>
      </c>
      <c r="X703" s="106">
        <f>+[3]data1cf!W703</f>
        <v>22749.323114877916</v>
      </c>
      <c r="Y703" s="106">
        <f>+[3]data1cf!X703</f>
        <v>22203.43181128869</v>
      </c>
      <c r="Z703" s="106">
        <f>+[3]data1cf!Y703</f>
        <v>21883.184316832005</v>
      </c>
      <c r="AA703" s="106">
        <f>+[3]data1cf!Z703</f>
        <v>21113.104271366901</v>
      </c>
      <c r="AB703" s="106">
        <f>+[3]data1cf!AA703</f>
        <v>20568.697280445595</v>
      </c>
      <c r="AC703" s="106">
        <f>+[3]data1cf!AB703</f>
        <v>20024.815039121007</v>
      </c>
      <c r="AD703" s="106">
        <f>+[3]data1cf!AC703</f>
        <v>19706.44718767258</v>
      </c>
      <c r="AE703" s="106">
        <f>+[3]data1cf!AD703</f>
        <v>18938.688247488375</v>
      </c>
      <c r="AF703" s="106">
        <f>+[3]data1cf!AE703</f>
        <v>4632.9341095822747</v>
      </c>
      <c r="AG703" s="106"/>
      <c r="AH703" s="107">
        <f t="shared" si="80"/>
        <v>189486.20398456795</v>
      </c>
      <c r="AI703" s="107">
        <f t="shared" si="82"/>
        <v>304708.34272136335</v>
      </c>
      <c r="AJ703" s="108">
        <f t="shared" si="83"/>
        <v>269378.76777193422</v>
      </c>
      <c r="AK703" s="109">
        <f t="shared" si="81"/>
        <v>0.23559182286262512</v>
      </c>
      <c r="AL703" s="110">
        <f t="shared" si="87"/>
        <v>0.9909777898653942</v>
      </c>
    </row>
    <row r="704" spans="1:38" x14ac:dyDescent="0.2">
      <c r="A704" s="102"/>
      <c r="B704" s="106">
        <f>+[3]data1cf!A704</f>
        <v>-181308.53505328996</v>
      </c>
      <c r="C704" s="106">
        <f>+[3]data1cf!B704</f>
        <v>24719.869183488918</v>
      </c>
      <c r="D704" s="106">
        <f>+[3]data1cf!C704</f>
        <v>64168.329004745552</v>
      </c>
      <c r="E704" s="106">
        <f>+[3]data1cf!D704</f>
        <v>63369.044800130476</v>
      </c>
      <c r="F704" s="106">
        <f>+[3]data1cf!E704</f>
        <v>46505.979117096897</v>
      </c>
      <c r="G704" s="106">
        <f>+[3]data1cf!F704</f>
        <v>44228.163584149326</v>
      </c>
      <c r="H704" s="106">
        <f>+[3]data1cf!G704</f>
        <v>41516.403952913708</v>
      </c>
      <c r="I704" s="106">
        <f>+[3]data1cf!H704</f>
        <v>39223.26589825569</v>
      </c>
      <c r="J704" s="106">
        <f>+[3]data1cf!I704</f>
        <v>38322.812568767898</v>
      </c>
      <c r="K704" s="106">
        <f>+[3]data1cf!J704</f>
        <v>36998.415663334003</v>
      </c>
      <c r="L704" s="106">
        <f>+[3]data1cf!K704</f>
        <v>35806.256733213086</v>
      </c>
      <c r="M704" s="106">
        <f>+[3]data1cf!L704</f>
        <v>34739.625314093748</v>
      </c>
      <c r="N704" s="106">
        <f>+[3]data1cf!M704</f>
        <v>33785.389788261651</v>
      </c>
      <c r="O704" s="106">
        <f>+[3]data1cf!N704</f>
        <v>32482.220781281241</v>
      </c>
      <c r="P704" s="106">
        <f>+[3]data1cf!O704</f>
        <v>39536.916786408838</v>
      </c>
      <c r="Q704" s="106">
        <f>+[3]data1cf!P704</f>
        <v>46961.62107611807</v>
      </c>
      <c r="R704" s="106">
        <f>+[3]data1cf!Q704</f>
        <v>36224.077752651232</v>
      </c>
      <c r="S704" s="106">
        <f>+[3]data1cf!R704</f>
        <v>25074.1985290019</v>
      </c>
      <c r="T704" s="106">
        <f>+[3]data1cf!S704</f>
        <v>24546.406681034561</v>
      </c>
      <c r="U704" s="106">
        <f>+[3]data1cf!T704</f>
        <v>24019.040834860331</v>
      </c>
      <c r="V704" s="106">
        <f>+[3]data1cf!U704</f>
        <v>23713.30523651174</v>
      </c>
      <c r="W704" s="106">
        <f>+[3]data1cf!V704</f>
        <v>22965.638651507805</v>
      </c>
      <c r="X704" s="106">
        <f>+[3]data1cf!W704</f>
        <v>22439.629036143946</v>
      </c>
      <c r="Y704" s="106">
        <f>+[3]data1cf!X704</f>
        <v>21914.098889551256</v>
      </c>
      <c r="Z704" s="106">
        <f>+[3]data1cf!Y704</f>
        <v>21608.786367150416</v>
      </c>
      <c r="AA704" s="106">
        <f>+[3]data1cf!Z704</f>
        <v>20864.534970453766</v>
      </c>
      <c r="AB704" s="106">
        <f>+[3]data1cf!AA704</f>
        <v>20340.531273586545</v>
      </c>
      <c r="AC704" s="106">
        <f>+[3]data1cf!AB704</f>
        <v>19817.067223045422</v>
      </c>
      <c r="AD704" s="106">
        <f>+[3]data1cf!AC704</f>
        <v>19513.915110055495</v>
      </c>
      <c r="AE704" s="106">
        <f>+[3]data1cf!AD704</f>
        <v>18771.823304182064</v>
      </c>
      <c r="AF704" s="106">
        <f>+[3]data1cf!AE704</f>
        <v>5025.2079168849014</v>
      </c>
      <c r="AG704" s="106"/>
      <c r="AH704" s="107">
        <f t="shared" si="80"/>
        <v>188953.67704134641</v>
      </c>
      <c r="AI704" s="107">
        <f t="shared" si="82"/>
        <v>301655.9660181306</v>
      </c>
      <c r="AJ704" s="108">
        <f t="shared" si="83"/>
        <v>267219.05222618504</v>
      </c>
      <c r="AK704" s="109">
        <f t="shared" si="81"/>
        <v>0.24057030081748956</v>
      </c>
      <c r="AL704" s="110">
        <f t="shared" si="87"/>
        <v>0.99054208671010568</v>
      </c>
    </row>
    <row r="705" spans="1:38" x14ac:dyDescent="0.2">
      <c r="A705" s="102"/>
      <c r="B705" s="106">
        <f>+[3]data1cf!A705</f>
        <v>-194142.33938031597</v>
      </c>
      <c r="C705" s="106">
        <f>+[3]data1cf!B705</f>
        <v>18980.829926920487</v>
      </c>
      <c r="D705" s="106">
        <f>+[3]data1cf!C705</f>
        <v>59362.001629332692</v>
      </c>
      <c r="E705" s="106">
        <f>+[3]data1cf!D705</f>
        <v>56118.011332722934</v>
      </c>
      <c r="F705" s="106">
        <f>+[3]data1cf!E705</f>
        <v>41714.594411899088</v>
      </c>
      <c r="G705" s="106">
        <f>+[3]data1cf!F705</f>
        <v>39518.174702878503</v>
      </c>
      <c r="H705" s="106">
        <f>+[3]data1cf!G705</f>
        <v>36817.838359891146</v>
      </c>
      <c r="I705" s="106">
        <f>+[3]data1cf!H705</f>
        <v>34557.941589803871</v>
      </c>
      <c r="J705" s="106">
        <f>+[3]data1cf!I705</f>
        <v>33766.375682889106</v>
      </c>
      <c r="K705" s="106">
        <f>+[3]data1cf!J705</f>
        <v>32563.705815484471</v>
      </c>
      <c r="L705" s="106">
        <f>+[3]data1cf!K705</f>
        <v>31479.429880183321</v>
      </c>
      <c r="M705" s="106">
        <f>+[3]data1cf!L705</f>
        <v>30528.609057451788</v>
      </c>
      <c r="N705" s="106">
        <f>+[3]data1cf!M705</f>
        <v>29676.71562232705</v>
      </c>
      <c r="O705" s="106">
        <f>+[3]data1cf!N705</f>
        <v>28490.202595963347</v>
      </c>
      <c r="P705" s="106">
        <f>+[3]data1cf!O705</f>
        <v>36231.663168604719</v>
      </c>
      <c r="Q705" s="106">
        <f>+[3]data1cf!P705</f>
        <v>44307.401564836706</v>
      </c>
      <c r="R705" s="106">
        <f>+[3]data1cf!Q705</f>
        <v>32854.57260288611</v>
      </c>
      <c r="S705" s="106">
        <f>+[3]data1cf!R705</f>
        <v>20996.344987229422</v>
      </c>
      <c r="T705" s="106">
        <f>+[3]data1cf!S705</f>
        <v>20491.894936688113</v>
      </c>
      <c r="U705" s="106">
        <f>+[3]data1cf!T705</f>
        <v>19986.427478950347</v>
      </c>
      <c r="V705" s="106">
        <f>+[3]data1cf!U705</f>
        <v>19698.340544735132</v>
      </c>
      <c r="W705" s="106">
        <f>+[3]data1cf!V705</f>
        <v>18972.317337355387</v>
      </c>
      <c r="X705" s="106">
        <f>+[3]data1cf!W705</f>
        <v>18463.61083459697</v>
      </c>
      <c r="Y705" s="106">
        <f>+[3]data1cf!X705</f>
        <v>17953.759231075601</v>
      </c>
      <c r="Z705" s="106">
        <f>+[3]data1cf!Y705</f>
        <v>17659.812914351249</v>
      </c>
      <c r="AA705" s="106">
        <f>+[3]data1cf!Z705</f>
        <v>16930.482279061689</v>
      </c>
      <c r="AB705" s="106">
        <f>+[3]data1cf!AA705</f>
        <v>16416.985101833561</v>
      </c>
      <c r="AC705" s="106">
        <f>+[3]data1cf!AB705</f>
        <v>15902.19910360844</v>
      </c>
      <c r="AD705" s="106">
        <f>+[3]data1cf!AC705</f>
        <v>15603.310400650062</v>
      </c>
      <c r="AE705" s="106">
        <f>+[3]data1cf!AD705</f>
        <v>14868.604825708378</v>
      </c>
      <c r="AF705" s="106">
        <f>+[3]data1cf!AE705</f>
        <v>188.73273125769629</v>
      </c>
      <c r="AG705" s="106"/>
      <c r="AH705" s="107">
        <f t="shared" si="80"/>
        <v>131960.3771876425</v>
      </c>
      <c r="AI705" s="107">
        <f t="shared" si="82"/>
        <v>231537.68875722651</v>
      </c>
      <c r="AJ705" s="108">
        <f t="shared" si="83"/>
        <v>200196.82662315102</v>
      </c>
      <c r="AK705" s="109">
        <f t="shared" si="81"/>
        <v>0.19379983544349669</v>
      </c>
      <c r="AL705" s="110">
        <f t="shared" si="87"/>
        <v>0.97205458146493007</v>
      </c>
    </row>
    <row r="706" spans="1:38" x14ac:dyDescent="0.2">
      <c r="A706" s="102"/>
      <c r="B706" s="106">
        <f>+[3]data1cf!A706</f>
        <v>-206427.25765097368</v>
      </c>
      <c r="C706" s="106">
        <f>+[3]data1cf!B706</f>
        <v>14468.650824098542</v>
      </c>
      <c r="D706" s="106">
        <f>+[3]data1cf!C706</f>
        <v>54832.657666694853</v>
      </c>
      <c r="E706" s="106">
        <f>+[3]data1cf!D706</f>
        <v>53956.49402319394</v>
      </c>
      <c r="F706" s="106">
        <f>+[3]data1cf!E706</f>
        <v>37412.519966030057</v>
      </c>
      <c r="G706" s="106">
        <f>+[3]data1cf!F706</f>
        <v>35284.584428556715</v>
      </c>
      <c r="H706" s="106">
        <f>+[3]data1cf!G706</f>
        <v>32587.137998467515</v>
      </c>
      <c r="I706" s="106">
        <f>+[3]data1cf!H706</f>
        <v>30351.325100315822</v>
      </c>
      <c r="J706" s="106">
        <f>+[3]data1cf!I706</f>
        <v>29656.985017785446</v>
      </c>
      <c r="K706" s="106">
        <f>+[3]data1cf!J706</f>
        <v>28562.488706420452</v>
      </c>
      <c r="L706" s="106">
        <f>+[3]data1cf!K706</f>
        <v>27573.876175595688</v>
      </c>
      <c r="M706" s="106">
        <f>+[3]data1cf!L706</f>
        <v>26726.345191903827</v>
      </c>
      <c r="N706" s="106">
        <f>+[3]data1cf!M706</f>
        <v>25965.510507529652</v>
      </c>
      <c r="O706" s="106">
        <f>+[3]data1cf!N706</f>
        <v>24882.586896053981</v>
      </c>
      <c r="P706" s="106">
        <f>+[3]data1cf!O706</f>
        <v>33274.026898356678</v>
      </c>
      <c r="Q706" s="106">
        <f>+[3]data1cf!P706</f>
        <v>41967.991822272626</v>
      </c>
      <c r="R706" s="106">
        <f>+[3]data1cf!Q706</f>
        <v>29828.501026976017</v>
      </c>
      <c r="S706" s="106">
        <f>+[3]data1cf!R706</f>
        <v>17289.217868381747</v>
      </c>
      <c r="T706" s="106">
        <f>+[3]data1cf!S706</f>
        <v>16804.710165978649</v>
      </c>
      <c r="U706" s="106">
        <f>+[3]data1cf!T706</f>
        <v>16317.861669775761</v>
      </c>
      <c r="V706" s="106">
        <f>+[3]data1cf!U706</f>
        <v>16044.90438242325</v>
      </c>
      <c r="W706" s="106">
        <f>+[3]data1cf!V706</f>
        <v>15336.859294000194</v>
      </c>
      <c r="X706" s="106">
        <f>+[3]data1cf!W706</f>
        <v>14842.558583454982</v>
      </c>
      <c r="Y706" s="106">
        <f>+[3]data1cf!X706</f>
        <v>14345.623288865601</v>
      </c>
      <c r="Z706" s="106">
        <f>+[3]data1cf!Y706</f>
        <v>14061.028295125052</v>
      </c>
      <c r="AA706" s="106">
        <f>+[3]data1cf!Z706</f>
        <v>13343.530426343921</v>
      </c>
      <c r="AB706" s="106">
        <f>+[3]data1cf!AA706</f>
        <v>12838.207598858229</v>
      </c>
      <c r="AC706" s="106">
        <f>+[3]data1cf!AB706</f>
        <v>12329.919523820263</v>
      </c>
      <c r="AD706" s="106">
        <f>+[3]data1cf!AC706</f>
        <v>12033.854092672911</v>
      </c>
      <c r="AE706" s="106">
        <f>+[3]data1cf!AD706</f>
        <v>11304.089132658559</v>
      </c>
      <c r="AF706" s="106">
        <f>+[3]data1cf!AE706</f>
        <v>-4270.6993274096858</v>
      </c>
      <c r="AG706" s="106"/>
      <c r="AH706" s="107">
        <f t="shared" ref="AH706:AH769" si="88">XNPV(0.1,B706:AF706,$B$1:$AF$1)</f>
        <v>83561.280564823566</v>
      </c>
      <c r="AI706" s="107">
        <f t="shared" si="82"/>
        <v>171747.62790481269</v>
      </c>
      <c r="AJ706" s="108">
        <f t="shared" si="83"/>
        <v>143042.74011140579</v>
      </c>
      <c r="AK706" s="109">
        <f t="shared" ref="AK706:AK769" si="89">XIRR(B706:AF706,$B$1:$AF$1)</f>
        <v>0.15796659588813783</v>
      </c>
      <c r="AL706" s="110">
        <f t="shared" si="87"/>
        <v>0.92960847281113923</v>
      </c>
    </row>
    <row r="707" spans="1:38" x14ac:dyDescent="0.2">
      <c r="A707" s="102"/>
      <c r="B707" s="106">
        <f>+[3]data1cf!A707</f>
        <v>-193427.6812831469</v>
      </c>
      <c r="C707" s="106">
        <f>+[3]data1cf!B707</f>
        <v>24368.325836156306</v>
      </c>
      <c r="D707" s="106">
        <f>+[3]data1cf!C707</f>
        <v>62551.178032297175</v>
      </c>
      <c r="E707" s="106">
        <f>+[3]data1cf!D707</f>
        <v>61289.628859964505</v>
      </c>
      <c r="F707" s="106">
        <f>+[3]data1cf!E707</f>
        <v>43884.788852479964</v>
      </c>
      <c r="G707" s="106">
        <f>+[3]data1cf!F707</f>
        <v>41620.719531963099</v>
      </c>
      <c r="H707" s="106">
        <f>+[3]data1cf!G707</f>
        <v>38865.903967681355</v>
      </c>
      <c r="I707" s="106">
        <f>+[3]data1cf!H707</f>
        <v>36552.381746090672</v>
      </c>
      <c r="J707" s="106">
        <f>+[3]data1cf!I707</f>
        <v>35707.871209222925</v>
      </c>
      <c r="K707" s="106">
        <f>+[3]data1cf!J707</f>
        <v>34442.554849981985</v>
      </c>
      <c r="L707" s="106">
        <f>+[3]data1cf!K707</f>
        <v>33301.368119331324</v>
      </c>
      <c r="M707" s="106">
        <f>+[3]data1cf!L707</f>
        <v>32293.448620278024</v>
      </c>
      <c r="N707" s="106">
        <f>+[3]data1cf!M707</f>
        <v>31389.633097639526</v>
      </c>
      <c r="O707" s="106">
        <f>+[3]data1cf!N707</f>
        <v>30142.56326938561</v>
      </c>
      <c r="P707" s="106">
        <f>+[3]data1cf!O707</f>
        <v>37796.166106235629</v>
      </c>
      <c r="Q707" s="106">
        <f>+[3]data1cf!P707</f>
        <v>45802.430091181574</v>
      </c>
      <c r="R707" s="106">
        <f>+[3]data1cf!Q707</f>
        <v>34376.260061808687</v>
      </c>
      <c r="S707" s="106">
        <f>+[3]data1cf!R707</f>
        <v>22537.3828895482</v>
      </c>
      <c r="T707" s="106">
        <f>+[3]data1cf!S707</f>
        <v>22015.562395804693</v>
      </c>
      <c r="U707" s="106">
        <f>+[3]data1cf!T707</f>
        <v>21493.194997867264</v>
      </c>
      <c r="V707" s="106">
        <f>+[3]data1cf!U707</f>
        <v>21192.317643606963</v>
      </c>
      <c r="W707" s="106">
        <f>+[3]data1cf!V707</f>
        <v>20446.75336869368</v>
      </c>
      <c r="X707" s="106">
        <f>+[3]data1cf!W707</f>
        <v>19922.644831798156</v>
      </c>
      <c r="Y707" s="106">
        <f>+[3]data1cf!X707</f>
        <v>19397.92074941421</v>
      </c>
      <c r="Z707" s="106">
        <f>+[3]data1cf!Y707</f>
        <v>19093.109640760158</v>
      </c>
      <c r="AA707" s="106">
        <f>+[3]data1cf!Z707</f>
        <v>18346.551528731376</v>
      </c>
      <c r="AB707" s="106">
        <f>+[3]data1cf!AA707</f>
        <v>17819.867779110609</v>
      </c>
      <c r="AC707" s="106">
        <f>+[3]data1cf!AB707</f>
        <v>17292.491227619714</v>
      </c>
      <c r="AD707" s="106">
        <f>+[3]data1cf!AC707</f>
        <v>16984.946807463508</v>
      </c>
      <c r="AE707" s="106">
        <f>+[3]data1cf!AD707</f>
        <v>16235.57595928109</v>
      </c>
      <c r="AF707" s="106">
        <f>+[3]data1cf!AE707</f>
        <v>1597.1388619332756</v>
      </c>
      <c r="AG707" s="106"/>
      <c r="AH707" s="107">
        <f t="shared" si="88"/>
        <v>156549.21490656905</v>
      </c>
      <c r="AI707" s="107">
        <f t="shared" ref="AI707:AI770" si="90">SUMPRODUCT(B707:AA707,$B$1010:$AA$1010)</f>
        <v>262089.82917706078</v>
      </c>
      <c r="AJ707" s="108">
        <f t="shared" ref="AJ707:AJ770" si="91">SUMPRODUCT(B707:AF707,$B$1012:$AF$1012)</f>
        <v>229174.59973006093</v>
      </c>
      <c r="AK707" s="109">
        <f t="shared" si="89"/>
        <v>0.21269677281379701</v>
      </c>
      <c r="AL707" s="110">
        <f t="shared" ref="AL707:AL722" si="92">1-EXP(-(1/0.25)*(AI707/ABS($AI$1010)))</f>
        <v>0.98257004271442316</v>
      </c>
    </row>
    <row r="708" spans="1:38" x14ac:dyDescent="0.2">
      <c r="A708" s="102"/>
      <c r="B708" s="106">
        <f>+[3]data1cf!A708</f>
        <v>-175858.1655240402</v>
      </c>
      <c r="C708" s="106">
        <f>+[3]data1cf!B708</f>
        <v>32398.261182857212</v>
      </c>
      <c r="D708" s="106">
        <f>+[3]data1cf!C708</f>
        <v>69803.516115252336</v>
      </c>
      <c r="E708" s="106">
        <f>+[3]data1cf!D708</f>
        <v>64322.045041589212</v>
      </c>
      <c r="F708" s="106">
        <f>+[3]data1cf!E708</f>
        <v>49518.319633141742</v>
      </c>
      <c r="G708" s="106">
        <f>+[3]data1cf!F708</f>
        <v>47173.522079337097</v>
      </c>
      <c r="H708" s="106">
        <f>+[3]data1cf!G708</f>
        <v>44429.259644125254</v>
      </c>
      <c r="I708" s="106">
        <f>+[3]data1cf!H708</f>
        <v>42095.415335689468</v>
      </c>
      <c r="J708" s="106">
        <f>+[3]data1cf!I708</f>
        <v>41124.642649839661</v>
      </c>
      <c r="K708" s="106">
        <f>+[3]data1cf!J708</f>
        <v>39719.858282189758</v>
      </c>
      <c r="L708" s="106">
        <f>+[3]data1cf!K708</f>
        <v>38455.740991353625</v>
      </c>
      <c r="M708" s="106">
        <f>+[3]data1cf!L708</f>
        <v>37313.914673668027</v>
      </c>
      <c r="N708" s="106">
        <f>+[3]data1cf!M708</f>
        <v>36292.477470555925</v>
      </c>
      <c r="O708" s="106">
        <f>+[3]data1cf!N708</f>
        <v>34912.002774088629</v>
      </c>
      <c r="P708" s="106">
        <f>+[3]data1cf!O708</f>
        <v>41649.557732687164</v>
      </c>
      <c r="Q708" s="106">
        <f>+[3]data1cf!P708</f>
        <v>48780.714355384654</v>
      </c>
      <c r="R708" s="106">
        <f>+[3]data1cf!Q708</f>
        <v>38340.179986246774</v>
      </c>
      <c r="S708" s="106">
        <f>+[3]data1cf!R708</f>
        <v>27480.808616877315</v>
      </c>
      <c r="T708" s="106">
        <f>+[3]data1cf!S708</f>
        <v>26934.850597129596</v>
      </c>
      <c r="U708" s="106">
        <f>+[3]data1cf!T708</f>
        <v>26390.13193001473</v>
      </c>
      <c r="V708" s="106">
        <f>+[3]data1cf!U708</f>
        <v>26070.837257338055</v>
      </c>
      <c r="W708" s="106">
        <f>+[3]data1cf!V708</f>
        <v>25304.562491417113</v>
      </c>
      <c r="X708" s="106">
        <f>+[3]data1cf!W708</f>
        <v>24763.789460806947</v>
      </c>
      <c r="Y708" s="106">
        <f>+[3]data1cf!X708</f>
        <v>24224.411332503849</v>
      </c>
      <c r="Z708" s="106">
        <f>+[3]data1cf!Y708</f>
        <v>23909.017078391014</v>
      </c>
      <c r="AA708" s="106">
        <f>+[3]data1cf!Z708</f>
        <v>23150.008426507688</v>
      </c>
      <c r="AB708" s="106">
        <f>+[3]data1cf!AA708</f>
        <v>22615.071146851638</v>
      </c>
      <c r="AC708" s="106">
        <f>+[3]data1cf!AB708</f>
        <v>22081.703842031304</v>
      </c>
      <c r="AD708" s="106">
        <f>+[3]data1cf!AC708</f>
        <v>21772.417833774511</v>
      </c>
      <c r="AE708" s="106">
        <f>+[3]data1cf!AD708</f>
        <v>21019.868966855203</v>
      </c>
      <c r="AF708" s="106">
        <f>+[3]data1cf!AE708</f>
        <v>7664.1872188626294</v>
      </c>
      <c r="AG708" s="106"/>
      <c r="AH708" s="107">
        <f t="shared" si="88"/>
        <v>224847.98378967296</v>
      </c>
      <c r="AI708" s="107">
        <f t="shared" si="90"/>
        <v>345613.16201130056</v>
      </c>
      <c r="AJ708" s="108">
        <f t="shared" si="91"/>
        <v>309205.02611124632</v>
      </c>
      <c r="AK708" s="109">
        <f t="shared" si="89"/>
        <v>0.27366109490394597</v>
      </c>
      <c r="AL708" s="110">
        <f t="shared" si="92"/>
        <v>0.99520455437812827</v>
      </c>
    </row>
    <row r="709" spans="1:38" x14ac:dyDescent="0.2">
      <c r="A709" s="102"/>
      <c r="B709" s="106">
        <f>+[3]data1cf!A709</f>
        <v>-209266.65241871978</v>
      </c>
      <c r="C709" s="106">
        <f>+[3]data1cf!B709</f>
        <v>16226.781129064417</v>
      </c>
      <c r="D709" s="106">
        <f>+[3]data1cf!C709</f>
        <v>59215.182907883485</v>
      </c>
      <c r="E709" s="106">
        <f>+[3]data1cf!D709</f>
        <v>57772.185433546532</v>
      </c>
      <c r="F709" s="106">
        <f>+[3]data1cf!E709</f>
        <v>42098.797692829554</v>
      </c>
      <c r="G709" s="106">
        <f>+[3]data1cf!F709</f>
        <v>39798.319255982147</v>
      </c>
      <c r="H709" s="106">
        <f>+[3]data1cf!G709</f>
        <v>36940.847076679725</v>
      </c>
      <c r="I709" s="106">
        <f>+[3]data1cf!H709</f>
        <v>34556.081005237065</v>
      </c>
      <c r="J709" s="106">
        <f>+[3]data1cf!I709</f>
        <v>33744.296663898247</v>
      </c>
      <c r="K709" s="106">
        <f>+[3]data1cf!J709</f>
        <v>32508.0652607597</v>
      </c>
      <c r="L709" s="106">
        <f>+[3]data1cf!K709</f>
        <v>31389.643480911778</v>
      </c>
      <c r="M709" s="106">
        <f>+[3]data1cf!L709</f>
        <v>30414.822716041963</v>
      </c>
      <c r="N709" s="106">
        <f>+[3]data1cf!M709</f>
        <v>29537.082358479573</v>
      </c>
      <c r="O709" s="106">
        <f>+[3]data1cf!N709</f>
        <v>28316.757995706845</v>
      </c>
      <c r="P709" s="106">
        <f>+[3]data1cf!O709</f>
        <v>36710.352268025315</v>
      </c>
      <c r="Q709" s="106">
        <f>+[3]data1cf!P709</f>
        <v>45448.058991716971</v>
      </c>
      <c r="R709" s="106">
        <f>+[3]data1cf!Q709</f>
        <v>33110.548972139397</v>
      </c>
      <c r="S709" s="106">
        <f>+[3]data1cf!R709</f>
        <v>20353.883240497802</v>
      </c>
      <c r="T709" s="106">
        <f>+[3]data1cf!S709</f>
        <v>19826.022273041264</v>
      </c>
      <c r="U709" s="106">
        <f>+[3]data1cf!T709</f>
        <v>19296.678962456033</v>
      </c>
      <c r="V709" s="106">
        <f>+[3]data1cf!U709</f>
        <v>18991.97888948497</v>
      </c>
      <c r="W709" s="106">
        <f>+[3]data1cf!V709</f>
        <v>18233.366096615006</v>
      </c>
      <c r="X709" s="106">
        <f>+[3]data1cf!W709</f>
        <v>17699.303558421794</v>
      </c>
      <c r="Y709" s="106">
        <f>+[3]data1cf!X709</f>
        <v>17163.57262997776</v>
      </c>
      <c r="Z709" s="106">
        <f>+[3]data1cf!Y709</f>
        <v>16850.602216295214</v>
      </c>
      <c r="AA709" s="106">
        <f>+[3]data1cf!Z709</f>
        <v>16086.903893955809</v>
      </c>
      <c r="AB709" s="106">
        <f>+[3]data1cf!AA709</f>
        <v>15545.861433262602</v>
      </c>
      <c r="AC709" s="106">
        <f>+[3]data1cf!AB709</f>
        <v>15002.941184643583</v>
      </c>
      <c r="AD709" s="106">
        <f>+[3]data1cf!AC709</f>
        <v>14682.404022746745</v>
      </c>
      <c r="AE709" s="106">
        <f>+[3]data1cf!AD709</f>
        <v>13911.240299067751</v>
      </c>
      <c r="AF709" s="106">
        <f>+[3]data1cf!AE709</f>
        <v>-1901.8272439635512</v>
      </c>
      <c r="AG709" s="106"/>
      <c r="AH709" s="107">
        <f t="shared" si="88"/>
        <v>114919.2446436609</v>
      </c>
      <c r="AI709" s="107">
        <f t="shared" si="90"/>
        <v>214349.84805105036</v>
      </c>
      <c r="AJ709" s="108">
        <f t="shared" si="91"/>
        <v>182583.02810606133</v>
      </c>
      <c r="AK709" s="109">
        <f t="shared" si="89"/>
        <v>0.17634233832359317</v>
      </c>
      <c r="AL709" s="110">
        <f t="shared" si="92"/>
        <v>0.96355429660308056</v>
      </c>
    </row>
    <row r="710" spans="1:38" x14ac:dyDescent="0.2">
      <c r="A710" s="102"/>
      <c r="B710" s="106">
        <f>+[3]data1cf!A710</f>
        <v>-181479.80810576573</v>
      </c>
      <c r="C710" s="106">
        <f>+[3]data1cf!B710</f>
        <v>26015.967010790002</v>
      </c>
      <c r="D710" s="106">
        <f>+[3]data1cf!C710</f>
        <v>62141.050697175815</v>
      </c>
      <c r="E710" s="106">
        <f>+[3]data1cf!D710</f>
        <v>59007.407884620363</v>
      </c>
      <c r="F710" s="106">
        <f>+[3]data1cf!E710</f>
        <v>45111.87637072042</v>
      </c>
      <c r="G710" s="106">
        <f>+[3]data1cf!F710</f>
        <v>42879.255782786509</v>
      </c>
      <c r="H710" s="106">
        <f>+[3]data1cf!G710</f>
        <v>40205.276293521616</v>
      </c>
      <c r="I710" s="106">
        <f>+[3]data1cf!H710</f>
        <v>37948.763850152303</v>
      </c>
      <c r="J710" s="106">
        <f>+[3]data1cf!I710</f>
        <v>37082.526087556515</v>
      </c>
      <c r="K710" s="106">
        <f>+[3]data1cf!J710</f>
        <v>35798.79648677705</v>
      </c>
      <c r="L710" s="106">
        <f>+[3]data1cf!K710</f>
        <v>34643.650519776216</v>
      </c>
      <c r="M710" s="106">
        <f>+[3]data1cf!L710</f>
        <v>33613.960654952069</v>
      </c>
      <c r="N710" s="106">
        <f>+[3]data1cf!M710</f>
        <v>32693.393465996691</v>
      </c>
      <c r="O710" s="106">
        <f>+[3]data1cf!N710</f>
        <v>31429.561071833072</v>
      </c>
      <c r="P710" s="106">
        <f>+[3]data1cf!O710</f>
        <v>38528.095078315928</v>
      </c>
      <c r="Q710" s="106">
        <f>+[3]data1cf!P710</f>
        <v>45984.703997509037</v>
      </c>
      <c r="R710" s="106">
        <f>+[3]data1cf!Q710</f>
        <v>35246.820094885181</v>
      </c>
      <c r="S710" s="106">
        <f>+[3]data1cf!R710</f>
        <v>24101.530368988926</v>
      </c>
      <c r="T710" s="106">
        <f>+[3]data1cf!S710</f>
        <v>23585.280827497802</v>
      </c>
      <c r="U710" s="106">
        <f>+[3]data1cf!T710</f>
        <v>23069.165389432892</v>
      </c>
      <c r="V710" s="106">
        <f>+[3]data1cf!U710</f>
        <v>22771.916968802514</v>
      </c>
      <c r="W710" s="106">
        <f>+[3]data1cf!V710</f>
        <v>22037.353036686036</v>
      </c>
      <c r="X710" s="106">
        <f>+[3]data1cf!W710</f>
        <v>21521.664533909694</v>
      </c>
      <c r="Y710" s="106">
        <f>+[3]data1cf!X710</f>
        <v>21006.126965720905</v>
      </c>
      <c r="Z710" s="106">
        <f>+[3]data1cf!Y710</f>
        <v>20708.116557420508</v>
      </c>
      <c r="AA710" s="106">
        <f>+[3]data1cf!Z710</f>
        <v>19975.522881098121</v>
      </c>
      <c r="AB710" s="106">
        <f>+[3]data1cf!AA710</f>
        <v>19460.465832337897</v>
      </c>
      <c r="AC710" s="106">
        <f>+[3]data1cf!AB710</f>
        <v>18945.578661785839</v>
      </c>
      <c r="AD710" s="106">
        <f>+[3]data1cf!AC710</f>
        <v>18648.366491465218</v>
      </c>
      <c r="AE710" s="106">
        <f>+[3]data1cf!AD710</f>
        <v>17916.334493581482</v>
      </c>
      <c r="AF710" s="106">
        <f>+[3]data1cf!AE710</f>
        <v>4164.625913682321</v>
      </c>
      <c r="AG710" s="106"/>
      <c r="AH710" s="107">
        <f t="shared" si="88"/>
        <v>177059.09151710925</v>
      </c>
      <c r="AI710" s="107">
        <f t="shared" si="90"/>
        <v>286041.040538756</v>
      </c>
      <c r="AJ710" s="108">
        <f t="shared" si="91"/>
        <v>252595.5818713574</v>
      </c>
      <c r="AK710" s="109">
        <f t="shared" si="89"/>
        <v>0.2326277911663055</v>
      </c>
      <c r="AL710" s="110">
        <f t="shared" si="92"/>
        <v>0.98796139127586591</v>
      </c>
    </row>
    <row r="711" spans="1:38" x14ac:dyDescent="0.2">
      <c r="A711" s="102"/>
      <c r="B711" s="106">
        <f>+[3]data1cf!A711</f>
        <v>-190248.42468936765</v>
      </c>
      <c r="C711" s="106">
        <f>+[3]data1cf!B711</f>
        <v>24885.115366156839</v>
      </c>
      <c r="D711" s="106">
        <f>+[3]data1cf!C711</f>
        <v>65024.937131604645</v>
      </c>
      <c r="E711" s="106">
        <f>+[3]data1cf!D711</f>
        <v>63105.510173148883</v>
      </c>
      <c r="F711" s="106">
        <f>+[3]data1cf!E711</f>
        <v>46011.853098095933</v>
      </c>
      <c r="G711" s="106">
        <f>+[3]data1cf!F711</f>
        <v>43696.445265525675</v>
      </c>
      <c r="H711" s="106">
        <f>+[3]data1cf!G711</f>
        <v>40912.205719679958</v>
      </c>
      <c r="I711" s="106">
        <f>+[3]data1cf!H711</f>
        <v>38564.876428829739</v>
      </c>
      <c r="J711" s="106">
        <f>+[3]data1cf!I711</f>
        <v>37670.236225307526</v>
      </c>
      <c r="K711" s="106">
        <f>+[3]data1cf!J711</f>
        <v>36347.170710549777</v>
      </c>
      <c r="L711" s="106">
        <f>+[3]data1cf!K711</f>
        <v>35154.116544076052</v>
      </c>
      <c r="M711" s="106">
        <f>+[3]data1cf!L711</f>
        <v>34092.490986826757</v>
      </c>
      <c r="N711" s="106">
        <f>+[3]data1cf!M711</f>
        <v>33140.492270416347</v>
      </c>
      <c r="O711" s="106">
        <f>+[3]data1cf!N711</f>
        <v>31837.822177978691</v>
      </c>
      <c r="P711" s="106">
        <f>+[3]data1cf!O711</f>
        <v>39296.790411427821</v>
      </c>
      <c r="Q711" s="106">
        <f>+[3]data1cf!P711</f>
        <v>47125.368267856851</v>
      </c>
      <c r="R711" s="106">
        <f>+[3]data1cf!Q711</f>
        <v>35869.886516542443</v>
      </c>
      <c r="S711" s="106">
        <f>+[3]data1cf!R711</f>
        <v>24196.560091821673</v>
      </c>
      <c r="T711" s="106">
        <f>+[3]data1cf!S711</f>
        <v>23661.019648611997</v>
      </c>
      <c r="U711" s="106">
        <f>+[3]data1cf!T711</f>
        <v>23125.482560649281</v>
      </c>
      <c r="V711" s="106">
        <f>+[3]data1cf!U711</f>
        <v>22814.401165825431</v>
      </c>
      <c r="W711" s="106">
        <f>+[3]data1cf!V711</f>
        <v>22054.418856114011</v>
      </c>
      <c r="X711" s="106">
        <f>+[3]data1cf!W711</f>
        <v>21518.89245000598</v>
      </c>
      <c r="Y711" s="106">
        <f>+[3]data1cf!X711</f>
        <v>20983.369820258013</v>
      </c>
      <c r="Z711" s="106">
        <f>+[3]data1cf!Y711</f>
        <v>20670.689305035645</v>
      </c>
      <c r="AA711" s="106">
        <f>+[3]data1cf!Z711</f>
        <v>19912.336346403856</v>
      </c>
      <c r="AB711" s="106">
        <f>+[3]data1cf!AA711</f>
        <v>19376.825739177439</v>
      </c>
      <c r="AC711" s="106">
        <f>+[3]data1cf!AB711</f>
        <v>18841.319382277477</v>
      </c>
      <c r="AD711" s="106">
        <f>+[3]data1cf!AC711</f>
        <v>18528.560844751992</v>
      </c>
      <c r="AE711" s="106">
        <f>+[3]data1cf!AD711</f>
        <v>17770.319933321254</v>
      </c>
      <c r="AF711" s="106">
        <f>+[3]data1cf!AE711</f>
        <v>3357.8711029865954</v>
      </c>
      <c r="AG711" s="106"/>
      <c r="AH711" s="107">
        <f t="shared" si="88"/>
        <v>176260.80249019127</v>
      </c>
      <c r="AI711" s="107">
        <f t="shared" si="90"/>
        <v>287252.43446485884</v>
      </c>
      <c r="AJ711" s="108">
        <f t="shared" si="91"/>
        <v>252991.13734563821</v>
      </c>
      <c r="AK711" s="109">
        <f t="shared" si="89"/>
        <v>0.22704514861106873</v>
      </c>
      <c r="AL711" s="110">
        <f t="shared" si="92"/>
        <v>0.98818462603066226</v>
      </c>
    </row>
    <row r="712" spans="1:38" x14ac:dyDescent="0.2">
      <c r="A712" s="102"/>
      <c r="B712" s="106">
        <f>+[3]data1cf!A712</f>
        <v>-208012.77716612304</v>
      </c>
      <c r="C712" s="106">
        <f>+[3]data1cf!B712</f>
        <v>10236.206375187001</v>
      </c>
      <c r="D712" s="106">
        <f>+[3]data1cf!C712</f>
        <v>52692.184904495269</v>
      </c>
      <c r="E712" s="106">
        <f>+[3]data1cf!D712</f>
        <v>51371.963085445284</v>
      </c>
      <c r="F712" s="106">
        <f>+[3]data1cf!E712</f>
        <v>36654.012570858249</v>
      </c>
      <c r="G712" s="106">
        <f>+[3]data1cf!F712</f>
        <v>34541.656342133589</v>
      </c>
      <c r="H712" s="106">
        <f>+[3]data1cf!G712</f>
        <v>31850.333067107276</v>
      </c>
      <c r="I712" s="106">
        <f>+[3]data1cf!H712</f>
        <v>29623.157735814166</v>
      </c>
      <c r="J712" s="106">
        <f>+[3]data1cf!I712</f>
        <v>28946.372515213188</v>
      </c>
      <c r="K712" s="106">
        <f>+[3]data1cf!J712</f>
        <v>27871.803759071248</v>
      </c>
      <c r="L712" s="106">
        <f>+[3]data1cf!K712</f>
        <v>26900.973980729897</v>
      </c>
      <c r="M712" s="106">
        <f>+[3]data1cf!L712</f>
        <v>26072.182954266878</v>
      </c>
      <c r="N712" s="106">
        <f>+[3]data1cf!M712</f>
        <v>25328.03691754258</v>
      </c>
      <c r="O712" s="106">
        <f>+[3]data1cf!N712</f>
        <v>24264.256210401734</v>
      </c>
      <c r="P712" s="106">
        <f>+[3]data1cf!O712</f>
        <v>32744.882655501293</v>
      </c>
      <c r="Q712" s="106">
        <f>+[3]data1cf!P712</f>
        <v>41522.185159837849</v>
      </c>
      <c r="R712" s="106">
        <f>+[3]data1cf!Q712</f>
        <v>29295.478948415177</v>
      </c>
      <c r="S712" s="106">
        <f>+[3]data1cf!R712</f>
        <v>16670.443189181926</v>
      </c>
      <c r="T712" s="106">
        <f>+[3]data1cf!S712</f>
        <v>16190.225556209341</v>
      </c>
      <c r="U712" s="106">
        <f>+[3]data1cf!T712</f>
        <v>15707.454666642283</v>
      </c>
      <c r="V712" s="106">
        <f>+[3]data1cf!U712</f>
        <v>15437.711043587013</v>
      </c>
      <c r="W712" s="106">
        <f>+[3]data1cf!V712</f>
        <v>14733.944429002488</v>
      </c>
      <c r="X712" s="106">
        <f>+[3]data1cf!W712</f>
        <v>14243.044922803361</v>
      </c>
      <c r="Y712" s="106">
        <f>+[3]data1cf!X712</f>
        <v>13749.271703813003</v>
      </c>
      <c r="Z712" s="106">
        <f>+[3]data1cf!Y712</f>
        <v>13466.976324664054</v>
      </c>
      <c r="AA712" s="106">
        <f>+[3]data1cf!Z712</f>
        <v>12752.756695582011</v>
      </c>
      <c r="AB712" s="106">
        <f>+[3]data1cf!AA712</f>
        <v>12249.834646959094</v>
      </c>
      <c r="AC712" s="106">
        <f>+[3]data1cf!AB712</f>
        <v>11743.67820927229</v>
      </c>
      <c r="AD712" s="106">
        <f>+[3]data1cf!AC712</f>
        <v>11448.876189310682</v>
      </c>
      <c r="AE712" s="106">
        <f>+[3]data1cf!AD712</f>
        <v>10721.271129068835</v>
      </c>
      <c r="AF712" s="106">
        <f>+[3]data1cf!AE712</f>
        <v>-4967.8922993112537</v>
      </c>
      <c r="AG712" s="106"/>
      <c r="AH712" s="107">
        <f t="shared" si="88"/>
        <v>69824.471109714126</v>
      </c>
      <c r="AI712" s="107">
        <f t="shared" si="90"/>
        <v>155583.45641926888</v>
      </c>
      <c r="AJ712" s="108">
        <f t="shared" si="91"/>
        <v>127485.41512368323</v>
      </c>
      <c r="AK712" s="109">
        <f t="shared" si="89"/>
        <v>0.14756991267204292</v>
      </c>
      <c r="AL712" s="110">
        <f t="shared" si="92"/>
        <v>0.90963776395458651</v>
      </c>
    </row>
    <row r="713" spans="1:38" x14ac:dyDescent="0.2">
      <c r="A713" s="102"/>
      <c r="B713" s="106">
        <f>+[3]data1cf!A713</f>
        <v>-178249.04670964819</v>
      </c>
      <c r="C713" s="106">
        <f>+[3]data1cf!B713</f>
        <v>28779.681745781694</v>
      </c>
      <c r="D713" s="106">
        <f>+[3]data1cf!C713</f>
        <v>66663.93104100776</v>
      </c>
      <c r="E713" s="106">
        <f>+[3]data1cf!D713</f>
        <v>62195.762120843574</v>
      </c>
      <c r="F713" s="106">
        <f>+[3]data1cf!E713</f>
        <v>48549.749305654987</v>
      </c>
      <c r="G713" s="106">
        <f>+[3]data1cf!F713</f>
        <v>46222.634185526695</v>
      </c>
      <c r="H713" s="106">
        <f>+[3]data1cf!G713</f>
        <v>43482.648523333526</v>
      </c>
      <c r="I713" s="106">
        <f>+[3]data1cf!H713</f>
        <v>41157.063030150806</v>
      </c>
      <c r="J713" s="106">
        <f>+[3]data1cf!I713</f>
        <v>40208.446432605371</v>
      </c>
      <c r="K713" s="106">
        <f>+[3]data1cf!J713</f>
        <v>38828.568747752332</v>
      </c>
      <c r="L713" s="106">
        <f>+[3]data1cf!K713</f>
        <v>37586.580930706754</v>
      </c>
      <c r="M713" s="106">
        <f>+[3]data1cf!L713</f>
        <v>36468.350844982138</v>
      </c>
      <c r="N713" s="106">
        <f>+[3]data1cf!M713</f>
        <v>35467.824103063118</v>
      </c>
      <c r="O713" s="106">
        <f>+[3]data1cf!N713</f>
        <v>34111.239251373569</v>
      </c>
      <c r="P713" s="106">
        <f>+[3]data1cf!O713</f>
        <v>40978.715353513224</v>
      </c>
      <c r="Q713" s="106">
        <f>+[3]data1cf!P713</f>
        <v>48232.48248674014</v>
      </c>
      <c r="R713" s="106">
        <f>+[3]data1cf!Q713</f>
        <v>37659.21920484984</v>
      </c>
      <c r="S713" s="106">
        <f>+[3]data1cf!R713</f>
        <v>26668.687538080252</v>
      </c>
      <c r="T713" s="106">
        <f>+[3]data1cf!S713</f>
        <v>26127.71930782804</v>
      </c>
      <c r="U713" s="106">
        <f>+[3]data1cf!T713</f>
        <v>25587.705961098807</v>
      </c>
      <c r="V713" s="106">
        <f>+[3]data1cf!U713</f>
        <v>25272.170352961053</v>
      </c>
      <c r="W713" s="106">
        <f>+[3]data1cf!V713</f>
        <v>24510.659363627303</v>
      </c>
      <c r="X713" s="106">
        <f>+[3]data1cf!W713</f>
        <v>23973.686009863719</v>
      </c>
      <c r="Y713" s="106">
        <f>+[3]data1cf!X713</f>
        <v>23437.787385917778</v>
      </c>
      <c r="Z713" s="106">
        <f>+[3]data1cf!Y713</f>
        <v>23124.918918670213</v>
      </c>
      <c r="AA713" s="106">
        <f>+[3]data1cf!Z713</f>
        <v>22369.344262313731</v>
      </c>
      <c r="AB713" s="106">
        <f>+[3]data1cf!AA713</f>
        <v>21836.867177232896</v>
      </c>
      <c r="AC713" s="106">
        <f>+[3]data1cf!AB713</f>
        <v>21305.599710030161</v>
      </c>
      <c r="AD713" s="106">
        <f>+[3]data1cf!AC713</f>
        <v>20997.443897478952</v>
      </c>
      <c r="AE713" s="106">
        <f>+[3]data1cf!AD713</f>
        <v>20246.839872060504</v>
      </c>
      <c r="AF713" s="106">
        <f>+[3]data1cf!AE713</f>
        <v>6717.7168811739903</v>
      </c>
      <c r="AG713" s="106"/>
      <c r="AH713" s="107">
        <f t="shared" si="88"/>
        <v>209044.55951189148</v>
      </c>
      <c r="AI713" s="107">
        <f t="shared" si="90"/>
        <v>326844.83302995603</v>
      </c>
      <c r="AJ713" s="108">
        <f t="shared" si="91"/>
        <v>291159.88423185656</v>
      </c>
      <c r="AK713" s="109">
        <f t="shared" si="89"/>
        <v>0.25743821263313293</v>
      </c>
      <c r="AL713" s="110">
        <f t="shared" si="92"/>
        <v>0.99359129541175206</v>
      </c>
    </row>
    <row r="714" spans="1:38" x14ac:dyDescent="0.2">
      <c r="A714" s="102"/>
      <c r="B714" s="106">
        <f>+[3]data1cf!A714</f>
        <v>-189292.18640561611</v>
      </c>
      <c r="C714" s="106">
        <f>+[3]data1cf!B714</f>
        <v>23374.546716728044</v>
      </c>
      <c r="D714" s="106">
        <f>+[3]data1cf!C714</f>
        <v>60611.023264358577</v>
      </c>
      <c r="E714" s="106">
        <f>+[3]data1cf!D714</f>
        <v>58481.1136202419</v>
      </c>
      <c r="F714" s="106">
        <f>+[3]data1cf!E714</f>
        <v>43813.911889630152</v>
      </c>
      <c r="G714" s="106">
        <f>+[3]data1cf!F714</f>
        <v>41577.162390154175</v>
      </c>
      <c r="H714" s="106">
        <f>+[3]data1cf!G714</f>
        <v>38864.34623251704</v>
      </c>
      <c r="I714" s="106">
        <f>+[3]data1cf!H714</f>
        <v>36584.037809646878</v>
      </c>
      <c r="J714" s="106">
        <f>+[3]data1cf!I714</f>
        <v>35744.213874156863</v>
      </c>
      <c r="K714" s="106">
        <f>+[3]data1cf!J714</f>
        <v>34487.071199858969</v>
      </c>
      <c r="L714" s="106">
        <f>+[3]data1cf!K714</f>
        <v>33354.307071328425</v>
      </c>
      <c r="M714" s="106">
        <f>+[3]data1cf!L714</f>
        <v>32352.040497237816</v>
      </c>
      <c r="N714" s="106">
        <f>+[3]data1cf!M714</f>
        <v>31454.462409679203</v>
      </c>
      <c r="O714" s="106">
        <f>+[3]data1cf!N714</f>
        <v>30215.66702219037</v>
      </c>
      <c r="P714" s="106">
        <f>+[3]data1cf!O714</f>
        <v>37690.063731718423</v>
      </c>
      <c r="Q714" s="106">
        <f>+[3]data1cf!P714</f>
        <v>45514.726836058609</v>
      </c>
      <c r="R714" s="106">
        <f>+[3]data1cf!Q714</f>
        <v>34330.221785462403</v>
      </c>
      <c r="S714" s="106">
        <f>+[3]data1cf!R714</f>
        <v>22736.64693893036</v>
      </c>
      <c r="T714" s="106">
        <f>+[3]data1cf!S714</f>
        <v>22220.939211629709</v>
      </c>
      <c r="U714" s="106">
        <f>+[3]data1cf!T714</f>
        <v>21704.818714318637</v>
      </c>
      <c r="V714" s="106">
        <f>+[3]data1cf!U714</f>
        <v>21408.271932061158</v>
      </c>
      <c r="W714" s="106">
        <f>+[3]data1cf!V714</f>
        <v>20671.289505771099</v>
      </c>
      <c r="X714" s="106">
        <f>+[3]data1cf!W714</f>
        <v>20153.854902710242</v>
      </c>
      <c r="Y714" s="106">
        <f>+[3]data1cf!X714</f>
        <v>19635.95572336622</v>
      </c>
      <c r="Z714" s="106">
        <f>+[3]data1cf!Y714</f>
        <v>19336.162718392836</v>
      </c>
      <c r="AA714" s="106">
        <f>+[3]data1cf!Z714</f>
        <v>18598.70746855592</v>
      </c>
      <c r="AB714" s="106">
        <f>+[3]data1cf!AA714</f>
        <v>18079.329251613206</v>
      </c>
      <c r="AC714" s="106">
        <f>+[3]data1cf!AB714</f>
        <v>17559.428149970838</v>
      </c>
      <c r="AD714" s="106">
        <f>+[3]data1cf!AC714</f>
        <v>17257.6519862446</v>
      </c>
      <c r="AE714" s="106">
        <f>+[3]data1cf!AD714</f>
        <v>16517.994075827013</v>
      </c>
      <c r="AF714" s="106">
        <f>+[3]data1cf!AE714</f>
        <v>2189.2215055998677</v>
      </c>
      <c r="AG714" s="106"/>
      <c r="AH714" s="107">
        <f t="shared" si="88"/>
        <v>156408.98587864891</v>
      </c>
      <c r="AI714" s="107">
        <f t="shared" si="90"/>
        <v>261613.77500961602</v>
      </c>
      <c r="AJ714" s="108">
        <f t="shared" si="91"/>
        <v>228928.80511987611</v>
      </c>
      <c r="AK714" s="109">
        <f t="shared" si="89"/>
        <v>0.21326087117195131</v>
      </c>
      <c r="AL714" s="110">
        <f t="shared" si="92"/>
        <v>0.98244136329255538</v>
      </c>
    </row>
    <row r="715" spans="1:38" x14ac:dyDescent="0.2">
      <c r="A715" s="102"/>
      <c r="B715" s="106">
        <f>+[3]data1cf!A715</f>
        <v>-189422.10474620518</v>
      </c>
      <c r="C715" s="106">
        <f>+[3]data1cf!B715</f>
        <v>23704.186287630931</v>
      </c>
      <c r="D715" s="106">
        <f>+[3]data1cf!C715</f>
        <v>63981.667705102038</v>
      </c>
      <c r="E715" s="106">
        <f>+[3]data1cf!D715</f>
        <v>61020.874179122315</v>
      </c>
      <c r="F715" s="106">
        <f>+[3]data1cf!E715</f>
        <v>45263.338273629284</v>
      </c>
      <c r="G715" s="106">
        <f>+[3]data1cf!F715</f>
        <v>42977.740723428637</v>
      </c>
      <c r="H715" s="106">
        <f>+[3]data1cf!G715</f>
        <v>40222.666596519717</v>
      </c>
      <c r="I715" s="106">
        <f>+[3]data1cf!H715</f>
        <v>37901.949116727075</v>
      </c>
      <c r="J715" s="106">
        <f>+[3]data1cf!I715</f>
        <v>37026.332782851488</v>
      </c>
      <c r="K715" s="106">
        <f>+[3]data1cf!J715</f>
        <v>35726.45516580301</v>
      </c>
      <c r="L715" s="106">
        <f>+[3]data1cf!K715</f>
        <v>34554.723148704114</v>
      </c>
      <c r="M715" s="106">
        <f>+[3]data1cf!L715</f>
        <v>33513.768495292868</v>
      </c>
      <c r="N715" s="106">
        <f>+[3]data1cf!M715</f>
        <v>32580.84963341293</v>
      </c>
      <c r="O715" s="106">
        <f>+[3]data1cf!N715</f>
        <v>31300.69028645764</v>
      </c>
      <c r="P715" s="106">
        <f>+[3]data1cf!O715</f>
        <v>38742.993174434137</v>
      </c>
      <c r="Q715" s="106">
        <f>+[3]data1cf!P715</f>
        <v>46548.102277893202</v>
      </c>
      <c r="R715" s="106">
        <f>+[3]data1cf!Q715</f>
        <v>35345.990014626237</v>
      </c>
      <c r="S715" s="106">
        <f>+[3]data1cf!R715</f>
        <v>23729.430540934503</v>
      </c>
      <c r="T715" s="106">
        <f>+[3]data1cf!S715</f>
        <v>23201.311785101847</v>
      </c>
      <c r="U715" s="106">
        <f>+[3]data1cf!T715</f>
        <v>22673.07266987305</v>
      </c>
      <c r="V715" s="106">
        <f>+[3]data1cf!U715</f>
        <v>22367.412133184349</v>
      </c>
      <c r="W715" s="106">
        <f>+[3]data1cf!V715</f>
        <v>21616.218809775957</v>
      </c>
      <c r="X715" s="106">
        <f>+[3]data1cf!W715</f>
        <v>21087.596515123783</v>
      </c>
      <c r="Y715" s="106">
        <f>+[3]data1cf!X715</f>
        <v>20558.838754910859</v>
      </c>
      <c r="Z715" s="106">
        <f>+[3]data1cf!Y715</f>
        <v>20251.108513772291</v>
      </c>
      <c r="AA715" s="106">
        <f>+[3]data1cf!Z715</f>
        <v>19500.900460016404</v>
      </c>
      <c r="AB715" s="106">
        <f>+[3]data1cf!AA715</f>
        <v>18971.711427986636</v>
      </c>
      <c r="AC715" s="106">
        <f>+[3]data1cf!AB715</f>
        <v>18442.369928274791</v>
      </c>
      <c r="AD715" s="106">
        <f>+[3]data1cf!AC715</f>
        <v>18134.011859777049</v>
      </c>
      <c r="AE715" s="106">
        <f>+[3]data1cf!AD715</f>
        <v>17383.211092462006</v>
      </c>
      <c r="AF715" s="106">
        <f>+[3]data1cf!AE715</f>
        <v>3036.700988923305</v>
      </c>
      <c r="AG715" s="106"/>
      <c r="AH715" s="107">
        <f t="shared" si="88"/>
        <v>169481.9882111022</v>
      </c>
      <c r="AI715" s="107">
        <f t="shared" si="90"/>
        <v>278493.79034031183</v>
      </c>
      <c r="AJ715" s="108">
        <f t="shared" si="91"/>
        <v>244788.51036943489</v>
      </c>
      <c r="AK715" s="109">
        <f t="shared" si="89"/>
        <v>0.22236811518669125</v>
      </c>
      <c r="AL715" s="110">
        <f t="shared" si="92"/>
        <v>0.98647240232245992</v>
      </c>
    </row>
    <row r="716" spans="1:38" x14ac:dyDescent="0.2">
      <c r="A716" s="102"/>
      <c r="B716" s="106">
        <f>+[3]data1cf!A716</f>
        <v>-213553.88152267385</v>
      </c>
      <c r="C716" s="106">
        <f>+[3]data1cf!B716</f>
        <v>10154.496441569718</v>
      </c>
      <c r="D716" s="106">
        <f>+[3]data1cf!C716</f>
        <v>52733.939003996886</v>
      </c>
      <c r="E716" s="106">
        <f>+[3]data1cf!D716</f>
        <v>47967.550203364022</v>
      </c>
      <c r="F716" s="106">
        <f>+[3]data1cf!E716</f>
        <v>35454.297984144228</v>
      </c>
      <c r="G716" s="106">
        <f>+[3]data1cf!F716</f>
        <v>33348.26845153817</v>
      </c>
      <c r="H716" s="106">
        <f>+[3]data1cf!G716</f>
        <v>30637.294728334906</v>
      </c>
      <c r="I716" s="106">
        <f>+[3]data1cf!H716</f>
        <v>28400.833546267124</v>
      </c>
      <c r="J716" s="106">
        <f>+[3]data1cf!I716</f>
        <v>27749.657383545506</v>
      </c>
      <c r="K716" s="106">
        <f>+[3]data1cf!J716</f>
        <v>26702.138258551626</v>
      </c>
      <c r="L716" s="106">
        <f>+[3]data1cf!K716</f>
        <v>25754.64754343134</v>
      </c>
      <c r="M716" s="106">
        <f>+[3]data1cf!L716</f>
        <v>24952.734160385684</v>
      </c>
      <c r="N716" s="106">
        <f>+[3]data1cf!M716</f>
        <v>24231.671622669659</v>
      </c>
      <c r="O716" s="106">
        <f>+[3]data1cf!N716</f>
        <v>23193.576215642381</v>
      </c>
      <c r="P716" s="106">
        <f>+[3]data1cf!O716</f>
        <v>31948.067017777663</v>
      </c>
      <c r="Q716" s="106">
        <f>+[3]data1cf!P716</f>
        <v>40991.291616011898</v>
      </c>
      <c r="R716" s="106">
        <f>+[3]data1cf!Q716</f>
        <v>28449.740861429978</v>
      </c>
      <c r="S716" s="106">
        <f>+[3]data1cf!R716</f>
        <v>15509.695389421235</v>
      </c>
      <c r="T716" s="106">
        <f>+[3]data1cf!S716</f>
        <v>15032.218582154179</v>
      </c>
      <c r="U716" s="106">
        <f>+[3]data1cf!T716</f>
        <v>14551.743429617225</v>
      </c>
      <c r="V716" s="106">
        <f>+[3]data1cf!U716</f>
        <v>14284.228882946376</v>
      </c>
      <c r="W716" s="106">
        <f>+[3]data1cf!V716</f>
        <v>13581.435588790471</v>
      </c>
      <c r="X716" s="106">
        <f>+[3]data1cf!W716</f>
        <v>13091.414823296895</v>
      </c>
      <c r="Y716" s="106">
        <f>+[3]data1cf!X716</f>
        <v>12598.019393786577</v>
      </c>
      <c r="Z716" s="106">
        <f>+[3]data1cf!Y716</f>
        <v>12315.960025013075</v>
      </c>
      <c r="AA716" s="106">
        <f>+[3]data1cf!Z716</f>
        <v>11600.696545836225</v>
      </c>
      <c r="AB716" s="106">
        <f>+[3]data1cf!AA716</f>
        <v>11096.557444846367</v>
      </c>
      <c r="AC716" s="106">
        <f>+[3]data1cf!AB716</f>
        <v>10588.620129774939</v>
      </c>
      <c r="AD716" s="106">
        <f>+[3]data1cf!AC716</f>
        <v>10291.815420631428</v>
      </c>
      <c r="AE716" s="106">
        <f>+[3]data1cf!AD716</f>
        <v>9560.8916533047704</v>
      </c>
      <c r="AF716" s="106">
        <f>+[3]data1cf!AE716</f>
        <v>-6536.0226837451664</v>
      </c>
      <c r="AG716" s="106"/>
      <c r="AH716" s="107">
        <f t="shared" si="88"/>
        <v>53875.6485753823</v>
      </c>
      <c r="AI716" s="107">
        <f t="shared" si="90"/>
        <v>136171.56029039717</v>
      </c>
      <c r="AJ716" s="108">
        <f t="shared" si="91"/>
        <v>108826.78494730643</v>
      </c>
      <c r="AK716" s="109">
        <f t="shared" si="89"/>
        <v>0.13641298413276676</v>
      </c>
      <c r="AL716" s="110">
        <f t="shared" si="92"/>
        <v>0.87803175190190808</v>
      </c>
    </row>
    <row r="717" spans="1:38" x14ac:dyDescent="0.2">
      <c r="A717" s="102"/>
      <c r="B717" s="106">
        <f>+[3]data1cf!A717</f>
        <v>-191569.71051440516</v>
      </c>
      <c r="C717" s="106">
        <f>+[3]data1cf!B717</f>
        <v>22335.279027253157</v>
      </c>
      <c r="D717" s="106">
        <f>+[3]data1cf!C717</f>
        <v>62183.868252414963</v>
      </c>
      <c r="E717" s="106">
        <f>+[3]data1cf!D717</f>
        <v>60381.827088832128</v>
      </c>
      <c r="F717" s="106">
        <f>+[3]data1cf!E717</f>
        <v>43560.586603456934</v>
      </c>
      <c r="G717" s="106">
        <f>+[3]data1cf!F717</f>
        <v>41318.486127636759</v>
      </c>
      <c r="H717" s="106">
        <f>+[3]data1cf!G717</f>
        <v>38590.81009347261</v>
      </c>
      <c r="I717" s="106">
        <f>+[3]data1cf!H717</f>
        <v>36300.162501421364</v>
      </c>
      <c r="J717" s="106">
        <f>+[3]data1cf!I717</f>
        <v>35464.958465626376</v>
      </c>
      <c r="K717" s="106">
        <f>+[3]data1cf!J717</f>
        <v>34211.895645725002</v>
      </c>
      <c r="L717" s="106">
        <f>+[3]data1cf!K717</f>
        <v>33082.311697438388</v>
      </c>
      <c r="M717" s="106">
        <f>+[3]data1cf!L717</f>
        <v>32084.711687896401</v>
      </c>
      <c r="N717" s="106">
        <f>+[3]data1cf!M717</f>
        <v>31190.798337690852</v>
      </c>
      <c r="O717" s="106">
        <f>+[3]data1cf!N717</f>
        <v>29955.749714279933</v>
      </c>
      <c r="P717" s="106">
        <f>+[3]data1cf!O717</f>
        <v>37536.460701563432</v>
      </c>
      <c r="Q717" s="106">
        <f>+[3]data1cf!P717</f>
        <v>45466.23887656421</v>
      </c>
      <c r="R717" s="106">
        <f>+[3]data1cf!Q717</f>
        <v>34150.665907001487</v>
      </c>
      <c r="S717" s="106">
        <f>+[3]data1cf!R717</f>
        <v>22425.083205663766</v>
      </c>
      <c r="T717" s="106">
        <f>+[3]data1cf!S717</f>
        <v>21908.477464934229</v>
      </c>
      <c r="U717" s="106">
        <f>+[3]data1cf!T717</f>
        <v>21391.325159812535</v>
      </c>
      <c r="V717" s="106">
        <f>+[3]data1cf!U717</f>
        <v>21094.207069686134</v>
      </c>
      <c r="W717" s="106">
        <f>+[3]data1cf!V717</f>
        <v>20355.314776756997</v>
      </c>
      <c r="X717" s="106">
        <f>+[3]data1cf!W717</f>
        <v>19836.422414478555</v>
      </c>
      <c r="Y717" s="106">
        <f>+[3]data1cf!X717</f>
        <v>19316.914889161315</v>
      </c>
      <c r="Z717" s="106">
        <f>+[3]data1cf!Y717</f>
        <v>19015.929894652771</v>
      </c>
      <c r="AA717" s="106">
        <f>+[3]data1cf!Z717</f>
        <v>18275.979976199043</v>
      </c>
      <c r="AB717" s="106">
        <f>+[3]data1cf!AA717</f>
        <v>17754.514001222065</v>
      </c>
      <c r="AC717" s="106">
        <f>+[3]data1cf!AB717</f>
        <v>17232.355654825325</v>
      </c>
      <c r="AD717" s="106">
        <f>+[3]data1cf!AC717</f>
        <v>16928.695812124999</v>
      </c>
      <c r="AE717" s="106">
        <f>+[3]data1cf!AD717</f>
        <v>16185.8781400679</v>
      </c>
      <c r="AF717" s="106">
        <f>+[3]data1cf!AE717</f>
        <v>1688.1833099636679</v>
      </c>
      <c r="AG717" s="106"/>
      <c r="AH717" s="107">
        <f t="shared" si="88"/>
        <v>154065.6271642443</v>
      </c>
      <c r="AI717" s="107">
        <f t="shared" si="90"/>
        <v>258798.34089852709</v>
      </c>
      <c r="AJ717" s="108">
        <f t="shared" si="91"/>
        <v>226157.63646120598</v>
      </c>
      <c r="AK717" s="109">
        <f t="shared" si="89"/>
        <v>0.21113234162330632</v>
      </c>
      <c r="AL717" s="110">
        <f t="shared" si="92"/>
        <v>0.98166068012934149</v>
      </c>
    </row>
    <row r="718" spans="1:38" x14ac:dyDescent="0.2">
      <c r="A718" s="102"/>
      <c r="B718" s="106">
        <f>+[3]data1cf!A718</f>
        <v>-173537.10192824734</v>
      </c>
      <c r="C718" s="106">
        <f>+[3]data1cf!B718</f>
        <v>28941.883577863075</v>
      </c>
      <c r="D718" s="106">
        <f>+[3]data1cf!C718</f>
        <v>65849.478115678314</v>
      </c>
      <c r="E718" s="106">
        <f>+[3]data1cf!D718</f>
        <v>60956.059489977939</v>
      </c>
      <c r="F718" s="106">
        <f>+[3]data1cf!E718</f>
        <v>47537.802203257059</v>
      </c>
      <c r="G718" s="106">
        <f>+[3]data1cf!F718</f>
        <v>45272.69372781986</v>
      </c>
      <c r="H718" s="106">
        <f>+[3]data1cf!G718</f>
        <v>42606.903419543902</v>
      </c>
      <c r="I718" s="106">
        <f>+[3]data1cf!H718</f>
        <v>40344.490962418451</v>
      </c>
      <c r="J718" s="106">
        <f>+[3]data1cf!I718</f>
        <v>39424.149868197739</v>
      </c>
      <c r="K718" s="106">
        <f>+[3]data1cf!J718</f>
        <v>38080.917481074284</v>
      </c>
      <c r="L718" s="106">
        <f>+[3]data1cf!K718</f>
        <v>36873.429659451911</v>
      </c>
      <c r="M718" s="106">
        <f>+[3]data1cf!L718</f>
        <v>35786.419769558692</v>
      </c>
      <c r="N718" s="106">
        <f>+[3]data1cf!M718</f>
        <v>34815.613593653572</v>
      </c>
      <c r="O718" s="106">
        <f>+[3]data1cf!N718</f>
        <v>33494.90465367768</v>
      </c>
      <c r="P718" s="106">
        <f>+[3]data1cf!O718</f>
        <v>40182.467968506535</v>
      </c>
      <c r="Q718" s="106">
        <f>+[3]data1cf!P718</f>
        <v>47245.573502449435</v>
      </c>
      <c r="R718" s="106">
        <f>+[3]data1cf!Q718</f>
        <v>36954.105284830941</v>
      </c>
      <c r="S718" s="106">
        <f>+[3]data1cf!R718</f>
        <v>26252.899576172291</v>
      </c>
      <c r="T718" s="106">
        <f>+[3]data1cf!S718</f>
        <v>25726.75840139472</v>
      </c>
      <c r="U718" s="106">
        <f>+[3]data1cf!T718</f>
        <v>25201.534080439043</v>
      </c>
      <c r="V718" s="106">
        <f>+[3]data1cf!U718</f>
        <v>24896.70932926469</v>
      </c>
      <c r="W718" s="106">
        <f>+[3]data1cf!V718</f>
        <v>24153.946847620377</v>
      </c>
      <c r="X718" s="106">
        <f>+[3]data1cf!W718</f>
        <v>23631.641447247028</v>
      </c>
      <c r="Y718" s="106">
        <f>+[3]data1cf!X718</f>
        <v>23110.367973927714</v>
      </c>
      <c r="Z718" s="106">
        <f>+[3]data1cf!Y718</f>
        <v>22808.222810679072</v>
      </c>
      <c r="AA718" s="106">
        <f>+[3]data1cf!Z718</f>
        <v>22071.041568431916</v>
      </c>
      <c r="AB718" s="106">
        <f>+[3]data1cf!AA718</f>
        <v>21553.053365943721</v>
      </c>
      <c r="AC718" s="106">
        <f>+[3]data1cf!AB718</f>
        <v>21036.226606446093</v>
      </c>
      <c r="AD718" s="106">
        <f>+[3]data1cf!AC718</f>
        <v>20738.761572922333</v>
      </c>
      <c r="AE718" s="106">
        <f>+[3]data1cf!AD718</f>
        <v>20006.197834880033</v>
      </c>
      <c r="AF718" s="106">
        <f>+[3]data1cf!AE718</f>
        <v>6835.0572759936622</v>
      </c>
      <c r="AG718" s="106"/>
      <c r="AH718" s="107">
        <f t="shared" si="88"/>
        <v>207397.58612364545</v>
      </c>
      <c r="AI718" s="107">
        <f t="shared" si="90"/>
        <v>323048.30410220963</v>
      </c>
      <c r="AJ718" s="108">
        <f t="shared" si="91"/>
        <v>288077.19259164209</v>
      </c>
      <c r="AK718" s="109">
        <f t="shared" si="89"/>
        <v>0.26079265475273139</v>
      </c>
      <c r="AL718" s="110">
        <f t="shared" si="92"/>
        <v>0.99320411322746749</v>
      </c>
    </row>
    <row r="719" spans="1:38" x14ac:dyDescent="0.2">
      <c r="A719" s="102"/>
      <c r="B719" s="106">
        <f>+[3]data1cf!A719</f>
        <v>-197368.54655498257</v>
      </c>
      <c r="C719" s="106">
        <f>+[3]data1cf!B719</f>
        <v>19768.382336890354</v>
      </c>
      <c r="D719" s="106">
        <f>+[3]data1cf!C719</f>
        <v>60019.204692181433</v>
      </c>
      <c r="E719" s="106">
        <f>+[3]data1cf!D719</f>
        <v>58964.465793138021</v>
      </c>
      <c r="F719" s="106">
        <f>+[3]data1cf!E719</f>
        <v>43318.620107935611</v>
      </c>
      <c r="G719" s="106">
        <f>+[3]data1cf!F719</f>
        <v>41049.530830003554</v>
      </c>
      <c r="H719" s="106">
        <f>+[3]data1cf!G719</f>
        <v>38272.618941304623</v>
      </c>
      <c r="I719" s="106">
        <f>+[3]data1cf!H719</f>
        <v>35944.683768095929</v>
      </c>
      <c r="J719" s="106">
        <f>+[3]data1cf!I719</f>
        <v>35111.315752733281</v>
      </c>
      <c r="K719" s="106">
        <f>+[3]data1cf!J719</f>
        <v>33856.81102515872</v>
      </c>
      <c r="L719" s="106">
        <f>+[3]data1cf!K719</f>
        <v>32724.545755437503</v>
      </c>
      <c r="M719" s="106">
        <f>+[3]data1cf!L719</f>
        <v>31728.102620580801</v>
      </c>
      <c r="N719" s="106">
        <f>+[3]data1cf!M719</f>
        <v>30833.732678710709</v>
      </c>
      <c r="O719" s="106">
        <f>+[3]data1cf!N719</f>
        <v>29596.776746346542</v>
      </c>
      <c r="P719" s="106">
        <f>+[3]data1cf!O719</f>
        <v>37437.670398538234</v>
      </c>
      <c r="Q719" s="106">
        <f>+[3]data1cf!P719</f>
        <v>45628.049165663579</v>
      </c>
      <c r="R719" s="106">
        <f>+[3]data1cf!Q719</f>
        <v>33975.973211750636</v>
      </c>
      <c r="S719" s="106">
        <f>+[3]data1cf!R719</f>
        <v>21910.028616432821</v>
      </c>
      <c r="T719" s="106">
        <f>+[3]data1cf!S719</f>
        <v>21387.733581358567</v>
      </c>
      <c r="U719" s="106">
        <f>+[3]data1cf!T719</f>
        <v>20864.63393266841</v>
      </c>
      <c r="V719" s="106">
        <f>+[3]data1cf!U719</f>
        <v>20563.56103876268</v>
      </c>
      <c r="W719" s="106">
        <f>+[3]data1cf!V719</f>
        <v>19815.923516654293</v>
      </c>
      <c r="X719" s="106">
        <f>+[3]data1cf!W719</f>
        <v>19290.262278331989</v>
      </c>
      <c r="Y719" s="106">
        <f>+[3]data1cf!X719</f>
        <v>18763.69544029644</v>
      </c>
      <c r="Z719" s="106">
        <f>+[3]data1cf!Y719</f>
        <v>18457.508977694066</v>
      </c>
      <c r="AA719" s="106">
        <f>+[3]data1cf!Z719</f>
        <v>17707.735478080038</v>
      </c>
      <c r="AB719" s="106">
        <f>+[3]data1cf!AA719</f>
        <v>17178.285548345943</v>
      </c>
      <c r="AC719" s="106">
        <f>+[3]data1cf!AB719</f>
        <v>16647.816358156197</v>
      </c>
      <c r="AD719" s="106">
        <f>+[3]data1cf!AC719</f>
        <v>16337.577934433437</v>
      </c>
      <c r="AE719" s="106">
        <f>+[3]data1cf!AD719</f>
        <v>15583.696967820571</v>
      </c>
      <c r="AF719" s="106">
        <f>+[3]data1cf!AE719</f>
        <v>653.67630980642207</v>
      </c>
      <c r="AG719" s="106"/>
      <c r="AH719" s="107">
        <f t="shared" si="88"/>
        <v>140663.85331015661</v>
      </c>
      <c r="AI719" s="107">
        <f t="shared" si="90"/>
        <v>244031.32447609596</v>
      </c>
      <c r="AJ719" s="108">
        <f t="shared" si="91"/>
        <v>211584.68848218117</v>
      </c>
      <c r="AK719" s="109">
        <f t="shared" si="89"/>
        <v>0.19784858822822574</v>
      </c>
      <c r="AL719" s="110">
        <f t="shared" si="92"/>
        <v>0.97696042491843216</v>
      </c>
    </row>
    <row r="720" spans="1:38" x14ac:dyDescent="0.2">
      <c r="A720" s="102"/>
      <c r="B720" s="106">
        <f>+[3]data1cf!A720</f>
        <v>-198418.94757136746</v>
      </c>
      <c r="C720" s="106">
        <f>+[3]data1cf!B720</f>
        <v>20094.277407569811</v>
      </c>
      <c r="D720" s="106">
        <f>+[3]data1cf!C720</f>
        <v>62916.363663284326</v>
      </c>
      <c r="E720" s="106">
        <f>+[3]data1cf!D720</f>
        <v>58087.800458003927</v>
      </c>
      <c r="F720" s="106">
        <f>+[3]data1cf!E720</f>
        <v>42543.319805570063</v>
      </c>
      <c r="G720" s="106">
        <f>+[3]data1cf!F720</f>
        <v>40293.597663394481</v>
      </c>
      <c r="H720" s="106">
        <f>+[3]data1cf!G720</f>
        <v>37528.459108145122</v>
      </c>
      <c r="I720" s="106">
        <f>+[3]data1cf!H720</f>
        <v>35213.666569679524</v>
      </c>
      <c r="J720" s="106">
        <f>+[3]data1cf!I720</f>
        <v>34398.647571256268</v>
      </c>
      <c r="K720" s="106">
        <f>+[3]data1cf!J720</f>
        <v>33165.351756242919</v>
      </c>
      <c r="L720" s="106">
        <f>+[3]data1cf!K720</f>
        <v>32052.162924977136</v>
      </c>
      <c r="M720" s="106">
        <f>+[3]data1cf!L720</f>
        <v>31075.394031460055</v>
      </c>
      <c r="N720" s="106">
        <f>+[3]data1cf!M720</f>
        <v>30198.704929616266</v>
      </c>
      <c r="O720" s="106">
        <f>+[3]data1cf!N720</f>
        <v>28982.179059421076</v>
      </c>
      <c r="P720" s="106">
        <f>+[3]data1cf!O720</f>
        <v>36889.26918318063</v>
      </c>
      <c r="Q720" s="106">
        <f>+[3]data1cf!P720</f>
        <v>45139.620042087823</v>
      </c>
      <c r="R720" s="106">
        <f>+[3]data1cf!Q720</f>
        <v>33431.652015796863</v>
      </c>
      <c r="S720" s="106">
        <f>+[3]data1cf!R720</f>
        <v>21311.77654185272</v>
      </c>
      <c r="T720" s="106">
        <f>+[3]data1cf!S720</f>
        <v>20794.62689802461</v>
      </c>
      <c r="U720" s="106">
        <f>+[3]data1cf!T720</f>
        <v>20276.475972104781</v>
      </c>
      <c r="V720" s="106">
        <f>+[3]data1cf!U720</f>
        <v>19979.224384385809</v>
      </c>
      <c r="W720" s="106">
        <f>+[3]data1cf!V720</f>
        <v>19237.049218985238</v>
      </c>
      <c r="X720" s="106">
        <f>+[3]data1cf!W720</f>
        <v>18715.710584363798</v>
      </c>
      <c r="Y720" s="106">
        <f>+[3]data1cf!X720</f>
        <v>18193.244997926886</v>
      </c>
      <c r="Z720" s="106">
        <f>+[3]data1cf!Y720</f>
        <v>17890.048446102723</v>
      </c>
      <c r="AA720" s="106">
        <f>+[3]data1cf!Z720</f>
        <v>17144.79672113221</v>
      </c>
      <c r="AB720" s="106">
        <f>+[3]data1cf!AA720</f>
        <v>16618.743340467896</v>
      </c>
      <c r="AC720" s="106">
        <f>+[3]data1cf!AB720</f>
        <v>16091.421565606874</v>
      </c>
      <c r="AD720" s="106">
        <f>+[3]data1cf!AC720</f>
        <v>15783.226654420145</v>
      </c>
      <c r="AE720" s="106">
        <f>+[3]data1cf!AD720</f>
        <v>15032.819484436146</v>
      </c>
      <c r="AF720" s="106">
        <f>+[3]data1cf!AE720</f>
        <v>28.535540212753403</v>
      </c>
      <c r="AG720" s="106"/>
      <c r="AH720" s="107">
        <f t="shared" si="88"/>
        <v>137051.89212906492</v>
      </c>
      <c r="AI720" s="107">
        <f t="shared" si="90"/>
        <v>238719.60887472224</v>
      </c>
      <c r="AJ720" s="108">
        <f t="shared" si="91"/>
        <v>206683.71386469158</v>
      </c>
      <c r="AK720" s="109">
        <f t="shared" si="89"/>
        <v>0.19634793400764464</v>
      </c>
      <c r="AL720" s="110">
        <f t="shared" si="92"/>
        <v>0.97498976819989125</v>
      </c>
    </row>
    <row r="721" spans="1:38" x14ac:dyDescent="0.2">
      <c r="A721" s="102"/>
      <c r="B721" s="106">
        <f>+[3]data1cf!A721</f>
        <v>-172490.9259600536</v>
      </c>
      <c r="C721" s="106">
        <f>+[3]data1cf!B721</f>
        <v>32875.3526318269</v>
      </c>
      <c r="D721" s="106">
        <f>+[3]data1cf!C721</f>
        <v>67771.755264827385</v>
      </c>
      <c r="E721" s="106">
        <f>+[3]data1cf!D721</f>
        <v>63182.643825308493</v>
      </c>
      <c r="F721" s="106">
        <f>+[3]data1cf!E721</f>
        <v>51511.943605148583</v>
      </c>
      <c r="G721" s="106">
        <f>+[3]data1cf!F721</f>
        <v>49121.367491562924</v>
      </c>
      <c r="H721" s="106">
        <f>+[3]data1cf!G721</f>
        <v>46353.273833444473</v>
      </c>
      <c r="I721" s="106">
        <f>+[3]data1cf!H721</f>
        <v>43990.674326256194</v>
      </c>
      <c r="J721" s="106">
        <f>+[3]data1cf!I721</f>
        <v>42973.192346566502</v>
      </c>
      <c r="K721" s="106">
        <f>+[3]data1cf!J721</f>
        <v>41514.852535446815</v>
      </c>
      <c r="L721" s="106">
        <f>+[3]data1cf!K721</f>
        <v>40202.733173858258</v>
      </c>
      <c r="M721" s="106">
        <f>+[3]data1cf!L721</f>
        <v>39010.92291670847</v>
      </c>
      <c r="N721" s="106">
        <f>+[3]data1cf!M721</f>
        <v>37944.748366522967</v>
      </c>
      <c r="O721" s="106">
        <f>+[3]data1cf!N721</f>
        <v>36512.748052499868</v>
      </c>
      <c r="P721" s="106">
        <f>+[3]data1cf!O721</f>
        <v>43050.91677833633</v>
      </c>
      <c r="Q721" s="106">
        <f>+[3]data1cf!P721</f>
        <v>49998.405228297081</v>
      </c>
      <c r="R721" s="106">
        <f>+[3]data1cf!Q721</f>
        <v>39740.445419832875</v>
      </c>
      <c r="S721" s="106">
        <f>+[3]data1cf!R721</f>
        <v>29059.149995663553</v>
      </c>
      <c r="T721" s="106">
        <f>+[3]data1cf!S721</f>
        <v>28500.849348681673</v>
      </c>
      <c r="U721" s="106">
        <f>+[3]data1cf!T721</f>
        <v>27944.317720813095</v>
      </c>
      <c r="V721" s="106">
        <f>+[3]data1cf!U721</f>
        <v>27615.823668737648</v>
      </c>
      <c r="W721" s="106">
        <f>+[3]data1cf!V721</f>
        <v>26836.775396826633</v>
      </c>
      <c r="X721" s="106">
        <f>+[3]data1cf!W721</f>
        <v>26285.875665970598</v>
      </c>
      <c r="Y721" s="106">
        <f>+[3]data1cf!X721</f>
        <v>25736.96698171171</v>
      </c>
      <c r="Z721" s="106">
        <f>+[3]data1cf!Y721</f>
        <v>25414.631428469147</v>
      </c>
      <c r="AA721" s="106">
        <f>+[3]data1cf!Z721</f>
        <v>24645.363470518692</v>
      </c>
      <c r="AB721" s="106">
        <f>+[3]data1cf!AA721</f>
        <v>24102.793535964447</v>
      </c>
      <c r="AC721" s="106">
        <f>+[3]data1cf!AB721</f>
        <v>23562.46454189637</v>
      </c>
      <c r="AD721" s="106">
        <f>+[3]data1cf!AC721</f>
        <v>23248.802549932516</v>
      </c>
      <c r="AE721" s="106">
        <f>+[3]data1cf!AD721</f>
        <v>22488.800304923308</v>
      </c>
      <c r="AF721" s="106">
        <f>+[3]data1cf!AE721</f>
        <v>9373.9036012178767</v>
      </c>
      <c r="AG721" s="106"/>
      <c r="AH721" s="107">
        <f t="shared" si="88"/>
        <v>238044.81227181683</v>
      </c>
      <c r="AI721" s="107">
        <f t="shared" si="90"/>
        <v>363339.613927225</v>
      </c>
      <c r="AJ721" s="108">
        <f t="shared" si="91"/>
        <v>325854.55606136582</v>
      </c>
      <c r="AK721" s="109">
        <f t="shared" si="89"/>
        <v>0.28249918818473829</v>
      </c>
      <c r="AL721" s="110">
        <f t="shared" si="92"/>
        <v>0.99635347659799811</v>
      </c>
    </row>
    <row r="722" spans="1:38" x14ac:dyDescent="0.2">
      <c r="A722" s="102"/>
      <c r="B722" s="106">
        <f>+[3]data1cf!A722</f>
        <v>-213487.98326740251</v>
      </c>
      <c r="C722" s="106">
        <f>+[3]data1cf!B722</f>
        <v>11598.904574066022</v>
      </c>
      <c r="D722" s="106">
        <f>+[3]data1cf!C722</f>
        <v>51578.629453047019</v>
      </c>
      <c r="E722" s="106">
        <f>+[3]data1cf!D722</f>
        <v>52704.123607268033</v>
      </c>
      <c r="F722" s="106">
        <f>+[3]data1cf!E722</f>
        <v>36132.290318617641</v>
      </c>
      <c r="G722" s="106">
        <f>+[3]data1cf!F722</f>
        <v>34004.176142921569</v>
      </c>
      <c r="H722" s="106">
        <f>+[3]data1cf!G722</f>
        <v>31274.660603730968</v>
      </c>
      <c r="I722" s="106">
        <f>+[3]data1cf!H722</f>
        <v>29020.255721528098</v>
      </c>
      <c r="J722" s="106">
        <f>+[3]data1cf!I722</f>
        <v>28352.427171412841</v>
      </c>
      <c r="K722" s="106">
        <f>+[3]data1cf!J722</f>
        <v>27285.104731718988</v>
      </c>
      <c r="L722" s="106">
        <f>+[3]data1cf!K722</f>
        <v>26319.586088647935</v>
      </c>
      <c r="M722" s="106">
        <f>+[3]data1cf!L722</f>
        <v>25499.691117286595</v>
      </c>
      <c r="N722" s="106">
        <f>+[3]data1cf!M722</f>
        <v>24762.23569893391</v>
      </c>
      <c r="O722" s="106">
        <f>+[3]data1cf!N722</f>
        <v>23704.98342403274</v>
      </c>
      <c r="P722" s="106">
        <f>+[3]data1cf!O722</f>
        <v>32438.916180458255</v>
      </c>
      <c r="Q722" s="106">
        <f>+[3]data1cf!P722</f>
        <v>41467.393781558778</v>
      </c>
      <c r="R722" s="106">
        <f>+[3]data1cf!Q722</f>
        <v>28924.99411297746</v>
      </c>
      <c r="S722" s="106">
        <f>+[3]data1cf!R722</f>
        <v>15981.687871640475</v>
      </c>
      <c r="T722" s="106">
        <f>+[3]data1cf!S722</f>
        <v>15498.574511021921</v>
      </c>
      <c r="U722" s="106">
        <f>+[3]data1cf!T722</f>
        <v>15012.604138346574</v>
      </c>
      <c r="V722" s="106">
        <f>+[3]data1cf!U722</f>
        <v>14740.945664833911</v>
      </c>
      <c r="W722" s="106">
        <f>+[3]data1cf!V722</f>
        <v>14031.746944067607</v>
      </c>
      <c r="X722" s="106">
        <f>+[3]data1cf!W722</f>
        <v>13536.680910668671</v>
      </c>
      <c r="Y722" s="106">
        <f>+[3]data1cf!X722</f>
        <v>13038.399285029504</v>
      </c>
      <c r="Z722" s="106">
        <f>+[3]data1cf!Y722</f>
        <v>12752.769180920506</v>
      </c>
      <c r="AA722" s="106">
        <f>+[3]data1cf!Z722</f>
        <v>12031.800491928589</v>
      </c>
      <c r="AB722" s="106">
        <f>+[3]data1cf!AA722</f>
        <v>11523.281620012323</v>
      </c>
      <c r="AC722" s="106">
        <f>+[3]data1cf!AB722</f>
        <v>11011.1435707003</v>
      </c>
      <c r="AD722" s="106">
        <f>+[3]data1cf!AC722</f>
        <v>10711.427149687413</v>
      </c>
      <c r="AE722" s="106">
        <f>+[3]data1cf!AD722</f>
        <v>9975.5723813416917</v>
      </c>
      <c r="AF722" s="106">
        <f>+[3]data1cf!AE722</f>
        <v>-6120.1660034681699</v>
      </c>
      <c r="AG722" s="106"/>
      <c r="AH722" s="107">
        <f t="shared" si="88"/>
        <v>61721.242742636467</v>
      </c>
      <c r="AI722" s="107">
        <f t="shared" si="90"/>
        <v>146014.32675412286</v>
      </c>
      <c r="AJ722" s="108">
        <f t="shared" si="91"/>
        <v>118130.13282908543</v>
      </c>
      <c r="AK722" s="109">
        <f t="shared" si="89"/>
        <v>0.14172944426536563</v>
      </c>
      <c r="AL722" s="110">
        <f t="shared" si="92"/>
        <v>0.89523920541352409</v>
      </c>
    </row>
    <row r="723" spans="1:38" x14ac:dyDescent="0.2">
      <c r="A723" s="102"/>
      <c r="B723" s="106">
        <f>+[3]data1cf!A723</f>
        <v>-213734.98262447116</v>
      </c>
      <c r="C723" s="106">
        <f>+[3]data1cf!B723</f>
        <v>10084.424102543926</v>
      </c>
      <c r="D723" s="106">
        <f>+[3]data1cf!C723</f>
        <v>53241.354031482362</v>
      </c>
      <c r="E723" s="106">
        <f>+[3]data1cf!D723</f>
        <v>51524.0410795239</v>
      </c>
      <c r="F723" s="106">
        <f>+[3]data1cf!E723</f>
        <v>36774.424649080524</v>
      </c>
      <c r="G723" s="106">
        <f>+[3]data1cf!F723</f>
        <v>34623.525667904541</v>
      </c>
      <c r="H723" s="106">
        <f>+[3]data1cf!G723</f>
        <v>31873.456630345419</v>
      </c>
      <c r="I723" s="106">
        <f>+[3]data1cf!H723</f>
        <v>29599.716296382132</v>
      </c>
      <c r="J723" s="106">
        <f>+[3]data1cf!I723</f>
        <v>28915.896046706621</v>
      </c>
      <c r="K723" s="106">
        <f>+[3]data1cf!J723</f>
        <v>27829.361766837603</v>
      </c>
      <c r="L723" s="106">
        <f>+[3]data1cf!K723</f>
        <v>26846.280316986311</v>
      </c>
      <c r="M723" s="106">
        <f>+[3]data1cf!L723</f>
        <v>26009.072944825086</v>
      </c>
      <c r="N723" s="106">
        <f>+[3]data1cf!M723</f>
        <v>25255.753743988418</v>
      </c>
      <c r="O723" s="106">
        <f>+[3]data1cf!N723</f>
        <v>24179.889312465581</v>
      </c>
      <c r="P723" s="106">
        <f>+[3]data1cf!O723</f>
        <v>32907.897506561443</v>
      </c>
      <c r="Q723" s="106">
        <f>+[3]data1cf!P723</f>
        <v>41936.087754992761</v>
      </c>
      <c r="R723" s="106">
        <f>+[3]data1cf!Q723</f>
        <v>29374.839708941312</v>
      </c>
      <c r="S723" s="106">
        <f>+[3]data1cf!R723</f>
        <v>16410.147938223294</v>
      </c>
      <c r="T723" s="106">
        <f>+[3]data1cf!S723</f>
        <v>15921.283557538016</v>
      </c>
      <c r="U723" s="106">
        <f>+[3]data1cf!T723</f>
        <v>15429.684900450178</v>
      </c>
      <c r="V723" s="106">
        <f>+[3]data1cf!U723</f>
        <v>15153.810555133678</v>
      </c>
      <c r="W723" s="106">
        <f>+[3]data1cf!V723</f>
        <v>14437.954183049726</v>
      </c>
      <c r="X723" s="106">
        <f>+[3]data1cf!W723</f>
        <v>13937.650609781173</v>
      </c>
      <c r="Y723" s="106">
        <f>+[3]data1cf!X723</f>
        <v>13434.269584332629</v>
      </c>
      <c r="Z723" s="106">
        <f>+[3]data1cf!Y723</f>
        <v>13144.910654236483</v>
      </c>
      <c r="AA723" s="106">
        <f>+[3]data1cf!Z723</f>
        <v>12417.903112926713</v>
      </c>
      <c r="AB723" s="106">
        <f>+[3]data1cf!AA723</f>
        <v>11904.724627626445</v>
      </c>
      <c r="AC723" s="106">
        <f>+[3]data1cf!AB723</f>
        <v>11388.082442785213</v>
      </c>
      <c r="AD723" s="106">
        <f>+[3]data1cf!AC723</f>
        <v>11085.200186383136</v>
      </c>
      <c r="AE723" s="106">
        <f>+[3]data1cf!AD723</f>
        <v>10343.988213205121</v>
      </c>
      <c r="AF723" s="106">
        <f>+[3]data1cf!AE723</f>
        <v>-5773.7757630221822</v>
      </c>
      <c r="AG723" s="106"/>
      <c r="AH723" s="107">
        <f t="shared" si="88"/>
        <v>64188.362575140047</v>
      </c>
      <c r="AI723" s="107">
        <f t="shared" si="90"/>
        <v>149868.16804474103</v>
      </c>
      <c r="AJ723" s="108">
        <f t="shared" si="91"/>
        <v>121615.03357788634</v>
      </c>
      <c r="AK723" s="109">
        <f t="shared" si="89"/>
        <v>0.14289359450340275</v>
      </c>
      <c r="AL723" s="110">
        <f t="shared" ref="AL723:AL738" si="93">1-EXP(-(1/0.25)*(AI723/ABS($AI$1010)))</f>
        <v>0.90129518955696375</v>
      </c>
    </row>
    <row r="724" spans="1:38" x14ac:dyDescent="0.2">
      <c r="A724" s="102"/>
      <c r="B724" s="106">
        <f>+[3]data1cf!A724</f>
        <v>-185709.49681710987</v>
      </c>
      <c r="C724" s="106">
        <f>+[3]data1cf!B724</f>
        <v>24236.451560236863</v>
      </c>
      <c r="D724" s="106">
        <f>+[3]data1cf!C724</f>
        <v>62567.419872173865</v>
      </c>
      <c r="E724" s="106">
        <f>+[3]data1cf!D724</f>
        <v>60335.558773432698</v>
      </c>
      <c r="F724" s="106">
        <f>+[3]data1cf!E724</f>
        <v>45414.375690023706</v>
      </c>
      <c r="G724" s="106">
        <f>+[3]data1cf!F724</f>
        <v>43146.185852287657</v>
      </c>
      <c r="H724" s="106">
        <f>+[3]data1cf!G724</f>
        <v>40422.743848674363</v>
      </c>
      <c r="I724" s="106">
        <f>+[3]data1cf!H724</f>
        <v>38126.004595281629</v>
      </c>
      <c r="J724" s="106">
        <f>+[3]data1cf!I724</f>
        <v>37249.3082867677</v>
      </c>
      <c r="K724" s="106">
        <f>+[3]data1cf!J724</f>
        <v>35950.467641966767</v>
      </c>
      <c r="L724" s="106">
        <f>+[3]data1cf!K724</f>
        <v>34780.555996773124</v>
      </c>
      <c r="M724" s="106">
        <f>+[3]data1cf!L724</f>
        <v>33738.963857722265</v>
      </c>
      <c r="N724" s="106">
        <f>+[3]data1cf!M724</f>
        <v>32806.431487200738</v>
      </c>
      <c r="O724" s="106">
        <f>+[3]data1cf!N724</f>
        <v>31527.603396030223</v>
      </c>
      <c r="P724" s="106">
        <f>+[3]data1cf!O724</f>
        <v>38803.429753928845</v>
      </c>
      <c r="Q724" s="106">
        <f>+[3]data1cf!P724</f>
        <v>46441.761359078519</v>
      </c>
      <c r="R724" s="106">
        <f>+[3]data1cf!Q724</f>
        <v>35455.116346123352</v>
      </c>
      <c r="S724" s="106">
        <f>+[3]data1cf!R724</f>
        <v>24056.508827129335</v>
      </c>
      <c r="T724" s="106">
        <f>+[3]data1cf!S724</f>
        <v>23532.065286253754</v>
      </c>
      <c r="U724" s="106">
        <f>+[3]data1cf!T724</f>
        <v>23007.665802919408</v>
      </c>
      <c r="V724" s="106">
        <f>+[3]data1cf!U724</f>
        <v>22704.561317949934</v>
      </c>
      <c r="W724" s="106">
        <f>+[3]data1cf!V724</f>
        <v>21959.004335431004</v>
      </c>
      <c r="X724" s="106">
        <f>+[3]data1cf!W724</f>
        <v>21434.745114874255</v>
      </c>
      <c r="Y724" s="106">
        <f>+[3]data1cf!X724</f>
        <v>20910.535481468381</v>
      </c>
      <c r="Z724" s="106">
        <f>+[3]data1cf!Y724</f>
        <v>20606.15623784982</v>
      </c>
      <c r="AA724" s="106">
        <f>+[3]data1cf!Z724</f>
        <v>19862.270971195248</v>
      </c>
      <c r="AB724" s="106">
        <f>+[3]data1cf!AA724</f>
        <v>19338.219204781279</v>
      </c>
      <c r="AC724" s="106">
        <f>+[3]data1cf!AB724</f>
        <v>18814.22324914232</v>
      </c>
      <c r="AD724" s="106">
        <f>+[3]data1cf!AC724</f>
        <v>18510.094157133433</v>
      </c>
      <c r="AE724" s="106">
        <f>+[3]data1cf!AD724</f>
        <v>17766.405517712185</v>
      </c>
      <c r="AF724" s="106">
        <f>+[3]data1cf!AE724</f>
        <v>3696.7062651478118</v>
      </c>
      <c r="AG724" s="106"/>
      <c r="AH724" s="107">
        <f t="shared" si="88"/>
        <v>173520.179226751</v>
      </c>
      <c r="AI724" s="107">
        <f t="shared" si="90"/>
        <v>282985.5495666755</v>
      </c>
      <c r="AJ724" s="108">
        <f t="shared" si="91"/>
        <v>249279.72869839953</v>
      </c>
      <c r="AK724" s="109">
        <f t="shared" si="89"/>
        <v>0.22677475810050962</v>
      </c>
      <c r="AL724" s="110">
        <f t="shared" si="93"/>
        <v>0.98737941206391511</v>
      </c>
    </row>
    <row r="725" spans="1:38" x14ac:dyDescent="0.2">
      <c r="A725" s="102"/>
      <c r="B725" s="106">
        <f>+[3]data1cf!A725</f>
        <v>-209037.86138889907</v>
      </c>
      <c r="C725" s="106">
        <f>+[3]data1cf!B725</f>
        <v>11178.799952054833</v>
      </c>
      <c r="D725" s="106">
        <f>+[3]data1cf!C725</f>
        <v>54598.347879648107</v>
      </c>
      <c r="E725" s="106">
        <f>+[3]data1cf!D725</f>
        <v>51950.952243583393</v>
      </c>
      <c r="F725" s="106">
        <f>+[3]data1cf!E725</f>
        <v>37668.746283538203</v>
      </c>
      <c r="G725" s="106">
        <f>+[3]data1cf!F725</f>
        <v>35516.551726355377</v>
      </c>
      <c r="H725" s="106">
        <f>+[3]data1cf!G725</f>
        <v>32786.609952017359</v>
      </c>
      <c r="I725" s="106">
        <f>+[3]data1cf!H725</f>
        <v>30524.077633094261</v>
      </c>
      <c r="J725" s="106">
        <f>+[3]data1cf!I725</f>
        <v>29821.57010742079</v>
      </c>
      <c r="K725" s="106">
        <f>+[3]data1cf!J725</f>
        <v>28715.706542325679</v>
      </c>
      <c r="L725" s="106">
        <f>+[3]data1cf!K725</f>
        <v>27716.121259008643</v>
      </c>
      <c r="M725" s="106">
        <f>+[3]data1cf!L725</f>
        <v>26859.394104442559</v>
      </c>
      <c r="N725" s="106">
        <f>+[3]data1cf!M725</f>
        <v>26089.486102841794</v>
      </c>
      <c r="O725" s="106">
        <f>+[3]data1cf!N725</f>
        <v>24995.332442538886</v>
      </c>
      <c r="P725" s="106">
        <f>+[3]data1cf!O725</f>
        <v>33494.386778074571</v>
      </c>
      <c r="Q725" s="106">
        <f>+[3]data1cf!P725</f>
        <v>42299.299255984217</v>
      </c>
      <c r="R725" s="106">
        <f>+[3]data1cf!Q725</f>
        <v>30005.789646312187</v>
      </c>
      <c r="S725" s="106">
        <f>+[3]data1cf!R725</f>
        <v>17309.422413690903</v>
      </c>
      <c r="T725" s="106">
        <f>+[3]data1cf!S725</f>
        <v>16819.27031906222</v>
      </c>
      <c r="U725" s="106">
        <f>+[3]data1cf!T725</f>
        <v>16326.736102774783</v>
      </c>
      <c r="V725" s="106">
        <f>+[3]data1cf!U725</f>
        <v>16049.733124306993</v>
      </c>
      <c r="W725" s="106">
        <f>+[3]data1cf!V725</f>
        <v>15334.233306715469</v>
      </c>
      <c r="X725" s="106">
        <f>+[3]data1cf!W725</f>
        <v>14834.11530359825</v>
      </c>
      <c r="Y725" s="106">
        <f>+[3]data1cf!X725</f>
        <v>14331.31620156773</v>
      </c>
      <c r="Z725" s="106">
        <f>+[3]data1cf!Y725</f>
        <v>14042.416585045146</v>
      </c>
      <c r="AA725" s="106">
        <f>+[3]data1cf!Z725</f>
        <v>13317.350555908164</v>
      </c>
      <c r="AB725" s="106">
        <f>+[3]data1cf!AA725</f>
        <v>12806.01583498756</v>
      </c>
      <c r="AC725" s="106">
        <f>+[3]data1cf!AB725</f>
        <v>12291.663513619533</v>
      </c>
      <c r="AD725" s="106">
        <f>+[3]data1cf!AC725</f>
        <v>11991.021415397801</v>
      </c>
      <c r="AE725" s="106">
        <f>+[3]data1cf!AD725</f>
        <v>11253.541241647119</v>
      </c>
      <c r="AF725" s="106">
        <f>+[3]data1cf!AE725</f>
        <v>-4517.898810634415</v>
      </c>
      <c r="AG725" s="106"/>
      <c r="AH725" s="107">
        <f t="shared" si="88"/>
        <v>77246.529804949372</v>
      </c>
      <c r="AI725" s="107">
        <f t="shared" si="90"/>
        <v>165479.93746640609</v>
      </c>
      <c r="AJ725" s="108">
        <f t="shared" si="91"/>
        <v>136694.43381360092</v>
      </c>
      <c r="AK725" s="109">
        <f t="shared" si="89"/>
        <v>0.15221237540245056</v>
      </c>
      <c r="AL725" s="110">
        <f t="shared" si="93"/>
        <v>0.92245058506448563</v>
      </c>
    </row>
    <row r="726" spans="1:38" x14ac:dyDescent="0.2">
      <c r="A726" s="102"/>
      <c r="B726" s="106">
        <f>+[3]data1cf!A726</f>
        <v>-211038.38162737398</v>
      </c>
      <c r="C726" s="106">
        <f>+[3]data1cf!B726</f>
        <v>13320.184665231121</v>
      </c>
      <c r="D726" s="106">
        <f>+[3]data1cf!C726</f>
        <v>57753.297452569022</v>
      </c>
      <c r="E726" s="106">
        <f>+[3]data1cf!D726</f>
        <v>54991.409801930218</v>
      </c>
      <c r="F726" s="106">
        <f>+[3]data1cf!E726</f>
        <v>39127.233018689789</v>
      </c>
      <c r="G726" s="106">
        <f>+[3]data1cf!F726</f>
        <v>36914.595546544238</v>
      </c>
      <c r="H726" s="106">
        <f>+[3]data1cf!G726</f>
        <v>34124.048884373464</v>
      </c>
      <c r="I726" s="106">
        <f>+[3]data1cf!H726</f>
        <v>31806.709573071697</v>
      </c>
      <c r="J726" s="106">
        <f>+[3]data1cf!I726</f>
        <v>31066.856249204604</v>
      </c>
      <c r="K726" s="106">
        <f>+[3]data1cf!J726</f>
        <v>29915.235626458612</v>
      </c>
      <c r="L726" s="106">
        <f>+[3]data1cf!K726</f>
        <v>28873.487755975861</v>
      </c>
      <c r="M726" s="106">
        <f>+[3]data1cf!L726</f>
        <v>27976.127563195143</v>
      </c>
      <c r="N726" s="106">
        <f>+[3]data1cf!M726</f>
        <v>27168.61594968073</v>
      </c>
      <c r="O726" s="106">
        <f>+[3]data1cf!N726</f>
        <v>26030.008801924771</v>
      </c>
      <c r="P726" s="106">
        <f>+[3]data1cf!O726</f>
        <v>34578.628857025105</v>
      </c>
      <c r="Q726" s="106">
        <f>+[3]data1cf!P726</f>
        <v>43446.531999339553</v>
      </c>
      <c r="R726" s="106">
        <f>+[3]data1cf!Q726</f>
        <v>31026.262401487351</v>
      </c>
      <c r="S726" s="106">
        <f>+[3]data1cf!R726</f>
        <v>18196.19613418966</v>
      </c>
      <c r="T726" s="106">
        <f>+[3]data1cf!S726</f>
        <v>17691.062220742933</v>
      </c>
      <c r="U726" s="106">
        <f>+[3]data1cf!T726</f>
        <v>17183.773209505664</v>
      </c>
      <c r="V726" s="106">
        <f>+[3]data1cf!U726</f>
        <v>16895.840312087443</v>
      </c>
      <c r="W726" s="106">
        <f>+[3]data1cf!V726</f>
        <v>16162.469342336641</v>
      </c>
      <c r="X726" s="106">
        <f>+[3]data1cf!W726</f>
        <v>15648.319303585668</v>
      </c>
      <c r="Y726" s="106">
        <f>+[3]data1cf!X726</f>
        <v>15131.743683285094</v>
      </c>
      <c r="Z726" s="106">
        <f>+[3]data1cf!Y726</f>
        <v>14832.760635129594</v>
      </c>
      <c r="AA726" s="106">
        <f>+[3]data1cf!Z726</f>
        <v>14091.022445225546</v>
      </c>
      <c r="AB726" s="106">
        <f>+[3]data1cf!AA726</f>
        <v>13566.724678012684</v>
      </c>
      <c r="AC726" s="106">
        <f>+[3]data1cf!AB726</f>
        <v>13039.696897396308</v>
      </c>
      <c r="AD726" s="106">
        <f>+[3]data1cf!AC726</f>
        <v>12729.965469682138</v>
      </c>
      <c r="AE726" s="106">
        <f>+[3]data1cf!AD726</f>
        <v>11977.121237332445</v>
      </c>
      <c r="AF726" s="106">
        <f>+[3]data1cf!AE726</f>
        <v>-3951.9991311598533</v>
      </c>
      <c r="AG726" s="106"/>
      <c r="AH726" s="107">
        <f t="shared" si="88"/>
        <v>90009.277498035211</v>
      </c>
      <c r="AI726" s="107">
        <f t="shared" si="90"/>
        <v>182046.54364095381</v>
      </c>
      <c r="AJ726" s="108">
        <f t="shared" si="91"/>
        <v>152181.63540895315</v>
      </c>
      <c r="AK726" s="109">
        <f t="shared" si="89"/>
        <v>0.16046642661094671</v>
      </c>
      <c r="AL726" s="110">
        <f t="shared" si="93"/>
        <v>0.93996403674855988</v>
      </c>
    </row>
    <row r="727" spans="1:38" x14ac:dyDescent="0.2">
      <c r="A727" s="102"/>
      <c r="B727" s="106">
        <f>+[3]data1cf!A727</f>
        <v>-195637.76639286379</v>
      </c>
      <c r="C727" s="106">
        <f>+[3]data1cf!B727</f>
        <v>18957.963739692947</v>
      </c>
      <c r="D727" s="106">
        <f>+[3]data1cf!C727</f>
        <v>59155.651259349979</v>
      </c>
      <c r="E727" s="106">
        <f>+[3]data1cf!D727</f>
        <v>54898.629319319152</v>
      </c>
      <c r="F727" s="106">
        <f>+[3]data1cf!E727</f>
        <v>42380.189558556216</v>
      </c>
      <c r="G727" s="106">
        <f>+[3]data1cf!F727</f>
        <v>40152.669250510909</v>
      </c>
      <c r="H727" s="106">
        <f>+[3]data1cf!G727</f>
        <v>37419.042184935402</v>
      </c>
      <c r="I727" s="106">
        <f>+[3]data1cf!H727</f>
        <v>35129.727191391445</v>
      </c>
      <c r="J727" s="106">
        <f>+[3]data1cf!I727</f>
        <v>34320.703941501793</v>
      </c>
      <c r="K727" s="106">
        <f>+[3]data1cf!J727</f>
        <v>33096.294158823119</v>
      </c>
      <c r="L727" s="106">
        <f>+[3]data1cf!K727</f>
        <v>31991.857583040619</v>
      </c>
      <c r="M727" s="106">
        <f>+[3]data1cf!L727</f>
        <v>31021.96291396056</v>
      </c>
      <c r="N727" s="106">
        <f>+[3]data1cf!M727</f>
        <v>30152.27259931701</v>
      </c>
      <c r="O727" s="106">
        <f>+[3]data1cf!N727</f>
        <v>28944.590885153004</v>
      </c>
      <c r="P727" s="106">
        <f>+[3]data1cf!O727</f>
        <v>36734.172022466097</v>
      </c>
      <c r="Q727" s="106">
        <f>+[3]data1cf!P727</f>
        <v>44864.408904228323</v>
      </c>
      <c r="R727" s="106">
        <f>+[3]data1cf!Q727</f>
        <v>33319.763193785373</v>
      </c>
      <c r="S727" s="106">
        <f>+[3]data1cf!R727</f>
        <v>21366.076123728846</v>
      </c>
      <c r="T727" s="106">
        <f>+[3]data1cf!S727</f>
        <v>20854.012294436521</v>
      </c>
      <c r="U727" s="106">
        <f>+[3]data1cf!T727</f>
        <v>20341.013724159013</v>
      </c>
      <c r="V727" s="106">
        <f>+[3]data1cf!U727</f>
        <v>20047.390793866907</v>
      </c>
      <c r="W727" s="106">
        <f>+[3]data1cf!V727</f>
        <v>19312.099350463461</v>
      </c>
      <c r="X727" s="106">
        <f>+[3]data1cf!W727</f>
        <v>18796.124913547625</v>
      </c>
      <c r="Y727" s="106">
        <f>+[3]data1cf!X727</f>
        <v>18279.098417417903</v>
      </c>
      <c r="Z727" s="106">
        <f>+[3]data1cf!Y727</f>
        <v>17979.897306719686</v>
      </c>
      <c r="AA727" s="106">
        <f>+[3]data1cf!Z727</f>
        <v>17241.762053557919</v>
      </c>
      <c r="AB727" s="106">
        <f>+[3]data1cf!AA727</f>
        <v>16721.386193309307</v>
      </c>
      <c r="AC727" s="106">
        <f>+[3]data1cf!AB727</f>
        <v>16199.826231146882</v>
      </c>
      <c r="AD727" s="106">
        <f>+[3]data1cf!AC727</f>
        <v>15896.021234861943</v>
      </c>
      <c r="AE727" s="106">
        <f>+[3]data1cf!AD727</f>
        <v>15153.010843159034</v>
      </c>
      <c r="AF727" s="106">
        <f>+[3]data1cf!AE727</f>
        <v>357.61987064738059</v>
      </c>
      <c r="AG727" s="106"/>
      <c r="AH727" s="107">
        <f t="shared" si="88"/>
        <v>132870.28812367137</v>
      </c>
      <c r="AI727" s="107">
        <f t="shared" si="90"/>
        <v>233718.54184824257</v>
      </c>
      <c r="AJ727" s="108">
        <f t="shared" si="91"/>
        <v>202004.16972333114</v>
      </c>
      <c r="AK727" s="109">
        <f t="shared" si="89"/>
        <v>0.19299665093421939</v>
      </c>
      <c r="AL727" s="110">
        <f t="shared" si="93"/>
        <v>0.97298055520332383</v>
      </c>
    </row>
    <row r="728" spans="1:38" x14ac:dyDescent="0.2">
      <c r="A728" s="102"/>
      <c r="B728" s="106">
        <f>+[3]data1cf!A728</f>
        <v>-165721.91958064254</v>
      </c>
      <c r="C728" s="106">
        <f>+[3]data1cf!B728</f>
        <v>33424.528107645951</v>
      </c>
      <c r="D728" s="106">
        <f>+[3]data1cf!C728</f>
        <v>70158.729149142644</v>
      </c>
      <c r="E728" s="106">
        <f>+[3]data1cf!D728</f>
        <v>64057.31725640237</v>
      </c>
      <c r="F728" s="106">
        <f>+[3]data1cf!E728</f>
        <v>51128.47633968509</v>
      </c>
      <c r="G728" s="106">
        <f>+[3]data1cf!F728</f>
        <v>48791.486435347208</v>
      </c>
      <c r="H728" s="106">
        <f>+[3]data1cf!G728</f>
        <v>46099.703499824362</v>
      </c>
      <c r="I728" s="106">
        <f>+[3]data1cf!H728</f>
        <v>43798.743684426037</v>
      </c>
      <c r="J728" s="106">
        <f>+[3]data1cf!I728</f>
        <v>42795.520309390486</v>
      </c>
      <c r="K728" s="106">
        <f>+[3]data1cf!J728</f>
        <v>41358.409583589877</v>
      </c>
      <c r="L728" s="106">
        <f>+[3]data1cf!K728</f>
        <v>40067.229106420898</v>
      </c>
      <c r="M728" s="106">
        <f>+[3]data1cf!L728</f>
        <v>38891.788676219498</v>
      </c>
      <c r="N728" s="106">
        <f>+[3]data1cf!M728</f>
        <v>37842.318677882766</v>
      </c>
      <c r="O728" s="106">
        <f>+[3]data1cf!N728</f>
        <v>36431.458412140368</v>
      </c>
      <c r="P728" s="106">
        <f>+[3]data1cf!O728</f>
        <v>42683.272986803087</v>
      </c>
      <c r="Q728" s="106">
        <f>+[3]data1cf!P728</f>
        <v>49338.183970347338</v>
      </c>
      <c r="R728" s="106">
        <f>+[3]data1cf!Q728</f>
        <v>39477.633955275916</v>
      </c>
      <c r="S728" s="106">
        <f>+[3]data1cf!R728</f>
        <v>29200.674634998635</v>
      </c>
      <c r="T728" s="106">
        <f>+[3]data1cf!S728</f>
        <v>28654.63758454076</v>
      </c>
      <c r="U728" s="106">
        <f>+[3]data1cf!T728</f>
        <v>28110.534286106442</v>
      </c>
      <c r="V728" s="106">
        <f>+[3]data1cf!U728</f>
        <v>27790.787704090071</v>
      </c>
      <c r="W728" s="106">
        <f>+[3]data1cf!V728</f>
        <v>27028.362735928269</v>
      </c>
      <c r="X728" s="106">
        <f>+[3]data1cf!W728</f>
        <v>26490.415782647644</v>
      </c>
      <c r="Y728" s="106">
        <f>+[3]data1cf!X728</f>
        <v>25954.645284305952</v>
      </c>
      <c r="Z728" s="106">
        <f>+[3]data1cf!Y728</f>
        <v>25641.961134958678</v>
      </c>
      <c r="AA728" s="106">
        <f>+[3]data1cf!Z728</f>
        <v>24889.896785841462</v>
      </c>
      <c r="AB728" s="106">
        <f>+[3]data1cf!AA728</f>
        <v>24361.055308207622</v>
      </c>
      <c r="AC728" s="106">
        <f>+[3]data1cf!AB728</f>
        <v>23834.663449782136</v>
      </c>
      <c r="AD728" s="106">
        <f>+[3]data1cf!AC728</f>
        <v>23531.625884326524</v>
      </c>
      <c r="AE728" s="106">
        <f>+[3]data1cf!AD728</f>
        <v>22789.524749518401</v>
      </c>
      <c r="AF728" s="106">
        <f>+[3]data1cf!AE728</f>
        <v>10182.969255551972</v>
      </c>
      <c r="AG728" s="106"/>
      <c r="AH728" s="107">
        <f t="shared" si="88"/>
        <v>246979.79681897745</v>
      </c>
      <c r="AI728" s="107">
        <f t="shared" si="90"/>
        <v>372164.62451717845</v>
      </c>
      <c r="AJ728" s="108">
        <f t="shared" si="91"/>
        <v>334905.25916400232</v>
      </c>
      <c r="AK728" s="109">
        <f t="shared" si="89"/>
        <v>0.29831966757774353</v>
      </c>
      <c r="AL728" s="110">
        <f t="shared" si="93"/>
        <v>0.99681829098002805</v>
      </c>
    </row>
    <row r="729" spans="1:38" x14ac:dyDescent="0.2">
      <c r="A729" s="102"/>
      <c r="B729" s="106">
        <f>+[3]data1cf!A729</f>
        <v>-174941.1730323525</v>
      </c>
      <c r="C729" s="106">
        <f>+[3]data1cf!B729</f>
        <v>25727.08934624042</v>
      </c>
      <c r="D729" s="106">
        <f>+[3]data1cf!C729</f>
        <v>61525.522843210027</v>
      </c>
      <c r="E729" s="106">
        <f>+[3]data1cf!D729</f>
        <v>60457.300434020639</v>
      </c>
      <c r="F729" s="106">
        <f>+[3]data1cf!E729</f>
        <v>45100.221446832744</v>
      </c>
      <c r="G729" s="106">
        <f>+[3]data1cf!F729</f>
        <v>42907.466657653626</v>
      </c>
      <c r="H729" s="106">
        <f>+[3]data1cf!G729</f>
        <v>40297.052099799155</v>
      </c>
      <c r="I729" s="106">
        <f>+[3]data1cf!H729</f>
        <v>38090.322784968768</v>
      </c>
      <c r="J729" s="106">
        <f>+[3]data1cf!I729</f>
        <v>37229.021901702363</v>
      </c>
      <c r="K729" s="106">
        <f>+[3]data1cf!J729</f>
        <v>35955.26852886728</v>
      </c>
      <c r="L729" s="106">
        <f>+[3]data1cf!K729</f>
        <v>34810.754258968198</v>
      </c>
      <c r="M729" s="106">
        <f>+[3]data1cf!L729</f>
        <v>33787.330328567252</v>
      </c>
      <c r="N729" s="106">
        <f>+[3]data1cf!M729</f>
        <v>32874.186758221673</v>
      </c>
      <c r="O729" s="106">
        <f>+[3]data1cf!N729</f>
        <v>31620.585237454368</v>
      </c>
      <c r="P729" s="106">
        <f>+[3]data1cf!O729</f>
        <v>38433.158937970962</v>
      </c>
      <c r="Q729" s="106">
        <f>+[3]data1cf!P729</f>
        <v>45600.886014714</v>
      </c>
      <c r="R729" s="106">
        <f>+[3]data1cf!Q729</f>
        <v>35244.403982291835</v>
      </c>
      <c r="S729" s="106">
        <f>+[3]data1cf!R729</f>
        <v>24485.901975190645</v>
      </c>
      <c r="T729" s="106">
        <f>+[3]data1cf!S729</f>
        <v>23978.469564222585</v>
      </c>
      <c r="U729" s="106">
        <f>+[3]data1cf!T729</f>
        <v>23471.4039165883</v>
      </c>
      <c r="V729" s="106">
        <f>+[3]data1cf!U729</f>
        <v>23180.379681942475</v>
      </c>
      <c r="W729" s="106">
        <f>+[3]data1cf!V729</f>
        <v>22458.41725300801</v>
      </c>
      <c r="X729" s="106">
        <f>+[3]data1cf!W729</f>
        <v>21952.519243025657</v>
      </c>
      <c r="Y729" s="106">
        <f>+[3]data1cf!X729</f>
        <v>21447.034028406662</v>
      </c>
      <c r="Z729" s="106">
        <f>+[3]data1cf!Y729</f>
        <v>21156.417990145696</v>
      </c>
      <c r="AA729" s="106">
        <f>+[3]data1cf!Z729</f>
        <v>20437.351892218037</v>
      </c>
      <c r="AB729" s="106">
        <f>+[3]data1cf!AA729</f>
        <v>19933.18086406315</v>
      </c>
      <c r="AC729" s="106">
        <f>+[3]data1cf!AB729</f>
        <v>19429.474440726481</v>
      </c>
      <c r="AD729" s="106">
        <f>+[3]data1cf!AC729</f>
        <v>19140.938377531515</v>
      </c>
      <c r="AE729" s="106">
        <f>+[3]data1cf!AD729</f>
        <v>18423.511579229998</v>
      </c>
      <c r="AF729" s="106">
        <f>+[3]data1cf!AE729</f>
        <v>5160.8581963026154</v>
      </c>
      <c r="AG729" s="106"/>
      <c r="AH729" s="107">
        <f t="shared" si="88"/>
        <v>185023.96962867578</v>
      </c>
      <c r="AI729" s="107">
        <f t="shared" si="90"/>
        <v>294528.32914762368</v>
      </c>
      <c r="AJ729" s="108">
        <f t="shared" si="91"/>
        <v>261140.64321022306</v>
      </c>
      <c r="AK729" s="109">
        <f t="shared" si="89"/>
        <v>0.24274689555168155</v>
      </c>
      <c r="AL729" s="110">
        <f t="shared" si="93"/>
        <v>0.98944097125339081</v>
      </c>
    </row>
    <row r="730" spans="1:38" x14ac:dyDescent="0.2">
      <c r="A730" s="102"/>
      <c r="B730" s="106">
        <f>+[3]data1cf!A730</f>
        <v>-169474.4207463515</v>
      </c>
      <c r="C730" s="106">
        <f>+[3]data1cf!B730</f>
        <v>35304.7101515549</v>
      </c>
      <c r="D730" s="106">
        <f>+[3]data1cf!C730</f>
        <v>69506.872279899908</v>
      </c>
      <c r="E730" s="106">
        <f>+[3]data1cf!D730</f>
        <v>67587.7658378294</v>
      </c>
      <c r="F730" s="106">
        <f>+[3]data1cf!E730</f>
        <v>51728.141515755968</v>
      </c>
      <c r="G730" s="106">
        <f>+[3]data1cf!F730</f>
        <v>49348.609397942535</v>
      </c>
      <c r="H730" s="106">
        <f>+[3]data1cf!G730</f>
        <v>46603.572576587321</v>
      </c>
      <c r="I730" s="106">
        <f>+[3]data1cf!H730</f>
        <v>44257.912691217949</v>
      </c>
      <c r="J730" s="106">
        <f>+[3]data1cf!I730</f>
        <v>43237.250786371791</v>
      </c>
      <c r="K730" s="106">
        <f>+[3]data1cf!J730</f>
        <v>41777.009709420541</v>
      </c>
      <c r="L730" s="106">
        <f>+[3]data1cf!K730</f>
        <v>40463.869428544975</v>
      </c>
      <c r="M730" s="106">
        <f>+[3]data1cf!L730</f>
        <v>39269.053688911459</v>
      </c>
      <c r="N730" s="106">
        <f>+[3]data1cf!M730</f>
        <v>38200.923040574446</v>
      </c>
      <c r="O730" s="106">
        <f>+[3]data1cf!N730</f>
        <v>36767.3493279143</v>
      </c>
      <c r="P730" s="106">
        <f>+[3]data1cf!O730</f>
        <v>43167.818668306136</v>
      </c>
      <c r="Q730" s="106">
        <f>+[3]data1cf!P730</f>
        <v>49978.168325358027</v>
      </c>
      <c r="R730" s="106">
        <f>+[3]data1cf!Q730</f>
        <v>39894.62939585319</v>
      </c>
      <c r="S730" s="106">
        <f>+[3]data1cf!R730</f>
        <v>29389.433716030981</v>
      </c>
      <c r="T730" s="106">
        <f>+[3]data1cf!S730</f>
        <v>28833.329926045117</v>
      </c>
      <c r="U730" s="106">
        <f>+[3]data1cf!T730</f>
        <v>28279.147904417929</v>
      </c>
      <c r="V730" s="106">
        <f>+[3]data1cf!U730</f>
        <v>27952.15075147069</v>
      </c>
      <c r="W730" s="106">
        <f>+[3]data1cf!V730</f>
        <v>27176.781508033673</v>
      </c>
      <c r="X730" s="106">
        <f>+[3]data1cf!W730</f>
        <v>26628.717680040485</v>
      </c>
      <c r="Y730" s="106">
        <f>+[3]data1cf!X730</f>
        <v>26082.816819265674</v>
      </c>
      <c r="Z730" s="106">
        <f>+[3]data1cf!Y730</f>
        <v>25762.701451501307</v>
      </c>
      <c r="AA730" s="106">
        <f>+[3]data1cf!Z730</f>
        <v>24997.765502107839</v>
      </c>
      <c r="AB730" s="106">
        <f>+[3]data1cf!AA730</f>
        <v>24458.750722169461</v>
      </c>
      <c r="AC730" s="106">
        <f>+[3]data1cf!AB730</f>
        <v>23922.170380891097</v>
      </c>
      <c r="AD730" s="106">
        <f>+[3]data1cf!AC730</f>
        <v>23611.531002676595</v>
      </c>
      <c r="AE730" s="106">
        <f>+[3]data1cf!AD730</f>
        <v>22856.607337948299</v>
      </c>
      <c r="AF730" s="106">
        <f>+[3]data1cf!AE730</f>
        <v>9966.1029437974576</v>
      </c>
      <c r="AG730" s="106"/>
      <c r="AH730" s="107">
        <f t="shared" si="88"/>
        <v>249782.27422312732</v>
      </c>
      <c r="AI730" s="107">
        <f t="shared" si="90"/>
        <v>376450.77095166687</v>
      </c>
      <c r="AJ730" s="108">
        <f t="shared" si="91"/>
        <v>338673.82627213327</v>
      </c>
      <c r="AK730" s="109">
        <f t="shared" si="89"/>
        <v>0.29770250916481023</v>
      </c>
      <c r="AL730" s="110">
        <f t="shared" si="93"/>
        <v>0.99702217553814743</v>
      </c>
    </row>
    <row r="731" spans="1:38" x14ac:dyDescent="0.2">
      <c r="A731" s="102"/>
      <c r="B731" s="106">
        <f>+[3]data1cf!A731</f>
        <v>-215895.47052183855</v>
      </c>
      <c r="C731" s="106">
        <f>+[3]data1cf!B731</f>
        <v>7892.56584893736</v>
      </c>
      <c r="D731" s="106">
        <f>+[3]data1cf!C731</f>
        <v>52110.9209160725</v>
      </c>
      <c r="E731" s="106">
        <f>+[3]data1cf!D731</f>
        <v>47393.2399883014</v>
      </c>
      <c r="F731" s="106">
        <f>+[3]data1cf!E731</f>
        <v>34313.148103404368</v>
      </c>
      <c r="G731" s="106">
        <f>+[3]data1cf!F731</f>
        <v>32230.82143810892</v>
      </c>
      <c r="H731" s="106">
        <f>+[3]data1cf!G731</f>
        <v>29529.483142066369</v>
      </c>
      <c r="I731" s="106">
        <f>+[3]data1cf!H731</f>
        <v>27306.348058889154</v>
      </c>
      <c r="J731" s="106">
        <f>+[3]data1cf!I731</f>
        <v>26681.613747920564</v>
      </c>
      <c r="K731" s="106">
        <f>+[3]data1cf!J731</f>
        <v>25664.139483418032</v>
      </c>
      <c r="L731" s="106">
        <f>+[3]data1cf!K731</f>
        <v>24743.471433993836</v>
      </c>
      <c r="M731" s="106">
        <f>+[3]data1cf!L731</f>
        <v>23969.791583389888</v>
      </c>
      <c r="N731" s="106">
        <f>+[3]data1cf!M731</f>
        <v>23273.884380855634</v>
      </c>
      <c r="O731" s="106">
        <f>+[3]data1cf!N731</f>
        <v>22264.655131248568</v>
      </c>
      <c r="P731" s="106">
        <f>+[3]data1cf!O731</f>
        <v>31151.407616807264</v>
      </c>
      <c r="Q731" s="106">
        <f>+[3]data1cf!P731</f>
        <v>40318.075587251478</v>
      </c>
      <c r="R731" s="106">
        <f>+[3]data1cf!Q731</f>
        <v>27647.864869763172</v>
      </c>
      <c r="S731" s="106">
        <f>+[3]data1cf!R731</f>
        <v>14581.39596614609</v>
      </c>
      <c r="T731" s="106">
        <f>+[3]data1cf!S731</f>
        <v>14110.431798657391</v>
      </c>
      <c r="U731" s="106">
        <f>+[3]data1cf!T731</f>
        <v>13636.151216055812</v>
      </c>
      <c r="V731" s="106">
        <f>+[3]data1cf!U731</f>
        <v>13373.512708285452</v>
      </c>
      <c r="W731" s="106">
        <f>+[3]data1cf!V731</f>
        <v>12677.239850927097</v>
      </c>
      <c r="X731" s="106">
        <f>+[3]data1cf!W731</f>
        <v>12192.401039629072</v>
      </c>
      <c r="Y731" s="106">
        <f>+[3]data1cf!X731</f>
        <v>11703.829573903957</v>
      </c>
      <c r="Z731" s="106">
        <f>+[3]data1cf!Y731</f>
        <v>11425.278984342684</v>
      </c>
      <c r="AA731" s="106">
        <f>+[3]data1cf!Z731</f>
        <v>10715.037401252102</v>
      </c>
      <c r="AB731" s="106">
        <f>+[3]data1cf!AA731</f>
        <v>10214.582556111134</v>
      </c>
      <c r="AC731" s="106">
        <f>+[3]data1cf!AB731</f>
        <v>9709.9265755277265</v>
      </c>
      <c r="AD731" s="106">
        <f>+[3]data1cf!AC731</f>
        <v>9415.0803661669088</v>
      </c>
      <c r="AE731" s="106">
        <f>+[3]data1cf!AD731</f>
        <v>8687.5032907586974</v>
      </c>
      <c r="AF731" s="106">
        <f>+[3]data1cf!AE731</f>
        <v>-7578.2108682968174</v>
      </c>
      <c r="AG731" s="106"/>
      <c r="AH731" s="107">
        <f t="shared" si="88"/>
        <v>41628.267275458777</v>
      </c>
      <c r="AI731" s="107">
        <f t="shared" si="90"/>
        <v>120966.57560385585</v>
      </c>
      <c r="AJ731" s="108">
        <f t="shared" si="91"/>
        <v>94331.745335801417</v>
      </c>
      <c r="AK731" s="109">
        <f t="shared" si="89"/>
        <v>0.12810412049293515</v>
      </c>
      <c r="AL731" s="110">
        <f t="shared" si="93"/>
        <v>0.84573161685219289</v>
      </c>
    </row>
    <row r="732" spans="1:38" x14ac:dyDescent="0.2">
      <c r="A732" s="102"/>
      <c r="B732" s="106">
        <f>+[3]data1cf!A732</f>
        <v>-185155.07199972268</v>
      </c>
      <c r="C732" s="106">
        <f>+[3]data1cf!B732</f>
        <v>23116.612677976053</v>
      </c>
      <c r="D732" s="106">
        <f>+[3]data1cf!C732</f>
        <v>60775.209813827198</v>
      </c>
      <c r="E732" s="106">
        <f>+[3]data1cf!D732</f>
        <v>59203.72876191618</v>
      </c>
      <c r="F732" s="106">
        <f>+[3]data1cf!E732</f>
        <v>43249.101790385088</v>
      </c>
      <c r="G732" s="106">
        <f>+[3]data1cf!F732</f>
        <v>41056.060932691966</v>
      </c>
      <c r="H732" s="106">
        <f>+[3]data1cf!G732</f>
        <v>38399.232277068004</v>
      </c>
      <c r="I732" s="106">
        <f>+[3]data1cf!H732</f>
        <v>36165.585499925117</v>
      </c>
      <c r="J732" s="106">
        <f>+[3]data1cf!I732</f>
        <v>35342.615108017708</v>
      </c>
      <c r="K732" s="106">
        <f>+[3]data1cf!J732</f>
        <v>34108.146415224808</v>
      </c>
      <c r="L732" s="106">
        <f>+[3]data1cf!K732</f>
        <v>32997.016980683722</v>
      </c>
      <c r="M732" s="106">
        <f>+[3]data1cf!L732</f>
        <v>32013.548539776035</v>
      </c>
      <c r="N732" s="106">
        <f>+[3]data1cf!M732</f>
        <v>31134.204677631518</v>
      </c>
      <c r="O732" s="106">
        <f>+[3]data1cf!N732</f>
        <v>29917.715092710147</v>
      </c>
      <c r="P732" s="106">
        <f>+[3]data1cf!O732</f>
        <v>37225.70995664534</v>
      </c>
      <c r="Q732" s="106">
        <f>+[3]data1cf!P732</f>
        <v>44877.321566053826</v>
      </c>
      <c r="R732" s="106">
        <f>+[3]data1cf!Q732</f>
        <v>33937.994157996472</v>
      </c>
      <c r="S732" s="106">
        <f>+[3]data1cf!R732</f>
        <v>22595.031950115314</v>
      </c>
      <c r="T732" s="106">
        <f>+[3]data1cf!S732</f>
        <v>22089.609523791332</v>
      </c>
      <c r="U732" s="106">
        <f>+[3]data1cf!T732</f>
        <v>21583.80728112669</v>
      </c>
      <c r="V732" s="106">
        <f>+[3]data1cf!U732</f>
        <v>21294.65671017977</v>
      </c>
      <c r="W732" s="106">
        <f>+[3]data1cf!V732</f>
        <v>20571.01742698007</v>
      </c>
      <c r="X732" s="106">
        <f>+[3]data1cf!W732</f>
        <v>20064.005990758429</v>
      </c>
      <c r="Y732" s="106">
        <f>+[3]data1cf!X732</f>
        <v>19556.567067899276</v>
      </c>
      <c r="Z732" s="106">
        <f>+[3]data1cf!Y732</f>
        <v>19264.449177488794</v>
      </c>
      <c r="AA732" s="106">
        <f>+[3]data1cf!Z732</f>
        <v>18540.355079133806</v>
      </c>
      <c r="AB732" s="106">
        <f>+[3]data1cf!AA732</f>
        <v>18031.555198273214</v>
      </c>
      <c r="AC732" s="106">
        <f>+[3]data1cf!AB732</f>
        <v>17522.274177435895</v>
      </c>
      <c r="AD732" s="106">
        <f>+[3]data1cf!AC732</f>
        <v>17228.45297975589</v>
      </c>
      <c r="AE732" s="106">
        <f>+[3]data1cf!AD732</f>
        <v>16502.210546007911</v>
      </c>
      <c r="AF732" s="106">
        <f>+[3]data1cf!AE732</f>
        <v>2485.9572110012195</v>
      </c>
      <c r="AG732" s="106"/>
      <c r="AH732" s="107">
        <f t="shared" si="88"/>
        <v>158524.61861774841</v>
      </c>
      <c r="AI732" s="107">
        <f t="shared" si="90"/>
        <v>262809.41690545343</v>
      </c>
      <c r="AJ732" s="108">
        <f t="shared" si="91"/>
        <v>230488.62125810588</v>
      </c>
      <c r="AK732" s="109">
        <f t="shared" si="89"/>
        <v>0.21758961081504821</v>
      </c>
      <c r="AL732" s="110">
        <f t="shared" si="93"/>
        <v>0.98276276244188909</v>
      </c>
    </row>
    <row r="733" spans="1:38" x14ac:dyDescent="0.2">
      <c r="A733" s="102"/>
      <c r="B733" s="106">
        <f>+[3]data1cf!A733</f>
        <v>-191959.94114733901</v>
      </c>
      <c r="C733" s="106">
        <f>+[3]data1cf!B733</f>
        <v>17713.78549565404</v>
      </c>
      <c r="D733" s="106">
        <f>+[3]data1cf!C733</f>
        <v>59167.695959916266</v>
      </c>
      <c r="E733" s="106">
        <f>+[3]data1cf!D733</f>
        <v>56018.953359503372</v>
      </c>
      <c r="F733" s="106">
        <f>+[3]data1cf!E733</f>
        <v>41506.85148201845</v>
      </c>
      <c r="G733" s="106">
        <f>+[3]data1cf!F733</f>
        <v>39330.497620210081</v>
      </c>
      <c r="H733" s="106">
        <f>+[3]data1cf!G733</f>
        <v>36657.143936548106</v>
      </c>
      <c r="I733" s="106">
        <f>+[3]data1cf!H733</f>
        <v>34419.408317386042</v>
      </c>
      <c r="J733" s="106">
        <f>+[3]data1cf!I733</f>
        <v>33634.511177062377</v>
      </c>
      <c r="K733" s="106">
        <f>+[3]data1cf!J733</f>
        <v>32441.154555408357</v>
      </c>
      <c r="L733" s="106">
        <f>+[3]data1cf!K733</f>
        <v>31365.878912030043</v>
      </c>
      <c r="M733" s="106">
        <f>+[3]data1cf!L733</f>
        <v>30422.574064283908</v>
      </c>
      <c r="N733" s="106">
        <f>+[3]data1cf!M733</f>
        <v>29578.108915373348</v>
      </c>
      <c r="O733" s="106">
        <f>+[3]data1cf!N733</f>
        <v>28400.800564831181</v>
      </c>
      <c r="P733" s="106">
        <f>+[3]data1cf!O733</f>
        <v>36052.130016121424</v>
      </c>
      <c r="Q733" s="106">
        <f>+[3]data1cf!P733</f>
        <v>44035.006406041102</v>
      </c>
      <c r="R733" s="106">
        <f>+[3]data1cf!Q733</f>
        <v>32710.888573704506</v>
      </c>
      <c r="S733" s="106">
        <f>+[3]data1cf!R733</f>
        <v>20983.911088538647</v>
      </c>
      <c r="T733" s="106">
        <f>+[3]data1cf!S733</f>
        <v>20484.125099001321</v>
      </c>
      <c r="U733" s="106">
        <f>+[3]data1cf!T733</f>
        <v>19983.35757450336</v>
      </c>
      <c r="V733" s="106">
        <f>+[3]data1cf!U733</f>
        <v>19698.612686782129</v>
      </c>
      <c r="W733" s="106">
        <f>+[3]data1cf!V733</f>
        <v>18978.759253048382</v>
      </c>
      <c r="X733" s="106">
        <f>+[3]data1cf!W733</f>
        <v>18474.866887347896</v>
      </c>
      <c r="Y733" s="106">
        <f>+[3]data1cf!X733</f>
        <v>17969.869795401777</v>
      </c>
      <c r="Z733" s="106">
        <f>+[3]data1cf!Y733</f>
        <v>17679.487330075426</v>
      </c>
      <c r="AA733" s="106">
        <f>+[3]data1cf!Z733</f>
        <v>16956.427871369549</v>
      </c>
      <c r="AB733" s="106">
        <f>+[3]data1cf!AA733</f>
        <v>16447.9137431202</v>
      </c>
      <c r="AC733" s="106">
        <f>+[3]data1cf!AB733</f>
        <v>15938.156235748753</v>
      </c>
      <c r="AD733" s="106">
        <f>+[3]data1cf!AC733</f>
        <v>15643.064957348117</v>
      </c>
      <c r="AE733" s="106">
        <f>+[3]data1cf!AD733</f>
        <v>14914.760759103639</v>
      </c>
      <c r="AF733" s="106">
        <f>+[3]data1cf!AE733</f>
        <v>399.24865877427146</v>
      </c>
      <c r="AG733" s="106"/>
      <c r="AH733" s="107">
        <f t="shared" si="88"/>
        <v>131967.85614241107</v>
      </c>
      <c r="AI733" s="107">
        <f t="shared" si="90"/>
        <v>231150.29055977942</v>
      </c>
      <c r="AJ733" s="108">
        <f t="shared" si="91"/>
        <v>199981.26467621225</v>
      </c>
      <c r="AK733" s="109">
        <f t="shared" si="89"/>
        <v>0.19437691569328308</v>
      </c>
      <c r="AL733" s="110">
        <f t="shared" si="93"/>
        <v>0.97188680662402271</v>
      </c>
    </row>
    <row r="734" spans="1:38" x14ac:dyDescent="0.2">
      <c r="A734" s="102"/>
      <c r="B734" s="106">
        <f>+[3]data1cf!A734</f>
        <v>-184210.62220945733</v>
      </c>
      <c r="C734" s="106">
        <f>+[3]data1cf!B734</f>
        <v>22766.212164317112</v>
      </c>
      <c r="D734" s="106">
        <f>+[3]data1cf!C734</f>
        <v>60507.173988139766</v>
      </c>
      <c r="E734" s="106">
        <f>+[3]data1cf!D734</f>
        <v>59352.335571409625</v>
      </c>
      <c r="F734" s="106">
        <f>+[3]data1cf!E734</f>
        <v>44261.715521417573</v>
      </c>
      <c r="G734" s="106">
        <f>+[3]data1cf!F734</f>
        <v>42040.798391319448</v>
      </c>
      <c r="H734" s="106">
        <f>+[3]data1cf!G734</f>
        <v>39364.45859897451</v>
      </c>
      <c r="I734" s="106">
        <f>+[3]data1cf!H734</f>
        <v>37110.412424494702</v>
      </c>
      <c r="J734" s="106">
        <f>+[3]data1cf!I734</f>
        <v>36263.172536470869</v>
      </c>
      <c r="K734" s="106">
        <f>+[3]data1cf!J734</f>
        <v>35000.373204324642</v>
      </c>
      <c r="L734" s="106">
        <f>+[3]data1cf!K734</f>
        <v>33863.653498835993</v>
      </c>
      <c r="M734" s="106">
        <f>+[3]data1cf!L734</f>
        <v>32854.099316548964</v>
      </c>
      <c r="N734" s="106">
        <f>+[3]data1cf!M734</f>
        <v>31951.195822089066</v>
      </c>
      <c r="O734" s="106">
        <f>+[3]data1cf!N734</f>
        <v>30707.375477055961</v>
      </c>
      <c r="P734" s="106">
        <f>+[3]data1cf!O734</f>
        <v>37947.626489724542</v>
      </c>
      <c r="Q734" s="106">
        <f>+[3]data1cf!P734</f>
        <v>45539.808298386401</v>
      </c>
      <c r="R734" s="106">
        <f>+[3]data1cf!Q734</f>
        <v>34648.551777075132</v>
      </c>
      <c r="S734" s="106">
        <f>+[3]data1cf!R734</f>
        <v>23350.749620899325</v>
      </c>
      <c r="T734" s="106">
        <f>+[3]data1cf!S734</f>
        <v>22838.036842036803</v>
      </c>
      <c r="U734" s="106">
        <f>+[3]data1cf!T734</f>
        <v>22325.185747424315</v>
      </c>
      <c r="V734" s="106">
        <f>+[3]data1cf!U734</f>
        <v>22030.642011412026</v>
      </c>
      <c r="W734" s="106">
        <f>+[3]data1cf!V734</f>
        <v>21299.051888575799</v>
      </c>
      <c r="X734" s="106">
        <f>+[3]data1cf!W734</f>
        <v>20785.760448207642</v>
      </c>
      <c r="Y734" s="106">
        <f>+[3]data1cf!X734</f>
        <v>20272.313332244397</v>
      </c>
      <c r="Z734" s="106">
        <f>+[3]data1cf!Y734</f>
        <v>19975.811022931681</v>
      </c>
      <c r="AA734" s="106">
        <f>+[3]data1cf!Z734</f>
        <v>19244.933252353614</v>
      </c>
      <c r="AB734" s="106">
        <f>+[3]data1cf!AA734</f>
        <v>18730.990523362882</v>
      </c>
      <c r="AC734" s="106">
        <f>+[3]data1cf!AB734</f>
        <v>18216.872580118514</v>
      </c>
      <c r="AD734" s="106">
        <f>+[3]data1cf!AC734</f>
        <v>17919.818525921073</v>
      </c>
      <c r="AE734" s="106">
        <f>+[3]data1cf!AD734</f>
        <v>17188.089867465354</v>
      </c>
      <c r="AF734" s="106">
        <f>+[3]data1cf!AE734</f>
        <v>3236.8629022625355</v>
      </c>
      <c r="AG734" s="106"/>
      <c r="AH734" s="107">
        <f t="shared" si="88"/>
        <v>164962.86692476369</v>
      </c>
      <c r="AI734" s="107">
        <f t="shared" si="90"/>
        <v>271599.84851581627</v>
      </c>
      <c r="AJ734" s="108">
        <f t="shared" si="91"/>
        <v>238691.13153746407</v>
      </c>
      <c r="AK734" s="109">
        <f t="shared" si="89"/>
        <v>0.22135985493659971</v>
      </c>
      <c r="AL734" s="110">
        <f t="shared" si="93"/>
        <v>0.98495191773623414</v>
      </c>
    </row>
    <row r="735" spans="1:38" x14ac:dyDescent="0.2">
      <c r="A735" s="102"/>
      <c r="B735" s="106">
        <f>+[3]data1cf!A735</f>
        <v>-218667.6461129401</v>
      </c>
      <c r="C735" s="106">
        <f>+[3]data1cf!B735</f>
        <v>7228.3468705076084</v>
      </c>
      <c r="D735" s="106">
        <f>+[3]data1cf!C735</f>
        <v>51546.8944252808</v>
      </c>
      <c r="E735" s="106">
        <f>+[3]data1cf!D735</f>
        <v>51093.643650149155</v>
      </c>
      <c r="F735" s="106">
        <f>+[3]data1cf!E735</f>
        <v>35776.089700644647</v>
      </c>
      <c r="G735" s="106">
        <f>+[3]data1cf!F735</f>
        <v>33628.513253723606</v>
      </c>
      <c r="H735" s="106">
        <f>+[3]data1cf!G735</f>
        <v>30858.981360005171</v>
      </c>
      <c r="I735" s="106">
        <f>+[3]data1cf!H735</f>
        <v>28575.080377460064</v>
      </c>
      <c r="J735" s="106">
        <f>+[3]data1cf!I735</f>
        <v>27912.341796536813</v>
      </c>
      <c r="K735" s="106">
        <f>+[3]data1cf!J735</f>
        <v>26847.842745658556</v>
      </c>
      <c r="L735" s="106">
        <f>+[3]data1cf!K735</f>
        <v>25883.675057645516</v>
      </c>
      <c r="M735" s="106">
        <f>+[3]data1cf!L735</f>
        <v>25068.540752018751</v>
      </c>
      <c r="N735" s="106">
        <f>+[3]data1cf!M735</f>
        <v>24334.079058559597</v>
      </c>
      <c r="O735" s="106">
        <f>+[3]data1cf!N735</f>
        <v>23279.101464824511</v>
      </c>
      <c r="P735" s="106">
        <f>+[3]data1cf!O735</f>
        <v>32249.086932713028</v>
      </c>
      <c r="Q735" s="106">
        <f>+[3]data1cf!P735</f>
        <v>41512.784137358438</v>
      </c>
      <c r="R735" s="106">
        <f>+[3]data1cf!Q735</f>
        <v>28670.781076381492</v>
      </c>
      <c r="S735" s="106">
        <f>+[3]data1cf!R735</f>
        <v>15424.933974099207</v>
      </c>
      <c r="T735" s="106">
        <f>+[3]data1cf!S735</f>
        <v>14937.921436319535</v>
      </c>
      <c r="U735" s="106">
        <f>+[3]data1cf!T735</f>
        <v>14447.792681164938</v>
      </c>
      <c r="V735" s="106">
        <f>+[3]data1cf!U735</f>
        <v>14173.470605596958</v>
      </c>
      <c r="W735" s="106">
        <f>+[3]data1cf!V735</f>
        <v>13457.809768049789</v>
      </c>
      <c r="X735" s="106">
        <f>+[3]data1cf!W735</f>
        <v>12957.760139122016</v>
      </c>
      <c r="Y735" s="106">
        <f>+[3]data1cf!X735</f>
        <v>12454.20318008478</v>
      </c>
      <c r="Z735" s="106">
        <f>+[3]data1cf!Y735</f>
        <v>12164.6799604722</v>
      </c>
      <c r="AA735" s="106">
        <f>+[3]data1cf!Z735</f>
        <v>11436.143235471569</v>
      </c>
      <c r="AB735" s="106">
        <f>+[3]data1cf!AA735</f>
        <v>10921.42024559982</v>
      </c>
      <c r="AC735" s="106">
        <f>+[3]data1cf!AB735</f>
        <v>10402.749724790232</v>
      </c>
      <c r="AD735" s="106">
        <f>+[3]data1cf!AC735</f>
        <v>10097.776657716364</v>
      </c>
      <c r="AE735" s="106">
        <f>+[3]data1cf!AD735</f>
        <v>9353.0888338672303</v>
      </c>
      <c r="AF735" s="106">
        <f>+[3]data1cf!AE735</f>
        <v>-7128.0384083779281</v>
      </c>
      <c r="AG735" s="106"/>
      <c r="AH735" s="107">
        <f t="shared" si="88"/>
        <v>48378.46501329045</v>
      </c>
      <c r="AI735" s="107">
        <f t="shared" si="90"/>
        <v>131154.62240739574</v>
      </c>
      <c r="AJ735" s="108">
        <f t="shared" si="91"/>
        <v>103520.66748019791</v>
      </c>
      <c r="AK735" s="109">
        <f t="shared" si="89"/>
        <v>0.13183140158653259</v>
      </c>
      <c r="AL735" s="110">
        <f t="shared" si="93"/>
        <v>0.86820103856417452</v>
      </c>
    </row>
    <row r="736" spans="1:38" x14ac:dyDescent="0.2">
      <c r="A736" s="102"/>
      <c r="B736" s="106">
        <f>+[3]data1cf!A736</f>
        <v>-189930.78089939896</v>
      </c>
      <c r="C736" s="106">
        <f>+[3]data1cf!B736</f>
        <v>22746.401001991311</v>
      </c>
      <c r="D736" s="106">
        <f>+[3]data1cf!C736</f>
        <v>62618.871892628595</v>
      </c>
      <c r="E736" s="106">
        <f>+[3]data1cf!D736</f>
        <v>59575.006963640539</v>
      </c>
      <c r="F736" s="106">
        <f>+[3]data1cf!E736</f>
        <v>43745.350043520477</v>
      </c>
      <c r="G736" s="106">
        <f>+[3]data1cf!F736</f>
        <v>41507.018345752178</v>
      </c>
      <c r="H736" s="106">
        <f>+[3]data1cf!G736</f>
        <v>38789.965816165568</v>
      </c>
      <c r="I736" s="106">
        <f>+[3]data1cf!H736</f>
        <v>36506.691263857851</v>
      </c>
      <c r="J736" s="106">
        <f>+[3]data1cf!I736</f>
        <v>35668.101913705919</v>
      </c>
      <c r="K736" s="106">
        <f>+[3]data1cf!J736</f>
        <v>34412.030748938778</v>
      </c>
      <c r="L736" s="106">
        <f>+[3]data1cf!K736</f>
        <v>33280.092307963583</v>
      </c>
      <c r="M736" s="106">
        <f>+[3]data1cf!L736</f>
        <v>32279.068517191467</v>
      </c>
      <c r="N736" s="106">
        <f>+[3]data1cf!M736</f>
        <v>31382.458050467561</v>
      </c>
      <c r="O736" s="106">
        <f>+[3]data1cf!N736</f>
        <v>30144.643120785855</v>
      </c>
      <c r="P736" s="106">
        <f>+[3]data1cf!O736</f>
        <v>37648.784935841009</v>
      </c>
      <c r="Q736" s="106">
        <f>+[3]data1cf!P736</f>
        <v>45502.878156725405</v>
      </c>
      <c r="R736" s="106">
        <f>+[3]data1cf!Q736</f>
        <v>34281.605921203271</v>
      </c>
      <c r="S736" s="106">
        <f>+[3]data1cf!R736</f>
        <v>22650.991365854061</v>
      </c>
      <c r="T736" s="106">
        <f>+[3]data1cf!S736</f>
        <v>22135.011007150752</v>
      </c>
      <c r="U736" s="106">
        <f>+[3]data1cf!T736</f>
        <v>21618.580869706457</v>
      </c>
      <c r="V736" s="106">
        <f>+[3]data1cf!U736</f>
        <v>21321.858588461277</v>
      </c>
      <c r="W736" s="106">
        <f>+[3]data1cf!V736</f>
        <v>20584.316880345534</v>
      </c>
      <c r="X736" s="106">
        <f>+[3]data1cf!W736</f>
        <v>20066.454815157769</v>
      </c>
      <c r="Y736" s="106">
        <f>+[3]data1cf!X736</f>
        <v>19548.086520034558</v>
      </c>
      <c r="Z736" s="106">
        <f>+[3]data1cf!Y736</f>
        <v>19247.94602647952</v>
      </c>
      <c r="AA736" s="106">
        <f>+[3]data1cf!Z736</f>
        <v>18509.77003678272</v>
      </c>
      <c r="AB736" s="106">
        <f>+[3]data1cf!AA736</f>
        <v>17989.790094368844</v>
      </c>
      <c r="AC736" s="106">
        <f>+[3]data1cf!AB736</f>
        <v>17469.24038570284</v>
      </c>
      <c r="AD736" s="106">
        <f>+[3]data1cf!AC736</f>
        <v>17166.925142240012</v>
      </c>
      <c r="AE736" s="106">
        <f>+[3]data1cf!AD736</f>
        <v>16426.362784874251</v>
      </c>
      <c r="AF736" s="106">
        <f>+[3]data1cf!AE736</f>
        <v>2050.2124800131023</v>
      </c>
      <c r="AG736" s="106"/>
      <c r="AH736" s="107">
        <f t="shared" si="88"/>
        <v>157175.7320234814</v>
      </c>
      <c r="AI736" s="107">
        <f t="shared" si="90"/>
        <v>262412.04715329944</v>
      </c>
      <c r="AJ736" s="108">
        <f t="shared" si="91"/>
        <v>229691.08768612624</v>
      </c>
      <c r="AK736" s="109">
        <f t="shared" si="89"/>
        <v>0.21406579613685608</v>
      </c>
      <c r="AL736" s="110">
        <f t="shared" si="93"/>
        <v>0.98265660398818011</v>
      </c>
    </row>
    <row r="737" spans="1:38" x14ac:dyDescent="0.2">
      <c r="A737" s="102"/>
      <c r="B737" s="106">
        <f>+[3]data1cf!A737</f>
        <v>-190482.02957563405</v>
      </c>
      <c r="C737" s="106">
        <f>+[3]data1cf!B737</f>
        <v>25501.237016761457</v>
      </c>
      <c r="D737" s="106">
        <f>+[3]data1cf!C737</f>
        <v>63871.53283697326</v>
      </c>
      <c r="E737" s="106">
        <f>+[3]data1cf!D737</f>
        <v>61242.101563150121</v>
      </c>
      <c r="F737" s="106">
        <f>+[3]data1cf!E737</f>
        <v>46672.262062531634</v>
      </c>
      <c r="G737" s="106">
        <f>+[3]data1cf!F737</f>
        <v>44333.544303342729</v>
      </c>
      <c r="H737" s="106">
        <f>+[3]data1cf!G737</f>
        <v>41528.363842470135</v>
      </c>
      <c r="I737" s="106">
        <f>+[3]data1cf!H737</f>
        <v>39161.303338999773</v>
      </c>
      <c r="J737" s="106">
        <f>+[3]data1cf!I737</f>
        <v>38250.230848838066</v>
      </c>
      <c r="K737" s="106">
        <f>+[3]data1cf!J737</f>
        <v>36907.436833041967</v>
      </c>
      <c r="L737" s="106">
        <f>+[3]data1cf!K737</f>
        <v>35696.352271469368</v>
      </c>
      <c r="M737" s="106">
        <f>+[3]data1cf!L737</f>
        <v>34616.940219547439</v>
      </c>
      <c r="N737" s="106">
        <f>+[3]data1cf!M737</f>
        <v>33648.648554079875</v>
      </c>
      <c r="O737" s="106">
        <f>+[3]data1cf!N737</f>
        <v>32326.867540645952</v>
      </c>
      <c r="P737" s="106">
        <f>+[3]data1cf!O737</f>
        <v>39778.848437765017</v>
      </c>
      <c r="Q737" s="106">
        <f>+[3]data1cf!P737</f>
        <v>47606.227785974996</v>
      </c>
      <c r="R737" s="106">
        <f>+[3]data1cf!Q737</f>
        <v>36332.552330365652</v>
      </c>
      <c r="S737" s="106">
        <f>+[3]data1cf!R737</f>
        <v>24638.439534779129</v>
      </c>
      <c r="T737" s="106">
        <f>+[3]data1cf!S737</f>
        <v>24097.011635570787</v>
      </c>
      <c r="U737" s="106">
        <f>+[3]data1cf!T737</f>
        <v>23555.714054413969</v>
      </c>
      <c r="V737" s="106">
        <f>+[3]data1cf!U737</f>
        <v>23240.316023252104</v>
      </c>
      <c r="W737" s="106">
        <f>+[3]data1cf!V737</f>
        <v>22473.525601707632</v>
      </c>
      <c r="X737" s="106">
        <f>+[3]data1cf!W737</f>
        <v>21932.642904618413</v>
      </c>
      <c r="Y737" s="106">
        <f>+[3]data1cf!X737</f>
        <v>21391.90688164442</v>
      </c>
      <c r="Z737" s="106">
        <f>+[3]data1cf!Y737</f>
        <v>21075.414322128265</v>
      </c>
      <c r="AA737" s="106">
        <f>+[3]data1cf!Z737</f>
        <v>20310.892590942502</v>
      </c>
      <c r="AB737" s="106">
        <f>+[3]data1cf!AA737</f>
        <v>19770.623523641785</v>
      </c>
      <c r="AC737" s="106">
        <f>+[3]data1cf!AB737</f>
        <v>19230.519539349843</v>
      </c>
      <c r="AD737" s="106">
        <f>+[3]data1cf!AC737</f>
        <v>18914.532008675305</v>
      </c>
      <c r="AE737" s="106">
        <f>+[3]data1cf!AD737</f>
        <v>18150.826778328221</v>
      </c>
      <c r="AF737" s="106">
        <f>+[3]data1cf!AE737</f>
        <v>3717.2529217962147</v>
      </c>
      <c r="AG737" s="106"/>
      <c r="AH737" s="107">
        <f t="shared" si="88"/>
        <v>177944.41918333259</v>
      </c>
      <c r="AI737" s="107">
        <f t="shared" si="90"/>
        <v>290175.38268168422</v>
      </c>
      <c r="AJ737" s="108">
        <f t="shared" si="91"/>
        <v>255591.41823240332</v>
      </c>
      <c r="AK737" s="109">
        <f t="shared" si="89"/>
        <v>0.2268798887729645</v>
      </c>
      <c r="AL737" s="110">
        <f t="shared" si="93"/>
        <v>0.98870636917583687</v>
      </c>
    </row>
    <row r="738" spans="1:38" x14ac:dyDescent="0.2">
      <c r="A738" s="102"/>
      <c r="B738" s="106">
        <f>+[3]data1cf!A738</f>
        <v>-187127.6404792532</v>
      </c>
      <c r="C738" s="106">
        <f>+[3]data1cf!B738</f>
        <v>25465.300248255546</v>
      </c>
      <c r="D738" s="106">
        <f>+[3]data1cf!C738</f>
        <v>64209.548235688053</v>
      </c>
      <c r="E738" s="106">
        <f>+[3]data1cf!D738</f>
        <v>60081.327465408394</v>
      </c>
      <c r="F738" s="106">
        <f>+[3]data1cf!E738</f>
        <v>46010.351187936743</v>
      </c>
      <c r="G738" s="106">
        <f>+[3]data1cf!F738</f>
        <v>43713.835995157904</v>
      </c>
      <c r="H738" s="106">
        <f>+[3]data1cf!G738</f>
        <v>40959.820085370477</v>
      </c>
      <c r="I738" s="106">
        <f>+[3]data1cf!H738</f>
        <v>38636.141013674642</v>
      </c>
      <c r="J738" s="106">
        <f>+[3]data1cf!I738</f>
        <v>37743.75708320782</v>
      </c>
      <c r="K738" s="106">
        <f>+[3]data1cf!J738</f>
        <v>36425.333867500463</v>
      </c>
      <c r="L738" s="106">
        <f>+[3]data1cf!K738</f>
        <v>35237.245437022691</v>
      </c>
      <c r="M738" s="106">
        <f>+[3]data1cf!L738</f>
        <v>34178.502449211795</v>
      </c>
      <c r="N738" s="106">
        <f>+[3]data1cf!M738</f>
        <v>33229.948290033455</v>
      </c>
      <c r="O738" s="106">
        <f>+[3]data1cf!N738</f>
        <v>31932.045890596615</v>
      </c>
      <c r="P738" s="106">
        <f>+[3]data1cf!O738</f>
        <v>39254.424068020773</v>
      </c>
      <c r="Q738" s="106">
        <f>+[3]data1cf!P738</f>
        <v>46945.052441792577</v>
      </c>
      <c r="R738" s="106">
        <f>+[3]data1cf!Q738</f>
        <v>35871.579499647698</v>
      </c>
      <c r="S738" s="106">
        <f>+[3]data1cf!R738</f>
        <v>24382.817693846635</v>
      </c>
      <c r="T738" s="106">
        <f>+[3]data1cf!S738</f>
        <v>23851.45123758103</v>
      </c>
      <c r="U738" s="106">
        <f>+[3]data1cf!T738</f>
        <v>23320.200013672089</v>
      </c>
      <c r="V738" s="106">
        <f>+[3]data1cf!U738</f>
        <v>23012.064130464729</v>
      </c>
      <c r="W738" s="106">
        <f>+[3]data1cf!V738</f>
        <v>22258.057194516412</v>
      </c>
      <c r="X738" s="106">
        <f>+[3]data1cf!W738</f>
        <v>21727.172827449634</v>
      </c>
      <c r="Y738" s="106">
        <f>+[3]data1cf!X738</f>
        <v>21196.418155415602</v>
      </c>
      <c r="Z738" s="106">
        <f>+[3]data1cf!Y738</f>
        <v>20887.245023511685</v>
      </c>
      <c r="AA738" s="106">
        <f>+[3]data1cf!Z738</f>
        <v>20135.31357657507</v>
      </c>
      <c r="AB738" s="106">
        <f>+[3]data1cf!AA738</f>
        <v>19604.971805148853</v>
      </c>
      <c r="AC738" s="106">
        <f>+[3]data1cf!AB738</f>
        <v>19074.776006624626</v>
      </c>
      <c r="AD738" s="106">
        <f>+[3]data1cf!AC738</f>
        <v>18766.140473831649</v>
      </c>
      <c r="AE738" s="106">
        <f>+[3]data1cf!AD738</f>
        <v>18014.839976405667</v>
      </c>
      <c r="AF738" s="106">
        <f>+[3]data1cf!AE738</f>
        <v>3835.786766322286</v>
      </c>
      <c r="AG738" s="106"/>
      <c r="AH738" s="107">
        <f t="shared" si="88"/>
        <v>177515.89160932516</v>
      </c>
      <c r="AI738" s="107">
        <f t="shared" si="90"/>
        <v>288383.30972302181</v>
      </c>
      <c r="AJ738" s="108">
        <f t="shared" si="91"/>
        <v>254263.0176284886</v>
      </c>
      <c r="AK738" s="109">
        <f t="shared" si="89"/>
        <v>0.22911843657493594</v>
      </c>
      <c r="AL738" s="110">
        <f t="shared" si="93"/>
        <v>0.98838928539968873</v>
      </c>
    </row>
    <row r="739" spans="1:38" x14ac:dyDescent="0.2">
      <c r="A739" s="102"/>
      <c r="B739" s="106">
        <f>+[3]data1cf!A739</f>
        <v>-183600.38733055291</v>
      </c>
      <c r="C739" s="106">
        <f>+[3]data1cf!B739</f>
        <v>24593.200633968314</v>
      </c>
      <c r="D739" s="106">
        <f>+[3]data1cf!C739</f>
        <v>63261.17717862087</v>
      </c>
      <c r="E739" s="106">
        <f>+[3]data1cf!D739</f>
        <v>59887.655035569798</v>
      </c>
      <c r="F739" s="106">
        <f>+[3]data1cf!E739</f>
        <v>44373.688658242841</v>
      </c>
      <c r="G739" s="106">
        <f>+[3]data1cf!F739</f>
        <v>42152.742957567665</v>
      </c>
      <c r="H739" s="106">
        <f>+[3]data1cf!G739</f>
        <v>39479.137247729712</v>
      </c>
      <c r="I739" s="106">
        <f>+[3]data1cf!H739</f>
        <v>37226.661815411557</v>
      </c>
      <c r="J739" s="106">
        <f>+[3]data1cf!I739</f>
        <v>36377.097935509315</v>
      </c>
      <c r="K739" s="106">
        <f>+[3]data1cf!J739</f>
        <v>35111.911101428806</v>
      </c>
      <c r="L739" s="106">
        <f>+[3]data1cf!K739</f>
        <v>33973.159975157119</v>
      </c>
      <c r="M739" s="106">
        <f>+[3]data1cf!L739</f>
        <v>32961.181988273296</v>
      </c>
      <c r="N739" s="106">
        <f>+[3]data1cf!M739</f>
        <v>32056.225672081346</v>
      </c>
      <c r="O739" s="106">
        <f>+[3]data1cf!N739</f>
        <v>30810.148944374123</v>
      </c>
      <c r="P739" s="106">
        <f>+[3]data1cf!O739</f>
        <v>38020.764859825591</v>
      </c>
      <c r="Q739" s="106">
        <f>+[3]data1cf!P739</f>
        <v>45584.012693425313</v>
      </c>
      <c r="R739" s="106">
        <f>+[3]data1cf!Q739</f>
        <v>34727.569052697174</v>
      </c>
      <c r="S739" s="106">
        <f>+[3]data1cf!R739</f>
        <v>23464.671247859493</v>
      </c>
      <c r="T739" s="106">
        <f>+[3]data1cf!S739</f>
        <v>22951.826755111579</v>
      </c>
      <c r="U739" s="106">
        <f>+[3]data1cf!T739</f>
        <v>22438.888833653189</v>
      </c>
      <c r="V739" s="106">
        <f>+[3]data1cf!U739</f>
        <v>22144.2246123808</v>
      </c>
      <c r="W739" s="106">
        <f>+[3]data1cf!V739</f>
        <v>21412.721409074089</v>
      </c>
      <c r="X739" s="106">
        <f>+[3]data1cf!W739</f>
        <v>20899.486045450554</v>
      </c>
      <c r="Y739" s="106">
        <f>+[3]data1cf!X739</f>
        <v>20386.145526990309</v>
      </c>
      <c r="Z739" s="106">
        <f>+[3]data1cf!Y739</f>
        <v>20089.725544423491</v>
      </c>
      <c r="AA739" s="106">
        <f>+[3]data1cf!Z739</f>
        <v>19359.136312339833</v>
      </c>
      <c r="AB739" s="106">
        <f>+[3]data1cf!AA739</f>
        <v>18845.461020102128</v>
      </c>
      <c r="AC739" s="106">
        <f>+[3]data1cf!AB739</f>
        <v>18331.667375169352</v>
      </c>
      <c r="AD739" s="106">
        <f>+[3]data1cf!AC739</f>
        <v>18034.922993962813</v>
      </c>
      <c r="AE739" s="106">
        <f>+[3]data1cf!AD739</f>
        <v>17303.710718377391</v>
      </c>
      <c r="AF739" s="106">
        <f>+[3]data1cf!AE739</f>
        <v>3397.5003662385643</v>
      </c>
      <c r="AG739" s="106"/>
      <c r="AH739" s="107">
        <f t="shared" si="88"/>
        <v>170657.25674711185</v>
      </c>
      <c r="AI739" s="107">
        <f t="shared" si="90"/>
        <v>277923.11296422035</v>
      </c>
      <c r="AJ739" s="108">
        <f t="shared" si="91"/>
        <v>244858.37223774931</v>
      </c>
      <c r="AK739" s="109">
        <f t="shared" si="89"/>
        <v>0.22747636437416077</v>
      </c>
      <c r="AL739" s="110">
        <f t="shared" ref="AL739:AL754" si="94">1-EXP(-(1/0.25)*(AI739/ABS($AI$1010)))</f>
        <v>0.98635259437045364</v>
      </c>
    </row>
    <row r="740" spans="1:38" x14ac:dyDescent="0.2">
      <c r="A740" s="102"/>
      <c r="B740" s="106">
        <f>+[3]data1cf!A740</f>
        <v>-214424.00326238354</v>
      </c>
      <c r="C740" s="106">
        <f>+[3]data1cf!B740</f>
        <v>15358.529549447048</v>
      </c>
      <c r="D740" s="106">
        <f>+[3]data1cf!C740</f>
        <v>57344.539132340171</v>
      </c>
      <c r="E740" s="106">
        <f>+[3]data1cf!D740</f>
        <v>55846.158624252683</v>
      </c>
      <c r="F740" s="106">
        <f>+[3]data1cf!E740</f>
        <v>40356.950397679087</v>
      </c>
      <c r="G740" s="106">
        <f>+[3]data1cf!F740</f>
        <v>38083.093065677531</v>
      </c>
      <c r="H740" s="106">
        <f>+[3]data1cf!G740</f>
        <v>35225.017631535811</v>
      </c>
      <c r="I740" s="106">
        <f>+[3]data1cf!H740</f>
        <v>32848.615565641056</v>
      </c>
      <c r="J740" s="106">
        <f>+[3]data1cf!I740</f>
        <v>32076.066147638456</v>
      </c>
      <c r="K740" s="106">
        <f>+[3]data1cf!J740</f>
        <v>30883.36246710339</v>
      </c>
      <c r="L740" s="106">
        <f>+[3]data1cf!K740</f>
        <v>29803.383997463621</v>
      </c>
      <c r="M740" s="106">
        <f>+[3]data1cf!L740</f>
        <v>28870.216762900949</v>
      </c>
      <c r="N740" s="106">
        <f>+[3]data1cf!M740</f>
        <v>28029.144520447859</v>
      </c>
      <c r="O740" s="106">
        <f>+[3]data1cf!N740</f>
        <v>26850.484376780529</v>
      </c>
      <c r="P740" s="106">
        <f>+[3]data1cf!O740</f>
        <v>35515.27370781709</v>
      </c>
      <c r="Q740" s="106">
        <f>+[3]data1cf!P740</f>
        <v>44511.398317687919</v>
      </c>
      <c r="R740" s="106">
        <f>+[3]data1cf!Q740</f>
        <v>31885.175332725703</v>
      </c>
      <c r="S740" s="106">
        <f>+[3]data1cf!R740</f>
        <v>18841.916691565486</v>
      </c>
      <c r="T740" s="106">
        <f>+[3]data1cf!S740</f>
        <v>18321.885586720775</v>
      </c>
      <c r="U740" s="106">
        <f>+[3]data1cf!T740</f>
        <v>17799.829727189019</v>
      </c>
      <c r="V740" s="106">
        <f>+[3]data1cf!U740</f>
        <v>17501.082907421522</v>
      </c>
      <c r="W740" s="106">
        <f>+[3]data1cf!V740</f>
        <v>16749.398951223295</v>
      </c>
      <c r="X740" s="106">
        <f>+[3]data1cf!W740</f>
        <v>16220.897028002022</v>
      </c>
      <c r="Y740" s="106">
        <f>+[3]data1cf!X740</f>
        <v>15690.116225542544</v>
      </c>
      <c r="Z740" s="106">
        <f>+[3]data1cf!Y740</f>
        <v>15380.726419201892</v>
      </c>
      <c r="AA740" s="106">
        <f>+[3]data1cf!Z740</f>
        <v>14621.442466409146</v>
      </c>
      <c r="AB740" s="106">
        <f>+[3]data1cf!AA740</f>
        <v>14083.406562477187</v>
      </c>
      <c r="AC740" s="106">
        <f>+[3]data1cf!AB740</f>
        <v>13542.805759885752</v>
      </c>
      <c r="AD740" s="106">
        <f>+[3]data1cf!AC740</f>
        <v>13223.169836637444</v>
      </c>
      <c r="AE740" s="106">
        <f>+[3]data1cf!AD740</f>
        <v>12453.599362476351</v>
      </c>
      <c r="AF740" s="106">
        <f>+[3]data1cf!AE740</f>
        <v>-3735.519804462976</v>
      </c>
      <c r="AG740" s="106"/>
      <c r="AH740" s="107">
        <f t="shared" si="88"/>
        <v>95158.653964304511</v>
      </c>
      <c r="AI740" s="107">
        <f t="shared" si="90"/>
        <v>189894.89253866102</v>
      </c>
      <c r="AJ740" s="108">
        <f t="shared" si="91"/>
        <v>159214.87365063344</v>
      </c>
      <c r="AK740" s="109">
        <f t="shared" si="89"/>
        <v>0.16271483302116399</v>
      </c>
      <c r="AL740" s="110">
        <f t="shared" si="94"/>
        <v>0.94682020746623607</v>
      </c>
    </row>
    <row r="741" spans="1:38" x14ac:dyDescent="0.2">
      <c r="A741" s="102"/>
      <c r="B741" s="106">
        <f>+[3]data1cf!A741</f>
        <v>-203734.52206442505</v>
      </c>
      <c r="C741" s="106">
        <f>+[3]data1cf!B741</f>
        <v>13187.066355985415</v>
      </c>
      <c r="D741" s="106">
        <f>+[3]data1cf!C741</f>
        <v>55954.090625523269</v>
      </c>
      <c r="E741" s="106">
        <f>+[3]data1cf!D741</f>
        <v>53144.432141522615</v>
      </c>
      <c r="F741" s="106">
        <f>+[3]data1cf!E741</f>
        <v>38425.506235109162</v>
      </c>
      <c r="G741" s="106">
        <f>+[3]data1cf!F741</f>
        <v>36280.237964051106</v>
      </c>
      <c r="H741" s="106">
        <f>+[3]data1cf!G741</f>
        <v>33580.177556420822</v>
      </c>
      <c r="I741" s="106">
        <f>+[3]data1cf!H741</f>
        <v>31337.1812639727</v>
      </c>
      <c r="J741" s="106">
        <f>+[3]data1cf!I741</f>
        <v>30619.805766388134</v>
      </c>
      <c r="K741" s="106">
        <f>+[3]data1cf!J741</f>
        <v>29499.543834128577</v>
      </c>
      <c r="L741" s="106">
        <f>+[3]data1cf!K741</f>
        <v>28488.090408907243</v>
      </c>
      <c r="M741" s="106">
        <f>+[3]data1cf!L741</f>
        <v>27616.056217194535</v>
      </c>
      <c r="N741" s="106">
        <f>+[3]data1cf!M741</f>
        <v>26833.562086614671</v>
      </c>
      <c r="O741" s="106">
        <f>+[3]data1cf!N741</f>
        <v>25725.944132723394</v>
      </c>
      <c r="P741" s="106">
        <f>+[3]data1cf!O741</f>
        <v>33973.089907587586</v>
      </c>
      <c r="Q741" s="106">
        <f>+[3]data1cf!P741</f>
        <v>42530.323549355489</v>
      </c>
      <c r="R741" s="106">
        <f>+[3]data1cf!Q741</f>
        <v>30540.85788606586</v>
      </c>
      <c r="S741" s="106">
        <f>+[3]data1cf!R741</f>
        <v>18150.116392716576</v>
      </c>
      <c r="T741" s="106">
        <f>+[3]data1cf!S741</f>
        <v>17660.646385972461</v>
      </c>
      <c r="U741" s="106">
        <f>+[3]data1cf!T741</f>
        <v>17169.14000919243</v>
      </c>
      <c r="V741" s="106">
        <f>+[3]data1cf!U741</f>
        <v>16892.432123051753</v>
      </c>
      <c r="W741" s="106">
        <f>+[3]data1cf!V741</f>
        <v>16179.771948387308</v>
      </c>
      <c r="X741" s="106">
        <f>+[3]data1cf!W741</f>
        <v>15681.782528978889</v>
      </c>
      <c r="Y741" s="106">
        <f>+[3]data1cf!X741</f>
        <v>15181.50115715466</v>
      </c>
      <c r="Z741" s="106">
        <f>+[3]data1cf!Y741</f>
        <v>14894.480080351452</v>
      </c>
      <c r="AA741" s="106">
        <f>+[3]data1cf!Z741</f>
        <v>14173.785459211598</v>
      </c>
      <c r="AB741" s="106">
        <f>+[3]data1cf!AA741</f>
        <v>13666.207365793598</v>
      </c>
      <c r="AC741" s="106">
        <f>+[3]data1cf!AB741</f>
        <v>13156.049659739394</v>
      </c>
      <c r="AD741" s="106">
        <f>+[3]data1cf!AC741</f>
        <v>12859.055740092121</v>
      </c>
      <c r="AE741" s="106">
        <f>+[3]data1cf!AD741</f>
        <v>12127.683534554923</v>
      </c>
      <c r="AF741" s="106">
        <f>+[3]data1cf!AE741</f>
        <v>-3251.335366123134</v>
      </c>
      <c r="AG741" s="106"/>
      <c r="AH741" s="107">
        <f t="shared" si="88"/>
        <v>91643.906279812727</v>
      </c>
      <c r="AI741" s="107">
        <f t="shared" si="90"/>
        <v>182274.52855765671</v>
      </c>
      <c r="AJ741" s="108">
        <f t="shared" si="91"/>
        <v>153012.32438821363</v>
      </c>
      <c r="AK741" s="109">
        <f t="shared" si="89"/>
        <v>0.16322361826896672</v>
      </c>
      <c r="AL741" s="110">
        <f t="shared" si="94"/>
        <v>0.94017514785941703</v>
      </c>
    </row>
    <row r="742" spans="1:38" x14ac:dyDescent="0.2">
      <c r="A742" s="102"/>
      <c r="B742" s="106">
        <f>+[3]data1cf!A742</f>
        <v>-171110.88967470685</v>
      </c>
      <c r="C742" s="106">
        <f>+[3]data1cf!B742</f>
        <v>27781.729287738577</v>
      </c>
      <c r="D742" s="106">
        <f>+[3]data1cf!C742</f>
        <v>62063.638912410112</v>
      </c>
      <c r="E742" s="106">
        <f>+[3]data1cf!D742</f>
        <v>63155.576710649431</v>
      </c>
      <c r="F742" s="106">
        <f>+[3]data1cf!E742</f>
        <v>46334.072091102877</v>
      </c>
      <c r="G742" s="106">
        <f>+[3]data1cf!F742</f>
        <v>44123.528953554836</v>
      </c>
      <c r="H742" s="106">
        <f>+[3]data1cf!G742</f>
        <v>41515.253824494139</v>
      </c>
      <c r="I742" s="106">
        <f>+[3]data1cf!H742</f>
        <v>39303.939109514395</v>
      </c>
      <c r="J742" s="106">
        <f>+[3]data1cf!I742</f>
        <v>38414.97176771739</v>
      </c>
      <c r="K742" s="106">
        <f>+[3]data1cf!J742</f>
        <v>37110.6460512833</v>
      </c>
      <c r="L742" s="106">
        <f>+[3]data1cf!K742</f>
        <v>35939.179589666608</v>
      </c>
      <c r="M742" s="106">
        <f>+[3]data1cf!L742</f>
        <v>34886.411321975531</v>
      </c>
      <c r="N742" s="106">
        <f>+[3]data1cf!M742</f>
        <v>33947.486949172679</v>
      </c>
      <c r="O742" s="106">
        <f>+[3]data1cf!N742</f>
        <v>32664.640305753608</v>
      </c>
      <c r="P742" s="106">
        <f>+[3]data1cf!O742</f>
        <v>39277.360277590553</v>
      </c>
      <c r="Q742" s="106">
        <f>+[3]data1cf!P742</f>
        <v>46254.208048615867</v>
      </c>
      <c r="R742" s="106">
        <f>+[3]data1cf!Q742</f>
        <v>36112.562379057592</v>
      </c>
      <c r="S742" s="106">
        <f>+[3]data1cf!R742</f>
        <v>25567.53965276778</v>
      </c>
      <c r="T742" s="106">
        <f>+[3]data1cf!S742</f>
        <v>25054.796961197419</v>
      </c>
      <c r="U742" s="106">
        <f>+[3]data1cf!T742</f>
        <v>24542.811618270804</v>
      </c>
      <c r="V742" s="106">
        <f>+[3]data1cf!U742</f>
        <v>24247.736915606445</v>
      </c>
      <c r="W742" s="106">
        <f>+[3]data1cf!V742</f>
        <v>23521.204541800289</v>
      </c>
      <c r="X742" s="106">
        <f>+[3]data1cf!W742</f>
        <v>23011.630314464652</v>
      </c>
      <c r="Y742" s="106">
        <f>+[3]data1cf!X742</f>
        <v>22502.908489699854</v>
      </c>
      <c r="Z742" s="106">
        <f>+[3]data1cf!Y742</f>
        <v>22209.954609230583</v>
      </c>
      <c r="AA742" s="106">
        <f>+[3]data1cf!Z742</f>
        <v>21488.125103353785</v>
      </c>
      <c r="AB742" s="106">
        <f>+[3]data1cf!AA742</f>
        <v>20982.117010428512</v>
      </c>
      <c r="AC742" s="106">
        <f>+[3]data1cf!AB742</f>
        <v>20477.06830410644</v>
      </c>
      <c r="AD742" s="106">
        <f>+[3]data1cf!AC742</f>
        <v>20188.127353683347</v>
      </c>
      <c r="AE742" s="106">
        <f>+[3]data1cf!AD742</f>
        <v>19469.96504111214</v>
      </c>
      <c r="AF742" s="106">
        <f>+[3]data1cf!AE742</f>
        <v>6486.9301935070689</v>
      </c>
      <c r="AG742" s="106"/>
      <c r="AH742" s="107">
        <f t="shared" si="88"/>
        <v>200890.84963959691</v>
      </c>
      <c r="AI742" s="107">
        <f t="shared" si="90"/>
        <v>313867.38862742536</v>
      </c>
      <c r="AJ742" s="108">
        <f t="shared" si="91"/>
        <v>279671.94881937123</v>
      </c>
      <c r="AK742" s="109">
        <f t="shared" si="89"/>
        <v>0.25786462426185608</v>
      </c>
      <c r="AL742" s="110">
        <f t="shared" si="94"/>
        <v>0.99216835646404755</v>
      </c>
    </row>
    <row r="743" spans="1:38" x14ac:dyDescent="0.2">
      <c r="A743" s="102"/>
      <c r="B743" s="106">
        <f>+[3]data1cf!A743</f>
        <v>-167042.12460783232</v>
      </c>
      <c r="C743" s="106">
        <f>+[3]data1cf!B743</f>
        <v>29241.837635558899</v>
      </c>
      <c r="D743" s="106">
        <f>+[3]data1cf!C743</f>
        <v>64497.645973752384</v>
      </c>
      <c r="E743" s="106">
        <f>+[3]data1cf!D743</f>
        <v>64441.039372496773</v>
      </c>
      <c r="F743" s="106">
        <f>+[3]data1cf!E743</f>
        <v>47848.274824379638</v>
      </c>
      <c r="G743" s="106">
        <f>+[3]data1cf!F743</f>
        <v>45612.086656088693</v>
      </c>
      <c r="H743" s="106">
        <f>+[3]data1cf!G743</f>
        <v>43000.32668633647</v>
      </c>
      <c r="I743" s="106">
        <f>+[3]data1cf!H743</f>
        <v>40778.604808578108</v>
      </c>
      <c r="J743" s="106">
        <f>+[3]data1cf!I743</f>
        <v>39855.235404199484</v>
      </c>
      <c r="K743" s="106">
        <f>+[3]data1cf!J743</f>
        <v>38512.459841110525</v>
      </c>
      <c r="L743" s="106">
        <f>+[3]data1cf!K743</f>
        <v>37306.919970286326</v>
      </c>
      <c r="M743" s="106">
        <f>+[3]data1cf!L743</f>
        <v>36217.564322299731</v>
      </c>
      <c r="N743" s="106">
        <f>+[3]data1cf!M743</f>
        <v>35246.31131492721</v>
      </c>
      <c r="O743" s="106">
        <f>+[3]data1cf!N743</f>
        <v>33926.617937624222</v>
      </c>
      <c r="P743" s="106">
        <f>+[3]data1cf!O743</f>
        <v>40321.735512696192</v>
      </c>
      <c r="Q743" s="106">
        <f>+[3]data1cf!P743</f>
        <v>47092.267059647558</v>
      </c>
      <c r="R743" s="106">
        <f>+[3]data1cf!Q743</f>
        <v>37177.425420004074</v>
      </c>
      <c r="S743" s="106">
        <f>+[3]data1cf!R743</f>
        <v>26857.024953507294</v>
      </c>
      <c r="T743" s="106">
        <f>+[3]data1cf!S743</f>
        <v>26336.922908786481</v>
      </c>
      <c r="U743" s="106">
        <f>+[3]data1cf!T743</f>
        <v>25818.034833094236</v>
      </c>
      <c r="V743" s="106">
        <f>+[3]data1cf!U743</f>
        <v>25517.394873329351</v>
      </c>
      <c r="W743" s="106">
        <f>+[3]data1cf!V743</f>
        <v>24784.047357651027</v>
      </c>
      <c r="X743" s="106">
        <f>+[3]data1cf!W743</f>
        <v>24269.024106535377</v>
      </c>
      <c r="Y743" s="106">
        <f>+[3]data1cf!X743</f>
        <v>23755.367188256394</v>
      </c>
      <c r="Z743" s="106">
        <f>+[3]data1cf!Y743</f>
        <v>23458.835807952448</v>
      </c>
      <c r="AA743" s="106">
        <f>+[3]data1cf!Z743</f>
        <v>22732.317539848744</v>
      </c>
      <c r="AB743" s="106">
        <f>+[3]data1cf!AA743</f>
        <v>22223.010515679816</v>
      </c>
      <c r="AC743" s="106">
        <f>+[3]data1cf!AB743</f>
        <v>21715.241311156089</v>
      </c>
      <c r="AD743" s="106">
        <f>+[3]data1cf!AC743</f>
        <v>21424.970089922892</v>
      </c>
      <c r="AE743" s="106">
        <f>+[3]data1cf!AD743</f>
        <v>20704.502283439113</v>
      </c>
      <c r="AF743" s="106">
        <f>+[3]data1cf!AE743</f>
        <v>8017.369221928675</v>
      </c>
      <c r="AG743" s="106"/>
      <c r="AH743" s="107">
        <f t="shared" si="88"/>
        <v>218596.46355370068</v>
      </c>
      <c r="AI743" s="107">
        <f t="shared" si="90"/>
        <v>335673.79296694795</v>
      </c>
      <c r="AJ743" s="108">
        <f t="shared" si="91"/>
        <v>300514.95879814908</v>
      </c>
      <c r="AK743" s="109">
        <f t="shared" si="89"/>
        <v>0.2748951852321625</v>
      </c>
      <c r="AL743" s="110">
        <f t="shared" si="94"/>
        <v>0.99440854021319092</v>
      </c>
    </row>
    <row r="744" spans="1:38" x14ac:dyDescent="0.2">
      <c r="A744" s="102"/>
      <c r="B744" s="106">
        <f>+[3]data1cf!A744</f>
        <v>-197789.17901173269</v>
      </c>
      <c r="C744" s="106">
        <f>+[3]data1cf!B744</f>
        <v>17714.639276155314</v>
      </c>
      <c r="D744" s="106">
        <f>+[3]data1cf!C744</f>
        <v>57272.920938028619</v>
      </c>
      <c r="E744" s="106">
        <f>+[3]data1cf!D744</f>
        <v>56961.02044948058</v>
      </c>
      <c r="F744" s="106">
        <f>+[3]data1cf!E744</f>
        <v>40903.088837996038</v>
      </c>
      <c r="G744" s="106">
        <f>+[3]data1cf!F744</f>
        <v>38711.559933376324</v>
      </c>
      <c r="H744" s="106">
        <f>+[3]data1cf!G744</f>
        <v>35998.910906470264</v>
      </c>
      <c r="I744" s="106">
        <f>+[3]data1cf!H744</f>
        <v>33733.49901490465</v>
      </c>
      <c r="J744" s="106">
        <f>+[3]data1cf!I744</f>
        <v>32959.327473743659</v>
      </c>
      <c r="K744" s="106">
        <f>+[3]data1cf!J744</f>
        <v>31775.103579359449</v>
      </c>
      <c r="L744" s="106">
        <f>+[3]data1cf!K744</f>
        <v>30706.774351870961</v>
      </c>
      <c r="M744" s="106">
        <f>+[3]data1cf!L744</f>
        <v>29774.226208664688</v>
      </c>
      <c r="N744" s="106">
        <f>+[3]data1cf!M744</f>
        <v>28938.057381090926</v>
      </c>
      <c r="O744" s="106">
        <f>+[3]data1cf!N744</f>
        <v>27769.07158754806</v>
      </c>
      <c r="P744" s="106">
        <f>+[3]data1cf!O744</f>
        <v>35691.345523878015</v>
      </c>
      <c r="Q744" s="106">
        <f>+[3]data1cf!P744</f>
        <v>43942.481328722839</v>
      </c>
      <c r="R744" s="106">
        <f>+[3]data1cf!Q744</f>
        <v>32282.591308160416</v>
      </c>
      <c r="S744" s="106">
        <f>+[3]data1cf!R744</f>
        <v>20217.273652988108</v>
      </c>
      <c r="T744" s="106">
        <f>+[3]data1cf!S744</f>
        <v>19714.812547144335</v>
      </c>
      <c r="U744" s="106">
        <f>+[3]data1cf!T744</f>
        <v>19211.036608894006</v>
      </c>
      <c r="V744" s="106">
        <f>+[3]data1cf!U744</f>
        <v>18924.552717195504</v>
      </c>
      <c r="W744" s="106">
        <f>+[3]data1cf!V744</f>
        <v>18199.38127193509</v>
      </c>
      <c r="X744" s="106">
        <f>+[3]data1cf!W744</f>
        <v>17691.4193977342</v>
      </c>
      <c r="Y744" s="106">
        <f>+[3]data1cf!X744</f>
        <v>17181.977668075939</v>
      </c>
      <c r="Z744" s="106">
        <f>+[3]data1cf!Y744</f>
        <v>16888.304522540522</v>
      </c>
      <c r="AA744" s="106">
        <f>+[3]data1cf!Z744</f>
        <v>16158.475727862256</v>
      </c>
      <c r="AB744" s="106">
        <f>+[3]data1cf!AA744</f>
        <v>15644.322690413584</v>
      </c>
      <c r="AC744" s="106">
        <f>+[3]data1cf!AB744</f>
        <v>15128.504062610093</v>
      </c>
      <c r="AD744" s="106">
        <f>+[3]data1cf!AC744</f>
        <v>14828.394259086501</v>
      </c>
      <c r="AE744" s="106">
        <f>+[3]data1cf!AD744</f>
        <v>14091.668666064586</v>
      </c>
      <c r="AF744" s="106">
        <f>+[3]data1cf!AE744</f>
        <v>-856.44055586115792</v>
      </c>
      <c r="AG744" s="106"/>
      <c r="AH744" s="107">
        <f t="shared" si="88"/>
        <v>120804.42331868979</v>
      </c>
      <c r="AI744" s="107">
        <f t="shared" si="90"/>
        <v>218157.2223566797</v>
      </c>
      <c r="AJ744" s="108">
        <f t="shared" si="91"/>
        <v>187291.03945311092</v>
      </c>
      <c r="AK744" s="109">
        <f t="shared" si="89"/>
        <v>0.18476174473762516</v>
      </c>
      <c r="AL744" s="110">
        <f t="shared" si="94"/>
        <v>0.96563647721051493</v>
      </c>
    </row>
    <row r="745" spans="1:38" x14ac:dyDescent="0.2">
      <c r="A745" s="102"/>
      <c r="B745" s="106">
        <f>+[3]data1cf!A745</f>
        <v>-211872.5934758783</v>
      </c>
      <c r="C745" s="106">
        <f>+[3]data1cf!B745</f>
        <v>12180.148481645781</v>
      </c>
      <c r="D745" s="106">
        <f>+[3]data1cf!C745</f>
        <v>54098.7300380745</v>
      </c>
      <c r="E745" s="106">
        <f>+[3]data1cf!D745</f>
        <v>51358.118528531995</v>
      </c>
      <c r="F745" s="106">
        <f>+[3]data1cf!E745</f>
        <v>36306.945295038924</v>
      </c>
      <c r="G745" s="106">
        <f>+[3]data1cf!F745</f>
        <v>34182.792968550144</v>
      </c>
      <c r="H745" s="106">
        <f>+[3]data1cf!G745</f>
        <v>31463.959229249653</v>
      </c>
      <c r="I745" s="106">
        <f>+[3]data1cf!H745</f>
        <v>29217.024266021559</v>
      </c>
      <c r="J745" s="106">
        <f>+[3]data1cf!I745</f>
        <v>28546.042637604827</v>
      </c>
      <c r="K745" s="106">
        <f>+[3]data1cf!J745</f>
        <v>27475.973872396207</v>
      </c>
      <c r="L745" s="106">
        <f>+[3]data1cf!K745</f>
        <v>26508.333919874938</v>
      </c>
      <c r="M745" s="106">
        <f>+[3]data1cf!L745</f>
        <v>25685.262715501136</v>
      </c>
      <c r="N745" s="106">
        <f>+[3]data1cf!M745</f>
        <v>24945.32995481167</v>
      </c>
      <c r="O745" s="106">
        <f>+[3]data1cf!N745</f>
        <v>23885.562838184189</v>
      </c>
      <c r="P745" s="106">
        <f>+[3]data1cf!O745</f>
        <v>32544.220499305004</v>
      </c>
      <c r="Q745" s="106">
        <f>+[3]data1cf!P745</f>
        <v>41498.23031648498</v>
      </c>
      <c r="R745" s="106">
        <f>+[3]data1cf!Q745</f>
        <v>29048.828537214475</v>
      </c>
      <c r="S745" s="106">
        <f>+[3]data1cf!R745</f>
        <v>16199.205122317697</v>
      </c>
      <c r="T745" s="106">
        <f>+[3]data1cf!S745</f>
        <v>15716.771103084742</v>
      </c>
      <c r="U745" s="106">
        <f>+[3]data1cf!T745</f>
        <v>15231.573939368718</v>
      </c>
      <c r="V745" s="106">
        <f>+[3]data1cf!U745</f>
        <v>14960.351835141078</v>
      </c>
      <c r="W745" s="106">
        <f>+[3]data1cf!V745</f>
        <v>14252.556114319446</v>
      </c>
      <c r="X745" s="106">
        <f>+[3]data1cf!W745</f>
        <v>13758.562129222224</v>
      </c>
      <c r="Y745" s="106">
        <f>+[3]data1cf!X745</f>
        <v>13261.458200665984</v>
      </c>
      <c r="Z745" s="106">
        <f>+[3]data1cf!Y745</f>
        <v>12976.700541720194</v>
      </c>
      <c r="AA745" s="106">
        <f>+[3]data1cf!Z745</f>
        <v>12257.544521012263</v>
      </c>
      <c r="AB745" s="106">
        <f>+[3]data1cf!AA745</f>
        <v>11750.539692491449</v>
      </c>
      <c r="AC745" s="106">
        <f>+[3]data1cf!AB745</f>
        <v>11240.034595208901</v>
      </c>
      <c r="AD745" s="106">
        <f>+[3]data1cf!AC745</f>
        <v>10941.676431881595</v>
      </c>
      <c r="AE745" s="106">
        <f>+[3]data1cf!AD745</f>
        <v>10208.100411865365</v>
      </c>
      <c r="AF745" s="106">
        <f>+[3]data1cf!AE745</f>
        <v>-5767.7979257010629</v>
      </c>
      <c r="AG745" s="106"/>
      <c r="AH745" s="107">
        <f t="shared" si="88"/>
        <v>66218.589415032446</v>
      </c>
      <c r="AI745" s="107">
        <f t="shared" si="90"/>
        <v>151097.11792168723</v>
      </c>
      <c r="AJ745" s="108">
        <f t="shared" si="91"/>
        <v>123107.93405627151</v>
      </c>
      <c r="AK745" s="109">
        <f t="shared" si="89"/>
        <v>0.14514663815498355</v>
      </c>
      <c r="AL745" s="110">
        <f t="shared" si="94"/>
        <v>0.90315177050672635</v>
      </c>
    </row>
    <row r="746" spans="1:38" x14ac:dyDescent="0.2">
      <c r="A746" s="102"/>
      <c r="B746" s="106">
        <f>+[3]data1cf!A746</f>
        <v>-197299.11542471222</v>
      </c>
      <c r="C746" s="106">
        <f>+[3]data1cf!B746</f>
        <v>19353.395394956984</v>
      </c>
      <c r="D746" s="106">
        <f>+[3]data1cf!C746</f>
        <v>59349.826132321323</v>
      </c>
      <c r="E746" s="106">
        <f>+[3]data1cf!D746</f>
        <v>54678.19683402931</v>
      </c>
      <c r="F746" s="106">
        <f>+[3]data1cf!E746</f>
        <v>42429.572323262051</v>
      </c>
      <c r="G746" s="106">
        <f>+[3]data1cf!F746</f>
        <v>40190.383479838885</v>
      </c>
      <c r="H746" s="106">
        <f>+[3]data1cf!G746</f>
        <v>37439.292538532478</v>
      </c>
      <c r="I746" s="106">
        <f>+[3]data1cf!H746</f>
        <v>35136.065830150124</v>
      </c>
      <c r="J746" s="106">
        <f>+[3]data1cf!I746</f>
        <v>34324.644827456155</v>
      </c>
      <c r="K746" s="106">
        <f>+[3]data1cf!J746</f>
        <v>33096.337704258083</v>
      </c>
      <c r="L746" s="106">
        <f>+[3]data1cf!K746</f>
        <v>31987.958330762369</v>
      </c>
      <c r="M746" s="106">
        <f>+[3]data1cf!L746</f>
        <v>31015.236309738248</v>
      </c>
      <c r="N746" s="106">
        <f>+[3]data1cf!M746</f>
        <v>30142.532456182591</v>
      </c>
      <c r="O746" s="106">
        <f>+[3]data1cf!N746</f>
        <v>28930.932778905524</v>
      </c>
      <c r="P746" s="106">
        <f>+[3]data1cf!O746</f>
        <v>36791.96121099947</v>
      </c>
      <c r="Q746" s="106">
        <f>+[3]data1cf!P746</f>
        <v>44994.787520616635</v>
      </c>
      <c r="R746" s="106">
        <f>+[3]data1cf!Q746</f>
        <v>33352.913230982878</v>
      </c>
      <c r="S746" s="106">
        <f>+[3]data1cf!R746</f>
        <v>21300.46031033207</v>
      </c>
      <c r="T746" s="106">
        <f>+[3]data1cf!S746</f>
        <v>20785.764261933844</v>
      </c>
      <c r="U746" s="106">
        <f>+[3]data1cf!T746</f>
        <v>20270.083872620489</v>
      </c>
      <c r="V746" s="106">
        <f>+[3]data1cf!U746</f>
        <v>19974.591513478917</v>
      </c>
      <c r="W746" s="106">
        <f>+[3]data1cf!V746</f>
        <v>19235.651064431266</v>
      </c>
      <c r="X746" s="106">
        <f>+[3]data1cf!W746</f>
        <v>18716.836900802773</v>
      </c>
      <c r="Y746" s="106">
        <f>+[3]data1cf!X746</f>
        <v>18196.914852802183</v>
      </c>
      <c r="Z746" s="106">
        <f>+[3]data1cf!Y746</f>
        <v>17895.585422335775</v>
      </c>
      <c r="AA746" s="106">
        <f>+[3]data1cf!Z746</f>
        <v>17153.613160463792</v>
      </c>
      <c r="AB746" s="106">
        <f>+[3]data1cf!AA746</f>
        <v>16630.164021862991</v>
      </c>
      <c r="AC746" s="106">
        <f>+[3]data1cf!AB746</f>
        <v>16105.467949640857</v>
      </c>
      <c r="AD746" s="106">
        <f>+[3]data1cf!AC746</f>
        <v>15799.253197906142</v>
      </c>
      <c r="AE746" s="106">
        <f>+[3]data1cf!AD746</f>
        <v>15052.184250057704</v>
      </c>
      <c r="AF746" s="106">
        <f>+[3]data1cf!AE746</f>
        <v>132.27627630970528</v>
      </c>
      <c r="AG746" s="106"/>
      <c r="AH746" s="107">
        <f t="shared" si="88"/>
        <v>131545.3779534343</v>
      </c>
      <c r="AI746" s="107">
        <f t="shared" si="90"/>
        <v>232397.27614999248</v>
      </c>
      <c r="AJ746" s="108">
        <f t="shared" si="91"/>
        <v>200631.52080451086</v>
      </c>
      <c r="AK746" s="109">
        <f t="shared" si="89"/>
        <v>0.19155796170234676</v>
      </c>
      <c r="AL746" s="110">
        <f t="shared" si="94"/>
        <v>0.97242328558599644</v>
      </c>
    </row>
    <row r="747" spans="1:38" x14ac:dyDescent="0.2">
      <c r="A747" s="102"/>
      <c r="B747" s="106">
        <f>+[3]data1cf!A747</f>
        <v>-203036.56993684429</v>
      </c>
      <c r="C747" s="106">
        <f>+[3]data1cf!B747</f>
        <v>15671.792540634051</v>
      </c>
      <c r="D747" s="106">
        <f>+[3]data1cf!C747</f>
        <v>57915.794042724345</v>
      </c>
      <c r="E747" s="106">
        <f>+[3]data1cf!D747</f>
        <v>57288.12484433908</v>
      </c>
      <c r="F747" s="106">
        <f>+[3]data1cf!E747</f>
        <v>40852.781803403472</v>
      </c>
      <c r="G747" s="106">
        <f>+[3]data1cf!F747</f>
        <v>38631.238128241617</v>
      </c>
      <c r="H747" s="106">
        <f>+[3]data1cf!G747</f>
        <v>35869.26459746591</v>
      </c>
      <c r="I747" s="106">
        <f>+[3]data1cf!H747</f>
        <v>33565.523543409538</v>
      </c>
      <c r="J747" s="106">
        <f>+[3]data1cf!I747</f>
        <v>32788.859514463649</v>
      </c>
      <c r="K747" s="106">
        <f>+[3]data1cf!J747</f>
        <v>31598.380638113609</v>
      </c>
      <c r="L747" s="106">
        <f>+[3]data1cf!K747</f>
        <v>30523.114783007099</v>
      </c>
      <c r="M747" s="106">
        <f>+[3]data1cf!L747</f>
        <v>29587.125679659621</v>
      </c>
      <c r="N747" s="106">
        <f>+[3]data1cf!M747</f>
        <v>28746.448077668931</v>
      </c>
      <c r="O747" s="106">
        <f>+[3]data1cf!N747</f>
        <v>27570.946295035857</v>
      </c>
      <c r="P747" s="106">
        <f>+[3]data1cf!O747</f>
        <v>35724.264482853992</v>
      </c>
      <c r="Q747" s="106">
        <f>+[3]data1cf!P747</f>
        <v>44208.275284373551</v>
      </c>
      <c r="R747" s="106">
        <f>+[3]data1cf!Q747</f>
        <v>32242.715187398418</v>
      </c>
      <c r="S747" s="106">
        <f>+[3]data1cf!R747</f>
        <v>19867.622171587529</v>
      </c>
      <c r="T747" s="106">
        <f>+[3]data1cf!S747</f>
        <v>19358.588858883508</v>
      </c>
      <c r="U747" s="106">
        <f>+[3]data1cf!T747</f>
        <v>18848.041771096541</v>
      </c>
      <c r="V747" s="106">
        <f>+[3]data1cf!U747</f>
        <v>18556.932943590335</v>
      </c>
      <c r="W747" s="106">
        <f>+[3]data1cf!V747</f>
        <v>17822.223254865792</v>
      </c>
      <c r="X747" s="106">
        <f>+[3]data1cf!W747</f>
        <v>17306.856871852389</v>
      </c>
      <c r="Y747" s="106">
        <f>+[3]data1cf!X747</f>
        <v>16789.786721646698</v>
      </c>
      <c r="Z747" s="106">
        <f>+[3]data1cf!Y747</f>
        <v>16490.500151199521</v>
      </c>
      <c r="AA747" s="106">
        <f>+[3]data1cf!Z747</f>
        <v>15750.329134204712</v>
      </c>
      <c r="AB747" s="106">
        <f>+[3]data1cf!AA747</f>
        <v>15227.834824763744</v>
      </c>
      <c r="AC747" s="106">
        <f>+[3]data1cf!AB747</f>
        <v>14703.422910337627</v>
      </c>
      <c r="AD747" s="106">
        <f>+[3]data1cf!AC747</f>
        <v>14396.61421655061</v>
      </c>
      <c r="AE747" s="106">
        <f>+[3]data1cf!AD747</f>
        <v>13648.614428087116</v>
      </c>
      <c r="AF747" s="106">
        <f>+[3]data1cf!AE747</f>
        <v>-1691.6416018848504</v>
      </c>
      <c r="AG747" s="106"/>
      <c r="AH747" s="107">
        <f t="shared" si="88"/>
        <v>113248.32954458366</v>
      </c>
      <c r="AI747" s="107">
        <f t="shared" si="90"/>
        <v>210114.58298069736</v>
      </c>
      <c r="AJ747" s="108">
        <f t="shared" si="91"/>
        <v>179215.21530810391</v>
      </c>
      <c r="AK747" s="109">
        <f t="shared" si="89"/>
        <v>0.17759199738502504</v>
      </c>
      <c r="AL747" s="110">
        <f t="shared" si="94"/>
        <v>0.96108954826873683</v>
      </c>
    </row>
    <row r="748" spans="1:38" x14ac:dyDescent="0.2">
      <c r="A748" s="102"/>
      <c r="B748" s="106">
        <f>+[3]data1cf!A748</f>
        <v>-199839.03473886719</v>
      </c>
      <c r="C748" s="106">
        <f>+[3]data1cf!B748</f>
        <v>23259.074960541635</v>
      </c>
      <c r="D748" s="106">
        <f>+[3]data1cf!C748</f>
        <v>61439.304059580114</v>
      </c>
      <c r="E748" s="106">
        <f>+[3]data1cf!D748</f>
        <v>58623.109388239434</v>
      </c>
      <c r="F748" s="106">
        <f>+[3]data1cf!E748</f>
        <v>43925.042777313793</v>
      </c>
      <c r="G748" s="106">
        <f>+[3]data1cf!F748</f>
        <v>41620.927810139663</v>
      </c>
      <c r="H748" s="106">
        <f>+[3]data1cf!G748</f>
        <v>38802.969245270448</v>
      </c>
      <c r="I748" s="106">
        <f>+[3]data1cf!H748</f>
        <v>36439.848878031291</v>
      </c>
      <c r="J748" s="106">
        <f>+[3]data1cf!I748</f>
        <v>35589.787569512817</v>
      </c>
      <c r="K748" s="106">
        <f>+[3]data1cf!J748</f>
        <v>34313.843084164851</v>
      </c>
      <c r="L748" s="106">
        <f>+[3]data1cf!K748</f>
        <v>33161.460707047736</v>
      </c>
      <c r="M748" s="106">
        <f>+[3]data1cf!L748</f>
        <v>32146.630180141845</v>
      </c>
      <c r="N748" s="106">
        <f>+[3]data1cf!M748</f>
        <v>31234.835519693414</v>
      </c>
      <c r="O748" s="106">
        <f>+[3]data1cf!N748</f>
        <v>29976.915247645535</v>
      </c>
      <c r="P748" s="106">
        <f>+[3]data1cf!O748</f>
        <v>37910.16046898577</v>
      </c>
      <c r="Q748" s="106">
        <f>+[3]data1cf!P748</f>
        <v>46199.179778459467</v>
      </c>
      <c r="R748" s="106">
        <f>+[3]data1cf!Q748</f>
        <v>34398.832792964778</v>
      </c>
      <c r="S748" s="106">
        <f>+[3]data1cf!R748</f>
        <v>22180.392824025665</v>
      </c>
      <c r="T748" s="106">
        <f>+[3]data1cf!S748</f>
        <v>21649.683452189754</v>
      </c>
      <c r="U748" s="106">
        <f>+[3]data1cf!T748</f>
        <v>21118.204953509543</v>
      </c>
      <c r="V748" s="106">
        <f>+[3]data1cf!U748</f>
        <v>20811.045752384736</v>
      </c>
      <c r="W748" s="106">
        <f>+[3]data1cf!V748</f>
        <v>20052.84758818071</v>
      </c>
      <c r="X748" s="106">
        <f>+[3]data1cf!W748</f>
        <v>19518.92047651246</v>
      </c>
      <c r="Y748" s="106">
        <f>+[3]data1cf!X748</f>
        <v>18984.127705804945</v>
      </c>
      <c r="Z748" s="106">
        <f>+[3]data1cf!Y748</f>
        <v>18671.911209691025</v>
      </c>
      <c r="AA748" s="106">
        <f>+[3]data1cf!Z748</f>
        <v>17911.840529094159</v>
      </c>
      <c r="AB748" s="106">
        <f>+[3]data1cf!AA748</f>
        <v>17374.291822896339</v>
      </c>
      <c r="AC748" s="106">
        <f>+[3]data1cf!AB748</f>
        <v>16835.768809823319</v>
      </c>
      <c r="AD748" s="106">
        <f>+[3]data1cf!AC748</f>
        <v>16519.589680934019</v>
      </c>
      <c r="AE748" s="106">
        <f>+[3]data1cf!AD748</f>
        <v>15755.682069350532</v>
      </c>
      <c r="AF748" s="106">
        <f>+[3]data1cf!AE748</f>
        <v>637.55023234804685</v>
      </c>
      <c r="AG748" s="106"/>
      <c r="AH748" s="107">
        <f t="shared" si="88"/>
        <v>145284.8610749013</v>
      </c>
      <c r="AI748" s="107">
        <f t="shared" si="90"/>
        <v>250070.71437456479</v>
      </c>
      <c r="AJ748" s="108">
        <f t="shared" si="91"/>
        <v>217172.3139095559</v>
      </c>
      <c r="AK748" s="109">
        <f t="shared" si="89"/>
        <v>0.20087488293647771</v>
      </c>
      <c r="AL748" s="110">
        <f t="shared" si="94"/>
        <v>0.97901309995059072</v>
      </c>
    </row>
    <row r="749" spans="1:38" x14ac:dyDescent="0.2">
      <c r="A749" s="102"/>
      <c r="B749" s="106">
        <f>+[3]data1cf!A749</f>
        <v>-183362.68093477143</v>
      </c>
      <c r="C749" s="106">
        <f>+[3]data1cf!B749</f>
        <v>29230.399625354316</v>
      </c>
      <c r="D749" s="106">
        <f>+[3]data1cf!C749</f>
        <v>66338.061930821685</v>
      </c>
      <c r="E749" s="106">
        <f>+[3]data1cf!D749</f>
        <v>63846.369458884466</v>
      </c>
      <c r="F749" s="106">
        <f>+[3]data1cf!E749</f>
        <v>48165.485964104693</v>
      </c>
      <c r="G749" s="106">
        <f>+[3]data1cf!F749</f>
        <v>45820.237816227105</v>
      </c>
      <c r="H749" s="106">
        <f>+[3]data1cf!G749</f>
        <v>43041.66820455961</v>
      </c>
      <c r="I749" s="106">
        <f>+[3]data1cf!H749</f>
        <v>40687.849471881476</v>
      </c>
      <c r="J749" s="106">
        <f>+[3]data1cf!I749</f>
        <v>39745.060995629989</v>
      </c>
      <c r="K749" s="106">
        <f>+[3]data1cf!J749</f>
        <v>38368.927683457659</v>
      </c>
      <c r="L749" s="106">
        <f>+[3]data1cf!K749</f>
        <v>37129.145532631577</v>
      </c>
      <c r="M749" s="106">
        <f>+[3]data1cf!L749</f>
        <v>36016.483014452097</v>
      </c>
      <c r="N749" s="106">
        <f>+[3]data1cf!M749</f>
        <v>35019.703599677508</v>
      </c>
      <c r="O749" s="106">
        <f>+[3]data1cf!N749</f>
        <v>33666.290450055763</v>
      </c>
      <c r="P749" s="106">
        <f>+[3]data1cf!O749</f>
        <v>40767.660005093552</v>
      </c>
      <c r="Q749" s="106">
        <f>+[3]data1cf!P749</f>
        <v>48254.217293185007</v>
      </c>
      <c r="R749" s="106">
        <f>+[3]data1cf!Q749</f>
        <v>37385.395492350668</v>
      </c>
      <c r="S749" s="106">
        <f>+[3]data1cf!R749</f>
        <v>26096.52385550506</v>
      </c>
      <c r="T749" s="106">
        <f>+[3]data1cf!S749</f>
        <v>25551.981430879801</v>
      </c>
      <c r="U749" s="106">
        <f>+[3]data1cf!T749</f>
        <v>25008.131306174357</v>
      </c>
      <c r="V749" s="106">
        <f>+[3]data1cf!U749</f>
        <v>24690.168306290958</v>
      </c>
      <c r="W749" s="106">
        <f>+[3]data1cf!V749</f>
        <v>23922.591655583114</v>
      </c>
      <c r="X749" s="106">
        <f>+[3]data1cf!W749</f>
        <v>23380.945555594451</v>
      </c>
      <c r="Y749" s="106">
        <f>+[3]data1cf!X749</f>
        <v>22840.078645264584</v>
      </c>
      <c r="Z749" s="106">
        <f>+[3]data1cf!Y749</f>
        <v>22523.541954290165</v>
      </c>
      <c r="AA749" s="106">
        <f>+[3]data1cf!Z749</f>
        <v>21760.776597611381</v>
      </c>
      <c r="AB749" s="106">
        <f>+[3]data1cf!AA749</f>
        <v>21222.39033651771</v>
      </c>
      <c r="AC749" s="106">
        <f>+[3]data1cf!AB749</f>
        <v>20684.881060249769</v>
      </c>
      <c r="AD749" s="106">
        <f>+[3]data1cf!AC749</f>
        <v>20371.679810549278</v>
      </c>
      <c r="AE749" s="106">
        <f>+[3]data1cf!AD749</f>
        <v>19612.599489656532</v>
      </c>
      <c r="AF749" s="106">
        <f>+[3]data1cf!AE749</f>
        <v>5703.1808888517553</v>
      </c>
      <c r="AG749" s="106"/>
      <c r="AH749" s="107">
        <f t="shared" si="88"/>
        <v>202209.66989178711</v>
      </c>
      <c r="AI749" s="107">
        <f t="shared" si="90"/>
        <v>318935.45397851971</v>
      </c>
      <c r="AJ749" s="108">
        <f t="shared" si="91"/>
        <v>283370.42408010759</v>
      </c>
      <c r="AK749" s="109">
        <f t="shared" si="89"/>
        <v>0.24981994032859803</v>
      </c>
      <c r="AL749" s="110">
        <f t="shared" si="94"/>
        <v>0.99275823164749677</v>
      </c>
    </row>
    <row r="750" spans="1:38" x14ac:dyDescent="0.2">
      <c r="A750" s="102"/>
      <c r="B750" s="106">
        <f>+[3]data1cf!A750</f>
        <v>-170787.70340482303</v>
      </c>
      <c r="C750" s="106">
        <f>+[3]data1cf!B750</f>
        <v>29054.896439099655</v>
      </c>
      <c r="D750" s="106">
        <f>+[3]data1cf!C750</f>
        <v>64731.552997149891</v>
      </c>
      <c r="E750" s="106">
        <f>+[3]data1cf!D750</f>
        <v>63932.899710132726</v>
      </c>
      <c r="F750" s="106">
        <f>+[3]data1cf!E750</f>
        <v>48294.96970390054</v>
      </c>
      <c r="G750" s="106">
        <f>+[3]data1cf!F750</f>
        <v>46021.353681379071</v>
      </c>
      <c r="H750" s="106">
        <f>+[3]data1cf!G750</f>
        <v>43360.734012077373</v>
      </c>
      <c r="I750" s="106">
        <f>+[3]data1cf!H750</f>
        <v>41098.525415579163</v>
      </c>
      <c r="J750" s="106">
        <f>+[3]data1cf!I750</f>
        <v>40161.490129807877</v>
      </c>
      <c r="K750" s="106">
        <f>+[3]data1cf!J750</f>
        <v>38800.084394569843</v>
      </c>
      <c r="L750" s="106">
        <f>+[3]data1cf!K750</f>
        <v>37576.686617631975</v>
      </c>
      <c r="M750" s="106">
        <f>+[3]data1cf!L750</f>
        <v>36472.032558485196</v>
      </c>
      <c r="N750" s="106">
        <f>+[3]data1cf!M750</f>
        <v>35485.841299653119</v>
      </c>
      <c r="O750" s="106">
        <f>+[3]data1cf!N750</f>
        <v>34147.789687017903</v>
      </c>
      <c r="P750" s="106">
        <f>+[3]data1cf!O750</f>
        <v>40695.246387849329</v>
      </c>
      <c r="Q750" s="106">
        <f>+[3]data1cf!P750</f>
        <v>47623.580463571227</v>
      </c>
      <c r="R750" s="106">
        <f>+[3]data1cf!Q750</f>
        <v>37487.212225288014</v>
      </c>
      <c r="S750" s="106">
        <f>+[3]data1cf!R750</f>
        <v>26940.59969125707</v>
      </c>
      <c r="T750" s="106">
        <f>+[3]data1cf!S750</f>
        <v>26411.731695837923</v>
      </c>
      <c r="U750" s="106">
        <f>+[3]data1cf!T750</f>
        <v>25884.034581153275</v>
      </c>
      <c r="V750" s="106">
        <f>+[3]data1cf!U750</f>
        <v>25577.099515034599</v>
      </c>
      <c r="W750" s="106">
        <f>+[3]data1cf!V750</f>
        <v>24832.294553467909</v>
      </c>
      <c r="X750" s="106">
        <f>+[3]data1cf!W750</f>
        <v>24308.325086303084</v>
      </c>
      <c r="Y750" s="106">
        <f>+[3]data1cf!X750</f>
        <v>23785.673455720331</v>
      </c>
      <c r="Z750" s="106">
        <f>+[3]data1cf!Y750</f>
        <v>23482.540928582646</v>
      </c>
      <c r="AA750" s="106">
        <f>+[3]data1cf!Z750</f>
        <v>22744.483030743708</v>
      </c>
      <c r="AB750" s="106">
        <f>+[3]data1cf!AA750</f>
        <v>22226.026900285142</v>
      </c>
      <c r="AC750" s="106">
        <f>+[3]data1cf!AB750</f>
        <v>21709.054006509818</v>
      </c>
      <c r="AD750" s="106">
        <f>+[3]data1cf!AC750</f>
        <v>21411.866662100671</v>
      </c>
      <c r="AE750" s="106">
        <f>+[3]data1cf!AD750</f>
        <v>20679.737252323859</v>
      </c>
      <c r="AF750" s="106">
        <f>+[3]data1cf!AE750</f>
        <v>7710.0195678004093</v>
      </c>
      <c r="AG750" s="106"/>
      <c r="AH750" s="107">
        <f t="shared" si="88"/>
        <v>216357.28650091685</v>
      </c>
      <c r="AI750" s="107">
        <f t="shared" si="90"/>
        <v>334146.2028085122</v>
      </c>
      <c r="AJ750" s="108">
        <f t="shared" si="91"/>
        <v>298688.39711356844</v>
      </c>
      <c r="AK750" s="109">
        <f t="shared" si="89"/>
        <v>0.26904360651969905</v>
      </c>
      <c r="AL750" s="110">
        <f t="shared" si="94"/>
        <v>0.99427499582834633</v>
      </c>
    </row>
    <row r="751" spans="1:38" x14ac:dyDescent="0.2">
      <c r="A751" s="102"/>
      <c r="B751" s="106">
        <f>+[3]data1cf!A751</f>
        <v>-165594.73880616989</v>
      </c>
      <c r="C751" s="106">
        <f>+[3]data1cf!B751</f>
        <v>32639.350336772797</v>
      </c>
      <c r="D751" s="106">
        <f>+[3]data1cf!C751</f>
        <v>67612.331739258807</v>
      </c>
      <c r="E751" s="106">
        <f>+[3]data1cf!D751</f>
        <v>64132.753116485401</v>
      </c>
      <c r="F751" s="106">
        <f>+[3]data1cf!E751</f>
        <v>49166.451288305994</v>
      </c>
      <c r="G751" s="106">
        <f>+[3]data1cf!F751</f>
        <v>46895.290905240327</v>
      </c>
      <c r="H751" s="106">
        <f>+[3]data1cf!G751</f>
        <v>44260.239909351498</v>
      </c>
      <c r="I751" s="106">
        <f>+[3]data1cf!H751</f>
        <v>42013.611761210734</v>
      </c>
      <c r="J751" s="106">
        <f>+[3]data1cf!I751</f>
        <v>41058.804368551311</v>
      </c>
      <c r="K751" s="106">
        <f>+[3]data1cf!J751</f>
        <v>39679.470332343422</v>
      </c>
      <c r="L751" s="106">
        <f>+[3]data1cf!K751</f>
        <v>38440.962141706696</v>
      </c>
      <c r="M751" s="106">
        <f>+[3]data1cf!L751</f>
        <v>37317.847726626205</v>
      </c>
      <c r="N751" s="106">
        <f>+[3]data1cf!M751</f>
        <v>36316.163821694965</v>
      </c>
      <c r="O751" s="106">
        <f>+[3]data1cf!N751</f>
        <v>34961.22242710166</v>
      </c>
      <c r="P751" s="106">
        <f>+[3]data1cf!O751</f>
        <v>41258.612408400848</v>
      </c>
      <c r="Q751" s="106">
        <f>+[3]data1cf!P751</f>
        <v>47942.145197390928</v>
      </c>
      <c r="R751" s="106">
        <f>+[3]data1cf!Q751</f>
        <v>38102.590133964841</v>
      </c>
      <c r="S751" s="106">
        <f>+[3]data1cf!R751</f>
        <v>27853.86515071617</v>
      </c>
      <c r="T751" s="106">
        <f>+[3]data1cf!S751</f>
        <v>27324.563450265909</v>
      </c>
      <c r="U751" s="106">
        <f>+[3]data1cf!T751</f>
        <v>26796.797928313659</v>
      </c>
      <c r="V751" s="106">
        <f>+[3]data1cf!U751</f>
        <v>26489.34243233021</v>
      </c>
      <c r="W751" s="106">
        <f>+[3]data1cf!V751</f>
        <v>25746.061143883475</v>
      </c>
      <c r="X751" s="106">
        <f>+[3]data1cf!W751</f>
        <v>25223.186241274219</v>
      </c>
      <c r="Y751" s="106">
        <f>+[3]data1cf!X751</f>
        <v>24702.040321098189</v>
      </c>
      <c r="Z751" s="106">
        <f>+[3]data1cf!Y751</f>
        <v>24400.045871953014</v>
      </c>
      <c r="AA751" s="106">
        <f>+[3]data1cf!Z751</f>
        <v>23665.144462021919</v>
      </c>
      <c r="AB751" s="106">
        <f>+[3]data1cf!AA751</f>
        <v>23149.502977002805</v>
      </c>
      <c r="AC751" s="106">
        <f>+[3]data1cf!AB751</f>
        <v>22635.807476944618</v>
      </c>
      <c r="AD751" s="106">
        <f>+[3]data1cf!AC751</f>
        <v>22341.615332938236</v>
      </c>
      <c r="AE751" s="106">
        <f>+[3]data1cf!AD751</f>
        <v>21614.489701292798</v>
      </c>
      <c r="AF751" s="106">
        <f>+[3]data1cf!AE751</f>
        <v>9028.3039054995606</v>
      </c>
      <c r="AG751" s="106"/>
      <c r="AH751" s="107">
        <f t="shared" si="88"/>
        <v>233222.77635661847</v>
      </c>
      <c r="AI751" s="107">
        <f t="shared" si="90"/>
        <v>353738.83037013514</v>
      </c>
      <c r="AJ751" s="108">
        <f t="shared" si="91"/>
        <v>317713.79982724303</v>
      </c>
      <c r="AK751" s="109">
        <f t="shared" si="89"/>
        <v>0.28928112387657168</v>
      </c>
      <c r="AL751" s="110">
        <f t="shared" si="94"/>
        <v>0.99577036172867617</v>
      </c>
    </row>
    <row r="752" spans="1:38" x14ac:dyDescent="0.2">
      <c r="A752" s="102"/>
      <c r="B752" s="106">
        <f>+[3]data1cf!A752</f>
        <v>-167257.81126622824</v>
      </c>
      <c r="C752" s="106">
        <f>+[3]data1cf!B752</f>
        <v>38512.190531331988</v>
      </c>
      <c r="D752" s="106">
        <f>+[3]data1cf!C752</f>
        <v>70884.962041525752</v>
      </c>
      <c r="E752" s="106">
        <f>+[3]data1cf!D752</f>
        <v>67215.703747420353</v>
      </c>
      <c r="F752" s="106">
        <f>+[3]data1cf!E752</f>
        <v>53167.259096369846</v>
      </c>
      <c r="G752" s="106">
        <f>+[3]data1cf!F752</f>
        <v>50753.38876198158</v>
      </c>
      <c r="H752" s="106">
        <f>+[3]data1cf!G752</f>
        <v>47989.078892844642</v>
      </c>
      <c r="I752" s="106">
        <f>+[3]data1cf!H752</f>
        <v>45621.042321566783</v>
      </c>
      <c r="J752" s="106">
        <f>+[3]data1cf!I752</f>
        <v>44566.510612826431</v>
      </c>
      <c r="K752" s="106">
        <f>+[3]data1cf!J752</f>
        <v>43067.29458967637</v>
      </c>
      <c r="L752" s="106">
        <f>+[3]data1cf!K752</f>
        <v>41719.165666249552</v>
      </c>
      <c r="M752" s="106">
        <f>+[3]data1cf!L752</f>
        <v>40488.073530675392</v>
      </c>
      <c r="N752" s="106">
        <f>+[3]data1cf!M752</f>
        <v>39387.415003597926</v>
      </c>
      <c r="O752" s="106">
        <f>+[3]data1cf!N752</f>
        <v>37916.322895990248</v>
      </c>
      <c r="P752" s="106">
        <f>+[3]data1cf!O752</f>
        <v>44182.23518564085</v>
      </c>
      <c r="Q752" s="106">
        <f>+[3]data1cf!P752</f>
        <v>50869.46639307365</v>
      </c>
      <c r="R752" s="106">
        <f>+[3]data1cf!Q752</f>
        <v>40905.236793739052</v>
      </c>
      <c r="S752" s="106">
        <f>+[3]data1cf!R752</f>
        <v>30515.928135137918</v>
      </c>
      <c r="T752" s="106">
        <f>+[3]data1cf!S752</f>
        <v>29950.629255444612</v>
      </c>
      <c r="U752" s="106">
        <f>+[3]data1cf!T752</f>
        <v>29387.626794014068</v>
      </c>
      <c r="V752" s="106">
        <f>+[3]data1cf!U752</f>
        <v>29053.787571551366</v>
      </c>
      <c r="W752" s="106">
        <f>+[3]data1cf!V752</f>
        <v>28268.788762908785</v>
      </c>
      <c r="X752" s="106">
        <f>+[3]data1cf!W752</f>
        <v>27713.097240662566</v>
      </c>
      <c r="Y752" s="106">
        <f>+[3]data1cf!X752</f>
        <v>27159.990357402348</v>
      </c>
      <c r="Z752" s="106">
        <f>+[3]data1cf!Y752</f>
        <v>26834.624311956999</v>
      </c>
      <c r="AA752" s="106">
        <f>+[3]data1cf!Z752</f>
        <v>26061.842990693556</v>
      </c>
      <c r="AB752" s="106">
        <f>+[3]data1cf!AA752</f>
        <v>25516.964633894691</v>
      </c>
      <c r="AC752" s="106">
        <f>+[3]data1cf!AB752</f>
        <v>24974.995311045284</v>
      </c>
      <c r="AD752" s="106">
        <f>+[3]data1cf!AC752</f>
        <v>24660.914728015348</v>
      </c>
      <c r="AE752" s="106">
        <f>+[3]data1cf!AD752</f>
        <v>23900.135469399509</v>
      </c>
      <c r="AF752" s="106">
        <f>+[3]data1cf!AE752</f>
        <v>11167.435272130751</v>
      </c>
      <c r="AG752" s="106"/>
      <c r="AH752" s="107">
        <f t="shared" si="88"/>
        <v>264347.55521929031</v>
      </c>
      <c r="AI752" s="107">
        <f t="shared" si="90"/>
        <v>394641.9938840901</v>
      </c>
      <c r="AJ752" s="108">
        <f t="shared" si="91"/>
        <v>355977.38032324513</v>
      </c>
      <c r="AK752" s="109">
        <f t="shared" si="89"/>
        <v>0.31184396147727977</v>
      </c>
      <c r="AL752" s="110">
        <f t="shared" si="94"/>
        <v>0.99775182367244208</v>
      </c>
    </row>
    <row r="753" spans="1:38" x14ac:dyDescent="0.2">
      <c r="A753" s="102"/>
      <c r="B753" s="106">
        <f>+[3]data1cf!A753</f>
        <v>-178743.18610504479</v>
      </c>
      <c r="C753" s="106">
        <f>+[3]data1cf!B753</f>
        <v>29600.825279519762</v>
      </c>
      <c r="D753" s="106">
        <f>+[3]data1cf!C753</f>
        <v>64230.387020525857</v>
      </c>
      <c r="E753" s="106">
        <f>+[3]data1cf!D753</f>
        <v>62205.295679810602</v>
      </c>
      <c r="F753" s="106">
        <f>+[3]data1cf!E753</f>
        <v>48332.150499818541</v>
      </c>
      <c r="G753" s="106">
        <f>+[3]data1cf!F753</f>
        <v>46009.267511827318</v>
      </c>
      <c r="H753" s="106">
        <f>+[3]data1cf!G753</f>
        <v>43270.658478364887</v>
      </c>
      <c r="I753" s="106">
        <f>+[3]data1cf!H753</f>
        <v>40947.25367831417</v>
      </c>
      <c r="J753" s="106">
        <f>+[3]data1cf!I753</f>
        <v>40003.645238229117</v>
      </c>
      <c r="K753" s="106">
        <f>+[3]data1cf!J753</f>
        <v>38629.426433722692</v>
      </c>
      <c r="L753" s="106">
        <f>+[3]data1cf!K753</f>
        <v>37392.478079840716</v>
      </c>
      <c r="M753" s="106">
        <f>+[3]data1cf!L753</f>
        <v>36279.588281549397</v>
      </c>
      <c r="N753" s="106">
        <f>+[3]data1cf!M753</f>
        <v>35283.806233072857</v>
      </c>
      <c r="O753" s="106">
        <f>+[3]data1cf!N753</f>
        <v>33932.653566331843</v>
      </c>
      <c r="P753" s="106">
        <f>+[3]data1cf!O753</f>
        <v>40827.435366079822</v>
      </c>
      <c r="Q753" s="106">
        <f>+[3]data1cf!P753</f>
        <v>48106.847240855117</v>
      </c>
      <c r="R753" s="106">
        <f>+[3]data1cf!Q753</f>
        <v>37506.272526284578</v>
      </c>
      <c r="S753" s="106">
        <f>+[3]data1cf!R753</f>
        <v>26488.816968115381</v>
      </c>
      <c r="T753" s="106">
        <f>+[3]data1cf!S753</f>
        <v>25949.027073799502</v>
      </c>
      <c r="U753" s="106">
        <f>+[3]data1cf!T753</f>
        <v>25410.129699823476</v>
      </c>
      <c r="V753" s="106">
        <f>+[3]data1cf!U753</f>
        <v>25095.479054684452</v>
      </c>
      <c r="W753" s="106">
        <f>+[3]data1cf!V753</f>
        <v>24335.12041860036</v>
      </c>
      <c r="X753" s="106">
        <f>+[3]data1cf!W753</f>
        <v>23799.064496476538</v>
      </c>
      <c r="Y753" s="106">
        <f>+[3]data1cf!X753</f>
        <v>23264.013113858404</v>
      </c>
      <c r="Z753" s="106">
        <f>+[3]data1cf!Y753</f>
        <v>22951.760299820635</v>
      </c>
      <c r="AA753" s="106">
        <f>+[3]data1cf!Z753</f>
        <v>22197.045415965389</v>
      </c>
      <c r="AB753" s="106">
        <f>+[3]data1cf!AA753</f>
        <v>21665.192112440091</v>
      </c>
      <c r="AC753" s="106">
        <f>+[3]data1cf!AB753</f>
        <v>21134.469426978401</v>
      </c>
      <c r="AD753" s="106">
        <f>+[3]data1cf!AC753</f>
        <v>20826.624235636278</v>
      </c>
      <c r="AE753" s="106">
        <f>+[3]data1cf!AD753</f>
        <v>20076.552601969837</v>
      </c>
      <c r="AF753" s="106">
        <f>+[3]data1cf!AE753</f>
        <v>6511.6797466490971</v>
      </c>
      <c r="AG753" s="106"/>
      <c r="AH753" s="107">
        <f t="shared" si="88"/>
        <v>205968.49042078931</v>
      </c>
      <c r="AI753" s="107">
        <f t="shared" si="90"/>
        <v>323093.49896624894</v>
      </c>
      <c r="AJ753" s="108">
        <f t="shared" si="91"/>
        <v>287575.26474683901</v>
      </c>
      <c r="AK753" s="109">
        <f t="shared" si="89"/>
        <v>0.25466838479042053</v>
      </c>
      <c r="AL753" s="110">
        <f t="shared" si="94"/>
        <v>0.9932088571958323</v>
      </c>
    </row>
    <row r="754" spans="1:38" x14ac:dyDescent="0.2">
      <c r="A754" s="102"/>
      <c r="B754" s="106">
        <f>+[3]data1cf!A754</f>
        <v>-198318.33848873284</v>
      </c>
      <c r="C754" s="106">
        <f>+[3]data1cf!B754</f>
        <v>16088.240770178963</v>
      </c>
      <c r="D754" s="106">
        <f>+[3]data1cf!C754</f>
        <v>58277.169213857575</v>
      </c>
      <c r="E754" s="106">
        <f>+[3]data1cf!D754</f>
        <v>57431.41733276812</v>
      </c>
      <c r="F754" s="106">
        <f>+[3]data1cf!E754</f>
        <v>41006.092296447983</v>
      </c>
      <c r="G754" s="106">
        <f>+[3]data1cf!F754</f>
        <v>38807.952764331843</v>
      </c>
      <c r="H754" s="106">
        <f>+[3]data1cf!G754</f>
        <v>36087.272455619313</v>
      </c>
      <c r="I754" s="106">
        <f>+[3]data1cf!H754</f>
        <v>33815.055543279712</v>
      </c>
      <c r="J754" s="106">
        <f>+[3]data1cf!I754</f>
        <v>33037.970680926635</v>
      </c>
      <c r="K754" s="106">
        <f>+[3]data1cf!J754</f>
        <v>31849.943759860005</v>
      </c>
      <c r="L754" s="106">
        <f>+[3]data1cf!K754</f>
        <v>30778.024673620239</v>
      </c>
      <c r="M754" s="106">
        <f>+[3]data1cf!L754</f>
        <v>29842.253581307392</v>
      </c>
      <c r="N754" s="106">
        <f>+[3]data1cf!M754</f>
        <v>29003.005470951015</v>
      </c>
      <c r="O754" s="106">
        <f>+[3]data1cf!N754</f>
        <v>27830.292951237047</v>
      </c>
      <c r="P754" s="106">
        <f>+[3]data1cf!O754</f>
        <v>35773.048749575923</v>
      </c>
      <c r="Q754" s="106">
        <f>+[3]data1cf!P754</f>
        <v>44045.781885724624</v>
      </c>
      <c r="R754" s="106">
        <f>+[3]data1cf!Q754</f>
        <v>32354.319428975417</v>
      </c>
      <c r="S754" s="106">
        <f>+[3]data1cf!R754</f>
        <v>20256.622300423151</v>
      </c>
      <c r="T754" s="106">
        <f>+[3]data1cf!S754</f>
        <v>19752.585925911604</v>
      </c>
      <c r="U754" s="106">
        <f>+[3]data1cf!T754</f>
        <v>19247.236808985515</v>
      </c>
      <c r="V754" s="106">
        <f>+[3]data1cf!U754</f>
        <v>18959.616074559905</v>
      </c>
      <c r="W754" s="106">
        <f>+[3]data1cf!V754</f>
        <v>18232.441637331358</v>
      </c>
      <c r="X754" s="106">
        <f>+[3]data1cf!W754</f>
        <v>17722.913238209789</v>
      </c>
      <c r="Y754" s="106">
        <f>+[3]data1cf!X754</f>
        <v>17211.907335935306</v>
      </c>
      <c r="Z754" s="106">
        <f>+[3]data1cf!Y754</f>
        <v>16917.087141188298</v>
      </c>
      <c r="AA754" s="106">
        <f>+[3]data1cf!Z754</f>
        <v>16185.28439179618</v>
      </c>
      <c r="AB754" s="106">
        <f>+[3]data1cf!AA754</f>
        <v>15669.574670591228</v>
      </c>
      <c r="AC754" s="106">
        <f>+[3]data1cf!AB754</f>
        <v>15152.202006570871</v>
      </c>
      <c r="AD754" s="106">
        <f>+[3]data1cf!AC754</f>
        <v>14850.938668671781</v>
      </c>
      <c r="AE754" s="106">
        <f>+[3]data1cf!AD754</f>
        <v>14112.26680029725</v>
      </c>
      <c r="AF754" s="106">
        <f>+[3]data1cf!AE754</f>
        <v>-875.98557747768064</v>
      </c>
      <c r="AG754" s="106"/>
      <c r="AH754" s="107">
        <f t="shared" si="88"/>
        <v>120469.87511376313</v>
      </c>
      <c r="AI754" s="107">
        <f t="shared" si="90"/>
        <v>218075.20685406448</v>
      </c>
      <c r="AJ754" s="108">
        <f t="shared" si="91"/>
        <v>187123.8992427552</v>
      </c>
      <c r="AK754" s="109">
        <f t="shared" si="89"/>
        <v>0.18406202197074889</v>
      </c>
      <c r="AL754" s="110">
        <f t="shared" si="94"/>
        <v>0.96559290325092373</v>
      </c>
    </row>
    <row r="755" spans="1:38" x14ac:dyDescent="0.2">
      <c r="A755" s="102"/>
      <c r="B755" s="106">
        <f>+[3]data1cf!A755</f>
        <v>-174941.05349276355</v>
      </c>
      <c r="C755" s="106">
        <f>+[3]data1cf!B755</f>
        <v>30308.386058464996</v>
      </c>
      <c r="D755" s="106">
        <f>+[3]data1cf!C755</f>
        <v>62574.225915919422</v>
      </c>
      <c r="E755" s="106">
        <f>+[3]data1cf!D755</f>
        <v>63177.270481501255</v>
      </c>
      <c r="F755" s="106">
        <f>+[3]data1cf!E755</f>
        <v>46389.513412503162</v>
      </c>
      <c r="G755" s="106">
        <f>+[3]data1cf!F755</f>
        <v>44154.00585064519</v>
      </c>
      <c r="H755" s="106">
        <f>+[3]data1cf!G755</f>
        <v>41507.120821154924</v>
      </c>
      <c r="I755" s="106">
        <f>+[3]data1cf!H755</f>
        <v>39265.322067453235</v>
      </c>
      <c r="J755" s="106">
        <f>+[3]data1cf!I755</f>
        <v>38372.26544071002</v>
      </c>
      <c r="K755" s="106">
        <f>+[3]data1cf!J755</f>
        <v>37060.668985637865</v>
      </c>
      <c r="L755" s="106">
        <f>+[3]data1cf!K755</f>
        <v>35881.674633586692</v>
      </c>
      <c r="M755" s="106">
        <f>+[3]data1cf!L755</f>
        <v>34823.94230313084</v>
      </c>
      <c r="N755" s="106">
        <f>+[3]data1cf!M755</f>
        <v>33879.488785139249</v>
      </c>
      <c r="O755" s="106">
        <f>+[3]data1cf!N755</f>
        <v>32589.268398583416</v>
      </c>
      <c r="P755" s="106">
        <f>+[3]data1cf!O755</f>
        <v>39368.229334964468</v>
      </c>
      <c r="Q755" s="106">
        <f>+[3]data1cf!P755</f>
        <v>46513.448140291192</v>
      </c>
      <c r="R755" s="106">
        <f>+[3]data1cf!Q755</f>
        <v>36148.050660575813</v>
      </c>
      <c r="S755" s="106">
        <f>+[3]data1cf!R755</f>
        <v>25375.944433920871</v>
      </c>
      <c r="T755" s="106">
        <f>+[3]data1cf!S755</f>
        <v>24857.626435634083</v>
      </c>
      <c r="U755" s="106">
        <f>+[3]data1cf!T755</f>
        <v>24339.93946399261</v>
      </c>
      <c r="V755" s="106">
        <f>+[3]data1cf!U755</f>
        <v>24040.917215555754</v>
      </c>
      <c r="W755" s="106">
        <f>+[3]data1cf!V755</f>
        <v>23306.534891767471</v>
      </c>
      <c r="X755" s="106">
        <f>+[3]data1cf!W755</f>
        <v>22790.856873592071</v>
      </c>
      <c r="Y755" s="106">
        <f>+[3]data1cf!X755</f>
        <v>22275.889081465473</v>
      </c>
      <c r="Z755" s="106">
        <f>+[3]data1cf!Y755</f>
        <v>21978.342438599881</v>
      </c>
      <c r="AA755" s="106">
        <f>+[3]data1cf!Z755</f>
        <v>21248.170041687845</v>
      </c>
      <c r="AB755" s="106">
        <f>+[3]data1cf!AA755</f>
        <v>20735.463344386153</v>
      </c>
      <c r="AC755" s="106">
        <f>+[3]data1cf!AB755</f>
        <v>20223.556012759451</v>
      </c>
      <c r="AD755" s="106">
        <f>+[3]data1cf!AC755</f>
        <v>19929.317811181267</v>
      </c>
      <c r="AE755" s="106">
        <f>+[3]data1cf!AD755</f>
        <v>19202.236089841004</v>
      </c>
      <c r="AF755" s="106">
        <f>+[3]data1cf!AE755</f>
        <v>5932.456271691437</v>
      </c>
      <c r="AG755" s="106"/>
      <c r="AH755" s="107">
        <f t="shared" si="88"/>
        <v>199422.71046998503</v>
      </c>
      <c r="AI755" s="107">
        <f t="shared" si="90"/>
        <v>312398.13646814768</v>
      </c>
      <c r="AJ755" s="108">
        <f t="shared" si="91"/>
        <v>278083.17434589507</v>
      </c>
      <c r="AK755" s="109">
        <f t="shared" si="89"/>
        <v>0.2554249703884125</v>
      </c>
      <c r="AL755" s="110">
        <f t="shared" ref="AL755:AL770" si="95">1-EXP(-(1/0.25)*(AI755/ABS($AI$1010)))</f>
        <v>0.99198853300986634</v>
      </c>
    </row>
    <row r="756" spans="1:38" x14ac:dyDescent="0.2">
      <c r="A756" s="102"/>
      <c r="B756" s="106">
        <f>+[3]data1cf!A756</f>
        <v>-193746.85348852072</v>
      </c>
      <c r="C756" s="106">
        <f>+[3]data1cf!B756</f>
        <v>20071.965558498778</v>
      </c>
      <c r="D756" s="106">
        <f>+[3]data1cf!C756</f>
        <v>61670.042186627921</v>
      </c>
      <c r="E756" s="106">
        <f>+[3]data1cf!D756</f>
        <v>60855.558749016927</v>
      </c>
      <c r="F756" s="106">
        <f>+[3]data1cf!E756</f>
        <v>43900.841745539597</v>
      </c>
      <c r="G756" s="106">
        <f>+[3]data1cf!F756</f>
        <v>41634.312989151731</v>
      </c>
      <c r="H756" s="106">
        <f>+[3]data1cf!G756</f>
        <v>38875.956599851648</v>
      </c>
      <c r="I756" s="106">
        <f>+[3]data1cf!H756</f>
        <v>36559.583117176182</v>
      </c>
      <c r="J756" s="106">
        <f>+[3]data1cf!I756</f>
        <v>35714.4502178572</v>
      </c>
      <c r="K756" s="106">
        <f>+[3]data1cf!J756</f>
        <v>34448.192400987798</v>
      </c>
      <c r="L756" s="106">
        <f>+[3]data1cf!K756</f>
        <v>33306.072605500012</v>
      </c>
      <c r="M756" s="106">
        <f>+[3]data1cf!L756</f>
        <v>32297.435211596996</v>
      </c>
      <c r="N756" s="106">
        <f>+[3]data1cf!M756</f>
        <v>31392.88129393031</v>
      </c>
      <c r="O756" s="106">
        <f>+[3]data1cf!N756</f>
        <v>30144.872280352603</v>
      </c>
      <c r="P756" s="106">
        <f>+[3]data1cf!O756</f>
        <v>37812.030161308765</v>
      </c>
      <c r="Q756" s="106">
        <f>+[3]data1cf!P756</f>
        <v>45832.125162103184</v>
      </c>
      <c r="R756" s="106">
        <f>+[3]data1cf!Q756</f>
        <v>34387.230502220649</v>
      </c>
      <c r="S756" s="106">
        <f>+[3]data1cf!R756</f>
        <v>22529.309486724895</v>
      </c>
      <c r="T756" s="106">
        <f>+[3]data1cf!S756</f>
        <v>22006.927865661535</v>
      </c>
      <c r="U756" s="106">
        <f>+[3]data1cf!T756</f>
        <v>21483.991157176788</v>
      </c>
      <c r="V756" s="106">
        <f>+[3]data1cf!U756</f>
        <v>21182.7139251013</v>
      </c>
      <c r="W756" s="106">
        <f>+[3]data1cf!V756</f>
        <v>20436.385367873787</v>
      </c>
      <c r="X756" s="106">
        <f>+[3]data1cf!W756</f>
        <v>19911.681468086826</v>
      </c>
      <c r="Y756" s="106">
        <f>+[3]data1cf!X756</f>
        <v>19386.352812516765</v>
      </c>
      <c r="Z756" s="106">
        <f>+[3]data1cf!Y756</f>
        <v>19081.097524507859</v>
      </c>
      <c r="AA756" s="106">
        <f>+[3]data1cf!Z756</f>
        <v>18333.74570105302</v>
      </c>
      <c r="AB756" s="106">
        <f>+[3]data1cf!AA756</f>
        <v>17806.428056103323</v>
      </c>
      <c r="AC756" s="106">
        <f>+[3]data1cf!AB756</f>
        <v>17278.40724301563</v>
      </c>
      <c r="AD756" s="106">
        <f>+[3]data1cf!AC756</f>
        <v>16970.370830913802</v>
      </c>
      <c r="AE756" s="106">
        <f>+[3]data1cf!AD756</f>
        <v>16220.171099398292</v>
      </c>
      <c r="AF756" s="106">
        <f>+[3]data1cf!AE756</f>
        <v>1557.7759216902959</v>
      </c>
      <c r="AG756" s="106"/>
      <c r="AH756" s="107">
        <f t="shared" si="88"/>
        <v>151304.05962143841</v>
      </c>
      <c r="AI756" s="107">
        <f t="shared" si="90"/>
        <v>256575.79576410927</v>
      </c>
      <c r="AJ756" s="108">
        <f t="shared" si="91"/>
        <v>223728.49347077764</v>
      </c>
      <c r="AK756" s="109">
        <f t="shared" si="89"/>
        <v>0.20691891312599178</v>
      </c>
      <c r="AL756" s="110">
        <f t="shared" si="95"/>
        <v>0.98101995710761214</v>
      </c>
    </row>
    <row r="757" spans="1:38" x14ac:dyDescent="0.2">
      <c r="A757" s="102"/>
      <c r="B757" s="106">
        <f>+[3]data1cf!A757</f>
        <v>-205944.65699716259</v>
      </c>
      <c r="C757" s="106">
        <f>+[3]data1cf!B757</f>
        <v>13052.960787576012</v>
      </c>
      <c r="D757" s="106">
        <f>+[3]data1cf!C757</f>
        <v>56325.337389509878</v>
      </c>
      <c r="E757" s="106">
        <f>+[3]data1cf!D757</f>
        <v>53641.837043642387</v>
      </c>
      <c r="F757" s="106">
        <f>+[3]data1cf!E757</f>
        <v>38071.541172764861</v>
      </c>
      <c r="G757" s="106">
        <f>+[3]data1cf!F757</f>
        <v>35924.666070983803</v>
      </c>
      <c r="H757" s="106">
        <f>+[3]data1cf!G757</f>
        <v>33213.244417186579</v>
      </c>
      <c r="I757" s="106">
        <f>+[3]data1cf!H757</f>
        <v>30963.156295279492</v>
      </c>
      <c r="J757" s="106">
        <f>+[3]data1cf!I757</f>
        <v>30252.92742176613</v>
      </c>
      <c r="K757" s="106">
        <f>+[3]data1cf!J757</f>
        <v>29139.798611863094</v>
      </c>
      <c r="L757" s="106">
        <f>+[3]data1cf!K757</f>
        <v>28134.323194964047</v>
      </c>
      <c r="M757" s="106">
        <f>+[3]data1cf!L757</f>
        <v>27269.695009574818</v>
      </c>
      <c r="N757" s="106">
        <f>+[3]data1cf!M757</f>
        <v>26493.383216896276</v>
      </c>
      <c r="O757" s="106">
        <f>+[3]data1cf!N757</f>
        <v>25392.472473831986</v>
      </c>
      <c r="P757" s="106">
        <f>+[3]data1cf!O757</f>
        <v>33745.605543296901</v>
      </c>
      <c r="Q757" s="106">
        <f>+[3]data1cf!P757</f>
        <v>42406.731396449009</v>
      </c>
      <c r="R757" s="106">
        <f>+[3]data1cf!Q757</f>
        <v>30290.824295131577</v>
      </c>
      <c r="S757" s="106">
        <f>+[3]data1cf!R757</f>
        <v>17773.122503898398</v>
      </c>
      <c r="T757" s="106">
        <f>+[3]data1cf!S757</f>
        <v>17283.694063091054</v>
      </c>
      <c r="U757" s="106">
        <f>+[3]data1cf!T757</f>
        <v>16792.077252774208</v>
      </c>
      <c r="V757" s="106">
        <f>+[3]data1cf!U757</f>
        <v>16515.485781100768</v>
      </c>
      <c r="W757" s="106">
        <f>+[3]data1cf!V757</f>
        <v>15802.013949738452</v>
      </c>
      <c r="X757" s="106">
        <f>+[3]data1cf!W757</f>
        <v>15303.430187165217</v>
      </c>
      <c r="Y757" s="106">
        <f>+[3]data1cf!X757</f>
        <v>14802.383395429599</v>
      </c>
      <c r="Z757" s="106">
        <f>+[3]data1cf!Y757</f>
        <v>14514.786892819804</v>
      </c>
      <c r="AA757" s="106">
        <f>+[3]data1cf!Z757</f>
        <v>13792.602944245158</v>
      </c>
      <c r="AB757" s="106">
        <f>+[3]data1cf!AA757</f>
        <v>13283.714786366061</v>
      </c>
      <c r="AC757" s="106">
        <f>+[3]data1cf!AB757</f>
        <v>12772.054467465412</v>
      </c>
      <c r="AD757" s="106">
        <f>+[3]data1cf!AC757</f>
        <v>12473.710867013095</v>
      </c>
      <c r="AE757" s="106">
        <f>+[3]data1cf!AD757</f>
        <v>11740.0821923316</v>
      </c>
      <c r="AF757" s="106">
        <f>+[3]data1cf!AE757</f>
        <v>-3802.2623059932193</v>
      </c>
      <c r="AG757" s="106"/>
      <c r="AH757" s="107">
        <f t="shared" si="88"/>
        <v>87584.347800940319</v>
      </c>
      <c r="AI757" s="107">
        <f t="shared" si="90"/>
        <v>177325.65665894232</v>
      </c>
      <c r="AJ757" s="108">
        <f t="shared" si="91"/>
        <v>148226.73589507749</v>
      </c>
      <c r="AK757" s="109">
        <f t="shared" si="89"/>
        <v>0.16027699112892155</v>
      </c>
      <c r="AL757" s="110">
        <f t="shared" si="95"/>
        <v>0.9354211819097028</v>
      </c>
    </row>
    <row r="758" spans="1:38" x14ac:dyDescent="0.2">
      <c r="A758" s="102"/>
      <c r="B758" s="106">
        <f>+[3]data1cf!A758</f>
        <v>-169344.14495870259</v>
      </c>
      <c r="C758" s="106">
        <f>+[3]data1cf!B758</f>
        <v>35625.767757419642</v>
      </c>
      <c r="D758" s="106">
        <f>+[3]data1cf!C758</f>
        <v>71247.806005923514</v>
      </c>
      <c r="E758" s="106">
        <f>+[3]data1cf!D758</f>
        <v>67987.85495059278</v>
      </c>
      <c r="F758" s="106">
        <f>+[3]data1cf!E758</f>
        <v>52610.260235644353</v>
      </c>
      <c r="G758" s="106">
        <f>+[3]data1cf!F758</f>
        <v>50202.263255168902</v>
      </c>
      <c r="H758" s="106">
        <f>+[3]data1cf!G758</f>
        <v>47433.532865071902</v>
      </c>
      <c r="I758" s="106">
        <f>+[3]data1cf!H758</f>
        <v>45064.86381737412</v>
      </c>
      <c r="J758" s="106">
        <f>+[3]data1cf!I758</f>
        <v>44022.567583167169</v>
      </c>
      <c r="K758" s="106">
        <f>+[3]data1cf!J758</f>
        <v>42536.62653501083</v>
      </c>
      <c r="L758" s="106">
        <f>+[3]data1cf!K758</f>
        <v>41200.10086556508</v>
      </c>
      <c r="M758" s="106">
        <f>+[3]data1cf!L758</f>
        <v>39981.930302330598</v>
      </c>
      <c r="N758" s="106">
        <f>+[3]data1cf!M758</f>
        <v>38892.51992793825</v>
      </c>
      <c r="O758" s="106">
        <f>+[3]data1cf!N758</f>
        <v>37434.089129597385</v>
      </c>
      <c r="P758" s="106">
        <f>+[3]data1cf!O758</f>
        <v>43805.861057303286</v>
      </c>
      <c r="Q758" s="106">
        <f>+[3]data1cf!P758</f>
        <v>50595.054694357401</v>
      </c>
      <c r="R758" s="106">
        <f>+[3]data1cf!Q758</f>
        <v>40513.008593916202</v>
      </c>
      <c r="S758" s="106">
        <f>+[3]data1cf!R758</f>
        <v>30006.204135477979</v>
      </c>
      <c r="T758" s="106">
        <f>+[3]data1cf!S758</f>
        <v>29442.826154833165</v>
      </c>
      <c r="U758" s="106">
        <f>+[3]data1cf!T758</f>
        <v>28881.555428634485</v>
      </c>
      <c r="V758" s="106">
        <f>+[3]data1cf!U758</f>
        <v>28549.208619949481</v>
      </c>
      <c r="W758" s="106">
        <f>+[3]data1cf!V758</f>
        <v>27765.590506638211</v>
      </c>
      <c r="X758" s="106">
        <f>+[3]data1cf!W758</f>
        <v>27211.028492590107</v>
      </c>
      <c r="Y758" s="106">
        <f>+[3]data1cf!X758</f>
        <v>26658.83821198612</v>
      </c>
      <c r="Z758" s="106">
        <f>+[3]data1cf!Y758</f>
        <v>26334.126989799799</v>
      </c>
      <c r="AA758" s="106">
        <f>+[3]data1cf!Z758</f>
        <v>25561.859593683606</v>
      </c>
      <c r="AB758" s="106">
        <f>+[3]data1cf!AA758</f>
        <v>25017.220027708856</v>
      </c>
      <c r="AC758" s="106">
        <f>+[3]data1cf!AB758</f>
        <v>24475.249868620362</v>
      </c>
      <c r="AD758" s="106">
        <f>+[3]data1cf!AC758</f>
        <v>24160.880880845863</v>
      </c>
      <c r="AE758" s="106">
        <f>+[3]data1cf!AD758</f>
        <v>23399.640502394606</v>
      </c>
      <c r="AF758" s="106">
        <f>+[3]data1cf!AE758</f>
        <v>10513.996819115317</v>
      </c>
      <c r="AG758" s="106"/>
      <c r="AH758" s="107">
        <f t="shared" si="88"/>
        <v>256977.94775936264</v>
      </c>
      <c r="AI758" s="107">
        <f t="shared" si="90"/>
        <v>385844.98838642467</v>
      </c>
      <c r="AJ758" s="108">
        <f t="shared" si="91"/>
        <v>347489.68392003921</v>
      </c>
      <c r="AK758" s="109">
        <f t="shared" si="89"/>
        <v>0.30302296280860908</v>
      </c>
      <c r="AL758" s="110">
        <f t="shared" si="95"/>
        <v>0.99742450332452626</v>
      </c>
    </row>
    <row r="759" spans="1:38" x14ac:dyDescent="0.2">
      <c r="A759" s="102"/>
      <c r="B759" s="106">
        <f>+[3]data1cf!A759</f>
        <v>-182671.18262045633</v>
      </c>
      <c r="C759" s="106">
        <f>+[3]data1cf!B759</f>
        <v>25672.272233287687</v>
      </c>
      <c r="D759" s="106">
        <f>+[3]data1cf!C759</f>
        <v>61952.233811348473</v>
      </c>
      <c r="E759" s="106">
        <f>+[3]data1cf!D759</f>
        <v>61717.892083970684</v>
      </c>
      <c r="F759" s="106">
        <f>+[3]data1cf!E759</f>
        <v>45174.199621282431</v>
      </c>
      <c r="G759" s="106">
        <f>+[3]data1cf!F759</f>
        <v>42932.319022680211</v>
      </c>
      <c r="H759" s="106">
        <f>+[3]data1cf!G759</f>
        <v>40245.054726297094</v>
      </c>
      <c r="I759" s="106">
        <f>+[3]data1cf!H759</f>
        <v>37977.834023313932</v>
      </c>
      <c r="J759" s="106">
        <f>+[3]data1cf!I759</f>
        <v>37109.21399059004</v>
      </c>
      <c r="K759" s="106">
        <f>+[3]data1cf!J759</f>
        <v>35821.899688766265</v>
      </c>
      <c r="L759" s="106">
        <f>+[3]data1cf!K759</f>
        <v>34663.206615431176</v>
      </c>
      <c r="M759" s="106">
        <f>+[3]data1cf!L759</f>
        <v>33630.773129649242</v>
      </c>
      <c r="N759" s="106">
        <f>+[3]data1cf!M759</f>
        <v>32707.391386266667</v>
      </c>
      <c r="O759" s="106">
        <f>+[3]data1cf!N759</f>
        <v>31439.985054212288</v>
      </c>
      <c r="P759" s="106">
        <f>+[3]data1cf!O759</f>
        <v>38589.053364196618</v>
      </c>
      <c r="Q759" s="106">
        <f>+[3]data1cf!P759</f>
        <v>46097.247400296867</v>
      </c>
      <c r="R759" s="106">
        <f>+[3]data1cf!Q759</f>
        <v>35289.453417588127</v>
      </c>
      <c r="S759" s="106">
        <f>+[3]data1cf!R759</f>
        <v>24073.053348133835</v>
      </c>
      <c r="T759" s="106">
        <f>+[3]data1cf!S759</f>
        <v>23554.689000364393</v>
      </c>
      <c r="U759" s="106">
        <f>+[3]data1cf!T759</f>
        <v>23036.428702923484</v>
      </c>
      <c r="V759" s="106">
        <f>+[3]data1cf!U759</f>
        <v>22737.672753334547</v>
      </c>
      <c r="W759" s="106">
        <f>+[3]data1cf!V759</f>
        <v>22000.232838712247</v>
      </c>
      <c r="X759" s="106">
        <f>+[3]data1cf!W759</f>
        <v>21482.303798706722</v>
      </c>
      <c r="Y759" s="106">
        <f>+[3]data1cf!X759</f>
        <v>20964.491868262703</v>
      </c>
      <c r="Z759" s="106">
        <f>+[3]data1cf!Y759</f>
        <v>20664.810555664531</v>
      </c>
      <c r="AA759" s="106">
        <f>+[3]data1cf!Z759</f>
        <v>19929.233494605127</v>
      </c>
      <c r="AB759" s="106">
        <f>+[3]data1cf!AA759</f>
        <v>19411.79439732297</v>
      </c>
      <c r="AC759" s="106">
        <f>+[3]data1cf!AB759</f>
        <v>18894.487107884044</v>
      </c>
      <c r="AD759" s="106">
        <f>+[3]data1cf!AC759</f>
        <v>18595.427852347129</v>
      </c>
      <c r="AE759" s="106">
        <f>+[3]data1cf!AD759</f>
        <v>17860.283888103906</v>
      </c>
      <c r="AF759" s="106">
        <f>+[3]data1cf!AE759</f>
        <v>4019.133653070141</v>
      </c>
      <c r="AG759" s="106"/>
      <c r="AH759" s="107">
        <f t="shared" si="88"/>
        <v>177575.18846665119</v>
      </c>
      <c r="AI759" s="107">
        <f t="shared" si="90"/>
        <v>286859.62640739646</v>
      </c>
      <c r="AJ759" s="108">
        <f t="shared" si="91"/>
        <v>253288.40028390006</v>
      </c>
      <c r="AK759" s="109">
        <f t="shared" si="89"/>
        <v>0.23253505825996401</v>
      </c>
      <c r="AL759" s="110">
        <f t="shared" si="95"/>
        <v>0.98811269692664683</v>
      </c>
    </row>
    <row r="760" spans="1:38" x14ac:dyDescent="0.2">
      <c r="A760" s="102"/>
      <c r="B760" s="106">
        <f>+[3]data1cf!A760</f>
        <v>-187186.83096649605</v>
      </c>
      <c r="C760" s="106">
        <f>+[3]data1cf!B760</f>
        <v>29045.749964070201</v>
      </c>
      <c r="D760" s="106">
        <f>+[3]data1cf!C760</f>
        <v>66218.342695244646</v>
      </c>
      <c r="E760" s="106">
        <f>+[3]data1cf!D760</f>
        <v>61848.049094701375</v>
      </c>
      <c r="F760" s="106">
        <f>+[3]data1cf!E760</f>
        <v>47904.941781426271</v>
      </c>
      <c r="G760" s="106">
        <f>+[3]data1cf!F760</f>
        <v>45545.243739309793</v>
      </c>
      <c r="H760" s="106">
        <f>+[3]data1cf!G760</f>
        <v>42737.061018041597</v>
      </c>
      <c r="I760" s="106">
        <f>+[3]data1cf!H760</f>
        <v>40361.398940428597</v>
      </c>
      <c r="J760" s="106">
        <f>+[3]data1cf!I760</f>
        <v>39422.308317828312</v>
      </c>
      <c r="K760" s="106">
        <f>+[3]data1cf!J760</f>
        <v>38048.187924687649</v>
      </c>
      <c r="L760" s="106">
        <f>+[3]data1cf!K760</f>
        <v>36809.337955720097</v>
      </c>
      <c r="M760" s="106">
        <f>+[3]data1cf!L760</f>
        <v>35700.125336989979</v>
      </c>
      <c r="N760" s="106">
        <f>+[3]data1cf!M760</f>
        <v>34705.496959964192</v>
      </c>
      <c r="O760" s="106">
        <f>+[3]data1cf!N760</f>
        <v>33353.693933947536</v>
      </c>
      <c r="P760" s="106">
        <f>+[3]data1cf!O760</f>
        <v>40629.277853066684</v>
      </c>
      <c r="Q760" s="106">
        <f>+[3]data1cf!P760</f>
        <v>48289.455428372072</v>
      </c>
      <c r="R760" s="106">
        <f>+[3]data1cf!Q760</f>
        <v>37199.419277073473</v>
      </c>
      <c r="S760" s="106">
        <f>+[3]data1cf!R760</f>
        <v>25687.155683550853</v>
      </c>
      <c r="T760" s="106">
        <f>+[3]data1cf!S760</f>
        <v>25139.713899114075</v>
      </c>
      <c r="U760" s="106">
        <f>+[3]data1cf!T760</f>
        <v>24592.773542986368</v>
      </c>
      <c r="V760" s="106">
        <f>+[3]data1cf!U760</f>
        <v>24272.82887235521</v>
      </c>
      <c r="W760" s="106">
        <f>+[3]data1cf!V760</f>
        <v>23500.457738340447</v>
      </c>
      <c r="X760" s="106">
        <f>+[3]data1cf!W760</f>
        <v>22955.11374291587</v>
      </c>
      <c r="Y760" s="106">
        <f>+[3]data1cf!X760</f>
        <v>22410.334109470525</v>
      </c>
      <c r="Z760" s="106">
        <f>+[3]data1cf!Y760</f>
        <v>22090.910016070789</v>
      </c>
      <c r="AA760" s="106">
        <f>+[3]data1cf!Z760</f>
        <v>21322.536159881383</v>
      </c>
      <c r="AB760" s="106">
        <f>+[3]data1cf!AA760</f>
        <v>20779.553244471346</v>
      </c>
      <c r="AC760" s="106">
        <f>+[3]data1cf!AB760</f>
        <v>20237.205523441138</v>
      </c>
      <c r="AD760" s="106">
        <f>+[3]data1cf!AC760</f>
        <v>19920.112499360621</v>
      </c>
      <c r="AE760" s="106">
        <f>+[3]data1cf!AD760</f>
        <v>19154.492459520581</v>
      </c>
      <c r="AF760" s="106">
        <f>+[3]data1cf!AE760</f>
        <v>4960.5273981011997</v>
      </c>
      <c r="AG760" s="106"/>
      <c r="AH760" s="107">
        <f t="shared" si="88"/>
        <v>194450.68120046161</v>
      </c>
      <c r="AI760" s="107">
        <f t="shared" si="90"/>
        <v>310097.07548849651</v>
      </c>
      <c r="AJ760" s="108">
        <f t="shared" si="91"/>
        <v>274707.17169089208</v>
      </c>
      <c r="AK760" s="109">
        <f t="shared" si="89"/>
        <v>0.24148917794227595</v>
      </c>
      <c r="AL760" s="110">
        <f t="shared" si="95"/>
        <v>0.99169857062914579</v>
      </c>
    </row>
    <row r="761" spans="1:38" x14ac:dyDescent="0.2">
      <c r="A761" s="102"/>
      <c r="B761" s="106">
        <f>+[3]data1cf!A761</f>
        <v>-199115.67633492121</v>
      </c>
      <c r="C761" s="106">
        <f>+[3]data1cf!B761</f>
        <v>17022.835860048479</v>
      </c>
      <c r="D761" s="106">
        <f>+[3]data1cf!C761</f>
        <v>55693.881667040871</v>
      </c>
      <c r="E761" s="106">
        <f>+[3]data1cf!D761</f>
        <v>54593.972923440742</v>
      </c>
      <c r="F761" s="106">
        <f>+[3]data1cf!E761</f>
        <v>40395.030374930589</v>
      </c>
      <c r="G761" s="106">
        <f>+[3]data1cf!F761</f>
        <v>38212.3397190666</v>
      </c>
      <c r="H761" s="106">
        <f>+[3]data1cf!G761</f>
        <v>35501.234128718221</v>
      </c>
      <c r="I761" s="106">
        <f>+[3]data1cf!H761</f>
        <v>33239.6068373163</v>
      </c>
      <c r="J761" s="106">
        <f>+[3]data1cf!I761</f>
        <v>32477.005688881778</v>
      </c>
      <c r="K761" s="106">
        <f>+[3]data1cf!J761</f>
        <v>31305.739827898709</v>
      </c>
      <c r="L761" s="106">
        <f>+[3]data1cf!K761</f>
        <v>30248.904271873864</v>
      </c>
      <c r="M761" s="106">
        <f>+[3]data1cf!L761</f>
        <v>29328.667485867976</v>
      </c>
      <c r="N761" s="106">
        <f>+[3]data1cf!M761</f>
        <v>28503.388094689028</v>
      </c>
      <c r="O761" s="106">
        <f>+[3]data1cf!N761</f>
        <v>27346.824016474471</v>
      </c>
      <c r="P761" s="106">
        <f>+[3]data1cf!O761</f>
        <v>35340.415932118391</v>
      </c>
      <c r="Q761" s="106">
        <f>+[3]data1cf!P761</f>
        <v>43659.066188316014</v>
      </c>
      <c r="R761" s="106">
        <f>+[3]data1cf!Q761</f>
        <v>31925.333243849571</v>
      </c>
      <c r="S761" s="106">
        <f>+[3]data1cf!R761</f>
        <v>19786.936329328455</v>
      </c>
      <c r="T761" s="106">
        <f>+[3]data1cf!S761</f>
        <v>19286.99608765122</v>
      </c>
      <c r="U761" s="106">
        <f>+[3]data1cf!T761</f>
        <v>18785.589195146124</v>
      </c>
      <c r="V761" s="106">
        <f>+[3]data1cf!U761</f>
        <v>18501.009008523164</v>
      </c>
      <c r="W761" s="106">
        <f>+[3]data1cf!V761</f>
        <v>17778.198139566448</v>
      </c>
      <c r="X761" s="106">
        <f>+[3]data1cf!W761</f>
        <v>17272.121977885487</v>
      </c>
      <c r="Y761" s="106">
        <f>+[3]data1cf!X761</f>
        <v>16764.395087776385</v>
      </c>
      <c r="Z761" s="106">
        <f>+[3]data1cf!Y761</f>
        <v>16471.965678971959</v>
      </c>
      <c r="AA761" s="106">
        <f>+[3]data1cf!Z761</f>
        <v>15743.78954920662</v>
      </c>
      <c r="AB761" s="106">
        <f>+[3]data1cf!AA761</f>
        <v>15230.807355503875</v>
      </c>
      <c r="AC761" s="106">
        <f>+[3]data1cf!AB761</f>
        <v>14715.967252412331</v>
      </c>
      <c r="AD761" s="106">
        <f>+[3]data1cf!AC761</f>
        <v>14416.354825746301</v>
      </c>
      <c r="AE761" s="106">
        <f>+[3]data1cf!AD761</f>
        <v>13680.488696817625</v>
      </c>
      <c r="AF761" s="106">
        <f>+[3]data1cf!AE761</f>
        <v>-1364.0106320755622</v>
      </c>
      <c r="AG761" s="106"/>
      <c r="AH761" s="107">
        <f t="shared" si="88"/>
        <v>112641.92715541195</v>
      </c>
      <c r="AI761" s="107">
        <f t="shared" si="90"/>
        <v>208362.56382161999</v>
      </c>
      <c r="AJ761" s="108">
        <f t="shared" si="91"/>
        <v>177897.59876293381</v>
      </c>
      <c r="AK761" s="109">
        <f t="shared" si="89"/>
        <v>0.17834514975547791</v>
      </c>
      <c r="AL761" s="110">
        <f t="shared" si="95"/>
        <v>0.96002183442974631</v>
      </c>
    </row>
    <row r="762" spans="1:38" x14ac:dyDescent="0.2">
      <c r="A762" s="102"/>
      <c r="B762" s="106">
        <f>+[3]data1cf!A762</f>
        <v>-205941.97704846581</v>
      </c>
      <c r="C762" s="106">
        <f>+[3]data1cf!B762</f>
        <v>14559.719967568744</v>
      </c>
      <c r="D762" s="106">
        <f>+[3]data1cf!C762</f>
        <v>56836.977205169547</v>
      </c>
      <c r="E762" s="106">
        <f>+[3]data1cf!D762</f>
        <v>60044.477977352042</v>
      </c>
      <c r="F762" s="106">
        <f>+[3]data1cf!E762</f>
        <v>40116.943857768012</v>
      </c>
      <c r="G762" s="106">
        <f>+[3]data1cf!F762</f>
        <v>37902.258475272596</v>
      </c>
      <c r="H762" s="106">
        <f>+[3]data1cf!G762</f>
        <v>35133.002171467029</v>
      </c>
      <c r="I762" s="106">
        <f>+[3]data1cf!H762</f>
        <v>32827.296829785861</v>
      </c>
      <c r="J762" s="106">
        <f>+[3]data1cf!I762</f>
        <v>32066.690693823126</v>
      </c>
      <c r="K762" s="106">
        <f>+[3]data1cf!J762</f>
        <v>30893.529235509166</v>
      </c>
      <c r="L762" s="106">
        <f>+[3]data1cf!K762</f>
        <v>29833.356677109747</v>
      </c>
      <c r="M762" s="106">
        <f>+[3]data1cf!L762</f>
        <v>28914.302053855426</v>
      </c>
      <c r="N762" s="106">
        <f>+[3]data1cf!M762</f>
        <v>28088.321182040701</v>
      </c>
      <c r="O762" s="106">
        <f>+[3]data1cf!N762</f>
        <v>26929.320055120304</v>
      </c>
      <c r="P762" s="106">
        <f>+[3]data1cf!O762</f>
        <v>35229.018986387833</v>
      </c>
      <c r="Q762" s="106">
        <f>+[3]data1cf!P762</f>
        <v>43854.32639625849</v>
      </c>
      <c r="R762" s="106">
        <f>+[3]data1cf!Q762</f>
        <v>31724.420575923919</v>
      </c>
      <c r="S762" s="106">
        <f>+[3]data1cf!R762</f>
        <v>19185.283578226197</v>
      </c>
      <c r="T762" s="106">
        <f>+[3]data1cf!S762</f>
        <v>18678.588972049387</v>
      </c>
      <c r="U762" s="106">
        <f>+[3]data1cf!T762</f>
        <v>18170.12532753079</v>
      </c>
      <c r="V762" s="106">
        <f>+[3]data1cf!U762</f>
        <v>17880.847716101111</v>
      </c>
      <c r="W762" s="106">
        <f>+[3]data1cf!V762</f>
        <v>17147.677046732846</v>
      </c>
      <c r="X762" s="106">
        <f>+[3]data1cf!W762</f>
        <v>16633.581443985342</v>
      </c>
      <c r="Y762" s="106">
        <f>+[3]data1cf!X762</f>
        <v>16117.494772999024</v>
      </c>
      <c r="Z762" s="106">
        <f>+[3]data1cf!Y762</f>
        <v>15818.905975796872</v>
      </c>
      <c r="AA762" s="106">
        <f>+[3]data1cf!Z762</f>
        <v>15079.107506159609</v>
      </c>
      <c r="AB762" s="106">
        <f>+[3]data1cf!AA762</f>
        <v>14556.682016569066</v>
      </c>
      <c r="AC762" s="106">
        <f>+[3]data1cf!AB762</f>
        <v>14032.015562134417</v>
      </c>
      <c r="AD762" s="106">
        <f>+[3]data1cf!AC762</f>
        <v>13724.629064907593</v>
      </c>
      <c r="AE762" s="106">
        <f>+[3]data1cf!AD762</f>
        <v>12975.688826082853</v>
      </c>
      <c r="AF762" s="106">
        <f>+[3]data1cf!AE762</f>
        <v>-2577.7751985017203</v>
      </c>
      <c r="AG762" s="106"/>
      <c r="AH762" s="107">
        <f t="shared" si="88"/>
        <v>105808.82271687029</v>
      </c>
      <c r="AI762" s="107">
        <f t="shared" si="90"/>
        <v>200948.0350826064</v>
      </c>
      <c r="AJ762" s="108">
        <f t="shared" si="91"/>
        <v>170405.43000769586</v>
      </c>
      <c r="AK762" s="109">
        <f t="shared" si="89"/>
        <v>0.17219555974006653</v>
      </c>
      <c r="AL762" s="110">
        <f t="shared" si="95"/>
        <v>0.95516918445484644</v>
      </c>
    </row>
    <row r="763" spans="1:38" x14ac:dyDescent="0.2">
      <c r="A763" s="102"/>
      <c r="B763" s="106">
        <f>+[3]data1cf!A763</f>
        <v>-206200.71319107994</v>
      </c>
      <c r="C763" s="106">
        <f>+[3]data1cf!B763</f>
        <v>17254.586190513146</v>
      </c>
      <c r="D763" s="106">
        <f>+[3]data1cf!C763</f>
        <v>59210.460341972401</v>
      </c>
      <c r="E763" s="106">
        <f>+[3]data1cf!D763</f>
        <v>57237.052058346264</v>
      </c>
      <c r="F763" s="106">
        <f>+[3]data1cf!E763</f>
        <v>42425.052587709244</v>
      </c>
      <c r="G763" s="106">
        <f>+[3]data1cf!F763</f>
        <v>40132.267083436178</v>
      </c>
      <c r="H763" s="106">
        <f>+[3]data1cf!G763</f>
        <v>37295.216514340253</v>
      </c>
      <c r="I763" s="106">
        <f>+[3]data1cf!H763</f>
        <v>34924.770356354958</v>
      </c>
      <c r="J763" s="106">
        <f>+[3]data1cf!I763</f>
        <v>34107.130491868738</v>
      </c>
      <c r="K763" s="106">
        <f>+[3]data1cf!J763</f>
        <v>32865.840270553221</v>
      </c>
      <c r="L763" s="106">
        <f>+[3]data1cf!K763</f>
        <v>31743.532276951504</v>
      </c>
      <c r="M763" s="106">
        <f>+[3]data1cf!L763</f>
        <v>30762.822402410369</v>
      </c>
      <c r="N763" s="106">
        <f>+[3]data1cf!M763</f>
        <v>29880.507229943949</v>
      </c>
      <c r="O763" s="106">
        <f>+[3]data1cf!N763</f>
        <v>28655.558426621457</v>
      </c>
      <c r="P763" s="106">
        <f>+[3]data1cf!O763</f>
        <v>36906.420254607998</v>
      </c>
      <c r="Q763" s="106">
        <f>+[3]data1cf!P763</f>
        <v>45502.881707676766</v>
      </c>
      <c r="R763" s="106">
        <f>+[3]data1cf!Q763</f>
        <v>33341.913829580852</v>
      </c>
      <c r="S763" s="106">
        <f>+[3]data1cf!R763</f>
        <v>20763.109250032961</v>
      </c>
      <c r="T763" s="106">
        <f>+[3]data1cf!S763</f>
        <v>20236.581822860346</v>
      </c>
      <c r="U763" s="106">
        <f>+[3]data1cf!T763</f>
        <v>19708.749136611244</v>
      </c>
      <c r="V763" s="106">
        <f>+[3]data1cf!U763</f>
        <v>19404.909734029716</v>
      </c>
      <c r="W763" s="106">
        <f>+[3]data1cf!V763</f>
        <v>18649.010181061094</v>
      </c>
      <c r="X763" s="106">
        <f>+[3]data1cf!W763</f>
        <v>18117.022036773946</v>
      </c>
      <c r="Y763" s="106">
        <f>+[3]data1cf!X763</f>
        <v>17583.564811896882</v>
      </c>
      <c r="Z763" s="106">
        <f>+[3]data1cf!Y763</f>
        <v>17272.278389548919</v>
      </c>
      <c r="AA763" s="106">
        <f>+[3]data1cf!Z763</f>
        <v>16512.065508529457</v>
      </c>
      <c r="AB763" s="106">
        <f>+[3]data1cf!AA763</f>
        <v>15973.93127902093</v>
      </c>
      <c r="AC763" s="106">
        <f>+[3]data1cf!AB763</f>
        <v>15434.143586365877</v>
      </c>
      <c r="AD763" s="106">
        <f>+[3]data1cf!AC763</f>
        <v>15116.207481080612</v>
      </c>
      <c r="AE763" s="106">
        <f>+[3]data1cf!AD763</f>
        <v>14349.407907921435</v>
      </c>
      <c r="AF763" s="106">
        <f>+[3]data1cf!AE763</f>
        <v>-1236.1795036930198</v>
      </c>
      <c r="AG763" s="106"/>
      <c r="AH763" s="107">
        <f t="shared" si="88"/>
        <v>120917.87475759284</v>
      </c>
      <c r="AI763" s="107">
        <f t="shared" si="90"/>
        <v>221294.4805842826</v>
      </c>
      <c r="AJ763" s="108">
        <f t="shared" si="91"/>
        <v>189374.18673892238</v>
      </c>
      <c r="AK763" s="109">
        <f t="shared" si="89"/>
        <v>0.18112793564796451</v>
      </c>
      <c r="AL763" s="110">
        <f t="shared" si="95"/>
        <v>0.96726248518788549</v>
      </c>
    </row>
    <row r="764" spans="1:38" x14ac:dyDescent="0.2">
      <c r="A764" s="102"/>
      <c r="B764" s="106">
        <f>+[3]data1cf!A764</f>
        <v>-175635.79929500015</v>
      </c>
      <c r="C764" s="106">
        <f>+[3]data1cf!B764</f>
        <v>29069.52407491942</v>
      </c>
      <c r="D764" s="106">
        <f>+[3]data1cf!C764</f>
        <v>63798.939578262842</v>
      </c>
      <c r="E764" s="106">
        <f>+[3]data1cf!D764</f>
        <v>62945.543733627681</v>
      </c>
      <c r="F764" s="106">
        <f>+[3]data1cf!E764</f>
        <v>47766.797194862738</v>
      </c>
      <c r="G764" s="106">
        <f>+[3]data1cf!F764</f>
        <v>45481.423517915551</v>
      </c>
      <c r="H764" s="106">
        <f>+[3]data1cf!G764</f>
        <v>42788.858842046116</v>
      </c>
      <c r="I764" s="106">
        <f>+[3]data1cf!H764</f>
        <v>40504.340365538301</v>
      </c>
      <c r="J764" s="106">
        <f>+[3]data1cf!I764</f>
        <v>39576.866579212539</v>
      </c>
      <c r="K764" s="106">
        <f>+[3]data1cf!J764</f>
        <v>38223.820482711439</v>
      </c>
      <c r="L764" s="106">
        <f>+[3]data1cf!K764</f>
        <v>37006.896119190205</v>
      </c>
      <c r="M764" s="106">
        <f>+[3]data1cf!L764</f>
        <v>35911.880969456121</v>
      </c>
      <c r="N764" s="106">
        <f>+[3]data1cf!M764</f>
        <v>34933.221813608317</v>
      </c>
      <c r="O764" s="106">
        <f>+[3]data1cf!N764</f>
        <v>33602.831314864663</v>
      </c>
      <c r="P764" s="106">
        <f>+[3]data1cf!O764</f>
        <v>40376.307322786335</v>
      </c>
      <c r="Q764" s="106">
        <f>+[3]data1cf!P764</f>
        <v>47528.203363188142</v>
      </c>
      <c r="R764" s="106">
        <f>+[3]data1cf!Q764</f>
        <v>37112.758224257326</v>
      </c>
      <c r="S764" s="106">
        <f>+[3]data1cf!R764</f>
        <v>26285.027705852801</v>
      </c>
      <c r="T764" s="106">
        <f>+[3]data1cf!S764</f>
        <v>25754.154642855712</v>
      </c>
      <c r="U764" s="106">
        <f>+[3]data1cf!T764</f>
        <v>25224.169926213697</v>
      </c>
      <c r="V764" s="106">
        <f>+[3]data1cf!U764</f>
        <v>24915.950041407734</v>
      </c>
      <c r="W764" s="106">
        <f>+[3]data1cf!V764</f>
        <v>24166.972933069294</v>
      </c>
      <c r="X764" s="106">
        <f>+[3]data1cf!W764</f>
        <v>23639.816379868666</v>
      </c>
      <c r="Y764" s="106">
        <f>+[3]data1cf!X764</f>
        <v>23113.659668317028</v>
      </c>
      <c r="Z764" s="106">
        <f>+[3]data1cf!Y764</f>
        <v>22807.930263837115</v>
      </c>
      <c r="AA764" s="106">
        <f>+[3]data1cf!Z764</f>
        <v>22064.46665101601</v>
      </c>
      <c r="AB764" s="106">
        <f>+[3]data1cf!AA764</f>
        <v>21541.493062333728</v>
      </c>
      <c r="AC764" s="106">
        <f>+[3]data1cf!AB764</f>
        <v>21019.644804235977</v>
      </c>
      <c r="AD764" s="106">
        <f>+[3]data1cf!AC764</f>
        <v>20718.398755001268</v>
      </c>
      <c r="AE764" s="106">
        <f>+[3]data1cf!AD764</f>
        <v>19979.460332261697</v>
      </c>
      <c r="AF764" s="106">
        <f>+[3]data1cf!AE764</f>
        <v>6650.1017180288472</v>
      </c>
      <c r="AG764" s="106"/>
      <c r="AH764" s="107">
        <f t="shared" si="88"/>
        <v>206138.92798855397</v>
      </c>
      <c r="AI764" s="107">
        <f t="shared" si="90"/>
        <v>322216.9591636947</v>
      </c>
      <c r="AJ764" s="108">
        <f t="shared" si="91"/>
        <v>287066.31945219636</v>
      </c>
      <c r="AK764" s="109">
        <f t="shared" si="89"/>
        <v>0.25762885212898257</v>
      </c>
      <c r="AL764" s="110">
        <f t="shared" si="95"/>
        <v>0.99311625592589459</v>
      </c>
    </row>
    <row r="765" spans="1:38" x14ac:dyDescent="0.2">
      <c r="A765" s="102"/>
      <c r="B765" s="106">
        <f>+[3]data1cf!A765</f>
        <v>-208143.19763411826</v>
      </c>
      <c r="C765" s="106">
        <f>+[3]data1cf!B765</f>
        <v>10459.471634252463</v>
      </c>
      <c r="D765" s="106">
        <f>+[3]data1cf!C765</f>
        <v>55878.352944283091</v>
      </c>
      <c r="E765" s="106">
        <f>+[3]data1cf!D765</f>
        <v>52728.667357564918</v>
      </c>
      <c r="F765" s="106">
        <f>+[3]data1cf!E765</f>
        <v>36619.865275730728</v>
      </c>
      <c r="G765" s="106">
        <f>+[3]data1cf!F765</f>
        <v>34507.853926893033</v>
      </c>
      <c r="H765" s="106">
        <f>+[3]data1cf!G765</f>
        <v>31816.235315909595</v>
      </c>
      <c r="I765" s="106">
        <f>+[3]data1cf!H765</f>
        <v>29589.002176181937</v>
      </c>
      <c r="J765" s="106">
        <f>+[3]data1cf!I765</f>
        <v>28912.965272701869</v>
      </c>
      <c r="K765" s="106">
        <f>+[3]data1cf!J765</f>
        <v>27839.206643249956</v>
      </c>
      <c r="L765" s="106">
        <f>+[3]data1cf!K765</f>
        <v>26869.084241387282</v>
      </c>
      <c r="M765" s="106">
        <f>+[3]data1cf!L765</f>
        <v>26041.083091338412</v>
      </c>
      <c r="N765" s="106">
        <f>+[3]data1cf!M765</f>
        <v>25297.623884702218</v>
      </c>
      <c r="O765" s="106">
        <f>+[3]data1cf!N765</f>
        <v>24234.615580702666</v>
      </c>
      <c r="P765" s="106">
        <f>+[3]data1cf!O765</f>
        <v>32721.841992902577</v>
      </c>
      <c r="Q765" s="106">
        <f>+[3]data1cf!P765</f>
        <v>41505.506628162482</v>
      </c>
      <c r="R765" s="106">
        <f>+[3]data1cf!Q765</f>
        <v>29271.430847088981</v>
      </c>
      <c r="S765" s="106">
        <f>+[3]data1cf!R765</f>
        <v>16639.043122976669</v>
      </c>
      <c r="T765" s="106">
        <f>+[3]data1cf!S765</f>
        <v>16158.939897521297</v>
      </c>
      <c r="U765" s="106">
        <f>+[3]data1cf!T765</f>
        <v>15676.271728176995</v>
      </c>
      <c r="V765" s="106">
        <f>+[3]data1cf!U765</f>
        <v>15406.617231667831</v>
      </c>
      <c r="W765" s="106">
        <f>+[3]data1cf!V765</f>
        <v>14702.930456105205</v>
      </c>
      <c r="X765" s="106">
        <f>+[3]data1cf!W765</f>
        <v>14212.096462142345</v>
      </c>
      <c r="Y765" s="106">
        <f>+[3]data1cf!X765</f>
        <v>13718.375601235297</v>
      </c>
      <c r="Z765" s="106">
        <f>+[3]data1cf!Y765</f>
        <v>13436.117545439345</v>
      </c>
      <c r="AA765" s="106">
        <f>+[3]data1cf!Z765</f>
        <v>12721.924256375027</v>
      </c>
      <c r="AB765" s="106">
        <f>+[3]data1cf!AA765</f>
        <v>12219.012687918959</v>
      </c>
      <c r="AC765" s="106">
        <f>+[3]data1cf!AB765</f>
        <v>11712.851925283896</v>
      </c>
      <c r="AD765" s="106">
        <f>+[3]data1cf!AC765</f>
        <v>11418.028905800707</v>
      </c>
      <c r="AE765" s="106">
        <f>+[3]data1cf!AD765</f>
        <v>10690.389989900454</v>
      </c>
      <c r="AF765" s="106">
        <f>+[3]data1cf!AE765</f>
        <v>-5008.3379280494664</v>
      </c>
      <c r="AG765" s="106"/>
      <c r="AH765" s="107">
        <f t="shared" si="88"/>
        <v>73331.159331211733</v>
      </c>
      <c r="AI765" s="107">
        <f t="shared" si="90"/>
        <v>159383.6449119843</v>
      </c>
      <c r="AJ765" s="108">
        <f t="shared" si="91"/>
        <v>131192.04812737994</v>
      </c>
      <c r="AK765" s="109">
        <f t="shared" si="89"/>
        <v>0.15045315623283387</v>
      </c>
      <c r="AL765" s="110">
        <f t="shared" si="95"/>
        <v>0.91479079153823772</v>
      </c>
    </row>
    <row r="766" spans="1:38" x14ac:dyDescent="0.2">
      <c r="A766" s="102"/>
      <c r="B766" s="106">
        <f>+[3]data1cf!A766</f>
        <v>-171792.39816771459</v>
      </c>
      <c r="C766" s="106">
        <f>+[3]data1cf!B766</f>
        <v>32676.240035647861</v>
      </c>
      <c r="D766" s="106">
        <f>+[3]data1cf!C766</f>
        <v>65393.117464574854</v>
      </c>
      <c r="E766" s="106">
        <f>+[3]data1cf!D766</f>
        <v>64919.298805927639</v>
      </c>
      <c r="F766" s="106">
        <f>+[3]data1cf!E766</f>
        <v>49404.948989716315</v>
      </c>
      <c r="G766" s="106">
        <f>+[3]data1cf!F766</f>
        <v>47088.459361769928</v>
      </c>
      <c r="H766" s="106">
        <f>+[3]data1cf!G766</f>
        <v>44386.724063059839</v>
      </c>
      <c r="I766" s="106">
        <f>+[3]data1cf!H766</f>
        <v>42086.721931412219</v>
      </c>
      <c r="J766" s="106">
        <f>+[3]data1cf!I766</f>
        <v>41121.632899725868</v>
      </c>
      <c r="K766" s="106">
        <f>+[3]data1cf!J766</f>
        <v>39726.166752550227</v>
      </c>
      <c r="L766" s="106">
        <f>+[3]data1cf!K766</f>
        <v>38471.4984448373</v>
      </c>
      <c r="M766" s="106">
        <f>+[3]data1cf!L766</f>
        <v>37336.392311642485</v>
      </c>
      <c r="N766" s="106">
        <f>+[3]data1cf!M766</f>
        <v>36322.148343570225</v>
      </c>
      <c r="O766" s="106">
        <f>+[3]data1cf!N766</f>
        <v>34951.049441164389</v>
      </c>
      <c r="P766" s="106">
        <f>+[3]data1cf!O766</f>
        <v>41513.558639933726</v>
      </c>
      <c r="Q766" s="106">
        <f>+[3]data1cf!P766</f>
        <v>48466.938840221686</v>
      </c>
      <c r="R766" s="106">
        <f>+[3]data1cf!Q766</f>
        <v>38264.297141970259</v>
      </c>
      <c r="S766" s="106">
        <f>+[3]data1cf!R766</f>
        <v>27646.553348278292</v>
      </c>
      <c r="T766" s="106">
        <f>+[3]data1cf!S766</f>
        <v>27106.973901664911</v>
      </c>
      <c r="U766" s="106">
        <f>+[3]data1cf!T766</f>
        <v>26568.756725631669</v>
      </c>
      <c r="V766" s="106">
        <f>+[3]data1cf!U766</f>
        <v>26253.990631379231</v>
      </c>
      <c r="W766" s="106">
        <f>+[3]data1cf!V766</f>
        <v>25496.573883818943</v>
      </c>
      <c r="X766" s="106">
        <f>+[3]data1cf!W766</f>
        <v>24962.693669186126</v>
      </c>
      <c r="Y766" s="106">
        <f>+[3]data1cf!X766</f>
        <v>24430.346702092858</v>
      </c>
      <c r="Z766" s="106">
        <f>+[3]data1cf!Y766</f>
        <v>24120.120796478841</v>
      </c>
      <c r="AA766" s="106">
        <f>+[3]data1cf!Z766</f>
        <v>23370.437880152713</v>
      </c>
      <c r="AB766" s="106">
        <f>+[3]data1cf!AA766</f>
        <v>22842.972201324228</v>
      </c>
      <c r="AC766" s="106">
        <f>+[3]data1cf!AB766</f>
        <v>22317.232206109489</v>
      </c>
      <c r="AD766" s="106">
        <f>+[3]data1cf!AC766</f>
        <v>22013.810424179552</v>
      </c>
      <c r="AE766" s="106">
        <f>+[3]data1cf!AD766</f>
        <v>21271.137901670045</v>
      </c>
      <c r="AF766" s="106">
        <f>+[3]data1cf!AE766</f>
        <v>8220.1412944743061</v>
      </c>
      <c r="AG766" s="106"/>
      <c r="AH766" s="107">
        <f t="shared" si="88"/>
        <v>226057.38990965424</v>
      </c>
      <c r="AI766" s="107">
        <f t="shared" si="90"/>
        <v>346596.78615026205</v>
      </c>
      <c r="AJ766" s="108">
        <f t="shared" si="91"/>
        <v>310378.6830223478</v>
      </c>
      <c r="AK766" s="109">
        <f t="shared" si="89"/>
        <v>0.27673260569572455</v>
      </c>
      <c r="AL766" s="110">
        <f t="shared" si="95"/>
        <v>0.9952768846854313</v>
      </c>
    </row>
    <row r="767" spans="1:38" x14ac:dyDescent="0.2">
      <c r="A767" s="102"/>
      <c r="B767" s="106">
        <f>+[3]data1cf!A767</f>
        <v>-194396.95468024898</v>
      </c>
      <c r="C767" s="106">
        <f>+[3]data1cf!B767</f>
        <v>20650.961416480495</v>
      </c>
      <c r="D767" s="106">
        <f>+[3]data1cf!C767</f>
        <v>61022.822533681974</v>
      </c>
      <c r="E767" s="106">
        <f>+[3]data1cf!D767</f>
        <v>62193.541013060996</v>
      </c>
      <c r="F767" s="106">
        <f>+[3]data1cf!E767</f>
        <v>44167.115500808839</v>
      </c>
      <c r="G767" s="106">
        <f>+[3]data1cf!F767</f>
        <v>41887.831773063313</v>
      </c>
      <c r="H767" s="106">
        <f>+[3]data1cf!G767</f>
        <v>39115.655865407287</v>
      </c>
      <c r="I767" s="106">
        <f>+[3]data1cf!H767</f>
        <v>36787.121258451938</v>
      </c>
      <c r="J767" s="106">
        <f>+[3]data1cf!I767</f>
        <v>35934.967613512694</v>
      </c>
      <c r="K767" s="106">
        <f>+[3]data1cf!J767</f>
        <v>34659.936267677898</v>
      </c>
      <c r="L767" s="106">
        <f>+[3]data1cf!K767</f>
        <v>33509.669299017332</v>
      </c>
      <c r="M767" s="106">
        <f>+[3]data1cf!L767</f>
        <v>32493.354115270791</v>
      </c>
      <c r="N767" s="106">
        <f>+[3]data1cf!M767</f>
        <v>31581.623867813891</v>
      </c>
      <c r="O767" s="106">
        <f>+[3]data1cf!N767</f>
        <v>30325.067739847589</v>
      </c>
      <c r="P767" s="106">
        <f>+[3]data1cf!O767</f>
        <v>38013.746449695704</v>
      </c>
      <c r="Q767" s="106">
        <f>+[3]data1cf!P767</f>
        <v>46057.936161016121</v>
      </c>
      <c r="R767" s="106">
        <f>+[3]data1cf!Q767</f>
        <v>34573.286069727183</v>
      </c>
      <c r="S767" s="106">
        <f>+[3]data1cf!R767</f>
        <v>22674.109972417355</v>
      </c>
      <c r="T767" s="106">
        <f>+[3]data1cf!S767</f>
        <v>22148.613293611386</v>
      </c>
      <c r="U767" s="106">
        <f>+[3]data1cf!T767</f>
        <v>21622.592734408085</v>
      </c>
      <c r="V767" s="106">
        <f>+[3]data1cf!U767</f>
        <v>21319.052023675467</v>
      </c>
      <c r="W767" s="106">
        <f>+[3]data1cf!V767</f>
        <v>20568.916637669863</v>
      </c>
      <c r="X767" s="106">
        <f>+[3]data1cf!W767</f>
        <v>20041.228238689189</v>
      </c>
      <c r="Y767" s="106">
        <f>+[3]data1cf!X767</f>
        <v>19512.950207706133</v>
      </c>
      <c r="Z767" s="106">
        <f>+[3]data1cf!Y767</f>
        <v>19205.534581101572</v>
      </c>
      <c r="AA767" s="106">
        <f>+[3]data1cf!Z767</f>
        <v>18454.553963223414</v>
      </c>
      <c r="AB767" s="106">
        <f>+[3]data1cf!AA767</f>
        <v>17924.39876387715</v>
      </c>
      <c r="AC767" s="106">
        <f>+[3]data1cf!AB767</f>
        <v>17393.579928517553</v>
      </c>
      <c r="AD767" s="106">
        <f>+[3]data1cf!AC767</f>
        <v>17083.508344231974</v>
      </c>
      <c r="AE767" s="106">
        <f>+[3]data1cf!AD767</f>
        <v>16329.871116163886</v>
      </c>
      <c r="AF767" s="106">
        <f>+[3]data1cf!AE767</f>
        <v>1617.3845846731019</v>
      </c>
      <c r="AG767" s="106"/>
      <c r="AH767" s="107">
        <f t="shared" si="88"/>
        <v>153046.43071815241</v>
      </c>
      <c r="AI767" s="107">
        <f t="shared" si="90"/>
        <v>258988.66204557716</v>
      </c>
      <c r="AJ767" s="108">
        <f t="shared" si="91"/>
        <v>225941.30806244389</v>
      </c>
      <c r="AK767" s="109">
        <f t="shared" si="89"/>
        <v>0.20782614350318909</v>
      </c>
      <c r="AL767" s="110">
        <f t="shared" si="95"/>
        <v>0.98171453066952818</v>
      </c>
    </row>
    <row r="768" spans="1:38" x14ac:dyDescent="0.2">
      <c r="A768" s="102"/>
      <c r="B768" s="106">
        <f>+[3]data1cf!A768</f>
        <v>-177391.68266891371</v>
      </c>
      <c r="C768" s="106">
        <f>+[3]data1cf!B768</f>
        <v>27429.922900184218</v>
      </c>
      <c r="D768" s="106">
        <f>+[3]data1cf!C768</f>
        <v>64253.241652752171</v>
      </c>
      <c r="E768" s="106">
        <f>+[3]data1cf!D768</f>
        <v>61248.144100274294</v>
      </c>
      <c r="F768" s="106">
        <f>+[3]data1cf!E768</f>
        <v>46005.679157779537</v>
      </c>
      <c r="G768" s="106">
        <f>+[3]data1cf!F768</f>
        <v>43768.103172040821</v>
      </c>
      <c r="H768" s="106">
        <f>+[3]data1cf!G768</f>
        <v>41108.376015906557</v>
      </c>
      <c r="I768" s="106">
        <f>+[3]data1cf!H768</f>
        <v>38858.478524171151</v>
      </c>
      <c r="J768" s="106">
        <f>+[3]data1cf!I768</f>
        <v>37973.133190406443</v>
      </c>
      <c r="K768" s="106">
        <f>+[3]data1cf!J768</f>
        <v>36669.192229119901</v>
      </c>
      <c r="L768" s="106">
        <f>+[3]data1cf!K768</f>
        <v>35496.595119422826</v>
      </c>
      <c r="M768" s="106">
        <f>+[3]data1cf!L768</f>
        <v>34446.844567902059</v>
      </c>
      <c r="N768" s="106">
        <f>+[3]data1cf!M768</f>
        <v>33509.036118253003</v>
      </c>
      <c r="O768" s="106">
        <f>+[3]data1cf!N768</f>
        <v>32226.007179464446</v>
      </c>
      <c r="P768" s="106">
        <f>+[3]data1cf!O768</f>
        <v>39122.262936503728</v>
      </c>
      <c r="Q768" s="106">
        <f>+[3]data1cf!P768</f>
        <v>46382.527982305386</v>
      </c>
      <c r="R768" s="106">
        <f>+[3]data1cf!Q768</f>
        <v>35876.870587882178</v>
      </c>
      <c r="S768" s="106">
        <f>+[3]data1cf!R768</f>
        <v>24963.897679122689</v>
      </c>
      <c r="T768" s="106">
        <f>+[3]data1cf!S768</f>
        <v>24445.552759204627</v>
      </c>
      <c r="U768" s="106">
        <f>+[3]data1cf!T768</f>
        <v>23927.672099126154</v>
      </c>
      <c r="V768" s="106">
        <f>+[3]data1cf!U768</f>
        <v>23628.725289403577</v>
      </c>
      <c r="W768" s="106">
        <f>+[3]data1cf!V768</f>
        <v>22893.359687502598</v>
      </c>
      <c r="X768" s="106">
        <f>+[3]data1cf!W768</f>
        <v>22376.957057584448</v>
      </c>
      <c r="Y768" s="106">
        <f>+[3]data1cf!X768</f>
        <v>21861.07695620587</v>
      </c>
      <c r="Z768" s="106">
        <f>+[3]data1cf!Y768</f>
        <v>21562.845788631123</v>
      </c>
      <c r="AA768" s="106">
        <f>+[3]data1cf!Z768</f>
        <v>20830.947512767816</v>
      </c>
      <c r="AB768" s="106">
        <f>+[3]data1cf!AA768</f>
        <v>20316.730947356045</v>
      </c>
      <c r="AC768" s="106">
        <f>+[3]data1cf!AB768</f>
        <v>19803.102492419064</v>
      </c>
      <c r="AD768" s="106">
        <f>+[3]data1cf!AC768</f>
        <v>19507.329500277869</v>
      </c>
      <c r="AE768" s="106">
        <f>+[3]data1cf!AD768</f>
        <v>18777.681016525727</v>
      </c>
      <c r="AF768" s="106">
        <f>+[3]data1cf!AE768</f>
        <v>5326.7555864183087</v>
      </c>
      <c r="AG768" s="106"/>
      <c r="AH768" s="107">
        <f t="shared" si="88"/>
        <v>191672.80787977495</v>
      </c>
      <c r="AI768" s="107">
        <f t="shared" si="90"/>
        <v>303415.25073080132</v>
      </c>
      <c r="AJ768" s="108">
        <f t="shared" si="91"/>
        <v>269355.44313735311</v>
      </c>
      <c r="AK768" s="109">
        <f t="shared" si="89"/>
        <v>0.24688933491706849</v>
      </c>
      <c r="AL768" s="110">
        <f t="shared" si="95"/>
        <v>0.99079571655060994</v>
      </c>
    </row>
    <row r="769" spans="1:38" x14ac:dyDescent="0.2">
      <c r="A769" s="102"/>
      <c r="B769" s="106">
        <f>+[3]data1cf!A769</f>
        <v>-166547.34479812809</v>
      </c>
      <c r="C769" s="106">
        <f>+[3]data1cf!B769</f>
        <v>30141.07069918132</v>
      </c>
      <c r="D769" s="106">
        <f>+[3]data1cf!C769</f>
        <v>64341.031945659037</v>
      </c>
      <c r="E769" s="106">
        <f>+[3]data1cf!D769</f>
        <v>65067.37572392053</v>
      </c>
      <c r="F769" s="106">
        <f>+[3]data1cf!E769</f>
        <v>49058.030189107551</v>
      </c>
      <c r="G769" s="106">
        <f>+[3]data1cf!F769</f>
        <v>46784.713403078043</v>
      </c>
      <c r="H769" s="106">
        <f>+[3]data1cf!G769</f>
        <v>44143.516768209985</v>
      </c>
      <c r="I769" s="106">
        <f>+[3]data1cf!H769</f>
        <v>41892.631151180627</v>
      </c>
      <c r="J769" s="106">
        <f>+[3]data1cf!I769</f>
        <v>40939.816792101308</v>
      </c>
      <c r="K769" s="106">
        <f>+[3]data1cf!J769</f>
        <v>39562.26154327183</v>
      </c>
      <c r="L769" s="106">
        <f>+[3]data1cf!K769</f>
        <v>38325.149410989616</v>
      </c>
      <c r="M769" s="106">
        <f>+[3]data1cf!L769</f>
        <v>37204.052426781418</v>
      </c>
      <c r="N769" s="106">
        <f>+[3]data1cf!M769</f>
        <v>36203.961193570474</v>
      </c>
      <c r="O769" s="106">
        <f>+[3]data1cf!N769</f>
        <v>34850.656926818476</v>
      </c>
      <c r="P769" s="106">
        <f>+[3]data1cf!O769</f>
        <v>41192.578562585782</v>
      </c>
      <c r="Q769" s="106">
        <f>+[3]data1cf!P769</f>
        <v>47920.120196379285</v>
      </c>
      <c r="R769" s="106">
        <f>+[3]data1cf!Q769</f>
        <v>38025.761215027975</v>
      </c>
      <c r="S769" s="106">
        <f>+[3]data1cf!R769</f>
        <v>27721.848134756452</v>
      </c>
      <c r="T769" s="106">
        <f>+[3]data1cf!S769</f>
        <v>27192.191634250463</v>
      </c>
      <c r="U769" s="106">
        <f>+[3]data1cf!T769</f>
        <v>26664.014845797807</v>
      </c>
      <c r="V769" s="106">
        <f>+[3]data1cf!U769</f>
        <v>26356.335679623175</v>
      </c>
      <c r="W769" s="106">
        <f>+[3]data1cf!V769</f>
        <v>25612.279302239433</v>
      </c>
      <c r="X769" s="106">
        <f>+[3]data1cf!W769</f>
        <v>25088.81336503179</v>
      </c>
      <c r="Y769" s="106">
        <f>+[3]data1cf!X769</f>
        <v>24567.012856776317</v>
      </c>
      <c r="Z769" s="106">
        <f>+[3]data1cf!Y769</f>
        <v>24264.533088585871</v>
      </c>
      <c r="AA769" s="106">
        <f>+[3]data1cf!Z769</f>
        <v>23528.609477482431</v>
      </c>
      <c r="AB769" s="106">
        <f>+[3]data1cf!AA769</f>
        <v>23012.11107380582</v>
      </c>
      <c r="AC769" s="106">
        <f>+[3]data1cf!AB769</f>
        <v>22497.487125087449</v>
      </c>
      <c r="AD769" s="106">
        <f>+[3]data1cf!AC769</f>
        <v>22202.518005364902</v>
      </c>
      <c r="AE769" s="106">
        <f>+[3]data1cf!AD769</f>
        <v>21474.089214129534</v>
      </c>
      <c r="AF769" s="106">
        <f>+[3]data1cf!AE769</f>
        <v>8817.2629825428376</v>
      </c>
      <c r="AG769" s="106"/>
      <c r="AH769" s="107">
        <f t="shared" si="88"/>
        <v>227211.12072585121</v>
      </c>
      <c r="AI769" s="107">
        <f t="shared" si="90"/>
        <v>347164.60903278965</v>
      </c>
      <c r="AJ769" s="108">
        <f t="shared" si="91"/>
        <v>311263.5753041142</v>
      </c>
      <c r="AK769" s="109">
        <f t="shared" si="89"/>
        <v>0.280778044462204</v>
      </c>
      <c r="AL769" s="110">
        <f t="shared" si="95"/>
        <v>0.99531814151880105</v>
      </c>
    </row>
    <row r="770" spans="1:38" x14ac:dyDescent="0.2">
      <c r="A770" s="102"/>
      <c r="B770" s="106">
        <f>+[3]data1cf!A770</f>
        <v>-186669.04861192693</v>
      </c>
      <c r="C770" s="106">
        <f>+[3]data1cf!B770</f>
        <v>28023.451202769371</v>
      </c>
      <c r="D770" s="106">
        <f>+[3]data1cf!C770</f>
        <v>65723.354406473314</v>
      </c>
      <c r="E770" s="106">
        <f>+[3]data1cf!D770</f>
        <v>62407.341323737841</v>
      </c>
      <c r="F770" s="106">
        <f>+[3]data1cf!E770</f>
        <v>47684.811244757089</v>
      </c>
      <c r="G770" s="106">
        <f>+[3]data1cf!F770</f>
        <v>45335.539122701462</v>
      </c>
      <c r="H770" s="106">
        <f>+[3]data1cf!G770</f>
        <v>42538.59095811873</v>
      </c>
      <c r="I770" s="106">
        <f>+[3]data1cf!H770</f>
        <v>40172.833833081211</v>
      </c>
      <c r="J770" s="106">
        <f>+[3]data1cf!I770</f>
        <v>39239.533332550534</v>
      </c>
      <c r="K770" s="106">
        <f>+[3]data1cf!J770</f>
        <v>37872.637113272009</v>
      </c>
      <c r="L770" s="106">
        <f>+[3]data1cf!K770</f>
        <v>36640.491442708546</v>
      </c>
      <c r="M770" s="106">
        <f>+[3]data1cf!L770</f>
        <v>35537.608202506803</v>
      </c>
      <c r="N770" s="106">
        <f>+[3]data1cf!M770</f>
        <v>34548.891080590125</v>
      </c>
      <c r="O770" s="106">
        <f>+[3]data1cf!N770</f>
        <v>33204.12425080625</v>
      </c>
      <c r="P770" s="106">
        <f>+[3]data1cf!O770</f>
        <v>40462.777514278147</v>
      </c>
      <c r="Q770" s="106">
        <f>+[3]data1cf!P770</f>
        <v>48103.905069454588</v>
      </c>
      <c r="R770" s="106">
        <f>+[3]data1cf!Q770</f>
        <v>37045.588427874267</v>
      </c>
      <c r="S770" s="106">
        <f>+[3]data1cf!R770</f>
        <v>25566.268049021251</v>
      </c>
      <c r="T770" s="106">
        <f>+[3]data1cf!S770</f>
        <v>25021.375289861535</v>
      </c>
      <c r="U770" s="106">
        <f>+[3]data1cf!T770</f>
        <v>24476.95745315095</v>
      </c>
      <c r="V770" s="106">
        <f>+[3]data1cf!U770</f>
        <v>24158.86551921651</v>
      </c>
      <c r="W770" s="106">
        <f>+[3]data1cf!V770</f>
        <v>23389.603965200826</v>
      </c>
      <c r="X770" s="106">
        <f>+[3]data1cf!W770</f>
        <v>22846.698104421914</v>
      </c>
      <c r="Y770" s="106">
        <f>+[3]data1cf!X770</f>
        <v>22304.326773043394</v>
      </c>
      <c r="Z770" s="106">
        <f>+[3]data1cf!Y770</f>
        <v>21986.666601988538</v>
      </c>
      <c r="AA770" s="106">
        <f>+[3]data1cf!Z770</f>
        <v>21221.252323092172</v>
      </c>
      <c r="AB770" s="106">
        <f>+[3]data1cf!AA770</f>
        <v>20680.58273394523</v>
      </c>
      <c r="AC770" s="106">
        <f>+[3]data1cf!AB770</f>
        <v>20140.514762347651</v>
      </c>
      <c r="AD770" s="106">
        <f>+[3]data1cf!AC770</f>
        <v>19825.078297098691</v>
      </c>
      <c r="AE770" s="106">
        <f>+[3]data1cf!AD770</f>
        <v>19062.256407362482</v>
      </c>
      <c r="AF770" s="106">
        <f>+[3]data1cf!AE770</f>
        <v>4908.2318862650427</v>
      </c>
      <c r="AG770" s="106"/>
      <c r="AH770" s="107">
        <f t="shared" ref="AH770:AH833" si="96">XNPV(0.1,B770:AF770,$B$1:$AF$1)</f>
        <v>192892.70356835949</v>
      </c>
      <c r="AI770" s="107">
        <f t="shared" si="90"/>
        <v>308052.74359020405</v>
      </c>
      <c r="AJ770" s="108">
        <f t="shared" si="91"/>
        <v>272805.82908400754</v>
      </c>
      <c r="AK770" s="109">
        <f t="shared" ref="AK770:AK833" si="97">XIRR(B770:AF770,$B$1:$AF$1)</f>
        <v>0.2404325783252716</v>
      </c>
      <c r="AL770" s="110">
        <f t="shared" si="95"/>
        <v>0.99143216734237172</v>
      </c>
    </row>
    <row r="771" spans="1:38" x14ac:dyDescent="0.2">
      <c r="A771" s="102"/>
      <c r="B771" s="106">
        <f>+[3]data1cf!A771</f>
        <v>-195014.84972122218</v>
      </c>
      <c r="C771" s="106">
        <f>+[3]data1cf!B771</f>
        <v>19645.648414413998</v>
      </c>
      <c r="D771" s="106">
        <f>+[3]data1cf!C771</f>
        <v>56381.733539106513</v>
      </c>
      <c r="E771" s="106">
        <f>+[3]data1cf!D771</f>
        <v>53746.359384413096</v>
      </c>
      <c r="F771" s="106">
        <f>+[3]data1cf!E771</f>
        <v>40323.200983967603</v>
      </c>
      <c r="G771" s="106">
        <f>+[3]data1cf!F771</f>
        <v>38167.652410208873</v>
      </c>
      <c r="H771" s="106">
        <f>+[3]data1cf!G771</f>
        <v>35498.237891604265</v>
      </c>
      <c r="I771" s="106">
        <f>+[3]data1cf!H771</f>
        <v>33269.588033705673</v>
      </c>
      <c r="J771" s="106">
        <f>+[3]data1cf!I771</f>
        <v>32511.672291762341</v>
      </c>
      <c r="K771" s="106">
        <f>+[3]data1cf!J771</f>
        <v>31348.556990570505</v>
      </c>
      <c r="L771" s="106">
        <f>+[3]data1cf!K771</f>
        <v>30300.114790675376</v>
      </c>
      <c r="M771" s="106">
        <f>+[3]data1cf!L771</f>
        <v>29385.524696079738</v>
      </c>
      <c r="N771" s="106">
        <f>+[3]data1cf!M771</f>
        <v>28566.468009592543</v>
      </c>
      <c r="O771" s="106">
        <f>+[3]data1cf!N771</f>
        <v>27418.152933816906</v>
      </c>
      <c r="P771" s="106">
        <f>+[3]data1cf!O771</f>
        <v>35234.081339488184</v>
      </c>
      <c r="Q771" s="106">
        <f>+[3]data1cf!P771</f>
        <v>43372.68008719894</v>
      </c>
      <c r="R771" s="106">
        <f>+[3]data1cf!Q771</f>
        <v>31878.596923088022</v>
      </c>
      <c r="S771" s="106">
        <f>+[3]data1cf!R771</f>
        <v>19983.462268264193</v>
      </c>
      <c r="T771" s="106">
        <f>+[3]data1cf!S771</f>
        <v>19489.596607324071</v>
      </c>
      <c r="U771" s="106">
        <f>+[3]data1cf!T771</f>
        <v>18994.396988281806</v>
      </c>
      <c r="V771" s="106">
        <f>+[3]data1cf!U771</f>
        <v>18714.120664364003</v>
      </c>
      <c r="W771" s="106">
        <f>+[3]data1cf!V771</f>
        <v>17999.834600356684</v>
      </c>
      <c r="X771" s="106">
        <f>+[3]data1cf!W771</f>
        <v>17500.388156283865</v>
      </c>
      <c r="Y771" s="106">
        <f>+[3]data1cf!X771</f>
        <v>16999.440330615056</v>
      </c>
      <c r="Z771" s="106">
        <f>+[3]data1cf!Y771</f>
        <v>16711.995272140557</v>
      </c>
      <c r="AA771" s="106">
        <f>+[3]data1cf!Z771</f>
        <v>15992.859017454433</v>
      </c>
      <c r="AB771" s="106">
        <f>+[3]data1cf!AA771</f>
        <v>15487.131352799213</v>
      </c>
      <c r="AC771" s="106">
        <f>+[3]data1cf!AB771</f>
        <v>14979.713869930489</v>
      </c>
      <c r="AD771" s="106">
        <f>+[3]data1cf!AC771</f>
        <v>14685.828184135149</v>
      </c>
      <c r="AE771" s="106">
        <f>+[3]data1cf!AD771</f>
        <v>13959.605150530544</v>
      </c>
      <c r="AF771" s="106">
        <f>+[3]data1cf!AE771</f>
        <v>-777.81704030703258</v>
      </c>
      <c r="AG771" s="106"/>
      <c r="AH771" s="107">
        <f t="shared" si="96"/>
        <v>119387.41114933064</v>
      </c>
      <c r="AI771" s="107">
        <f t="shared" ref="AI771:AI834" si="98">SUMPRODUCT(B771:AA771,$B$1010:$AA$1010)</f>
        <v>215305.25765558489</v>
      </c>
      <c r="AJ771" s="108">
        <f t="shared" ref="AJ771:AJ834" si="99">SUMPRODUCT(B771:AF771,$B$1012:$AF$1012)</f>
        <v>184913.16695693191</v>
      </c>
      <c r="AK771" s="109">
        <f t="shared" si="97"/>
        <v>0.18518267273902897</v>
      </c>
      <c r="AL771" s="110">
        <f t="shared" ref="AL771:AL786" si="100">1-EXP(-(1/0.25)*(AI771/ABS($AI$1010)))</f>
        <v>0.96408835964923145</v>
      </c>
    </row>
    <row r="772" spans="1:38" x14ac:dyDescent="0.2">
      <c r="A772" s="102"/>
      <c r="B772" s="106">
        <f>+[3]data1cf!A772</f>
        <v>-212103.69215722289</v>
      </c>
      <c r="C772" s="106">
        <f>+[3]data1cf!B772</f>
        <v>11550.17981395252</v>
      </c>
      <c r="D772" s="106">
        <f>+[3]data1cf!C772</f>
        <v>56437.738972141364</v>
      </c>
      <c r="E772" s="106">
        <f>+[3]data1cf!D772</f>
        <v>56740.021217038986</v>
      </c>
      <c r="F772" s="106">
        <f>+[3]data1cf!E772</f>
        <v>39433.514930331396</v>
      </c>
      <c r="G772" s="106">
        <f>+[3]data1cf!F772</f>
        <v>37204.288825707845</v>
      </c>
      <c r="H772" s="106">
        <f>+[3]data1cf!G772</f>
        <v>34394.775394616896</v>
      </c>
      <c r="I772" s="106">
        <f>+[3]data1cf!H772</f>
        <v>32061.045544645953</v>
      </c>
      <c r="J772" s="106">
        <f>+[3]data1cf!I772</f>
        <v>31312.890789233934</v>
      </c>
      <c r="K772" s="106">
        <f>+[3]data1cf!J772</f>
        <v>30150.71054303876</v>
      </c>
      <c r="L772" s="106">
        <f>+[3]data1cf!K772</f>
        <v>29099.090208759051</v>
      </c>
      <c r="M772" s="106">
        <f>+[3]data1cf!L772</f>
        <v>28192.609396817956</v>
      </c>
      <c r="N772" s="106">
        <f>+[3]data1cf!M772</f>
        <v>27376.496433607193</v>
      </c>
      <c r="O772" s="106">
        <f>+[3]data1cf!N772</f>
        <v>26227.577192658813</v>
      </c>
      <c r="P772" s="106">
        <f>+[3]data1cf!O772</f>
        <v>34814.85323198892</v>
      </c>
      <c r="Q772" s="106">
        <f>+[3]data1cf!P772</f>
        <v>43724.509972322296</v>
      </c>
      <c r="R772" s="106">
        <f>+[3]data1cf!Q772</f>
        <v>31239.993822938683</v>
      </c>
      <c r="S772" s="106">
        <f>+[3]data1cf!R772</f>
        <v>18343.696538116586</v>
      </c>
      <c r="T772" s="106">
        <f>+[3]data1cf!S772</f>
        <v>17834.556123063914</v>
      </c>
      <c r="U772" s="106">
        <f>+[3]data1cf!T772</f>
        <v>17323.285091682636</v>
      </c>
      <c r="V772" s="106">
        <f>+[3]data1cf!U772</f>
        <v>17032.449874569385</v>
      </c>
      <c r="W772" s="106">
        <f>+[3]data1cf!V772</f>
        <v>16294.093588420175</v>
      </c>
      <c r="X772" s="106">
        <f>+[3]data1cf!W772</f>
        <v>15776.039469368552</v>
      </c>
      <c r="Y772" s="106">
        <f>+[3]data1cf!X772</f>
        <v>15255.587322868381</v>
      </c>
      <c r="Z772" s="106">
        <f>+[3]data1cf!Y772</f>
        <v>14953.763296817473</v>
      </c>
      <c r="AA772" s="106">
        <f>+[3]data1cf!Z772</f>
        <v>14207.199026003924</v>
      </c>
      <c r="AB772" s="106">
        <f>+[3]data1cf!AA772</f>
        <v>13679.112454571758</v>
      </c>
      <c r="AC772" s="106">
        <f>+[3]data1cf!AB772</f>
        <v>13148.326882119742</v>
      </c>
      <c r="AD772" s="106">
        <f>+[3]data1cf!AC772</f>
        <v>12835.835666202864</v>
      </c>
      <c r="AE772" s="106">
        <f>+[3]data1cf!AD772</f>
        <v>12078.332424932367</v>
      </c>
      <c r="AF772" s="106">
        <f>+[3]data1cf!AE772</f>
        <v>-3932.1520745665803</v>
      </c>
      <c r="AG772" s="106"/>
      <c r="AH772" s="107">
        <f t="shared" si="96"/>
        <v>89109.906387998053</v>
      </c>
      <c r="AI772" s="107">
        <f t="shared" si="98"/>
        <v>181776.15182503022</v>
      </c>
      <c r="AJ772" s="108">
        <f t="shared" si="99"/>
        <v>151711.14943692103</v>
      </c>
      <c r="AK772" s="109">
        <f t="shared" si="97"/>
        <v>0.15909005999565126</v>
      </c>
      <c r="AL772" s="110">
        <f t="shared" si="100"/>
        <v>0.93971269146496161</v>
      </c>
    </row>
    <row r="773" spans="1:38" x14ac:dyDescent="0.2">
      <c r="A773" s="102"/>
      <c r="B773" s="106">
        <f>+[3]data1cf!A773</f>
        <v>-169355.07433621679</v>
      </c>
      <c r="C773" s="106">
        <f>+[3]data1cf!B773</f>
        <v>33689.705525421406</v>
      </c>
      <c r="D773" s="106">
        <f>+[3]data1cf!C773</f>
        <v>66960.289382448856</v>
      </c>
      <c r="E773" s="106">
        <f>+[3]data1cf!D773</f>
        <v>64490.717276841169</v>
      </c>
      <c r="F773" s="106">
        <f>+[3]data1cf!E773</f>
        <v>49578.825619497453</v>
      </c>
      <c r="G773" s="106">
        <f>+[3]data1cf!F773</f>
        <v>47271.286367850844</v>
      </c>
      <c r="H773" s="106">
        <f>+[3]data1cf!G773</f>
        <v>44588.203823137548</v>
      </c>
      <c r="I773" s="106">
        <f>+[3]data1cf!H773</f>
        <v>42301.910880131705</v>
      </c>
      <c r="J773" s="106">
        <f>+[3]data1cf!I773</f>
        <v>41334.27244234657</v>
      </c>
      <c r="K773" s="106">
        <f>+[3]data1cf!J773</f>
        <v>39937.293866860666</v>
      </c>
      <c r="L773" s="106">
        <f>+[3]data1cf!K773</f>
        <v>38681.822333399599</v>
      </c>
      <c r="M773" s="106">
        <f>+[3]data1cf!L773</f>
        <v>37544.309347577233</v>
      </c>
      <c r="N773" s="106">
        <f>+[3]data1cf!M773</f>
        <v>36528.504540423266</v>
      </c>
      <c r="O773" s="106">
        <f>+[3]data1cf!N773</f>
        <v>35156.157355566771</v>
      </c>
      <c r="P773" s="106">
        <f>+[3]data1cf!O773</f>
        <v>41607.427140358479</v>
      </c>
      <c r="Q773" s="106">
        <f>+[3]data1cf!P773</f>
        <v>48450.013903288127</v>
      </c>
      <c r="R773" s="106">
        <f>+[3]data1cf!Q773</f>
        <v>38388.309167586027</v>
      </c>
      <c r="S773" s="106">
        <f>+[3]data1cf!R773</f>
        <v>27912.861800011859</v>
      </c>
      <c r="T773" s="106">
        <f>+[3]data1cf!S773</f>
        <v>27375.064247156086</v>
      </c>
      <c r="U773" s="106">
        <f>+[3]data1cf!T773</f>
        <v>26838.752219541653</v>
      </c>
      <c r="V773" s="106">
        <f>+[3]data1cf!U773</f>
        <v>26525.200640926007</v>
      </c>
      <c r="W773" s="106">
        <f>+[3]data1cf!V773</f>
        <v>25770.764340038426</v>
      </c>
      <c r="X773" s="106">
        <f>+[3]data1cf!W773</f>
        <v>25239.181670691425</v>
      </c>
      <c r="Y773" s="106">
        <f>+[3]data1cf!X773</f>
        <v>24709.270973091057</v>
      </c>
      <c r="Z773" s="106">
        <f>+[3]data1cf!Y773</f>
        <v>24400.843324601017</v>
      </c>
      <c r="AA773" s="106">
        <f>+[3]data1cf!Z773</f>
        <v>23654.667634514219</v>
      </c>
      <c r="AB773" s="106">
        <f>+[3]data1cf!AA773</f>
        <v>23130.079871309528</v>
      </c>
      <c r="AC773" s="106">
        <f>+[3]data1cf!AB773</f>
        <v>22607.373927035653</v>
      </c>
      <c r="AD773" s="106">
        <f>+[3]data1cf!AC773</f>
        <v>22306.397988832061</v>
      </c>
      <c r="AE773" s="106">
        <f>+[3]data1cf!AD773</f>
        <v>21567.835007189256</v>
      </c>
      <c r="AF773" s="106">
        <f>+[3]data1cf!AE773</f>
        <v>8698.1509500969478</v>
      </c>
      <c r="AG773" s="106"/>
      <c r="AH773" s="107">
        <f t="shared" si="96"/>
        <v>231814.58448847733</v>
      </c>
      <c r="AI773" s="107">
        <f t="shared" si="98"/>
        <v>353034.97149723425</v>
      </c>
      <c r="AJ773" s="108">
        <f t="shared" si="99"/>
        <v>316709.90501644817</v>
      </c>
      <c r="AK773" s="109">
        <f t="shared" si="97"/>
        <v>0.2843871057033539</v>
      </c>
      <c r="AL773" s="110">
        <f t="shared" si="100"/>
        <v>0.9957241118386102</v>
      </c>
    </row>
    <row r="774" spans="1:38" x14ac:dyDescent="0.2">
      <c r="A774" s="102"/>
      <c r="B774" s="106">
        <f>+[3]data1cf!A774</f>
        <v>-210278.96556977733</v>
      </c>
      <c r="C774" s="106">
        <f>+[3]data1cf!B774</f>
        <v>12318.804518770703</v>
      </c>
      <c r="D774" s="106">
        <f>+[3]data1cf!C774</f>
        <v>57589.241709447699</v>
      </c>
      <c r="E774" s="106">
        <f>+[3]data1cf!D774</f>
        <v>52356.369649012253</v>
      </c>
      <c r="F774" s="106">
        <f>+[3]data1cf!E774</f>
        <v>37514.755705374759</v>
      </c>
      <c r="G774" s="106">
        <f>+[3]data1cf!F774</f>
        <v>35360.173939790795</v>
      </c>
      <c r="H774" s="106">
        <f>+[3]data1cf!G774</f>
        <v>32622.585530506083</v>
      </c>
      <c r="I774" s="106">
        <f>+[3]data1cf!H774</f>
        <v>30354.852741838826</v>
      </c>
      <c r="J774" s="106">
        <f>+[3]data1cf!I774</f>
        <v>29655.255486619368</v>
      </c>
      <c r="K774" s="106">
        <f>+[3]data1cf!J774</f>
        <v>28552.08318485738</v>
      </c>
      <c r="L774" s="106">
        <f>+[3]data1cf!K774</f>
        <v>27554.657310471972</v>
      </c>
      <c r="M774" s="106">
        <f>+[3]data1cf!L774</f>
        <v>26700.897424533279</v>
      </c>
      <c r="N774" s="106">
        <f>+[3]data1cf!M774</f>
        <v>25933.373678768607</v>
      </c>
      <c r="O774" s="106">
        <f>+[3]data1cf!N774</f>
        <v>24841.714629251881</v>
      </c>
      <c r="P774" s="106">
        <f>+[3]data1cf!O774</f>
        <v>33399.119031604867</v>
      </c>
      <c r="Q774" s="106">
        <f>+[3]data1cf!P774</f>
        <v>42261.590756425016</v>
      </c>
      <c r="R774" s="106">
        <f>+[3]data1cf!Q774</f>
        <v>29896.767902321008</v>
      </c>
      <c r="S774" s="106">
        <f>+[3]data1cf!R774</f>
        <v>17128.63320762034</v>
      </c>
      <c r="T774" s="106">
        <f>+[3]data1cf!S774</f>
        <v>16638.126376722292</v>
      </c>
      <c r="U774" s="106">
        <f>+[3]data1cf!T774</f>
        <v>16145.16124675762</v>
      </c>
      <c r="V774" s="106">
        <f>+[3]data1cf!U774</f>
        <v>15867.945854532489</v>
      </c>
      <c r="W774" s="106">
        <f>+[3]data1cf!V774</f>
        <v>15151.558881271372</v>
      </c>
      <c r="X774" s="106">
        <f>+[3]data1cf!W774</f>
        <v>14650.767444024117</v>
      </c>
      <c r="Y774" s="106">
        <f>+[3]data1cf!X774</f>
        <v>14147.209169519851</v>
      </c>
      <c r="Z774" s="106">
        <f>+[3]data1cf!Y774</f>
        <v>13857.745707333983</v>
      </c>
      <c r="AA774" s="106">
        <f>+[3]data1cf!Z774</f>
        <v>13131.457598115656</v>
      </c>
      <c r="AB774" s="106">
        <f>+[3]data1cf!AA774</f>
        <v>12619.090745815072</v>
      </c>
      <c r="AC774" s="106">
        <f>+[3]data1cf!AB774</f>
        <v>12103.609793805837</v>
      </c>
      <c r="AD774" s="106">
        <f>+[3]data1cf!AC774</f>
        <v>11802.011731589089</v>
      </c>
      <c r="AE774" s="106">
        <f>+[3]data1cf!AD774</f>
        <v>11062.929096006465</v>
      </c>
      <c r="AF774" s="106">
        <f>+[3]data1cf!AE774</f>
        <v>-4800.4744824923073</v>
      </c>
      <c r="AG774" s="106"/>
      <c r="AH774" s="107">
        <f t="shared" si="96"/>
        <v>78719.726905610733</v>
      </c>
      <c r="AI774" s="107">
        <f t="shared" si="98"/>
        <v>166822.86586945437</v>
      </c>
      <c r="AJ774" s="108">
        <f t="shared" si="99"/>
        <v>138024.652154638</v>
      </c>
      <c r="AK774" s="109">
        <f t="shared" si="97"/>
        <v>0.15366098284721375</v>
      </c>
      <c r="AL774" s="110">
        <f t="shared" si="100"/>
        <v>0.92404312978403347</v>
      </c>
    </row>
    <row r="775" spans="1:38" x14ac:dyDescent="0.2">
      <c r="A775" s="102"/>
      <c r="B775" s="106">
        <f>+[3]data1cf!A775</f>
        <v>-164378.63643348444</v>
      </c>
      <c r="C775" s="106">
        <f>+[3]data1cf!B775</f>
        <v>34688.360945382097</v>
      </c>
      <c r="D775" s="106">
        <f>+[3]data1cf!C775</f>
        <v>65047.129508847895</v>
      </c>
      <c r="E775" s="106">
        <f>+[3]data1cf!D775</f>
        <v>65592.047556982172</v>
      </c>
      <c r="F775" s="106">
        <f>+[3]data1cf!E775</f>
        <v>49919.371228519303</v>
      </c>
      <c r="G775" s="106">
        <f>+[3]data1cf!F775</f>
        <v>47630.586332853825</v>
      </c>
      <c r="H775" s="106">
        <f>+[3]data1cf!G775</f>
        <v>44985.997601817682</v>
      </c>
      <c r="I775" s="106">
        <f>+[3]data1cf!H775</f>
        <v>42728.089156947099</v>
      </c>
      <c r="J775" s="106">
        <f>+[3]data1cf!I775</f>
        <v>41755.601820566895</v>
      </c>
      <c r="K775" s="106">
        <f>+[3]data1cf!J775</f>
        <v>40355.959926620635</v>
      </c>
      <c r="L775" s="106">
        <f>+[3]data1cf!K775</f>
        <v>39099.235356678924</v>
      </c>
      <c r="M775" s="106">
        <f>+[3]data1cf!L775</f>
        <v>37957.1931805364</v>
      </c>
      <c r="N775" s="106">
        <f>+[3]data1cf!M775</f>
        <v>36938.552891958563</v>
      </c>
      <c r="O775" s="106">
        <f>+[3]data1cf!N775</f>
        <v>35564.067973009085</v>
      </c>
      <c r="P775" s="106">
        <f>+[3]data1cf!O775</f>
        <v>41788.590390975849</v>
      </c>
      <c r="Q775" s="106">
        <f>+[3]data1cf!P775</f>
        <v>48405.215743209505</v>
      </c>
      <c r="R775" s="106">
        <f>+[3]data1cf!Q775</f>
        <v>38631.371032664618</v>
      </c>
      <c r="S775" s="106">
        <f>+[3]data1cf!R775</f>
        <v>28446.612014396087</v>
      </c>
      <c r="T775" s="106">
        <f>+[3]data1cf!S775</f>
        <v>27912.574833485967</v>
      </c>
      <c r="U775" s="106">
        <f>+[3]data1cf!T775</f>
        <v>27380.271868950236</v>
      </c>
      <c r="V775" s="106">
        <f>+[3]data1cf!U775</f>
        <v>27069.289803788241</v>
      </c>
      <c r="W775" s="106">
        <f>+[3]data1cf!V775</f>
        <v>26321.078255761342</v>
      </c>
      <c r="X775" s="106">
        <f>+[3]data1cf!W775</f>
        <v>25794.296389298775</v>
      </c>
      <c r="Y775" s="106">
        <f>+[3]data1cf!X775</f>
        <v>25269.466398643934</v>
      </c>
      <c r="Z775" s="106">
        <f>+[3]data1cf!Y775</f>
        <v>24964.788146521285</v>
      </c>
      <c r="AA775" s="106">
        <f>+[3]data1cf!Z775</f>
        <v>24225.898026542702</v>
      </c>
      <c r="AB775" s="106">
        <f>+[3]data1cf!AA775</f>
        <v>23707.282080410077</v>
      </c>
      <c r="AC775" s="106">
        <f>+[3]data1cf!AB775</f>
        <v>23190.862987695167</v>
      </c>
      <c r="AD775" s="106">
        <f>+[3]data1cf!AC775</f>
        <v>22894.944877909627</v>
      </c>
      <c r="AE775" s="106">
        <f>+[3]data1cf!AD775</f>
        <v>22164.880962096438</v>
      </c>
      <c r="AF775" s="106">
        <f>+[3]data1cf!AE775</f>
        <v>9665.474260269606</v>
      </c>
      <c r="AG775" s="106"/>
      <c r="AH775" s="107">
        <f t="shared" si="96"/>
        <v>239773.96707435005</v>
      </c>
      <c r="AI775" s="107">
        <f t="shared" si="98"/>
        <v>362129.90447024064</v>
      </c>
      <c r="AJ775" s="108">
        <f t="shared" si="99"/>
        <v>325657.45513336413</v>
      </c>
      <c r="AK775" s="109">
        <f t="shared" si="97"/>
        <v>0.29508705735206608</v>
      </c>
      <c r="AL775" s="110">
        <f t="shared" si="100"/>
        <v>0.99628467740290116</v>
      </c>
    </row>
    <row r="776" spans="1:38" x14ac:dyDescent="0.2">
      <c r="A776" s="102"/>
      <c r="B776" s="106">
        <f>+[3]data1cf!A776</f>
        <v>-218400.15148574777</v>
      </c>
      <c r="C776" s="106">
        <f>+[3]data1cf!B776</f>
        <v>8090.6697280029766</v>
      </c>
      <c r="D776" s="106">
        <f>+[3]data1cf!C776</f>
        <v>49676.224937056744</v>
      </c>
      <c r="E776" s="106">
        <f>+[3]data1cf!D776</f>
        <v>48970.138576948011</v>
      </c>
      <c r="F776" s="106">
        <f>+[3]data1cf!E776</f>
        <v>34133.324450274842</v>
      </c>
      <c r="G776" s="106">
        <f>+[3]data1cf!F776</f>
        <v>32041.837922163439</v>
      </c>
      <c r="H776" s="106">
        <f>+[3]data1cf!G776</f>
        <v>29321.363690335202</v>
      </c>
      <c r="I776" s="106">
        <f>+[3]data1cf!H776</f>
        <v>27084.171614575425</v>
      </c>
      <c r="J776" s="106">
        <f>+[3]data1cf!I776</f>
        <v>26462.085287893336</v>
      </c>
      <c r="K776" s="106">
        <f>+[3]data1cf!J776</f>
        <v>25446.198763436296</v>
      </c>
      <c r="L776" s="106">
        <f>+[3]data1cf!K776</f>
        <v>24526.38667386421</v>
      </c>
      <c r="M776" s="106">
        <f>+[3]data1cf!L776</f>
        <v>23755.210575215468</v>
      </c>
      <c r="N776" s="106">
        <f>+[3]data1cf!M776</f>
        <v>23060.935075451322</v>
      </c>
      <c r="O776" s="106">
        <f>+[3]data1cf!N776</f>
        <v>22053.021035990692</v>
      </c>
      <c r="P776" s="106">
        <f>+[3]data1cf!O776</f>
        <v>31054.116877275475</v>
      </c>
      <c r="Q776" s="106">
        <f>+[3]data1cf!P776</f>
        <v>40334.660067551697</v>
      </c>
      <c r="R776" s="106">
        <f>+[3]data1cf!Q776</f>
        <v>27519.625398796103</v>
      </c>
      <c r="S776" s="106">
        <f>+[3]data1cf!R776</f>
        <v>14306.939663181169</v>
      </c>
      <c r="T776" s="106">
        <f>+[3]data1cf!S776</f>
        <v>13834.153998697206</v>
      </c>
      <c r="U776" s="106">
        <f>+[3]data1cf!T776</f>
        <v>13357.925024178334</v>
      </c>
      <c r="V776" s="106">
        <f>+[3]data1cf!U776</f>
        <v>13094.045520087595</v>
      </c>
      <c r="W776" s="106">
        <f>+[3]data1cf!V776</f>
        <v>12394.720848852838</v>
      </c>
      <c r="X776" s="106">
        <f>+[3]data1cf!W776</f>
        <v>11907.529659537555</v>
      </c>
      <c r="Y776" s="106">
        <f>+[3]data1cf!X776</f>
        <v>11416.462994442456</v>
      </c>
      <c r="Z776" s="106">
        <f>+[3]data1cf!Y776</f>
        <v>11136.070589673942</v>
      </c>
      <c r="AA776" s="106">
        <f>+[3]data1cf!Z776</f>
        <v>10422.234691890972</v>
      </c>
      <c r="AB776" s="106">
        <f>+[3]data1cf!AA776</f>
        <v>9918.8299574653756</v>
      </c>
      <c r="AC776" s="106">
        <f>+[3]data1cf!AB776</f>
        <v>9411.0633409066177</v>
      </c>
      <c r="AD776" s="106">
        <f>+[3]data1cf!AC776</f>
        <v>9113.7087452990636</v>
      </c>
      <c r="AE776" s="106">
        <f>+[3]data1cf!AD776</f>
        <v>8381.9171098397892</v>
      </c>
      <c r="AF776" s="106">
        <f>+[3]data1cf!AE776</f>
        <v>-8070.1139780072299</v>
      </c>
      <c r="AG776" s="106"/>
      <c r="AH776" s="107">
        <f t="shared" si="96"/>
        <v>37005.005543591149</v>
      </c>
      <c r="AI776" s="107">
        <f t="shared" si="98"/>
        <v>115744.62107601877</v>
      </c>
      <c r="AJ776" s="108">
        <f t="shared" si="99"/>
        <v>89189.450420735026</v>
      </c>
      <c r="AK776" s="109">
        <f t="shared" si="97"/>
        <v>0.12479806542396543</v>
      </c>
      <c r="AL776" s="110">
        <f t="shared" si="100"/>
        <v>0.83276858864303471</v>
      </c>
    </row>
    <row r="777" spans="1:38" x14ac:dyDescent="0.2">
      <c r="A777" s="102"/>
      <c r="B777" s="106">
        <f>+[3]data1cf!A777</f>
        <v>-195299.75953189068</v>
      </c>
      <c r="C777" s="106">
        <f>+[3]data1cf!B777</f>
        <v>24183.580647938463</v>
      </c>
      <c r="D777" s="106">
        <f>+[3]data1cf!C777</f>
        <v>59670.808229255679</v>
      </c>
      <c r="E777" s="106">
        <f>+[3]data1cf!D777</f>
        <v>61113.381601703775</v>
      </c>
      <c r="F777" s="106">
        <f>+[3]data1cf!E777</f>
        <v>45724.180395285541</v>
      </c>
      <c r="G777" s="106">
        <f>+[3]data1cf!F777</f>
        <v>43387.812700971801</v>
      </c>
      <c r="H777" s="106">
        <f>+[3]data1cf!G777</f>
        <v>40562.859337673639</v>
      </c>
      <c r="I777" s="106">
        <f>+[3]data1cf!H777</f>
        <v>38185.140729416817</v>
      </c>
      <c r="J777" s="106">
        <f>+[3]data1cf!I777</f>
        <v>37293.993880151946</v>
      </c>
      <c r="K777" s="106">
        <f>+[3]data1cf!J777</f>
        <v>35971.929405538744</v>
      </c>
      <c r="L777" s="106">
        <f>+[3]data1cf!K777</f>
        <v>34778.596054540452</v>
      </c>
      <c r="M777" s="106">
        <f>+[3]data1cf!L777</f>
        <v>33720.024500373445</v>
      </c>
      <c r="N777" s="106">
        <f>+[3]data1cf!M777</f>
        <v>32769.495470371796</v>
      </c>
      <c r="O777" s="106">
        <f>+[3]data1cf!N777</f>
        <v>31467.347994114782</v>
      </c>
      <c r="P777" s="106">
        <f>+[3]data1cf!O777</f>
        <v>39154.964393088056</v>
      </c>
      <c r="Q777" s="106">
        <f>+[3]data1cf!P777</f>
        <v>47211.892162996897</v>
      </c>
      <c r="R777" s="106">
        <f>+[3]data1cf!Q777</f>
        <v>35663.816632505353</v>
      </c>
      <c r="S777" s="106">
        <f>+[3]data1cf!R777</f>
        <v>23694.814610577916</v>
      </c>
      <c r="T777" s="106">
        <f>+[3]data1cf!S777</f>
        <v>23154.967510196489</v>
      </c>
      <c r="U777" s="106">
        <f>+[3]data1cf!T777</f>
        <v>22614.883218623909</v>
      </c>
      <c r="V777" s="106">
        <f>+[3]data1cf!U777</f>
        <v>22300.833846228736</v>
      </c>
      <c r="W777" s="106">
        <f>+[3]data1cf!V777</f>
        <v>21533.974385489913</v>
      </c>
      <c r="X777" s="106">
        <f>+[3]data1cf!W777</f>
        <v>20993.134965636753</v>
      </c>
      <c r="Y777" s="106">
        <f>+[3]data1cf!X777</f>
        <v>20452.028585008156</v>
      </c>
      <c r="Z777" s="106">
        <f>+[3]data1cf!Y777</f>
        <v>20135.230467651098</v>
      </c>
      <c r="AA777" s="106">
        <f>+[3]data1cf!Z777</f>
        <v>19368.982665867137</v>
      </c>
      <c r="AB777" s="106">
        <f>+[3]data1cf!AA777</f>
        <v>18827.026381706106</v>
      </c>
      <c r="AC777" s="106">
        <f>+[3]data1cf!AB777</f>
        <v>18284.769630840434</v>
      </c>
      <c r="AD777" s="106">
        <f>+[3]data1cf!AC777</f>
        <v>17966.620627761302</v>
      </c>
      <c r="AE777" s="106">
        <f>+[3]data1cf!AD777</f>
        <v>17199.318402570701</v>
      </c>
      <c r="AF777" s="106">
        <f>+[3]data1cf!AE777</f>
        <v>2410.6984458329935</v>
      </c>
      <c r="AG777" s="106"/>
      <c r="AH777" s="107">
        <f t="shared" si="96"/>
        <v>162109.99124561594</v>
      </c>
      <c r="AI777" s="107">
        <f t="shared" si="98"/>
        <v>271467.66379903385</v>
      </c>
      <c r="AJ777" s="108">
        <f t="shared" si="99"/>
        <v>237501.47195157743</v>
      </c>
      <c r="AK777" s="109">
        <f t="shared" si="97"/>
        <v>0.21279683709144595</v>
      </c>
      <c r="AL777" s="110">
        <f t="shared" si="100"/>
        <v>0.98492115222262355</v>
      </c>
    </row>
    <row r="778" spans="1:38" x14ac:dyDescent="0.2">
      <c r="A778" s="102"/>
      <c r="B778" s="106">
        <f>+[3]data1cf!A778</f>
        <v>-204456.06944232466</v>
      </c>
      <c r="C778" s="106">
        <f>+[3]data1cf!B778</f>
        <v>11778.507583700324</v>
      </c>
      <c r="D778" s="106">
        <f>+[3]data1cf!C778</f>
        <v>52861.839441347387</v>
      </c>
      <c r="E778" s="106">
        <f>+[3]data1cf!D778</f>
        <v>51344.060759564803</v>
      </c>
      <c r="F778" s="106">
        <f>+[3]data1cf!E778</f>
        <v>37241.218360823346</v>
      </c>
      <c r="G778" s="106">
        <f>+[3]data1cf!F778</f>
        <v>35130.865005000742</v>
      </c>
      <c r="H778" s="106">
        <f>+[3]data1cf!G778</f>
        <v>32457.327762941495</v>
      </c>
      <c r="I778" s="106">
        <f>+[3]data1cf!H778</f>
        <v>30241.08691975128</v>
      </c>
      <c r="J778" s="106">
        <f>+[3]data1cf!I778</f>
        <v>29552.367840362145</v>
      </c>
      <c r="K778" s="106">
        <f>+[3]data1cf!J778</f>
        <v>28465.803949759837</v>
      </c>
      <c r="L778" s="106">
        <f>+[3]data1cf!K778</f>
        <v>27484.883784508347</v>
      </c>
      <c r="M778" s="106">
        <f>+[3]data1cf!L778</f>
        <v>26643.706676300717</v>
      </c>
      <c r="N778" s="106">
        <f>+[3]data1cf!M778</f>
        <v>25889.184657200851</v>
      </c>
      <c r="O778" s="106">
        <f>+[3]data1cf!N778</f>
        <v>24814.110915420388</v>
      </c>
      <c r="P778" s="106">
        <f>+[3]data1cf!O778</f>
        <v>33123.71675390911</v>
      </c>
      <c r="Q778" s="106">
        <f>+[3]data1cf!P778</f>
        <v>41733.521623070388</v>
      </c>
      <c r="R778" s="106">
        <f>+[3]data1cf!Q778</f>
        <v>29710.172387261846</v>
      </c>
      <c r="S778" s="106">
        <f>+[3]data1cf!R778</f>
        <v>17289.264656260682</v>
      </c>
      <c r="T778" s="106">
        <f>+[3]data1cf!S778</f>
        <v>16808.831702570169</v>
      </c>
      <c r="U778" s="106">
        <f>+[3]data1cf!T778</f>
        <v>16326.093703981416</v>
      </c>
      <c r="V778" s="106">
        <f>+[3]data1cf!U778</f>
        <v>16056.053681996156</v>
      </c>
      <c r="W778" s="106">
        <f>+[3]data1cf!V778</f>
        <v>15353.423892181199</v>
      </c>
      <c r="X778" s="106">
        <f>+[3]data1cf!W778</f>
        <v>14863.347490418357</v>
      </c>
      <c r="Y778" s="106">
        <f>+[3]data1cf!X778</f>
        <v>14370.676740315204</v>
      </c>
      <c r="Z778" s="106">
        <f>+[3]data1cf!Y778</f>
        <v>14089.212875340738</v>
      </c>
      <c r="AA778" s="106">
        <f>+[3]data1cf!Z778</f>
        <v>13377.23853837336</v>
      </c>
      <c r="AB778" s="106">
        <f>+[3]data1cf!AA778</f>
        <v>12876.308350846382</v>
      </c>
      <c r="AC778" s="106">
        <f>+[3]data1cf!AB778</f>
        <v>12372.458201406112</v>
      </c>
      <c r="AD778" s="106">
        <f>+[3]data1cf!AC778</f>
        <v>12079.750432436223</v>
      </c>
      <c r="AE778" s="106">
        <f>+[3]data1cf!AD778</f>
        <v>11355.644993390397</v>
      </c>
      <c r="AF778" s="106">
        <f>+[3]data1cf!AE778</f>
        <v>-4070.7804562857091</v>
      </c>
      <c r="AG778" s="106"/>
      <c r="AH778" s="107">
        <f t="shared" si="96"/>
        <v>78877.248047846428</v>
      </c>
      <c r="AI778" s="107">
        <f t="shared" si="98"/>
        <v>166295.43348461264</v>
      </c>
      <c r="AJ778" s="108">
        <f t="shared" si="99"/>
        <v>137868.96785504004</v>
      </c>
      <c r="AK778" s="109">
        <f t="shared" si="97"/>
        <v>0.15428100228309635</v>
      </c>
      <c r="AL778" s="110">
        <f t="shared" si="100"/>
        <v>0.92342159868319351</v>
      </c>
    </row>
    <row r="779" spans="1:38" x14ac:dyDescent="0.2">
      <c r="A779" s="102"/>
      <c r="B779" s="106">
        <f>+[3]data1cf!A779</f>
        <v>-203663.4392857363</v>
      </c>
      <c r="C779" s="106">
        <f>+[3]data1cf!B779</f>
        <v>14430.495430713243</v>
      </c>
      <c r="D779" s="106">
        <f>+[3]data1cf!C779</f>
        <v>55905.343639696119</v>
      </c>
      <c r="E779" s="106">
        <f>+[3]data1cf!D779</f>
        <v>52187.955088924209</v>
      </c>
      <c r="F779" s="106">
        <f>+[3]data1cf!E779</f>
        <v>38612.123237630498</v>
      </c>
      <c r="G779" s="106">
        <f>+[3]data1cf!F779</f>
        <v>36461.095851207647</v>
      </c>
      <c r="H779" s="106">
        <f>+[3]data1cf!G779</f>
        <v>33756.443844636189</v>
      </c>
      <c r="I779" s="106">
        <f>+[3]data1cf!H779</f>
        <v>31508.909093510651</v>
      </c>
      <c r="J779" s="106">
        <f>+[3]data1cf!I779</f>
        <v>30786.987686059903</v>
      </c>
      <c r="K779" s="106">
        <f>+[3]data1cf!J779</f>
        <v>29661.352911787486</v>
      </c>
      <c r="L779" s="106">
        <f>+[3]data1cf!K779</f>
        <v>28645.020872333203</v>
      </c>
      <c r="M779" s="106">
        <f>+[3]data1cf!L779</f>
        <v>27768.085483674397</v>
      </c>
      <c r="N779" s="106">
        <f>+[3]data1cf!M779</f>
        <v>26981.1370404482</v>
      </c>
      <c r="O779" s="106">
        <f>+[3]data1cf!N779</f>
        <v>25868.326330174343</v>
      </c>
      <c r="P779" s="106">
        <f>+[3]data1cf!O779</f>
        <v>34107.49559071051</v>
      </c>
      <c r="Q779" s="106">
        <f>+[3]data1cf!P779</f>
        <v>42658.329362638789</v>
      </c>
      <c r="R779" s="106">
        <f>+[3]data1cf!Q779</f>
        <v>30671.717652054918</v>
      </c>
      <c r="S779" s="106">
        <f>+[3]data1cf!R779</f>
        <v>18283.209516435949</v>
      </c>
      <c r="T779" s="106">
        <f>+[3]data1cf!S779</f>
        <v>17792.258648450326</v>
      </c>
      <c r="U779" s="106">
        <f>+[3]data1cf!T779</f>
        <v>17299.312215540347</v>
      </c>
      <c r="V779" s="106">
        <f>+[3]data1cf!U779</f>
        <v>17021.513528649608</v>
      </c>
      <c r="W779" s="106">
        <f>+[3]data1cf!V779</f>
        <v>16307.191391147979</v>
      </c>
      <c r="X779" s="106">
        <f>+[3]data1cf!W779</f>
        <v>15807.891823864567</v>
      </c>
      <c r="Y779" s="106">
        <f>+[3]data1cf!X779</f>
        <v>15306.346230677922</v>
      </c>
      <c r="Z779" s="106">
        <f>+[3]data1cf!Y779</f>
        <v>15018.401677046222</v>
      </c>
      <c r="AA779" s="106">
        <f>+[3]data1cf!Z779</f>
        <v>14296.245422062973</v>
      </c>
      <c r="AB779" s="106">
        <f>+[3]data1cf!AA779</f>
        <v>13787.549320167898</v>
      </c>
      <c r="AC779" s="106">
        <f>+[3]data1cf!AB779</f>
        <v>13276.325296331193</v>
      </c>
      <c r="AD779" s="106">
        <f>+[3]data1cf!AC779</f>
        <v>12978.599764025508</v>
      </c>
      <c r="AE779" s="106">
        <f>+[3]data1cf!AD779</f>
        <v>12245.987857070126</v>
      </c>
      <c r="AF779" s="106">
        <f>+[3]data1cf!AE779</f>
        <v>-3128.7479314797565</v>
      </c>
      <c r="AG779" s="106"/>
      <c r="AH779" s="107">
        <f t="shared" si="96"/>
        <v>93159.590445973576</v>
      </c>
      <c r="AI779" s="107">
        <f t="shared" si="98"/>
        <v>184170.70149853066</v>
      </c>
      <c r="AJ779" s="108">
        <f t="shared" si="99"/>
        <v>154813.80510482396</v>
      </c>
      <c r="AK779" s="109">
        <f t="shared" si="97"/>
        <v>0.16430065035820013</v>
      </c>
      <c r="AL779" s="110">
        <f t="shared" si="100"/>
        <v>0.94190246208917006</v>
      </c>
    </row>
    <row r="780" spans="1:38" x14ac:dyDescent="0.2">
      <c r="A780" s="102"/>
      <c r="B780" s="106">
        <f>+[3]data1cf!A780</f>
        <v>-211378.45051441682</v>
      </c>
      <c r="C780" s="106">
        <f>+[3]data1cf!B780</f>
        <v>12886.357045232493</v>
      </c>
      <c r="D780" s="106">
        <f>+[3]data1cf!C780</f>
        <v>56114.589522928087</v>
      </c>
      <c r="E780" s="106">
        <f>+[3]data1cf!D780</f>
        <v>57937.84341710771</v>
      </c>
      <c r="F780" s="106">
        <f>+[3]data1cf!E780</f>
        <v>40054.159480995804</v>
      </c>
      <c r="G780" s="106">
        <f>+[3]data1cf!F780</f>
        <v>37808.731429614461</v>
      </c>
      <c r="H780" s="106">
        <f>+[3]data1cf!G780</f>
        <v>34988.674962290752</v>
      </c>
      <c r="I780" s="106">
        <f>+[3]data1cf!H780</f>
        <v>32643.549409567247</v>
      </c>
      <c r="J780" s="106">
        <f>+[3]data1cf!I780</f>
        <v>31880.623646158157</v>
      </c>
      <c r="K780" s="106">
        <f>+[3]data1cf!J780</f>
        <v>30701.294843104159</v>
      </c>
      <c r="L780" s="106">
        <f>+[3]data1cf!K780</f>
        <v>29634.2209146237</v>
      </c>
      <c r="M780" s="106">
        <f>+[3]data1cf!L780</f>
        <v>28711.88512959487</v>
      </c>
      <c r="N780" s="106">
        <f>+[3]data1cf!M780</f>
        <v>27881.492002477215</v>
      </c>
      <c r="O780" s="106">
        <f>+[3]data1cf!N780</f>
        <v>26716.042992384573</v>
      </c>
      <c r="P780" s="106">
        <f>+[3]data1cf!O780</f>
        <v>35255.389528503183</v>
      </c>
      <c r="Q780" s="106">
        <f>+[3]data1cf!P780</f>
        <v>44122.149403683878</v>
      </c>
      <c r="R780" s="106">
        <f>+[3]data1cf!Q780</f>
        <v>31675.63290792919</v>
      </c>
      <c r="S780" s="106">
        <f>+[3]data1cf!R780</f>
        <v>18815.670807077448</v>
      </c>
      <c r="T780" s="106">
        <f>+[3]data1cf!S780</f>
        <v>18302.257216872691</v>
      </c>
      <c r="U780" s="106">
        <f>+[3]data1cf!T780</f>
        <v>17786.866291160033</v>
      </c>
      <c r="V780" s="106">
        <f>+[3]data1cf!U780</f>
        <v>17492.863248556503</v>
      </c>
      <c r="W780" s="106">
        <f>+[3]data1cf!V780</f>
        <v>16749.913373347401</v>
      </c>
      <c r="X780" s="106">
        <f>+[3]data1cf!W780</f>
        <v>16228.227348923137</v>
      </c>
      <c r="Y780" s="106">
        <f>+[3]data1cf!X780</f>
        <v>15704.315815964117</v>
      </c>
      <c r="Z780" s="106">
        <f>+[3]data1cf!Y780</f>
        <v>15399.968650556264</v>
      </c>
      <c r="AA780" s="106">
        <f>+[3]data1cf!Z780</f>
        <v>14649.547160460465</v>
      </c>
      <c r="AB780" s="106">
        <f>+[3]data1cf!AA780</f>
        <v>14118.550438441791</v>
      </c>
      <c r="AC780" s="106">
        <f>+[3]data1cf!AB780</f>
        <v>13585.048886960732</v>
      </c>
      <c r="AD780" s="106">
        <f>+[3]data1cf!AC780</f>
        <v>13270.769281648976</v>
      </c>
      <c r="AE780" s="106">
        <f>+[3]data1cf!AD780</f>
        <v>12510.228461728984</v>
      </c>
      <c r="AF780" s="106">
        <f>+[3]data1cf!AE780</f>
        <v>-3449.4538222590345</v>
      </c>
      <c r="AG780" s="106"/>
      <c r="AH780" s="107">
        <f t="shared" si="96"/>
        <v>95338.645221928819</v>
      </c>
      <c r="AI780" s="107">
        <f t="shared" si="98"/>
        <v>189619.31735379106</v>
      </c>
      <c r="AJ780" s="108">
        <f t="shared" si="99"/>
        <v>159147.7889126901</v>
      </c>
      <c r="AK780" s="109">
        <f t="shared" si="97"/>
        <v>0.16324724555015566</v>
      </c>
      <c r="AL780" s="110">
        <f t="shared" si="100"/>
        <v>0.94659328898714001</v>
      </c>
    </row>
    <row r="781" spans="1:38" x14ac:dyDescent="0.2">
      <c r="A781" s="102"/>
      <c r="B781" s="106">
        <f>+[3]data1cf!A781</f>
        <v>-183087.5811902688</v>
      </c>
      <c r="C781" s="106">
        <f>+[3]data1cf!B781</f>
        <v>26485.227506450872</v>
      </c>
      <c r="D781" s="106">
        <f>+[3]data1cf!C781</f>
        <v>66637.492588209949</v>
      </c>
      <c r="E781" s="106">
        <f>+[3]data1cf!D781</f>
        <v>62218.051506121614</v>
      </c>
      <c r="F781" s="106">
        <f>+[3]data1cf!E781</f>
        <v>46707.680979008815</v>
      </c>
      <c r="G781" s="106">
        <f>+[3]data1cf!F781</f>
        <v>44412.435303941907</v>
      </c>
      <c r="H781" s="106">
        <f>+[3]data1cf!G781</f>
        <v>41677.764727788002</v>
      </c>
      <c r="I781" s="106">
        <f>+[3]data1cf!H781</f>
        <v>39365.681287149608</v>
      </c>
      <c r="J781" s="106">
        <f>+[3]data1cf!I781</f>
        <v>38458.994820631211</v>
      </c>
      <c r="K781" s="106">
        <f>+[3]data1cf!J781</f>
        <v>37126.056292332752</v>
      </c>
      <c r="L781" s="106">
        <f>+[3]data1cf!K781</f>
        <v>35925.695245262439</v>
      </c>
      <c r="M781" s="106">
        <f>+[3]data1cf!L781</f>
        <v>34852.076004094793</v>
      </c>
      <c r="N781" s="106">
        <f>+[3]data1cf!M781</f>
        <v>33890.999382329886</v>
      </c>
      <c r="O781" s="106">
        <f>+[3]data1cf!N781</f>
        <v>32579.407977399751</v>
      </c>
      <c r="P781" s="106">
        <f>+[3]data1cf!O781</f>
        <v>39706.733655016476</v>
      </c>
      <c r="Q781" s="106">
        <f>+[3]data1cf!P781</f>
        <v>47206.57244111169</v>
      </c>
      <c r="R781" s="106">
        <f>+[3]data1cf!Q781</f>
        <v>36363.882549622562</v>
      </c>
      <c r="S781" s="106">
        <f>+[3]data1cf!R781</f>
        <v>25106.669351965087</v>
      </c>
      <c r="T781" s="106">
        <f>+[3]data1cf!S781</f>
        <v>24574.802285375146</v>
      </c>
      <c r="U781" s="106">
        <f>+[3]data1cf!T781</f>
        <v>24043.338609709986</v>
      </c>
      <c r="V781" s="106">
        <f>+[3]data1cf!U781</f>
        <v>23734.677935074767</v>
      </c>
      <c r="W781" s="106">
        <f>+[3]data1cf!V781</f>
        <v>22981.670201116634</v>
      </c>
      <c r="X781" s="106">
        <f>+[3]data1cf!W781</f>
        <v>22451.490771690966</v>
      </c>
      <c r="Y781" s="106">
        <f>+[3]data1cf!X781</f>
        <v>21921.765362304941</v>
      </c>
      <c r="Z781" s="106">
        <f>+[3]data1cf!Y781</f>
        <v>21613.373738350798</v>
      </c>
      <c r="AA781" s="106">
        <f>+[3]data1cf!Z781</f>
        <v>20863.731494674605</v>
      </c>
      <c r="AB781" s="106">
        <f>+[3]data1cf!AA781</f>
        <v>20335.451515745299</v>
      </c>
      <c r="AC781" s="106">
        <f>+[3]data1cf!AB781</f>
        <v>19807.682540370581</v>
      </c>
      <c r="AD781" s="106">
        <f>+[3]data1cf!AC781</f>
        <v>19501.291748910022</v>
      </c>
      <c r="AE781" s="106">
        <f>+[3]data1cf!AD781</f>
        <v>18753.739380614395</v>
      </c>
      <c r="AF781" s="106">
        <f>+[3]data1cf!AE781</f>
        <v>4872.9620493347902</v>
      </c>
      <c r="AG781" s="106"/>
      <c r="AH781" s="107">
        <f t="shared" si="96"/>
        <v>190781.32239307158</v>
      </c>
      <c r="AI781" s="107">
        <f t="shared" si="98"/>
        <v>303955.51898830151</v>
      </c>
      <c r="AJ781" s="108">
        <f t="shared" si="99"/>
        <v>269338.45747003081</v>
      </c>
      <c r="AK781" s="109">
        <f t="shared" si="97"/>
        <v>0.24198499321937564</v>
      </c>
      <c r="AL781" s="110">
        <f t="shared" si="100"/>
        <v>0.99087223148438308</v>
      </c>
    </row>
    <row r="782" spans="1:38" x14ac:dyDescent="0.2">
      <c r="A782" s="102"/>
      <c r="B782" s="106">
        <f>+[3]data1cf!A782</f>
        <v>-218304.75733996957</v>
      </c>
      <c r="C782" s="106">
        <f>+[3]data1cf!B782</f>
        <v>9937.9047741628019</v>
      </c>
      <c r="D782" s="106">
        <f>+[3]data1cf!C782</f>
        <v>55286.363951294828</v>
      </c>
      <c r="E782" s="106">
        <f>+[3]data1cf!D782</f>
        <v>53030.369450536455</v>
      </c>
      <c r="F782" s="106">
        <f>+[3]data1cf!E782</f>
        <v>38196.997760436047</v>
      </c>
      <c r="G782" s="106">
        <f>+[3]data1cf!F782</f>
        <v>35971.333995597364</v>
      </c>
      <c r="H782" s="106">
        <f>+[3]data1cf!G782</f>
        <v>33136.828700872386</v>
      </c>
      <c r="I782" s="106">
        <f>+[3]data1cf!H782</f>
        <v>30789.821338644615</v>
      </c>
      <c r="J782" s="106">
        <f>+[3]data1cf!I782</f>
        <v>30067.712787607743</v>
      </c>
      <c r="K782" s="106">
        <f>+[3]data1cf!J782</f>
        <v>28932.690003669792</v>
      </c>
      <c r="L782" s="106">
        <f>+[3]data1cf!K782</f>
        <v>27904.351341345158</v>
      </c>
      <c r="M782" s="106">
        <f>+[3]data1cf!L782</f>
        <v>27025.126369299644</v>
      </c>
      <c r="N782" s="106">
        <f>+[3]data1cf!M782</f>
        <v>26232.26992820482</v>
      </c>
      <c r="O782" s="106">
        <f>+[3]data1cf!N782</f>
        <v>25109.082054617815</v>
      </c>
      <c r="P782" s="106">
        <f>+[3]data1cf!O782</f>
        <v>34000.075125466145</v>
      </c>
      <c r="Q782" s="106">
        <f>+[3]data1cf!P782</f>
        <v>43205.474403289278</v>
      </c>
      <c r="R782" s="106">
        <f>+[3]data1cf!Q782</f>
        <v>30367.880693609732</v>
      </c>
      <c r="S782" s="106">
        <f>+[3]data1cf!R782</f>
        <v>17117.93519270359</v>
      </c>
      <c r="T782" s="106">
        <f>+[3]data1cf!S782</f>
        <v>16610.966331998017</v>
      </c>
      <c r="U782" s="106">
        <f>+[3]data1cf!T782</f>
        <v>16101.390499007626</v>
      </c>
      <c r="V782" s="106">
        <f>+[3]data1cf!U782</f>
        <v>15812.39173807011</v>
      </c>
      <c r="W782" s="106">
        <f>+[3]data1cf!V782</f>
        <v>15074.102733223001</v>
      </c>
      <c r="X782" s="106">
        <f>+[3]data1cf!W782</f>
        <v>14556.227272878241</v>
      </c>
      <c r="Y782" s="106">
        <f>+[3]data1cf!X782</f>
        <v>14035.417642259476</v>
      </c>
      <c r="Z782" s="106">
        <f>+[3]data1cf!Y782</f>
        <v>13733.287454504833</v>
      </c>
      <c r="AA782" s="106">
        <f>+[3]data1cf!Z782</f>
        <v>12984.641129013737</v>
      </c>
      <c r="AB782" s="106">
        <f>+[3]data1cf!AA782</f>
        <v>12454.490194687954</v>
      </c>
      <c r="AC782" s="106">
        <f>+[3]data1cf!AB782</f>
        <v>11921.036825868749</v>
      </c>
      <c r="AD782" s="106">
        <f>+[3]data1cf!AC782</f>
        <v>11605.835193263258</v>
      </c>
      <c r="AE782" s="106">
        <f>+[3]data1cf!AD782</f>
        <v>10843.82352041961</v>
      </c>
      <c r="AF782" s="106">
        <f>+[3]data1cf!AE782</f>
        <v>-5623.5632662947428</v>
      </c>
      <c r="AG782" s="106"/>
      <c r="AH782" s="107">
        <f t="shared" si="96"/>
        <v>69567.004506146943</v>
      </c>
      <c r="AI782" s="107">
        <f t="shared" si="98"/>
        <v>158459.16635612122</v>
      </c>
      <c r="AJ782" s="108">
        <f t="shared" si="99"/>
        <v>129213.98451405035</v>
      </c>
      <c r="AK782" s="109">
        <f t="shared" si="97"/>
        <v>0.14529637694358827</v>
      </c>
      <c r="AL782" s="110">
        <f t="shared" si="100"/>
        <v>0.91356491417432906</v>
      </c>
    </row>
    <row r="783" spans="1:38" x14ac:dyDescent="0.2">
      <c r="A783" s="102"/>
      <c r="B783" s="106">
        <f>+[3]data1cf!A783</f>
        <v>-205898.48835241454</v>
      </c>
      <c r="C783" s="106">
        <f>+[3]data1cf!B783</f>
        <v>13705.335153911743</v>
      </c>
      <c r="D783" s="106">
        <f>+[3]data1cf!C783</f>
        <v>58412.434598515567</v>
      </c>
      <c r="E783" s="106">
        <f>+[3]data1cf!D783</f>
        <v>54401.804522057209</v>
      </c>
      <c r="F783" s="106">
        <f>+[3]data1cf!E783</f>
        <v>39770.397027135157</v>
      </c>
      <c r="G783" s="106">
        <f>+[3]data1cf!F783</f>
        <v>37567.465869868291</v>
      </c>
      <c r="H783" s="106">
        <f>+[3]data1cf!G783</f>
        <v>34808.433299335957</v>
      </c>
      <c r="I783" s="106">
        <f>+[3]data1cf!H783</f>
        <v>32512.483462782766</v>
      </c>
      <c r="J783" s="106">
        <f>+[3]data1cf!I783</f>
        <v>31760.443853836623</v>
      </c>
      <c r="K783" s="106">
        <f>+[3]data1cf!J783</f>
        <v>30597.518304466605</v>
      </c>
      <c r="L783" s="106">
        <f>+[3]data1cf!K783</f>
        <v>29546.682284437687</v>
      </c>
      <c r="M783" s="106">
        <f>+[3]data1cf!L783</f>
        <v>28636.889005420868</v>
      </c>
      <c r="N783" s="106">
        <f>+[3]data1cf!M783</f>
        <v>27819.371414269983</v>
      </c>
      <c r="O783" s="106">
        <f>+[3]data1cf!N783</f>
        <v>26670.27890957849</v>
      </c>
      <c r="P783" s="106">
        <f>+[3]data1cf!O783</f>
        <v>34977.107205146152</v>
      </c>
      <c r="Q783" s="106">
        <f>+[3]data1cf!P783</f>
        <v>43606.540442114951</v>
      </c>
      <c r="R783" s="106">
        <f>+[3]data1cf!Q783</f>
        <v>31481.569046187506</v>
      </c>
      <c r="S783" s="106">
        <f>+[3]data1cf!R783</f>
        <v>18948.662326692734</v>
      </c>
      <c r="T783" s="106">
        <f>+[3]data1cf!S783</f>
        <v>18444.951672410491</v>
      </c>
      <c r="U783" s="106">
        <f>+[3]data1cf!T783</f>
        <v>17939.402513324705</v>
      </c>
      <c r="V783" s="106">
        <f>+[3]data1cf!U783</f>
        <v>17652.315622518377</v>
      </c>
      <c r="W783" s="106">
        <f>+[3]data1cf!V783</f>
        <v>16922.56640551181</v>
      </c>
      <c r="X783" s="106">
        <f>+[3]data1cf!W783</f>
        <v>16411.164132893959</v>
      </c>
      <c r="Y783" s="106">
        <f>+[3]data1cf!X783</f>
        <v>15897.692606922443</v>
      </c>
      <c r="Z783" s="106">
        <f>+[3]data1cf!Y783</f>
        <v>15601.015475957774</v>
      </c>
      <c r="AA783" s="106">
        <f>+[3]data1cf!Z783</f>
        <v>14864.291622188251</v>
      </c>
      <c r="AB783" s="106">
        <f>+[3]data1cf!AA783</f>
        <v>14344.232365370419</v>
      </c>
      <c r="AC783" s="106">
        <f>+[3]data1cf!AB783</f>
        <v>13821.844145673036</v>
      </c>
      <c r="AD783" s="106">
        <f>+[3]data1cf!AC783</f>
        <v>13516.047722203675</v>
      </c>
      <c r="AE783" s="106">
        <f>+[3]data1cf!AD783</f>
        <v>12769.799246027309</v>
      </c>
      <c r="AF783" s="106">
        <f>+[3]data1cf!AE783</f>
        <v>-2778.4945773267391</v>
      </c>
      <c r="AG783" s="106"/>
      <c r="AH783" s="107">
        <f t="shared" si="96"/>
        <v>100178.09810952937</v>
      </c>
      <c r="AI783" s="107">
        <f t="shared" si="98"/>
        <v>194046.09203056883</v>
      </c>
      <c r="AJ783" s="108">
        <f t="shared" si="99"/>
        <v>163858.0624689197</v>
      </c>
      <c r="AK783" s="109">
        <f t="shared" si="97"/>
        <v>0.16812632679939266</v>
      </c>
      <c r="AL783" s="110">
        <f t="shared" si="100"/>
        <v>0.95012409277882481</v>
      </c>
    </row>
    <row r="784" spans="1:38" x14ac:dyDescent="0.2">
      <c r="A784" s="102"/>
      <c r="B784" s="106">
        <f>+[3]data1cf!A784</f>
        <v>-195227.48436299554</v>
      </c>
      <c r="C784" s="106">
        <f>+[3]data1cf!B784</f>
        <v>20747.328980165941</v>
      </c>
      <c r="D784" s="106">
        <f>+[3]data1cf!C784</f>
        <v>61256.679330593557</v>
      </c>
      <c r="E784" s="106">
        <f>+[3]data1cf!D784</f>
        <v>60693.688972697448</v>
      </c>
      <c r="F784" s="106">
        <f>+[3]data1cf!E784</f>
        <v>43400.954682634896</v>
      </c>
      <c r="G784" s="106">
        <f>+[3]data1cf!F784</f>
        <v>41142.062572043811</v>
      </c>
      <c r="H784" s="106">
        <f>+[3]data1cf!G784</f>
        <v>38383.527838032765</v>
      </c>
      <c r="I784" s="106">
        <f>+[3]data1cf!H784</f>
        <v>36069.550631716775</v>
      </c>
      <c r="J784" s="106">
        <f>+[3]data1cf!I784</f>
        <v>35235.677251094603</v>
      </c>
      <c r="K784" s="106">
        <f>+[3]data1cf!J784</f>
        <v>33981.910518016943</v>
      </c>
      <c r="L784" s="106">
        <f>+[3]data1cf!K784</f>
        <v>32850.82259082087</v>
      </c>
      <c r="M784" s="106">
        <f>+[3]data1cf!L784</f>
        <v>31854.138715947804</v>
      </c>
      <c r="N784" s="106">
        <f>+[3]data1cf!M784</f>
        <v>30960.107471518633</v>
      </c>
      <c r="O784" s="106">
        <f>+[3]data1cf!N784</f>
        <v>29724.054719025662</v>
      </c>
      <c r="P784" s="106">
        <f>+[3]data1cf!O784</f>
        <v>37469.065607967488</v>
      </c>
      <c r="Q784" s="106">
        <f>+[3]data1cf!P784</f>
        <v>45563.34697057624</v>
      </c>
      <c r="R784" s="106">
        <f>+[3]data1cf!Q784</f>
        <v>34035.564051201647</v>
      </c>
      <c r="S784" s="106">
        <f>+[3]data1cf!R784</f>
        <v>22095.362763141798</v>
      </c>
      <c r="T784" s="106">
        <f>+[3]data1cf!S784</f>
        <v>21575.22748923648</v>
      </c>
      <c r="U784" s="106">
        <f>+[3]data1cf!T784</f>
        <v>21054.381443591585</v>
      </c>
      <c r="V784" s="106">
        <f>+[3]data1cf!U784</f>
        <v>20754.812208504918</v>
      </c>
      <c r="W784" s="106">
        <f>+[3]data1cf!V784</f>
        <v>20010.471104779557</v>
      </c>
      <c r="X784" s="106">
        <f>+[3]data1cf!W784</f>
        <v>19487.362227033504</v>
      </c>
      <c r="Y784" s="106">
        <f>+[3]data1cf!X784</f>
        <v>18963.453369432624</v>
      </c>
      <c r="Z784" s="106">
        <f>+[3]data1cf!Y784</f>
        <v>18659.225063163132</v>
      </c>
      <c r="AA784" s="106">
        <f>+[3]data1cf!Z784</f>
        <v>17913.138997101771</v>
      </c>
      <c r="AB784" s="106">
        <f>+[3]data1cf!AA784</f>
        <v>17386.683302035512</v>
      </c>
      <c r="AC784" s="106">
        <f>+[3]data1cf!AB784</f>
        <v>16859.327222594744</v>
      </c>
      <c r="AD784" s="106">
        <f>+[3]data1cf!AC784</f>
        <v>16551.548742273622</v>
      </c>
      <c r="AE784" s="106">
        <f>+[3]data1cf!AD784</f>
        <v>15801.80505411897</v>
      </c>
      <c r="AF784" s="106">
        <f>+[3]data1cf!AE784</f>
        <v>1031.4476951561701</v>
      </c>
      <c r="AG784" s="106"/>
      <c r="AH784" s="107">
        <f t="shared" si="96"/>
        <v>146868.50855846485</v>
      </c>
      <c r="AI784" s="107">
        <f t="shared" si="98"/>
        <v>250878.89001924414</v>
      </c>
      <c r="AJ784" s="108">
        <f t="shared" si="99"/>
        <v>218318.36908335765</v>
      </c>
      <c r="AK784" s="109">
        <f t="shared" si="97"/>
        <v>0.2038272559642792</v>
      </c>
      <c r="AL784" s="110">
        <f t="shared" si="100"/>
        <v>0.97927353744750634</v>
      </c>
    </row>
    <row r="785" spans="1:38" x14ac:dyDescent="0.2">
      <c r="A785" s="102"/>
      <c r="B785" s="106">
        <f>+[3]data1cf!A785</f>
        <v>-194091.64239355925</v>
      </c>
      <c r="C785" s="106">
        <f>+[3]data1cf!B785</f>
        <v>21800.667758385462</v>
      </c>
      <c r="D785" s="106">
        <f>+[3]data1cf!C785</f>
        <v>60630.891697291532</v>
      </c>
      <c r="E785" s="106">
        <f>+[3]data1cf!D785</f>
        <v>59741.748787720106</v>
      </c>
      <c r="F785" s="106">
        <f>+[3]data1cf!E785</f>
        <v>43176.827222904511</v>
      </c>
      <c r="G785" s="106">
        <f>+[3]data1cf!F785</f>
        <v>40932.225325115141</v>
      </c>
      <c r="H785" s="106">
        <f>+[3]data1cf!G785</f>
        <v>38191.015476772009</v>
      </c>
      <c r="I785" s="106">
        <f>+[3]data1cf!H785</f>
        <v>35891.727690611093</v>
      </c>
      <c r="J785" s="106">
        <f>+[3]data1cf!I785</f>
        <v>35064.182398186531</v>
      </c>
      <c r="K785" s="106">
        <f>+[3]data1cf!J785</f>
        <v>33818.667815784982</v>
      </c>
      <c r="L785" s="106">
        <f>+[3]data1cf!K785</f>
        <v>32695.366569575199</v>
      </c>
      <c r="M785" s="106">
        <f>+[3]data1cf!L785</f>
        <v>31705.681399632755</v>
      </c>
      <c r="N785" s="106">
        <f>+[3]data1cf!M785</f>
        <v>30818.333432638727</v>
      </c>
      <c r="O785" s="106">
        <f>+[3]data1cf!N785</f>
        <v>29590.366174259427</v>
      </c>
      <c r="P785" s="106">
        <f>+[3]data1cf!O785</f>
        <v>37291.491691906369</v>
      </c>
      <c r="Q785" s="106">
        <f>+[3]data1cf!P785</f>
        <v>45339.46722617319</v>
      </c>
      <c r="R785" s="106">
        <f>+[3]data1cf!Q785</f>
        <v>33879.475580787876</v>
      </c>
      <c r="S785" s="106">
        <f>+[3]data1cf!R785</f>
        <v>22008.808894383823</v>
      </c>
      <c r="T785" s="106">
        <f>+[3]data1cf!S785</f>
        <v>21492.080523625431</v>
      </c>
      <c r="U785" s="106">
        <f>+[3]data1cf!T785</f>
        <v>20974.63627384881</v>
      </c>
      <c r="V785" s="106">
        <f>+[3]data1cf!U785</f>
        <v>20677.526072699278</v>
      </c>
      <c r="W785" s="106">
        <f>+[3]data1cf!V785</f>
        <v>19937.513587467372</v>
      </c>
      <c r="X785" s="106">
        <f>+[3]data1cf!W785</f>
        <v>19417.790245919285</v>
      </c>
      <c r="Y785" s="106">
        <f>+[3]data1cf!X785</f>
        <v>18897.26117622936</v>
      </c>
      <c r="Z785" s="106">
        <f>+[3]data1cf!Y785</f>
        <v>18595.511303383319</v>
      </c>
      <c r="AA785" s="106">
        <f>+[3]data1cf!Z785</f>
        <v>17853.688439891077</v>
      </c>
      <c r="AB785" s="106">
        <f>+[3]data1cf!AA785</f>
        <v>17330.594232333562</v>
      </c>
      <c r="AC785" s="106">
        <f>+[3]data1cf!AB785</f>
        <v>16806.593170653879</v>
      </c>
      <c r="AD785" s="106">
        <f>+[3]data1cf!AC785</f>
        <v>16501.304156881182</v>
      </c>
      <c r="AE785" s="106">
        <f>+[3]data1cf!AD785</f>
        <v>15755.760846264253</v>
      </c>
      <c r="AF785" s="106">
        <f>+[3]data1cf!AE785</f>
        <v>1071.5876294926602</v>
      </c>
      <c r="AG785" s="106"/>
      <c r="AH785" s="107">
        <f t="shared" si="96"/>
        <v>146660.6703192906</v>
      </c>
      <c r="AI785" s="107">
        <f t="shared" si="98"/>
        <v>250141.81863309231</v>
      </c>
      <c r="AJ785" s="108">
        <f t="shared" si="99"/>
        <v>217759.02063294456</v>
      </c>
      <c r="AK785" s="109">
        <f t="shared" si="97"/>
        <v>0.20447538495063786</v>
      </c>
      <c r="AL785" s="110">
        <f t="shared" si="100"/>
        <v>0.97903614425241559</v>
      </c>
    </row>
    <row r="786" spans="1:38" x14ac:dyDescent="0.2">
      <c r="A786" s="102"/>
      <c r="B786" s="106">
        <f>+[3]data1cf!A786</f>
        <v>-181270.70649182278</v>
      </c>
      <c r="C786" s="106">
        <f>+[3]data1cf!B786</f>
        <v>26758.577911901026</v>
      </c>
      <c r="D786" s="106">
        <f>+[3]data1cf!C786</f>
        <v>64772.074061891777</v>
      </c>
      <c r="E786" s="106">
        <f>+[3]data1cf!D786</f>
        <v>64331.258492968976</v>
      </c>
      <c r="F786" s="106">
        <f>+[3]data1cf!E786</f>
        <v>46839.293788951472</v>
      </c>
      <c r="G786" s="106">
        <f>+[3]data1cf!F786</f>
        <v>44550.653796673112</v>
      </c>
      <c r="H786" s="106">
        <f>+[3]data1cf!G786</f>
        <v>41829.831165263691</v>
      </c>
      <c r="I786" s="106">
        <f>+[3]data1cf!H786</f>
        <v>39527.912718176885</v>
      </c>
      <c r="J786" s="106">
        <f>+[3]data1cf!I786</f>
        <v>38619.276602631013</v>
      </c>
      <c r="K786" s="106">
        <f>+[3]data1cf!J786</f>
        <v>37285.151992364394</v>
      </c>
      <c r="L786" s="106">
        <f>+[3]data1cf!K786</f>
        <v>36084.138743007934</v>
      </c>
      <c r="M786" s="106">
        <f>+[3]data1cf!L786</f>
        <v>35008.672160794405</v>
      </c>
      <c r="N786" s="106">
        <f>+[3]data1cf!M786</f>
        <v>34046.383496732138</v>
      </c>
      <c r="O786" s="106">
        <f>+[3]data1cf!N786</f>
        <v>32733.80481191141</v>
      </c>
      <c r="P786" s="106">
        <f>+[3]data1cf!O786</f>
        <v>39778.156268168648</v>
      </c>
      <c r="Q786" s="106">
        <f>+[3]data1cf!P786</f>
        <v>47195.370493860399</v>
      </c>
      <c r="R786" s="106">
        <f>+[3]data1cf!Q786</f>
        <v>36457.726591263701</v>
      </c>
      <c r="S786" s="106">
        <f>+[3]data1cf!R786</f>
        <v>25306.565510703265</v>
      </c>
      <c r="T786" s="106">
        <f>+[3]data1cf!S786</f>
        <v>24776.009862366918</v>
      </c>
      <c r="U786" s="106">
        <f>+[3]data1cf!T786</f>
        <v>24245.949893329838</v>
      </c>
      <c r="V786" s="106">
        <f>+[3]data1cf!U786</f>
        <v>23938.182167555184</v>
      </c>
      <c r="W786" s="106">
        <f>+[3]data1cf!V786</f>
        <v>23187.376920780938</v>
      </c>
      <c r="X786" s="106">
        <f>+[3]data1cf!W786</f>
        <v>22658.895009744563</v>
      </c>
      <c r="Y786" s="106">
        <f>+[3]data1cf!X786</f>
        <v>22130.970990126538</v>
      </c>
      <c r="Z786" s="106">
        <f>+[3]data1cf!Y786</f>
        <v>21823.909112864916</v>
      </c>
      <c r="AA786" s="106">
        <f>+[3]data1cf!Z786</f>
        <v>21076.864074218007</v>
      </c>
      <c r="AB786" s="106">
        <f>+[3]data1cf!AA786</f>
        <v>20550.716172782486</v>
      </c>
      <c r="AC786" s="106">
        <f>+[3]data1cf!AB786</f>
        <v>20025.19618305334</v>
      </c>
      <c r="AD786" s="106">
        <f>+[3]data1cf!AC786</f>
        <v>19720.619778362852</v>
      </c>
      <c r="AE786" s="106">
        <f>+[3]data1cf!AD786</f>
        <v>18976.115853239418</v>
      </c>
      <c r="AF786" s="106">
        <f>+[3]data1cf!AE786</f>
        <v>5230.4847929824391</v>
      </c>
      <c r="AG786" s="106"/>
      <c r="AH786" s="107">
        <f t="shared" si="96"/>
        <v>193966.75763984871</v>
      </c>
      <c r="AI786" s="107">
        <f t="shared" si="98"/>
        <v>307654.29735767038</v>
      </c>
      <c r="AJ786" s="108">
        <f t="shared" si="99"/>
        <v>272953.3039489236</v>
      </c>
      <c r="AK786" s="109">
        <f t="shared" si="97"/>
        <v>0.24528781771659849</v>
      </c>
      <c r="AL786" s="110">
        <f t="shared" si="100"/>
        <v>0.99137925750492217</v>
      </c>
    </row>
    <row r="787" spans="1:38" x14ac:dyDescent="0.2">
      <c r="A787" s="102"/>
      <c r="B787" s="106">
        <f>+[3]data1cf!A787</f>
        <v>-212745.95465439162</v>
      </c>
      <c r="C787" s="106">
        <f>+[3]data1cf!B787</f>
        <v>14481.154423650296</v>
      </c>
      <c r="D787" s="106">
        <f>+[3]data1cf!C787</f>
        <v>58575.940681743596</v>
      </c>
      <c r="E787" s="106">
        <f>+[3]data1cf!D787</f>
        <v>57111.961546425329</v>
      </c>
      <c r="F787" s="106">
        <f>+[3]data1cf!E787</f>
        <v>40407.040809785976</v>
      </c>
      <c r="G787" s="106">
        <f>+[3]data1cf!F787</f>
        <v>38141.654268003753</v>
      </c>
      <c r="H787" s="106">
        <f>+[3]data1cf!G787</f>
        <v>35298.390303676002</v>
      </c>
      <c r="I787" s="106">
        <f>+[3]data1cf!H787</f>
        <v>32933.320494309373</v>
      </c>
      <c r="J787" s="106">
        <f>+[3]data1cf!I787</f>
        <v>32160.730636545966</v>
      </c>
      <c r="K787" s="106">
        <f>+[3]data1cf!J787</f>
        <v>30969.029168316163</v>
      </c>
      <c r="L787" s="106">
        <f>+[3]data1cf!K787</f>
        <v>29890.359585586644</v>
      </c>
      <c r="M787" s="106">
        <f>+[3]data1cf!L787</f>
        <v>28957.387898040542</v>
      </c>
      <c r="N787" s="106">
        <f>+[3]data1cf!M787</f>
        <v>28116.931754442856</v>
      </c>
      <c r="O787" s="106">
        <f>+[3]data1cf!N787</f>
        <v>26939.389576307789</v>
      </c>
      <c r="P787" s="106">
        <f>+[3]data1cf!O787</f>
        <v>35529.407565188536</v>
      </c>
      <c r="Q787" s="106">
        <f>+[3]data1cf!P787</f>
        <v>44450.468247287106</v>
      </c>
      <c r="R787" s="106">
        <f>+[3]data1cf!Q787</f>
        <v>31921.759335823335</v>
      </c>
      <c r="S787" s="106">
        <f>+[3]data1cf!R787</f>
        <v>18977.203924726935</v>
      </c>
      <c r="T787" s="106">
        <f>+[3]data1cf!S787</f>
        <v>18458.987434804105</v>
      </c>
      <c r="U787" s="106">
        <f>+[3]data1cf!T787</f>
        <v>17938.816778900116</v>
      </c>
      <c r="V787" s="106">
        <f>+[3]data1cf!U787</f>
        <v>17641.338017676957</v>
      </c>
      <c r="W787" s="106">
        <f>+[3]data1cf!V787</f>
        <v>16892.376710481636</v>
      </c>
      <c r="X787" s="106">
        <f>+[3]data1cf!W787</f>
        <v>16365.984718997599</v>
      </c>
      <c r="Y787" s="106">
        <f>+[3]data1cf!X787</f>
        <v>15837.393296485629</v>
      </c>
      <c r="Z787" s="106">
        <f>+[3]data1cf!Y787</f>
        <v>15529.615805399881</v>
      </c>
      <c r="AA787" s="106">
        <f>+[3]data1cf!Z787</f>
        <v>14773.346247166461</v>
      </c>
      <c r="AB787" s="106">
        <f>+[3]data1cf!AA787</f>
        <v>14237.752656649151</v>
      </c>
      <c r="AC787" s="106">
        <f>+[3]data1cf!AB787</f>
        <v>13699.683587132924</v>
      </c>
      <c r="AD787" s="106">
        <f>+[3]data1cf!AC787</f>
        <v>13382.039495164252</v>
      </c>
      <c r="AE787" s="106">
        <f>+[3]data1cf!AD787</f>
        <v>12615.819725692472</v>
      </c>
      <c r="AF787" s="106">
        <f>+[3]data1cf!AE787</f>
        <v>-3448.0840830775742</v>
      </c>
      <c r="AG787" s="106"/>
      <c r="AH787" s="107">
        <f t="shared" si="96"/>
        <v>98593.278846876812</v>
      </c>
      <c r="AI787" s="107">
        <f t="shared" si="98"/>
        <v>193744.0977374824</v>
      </c>
      <c r="AJ787" s="108">
        <f t="shared" si="99"/>
        <v>162999.34744818817</v>
      </c>
      <c r="AK787" s="109">
        <f t="shared" si="97"/>
        <v>0.16542925238609316</v>
      </c>
      <c r="AL787" s="110">
        <f t="shared" ref="AL787:AL802" si="101">1-EXP(-(1/0.25)*(AI787/ABS($AI$1010)))</f>
        <v>0.949890821447263</v>
      </c>
    </row>
    <row r="788" spans="1:38" x14ac:dyDescent="0.2">
      <c r="A788" s="102"/>
      <c r="B788" s="106">
        <f>+[3]data1cf!A788</f>
        <v>-198860.70875872238</v>
      </c>
      <c r="C788" s="106">
        <f>+[3]data1cf!B788</f>
        <v>18265.215871978085</v>
      </c>
      <c r="D788" s="106">
        <f>+[3]data1cf!C788</f>
        <v>60450.787172013341</v>
      </c>
      <c r="E788" s="106">
        <f>+[3]data1cf!D788</f>
        <v>57747.416896319468</v>
      </c>
      <c r="F788" s="106">
        <f>+[3]data1cf!E788</f>
        <v>41087.562488307361</v>
      </c>
      <c r="G788" s="106">
        <f>+[3]data1cf!F788</f>
        <v>38883.446616559668</v>
      </c>
      <c r="H788" s="106">
        <f>+[3]data1cf!G788</f>
        <v>36155.216399593715</v>
      </c>
      <c r="I788" s="106">
        <f>+[3]data1cf!H788</f>
        <v>33876.680255755797</v>
      </c>
      <c r="J788" s="106">
        <f>+[3]data1cf!I788</f>
        <v>33097.203051463861</v>
      </c>
      <c r="K788" s="106">
        <f>+[3]data1cf!J788</f>
        <v>31905.985682497092</v>
      </c>
      <c r="L788" s="106">
        <f>+[3]data1cf!K788</f>
        <v>30831.031763196814</v>
      </c>
      <c r="M788" s="106">
        <f>+[3]data1cf!L788</f>
        <v>29892.598696306355</v>
      </c>
      <c r="N788" s="106">
        <f>+[3]data1cf!M788</f>
        <v>29050.779805267586</v>
      </c>
      <c r="O788" s="106">
        <f>+[3]data1cf!N788</f>
        <v>27874.932154995447</v>
      </c>
      <c r="P788" s="106">
        <f>+[3]data1cf!O788</f>
        <v>35839.309489510633</v>
      </c>
      <c r="Q788" s="106">
        <f>+[3]data1cf!P788</f>
        <v>44134.599867150297</v>
      </c>
      <c r="R788" s="106">
        <f>+[3]data1cf!Q788</f>
        <v>32410.943563839886</v>
      </c>
      <c r="S788" s="106">
        <f>+[3]data1cf!R788</f>
        <v>20280.313067223906</v>
      </c>
      <c r="T788" s="106">
        <f>+[3]data1cf!S788</f>
        <v>19774.865618174554</v>
      </c>
      <c r="U788" s="106">
        <f>+[3]data1cf!T788</f>
        <v>19268.102628251261</v>
      </c>
      <c r="V788" s="106">
        <f>+[3]data1cf!U788</f>
        <v>18979.466203382661</v>
      </c>
      <c r="W788" s="106">
        <f>+[3]data1cf!V788</f>
        <v>18250.470976890625</v>
      </c>
      <c r="X788" s="106">
        <f>+[3]data1cf!W788</f>
        <v>17739.519795520988</v>
      </c>
      <c r="Y788" s="106">
        <f>+[3]data1cf!X788</f>
        <v>17227.087961307698</v>
      </c>
      <c r="Z788" s="106">
        <f>+[3]data1cf!Y788</f>
        <v>16931.221658770264</v>
      </c>
      <c r="AA788" s="106">
        <f>+[3]data1cf!Z788</f>
        <v>16197.603323421321</v>
      </c>
      <c r="AB788" s="106">
        <f>+[3]data1cf!AA788</f>
        <v>15680.457642837297</v>
      </c>
      <c r="AC788" s="106">
        <f>+[3]data1cf!AB788</f>
        <v>15161.645474433182</v>
      </c>
      <c r="AD788" s="106">
        <f>+[3]data1cf!AC788</f>
        <v>14859.306414512001</v>
      </c>
      <c r="AE788" s="106">
        <f>+[3]data1cf!AD788</f>
        <v>14118.820195787182</v>
      </c>
      <c r="AF788" s="106">
        <f>+[3]data1cf!AE788</f>
        <v>-910.44413237588378</v>
      </c>
      <c r="AG788" s="106"/>
      <c r="AH788" s="107">
        <f t="shared" si="96"/>
        <v>124305.22592021276</v>
      </c>
      <c r="AI788" s="107">
        <f t="shared" si="98"/>
        <v>222338.21097994054</v>
      </c>
      <c r="AJ788" s="108">
        <f t="shared" si="99"/>
        <v>191250.44603501528</v>
      </c>
      <c r="AK788" s="109">
        <f t="shared" si="97"/>
        <v>0.18757507205009458</v>
      </c>
      <c r="AL788" s="110">
        <f t="shared" si="101"/>
        <v>0.96778620024615769</v>
      </c>
    </row>
    <row r="789" spans="1:38" x14ac:dyDescent="0.2">
      <c r="A789" s="102"/>
      <c r="B789" s="106">
        <f>+[3]data1cf!A789</f>
        <v>-203318.58573303593</v>
      </c>
      <c r="C789" s="106">
        <f>+[3]data1cf!B789</f>
        <v>15336.501347598183</v>
      </c>
      <c r="D789" s="106">
        <f>+[3]data1cf!C789</f>
        <v>56279.440062870519</v>
      </c>
      <c r="E789" s="106">
        <f>+[3]data1cf!D789</f>
        <v>55408.396287719283</v>
      </c>
      <c r="F789" s="106">
        <f>+[3]data1cf!E789</f>
        <v>40430.818057413708</v>
      </c>
      <c r="G789" s="106">
        <f>+[3]data1cf!F789</f>
        <v>38221.564117682312</v>
      </c>
      <c r="H789" s="106">
        <f>+[3]data1cf!G789</f>
        <v>35468.799763152638</v>
      </c>
      <c r="I789" s="106">
        <f>+[3]data1cf!H789</f>
        <v>33174.403140531445</v>
      </c>
      <c r="J789" s="106">
        <f>+[3]data1cf!I789</f>
        <v>32407.931714711376</v>
      </c>
      <c r="K789" s="106">
        <f>+[3]data1cf!J789</f>
        <v>31229.422778601525</v>
      </c>
      <c r="L789" s="106">
        <f>+[3]data1cf!K789</f>
        <v>30164.996631994487</v>
      </c>
      <c r="M789" s="106">
        <f>+[3]data1cf!L789</f>
        <v>29239.979253705511</v>
      </c>
      <c r="N789" s="106">
        <f>+[3]data1cf!M789</f>
        <v>28409.240939649651</v>
      </c>
      <c r="O789" s="106">
        <f>+[3]data1cf!N789</f>
        <v>27245.296972888682</v>
      </c>
      <c r="P789" s="106">
        <f>+[3]data1cf!O789</f>
        <v>35421.961111280514</v>
      </c>
      <c r="Q789" s="106">
        <f>+[3]data1cf!P789</f>
        <v>43925.805209615923</v>
      </c>
      <c r="R789" s="106">
        <f>+[3]data1cf!Q789</f>
        <v>31946.718627013746</v>
      </c>
      <c r="S789" s="106">
        <f>+[3]data1cf!R789</f>
        <v>19559.403247293114</v>
      </c>
      <c r="T789" s="106">
        <f>+[3]data1cf!S789</f>
        <v>19053.556613244997</v>
      </c>
      <c r="U789" s="106">
        <f>+[3]data1cf!T789</f>
        <v>18546.099578734989</v>
      </c>
      <c r="V789" s="106">
        <f>+[3]data1cf!U789</f>
        <v>18257.343069503731</v>
      </c>
      <c r="W789" s="106">
        <f>+[3]data1cf!V789</f>
        <v>17526.159610912917</v>
      </c>
      <c r="X789" s="106">
        <f>+[3]data1cf!W789</f>
        <v>17013.575662011091</v>
      </c>
      <c r="Y789" s="106">
        <f>+[3]data1cf!X789</f>
        <v>16499.17919320162</v>
      </c>
      <c r="Z789" s="106">
        <f>+[3]data1cf!Y789</f>
        <v>16201.844715870349</v>
      </c>
      <c r="AA789" s="106">
        <f>+[3]data1cf!Z789</f>
        <v>15464.729562202887</v>
      </c>
      <c r="AB789" s="106">
        <f>+[3]data1cf!AA789</f>
        <v>14944.562706077337</v>
      </c>
      <c r="AC789" s="106">
        <f>+[3]data1cf!AB789</f>
        <v>14422.355842827481</v>
      </c>
      <c r="AD789" s="106">
        <f>+[3]data1cf!AC789</f>
        <v>14117.041432241091</v>
      </c>
      <c r="AE789" s="106">
        <f>+[3]data1cf!AD789</f>
        <v>13371.575458093263</v>
      </c>
      <c r="AF789" s="106">
        <f>+[3]data1cf!AE789</f>
        <v>-1987.4357853325855</v>
      </c>
      <c r="AG789" s="106"/>
      <c r="AH789" s="107">
        <f t="shared" si="96"/>
        <v>107449.81853202621</v>
      </c>
      <c r="AI789" s="107">
        <f t="shared" si="98"/>
        <v>203012.61248840633</v>
      </c>
      <c r="AJ789" s="108">
        <f t="shared" si="99"/>
        <v>172457.92780980599</v>
      </c>
      <c r="AK789" s="109">
        <f t="shared" si="97"/>
        <v>0.1733395636081696</v>
      </c>
      <c r="AL789" s="110">
        <f t="shared" si="101"/>
        <v>0.95657671374238928</v>
      </c>
    </row>
    <row r="790" spans="1:38" x14ac:dyDescent="0.2">
      <c r="A790" s="102"/>
      <c r="B790" s="106">
        <f>+[3]data1cf!A790</f>
        <v>-181902.03092556217</v>
      </c>
      <c r="C790" s="106">
        <f>+[3]data1cf!B790</f>
        <v>27619.077576538155</v>
      </c>
      <c r="D790" s="106">
        <f>+[3]data1cf!C790</f>
        <v>66424.438535846974</v>
      </c>
      <c r="E790" s="106">
        <f>+[3]data1cf!D790</f>
        <v>61947.969241291576</v>
      </c>
      <c r="F790" s="106">
        <f>+[3]data1cf!E790</f>
        <v>48049.238121553615</v>
      </c>
      <c r="G790" s="106">
        <f>+[3]data1cf!F790</f>
        <v>45716.663993582028</v>
      </c>
      <c r="H790" s="106">
        <f>+[3]data1cf!G790</f>
        <v>42955.508780859949</v>
      </c>
      <c r="I790" s="106">
        <f>+[3]data1cf!H790</f>
        <v>40615.902247406018</v>
      </c>
      <c r="J790" s="106">
        <f>+[3]data1cf!I790</f>
        <v>39677.015717343704</v>
      </c>
      <c r="K790" s="106">
        <f>+[3]data1cf!J790</f>
        <v>38306.446654154905</v>
      </c>
      <c r="L790" s="106">
        <f>+[3]data1cf!K790</f>
        <v>37072.07874640623</v>
      </c>
      <c r="M790" s="106">
        <f>+[3]data1cf!L790</f>
        <v>35963.840074145279</v>
      </c>
      <c r="N790" s="106">
        <f>+[3]data1cf!M790</f>
        <v>34971.478821750599</v>
      </c>
      <c r="O790" s="106">
        <f>+[3]data1cf!N790</f>
        <v>33623.578897963474</v>
      </c>
      <c r="P790" s="106">
        <f>+[3]data1cf!O790</f>
        <v>40664.030792312333</v>
      </c>
      <c r="Q790" s="106">
        <f>+[3]data1cf!P790</f>
        <v>48088.038977757366</v>
      </c>
      <c r="R790" s="106">
        <f>+[3]data1cf!Q790</f>
        <v>37305.204090170097</v>
      </c>
      <c r="S790" s="106">
        <f>+[3]data1cf!R790</f>
        <v>26103.935797493905</v>
      </c>
      <c r="T790" s="106">
        <f>+[3]data1cf!S790</f>
        <v>25562.322531589503</v>
      </c>
      <c r="U790" s="106">
        <f>+[3]data1cf!T790</f>
        <v>25021.430245907439</v>
      </c>
      <c r="V790" s="106">
        <f>+[3]data1cf!U790</f>
        <v>24705.56264459106</v>
      </c>
      <c r="W790" s="106">
        <f>+[3]data1cf!V790</f>
        <v>23941.895781718733</v>
      </c>
      <c r="X790" s="106">
        <f>+[3]data1cf!W790</f>
        <v>23403.298828138606</v>
      </c>
      <c r="Y790" s="106">
        <f>+[3]data1cf!X790</f>
        <v>22865.513344150451</v>
      </c>
      <c r="Z790" s="106">
        <f>+[3]data1cf!Y790</f>
        <v>22551.239371772172</v>
      </c>
      <c r="AA790" s="106">
        <f>+[3]data1cf!Z790</f>
        <v>21792.474891623628</v>
      </c>
      <c r="AB790" s="106">
        <f>+[3]data1cf!AA790</f>
        <v>21257.272824138061</v>
      </c>
      <c r="AC790" s="106">
        <f>+[3]data1cf!AB790</f>
        <v>20722.984072827356</v>
      </c>
      <c r="AD790" s="106">
        <f>+[3]data1cf!AC790</f>
        <v>20412.223585171479</v>
      </c>
      <c r="AE790" s="106">
        <f>+[3]data1cf!AD790</f>
        <v>19657.256938655766</v>
      </c>
      <c r="AF790" s="106">
        <f>+[3]data1cf!AE790</f>
        <v>5857.7161511501545</v>
      </c>
      <c r="AG790" s="106"/>
      <c r="AH790" s="107">
        <f t="shared" si="96"/>
        <v>200452.92665871748</v>
      </c>
      <c r="AI790" s="107">
        <f t="shared" si="98"/>
        <v>316767.17253518337</v>
      </c>
      <c r="AJ790" s="108">
        <f t="shared" si="99"/>
        <v>281363.24850801937</v>
      </c>
      <c r="AK790" s="109">
        <f t="shared" si="97"/>
        <v>0.24845315814018251</v>
      </c>
      <c r="AL790" s="110">
        <f t="shared" si="101"/>
        <v>0.99251150633738405</v>
      </c>
    </row>
    <row r="791" spans="1:38" x14ac:dyDescent="0.2">
      <c r="A791" s="102"/>
      <c r="B791" s="106">
        <f>+[3]data1cf!A791</f>
        <v>-209437.33215441613</v>
      </c>
      <c r="C791" s="106">
        <f>+[3]data1cf!B791</f>
        <v>16208.202135964573</v>
      </c>
      <c r="D791" s="106">
        <f>+[3]data1cf!C791</f>
        <v>60175.180363613617</v>
      </c>
      <c r="E791" s="106">
        <f>+[3]data1cf!D791</f>
        <v>54745.189316451389</v>
      </c>
      <c r="F791" s="106">
        <f>+[3]data1cf!E791</f>
        <v>41120.070050778348</v>
      </c>
      <c r="G791" s="106">
        <f>+[3]data1cf!F791</f>
        <v>38851.016118285028</v>
      </c>
      <c r="H791" s="106">
        <f>+[3]data1cf!G791</f>
        <v>36019.579643974459</v>
      </c>
      <c r="I791" s="106">
        <f>+[3]data1cf!H791</f>
        <v>33660.144953505645</v>
      </c>
      <c r="J791" s="106">
        <f>+[3]data1cf!I791</f>
        <v>32872.345729372391</v>
      </c>
      <c r="K791" s="106">
        <f>+[3]data1cf!J791</f>
        <v>31664.590427725037</v>
      </c>
      <c r="L791" s="106">
        <f>+[3]data1cf!K791</f>
        <v>30572.073933970809</v>
      </c>
      <c r="M791" s="106">
        <f>+[3]data1cf!L791</f>
        <v>29623.141987407827</v>
      </c>
      <c r="N791" s="106">
        <f>+[3]data1cf!M791</f>
        <v>28768.983351773757</v>
      </c>
      <c r="O791" s="106">
        <f>+[3]data1cf!N791</f>
        <v>27576.198830727677</v>
      </c>
      <c r="P791" s="106">
        <f>+[3]data1cf!O791</f>
        <v>36002.777688637136</v>
      </c>
      <c r="Q791" s="106">
        <f>+[3]data1cf!P791</f>
        <v>44765.112954784025</v>
      </c>
      <c r="R791" s="106">
        <f>+[3]data1cf!Q791</f>
        <v>32424.42239451762</v>
      </c>
      <c r="S791" s="106">
        <f>+[3]data1cf!R791</f>
        <v>19667.99605650649</v>
      </c>
      <c r="T791" s="106">
        <f>+[3]data1cf!S791</f>
        <v>19148.17109261782</v>
      </c>
      <c r="U791" s="106">
        <f>+[3]data1cf!T791</f>
        <v>18626.657045690561</v>
      </c>
      <c r="V791" s="106">
        <f>+[3]data1cf!U791</f>
        <v>18327.867928056919</v>
      </c>
      <c r="W791" s="106">
        <f>+[3]data1cf!V791</f>
        <v>17578.357492580304</v>
      </c>
      <c r="X791" s="106">
        <f>+[3]data1cf!W791</f>
        <v>17051.46603528563</v>
      </c>
      <c r="Y791" s="106">
        <f>+[3]data1cf!X791</f>
        <v>16522.673500149998</v>
      </c>
      <c r="Z791" s="106">
        <f>+[3]data1cf!Y791</f>
        <v>16214.77296875231</v>
      </c>
      <c r="AA791" s="106">
        <f>+[3]data1cf!Z791</f>
        <v>15459.15535604495</v>
      </c>
      <c r="AB791" s="106">
        <f>+[3]data1cf!AA791</f>
        <v>14924.310498165825</v>
      </c>
      <c r="AC791" s="106">
        <f>+[3]data1cf!AB791</f>
        <v>14387.325960428239</v>
      </c>
      <c r="AD791" s="106">
        <f>+[3]data1cf!AC791</f>
        <v>14070.892397772746</v>
      </c>
      <c r="AE791" s="106">
        <f>+[3]data1cf!AD791</f>
        <v>13306.679158082756</v>
      </c>
      <c r="AF791" s="106">
        <f>+[3]data1cf!AE791</f>
        <v>-2513.7360318587671</v>
      </c>
      <c r="AG791" s="106"/>
      <c r="AH791" s="107">
        <f t="shared" si="96"/>
        <v>107660.54022380796</v>
      </c>
      <c r="AI791" s="107">
        <f t="shared" si="98"/>
        <v>204617.36444566777</v>
      </c>
      <c r="AJ791" s="108">
        <f t="shared" si="99"/>
        <v>173504.21730872948</v>
      </c>
      <c r="AK791" s="109">
        <f t="shared" si="97"/>
        <v>0.1720857799053192</v>
      </c>
      <c r="AL791" s="110">
        <f t="shared" si="101"/>
        <v>0.9576401604443725</v>
      </c>
    </row>
    <row r="792" spans="1:38" x14ac:dyDescent="0.2">
      <c r="A792" s="102"/>
      <c r="B792" s="106">
        <f>+[3]data1cf!A792</f>
        <v>-216235.04456643632</v>
      </c>
      <c r="C792" s="106">
        <f>+[3]data1cf!B792</f>
        <v>9737.4772305288498</v>
      </c>
      <c r="D792" s="106">
        <f>+[3]data1cf!C792</f>
        <v>56542.439132261352</v>
      </c>
      <c r="E792" s="106">
        <f>+[3]data1cf!D792</f>
        <v>53408.39884104146</v>
      </c>
      <c r="F792" s="106">
        <f>+[3]data1cf!E792</f>
        <v>39493.048926318428</v>
      </c>
      <c r="G792" s="106">
        <f>+[3]data1cf!F792</f>
        <v>37236.904150088914</v>
      </c>
      <c r="H792" s="106">
        <f>+[3]data1cf!G792</f>
        <v>34385.752245274125</v>
      </c>
      <c r="I792" s="106">
        <f>+[3]data1cf!H792</f>
        <v>32019.148477985422</v>
      </c>
      <c r="J792" s="106">
        <f>+[3]data1cf!I792</f>
        <v>31266.589449290739</v>
      </c>
      <c r="K792" s="106">
        <f>+[3]data1cf!J792</f>
        <v>30096.57456015097</v>
      </c>
      <c r="L792" s="106">
        <f>+[3]data1cf!K792</f>
        <v>29036.841513292064</v>
      </c>
      <c r="M792" s="106">
        <f>+[3]data1cf!L792</f>
        <v>28125.013389909618</v>
      </c>
      <c r="N792" s="106">
        <f>+[3]data1cf!M792</f>
        <v>27302.942976074541</v>
      </c>
      <c r="O792" s="106">
        <f>+[3]data1cf!N792</f>
        <v>26146.077734296865</v>
      </c>
      <c r="P792" s="106">
        <f>+[3]data1cf!O792</f>
        <v>34912.674215215215</v>
      </c>
      <c r="Q792" s="106">
        <f>+[3]data1cf!P792</f>
        <v>44003.946667263015</v>
      </c>
      <c r="R792" s="106">
        <f>+[3]data1cf!Q792</f>
        <v>31278.085618152545</v>
      </c>
      <c r="S792" s="106">
        <f>+[3]data1cf!R792</f>
        <v>18136.850723797339</v>
      </c>
      <c r="T792" s="106">
        <f>+[3]data1cf!S792</f>
        <v>17621.698836848183</v>
      </c>
      <c r="U792" s="106">
        <f>+[3]data1cf!T792</f>
        <v>17104.280023393992</v>
      </c>
      <c r="V792" s="106">
        <f>+[3]data1cf!U792</f>
        <v>16809.18849785177</v>
      </c>
      <c r="W792" s="106">
        <f>+[3]data1cf!V792</f>
        <v>16062.367545556575</v>
      </c>
      <c r="X792" s="106">
        <f>+[3]data1cf!W792</f>
        <v>15537.73168367437</v>
      </c>
      <c r="Y792" s="106">
        <f>+[3]data1cf!X792</f>
        <v>15010.544376039277</v>
      </c>
      <c r="Z792" s="106">
        <f>+[3]data1cf!Y792</f>
        <v>14703.767866658629</v>
      </c>
      <c r="AA792" s="106">
        <f>+[3]data1cf!Z792</f>
        <v>13948.206953718905</v>
      </c>
      <c r="AB792" s="106">
        <f>+[3]data1cf!AA792</f>
        <v>13412.896794495824</v>
      </c>
      <c r="AC792" s="106">
        <f>+[3]data1cf!AB792</f>
        <v>12874.714960599656</v>
      </c>
      <c r="AD792" s="106">
        <f>+[3]data1cf!AC792</f>
        <v>12556.511120042589</v>
      </c>
      <c r="AE792" s="106">
        <f>+[3]data1cf!AD792</f>
        <v>11789.389083319911</v>
      </c>
      <c r="AF792" s="106">
        <f>+[3]data1cf!AE792</f>
        <v>-4530.3873737326539</v>
      </c>
      <c r="AG792" s="106"/>
      <c r="AH792" s="107">
        <f t="shared" si="96"/>
        <v>80510.756761173805</v>
      </c>
      <c r="AI792" s="107">
        <f t="shared" si="98"/>
        <v>172620.99373133123</v>
      </c>
      <c r="AJ792" s="108">
        <f t="shared" si="99"/>
        <v>142590.64649239136</v>
      </c>
      <c r="AK792" s="109">
        <f t="shared" si="97"/>
        <v>0.15210227370262147</v>
      </c>
      <c r="AL792" s="110">
        <f t="shared" si="101"/>
        <v>0.93055198560351793</v>
      </c>
    </row>
    <row r="793" spans="1:38" x14ac:dyDescent="0.2">
      <c r="A793" s="102"/>
      <c r="B793" s="106">
        <f>+[3]data1cf!A793</f>
        <v>-200501.9068749545</v>
      </c>
      <c r="C793" s="106">
        <f>+[3]data1cf!B793</f>
        <v>21605.489927915783</v>
      </c>
      <c r="D793" s="106">
        <f>+[3]data1cf!C793</f>
        <v>61385.579947803082</v>
      </c>
      <c r="E793" s="106">
        <f>+[3]data1cf!D793</f>
        <v>59460.327030512723</v>
      </c>
      <c r="F793" s="106">
        <f>+[3]data1cf!E793</f>
        <v>43796.399512606309</v>
      </c>
      <c r="G793" s="106">
        <f>+[3]data1cf!F793</f>
        <v>41492.548088843934</v>
      </c>
      <c r="H793" s="106">
        <f>+[3]data1cf!G793</f>
        <v>38671.817952125071</v>
      </c>
      <c r="I793" s="106">
        <f>+[3]data1cf!H793</f>
        <v>36307.18207938908</v>
      </c>
      <c r="J793" s="106">
        <f>+[3]data1cf!I793</f>
        <v>35459.817923451541</v>
      </c>
      <c r="K793" s="106">
        <f>+[3]data1cf!J793</f>
        <v>34186.672684517296</v>
      </c>
      <c r="L793" s="106">
        <f>+[3]data1cf!K793</f>
        <v>33036.68446893926</v>
      </c>
      <c r="M793" s="106">
        <f>+[3]data1cf!L793</f>
        <v>32024.673399281761</v>
      </c>
      <c r="N793" s="106">
        <f>+[3]data1cf!M793</f>
        <v>31115.278906697902</v>
      </c>
      <c r="O793" s="106">
        <f>+[3]data1cf!N793</f>
        <v>29860.0087941112</v>
      </c>
      <c r="P793" s="106">
        <f>+[3]data1cf!O793</f>
        <v>37825.628127756063</v>
      </c>
      <c r="Q793" s="106">
        <f>+[3]data1cf!P793</f>
        <v>46146.199560040295</v>
      </c>
      <c r="R793" s="106">
        <f>+[3]data1cf!Q793</f>
        <v>34308.085349582587</v>
      </c>
      <c r="S793" s="106">
        <f>+[3]data1cf!R793</f>
        <v>22051.804294608672</v>
      </c>
      <c r="T793" s="106">
        <f>+[3]data1cf!S793</f>
        <v>21521.297198438508</v>
      </c>
      <c r="U793" s="106">
        <f>+[3]data1cf!T793</f>
        <v>20989.970779413939</v>
      </c>
      <c r="V793" s="106">
        <f>+[3]data1cf!U793</f>
        <v>20682.985952890944</v>
      </c>
      <c r="W793" s="106">
        <f>+[3]data1cf!V793</f>
        <v>19924.760916668311</v>
      </c>
      <c r="X793" s="106">
        <f>+[3]data1cf!W793</f>
        <v>19390.826079282531</v>
      </c>
      <c r="Y793" s="106">
        <f>+[3]data1cf!X793</f>
        <v>18855.969086805912</v>
      </c>
      <c r="Z793" s="106">
        <f>+[3]data1cf!Y793</f>
        <v>18543.700854430877</v>
      </c>
      <c r="AA793" s="106">
        <f>+[3]data1cf!Z793</f>
        <v>17783.377148029293</v>
      </c>
      <c r="AB793" s="106">
        <f>+[3]data1cf!AA793</f>
        <v>17245.584357706917</v>
      </c>
      <c r="AC793" s="106">
        <f>+[3]data1cf!AB793</f>
        <v>16706.753673705578</v>
      </c>
      <c r="AD793" s="106">
        <f>+[3]data1cf!AC793</f>
        <v>16390.269171321386</v>
      </c>
      <c r="AE793" s="106">
        <f>+[3]data1cf!AD793</f>
        <v>15625.85314331999</v>
      </c>
      <c r="AF793" s="106">
        <f>+[3]data1cf!AE793</f>
        <v>458.8604831555931</v>
      </c>
      <c r="AG793" s="106"/>
      <c r="AH793" s="107">
        <f t="shared" si="96"/>
        <v>142853.30816414231</v>
      </c>
      <c r="AI793" s="107">
        <f t="shared" si="98"/>
        <v>247312.77232925233</v>
      </c>
      <c r="AJ793" s="108">
        <f t="shared" si="99"/>
        <v>214477.89375483946</v>
      </c>
      <c r="AK793" s="109">
        <f t="shared" si="97"/>
        <v>0.1986386358737946</v>
      </c>
      <c r="AL793" s="110">
        <f t="shared" si="101"/>
        <v>0.97809945427543743</v>
      </c>
    </row>
    <row r="794" spans="1:38" x14ac:dyDescent="0.2">
      <c r="A794" s="102"/>
      <c r="B794" s="106">
        <f>+[3]data1cf!A794</f>
        <v>-179118.37352255362</v>
      </c>
      <c r="C794" s="106">
        <f>+[3]data1cf!B794</f>
        <v>29724.982965640826</v>
      </c>
      <c r="D794" s="106">
        <f>+[3]data1cf!C794</f>
        <v>66651.176551565732</v>
      </c>
      <c r="E794" s="106">
        <f>+[3]data1cf!D794</f>
        <v>64146.523507301958</v>
      </c>
      <c r="F794" s="106">
        <f>+[3]data1cf!E794</f>
        <v>49582.339761084615</v>
      </c>
      <c r="G794" s="106">
        <f>+[3]data1cf!F794</f>
        <v>47215.734615292589</v>
      </c>
      <c r="H794" s="106">
        <f>+[3]data1cf!G794</f>
        <v>44438.131652552722</v>
      </c>
      <c r="I794" s="106">
        <f>+[3]data1cf!H794</f>
        <v>42077.881782540338</v>
      </c>
      <c r="J794" s="106">
        <f>+[3]data1cf!I794</f>
        <v>41103.21382411143</v>
      </c>
      <c r="K794" s="106">
        <f>+[3]data1cf!J794</f>
        <v>39691.746695279464</v>
      </c>
      <c r="L794" s="106">
        <f>+[3]data1cf!K794</f>
        <v>38420.771653904725</v>
      </c>
      <c r="M794" s="106">
        <f>+[3]data1cf!L794</f>
        <v>37274.272139396257</v>
      </c>
      <c r="N794" s="106">
        <f>+[3]data1cf!M794</f>
        <v>36247.719883273632</v>
      </c>
      <c r="O794" s="106">
        <f>+[3]data1cf!N794</f>
        <v>34860.490728324105</v>
      </c>
      <c r="P794" s="106">
        <f>+[3]data1cf!O794</f>
        <v>41739.110132379195</v>
      </c>
      <c r="Q794" s="106">
        <f>+[3]data1cf!P794</f>
        <v>49013.289246063403</v>
      </c>
      <c r="R794" s="106">
        <f>+[3]data1cf!Q794</f>
        <v>38382.182476757385</v>
      </c>
      <c r="S794" s="106">
        <f>+[3]data1cf!R794</f>
        <v>27329.341593496676</v>
      </c>
      <c r="T794" s="106">
        <f>+[3]data1cf!S794</f>
        <v>26778.495823125668</v>
      </c>
      <c r="U794" s="106">
        <f>+[3]data1cf!T794</f>
        <v>26228.78533032821</v>
      </c>
      <c r="V794" s="106">
        <f>+[3]data1cf!U794</f>
        <v>25906.026137018125</v>
      </c>
      <c r="W794" s="106">
        <f>+[3]data1cf!V794</f>
        <v>25132.907432512482</v>
      </c>
      <c r="X794" s="106">
        <f>+[3]data1cf!W794</f>
        <v>24586.81124005052</v>
      </c>
      <c r="Y794" s="106">
        <f>+[3]data1cf!X794</f>
        <v>24041.992812499317</v>
      </c>
      <c r="Z794" s="106">
        <f>+[3]data1cf!Y794</f>
        <v>23722.59876638485</v>
      </c>
      <c r="AA794" s="106">
        <f>+[3]data1cf!Z794</f>
        <v>22956.34373390695</v>
      </c>
      <c r="AB794" s="106">
        <f>+[3]data1cf!AA794</f>
        <v>22415.5932332253</v>
      </c>
      <c r="AC794" s="106">
        <f>+[3]data1cf!AB794</f>
        <v>21876.280868207876</v>
      </c>
      <c r="AD794" s="106">
        <f>+[3]data1cf!AC794</f>
        <v>21562.411446783197</v>
      </c>
      <c r="AE794" s="106">
        <f>+[3]data1cf!AD794</f>
        <v>20802.144415767296</v>
      </c>
      <c r="AF794" s="106">
        <f>+[3]data1cf!AE794</f>
        <v>7202.2942667619573</v>
      </c>
      <c r="AG794" s="106"/>
      <c r="AH794" s="107">
        <f t="shared" si="96"/>
        <v>216199.15455633876</v>
      </c>
      <c r="AI794" s="107">
        <f t="shared" si="98"/>
        <v>336521.89202415146</v>
      </c>
      <c r="AJ794" s="108">
        <f t="shared" si="99"/>
        <v>300140.33501391916</v>
      </c>
      <c r="AK794" s="109">
        <f t="shared" si="97"/>
        <v>0.26154312491416931</v>
      </c>
      <c r="AL794" s="110">
        <f t="shared" si="101"/>
        <v>0.99448133287203988</v>
      </c>
    </row>
    <row r="795" spans="1:38" x14ac:dyDescent="0.2">
      <c r="A795" s="102"/>
      <c r="B795" s="106">
        <f>+[3]data1cf!A795</f>
        <v>-167702.3393633191</v>
      </c>
      <c r="C795" s="106">
        <f>+[3]data1cf!B795</f>
        <v>31431.069146929134</v>
      </c>
      <c r="D795" s="106">
        <f>+[3]data1cf!C795</f>
        <v>65330.501524212013</v>
      </c>
      <c r="E795" s="106">
        <f>+[3]data1cf!D795</f>
        <v>62377.78437226791</v>
      </c>
      <c r="F795" s="106">
        <f>+[3]data1cf!E795</f>
        <v>46822.512502741083</v>
      </c>
      <c r="G795" s="106">
        <f>+[3]data1cf!F795</f>
        <v>44616.352789271652</v>
      </c>
      <c r="H795" s="106">
        <f>+[3]data1cf!G795</f>
        <v>42027.224746154578</v>
      </c>
      <c r="I795" s="106">
        <f>+[3]data1cf!H795</f>
        <v>39828.410219402984</v>
      </c>
      <c r="J795" s="106">
        <f>+[3]data1cf!I795</f>
        <v>38929.836294507506</v>
      </c>
      <c r="K795" s="106">
        <f>+[3]data1cf!J795</f>
        <v>37616.196104398856</v>
      </c>
      <c r="L795" s="106">
        <f>+[3]data1cf!K795</f>
        <v>36437.046756203832</v>
      </c>
      <c r="M795" s="106">
        <f>+[3]data1cf!L795</f>
        <v>35374.385637011117</v>
      </c>
      <c r="N795" s="106">
        <f>+[3]data1cf!M795</f>
        <v>34427.321973358361</v>
      </c>
      <c r="O795" s="106">
        <f>+[3]data1cf!N795</f>
        <v>33135.763155439476</v>
      </c>
      <c r="P795" s="106">
        <f>+[3]data1cf!O795</f>
        <v>39586.523395798882</v>
      </c>
      <c r="Q795" s="106">
        <f>+[3]data1cf!P795</f>
        <v>46404.147674206288</v>
      </c>
      <c r="R795" s="106">
        <f>+[3]data1cf!Q795</f>
        <v>36457.902207629741</v>
      </c>
      <c r="S795" s="106">
        <f>+[3]data1cf!R795</f>
        <v>26109.288848525568</v>
      </c>
      <c r="T795" s="106">
        <f>+[3]data1cf!S795</f>
        <v>25596.967176254475</v>
      </c>
      <c r="U795" s="106">
        <f>+[3]data1cf!T795</f>
        <v>25085.625495017375</v>
      </c>
      <c r="V795" s="106">
        <f>+[3]data1cf!U795</f>
        <v>24790.727690595348</v>
      </c>
      <c r="W795" s="106">
        <f>+[3]data1cf!V795</f>
        <v>24066.000586560636</v>
      </c>
      <c r="X795" s="106">
        <f>+[3]data1cf!W795</f>
        <v>23557.778831238844</v>
      </c>
      <c r="Y795" s="106">
        <f>+[3]data1cf!X795</f>
        <v>23050.660064459393</v>
      </c>
      <c r="Z795" s="106">
        <f>+[3]data1cf!Y795</f>
        <v>22758.90249523602</v>
      </c>
      <c r="AA795" s="106">
        <f>+[3]data1cf!Z795</f>
        <v>22039.864847842444</v>
      </c>
      <c r="AB795" s="106">
        <f>+[3]data1cf!AA795</f>
        <v>21536.257585167252</v>
      </c>
      <c r="AC795" s="106">
        <f>+[3]data1cf!AB795</f>
        <v>21033.891745813831</v>
      </c>
      <c r="AD795" s="106">
        <f>+[3]data1cf!AC795</f>
        <v>20747.286445197882</v>
      </c>
      <c r="AE795" s="106">
        <f>+[3]data1cf!AD795</f>
        <v>20033.034425152007</v>
      </c>
      <c r="AF795" s="106">
        <f>+[3]data1cf!AE795</f>
        <v>7302.2042305435607</v>
      </c>
      <c r="AG795" s="106"/>
      <c r="AH795" s="107">
        <f t="shared" si="96"/>
        <v>213119.02257123278</v>
      </c>
      <c r="AI795" s="107">
        <f t="shared" si="98"/>
        <v>327758.11394641612</v>
      </c>
      <c r="AJ795" s="108">
        <f t="shared" si="99"/>
        <v>293223.37787050637</v>
      </c>
      <c r="AK795" s="109">
        <f t="shared" si="97"/>
        <v>0.27299053072929391</v>
      </c>
      <c r="AL795" s="110">
        <f t="shared" si="101"/>
        <v>0.99368109456330367</v>
      </c>
    </row>
    <row r="796" spans="1:38" x14ac:dyDescent="0.2">
      <c r="A796" s="102"/>
      <c r="B796" s="106">
        <f>+[3]data1cf!A796</f>
        <v>-179603.9233884314</v>
      </c>
      <c r="C796" s="106">
        <f>+[3]data1cf!B796</f>
        <v>29162.801130069696</v>
      </c>
      <c r="D796" s="106">
        <f>+[3]data1cf!C796</f>
        <v>64261.901194945327</v>
      </c>
      <c r="E796" s="106">
        <f>+[3]data1cf!D796</f>
        <v>61312.758662892957</v>
      </c>
      <c r="F796" s="106">
        <f>+[3]data1cf!E796</f>
        <v>47846.911150695581</v>
      </c>
      <c r="G796" s="106">
        <f>+[3]data1cf!F796</f>
        <v>45534.921910078672</v>
      </c>
      <c r="H796" s="106">
        <f>+[3]data1cf!G796</f>
        <v>42801.715175836696</v>
      </c>
      <c r="I796" s="106">
        <f>+[3]data1cf!H796</f>
        <v>40484.997836841823</v>
      </c>
      <c r="J796" s="106">
        <f>+[3]data1cf!I796</f>
        <v>39552.728960165114</v>
      </c>
      <c r="K796" s="106">
        <f>+[3]data1cf!J796</f>
        <v>38191.48466166461</v>
      </c>
      <c r="L796" s="106">
        <f>+[3]data1cf!K796</f>
        <v>36966.154829078703</v>
      </c>
      <c r="M796" s="106">
        <f>+[3]data1cf!L796</f>
        <v>35865.393406428484</v>
      </c>
      <c r="N796" s="106">
        <f>+[3]data1cf!M796</f>
        <v>34880.455276776542</v>
      </c>
      <c r="O796" s="106">
        <f>+[3]data1cf!N796</f>
        <v>33541.781392429344</v>
      </c>
      <c r="P796" s="106">
        <f>+[3]data1cf!O796</f>
        <v>40486.895188946182</v>
      </c>
      <c r="Q796" s="106">
        <f>+[3]data1cf!P796</f>
        <v>47812.831114882851</v>
      </c>
      <c r="R796" s="106">
        <f>+[3]data1cf!Q796</f>
        <v>37165.417830841892</v>
      </c>
      <c r="S796" s="106">
        <f>+[3]data1cf!R796</f>
        <v>26102.185005172454</v>
      </c>
      <c r="T796" s="106">
        <f>+[3]data1cf!S796</f>
        <v>25565.344360987656</v>
      </c>
      <c r="U796" s="106">
        <f>+[3]data1cf!T796</f>
        <v>25029.265838820858</v>
      </c>
      <c r="V796" s="106">
        <f>+[3]data1cf!U796</f>
        <v>24716.815551354317</v>
      </c>
      <c r="W796" s="106">
        <f>+[3]data1cf!V796</f>
        <v>23959.487301092711</v>
      </c>
      <c r="X796" s="106">
        <f>+[3]data1cf!W796</f>
        <v>23425.835091159221</v>
      </c>
      <c r="Y796" s="106">
        <f>+[3]data1cf!X796</f>
        <v>22893.040656271216</v>
      </c>
      <c r="Z796" s="106">
        <f>+[3]data1cf!Y796</f>
        <v>22582.431165063928</v>
      </c>
      <c r="AA796" s="106">
        <f>+[3]data1cf!Z796</f>
        <v>21830.128816634373</v>
      </c>
      <c r="AB796" s="106">
        <f>+[3]data1cf!AA796</f>
        <v>21300.065217540832</v>
      </c>
      <c r="AC796" s="106">
        <f>+[3]data1cf!AB796</f>
        <v>20770.967051817919</v>
      </c>
      <c r="AD796" s="106">
        <f>+[3]data1cf!AC796</f>
        <v>20464.132657291339</v>
      </c>
      <c r="AE796" s="106">
        <f>+[3]data1cf!AD796</f>
        <v>19715.783741378415</v>
      </c>
      <c r="AF796" s="106">
        <f>+[3]data1cf!AE796</f>
        <v>6089.2262745835542</v>
      </c>
      <c r="AG796" s="106"/>
      <c r="AH796" s="107">
        <f t="shared" si="96"/>
        <v>201153.98454770632</v>
      </c>
      <c r="AI796" s="107">
        <f t="shared" si="98"/>
        <v>317008.82728239289</v>
      </c>
      <c r="AJ796" s="108">
        <f t="shared" si="99"/>
        <v>281801.39712637791</v>
      </c>
      <c r="AK796" s="109">
        <f t="shared" si="97"/>
        <v>0.25075758099555967</v>
      </c>
      <c r="AL796" s="110">
        <f t="shared" si="101"/>
        <v>0.9925394148989779</v>
      </c>
    </row>
    <row r="797" spans="1:38" x14ac:dyDescent="0.2">
      <c r="A797" s="102"/>
      <c r="B797" s="106">
        <f>+[3]data1cf!A797</f>
        <v>-206929.05774334885</v>
      </c>
      <c r="C797" s="106">
        <f>+[3]data1cf!B797</f>
        <v>15904.409562758781</v>
      </c>
      <c r="D797" s="106">
        <f>+[3]data1cf!C797</f>
        <v>56800.423326747972</v>
      </c>
      <c r="E797" s="106">
        <f>+[3]data1cf!D797</f>
        <v>56192.623978665506</v>
      </c>
      <c r="F797" s="106">
        <f>+[3]data1cf!E797</f>
        <v>41501.188050321856</v>
      </c>
      <c r="G797" s="106">
        <f>+[3]data1cf!F797</f>
        <v>39234.640667382861</v>
      </c>
      <c r="H797" s="106">
        <f>+[3]data1cf!G797</f>
        <v>36416.68064534296</v>
      </c>
      <c r="I797" s="106">
        <f>+[3]data1cf!H797</f>
        <v>34065.85467631364</v>
      </c>
      <c r="J797" s="106">
        <f>+[3]data1cf!I797</f>
        <v>33270.452054964058</v>
      </c>
      <c r="K797" s="106">
        <f>+[3]data1cf!J797</f>
        <v>32055.205922412119</v>
      </c>
      <c r="L797" s="106">
        <f>+[3]data1cf!K797</f>
        <v>30956.455810802348</v>
      </c>
      <c r="M797" s="106">
        <f>+[3]data1cf!L797</f>
        <v>29999.66687264388</v>
      </c>
      <c r="N797" s="106">
        <f>+[3]data1cf!M797</f>
        <v>29138.992084187965</v>
      </c>
      <c r="O797" s="106">
        <f>+[3]data1cf!N797</f>
        <v>27939.180541653514</v>
      </c>
      <c r="P797" s="106">
        <f>+[3]data1cf!O797</f>
        <v>36246.011650694978</v>
      </c>
      <c r="Q797" s="106">
        <f>+[3]data1cf!P797</f>
        <v>44890.799481756811</v>
      </c>
      <c r="R797" s="106">
        <f>+[3]data1cf!Q797</f>
        <v>32693.749398223983</v>
      </c>
      <c r="S797" s="106">
        <f>+[3]data1cf!R797</f>
        <v>20081.627291238794</v>
      </c>
      <c r="T797" s="106">
        <f>+[3]data1cf!S797</f>
        <v>19561.929047983649</v>
      </c>
      <c r="U797" s="106">
        <f>+[3]data1cf!T797</f>
        <v>19040.710003972286</v>
      </c>
      <c r="V797" s="106">
        <f>+[3]data1cf!U797</f>
        <v>18741.916533526775</v>
      </c>
      <c r="W797" s="106">
        <f>+[3]data1cf!V797</f>
        <v>17993.525648869334</v>
      </c>
      <c r="X797" s="106">
        <f>+[3]data1cf!W797</f>
        <v>17467.464942508654</v>
      </c>
      <c r="Y797" s="106">
        <f>+[3]data1cf!X797</f>
        <v>16939.692561498581</v>
      </c>
      <c r="Z797" s="106">
        <f>+[3]data1cf!Y797</f>
        <v>16632.555793482185</v>
      </c>
      <c r="AA797" s="106">
        <f>+[3]data1cf!Z797</f>
        <v>15878.805834065031</v>
      </c>
      <c r="AB797" s="106">
        <f>+[3]data1cf!AA797</f>
        <v>15345.584119425832</v>
      </c>
      <c r="AC797" s="106">
        <f>+[3]data1cf!AB797</f>
        <v>14810.435899888824</v>
      </c>
      <c r="AD797" s="106">
        <f>+[3]data1cf!AC797</f>
        <v>14495.625176228335</v>
      </c>
      <c r="AE797" s="106">
        <f>+[3]data1cf!AD797</f>
        <v>13734.127031679276</v>
      </c>
      <c r="AF797" s="106">
        <f>+[3]data1cf!AE797</f>
        <v>-1900.8165246969947</v>
      </c>
      <c r="AG797" s="106"/>
      <c r="AH797" s="107">
        <f t="shared" si="96"/>
        <v>110807.17214328927</v>
      </c>
      <c r="AI797" s="107">
        <f t="shared" si="98"/>
        <v>208692.2502306547</v>
      </c>
      <c r="AJ797" s="108">
        <f t="shared" si="99"/>
        <v>177413.83268064729</v>
      </c>
      <c r="AK797" s="109">
        <f t="shared" si="97"/>
        <v>0.17407492995262153</v>
      </c>
      <c r="AL797" s="110">
        <f t="shared" si="101"/>
        <v>0.96022496552950565</v>
      </c>
    </row>
    <row r="798" spans="1:38" x14ac:dyDescent="0.2">
      <c r="A798" s="102"/>
      <c r="B798" s="106">
        <f>+[3]data1cf!A798</f>
        <v>-187204.60660271527</v>
      </c>
      <c r="C798" s="106">
        <f>+[3]data1cf!B798</f>
        <v>27129.760320864109</v>
      </c>
      <c r="D798" s="106">
        <f>+[3]data1cf!C798</f>
        <v>64941.080796306007</v>
      </c>
      <c r="E798" s="106">
        <f>+[3]data1cf!D798</f>
        <v>61854.47177825711</v>
      </c>
      <c r="F798" s="106">
        <f>+[3]data1cf!E798</f>
        <v>47109.849354553488</v>
      </c>
      <c r="G798" s="106">
        <f>+[3]data1cf!F798</f>
        <v>44776.409603912747</v>
      </c>
      <c r="H798" s="106">
        <f>+[3]data1cf!G798</f>
        <v>41990.546633005011</v>
      </c>
      <c r="I798" s="106">
        <f>+[3]data1cf!H798</f>
        <v>39636.37758089033</v>
      </c>
      <c r="J798" s="106">
        <f>+[3]data1cf!I798</f>
        <v>38716.857793883712</v>
      </c>
      <c r="K798" s="106">
        <f>+[3]data1cf!J798</f>
        <v>37366.048738438039</v>
      </c>
      <c r="L798" s="106">
        <f>+[3]data1cf!K798</f>
        <v>36148.43432450213</v>
      </c>
      <c r="M798" s="106">
        <f>+[3]data1cf!L798</f>
        <v>35060.363201448592</v>
      </c>
      <c r="N798" s="106">
        <f>+[3]data1cf!M798</f>
        <v>34085.0239993344</v>
      </c>
      <c r="O798" s="106">
        <f>+[3]data1cf!N798</f>
        <v>32755.776630597298</v>
      </c>
      <c r="P798" s="106">
        <f>+[3]data1cf!O798</f>
        <v>40052.864175403702</v>
      </c>
      <c r="Q798" s="106">
        <f>+[3]data1cf!P798</f>
        <v>47727.704993353276</v>
      </c>
      <c r="R798" s="106">
        <f>+[3]data1cf!Q798</f>
        <v>36642.134558704551</v>
      </c>
      <c r="S798" s="106">
        <f>+[3]data1cf!R798</f>
        <v>25137.213730781943</v>
      </c>
      <c r="T798" s="106">
        <f>+[3]data1cf!S798</f>
        <v>24596.461366412928</v>
      </c>
      <c r="U798" s="106">
        <f>+[3]data1cf!T798</f>
        <v>24056.046825680576</v>
      </c>
      <c r="V798" s="106">
        <f>+[3]data1cf!U798</f>
        <v>23741.017788875368</v>
      </c>
      <c r="W798" s="106">
        <f>+[3]data1cf!V798</f>
        <v>22976.272058003728</v>
      </c>
      <c r="X798" s="106">
        <f>+[3]data1cf!W798</f>
        <v>22436.933021722536</v>
      </c>
      <c r="Y798" s="106">
        <f>+[3]data1cf!X798</f>
        <v>21897.974208920648</v>
      </c>
      <c r="Z798" s="106">
        <f>+[3]data1cf!Y798</f>
        <v>21582.804295494308</v>
      </c>
      <c r="AA798" s="106">
        <f>+[3]data1cf!Z798</f>
        <v>20821.243222773628</v>
      </c>
      <c r="AB798" s="106">
        <f>+[3]data1cf!AA798</f>
        <v>20283.494899706624</v>
      </c>
      <c r="AC798" s="106">
        <f>+[3]data1cf!AB798</f>
        <v>19746.174521515459</v>
      </c>
      <c r="AD798" s="106">
        <f>+[3]data1cf!AC798</f>
        <v>19432.574595475453</v>
      </c>
      <c r="AE798" s="106">
        <f>+[3]data1cf!AD798</f>
        <v>18672.86933829591</v>
      </c>
      <c r="AF798" s="106">
        <f>+[3]data1cf!AE798</f>
        <v>4481.9752376516408</v>
      </c>
      <c r="AG798" s="106"/>
      <c r="AH798" s="107">
        <f t="shared" si="96"/>
        <v>187120.60208811081</v>
      </c>
      <c r="AI798" s="107">
        <f t="shared" si="98"/>
        <v>300784.78205474355</v>
      </c>
      <c r="AJ798" s="108">
        <f t="shared" si="99"/>
        <v>265918.55611914292</v>
      </c>
      <c r="AK798" s="109">
        <f t="shared" si="97"/>
        <v>0.23591679930686948</v>
      </c>
      <c r="AL798" s="110">
        <f t="shared" si="101"/>
        <v>0.9904139157526729</v>
      </c>
    </row>
    <row r="799" spans="1:38" x14ac:dyDescent="0.2">
      <c r="A799" s="102"/>
      <c r="B799" s="106">
        <f>+[3]data1cf!A799</f>
        <v>-186075.58526726073</v>
      </c>
      <c r="C799" s="106">
        <f>+[3]data1cf!B799</f>
        <v>26446.610284182883</v>
      </c>
      <c r="D799" s="106">
        <f>+[3]data1cf!C799</f>
        <v>61470.773099402461</v>
      </c>
      <c r="E799" s="106">
        <f>+[3]data1cf!D799</f>
        <v>62198.652831249143</v>
      </c>
      <c r="F799" s="106">
        <f>+[3]data1cf!E799</f>
        <v>46616.469866742933</v>
      </c>
      <c r="G799" s="106">
        <f>+[3]data1cf!F799</f>
        <v>44306.207663805326</v>
      </c>
      <c r="H799" s="106">
        <f>+[3]data1cf!G799</f>
        <v>41545.22024600755</v>
      </c>
      <c r="I799" s="106">
        <f>+[3]data1cf!H799</f>
        <v>39213.013004236767</v>
      </c>
      <c r="J799" s="106">
        <f>+[3]data1cf!I799</f>
        <v>38306.448251016103</v>
      </c>
      <c r="K799" s="106">
        <f>+[3]data1cf!J799</f>
        <v>36971.784373910385</v>
      </c>
      <c r="L799" s="106">
        <f>+[3]data1cf!K799</f>
        <v>35769.146636521953</v>
      </c>
      <c r="M799" s="106">
        <f>+[3]data1cf!L799</f>
        <v>34695.232896132249</v>
      </c>
      <c r="N799" s="106">
        <f>+[3]data1cf!M799</f>
        <v>33733.108229640653</v>
      </c>
      <c r="O799" s="106">
        <f>+[3]data1cf!N799</f>
        <v>32419.583444679622</v>
      </c>
      <c r="P799" s="106">
        <f>+[3]data1cf!O799</f>
        <v>39680.102728424725</v>
      </c>
      <c r="Q799" s="106">
        <f>+[3]data1cf!P799</f>
        <v>47313.638729980164</v>
      </c>
      <c r="R799" s="106">
        <f>+[3]data1cf!Q799</f>
        <v>36297.325134705636</v>
      </c>
      <c r="S799" s="106">
        <f>+[3]data1cf!R799</f>
        <v>24864.378110030651</v>
      </c>
      <c r="T799" s="106">
        <f>+[3]data1cf!S799</f>
        <v>24329.296902114009</v>
      </c>
      <c r="U799" s="106">
        <f>+[3]data1cf!T799</f>
        <v>23794.492978276387</v>
      </c>
      <c r="V799" s="106">
        <f>+[3]data1cf!U799</f>
        <v>23483.586863902412</v>
      </c>
      <c r="W799" s="106">
        <f>+[3]data1cf!V799</f>
        <v>22725.750506483717</v>
      </c>
      <c r="X799" s="106">
        <f>+[3]data1cf!W799</f>
        <v>22191.829351727065</v>
      </c>
      <c r="Y799" s="106">
        <f>+[3]data1cf!X799</f>
        <v>21658.220282644383</v>
      </c>
      <c r="Z799" s="106">
        <f>+[3]data1cf!Y799</f>
        <v>21346.968550256948</v>
      </c>
      <c r="AA799" s="106">
        <f>+[3]data1cf!Z799</f>
        <v>20591.976132658747</v>
      </c>
      <c r="AB799" s="106">
        <f>+[3]data1cf!AA799</f>
        <v>20059.36062795388</v>
      </c>
      <c r="AC799" s="106">
        <f>+[3]data1cf!AB799</f>
        <v>19527.096378424481</v>
      </c>
      <c r="AD799" s="106">
        <f>+[3]data1cf!AC799</f>
        <v>19217.167773530149</v>
      </c>
      <c r="AE799" s="106">
        <f>+[3]data1cf!AD799</f>
        <v>18463.664111642844</v>
      </c>
      <c r="AF799" s="106">
        <f>+[3]data1cf!AE799</f>
        <v>4359.9342044541554</v>
      </c>
      <c r="AG799" s="106"/>
      <c r="AH799" s="107">
        <f t="shared" si="96"/>
        <v>182419.8188432891</v>
      </c>
      <c r="AI799" s="107">
        <f t="shared" si="98"/>
        <v>294791.44891691202</v>
      </c>
      <c r="AJ799" s="108">
        <f t="shared" si="99"/>
        <v>260305.38808148945</v>
      </c>
      <c r="AK799" s="109">
        <f t="shared" si="97"/>
        <v>0.23249172568321227</v>
      </c>
      <c r="AL799" s="110">
        <f t="shared" si="101"/>
        <v>0.98948381161580057</v>
      </c>
    </row>
    <row r="800" spans="1:38" x14ac:dyDescent="0.2">
      <c r="A800" s="102"/>
      <c r="B800" s="106">
        <f>+[3]data1cf!A800</f>
        <v>-171145.32545658079</v>
      </c>
      <c r="C800" s="106">
        <f>+[3]data1cf!B800</f>
        <v>28183.290329272771</v>
      </c>
      <c r="D800" s="106">
        <f>+[3]data1cf!C800</f>
        <v>62679.281200009049</v>
      </c>
      <c r="E800" s="106">
        <f>+[3]data1cf!D800</f>
        <v>61357.926740328287</v>
      </c>
      <c r="F800" s="106">
        <f>+[3]data1cf!E800</f>
        <v>46995.265451886822</v>
      </c>
      <c r="G800" s="106">
        <f>+[3]data1cf!F800</f>
        <v>44762.588930529979</v>
      </c>
      <c r="H800" s="106">
        <f>+[3]data1cf!G800</f>
        <v>42135.276864685045</v>
      </c>
      <c r="I800" s="106">
        <f>+[3]data1cf!H800</f>
        <v>39905.716355188983</v>
      </c>
      <c r="J800" s="106">
        <f>+[3]data1cf!I800</f>
        <v>39000.439041663427</v>
      </c>
      <c r="K800" s="106">
        <f>+[3]data1cf!J800</f>
        <v>37676.65525966321</v>
      </c>
      <c r="L800" s="106">
        <f>+[3]data1cf!K800</f>
        <v>36487.451776273185</v>
      </c>
      <c r="M800" s="106">
        <f>+[3]data1cf!L800</f>
        <v>35417.057556375439</v>
      </c>
      <c r="N800" s="106">
        <f>+[3]data1cf!M800</f>
        <v>34462.038690303219</v>
      </c>
      <c r="O800" s="106">
        <f>+[3]data1cf!N800</f>
        <v>33160.360399844081</v>
      </c>
      <c r="P800" s="106">
        <f>+[3]data1cf!O800</f>
        <v>39757.35288412228</v>
      </c>
      <c r="Q800" s="106">
        <f>+[3]data1cf!P800</f>
        <v>46724.182818300134</v>
      </c>
      <c r="R800" s="106">
        <f>+[3]data1cf!Q800</f>
        <v>36575.95319323914</v>
      </c>
      <c r="S800" s="106">
        <f>+[3]data1cf!R800</f>
        <v>26021.91375592188</v>
      </c>
      <c r="T800" s="106">
        <f>+[3]data1cf!S800</f>
        <v>25503.542560964532</v>
      </c>
      <c r="U800" s="106">
        <f>+[3]data1cf!T800</f>
        <v>24986.062997895962</v>
      </c>
      <c r="V800" s="106">
        <f>+[3]data1cf!U800</f>
        <v>24686.854181439798</v>
      </c>
      <c r="W800" s="106">
        <f>+[3]data1cf!V800</f>
        <v>23953.886565720706</v>
      </c>
      <c r="X800" s="106">
        <f>+[3]data1cf!W800</f>
        <v>23439.245626007454</v>
      </c>
      <c r="Y800" s="106">
        <f>+[3]data1cf!X800</f>
        <v>22925.608225840362</v>
      </c>
      <c r="Z800" s="106">
        <f>+[3]data1cf!Y800</f>
        <v>22629.061411139577</v>
      </c>
      <c r="AA800" s="106">
        <f>+[3]data1cf!Z800</f>
        <v>21901.465372075749</v>
      </c>
      <c r="AB800" s="106">
        <f>+[3]data1cf!AA800</f>
        <v>21391.022867503307</v>
      </c>
      <c r="AC800" s="106">
        <f>+[3]data1cf!AB800</f>
        <v>20881.70985553127</v>
      </c>
      <c r="AD800" s="106">
        <f>+[3]data1cf!AC800</f>
        <v>20589.799149813931</v>
      </c>
      <c r="AE800" s="106">
        <f>+[3]data1cf!AD800</f>
        <v>19866.608865043643</v>
      </c>
      <c r="AF800" s="106">
        <f>+[3]data1cf!AE800</f>
        <v>6877.3394772043102</v>
      </c>
      <c r="AG800" s="106"/>
      <c r="AH800" s="107">
        <f t="shared" si="96"/>
        <v>204129.84777306736</v>
      </c>
      <c r="AI800" s="107">
        <f t="shared" si="98"/>
        <v>318489.90749821725</v>
      </c>
      <c r="AJ800" s="108">
        <f t="shared" si="99"/>
        <v>283936.07067462191</v>
      </c>
      <c r="AK800" s="109">
        <f t="shared" si="97"/>
        <v>0.25937046408653253</v>
      </c>
      <c r="AL800" s="110">
        <f t="shared" si="101"/>
        <v>0.99270820613193034</v>
      </c>
    </row>
    <row r="801" spans="1:38" x14ac:dyDescent="0.2">
      <c r="A801" s="102"/>
      <c r="B801" s="106">
        <f>+[3]data1cf!A801</f>
        <v>-209572.65224271727</v>
      </c>
      <c r="C801" s="106">
        <f>+[3]data1cf!B801</f>
        <v>13438.640521446796</v>
      </c>
      <c r="D801" s="106">
        <f>+[3]data1cf!C801</f>
        <v>54736.789573567396</v>
      </c>
      <c r="E801" s="106">
        <f>+[3]data1cf!D801</f>
        <v>53627.948996640946</v>
      </c>
      <c r="F801" s="106">
        <f>+[3]data1cf!E801</f>
        <v>38764.586234915972</v>
      </c>
      <c r="G801" s="106">
        <f>+[3]data1cf!F801</f>
        <v>36572.824149569104</v>
      </c>
      <c r="H801" s="106">
        <f>+[3]data1cf!G801</f>
        <v>33806.711168409398</v>
      </c>
      <c r="I801" s="106">
        <f>+[3]data1cf!H801</f>
        <v>31510.324840151239</v>
      </c>
      <c r="J801" s="106">
        <f>+[3]data1cf!I801</f>
        <v>30780.445988918029</v>
      </c>
      <c r="K801" s="106">
        <f>+[3]data1cf!J801</f>
        <v>29641.629393382871</v>
      </c>
      <c r="L801" s="106">
        <f>+[3]data1cf!K801</f>
        <v>28611.893370316298</v>
      </c>
      <c r="M801" s="106">
        <f>+[3]data1cf!L801</f>
        <v>27725.518411838522</v>
      </c>
      <c r="N801" s="106">
        <f>+[3]data1cf!M801</f>
        <v>26928.414233887721</v>
      </c>
      <c r="O801" s="106">
        <f>+[3]data1cf!N801</f>
        <v>25802.326335293568</v>
      </c>
      <c r="P801" s="106">
        <f>+[3]data1cf!O801</f>
        <v>34296.229149109298</v>
      </c>
      <c r="Q801" s="106">
        <f>+[3]data1cf!P801</f>
        <v>43105.65920690661</v>
      </c>
      <c r="R801" s="106">
        <f>+[3]data1cf!Q801</f>
        <v>30773.377921879102</v>
      </c>
      <c r="S801" s="106">
        <f>+[3]data1cf!R801</f>
        <v>18033.816647760097</v>
      </c>
      <c r="T801" s="106">
        <f>+[3]data1cf!S801</f>
        <v>17533.699060885789</v>
      </c>
      <c r="U801" s="106">
        <f>+[3]data1cf!T801</f>
        <v>17031.404736092503</v>
      </c>
      <c r="V801" s="106">
        <f>+[3]data1cf!U801</f>
        <v>16747.100552689793</v>
      </c>
      <c r="W801" s="106">
        <f>+[3]data1cf!V801</f>
        <v>16020.022705134426</v>
      </c>
      <c r="X801" s="106">
        <f>+[3]data1cf!W801</f>
        <v>15510.798458730154</v>
      </c>
      <c r="Y801" s="106">
        <f>+[3]data1cf!X801</f>
        <v>14999.124274621063</v>
      </c>
      <c r="Z801" s="106">
        <f>+[3]data1cf!Y801</f>
        <v>14703.734186638052</v>
      </c>
      <c r="AA801" s="106">
        <f>+[3]data1cf!Z801</f>
        <v>13968.12989581938</v>
      </c>
      <c r="AB801" s="106">
        <f>+[3]data1cf!AA801</f>
        <v>13448.65602388449</v>
      </c>
      <c r="AC801" s="106">
        <f>+[3]data1cf!AB801</f>
        <v>12926.424725478755</v>
      </c>
      <c r="AD801" s="106">
        <f>+[3]data1cf!AC801</f>
        <v>12620.230535792467</v>
      </c>
      <c r="AE801" s="106">
        <f>+[3]data1cf!AD801</f>
        <v>11873.356476394394</v>
      </c>
      <c r="AF801" s="106">
        <f>+[3]data1cf!AE801</f>
        <v>-3944.1425640469497</v>
      </c>
      <c r="AG801" s="106"/>
      <c r="AH801" s="107">
        <f t="shared" si="96"/>
        <v>86269.397425772404</v>
      </c>
      <c r="AI801" s="107">
        <f t="shared" si="98"/>
        <v>177229.75939861796</v>
      </c>
      <c r="AJ801" s="108">
        <f t="shared" si="99"/>
        <v>147703.90533722274</v>
      </c>
      <c r="AK801" s="109">
        <f t="shared" si="97"/>
        <v>0.15801333785057067</v>
      </c>
      <c r="AL801" s="110">
        <f t="shared" si="101"/>
        <v>0.93532542364334859</v>
      </c>
    </row>
    <row r="802" spans="1:38" x14ac:dyDescent="0.2">
      <c r="A802" s="102"/>
      <c r="B802" s="106">
        <f>+[3]data1cf!A802</f>
        <v>-181793.88285064884</v>
      </c>
      <c r="C802" s="106">
        <f>+[3]data1cf!B802</f>
        <v>24892.73374445524</v>
      </c>
      <c r="D802" s="106">
        <f>+[3]data1cf!C802</f>
        <v>60983.699678440476</v>
      </c>
      <c r="E802" s="106">
        <f>+[3]data1cf!D802</f>
        <v>61152.021253907602</v>
      </c>
      <c r="F802" s="106">
        <f>+[3]data1cf!E802</f>
        <v>43951.721338965683</v>
      </c>
      <c r="G802" s="106">
        <f>+[3]data1cf!F802</f>
        <v>41755.675670278084</v>
      </c>
      <c r="H802" s="106">
        <f>+[3]data1cf!G802</f>
        <v>39111.477347987486</v>
      </c>
      <c r="I802" s="106">
        <f>+[3]data1cf!H802</f>
        <v>36884.146523667383</v>
      </c>
      <c r="J802" s="106">
        <f>+[3]data1cf!I802</f>
        <v>36046.260542367294</v>
      </c>
      <c r="K802" s="106">
        <f>+[3]data1cf!J802</f>
        <v>34796.121013699565</v>
      </c>
      <c r="L802" s="106">
        <f>+[3]data1cf!K802</f>
        <v>33671.506027024509</v>
      </c>
      <c r="M802" s="106">
        <f>+[3]data1cf!L802</f>
        <v>32672.402213598267</v>
      </c>
      <c r="N802" s="106">
        <f>+[3]data1cf!M802</f>
        <v>31779.666061689742</v>
      </c>
      <c r="O802" s="106">
        <f>+[3]data1cf!N802</f>
        <v>30548.309383327956</v>
      </c>
      <c r="P802" s="106">
        <f>+[3]data1cf!O802</f>
        <v>37690.835072825394</v>
      </c>
      <c r="Q802" s="106">
        <f>+[3]data1cf!P802</f>
        <v>45181.578884803428</v>
      </c>
      <c r="R802" s="106">
        <f>+[3]data1cf!Q802</f>
        <v>34433.407457830072</v>
      </c>
      <c r="S802" s="106">
        <f>+[3]data1cf!R802</f>
        <v>23281.792768857878</v>
      </c>
      <c r="T802" s="106">
        <f>+[3]data1cf!S802</f>
        <v>22774.919852908963</v>
      </c>
      <c r="U802" s="106">
        <f>+[3]data1cf!T802</f>
        <v>22267.931959593931</v>
      </c>
      <c r="V802" s="106">
        <f>+[3]data1cf!U802</f>
        <v>21977.58506620281</v>
      </c>
      <c r="W802" s="106">
        <f>+[3]data1cf!V802</f>
        <v>21253.597340102351</v>
      </c>
      <c r="X802" s="106">
        <f>+[3]data1cf!W802</f>
        <v>20746.243401740401</v>
      </c>
      <c r="Y802" s="106">
        <f>+[3]data1cf!X802</f>
        <v>20238.760055340019</v>
      </c>
      <c r="Z802" s="106">
        <f>+[3]data1cf!Y802</f>
        <v>19946.634025678301</v>
      </c>
      <c r="AA802" s="106">
        <f>+[3]data1cf!Z802</f>
        <v>19223.389492992093</v>
      </c>
      <c r="AB802" s="106">
        <f>+[3]data1cf!AA802</f>
        <v>18715.494159666458</v>
      </c>
      <c r="AC802" s="106">
        <f>+[3]data1cf!AB802</f>
        <v>18207.45317645352</v>
      </c>
      <c r="AD802" s="106">
        <f>+[3]data1cf!AC802</f>
        <v>17914.957884413321</v>
      </c>
      <c r="AE802" s="106">
        <f>+[3]data1cf!AD802</f>
        <v>17190.91665129413</v>
      </c>
      <c r="AF802" s="106">
        <f>+[3]data1cf!AE802</f>
        <v>3422.1407336260963</v>
      </c>
      <c r="AG802" s="106"/>
      <c r="AH802" s="107">
        <f t="shared" si="96"/>
        <v>169731.41138291612</v>
      </c>
      <c r="AI802" s="107">
        <f t="shared" si="98"/>
        <v>276135.27967907576</v>
      </c>
      <c r="AJ802" s="108">
        <f t="shared" si="99"/>
        <v>243351.30312597004</v>
      </c>
      <c r="AK802" s="109">
        <f t="shared" si="97"/>
        <v>0.22804750800132753</v>
      </c>
      <c r="AL802" s="110">
        <f t="shared" si="101"/>
        <v>0.98597034429837471</v>
      </c>
    </row>
    <row r="803" spans="1:38" x14ac:dyDescent="0.2">
      <c r="A803" s="102"/>
      <c r="B803" s="106">
        <f>+[3]data1cf!A803</f>
        <v>-200151.75664609647</v>
      </c>
      <c r="C803" s="106">
        <f>+[3]data1cf!B803</f>
        <v>20284.101954185666</v>
      </c>
      <c r="D803" s="106">
        <f>+[3]data1cf!C803</f>
        <v>62233.744889461435</v>
      </c>
      <c r="E803" s="106">
        <f>+[3]data1cf!D803</f>
        <v>59172.009236990401</v>
      </c>
      <c r="F803" s="106">
        <f>+[3]data1cf!E803</f>
        <v>44750.665202118675</v>
      </c>
      <c r="G803" s="106">
        <f>+[3]data1cf!F803</f>
        <v>42417.284059643207</v>
      </c>
      <c r="H803" s="106">
        <f>+[3]data1cf!G803</f>
        <v>39572.945862008433</v>
      </c>
      <c r="I803" s="106">
        <f>+[3]data1cf!H803</f>
        <v>37185.001734469013</v>
      </c>
      <c r="J803" s="106">
        <f>+[3]data1cf!I803</f>
        <v>36314.382596664887</v>
      </c>
      <c r="K803" s="106">
        <f>+[3]data1cf!J803</f>
        <v>35013.743697513419</v>
      </c>
      <c r="L803" s="106">
        <f>+[3]data1cf!K803</f>
        <v>33838.787656138695</v>
      </c>
      <c r="M803" s="106">
        <f>+[3]data1cf!L803</f>
        <v>32801.702182078574</v>
      </c>
      <c r="N803" s="106">
        <f>+[3]data1cf!M803</f>
        <v>31869.516011484418</v>
      </c>
      <c r="O803" s="106">
        <f>+[3]data1cf!N803</f>
        <v>30587.672564457935</v>
      </c>
      <c r="P803" s="106">
        <f>+[3]data1cf!O803</f>
        <v>38513.087662419901</v>
      </c>
      <c r="Q803" s="106">
        <f>+[3]data1cf!P803</f>
        <v>46801.522779594918</v>
      </c>
      <c r="R803" s="106">
        <f>+[3]data1cf!Q803</f>
        <v>34977.224786596686</v>
      </c>
      <c r="S803" s="106">
        <f>+[3]data1cf!R803</f>
        <v>22731.575643225631</v>
      </c>
      <c r="T803" s="106">
        <f>+[3]data1cf!S803</f>
        <v>22193.478389550655</v>
      </c>
      <c r="U803" s="106">
        <f>+[3]data1cf!T803</f>
        <v>21654.769990648354</v>
      </c>
      <c r="V803" s="106">
        <f>+[3]data1cf!U803</f>
        <v>21342.194813661001</v>
      </c>
      <c r="W803" s="106">
        <f>+[3]data1cf!V803</f>
        <v>20575.445869703472</v>
      </c>
      <c r="X803" s="106">
        <f>+[3]data1cf!W803</f>
        <v>20034.791812354204</v>
      </c>
      <c r="Y803" s="106">
        <f>+[3]data1cf!X803</f>
        <v>19493.449905667367</v>
      </c>
      <c r="Z803" s="106">
        <f>+[3]data1cf!Y803</f>
        <v>19176.44452785881</v>
      </c>
      <c r="AA803" s="106">
        <f>+[3]data1cf!Z803</f>
        <v>18408.619383295823</v>
      </c>
      <c r="AB803" s="106">
        <f>+[3]data1cf!AA803</f>
        <v>17865.087620885664</v>
      </c>
      <c r="AC803" s="106">
        <f>+[3]data1cf!AB803</f>
        <v>17320.781677986161</v>
      </c>
      <c r="AD803" s="106">
        <f>+[3]data1cf!AC803</f>
        <v>17000.538491302563</v>
      </c>
      <c r="AE803" s="106">
        <f>+[3]data1cf!AD803</f>
        <v>16229.753652297441</v>
      </c>
      <c r="AF803" s="106">
        <f>+[3]data1cf!AE803</f>
        <v>1083.6656895440501</v>
      </c>
      <c r="AG803" s="106"/>
      <c r="AH803" s="107">
        <f t="shared" si="96"/>
        <v>147970.37103578146</v>
      </c>
      <c r="AI803" s="107">
        <f t="shared" si="98"/>
        <v>254606.39399225579</v>
      </c>
      <c r="AJ803" s="108">
        <f t="shared" si="99"/>
        <v>221211.64866547257</v>
      </c>
      <c r="AK803" s="109">
        <f t="shared" si="97"/>
        <v>0.20101721882820134</v>
      </c>
      <c r="AL803" s="110">
        <f t="shared" ref="AL803:AL818" si="102">1-EXP(-(1/0.25)*(AI803/ABS($AI$1010)))</f>
        <v>0.98043352990355392</v>
      </c>
    </row>
    <row r="804" spans="1:38" x14ac:dyDescent="0.2">
      <c r="A804" s="102"/>
      <c r="B804" s="106">
        <f>+[3]data1cf!A804</f>
        <v>-198850.64761611749</v>
      </c>
      <c r="C804" s="106">
        <f>+[3]data1cf!B804</f>
        <v>13360.857994646198</v>
      </c>
      <c r="D804" s="106">
        <f>+[3]data1cf!C804</f>
        <v>58126.649768141957</v>
      </c>
      <c r="E804" s="106">
        <f>+[3]data1cf!D804</f>
        <v>53694.787121690169</v>
      </c>
      <c r="F804" s="106">
        <f>+[3]data1cf!E804</f>
        <v>39263.955762828744</v>
      </c>
      <c r="G804" s="106">
        <f>+[3]data1cf!F804</f>
        <v>37120.372248062762</v>
      </c>
      <c r="H804" s="106">
        <f>+[3]data1cf!G804</f>
        <v>34443.825712787278</v>
      </c>
      <c r="I804" s="106">
        <f>+[3]data1cf!H804</f>
        <v>32214.970052016302</v>
      </c>
      <c r="J804" s="106">
        <f>+[3]data1cf!I804</f>
        <v>31480.416238646634</v>
      </c>
      <c r="K804" s="106">
        <f>+[3]data1cf!J804</f>
        <v>30342.740142800532</v>
      </c>
      <c r="L804" s="106">
        <f>+[3]data1cf!K804</f>
        <v>29316.571858489413</v>
      </c>
      <c r="M804" s="106">
        <f>+[3]data1cf!L804</f>
        <v>28426.674766987002</v>
      </c>
      <c r="N804" s="106">
        <f>+[3]data1cf!M804</f>
        <v>27629.152619133209</v>
      </c>
      <c r="O804" s="106">
        <f>+[3]data1cf!N804</f>
        <v>26505.115095419365</v>
      </c>
      <c r="P804" s="106">
        <f>+[3]data1cf!O804</f>
        <v>34516.587278893938</v>
      </c>
      <c r="Q804" s="106">
        <f>+[3]data1cf!P804</f>
        <v>42843.261619998477</v>
      </c>
      <c r="R804" s="106">
        <f>+[3]data1cf!Q804</f>
        <v>31132.812155609005</v>
      </c>
      <c r="S804" s="106">
        <f>+[3]data1cf!R804</f>
        <v>19022.028774667146</v>
      </c>
      <c r="T804" s="106">
        <f>+[3]data1cf!S804</f>
        <v>18531.991813078886</v>
      </c>
      <c r="U804" s="106">
        <f>+[3]data1cf!T804</f>
        <v>18040.265897747697</v>
      </c>
      <c r="V804" s="106">
        <f>+[3]data1cf!U804</f>
        <v>17762.951688264468</v>
      </c>
      <c r="W804" s="106">
        <f>+[3]data1cf!V804</f>
        <v>17051.543011348767</v>
      </c>
      <c r="X804" s="106">
        <f>+[3]data1cf!W804</f>
        <v>16554.440097279694</v>
      </c>
      <c r="Y804" s="106">
        <f>+[3]data1cf!X804</f>
        <v>16055.436250893112</v>
      </c>
      <c r="Z804" s="106">
        <f>+[3]data1cf!Y804</f>
        <v>15769.384239498679</v>
      </c>
      <c r="AA804" s="106">
        <f>+[3]data1cf!Z804</f>
        <v>15051.495938450695</v>
      </c>
      <c r="AB804" s="106">
        <f>+[3]data1cf!AA804</f>
        <v>14546.440232613302</v>
      </c>
      <c r="AC804" s="106">
        <f>+[3]data1cf!AB804</f>
        <v>14039.245010705465</v>
      </c>
      <c r="AD804" s="106">
        <f>+[3]data1cf!AC804</f>
        <v>13744.98469140775</v>
      </c>
      <c r="AE804" s="106">
        <f>+[3]data1cf!AD804</f>
        <v>13018.177351185503</v>
      </c>
      <c r="AF804" s="106">
        <f>+[3]data1cf!AE804</f>
        <v>-2000.2421037734784</v>
      </c>
      <c r="AG804" s="106"/>
      <c r="AH804" s="107">
        <f t="shared" si="96"/>
        <v>104534.64416318774</v>
      </c>
      <c r="AI804" s="107">
        <f t="shared" si="98"/>
        <v>197640.05485925509</v>
      </c>
      <c r="AJ804" s="108">
        <f t="shared" si="99"/>
        <v>167870.29188125528</v>
      </c>
      <c r="AK804" s="109">
        <f t="shared" si="97"/>
        <v>0.17315323948860167</v>
      </c>
      <c r="AL804" s="110">
        <f t="shared" si="102"/>
        <v>0.95281823228746354</v>
      </c>
    </row>
    <row r="805" spans="1:38" x14ac:dyDescent="0.2">
      <c r="A805" s="102"/>
      <c r="B805" s="106">
        <f>+[3]data1cf!A805</f>
        <v>-198065.37178059117</v>
      </c>
      <c r="C805" s="106">
        <f>+[3]data1cf!B805</f>
        <v>22195.047988461825</v>
      </c>
      <c r="D805" s="106">
        <f>+[3]data1cf!C805</f>
        <v>62346.846899819444</v>
      </c>
      <c r="E805" s="106">
        <f>+[3]data1cf!D805</f>
        <v>61034.944262329387</v>
      </c>
      <c r="F805" s="106">
        <f>+[3]data1cf!E805</f>
        <v>45210.791348997343</v>
      </c>
      <c r="G805" s="106">
        <f>+[3]data1cf!F805</f>
        <v>42874.749503817962</v>
      </c>
      <c r="H805" s="106">
        <f>+[3]data1cf!G805</f>
        <v>40037.572667630055</v>
      </c>
      <c r="I805" s="106">
        <f>+[3]data1cf!H805</f>
        <v>37652.896461810829</v>
      </c>
      <c r="J805" s="106">
        <f>+[3]data1cf!I805</f>
        <v>36772.427903436153</v>
      </c>
      <c r="K805" s="106">
        <f>+[3]data1cf!J805</f>
        <v>35461.357509625988</v>
      </c>
      <c r="L805" s="106">
        <f>+[3]data1cf!K805</f>
        <v>34277.389017307883</v>
      </c>
      <c r="M805" s="106">
        <f>+[3]data1cf!L805</f>
        <v>33229.959834226305</v>
      </c>
      <c r="N805" s="106">
        <f>+[3]data1cf!M805</f>
        <v>32288.878092345549</v>
      </c>
      <c r="O805" s="106">
        <f>+[3]data1cf!N805</f>
        <v>30997.124835656192</v>
      </c>
      <c r="P805" s="106">
        <f>+[3]data1cf!O805</f>
        <v>38819.203202931014</v>
      </c>
      <c r="Q805" s="106">
        <f>+[3]data1cf!P805</f>
        <v>47007.364420662481</v>
      </c>
      <c r="R805" s="106">
        <f>+[3]data1cf!Q805</f>
        <v>35301.556311204986</v>
      </c>
      <c r="S805" s="106">
        <f>+[3]data1cf!R805</f>
        <v>23174.428696576579</v>
      </c>
      <c r="T805" s="106">
        <f>+[3]data1cf!S805</f>
        <v>22635.228527544459</v>
      </c>
      <c r="U805" s="106">
        <f>+[3]data1cf!T805</f>
        <v>22095.586523478982</v>
      </c>
      <c r="V805" s="106">
        <f>+[3]data1cf!U805</f>
        <v>21782.119931007313</v>
      </c>
      <c r="W805" s="106">
        <f>+[3]data1cf!V805</f>
        <v>21014.92359239162</v>
      </c>
      <c r="X805" s="106">
        <f>+[3]data1cf!W805</f>
        <v>20473.874950383848</v>
      </c>
      <c r="Y805" s="106">
        <f>+[3]data1cf!X805</f>
        <v>19932.329019153098</v>
      </c>
      <c r="Z805" s="106">
        <f>+[3]data1cf!Y805</f>
        <v>19615.189625985375</v>
      </c>
      <c r="AA805" s="106">
        <f>+[3]data1cf!Z805</f>
        <v>18847.685166756339</v>
      </c>
      <c r="AB805" s="106">
        <f>+[3]data1cf!AA805</f>
        <v>18304.556052129134</v>
      </c>
      <c r="AC805" s="106">
        <f>+[3]data1cf!AB805</f>
        <v>17760.867234100529</v>
      </c>
      <c r="AD805" s="106">
        <f>+[3]data1cf!AC805</f>
        <v>17441.340969466852</v>
      </c>
      <c r="AE805" s="106">
        <f>+[3]data1cf!AD805</f>
        <v>16671.742819697931</v>
      </c>
      <c r="AF805" s="106">
        <f>+[3]data1cf!AE805</f>
        <v>1679.1382960716946</v>
      </c>
      <c r="AG805" s="106"/>
      <c r="AH805" s="107">
        <f t="shared" si="96"/>
        <v>156275.42445678011</v>
      </c>
      <c r="AI805" s="107">
        <f t="shared" si="98"/>
        <v>264378.69917305507</v>
      </c>
      <c r="AJ805" s="108">
        <f t="shared" si="99"/>
        <v>230653.37641908647</v>
      </c>
      <c r="AK805" s="109">
        <f t="shared" si="97"/>
        <v>0.20803539156913756</v>
      </c>
      <c r="AL805" s="110">
        <f t="shared" si="102"/>
        <v>0.98317568858656368</v>
      </c>
    </row>
    <row r="806" spans="1:38" x14ac:dyDescent="0.2">
      <c r="A806" s="102"/>
      <c r="B806" s="106">
        <f>+[3]data1cf!A806</f>
        <v>-210768.19510516748</v>
      </c>
      <c r="C806" s="106">
        <f>+[3]data1cf!B806</f>
        <v>14797.873695105402</v>
      </c>
      <c r="D806" s="106">
        <f>+[3]data1cf!C806</f>
        <v>58441.914316841619</v>
      </c>
      <c r="E806" s="106">
        <f>+[3]data1cf!D806</f>
        <v>55313.975351349538</v>
      </c>
      <c r="F806" s="106">
        <f>+[3]data1cf!E806</f>
        <v>40150.231221975962</v>
      </c>
      <c r="G806" s="106">
        <f>+[3]data1cf!F806</f>
        <v>37905.30202132836</v>
      </c>
      <c r="H806" s="106">
        <f>+[3]data1cf!G806</f>
        <v>35088.429655431144</v>
      </c>
      <c r="I806" s="106">
        <f>+[3]data1cf!H806</f>
        <v>32745.307537907647</v>
      </c>
      <c r="J806" s="106">
        <f>+[3]data1cf!I806</f>
        <v>31980.449455596914</v>
      </c>
      <c r="K806" s="106">
        <f>+[3]data1cf!J806</f>
        <v>30799.199918143437</v>
      </c>
      <c r="L806" s="106">
        <f>+[3]data1cf!K806</f>
        <v>29730.5198613869</v>
      </c>
      <c r="M806" s="106">
        <f>+[3]data1cf!L806</f>
        <v>28806.183432151833</v>
      </c>
      <c r="N806" s="106">
        <f>+[3]data1cf!M806</f>
        <v>27974.123666468426</v>
      </c>
      <c r="O806" s="106">
        <f>+[3]data1cf!N806</f>
        <v>26806.869943339116</v>
      </c>
      <c r="P806" s="106">
        <f>+[3]data1cf!O806</f>
        <v>35316.994979635136</v>
      </c>
      <c r="Q806" s="106">
        <f>+[3]data1cf!P806</f>
        <v>44155.097511139247</v>
      </c>
      <c r="R806" s="106">
        <f>+[3]data1cf!Q806</f>
        <v>31743.505137310385</v>
      </c>
      <c r="S806" s="106">
        <f>+[3]data1cf!R806</f>
        <v>18918.616475779738</v>
      </c>
      <c r="T806" s="106">
        <f>+[3]data1cf!S806</f>
        <v>18405.205457691103</v>
      </c>
      <c r="U806" s="106">
        <f>+[3]data1cf!T806</f>
        <v>17889.858732650959</v>
      </c>
      <c r="V806" s="106">
        <f>+[3]data1cf!U806</f>
        <v>17595.833868456379</v>
      </c>
      <c r="W806" s="106">
        <f>+[3]data1cf!V806</f>
        <v>16853.124134745944</v>
      </c>
      <c r="X806" s="106">
        <f>+[3]data1cf!W806</f>
        <v>16331.614840791008</v>
      </c>
      <c r="Y806" s="106">
        <f>+[3]data1cf!X806</f>
        <v>15807.926891608702</v>
      </c>
      <c r="Z806" s="106">
        <f>+[3]data1cf!Y806</f>
        <v>15503.747555766764</v>
      </c>
      <c r="AA806" s="106">
        <f>+[3]data1cf!Z806</f>
        <v>14753.751628144615</v>
      </c>
      <c r="AB806" s="106">
        <f>+[3]data1cf!AA806</f>
        <v>14223.127653356431</v>
      </c>
      <c r="AC806" s="106">
        <f>+[3]data1cf!AB806</f>
        <v>13690.051582915774</v>
      </c>
      <c r="AD806" s="106">
        <f>+[3]data1cf!AC806</f>
        <v>13376.152006560158</v>
      </c>
      <c r="AE806" s="106">
        <f>+[3]data1cf!AD806</f>
        <v>12616.246696712733</v>
      </c>
      <c r="AF806" s="106">
        <f>+[3]data1cf!AE806</f>
        <v>-3298.3294351865552</v>
      </c>
      <c r="AG806" s="106"/>
      <c r="AH806" s="107">
        <f t="shared" si="96"/>
        <v>98294.110026437935</v>
      </c>
      <c r="AI806" s="107">
        <f t="shared" si="98"/>
        <v>192821.94294469748</v>
      </c>
      <c r="AJ806" s="108">
        <f t="shared" si="99"/>
        <v>162308.03201227993</v>
      </c>
      <c r="AK806" s="109">
        <f t="shared" si="97"/>
        <v>0.16574416756629948</v>
      </c>
      <c r="AL806" s="110">
        <f t="shared" si="102"/>
        <v>0.9491717418789507</v>
      </c>
    </row>
    <row r="807" spans="1:38" x14ac:dyDescent="0.2">
      <c r="A807" s="102"/>
      <c r="B807" s="106">
        <f>+[3]data1cf!A807</f>
        <v>-201347.11804678835</v>
      </c>
      <c r="C807" s="106">
        <f>+[3]data1cf!B807</f>
        <v>20239.70625365476</v>
      </c>
      <c r="D807" s="106">
        <f>+[3]data1cf!C807</f>
        <v>61065.875637752266</v>
      </c>
      <c r="E807" s="106">
        <f>+[3]data1cf!D807</f>
        <v>59556.704130168349</v>
      </c>
      <c r="F807" s="106">
        <f>+[3]data1cf!E807</f>
        <v>43657.197694171395</v>
      </c>
      <c r="G807" s="106">
        <f>+[3]data1cf!F807</f>
        <v>41352.859003890728</v>
      </c>
      <c r="H807" s="106">
        <f>+[3]data1cf!G807</f>
        <v>38527.892573319376</v>
      </c>
      <c r="I807" s="106">
        <f>+[3]data1cf!H807</f>
        <v>36160.648969088594</v>
      </c>
      <c r="J807" s="106">
        <f>+[3]data1cf!I807</f>
        <v>35316.11236096888</v>
      </c>
      <c r="K807" s="106">
        <f>+[3]data1cf!J807</f>
        <v>34045.807621446147</v>
      </c>
      <c r="L807" s="106">
        <f>+[3]data1cf!K807</f>
        <v>32898.208153041167</v>
      </c>
      <c r="M807" s="106">
        <f>+[3]data1cf!L807</f>
        <v>31889.131421769678</v>
      </c>
      <c r="N807" s="106">
        <f>+[3]data1cf!M807</f>
        <v>30982.194383260925</v>
      </c>
      <c r="O807" s="106">
        <f>+[3]data1cf!N807</f>
        <v>29729.598247795228</v>
      </c>
      <c r="P807" s="106">
        <f>+[3]data1cf!O807</f>
        <v>37735.84979730429</v>
      </c>
      <c r="Q807" s="106">
        <f>+[3]data1cf!P807</f>
        <v>46096.219188019808</v>
      </c>
      <c r="R807" s="106">
        <f>+[3]data1cf!Q807</f>
        <v>34209.777143661893</v>
      </c>
      <c r="S807" s="106">
        <f>+[3]data1cf!R807</f>
        <v>21904.983782882919</v>
      </c>
      <c r="T807" s="106">
        <f>+[3]data1cf!S807</f>
        <v>21374.524976403889</v>
      </c>
      <c r="U807" s="106">
        <f>+[3]data1cf!T807</f>
        <v>20843.187932267145</v>
      </c>
      <c r="V807" s="106">
        <f>+[3]data1cf!U807</f>
        <v>20536.271426407315</v>
      </c>
      <c r="W807" s="106">
        <f>+[3]data1cf!V807</f>
        <v>19777.772952087384</v>
      </c>
      <c r="X807" s="106">
        <f>+[3]data1cf!W807</f>
        <v>19243.63992683094</v>
      </c>
      <c r="Y807" s="106">
        <f>+[3]data1cf!X807</f>
        <v>18708.518437353312</v>
      </c>
      <c r="Z807" s="106">
        <f>+[3]data1cf!Y807</f>
        <v>18396.050772189919</v>
      </c>
      <c r="AA807" s="106">
        <f>+[3]data1cf!Z807</f>
        <v>17635.190560410469</v>
      </c>
      <c r="AB807" s="106">
        <f>+[3]data1cf!AA807</f>
        <v>17096.922169550031</v>
      </c>
      <c r="AC807" s="106">
        <f>+[3]data1cf!AB807</f>
        <v>16557.541253500356</v>
      </c>
      <c r="AD807" s="106">
        <f>+[3]data1cf!AC807</f>
        <v>16240.557568145399</v>
      </c>
      <c r="AE807" s="106">
        <f>+[3]data1cf!AD807</f>
        <v>15475.307341537991</v>
      </c>
      <c r="AF807" s="106">
        <f>+[3]data1cf!AE807</f>
        <v>245.87609949890975</v>
      </c>
      <c r="AG807" s="106"/>
      <c r="AH807" s="107">
        <f t="shared" si="96"/>
        <v>139632.09674672576</v>
      </c>
      <c r="AI807" s="107">
        <f t="shared" si="98"/>
        <v>243645.9120049437</v>
      </c>
      <c r="AJ807" s="108">
        <f t="shared" si="99"/>
        <v>210903.60570327591</v>
      </c>
      <c r="AK807" s="109">
        <f t="shared" si="97"/>
        <v>0.19576205611228939</v>
      </c>
      <c r="AL807" s="110">
        <f t="shared" si="102"/>
        <v>0.97682281422567385</v>
      </c>
    </row>
    <row r="808" spans="1:38" x14ac:dyDescent="0.2">
      <c r="A808" s="102"/>
      <c r="B808" s="106">
        <f>+[3]data1cf!A808</f>
        <v>-210852.78865931724</v>
      </c>
      <c r="C808" s="106">
        <f>+[3]data1cf!B808</f>
        <v>15746.239144908846</v>
      </c>
      <c r="D808" s="106">
        <f>+[3]data1cf!C808</f>
        <v>57310.083167850258</v>
      </c>
      <c r="E808" s="106">
        <f>+[3]data1cf!D808</f>
        <v>53715.609574485774</v>
      </c>
      <c r="F808" s="106">
        <f>+[3]data1cf!E808</f>
        <v>39315.862829103309</v>
      </c>
      <c r="G808" s="106">
        <f>+[3]data1cf!F808</f>
        <v>37098.090891660016</v>
      </c>
      <c r="H808" s="106">
        <f>+[3]data1cf!G808</f>
        <v>34304.003121745875</v>
      </c>
      <c r="I808" s="106">
        <f>+[3]data1cf!H808</f>
        <v>31982.936893692706</v>
      </c>
      <c r="J808" s="106">
        <f>+[3]data1cf!I808</f>
        <v>31238.569515139025</v>
      </c>
      <c r="K808" s="106">
        <f>+[3]data1cf!J808</f>
        <v>30081.685691709528</v>
      </c>
      <c r="L808" s="106">
        <f>+[3]data1cf!K808</f>
        <v>29035.186110070557</v>
      </c>
      <c r="M808" s="106">
        <f>+[3]data1cf!L808</f>
        <v>28132.97546177949</v>
      </c>
      <c r="N808" s="106">
        <f>+[3]data1cf!M808</f>
        <v>27321.085707172089</v>
      </c>
      <c r="O808" s="106">
        <f>+[3]data1cf!N808</f>
        <v>26177.402008946658</v>
      </c>
      <c r="P808" s="106">
        <f>+[3]data1cf!O808</f>
        <v>34712.979779744273</v>
      </c>
      <c r="Q808" s="106">
        <f>+[3]data1cf!P808</f>
        <v>43569.385211893081</v>
      </c>
      <c r="R808" s="106">
        <f>+[3]data1cf!Q808</f>
        <v>31158.633661675995</v>
      </c>
      <c r="S808" s="106">
        <f>+[3]data1cf!R808</f>
        <v>18337.551106197265</v>
      </c>
      <c r="T808" s="106">
        <f>+[3]data1cf!S808</f>
        <v>17831.072026781942</v>
      </c>
      <c r="U808" s="106">
        <f>+[3]data1cf!T808</f>
        <v>17322.483183617151</v>
      </c>
      <c r="V808" s="106">
        <f>+[3]data1cf!U808</f>
        <v>17033.554736073325</v>
      </c>
      <c r="W808" s="106">
        <f>+[3]data1cf!V808</f>
        <v>16298.721135602085</v>
      </c>
      <c r="X808" s="106">
        <f>+[3]data1cf!W808</f>
        <v>15783.415591601013</v>
      </c>
      <c r="Y808" s="106">
        <f>+[3]data1cf!X808</f>
        <v>15265.735489912982</v>
      </c>
      <c r="Z808" s="106">
        <f>+[3]data1cf!Y808</f>
        <v>14965.946544178532</v>
      </c>
      <c r="AA808" s="106">
        <f>+[3]data1cf!Z808</f>
        <v>14222.964529451419</v>
      </c>
      <c r="AB808" s="106">
        <f>+[3]data1cf!AA808</f>
        <v>13697.724721797953</v>
      </c>
      <c r="AC808" s="106">
        <f>+[3]data1cf!AB808</f>
        <v>13169.812328547894</v>
      </c>
      <c r="AD808" s="106">
        <f>+[3]data1cf!AC808</f>
        <v>12859.491426594075</v>
      </c>
      <c r="AE808" s="106">
        <f>+[3]data1cf!AD808</f>
        <v>12105.646669659393</v>
      </c>
      <c r="AF808" s="106">
        <f>+[3]data1cf!AE808</f>
        <v>-3810.6381015247061</v>
      </c>
      <c r="AG808" s="106"/>
      <c r="AH808" s="107">
        <f t="shared" si="96"/>
        <v>92180.820372625283</v>
      </c>
      <c r="AI808" s="107">
        <f t="shared" si="98"/>
        <v>184598.02059728323</v>
      </c>
      <c r="AJ808" s="108">
        <f t="shared" si="99"/>
        <v>154643.24687003411</v>
      </c>
      <c r="AK808" s="109">
        <f t="shared" si="97"/>
        <v>0.16211969256401065</v>
      </c>
      <c r="AL808" s="110">
        <f t="shared" si="102"/>
        <v>0.94228478937315652</v>
      </c>
    </row>
    <row r="809" spans="1:38" x14ac:dyDescent="0.2">
      <c r="A809" s="102"/>
      <c r="B809" s="106">
        <f>+[3]data1cf!A809</f>
        <v>-169113.98776942852</v>
      </c>
      <c r="C809" s="106">
        <f>+[3]data1cf!B809</f>
        <v>30888.172167024022</v>
      </c>
      <c r="D809" s="106">
        <f>+[3]data1cf!C809</f>
        <v>65776.127613097604</v>
      </c>
      <c r="E809" s="106">
        <f>+[3]data1cf!D809</f>
        <v>62247.305477643778</v>
      </c>
      <c r="F809" s="106">
        <f>+[3]data1cf!E809</f>
        <v>48005.169847687401</v>
      </c>
      <c r="G809" s="106">
        <f>+[3]data1cf!F809</f>
        <v>45751.269365852597</v>
      </c>
      <c r="H809" s="106">
        <f>+[3]data1cf!G809</f>
        <v>43115.034114039241</v>
      </c>
      <c r="I809" s="106">
        <f>+[3]data1cf!H809</f>
        <v>40873.370431812451</v>
      </c>
      <c r="J809" s="106">
        <f>+[3]data1cf!I809</f>
        <v>39944.663271859696</v>
      </c>
      <c r="K809" s="106">
        <f>+[3]data1cf!J809</f>
        <v>38594.22981342049</v>
      </c>
      <c r="L809" s="106">
        <f>+[3]data1cf!K809</f>
        <v>37381.223964029719</v>
      </c>
      <c r="M809" s="106">
        <f>+[3]data1cf!L809</f>
        <v>36285.806103761352</v>
      </c>
      <c r="N809" s="106">
        <f>+[3]data1cf!M809</f>
        <v>35308.480347645956</v>
      </c>
      <c r="O809" s="106">
        <f>+[3]data1cf!N809</f>
        <v>33981.193855536032</v>
      </c>
      <c r="P809" s="106">
        <f>+[3]data1cf!O809</f>
        <v>40462.928716350929</v>
      </c>
      <c r="Q809" s="106">
        <f>+[3]data1cf!P809</f>
        <v>47322.322794646607</v>
      </c>
      <c r="R809" s="106">
        <f>+[3]data1cf!Q809</f>
        <v>37285.56811611438</v>
      </c>
      <c r="S809" s="106">
        <f>+[3]data1cf!R809</f>
        <v>26840.99086322634</v>
      </c>
      <c r="T809" s="106">
        <f>+[3]data1cf!S809</f>
        <v>26316.801465738201</v>
      </c>
      <c r="U809" s="106">
        <f>+[3]data1cf!T809</f>
        <v>25793.783716509046</v>
      </c>
      <c r="V809" s="106">
        <f>+[3]data1cf!U809</f>
        <v>25490.22114246666</v>
      </c>
      <c r="W809" s="106">
        <f>+[3]data1cf!V809</f>
        <v>24751.404815102447</v>
      </c>
      <c r="X809" s="106">
        <f>+[3]data1cf!W809</f>
        <v>24232.117156905377</v>
      </c>
      <c r="Y809" s="106">
        <f>+[3]data1cf!X809</f>
        <v>23714.148199146104</v>
      </c>
      <c r="Z809" s="106">
        <f>+[3]data1cf!Y809</f>
        <v>23414.450248334178</v>
      </c>
      <c r="AA809" s="106">
        <f>+[3]data1cf!Z809</f>
        <v>22682.325815823853</v>
      </c>
      <c r="AB809" s="106">
        <f>+[3]data1cf!AA809</f>
        <v>22168.555108383211</v>
      </c>
      <c r="AC809" s="106">
        <f>+[3]data1cf!AB809</f>
        <v>21656.268609903113</v>
      </c>
      <c r="AD809" s="106">
        <f>+[3]data1cf!AC809</f>
        <v>21362.570652295137</v>
      </c>
      <c r="AE809" s="106">
        <f>+[3]data1cf!AD809</f>
        <v>20636.327680687638</v>
      </c>
      <c r="AF809" s="106">
        <f>+[3]data1cf!AE809</f>
        <v>7793.3823806811852</v>
      </c>
      <c r="AG809" s="106"/>
      <c r="AH809" s="107">
        <f t="shared" si="96"/>
        <v>217948.9457342742</v>
      </c>
      <c r="AI809" s="107">
        <f t="shared" si="98"/>
        <v>335178.1444629879</v>
      </c>
      <c r="AJ809" s="108">
        <f t="shared" si="99"/>
        <v>299921.07628435339</v>
      </c>
      <c r="AK809" s="109">
        <f t="shared" si="97"/>
        <v>0.27338510155677798</v>
      </c>
      <c r="AL809" s="110">
        <f t="shared" si="102"/>
        <v>0.99436555478704047</v>
      </c>
    </row>
    <row r="810" spans="1:38" x14ac:dyDescent="0.2">
      <c r="A810" s="102"/>
      <c r="B810" s="106">
        <f>+[3]data1cf!A810</f>
        <v>-189456.77866479702</v>
      </c>
      <c r="C810" s="106">
        <f>+[3]data1cf!B810</f>
        <v>28077.659740010175</v>
      </c>
      <c r="D810" s="106">
        <f>+[3]data1cf!C810</f>
        <v>63526.971093505577</v>
      </c>
      <c r="E810" s="106">
        <f>+[3]data1cf!D810</f>
        <v>61701.36631625364</v>
      </c>
      <c r="F810" s="106">
        <f>+[3]data1cf!E810</f>
        <v>46444.22477083774</v>
      </c>
      <c r="G810" s="106">
        <f>+[3]data1cf!F810</f>
        <v>44119.259143679476</v>
      </c>
      <c r="H810" s="106">
        <f>+[3]data1cf!G810</f>
        <v>41330.444642466071</v>
      </c>
      <c r="I810" s="106">
        <f>+[3]data1cf!H810</f>
        <v>38977.343267655233</v>
      </c>
      <c r="J810" s="106">
        <f>+[3]data1cf!I810</f>
        <v>38072.616522057302</v>
      </c>
      <c r="K810" s="106">
        <f>+[3]data1cf!J810</f>
        <v>36738.026471512101</v>
      </c>
      <c r="L810" s="106">
        <f>+[3]data1cf!K810</f>
        <v>35534.658606655474</v>
      </c>
      <c r="M810" s="106">
        <f>+[3]data1cf!L810</f>
        <v>34462.248568487441</v>
      </c>
      <c r="N810" s="106">
        <f>+[3]data1cf!M810</f>
        <v>33500.614357502389</v>
      </c>
      <c r="O810" s="106">
        <f>+[3]data1cf!N810</f>
        <v>32186.862446169194</v>
      </c>
      <c r="P810" s="106">
        <f>+[3]data1cf!O810</f>
        <v>39599.901609899083</v>
      </c>
      <c r="Q810" s="106">
        <f>+[3]data1cf!P810</f>
        <v>47385.932808198304</v>
      </c>
      <c r="R810" s="106">
        <f>+[3]data1cf!Q810</f>
        <v>36173.626216341123</v>
      </c>
      <c r="S810" s="106">
        <f>+[3]data1cf!R810</f>
        <v>24542.549454839158</v>
      </c>
      <c r="T810" s="106">
        <f>+[3]data1cf!S810</f>
        <v>24004.41400628836</v>
      </c>
      <c r="U810" s="106">
        <f>+[3]data1cf!T810</f>
        <v>23466.398991642112</v>
      </c>
      <c r="V810" s="106">
        <f>+[3]data1cf!U810</f>
        <v>23153.380199307183</v>
      </c>
      <c r="W810" s="106">
        <f>+[3]data1cf!V810</f>
        <v>22390.744824522408</v>
      </c>
      <c r="X810" s="106">
        <f>+[3]data1cf!W810</f>
        <v>21853.113226506415</v>
      </c>
      <c r="Y810" s="106">
        <f>+[3]data1cf!X810</f>
        <v>21315.617177911037</v>
      </c>
      <c r="Z810" s="106">
        <f>+[3]data1cf!Y810</f>
        <v>21001.500064730972</v>
      </c>
      <c r="AA810" s="106">
        <f>+[3]data1cf!Z810</f>
        <v>20241.048116907041</v>
      </c>
      <c r="AB810" s="106">
        <f>+[3]data1cf!AA810</f>
        <v>19703.983607106864</v>
      </c>
      <c r="AC810" s="106">
        <f>+[3]data1cf!AB810</f>
        <v>19167.07165937384</v>
      </c>
      <c r="AD810" s="106">
        <f>+[3]data1cf!AC810</f>
        <v>18853.445016403311</v>
      </c>
      <c r="AE810" s="106">
        <f>+[3]data1cf!AD810</f>
        <v>18093.723894862836</v>
      </c>
      <c r="AF810" s="106">
        <f>+[3]data1cf!AE810</f>
        <v>3738.0852856299753</v>
      </c>
      <c r="AG810" s="106"/>
      <c r="AH810" s="107">
        <f t="shared" si="96"/>
        <v>180260.8736697729</v>
      </c>
      <c r="AI810" s="107">
        <f t="shared" si="98"/>
        <v>292170.282087892</v>
      </c>
      <c r="AJ810" s="108">
        <f t="shared" si="99"/>
        <v>257698.71187759264</v>
      </c>
      <c r="AK810" s="109">
        <f t="shared" si="97"/>
        <v>0.23051019310951235</v>
      </c>
      <c r="AL810" s="110">
        <f t="shared" si="102"/>
        <v>0.98904916599012993</v>
      </c>
    </row>
    <row r="811" spans="1:38" x14ac:dyDescent="0.2">
      <c r="A811" s="102"/>
      <c r="B811" s="106">
        <f>+[3]data1cf!A811</f>
        <v>-215155.62726979831</v>
      </c>
      <c r="C811" s="106">
        <f>+[3]data1cf!B811</f>
        <v>14276.159932255323</v>
      </c>
      <c r="D811" s="106">
        <f>+[3]data1cf!C811</f>
        <v>56518.805701038073</v>
      </c>
      <c r="E811" s="106">
        <f>+[3]data1cf!D811</f>
        <v>54297.876852281406</v>
      </c>
      <c r="F811" s="106">
        <f>+[3]data1cf!E811</f>
        <v>39601.854822458597</v>
      </c>
      <c r="G811" s="106">
        <f>+[3]data1cf!F811</f>
        <v>37348.619357150586</v>
      </c>
      <c r="H811" s="106">
        <f>+[3]data1cf!G811</f>
        <v>34504.828600125446</v>
      </c>
      <c r="I811" s="106">
        <f>+[3]data1cf!H811</f>
        <v>32143.43118800348</v>
      </c>
      <c r="J811" s="106">
        <f>+[3]data1cf!I811</f>
        <v>31388.959827214698</v>
      </c>
      <c r="K811" s="106">
        <f>+[3]data1cf!J811</f>
        <v>30217.341702020247</v>
      </c>
      <c r="L811" s="106">
        <f>+[3]data1cf!K811</f>
        <v>29156.402453701317</v>
      </c>
      <c r="M811" s="106">
        <f>+[3]data1cf!L811</f>
        <v>28242.662167437105</v>
      </c>
      <c r="N811" s="106">
        <f>+[3]data1cf!M811</f>
        <v>27419.128222761763</v>
      </c>
      <c r="O811" s="106">
        <f>+[3]data1cf!N811</f>
        <v>26260.806923100492</v>
      </c>
      <c r="P811" s="106">
        <f>+[3]data1cf!O811</f>
        <v>34977.309868531607</v>
      </c>
      <c r="Q811" s="106">
        <f>+[3]data1cf!P811</f>
        <v>44018.960195079504</v>
      </c>
      <c r="R811" s="106">
        <f>+[3]data1cf!Q811</f>
        <v>31355.295803813497</v>
      </c>
      <c r="S811" s="106">
        <f>+[3]data1cf!R811</f>
        <v>18276.7439789153</v>
      </c>
      <c r="T811" s="106">
        <f>+[3]data1cf!S811</f>
        <v>17762.112735426301</v>
      </c>
      <c r="U811" s="106">
        <f>+[3]data1cf!T811</f>
        <v>17245.275669318711</v>
      </c>
      <c r="V811" s="106">
        <f>+[3]data1cf!U811</f>
        <v>16950.524737485284</v>
      </c>
      <c r="W811" s="106">
        <f>+[3]data1cf!V811</f>
        <v>16204.717385293712</v>
      </c>
      <c r="X811" s="106">
        <f>+[3]data1cf!W811</f>
        <v>15680.857802740793</v>
      </c>
      <c r="Y811" s="106">
        <f>+[3]data1cf!X811</f>
        <v>15154.515547397488</v>
      </c>
      <c r="Z811" s="106">
        <f>+[3]data1cf!Y811</f>
        <v>14848.364481012737</v>
      </c>
      <c r="AA811" s="106">
        <f>+[3]data1cf!Z811</f>
        <v>14094.082863199397</v>
      </c>
      <c r="AB811" s="106">
        <f>+[3]data1cf!AA811</f>
        <v>13559.836703728466</v>
      </c>
      <c r="AC811" s="106">
        <f>+[3]data1cf!AB811</f>
        <v>13022.79627415962</v>
      </c>
      <c r="AD811" s="106">
        <f>+[3]data1cf!AC811</f>
        <v>12705.534973482972</v>
      </c>
      <c r="AE811" s="106">
        <f>+[3]data1cf!AD811</f>
        <v>11939.994777473235</v>
      </c>
      <c r="AF811" s="106">
        <f>+[3]data1cf!AE811</f>
        <v>-4299.6598118621732</v>
      </c>
      <c r="AG811" s="106"/>
      <c r="AH811" s="107">
        <f t="shared" si="96"/>
        <v>87176.843480871627</v>
      </c>
      <c r="AI811" s="107">
        <f t="shared" si="98"/>
        <v>179882.53230710057</v>
      </c>
      <c r="AJ811" s="108">
        <f t="shared" si="99"/>
        <v>149721.70920087013</v>
      </c>
      <c r="AK811" s="109">
        <f t="shared" si="97"/>
        <v>0.15739414095878601</v>
      </c>
      <c r="AL811" s="110">
        <f t="shared" si="102"/>
        <v>0.93792272173761881</v>
      </c>
    </row>
    <row r="812" spans="1:38" x14ac:dyDescent="0.2">
      <c r="A812" s="102"/>
      <c r="B812" s="106">
        <f>+[3]data1cf!A812</f>
        <v>-212484.92932737526</v>
      </c>
      <c r="C812" s="106">
        <f>+[3]data1cf!B812</f>
        <v>10694.513268949493</v>
      </c>
      <c r="D812" s="106">
        <f>+[3]data1cf!C812</f>
        <v>56342.217308542662</v>
      </c>
      <c r="E812" s="106">
        <f>+[3]data1cf!D812</f>
        <v>52655.338150697367</v>
      </c>
      <c r="F812" s="106">
        <f>+[3]data1cf!E812</f>
        <v>38541.799665857237</v>
      </c>
      <c r="G812" s="106">
        <f>+[3]data1cf!F812</f>
        <v>36339.841381683858</v>
      </c>
      <c r="H812" s="106">
        <f>+[3]data1cf!G812</f>
        <v>33551.865936193863</v>
      </c>
      <c r="I812" s="106">
        <f>+[3]data1cf!H812</f>
        <v>31239.507712741761</v>
      </c>
      <c r="J812" s="106">
        <f>+[3]data1cf!I812</f>
        <v>30513.045187874086</v>
      </c>
      <c r="K812" s="106">
        <f>+[3]data1cf!J812</f>
        <v>29376.47681971929</v>
      </c>
      <c r="L812" s="106">
        <f>+[3]data1cf!K812</f>
        <v>28348.102424646167</v>
      </c>
      <c r="M812" s="106">
        <f>+[3]data1cf!L812</f>
        <v>27465.003212571501</v>
      </c>
      <c r="N812" s="106">
        <f>+[3]data1cf!M812</f>
        <v>26670.128959792004</v>
      </c>
      <c r="O812" s="106">
        <f>+[3]data1cf!N812</f>
        <v>25545.959400848282</v>
      </c>
      <c r="P812" s="106">
        <f>+[3]data1cf!O812</f>
        <v>34173.17019439664</v>
      </c>
      <c r="Q812" s="106">
        <f>+[3]data1cf!P812</f>
        <v>43115.24592174885</v>
      </c>
      <c r="R812" s="106">
        <f>+[3]data1cf!Q812</f>
        <v>30614.66774738305</v>
      </c>
      <c r="S812" s="106">
        <f>+[3]data1cf!R812</f>
        <v>17705.239856688153</v>
      </c>
      <c r="T812" s="106">
        <f>+[3]data1cf!S812</f>
        <v>17203.120021698254</v>
      </c>
      <c r="U812" s="106">
        <f>+[3]data1cf!T812</f>
        <v>16698.673095862585</v>
      </c>
      <c r="V812" s="106">
        <f>+[3]data1cf!U812</f>
        <v>16413.010949284275</v>
      </c>
      <c r="W812" s="106">
        <f>+[3]data1cf!V812</f>
        <v>15682.516626370838</v>
      </c>
      <c r="X812" s="106">
        <f>+[3]data1cf!W812</f>
        <v>15170.661111287209</v>
      </c>
      <c r="Y812" s="106">
        <f>+[3]data1cf!X812</f>
        <v>14656.186434954998</v>
      </c>
      <c r="Z812" s="106">
        <f>+[3]data1cf!Y812</f>
        <v>14358.728449734819</v>
      </c>
      <c r="AA812" s="106">
        <f>+[3]data1cf!Z812</f>
        <v>13619.06294195004</v>
      </c>
      <c r="AB812" s="106">
        <f>+[3]data1cf!AA812</f>
        <v>13096.24983314961</v>
      </c>
      <c r="AC812" s="106">
        <f>+[3]data1cf!AB812</f>
        <v>12570.488835289081</v>
      </c>
      <c r="AD812" s="106">
        <f>+[3]data1cf!AC812</f>
        <v>12261.438650746644</v>
      </c>
      <c r="AE812" s="106">
        <f>+[3]data1cf!AD812</f>
        <v>11509.76677260052</v>
      </c>
      <c r="AF812" s="106">
        <f>+[3]data1cf!AE812</f>
        <v>-4524.2934309162083</v>
      </c>
      <c r="AG812" s="106"/>
      <c r="AH812" s="107">
        <f t="shared" si="96"/>
        <v>79669.586580552961</v>
      </c>
      <c r="AI812" s="107">
        <f t="shared" si="98"/>
        <v>169827.16143313871</v>
      </c>
      <c r="AJ812" s="108">
        <f t="shared" si="99"/>
        <v>140425.79901520803</v>
      </c>
      <c r="AK812" s="109">
        <f t="shared" si="97"/>
        <v>0.15285494923591614</v>
      </c>
      <c r="AL812" s="110">
        <f t="shared" si="102"/>
        <v>0.92748842964240885</v>
      </c>
    </row>
    <row r="813" spans="1:38" x14ac:dyDescent="0.2">
      <c r="A813" s="102"/>
      <c r="B813" s="106">
        <f>+[3]data1cf!A813</f>
        <v>-217545.78502820281</v>
      </c>
      <c r="C813" s="106">
        <f>+[3]data1cf!B813</f>
        <v>11841.634702664698</v>
      </c>
      <c r="D813" s="106">
        <f>+[3]data1cf!C813</f>
        <v>55241.697886174414</v>
      </c>
      <c r="E813" s="106">
        <f>+[3]data1cf!D813</f>
        <v>53386.056323580153</v>
      </c>
      <c r="F813" s="106">
        <f>+[3]data1cf!E813</f>
        <v>37148.989093527489</v>
      </c>
      <c r="G813" s="106">
        <f>+[3]data1cf!F813</f>
        <v>34962.660324858793</v>
      </c>
      <c r="H813" s="106">
        <f>+[3]data1cf!G813</f>
        <v>32165.141242680867</v>
      </c>
      <c r="I813" s="106">
        <f>+[3]data1cf!H813</f>
        <v>29852.38279761275</v>
      </c>
      <c r="J813" s="106">
        <f>+[3]data1cf!I813</f>
        <v>29156.626888500512</v>
      </c>
      <c r="K813" s="106">
        <f>+[3]data1cf!J813</f>
        <v>28053.483505267635</v>
      </c>
      <c r="L813" s="106">
        <f>+[3]data1cf!K813</f>
        <v>27054.370231524517</v>
      </c>
      <c r="M813" s="106">
        <f>+[3]data1cf!L813</f>
        <v>26203.724454549949</v>
      </c>
      <c r="N813" s="106">
        <f>+[3]data1cf!M813</f>
        <v>25437.147440671317</v>
      </c>
      <c r="O813" s="106">
        <f>+[3]data1cf!N813</f>
        <v>24344.874702631409</v>
      </c>
      <c r="P813" s="106">
        <f>+[3]data1cf!O813</f>
        <v>33229.957737862358</v>
      </c>
      <c r="Q813" s="106">
        <f>+[3]data1cf!P813</f>
        <v>42420.093119451201</v>
      </c>
      <c r="R813" s="106">
        <f>+[3]data1cf!Q813</f>
        <v>29634.013925159787</v>
      </c>
      <c r="S813" s="106">
        <f>+[3]data1cf!R813</f>
        <v>16440.014558133873</v>
      </c>
      <c r="T813" s="106">
        <f>+[3]data1cf!S813</f>
        <v>15942.906268008781</v>
      </c>
      <c r="U813" s="106">
        <f>+[3]data1cf!T813</f>
        <v>15443.003484374945</v>
      </c>
      <c r="V813" s="106">
        <f>+[3]data1cf!U813</f>
        <v>15161.220128328845</v>
      </c>
      <c r="W813" s="106">
        <f>+[3]data1cf!V813</f>
        <v>14434.476582315929</v>
      </c>
      <c r="X813" s="106">
        <f>+[3]data1cf!W813</f>
        <v>13925.677173696411</v>
      </c>
      <c r="Y813" s="106">
        <f>+[3]data1cf!X813</f>
        <v>13413.732538013366</v>
      </c>
      <c r="Z813" s="106">
        <f>+[3]data1cf!Y813</f>
        <v>13118.087071918399</v>
      </c>
      <c r="AA813" s="106">
        <f>+[3]data1cf!Z813</f>
        <v>12380.027327504708</v>
      </c>
      <c r="AB813" s="106">
        <f>+[3]data1cf!AA813</f>
        <v>11858.069462021023</v>
      </c>
      <c r="AC813" s="106">
        <f>+[3]data1cf!AB813</f>
        <v>11332.571615767916</v>
      </c>
      <c r="AD813" s="106">
        <f>+[3]data1cf!AC813</f>
        <v>11023.006224614121</v>
      </c>
      <c r="AE813" s="106">
        <f>+[3]data1cf!AD813</f>
        <v>10270.527997278197</v>
      </c>
      <c r="AF813" s="106">
        <f>+[3]data1cf!AE813</f>
        <v>-6134.299144063385</v>
      </c>
      <c r="AG813" s="106"/>
      <c r="AH813" s="107">
        <f t="shared" si="96"/>
        <v>66469.644158471827</v>
      </c>
      <c r="AI813" s="107">
        <f t="shared" si="98"/>
        <v>153139.63592208817</v>
      </c>
      <c r="AJ813" s="108">
        <f t="shared" si="99"/>
        <v>124497.54240278879</v>
      </c>
      <c r="AK813" s="109">
        <f t="shared" si="97"/>
        <v>0.14421723484992982</v>
      </c>
      <c r="AL813" s="110">
        <f t="shared" si="102"/>
        <v>0.90616048397573479</v>
      </c>
    </row>
    <row r="814" spans="1:38" x14ac:dyDescent="0.2">
      <c r="A814" s="102"/>
      <c r="B814" s="106">
        <f>+[3]data1cf!A814</f>
        <v>-210757.26898805553</v>
      </c>
      <c r="C814" s="106">
        <f>+[3]data1cf!B814</f>
        <v>13415.365196273822</v>
      </c>
      <c r="D814" s="106">
        <f>+[3]data1cf!C814</f>
        <v>55626.38577790586</v>
      </c>
      <c r="E814" s="106">
        <f>+[3]data1cf!D814</f>
        <v>52490.409468822807</v>
      </c>
      <c r="F814" s="106">
        <f>+[3]data1cf!E814</f>
        <v>39766.28890647048</v>
      </c>
      <c r="G814" s="106">
        <f>+[3]data1cf!F814</f>
        <v>37534.157373885624</v>
      </c>
      <c r="H814" s="106">
        <f>+[3]data1cf!G814</f>
        <v>34728.251675521082</v>
      </c>
      <c r="I814" s="106">
        <f>+[3]data1cf!H814</f>
        <v>32395.655924259656</v>
      </c>
      <c r="J814" s="106">
        <f>+[3]data1cf!I814</f>
        <v>31640.262280018491</v>
      </c>
      <c r="K814" s="106">
        <f>+[3]data1cf!J814</f>
        <v>30470.298304395648</v>
      </c>
      <c r="L814" s="106">
        <f>+[3]data1cf!K814</f>
        <v>29411.903480910594</v>
      </c>
      <c r="M814" s="106">
        <f>+[3]data1cf!L814</f>
        <v>28497.793842801046</v>
      </c>
      <c r="N814" s="106">
        <f>+[3]data1cf!M814</f>
        <v>27675.069935899279</v>
      </c>
      <c r="O814" s="106">
        <f>+[3]data1cf!N814</f>
        <v>26518.737656782432</v>
      </c>
      <c r="P814" s="106">
        <f>+[3]data1cf!O814</f>
        <v>35038.392435622511</v>
      </c>
      <c r="Q814" s="106">
        <f>+[3]data1cf!P814</f>
        <v>43882.713138274354</v>
      </c>
      <c r="R814" s="106">
        <f>+[3]data1cf!Q814</f>
        <v>31474.414990715908</v>
      </c>
      <c r="S814" s="106">
        <f>+[3]data1cf!R814</f>
        <v>18654.225797779793</v>
      </c>
      <c r="T814" s="106">
        <f>+[3]data1cf!S814</f>
        <v>18144.071049561433</v>
      </c>
      <c r="U814" s="106">
        <f>+[3]data1cf!T814</f>
        <v>17631.90229263591</v>
      </c>
      <c r="V814" s="106">
        <f>+[3]data1cf!U814</f>
        <v>17340.269495506713</v>
      </c>
      <c r="W814" s="106">
        <f>+[3]data1cf!V814</f>
        <v>16601.27925901048</v>
      </c>
      <c r="X814" s="106">
        <f>+[3]data1cf!W814</f>
        <v>16082.698649586397</v>
      </c>
      <c r="Y814" s="106">
        <f>+[3]data1cf!X814</f>
        <v>15561.851255618938</v>
      </c>
      <c r="Z814" s="106">
        <f>+[3]data1cf!Y814</f>
        <v>15259.748097633354</v>
      </c>
      <c r="AA814" s="106">
        <f>+[3]data1cf!Z814</f>
        <v>14513.082059802531</v>
      </c>
      <c r="AB814" s="106">
        <f>+[3]data1cf!AA814</f>
        <v>13985.018069359521</v>
      </c>
      <c r="AC814" s="106">
        <f>+[3]data1cf!AB814</f>
        <v>13454.402792942568</v>
      </c>
      <c r="AD814" s="106">
        <f>+[3]data1cf!AC814</f>
        <v>13142.215733006688</v>
      </c>
      <c r="AE814" s="106">
        <f>+[3]data1cf!AD814</f>
        <v>12385.209931712518</v>
      </c>
      <c r="AF814" s="106">
        <f>+[3]data1cf!AE814</f>
        <v>-3526.424226617899</v>
      </c>
      <c r="AG814" s="106"/>
      <c r="AH814" s="107">
        <f t="shared" si="96"/>
        <v>90421.939894620678</v>
      </c>
      <c r="AI814" s="107">
        <f t="shared" si="98"/>
        <v>183529.16020899071</v>
      </c>
      <c r="AJ814" s="108">
        <f t="shared" si="99"/>
        <v>153406.78448004351</v>
      </c>
      <c r="AK814" s="109">
        <f t="shared" si="97"/>
        <v>0.15987169146537783</v>
      </c>
      <c r="AL814" s="110">
        <f t="shared" si="102"/>
        <v>0.94132370705529378</v>
      </c>
    </row>
    <row r="815" spans="1:38" x14ac:dyDescent="0.2">
      <c r="A815" s="102"/>
      <c r="B815" s="106">
        <f>+[3]data1cf!A815</f>
        <v>-205049.05633525178</v>
      </c>
      <c r="C815" s="106">
        <f>+[3]data1cf!B815</f>
        <v>17490.793635428388</v>
      </c>
      <c r="D815" s="106">
        <f>+[3]data1cf!C815</f>
        <v>59861.097846254022</v>
      </c>
      <c r="E815" s="106">
        <f>+[3]data1cf!D815</f>
        <v>59492.80297574836</v>
      </c>
      <c r="F815" s="106">
        <f>+[3]data1cf!E815</f>
        <v>43378.104634568648</v>
      </c>
      <c r="G815" s="106">
        <f>+[3]data1cf!F815</f>
        <v>41060.669035569867</v>
      </c>
      <c r="H815" s="106">
        <f>+[3]data1cf!G815</f>
        <v>38207.796119554725</v>
      </c>
      <c r="I815" s="106">
        <f>+[3]data1cf!H815</f>
        <v>35820.138279503153</v>
      </c>
      <c r="J815" s="106">
        <f>+[3]data1cf!I815</f>
        <v>34979.84330035848</v>
      </c>
      <c r="K815" s="106">
        <f>+[3]data1cf!J815</f>
        <v>33712.275994738069</v>
      </c>
      <c r="L815" s="106">
        <f>+[3]data1cf!K815</f>
        <v>32566.297659590637</v>
      </c>
      <c r="M815" s="106">
        <f>+[3]data1cf!L815</f>
        <v>31561.275737860735</v>
      </c>
      <c r="N815" s="106">
        <f>+[3]data1cf!M815</f>
        <v>30657.073653713378</v>
      </c>
      <c r="O815" s="106">
        <f>+[3]data1cf!N815</f>
        <v>29406.799510497207</v>
      </c>
      <c r="P815" s="106">
        <f>+[3]data1cf!O815</f>
        <v>37582.398451314024</v>
      </c>
      <c r="Q815" s="106">
        <f>+[3]data1cf!P815</f>
        <v>46111.30866745393</v>
      </c>
      <c r="R815" s="106">
        <f>+[3]data1cf!Q815</f>
        <v>34010.907803192604</v>
      </c>
      <c r="S815" s="106">
        <f>+[3]data1cf!R815</f>
        <v>21490.145347575082</v>
      </c>
      <c r="T815" s="106">
        <f>+[3]data1cf!S815</f>
        <v>20957.106752304826</v>
      </c>
      <c r="U815" s="106">
        <f>+[3]data1cf!T815</f>
        <v>20422.999639134054</v>
      </c>
      <c r="V815" s="106">
        <f>+[3]data1cf!U815</f>
        <v>20114.331513637888</v>
      </c>
      <c r="W815" s="106">
        <f>+[3]data1cf!V815</f>
        <v>19351.45067527733</v>
      </c>
      <c r="X815" s="106">
        <f>+[3]data1cf!W815</f>
        <v>18813.941799668901</v>
      </c>
      <c r="Y815" s="106">
        <f>+[3]data1cf!X815</f>
        <v>18275.230297750008</v>
      </c>
      <c r="Z815" s="106">
        <f>+[3]data1cf!Y815</f>
        <v>17960.11197682358</v>
      </c>
      <c r="AA815" s="106">
        <f>+[3]data1cf!Z815</f>
        <v>17194.054017459581</v>
      </c>
      <c r="AB815" s="106">
        <f>+[3]data1cf!AA815</f>
        <v>16651.513801947513</v>
      </c>
      <c r="AC815" s="106">
        <f>+[3]data1cf!AB815</f>
        <v>16107.620019927825</v>
      </c>
      <c r="AD815" s="106">
        <f>+[3]data1cf!AC815</f>
        <v>15786.987797546484</v>
      </c>
      <c r="AE815" s="106">
        <f>+[3]data1cf!AD815</f>
        <v>15015.608110174693</v>
      </c>
      <c r="AF815" s="106">
        <f>+[3]data1cf!AE815</f>
        <v>-489.12735264854564</v>
      </c>
      <c r="AG815" s="106"/>
      <c r="AH815" s="107">
        <f t="shared" si="96"/>
        <v>130137.22186383118</v>
      </c>
      <c r="AI815" s="107">
        <f t="shared" si="98"/>
        <v>233048.35348881508</v>
      </c>
      <c r="AJ815" s="108">
        <f t="shared" si="99"/>
        <v>200487.69254865363</v>
      </c>
      <c r="AK815" s="109">
        <f t="shared" si="97"/>
        <v>0.18726565241813656</v>
      </c>
      <c r="AL815" s="110">
        <f t="shared" si="102"/>
        <v>0.97269931201067616</v>
      </c>
    </row>
    <row r="816" spans="1:38" x14ac:dyDescent="0.2">
      <c r="A816" s="102"/>
      <c r="B816" s="106">
        <f>+[3]data1cf!A816</f>
        <v>-196995.29176633235</v>
      </c>
      <c r="C816" s="106">
        <f>+[3]data1cf!B816</f>
        <v>20505.946470776224</v>
      </c>
      <c r="D816" s="106">
        <f>+[3]data1cf!C816</f>
        <v>58698.106706672537</v>
      </c>
      <c r="E816" s="106">
        <f>+[3]data1cf!D816</f>
        <v>55340.482728486037</v>
      </c>
      <c r="F816" s="106">
        <f>+[3]data1cf!E816</f>
        <v>39779.454297528733</v>
      </c>
      <c r="G816" s="106">
        <f>+[3]data1cf!F816</f>
        <v>37629.978987878698</v>
      </c>
      <c r="H816" s="106">
        <f>+[3]data1cf!G816</f>
        <v>34956.793149078221</v>
      </c>
      <c r="I816" s="106">
        <f>+[3]data1cf!H816</f>
        <v>32727.951430938716</v>
      </c>
      <c r="J816" s="106">
        <f>+[3]data1cf!I816</f>
        <v>31982.020059272225</v>
      </c>
      <c r="K816" s="106">
        <f>+[3]data1cf!J816</f>
        <v>30831.946778162514</v>
      </c>
      <c r="L816" s="106">
        <f>+[3]data1cf!K816</f>
        <v>29794.920551791758</v>
      </c>
      <c r="M816" s="106">
        <f>+[3]data1cf!L816</f>
        <v>28892.995837210598</v>
      </c>
      <c r="N816" s="106">
        <f>+[3]data1cf!M816</f>
        <v>28084.981118271535</v>
      </c>
      <c r="O816" s="106">
        <f>+[3]data1cf!N816</f>
        <v>26949.111283231512</v>
      </c>
      <c r="P816" s="106">
        <f>+[3]data1cf!O816</f>
        <v>34865.917907565978</v>
      </c>
      <c r="Q816" s="106">
        <f>+[3]data1cf!P816</f>
        <v>43101.566117255832</v>
      </c>
      <c r="R816" s="106">
        <f>+[3]data1cf!Q816</f>
        <v>31495.7501484612</v>
      </c>
      <c r="S816" s="106">
        <f>+[3]data1cf!R816</f>
        <v>19489.241731099981</v>
      </c>
      <c r="T816" s="106">
        <f>+[3]data1cf!S816</f>
        <v>18997.326276182357</v>
      </c>
      <c r="U816" s="106">
        <f>+[3]data1cf!T816</f>
        <v>18503.894222129602</v>
      </c>
      <c r="V816" s="106">
        <f>+[3]data1cf!U816</f>
        <v>18225.127730405249</v>
      </c>
      <c r="W816" s="106">
        <f>+[3]data1cf!V816</f>
        <v>17512.296959783453</v>
      </c>
      <c r="X816" s="106">
        <f>+[3]data1cf!W816</f>
        <v>17014.03661977606</v>
      </c>
      <c r="Y816" s="106">
        <f>+[3]data1cf!X816</f>
        <v>16514.069334080908</v>
      </c>
      <c r="Z816" s="106">
        <f>+[3]data1cf!Y816</f>
        <v>16227.326595695838</v>
      </c>
      <c r="AA816" s="106">
        <f>+[3]data1cf!Z816</f>
        <v>15508.807555893633</v>
      </c>
      <c r="AB816" s="106">
        <f>+[3]data1cf!AA816</f>
        <v>15003.40599181932</v>
      </c>
      <c r="AC816" s="106">
        <f>+[3]data1cf!AB816</f>
        <v>14496.083245335249</v>
      </c>
      <c r="AD816" s="106">
        <f>+[3]data1cf!AC816</f>
        <v>14201.990215620182</v>
      </c>
      <c r="AE816" s="106">
        <f>+[3]data1cf!AD816</f>
        <v>13475.44193418435</v>
      </c>
      <c r="AF816" s="106">
        <f>+[3]data1cf!AE816</f>
        <v>-1407.0779960892942</v>
      </c>
      <c r="AG816" s="106"/>
      <c r="AH816" s="107">
        <f t="shared" si="96"/>
        <v>117855.57531463634</v>
      </c>
      <c r="AI816" s="107">
        <f t="shared" si="98"/>
        <v>212762.36118767443</v>
      </c>
      <c r="AJ816" s="108">
        <f t="shared" si="99"/>
        <v>182563.01839105671</v>
      </c>
      <c r="AK816" s="109">
        <f t="shared" si="97"/>
        <v>0.18486691117286683</v>
      </c>
      <c r="AL816" s="110">
        <f t="shared" si="102"/>
        <v>0.96264928985045894</v>
      </c>
    </row>
    <row r="817" spans="1:38" x14ac:dyDescent="0.2">
      <c r="A817" s="102"/>
      <c r="B817" s="106">
        <f>+[3]data1cf!A817</f>
        <v>-192093.26515629864</v>
      </c>
      <c r="C817" s="106">
        <f>+[3]data1cf!B817</f>
        <v>21200.486768547678</v>
      </c>
      <c r="D817" s="106">
        <f>+[3]data1cf!C817</f>
        <v>63372.229159474504</v>
      </c>
      <c r="E817" s="106">
        <f>+[3]data1cf!D817</f>
        <v>60212.508433019699</v>
      </c>
      <c r="F817" s="106">
        <f>+[3]data1cf!E817</f>
        <v>44833.632440931688</v>
      </c>
      <c r="G817" s="106">
        <f>+[3]data1cf!F817</f>
        <v>42546.156053622239</v>
      </c>
      <c r="H817" s="106">
        <f>+[3]data1cf!G817</f>
        <v>39777.404659328458</v>
      </c>
      <c r="I817" s="106">
        <f>+[3]data1cf!H817</f>
        <v>37448.167841911083</v>
      </c>
      <c r="J817" s="106">
        <f>+[3]data1cf!I817</f>
        <v>36581.235811996521</v>
      </c>
      <c r="K817" s="106">
        <f>+[3]data1cf!J817</f>
        <v>35290.035175523051</v>
      </c>
      <c r="L817" s="106">
        <f>+[3]data1cf!K817</f>
        <v>34125.579103588068</v>
      </c>
      <c r="M817" s="106">
        <f>+[3]data1cf!L817</f>
        <v>33093.626014328285</v>
      </c>
      <c r="N817" s="106">
        <f>+[3]data1cf!M817</f>
        <v>32168.225365290353</v>
      </c>
      <c r="O817" s="106">
        <f>+[3]data1cf!N817</f>
        <v>30896.226435021541</v>
      </c>
      <c r="P817" s="106">
        <f>+[3]data1cf!O817</f>
        <v>38466.674809701821</v>
      </c>
      <c r="Q817" s="106">
        <f>+[3]data1cf!P817</f>
        <v>46397.380882526704</v>
      </c>
      <c r="R817" s="106">
        <f>+[3]data1cf!Q817</f>
        <v>35042.465176936115</v>
      </c>
      <c r="S817" s="106">
        <f>+[3]data1cf!R817</f>
        <v>23272.48209716838</v>
      </c>
      <c r="T817" s="106">
        <f>+[3]data1cf!S817</f>
        <v>22744.429662450581</v>
      </c>
      <c r="U817" s="106">
        <f>+[3]data1cf!T817</f>
        <v>22216.072771902211</v>
      </c>
      <c r="V817" s="106">
        <f>+[3]data1cf!U817</f>
        <v>21910.564751245402</v>
      </c>
      <c r="W817" s="106">
        <f>+[3]data1cf!V817</f>
        <v>21158.408814603943</v>
      </c>
      <c r="X817" s="106">
        <f>+[3]data1cf!W817</f>
        <v>20629.082650253142</v>
      </c>
      <c r="Y817" s="106">
        <f>+[3]data1cf!X817</f>
        <v>20099.413818182788</v>
      </c>
      <c r="Z817" s="106">
        <f>+[3]data1cf!Y817</f>
        <v>19790.998360472091</v>
      </c>
      <c r="AA817" s="106">
        <f>+[3]data1cf!Z817</f>
        <v>19039.00672235612</v>
      </c>
      <c r="AB817" s="106">
        <f>+[3]data1cf!AA817</f>
        <v>18508.246964081743</v>
      </c>
      <c r="AC817" s="106">
        <f>+[3]data1cf!AB817</f>
        <v>17977.101530270142</v>
      </c>
      <c r="AD817" s="106">
        <f>+[3]data1cf!AC817</f>
        <v>17667.120668509953</v>
      </c>
      <c r="AE817" s="106">
        <f>+[3]data1cf!AD817</f>
        <v>16913.607007862694</v>
      </c>
      <c r="AF817" s="106">
        <f>+[3]data1cf!AE817</f>
        <v>2369.7127708487023</v>
      </c>
      <c r="AG817" s="106"/>
      <c r="AH817" s="107">
        <f t="shared" si="96"/>
        <v>160503.07574534378</v>
      </c>
      <c r="AI817" s="107">
        <f t="shared" si="98"/>
        <v>268121.0115353553</v>
      </c>
      <c r="AJ817" s="108">
        <f t="shared" si="99"/>
        <v>234706.6026780243</v>
      </c>
      <c r="AK817" s="109">
        <f t="shared" si="97"/>
        <v>0.21384792923927307</v>
      </c>
      <c r="AL817" s="110">
        <f t="shared" si="102"/>
        <v>0.98412092401221052</v>
      </c>
    </row>
    <row r="818" spans="1:38" x14ac:dyDescent="0.2">
      <c r="A818" s="102"/>
      <c r="B818" s="106">
        <f>+[3]data1cf!A818</f>
        <v>-176108.36769133189</v>
      </c>
      <c r="C818" s="106">
        <f>+[3]data1cf!B818</f>
        <v>32156.925131779033</v>
      </c>
      <c r="D818" s="106">
        <f>+[3]data1cf!C818</f>
        <v>65804.099015727988</v>
      </c>
      <c r="E818" s="106">
        <f>+[3]data1cf!D818</f>
        <v>66802.949246181917</v>
      </c>
      <c r="F818" s="106">
        <f>+[3]data1cf!E818</f>
        <v>50964.886992321932</v>
      </c>
      <c r="G818" s="106">
        <f>+[3]data1cf!F818</f>
        <v>48570.609938281938</v>
      </c>
      <c r="H818" s="106">
        <f>+[3]data1cf!G818</f>
        <v>45783.007143543378</v>
      </c>
      <c r="I818" s="106">
        <f>+[3]data1cf!H818</f>
        <v>43407.921575673783</v>
      </c>
      <c r="J818" s="106">
        <f>+[3]data1cf!I818</f>
        <v>42401.341373153147</v>
      </c>
      <c r="K818" s="106">
        <f>+[3]data1cf!J818</f>
        <v>40953.72875258344</v>
      </c>
      <c r="L818" s="106">
        <f>+[3]data1cf!K818</f>
        <v>39650.530188366683</v>
      </c>
      <c r="M818" s="106">
        <f>+[3]data1cf!L818</f>
        <v>38469.982309066268</v>
      </c>
      <c r="N818" s="106">
        <f>+[3]data1cf!M818</f>
        <v>37413.142405052029</v>
      </c>
      <c r="O818" s="106">
        <f>+[3]data1cf!N818</f>
        <v>35991.20283623843</v>
      </c>
      <c r="P818" s="106">
        <f>+[3]data1cf!O818</f>
        <v>42702.00457350436</v>
      </c>
      <c r="Q818" s="106">
        <f>+[3]data1cf!P818</f>
        <v>49818.975068596039</v>
      </c>
      <c r="R818" s="106">
        <f>+[3]data1cf!Q818</f>
        <v>39353.83854007168</v>
      </c>
      <c r="S818" s="106">
        <f>+[3]data1cf!R818</f>
        <v>28464.399696876266</v>
      </c>
      <c r="T818" s="106">
        <f>+[3]data1cf!S818</f>
        <v>27905.894399435376</v>
      </c>
      <c r="U818" s="106">
        <f>+[3]data1cf!T818</f>
        <v>27348.915955318938</v>
      </c>
      <c r="V818" s="106">
        <f>+[3]data1cf!U818</f>
        <v>27020.412094960288</v>
      </c>
      <c r="W818" s="106">
        <f>+[3]data1cf!V818</f>
        <v>26239.72422362573</v>
      </c>
      <c r="X818" s="106">
        <f>+[3]data1cf!W818</f>
        <v>25687.606710977518</v>
      </c>
      <c r="Y818" s="106">
        <f>+[3]data1cf!X818</f>
        <v>25137.207685197456</v>
      </c>
      <c r="Z818" s="106">
        <f>+[3]data1cf!Y818</f>
        <v>24813.756690675284</v>
      </c>
      <c r="AA818" s="106">
        <f>+[3]data1cf!Z818</f>
        <v>24041.772859303957</v>
      </c>
      <c r="AB818" s="106">
        <f>+[3]data1cf!AA818</f>
        <v>23496.844854716277</v>
      </c>
      <c r="AC818" s="106">
        <f>+[3]data1cf!AB818</f>
        <v>22953.851022238567</v>
      </c>
      <c r="AD818" s="106">
        <f>+[3]data1cf!AC818</f>
        <v>22637.837097934083</v>
      </c>
      <c r="AE818" s="106">
        <f>+[3]data1cf!AD818</f>
        <v>21873.899715020903</v>
      </c>
      <c r="AF818" s="106">
        <f>+[3]data1cf!AE818</f>
        <v>8491.5008513135836</v>
      </c>
      <c r="AG818" s="106"/>
      <c r="AH818" s="107">
        <f t="shared" si="96"/>
        <v>231110.20634432897</v>
      </c>
      <c r="AI818" s="107">
        <f t="shared" si="98"/>
        <v>355094.74667746172</v>
      </c>
      <c r="AJ818" s="108">
        <f t="shared" si="99"/>
        <v>317833.63801491552</v>
      </c>
      <c r="AK818" s="109">
        <f t="shared" si="97"/>
        <v>0.27464889883995058</v>
      </c>
      <c r="AL818" s="110">
        <f t="shared" si="102"/>
        <v>0.99585805230764302</v>
      </c>
    </row>
    <row r="819" spans="1:38" x14ac:dyDescent="0.2">
      <c r="A819" s="102"/>
      <c r="B819" s="106">
        <f>+[3]data1cf!A819</f>
        <v>-165044.2196958643</v>
      </c>
      <c r="C819" s="106">
        <f>+[3]data1cf!B819</f>
        <v>32499.230352399536</v>
      </c>
      <c r="D819" s="106">
        <f>+[3]data1cf!C819</f>
        <v>67785.250992034518</v>
      </c>
      <c r="E819" s="106">
        <f>+[3]data1cf!D819</f>
        <v>64047.35499632865</v>
      </c>
      <c r="F819" s="106">
        <f>+[3]data1cf!E819</f>
        <v>49274.004422983562</v>
      </c>
      <c r="G819" s="106">
        <f>+[3]data1cf!F819</f>
        <v>47002.601483553677</v>
      </c>
      <c r="H819" s="106">
        <f>+[3]data1cf!G819</f>
        <v>44369.832091587086</v>
      </c>
      <c r="I819" s="106">
        <f>+[3]data1cf!H819</f>
        <v>42124.443153259577</v>
      </c>
      <c r="J819" s="106">
        <f>+[3]data1cf!I819</f>
        <v>41167.37816970126</v>
      </c>
      <c r="K819" s="106">
        <f>+[3]data1cf!J819</f>
        <v>39785.698381126917</v>
      </c>
      <c r="L819" s="106">
        <f>+[3]data1cf!K819</f>
        <v>38545.182726263549</v>
      </c>
      <c r="M819" s="106">
        <f>+[3]data1cf!L819</f>
        <v>37419.707731573566</v>
      </c>
      <c r="N819" s="106">
        <f>+[3]data1cf!M819</f>
        <v>36416.013130163643</v>
      </c>
      <c r="O819" s="106">
        <f>+[3]data1cf!N819</f>
        <v>35058.850478888817</v>
      </c>
      <c r="P819" s="106">
        <f>+[3]data1cf!O819</f>
        <v>41329.334958357693</v>
      </c>
      <c r="Q819" s="106">
        <f>+[3]data1cf!P819</f>
        <v>47986.65106354389</v>
      </c>
      <c r="R819" s="106">
        <f>+[3]data1cf!Q819</f>
        <v>38178.45695471506</v>
      </c>
      <c r="S819" s="106">
        <f>+[3]data1cf!R819</f>
        <v>27961.151670844833</v>
      </c>
      <c r="T819" s="106">
        <f>+[3]data1cf!S819</f>
        <v>27431.67594945278</v>
      </c>
      <c r="U819" s="106">
        <f>+[3]data1cf!T819</f>
        <v>26903.778241011511</v>
      </c>
      <c r="V819" s="106">
        <f>+[3]data1cf!U819</f>
        <v>26596.173495592782</v>
      </c>
      <c r="W819" s="106">
        <f>+[3]data1cf!V819</f>
        <v>25852.90764474716</v>
      </c>
      <c r="X819" s="106">
        <f>+[3]data1cf!W819</f>
        <v>25330.033740942446</v>
      </c>
      <c r="Y819" s="106">
        <f>+[3]data1cf!X819</f>
        <v>24808.935904616272</v>
      </c>
      <c r="Z819" s="106">
        <f>+[3]data1cf!Y819</f>
        <v>24506.98058365233</v>
      </c>
      <c r="AA819" s="106">
        <f>+[3]data1cf!Z819</f>
        <v>23772.28316095726</v>
      </c>
      <c r="AB819" s="106">
        <f>+[3]data1cf!AA819</f>
        <v>23256.839661009173</v>
      </c>
      <c r="AC819" s="106">
        <f>+[3]data1cf!AB819</f>
        <v>22743.39514065531</v>
      </c>
      <c r="AD819" s="106">
        <f>+[3]data1cf!AC819</f>
        <v>22449.45345246722</v>
      </c>
      <c r="AE819" s="106">
        <f>+[3]data1cf!AD819</f>
        <v>21722.744715362853</v>
      </c>
      <c r="AF819" s="106">
        <f>+[3]data1cf!AE819</f>
        <v>9177.1341609688243</v>
      </c>
      <c r="AG819" s="106"/>
      <c r="AH819" s="107">
        <f t="shared" si="96"/>
        <v>234434.53043132162</v>
      </c>
      <c r="AI819" s="107">
        <f t="shared" si="98"/>
        <v>355232.62446705881</v>
      </c>
      <c r="AJ819" s="108">
        <f t="shared" si="99"/>
        <v>319150.45046518126</v>
      </c>
      <c r="AK819" s="109">
        <f t="shared" si="97"/>
        <v>0.290554815530777</v>
      </c>
      <c r="AL819" s="110">
        <f t="shared" ref="AL819:AL834" si="103">1-EXP(-(1/0.25)*(AI819/ABS($AI$1010)))</f>
        <v>0.99586686674500247</v>
      </c>
    </row>
    <row r="820" spans="1:38" x14ac:dyDescent="0.2">
      <c r="A820" s="102"/>
      <c r="B820" s="106">
        <f>+[3]data1cf!A820</f>
        <v>-192939.78958246621</v>
      </c>
      <c r="C820" s="106">
        <f>+[3]data1cf!B820</f>
        <v>17812.281149377464</v>
      </c>
      <c r="D820" s="106">
        <f>+[3]data1cf!C820</f>
        <v>57344.472902702153</v>
      </c>
      <c r="E820" s="106">
        <f>+[3]data1cf!D820</f>
        <v>55831.341945928012</v>
      </c>
      <c r="F820" s="106">
        <f>+[3]data1cf!E820</f>
        <v>41026.28113265516</v>
      </c>
      <c r="G820" s="106">
        <f>+[3]data1cf!F820</f>
        <v>38859.947016510021</v>
      </c>
      <c r="H820" s="106">
        <f>+[3]data1cf!G820</f>
        <v>36190.711629212907</v>
      </c>
      <c r="I820" s="106">
        <f>+[3]data1cf!H820</f>
        <v>33958.63536849861</v>
      </c>
      <c r="J820" s="106">
        <f>+[3]data1cf!I820</f>
        <v>33184.878088662706</v>
      </c>
      <c r="K820" s="106">
        <f>+[3]data1cf!J820</f>
        <v>32004.183428337325</v>
      </c>
      <c r="L820" s="106">
        <f>+[3]data1cf!K820</f>
        <v>30940.213446031106</v>
      </c>
      <c r="M820" s="106">
        <f>+[3]data1cf!L820</f>
        <v>30008.804236417411</v>
      </c>
      <c r="N820" s="106">
        <f>+[3]data1cf!M820</f>
        <v>29174.939544506844</v>
      </c>
      <c r="O820" s="106">
        <f>+[3]data1cf!N820</f>
        <v>28009.797024652697</v>
      </c>
      <c r="P820" s="106">
        <f>+[3]data1cf!O820</f>
        <v>35716.551502312395</v>
      </c>
      <c r="Q820" s="106">
        <f>+[3]data1cf!P820</f>
        <v>43751.136578220954</v>
      </c>
      <c r="R820" s="106">
        <f>+[3]data1cf!Q820</f>
        <v>32373.201520997085</v>
      </c>
      <c r="S820" s="106">
        <f>+[3]data1cf!R820</f>
        <v>20593.35379352748</v>
      </c>
      <c r="T820" s="106">
        <f>+[3]data1cf!S820</f>
        <v>20096.318808026335</v>
      </c>
      <c r="U820" s="106">
        <f>+[3]data1cf!T820</f>
        <v>19598.168564451902</v>
      </c>
      <c r="V820" s="106">
        <f>+[3]data1cf!U820</f>
        <v>19315.483004344249</v>
      </c>
      <c r="W820" s="106">
        <f>+[3]data1cf!V820</f>
        <v>18598.387468382367</v>
      </c>
      <c r="X820" s="106">
        <f>+[3]data1cf!W820</f>
        <v>18096.686659094004</v>
      </c>
      <c r="Y820" s="106">
        <f>+[3]data1cf!X820</f>
        <v>17593.730617018839</v>
      </c>
      <c r="Z820" s="106">
        <f>+[3]data1cf!Y820</f>
        <v>17304.832817419498</v>
      </c>
      <c r="AA820" s="106">
        <f>+[3]data1cf!Z820</f>
        <v>16583.901076864007</v>
      </c>
      <c r="AB820" s="106">
        <f>+[3]data1cf!AA820</f>
        <v>16076.948841797326</v>
      </c>
      <c r="AC820" s="106">
        <f>+[3]data1cf!AB820</f>
        <v>15568.583831170443</v>
      </c>
      <c r="AD820" s="106">
        <f>+[3]data1cf!AC820</f>
        <v>15274.325590047472</v>
      </c>
      <c r="AE820" s="106">
        <f>+[3]data1cf!AD820</f>
        <v>14547.44467867085</v>
      </c>
      <c r="AF820" s="106">
        <f>+[3]data1cf!AE820</f>
        <v>-38.685579858502024</v>
      </c>
      <c r="AG820" s="106"/>
      <c r="AH820" s="107">
        <f t="shared" si="96"/>
        <v>126524.1535922271</v>
      </c>
      <c r="AI820" s="107">
        <f t="shared" si="98"/>
        <v>224394.4752738793</v>
      </c>
      <c r="AJ820" s="108">
        <f t="shared" si="99"/>
        <v>193544.44596851704</v>
      </c>
      <c r="AK820" s="109">
        <f t="shared" si="97"/>
        <v>0.19023091197013856</v>
      </c>
      <c r="AL820" s="110">
        <f t="shared" si="103"/>
        <v>0.96879359170271961</v>
      </c>
    </row>
    <row r="821" spans="1:38" x14ac:dyDescent="0.2">
      <c r="A821" s="102"/>
      <c r="B821" s="106">
        <f>+[3]data1cf!A821</f>
        <v>-193930.83051975153</v>
      </c>
      <c r="C821" s="106">
        <f>+[3]data1cf!B821</f>
        <v>23984.3017389577</v>
      </c>
      <c r="D821" s="106">
        <f>+[3]data1cf!C821</f>
        <v>61246.57795341879</v>
      </c>
      <c r="E821" s="106">
        <f>+[3]data1cf!D821</f>
        <v>61532.441236367435</v>
      </c>
      <c r="F821" s="106">
        <f>+[3]data1cf!E821</f>
        <v>43523.602140220915</v>
      </c>
      <c r="G821" s="106">
        <f>+[3]data1cf!F821</f>
        <v>41268.471990521997</v>
      </c>
      <c r="H821" s="106">
        <f>+[3]data1cf!G821</f>
        <v>38519.007750572287</v>
      </c>
      <c r="I821" s="106">
        <f>+[3]data1cf!H821</f>
        <v>36211.503830278481</v>
      </c>
      <c r="J821" s="106">
        <f>+[3]data1cf!I821</f>
        <v>35375.531677034101</v>
      </c>
      <c r="K821" s="106">
        <f>+[3]data1cf!J821</f>
        <v>34120.075510731476</v>
      </c>
      <c r="L821" s="106">
        <f>+[3]data1cf!K821</f>
        <v>32987.754076234152</v>
      </c>
      <c r="M821" s="106">
        <f>+[3]data1cf!L821</f>
        <v>31988.987582170426</v>
      </c>
      <c r="N821" s="106">
        <f>+[3]data1cf!M821</f>
        <v>31093.393903986056</v>
      </c>
      <c r="O821" s="106">
        <f>+[3]data1cf!N821</f>
        <v>29855.820867204638</v>
      </c>
      <c r="P821" s="106">
        <f>+[3]data1cf!O821</f>
        <v>37540.866712803931</v>
      </c>
      <c r="Q821" s="106">
        <f>+[3]data1cf!P821</f>
        <v>45575.679929368089</v>
      </c>
      <c r="R821" s="106">
        <f>+[3]data1cf!Q821</f>
        <v>34122.666715915373</v>
      </c>
      <c r="S821" s="106">
        <f>+[3]data1cf!R821</f>
        <v>22257.848735373307</v>
      </c>
      <c r="T821" s="106">
        <f>+[3]data1cf!S821</f>
        <v>21738.406904746691</v>
      </c>
      <c r="U821" s="106">
        <f>+[3]data1cf!T821</f>
        <v>21218.326052444427</v>
      </c>
      <c r="V821" s="106">
        <f>+[3]data1cf!U821</f>
        <v>20919.215932233223</v>
      </c>
      <c r="W821" s="106">
        <f>+[3]data1cf!V821</f>
        <v>20176.170025092324</v>
      </c>
      <c r="X821" s="106">
        <f>+[3]data1cf!W821</f>
        <v>19654.054766129877</v>
      </c>
      <c r="Y821" s="106">
        <f>+[3]data1cf!X821</f>
        <v>19131.220282641763</v>
      </c>
      <c r="Z821" s="106">
        <f>+[3]data1cf!Y821</f>
        <v>18827.786597997809</v>
      </c>
      <c r="AA821" s="106">
        <f>+[3]data1cf!Z821</f>
        <v>18083.3066878432</v>
      </c>
      <c r="AB821" s="106">
        <f>+[3]data1cf!AA821</f>
        <v>17558.182461735902</v>
      </c>
      <c r="AC821" s="106">
        <f>+[3]data1cf!AB821</f>
        <v>17032.248742088632</v>
      </c>
      <c r="AD821" s="106">
        <f>+[3]data1cf!AC821</f>
        <v>16725.638121347831</v>
      </c>
      <c r="AE821" s="106">
        <f>+[3]data1cf!AD821</f>
        <v>15977.854954404847</v>
      </c>
      <c r="AF821" s="106">
        <f>+[3]data1cf!AE821</f>
        <v>1303.788856926778</v>
      </c>
      <c r="AG821" s="106"/>
      <c r="AH821" s="107">
        <f t="shared" si="96"/>
        <v>152659.19495402661</v>
      </c>
      <c r="AI821" s="107">
        <f t="shared" si="98"/>
        <v>257254.90792533485</v>
      </c>
      <c r="AJ821" s="108">
        <f t="shared" si="99"/>
        <v>224574.39548591877</v>
      </c>
      <c r="AK821" s="109">
        <f t="shared" si="97"/>
        <v>0.20965840220451362</v>
      </c>
      <c r="AL821" s="110">
        <f t="shared" si="103"/>
        <v>0.9812180734748871</v>
      </c>
    </row>
    <row r="822" spans="1:38" x14ac:dyDescent="0.2">
      <c r="A822" s="102"/>
      <c r="B822" s="106">
        <f>+[3]data1cf!A822</f>
        <v>-187983.70573368858</v>
      </c>
      <c r="C822" s="106">
        <f>+[3]data1cf!B822</f>
        <v>22221.899141016445</v>
      </c>
      <c r="D822" s="106">
        <f>+[3]data1cf!C822</f>
        <v>59202.722701313018</v>
      </c>
      <c r="E822" s="106">
        <f>+[3]data1cf!D822</f>
        <v>60075.845786130914</v>
      </c>
      <c r="F822" s="106">
        <f>+[3]data1cf!E822</f>
        <v>42421.617302173094</v>
      </c>
      <c r="G822" s="106">
        <f>+[3]data1cf!F822</f>
        <v>40238.937323574835</v>
      </c>
      <c r="H822" s="106">
        <f>+[3]data1cf!G822</f>
        <v>37578.160878486917</v>
      </c>
      <c r="I822" s="106">
        <f>+[3]data1cf!H822</f>
        <v>35345.623519702815</v>
      </c>
      <c r="J822" s="106">
        <f>+[3]data1cf!I822</f>
        <v>34541.022911232634</v>
      </c>
      <c r="K822" s="106">
        <f>+[3]data1cf!J822</f>
        <v>33326.674762155613</v>
      </c>
      <c r="L822" s="106">
        <f>+[3]data1cf!K822</f>
        <v>32233.21075241494</v>
      </c>
      <c r="M822" s="106">
        <f>+[3]data1cf!L822</f>
        <v>31269.185468002841</v>
      </c>
      <c r="N822" s="106">
        <f>+[3]data1cf!M822</f>
        <v>30406.847786647551</v>
      </c>
      <c r="O822" s="106">
        <f>+[3]data1cf!N822</f>
        <v>29209.578082532367</v>
      </c>
      <c r="P822" s="106">
        <f>+[3]data1cf!O822</f>
        <v>36662.981439058436</v>
      </c>
      <c r="Q822" s="106">
        <f>+[3]data1cf!P822</f>
        <v>44454.0949387703</v>
      </c>
      <c r="R822" s="106">
        <f>+[3]data1cf!Q822</f>
        <v>33355.533320938826</v>
      </c>
      <c r="S822" s="106">
        <f>+[3]data1cf!R822</f>
        <v>21854.034683234815</v>
      </c>
      <c r="T822" s="106">
        <f>+[3]data1cf!S822</f>
        <v>21351.827124207855</v>
      </c>
      <c r="U822" s="106">
        <f>+[3]data1cf!T822</f>
        <v>20848.968461123302</v>
      </c>
      <c r="V822" s="106">
        <f>+[3]data1cf!U822</f>
        <v>20562.289868179912</v>
      </c>
      <c r="W822" s="106">
        <f>+[3]data1cf!V822</f>
        <v>19841.219104301214</v>
      </c>
      <c r="X822" s="106">
        <f>+[3]data1cf!W822</f>
        <v>19336.287568759377</v>
      </c>
      <c r="Y822" s="106">
        <f>+[3]data1cf!X822</f>
        <v>18830.623209864585</v>
      </c>
      <c r="Z822" s="106">
        <f>+[3]data1cf!Y822</f>
        <v>18539.781834684509</v>
      </c>
      <c r="AA822" s="106">
        <f>+[3]data1cf!Z822</f>
        <v>17817.007423672825</v>
      </c>
      <c r="AB822" s="106">
        <f>+[3]data1cf!AA822</f>
        <v>17309.010028565324</v>
      </c>
      <c r="AC822" s="106">
        <f>+[3]data1cf!AB822</f>
        <v>16800.187834317949</v>
      </c>
      <c r="AD822" s="106">
        <f>+[3]data1cf!AC822</f>
        <v>16506.295433890533</v>
      </c>
      <c r="AE822" s="106">
        <f>+[3]data1cf!AD822</f>
        <v>15779.969330187349</v>
      </c>
      <c r="AF822" s="106">
        <f>+[3]data1cf!AE822</f>
        <v>1556.7566871180279</v>
      </c>
      <c r="AG822" s="106"/>
      <c r="AH822" s="107">
        <f t="shared" si="96"/>
        <v>149029.47383987645</v>
      </c>
      <c r="AI822" s="107">
        <f t="shared" si="98"/>
        <v>251167.09750478281</v>
      </c>
      <c r="AJ822" s="108">
        <f t="shared" si="99"/>
        <v>219324.05225933073</v>
      </c>
      <c r="AK822" s="109">
        <f t="shared" si="97"/>
        <v>0.20959482789039616</v>
      </c>
      <c r="AL822" s="110">
        <f t="shared" si="103"/>
        <v>0.97936562947051164</v>
      </c>
    </row>
    <row r="823" spans="1:38" x14ac:dyDescent="0.2">
      <c r="A823" s="102"/>
      <c r="B823" s="106">
        <f>+[3]data1cf!A823</f>
        <v>-205348.99331405331</v>
      </c>
      <c r="C823" s="106">
        <f>+[3]data1cf!B823</f>
        <v>15903.495331987273</v>
      </c>
      <c r="D823" s="106">
        <f>+[3]data1cf!C823</f>
        <v>57023.50107060904</v>
      </c>
      <c r="E823" s="106">
        <f>+[3]data1cf!D823</f>
        <v>56359.991458238626</v>
      </c>
      <c r="F823" s="106">
        <f>+[3]data1cf!E823</f>
        <v>41586.92754181179</v>
      </c>
      <c r="G823" s="106">
        <f>+[3]data1cf!F823</f>
        <v>39327.077195729114</v>
      </c>
      <c r="H823" s="106">
        <f>+[3]data1cf!G823</f>
        <v>36521.972592139966</v>
      </c>
      <c r="I823" s="106">
        <f>+[3]data1cf!H823</f>
        <v>34180.767910211682</v>
      </c>
      <c r="J823" s="106">
        <f>+[3]data1cf!I823</f>
        <v>33384.377117191078</v>
      </c>
      <c r="K823" s="106">
        <f>+[3]data1cf!J823</f>
        <v>32168.942454747827</v>
      </c>
      <c r="L823" s="106">
        <f>+[3]data1cf!K823</f>
        <v>31070.393196819612</v>
      </c>
      <c r="M823" s="106">
        <f>+[3]data1cf!L823</f>
        <v>30112.761921195823</v>
      </c>
      <c r="N823" s="106">
        <f>+[3]data1cf!M823</f>
        <v>29251.730499524201</v>
      </c>
      <c r="O823" s="106">
        <f>+[3]data1cf!N823</f>
        <v>28051.876048118145</v>
      </c>
      <c r="P823" s="106">
        <f>+[3]data1cf!O823</f>
        <v>36287.296350016106</v>
      </c>
      <c r="Q823" s="106">
        <f>+[3]data1cf!P823</f>
        <v>44860.730106483796</v>
      </c>
      <c r="R823" s="106">
        <f>+[3]data1cf!Q823</f>
        <v>32755.233132775436</v>
      </c>
      <c r="S823" s="106">
        <f>+[3]data1cf!R823</f>
        <v>20235.6435703428</v>
      </c>
      <c r="T823" s="106">
        <f>+[3]data1cf!S823</f>
        <v>19717.328296043619</v>
      </c>
      <c r="U823" s="106">
        <f>+[3]data1cf!T823</f>
        <v>19197.566594184071</v>
      </c>
      <c r="V823" s="106">
        <f>+[3]data1cf!U823</f>
        <v>18899.727844559085</v>
      </c>
      <c r="W823" s="106">
        <f>+[3]data1cf!V823</f>
        <v>18153.529034691601</v>
      </c>
      <c r="X823" s="106">
        <f>+[3]data1cf!W823</f>
        <v>17629.162446997056</v>
      </c>
      <c r="Y823" s="106">
        <f>+[3]data1cf!X823</f>
        <v>17103.167892340265</v>
      </c>
      <c r="Z823" s="106">
        <f>+[3]data1cf!Y823</f>
        <v>16797.341934961383</v>
      </c>
      <c r="AA823" s="106">
        <f>+[3]data1cf!Z823</f>
        <v>16046.098060933975</v>
      </c>
      <c r="AB823" s="106">
        <f>+[3]data1cf!AA823</f>
        <v>15514.920666700822</v>
      </c>
      <c r="AC823" s="106">
        <f>+[3]data1cf!AB823</f>
        <v>14981.910981309276</v>
      </c>
      <c r="AD823" s="106">
        <f>+[3]data1cf!AC823</f>
        <v>14668.805177120968</v>
      </c>
      <c r="AE823" s="106">
        <f>+[3]data1cf!AD823</f>
        <v>13910.173213049675</v>
      </c>
      <c r="AF823" s="106">
        <f>+[3]data1cf!AE823</f>
        <v>-1607.0800090252487</v>
      </c>
      <c r="AG823" s="106"/>
      <c r="AH823" s="107">
        <f t="shared" si="96"/>
        <v>113467.34806606609</v>
      </c>
      <c r="AI823" s="107">
        <f t="shared" si="98"/>
        <v>211692.05229259902</v>
      </c>
      <c r="AJ823" s="108">
        <f t="shared" si="99"/>
        <v>180371.48965138732</v>
      </c>
      <c r="AK823" s="109">
        <f t="shared" si="97"/>
        <v>0.17626853585243227</v>
      </c>
      <c r="AL823" s="110">
        <f t="shared" si="103"/>
        <v>0.96202647036520517</v>
      </c>
    </row>
    <row r="824" spans="1:38" x14ac:dyDescent="0.2">
      <c r="A824" s="102"/>
      <c r="B824" s="106">
        <f>+[3]data1cf!A824</f>
        <v>-179952.73305708755</v>
      </c>
      <c r="C824" s="106">
        <f>+[3]data1cf!B824</f>
        <v>26869.51702777599</v>
      </c>
      <c r="D824" s="106">
        <f>+[3]data1cf!C824</f>
        <v>61845.06718496322</v>
      </c>
      <c r="E824" s="106">
        <f>+[3]data1cf!D824</f>
        <v>60615.021428205539</v>
      </c>
      <c r="F824" s="106">
        <f>+[3]data1cf!E824</f>
        <v>45388.261978260896</v>
      </c>
      <c r="G824" s="106">
        <f>+[3]data1cf!F824</f>
        <v>43155.696575185531</v>
      </c>
      <c r="H824" s="106">
        <f>+[3]data1cf!G824</f>
        <v>40488.667025767092</v>
      </c>
      <c r="I824" s="106">
        <f>+[3]data1cf!H824</f>
        <v>38236.189182885326</v>
      </c>
      <c r="J824" s="106">
        <f>+[3]data1cf!I824</f>
        <v>37364.229868595285</v>
      </c>
      <c r="K824" s="106">
        <f>+[3]data1cf!J824</f>
        <v>36074.637823524157</v>
      </c>
      <c r="L824" s="106">
        <f>+[3]data1cf!K824</f>
        <v>34914.510518575713</v>
      </c>
      <c r="M824" s="106">
        <f>+[3]data1cf!L824</f>
        <v>33878.856890634655</v>
      </c>
      <c r="N824" s="106">
        <f>+[3]data1cf!M824</f>
        <v>32953.24541572493</v>
      </c>
      <c r="O824" s="106">
        <f>+[3]data1cf!N824</f>
        <v>31683.875067703601</v>
      </c>
      <c r="P824" s="106">
        <f>+[3]data1cf!O824</f>
        <v>38708.348656945076</v>
      </c>
      <c r="Q824" s="106">
        <f>+[3]data1cf!P824</f>
        <v>46092.61877035677</v>
      </c>
      <c r="R824" s="106">
        <f>+[3]data1cf!Q824</f>
        <v>35441.878386247045</v>
      </c>
      <c r="S824" s="106">
        <f>+[3]data1cf!R824</f>
        <v>24383.974972153082</v>
      </c>
      <c r="T824" s="106">
        <f>+[3]data1cf!S824</f>
        <v>23867.428079876423</v>
      </c>
      <c r="U824" s="106">
        <f>+[3]data1cf!T824</f>
        <v>23351.126835052433</v>
      </c>
      <c r="V824" s="106">
        <f>+[3]data1cf!U824</f>
        <v>23053.600606398075</v>
      </c>
      <c r="W824" s="106">
        <f>+[3]data1cf!V824</f>
        <v>22319.290986538821</v>
      </c>
      <c r="X824" s="106">
        <f>+[3]data1cf!W824</f>
        <v>21803.771791577114</v>
      </c>
      <c r="Y824" s="106">
        <f>+[3]data1cf!X824</f>
        <v>21288.529074987353</v>
      </c>
      <c r="Z824" s="106">
        <f>+[3]data1cf!Y824</f>
        <v>20990.745220438388</v>
      </c>
      <c r="AA824" s="106">
        <f>+[3]data1cf!Z824</f>
        <v>20258.906503158898</v>
      </c>
      <c r="AB824" s="106">
        <f>+[3]data1cf!AA824</f>
        <v>19744.543990579026</v>
      </c>
      <c r="AC824" s="106">
        <f>+[3]data1cf!AB824</f>
        <v>19230.492656842631</v>
      </c>
      <c r="AD824" s="106">
        <f>+[3]data1cf!AC824</f>
        <v>18934.072320249616</v>
      </c>
      <c r="AE824" s="106">
        <f>+[3]data1cf!AD824</f>
        <v>18203.361147422227</v>
      </c>
      <c r="AF824" s="106">
        <f>+[3]data1cf!AE824</f>
        <v>4564.3250004807887</v>
      </c>
      <c r="AG824" s="106"/>
      <c r="AH824" s="107">
        <f t="shared" si="96"/>
        <v>182169.51108789141</v>
      </c>
      <c r="AI824" s="107">
        <f t="shared" si="98"/>
        <v>292062.39710890548</v>
      </c>
      <c r="AJ824" s="108">
        <f t="shared" si="99"/>
        <v>258418.01879173046</v>
      </c>
      <c r="AK824" s="109">
        <f t="shared" si="97"/>
        <v>0.23765177130699153</v>
      </c>
      <c r="AL824" s="110">
        <f t="shared" si="103"/>
        <v>0.98903089641738473</v>
      </c>
    </row>
    <row r="825" spans="1:38" x14ac:dyDescent="0.2">
      <c r="A825" s="102"/>
      <c r="B825" s="106">
        <f>+[3]data1cf!A825</f>
        <v>-164529.26528168426</v>
      </c>
      <c r="C825" s="106">
        <f>+[3]data1cf!B825</f>
        <v>35720.985852750862</v>
      </c>
      <c r="D825" s="106">
        <f>+[3]data1cf!C825</f>
        <v>69210.639619795853</v>
      </c>
      <c r="E825" s="106">
        <f>+[3]data1cf!D825</f>
        <v>65878.153713876178</v>
      </c>
      <c r="F825" s="106">
        <f>+[3]data1cf!E825</f>
        <v>52110.943137641792</v>
      </c>
      <c r="G825" s="106">
        <f>+[3]data1cf!F825</f>
        <v>49748.575268890374</v>
      </c>
      <c r="H825" s="106">
        <f>+[3]data1cf!G825</f>
        <v>47040.534385726613</v>
      </c>
      <c r="I825" s="106">
        <f>+[3]data1cf!H825</f>
        <v>44721.872924459312</v>
      </c>
      <c r="J825" s="106">
        <f>+[3]data1cf!I825</f>
        <v>43695.299090974993</v>
      </c>
      <c r="K825" s="106">
        <f>+[3]data1cf!J825</f>
        <v>42231.108306304071</v>
      </c>
      <c r="L825" s="106">
        <f>+[3]data1cf!K825</f>
        <v>40915.535538849726</v>
      </c>
      <c r="M825" s="106">
        <f>+[3]data1cf!L825</f>
        <v>39715.037667676312</v>
      </c>
      <c r="N825" s="106">
        <f>+[3]data1cf!M825</f>
        <v>38643.011200704306</v>
      </c>
      <c r="O825" s="106">
        <f>+[3]data1cf!N825</f>
        <v>37206.05221649076</v>
      </c>
      <c r="P825" s="106">
        <f>+[3]data1cf!O825</f>
        <v>43380.042274989886</v>
      </c>
      <c r="Q825" s="106">
        <f>+[3]data1cf!P825</f>
        <v>49965.076050234784</v>
      </c>
      <c r="R825" s="106">
        <f>+[3]data1cf!Q825</f>
        <v>40167.280382840298</v>
      </c>
      <c r="S825" s="106">
        <f>+[3]data1cf!R825</f>
        <v>29950.477049059336</v>
      </c>
      <c r="T825" s="106">
        <f>+[3]data1cf!S825</f>
        <v>29397.735142628866</v>
      </c>
      <c r="U825" s="106">
        <f>+[3]data1cf!T825</f>
        <v>28847.171232139255</v>
      </c>
      <c r="V825" s="106">
        <f>+[3]data1cf!U825</f>
        <v>28522.452025224775</v>
      </c>
      <c r="W825" s="106">
        <f>+[3]data1cf!V825</f>
        <v>27752.840718691863</v>
      </c>
      <c r="X825" s="106">
        <f>+[3]data1cf!W825</f>
        <v>27209.210734885382</v>
      </c>
      <c r="Y825" s="106">
        <f>+[3]data1cf!X825</f>
        <v>26668.032104698468</v>
      </c>
      <c r="Z825" s="106">
        <f>+[3]data1cf!Y825</f>
        <v>26351.403904458522</v>
      </c>
      <c r="AA825" s="106">
        <f>+[3]data1cf!Z825</f>
        <v>25593.325273836002</v>
      </c>
      <c r="AB825" s="106">
        <f>+[3]data1cf!AA825</f>
        <v>25059.950839218902</v>
      </c>
      <c r="AC825" s="106">
        <f>+[3]data1cf!AB825</f>
        <v>24529.335424697056</v>
      </c>
      <c r="AD825" s="106">
        <f>+[3]data1cf!AC825</f>
        <v>24223.525722483406</v>
      </c>
      <c r="AE825" s="106">
        <f>+[3]data1cf!AD825</f>
        <v>23476.715221468599</v>
      </c>
      <c r="AF825" s="106">
        <f>+[3]data1cf!AE825</f>
        <v>10953.914871880188</v>
      </c>
      <c r="AG825" s="106"/>
      <c r="AH825" s="107">
        <f t="shared" si="96"/>
        <v>256639.97277501231</v>
      </c>
      <c r="AI825" s="107">
        <f t="shared" si="98"/>
        <v>384351.13612567703</v>
      </c>
      <c r="AJ825" s="108">
        <f t="shared" si="99"/>
        <v>346458.39703145582</v>
      </c>
      <c r="AK825" s="109">
        <f t="shared" si="97"/>
        <v>0.30726202130317692</v>
      </c>
      <c r="AL825" s="110">
        <f t="shared" si="103"/>
        <v>0.99736436537996476</v>
      </c>
    </row>
    <row r="826" spans="1:38" x14ac:dyDescent="0.2">
      <c r="A826" s="102"/>
      <c r="B826" s="106">
        <f>+[3]data1cf!A826</f>
        <v>-175724.10397644888</v>
      </c>
      <c r="C826" s="106">
        <f>+[3]data1cf!B826</f>
        <v>28536.435607490377</v>
      </c>
      <c r="D826" s="106">
        <f>+[3]data1cf!C826</f>
        <v>67514.710559354324</v>
      </c>
      <c r="E826" s="106">
        <f>+[3]data1cf!D826</f>
        <v>64029.633021749993</v>
      </c>
      <c r="F826" s="106">
        <f>+[3]data1cf!E826</f>
        <v>48882.834903075913</v>
      </c>
      <c r="G826" s="106">
        <f>+[3]data1cf!F826</f>
        <v>46559.919749174442</v>
      </c>
      <c r="H826" s="106">
        <f>+[3]data1cf!G826</f>
        <v>43834.93048451902</v>
      </c>
      <c r="I826" s="106">
        <f>+[3]data1cf!H826</f>
        <v>41519.386353023248</v>
      </c>
      <c r="J826" s="106">
        <f>+[3]data1cf!I826</f>
        <v>40564.361270791152</v>
      </c>
      <c r="K826" s="106">
        <f>+[3]data1cf!J826</f>
        <v>39178.427160014005</v>
      </c>
      <c r="L826" s="106">
        <f>+[3]data1cf!K826</f>
        <v>37931.516590858329</v>
      </c>
      <c r="M826" s="106">
        <f>+[3]data1cf!L826</f>
        <v>36806.722855051208</v>
      </c>
      <c r="N826" s="106">
        <f>+[3]data1cf!M826</f>
        <v>35800.864615952436</v>
      </c>
      <c r="O826" s="106">
        <f>+[3]data1cf!N826</f>
        <v>34438.642217268003</v>
      </c>
      <c r="P826" s="106">
        <f>+[3]data1cf!O826</f>
        <v>41186.892868718271</v>
      </c>
      <c r="Q826" s="106">
        <f>+[3]data1cf!P826</f>
        <v>48323.213975006154</v>
      </c>
      <c r="R826" s="106">
        <f>+[3]data1cf!Q826</f>
        <v>37894.895639375347</v>
      </c>
      <c r="S826" s="106">
        <f>+[3]data1cf!R826</f>
        <v>27050.160977970343</v>
      </c>
      <c r="T826" s="106">
        <f>+[3]data1cf!S826</f>
        <v>26509.747241230027</v>
      </c>
      <c r="U826" s="106">
        <f>+[3]data1cf!T826</f>
        <v>25970.447424547907</v>
      </c>
      <c r="V826" s="106">
        <f>+[3]data1cf!U826</f>
        <v>25655.221115152934</v>
      </c>
      <c r="W826" s="106">
        <f>+[3]data1cf!V826</f>
        <v>24895.32422429337</v>
      </c>
      <c r="X826" s="106">
        <f>+[3]data1cf!W826</f>
        <v>24359.570713584413</v>
      </c>
      <c r="Y826" s="106">
        <f>+[3]data1cf!X826</f>
        <v>23825.070929714639</v>
      </c>
      <c r="Z826" s="106">
        <f>+[3]data1cf!Y826</f>
        <v>23513.243119654609</v>
      </c>
      <c r="AA826" s="106">
        <f>+[3]data1cf!Z826</f>
        <v>22759.984118067412</v>
      </c>
      <c r="AB826" s="106">
        <f>+[3]data1cf!AA826</f>
        <v>22229.475732813415</v>
      </c>
      <c r="AC826" s="106">
        <f>+[3]data1cf!AB826</f>
        <v>21700.378428162221</v>
      </c>
      <c r="AD826" s="106">
        <f>+[3]data1cf!AC826</f>
        <v>21394.079878665121</v>
      </c>
      <c r="AE826" s="106">
        <f>+[3]data1cf!AD826</f>
        <v>20646.587660313089</v>
      </c>
      <c r="AF826" s="106">
        <f>+[3]data1cf!AE826</f>
        <v>7304.4486680375267</v>
      </c>
      <c r="AG826" s="106"/>
      <c r="AH826" s="107">
        <f t="shared" si="96"/>
        <v>215774.55730853562</v>
      </c>
      <c r="AI826" s="107">
        <f t="shared" si="98"/>
        <v>334747.88852889702</v>
      </c>
      <c r="AJ826" s="108">
        <f t="shared" si="99"/>
        <v>298823.09942889673</v>
      </c>
      <c r="AK826" s="109">
        <f t="shared" si="97"/>
        <v>0.26450999379158013</v>
      </c>
      <c r="AL826" s="110">
        <f t="shared" si="103"/>
        <v>0.99432797272574402</v>
      </c>
    </row>
    <row r="827" spans="1:38" x14ac:dyDescent="0.2">
      <c r="A827" s="102"/>
      <c r="B827" s="106">
        <f>+[3]data1cf!A827</f>
        <v>-201812.01446209336</v>
      </c>
      <c r="C827" s="106">
        <f>+[3]data1cf!B827</f>
        <v>20888.310146992299</v>
      </c>
      <c r="D827" s="106">
        <f>+[3]data1cf!C827</f>
        <v>61221.631343014451</v>
      </c>
      <c r="E827" s="106">
        <f>+[3]data1cf!D827</f>
        <v>61277.869992607593</v>
      </c>
      <c r="F827" s="106">
        <f>+[3]data1cf!E827</f>
        <v>44020.281472469418</v>
      </c>
      <c r="G827" s="106">
        <f>+[3]data1cf!F827</f>
        <v>41701.095786636695</v>
      </c>
      <c r="H827" s="106">
        <f>+[3]data1cf!G827</f>
        <v>38861.362383631378</v>
      </c>
      <c r="I827" s="106">
        <f>+[3]data1cf!H827</f>
        <v>36480.725413909255</v>
      </c>
      <c r="J827" s="106">
        <f>+[3]data1cf!I827</f>
        <v>35626.915291198558</v>
      </c>
      <c r="K827" s="106">
        <f>+[3]data1cf!J827</f>
        <v>34345.268341651681</v>
      </c>
      <c r="L827" s="106">
        <f>+[3]data1cf!K827</f>
        <v>33187.224965205023</v>
      </c>
      <c r="M827" s="106">
        <f>+[3]data1cf!L827</f>
        <v>32168.062991561601</v>
      </c>
      <c r="N827" s="106">
        <f>+[3]data1cf!M827</f>
        <v>31251.800874914872</v>
      </c>
      <c r="O827" s="106">
        <f>+[3]data1cf!N827</f>
        <v>29988.188393497025</v>
      </c>
      <c r="P827" s="106">
        <f>+[3]data1cf!O827</f>
        <v>38005.328917630046</v>
      </c>
      <c r="Q827" s="106">
        <f>+[3]data1cf!P827</f>
        <v>46379.915071474119</v>
      </c>
      <c r="R827" s="106">
        <f>+[3]data1cf!Q827</f>
        <v>34463.848434555359</v>
      </c>
      <c r="S827" s="106">
        <f>+[3]data1cf!R827</f>
        <v>22127.730106030838</v>
      </c>
      <c r="T827" s="106">
        <f>+[3]data1cf!S827</f>
        <v>21593.585810819539</v>
      </c>
      <c r="U827" s="106">
        <f>+[3]data1cf!T827</f>
        <v>21058.620985269314</v>
      </c>
      <c r="V827" s="106">
        <f>+[3]data1cf!U827</f>
        <v>20749.014689700023</v>
      </c>
      <c r="W827" s="106">
        <f>+[3]data1cf!V827</f>
        <v>19986.130541033883</v>
      </c>
      <c r="X827" s="106">
        <f>+[3]data1cf!W827</f>
        <v>19448.553452942157</v>
      </c>
      <c r="Y827" s="106">
        <f>+[3]data1cf!X827</f>
        <v>18910.052850724998</v>
      </c>
      <c r="Z827" s="106">
        <f>+[3]data1cf!Y827</f>
        <v>18595.11210203806</v>
      </c>
      <c r="AA827" s="106">
        <f>+[3]data1cf!Z827</f>
        <v>17830.169451056841</v>
      </c>
      <c r="AB827" s="106">
        <f>+[3]data1cf!AA827</f>
        <v>17288.728724335262</v>
      </c>
      <c r="AC827" s="106">
        <f>+[3]data1cf!AB827</f>
        <v>16746.248574329366</v>
      </c>
      <c r="AD827" s="106">
        <f>+[3]data1cf!AC827</f>
        <v>16427.045832183576</v>
      </c>
      <c r="AE827" s="106">
        <f>+[3]data1cf!AD827</f>
        <v>15658.044338189662</v>
      </c>
      <c r="AF827" s="106">
        <f>+[3]data1cf!AE827</f>
        <v>391.83647038840354</v>
      </c>
      <c r="AG827" s="106"/>
      <c r="AH827" s="107">
        <f t="shared" si="96"/>
        <v>143157.44648243333</v>
      </c>
      <c r="AI827" s="107">
        <f t="shared" si="98"/>
        <v>248175.69648063809</v>
      </c>
      <c r="AJ827" s="108">
        <f t="shared" si="99"/>
        <v>215148.03560228468</v>
      </c>
      <c r="AK827" s="109">
        <f t="shared" si="97"/>
        <v>0.19811198115348816</v>
      </c>
      <c r="AL827" s="110">
        <f t="shared" si="103"/>
        <v>0.97838951820534192</v>
      </c>
    </row>
    <row r="828" spans="1:38" x14ac:dyDescent="0.2">
      <c r="A828" s="102"/>
      <c r="B828" s="106">
        <f>+[3]data1cf!A828</f>
        <v>-181051.55998634206</v>
      </c>
      <c r="C828" s="106">
        <f>+[3]data1cf!B828</f>
        <v>26737.145107836463</v>
      </c>
      <c r="D828" s="106">
        <f>+[3]data1cf!C828</f>
        <v>64900.798258982351</v>
      </c>
      <c r="E828" s="106">
        <f>+[3]data1cf!D828</f>
        <v>61771.920827131093</v>
      </c>
      <c r="F828" s="106">
        <f>+[3]data1cf!E828</f>
        <v>48358.344156105013</v>
      </c>
      <c r="G828" s="106">
        <f>+[3]data1cf!F828</f>
        <v>46020.654953054749</v>
      </c>
      <c r="H828" s="106">
        <f>+[3]data1cf!G828</f>
        <v>43258.980633008454</v>
      </c>
      <c r="I828" s="106">
        <f>+[3]data1cf!H828</f>
        <v>40917.400016498053</v>
      </c>
      <c r="J828" s="106">
        <f>+[3]data1cf!I828</f>
        <v>39971.504863379523</v>
      </c>
      <c r="K828" s="106">
        <f>+[3]data1cf!J828</f>
        <v>38593.11602724946</v>
      </c>
      <c r="L828" s="106">
        <f>+[3]data1cf!K828</f>
        <v>37351.823828464549</v>
      </c>
      <c r="M828" s="106">
        <f>+[3]data1cf!L828</f>
        <v>36236.13439828188</v>
      </c>
      <c r="N828" s="106">
        <f>+[3]data1cf!M828</f>
        <v>35237.195361612772</v>
      </c>
      <c r="O828" s="106">
        <f>+[3]data1cf!N828</f>
        <v>33881.803728774648</v>
      </c>
      <c r="P828" s="106">
        <f>+[3]data1cf!O828</f>
        <v>40876.964297678249</v>
      </c>
      <c r="Q828" s="106">
        <f>+[3]data1cf!P828</f>
        <v>48257.976513960377</v>
      </c>
      <c r="R828" s="106">
        <f>+[3]data1cf!Q828</f>
        <v>37522.600394799963</v>
      </c>
      <c r="S828" s="106">
        <f>+[3]data1cf!R828</f>
        <v>26368.361736723833</v>
      </c>
      <c r="T828" s="106">
        <f>+[3]data1cf!S828</f>
        <v>25825.272659735871</v>
      </c>
      <c r="U828" s="106">
        <f>+[3]data1cf!T828</f>
        <v>25282.998491173552</v>
      </c>
      <c r="V828" s="106">
        <f>+[3]data1cf!U828</f>
        <v>24966.013516581384</v>
      </c>
      <c r="W828" s="106">
        <f>+[3]data1cf!V828</f>
        <v>24200.993401754546</v>
      </c>
      <c r="X828" s="106">
        <f>+[3]data1cf!W828</f>
        <v>23661.313597658664</v>
      </c>
      <c r="Y828" s="106">
        <f>+[3]data1cf!X828</f>
        <v>23122.550980175183</v>
      </c>
      <c r="Z828" s="106">
        <f>+[3]data1cf!Y828</f>
        <v>22807.568998480187</v>
      </c>
      <c r="AA828" s="106">
        <f>+[3]data1cf!Z828</f>
        <v>22047.888192906903</v>
      </c>
      <c r="AB828" s="106">
        <f>+[3]data1cf!AA828</f>
        <v>21512.045555486708</v>
      </c>
      <c r="AC828" s="106">
        <f>+[3]data1cf!AB828</f>
        <v>20977.23521967922</v>
      </c>
      <c r="AD828" s="106">
        <f>+[3]data1cf!AC828</f>
        <v>20666.229398291194</v>
      </c>
      <c r="AE828" s="106">
        <f>+[3]data1cf!AD828</f>
        <v>19910.83625816719</v>
      </c>
      <c r="AF828" s="106">
        <f>+[3]data1cf!AE828</f>
        <v>6173.1870963072724</v>
      </c>
      <c r="AG828" s="106"/>
      <c r="AH828" s="107">
        <f t="shared" si="96"/>
        <v>201019.29721742801</v>
      </c>
      <c r="AI828" s="107">
        <f t="shared" si="98"/>
        <v>317931.09935121919</v>
      </c>
      <c r="AJ828" s="108">
        <f t="shared" si="99"/>
        <v>282401.08764189808</v>
      </c>
      <c r="AK828" s="109">
        <f t="shared" si="97"/>
        <v>0.24796809554100038</v>
      </c>
      <c r="AL828" s="110">
        <f t="shared" si="103"/>
        <v>0.99264497491482306</v>
      </c>
    </row>
    <row r="829" spans="1:38" x14ac:dyDescent="0.2">
      <c r="A829" s="102"/>
      <c r="B829" s="106">
        <f>+[3]data1cf!A829</f>
        <v>-190324.53809030267</v>
      </c>
      <c r="C829" s="106">
        <f>+[3]data1cf!B829</f>
        <v>24798.88407059692</v>
      </c>
      <c r="D829" s="106">
        <f>+[3]data1cf!C829</f>
        <v>56267.582266462574</v>
      </c>
      <c r="E829" s="106">
        <f>+[3]data1cf!D829</f>
        <v>56438.106440790885</v>
      </c>
      <c r="F829" s="106">
        <f>+[3]data1cf!E829</f>
        <v>41225.916013593291</v>
      </c>
      <c r="G829" s="106">
        <f>+[3]data1cf!F829</f>
        <v>39068.752419724216</v>
      </c>
      <c r="H829" s="106">
        <f>+[3]data1cf!G829</f>
        <v>36419.161875302467</v>
      </c>
      <c r="I829" s="106">
        <f>+[3]data1cf!H829</f>
        <v>34201.440205627732</v>
      </c>
      <c r="J829" s="106">
        <f>+[3]data1cf!I829</f>
        <v>33424.625612162388</v>
      </c>
      <c r="K829" s="106">
        <f>+[3]data1cf!J829</f>
        <v>32241.924629681947</v>
      </c>
      <c r="L829" s="106">
        <f>+[3]data1cf!K829</f>
        <v>31176.74337928673</v>
      </c>
      <c r="M829" s="106">
        <f>+[3]data1cf!L829</f>
        <v>30242.4039485045</v>
      </c>
      <c r="N829" s="106">
        <f>+[3]data1cf!M829</f>
        <v>29406.547193609746</v>
      </c>
      <c r="O829" s="106">
        <f>+[3]data1cf!N829</f>
        <v>28239.694185984867</v>
      </c>
      <c r="P829" s="106">
        <f>+[3]data1cf!O829</f>
        <v>35826.748072617818</v>
      </c>
      <c r="Q829" s="106">
        <f>+[3]data1cf!P829</f>
        <v>43742.223618877993</v>
      </c>
      <c r="R829" s="106">
        <f>+[3]data1cf!Q829</f>
        <v>32515.423681815482</v>
      </c>
      <c r="S829" s="106">
        <f>+[3]data1cf!R829</f>
        <v>20888.122265932128</v>
      </c>
      <c r="T829" s="106">
        <f>+[3]data1cf!S829</f>
        <v>20392.888943914157</v>
      </c>
      <c r="U829" s="106">
        <f>+[3]data1cf!T829</f>
        <v>19896.67529409616</v>
      </c>
      <c r="V829" s="106">
        <f>+[3]data1cf!U829</f>
        <v>19615.211861750286</v>
      </c>
      <c r="W829" s="106">
        <f>+[3]data1cf!V829</f>
        <v>18901.188489429187</v>
      </c>
      <c r="X829" s="106">
        <f>+[3]data1cf!W829</f>
        <v>18401.853841558186</v>
      </c>
      <c r="Y829" s="106">
        <f>+[3]data1cf!X829</f>
        <v>17901.415826111668</v>
      </c>
      <c r="Z829" s="106">
        <f>+[3]data1cf!Y829</f>
        <v>17614.377325986883</v>
      </c>
      <c r="AA829" s="106">
        <f>+[3]data1cf!Z829</f>
        <v>16897.096295351766</v>
      </c>
      <c r="AB829" s="106">
        <f>+[3]data1cf!AA829</f>
        <v>16393.14556910055</v>
      </c>
      <c r="AC829" s="106">
        <f>+[3]data1cf!AB829</f>
        <v>15887.952992922306</v>
      </c>
      <c r="AD829" s="106">
        <f>+[3]data1cf!AC829</f>
        <v>15596.261360925277</v>
      </c>
      <c r="AE829" s="106">
        <f>+[3]data1cf!AD829</f>
        <v>14873.692151128576</v>
      </c>
      <c r="AF829" s="106">
        <f>+[3]data1cf!AE829</f>
        <v>482.03817725904446</v>
      </c>
      <c r="AG829" s="106"/>
      <c r="AH829" s="107">
        <f t="shared" si="96"/>
        <v>136660.75528155736</v>
      </c>
      <c r="AI829" s="107">
        <f t="shared" si="98"/>
        <v>235434.62117567324</v>
      </c>
      <c r="AJ829" s="108">
        <f t="shared" si="99"/>
        <v>204421.53438494942</v>
      </c>
      <c r="AK829" s="109">
        <f t="shared" si="97"/>
        <v>0.2004885733127594</v>
      </c>
      <c r="AL829" s="110">
        <f t="shared" si="103"/>
        <v>0.97368756752734087</v>
      </c>
    </row>
    <row r="830" spans="1:38" x14ac:dyDescent="0.2">
      <c r="A830" s="102"/>
      <c r="B830" s="106">
        <f>+[3]data1cf!A830</f>
        <v>-175134.51202822581</v>
      </c>
      <c r="C830" s="106">
        <f>+[3]data1cf!B830</f>
        <v>26067.468497769412</v>
      </c>
      <c r="D830" s="106">
        <f>+[3]data1cf!C830</f>
        <v>61338.450688045836</v>
      </c>
      <c r="E830" s="106">
        <f>+[3]data1cf!D830</f>
        <v>60543.188995361343</v>
      </c>
      <c r="F830" s="106">
        <f>+[3]data1cf!E830</f>
        <v>44786.710179024652</v>
      </c>
      <c r="G830" s="106">
        <f>+[3]data1cf!F830</f>
        <v>42603.184210382024</v>
      </c>
      <c r="H830" s="106">
        <f>+[3]data1cf!G830</f>
        <v>39999.768508218171</v>
      </c>
      <c r="I830" s="106">
        <f>+[3]data1cf!H830</f>
        <v>37800.104440655647</v>
      </c>
      <c r="J830" s="106">
        <f>+[3]data1cf!I830</f>
        <v>36946.387988901479</v>
      </c>
      <c r="K830" s="106">
        <f>+[3]data1cf!J830</f>
        <v>35681.551920344762</v>
      </c>
      <c r="L830" s="106">
        <f>+[3]data1cf!K830</f>
        <v>34545.116912040918</v>
      </c>
      <c r="M830" s="106">
        <f>+[3]data1cf!L830</f>
        <v>33529.859520732272</v>
      </c>
      <c r="N830" s="106">
        <f>+[3]data1cf!M830</f>
        <v>32624.118342009438</v>
      </c>
      <c r="O830" s="106">
        <f>+[3]data1cf!N830</f>
        <v>31379.128582789177</v>
      </c>
      <c r="P830" s="106">
        <f>+[3]data1cf!O830</f>
        <v>38208.338933904663</v>
      </c>
      <c r="Q830" s="106">
        <f>+[3]data1cf!P830</f>
        <v>45390.08583755156</v>
      </c>
      <c r="R830" s="106">
        <f>+[3]data1cf!Q830</f>
        <v>35024.498253229081</v>
      </c>
      <c r="S830" s="106">
        <f>+[3]data1cf!R830</f>
        <v>24257.872866146048</v>
      </c>
      <c r="T830" s="106">
        <f>+[3]data1cf!S830</f>
        <v>23752.829691273335</v>
      </c>
      <c r="U830" s="106">
        <f>+[3]data1cf!T830</f>
        <v>23248.082070982739</v>
      </c>
      <c r="V830" s="106">
        <f>+[3]data1cf!U830</f>
        <v>22958.820801065507</v>
      </c>
      <c r="W830" s="106">
        <f>+[3]data1cf!V830</f>
        <v>22239.509226696711</v>
      </c>
      <c r="X830" s="106">
        <f>+[3]data1cf!W830</f>
        <v>21735.702541953608</v>
      </c>
      <c r="Y830" s="106">
        <f>+[3]data1cf!X830</f>
        <v>21232.228506496467</v>
      </c>
      <c r="Z830" s="106">
        <f>+[3]data1cf!Y830</f>
        <v>20943.080995029733</v>
      </c>
      <c r="AA830" s="106">
        <f>+[3]data1cf!Z830</f>
        <v>20226.318600738814</v>
      </c>
      <c r="AB830" s="106">
        <f>+[3]data1cf!AA830</f>
        <v>19723.903596530028</v>
      </c>
      <c r="AC830" s="106">
        <f>+[3]data1cf!AB830</f>
        <v>19221.862992023278</v>
      </c>
      <c r="AD830" s="106">
        <f>+[3]data1cf!AC830</f>
        <v>18934.45851315507</v>
      </c>
      <c r="AE830" s="106">
        <f>+[3]data1cf!AD830</f>
        <v>18218.950247039727</v>
      </c>
      <c r="AF830" s="106">
        <f>+[3]data1cf!AE830</f>
        <v>4943.5731173999593</v>
      </c>
      <c r="AG830" s="106"/>
      <c r="AH830" s="107">
        <f t="shared" si="96"/>
        <v>183234.26744890364</v>
      </c>
      <c r="AI830" s="107">
        <f t="shared" si="98"/>
        <v>292020.09781532618</v>
      </c>
      <c r="AJ830" s="108">
        <f t="shared" si="99"/>
        <v>258814.779801739</v>
      </c>
      <c r="AK830" s="109">
        <f t="shared" si="97"/>
        <v>0.24183035492897031</v>
      </c>
      <c r="AL830" s="110">
        <f t="shared" si="103"/>
        <v>0.98902372501034752</v>
      </c>
    </row>
    <row r="831" spans="1:38" x14ac:dyDescent="0.2">
      <c r="A831" s="102"/>
      <c r="B831" s="106">
        <f>+[3]data1cf!A831</f>
        <v>-199333.99345012783</v>
      </c>
      <c r="C831" s="106">
        <f>+[3]data1cf!B831</f>
        <v>13931.562999847141</v>
      </c>
      <c r="D831" s="106">
        <f>+[3]data1cf!C831</f>
        <v>56100.895750327283</v>
      </c>
      <c r="E831" s="106">
        <f>+[3]data1cf!D831</f>
        <v>54140.822362076622</v>
      </c>
      <c r="F831" s="106">
        <f>+[3]data1cf!E831</f>
        <v>39648.177559509772</v>
      </c>
      <c r="G831" s="106">
        <f>+[3]data1cf!F831</f>
        <v>37488.93470823497</v>
      </c>
      <c r="H831" s="106">
        <f>+[3]data1cf!G831</f>
        <v>34796.844821423467</v>
      </c>
      <c r="I831" s="106">
        <f>+[3]data1cf!H831</f>
        <v>32553.881241206836</v>
      </c>
      <c r="J831" s="106">
        <f>+[3]data1cf!I831</f>
        <v>31809.520154633792</v>
      </c>
      <c r="K831" s="106">
        <f>+[3]data1cf!J831</f>
        <v>30659.854222615642</v>
      </c>
      <c r="L831" s="106">
        <f>+[3]data1cf!K831</f>
        <v>29622.647605244551</v>
      </c>
      <c r="M831" s="106">
        <f>+[3]data1cf!L831</f>
        <v>28722.085976457121</v>
      </c>
      <c r="N831" s="106">
        <f>+[3]data1cf!M831</f>
        <v>27914.705271999846</v>
      </c>
      <c r="O831" s="106">
        <f>+[3]data1cf!N831</f>
        <v>26779.023097474361</v>
      </c>
      <c r="P831" s="106">
        <f>+[3]data1cf!O831</f>
        <v>34801.640981188102</v>
      </c>
      <c r="Q831" s="106">
        <f>+[3]data1cf!P831</f>
        <v>43142.978830870379</v>
      </c>
      <c r="R831" s="106">
        <f>+[3]data1cf!Q831</f>
        <v>31401.682554051578</v>
      </c>
      <c r="S831" s="106">
        <f>+[3]data1cf!R831</f>
        <v>19258.260034076899</v>
      </c>
      <c r="T831" s="106">
        <f>+[3]data1cf!S831</f>
        <v>18764.334510527784</v>
      </c>
      <c r="U831" s="106">
        <f>+[3]data1cf!T831</f>
        <v>18268.781409882889</v>
      </c>
      <c r="V831" s="106">
        <f>+[3]data1cf!U831</f>
        <v>17988.628922771648</v>
      </c>
      <c r="W831" s="106">
        <f>+[3]data1cf!V831</f>
        <v>17272.595703235274</v>
      </c>
      <c r="X831" s="106">
        <f>+[3]data1cf!W831</f>
        <v>16771.86100420398</v>
      </c>
      <c r="Y831" s="106">
        <f>+[3]data1cf!X831</f>
        <v>16269.294452812443</v>
      </c>
      <c r="Z831" s="106">
        <f>+[3]data1cf!Y831</f>
        <v>15980.635040841367</v>
      </c>
      <c r="AA831" s="106">
        <f>+[3]data1cf!Z831</f>
        <v>15258.444321998661</v>
      </c>
      <c r="AB831" s="106">
        <f>+[3]data1cf!AA831</f>
        <v>14750.045835973324</v>
      </c>
      <c r="AC831" s="106">
        <f>+[3]data1cf!AB831</f>
        <v>14239.585583977998</v>
      </c>
      <c r="AD831" s="106">
        <f>+[3]data1cf!AC831</f>
        <v>13942.988383341522</v>
      </c>
      <c r="AE831" s="106">
        <f>+[3]data1cf!AD831</f>
        <v>13212.230514571565</v>
      </c>
      <c r="AF831" s="106">
        <f>+[3]data1cf!AE831</f>
        <v>-1844.4622876382819</v>
      </c>
      <c r="AG831" s="106"/>
      <c r="AH831" s="107">
        <f t="shared" si="96"/>
        <v>105327.29104556736</v>
      </c>
      <c r="AI831" s="107">
        <f t="shared" si="98"/>
        <v>199191.74209661971</v>
      </c>
      <c r="AJ831" s="108">
        <f t="shared" si="99"/>
        <v>169210.38341573431</v>
      </c>
      <c r="AK831" s="109">
        <f t="shared" si="97"/>
        <v>0.17309743762016294</v>
      </c>
      <c r="AL831" s="110">
        <f t="shared" si="103"/>
        <v>0.95393597240828643</v>
      </c>
    </row>
    <row r="832" spans="1:38" x14ac:dyDescent="0.2">
      <c r="A832" s="102"/>
      <c r="B832" s="106">
        <f>+[3]data1cf!A832</f>
        <v>-186302.50925834465</v>
      </c>
      <c r="C832" s="106">
        <f>+[3]data1cf!B832</f>
        <v>21331.109130740981</v>
      </c>
      <c r="D832" s="106">
        <f>+[3]data1cf!C832</f>
        <v>59904.446641278322</v>
      </c>
      <c r="E832" s="106">
        <f>+[3]data1cf!D832</f>
        <v>55786.108079450554</v>
      </c>
      <c r="F832" s="106">
        <f>+[3]data1cf!E832</f>
        <v>42552.040016290601</v>
      </c>
      <c r="G832" s="106">
        <f>+[3]data1cf!F832</f>
        <v>40375.185979443515</v>
      </c>
      <c r="H832" s="106">
        <f>+[3]data1cf!G832</f>
        <v>37726.978998571663</v>
      </c>
      <c r="I832" s="106">
        <f>+[3]data1cf!H832</f>
        <v>35503.612572155296</v>
      </c>
      <c r="J832" s="106">
        <f>+[3]data1cf!I832</f>
        <v>34696.99514251425</v>
      </c>
      <c r="K832" s="106">
        <f>+[3]data1cf!J832</f>
        <v>33481.295932589215</v>
      </c>
      <c r="L832" s="106">
        <f>+[3]data1cf!K832</f>
        <v>32386.997405476621</v>
      </c>
      <c r="M832" s="106">
        <f>+[3]data1cf!L832</f>
        <v>31421.03286477489</v>
      </c>
      <c r="N832" s="106">
        <f>+[3]data1cf!M832</f>
        <v>30557.363873483009</v>
      </c>
      <c r="O832" s="106">
        <f>+[3]data1cf!N832</f>
        <v>29358.935266986882</v>
      </c>
      <c r="P832" s="106">
        <f>+[3]data1cf!O832</f>
        <v>36735.335471927581</v>
      </c>
      <c r="Q832" s="106">
        <f>+[3]data1cf!P832</f>
        <v>44449.843770440442</v>
      </c>
      <c r="R832" s="106">
        <f>+[3]data1cf!Q832</f>
        <v>33448.423872143132</v>
      </c>
      <c r="S832" s="106">
        <f>+[3]data1cf!R832</f>
        <v>22044.96653218969</v>
      </c>
      <c r="T832" s="106">
        <f>+[3]data1cf!S832</f>
        <v>21543.899524011504</v>
      </c>
      <c r="U832" s="106">
        <f>+[3]data1cf!T832</f>
        <v>21042.268578905801</v>
      </c>
      <c r="V832" s="106">
        <f>+[3]data1cf!U832</f>
        <v>20756.362664525732</v>
      </c>
      <c r="W832" s="106">
        <f>+[3]data1cf!V832</f>
        <v>20037.246697937815</v>
      </c>
      <c r="X832" s="106">
        <f>+[3]data1cf!W832</f>
        <v>19533.82038800382</v>
      </c>
      <c r="Y832" s="106">
        <f>+[3]data1cf!X832</f>
        <v>19029.759362089782</v>
      </c>
      <c r="Z832" s="106">
        <f>+[3]data1cf!Y832</f>
        <v>18740.101996226644</v>
      </c>
      <c r="AA832" s="106">
        <f>+[3]data1cf!Z832</f>
        <v>18019.656425159548</v>
      </c>
      <c r="AB832" s="106">
        <f>+[3]data1cf!AA832</f>
        <v>17513.5747003141</v>
      </c>
      <c r="AC832" s="106">
        <f>+[3]data1cf!AB832</f>
        <v>17006.778597041197</v>
      </c>
      <c r="AD832" s="106">
        <f>+[3]data1cf!AC832</f>
        <v>16714.526885304273</v>
      </c>
      <c r="AE832" s="106">
        <f>+[3]data1cf!AD832</f>
        <v>15990.956886861342</v>
      </c>
      <c r="AF832" s="106">
        <f>+[3]data1cf!AE832</f>
        <v>1892.7504287239244</v>
      </c>
      <c r="AG832" s="106"/>
      <c r="AH832" s="107">
        <f t="shared" si="96"/>
        <v>148301.46778420173</v>
      </c>
      <c r="AI832" s="107">
        <f t="shared" si="98"/>
        <v>250438.8165668741</v>
      </c>
      <c r="AJ832" s="108">
        <f t="shared" si="99"/>
        <v>218663.37226043476</v>
      </c>
      <c r="AK832" s="109">
        <f t="shared" si="97"/>
        <v>0.208815997838974</v>
      </c>
      <c r="AL832" s="110">
        <f t="shared" si="103"/>
        <v>0.97913212556621687</v>
      </c>
    </row>
    <row r="833" spans="1:38" x14ac:dyDescent="0.2">
      <c r="A833" s="102"/>
      <c r="B833" s="106">
        <f>+[3]data1cf!A833</f>
        <v>-170362.2485330716</v>
      </c>
      <c r="C833" s="106">
        <f>+[3]data1cf!B833</f>
        <v>31979.505726273812</v>
      </c>
      <c r="D833" s="106">
        <f>+[3]data1cf!C833</f>
        <v>67723.341353618962</v>
      </c>
      <c r="E833" s="106">
        <f>+[3]data1cf!D833</f>
        <v>65389.930655215721</v>
      </c>
      <c r="F833" s="106">
        <f>+[3]data1cf!E833</f>
        <v>51088.319531837042</v>
      </c>
      <c r="G833" s="106">
        <f>+[3]data1cf!F833</f>
        <v>48724.643621779891</v>
      </c>
      <c r="H833" s="106">
        <f>+[3]data1cf!G833</f>
        <v>45989.119956938492</v>
      </c>
      <c r="I833" s="106">
        <f>+[3]data1cf!H833</f>
        <v>43654.147427186108</v>
      </c>
      <c r="J833" s="106">
        <f>+[3]data1cf!I833</f>
        <v>42648.61325922489</v>
      </c>
      <c r="K833" s="106">
        <f>+[3]data1cf!J833</f>
        <v>41205.844077456291</v>
      </c>
      <c r="L833" s="106">
        <f>+[3]data1cf!K833</f>
        <v>39908.41365224513</v>
      </c>
      <c r="M833" s="106">
        <f>+[3]data1cf!L833</f>
        <v>38729.815110382115</v>
      </c>
      <c r="N833" s="106">
        <f>+[3]data1cf!M833</f>
        <v>37676.252790474144</v>
      </c>
      <c r="O833" s="106">
        <f>+[3]data1cf!N833</f>
        <v>36259.507368828068</v>
      </c>
      <c r="P833" s="106">
        <f>+[3]data1cf!O833</f>
        <v>42715.524191699427</v>
      </c>
      <c r="Q833" s="106">
        <f>+[3]data1cf!P833</f>
        <v>49576.293669110382</v>
      </c>
      <c r="R833" s="106">
        <f>+[3]data1cf!Q833</f>
        <v>39445.406075598468</v>
      </c>
      <c r="S833" s="106">
        <f>+[3]data1cf!R833</f>
        <v>28894.463077888911</v>
      </c>
      <c r="T833" s="106">
        <f>+[3]data1cf!S833</f>
        <v>28342.577586819891</v>
      </c>
      <c r="U833" s="106">
        <f>+[3]data1cf!T833</f>
        <v>27792.450808002563</v>
      </c>
      <c r="V833" s="106">
        <f>+[3]data1cf!U833</f>
        <v>27468.587478387941</v>
      </c>
      <c r="W833" s="106">
        <f>+[3]data1cf!V833</f>
        <v>26697.686015433843</v>
      </c>
      <c r="X833" s="106">
        <f>+[3]data1cf!W833</f>
        <v>26153.158320425944</v>
      </c>
      <c r="Y833" s="106">
        <f>+[3]data1cf!X833</f>
        <v>25610.610071551375</v>
      </c>
      <c r="Z833" s="106">
        <f>+[3]data1cf!Y833</f>
        <v>25292.938627159077</v>
      </c>
      <c r="AA833" s="106">
        <f>+[3]data1cf!Z833</f>
        <v>24531.691227240197</v>
      </c>
      <c r="AB833" s="106">
        <f>+[3]data1cf!AA833</f>
        <v>23995.444796521115</v>
      </c>
      <c r="AC833" s="106">
        <f>+[3]data1cf!AB833</f>
        <v>23461.426249864147</v>
      </c>
      <c r="AD833" s="106">
        <f>+[3]data1cf!AC833</f>
        <v>23152.445625619148</v>
      </c>
      <c r="AE833" s="106">
        <f>+[3]data1cf!AD833</f>
        <v>22400.342159919572</v>
      </c>
      <c r="AF833" s="106">
        <f>+[3]data1cf!AE833</f>
        <v>9446.9827079249517</v>
      </c>
      <c r="AG833" s="106"/>
      <c r="AH833" s="107">
        <f t="shared" si="96"/>
        <v>238952.85945119226</v>
      </c>
      <c r="AI833" s="107">
        <f t="shared" si="98"/>
        <v>363615.24768961233</v>
      </c>
      <c r="AJ833" s="108">
        <f t="shared" si="99"/>
        <v>326352.83686200989</v>
      </c>
      <c r="AK833" s="109">
        <f t="shared" si="97"/>
        <v>0.28578628897666936</v>
      </c>
      <c r="AL833" s="110">
        <f t="shared" si="103"/>
        <v>0.9963689735092256</v>
      </c>
    </row>
    <row r="834" spans="1:38" x14ac:dyDescent="0.2">
      <c r="A834" s="102"/>
      <c r="B834" s="106">
        <f>+[3]data1cf!A834</f>
        <v>-218543.49320773646</v>
      </c>
      <c r="C834" s="106">
        <f>+[3]data1cf!B834</f>
        <v>12232.411429288244</v>
      </c>
      <c r="D834" s="106">
        <f>+[3]data1cf!C834</f>
        <v>54147.145052060238</v>
      </c>
      <c r="E834" s="106">
        <f>+[3]data1cf!D834</f>
        <v>53625.920850640832</v>
      </c>
      <c r="F834" s="106">
        <f>+[3]data1cf!E834</f>
        <v>38489.632207613511</v>
      </c>
      <c r="G834" s="106">
        <f>+[3]data1cf!F834</f>
        <v>36252.823102447568</v>
      </c>
      <c r="H834" s="106">
        <f>+[3]data1cf!G834</f>
        <v>33407.730915402237</v>
      </c>
      <c r="I834" s="106">
        <f>+[3]data1cf!H834</f>
        <v>31050.95744741126</v>
      </c>
      <c r="J834" s="106">
        <f>+[3]data1cf!I834</f>
        <v>30321.471409149177</v>
      </c>
      <c r="K834" s="106">
        <f>+[3]data1cf!J834</f>
        <v>29177.507470489218</v>
      </c>
      <c r="L834" s="106">
        <f>+[3]data1cf!K834</f>
        <v>28140.96591857879</v>
      </c>
      <c r="M834" s="106">
        <f>+[3]data1cf!L834</f>
        <v>27253.736386437558</v>
      </c>
      <c r="N834" s="106">
        <f>+[3]data1cf!M834</f>
        <v>26453.512689500851</v>
      </c>
      <c r="O834" s="106">
        <f>+[3]data1cf!N834</f>
        <v>25321.651822585911</v>
      </c>
      <c r="P834" s="106">
        <f>+[3]data1cf!O834</f>
        <v>34215.468845534444</v>
      </c>
      <c r="Q834" s="106">
        <f>+[3]data1cf!P834</f>
        <v>43426.315511802772</v>
      </c>
      <c r="R834" s="106">
        <f>+[3]data1cf!Q834</f>
        <v>30572.774015874631</v>
      </c>
      <c r="S834" s="106">
        <f>+[3]data1cf!R834</f>
        <v>17305.621383683188</v>
      </c>
      <c r="T834" s="106">
        <f>+[3]data1cf!S834</f>
        <v>16795.86341813051</v>
      </c>
      <c r="U834" s="106">
        <f>+[3]data1cf!T834</f>
        <v>16283.549877950485</v>
      </c>
      <c r="V834" s="106">
        <f>+[3]data1cf!U834</f>
        <v>15992.511143414071</v>
      </c>
      <c r="W834" s="106">
        <f>+[3]data1cf!V834</f>
        <v>15250.947104735184</v>
      </c>
      <c r="X834" s="106">
        <f>+[3]data1cf!W834</f>
        <v>14730.497568170325</v>
      </c>
      <c r="Y834" s="106">
        <f>+[3]data1cf!X834</f>
        <v>14207.171709847549</v>
      </c>
      <c r="Z834" s="106">
        <f>+[3]data1cf!Y834</f>
        <v>13903.200739086486</v>
      </c>
      <c r="AA834" s="106">
        <f>+[3]data1cf!Z834</f>
        <v>13151.54328062776</v>
      </c>
      <c r="AB834" s="106">
        <f>+[3]data1cf!AA834</f>
        <v>12619.06028669576</v>
      </c>
      <c r="AC834" s="106">
        <f>+[3]data1cf!AB834</f>
        <v>12083.339967284948</v>
      </c>
      <c r="AD834" s="106">
        <f>+[3]data1cf!AC834</f>
        <v>11766.529171258539</v>
      </c>
      <c r="AE834" s="106">
        <f>+[3]data1cf!AD834</f>
        <v>11001.795959376053</v>
      </c>
      <c r="AF834" s="106">
        <f>+[3]data1cf!AE834</f>
        <v>-5485.0641853413435</v>
      </c>
      <c r="AG834" s="106"/>
      <c r="AH834" s="107">
        <f t="shared" ref="AH834:AH897" si="104">XNPV(0.1,B834:AF834,$B$1:$AF$1)</f>
        <v>72539.786661804304</v>
      </c>
      <c r="AI834" s="107">
        <f t="shared" si="98"/>
        <v>162150.11451690353</v>
      </c>
      <c r="AJ834" s="108">
        <f t="shared" si="99"/>
        <v>132707.57564249847</v>
      </c>
      <c r="AK834" s="109">
        <f t="shared" ref="AK834:AK897" si="105">XIRR(B834:AF834,$B$1:$AF$1)</f>
        <v>0.14727827906608587</v>
      </c>
      <c r="AL834" s="110">
        <f t="shared" si="103"/>
        <v>0.91835630233914101</v>
      </c>
    </row>
    <row r="835" spans="1:38" x14ac:dyDescent="0.2">
      <c r="A835" s="102"/>
      <c r="B835" s="106">
        <f>+[3]data1cf!A835</f>
        <v>-166418.34910040954</v>
      </c>
      <c r="C835" s="106">
        <f>+[3]data1cf!B835</f>
        <v>33961.977553193341</v>
      </c>
      <c r="D835" s="106">
        <f>+[3]data1cf!C835</f>
        <v>66952.656118588144</v>
      </c>
      <c r="E835" s="106">
        <f>+[3]data1cf!D835</f>
        <v>63583.65249292244</v>
      </c>
      <c r="F835" s="106">
        <f>+[3]data1cf!E835</f>
        <v>48781.120412008691</v>
      </c>
      <c r="G835" s="106">
        <f>+[3]data1cf!F835</f>
        <v>46517.76493426357</v>
      </c>
      <c r="H835" s="106">
        <f>+[3]data1cf!G835</f>
        <v>43885.649071788866</v>
      </c>
      <c r="I835" s="106">
        <f>+[3]data1cf!H835</f>
        <v>41643.271623322857</v>
      </c>
      <c r="J835" s="106">
        <f>+[3]data1cf!I835</f>
        <v>40697.369406501093</v>
      </c>
      <c r="K835" s="106">
        <f>+[3]data1cf!J835</f>
        <v>39328.132069378014</v>
      </c>
      <c r="L835" s="106">
        <f>+[3]data1cf!K835</f>
        <v>38098.629088685077</v>
      </c>
      <c r="M835" s="106">
        <f>+[3]data1cf!L835</f>
        <v>36985.018267489402</v>
      </c>
      <c r="N835" s="106">
        <f>+[3]data1cf!M835</f>
        <v>35991.792578251363</v>
      </c>
      <c r="O835" s="106">
        <f>+[3]data1cf!N835</f>
        <v>34646.548533200788</v>
      </c>
      <c r="P835" s="106">
        <f>+[3]data1cf!O835</f>
        <v>40990.040796707908</v>
      </c>
      <c r="Q835" s="106">
        <f>+[3]data1cf!P835</f>
        <v>47716.712405323742</v>
      </c>
      <c r="R835" s="106">
        <f>+[3]data1cf!Q835</f>
        <v>37831.792543598625</v>
      </c>
      <c r="S835" s="106">
        <f>+[3]data1cf!R835</f>
        <v>27538.431059669005</v>
      </c>
      <c r="T835" s="106">
        <f>+[3]data1cf!S835</f>
        <v>27011.28456813097</v>
      </c>
      <c r="U835" s="106">
        <f>+[3]data1cf!T835</f>
        <v>26485.565669082964</v>
      </c>
      <c r="V835" s="106">
        <f>+[3]data1cf!U835</f>
        <v>26179.725679269221</v>
      </c>
      <c r="W835" s="106">
        <f>+[3]data1cf!V835</f>
        <v>25438.583244388486</v>
      </c>
      <c r="X835" s="106">
        <f>+[3]data1cf!W835</f>
        <v>24917.409267336232</v>
      </c>
      <c r="Y835" s="106">
        <f>+[3]data1cf!X835</f>
        <v>24397.842058208407</v>
      </c>
      <c r="Z835" s="106">
        <f>+[3]data1cf!Y835</f>
        <v>24096.995492486167</v>
      </c>
      <c r="AA835" s="106">
        <f>+[3]data1cf!Z835</f>
        <v>23363.722201968281</v>
      </c>
      <c r="AB835" s="106">
        <f>+[3]data1cf!AA835</f>
        <v>22849.270342587566</v>
      </c>
      <c r="AC835" s="106">
        <f>+[3]data1cf!AB835</f>
        <v>22336.626914661429</v>
      </c>
      <c r="AD835" s="106">
        <f>+[3]data1cf!AC835</f>
        <v>22043.052662137954</v>
      </c>
      <c r="AE835" s="106">
        <f>+[3]data1cf!AD835</f>
        <v>21316.983992535868</v>
      </c>
      <c r="AF835" s="106">
        <f>+[3]data1cf!AE835</f>
        <v>8671.33719367921</v>
      </c>
      <c r="AG835" s="106"/>
      <c r="AH835" s="107">
        <f t="shared" si="104"/>
        <v>230307.10504734144</v>
      </c>
      <c r="AI835" s="107">
        <f t="shared" ref="AI835:AI898" si="106">SUMPRODUCT(B835:AA835,$B$1010:$AA$1010)</f>
        <v>349837.97735155321</v>
      </c>
      <c r="AJ835" s="108">
        <f t="shared" ref="AJ835:AJ898" si="107">SUMPRODUCT(B835:AF835,$B$1012:$AF$1012)</f>
        <v>314048.86241087911</v>
      </c>
      <c r="AK835" s="109">
        <f t="shared" si="105"/>
        <v>0.28733872771263125</v>
      </c>
      <c r="AL835" s="110">
        <f t="shared" ref="AL835:AL850" si="108">1-EXP(-(1/0.25)*(AI835/ABS($AI$1010)))</f>
        <v>0.99550759237959141</v>
      </c>
    </row>
    <row r="836" spans="1:38" x14ac:dyDescent="0.2">
      <c r="A836" s="102"/>
      <c r="B836" s="106">
        <f>+[3]data1cf!A836</f>
        <v>-184299.55584286223</v>
      </c>
      <c r="C836" s="106">
        <f>+[3]data1cf!B836</f>
        <v>25289.517179430113</v>
      </c>
      <c r="D836" s="106">
        <f>+[3]data1cf!C836</f>
        <v>61286.71374303622</v>
      </c>
      <c r="E836" s="106">
        <f>+[3]data1cf!D836</f>
        <v>60980.615576835815</v>
      </c>
      <c r="F836" s="106">
        <f>+[3]data1cf!E836</f>
        <v>45374.288266315241</v>
      </c>
      <c r="G836" s="106">
        <f>+[3]data1cf!F836</f>
        <v>43115.940761466452</v>
      </c>
      <c r="H836" s="106">
        <f>+[3]data1cf!G836</f>
        <v>40407.268314981193</v>
      </c>
      <c r="I836" s="106">
        <f>+[3]data1cf!H836</f>
        <v>38122.285978671411</v>
      </c>
      <c r="J836" s="106">
        <f>+[3]data1cf!I836</f>
        <v>37247.579691046441</v>
      </c>
      <c r="K836" s="106">
        <f>+[3]data1cf!J836</f>
        <v>35951.993121413063</v>
      </c>
      <c r="L836" s="106">
        <f>+[3]data1cf!K836</f>
        <v>34785.378883099562</v>
      </c>
      <c r="M836" s="106">
        <f>+[3]data1cf!L836</f>
        <v>33746.137745733489</v>
      </c>
      <c r="N836" s="106">
        <f>+[3]data1cf!M836</f>
        <v>32816.11862678983</v>
      </c>
      <c r="O836" s="106">
        <f>+[3]data1cf!N836</f>
        <v>31540.563842985888</v>
      </c>
      <c r="P836" s="106">
        <f>+[3]data1cf!O836</f>
        <v>38755.707354964412</v>
      </c>
      <c r="Q836" s="106">
        <f>+[3]data1cf!P836</f>
        <v>46332.402513274224</v>
      </c>
      <c r="R836" s="106">
        <f>+[3]data1cf!Q836</f>
        <v>35428.260094876292</v>
      </c>
      <c r="S836" s="106">
        <f>+[3]data1cf!R836</f>
        <v>24113.453182631398</v>
      </c>
      <c r="T836" s="106">
        <f>+[3]data1cf!S836</f>
        <v>23591.228146740032</v>
      </c>
      <c r="U836" s="106">
        <f>+[3]data1cf!T836</f>
        <v>23069.089635998425</v>
      </c>
      <c r="V836" s="106">
        <f>+[3]data1cf!U836</f>
        <v>22767.560378556154</v>
      </c>
      <c r="W836" s="106">
        <f>+[3]data1cf!V836</f>
        <v>22025.082650854572</v>
      </c>
      <c r="X836" s="106">
        <f>+[3]data1cf!W836</f>
        <v>21503.219603915524</v>
      </c>
      <c r="Y836" s="106">
        <f>+[3]data1cf!X836</f>
        <v>20981.453941794651</v>
      </c>
      <c r="Z836" s="106">
        <f>+[3]data1cf!Y836</f>
        <v>20678.871147975689</v>
      </c>
      <c r="AA836" s="106">
        <f>+[3]data1cf!Z836</f>
        <v>19938.226545832076</v>
      </c>
      <c r="AB836" s="106">
        <f>+[3]data1cf!AA836</f>
        <v>19416.770920647832</v>
      </c>
      <c r="AC836" s="106">
        <f>+[3]data1cf!AB836</f>
        <v>18895.424902934486</v>
      </c>
      <c r="AD836" s="106">
        <f>+[3]data1cf!AC836</f>
        <v>18593.332843759003</v>
      </c>
      <c r="AE836" s="106">
        <f>+[3]data1cf!AD836</f>
        <v>17853.074941463521</v>
      </c>
      <c r="AF836" s="106">
        <f>+[3]data1cf!AE836</f>
        <v>3889.0397384258358</v>
      </c>
      <c r="AG836" s="106"/>
      <c r="AH836" s="107">
        <f t="shared" si="104"/>
        <v>175339.35783275653</v>
      </c>
      <c r="AI836" s="107">
        <f t="shared" si="106"/>
        <v>284825.84869815962</v>
      </c>
      <c r="AJ836" s="108">
        <f t="shared" si="107"/>
        <v>251156.78464075344</v>
      </c>
      <c r="AK836" s="109">
        <f t="shared" si="105"/>
        <v>0.22915018200874332</v>
      </c>
      <c r="AL836" s="110">
        <f t="shared" si="108"/>
        <v>0.98773321900100364</v>
      </c>
    </row>
    <row r="837" spans="1:38" x14ac:dyDescent="0.2">
      <c r="A837" s="102"/>
      <c r="B837" s="106">
        <f>+[3]data1cf!A837</f>
        <v>-209484.67107976833</v>
      </c>
      <c r="C837" s="106">
        <f>+[3]data1cf!B837</f>
        <v>15832.838402343463</v>
      </c>
      <c r="D837" s="106">
        <f>+[3]data1cf!C837</f>
        <v>59897.839293074619</v>
      </c>
      <c r="E837" s="106">
        <f>+[3]data1cf!D837</f>
        <v>57513.134600706573</v>
      </c>
      <c r="F837" s="106">
        <f>+[3]data1cf!E837</f>
        <v>41406.970758826399</v>
      </c>
      <c r="G837" s="106">
        <f>+[3]data1cf!F837</f>
        <v>39128.117245913381</v>
      </c>
      <c r="H837" s="106">
        <f>+[3]data1cf!G837</f>
        <v>36288.107078539615</v>
      </c>
      <c r="I837" s="106">
        <f>+[3]data1cf!H837</f>
        <v>33920.510203813261</v>
      </c>
      <c r="J837" s="106">
        <f>+[3]data1cf!I837</f>
        <v>33125.61082490081</v>
      </c>
      <c r="K837" s="106">
        <f>+[3]data1cf!J837</f>
        <v>31909.364672484851</v>
      </c>
      <c r="L837" s="106">
        <f>+[3]data1cf!K837</f>
        <v>30809.100713794935</v>
      </c>
      <c r="M837" s="106">
        <f>+[3]data1cf!L837</f>
        <v>29852.491120095423</v>
      </c>
      <c r="N837" s="106">
        <f>+[3]data1cf!M837</f>
        <v>28991.313487752712</v>
      </c>
      <c r="O837" s="106">
        <f>+[3]data1cf!N837</f>
        <v>27790.308610861583</v>
      </c>
      <c r="P837" s="106">
        <f>+[3]data1cf!O837</f>
        <v>36211.481444062316</v>
      </c>
      <c r="Q837" s="106">
        <f>+[3]data1cf!P837</f>
        <v>44970.902157759127</v>
      </c>
      <c r="R837" s="106">
        <f>+[3]data1cf!Q837</f>
        <v>32625.465409912016</v>
      </c>
      <c r="S837" s="106">
        <f>+[3]data1cf!R837</f>
        <v>19863.210803830429</v>
      </c>
      <c r="T837" s="106">
        <f>+[3]data1cf!S837</f>
        <v>19340.900358080718</v>
      </c>
      <c r="U837" s="106">
        <f>+[3]data1cf!T837</f>
        <v>18816.957932012636</v>
      </c>
      <c r="V837" s="106">
        <f>+[3]data1cf!U837</f>
        <v>18516.344486147347</v>
      </c>
      <c r="W837" s="106">
        <f>+[3]data1cf!V837</f>
        <v>17763.979832501165</v>
      </c>
      <c r="X837" s="106">
        <f>+[3]data1cf!W837</f>
        <v>17234.841789828191</v>
      </c>
      <c r="Y837" s="106">
        <f>+[3]data1cf!X837</f>
        <v>16703.866938929248</v>
      </c>
      <c r="Z837" s="106">
        <f>+[3]data1cf!Y837</f>
        <v>16394.371058720411</v>
      </c>
      <c r="AA837" s="106">
        <f>+[3]data1cf!Z837</f>
        <v>15636.184742338868</v>
      </c>
      <c r="AB837" s="106">
        <f>+[3]data1cf!AA837</f>
        <v>15099.362179177806</v>
      </c>
      <c r="AC837" s="106">
        <f>+[3]data1cf!AB837</f>
        <v>14560.472272176048</v>
      </c>
      <c r="AD837" s="106">
        <f>+[3]data1cf!AC837</f>
        <v>14242.707360842305</v>
      </c>
      <c r="AE837" s="106">
        <f>+[3]data1cf!AD837</f>
        <v>13476.24048478025</v>
      </c>
      <c r="AF837" s="106">
        <f>+[3]data1cf!AE837</f>
        <v>-2349.3027434409451</v>
      </c>
      <c r="AG837" s="106"/>
      <c r="AH837" s="107">
        <f t="shared" si="104"/>
        <v>110743.20952673335</v>
      </c>
      <c r="AI837" s="107">
        <f t="shared" si="106"/>
        <v>208592.17440186566</v>
      </c>
      <c r="AJ837" s="108">
        <f t="shared" si="107"/>
        <v>177233.41396842437</v>
      </c>
      <c r="AK837" s="109">
        <f t="shared" si="105"/>
        <v>0.17406367659568792</v>
      </c>
      <c r="AL837" s="110">
        <f t="shared" si="108"/>
        <v>0.96016341472045952</v>
      </c>
    </row>
    <row r="838" spans="1:38" x14ac:dyDescent="0.2">
      <c r="A838" s="102"/>
      <c r="B838" s="106">
        <f>+[3]data1cf!A838</f>
        <v>-197894.22942439304</v>
      </c>
      <c r="C838" s="106">
        <f>+[3]data1cf!B838</f>
        <v>19651.875186975463</v>
      </c>
      <c r="D838" s="106">
        <f>+[3]data1cf!C838</f>
        <v>62106.953274658677</v>
      </c>
      <c r="E838" s="106">
        <f>+[3]data1cf!D838</f>
        <v>60183.329816551137</v>
      </c>
      <c r="F838" s="106">
        <f>+[3]data1cf!E838</f>
        <v>44441.148982596074</v>
      </c>
      <c r="G838" s="106">
        <f>+[3]data1cf!F838</f>
        <v>42131.662152614794</v>
      </c>
      <c r="H838" s="106">
        <f>+[3]data1cf!G838</f>
        <v>39317.912161455766</v>
      </c>
      <c r="I838" s="106">
        <f>+[3]data1cf!H838</f>
        <v>36955.465910790896</v>
      </c>
      <c r="J838" s="106">
        <f>+[3]data1cf!I838</f>
        <v>36094.075686895449</v>
      </c>
      <c r="K838" s="106">
        <f>+[3]data1cf!J838</f>
        <v>34805.847976275254</v>
      </c>
      <c r="L838" s="106">
        <f>+[3]data1cf!K838</f>
        <v>33642.732584934478</v>
      </c>
      <c r="M838" s="106">
        <f>+[3]data1cf!L838</f>
        <v>32615.939740722999</v>
      </c>
      <c r="N838" s="106">
        <f>+[3]data1cf!M838</f>
        <v>31693.735436274728</v>
      </c>
      <c r="O838" s="106">
        <f>+[3]data1cf!N838</f>
        <v>30424.101024867407</v>
      </c>
      <c r="P838" s="106">
        <f>+[3]data1cf!O838</f>
        <v>38258.748713073721</v>
      </c>
      <c r="Q838" s="106">
        <f>+[3]data1cf!P838</f>
        <v>46452.776557157456</v>
      </c>
      <c r="R838" s="106">
        <f>+[3]data1cf!Q838</f>
        <v>34762.275390770221</v>
      </c>
      <c r="S838" s="106">
        <f>+[3]data1cf!R838</f>
        <v>22653.393598289418</v>
      </c>
      <c r="T838" s="106">
        <f>+[3]data1cf!S838</f>
        <v>22120.919875858235</v>
      </c>
      <c r="U838" s="106">
        <f>+[3]data1cf!T838</f>
        <v>21587.852721242038</v>
      </c>
      <c r="V838" s="106">
        <f>+[3]data1cf!U838</f>
        <v>21279.321626853161</v>
      </c>
      <c r="W838" s="106">
        <f>+[3]data1cf!V838</f>
        <v>20519.866369503681</v>
      </c>
      <c r="X838" s="106">
        <f>+[3]data1cf!W838</f>
        <v>19984.909948160806</v>
      </c>
      <c r="Y838" s="106">
        <f>+[3]data1cf!X838</f>
        <v>19449.285613665641</v>
      </c>
      <c r="Z838" s="106">
        <f>+[3]data1cf!Y838</f>
        <v>19136.475422905198</v>
      </c>
      <c r="AA838" s="106">
        <f>+[3]data1cf!Z838</f>
        <v>18375.952454518287</v>
      </c>
      <c r="AB838" s="106">
        <f>+[3]data1cf!AA838</f>
        <v>17838.201733677779</v>
      </c>
      <c r="AC838" s="106">
        <f>+[3]data1cf!AB838</f>
        <v>17299.699270700046</v>
      </c>
      <c r="AD838" s="106">
        <f>+[3]data1cf!AC838</f>
        <v>16983.802728991534</v>
      </c>
      <c r="AE838" s="106">
        <f>+[3]data1cf!AD838</f>
        <v>16220.348232708438</v>
      </c>
      <c r="AF838" s="106">
        <f>+[3]data1cf!AE838</f>
        <v>1244.8020201060826</v>
      </c>
      <c r="AG838" s="106"/>
      <c r="AH838" s="107">
        <f t="shared" si="104"/>
        <v>148955.22991707514</v>
      </c>
      <c r="AI838" s="107">
        <f t="shared" si="106"/>
        <v>255112.35169763086</v>
      </c>
      <c r="AJ838" s="108">
        <f t="shared" si="107"/>
        <v>221908.66236772866</v>
      </c>
      <c r="AK838" s="109">
        <f t="shared" si="105"/>
        <v>0.20282076001167298</v>
      </c>
      <c r="AL838" s="110">
        <f t="shared" si="108"/>
        <v>0.9805858960311542</v>
      </c>
    </row>
    <row r="839" spans="1:38" x14ac:dyDescent="0.2">
      <c r="A839" s="102"/>
      <c r="B839" s="106">
        <f>+[3]data1cf!A839</f>
        <v>-166759.3148782402</v>
      </c>
      <c r="C839" s="106">
        <f>+[3]data1cf!B839</f>
        <v>32464.811545048462</v>
      </c>
      <c r="D839" s="106">
        <f>+[3]data1cf!C839</f>
        <v>67449.010891800106</v>
      </c>
      <c r="E839" s="106">
        <f>+[3]data1cf!D839</f>
        <v>64616.781449693313</v>
      </c>
      <c r="F839" s="106">
        <f>+[3]data1cf!E839</f>
        <v>48971.776987720456</v>
      </c>
      <c r="G839" s="106">
        <f>+[3]data1cf!F839</f>
        <v>46700.04055202454</v>
      </c>
      <c r="H839" s="106">
        <f>+[3]data1cf!G839</f>
        <v>44059.23389110103</v>
      </c>
      <c r="I839" s="106">
        <f>+[3]data1cf!H839</f>
        <v>41809.090871669585</v>
      </c>
      <c r="J839" s="106">
        <f>+[3]data1cf!I839</f>
        <v>40858.250228813238</v>
      </c>
      <c r="K839" s="106">
        <f>+[3]data1cf!J839</f>
        <v>39482.914361095463</v>
      </c>
      <c r="L839" s="106">
        <f>+[3]data1cf!K839</f>
        <v>38247.774392590291</v>
      </c>
      <c r="M839" s="106">
        <f>+[3]data1cf!L839</f>
        <v>37128.779560711671</v>
      </c>
      <c r="N839" s="106">
        <f>+[3]data1cf!M839</f>
        <v>36130.551477204281</v>
      </c>
      <c r="O839" s="106">
        <f>+[3]data1cf!N839</f>
        <v>34779.376078339643</v>
      </c>
      <c r="P839" s="106">
        <f>+[3]data1cf!O839</f>
        <v>41132.826183246812</v>
      </c>
      <c r="Q839" s="106">
        <f>+[3]data1cf!P839</f>
        <v>47871.244852305666</v>
      </c>
      <c r="R839" s="106">
        <f>+[3]data1cf!Q839</f>
        <v>37965.121071204194</v>
      </c>
      <c r="S839" s="106">
        <f>+[3]data1cf!R839</f>
        <v>27649.583650159271</v>
      </c>
      <c r="T839" s="106">
        <f>+[3]data1cf!S839</f>
        <v>27120.372758007703</v>
      </c>
      <c r="U839" s="106">
        <f>+[3]data1cf!T839</f>
        <v>26592.616279237314</v>
      </c>
      <c r="V839" s="106">
        <f>+[3]data1cf!U839</f>
        <v>26285.272752666715</v>
      </c>
      <c r="W839" s="106">
        <f>+[3]data1cf!V839</f>
        <v>25541.642400418175</v>
      </c>
      <c r="X839" s="106">
        <f>+[3]data1cf!W839</f>
        <v>25018.516231357469</v>
      </c>
      <c r="Y839" s="106">
        <f>+[3]data1cf!X839</f>
        <v>24497.027017370834</v>
      </c>
      <c r="Z839" s="106">
        <f>+[3]data1cf!Y839</f>
        <v>24194.773232973472</v>
      </c>
      <c r="AA839" s="106">
        <f>+[3]data1cf!Z839</f>
        <v>23459.157362487822</v>
      </c>
      <c r="AB839" s="106">
        <f>+[3]data1cf!AA839</f>
        <v>22942.879602872388</v>
      </c>
      <c r="AC839" s="106">
        <f>+[3]data1cf!AB839</f>
        <v>22428.444250614324</v>
      </c>
      <c r="AD839" s="106">
        <f>+[3]data1cf!AC839</f>
        <v>22133.57702081625</v>
      </c>
      <c r="AE839" s="106">
        <f>+[3]data1cf!AD839</f>
        <v>21405.323515219665</v>
      </c>
      <c r="AF839" s="106">
        <f>+[3]data1cf!AE839</f>
        <v>8733.1224920003442</v>
      </c>
      <c r="AG839" s="106"/>
      <c r="AH839" s="107">
        <f t="shared" si="104"/>
        <v>230813.02860726585</v>
      </c>
      <c r="AI839" s="107">
        <f t="shared" si="106"/>
        <v>350833.51980619255</v>
      </c>
      <c r="AJ839" s="108">
        <f t="shared" si="107"/>
        <v>314901.58091374999</v>
      </c>
      <c r="AK839" s="109">
        <f t="shared" si="105"/>
        <v>0.28650643229484563</v>
      </c>
      <c r="AL839" s="110">
        <f t="shared" si="108"/>
        <v>0.99557616665320414</v>
      </c>
    </row>
    <row r="840" spans="1:38" x14ac:dyDescent="0.2">
      <c r="A840" s="102"/>
      <c r="B840" s="106">
        <f>+[3]data1cf!A840</f>
        <v>-206468.36508173327</v>
      </c>
      <c r="C840" s="106">
        <f>+[3]data1cf!B840</f>
        <v>13912.064416431531</v>
      </c>
      <c r="D840" s="106">
        <f>+[3]data1cf!C840</f>
        <v>57230.821164225039</v>
      </c>
      <c r="E840" s="106">
        <f>+[3]data1cf!D840</f>
        <v>54435.370617907392</v>
      </c>
      <c r="F840" s="106">
        <f>+[3]data1cf!E840</f>
        <v>41311.389874889923</v>
      </c>
      <c r="G840" s="106">
        <f>+[3]data1cf!F840</f>
        <v>39053.917878271503</v>
      </c>
      <c r="H840" s="106">
        <f>+[3]data1cf!G840</f>
        <v>36245.7822526112</v>
      </c>
      <c r="I840" s="106">
        <f>+[3]data1cf!H840</f>
        <v>33903.604263145462</v>
      </c>
      <c r="J840" s="106">
        <f>+[3]data1cf!I840</f>
        <v>33113.204066320526</v>
      </c>
      <c r="K840" s="106">
        <f>+[3]data1cf!J840</f>
        <v>31904.207676193473</v>
      </c>
      <c r="L840" s="106">
        <f>+[3]data1cf!K840</f>
        <v>30811.260562023017</v>
      </c>
      <c r="M840" s="106">
        <f>+[3]data1cf!L840</f>
        <v>29859.941846860063</v>
      </c>
      <c r="N840" s="106">
        <f>+[3]data1cf!M840</f>
        <v>29004.379355621277</v>
      </c>
      <c r="O840" s="106">
        <f>+[3]data1cf!N840</f>
        <v>27810.656059171393</v>
      </c>
      <c r="P840" s="106">
        <f>+[3]data1cf!O840</f>
        <v>36102.265259374712</v>
      </c>
      <c r="Q840" s="106">
        <f>+[3]data1cf!P840</f>
        <v>44729.997698615312</v>
      </c>
      <c r="R840" s="106">
        <f>+[3]data1cf!Q840</f>
        <v>32561.12784641028</v>
      </c>
      <c r="S840" s="106">
        <f>+[3]data1cf!R840</f>
        <v>19978.2527091304</v>
      </c>
      <c r="T840" s="106">
        <f>+[3]data1cf!S840</f>
        <v>19460.771264681047</v>
      </c>
      <c r="U840" s="106">
        <f>+[3]data1cf!T840</f>
        <v>18941.74667842935</v>
      </c>
      <c r="V840" s="106">
        <f>+[3]data1cf!U840</f>
        <v>18644.56406487061</v>
      </c>
      <c r="W840" s="106">
        <f>+[3]data1cf!V840</f>
        <v>17898.881514674242</v>
      </c>
      <c r="X840" s="106">
        <f>+[3]data1cf!W840</f>
        <v>17374.944140515116</v>
      </c>
      <c r="Y840" s="106">
        <f>+[3]data1cf!X840</f>
        <v>16849.269946662127</v>
      </c>
      <c r="Z840" s="106">
        <f>+[3]data1cf!Y840</f>
        <v>16543.670031658912</v>
      </c>
      <c r="AA840" s="106">
        <f>+[3]data1cf!Z840</f>
        <v>15792.50111837377</v>
      </c>
      <c r="AB840" s="106">
        <f>+[3]data1cf!AA840</f>
        <v>15261.297538449409</v>
      </c>
      <c r="AC840" s="106">
        <f>+[3]data1cf!AB840</f>
        <v>14728.139152658288</v>
      </c>
      <c r="AD840" s="106">
        <f>+[3]data1cf!AC840</f>
        <v>14414.775531318686</v>
      </c>
      <c r="AE840" s="106">
        <f>+[3]data1cf!AD840</f>
        <v>13655.721627446375</v>
      </c>
      <c r="AF840" s="106">
        <f>+[3]data1cf!AE840</f>
        <v>-1943.718700917143</v>
      </c>
      <c r="AG840" s="106"/>
      <c r="AH840" s="107">
        <f t="shared" si="104"/>
        <v>107496.88464658789</v>
      </c>
      <c r="AI840" s="107">
        <f t="shared" si="106"/>
        <v>204756.71745565688</v>
      </c>
      <c r="AJ840" s="108">
        <f t="shared" si="107"/>
        <v>173664.00731192614</v>
      </c>
      <c r="AK840" s="109">
        <f t="shared" si="105"/>
        <v>0.17156595587730408</v>
      </c>
      <c r="AL840" s="110">
        <f t="shared" si="108"/>
        <v>0.95773126946660314</v>
      </c>
    </row>
    <row r="841" spans="1:38" x14ac:dyDescent="0.2">
      <c r="A841" s="102"/>
      <c r="B841" s="106">
        <f>+[3]data1cf!A841</f>
        <v>-185610.33492001693</v>
      </c>
      <c r="C841" s="106">
        <f>+[3]data1cf!B841</f>
        <v>22401.096233434786</v>
      </c>
      <c r="D841" s="106">
        <f>+[3]data1cf!C841</f>
        <v>63005.763802631773</v>
      </c>
      <c r="E841" s="106">
        <f>+[3]data1cf!D841</f>
        <v>59565.281407638016</v>
      </c>
      <c r="F841" s="106">
        <f>+[3]data1cf!E841</f>
        <v>43975.938812960987</v>
      </c>
      <c r="G841" s="106">
        <f>+[3]data1cf!F841</f>
        <v>41756.046906137635</v>
      </c>
      <c r="H841" s="106">
        <f>+[3]data1cf!G841</f>
        <v>39074.254553443025</v>
      </c>
      <c r="I841" s="106">
        <f>+[3]data1cf!H841</f>
        <v>36817.392750000348</v>
      </c>
      <c r="J841" s="106">
        <f>+[3]data1cf!I841</f>
        <v>35976.196291678891</v>
      </c>
      <c r="K841" s="106">
        <f>+[3]data1cf!J841</f>
        <v>34719.722708905159</v>
      </c>
      <c r="L841" s="106">
        <f>+[3]data1cf!K841</f>
        <v>33588.436510376006</v>
      </c>
      <c r="M841" s="106">
        <f>+[3]data1cf!L841</f>
        <v>32585.212001164131</v>
      </c>
      <c r="N841" s="106">
        <f>+[3]data1cf!M841</f>
        <v>31687.719940119139</v>
      </c>
      <c r="O841" s="106">
        <f>+[3]data1cf!N841</f>
        <v>30449.897112617684</v>
      </c>
      <c r="P841" s="106">
        <f>+[3]data1cf!O841</f>
        <v>37758.877362009465</v>
      </c>
      <c r="Q841" s="106">
        <f>+[3]data1cf!P841</f>
        <v>45417.930959667552</v>
      </c>
      <c r="R841" s="106">
        <f>+[3]data1cf!Q841</f>
        <v>34447.023448163964</v>
      </c>
      <c r="S841" s="106">
        <f>+[3]data1cf!R841</f>
        <v>23069.465744114939</v>
      </c>
      <c r="T841" s="106">
        <f>+[3]data1cf!S841</f>
        <v>22557.299434035958</v>
      </c>
      <c r="U841" s="106">
        <f>+[3]data1cf!T841</f>
        <v>22044.885917719468</v>
      </c>
      <c r="V841" s="106">
        <f>+[3]data1cf!U841</f>
        <v>21750.798076498533</v>
      </c>
      <c r="W841" s="106">
        <f>+[3]data1cf!V841</f>
        <v>21019.287379139743</v>
      </c>
      <c r="X841" s="106">
        <f>+[3]data1cf!W841</f>
        <v>20506.08685037079</v>
      </c>
      <c r="Y841" s="106">
        <f>+[3]data1cf!X841</f>
        <v>19992.608088803609</v>
      </c>
      <c r="Z841" s="106">
        <f>+[3]data1cf!Y841</f>
        <v>19696.072519033165</v>
      </c>
      <c r="AA841" s="106">
        <f>+[3]data1cf!Z841</f>
        <v>18964.782228929223</v>
      </c>
      <c r="AB841" s="106">
        <f>+[3]data1cf!AA841</f>
        <v>18450.417677913269</v>
      </c>
      <c r="AC841" s="106">
        <f>+[3]data1cf!AB841</f>
        <v>17935.739973431642</v>
      </c>
      <c r="AD841" s="106">
        <f>+[3]data1cf!AC841</f>
        <v>17638.103613451414</v>
      </c>
      <c r="AE841" s="106">
        <f>+[3]data1cf!AD841</f>
        <v>16905.407243817393</v>
      </c>
      <c r="AF841" s="106">
        <f>+[3]data1cf!AE841</f>
        <v>2851.0845896265055</v>
      </c>
      <c r="AG841" s="106"/>
      <c r="AH841" s="107">
        <f t="shared" si="104"/>
        <v>163580.68698162478</v>
      </c>
      <c r="AI841" s="107">
        <f t="shared" si="106"/>
        <v>269659.55739115173</v>
      </c>
      <c r="AJ841" s="108">
        <f t="shared" si="107"/>
        <v>236848.57813720684</v>
      </c>
      <c r="AK841" s="109">
        <f t="shared" si="105"/>
        <v>0.22057338356971742</v>
      </c>
      <c r="AL841" s="110">
        <f t="shared" si="108"/>
        <v>0.98449395252733563</v>
      </c>
    </row>
    <row r="842" spans="1:38" x14ac:dyDescent="0.2">
      <c r="A842" s="102"/>
      <c r="B842" s="106">
        <f>+[3]data1cf!A842</f>
        <v>-164926.50071037869</v>
      </c>
      <c r="C842" s="106">
        <f>+[3]data1cf!B842</f>
        <v>32818.969233564218</v>
      </c>
      <c r="D842" s="106">
        <f>+[3]data1cf!C842</f>
        <v>67690.670833085082</v>
      </c>
      <c r="E842" s="106">
        <f>+[3]data1cf!D842</f>
        <v>64918.255226090463</v>
      </c>
      <c r="F842" s="106">
        <f>+[3]data1cf!E842</f>
        <v>50159.545447665107</v>
      </c>
      <c r="G842" s="106">
        <f>+[3]data1cf!F842</f>
        <v>47859.488344302066</v>
      </c>
      <c r="H842" s="106">
        <f>+[3]data1cf!G842</f>
        <v>45202.807136055373</v>
      </c>
      <c r="I842" s="106">
        <f>+[3]data1cf!H842</f>
        <v>42934.220949702954</v>
      </c>
      <c r="J842" s="106">
        <f>+[3]data1cf!I842</f>
        <v>41955.428414403927</v>
      </c>
      <c r="K842" s="106">
        <f>+[3]data1cf!J842</f>
        <v>40547.929701838832</v>
      </c>
      <c r="L842" s="106">
        <f>+[3]data1cf!K842</f>
        <v>39283.917315210187</v>
      </c>
      <c r="M842" s="106">
        <f>+[3]data1cf!L842</f>
        <v>38134.984990683472</v>
      </c>
      <c r="N842" s="106">
        <f>+[3]data1cf!M842</f>
        <v>37109.913840765599</v>
      </c>
      <c r="O842" s="106">
        <f>+[3]data1cf!N842</f>
        <v>35727.777890305704</v>
      </c>
      <c r="P842" s="106">
        <f>+[3]data1cf!O842</f>
        <v>41970.025490966756</v>
      </c>
      <c r="Q842" s="106">
        <f>+[3]data1cf!P842</f>
        <v>48606.681003753052</v>
      </c>
      <c r="R842" s="106">
        <f>+[3]data1cf!Q842</f>
        <v>38799.223750575009</v>
      </c>
      <c r="S842" s="106">
        <f>+[3]data1cf!R842</f>
        <v>28579.531006919147</v>
      </c>
      <c r="T842" s="106">
        <f>+[3]data1cf!S842</f>
        <v>28042.735456222043</v>
      </c>
      <c r="U842" s="106">
        <f>+[3]data1cf!T842</f>
        <v>27507.70365462637</v>
      </c>
      <c r="V842" s="106">
        <f>+[3]data1cf!U842</f>
        <v>27194.716209106409</v>
      </c>
      <c r="W842" s="106">
        <f>+[3]data1cf!V842</f>
        <v>26443.144536005202</v>
      </c>
      <c r="X842" s="106">
        <f>+[3]data1cf!W842</f>
        <v>25913.727853669625</v>
      </c>
      <c r="Y842" s="106">
        <f>+[3]data1cf!X842</f>
        <v>25386.296286486227</v>
      </c>
      <c r="Z842" s="106">
        <f>+[3]data1cf!Y842</f>
        <v>25079.712634264863</v>
      </c>
      <c r="AA842" s="106">
        <f>+[3]data1cf!Z842</f>
        <v>24337.628497997794</v>
      </c>
      <c r="AB842" s="106">
        <f>+[3]data1cf!AA842</f>
        <v>23816.516797010903</v>
      </c>
      <c r="AC842" s="106">
        <f>+[3]data1cf!AB842</f>
        <v>23297.639360616653</v>
      </c>
      <c r="AD842" s="106">
        <f>+[3]data1cf!AC842</f>
        <v>22999.936364043708</v>
      </c>
      <c r="AE842" s="106">
        <f>+[3]data1cf!AD842</f>
        <v>22266.857404195223</v>
      </c>
      <c r="AF842" s="106">
        <f>+[3]data1cf!AE842</f>
        <v>9725.149562207429</v>
      </c>
      <c r="AG842" s="106"/>
      <c r="AH842" s="107">
        <f t="shared" si="104"/>
        <v>240470.71172535993</v>
      </c>
      <c r="AI842" s="107">
        <f t="shared" si="106"/>
        <v>363386.13395201007</v>
      </c>
      <c r="AJ842" s="108">
        <f t="shared" si="107"/>
        <v>326748.662601927</v>
      </c>
      <c r="AK842" s="109">
        <f t="shared" si="105"/>
        <v>0.29432445168495192</v>
      </c>
      <c r="AL842" s="110">
        <f t="shared" si="108"/>
        <v>0.9963560967172761</v>
      </c>
    </row>
    <row r="843" spans="1:38" x14ac:dyDescent="0.2">
      <c r="A843" s="102"/>
      <c r="B843" s="106">
        <f>+[3]data1cf!A843</f>
        <v>-198109.7754779454</v>
      </c>
      <c r="C843" s="106">
        <f>+[3]data1cf!B843</f>
        <v>19288.123027955444</v>
      </c>
      <c r="D843" s="106">
        <f>+[3]data1cf!C843</f>
        <v>62025.692253888919</v>
      </c>
      <c r="E843" s="106">
        <f>+[3]data1cf!D843</f>
        <v>58729.693345563079</v>
      </c>
      <c r="F843" s="106">
        <f>+[3]data1cf!E843</f>
        <v>42995.315554267159</v>
      </c>
      <c r="G843" s="106">
        <f>+[3]data1cf!F843</f>
        <v>40732.471767833427</v>
      </c>
      <c r="H843" s="106">
        <f>+[3]data1cf!G843</f>
        <v>37957.537116813241</v>
      </c>
      <c r="I843" s="106">
        <f>+[3]data1cf!H843</f>
        <v>35632.788682023325</v>
      </c>
      <c r="J843" s="106">
        <f>+[3]data1cf!I843</f>
        <v>34806.856690663757</v>
      </c>
      <c r="K843" s="106">
        <f>+[3]data1cf!J843</f>
        <v>33560.749449521798</v>
      </c>
      <c r="L843" s="106">
        <f>+[3]data1cf!K843</f>
        <v>32435.960607864996</v>
      </c>
      <c r="M843" s="106">
        <f>+[3]data1cf!L843</f>
        <v>31447.445562854991</v>
      </c>
      <c r="N843" s="106">
        <f>+[3]data1cf!M843</f>
        <v>30560.117510984397</v>
      </c>
      <c r="O843" s="106">
        <f>+[3]data1cf!N843</f>
        <v>29331.221958644521</v>
      </c>
      <c r="P843" s="106">
        <f>+[3]data1cf!O843</f>
        <v>37212.994384164849</v>
      </c>
      <c r="Q843" s="106">
        <f>+[3]data1cf!P843</f>
        <v>45441.78714442948</v>
      </c>
      <c r="R843" s="106">
        <f>+[3]data1cf!Q843</f>
        <v>33748.721475717968</v>
      </c>
      <c r="S843" s="106">
        <f>+[3]data1cf!R843</f>
        <v>21642.357210377661</v>
      </c>
      <c r="T843" s="106">
        <f>+[3]data1cf!S843</f>
        <v>21121.803532425372</v>
      </c>
      <c r="U843" s="106">
        <f>+[3]data1cf!T843</f>
        <v>20600.352329459034</v>
      </c>
      <c r="V843" s="106">
        <f>+[3]data1cf!U843</f>
        <v>20300.587669896748</v>
      </c>
      <c r="W843" s="106">
        <f>+[3]data1cf!V843</f>
        <v>19554.648837710156</v>
      </c>
      <c r="X843" s="106">
        <f>+[3]data1cf!W843</f>
        <v>19030.340249876099</v>
      </c>
      <c r="Y843" s="106">
        <f>+[3]data1cf!X843</f>
        <v>18505.021489731502</v>
      </c>
      <c r="Z843" s="106">
        <f>+[3]data1cf!Y843</f>
        <v>18199.741854406675</v>
      </c>
      <c r="AA843" s="106">
        <f>+[3]data1cf!Z843</f>
        <v>17451.231322678686</v>
      </c>
      <c r="AB843" s="106">
        <f>+[3]data1cf!AA843</f>
        <v>16922.696550691864</v>
      </c>
      <c r="AC843" s="106">
        <f>+[3]data1cf!AB843</f>
        <v>16393.024820870025</v>
      </c>
      <c r="AD843" s="106">
        <f>+[3]data1cf!AC843</f>
        <v>16083.238620149921</v>
      </c>
      <c r="AE843" s="106">
        <f>+[3]data1cf!AD843</f>
        <v>15330.133029518915</v>
      </c>
      <c r="AF843" s="106">
        <f>+[3]data1cf!AE843</f>
        <v>346.46897055219961</v>
      </c>
      <c r="AG843" s="106"/>
      <c r="AH843" s="107">
        <f t="shared" si="104"/>
        <v>138997.70083805642</v>
      </c>
      <c r="AI843" s="107">
        <f t="shared" si="106"/>
        <v>241682.04515981695</v>
      </c>
      <c r="AJ843" s="108">
        <f t="shared" si="107"/>
        <v>209388.94466668589</v>
      </c>
      <c r="AK843" s="109">
        <f t="shared" si="105"/>
        <v>0.19699622988700868</v>
      </c>
      <c r="AL843" s="110">
        <f t="shared" si="108"/>
        <v>0.97610875099508887</v>
      </c>
    </row>
    <row r="844" spans="1:38" x14ac:dyDescent="0.2">
      <c r="A844" s="102"/>
      <c r="B844" s="106">
        <f>+[3]data1cf!A844</f>
        <v>-185506.05638209861</v>
      </c>
      <c r="C844" s="106">
        <f>+[3]data1cf!B844</f>
        <v>26931.77734643544</v>
      </c>
      <c r="D844" s="106">
        <f>+[3]data1cf!C844</f>
        <v>63170.91860068831</v>
      </c>
      <c r="E844" s="106">
        <f>+[3]data1cf!D844</f>
        <v>60674.812098425973</v>
      </c>
      <c r="F844" s="106">
        <f>+[3]data1cf!E844</f>
        <v>46882.13154147756</v>
      </c>
      <c r="G844" s="106">
        <f>+[3]data1cf!F844</f>
        <v>44566.498610959505</v>
      </c>
      <c r="H844" s="106">
        <f>+[3]data1cf!G844</f>
        <v>41803.504049765019</v>
      </c>
      <c r="I844" s="106">
        <f>+[3]data1cf!H844</f>
        <v>39468.379081894003</v>
      </c>
      <c r="J844" s="106">
        <f>+[3]data1cf!I844</f>
        <v>38555.675973258432</v>
      </c>
      <c r="K844" s="106">
        <f>+[3]data1cf!J844</f>
        <v>37214.053556067258</v>
      </c>
      <c r="L844" s="106">
        <f>+[3]data1cf!K844</f>
        <v>36005.209970880693</v>
      </c>
      <c r="M844" s="106">
        <f>+[3]data1cf!L844</f>
        <v>34924.745642756432</v>
      </c>
      <c r="N844" s="106">
        <f>+[3]data1cf!M844</f>
        <v>33956.791419962858</v>
      </c>
      <c r="O844" s="106">
        <f>+[3]data1cf!N844</f>
        <v>32636.583490705692</v>
      </c>
      <c r="P844" s="106">
        <f>+[3]data1cf!O844</f>
        <v>39865.243655937949</v>
      </c>
      <c r="Q844" s="106">
        <f>+[3]data1cf!P844</f>
        <v>47468.962928297537</v>
      </c>
      <c r="R844" s="106">
        <f>+[3]data1cf!Q844</f>
        <v>36484.024728201191</v>
      </c>
      <c r="S844" s="106">
        <f>+[3]data1cf!R844</f>
        <v>25081.952372715372</v>
      </c>
      <c r="T844" s="106">
        <f>+[3]data1cf!S844</f>
        <v>24545.387550177737</v>
      </c>
      <c r="U844" s="106">
        <f>+[3]data1cf!T844</f>
        <v>24009.174936158764</v>
      </c>
      <c r="V844" s="106">
        <f>+[3]data1cf!U844</f>
        <v>23697.156630961108</v>
      </c>
      <c r="W844" s="106">
        <f>+[3]data1cf!V844</f>
        <v>22937.848915686824</v>
      </c>
      <c r="X844" s="106">
        <f>+[3]data1cf!W844</f>
        <v>22402.757602217585</v>
      </c>
      <c r="Y844" s="106">
        <f>+[3]data1cf!X844</f>
        <v>21868.062702539028</v>
      </c>
      <c r="Z844" s="106">
        <f>+[3]data1cf!Y844</f>
        <v>21556.021483023927</v>
      </c>
      <c r="AA844" s="106">
        <f>+[3]data1cf!Z844</f>
        <v>20799.910070981474</v>
      </c>
      <c r="AB844" s="106">
        <f>+[3]data1cf!AA844</f>
        <v>20266.477204950235</v>
      </c>
      <c r="AC844" s="106">
        <f>+[3]data1cf!AB844</f>
        <v>19733.490506132934</v>
      </c>
      <c r="AD844" s="106">
        <f>+[3]data1cf!AC844</f>
        <v>19423.138146882309</v>
      </c>
      <c r="AE844" s="106">
        <f>+[3]data1cf!AD844</f>
        <v>18668.909551756005</v>
      </c>
      <c r="AF844" s="106">
        <f>+[3]data1cf!AE844</f>
        <v>4606.3015029071757</v>
      </c>
      <c r="AG844" s="106"/>
      <c r="AH844" s="107">
        <f t="shared" si="104"/>
        <v>185302.03353452371</v>
      </c>
      <c r="AI844" s="107">
        <f t="shared" si="106"/>
        <v>298310.36139985872</v>
      </c>
      <c r="AJ844" s="108">
        <f t="shared" si="107"/>
        <v>263676.62321692111</v>
      </c>
      <c r="AK844" s="109">
        <f t="shared" si="105"/>
        <v>0.23502470850944523</v>
      </c>
      <c r="AL844" s="110">
        <f t="shared" si="108"/>
        <v>0.99004032038735734</v>
      </c>
    </row>
    <row r="845" spans="1:38" x14ac:dyDescent="0.2">
      <c r="A845" s="102"/>
      <c r="B845" s="106">
        <f>+[3]data1cf!A845</f>
        <v>-208321.057870686</v>
      </c>
      <c r="C845" s="106">
        <f>+[3]data1cf!B845</f>
        <v>15621.411534338578</v>
      </c>
      <c r="D845" s="106">
        <f>+[3]data1cf!C845</f>
        <v>57549.877846514835</v>
      </c>
      <c r="E845" s="106">
        <f>+[3]data1cf!D845</f>
        <v>55892.504770509622</v>
      </c>
      <c r="F845" s="106">
        <f>+[3]data1cf!E845</f>
        <v>41472.495080297274</v>
      </c>
      <c r="G845" s="106">
        <f>+[3]data1cf!F845</f>
        <v>39198.49447708104</v>
      </c>
      <c r="H845" s="106">
        <f>+[3]data1cf!G845</f>
        <v>36367.884071170614</v>
      </c>
      <c r="I845" s="106">
        <f>+[3]data1cf!H845</f>
        <v>34007.307823361756</v>
      </c>
      <c r="J845" s="106">
        <f>+[3]data1cf!I845</f>
        <v>33211.622030746395</v>
      </c>
      <c r="K845" s="106">
        <f>+[3]data1cf!J845</f>
        <v>31995.167097381462</v>
      </c>
      <c r="L845" s="106">
        <f>+[3]data1cf!K845</f>
        <v>30894.987328458315</v>
      </c>
      <c r="M845" s="106">
        <f>+[3]data1cf!L845</f>
        <v>29937.694000516232</v>
      </c>
      <c r="N845" s="106">
        <f>+[3]data1cf!M845</f>
        <v>29076.195864704081</v>
      </c>
      <c r="O845" s="106">
        <f>+[3]data1cf!N845</f>
        <v>27875.091709700406</v>
      </c>
      <c r="P845" s="106">
        <f>+[3]data1cf!O845</f>
        <v>36243.613081954667</v>
      </c>
      <c r="Q845" s="106">
        <f>+[3]data1cf!P845</f>
        <v>44950.444637672452</v>
      </c>
      <c r="R845" s="106">
        <f>+[3]data1cf!Q845</f>
        <v>32672.414224862536</v>
      </c>
      <c r="S845" s="106">
        <f>+[3]data1cf!R845</f>
        <v>19978.278577006124</v>
      </c>
      <c r="T845" s="106">
        <f>+[3]data1cf!S845</f>
        <v>19456.966477842208</v>
      </c>
      <c r="U845" s="106">
        <f>+[3]data1cf!T845</f>
        <v>18934.077657709931</v>
      </c>
      <c r="V845" s="106">
        <f>+[3]data1cf!U845</f>
        <v>18634.152518771851</v>
      </c>
      <c r="W845" s="106">
        <f>+[3]data1cf!V845</f>
        <v>17883.379228975609</v>
      </c>
      <c r="X845" s="106">
        <f>+[3]data1cf!W845</f>
        <v>17355.470717397257</v>
      </c>
      <c r="Y845" s="106">
        <f>+[3]data1cf!X845</f>
        <v>16825.787592478242</v>
      </c>
      <c r="Z845" s="106">
        <f>+[3]data1cf!Y845</f>
        <v>16517.244228577736</v>
      </c>
      <c r="AA845" s="106">
        <f>+[3]data1cf!Z845</f>
        <v>15760.882951865206</v>
      </c>
      <c r="AB845" s="106">
        <f>+[3]data1cf!AA845</f>
        <v>15225.550120000124</v>
      </c>
      <c r="AC845" s="106">
        <f>+[3]data1cf!AB845</f>
        <v>14688.21994518576</v>
      </c>
      <c r="AD845" s="106">
        <f>+[3]data1cf!AC845</f>
        <v>14371.700055698151</v>
      </c>
      <c r="AE845" s="106">
        <f>+[3]data1cf!AD845</f>
        <v>13607.326087946494</v>
      </c>
      <c r="AF845" s="106">
        <f>+[3]data1cf!AE845</f>
        <v>-2131.5591610094671</v>
      </c>
      <c r="AG845" s="106"/>
      <c r="AH845" s="107">
        <f t="shared" si="104"/>
        <v>109138.63933298226</v>
      </c>
      <c r="AI845" s="107">
        <f t="shared" si="106"/>
        <v>206874.0414478702</v>
      </c>
      <c r="AJ845" s="108">
        <f t="shared" si="107"/>
        <v>175592.29754983354</v>
      </c>
      <c r="AK845" s="109">
        <f t="shared" si="105"/>
        <v>0.17264637351036075</v>
      </c>
      <c r="AL845" s="110">
        <f t="shared" si="108"/>
        <v>0.95909171178898289</v>
      </c>
    </row>
    <row r="846" spans="1:38" x14ac:dyDescent="0.2">
      <c r="A846" s="102"/>
      <c r="B846" s="106">
        <f>+[3]data1cf!A846</f>
        <v>-207281.53268989842</v>
      </c>
      <c r="C846" s="106">
        <f>+[3]data1cf!B846</f>
        <v>12017.46273551193</v>
      </c>
      <c r="D846" s="106">
        <f>+[3]data1cf!C846</f>
        <v>52775.15959910251</v>
      </c>
      <c r="E846" s="106">
        <f>+[3]data1cf!D846</f>
        <v>52221.673358520464</v>
      </c>
      <c r="F846" s="106">
        <f>+[3]data1cf!E846</f>
        <v>38357.210917305652</v>
      </c>
      <c r="G846" s="106">
        <f>+[3]data1cf!F846</f>
        <v>36192.791021178316</v>
      </c>
      <c r="H846" s="106">
        <f>+[3]data1cf!G846</f>
        <v>33460.359366954275</v>
      </c>
      <c r="I846" s="106">
        <f>+[3]data1cf!H846</f>
        <v>31192.386937409567</v>
      </c>
      <c r="J846" s="106">
        <f>+[3]data1cf!I846</f>
        <v>30474.171201218182</v>
      </c>
      <c r="K846" s="106">
        <f>+[3]data1cf!J846</f>
        <v>29350.68764696626</v>
      </c>
      <c r="L846" s="106">
        <f>+[3]data1cf!K846</f>
        <v>28335.462394802766</v>
      </c>
      <c r="M846" s="106">
        <f>+[3]data1cf!L846</f>
        <v>27462.014728879927</v>
      </c>
      <c r="N846" s="106">
        <f>+[3]data1cf!M846</f>
        <v>26677.305581485372</v>
      </c>
      <c r="O846" s="106">
        <f>+[3]data1cf!N846</f>
        <v>25566.257016956661</v>
      </c>
      <c r="P846" s="106">
        <f>+[3]data1cf!O846</f>
        <v>33970.472594540784</v>
      </c>
      <c r="Q846" s="106">
        <f>+[3]data1cf!P846</f>
        <v>42685.718208310951</v>
      </c>
      <c r="R846" s="106">
        <f>+[3]data1cf!Q846</f>
        <v>30489.870017369627</v>
      </c>
      <c r="S846" s="106">
        <f>+[3]data1cf!R846</f>
        <v>17890.095705642379</v>
      </c>
      <c r="T846" s="106">
        <f>+[3]data1cf!S846</f>
        <v>17396.472686282985</v>
      </c>
      <c r="U846" s="106">
        <f>+[3]data1cf!T846</f>
        <v>16900.671791977504</v>
      </c>
      <c r="V846" s="106">
        <f>+[3]data1cf!U846</f>
        <v>16621.050365753064</v>
      </c>
      <c r="W846" s="106">
        <f>+[3]data1cf!V846</f>
        <v>15902.273073447097</v>
      </c>
      <c r="X846" s="106">
        <f>+[3]data1cf!W846</f>
        <v>15399.538637660371</v>
      </c>
      <c r="Y846" s="106">
        <f>+[3]data1cf!X846</f>
        <v>14894.352984434707</v>
      </c>
      <c r="Z846" s="106">
        <f>+[3]data1cf!Y846</f>
        <v>14603.721803246841</v>
      </c>
      <c r="AA846" s="106">
        <f>+[3]data1cf!Z846</f>
        <v>13876.331673478056</v>
      </c>
      <c r="AB846" s="106">
        <f>+[3]data1cf!AA846</f>
        <v>13363.342258230798</v>
      </c>
      <c r="AC846" s="106">
        <f>+[3]data1cf!AB846</f>
        <v>12847.593976160715</v>
      </c>
      <c r="AD846" s="106">
        <f>+[3]data1cf!AC846</f>
        <v>12546.22355264705</v>
      </c>
      <c r="AE846" s="106">
        <f>+[3]data1cf!AD846</f>
        <v>11807.487264553296</v>
      </c>
      <c r="AF846" s="106">
        <f>+[3]data1cf!AE846</f>
        <v>-3836.4162439256979</v>
      </c>
      <c r="AG846" s="106"/>
      <c r="AH846" s="107">
        <f t="shared" si="104"/>
        <v>82688.829581750106</v>
      </c>
      <c r="AI846" s="107">
        <f t="shared" si="106"/>
        <v>172539.62366273475</v>
      </c>
      <c r="AJ846" s="108">
        <f t="shared" si="107"/>
        <v>143385.60555456477</v>
      </c>
      <c r="AK846" s="109">
        <f t="shared" si="105"/>
        <v>0.15570495724678046</v>
      </c>
      <c r="AL846" s="110">
        <f t="shared" si="108"/>
        <v>0.93046461692927285</v>
      </c>
    </row>
    <row r="847" spans="1:38" x14ac:dyDescent="0.2">
      <c r="A847" s="102"/>
      <c r="B847" s="106">
        <f>+[3]data1cf!A847</f>
        <v>-205624.15197504207</v>
      </c>
      <c r="C847" s="106">
        <f>+[3]data1cf!B847</f>
        <v>17993.808959243761</v>
      </c>
      <c r="D847" s="106">
        <f>+[3]data1cf!C847</f>
        <v>59290.579228734437</v>
      </c>
      <c r="E847" s="106">
        <f>+[3]data1cf!D847</f>
        <v>58854.609309933148</v>
      </c>
      <c r="F847" s="106">
        <f>+[3]data1cf!E847</f>
        <v>42444.398027547708</v>
      </c>
      <c r="G847" s="106">
        <f>+[3]data1cf!F847</f>
        <v>40154.452211665397</v>
      </c>
      <c r="H847" s="106">
        <f>+[3]data1cf!G847</f>
        <v>37322.430328694158</v>
      </c>
      <c r="I847" s="106">
        <f>+[3]data1cf!H847</f>
        <v>34955.819753216536</v>
      </c>
      <c r="J847" s="106">
        <f>+[3]data1cf!I847</f>
        <v>34138.113411470345</v>
      </c>
      <c r="K847" s="106">
        <f>+[3]data1cf!J847</f>
        <v>32897.1048782203</v>
      </c>
      <c r="L847" s="106">
        <f>+[3]data1cf!K847</f>
        <v>31775.189511668621</v>
      </c>
      <c r="M847" s="106">
        <f>+[3]data1cf!L847</f>
        <v>30794.49001580551</v>
      </c>
      <c r="N847" s="106">
        <f>+[3]data1cf!M847</f>
        <v>29912.334684466718</v>
      </c>
      <c r="O847" s="106">
        <f>+[3]data1cf!N847</f>
        <v>28687.70936799264</v>
      </c>
      <c r="P847" s="106">
        <f>+[3]data1cf!O847</f>
        <v>36912.824839807538</v>
      </c>
      <c r="Q847" s="106">
        <f>+[3]data1cf!P847</f>
        <v>45483.457794468392</v>
      </c>
      <c r="R847" s="106">
        <f>+[3]data1cf!Q847</f>
        <v>33355.980031548388</v>
      </c>
      <c r="S847" s="106">
        <f>+[3]data1cf!R847</f>
        <v>20811.066385816172</v>
      </c>
      <c r="T847" s="106">
        <f>+[3]data1cf!S847</f>
        <v>20285.14441767196</v>
      </c>
      <c r="U847" s="106">
        <f>+[3]data1cf!T847</f>
        <v>19757.94188161588</v>
      </c>
      <c r="V847" s="106">
        <f>+[3]data1cf!U847</f>
        <v>19454.524928031293</v>
      </c>
      <c r="W847" s="106">
        <f>+[3]data1cf!V847</f>
        <v>18699.540285107782</v>
      </c>
      <c r="X847" s="106">
        <f>+[3]data1cf!W847</f>
        <v>18168.260898472232</v>
      </c>
      <c r="Y847" s="106">
        <f>+[3]data1cf!X847</f>
        <v>17635.540221370189</v>
      </c>
      <c r="Z847" s="106">
        <f>+[3]data1cf!Y847</f>
        <v>17324.796298706351</v>
      </c>
      <c r="AA847" s="106">
        <f>+[3]data1cf!Z847</f>
        <v>16565.600743749019</v>
      </c>
      <c r="AB847" s="106">
        <f>+[3]data1cf!AA847</f>
        <v>16028.291535402765</v>
      </c>
      <c r="AC847" s="106">
        <f>+[3]data1cf!AB847</f>
        <v>15489.36014193865</v>
      </c>
      <c r="AD847" s="106">
        <f>+[3]data1cf!AC847</f>
        <v>15172.098968463917</v>
      </c>
      <c r="AE847" s="106">
        <f>+[3]data1cf!AD847</f>
        <v>14406.434677475983</v>
      </c>
      <c r="AF847" s="106">
        <f>+[3]data1cf!AE847</f>
        <v>-1136.1417673370088</v>
      </c>
      <c r="AG847" s="106"/>
      <c r="AH847" s="107">
        <f t="shared" si="104"/>
        <v>123661.10262529712</v>
      </c>
      <c r="AI847" s="107">
        <f t="shared" si="106"/>
        <v>224320.79301366967</v>
      </c>
      <c r="AJ847" s="108">
        <f t="shared" si="107"/>
        <v>192336.55117924916</v>
      </c>
      <c r="AK847" s="109">
        <f t="shared" si="105"/>
        <v>0.18352859616279604</v>
      </c>
      <c r="AL847" s="110">
        <f t="shared" si="108"/>
        <v>0.96875804394944653</v>
      </c>
    </row>
    <row r="848" spans="1:38" x14ac:dyDescent="0.2">
      <c r="A848" s="102"/>
      <c r="B848" s="106">
        <f>+[3]data1cf!A848</f>
        <v>-184113.16412721752</v>
      </c>
      <c r="C848" s="106">
        <f>+[3]data1cf!B848</f>
        <v>26044.900392593787</v>
      </c>
      <c r="D848" s="106">
        <f>+[3]data1cf!C848</f>
        <v>64014.394582217719</v>
      </c>
      <c r="E848" s="106">
        <f>+[3]data1cf!D848</f>
        <v>61498.392254890772</v>
      </c>
      <c r="F848" s="106">
        <f>+[3]data1cf!E848</f>
        <v>46416.08694646295</v>
      </c>
      <c r="G848" s="106">
        <f>+[3]data1cf!F848</f>
        <v>44124.318340235885</v>
      </c>
      <c r="H848" s="106">
        <f>+[3]data1cf!G848</f>
        <v>41387.977979340008</v>
      </c>
      <c r="I848" s="106">
        <f>+[3]data1cf!H848</f>
        <v>39076.067515778414</v>
      </c>
      <c r="J848" s="106">
        <f>+[3]data1cf!I848</f>
        <v>38175.833816769533</v>
      </c>
      <c r="K848" s="106">
        <f>+[3]data1cf!J848</f>
        <v>36849.94303675383</v>
      </c>
      <c r="L848" s="106">
        <f>+[3]data1cf!K848</f>
        <v>35655.761565978872</v>
      </c>
      <c r="M848" s="106">
        <f>+[3]data1cf!L848</f>
        <v>34588.967579424003</v>
      </c>
      <c r="N848" s="106">
        <f>+[3]data1cf!M848</f>
        <v>33633.852235269653</v>
      </c>
      <c r="O848" s="106">
        <f>+[3]data1cf!N848</f>
        <v>32328.990026702071</v>
      </c>
      <c r="P848" s="106">
        <f>+[3]data1cf!O848</f>
        <v>39508.817025120239</v>
      </c>
      <c r="Q848" s="106">
        <f>+[3]data1cf!P848</f>
        <v>47059.088158547049</v>
      </c>
      <c r="R848" s="106">
        <f>+[3]data1cf!Q848</f>
        <v>36158.606097776887</v>
      </c>
      <c r="S848" s="106">
        <f>+[3]data1cf!R848</f>
        <v>24843.823073458945</v>
      </c>
      <c r="T848" s="106">
        <f>+[3]data1cf!S848</f>
        <v>24313.050463385516</v>
      </c>
      <c r="U848" s="106">
        <f>+[3]data1cf!T848</f>
        <v>23782.58461050137</v>
      </c>
      <c r="V848" s="106">
        <f>+[3]data1cf!U848</f>
        <v>23474.767919003083</v>
      </c>
      <c r="W848" s="106">
        <f>+[3]data1cf!V848</f>
        <v>22722.610263245013</v>
      </c>
      <c r="X848" s="106">
        <f>+[3]data1cf!W848</f>
        <v>22193.121010831106</v>
      </c>
      <c r="Y848" s="106">
        <f>+[3]data1cf!X848</f>
        <v>21663.977016336255</v>
      </c>
      <c r="Z848" s="106">
        <f>+[3]data1cf!Y848</f>
        <v>21356.002912258504</v>
      </c>
      <c r="AA848" s="106">
        <f>+[3]data1cf!Z848</f>
        <v>20606.766542786165</v>
      </c>
      <c r="AB848" s="106">
        <f>+[3]data1cf!AA848</f>
        <v>20078.721720724396</v>
      </c>
      <c r="AC848" s="106">
        <f>+[3]data1cf!AB848</f>
        <v>19551.065489492306</v>
      </c>
      <c r="AD848" s="106">
        <f>+[3]data1cf!AC848</f>
        <v>19244.611604069061</v>
      </c>
      <c r="AE848" s="106">
        <f>+[3]data1cf!AD848</f>
        <v>18496.965780148261</v>
      </c>
      <c r="AF848" s="106">
        <f>+[3]data1cf!AE848</f>
        <v>4541.1041854110081</v>
      </c>
      <c r="AG848" s="106"/>
      <c r="AH848" s="107">
        <f t="shared" si="104"/>
        <v>184806.86761427129</v>
      </c>
      <c r="AI848" s="107">
        <f t="shared" si="106"/>
        <v>296961.51995793014</v>
      </c>
      <c r="AJ848" s="108">
        <f t="shared" si="107"/>
        <v>262589.64542427845</v>
      </c>
      <c r="AK848" s="109">
        <f t="shared" si="105"/>
        <v>0.23612846732139589</v>
      </c>
      <c r="AL848" s="110">
        <f t="shared" si="108"/>
        <v>0.98983057235642247</v>
      </c>
    </row>
    <row r="849" spans="1:38" x14ac:dyDescent="0.2">
      <c r="A849" s="102"/>
      <c r="B849" s="106">
        <f>+[3]data1cf!A849</f>
        <v>-202258.11524473756</v>
      </c>
      <c r="C849" s="106">
        <f>+[3]data1cf!B849</f>
        <v>20699.862181381977</v>
      </c>
      <c r="D849" s="106">
        <f>+[3]data1cf!C849</f>
        <v>62276.911851072859</v>
      </c>
      <c r="E849" s="106">
        <f>+[3]data1cf!D849</f>
        <v>58842.934270377475</v>
      </c>
      <c r="F849" s="106">
        <f>+[3]data1cf!E849</f>
        <v>44143.134466054573</v>
      </c>
      <c r="G849" s="106">
        <f>+[3]data1cf!F849</f>
        <v>41817.181429494158</v>
      </c>
      <c r="H849" s="106">
        <f>+[3]data1cf!G849</f>
        <v>38969.658500780642</v>
      </c>
      <c r="I849" s="106">
        <f>+[3]data1cf!H849</f>
        <v>36582.30493413315</v>
      </c>
      <c r="J849" s="106">
        <f>+[3]data1cf!I849</f>
        <v>35725.15165289634</v>
      </c>
      <c r="K849" s="106">
        <f>+[3]data1cf!J849</f>
        <v>34439.241433771531</v>
      </c>
      <c r="L849" s="106">
        <f>+[3]data1cf!K849</f>
        <v>33277.208443618525</v>
      </c>
      <c r="M849" s="106">
        <f>+[3]data1cf!L849</f>
        <v>32254.370972805729</v>
      </c>
      <c r="N849" s="106">
        <f>+[3]data1cf!M849</f>
        <v>31334.638238305386</v>
      </c>
      <c r="O849" s="106">
        <f>+[3]data1cf!N849</f>
        <v>30066.861010674475</v>
      </c>
      <c r="P849" s="106">
        <f>+[3]data1cf!O849</f>
        <v>38100.329642283359</v>
      </c>
      <c r="Q849" s="106">
        <f>+[3]data1cf!P849</f>
        <v>46492.494498551008</v>
      </c>
      <c r="R849" s="106">
        <f>+[3]data1cf!Q849</f>
        <v>34549.561889508375</v>
      </c>
      <c r="S849" s="106">
        <f>+[3]data1cf!R849</f>
        <v>22185.766239997989</v>
      </c>
      <c r="T849" s="106">
        <f>+[3]data1cf!S849</f>
        <v>21649.989834429769</v>
      </c>
      <c r="U849" s="106">
        <f>+[3]data1cf!T849</f>
        <v>21113.402042730828</v>
      </c>
      <c r="V849" s="106">
        <f>+[3]data1cf!U849</f>
        <v>20802.613913685913</v>
      </c>
      <c r="W849" s="106">
        <f>+[3]data1cf!V849</f>
        <v>20037.694204357707</v>
      </c>
      <c r="X849" s="106">
        <f>+[3]data1cf!W849</f>
        <v>19498.523261865659</v>
      </c>
      <c r="Y849" s="106">
        <f>+[3]data1cf!X849</f>
        <v>18958.439097135197</v>
      </c>
      <c r="Z849" s="106">
        <f>+[3]data1cf!Y849</f>
        <v>18642.337728785809</v>
      </c>
      <c r="AA849" s="106">
        <f>+[3]data1cf!Z849</f>
        <v>17875.420692390457</v>
      </c>
      <c r="AB849" s="106">
        <f>+[3]data1cf!AA849</f>
        <v>17332.429168684794</v>
      </c>
      <c r="AC849" s="106">
        <f>+[3]data1cf!AB849</f>
        <v>16788.409805304327</v>
      </c>
      <c r="AD849" s="106">
        <f>+[3]data1cf!AC849</f>
        <v>16468.075293706759</v>
      </c>
      <c r="AE849" s="106">
        <f>+[3]data1cf!AD849</f>
        <v>15697.163293702182</v>
      </c>
      <c r="AF849" s="106">
        <f>+[3]data1cf!AE849</f>
        <v>396.91394616680191</v>
      </c>
      <c r="AG849" s="106"/>
      <c r="AH849" s="107">
        <f t="shared" si="104"/>
        <v>142200.78278564312</v>
      </c>
      <c r="AI849" s="107">
        <f t="shared" si="106"/>
        <v>247292.73122916446</v>
      </c>
      <c r="AJ849" s="108">
        <f t="shared" si="107"/>
        <v>214239.75115450239</v>
      </c>
      <c r="AK849" s="109">
        <f t="shared" si="105"/>
        <v>0.1969977080821991</v>
      </c>
      <c r="AL849" s="110">
        <f t="shared" si="108"/>
        <v>0.97809267158604907</v>
      </c>
    </row>
    <row r="850" spans="1:38" x14ac:dyDescent="0.2">
      <c r="A850" s="102"/>
      <c r="B850" s="106">
        <f>+[3]data1cf!A850</f>
        <v>-203358.9499704038</v>
      </c>
      <c r="C850" s="106">
        <f>+[3]data1cf!B850</f>
        <v>15484.294583084295</v>
      </c>
      <c r="D850" s="106">
        <f>+[3]data1cf!C850</f>
        <v>56766.446175954508</v>
      </c>
      <c r="E850" s="106">
        <f>+[3]data1cf!D850</f>
        <v>55093.343333928133</v>
      </c>
      <c r="F850" s="106">
        <f>+[3]data1cf!E850</f>
        <v>39248.644825827985</v>
      </c>
      <c r="G850" s="106">
        <f>+[3]data1cf!F850</f>
        <v>37078.348562395608</v>
      </c>
      <c r="H850" s="106">
        <f>+[3]data1cf!G850</f>
        <v>34358.635286341858</v>
      </c>
      <c r="I850" s="106">
        <f>+[3]data1cf!H850</f>
        <v>32096.089880647618</v>
      </c>
      <c r="J850" s="106">
        <f>+[3]data1cf!I850</f>
        <v>31358.707197570708</v>
      </c>
      <c r="K850" s="106">
        <f>+[3]data1cf!J850</f>
        <v>30214.837900686303</v>
      </c>
      <c r="L850" s="106">
        <f>+[3]data1cf!K850</f>
        <v>29181.963580125499</v>
      </c>
      <c r="M850" s="106">
        <f>+[3]data1cf!L850</f>
        <v>28288.367477654901</v>
      </c>
      <c r="N850" s="106">
        <f>+[3]data1cf!M850</f>
        <v>27486.293814499506</v>
      </c>
      <c r="O850" s="106">
        <f>+[3]data1cf!N850</f>
        <v>26355.865346718827</v>
      </c>
      <c r="P850" s="106">
        <f>+[3]data1cf!O850</f>
        <v>34565.111951298881</v>
      </c>
      <c r="Q850" s="106">
        <f>+[3]data1cf!P850</f>
        <v>43091.373990116932</v>
      </c>
      <c r="R850" s="106">
        <f>+[3]data1cf!Q850</f>
        <v>31118.114553098902</v>
      </c>
      <c r="S850" s="106">
        <f>+[3]data1cf!R850</f>
        <v>18740.892635540935</v>
      </c>
      <c r="T850" s="106">
        <f>+[3]data1cf!S850</f>
        <v>18244.973501227658</v>
      </c>
      <c r="U850" s="106">
        <f>+[3]data1cf!T850</f>
        <v>17747.200211969233</v>
      </c>
      <c r="V850" s="106">
        <f>+[3]data1cf!U850</f>
        <v>17465.739340882719</v>
      </c>
      <c r="W850" s="106">
        <f>+[3]data1cf!V850</f>
        <v>16745.867001284249</v>
      </c>
      <c r="X850" s="106">
        <f>+[3]data1cf!W850</f>
        <v>16242.190774280403</v>
      </c>
      <c r="Y850" s="106">
        <f>+[3]data1cf!X850</f>
        <v>15736.427679550823</v>
      </c>
      <c r="Z850" s="106">
        <f>+[3]data1cf!Y850</f>
        <v>15445.402851584935</v>
      </c>
      <c r="AA850" s="106">
        <f>+[3]data1cf!Z850</f>
        <v>14718.388584606142</v>
      </c>
      <c r="AB850" s="106">
        <f>+[3]data1cf!AA850</f>
        <v>14205.981681439178</v>
      </c>
      <c r="AC850" s="106">
        <f>+[3]data1cf!AB850</f>
        <v>13691.225990261599</v>
      </c>
      <c r="AD850" s="106">
        <f>+[3]data1cf!AC850</f>
        <v>13391.086868657825</v>
      </c>
      <c r="AE850" s="106">
        <f>+[3]data1cf!AD850</f>
        <v>12654.384275403769</v>
      </c>
      <c r="AF850" s="106">
        <f>+[3]data1cf!AE850</f>
        <v>-2701.1030566405279</v>
      </c>
      <c r="AG850" s="106"/>
      <c r="AH850" s="107">
        <f t="shared" si="104"/>
        <v>100986.53107394165</v>
      </c>
      <c r="AI850" s="107">
        <f t="shared" si="106"/>
        <v>193866.07302037685</v>
      </c>
      <c r="AJ850" s="108">
        <f t="shared" si="107"/>
        <v>164014.01062185183</v>
      </c>
      <c r="AK850" s="109">
        <f t="shared" si="105"/>
        <v>0.16993439793586729</v>
      </c>
      <c r="AL850" s="110">
        <f t="shared" si="108"/>
        <v>0.94998517062689392</v>
      </c>
    </row>
    <row r="851" spans="1:38" x14ac:dyDescent="0.2">
      <c r="A851" s="102"/>
      <c r="B851" s="106">
        <f>+[3]data1cf!A851</f>
        <v>-204224.29366714798</v>
      </c>
      <c r="C851" s="106">
        <f>+[3]data1cf!B851</f>
        <v>21594.121304907239</v>
      </c>
      <c r="D851" s="106">
        <f>+[3]data1cf!C851</f>
        <v>58022.049697512615</v>
      </c>
      <c r="E851" s="106">
        <f>+[3]data1cf!D851</f>
        <v>57444.930928642469</v>
      </c>
      <c r="F851" s="106">
        <f>+[3]data1cf!E851</f>
        <v>42224.918656648355</v>
      </c>
      <c r="G851" s="106">
        <f>+[3]data1cf!F851</f>
        <v>39950.70301267397</v>
      </c>
      <c r="H851" s="106">
        <f>+[3]data1cf!G851</f>
        <v>37138.42783562289</v>
      </c>
      <c r="I851" s="106">
        <f>+[3]data1cf!H851</f>
        <v>34788.377583642839</v>
      </c>
      <c r="J851" s="106">
        <f>+[3]data1cf!I851</f>
        <v>33977.072595312013</v>
      </c>
      <c r="K851" s="106">
        <f>+[3]data1cf!J851</f>
        <v>32744.568788212957</v>
      </c>
      <c r="L851" s="106">
        <f>+[3]data1cf!K851</f>
        <v>31630.732496173936</v>
      </c>
      <c r="M851" s="106">
        <f>+[3]data1cf!L851</f>
        <v>30657.148500370662</v>
      </c>
      <c r="N851" s="106">
        <f>+[3]data1cf!M851</f>
        <v>29781.851890687074</v>
      </c>
      <c r="O851" s="106">
        <f>+[3]data1cf!N851</f>
        <v>28565.579786160677</v>
      </c>
      <c r="P851" s="106">
        <f>+[3]data1cf!O851</f>
        <v>36735.129983546591</v>
      </c>
      <c r="Q851" s="106">
        <f>+[3]data1cf!P851</f>
        <v>45247.703328002593</v>
      </c>
      <c r="R851" s="106">
        <f>+[3]data1cf!Q851</f>
        <v>33203.38162139745</v>
      </c>
      <c r="S851" s="106">
        <f>+[3]data1cf!R851</f>
        <v>20743.566213345664</v>
      </c>
      <c r="T851" s="106">
        <f>+[3]data1cf!S851</f>
        <v>20221.363947431084</v>
      </c>
      <c r="U851" s="106">
        <f>+[3]data1cf!T851</f>
        <v>19697.886449793565</v>
      </c>
      <c r="V851" s="106">
        <f>+[3]data1cf!U851</f>
        <v>19397.148095882934</v>
      </c>
      <c r="W851" s="106">
        <f>+[3]data1cf!V851</f>
        <v>18646.951583834016</v>
      </c>
      <c r="X851" s="106">
        <f>+[3]data1cf!W851</f>
        <v>18119.414224051739</v>
      </c>
      <c r="Y851" s="106">
        <f>+[3]data1cf!X851</f>
        <v>17590.441579730461</v>
      </c>
      <c r="Z851" s="106">
        <f>+[3]data1cf!Y851</f>
        <v>17282.44714349429</v>
      </c>
      <c r="AA851" s="106">
        <f>+[3]data1cf!Z851</f>
        <v>16528.016911569866</v>
      </c>
      <c r="AB851" s="106">
        <f>+[3]data1cf!AA851</f>
        <v>15994.474856637298</v>
      </c>
      <c r="AC851" s="106">
        <f>+[3]data1cf!AB851</f>
        <v>15459.31737631121</v>
      </c>
      <c r="AD851" s="106">
        <f>+[3]data1cf!AC851</f>
        <v>15144.873353346826</v>
      </c>
      <c r="AE851" s="106">
        <f>+[3]data1cf!AD851</f>
        <v>14383.960834548201</v>
      </c>
      <c r="AF851" s="106">
        <f>+[3]data1cf!AE851</f>
        <v>-1052.7127758836141</v>
      </c>
      <c r="AG851" s="106"/>
      <c r="AH851" s="107">
        <f t="shared" si="104"/>
        <v>125231.67545854366</v>
      </c>
      <c r="AI851" s="107">
        <f t="shared" si="106"/>
        <v>225401.24075156753</v>
      </c>
      <c r="AJ851" s="108">
        <f t="shared" si="107"/>
        <v>193593.70082710034</v>
      </c>
      <c r="AK851" s="109">
        <f t="shared" si="105"/>
        <v>0.18579940199851988</v>
      </c>
      <c r="AL851" s="110">
        <f t="shared" ref="AL851:AL866" si="109">1-EXP(-(1/0.25)*(AI851/ABS($AI$1010)))</f>
        <v>0.96927526971175926</v>
      </c>
    </row>
    <row r="852" spans="1:38" x14ac:dyDescent="0.2">
      <c r="A852" s="102"/>
      <c r="B852" s="106">
        <f>+[3]data1cf!A852</f>
        <v>-191806.84891246783</v>
      </c>
      <c r="C852" s="106">
        <f>+[3]data1cf!B852</f>
        <v>22524.94487839994</v>
      </c>
      <c r="D852" s="106">
        <f>+[3]data1cf!C852</f>
        <v>59941.722946338035</v>
      </c>
      <c r="E852" s="106">
        <f>+[3]data1cf!D852</f>
        <v>57190.91660913419</v>
      </c>
      <c r="F852" s="106">
        <f>+[3]data1cf!E852</f>
        <v>42803.997067742806</v>
      </c>
      <c r="G852" s="106">
        <f>+[3]data1cf!F852</f>
        <v>40585.553630347044</v>
      </c>
      <c r="H852" s="106">
        <f>+[3]data1cf!G852</f>
        <v>37876.986712192243</v>
      </c>
      <c r="I852" s="106">
        <f>+[3]data1cf!H852</f>
        <v>35605.125295393955</v>
      </c>
      <c r="J852" s="106">
        <f>+[3]data1cf!I852</f>
        <v>34788.387756804485</v>
      </c>
      <c r="K852" s="106">
        <f>+[3]data1cf!J852</f>
        <v>33557.182926195208</v>
      </c>
      <c r="L852" s="106">
        <f>+[3]data1cf!K852</f>
        <v>32447.458605382824</v>
      </c>
      <c r="M852" s="106">
        <f>+[3]data1cf!L852</f>
        <v>31469.775706995606</v>
      </c>
      <c r="N852" s="106">
        <f>+[3]data1cf!M852</f>
        <v>30593.976942943933</v>
      </c>
      <c r="O852" s="106">
        <f>+[3]data1cf!N852</f>
        <v>29380.058273470619</v>
      </c>
      <c r="P852" s="106">
        <f>+[3]data1cf!O852</f>
        <v>36990.87303600736</v>
      </c>
      <c r="Q852" s="106">
        <f>+[3]data1cf!P852</f>
        <v>44944.340870880806</v>
      </c>
      <c r="R852" s="106">
        <f>+[3]data1cf!Q852</f>
        <v>33620.174328263463</v>
      </c>
      <c r="S852" s="106">
        <f>+[3]data1cf!R852</f>
        <v>21888.555810059253</v>
      </c>
      <c r="T852" s="106">
        <f>+[3]data1cf!S852</f>
        <v>21378.021899896034</v>
      </c>
      <c r="U852" s="106">
        <f>+[3]data1cf!T852</f>
        <v>20866.777826809972</v>
      </c>
      <c r="V852" s="106">
        <f>+[3]data1cf!U852</f>
        <v>20574.130129934114</v>
      </c>
      <c r="W852" s="106">
        <f>+[3]data1cf!V852</f>
        <v>19842.073333171735</v>
      </c>
      <c r="X852" s="106">
        <f>+[3]data1cf!W852</f>
        <v>19328.568366229883</v>
      </c>
      <c r="Y852" s="106">
        <f>+[3]data1cf!X852</f>
        <v>18814.264104661808</v>
      </c>
      <c r="Z852" s="106">
        <f>+[3]data1cf!Y852</f>
        <v>18517.08034370745</v>
      </c>
      <c r="AA852" s="106">
        <f>+[3]data1cf!Z852</f>
        <v>17783.16106292652</v>
      </c>
      <c r="AB852" s="106">
        <f>+[3]data1cf!AA852</f>
        <v>17266.312145405318</v>
      </c>
      <c r="AC852" s="106">
        <f>+[3]data1cf!AB852</f>
        <v>16748.563614740473</v>
      </c>
      <c r="AD852" s="106">
        <f>+[3]data1cf!AC852</f>
        <v>16447.937236193939</v>
      </c>
      <c r="AE852" s="106">
        <f>+[3]data1cf!AD852</f>
        <v>15710.258950750766</v>
      </c>
      <c r="AF852" s="106">
        <f>+[3]data1cf!AE852</f>
        <v>1199.0169872240185</v>
      </c>
      <c r="AG852" s="106"/>
      <c r="AH852" s="107">
        <f t="shared" si="104"/>
        <v>145410.94848335802</v>
      </c>
      <c r="AI852" s="107">
        <f t="shared" si="106"/>
        <v>247926.59536732524</v>
      </c>
      <c r="AJ852" s="108">
        <f t="shared" si="107"/>
        <v>215877.72539249412</v>
      </c>
      <c r="AK852" s="109">
        <f t="shared" si="105"/>
        <v>0.20466254353523256</v>
      </c>
      <c r="AL852" s="110">
        <f t="shared" si="109"/>
        <v>0.97830618187911711</v>
      </c>
    </row>
    <row r="853" spans="1:38" x14ac:dyDescent="0.2">
      <c r="A853" s="102"/>
      <c r="B853" s="106">
        <f>+[3]data1cf!A853</f>
        <v>-188707.87047584643</v>
      </c>
      <c r="C853" s="106">
        <f>+[3]data1cf!B853</f>
        <v>24751.839852310921</v>
      </c>
      <c r="D853" s="106">
        <f>+[3]data1cf!C853</f>
        <v>64780.492766301948</v>
      </c>
      <c r="E853" s="106">
        <f>+[3]data1cf!D853</f>
        <v>64444.527357427825</v>
      </c>
      <c r="F853" s="106">
        <f>+[3]data1cf!E853</f>
        <v>47753.623067835142</v>
      </c>
      <c r="G853" s="106">
        <f>+[3]data1cf!F853</f>
        <v>45389.759008785011</v>
      </c>
      <c r="H853" s="106">
        <f>+[3]data1cf!G853</f>
        <v>42571.146811914776</v>
      </c>
      <c r="I853" s="106">
        <f>+[3]data1cf!H853</f>
        <v>40188.0938190015</v>
      </c>
      <c r="J853" s="106">
        <f>+[3]data1cf!I853</f>
        <v>39251.648587507647</v>
      </c>
      <c r="K853" s="106">
        <f>+[3]data1cf!J853</f>
        <v>37879.728571873246</v>
      </c>
      <c r="L853" s="106">
        <f>+[3]data1cf!K853</f>
        <v>36642.524731495345</v>
      </c>
      <c r="M853" s="106">
        <f>+[3]data1cf!L853</f>
        <v>35535.953299750006</v>
      </c>
      <c r="N853" s="106">
        <f>+[3]data1cf!M853</f>
        <v>34543.338586920392</v>
      </c>
      <c r="O853" s="106">
        <f>+[3]data1cf!N853</f>
        <v>33193.53044706017</v>
      </c>
      <c r="P853" s="106">
        <f>+[3]data1cf!O853</f>
        <v>40539.650469297463</v>
      </c>
      <c r="Q853" s="106">
        <f>+[3]data1cf!P853</f>
        <v>48269.717120971625</v>
      </c>
      <c r="R853" s="106">
        <f>+[3]data1cf!Q853</f>
        <v>37092.023919574698</v>
      </c>
      <c r="S853" s="106">
        <f>+[3]data1cf!R853</f>
        <v>25491.410574337118</v>
      </c>
      <c r="T853" s="106">
        <f>+[3]data1cf!S853</f>
        <v>24943.218224087708</v>
      </c>
      <c r="U853" s="106">
        <f>+[3]data1cf!T853</f>
        <v>24395.441609351241</v>
      </c>
      <c r="V853" s="106">
        <f>+[3]data1cf!U853</f>
        <v>24075.004572469086</v>
      </c>
      <c r="W853" s="106">
        <f>+[3]data1cf!V853</f>
        <v>23301.185848841036</v>
      </c>
      <c r="X853" s="106">
        <f>+[3]data1cf!W853</f>
        <v>22754.732780908838</v>
      </c>
      <c r="Y853" s="106">
        <f>+[3]data1cf!X853</f>
        <v>22208.747626959172</v>
      </c>
      <c r="Z853" s="106">
        <f>+[3]data1cf!Y853</f>
        <v>21888.431435800208</v>
      </c>
      <c r="AA853" s="106">
        <f>+[3]data1cf!Z853</f>
        <v>21118.23763180805</v>
      </c>
      <c r="AB853" s="106">
        <f>+[3]data1cf!AA853</f>
        <v>20573.742141446943</v>
      </c>
      <c r="AC853" s="106">
        <f>+[3]data1cf!AB853</f>
        <v>20029.773292395592</v>
      </c>
      <c r="AD853" s="106">
        <f>+[3]data1cf!AC853</f>
        <v>19711.343248188881</v>
      </c>
      <c r="AE853" s="106">
        <f>+[3]data1cf!AD853</f>
        <v>18943.479189156249</v>
      </c>
      <c r="AF853" s="106">
        <f>+[3]data1cf!AE853</f>
        <v>4636.6008993302748</v>
      </c>
      <c r="AG853" s="106"/>
      <c r="AH853" s="107">
        <f t="shared" si="104"/>
        <v>188655.49512105549</v>
      </c>
      <c r="AI853" s="107">
        <f t="shared" si="106"/>
        <v>303831.04363262525</v>
      </c>
      <c r="AJ853" s="108">
        <f t="shared" si="107"/>
        <v>268514.5389786617</v>
      </c>
      <c r="AK853" s="109">
        <f t="shared" si="105"/>
        <v>0.23463576436042788</v>
      </c>
      <c r="AL853" s="110">
        <f t="shared" si="109"/>
        <v>0.99085465937544193</v>
      </c>
    </row>
    <row r="854" spans="1:38" x14ac:dyDescent="0.2">
      <c r="A854" s="102"/>
      <c r="B854" s="106">
        <f>+[3]data1cf!A854</f>
        <v>-189357.20152492134</v>
      </c>
      <c r="C854" s="106">
        <f>+[3]data1cf!B854</f>
        <v>24041.12985592414</v>
      </c>
      <c r="D854" s="106">
        <f>+[3]data1cf!C854</f>
        <v>61893.967992891034</v>
      </c>
      <c r="E854" s="106">
        <f>+[3]data1cf!D854</f>
        <v>58677.139337425848</v>
      </c>
      <c r="F854" s="106">
        <f>+[3]data1cf!E854</f>
        <v>45321.959704648325</v>
      </c>
      <c r="G854" s="106">
        <f>+[3]data1cf!F854</f>
        <v>43034.810117846893</v>
      </c>
      <c r="H854" s="106">
        <f>+[3]data1cf!G854</f>
        <v>40278.705381692125</v>
      </c>
      <c r="I854" s="106">
        <f>+[3]data1cf!H854</f>
        <v>37956.884332176647</v>
      </c>
      <c r="J854" s="106">
        <f>+[3]data1cf!I854</f>
        <v>37079.870281224968</v>
      </c>
      <c r="K854" s="106">
        <f>+[3]data1cf!J854</f>
        <v>35778.36763920357</v>
      </c>
      <c r="L854" s="106">
        <f>+[3]data1cf!K854</f>
        <v>34605.170313220035</v>
      </c>
      <c r="M854" s="106">
        <f>+[3]data1cf!L854</f>
        <v>33562.714840944827</v>
      </c>
      <c r="N854" s="106">
        <f>+[3]data1cf!M854</f>
        <v>32628.443252978788</v>
      </c>
      <c r="O854" s="106">
        <f>+[3]data1cf!N854</f>
        <v>31346.717180899635</v>
      </c>
      <c r="P854" s="106">
        <f>+[3]data1cf!O854</f>
        <v>38784.650514673085</v>
      </c>
      <c r="Q854" s="106">
        <f>+[3]data1cf!P854</f>
        <v>46585.866961434389</v>
      </c>
      <c r="R854" s="106">
        <f>+[3]data1cf!Q854</f>
        <v>35387.13405121283</v>
      </c>
      <c r="S854" s="106">
        <f>+[3]data1cf!R854</f>
        <v>23773.793777178915</v>
      </c>
      <c r="T854" s="106">
        <f>+[3]data1cf!S854</f>
        <v>23245.266612069972</v>
      </c>
      <c r="U854" s="106">
        <f>+[3]data1cf!T854</f>
        <v>22716.633435994132</v>
      </c>
      <c r="V854" s="106">
        <f>+[3]data1cf!U854</f>
        <v>22410.670305389955</v>
      </c>
      <c r="W854" s="106">
        <f>+[3]data1cf!V854</f>
        <v>21659.036234215979</v>
      </c>
      <c r="X854" s="106">
        <f>+[3]data1cf!W854</f>
        <v>21130.065558763788</v>
      </c>
      <c r="Y854" s="106">
        <f>+[3]data1cf!X854</f>
        <v>20600.975567034417</v>
      </c>
      <c r="Z854" s="106">
        <f>+[3]data1cf!Y854</f>
        <v>20293.002975035066</v>
      </c>
      <c r="AA854" s="106">
        <f>+[3]data1cf!Z854</f>
        <v>19542.423209406319</v>
      </c>
      <c r="AB854" s="106">
        <f>+[3]data1cf!AA854</f>
        <v>19012.95335915545</v>
      </c>
      <c r="AC854" s="106">
        <f>+[3]data1cf!AB854</f>
        <v>18483.349217383482</v>
      </c>
      <c r="AD854" s="106">
        <f>+[3]data1cf!AC854</f>
        <v>18174.817485654261</v>
      </c>
      <c r="AE854" s="106">
        <f>+[3]data1cf!AD854</f>
        <v>17423.721823431275</v>
      </c>
      <c r="AF854" s="106">
        <f>+[3]data1cf!AE854</f>
        <v>3081.7410653898369</v>
      </c>
      <c r="AG854" s="106"/>
      <c r="AH854" s="107">
        <f t="shared" si="104"/>
        <v>166712.5392735565</v>
      </c>
      <c r="AI854" s="107">
        <f t="shared" si="106"/>
        <v>275486.49160888448</v>
      </c>
      <c r="AJ854" s="108">
        <f t="shared" si="107"/>
        <v>241859.27041982376</v>
      </c>
      <c r="AK854" s="109">
        <f t="shared" si="105"/>
        <v>0.21948205828666686</v>
      </c>
      <c r="AL854" s="110">
        <f t="shared" si="109"/>
        <v>0.98582899727604578</v>
      </c>
    </row>
    <row r="855" spans="1:38" x14ac:dyDescent="0.2">
      <c r="A855" s="102"/>
      <c r="B855" s="106">
        <f>+[3]data1cf!A855</f>
        <v>-215053.42242407627</v>
      </c>
      <c r="C855" s="106">
        <f>+[3]data1cf!B855</f>
        <v>9367.7817515292991</v>
      </c>
      <c r="D855" s="106">
        <f>+[3]data1cf!C855</f>
        <v>54251.229879693521</v>
      </c>
      <c r="E855" s="106">
        <f>+[3]data1cf!D855</f>
        <v>53903.725802894827</v>
      </c>
      <c r="F855" s="106">
        <f>+[3]data1cf!E855</f>
        <v>36926.780363494079</v>
      </c>
      <c r="G855" s="106">
        <f>+[3]data1cf!F855</f>
        <v>34762.868653654659</v>
      </c>
      <c r="H855" s="106">
        <f>+[3]data1cf!G855</f>
        <v>31995.739110868555</v>
      </c>
      <c r="I855" s="106">
        <f>+[3]data1cf!H855</f>
        <v>29707.880247778579</v>
      </c>
      <c r="J855" s="106">
        <f>+[3]data1cf!I855</f>
        <v>29019.369828953233</v>
      </c>
      <c r="K855" s="106">
        <f>+[3]data1cf!J855</f>
        <v>27926.420997822242</v>
      </c>
      <c r="L855" s="106">
        <f>+[3]data1cf!K855</f>
        <v>26937.184103477019</v>
      </c>
      <c r="M855" s="106">
        <f>+[3]data1cf!L855</f>
        <v>26094.72157617726</v>
      </c>
      <c r="N855" s="106">
        <f>+[3]data1cf!M855</f>
        <v>25336.262645946321</v>
      </c>
      <c r="O855" s="106">
        <f>+[3]data1cf!N855</f>
        <v>24254.074750573185</v>
      </c>
      <c r="P855" s="106">
        <f>+[3]data1cf!O855</f>
        <v>33035.833372880224</v>
      </c>
      <c r="Q855" s="106">
        <f>+[3]data1cf!P855</f>
        <v>42119.655127119651</v>
      </c>
      <c r="R855" s="106">
        <f>+[3]data1cf!Q855</f>
        <v>29480.463725615416</v>
      </c>
      <c r="S855" s="106">
        <f>+[3]data1cf!R855</f>
        <v>16436.197068304406</v>
      </c>
      <c r="T855" s="106">
        <f>+[3]data1cf!S855</f>
        <v>15944.288288483629</v>
      </c>
      <c r="U855" s="106">
        <f>+[3]data1cf!T855</f>
        <v>15449.629064914727</v>
      </c>
      <c r="V855" s="106">
        <f>+[3]data1cf!U855</f>
        <v>15171.569124438</v>
      </c>
      <c r="W855" s="106">
        <f>+[3]data1cf!V855</f>
        <v>14451.726757883447</v>
      </c>
      <c r="X855" s="106">
        <f>+[3]data1cf!W855</f>
        <v>13948.311147336066</v>
      </c>
      <c r="Y855" s="106">
        <f>+[3]data1cf!X855</f>
        <v>13441.7998881188</v>
      </c>
      <c r="Z855" s="106">
        <f>+[3]data1cf!Y855</f>
        <v>13150.143596505819</v>
      </c>
      <c r="AA855" s="106">
        <f>+[3]data1cf!Z855</f>
        <v>12419.116159750327</v>
      </c>
      <c r="AB855" s="106">
        <f>+[3]data1cf!AA855</f>
        <v>11902.749509845002</v>
      </c>
      <c r="AC855" s="106">
        <f>+[3]data1cf!AB855</f>
        <v>11382.898680089056</v>
      </c>
      <c r="AD855" s="106">
        <f>+[3]data1cf!AC855</f>
        <v>11077.603540750912</v>
      </c>
      <c r="AE855" s="106">
        <f>+[3]data1cf!AD855</f>
        <v>10332.323243681236</v>
      </c>
      <c r="AF855" s="106">
        <f>+[3]data1cf!AE855</f>
        <v>-5884.8832129753355</v>
      </c>
      <c r="AG855" s="106"/>
      <c r="AH855" s="107">
        <f t="shared" si="104"/>
        <v>65468.914221905223</v>
      </c>
      <c r="AI855" s="107">
        <f t="shared" si="106"/>
        <v>151687.21453379694</v>
      </c>
      <c r="AJ855" s="108">
        <f t="shared" si="107"/>
        <v>123241.53821216541</v>
      </c>
      <c r="AK855" s="109">
        <f t="shared" si="105"/>
        <v>0.14363371729850771</v>
      </c>
      <c r="AL855" s="110">
        <f t="shared" si="109"/>
        <v>0.90403078217195876</v>
      </c>
    </row>
    <row r="856" spans="1:38" x14ac:dyDescent="0.2">
      <c r="A856" s="102"/>
      <c r="B856" s="106">
        <f>+[3]data1cf!A856</f>
        <v>-196659.03334696707</v>
      </c>
      <c r="C856" s="106">
        <f>+[3]data1cf!B856</f>
        <v>20290.785680737579</v>
      </c>
      <c r="D856" s="106">
        <f>+[3]data1cf!C856</f>
        <v>59784.789045670012</v>
      </c>
      <c r="E856" s="106">
        <f>+[3]data1cf!D856</f>
        <v>56844.611106194236</v>
      </c>
      <c r="F856" s="106">
        <f>+[3]data1cf!E856</f>
        <v>43218.440847935839</v>
      </c>
      <c r="G856" s="106">
        <f>+[3]data1cf!F856</f>
        <v>40956.957495109949</v>
      </c>
      <c r="H856" s="106">
        <f>+[3]data1cf!G856</f>
        <v>38189.74120057057</v>
      </c>
      <c r="I856" s="106">
        <f>+[3]data1cf!H856</f>
        <v>35869.898638973478</v>
      </c>
      <c r="J856" s="106">
        <f>+[3]data1cf!I856</f>
        <v>35039.502638331833</v>
      </c>
      <c r="K856" s="106">
        <f>+[3]data1cf!J856</f>
        <v>33788.983777820831</v>
      </c>
      <c r="L856" s="106">
        <f>+[3]data1cf!K856</f>
        <v>32660.517492064639</v>
      </c>
      <c r="M856" s="106">
        <f>+[3]data1cf!L856</f>
        <v>31667.386430730563</v>
      </c>
      <c r="N856" s="106">
        <f>+[3]data1cf!M856</f>
        <v>30776.224143915395</v>
      </c>
      <c r="O856" s="106">
        <f>+[3]data1cf!N856</f>
        <v>29543.187788820935</v>
      </c>
      <c r="P856" s="106">
        <f>+[3]data1cf!O856</f>
        <v>37355.630001676051</v>
      </c>
      <c r="Q856" s="106">
        <f>+[3]data1cf!P856</f>
        <v>45516.388369449203</v>
      </c>
      <c r="R856" s="106">
        <f>+[3]data1cf!Q856</f>
        <v>33906.383206174512</v>
      </c>
      <c r="S856" s="106">
        <f>+[3]data1cf!R856</f>
        <v>21883.453555243526</v>
      </c>
      <c r="T856" s="106">
        <f>+[3]data1cf!S856</f>
        <v>21362.950430262201</v>
      </c>
      <c r="U856" s="106">
        <f>+[3]data1cf!T856</f>
        <v>20841.647663831172</v>
      </c>
      <c r="V856" s="106">
        <f>+[3]data1cf!U856</f>
        <v>20541.863778808518</v>
      </c>
      <c r="W856" s="106">
        <f>+[3]data1cf!V856</f>
        <v>19796.546529968909</v>
      </c>
      <c r="X856" s="106">
        <f>+[3]data1cf!W856</f>
        <v>19272.69800342845</v>
      </c>
      <c r="Y856" s="106">
        <f>+[3]data1cf!X856</f>
        <v>18747.949473391476</v>
      </c>
      <c r="Z856" s="106">
        <f>+[3]data1cf!Y856</f>
        <v>18443.097107346897</v>
      </c>
      <c r="AA856" s="106">
        <f>+[3]data1cf!Z856</f>
        <v>17695.643592405584</v>
      </c>
      <c r="AB856" s="106">
        <f>+[3]data1cf!AA856</f>
        <v>17168.029786937273</v>
      </c>
      <c r="AC856" s="106">
        <f>+[3]data1cf!AB856</f>
        <v>16639.403019604681</v>
      </c>
      <c r="AD856" s="106">
        <f>+[3]data1cf!AC856</f>
        <v>16330.543528685881</v>
      </c>
      <c r="AE856" s="106">
        <f>+[3]data1cf!AD856</f>
        <v>15578.988132257236</v>
      </c>
      <c r="AF856" s="106">
        <f>+[3]data1cf!AE856</f>
        <v>702.58272265477353</v>
      </c>
      <c r="AG856" s="106"/>
      <c r="AH856" s="107">
        <f t="shared" si="104"/>
        <v>139620.68648524227</v>
      </c>
      <c r="AI856" s="107">
        <f t="shared" si="106"/>
        <v>242600.97228085189</v>
      </c>
      <c r="AJ856" s="108">
        <f t="shared" si="107"/>
        <v>210286.07131506756</v>
      </c>
      <c r="AK856" s="109">
        <f t="shared" si="105"/>
        <v>0.19731066823005677</v>
      </c>
      <c r="AL856" s="110">
        <f t="shared" si="109"/>
        <v>0.97644557157735579</v>
      </c>
    </row>
    <row r="857" spans="1:38" x14ac:dyDescent="0.2">
      <c r="A857" s="102"/>
      <c r="B857" s="106">
        <f>+[3]data1cf!A857</f>
        <v>-218708.26756547298</v>
      </c>
      <c r="C857" s="106">
        <f>+[3]data1cf!B857</f>
        <v>8330.6886267768568</v>
      </c>
      <c r="D857" s="106">
        <f>+[3]data1cf!C857</f>
        <v>52228.431913507608</v>
      </c>
      <c r="E857" s="106">
        <f>+[3]data1cf!D857</f>
        <v>48985.839376626522</v>
      </c>
      <c r="F857" s="106">
        <f>+[3]data1cf!E857</f>
        <v>34024.518520560348</v>
      </c>
      <c r="G857" s="106">
        <f>+[3]data1cf!F857</f>
        <v>31934.779685878384</v>
      </c>
      <c r="H857" s="106">
        <f>+[3]data1cf!G857</f>
        <v>29214.40357259044</v>
      </c>
      <c r="I857" s="106">
        <f>+[3]data1cf!H857</f>
        <v>26977.840192675401</v>
      </c>
      <c r="J857" s="106">
        <f>+[3]data1cf!I857</f>
        <v>26358.214693625101</v>
      </c>
      <c r="K857" s="106">
        <f>+[3]data1cf!J857</f>
        <v>25345.067854167472</v>
      </c>
      <c r="L857" s="106">
        <f>+[3]data1cf!K857</f>
        <v>24427.679320521318</v>
      </c>
      <c r="M857" s="106">
        <f>+[3]data1cf!L857</f>
        <v>23659.117934452719</v>
      </c>
      <c r="N857" s="106">
        <f>+[3]data1cf!M857</f>
        <v>22967.148273595834</v>
      </c>
      <c r="O857" s="106">
        <f>+[3]data1cf!N857</f>
        <v>21961.858084481908</v>
      </c>
      <c r="P857" s="106">
        <f>+[3]data1cf!O857</f>
        <v>30979.279580211034</v>
      </c>
      <c r="Q857" s="106">
        <f>+[3]data1cf!P857</f>
        <v>40275.344229705413</v>
      </c>
      <c r="R857" s="106">
        <f>+[3]data1cf!Q857</f>
        <v>27443.093776663838</v>
      </c>
      <c r="S857" s="106">
        <f>+[3]data1cf!R857</f>
        <v>14213.33616319986</v>
      </c>
      <c r="T857" s="106">
        <f>+[3]data1cf!S857</f>
        <v>13741.058321521068</v>
      </c>
      <c r="U857" s="106">
        <f>+[3]data1cf!T857</f>
        <v>13265.303792402505</v>
      </c>
      <c r="V857" s="106">
        <f>+[3]data1cf!U857</f>
        <v>13001.80937471992</v>
      </c>
      <c r="W857" s="106">
        <f>+[3]data1cf!V857</f>
        <v>12302.944340334143</v>
      </c>
      <c r="X857" s="106">
        <f>+[3]data1cf!W857</f>
        <v>11816.121335211257</v>
      </c>
      <c r="Y857" s="106">
        <f>+[3]data1cf!X857</f>
        <v>11325.385287745179</v>
      </c>
      <c r="Z857" s="106">
        <f>+[3]data1cf!Y857</f>
        <v>11045.232293861867</v>
      </c>
      <c r="AA857" s="106">
        <f>+[3]data1cf!Z857</f>
        <v>10331.700978964011</v>
      </c>
      <c r="AB857" s="106">
        <f>+[3]data1cf!AA857</f>
        <v>9828.5072642419</v>
      </c>
      <c r="AC857" s="106">
        <f>+[3]data1cf!AB857</f>
        <v>9320.9093858885353</v>
      </c>
      <c r="AD857" s="106">
        <f>+[3]data1cf!AC857</f>
        <v>9023.6296086414914</v>
      </c>
      <c r="AE857" s="106">
        <f>+[3]data1cf!AD857</f>
        <v>8291.9686749051725</v>
      </c>
      <c r="AF857" s="106">
        <f>+[3]data1cf!AE857</f>
        <v>-8182.5026521746913</v>
      </c>
      <c r="AG857" s="106"/>
      <c r="AH857" s="107">
        <f t="shared" si="104"/>
        <v>38362.131303529757</v>
      </c>
      <c r="AI857" s="107">
        <f t="shared" si="106"/>
        <v>117031.9676272119</v>
      </c>
      <c r="AJ857" s="108">
        <f t="shared" si="107"/>
        <v>90479.864813544045</v>
      </c>
      <c r="AK857" s="109">
        <f t="shared" si="105"/>
        <v>0.12588390707969663</v>
      </c>
      <c r="AL857" s="110">
        <f t="shared" si="109"/>
        <v>0.83606210204098652</v>
      </c>
    </row>
    <row r="858" spans="1:38" x14ac:dyDescent="0.2">
      <c r="A858" s="102"/>
      <c r="B858" s="106">
        <f>+[3]data1cf!A858</f>
        <v>-218211.22126682225</v>
      </c>
      <c r="C858" s="106">
        <f>+[3]data1cf!B858</f>
        <v>11684.604879754916</v>
      </c>
      <c r="D858" s="106">
        <f>+[3]data1cf!C858</f>
        <v>54457.123915097123</v>
      </c>
      <c r="E858" s="106">
        <f>+[3]data1cf!D858</f>
        <v>54365.668018142242</v>
      </c>
      <c r="F858" s="106">
        <f>+[3]data1cf!E858</f>
        <v>38728.312449478428</v>
      </c>
      <c r="G858" s="106">
        <f>+[3]data1cf!F858</f>
        <v>36485.594810521303</v>
      </c>
      <c r="H858" s="106">
        <f>+[3]data1cf!G858</f>
        <v>33636.964218323294</v>
      </c>
      <c r="I858" s="106">
        <f>+[3]data1cf!H858</f>
        <v>31276.212055836135</v>
      </c>
      <c r="J858" s="106">
        <f>+[3]data1cf!I858</f>
        <v>30541.083506415729</v>
      </c>
      <c r="K858" s="106">
        <f>+[3]data1cf!J858</f>
        <v>29390.603407560964</v>
      </c>
      <c r="L858" s="106">
        <f>+[3]data1cf!K858</f>
        <v>28348.203122350111</v>
      </c>
      <c r="M858" s="106">
        <f>+[3]data1cf!L858</f>
        <v>27454.924879530037</v>
      </c>
      <c r="N858" s="106">
        <f>+[3]data1cf!M858</f>
        <v>26649.267763662938</v>
      </c>
      <c r="O858" s="106">
        <f>+[3]data1cf!N858</f>
        <v>25511.13087140087</v>
      </c>
      <c r="P858" s="106">
        <f>+[3]data1cf!O858</f>
        <v>34384.179297380579</v>
      </c>
      <c r="Q858" s="106">
        <f>+[3]data1cf!P858</f>
        <v>43576.169734256328</v>
      </c>
      <c r="R858" s="106">
        <f>+[3]data1cf!Q858</f>
        <v>30740.353965723727</v>
      </c>
      <c r="S858" s="106">
        <f>+[3]data1cf!R858</f>
        <v>17490.330570820181</v>
      </c>
      <c r="T858" s="106">
        <f>+[3]data1cf!S858</f>
        <v>16979.000437823895</v>
      </c>
      <c r="U858" s="106">
        <f>+[3]data1cf!T858</f>
        <v>16465.175595568762</v>
      </c>
      <c r="V858" s="106">
        <f>+[3]data1cf!U858</f>
        <v>16172.968826049371</v>
      </c>
      <c r="W858" s="106">
        <f>+[3]data1cf!V858</f>
        <v>15429.740172932579</v>
      </c>
      <c r="X858" s="106">
        <f>+[3]data1cf!W858</f>
        <v>14907.973106923833</v>
      </c>
      <c r="Y858" s="106">
        <f>+[3]data1cf!X858</f>
        <v>14383.398223665816</v>
      </c>
      <c r="Z858" s="106">
        <f>+[3]data1cf!Y858</f>
        <v>14078.516773344894</v>
      </c>
      <c r="AA858" s="106">
        <f>+[3]data1cf!Z858</f>
        <v>13325.485540296839</v>
      </c>
      <c r="AB858" s="106">
        <f>+[3]data1cf!AA858</f>
        <v>12791.971614233149</v>
      </c>
      <c r="AC858" s="106">
        <f>+[3]data1cf!AB858</f>
        <v>12255.297465118656</v>
      </c>
      <c r="AD858" s="106">
        <f>+[3]data1cf!AC858</f>
        <v>11937.869303007468</v>
      </c>
      <c r="AE858" s="106">
        <f>+[3]data1cf!AD858</f>
        <v>11172.086426770162</v>
      </c>
      <c r="AF858" s="106">
        <f>+[3]data1cf!AE858</f>
        <v>-5291.2457548910534</v>
      </c>
      <c r="AG858" s="106"/>
      <c r="AH858" s="107">
        <f t="shared" si="104"/>
        <v>74601.403919710516</v>
      </c>
      <c r="AI858" s="107">
        <f t="shared" si="106"/>
        <v>164853.34532146264</v>
      </c>
      <c r="AJ858" s="108">
        <f t="shared" si="107"/>
        <v>135249.43060913729</v>
      </c>
      <c r="AK858" s="109">
        <f t="shared" si="105"/>
        <v>0.14853865504264835</v>
      </c>
      <c r="AL858" s="110">
        <f t="shared" si="109"/>
        <v>0.92169614338371186</v>
      </c>
    </row>
    <row r="859" spans="1:38" x14ac:dyDescent="0.2">
      <c r="A859" s="102"/>
      <c r="B859" s="106">
        <f>+[3]data1cf!A859</f>
        <v>-169995.57647093222</v>
      </c>
      <c r="C859" s="106">
        <f>+[3]data1cf!B859</f>
        <v>30379.567925844938</v>
      </c>
      <c r="D859" s="106">
        <f>+[3]data1cf!C859</f>
        <v>66134.32681500545</v>
      </c>
      <c r="E859" s="106">
        <f>+[3]data1cf!D859</f>
        <v>63753.266488436231</v>
      </c>
      <c r="F859" s="106">
        <f>+[3]data1cf!E859</f>
        <v>48322.154831567401</v>
      </c>
      <c r="G859" s="106">
        <f>+[3]data1cf!F859</f>
        <v>46052.420083985446</v>
      </c>
      <c r="H859" s="106">
        <f>+[3]data1cf!G859</f>
        <v>43398.692070107121</v>
      </c>
      <c r="I859" s="106">
        <f>+[3]data1cf!H859</f>
        <v>41141.736605232451</v>
      </c>
      <c r="J859" s="106">
        <f>+[3]data1cf!I859</f>
        <v>40204.595042287256</v>
      </c>
      <c r="K859" s="106">
        <f>+[3]data1cf!J859</f>
        <v>38843.558502927874</v>
      </c>
      <c r="L859" s="106">
        <f>+[3]data1cf!K859</f>
        <v>37620.683921642354</v>
      </c>
      <c r="M859" s="106">
        <f>+[3]data1cf!L859</f>
        <v>36516.027974920813</v>
      </c>
      <c r="N859" s="106">
        <f>+[3]data1cf!M859</f>
        <v>35530.041583401413</v>
      </c>
      <c r="O859" s="106">
        <f>+[3]data1cf!N859</f>
        <v>34192.417169382454</v>
      </c>
      <c r="P859" s="106">
        <f>+[3]data1cf!O859</f>
        <v>40704.485604528891</v>
      </c>
      <c r="Q859" s="106">
        <f>+[3]data1cf!P859</f>
        <v>47597.323786989356</v>
      </c>
      <c r="R859" s="106">
        <f>+[3]data1cf!Q859</f>
        <v>37506.962807666845</v>
      </c>
      <c r="S859" s="106">
        <f>+[3]data1cf!R859</f>
        <v>27006.906003283613</v>
      </c>
      <c r="T859" s="106">
        <f>+[3]data1cf!S859</f>
        <v>26478.864713804571</v>
      </c>
      <c r="U859" s="106">
        <f>+[3]data1cf!T859</f>
        <v>25952.028352169116</v>
      </c>
      <c r="V859" s="106">
        <f>+[3]data1cf!U859</f>
        <v>25645.669916851912</v>
      </c>
      <c r="W859" s="106">
        <f>+[3]data1cf!V859</f>
        <v>24902.116088205112</v>
      </c>
      <c r="X859" s="106">
        <f>+[3]data1cf!W859</f>
        <v>24379.11576738549</v>
      </c>
      <c r="Y859" s="106">
        <f>+[3]data1cf!X859</f>
        <v>23857.471603469152</v>
      </c>
      <c r="Z859" s="106">
        <f>+[3]data1cf!Y859</f>
        <v>23555.081144927099</v>
      </c>
      <c r="AA859" s="106">
        <f>+[3]data1cf!Z859</f>
        <v>22818.415705716165</v>
      </c>
      <c r="AB859" s="106">
        <f>+[3]data1cf!AA859</f>
        <v>22301.089039533545</v>
      </c>
      <c r="AC859" s="106">
        <f>+[3]data1cf!AB859</f>
        <v>21785.288739893389</v>
      </c>
      <c r="AD859" s="106">
        <f>+[3]data1cf!AC859</f>
        <v>21489.025988305038</v>
      </c>
      <c r="AE859" s="106">
        <f>+[3]data1cf!AD859</f>
        <v>20758.451777955415</v>
      </c>
      <c r="AF859" s="106">
        <f>+[3]data1cf!AE859</f>
        <v>7847.8227177473746</v>
      </c>
      <c r="AG859" s="106"/>
      <c r="AH859" s="107">
        <f t="shared" si="104"/>
        <v>219674.48106129683</v>
      </c>
      <c r="AI859" s="107">
        <f t="shared" si="106"/>
        <v>337720.20384306228</v>
      </c>
      <c r="AJ859" s="108">
        <f t="shared" si="107"/>
        <v>302215.73044031707</v>
      </c>
      <c r="AK859" s="109">
        <f t="shared" si="105"/>
        <v>0.27364726662635808</v>
      </c>
      <c r="AL859" s="110">
        <f t="shared" si="109"/>
        <v>0.99458257188839405</v>
      </c>
    </row>
    <row r="860" spans="1:38" x14ac:dyDescent="0.2">
      <c r="A860" s="102"/>
      <c r="B860" s="106">
        <f>+[3]data1cf!A860</f>
        <v>-176743.5430166414</v>
      </c>
      <c r="C860" s="106">
        <f>+[3]data1cf!B860</f>
        <v>26719.732498909187</v>
      </c>
      <c r="D860" s="106">
        <f>+[3]data1cf!C860</f>
        <v>64560.234677931468</v>
      </c>
      <c r="E860" s="106">
        <f>+[3]data1cf!D860</f>
        <v>62305.878254416763</v>
      </c>
      <c r="F860" s="106">
        <f>+[3]data1cf!E860</f>
        <v>46375.584860681804</v>
      </c>
      <c r="G860" s="106">
        <f>+[3]data1cf!F860</f>
        <v>44129.656009313621</v>
      </c>
      <c r="H860" s="106">
        <f>+[3]data1cf!G860</f>
        <v>41465.733089552421</v>
      </c>
      <c r="I860" s="106">
        <f>+[3]data1cf!H860</f>
        <v>39210.677011036343</v>
      </c>
      <c r="J860" s="106">
        <f>+[3]data1cf!I860</f>
        <v>38316.681647969832</v>
      </c>
      <c r="K860" s="106">
        <f>+[3]data1cf!J860</f>
        <v>37002.838205472697</v>
      </c>
      <c r="L860" s="106">
        <f>+[3]data1cf!K860</f>
        <v>35821.371462717667</v>
      </c>
      <c r="M860" s="106">
        <f>+[3]data1cf!L860</f>
        <v>34762.367957054121</v>
      </c>
      <c r="N860" s="106">
        <f>+[3]data1cf!M860</f>
        <v>33816.284263055793</v>
      </c>
      <c r="O860" s="106">
        <f>+[3]data1cf!N860</f>
        <v>32523.730415409074</v>
      </c>
      <c r="P860" s="106">
        <f>+[3]data1cf!O860</f>
        <v>39381.968149221131</v>
      </c>
      <c r="Q860" s="106">
        <f>+[3]data1cf!P860</f>
        <v>46607.121487293523</v>
      </c>
      <c r="R860" s="106">
        <f>+[3]data1cf!Q860</f>
        <v>36136.702513332973</v>
      </c>
      <c r="S860" s="106">
        <f>+[3]data1cf!R860</f>
        <v>25258.152428351088</v>
      </c>
      <c r="T860" s="106">
        <f>+[3]data1cf!S860</f>
        <v>24737.548561808697</v>
      </c>
      <c r="U860" s="106">
        <f>+[3]data1cf!T860</f>
        <v>24217.508071739619</v>
      </c>
      <c r="V860" s="106">
        <f>+[3]data1cf!U860</f>
        <v>23916.876354135791</v>
      </c>
      <c r="W860" s="106">
        <f>+[3]data1cf!V860</f>
        <v>23179.185333236848</v>
      </c>
      <c r="X860" s="106">
        <f>+[3]data1cf!W860</f>
        <v>22660.938423719301</v>
      </c>
      <c r="Y860" s="106">
        <f>+[3]data1cf!X860</f>
        <v>22143.325599385673</v>
      </c>
      <c r="Z860" s="106">
        <f>+[3]data1cf!Y860</f>
        <v>21843.832714413118</v>
      </c>
      <c r="AA860" s="106">
        <f>+[3]data1cf!Z860</f>
        <v>21110.078867169417</v>
      </c>
      <c r="AB860" s="106">
        <f>+[3]data1cf!AA860</f>
        <v>20594.484733547979</v>
      </c>
      <c r="AC860" s="106">
        <f>+[3]data1cf!AB860</f>
        <v>20079.604268387528</v>
      </c>
      <c r="AD860" s="106">
        <f>+[3]data1cf!AC860</f>
        <v>19783.050158948012</v>
      </c>
      <c r="AE860" s="106">
        <f>+[3]data1cf!AD860</f>
        <v>19052.070625966197</v>
      </c>
      <c r="AF860" s="106">
        <f>+[3]data1cf!AE860</f>
        <v>5647.5690253594585</v>
      </c>
      <c r="AG860" s="106"/>
      <c r="AH860" s="107">
        <f t="shared" si="104"/>
        <v>194941.26654297247</v>
      </c>
      <c r="AI860" s="107">
        <f t="shared" si="106"/>
        <v>307671.3819847636</v>
      </c>
      <c r="AJ860" s="108">
        <f t="shared" si="107"/>
        <v>273367.90979678661</v>
      </c>
      <c r="AK860" s="109">
        <f t="shared" si="105"/>
        <v>0.24923563599586487</v>
      </c>
      <c r="AL860" s="110">
        <f t="shared" si="109"/>
        <v>0.99138153286979369</v>
      </c>
    </row>
    <row r="861" spans="1:38" x14ac:dyDescent="0.2">
      <c r="A861" s="102"/>
      <c r="B861" s="106">
        <f>+[3]data1cf!A861</f>
        <v>-166986.27093843606</v>
      </c>
      <c r="C861" s="106">
        <f>+[3]data1cf!B861</f>
        <v>29899.304392634484</v>
      </c>
      <c r="D861" s="106">
        <f>+[3]data1cf!C861</f>
        <v>66003.376698221371</v>
      </c>
      <c r="E861" s="106">
        <f>+[3]data1cf!D861</f>
        <v>63441.651437646709</v>
      </c>
      <c r="F861" s="106">
        <f>+[3]data1cf!E861</f>
        <v>48848.872658398774</v>
      </c>
      <c r="G861" s="106">
        <f>+[3]data1cf!F861</f>
        <v>46579.841457581162</v>
      </c>
      <c r="H861" s="106">
        <f>+[3]data1cf!G861</f>
        <v>43940.316631958602</v>
      </c>
      <c r="I861" s="106">
        <f>+[3]data1cf!H861</f>
        <v>41691.799794360501</v>
      </c>
      <c r="J861" s="106">
        <f>+[3]data1cf!I861</f>
        <v>40743.824944170876</v>
      </c>
      <c r="K861" s="106">
        <f>+[3]data1cf!J861</f>
        <v>39371.762159760998</v>
      </c>
      <c r="L861" s="106">
        <f>+[3]data1cf!K861</f>
        <v>38139.550884518932</v>
      </c>
      <c r="M861" s="106">
        <f>+[3]data1cf!L861</f>
        <v>37023.619854112578</v>
      </c>
      <c r="N861" s="106">
        <f>+[3]data1cf!M861</f>
        <v>36028.128616637674</v>
      </c>
      <c r="O861" s="106">
        <f>+[3]data1cf!N861</f>
        <v>34680.100377800976</v>
      </c>
      <c r="P861" s="106">
        <f>+[3]data1cf!O861</f>
        <v>41046.690416527388</v>
      </c>
      <c r="Q861" s="106">
        <f>+[3]data1cf!P861</f>
        <v>47797.288378825462</v>
      </c>
      <c r="R861" s="106">
        <f>+[3]data1cf!Q861</f>
        <v>37878.779483618695</v>
      </c>
      <c r="S861" s="106">
        <f>+[3]data1cf!R861</f>
        <v>27551.118452749412</v>
      </c>
      <c r="T861" s="106">
        <f>+[3]data1cf!S861</f>
        <v>27022.642639107085</v>
      </c>
      <c r="U861" s="106">
        <f>+[3]data1cf!T861</f>
        <v>26495.587889284638</v>
      </c>
      <c r="V861" s="106">
        <f>+[3]data1cf!U861</f>
        <v>26188.793268109293</v>
      </c>
      <c r="W861" s="106">
        <f>+[3]data1cf!V861</f>
        <v>25445.913387715176</v>
      </c>
      <c r="X861" s="106">
        <f>+[3]data1cf!W861</f>
        <v>24923.382775038313</v>
      </c>
      <c r="Y861" s="106">
        <f>+[3]data1cf!X861</f>
        <v>24402.451582210328</v>
      </c>
      <c r="Z861" s="106">
        <f>+[3]data1cf!Y861</f>
        <v>24100.604000343301</v>
      </c>
      <c r="AA861" s="106">
        <f>+[3]data1cf!Z861</f>
        <v>23365.580825960424</v>
      </c>
      <c r="AB861" s="106">
        <f>+[3]data1cf!AA861</f>
        <v>22849.741589347403</v>
      </c>
      <c r="AC861" s="106">
        <f>+[3]data1cf!AB861</f>
        <v>22335.702513865152</v>
      </c>
      <c r="AD861" s="106">
        <f>+[3]data1cf!AC861</f>
        <v>22041.079508305498</v>
      </c>
      <c r="AE861" s="106">
        <f>+[3]data1cf!AD861</f>
        <v>21313.242485773495</v>
      </c>
      <c r="AF861" s="106">
        <f>+[3]data1cf!AE861</f>
        <v>8624.7487866458832</v>
      </c>
      <c r="AG861" s="106"/>
      <c r="AH861" s="107">
        <f t="shared" si="104"/>
        <v>225437.73103073155</v>
      </c>
      <c r="AI861" s="107">
        <f t="shared" si="106"/>
        <v>344833.68917887611</v>
      </c>
      <c r="AJ861" s="108">
        <f t="shared" si="107"/>
        <v>309068.58555401961</v>
      </c>
      <c r="AK861" s="109">
        <f t="shared" si="105"/>
        <v>0.27948421835899351</v>
      </c>
      <c r="AL861" s="110">
        <f t="shared" si="109"/>
        <v>0.99514645037926441</v>
      </c>
    </row>
    <row r="862" spans="1:38" x14ac:dyDescent="0.2">
      <c r="A862" s="102"/>
      <c r="B862" s="106">
        <f>+[3]data1cf!A862</f>
        <v>-181596.7938573694</v>
      </c>
      <c r="C862" s="106">
        <f>+[3]data1cf!B862</f>
        <v>29214.915768275867</v>
      </c>
      <c r="D862" s="106">
        <f>+[3]data1cf!C862</f>
        <v>69719.5109722052</v>
      </c>
      <c r="E862" s="106">
        <f>+[3]data1cf!D862</f>
        <v>65177.001060869414</v>
      </c>
      <c r="F862" s="106">
        <f>+[3]data1cf!E862</f>
        <v>49153.232017941104</v>
      </c>
      <c r="G862" s="106">
        <f>+[3]data1cf!F862</f>
        <v>46785.891938334447</v>
      </c>
      <c r="H862" s="106">
        <f>+[3]data1cf!G862</f>
        <v>43996.458781483481</v>
      </c>
      <c r="I862" s="106">
        <f>+[3]data1cf!H862</f>
        <v>41629.131422817954</v>
      </c>
      <c r="J862" s="106">
        <f>+[3]data1cf!I862</f>
        <v>40663.270100209775</v>
      </c>
      <c r="K862" s="106">
        <f>+[3]data1cf!J862</f>
        <v>39260.746383259117</v>
      </c>
      <c r="L862" s="106">
        <f>+[3]data1cf!K862</f>
        <v>37997.335495871492</v>
      </c>
      <c r="M862" s="106">
        <f>+[3]data1cf!L862</f>
        <v>36859.997189713031</v>
      </c>
      <c r="N862" s="106">
        <f>+[3]data1cf!M862</f>
        <v>35841.1591057396</v>
      </c>
      <c r="O862" s="106">
        <f>+[3]data1cf!N862</f>
        <v>34462.365199106382</v>
      </c>
      <c r="P862" s="106">
        <f>+[3]data1cf!O862</f>
        <v>41460.676260548724</v>
      </c>
      <c r="Q862" s="106">
        <f>+[3]data1cf!P862</f>
        <v>48851.920506104318</v>
      </c>
      <c r="R862" s="106">
        <f>+[3]data1cf!Q862</f>
        <v>38079.246403389901</v>
      </c>
      <c r="S862" s="106">
        <f>+[3]data1cf!R862</f>
        <v>26884.373357680481</v>
      </c>
      <c r="T862" s="106">
        <f>+[3]data1cf!S862</f>
        <v>26333.845861485897</v>
      </c>
      <c r="U862" s="106">
        <f>+[3]data1cf!T862</f>
        <v>25784.276597575794</v>
      </c>
      <c r="V862" s="106">
        <f>+[3]data1cf!U862</f>
        <v>25461.847549836704</v>
      </c>
      <c r="W862" s="106">
        <f>+[3]data1cf!V862</f>
        <v>24688.12861689234</v>
      </c>
      <c r="X862" s="106">
        <f>+[3]data1cf!W862</f>
        <v>24141.610007155563</v>
      </c>
      <c r="Y862" s="106">
        <f>+[3]data1cf!X862</f>
        <v>23596.16989629688</v>
      </c>
      <c r="Z862" s="106">
        <f>+[3]data1cf!Y862</f>
        <v>23276.303536369138</v>
      </c>
      <c r="AA862" s="106">
        <f>+[3]data1cf!Z862</f>
        <v>22508.655561728796</v>
      </c>
      <c r="AB862" s="106">
        <f>+[3]data1cf!AA862</f>
        <v>21966.648989018409</v>
      </c>
      <c r="AC862" s="106">
        <f>+[3]data1cf!AB862</f>
        <v>21425.85627629704</v>
      </c>
      <c r="AD862" s="106">
        <f>+[3]data1cf!AC862</f>
        <v>21110.615643477082</v>
      </c>
      <c r="AE862" s="106">
        <f>+[3]data1cf!AD862</f>
        <v>20348.059186494102</v>
      </c>
      <c r="AF862" s="106">
        <f>+[3]data1cf!AE862</f>
        <v>6565.2356272273537</v>
      </c>
      <c r="AG862" s="106"/>
      <c r="AH862" s="107">
        <f t="shared" si="104"/>
        <v>213683.2742327773</v>
      </c>
      <c r="AI862" s="107">
        <f t="shared" si="106"/>
        <v>333164.02679439774</v>
      </c>
      <c r="AJ862" s="108">
        <f t="shared" si="107"/>
        <v>296917.42169595417</v>
      </c>
      <c r="AK862" s="109">
        <f t="shared" si="105"/>
        <v>0.25958278775215149</v>
      </c>
      <c r="AL862" s="110">
        <f t="shared" si="109"/>
        <v>0.99418745254246332</v>
      </c>
    </row>
    <row r="863" spans="1:38" x14ac:dyDescent="0.2">
      <c r="A863" s="102"/>
      <c r="B863" s="106">
        <f>+[3]data1cf!A863</f>
        <v>-202740.56141152393</v>
      </c>
      <c r="C863" s="106">
        <f>+[3]data1cf!B863</f>
        <v>19240.59848868876</v>
      </c>
      <c r="D863" s="106">
        <f>+[3]data1cf!C863</f>
        <v>58900.205570087855</v>
      </c>
      <c r="E863" s="106">
        <f>+[3]data1cf!D863</f>
        <v>57888.419084391469</v>
      </c>
      <c r="F863" s="106">
        <f>+[3]data1cf!E863</f>
        <v>42456.833463933843</v>
      </c>
      <c r="G863" s="106">
        <f>+[3]data1cf!F863</f>
        <v>40183.885978908031</v>
      </c>
      <c r="H863" s="106">
        <f>+[3]data1cf!G863</f>
        <v>37379.399567624932</v>
      </c>
      <c r="I863" s="106">
        <f>+[3]data1cf!H863</f>
        <v>35034.265680129436</v>
      </c>
      <c r="J863" s="106">
        <f>+[3]data1cf!I863</f>
        <v>34218.303653164738</v>
      </c>
      <c r="K863" s="106">
        <f>+[3]data1cf!J863</f>
        <v>32981.178845356495</v>
      </c>
      <c r="L863" s="106">
        <f>+[3]data1cf!K863</f>
        <v>31863.482114932063</v>
      </c>
      <c r="M863" s="106">
        <f>+[3]data1cf!L863</f>
        <v>30885.078260225142</v>
      </c>
      <c r="N863" s="106">
        <f>+[3]data1cf!M863</f>
        <v>30005.769992027781</v>
      </c>
      <c r="O863" s="106">
        <f>+[3]data1cf!N863</f>
        <v>28785.157389873893</v>
      </c>
      <c r="P863" s="106">
        <f>+[3]data1cf!O863</f>
        <v>36883.703940248786</v>
      </c>
      <c r="Q863" s="106">
        <f>+[3]data1cf!P863</f>
        <v>45326.630927188991</v>
      </c>
      <c r="R863" s="106">
        <f>+[3]data1cf!Q863</f>
        <v>33367.232822658647</v>
      </c>
      <c r="S863" s="106">
        <f>+[3]data1cf!R863</f>
        <v>20992.710120117437</v>
      </c>
      <c r="T863" s="106">
        <f>+[3]data1cf!S863</f>
        <v>20470.528185159987</v>
      </c>
      <c r="U863" s="106">
        <f>+[3]data1cf!T863</f>
        <v>19947.171889500096</v>
      </c>
      <c r="V863" s="106">
        <f>+[3]data1cf!U863</f>
        <v>19646.390823165537</v>
      </c>
      <c r="W863" s="106">
        <f>+[3]data1cf!V863</f>
        <v>18896.794235863919</v>
      </c>
      <c r="X863" s="106">
        <f>+[3]data1cf!W863</f>
        <v>18369.699213763786</v>
      </c>
      <c r="Y863" s="106">
        <f>+[3]data1cf!X863</f>
        <v>17841.282438346927</v>
      </c>
      <c r="Z863" s="106">
        <f>+[3]data1cf!Y863</f>
        <v>17533.705013895153</v>
      </c>
      <c r="AA863" s="106">
        <f>+[3]data1cf!Z863</f>
        <v>16780.323827586893</v>
      </c>
      <c r="AB863" s="106">
        <f>+[3]data1cf!AA863</f>
        <v>16247.699082623403</v>
      </c>
      <c r="AC863" s="106">
        <f>+[3]data1cf!AB863</f>
        <v>15713.586692657249</v>
      </c>
      <c r="AD863" s="106">
        <f>+[3]data1cf!AC863</f>
        <v>15400.074019605883</v>
      </c>
      <c r="AE863" s="106">
        <f>+[3]data1cf!AD863</f>
        <v>14640.719121436097</v>
      </c>
      <c r="AF863" s="106">
        <f>+[3]data1cf!AE863</f>
        <v>-686.27732298053525</v>
      </c>
      <c r="AG863" s="106"/>
      <c r="AH863" s="107">
        <f t="shared" si="104"/>
        <v>127218.52628304259</v>
      </c>
      <c r="AI863" s="107">
        <f t="shared" si="106"/>
        <v>228034.23947747724</v>
      </c>
      <c r="AJ863" s="108">
        <f t="shared" si="107"/>
        <v>196100.57037736202</v>
      </c>
      <c r="AK863" s="109">
        <f t="shared" si="105"/>
        <v>0.18699242472648619</v>
      </c>
      <c r="AL863" s="110">
        <f t="shared" si="109"/>
        <v>0.97050014748135949</v>
      </c>
    </row>
    <row r="864" spans="1:38" x14ac:dyDescent="0.2">
      <c r="A864" s="102"/>
      <c r="B864" s="106">
        <f>+[3]data1cf!A864</f>
        <v>-211838.26824201547</v>
      </c>
      <c r="C864" s="106">
        <f>+[3]data1cf!B864</f>
        <v>13388.86374210607</v>
      </c>
      <c r="D864" s="106">
        <f>+[3]data1cf!C864</f>
        <v>56657.801873425939</v>
      </c>
      <c r="E864" s="106">
        <f>+[3]data1cf!D864</f>
        <v>54491.25639472183</v>
      </c>
      <c r="F864" s="106">
        <f>+[3]data1cf!E864</f>
        <v>38266.18269802467</v>
      </c>
      <c r="G864" s="106">
        <f>+[3]data1cf!F864</f>
        <v>36077.268439433275</v>
      </c>
      <c r="H864" s="106">
        <f>+[3]data1cf!G864</f>
        <v>33303.343544766904</v>
      </c>
      <c r="I864" s="106">
        <f>+[3]data1cf!H864</f>
        <v>31003.374567481442</v>
      </c>
      <c r="J864" s="106">
        <f>+[3]data1cf!I864</f>
        <v>30284.160469311508</v>
      </c>
      <c r="K864" s="106">
        <f>+[3]data1cf!J864</f>
        <v>29156.634803102148</v>
      </c>
      <c r="L864" s="106">
        <f>+[3]data1cf!K864</f>
        <v>28136.652022508031</v>
      </c>
      <c r="M864" s="106">
        <f>+[3]data1cf!L864</f>
        <v>27261.476092961064</v>
      </c>
      <c r="N864" s="106">
        <f>+[3]data1cf!M864</f>
        <v>26474.001310352382</v>
      </c>
      <c r="O864" s="106">
        <f>+[3]data1cf!N864</f>
        <v>25358.639027391539</v>
      </c>
      <c r="P864" s="106">
        <f>+[3]data1cf!O864</f>
        <v>33964.723147619145</v>
      </c>
      <c r="Q864" s="106">
        <f>+[3]data1cf!P864</f>
        <v>42883.019332115939</v>
      </c>
      <c r="R864" s="106">
        <f>+[3]data1cf!Q864</f>
        <v>30422.060627244486</v>
      </c>
      <c r="S864" s="106">
        <f>+[3]data1cf!R864</f>
        <v>17553.783024348762</v>
      </c>
      <c r="T864" s="106">
        <f>+[3]data1cf!S864</f>
        <v>17054.852546595059</v>
      </c>
      <c r="U864" s="106">
        <f>+[3]data1cf!T864</f>
        <v>16553.561732281218</v>
      </c>
      <c r="V864" s="106">
        <f>+[3]data1cf!U864</f>
        <v>16270.21778837571</v>
      </c>
      <c r="W864" s="106">
        <f>+[3]data1cf!V864</f>
        <v>15543.61372928285</v>
      </c>
      <c r="X864" s="106">
        <f>+[3]data1cf!W864</f>
        <v>15034.808483766956</v>
      </c>
      <c r="Y864" s="106">
        <f>+[3]data1cf!X864</f>
        <v>14523.346658657993</v>
      </c>
      <c r="Z864" s="106">
        <f>+[3]data1cf!Y864</f>
        <v>14228.095380194347</v>
      </c>
      <c r="AA864" s="106">
        <f>+[3]data1cf!Z864</f>
        <v>13492.132089188137</v>
      </c>
      <c r="AB864" s="106">
        <f>+[3]data1cf!AA864</f>
        <v>12972.212705559134</v>
      </c>
      <c r="AC864" s="106">
        <f>+[3]data1cf!AB864</f>
        <v>12449.303318193652</v>
      </c>
      <c r="AD864" s="106">
        <f>+[3]data1cf!AC864</f>
        <v>12142.325091555238</v>
      </c>
      <c r="AE864" s="106">
        <f>+[3]data1cf!AD864</f>
        <v>11394.153040801655</v>
      </c>
      <c r="AF864" s="106">
        <f>+[3]data1cf!AE864</f>
        <v>-4590.0213682148169</v>
      </c>
      <c r="AG864" s="106"/>
      <c r="AH864" s="107">
        <f t="shared" si="104"/>
        <v>82955.818067481203</v>
      </c>
      <c r="AI864" s="107">
        <f t="shared" si="106"/>
        <v>172848.71255718614</v>
      </c>
      <c r="AJ864" s="108">
        <f t="shared" si="107"/>
        <v>143526.24621924845</v>
      </c>
      <c r="AK864" s="109">
        <f t="shared" si="105"/>
        <v>0.15598555207252504</v>
      </c>
      <c r="AL864" s="110">
        <f t="shared" si="109"/>
        <v>0.93079590882880781</v>
      </c>
    </row>
    <row r="865" spans="1:38" x14ac:dyDescent="0.2">
      <c r="A865" s="102"/>
      <c r="B865" s="106">
        <f>+[3]data1cf!A865</f>
        <v>-206114.49160095569</v>
      </c>
      <c r="C865" s="106">
        <f>+[3]data1cf!B865</f>
        <v>17170.361116907399</v>
      </c>
      <c r="D865" s="106">
        <f>+[3]data1cf!C865</f>
        <v>56024.231603286797</v>
      </c>
      <c r="E865" s="106">
        <f>+[3]data1cf!D865</f>
        <v>54781.122537403397</v>
      </c>
      <c r="F865" s="106">
        <f>+[3]data1cf!E865</f>
        <v>40453.040956578465</v>
      </c>
      <c r="G865" s="106">
        <f>+[3]data1cf!F865</f>
        <v>38226.168827472167</v>
      </c>
      <c r="H865" s="106">
        <f>+[3]data1cf!G865</f>
        <v>35445.736582564015</v>
      </c>
      <c r="I865" s="106">
        <f>+[3]data1cf!H865</f>
        <v>33129.583874677264</v>
      </c>
      <c r="J865" s="106">
        <f>+[3]data1cf!I865</f>
        <v>32360.57683915463</v>
      </c>
      <c r="K865" s="106">
        <f>+[3]data1cf!J865</f>
        <v>31177.296083276917</v>
      </c>
      <c r="L865" s="106">
        <f>+[3]data1cf!K865</f>
        <v>30107.862806657678</v>
      </c>
      <c r="M865" s="106">
        <f>+[3]data1cf!L865</f>
        <v>29179.707385452573</v>
      </c>
      <c r="N865" s="106">
        <f>+[3]data1cf!M865</f>
        <v>28345.376097669767</v>
      </c>
      <c r="O865" s="106">
        <f>+[3]data1cf!N865</f>
        <v>27176.567794391864</v>
      </c>
      <c r="P865" s="106">
        <f>+[3]data1cf!O865</f>
        <v>35475.058555557065</v>
      </c>
      <c r="Q865" s="106">
        <f>+[3]data1cf!P865</f>
        <v>44102.126999403481</v>
      </c>
      <c r="R865" s="106">
        <f>+[3]data1cf!Q865</f>
        <v>31959.834519537624</v>
      </c>
      <c r="S865" s="106">
        <f>+[3]data1cf!R865</f>
        <v>19406.947570179822</v>
      </c>
      <c r="T865" s="106">
        <f>+[3]data1cf!S865</f>
        <v>18897.185196016653</v>
      </c>
      <c r="U865" s="106">
        <f>+[3]data1cf!T865</f>
        <v>18385.716469969906</v>
      </c>
      <c r="V865" s="106">
        <f>+[3]data1cf!U865</f>
        <v>18094.191568686168</v>
      </c>
      <c r="W865" s="106">
        <f>+[3]data1cf!V865</f>
        <v>17357.453664283181</v>
      </c>
      <c r="X865" s="106">
        <f>+[3]data1cf!W865</f>
        <v>16840.552550308523</v>
      </c>
      <c r="Y865" s="106">
        <f>+[3]data1cf!X865</f>
        <v>16321.730922255949</v>
      </c>
      <c r="Z865" s="106">
        <f>+[3]data1cf!Y865</f>
        <v>16021.141956933032</v>
      </c>
      <c r="AA865" s="106">
        <f>+[3]data1cf!Z865</f>
        <v>15278.093933765238</v>
      </c>
      <c r="AB865" s="106">
        <f>+[3]data1cf!AA865</f>
        <v>14753.158105240458</v>
      </c>
      <c r="AC865" s="106">
        <f>+[3]data1cf!AB865</f>
        <v>14226.060721201298</v>
      </c>
      <c r="AD865" s="106">
        <f>+[3]data1cf!AC865</f>
        <v>13916.960180340571</v>
      </c>
      <c r="AE865" s="106">
        <f>+[3]data1cf!AD865</f>
        <v>13165.119954518104</v>
      </c>
      <c r="AF865" s="106">
        <f>+[3]data1cf!AE865</f>
        <v>-2403.1056153612735</v>
      </c>
      <c r="AG865" s="106"/>
      <c r="AH865" s="107">
        <f t="shared" si="104"/>
        <v>105263.03065823644</v>
      </c>
      <c r="AI865" s="107">
        <f t="shared" si="106"/>
        <v>200672.11011499169</v>
      </c>
      <c r="AJ865" s="108">
        <f t="shared" si="107"/>
        <v>170074.24395368906</v>
      </c>
      <c r="AK865" s="109">
        <f t="shared" si="105"/>
        <v>0.17141825556755066</v>
      </c>
      <c r="AL865" s="110">
        <f t="shared" si="109"/>
        <v>0.95497764778510819</v>
      </c>
    </row>
    <row r="866" spans="1:38" x14ac:dyDescent="0.2">
      <c r="A866" s="102"/>
      <c r="B866" s="106">
        <f>+[3]data1cf!A866</f>
        <v>-194630.64545773505</v>
      </c>
      <c r="C866" s="106">
        <f>+[3]data1cf!B866</f>
        <v>25973.696824037557</v>
      </c>
      <c r="D866" s="106">
        <f>+[3]data1cf!C866</f>
        <v>62745.297527214789</v>
      </c>
      <c r="E866" s="106">
        <f>+[3]data1cf!D866</f>
        <v>64631.04707762599</v>
      </c>
      <c r="F866" s="106">
        <f>+[3]data1cf!E866</f>
        <v>45679.022665505938</v>
      </c>
      <c r="G866" s="106">
        <f>+[3]data1cf!F866</f>
        <v>43348.192433884105</v>
      </c>
      <c r="H866" s="106">
        <f>+[3]data1cf!G866</f>
        <v>40530.987509254162</v>
      </c>
      <c r="I866" s="106">
        <f>+[3]data1cf!H866</f>
        <v>38159.559230991857</v>
      </c>
      <c r="J866" s="106">
        <f>+[3]data1cf!I866</f>
        <v>37270.00046294753</v>
      </c>
      <c r="K866" s="106">
        <f>+[3]data1cf!J866</f>
        <v>35950.247340373317</v>
      </c>
      <c r="L866" s="106">
        <f>+[3]data1cf!K866</f>
        <v>34759.177738740182</v>
      </c>
      <c r="M866" s="106">
        <f>+[3]data1cf!L866</f>
        <v>33702.417317956657</v>
      </c>
      <c r="N866" s="106">
        <f>+[3]data1cf!M866</f>
        <v>32753.715642965297</v>
      </c>
      <c r="O866" s="106">
        <f>+[3]data1cf!N866</f>
        <v>31453.863831419003</v>
      </c>
      <c r="P866" s="106">
        <f>+[3]data1cf!O866</f>
        <v>39113.363254294585</v>
      </c>
      <c r="Q866" s="106">
        <f>+[3]data1cf!P866</f>
        <v>47141.49641366789</v>
      </c>
      <c r="R866" s="106">
        <f>+[3]data1cf!Q866</f>
        <v>35632.754899266838</v>
      </c>
      <c r="S866" s="106">
        <f>+[3]data1cf!R866</f>
        <v>23703.797931306806</v>
      </c>
      <c r="T866" s="106">
        <f>+[3]data1cf!S866</f>
        <v>23165.224314488536</v>
      </c>
      <c r="U866" s="106">
        <f>+[3]data1cf!T866</f>
        <v>22626.428303847701</v>
      </c>
      <c r="V866" s="106">
        <f>+[3]data1cf!U866</f>
        <v>22313.28860453557</v>
      </c>
      <c r="W866" s="106">
        <f>+[3]data1cf!V866</f>
        <v>21548.142213685089</v>
      </c>
      <c r="X866" s="106">
        <f>+[3]data1cf!W866</f>
        <v>21008.63818406596</v>
      </c>
      <c r="Y866" s="106">
        <f>+[3]data1cf!X866</f>
        <v>20468.883848240293</v>
      </c>
      <c r="Z866" s="106">
        <f>+[3]data1cf!Y866</f>
        <v>20153.078753601469</v>
      </c>
      <c r="AA866" s="106">
        <f>+[3]data1cf!Z866</f>
        <v>19388.593995948548</v>
      </c>
      <c r="AB866" s="106">
        <f>+[3]data1cf!AA866</f>
        <v>18848.042778525094</v>
      </c>
      <c r="AC866" s="106">
        <f>+[3]data1cf!AB866</f>
        <v>18307.209839260962</v>
      </c>
      <c r="AD866" s="106">
        <f>+[3]data1cf!AC866</f>
        <v>17990.143132023208</v>
      </c>
      <c r="AE866" s="106">
        <f>+[3]data1cf!AD866</f>
        <v>17224.664735039783</v>
      </c>
      <c r="AF866" s="106">
        <f>+[3]data1cf!AE866</f>
        <v>2486.334276828944</v>
      </c>
      <c r="AG866" s="106"/>
      <c r="AH866" s="107">
        <f t="shared" si="104"/>
        <v>169452.56880808572</v>
      </c>
      <c r="AI866" s="107">
        <f t="shared" si="106"/>
        <v>279407.47905141761</v>
      </c>
      <c r="AJ866" s="108">
        <f t="shared" si="107"/>
        <v>245282.73370634357</v>
      </c>
      <c r="AK866" s="109">
        <f t="shared" si="105"/>
        <v>0.22041570544242856</v>
      </c>
      <c r="AL866" s="110">
        <f t="shared" si="109"/>
        <v>0.98666203587015378</v>
      </c>
    </row>
    <row r="867" spans="1:38" x14ac:dyDescent="0.2">
      <c r="A867" s="102"/>
      <c r="B867" s="106">
        <f>+[3]data1cf!A867</f>
        <v>-200130.90708742751</v>
      </c>
      <c r="C867" s="106">
        <f>+[3]data1cf!B867</f>
        <v>16417.403802013025</v>
      </c>
      <c r="D867" s="106">
        <f>+[3]data1cf!C867</f>
        <v>59063.591490016042</v>
      </c>
      <c r="E867" s="106">
        <f>+[3]data1cf!D867</f>
        <v>54075.25248253766</v>
      </c>
      <c r="F867" s="106">
        <f>+[3]data1cf!E867</f>
        <v>40507.448455945632</v>
      </c>
      <c r="G867" s="106">
        <f>+[3]data1cf!F867</f>
        <v>38314.900152690505</v>
      </c>
      <c r="H867" s="106">
        <f>+[3]data1cf!G867</f>
        <v>35590.796156260782</v>
      </c>
      <c r="I867" s="106">
        <f>+[3]data1cf!H867</f>
        <v>33318.430526898301</v>
      </c>
      <c r="J867" s="106">
        <f>+[3]data1cf!I867</f>
        <v>32552.338511564783</v>
      </c>
      <c r="K867" s="106">
        <f>+[3]data1cf!J867</f>
        <v>31376.277100735388</v>
      </c>
      <c r="L867" s="106">
        <f>+[3]data1cf!K867</f>
        <v>30314.832733459545</v>
      </c>
      <c r="M867" s="106">
        <f>+[3]data1cf!L867</f>
        <v>29390.67972820541</v>
      </c>
      <c r="N867" s="106">
        <f>+[3]data1cf!M867</f>
        <v>28561.561603864713</v>
      </c>
      <c r="O867" s="106">
        <f>+[3]data1cf!N867</f>
        <v>27400.267463116084</v>
      </c>
      <c r="P867" s="106">
        <f>+[3]data1cf!O867</f>
        <v>35435.37623176576</v>
      </c>
      <c r="Q867" s="106">
        <f>+[3]data1cf!P867</f>
        <v>43796.949617365513</v>
      </c>
      <c r="R867" s="106">
        <f>+[3]data1cf!Q867</f>
        <v>32003.232297825722</v>
      </c>
      <c r="S867" s="106">
        <f>+[3]data1cf!R867</f>
        <v>19803.612508027509</v>
      </c>
      <c r="T867" s="106">
        <f>+[3]data1cf!S867</f>
        <v>19301.369372571738</v>
      </c>
      <c r="U867" s="106">
        <f>+[3]data1cf!T867</f>
        <v>18797.646132808877</v>
      </c>
      <c r="V867" s="106">
        <f>+[3]data1cf!U867</f>
        <v>18511.413378931989</v>
      </c>
      <c r="W867" s="106">
        <f>+[3]data1cf!V867</f>
        <v>17785.580395750963</v>
      </c>
      <c r="X867" s="106">
        <f>+[3]data1cf!W867</f>
        <v>17277.145055953071</v>
      </c>
      <c r="Y867" s="106">
        <f>+[3]data1cf!X867</f>
        <v>16767.043845717722</v>
      </c>
      <c r="Z867" s="106">
        <f>+[3]data1cf!Y867</f>
        <v>16472.871750588121</v>
      </c>
      <c r="AA867" s="106">
        <f>+[3]data1cf!Z867</f>
        <v>15741.642410199012</v>
      </c>
      <c r="AB867" s="106">
        <f>+[3]data1cf!AA867</f>
        <v>15226.237689860638</v>
      </c>
      <c r="AC867" s="106">
        <f>+[3]data1cf!AB867</f>
        <v>14708.95801766869</v>
      </c>
      <c r="AD867" s="106">
        <f>+[3]data1cf!AC867</f>
        <v>14407.50928208022</v>
      </c>
      <c r="AE867" s="106">
        <f>+[3]data1cf!AD867</f>
        <v>13668.547136044785</v>
      </c>
      <c r="AF867" s="106">
        <f>+[3]data1cf!AE867</f>
        <v>-1452.4982087732897</v>
      </c>
      <c r="AG867" s="106"/>
      <c r="AH867" s="107">
        <f t="shared" si="104"/>
        <v>113927.0967256857</v>
      </c>
      <c r="AI867" s="107">
        <f t="shared" si="106"/>
        <v>210003.96723335504</v>
      </c>
      <c r="AJ867" s="108">
        <f t="shared" si="107"/>
        <v>179409.83571051588</v>
      </c>
      <c r="AK867" s="109">
        <f t="shared" si="105"/>
        <v>0.17922875285148621</v>
      </c>
      <c r="AL867" s="110">
        <f t="shared" ref="AL867:AL882" si="110">1-EXP(-(1/0.25)*(AI867/ABS($AI$1010)))</f>
        <v>0.96102298837667888</v>
      </c>
    </row>
    <row r="868" spans="1:38" x14ac:dyDescent="0.2">
      <c r="A868" s="102"/>
      <c r="B868" s="106">
        <f>+[3]data1cf!A868</f>
        <v>-188885.97310293803</v>
      </c>
      <c r="C868" s="106">
        <f>+[3]data1cf!B868</f>
        <v>28396.701467086634</v>
      </c>
      <c r="D868" s="106">
        <f>+[3]data1cf!C868</f>
        <v>65968.434963205247</v>
      </c>
      <c r="E868" s="106">
        <f>+[3]data1cf!D868</f>
        <v>62120.824675680065</v>
      </c>
      <c r="F868" s="106">
        <f>+[3]data1cf!E868</f>
        <v>47691.669008658922</v>
      </c>
      <c r="G868" s="106">
        <f>+[3]data1cf!F868</f>
        <v>45328.784016286998</v>
      </c>
      <c r="H868" s="106">
        <f>+[3]data1cf!G868</f>
        <v>42510.201949287395</v>
      </c>
      <c r="I868" s="106">
        <f>+[3]data1cf!H868</f>
        <v>40127.486801265099</v>
      </c>
      <c r="J868" s="106">
        <f>+[3]data1cf!I868</f>
        <v>39192.440871558385</v>
      </c>
      <c r="K868" s="106">
        <f>+[3]data1cf!J868</f>
        <v>37822.076910221367</v>
      </c>
      <c r="L868" s="106">
        <f>+[3]data1cf!K868</f>
        <v>36586.248841182794</v>
      </c>
      <c r="M868" s="106">
        <f>+[3]data1cf!L868</f>
        <v>35481.163801685849</v>
      </c>
      <c r="N868" s="106">
        <f>+[3]data1cf!M868</f>
        <v>34489.859126292722</v>
      </c>
      <c r="O868" s="106">
        <f>+[3]data1cf!N868</f>
        <v>33141.540976364689</v>
      </c>
      <c r="P868" s="106">
        <f>+[3]data1cf!O868</f>
        <v>40497.073339442497</v>
      </c>
      <c r="Q868" s="106">
        <f>+[3]data1cf!P868</f>
        <v>48236.095571771657</v>
      </c>
      <c r="R868" s="106">
        <f>+[3]data1cf!Q868</f>
        <v>37048.444498581397</v>
      </c>
      <c r="S868" s="106">
        <f>+[3]data1cf!R868</f>
        <v>25437.953046863928</v>
      </c>
      <c r="T868" s="106">
        <f>+[3]data1cf!S868</f>
        <v>24890.046301941838</v>
      </c>
      <c r="U868" s="106">
        <f>+[3]data1cf!T868</f>
        <v>24342.536191777377</v>
      </c>
      <c r="V868" s="106">
        <f>+[3]data1cf!U868</f>
        <v>24022.315918947716</v>
      </c>
      <c r="W868" s="106">
        <f>+[3]data1cf!V868</f>
        <v>23248.753828863242</v>
      </c>
      <c r="X868" s="106">
        <f>+[3]data1cf!W868</f>
        <v>22702.506455822106</v>
      </c>
      <c r="Y868" s="106">
        <f>+[3]data1cf!X868</f>
        <v>22156.705498694995</v>
      </c>
      <c r="Z868" s="106">
        <f>+[3]data1cf!Y868</f>
        <v>21836.522643765173</v>
      </c>
      <c r="AA868" s="106">
        <f>+[3]data1cf!Z868</f>
        <v>21066.496803866714</v>
      </c>
      <c r="AB868" s="106">
        <f>+[3]data1cf!AA868</f>
        <v>20522.117068496562</v>
      </c>
      <c r="AC868" s="106">
        <f>+[3]data1cf!AB868</f>
        <v>19978.239778170631</v>
      </c>
      <c r="AD868" s="106">
        <f>+[3]data1cf!AC868</f>
        <v>19659.848825037181</v>
      </c>
      <c r="AE868" s="106">
        <f>+[3]data1cf!AD868</f>
        <v>18892.053278256921</v>
      </c>
      <c r="AF868" s="106">
        <f>+[3]data1cf!AE868</f>
        <v>4572.1984888043226</v>
      </c>
      <c r="AG868" s="106"/>
      <c r="AH868" s="107">
        <f t="shared" si="104"/>
        <v>190643.09384253999</v>
      </c>
      <c r="AI868" s="107">
        <f t="shared" si="106"/>
        <v>305667.08826967218</v>
      </c>
      <c r="AJ868" s="108">
        <f t="shared" si="107"/>
        <v>270388.68971080775</v>
      </c>
      <c r="AK868" s="109">
        <f t="shared" si="105"/>
        <v>0.23765595555305474</v>
      </c>
      <c r="AL868" s="110">
        <f t="shared" si="110"/>
        <v>0.99111045650310714</v>
      </c>
    </row>
    <row r="869" spans="1:38" x14ac:dyDescent="0.2">
      <c r="A869" s="102"/>
      <c r="B869" s="106">
        <f>+[3]data1cf!A869</f>
        <v>-185023.64480614159</v>
      </c>
      <c r="C869" s="106">
        <f>+[3]data1cf!B869</f>
        <v>23987.726724773849</v>
      </c>
      <c r="D869" s="106">
        <f>+[3]data1cf!C869</f>
        <v>63268.777943490015</v>
      </c>
      <c r="E869" s="106">
        <f>+[3]data1cf!D869</f>
        <v>56783.208055607305</v>
      </c>
      <c r="F869" s="106">
        <f>+[3]data1cf!E869</f>
        <v>43329.365309901215</v>
      </c>
      <c r="G869" s="106">
        <f>+[3]data1cf!F869</f>
        <v>41134.45641629133</v>
      </c>
      <c r="H869" s="106">
        <f>+[3]data1cf!G869</f>
        <v>38476.628292041089</v>
      </c>
      <c r="I869" s="106">
        <f>+[3]data1cf!H869</f>
        <v>36241.792520820527</v>
      </c>
      <c r="J869" s="106">
        <f>+[3]data1cf!I869</f>
        <v>35416.938664803354</v>
      </c>
      <c r="K869" s="106">
        <f>+[3]data1cf!J869</f>
        <v>34180.307726637722</v>
      </c>
      <c r="L869" s="106">
        <f>+[3]data1cf!K869</f>
        <v>33067.239192037632</v>
      </c>
      <c r="M869" s="106">
        <f>+[3]data1cf!L869</f>
        <v>32081.75462288635</v>
      </c>
      <c r="N869" s="106">
        <f>+[3]data1cf!M869</f>
        <v>31200.605111041106</v>
      </c>
      <c r="O869" s="106">
        <f>+[3]data1cf!N869</f>
        <v>29982.034833594087</v>
      </c>
      <c r="P869" s="106">
        <f>+[3]data1cf!O869</f>
        <v>37282.183559797173</v>
      </c>
      <c r="Q869" s="106">
        <f>+[3]data1cf!P869</f>
        <v>44926.58362777366</v>
      </c>
      <c r="R869" s="106">
        <f>+[3]data1cf!Q869</f>
        <v>33994.36535694934</v>
      </c>
      <c r="S869" s="106">
        <f>+[3]data1cf!R869</f>
        <v>22658.327789722811</v>
      </c>
      <c r="T869" s="106">
        <f>+[3]data1cf!S869</f>
        <v>22152.402929875345</v>
      </c>
      <c r="U869" s="106">
        <f>+[3]data1cf!T869</f>
        <v>21646.119429357714</v>
      </c>
      <c r="V869" s="106">
        <f>+[3]data1cf!U869</f>
        <v>21356.594596918963</v>
      </c>
      <c r="W869" s="106">
        <f>+[3]data1cf!V869</f>
        <v>20632.433146654766</v>
      </c>
      <c r="X869" s="106">
        <f>+[3]data1cf!W869</f>
        <v>20125.007868016139</v>
      </c>
      <c r="Y869" s="106">
        <f>+[3]data1cf!X869</f>
        <v>19617.178936143566</v>
      </c>
      <c r="Z869" s="106">
        <f>+[3]data1cf!Y869</f>
        <v>19324.776948095103</v>
      </c>
      <c r="AA869" s="106">
        <f>+[3]data1cf!Z869</f>
        <v>18600.261311020528</v>
      </c>
      <c r="AB869" s="106">
        <f>+[3]data1cf!AA869</f>
        <v>18091.147297813674</v>
      </c>
      <c r="AC869" s="106">
        <f>+[3]data1cf!AB869</f>
        <v>17581.578969335838</v>
      </c>
      <c r="AD869" s="106">
        <f>+[3]data1cf!AC869</f>
        <v>17287.576135670402</v>
      </c>
      <c r="AE869" s="106">
        <f>+[3]data1cf!AD869</f>
        <v>16561.024439850877</v>
      </c>
      <c r="AF869" s="106">
        <f>+[3]data1cf!AE869</f>
        <v>2554.15565953041</v>
      </c>
      <c r="AG869" s="106"/>
      <c r="AH869" s="107">
        <f t="shared" si="104"/>
        <v>160169.70723172606</v>
      </c>
      <c r="AI869" s="107">
        <f t="shared" si="106"/>
        <v>264622.45529854979</v>
      </c>
      <c r="AJ869" s="108">
        <f t="shared" si="107"/>
        <v>232265.13416542512</v>
      </c>
      <c r="AK869" s="109">
        <f t="shared" si="105"/>
        <v>0.21941639780998232</v>
      </c>
      <c r="AL869" s="110">
        <f t="shared" si="110"/>
        <v>0.98323893464229339</v>
      </c>
    </row>
    <row r="870" spans="1:38" x14ac:dyDescent="0.2">
      <c r="A870" s="102"/>
      <c r="B870" s="106">
        <f>+[3]data1cf!A870</f>
        <v>-179029.33359494354</v>
      </c>
      <c r="C870" s="106">
        <f>+[3]data1cf!B870</f>
        <v>28798.885958416358</v>
      </c>
      <c r="D870" s="106">
        <f>+[3]data1cf!C870</f>
        <v>64890.805970108966</v>
      </c>
      <c r="E870" s="106">
        <f>+[3]data1cf!D870</f>
        <v>62259.66739308479</v>
      </c>
      <c r="F870" s="106">
        <f>+[3]data1cf!E870</f>
        <v>47005.559696220895</v>
      </c>
      <c r="G870" s="106">
        <f>+[3]data1cf!F870</f>
        <v>44724.939332276757</v>
      </c>
      <c r="H870" s="106">
        <f>+[3]data1cf!G870</f>
        <v>42021.089703426493</v>
      </c>
      <c r="I870" s="106">
        <f>+[3]data1cf!H870</f>
        <v>39731.605057536595</v>
      </c>
      <c r="J870" s="106">
        <f>+[3]data1cf!I870</f>
        <v>38820.467644932272</v>
      </c>
      <c r="K870" s="106">
        <f>+[3]data1cf!J870</f>
        <v>37484.765278704755</v>
      </c>
      <c r="L870" s="106">
        <f>+[3]data1cf!K870</f>
        <v>36282.843069885275</v>
      </c>
      <c r="M870" s="106">
        <f>+[3]data1cf!L870</f>
        <v>35204.993674806406</v>
      </c>
      <c r="N870" s="106">
        <f>+[3]data1cf!M870</f>
        <v>34241.115005643049</v>
      </c>
      <c r="O870" s="106">
        <f>+[3]data1cf!N870</f>
        <v>32927.207521264965</v>
      </c>
      <c r="P870" s="106">
        <f>+[3]data1cf!O870</f>
        <v>39869.096761486064</v>
      </c>
      <c r="Q870" s="106">
        <f>+[3]data1cf!P870</f>
        <v>47184.313742179409</v>
      </c>
      <c r="R870" s="106">
        <f>+[3]data1cf!Q870</f>
        <v>36576.231972023539</v>
      </c>
      <c r="S870" s="106">
        <f>+[3]data1cf!R870</f>
        <v>25555.860032198645</v>
      </c>
      <c r="T870" s="106">
        <f>+[3]data1cf!S870</f>
        <v>25026.889252189663</v>
      </c>
      <c r="U870" s="106">
        <f>+[3]data1cf!T870</f>
        <v>24498.528802232453</v>
      </c>
      <c r="V870" s="106">
        <f>+[3]data1cf!U870</f>
        <v>24191.838444501598</v>
      </c>
      <c r="W870" s="106">
        <f>+[3]data1cf!V870</f>
        <v>23443.712681376521</v>
      </c>
      <c r="X870" s="106">
        <f>+[3]data1cf!W870</f>
        <v>22917.295294650881</v>
      </c>
      <c r="Y870" s="106">
        <f>+[3]data1cf!X870</f>
        <v>22391.564839775492</v>
      </c>
      <c r="Z870" s="106">
        <f>+[3]data1cf!Y870</f>
        <v>22086.122413791512</v>
      </c>
      <c r="AA870" s="106">
        <f>+[3]data1cf!Z870</f>
        <v>21342.247775636046</v>
      </c>
      <c r="AB870" s="106">
        <f>+[3]data1cf!AA870</f>
        <v>20818.704255546181</v>
      </c>
      <c r="AC870" s="106">
        <f>+[3]data1cf!AB870</f>
        <v>20295.933883305581</v>
      </c>
      <c r="AD870" s="106">
        <f>+[3]data1cf!AC870</f>
        <v>19993.578520859344</v>
      </c>
      <c r="AE870" s="106">
        <f>+[3]data1cf!AD870</f>
        <v>19252.806055947258</v>
      </c>
      <c r="AF870" s="106">
        <f>+[3]data1cf!AE870</f>
        <v>5673.8755092863939</v>
      </c>
      <c r="AG870" s="106"/>
      <c r="AH870" s="107">
        <f t="shared" si="104"/>
        <v>197952.21810808059</v>
      </c>
      <c r="AI870" s="107">
        <f t="shared" si="106"/>
        <v>312059.34977330372</v>
      </c>
      <c r="AJ870" s="108">
        <f t="shared" si="107"/>
        <v>277322.92554387409</v>
      </c>
      <c r="AK870" s="109">
        <f t="shared" si="105"/>
        <v>0.25023013949394224</v>
      </c>
      <c r="AL870" s="110">
        <f t="shared" si="110"/>
        <v>0.99194648613100878</v>
      </c>
    </row>
    <row r="871" spans="1:38" x14ac:dyDescent="0.2">
      <c r="A871" s="102"/>
      <c r="B871" s="106">
        <f>+[3]data1cf!A871</f>
        <v>-181345.97267215932</v>
      </c>
      <c r="C871" s="106">
        <f>+[3]data1cf!B871</f>
        <v>30058.332121953965</v>
      </c>
      <c r="D871" s="106">
        <f>+[3]data1cf!C871</f>
        <v>64081.517041253348</v>
      </c>
      <c r="E871" s="106">
        <f>+[3]data1cf!D871</f>
        <v>63115.228956219289</v>
      </c>
      <c r="F871" s="106">
        <f>+[3]data1cf!E871</f>
        <v>47292.630268842171</v>
      </c>
      <c r="G871" s="106">
        <f>+[3]data1cf!F871</f>
        <v>44988.502991343717</v>
      </c>
      <c r="H871" s="106">
        <f>+[3]data1cf!G871</f>
        <v>42254.128429233388</v>
      </c>
      <c r="I871" s="106">
        <f>+[3]data1cf!H871</f>
        <v>39939.309262777242</v>
      </c>
      <c r="J871" s="106">
        <f>+[3]data1cf!I871</f>
        <v>39019.453746266678</v>
      </c>
      <c r="K871" s="106">
        <f>+[3]data1cf!J871</f>
        <v>37671.911919064907</v>
      </c>
      <c r="L871" s="106">
        <f>+[3]data1cf!K871</f>
        <v>36458.656040035625</v>
      </c>
      <c r="M871" s="106">
        <f>+[3]data1cf!L871</f>
        <v>35371.057458871364</v>
      </c>
      <c r="N871" s="106">
        <f>+[3]data1cf!M871</f>
        <v>34397.677455833953</v>
      </c>
      <c r="O871" s="106">
        <f>+[3]data1cf!N871</f>
        <v>33072.108948606983</v>
      </c>
      <c r="P871" s="106">
        <f>+[3]data1cf!O871</f>
        <v>40107.938622696922</v>
      </c>
      <c r="Q871" s="106">
        <f>+[3]data1cf!P871</f>
        <v>47520.568082805679</v>
      </c>
      <c r="R871" s="106">
        <f>+[3]data1cf!Q871</f>
        <v>36775.397523864056</v>
      </c>
      <c r="S871" s="106">
        <f>+[3]data1cf!R871</f>
        <v>25614.999593813074</v>
      </c>
      <c r="T871" s="106">
        <f>+[3]data1cf!S871</f>
        <v>25080.515974850641</v>
      </c>
      <c r="U871" s="106">
        <f>+[3]data1cf!T871</f>
        <v>24546.618247403938</v>
      </c>
      <c r="V871" s="106">
        <f>+[3]data1cf!U871</f>
        <v>24235.967433228856</v>
      </c>
      <c r="W871" s="106">
        <f>+[3]data1cf!V871</f>
        <v>23480.65130134183</v>
      </c>
      <c r="X871" s="106">
        <f>+[3]data1cf!W871</f>
        <v>22948.618833943474</v>
      </c>
      <c r="Y871" s="106">
        <f>+[3]data1cf!X871</f>
        <v>22417.245792607806</v>
      </c>
      <c r="Z871" s="106">
        <f>+[3]data1cf!Y871</f>
        <v>22107.662557119897</v>
      </c>
      <c r="AA871" s="106">
        <f>+[3]data1cf!Z871</f>
        <v>21356.557712735186</v>
      </c>
      <c r="AB871" s="106">
        <f>+[3]data1cf!AA871</f>
        <v>20827.284038016907</v>
      </c>
      <c r="AC871" s="106">
        <f>+[3]data1cf!AB871</f>
        <v>20298.752553141618</v>
      </c>
      <c r="AD871" s="106">
        <f>+[3]data1cf!AC871</f>
        <v>19992.071849157423</v>
      </c>
      <c r="AE871" s="106">
        <f>+[3]data1cf!AD871</f>
        <v>19244.005883672085</v>
      </c>
      <c r="AF871" s="106">
        <f>+[3]data1cf!AE871</f>
        <v>5490.2371387066232</v>
      </c>
      <c r="AG871" s="106"/>
      <c r="AH871" s="107">
        <f t="shared" si="104"/>
        <v>197969.14899196354</v>
      </c>
      <c r="AI871" s="107">
        <f t="shared" si="106"/>
        <v>312643.95360472123</v>
      </c>
      <c r="AJ871" s="108">
        <f t="shared" si="107"/>
        <v>277685.46360781667</v>
      </c>
      <c r="AK871" s="109">
        <f t="shared" si="105"/>
        <v>0.24880134463310241</v>
      </c>
      <c r="AL871" s="110">
        <f t="shared" si="110"/>
        <v>0.9920189039266758</v>
      </c>
    </row>
    <row r="872" spans="1:38" x14ac:dyDescent="0.2">
      <c r="A872" s="102"/>
      <c r="B872" s="106">
        <f>+[3]data1cf!A872</f>
        <v>-166580.36584565067</v>
      </c>
      <c r="C872" s="106">
        <f>+[3]data1cf!B872</f>
        <v>36477.902032693921</v>
      </c>
      <c r="D872" s="106">
        <f>+[3]data1cf!C872</f>
        <v>65647.040659232604</v>
      </c>
      <c r="E872" s="106">
        <f>+[3]data1cf!D872</f>
        <v>66550.095261834111</v>
      </c>
      <c r="F872" s="106">
        <f>+[3]data1cf!E872</f>
        <v>51771.535267384475</v>
      </c>
      <c r="G872" s="106">
        <f>+[3]data1cf!F872</f>
        <v>49408.038071066592</v>
      </c>
      <c r="H872" s="106">
        <f>+[3]data1cf!G872</f>
        <v>46689.762170056318</v>
      </c>
      <c r="I872" s="106">
        <f>+[3]data1cf!H872</f>
        <v>44364.816032866584</v>
      </c>
      <c r="J872" s="106">
        <f>+[3]data1cf!I872</f>
        <v>43345.143367367797</v>
      </c>
      <c r="K872" s="106">
        <f>+[3]data1cf!J872</f>
        <v>41887.892746663172</v>
      </c>
      <c r="L872" s="106">
        <f>+[3]data1cf!K872</f>
        <v>40578.159682006124</v>
      </c>
      <c r="M872" s="106">
        <f>+[3]data1cf!L872</f>
        <v>39384.825303526333</v>
      </c>
      <c r="N872" s="106">
        <f>+[3]data1cf!M872</f>
        <v>38318.801332386764</v>
      </c>
      <c r="O872" s="106">
        <f>+[3]data1cf!N872</f>
        <v>36888.376885706908</v>
      </c>
      <c r="P872" s="106">
        <f>+[3]data1cf!O872</f>
        <v>43161.012191942369</v>
      </c>
      <c r="Q872" s="106">
        <f>+[3]data1cf!P872</f>
        <v>49842.652894533749</v>
      </c>
      <c r="R872" s="106">
        <f>+[3]data1cf!Q872</f>
        <v>39927.589640398917</v>
      </c>
      <c r="S872" s="106">
        <f>+[3]data1cf!R872</f>
        <v>29593.076883797112</v>
      </c>
      <c r="T872" s="106">
        <f>+[3]data1cf!S872</f>
        <v>29040.465693150705</v>
      </c>
      <c r="U872" s="106">
        <f>+[3]data1cf!T872</f>
        <v>28489.889199594843</v>
      </c>
      <c r="V872" s="106">
        <f>+[3]data1cf!U872</f>
        <v>28165.345729291148</v>
      </c>
      <c r="W872" s="106">
        <f>+[3]data1cf!V872</f>
        <v>27395.086298632668</v>
      </c>
      <c r="X872" s="106">
        <f>+[3]data1cf!W872</f>
        <v>26850.987521670846</v>
      </c>
      <c r="Y872" s="106">
        <f>+[3]data1cf!X872</f>
        <v>26309.178814210049</v>
      </c>
      <c r="Z872" s="106">
        <f>+[3]data1cf!Y872</f>
        <v>25992.07525821506</v>
      </c>
      <c r="AA872" s="106">
        <f>+[3]data1cf!Z872</f>
        <v>25232.708477194225</v>
      </c>
      <c r="AB872" s="106">
        <f>+[3]data1cf!AA872</f>
        <v>24698.190496828771</v>
      </c>
      <c r="AC872" s="106">
        <f>+[3]data1cf!AB872</f>
        <v>24166.25000986224</v>
      </c>
      <c r="AD872" s="106">
        <f>+[3]data1cf!AC872</f>
        <v>23859.236011881694</v>
      </c>
      <c r="AE872" s="106">
        <f>+[3]data1cf!AD872</f>
        <v>23110.413135077855</v>
      </c>
      <c r="AF872" s="106">
        <f>+[3]data1cf!AE872</f>
        <v>10436.099981253363</v>
      </c>
      <c r="AG872" s="106"/>
      <c r="AH872" s="107">
        <f t="shared" si="104"/>
        <v>250540.74286367733</v>
      </c>
      <c r="AI872" s="107">
        <f t="shared" si="106"/>
        <v>377170.39548471576</v>
      </c>
      <c r="AJ872" s="108">
        <f t="shared" si="107"/>
        <v>339503.41134089278</v>
      </c>
      <c r="AK872" s="109">
        <f t="shared" si="105"/>
        <v>0.29990928769111636</v>
      </c>
      <c r="AL872" s="110">
        <f t="shared" si="110"/>
        <v>0.99705510245236129</v>
      </c>
    </row>
    <row r="873" spans="1:38" x14ac:dyDescent="0.2">
      <c r="A873" s="102"/>
      <c r="B873" s="106">
        <f>+[3]data1cf!A873</f>
        <v>-164316.67485911539</v>
      </c>
      <c r="C873" s="106">
        <f>+[3]data1cf!B873</f>
        <v>36660.814028678709</v>
      </c>
      <c r="D873" s="106">
        <f>+[3]data1cf!C873</f>
        <v>67244.894055275217</v>
      </c>
      <c r="E873" s="106">
        <f>+[3]data1cf!D873</f>
        <v>64584.916299957069</v>
      </c>
      <c r="F873" s="106">
        <f>+[3]data1cf!E873</f>
        <v>50081.361744482187</v>
      </c>
      <c r="G873" s="106">
        <f>+[3]data1cf!F873</f>
        <v>47787.579286198918</v>
      </c>
      <c r="H873" s="106">
        <f>+[3]data1cf!G873</f>
        <v>45139.007381581192</v>
      </c>
      <c r="I873" s="106">
        <f>+[3]data1cf!H873</f>
        <v>42877.161345302084</v>
      </c>
      <c r="J873" s="106">
        <f>+[3]data1cf!I873</f>
        <v>41900.728173903743</v>
      </c>
      <c r="K873" s="106">
        <f>+[3]data1cf!J873</f>
        <v>40496.422834491794</v>
      </c>
      <c r="L873" s="106">
        <f>+[3]data1cf!K873</f>
        <v>39235.463854400034</v>
      </c>
      <c r="M873" s="106">
        <f>+[3]data1cf!L873</f>
        <v>38089.167492552253</v>
      </c>
      <c r="N873" s="106">
        <f>+[3]data1cf!M873</f>
        <v>37066.66097744678</v>
      </c>
      <c r="O873" s="106">
        <f>+[3]data1cf!N873</f>
        <v>35687.668944601071</v>
      </c>
      <c r="P873" s="106">
        <f>+[3]data1cf!O873</f>
        <v>41905.256108448986</v>
      </c>
      <c r="Q873" s="106">
        <f>+[3]data1cf!P873</f>
        <v>48516.314680983531</v>
      </c>
      <c r="R873" s="106">
        <f>+[3]data1cf!Q873</f>
        <v>38744.962416411247</v>
      </c>
      <c r="S873" s="106">
        <f>+[3]data1cf!R873</f>
        <v>28562.157356255957</v>
      </c>
      <c r="T873" s="106">
        <f>+[3]data1cf!S873</f>
        <v>28026.835078027434</v>
      </c>
      <c r="U873" s="106">
        <f>+[3]data1cf!T873</f>
        <v>27493.282445844539</v>
      </c>
      <c r="V873" s="106">
        <f>+[3]data1cf!U873</f>
        <v>27181.353768710949</v>
      </c>
      <c r="W873" s="106">
        <f>+[3]data1cf!V873</f>
        <v>26431.700069822444</v>
      </c>
      <c r="X873" s="106">
        <f>+[3]data1cf!W873</f>
        <v>25903.781330570688</v>
      </c>
      <c r="Y873" s="106">
        <f>+[3]data1cf!X873</f>
        <v>25377.85434353388</v>
      </c>
      <c r="Z873" s="106">
        <f>+[3]data1cf!Y873</f>
        <v>25072.374769589151</v>
      </c>
      <c r="AA873" s="106">
        <f>+[3]data1cf!Z873</f>
        <v>24332.216428947693</v>
      </c>
      <c r="AB873" s="106">
        <f>+[3]data1cf!AA873</f>
        <v>23812.63043803953</v>
      </c>
      <c r="AC873" s="106">
        <f>+[3]data1cf!AB873</f>
        <v>23295.286181796546</v>
      </c>
      <c r="AD873" s="106">
        <f>+[3]data1cf!AC873</f>
        <v>22998.733346666559</v>
      </c>
      <c r="AE873" s="106">
        <f>+[3]data1cf!AD873</f>
        <v>22267.593899027182</v>
      </c>
      <c r="AF873" s="106">
        <f>+[3]data1cf!AE873</f>
        <v>9771.9244728908961</v>
      </c>
      <c r="AG873" s="106"/>
      <c r="AH873" s="107">
        <f t="shared" si="104"/>
        <v>243619.82989510175</v>
      </c>
      <c r="AI873" s="107">
        <f t="shared" si="106"/>
        <v>366489.74953469733</v>
      </c>
      <c r="AJ873" s="108">
        <f t="shared" si="107"/>
        <v>329882.00534947542</v>
      </c>
      <c r="AK873" s="109">
        <f t="shared" si="105"/>
        <v>0.30025549530982976</v>
      </c>
      <c r="AL873" s="110">
        <f t="shared" si="110"/>
        <v>0.99652671338673848</v>
      </c>
    </row>
    <row r="874" spans="1:38" x14ac:dyDescent="0.2">
      <c r="A874" s="102"/>
      <c r="B874" s="106">
        <f>+[3]data1cf!A874</f>
        <v>-170514.1381125639</v>
      </c>
      <c r="C874" s="106">
        <f>+[3]data1cf!B874</f>
        <v>33074.501381545531</v>
      </c>
      <c r="D874" s="106">
        <f>+[3]data1cf!C874</f>
        <v>67922.189410650826</v>
      </c>
      <c r="E874" s="106">
        <f>+[3]data1cf!D874</f>
        <v>65636.507088188504</v>
      </c>
      <c r="F874" s="106">
        <f>+[3]data1cf!E874</f>
        <v>50568.630755003731</v>
      </c>
      <c r="G874" s="106">
        <f>+[3]data1cf!F874</f>
        <v>48221.270868767097</v>
      </c>
      <c r="H874" s="106">
        <f>+[3]data1cf!G874</f>
        <v>45498.979288746719</v>
      </c>
      <c r="I874" s="106">
        <f>+[3]data1cf!H874</f>
        <v>43176.993863890486</v>
      </c>
      <c r="J874" s="106">
        <f>+[3]data1cf!I874</f>
        <v>42184.151846105058</v>
      </c>
      <c r="K874" s="106">
        <f>+[3]data1cf!J874</f>
        <v>40756.412756812832</v>
      </c>
      <c r="L874" s="106">
        <f>+[3]data1cf!K874</f>
        <v>39472.640936073789</v>
      </c>
      <c r="M874" s="106">
        <f>+[3]data1cf!L874</f>
        <v>38307.733143426944</v>
      </c>
      <c r="N874" s="106">
        <f>+[3]data1cf!M874</f>
        <v>37266.625440881005</v>
      </c>
      <c r="O874" s="106">
        <f>+[3]data1cf!N874</f>
        <v>35864.410483208361</v>
      </c>
      <c r="P874" s="106">
        <f>+[3]data1cf!O874</f>
        <v>42340.623642601946</v>
      </c>
      <c r="Q874" s="106">
        <f>+[3]data1cf!P874</f>
        <v>49217.17896259977</v>
      </c>
      <c r="R874" s="106">
        <f>+[3]data1cf!Q874</f>
        <v>39081.029902416121</v>
      </c>
      <c r="S874" s="106">
        <f>+[3]data1cf!R874</f>
        <v>28526.591305020251</v>
      </c>
      <c r="T874" s="106">
        <f>+[3]data1cf!S874</f>
        <v>27978.891116824656</v>
      </c>
      <c r="U874" s="106">
        <f>+[3]data1cf!T874</f>
        <v>27432.837663080289</v>
      </c>
      <c r="V874" s="106">
        <f>+[3]data1cf!U874</f>
        <v>27112.055318685088</v>
      </c>
      <c r="W874" s="106">
        <f>+[3]data1cf!V874</f>
        <v>26345.870049140125</v>
      </c>
      <c r="X874" s="106">
        <f>+[3]data1cf!W874</f>
        <v>25805.059183656296</v>
      </c>
      <c r="Y874" s="106">
        <f>+[3]data1cf!X874</f>
        <v>25266.10173230496</v>
      </c>
      <c r="Z874" s="106">
        <f>+[3]data1cf!Y874</f>
        <v>24951.053622732186</v>
      </c>
      <c r="AA874" s="106">
        <f>+[3]data1cf!Z874</f>
        <v>24193.971149768455</v>
      </c>
      <c r="AB874" s="106">
        <f>+[3]data1cf!AA874</f>
        <v>23660.914277691518</v>
      </c>
      <c r="AC874" s="106">
        <f>+[3]data1cf!AB874</f>
        <v>23129.943439549374</v>
      </c>
      <c r="AD874" s="106">
        <f>+[3]data1cf!AC874</f>
        <v>22823.060956418667</v>
      </c>
      <c r="AE874" s="106">
        <f>+[3]data1cf!AD874</f>
        <v>22074.51206657185</v>
      </c>
      <c r="AF874" s="106">
        <f>+[3]data1cf!AE874</f>
        <v>9112.6697109251618</v>
      </c>
      <c r="AG874" s="106"/>
      <c r="AH874" s="107">
        <f t="shared" si="104"/>
        <v>237166.35568956978</v>
      </c>
      <c r="AI874" s="107">
        <f t="shared" si="106"/>
        <v>360719.09851308458</v>
      </c>
      <c r="AJ874" s="108">
        <f t="shared" si="107"/>
        <v>323740.80511650548</v>
      </c>
      <c r="AK874" s="109">
        <f t="shared" si="105"/>
        <v>0.28607316613197331</v>
      </c>
      <c r="AL874" s="110">
        <f t="shared" si="110"/>
        <v>0.99620279999660499</v>
      </c>
    </row>
    <row r="875" spans="1:38" x14ac:dyDescent="0.2">
      <c r="A875" s="102"/>
      <c r="B875" s="106">
        <f>+[3]data1cf!A875</f>
        <v>-202016.08262641009</v>
      </c>
      <c r="C875" s="106">
        <f>+[3]data1cf!B875</f>
        <v>17752.586685154616</v>
      </c>
      <c r="D875" s="106">
        <f>+[3]data1cf!C875</f>
        <v>62507.060374120672</v>
      </c>
      <c r="E875" s="106">
        <f>+[3]data1cf!D875</f>
        <v>56277.990936953152</v>
      </c>
      <c r="F875" s="106">
        <f>+[3]data1cf!E875</f>
        <v>43006.014451573181</v>
      </c>
      <c r="G875" s="106">
        <f>+[3]data1cf!F875</f>
        <v>40719.230177269565</v>
      </c>
      <c r="H875" s="106">
        <f>+[3]data1cf!G875</f>
        <v>37906.214920986866</v>
      </c>
      <c r="I875" s="106">
        <f>+[3]data1cf!H875</f>
        <v>35551.623457262773</v>
      </c>
      <c r="J875" s="106">
        <f>+[3]data1cf!I875</f>
        <v>34722.650058816464</v>
      </c>
      <c r="K875" s="106">
        <f>+[3]data1cf!J875</f>
        <v>33470.47316645988</v>
      </c>
      <c r="L875" s="106">
        <f>+[3]data1cf!K875</f>
        <v>32339.232828656852</v>
      </c>
      <c r="M875" s="106">
        <f>+[3]data1cf!L875</f>
        <v>31346.874976344785</v>
      </c>
      <c r="N875" s="106">
        <f>+[3]data1cf!M875</f>
        <v>30455.021182874487</v>
      </c>
      <c r="O875" s="106">
        <f>+[3]data1cf!N875</f>
        <v>29219.907396633273</v>
      </c>
      <c r="P875" s="106">
        <f>+[3]data1cf!O875</f>
        <v>37272.420658158633</v>
      </c>
      <c r="Q875" s="106">
        <f>+[3]data1cf!P875</f>
        <v>45673.731814843952</v>
      </c>
      <c r="R875" s="106">
        <f>+[3]data1cf!Q875</f>
        <v>33752.783432060023</v>
      </c>
      <c r="S875" s="106">
        <f>+[3]data1cf!R875</f>
        <v>21415.305255374886</v>
      </c>
      <c r="T875" s="106">
        <f>+[3]data1cf!S875</f>
        <v>20889.452509035633</v>
      </c>
      <c r="U875" s="106">
        <f>+[3]data1cf!T875</f>
        <v>20362.564007901863</v>
      </c>
      <c r="V875" s="106">
        <f>+[3]data1cf!U875</f>
        <v>20059.05772275135</v>
      </c>
      <c r="W875" s="106">
        <f>+[3]data1cf!V875</f>
        <v>19305.554518495832</v>
      </c>
      <c r="X875" s="106">
        <f>+[3]data1cf!W875</f>
        <v>18775.368560432558</v>
      </c>
      <c r="Y875" s="106">
        <f>+[3]data1cf!X875</f>
        <v>18244.016851222972</v>
      </c>
      <c r="Z875" s="106">
        <f>+[3]data1cf!Y875</f>
        <v>17934.299592707859</v>
      </c>
      <c r="AA875" s="106">
        <f>+[3]data1cf!Z875</f>
        <v>17177.675240051227</v>
      </c>
      <c r="AB875" s="106">
        <f>+[3]data1cf!AA875</f>
        <v>16642.612214016932</v>
      </c>
      <c r="AC875" s="106">
        <f>+[3]data1cf!AB875</f>
        <v>16106.237124797139</v>
      </c>
      <c r="AD875" s="106">
        <f>+[3]data1cf!AC875</f>
        <v>15791.251126038525</v>
      </c>
      <c r="AE875" s="106">
        <f>+[3]data1cf!AD875</f>
        <v>15029.392128362073</v>
      </c>
      <c r="AF875" s="106">
        <f>+[3]data1cf!AE875</f>
        <v>-246.46364735266616</v>
      </c>
      <c r="AG875" s="106"/>
      <c r="AH875" s="107">
        <f t="shared" si="104"/>
        <v>131610.70598268541</v>
      </c>
      <c r="AI875" s="107">
        <f t="shared" si="106"/>
        <v>233771.1916798898</v>
      </c>
      <c r="AJ875" s="108">
        <f t="shared" si="107"/>
        <v>201506.5901593607</v>
      </c>
      <c r="AK875" s="109">
        <f t="shared" si="105"/>
        <v>0.18979510664939878</v>
      </c>
      <c r="AL875" s="110">
        <f t="shared" si="110"/>
        <v>0.97300252646334517</v>
      </c>
    </row>
    <row r="876" spans="1:38" x14ac:dyDescent="0.2">
      <c r="A876" s="102"/>
      <c r="B876" s="106">
        <f>+[3]data1cf!A876</f>
        <v>-174012.98510923912</v>
      </c>
      <c r="C876" s="106">
        <f>+[3]data1cf!B876</f>
        <v>32748.285335155262</v>
      </c>
      <c r="D876" s="106">
        <f>+[3]data1cf!C876</f>
        <v>67451.321395064835</v>
      </c>
      <c r="E876" s="106">
        <f>+[3]data1cf!D876</f>
        <v>68784.075170330645</v>
      </c>
      <c r="F876" s="106">
        <f>+[3]data1cf!E876</f>
        <v>51430.809552361156</v>
      </c>
      <c r="G876" s="106">
        <f>+[3]data1cf!F876</f>
        <v>49033.733910869996</v>
      </c>
      <c r="H876" s="106">
        <f>+[3]data1cf!G876</f>
        <v>46253.215525077787</v>
      </c>
      <c r="I876" s="106">
        <f>+[3]data1cf!H876</f>
        <v>43881.308278839599</v>
      </c>
      <c r="J876" s="106">
        <f>+[3]data1cf!I876</f>
        <v>42864.742286079316</v>
      </c>
      <c r="K876" s="106">
        <f>+[3]data1cf!J876</f>
        <v>41406.541292093199</v>
      </c>
      <c r="L876" s="106">
        <f>+[3]data1cf!K876</f>
        <v>40094.189461347443</v>
      </c>
      <c r="M876" s="106">
        <f>+[3]data1cf!L876</f>
        <v>38903.1518241257</v>
      </c>
      <c r="N876" s="106">
        <f>+[3]data1cf!M876</f>
        <v>37837.285410673983</v>
      </c>
      <c r="O876" s="106">
        <f>+[3]data1cf!N876</f>
        <v>36405.285022906188</v>
      </c>
      <c r="P876" s="106">
        <f>+[3]data1cf!O876</f>
        <v>43012.205012672275</v>
      </c>
      <c r="Q876" s="106">
        <f>+[3]data1cf!P876</f>
        <v>50028.402633294354</v>
      </c>
      <c r="R876" s="106">
        <f>+[3]data1cf!Q876</f>
        <v>39682.240605142462</v>
      </c>
      <c r="S876" s="106">
        <f>+[3]data1cf!R876</f>
        <v>28911.794180304583</v>
      </c>
      <c r="T876" s="106">
        <f>+[3]data1cf!S876</f>
        <v>28352.149024951737</v>
      </c>
      <c r="U876" s="106">
        <f>+[3]data1cf!T876</f>
        <v>27794.201544622731</v>
      </c>
      <c r="V876" s="106">
        <f>+[3]data1cf!U876</f>
        <v>27464.778776229985</v>
      </c>
      <c r="W876" s="106">
        <f>+[3]data1cf!V876</f>
        <v>26683.604857946571</v>
      </c>
      <c r="X876" s="106">
        <f>+[3]data1cf!W876</f>
        <v>26131.062141660586</v>
      </c>
      <c r="Y876" s="106">
        <f>+[3]data1cf!X876</f>
        <v>25580.430173570538</v>
      </c>
      <c r="Z876" s="106">
        <f>+[3]data1cf!Y876</f>
        <v>25256.824093462725</v>
      </c>
      <c r="AA876" s="106">
        <f>+[3]data1cf!Z876</f>
        <v>24485.129491434789</v>
      </c>
      <c r="AB876" s="106">
        <f>+[3]data1cf!AA876</f>
        <v>23940.580632891179</v>
      </c>
      <c r="AC876" s="106">
        <f>+[3]data1cf!AB876</f>
        <v>23398.182338275728</v>
      </c>
      <c r="AD876" s="106">
        <f>+[3]data1cf!AC876</f>
        <v>23082.871567700771</v>
      </c>
      <c r="AE876" s="106">
        <f>+[3]data1cf!AD876</f>
        <v>22320.097444008017</v>
      </c>
      <c r="AF876" s="106">
        <f>+[3]data1cf!AE876</f>
        <v>9091.8228328102414</v>
      </c>
      <c r="AG876" s="106"/>
      <c r="AH876" s="107">
        <f t="shared" si="104"/>
        <v>239615.49141837307</v>
      </c>
      <c r="AI876" s="107">
        <f t="shared" si="106"/>
        <v>365152.59475200105</v>
      </c>
      <c r="AJ876" s="108">
        <f t="shared" si="107"/>
        <v>327536.02553532581</v>
      </c>
      <c r="AK876" s="109">
        <f t="shared" si="105"/>
        <v>0.28367833495140082</v>
      </c>
      <c r="AL876" s="110">
        <f t="shared" si="110"/>
        <v>0.99645420728067891</v>
      </c>
    </row>
    <row r="877" spans="1:38" x14ac:dyDescent="0.2">
      <c r="A877" s="102"/>
      <c r="B877" s="106">
        <f>+[3]data1cf!A877</f>
        <v>-213372.8669488935</v>
      </c>
      <c r="C877" s="106">
        <f>+[3]data1cf!B877</f>
        <v>12018.09488918334</v>
      </c>
      <c r="D877" s="106">
        <f>+[3]data1cf!C877</f>
        <v>54327.19237725831</v>
      </c>
      <c r="E877" s="106">
        <f>+[3]data1cf!D877</f>
        <v>51196.250889088056</v>
      </c>
      <c r="F877" s="106">
        <f>+[3]data1cf!E877</f>
        <v>38592.131344143971</v>
      </c>
      <c r="G877" s="106">
        <f>+[3]data1cf!F877</f>
        <v>36383.142802471659</v>
      </c>
      <c r="H877" s="106">
        <f>+[3]data1cf!G877</f>
        <v>33585.156311374623</v>
      </c>
      <c r="I877" s="106">
        <f>+[3]data1cf!H877</f>
        <v>31264.711575595182</v>
      </c>
      <c r="J877" s="106">
        <f>+[3]data1cf!I877</f>
        <v>30536.377921094419</v>
      </c>
      <c r="K877" s="106">
        <f>+[3]data1cf!J877</f>
        <v>29397.023917091632</v>
      </c>
      <c r="L877" s="106">
        <f>+[3]data1cf!K877</f>
        <v>28365.902031077647</v>
      </c>
      <c r="M877" s="106">
        <f>+[3]data1cf!L877</f>
        <v>27480.654687037779</v>
      </c>
      <c r="N877" s="106">
        <f>+[3]data1cf!M877</f>
        <v>26683.588462966167</v>
      </c>
      <c r="O877" s="106">
        <f>+[3]data1cf!N877</f>
        <v>25556.644975898191</v>
      </c>
      <c r="P877" s="106">
        <f>+[3]data1cf!O877</f>
        <v>34221.418062175842</v>
      </c>
      <c r="Q877" s="106">
        <f>+[3]data1cf!P877</f>
        <v>43201.872692819408</v>
      </c>
      <c r="R877" s="106">
        <f>+[3]data1cf!Q877</f>
        <v>30649.163308338015</v>
      </c>
      <c r="S877" s="106">
        <f>+[3]data1cf!R877</f>
        <v>17686.695527541364</v>
      </c>
      <c r="T877" s="106">
        <f>+[3]data1cf!S877</f>
        <v>17182.966741330005</v>
      </c>
      <c r="U877" s="106">
        <f>+[3]data1cf!T877</f>
        <v>16676.889261181401</v>
      </c>
      <c r="V877" s="106">
        <f>+[3]data1cf!U877</f>
        <v>16390.079464452967</v>
      </c>
      <c r="W877" s="106">
        <f>+[3]data1cf!V877</f>
        <v>15657.404261974632</v>
      </c>
      <c r="X877" s="106">
        <f>+[3]data1cf!W877</f>
        <v>15143.849416391946</v>
      </c>
      <c r="Y877" s="106">
        <f>+[3]data1cf!X877</f>
        <v>14627.651095090612</v>
      </c>
      <c r="Z877" s="106">
        <f>+[3]data1cf!Y877</f>
        <v>14328.926908950274</v>
      </c>
      <c r="AA877" s="106">
        <f>+[3]data1cf!Z877</f>
        <v>13587.004429117958</v>
      </c>
      <c r="AB877" s="106">
        <f>+[3]data1cf!AA877</f>
        <v>13062.390267145132</v>
      </c>
      <c r="AC877" s="106">
        <f>+[3]data1cf!AB877</f>
        <v>12534.800849962005</v>
      </c>
      <c r="AD877" s="106">
        <f>+[3]data1cf!AC877</f>
        <v>12224.356854573107</v>
      </c>
      <c r="AE877" s="106">
        <f>+[3]data1cf!AD877</f>
        <v>11470.336541609926</v>
      </c>
      <c r="AF877" s="106">
        <f>+[3]data1cf!AE877</f>
        <v>-4630.4064759993053</v>
      </c>
      <c r="AG877" s="106"/>
      <c r="AH877" s="107">
        <f t="shared" si="104"/>
        <v>77350.501277694158</v>
      </c>
      <c r="AI877" s="107">
        <f t="shared" si="106"/>
        <v>167318.57143389931</v>
      </c>
      <c r="AJ877" s="108">
        <f t="shared" si="107"/>
        <v>137949.09112996486</v>
      </c>
      <c r="AK877" s="109">
        <f t="shared" si="105"/>
        <v>0.15100962519645694</v>
      </c>
      <c r="AL877" s="110">
        <f t="shared" si="110"/>
        <v>0.92462267448717161</v>
      </c>
    </row>
    <row r="878" spans="1:38" x14ac:dyDescent="0.2">
      <c r="A878" s="102"/>
      <c r="B878" s="106">
        <f>+[3]data1cf!A878</f>
        <v>-204862.06936696381</v>
      </c>
      <c r="C878" s="106">
        <f>+[3]data1cf!B878</f>
        <v>18947.4097793127</v>
      </c>
      <c r="D878" s="106">
        <f>+[3]data1cf!C878</f>
        <v>61839.959373085934</v>
      </c>
      <c r="E878" s="106">
        <f>+[3]data1cf!D878</f>
        <v>58545.511809532531</v>
      </c>
      <c r="F878" s="106">
        <f>+[3]data1cf!E878</f>
        <v>43361.955111350704</v>
      </c>
      <c r="G878" s="106">
        <f>+[3]data1cf!F878</f>
        <v>41046.184037513536</v>
      </c>
      <c r="H878" s="106">
        <f>+[3]data1cf!G878</f>
        <v>38195.576314634425</v>
      </c>
      <c r="I878" s="106">
        <f>+[3]data1cf!H878</f>
        <v>35809.772356007306</v>
      </c>
      <c r="J878" s="106">
        <f>+[3]data1cf!I878</f>
        <v>34970.00811859344</v>
      </c>
      <c r="K878" s="106">
        <f>+[3]data1cf!J878</f>
        <v>33703.190342974267</v>
      </c>
      <c r="L878" s="106">
        <f>+[3]data1cf!K878</f>
        <v>32557.939027421686</v>
      </c>
      <c r="M878" s="106">
        <f>+[3]data1cf!L878</f>
        <v>31553.517169422339</v>
      </c>
      <c r="N878" s="106">
        <f>+[3]data1cf!M878</f>
        <v>30649.911472720763</v>
      </c>
      <c r="O878" s="106">
        <f>+[3]data1cf!N878</f>
        <v>29400.37912380576</v>
      </c>
      <c r="P878" s="106">
        <f>+[3]data1cf!O878</f>
        <v>37568.212662944308</v>
      </c>
      <c r="Q878" s="106">
        <f>+[3]data1cf!P878</f>
        <v>46089.137705924761</v>
      </c>
      <c r="R878" s="106">
        <f>+[3]data1cf!Q878</f>
        <v>33999.753340135074</v>
      </c>
      <c r="S878" s="106">
        <f>+[3]data1cf!R878</f>
        <v>21490.21892355007</v>
      </c>
      <c r="T878" s="106">
        <f>+[3]data1cf!S878</f>
        <v>20957.566013454416</v>
      </c>
      <c r="U878" s="106">
        <f>+[3]data1cf!T878</f>
        <v>20423.847997127741</v>
      </c>
      <c r="V878" s="106">
        <f>+[3]data1cf!U878</f>
        <v>20115.455982213243</v>
      </c>
      <c r="W878" s="106">
        <f>+[3]data1cf!V878</f>
        <v>19353.087874437828</v>
      </c>
      <c r="X878" s="106">
        <f>+[3]data1cf!W878</f>
        <v>18815.978957156069</v>
      </c>
      <c r="Y878" s="106">
        <f>+[3]data1cf!X878</f>
        <v>18277.671253427776</v>
      </c>
      <c r="Z878" s="106">
        <f>+[3]data1cf!Y878</f>
        <v>17962.849413085467</v>
      </c>
      <c r="AA878" s="106">
        <f>+[3]data1cf!Z878</f>
        <v>17197.314553349883</v>
      </c>
      <c r="AB878" s="106">
        <f>+[3]data1cf!AA878</f>
        <v>16655.19036072286</v>
      </c>
      <c r="AC878" s="106">
        <f>+[3]data1cf!AB878</f>
        <v>16111.7169233889</v>
      </c>
      <c r="AD878" s="106">
        <f>+[3]data1cf!AC878</f>
        <v>15791.402765982428</v>
      </c>
      <c r="AE878" s="106">
        <f>+[3]data1cf!AD878</f>
        <v>15020.55919091493</v>
      </c>
      <c r="AF878" s="106">
        <f>+[3]data1cf!AE878</f>
        <v>-470.10310688930258</v>
      </c>
      <c r="AG878" s="106"/>
      <c r="AH878" s="107">
        <f t="shared" si="104"/>
        <v>132513.7199704455</v>
      </c>
      <c r="AI878" s="107">
        <f t="shared" si="106"/>
        <v>235511.12061952334</v>
      </c>
      <c r="AJ878" s="108">
        <f t="shared" si="107"/>
        <v>202931.80744659677</v>
      </c>
      <c r="AK878" s="109">
        <f t="shared" si="105"/>
        <v>0.1896160900592804</v>
      </c>
      <c r="AL878" s="110">
        <f t="shared" si="110"/>
        <v>0.97371865037693073</v>
      </c>
    </row>
    <row r="879" spans="1:38" x14ac:dyDescent="0.2">
      <c r="A879" s="102"/>
      <c r="B879" s="106">
        <f>+[3]data1cf!A879</f>
        <v>-211537.12983048591</v>
      </c>
      <c r="C879" s="106">
        <f>+[3]data1cf!B879</f>
        <v>13723.271924988483</v>
      </c>
      <c r="D879" s="106">
        <f>+[3]data1cf!C879</f>
        <v>57978.10621590534</v>
      </c>
      <c r="E879" s="106">
        <f>+[3]data1cf!D879</f>
        <v>57107.475937014839</v>
      </c>
      <c r="F879" s="106">
        <f>+[3]data1cf!E879</f>
        <v>40377.862805799552</v>
      </c>
      <c r="G879" s="106">
        <f>+[3]data1cf!F879</f>
        <v>38120.742525981274</v>
      </c>
      <c r="H879" s="106">
        <f>+[3]data1cf!G879</f>
        <v>35289.994514721417</v>
      </c>
      <c r="I879" s="106">
        <f>+[3]data1cf!H879</f>
        <v>32934.863388211306</v>
      </c>
      <c r="J879" s="106">
        <f>+[3]data1cf!I879</f>
        <v>32163.851827989318</v>
      </c>
      <c r="K879" s="106">
        <f>+[3]data1cf!J879</f>
        <v>30974.787894113077</v>
      </c>
      <c r="L879" s="106">
        <f>+[3]data1cf!K879</f>
        <v>29898.806537496814</v>
      </c>
      <c r="M879" s="106">
        <f>+[3]data1cf!L879</f>
        <v>28967.712359154633</v>
      </c>
      <c r="N879" s="106">
        <f>+[3]data1cf!M879</f>
        <v>28129.284904154025</v>
      </c>
      <c r="O879" s="106">
        <f>+[3]data1cf!N879</f>
        <v>26954.40167850539</v>
      </c>
      <c r="P879" s="106">
        <f>+[3]data1cf!O879</f>
        <v>35492.257396475732</v>
      </c>
      <c r="Q879" s="106">
        <f>+[3]data1cf!P879</f>
        <v>44360.382941895979</v>
      </c>
      <c r="R879" s="106">
        <f>+[3]data1cf!Q879</f>
        <v>31902.372402138797</v>
      </c>
      <c r="S879" s="106">
        <f>+[3]data1cf!R879</f>
        <v>19029.609344917204</v>
      </c>
      <c r="T879" s="106">
        <f>+[3]data1cf!S879</f>
        <v>18513.251077944413</v>
      </c>
      <c r="U879" s="106">
        <f>+[3]data1cf!T879</f>
        <v>17994.976118983279</v>
      </c>
      <c r="V879" s="106">
        <f>+[3]data1cf!U879</f>
        <v>17698.815688239934</v>
      </c>
      <c r="W879" s="106">
        <f>+[3]data1cf!V879</f>
        <v>16952.444397035055</v>
      </c>
      <c r="X879" s="106">
        <f>+[3]data1cf!W879</f>
        <v>16428.067405709415</v>
      </c>
      <c r="Y879" s="106">
        <f>+[3]data1cf!X879</f>
        <v>15901.533160665094</v>
      </c>
      <c r="Z879" s="106">
        <f>+[3]data1cf!Y879</f>
        <v>15595.267964644045</v>
      </c>
      <c r="AA879" s="106">
        <f>+[3]data1cf!Z879</f>
        <v>14841.732097445238</v>
      </c>
      <c r="AB879" s="106">
        <f>+[3]data1cf!AA879</f>
        <v>14308.329961215746</v>
      </c>
      <c r="AC879" s="106">
        <f>+[3]data1cf!AB879</f>
        <v>13772.499816920325</v>
      </c>
      <c r="AD879" s="106">
        <f>+[3]data1cf!AC879</f>
        <v>13456.579232196105</v>
      </c>
      <c r="AE879" s="106">
        <f>+[3]data1cf!AD879</f>
        <v>12693.261957956409</v>
      </c>
      <c r="AF879" s="106">
        <f>+[3]data1cf!AE879</f>
        <v>-3280.0786142515681</v>
      </c>
      <c r="AG879" s="106"/>
      <c r="AH879" s="107">
        <f t="shared" si="104"/>
        <v>98667.197399210039</v>
      </c>
      <c r="AI879" s="107">
        <f t="shared" si="106"/>
        <v>193761.4157924029</v>
      </c>
      <c r="AJ879" s="108">
        <f t="shared" si="107"/>
        <v>163070.24218615924</v>
      </c>
      <c r="AK879" s="109">
        <f t="shared" si="105"/>
        <v>0.16553358435630802</v>
      </c>
      <c r="AL879" s="110">
        <f t="shared" si="110"/>
        <v>0.94990422798037122</v>
      </c>
    </row>
    <row r="880" spans="1:38" x14ac:dyDescent="0.2">
      <c r="A880" s="102"/>
      <c r="B880" s="106">
        <f>+[3]data1cf!A880</f>
        <v>-216030.47452943234</v>
      </c>
      <c r="C880" s="106">
        <f>+[3]data1cf!B880</f>
        <v>14218.223485704526</v>
      </c>
      <c r="D880" s="106">
        <f>+[3]data1cf!C880</f>
        <v>60558.932275928441</v>
      </c>
      <c r="E880" s="106">
        <f>+[3]data1cf!D880</f>
        <v>57666.557231989151</v>
      </c>
      <c r="F880" s="106">
        <f>+[3]data1cf!E880</f>
        <v>40797.274178622421</v>
      </c>
      <c r="G880" s="106">
        <f>+[3]data1cf!F880</f>
        <v>38499.115877309407</v>
      </c>
      <c r="H880" s="106">
        <f>+[3]data1cf!G880</f>
        <v>35613.04831022305</v>
      </c>
      <c r="I880" s="106">
        <f>+[3]data1cf!H880</f>
        <v>33212.515609582653</v>
      </c>
      <c r="J880" s="106">
        <f>+[3]data1cf!I880</f>
        <v>32427.978414680183</v>
      </c>
      <c r="K880" s="106">
        <f>+[3]data1cf!J880</f>
        <v>31219.983362671977</v>
      </c>
      <c r="L880" s="106">
        <f>+[3]data1cf!K880</f>
        <v>30125.693550822252</v>
      </c>
      <c r="M880" s="106">
        <f>+[3]data1cf!L880</f>
        <v>29179.345873563856</v>
      </c>
      <c r="N880" s="106">
        <f>+[3]data1cf!M880</f>
        <v>28325.826133808092</v>
      </c>
      <c r="O880" s="106">
        <f>+[3]data1cf!N880</f>
        <v>27132.227433403743</v>
      </c>
      <c r="P880" s="106">
        <f>+[3]data1cf!O880</f>
        <v>35855.870963155816</v>
      </c>
      <c r="Q880" s="106">
        <f>+[3]data1cf!P880</f>
        <v>44915.335363645325</v>
      </c>
      <c r="R880" s="106">
        <f>+[3]data1cf!Q880</f>
        <v>32192.378701187314</v>
      </c>
      <c r="S880" s="106">
        <f>+[3]data1cf!R880</f>
        <v>19049.472191909881</v>
      </c>
      <c r="T880" s="106">
        <f>+[3]data1cf!S880</f>
        <v>18523.581250676376</v>
      </c>
      <c r="U880" s="106">
        <f>+[3]data1cf!T880</f>
        <v>17995.698056563408</v>
      </c>
      <c r="V880" s="106">
        <f>+[3]data1cf!U880</f>
        <v>17692.708236102815</v>
      </c>
      <c r="W880" s="106">
        <f>+[3]data1cf!V880</f>
        <v>16933.7140463252</v>
      </c>
      <c r="X880" s="106">
        <f>+[3]data1cf!W880</f>
        <v>16399.488262153725</v>
      </c>
      <c r="Y880" s="106">
        <f>+[3]data1cf!X880</f>
        <v>15863.020179814383</v>
      </c>
      <c r="Z880" s="106">
        <f>+[3]data1cf!Y880</f>
        <v>15549.46203887157</v>
      </c>
      <c r="AA880" s="106">
        <f>+[3]data1cf!Z880</f>
        <v>14783.08602678408</v>
      </c>
      <c r="AB880" s="106">
        <f>+[3]data1cf!AA880</f>
        <v>14239.479303455759</v>
      </c>
      <c r="AC880" s="106">
        <f>+[3]data1cf!AB880</f>
        <v>13693.348853785083</v>
      </c>
      <c r="AD880" s="106">
        <f>+[3]data1cf!AC880</f>
        <v>13369.646501055064</v>
      </c>
      <c r="AE880" s="106">
        <f>+[3]data1cf!AD880</f>
        <v>12593.211656901345</v>
      </c>
      <c r="AF880" s="106">
        <f>+[3]data1cf!AE880</f>
        <v>-3718.4840860587647</v>
      </c>
      <c r="AG880" s="106"/>
      <c r="AH880" s="107">
        <f t="shared" si="104"/>
        <v>98751.540548244404</v>
      </c>
      <c r="AI880" s="107">
        <f t="shared" si="106"/>
        <v>194750.6218693752</v>
      </c>
      <c r="AJ880" s="108">
        <f t="shared" si="107"/>
        <v>163677.05144706776</v>
      </c>
      <c r="AK880" s="109">
        <f t="shared" si="105"/>
        <v>0.16479554772377011</v>
      </c>
      <c r="AL880" s="110">
        <f t="shared" si="110"/>
        <v>0.95066408403843239</v>
      </c>
    </row>
    <row r="881" spans="1:38" x14ac:dyDescent="0.2">
      <c r="A881" s="102"/>
      <c r="B881" s="106">
        <f>+[3]data1cf!A881</f>
        <v>-179891.64353841159</v>
      </c>
      <c r="C881" s="106">
        <f>+[3]data1cf!B881</f>
        <v>28675.949897376355</v>
      </c>
      <c r="D881" s="106">
        <f>+[3]data1cf!C881</f>
        <v>66684.562770522316</v>
      </c>
      <c r="E881" s="106">
        <f>+[3]data1cf!D881</f>
        <v>64068.926670404864</v>
      </c>
      <c r="F881" s="106">
        <f>+[3]data1cf!E881</f>
        <v>49152.981212700965</v>
      </c>
      <c r="G881" s="106">
        <f>+[3]data1cf!F881</f>
        <v>46795.944896591056</v>
      </c>
      <c r="H881" s="106">
        <f>+[3]data1cf!G881</f>
        <v>44023.009368287458</v>
      </c>
      <c r="I881" s="106">
        <f>+[3]data1cf!H881</f>
        <v>41668.588639741676</v>
      </c>
      <c r="J881" s="106">
        <f>+[3]data1cf!I881</f>
        <v>40703.946076523556</v>
      </c>
      <c r="K881" s="106">
        <f>+[3]data1cf!J881</f>
        <v>39303.942117859915</v>
      </c>
      <c r="L881" s="106">
        <f>+[3]data1cf!K881</f>
        <v>38043.229196228989</v>
      </c>
      <c r="M881" s="106">
        <f>+[3]data1cf!L881</f>
        <v>36907.450720353561</v>
      </c>
      <c r="N881" s="106">
        <f>+[3]data1cf!M881</f>
        <v>35890.480853666988</v>
      </c>
      <c r="O881" s="106">
        <f>+[3]data1cf!N881</f>
        <v>34514.275759773227</v>
      </c>
      <c r="P881" s="106">
        <f>+[3]data1cf!O881</f>
        <v>41437.941182312446</v>
      </c>
      <c r="Q881" s="106">
        <f>+[3]data1cf!P881</f>
        <v>48753.801926137356</v>
      </c>
      <c r="R881" s="106">
        <f>+[3]data1cf!Q881</f>
        <v>38080.570800490925</v>
      </c>
      <c r="S881" s="106">
        <f>+[3]data1cf!R881</f>
        <v>26986.53511618694</v>
      </c>
      <c r="T881" s="106">
        <f>+[3]data1cf!S881</f>
        <v>26438.283413631347</v>
      </c>
      <c r="U881" s="106">
        <f>+[3]data1cf!T881</f>
        <v>25891.051188149882</v>
      </c>
      <c r="V881" s="106">
        <f>+[3]data1cf!U881</f>
        <v>25570.227989521059</v>
      </c>
      <c r="W881" s="106">
        <f>+[3]data1cf!V881</f>
        <v>24799.768423187474</v>
      </c>
      <c r="X881" s="106">
        <f>+[3]data1cf!W881</f>
        <v>24255.781832444918</v>
      </c>
      <c r="Y881" s="106">
        <f>+[3]data1cf!X881</f>
        <v>23712.942672130928</v>
      </c>
      <c r="Z881" s="106">
        <f>+[3]data1cf!Y881</f>
        <v>23394.989631441582</v>
      </c>
      <c r="AA881" s="106">
        <f>+[3]data1cf!Z881</f>
        <v>22630.845367127185</v>
      </c>
      <c r="AB881" s="106">
        <f>+[3]data1cf!AA881</f>
        <v>22091.65919730594</v>
      </c>
      <c r="AC881" s="106">
        <f>+[3]data1cf!AB881</f>
        <v>21553.764470540824</v>
      </c>
      <c r="AD881" s="106">
        <f>+[3]data1cf!AC881</f>
        <v>21240.774066314756</v>
      </c>
      <c r="AE881" s="106">
        <f>+[3]data1cf!AD881</f>
        <v>20482.005481644461</v>
      </c>
      <c r="AF881" s="106">
        <f>+[3]data1cf!AE881</f>
        <v>6826.7026825324065</v>
      </c>
      <c r="AG881" s="106"/>
      <c r="AH881" s="107">
        <f t="shared" si="104"/>
        <v>211863.48065553411</v>
      </c>
      <c r="AI881" s="107">
        <f t="shared" si="106"/>
        <v>331106.63978519198</v>
      </c>
      <c r="AJ881" s="108">
        <f t="shared" si="107"/>
        <v>294985.78269955493</v>
      </c>
      <c r="AK881" s="109">
        <f t="shared" si="105"/>
        <v>0.25780231356620797</v>
      </c>
      <c r="AL881" s="110">
        <f t="shared" si="110"/>
        <v>0.99399971037189638</v>
      </c>
    </row>
    <row r="882" spans="1:38" x14ac:dyDescent="0.2">
      <c r="A882" s="102"/>
      <c r="B882" s="106">
        <f>+[3]data1cf!A882</f>
        <v>-195346.88240465528</v>
      </c>
      <c r="C882" s="106">
        <f>+[3]data1cf!B882</f>
        <v>18409.313407667505</v>
      </c>
      <c r="D882" s="106">
        <f>+[3]data1cf!C882</f>
        <v>60696.805291628523</v>
      </c>
      <c r="E882" s="106">
        <f>+[3]data1cf!D882</f>
        <v>59394.556081806571</v>
      </c>
      <c r="F882" s="106">
        <f>+[3]data1cf!E882</f>
        <v>42180.53539805222</v>
      </c>
      <c r="G882" s="106">
        <f>+[3]data1cf!F882</f>
        <v>39961.392025391775</v>
      </c>
      <c r="H882" s="106">
        <f>+[3]data1cf!G882</f>
        <v>37236.225941174955</v>
      </c>
      <c r="I882" s="106">
        <f>+[3]data1cf!H882</f>
        <v>34954.542385187699</v>
      </c>
      <c r="J882" s="106">
        <f>+[3]data1cf!I882</f>
        <v>34150.643561189601</v>
      </c>
      <c r="K882" s="106">
        <f>+[3]data1cf!J882</f>
        <v>32932.52261460248</v>
      </c>
      <c r="L882" s="106">
        <f>+[3]data1cf!K882</f>
        <v>31833.884609514134</v>
      </c>
      <c r="M882" s="106">
        <f>+[3]data1cf!L882</f>
        <v>30869.567762397935</v>
      </c>
      <c r="N882" s="106">
        <f>+[3]data1cf!M882</f>
        <v>30005.04365341644</v>
      </c>
      <c r="O882" s="106">
        <f>+[3]data1cf!N882</f>
        <v>28803.473019969584</v>
      </c>
      <c r="P882" s="106">
        <f>+[3]data1cf!O882</f>
        <v>36585.52345401395</v>
      </c>
      <c r="Q882" s="106">
        <f>+[3]data1cf!P882</f>
        <v>44706.38452640031</v>
      </c>
      <c r="R882" s="106">
        <f>+[3]data1cf!Q882</f>
        <v>33180.08432405645</v>
      </c>
      <c r="S882" s="106">
        <f>+[3]data1cf!R882</f>
        <v>21245.706574540236</v>
      </c>
      <c r="T882" s="106">
        <f>+[3]data1cf!S882</f>
        <v>20735.716334348544</v>
      </c>
      <c r="U882" s="106">
        <f>+[3]data1cf!T882</f>
        <v>20224.760887771328</v>
      </c>
      <c r="V882" s="106">
        <f>+[3]data1cf!U882</f>
        <v>19932.650191251058</v>
      </c>
      <c r="W882" s="106">
        <f>+[3]data1cf!V882</f>
        <v>19199.837682008132</v>
      </c>
      <c r="X882" s="106">
        <f>+[3]data1cf!W882</f>
        <v>18685.809378321122</v>
      </c>
      <c r="Y882" s="106">
        <f>+[3]data1cf!X882</f>
        <v>18170.694726343783</v>
      </c>
      <c r="Z882" s="106">
        <f>+[3]data1cf!Y882</f>
        <v>17872.893045584176</v>
      </c>
      <c r="AA882" s="106">
        <f>+[3]data1cf!Z882</f>
        <v>17137.075038009381</v>
      </c>
      <c r="AB882" s="106">
        <f>+[3]data1cf!AA882</f>
        <v>16618.501858283191</v>
      </c>
      <c r="AC882" s="106">
        <f>+[3]data1cf!AB882</f>
        <v>16098.705983985306</v>
      </c>
      <c r="AD882" s="106">
        <f>+[3]data1cf!AC882</f>
        <v>15796.167700955662</v>
      </c>
      <c r="AE882" s="106">
        <f>+[3]data1cf!AD882</f>
        <v>15055.298327901051</v>
      </c>
      <c r="AF882" s="106">
        <f>+[3]data1cf!AE882</f>
        <v>282.76601742287312</v>
      </c>
      <c r="AG882" s="106"/>
      <c r="AH882" s="107">
        <f t="shared" si="104"/>
        <v>136230.76775611244</v>
      </c>
      <c r="AI882" s="107">
        <f t="shared" si="106"/>
        <v>237188.30796471366</v>
      </c>
      <c r="AJ882" s="108">
        <f t="shared" si="107"/>
        <v>205433.17482050674</v>
      </c>
      <c r="AK882" s="109">
        <f t="shared" si="105"/>
        <v>0.19646678566932682</v>
      </c>
      <c r="AL882" s="110">
        <f t="shared" si="110"/>
        <v>0.97439096469869746</v>
      </c>
    </row>
    <row r="883" spans="1:38" x14ac:dyDescent="0.2">
      <c r="A883" s="102"/>
      <c r="B883" s="106">
        <f>+[3]data1cf!A883</f>
        <v>-199376.56615147236</v>
      </c>
      <c r="C883" s="106">
        <f>+[3]data1cf!B883</f>
        <v>20450.881908428681</v>
      </c>
      <c r="D883" s="106">
        <f>+[3]data1cf!C883</f>
        <v>60485.615539781153</v>
      </c>
      <c r="E883" s="106">
        <f>+[3]data1cf!D883</f>
        <v>60170.005827874804</v>
      </c>
      <c r="F883" s="106">
        <f>+[3]data1cf!E883</f>
        <v>44575.647084020573</v>
      </c>
      <c r="G883" s="106">
        <f>+[3]data1cf!F883</f>
        <v>42252.75010622901</v>
      </c>
      <c r="H883" s="106">
        <f>+[3]data1cf!G883</f>
        <v>39420.859718301828</v>
      </c>
      <c r="I883" s="106">
        <f>+[3]data1cf!H883</f>
        <v>37043.540774280234</v>
      </c>
      <c r="J883" s="106">
        <f>+[3]data1cf!I883</f>
        <v>36177.783670233068</v>
      </c>
      <c r="K883" s="106">
        <f>+[3]data1cf!J883</f>
        <v>34883.424076020106</v>
      </c>
      <c r="L883" s="106">
        <f>+[3]data1cf!K883</f>
        <v>33714.372136118007</v>
      </c>
      <c r="M883" s="106">
        <f>+[3]data1cf!L883</f>
        <v>32682.650046630282</v>
      </c>
      <c r="N883" s="106">
        <f>+[3]data1cf!M883</f>
        <v>31755.560694406697</v>
      </c>
      <c r="O883" s="106">
        <f>+[3]data1cf!N883</f>
        <v>30479.861870296634</v>
      </c>
      <c r="P883" s="106">
        <f>+[3]data1cf!O883</f>
        <v>38375.90094932029</v>
      </c>
      <c r="Q883" s="106">
        <f>+[3]data1cf!P883</f>
        <v>46633.118170787013</v>
      </c>
      <c r="R883" s="106">
        <f>+[3]data1cf!Q883</f>
        <v>34855.23906238722</v>
      </c>
      <c r="S883" s="106">
        <f>+[3]data1cf!R883</f>
        <v>22657.278802129898</v>
      </c>
      <c r="T883" s="106">
        <f>+[3]data1cf!S883</f>
        <v>22121.692913004154</v>
      </c>
      <c r="U883" s="106">
        <f>+[3]data1cf!T883</f>
        <v>21585.487872457961</v>
      </c>
      <c r="V883" s="106">
        <f>+[3]data1cf!U883</f>
        <v>21274.727759989764</v>
      </c>
      <c r="W883" s="106">
        <f>+[3]data1cf!V883</f>
        <v>20511.145481697851</v>
      </c>
      <c r="X883" s="106">
        <f>+[3]data1cf!W883</f>
        <v>19972.96929397271</v>
      </c>
      <c r="Y883" s="106">
        <f>+[3]data1cf!X883</f>
        <v>19434.09624586931</v>
      </c>
      <c r="Z883" s="106">
        <f>+[3]data1cf!Y883</f>
        <v>19118.900912989266</v>
      </c>
      <c r="AA883" s="106">
        <f>+[3]data1cf!Z883</f>
        <v>18354.175318107737</v>
      </c>
      <c r="AB883" s="106">
        <f>+[3]data1cf!AA883</f>
        <v>17813.083726488687</v>
      </c>
      <c r="AC883" s="106">
        <f>+[3]data1cf!AB883</f>
        <v>17271.2078123744</v>
      </c>
      <c r="AD883" s="106">
        <f>+[3]data1cf!AC883</f>
        <v>16952.761186043928</v>
      </c>
      <c r="AE883" s="106">
        <f>+[3]data1cf!AD883</f>
        <v>16185.008192070774</v>
      </c>
      <c r="AF883" s="106">
        <f>+[3]data1cf!AE883</f>
        <v>1097.8613256536773</v>
      </c>
      <c r="AG883" s="106"/>
      <c r="AH883" s="107">
        <f t="shared" si="104"/>
        <v>147347.43603328857</v>
      </c>
      <c r="AI883" s="107">
        <f t="shared" si="106"/>
        <v>253617.81373406216</v>
      </c>
      <c r="AJ883" s="108">
        <f t="shared" si="107"/>
        <v>220342.27095533477</v>
      </c>
      <c r="AK883" s="109">
        <f t="shared" si="105"/>
        <v>0.20088079571723941</v>
      </c>
      <c r="AL883" s="110">
        <f t="shared" ref="AL883:AL898" si="111">1-EXP(-(1/0.25)*(AI883/ABS($AI$1010)))</f>
        <v>0.98013236547770843</v>
      </c>
    </row>
    <row r="884" spans="1:38" x14ac:dyDescent="0.2">
      <c r="A884" s="102"/>
      <c r="B884" s="106">
        <f>+[3]data1cf!A884</f>
        <v>-209014.26478856988</v>
      </c>
      <c r="C884" s="106">
        <f>+[3]data1cf!B884</f>
        <v>13026.671180949008</v>
      </c>
      <c r="D884" s="106">
        <f>+[3]data1cf!C884</f>
        <v>52786.418271183036</v>
      </c>
      <c r="E884" s="106">
        <f>+[3]data1cf!D884</f>
        <v>51008.075465531016</v>
      </c>
      <c r="F884" s="106">
        <f>+[3]data1cf!E884</f>
        <v>37479.520107262477</v>
      </c>
      <c r="G884" s="106">
        <f>+[3]data1cf!F884</f>
        <v>35333.74284696237</v>
      </c>
      <c r="H884" s="106">
        <f>+[3]data1cf!G884</f>
        <v>32609.38212581219</v>
      </c>
      <c r="I884" s="106">
        <f>+[3]data1cf!H884</f>
        <v>30352.175507034146</v>
      </c>
      <c r="J884" s="106">
        <f>+[3]data1cf!I884</f>
        <v>29654.345485582162</v>
      </c>
      <c r="K884" s="106">
        <f>+[3]data1cf!J884</f>
        <v>28554.070849050157</v>
      </c>
      <c r="L884" s="106">
        <f>+[3]data1cf!K884</f>
        <v>27559.583392139786</v>
      </c>
      <c r="M884" s="106">
        <f>+[3]data1cf!L884</f>
        <v>26707.913105372216</v>
      </c>
      <c r="N884" s="106">
        <f>+[3]data1cf!M884</f>
        <v>25942.626175006852</v>
      </c>
      <c r="O884" s="106">
        <f>+[3]data1cf!N884</f>
        <v>24853.882727676282</v>
      </c>
      <c r="P884" s="106">
        <f>+[3]data1cf!O884</f>
        <v>33356.836488138862</v>
      </c>
      <c r="Q884" s="106">
        <f>+[3]data1cf!P884</f>
        <v>42164.008423649429</v>
      </c>
      <c r="R884" s="106">
        <f>+[3]data1cf!Q884</f>
        <v>29873.184445658408</v>
      </c>
      <c r="S884" s="106">
        <f>+[3]data1cf!R884</f>
        <v>17180.210301968174</v>
      </c>
      <c r="T884" s="106">
        <f>+[3]data1cf!S884</f>
        <v>16691.687345422659</v>
      </c>
      <c r="U884" s="106">
        <f>+[3]data1cf!T884</f>
        <v>16200.744330822912</v>
      </c>
      <c r="V884" s="106">
        <f>+[3]data1cf!U884</f>
        <v>15924.937418357644</v>
      </c>
      <c r="W884" s="106">
        <f>+[3]data1cf!V884</f>
        <v>15211.305542442067</v>
      </c>
      <c r="X884" s="106">
        <f>+[3]data1cf!W884</f>
        <v>14712.657965679442</v>
      </c>
      <c r="Y884" s="106">
        <f>+[3]data1cf!X884</f>
        <v>14211.286592256041</v>
      </c>
      <c r="Z884" s="106">
        <f>+[3]data1cf!Y884</f>
        <v>13923.430641686035</v>
      </c>
      <c r="AA884" s="106">
        <f>+[3]data1cf!Z884</f>
        <v>13200.043148411001</v>
      </c>
      <c r="AB884" s="106">
        <f>+[3]data1cf!AA884</f>
        <v>12690.000222396124</v>
      </c>
      <c r="AC884" s="106">
        <f>+[3]data1cf!AB884</f>
        <v>12176.891639243</v>
      </c>
      <c r="AD884" s="106">
        <f>+[3]data1cf!AC884</f>
        <v>11877.117577112655</v>
      </c>
      <c r="AE884" s="106">
        <f>+[3]data1cf!AD884</f>
        <v>11141.106863573863</v>
      </c>
      <c r="AF884" s="106">
        <f>+[3]data1cf!AE884</f>
        <v>-4627.5212797839777</v>
      </c>
      <c r="AG884" s="106"/>
      <c r="AH884" s="107">
        <f t="shared" si="104"/>
        <v>75673.995964466914</v>
      </c>
      <c r="AI884" s="107">
        <f t="shared" si="106"/>
        <v>163324.96383628924</v>
      </c>
      <c r="AJ884" s="108">
        <f t="shared" si="107"/>
        <v>134699.21377005204</v>
      </c>
      <c r="AK884" s="109">
        <f t="shared" si="105"/>
        <v>0.1512890160083771</v>
      </c>
      <c r="AL884" s="110">
        <f t="shared" si="111"/>
        <v>0.91982498237000887</v>
      </c>
    </row>
    <row r="885" spans="1:38" x14ac:dyDescent="0.2">
      <c r="A885" s="102"/>
      <c r="B885" s="106">
        <f>+[3]data1cf!A885</f>
        <v>-173972.73218403908</v>
      </c>
      <c r="C885" s="106">
        <f>+[3]data1cf!B885</f>
        <v>25971.29746689224</v>
      </c>
      <c r="D885" s="106">
        <f>+[3]data1cf!C885</f>
        <v>63685.078982305058</v>
      </c>
      <c r="E885" s="106">
        <f>+[3]data1cf!D885</f>
        <v>59799.298500139164</v>
      </c>
      <c r="F885" s="106">
        <f>+[3]data1cf!E885</f>
        <v>45062.066760589121</v>
      </c>
      <c r="G885" s="106">
        <f>+[3]data1cf!F885</f>
        <v>42876.424501078043</v>
      </c>
      <c r="H885" s="106">
        <f>+[3]data1cf!G885</f>
        <v>40276.455072676952</v>
      </c>
      <c r="I885" s="106">
        <f>+[3]data1cf!H885</f>
        <v>38078.090064096046</v>
      </c>
      <c r="J885" s="106">
        <f>+[3]data1cf!I885</f>
        <v>37218.417633974081</v>
      </c>
      <c r="K885" s="106">
        <f>+[3]data1cf!J885</f>
        <v>35947.211093073885</v>
      </c>
      <c r="L885" s="106">
        <f>+[3]data1cf!K885</f>
        <v>34805.245717035083</v>
      </c>
      <c r="M885" s="106">
        <f>+[3]data1cf!L885</f>
        <v>33783.719211906799</v>
      </c>
      <c r="N885" s="106">
        <f>+[3]data1cf!M885</f>
        <v>32872.559812522297</v>
      </c>
      <c r="O885" s="106">
        <f>+[3]data1cf!N885</f>
        <v>31621.508249721192</v>
      </c>
      <c r="P885" s="106">
        <f>+[3]data1cf!O885</f>
        <v>38392.677779931888</v>
      </c>
      <c r="Q885" s="106">
        <f>+[3]data1cf!P885</f>
        <v>45518.254221184296</v>
      </c>
      <c r="R885" s="106">
        <f>+[3]data1cf!Q885</f>
        <v>35218.513929838198</v>
      </c>
      <c r="S885" s="106">
        <f>+[3]data1cf!R885</f>
        <v>24517.683847110966</v>
      </c>
      <c r="T885" s="106">
        <f>+[3]data1cf!S885</f>
        <v>24011.864918968422</v>
      </c>
      <c r="U885" s="106">
        <f>+[3]data1cf!T885</f>
        <v>23506.439747006021</v>
      </c>
      <c r="V885" s="106">
        <f>+[3]data1cf!U885</f>
        <v>23216.563364088535</v>
      </c>
      <c r="W885" s="106">
        <f>+[3]data1cf!V885</f>
        <v>22496.818276743317</v>
      </c>
      <c r="X885" s="106">
        <f>+[3]data1cf!W885</f>
        <v>21992.646677586985</v>
      </c>
      <c r="Y885" s="106">
        <f>+[3]data1cf!X885</f>
        <v>21488.918254480282</v>
      </c>
      <c r="Z885" s="106">
        <f>+[3]data1cf!Y885</f>
        <v>21199.593225910139</v>
      </c>
      <c r="AA885" s="106">
        <f>+[3]data1cf!Z885</f>
        <v>20482.844516400059</v>
      </c>
      <c r="AB885" s="106">
        <f>+[3]data1cf!AA885</f>
        <v>19980.527000530652</v>
      </c>
      <c r="AC885" s="106">
        <f>+[3]data1cf!AB885</f>
        <v>19478.708283209402</v>
      </c>
      <c r="AD885" s="106">
        <f>+[3]data1cf!AC885</f>
        <v>19191.618359300061</v>
      </c>
      <c r="AE885" s="106">
        <f>+[3]data1cf!AD885</f>
        <v>18476.627548956076</v>
      </c>
      <c r="AF885" s="106">
        <f>+[3]data1cf!AE885</f>
        <v>5286.6100084694808</v>
      </c>
      <c r="AG885" s="106"/>
      <c r="AH885" s="107">
        <f t="shared" si="104"/>
        <v>187461.68988710354</v>
      </c>
      <c r="AI885" s="107">
        <f t="shared" si="106"/>
        <v>297050.45613385527</v>
      </c>
      <c r="AJ885" s="108">
        <f t="shared" si="107"/>
        <v>263667.8091794303</v>
      </c>
      <c r="AK885" s="109">
        <f t="shared" si="105"/>
        <v>0.24609817862510677</v>
      </c>
      <c r="AL885" s="110">
        <f t="shared" si="111"/>
        <v>0.98984453715881004</v>
      </c>
    </row>
    <row r="886" spans="1:38" x14ac:dyDescent="0.2">
      <c r="A886" s="102"/>
      <c r="B886" s="106">
        <f>+[3]data1cf!A886</f>
        <v>-177085.66030229183</v>
      </c>
      <c r="C886" s="106">
        <f>+[3]data1cf!B886</f>
        <v>30240.933626212543</v>
      </c>
      <c r="D886" s="106">
        <f>+[3]data1cf!C886</f>
        <v>68187.032838878891</v>
      </c>
      <c r="E886" s="106">
        <f>+[3]data1cf!D886</f>
        <v>65843.519229410289</v>
      </c>
      <c r="F886" s="106">
        <f>+[3]data1cf!E886</f>
        <v>49526.850635266965</v>
      </c>
      <c r="G886" s="106">
        <f>+[3]data1cf!F886</f>
        <v>47174.358756817237</v>
      </c>
      <c r="H886" s="106">
        <f>+[3]data1cf!G886</f>
        <v>44417.983875710983</v>
      </c>
      <c r="I886" s="106">
        <f>+[3]data1cf!H886</f>
        <v>42074.621266529808</v>
      </c>
      <c r="J886" s="106">
        <f>+[3]data1cf!I886</f>
        <v>41102.765551133547</v>
      </c>
      <c r="K886" s="106">
        <f>+[3]data1cf!J886</f>
        <v>39695.922170678023</v>
      </c>
      <c r="L886" s="106">
        <f>+[3]data1cf!K886</f>
        <v>38429.639361279536</v>
      </c>
      <c r="M886" s="106">
        <f>+[3]data1cf!L886</f>
        <v>37286.467952563165</v>
      </c>
      <c r="N886" s="106">
        <f>+[3]data1cf!M886</f>
        <v>36263.4830785425</v>
      </c>
      <c r="O886" s="106">
        <f>+[3]data1cf!N886</f>
        <v>34880.90758765104</v>
      </c>
      <c r="P886" s="106">
        <f>+[3]data1cf!O886</f>
        <v>41671.980393680438</v>
      </c>
      <c r="Q886" s="106">
        <f>+[3]data1cf!P886</f>
        <v>48857.257954311695</v>
      </c>
      <c r="R886" s="106">
        <f>+[3]data1cf!Q886</f>
        <v>38345.079301500096</v>
      </c>
      <c r="S886" s="106">
        <f>+[3]data1cf!R886</f>
        <v>27413.029497528652</v>
      </c>
      <c r="T886" s="106">
        <f>+[3]data1cf!S886</f>
        <v>26865.362686715285</v>
      </c>
      <c r="U886" s="106">
        <f>+[3]data1cf!T886</f>
        <v>26318.892851499098</v>
      </c>
      <c r="V886" s="106">
        <f>+[3]data1cf!U886</f>
        <v>25998.390366420987</v>
      </c>
      <c r="W886" s="106">
        <f>+[3]data1cf!V886</f>
        <v>25229.688822207972</v>
      </c>
      <c r="X886" s="106">
        <f>+[3]data1cf!W886</f>
        <v>24687.029710821385</v>
      </c>
      <c r="Y886" s="106">
        <f>+[3]data1cf!X886</f>
        <v>24145.717806014756</v>
      </c>
      <c r="Z886" s="106">
        <f>+[3]data1cf!Y886</f>
        <v>23828.90131272671</v>
      </c>
      <c r="AA886" s="106">
        <f>+[3]data1cf!Z886</f>
        <v>23067.298493417009</v>
      </c>
      <c r="AB886" s="106">
        <f>+[3]data1cf!AA886</f>
        <v>22530.275591852973</v>
      </c>
      <c r="AC886" s="106">
        <f>+[3]data1cf!AB886</f>
        <v>21994.768983163718</v>
      </c>
      <c r="AD886" s="106">
        <f>+[3]data1cf!AC886</f>
        <v>21683.826159516233</v>
      </c>
      <c r="AE886" s="106">
        <f>+[3]data1cf!AD886</f>
        <v>20928.487964217667</v>
      </c>
      <c r="AF886" s="106">
        <f>+[3]data1cf!AE886</f>
        <v>7480.9610177956201</v>
      </c>
      <c r="AG886" s="106"/>
      <c r="AH886" s="107">
        <f t="shared" si="104"/>
        <v>221294.45916384232</v>
      </c>
      <c r="AI886" s="107">
        <f t="shared" si="106"/>
        <v>341938.76939219161</v>
      </c>
      <c r="AJ886" s="108">
        <f t="shared" si="107"/>
        <v>305524.15732541034</v>
      </c>
      <c r="AK886" s="109">
        <f t="shared" si="105"/>
        <v>0.26831369996070864</v>
      </c>
      <c r="AL886" s="110">
        <f t="shared" si="111"/>
        <v>0.99492442464859565</v>
      </c>
    </row>
    <row r="887" spans="1:38" x14ac:dyDescent="0.2">
      <c r="A887" s="102"/>
      <c r="B887" s="106">
        <f>+[3]data1cf!A887</f>
        <v>-178386.77727950105</v>
      </c>
      <c r="C887" s="106">
        <f>+[3]data1cf!B887</f>
        <v>25127.944376285886</v>
      </c>
      <c r="D887" s="106">
        <f>+[3]data1cf!C887</f>
        <v>63059.63314825813</v>
      </c>
      <c r="E887" s="106">
        <f>+[3]data1cf!D887</f>
        <v>61325.001394846433</v>
      </c>
      <c r="F887" s="106">
        <f>+[3]data1cf!E887</f>
        <v>45452.859970409656</v>
      </c>
      <c r="G887" s="106">
        <f>+[3]data1cf!F887</f>
        <v>43227.607479739992</v>
      </c>
      <c r="H887" s="106">
        <f>+[3]data1cf!G887</f>
        <v>40573.894956767646</v>
      </c>
      <c r="I887" s="106">
        <f>+[3]data1cf!H887</f>
        <v>38331.5067412231</v>
      </c>
      <c r="J887" s="106">
        <f>+[3]data1cf!I887</f>
        <v>37459.069946622039</v>
      </c>
      <c r="K887" s="106">
        <f>+[3]data1cf!J887</f>
        <v>36169.889128381648</v>
      </c>
      <c r="L887" s="106">
        <f>+[3]data1cf!K887</f>
        <v>35010.505808449685</v>
      </c>
      <c r="M887" s="106">
        <f>+[3]data1cf!L887</f>
        <v>33974.559574683757</v>
      </c>
      <c r="N887" s="106">
        <f>+[3]data1cf!M887</f>
        <v>33049.089474189546</v>
      </c>
      <c r="O887" s="106">
        <f>+[3]data1cf!N887</f>
        <v>31780.255326354913</v>
      </c>
      <c r="P887" s="106">
        <f>+[3]data1cf!O887</f>
        <v>38734.48687917897</v>
      </c>
      <c r="Q887" s="106">
        <f>+[3]data1cf!P887</f>
        <v>46048.395686384232</v>
      </c>
      <c r="R887" s="106">
        <f>+[3]data1cf!Q887</f>
        <v>35488.531929062876</v>
      </c>
      <c r="S887" s="106">
        <f>+[3]data1cf!R887</f>
        <v>24522.54993366242</v>
      </c>
      <c r="T887" s="106">
        <f>+[3]data1cf!S887</f>
        <v>24007.545699483628</v>
      </c>
      <c r="U887" s="106">
        <f>+[3]data1cf!T887</f>
        <v>23492.856645524196</v>
      </c>
      <c r="V887" s="106">
        <f>+[3]data1cf!U887</f>
        <v>23196.403014893571</v>
      </c>
      <c r="W887" s="106">
        <f>+[3]data1cf!V887</f>
        <v>22464.462183551754</v>
      </c>
      <c r="X887" s="106">
        <f>+[3]data1cf!W887</f>
        <v>21950.776545848377</v>
      </c>
      <c r="Y887" s="106">
        <f>+[3]data1cf!X887</f>
        <v>21437.445646258726</v>
      </c>
      <c r="Z887" s="106">
        <f>+[3]data1cf!Y887</f>
        <v>21141.07043101656</v>
      </c>
      <c r="AA887" s="106">
        <f>+[3]data1cf!Z887</f>
        <v>20411.89094925813</v>
      </c>
      <c r="AB887" s="106">
        <f>+[3]data1cf!AA887</f>
        <v>19899.689403504846</v>
      </c>
      <c r="AC887" s="106">
        <f>+[3]data1cf!AB887</f>
        <v>19387.887118623737</v>
      </c>
      <c r="AD887" s="106">
        <f>+[3]data1cf!AC887</f>
        <v>19093.24659685402</v>
      </c>
      <c r="AE887" s="106">
        <f>+[3]data1cf!AD887</f>
        <v>18365.528602117265</v>
      </c>
      <c r="AF887" s="106">
        <f>+[3]data1cf!AE887</f>
        <v>4843.2446805574218</v>
      </c>
      <c r="AG887" s="106"/>
      <c r="AH887" s="107">
        <f t="shared" si="104"/>
        <v>184337.28930038205</v>
      </c>
      <c r="AI887" s="107">
        <f t="shared" si="106"/>
        <v>294577.71802817506</v>
      </c>
      <c r="AJ887" s="108">
        <f t="shared" si="107"/>
        <v>260885.73614947169</v>
      </c>
      <c r="AK887" s="109">
        <f t="shared" si="105"/>
        <v>0.23986598849296567</v>
      </c>
      <c r="AL887" s="110">
        <f t="shared" si="111"/>
        <v>0.9894490258844153</v>
      </c>
    </row>
    <row r="888" spans="1:38" x14ac:dyDescent="0.2">
      <c r="A888" s="102"/>
      <c r="B888" s="106">
        <f>+[3]data1cf!A888</f>
        <v>-211045.36558712693</v>
      </c>
      <c r="C888" s="106">
        <f>+[3]data1cf!B888</f>
        <v>12794.501315179048</v>
      </c>
      <c r="D888" s="106">
        <f>+[3]data1cf!C888</f>
        <v>55498.862719274955</v>
      </c>
      <c r="E888" s="106">
        <f>+[3]data1cf!D888</f>
        <v>53040.100339447716</v>
      </c>
      <c r="F888" s="106">
        <f>+[3]data1cf!E888</f>
        <v>39327.907502775182</v>
      </c>
      <c r="G888" s="106">
        <f>+[3]data1cf!F888</f>
        <v>37108.573407452219</v>
      </c>
      <c r="H888" s="106">
        <f>+[3]data1cf!G888</f>
        <v>34312.282502240007</v>
      </c>
      <c r="I888" s="106">
        <f>+[3]data1cf!H888</f>
        <v>31989.431760592648</v>
      </c>
      <c r="J888" s="106">
        <f>+[3]data1cf!I888</f>
        <v>31244.630769376134</v>
      </c>
      <c r="K888" s="106">
        <f>+[3]data1cf!J888</f>
        <v>30087.109665025098</v>
      </c>
      <c r="L888" s="106">
        <f>+[3]data1cf!K888</f>
        <v>29039.984019428157</v>
      </c>
      <c r="M888" s="106">
        <f>+[3]data1cf!L888</f>
        <v>28137.27744720404</v>
      </c>
      <c r="N888" s="106">
        <f>+[3]data1cf!M888</f>
        <v>27324.884885649808</v>
      </c>
      <c r="O888" s="106">
        <f>+[3]data1cf!N888</f>
        <v>26180.567517395873</v>
      </c>
      <c r="P888" s="106">
        <f>+[3]data1cf!O888</f>
        <v>34724.262420282495</v>
      </c>
      <c r="Q888" s="106">
        <f>+[3]data1cf!P888</f>
        <v>43588.97181317713</v>
      </c>
      <c r="R888" s="106">
        <f>+[3]data1cf!Q888</f>
        <v>31166.906175502983</v>
      </c>
      <c r="S888" s="106">
        <f>+[3]data1cf!R888</f>
        <v>18334.308352245585</v>
      </c>
      <c r="T888" s="106">
        <f>+[3]data1cf!S888</f>
        <v>17827.470791965352</v>
      </c>
      <c r="U888" s="106">
        <f>+[3]data1cf!T888</f>
        <v>17318.519013971934</v>
      </c>
      <c r="V888" s="106">
        <f>+[3]data1cf!U888</f>
        <v>17029.334660969944</v>
      </c>
      <c r="W888" s="106">
        <f>+[3]data1cf!V888</f>
        <v>16294.017195924527</v>
      </c>
      <c r="X888" s="106">
        <f>+[3]data1cf!W888</f>
        <v>15778.334537335919</v>
      </c>
      <c r="Y888" s="106">
        <f>+[3]data1cf!X888</f>
        <v>15260.27230808503</v>
      </c>
      <c r="Z888" s="106">
        <f>+[3]data1cf!Y888</f>
        <v>14960.202679886203</v>
      </c>
      <c r="AA888" s="106">
        <f>+[3]data1cf!Z888</f>
        <v>14216.721447503154</v>
      </c>
      <c r="AB888" s="106">
        <f>+[3]data1cf!AA888</f>
        <v>13691.083552843225</v>
      </c>
      <c r="AC888" s="106">
        <f>+[3]data1cf!AB888</f>
        <v>13162.76743043886</v>
      </c>
      <c r="AD888" s="106">
        <f>+[3]data1cf!AC888</f>
        <v>12852.139245246221</v>
      </c>
      <c r="AE888" s="106">
        <f>+[3]data1cf!AD888</f>
        <v>12097.776704662396</v>
      </c>
      <c r="AF888" s="106">
        <f>+[3]data1cf!AE888</f>
        <v>-3832.9765580791645</v>
      </c>
      <c r="AG888" s="106"/>
      <c r="AH888" s="107">
        <f t="shared" si="104"/>
        <v>87334.802042008669</v>
      </c>
      <c r="AI888" s="107">
        <f t="shared" si="106"/>
        <v>179444.61109339932</v>
      </c>
      <c r="AJ888" s="108">
        <f t="shared" si="107"/>
        <v>149573.64838744872</v>
      </c>
      <c r="AK888" s="109">
        <f t="shared" si="105"/>
        <v>0.15798355937004088</v>
      </c>
      <c r="AL888" s="110">
        <f t="shared" si="111"/>
        <v>0.93750126115289556</v>
      </c>
    </row>
    <row r="889" spans="1:38" x14ac:dyDescent="0.2">
      <c r="A889" s="102"/>
      <c r="B889" s="106">
        <f>+[3]data1cf!A889</f>
        <v>-201276.9649666842</v>
      </c>
      <c r="C889" s="106">
        <f>+[3]data1cf!B889</f>
        <v>14610.362523072021</v>
      </c>
      <c r="D889" s="106">
        <f>+[3]data1cf!C889</f>
        <v>58362.640475716486</v>
      </c>
      <c r="E889" s="106">
        <f>+[3]data1cf!D889</f>
        <v>53596.22317304954</v>
      </c>
      <c r="F889" s="106">
        <f>+[3]data1cf!E889</f>
        <v>39633.285266461768</v>
      </c>
      <c r="G889" s="106">
        <f>+[3]data1cf!F889</f>
        <v>37462.804874166395</v>
      </c>
      <c r="H889" s="106">
        <f>+[3]data1cf!G889</f>
        <v>34752.345756086346</v>
      </c>
      <c r="I889" s="106">
        <f>+[3]data1cf!H889</f>
        <v>32495.088291254986</v>
      </c>
      <c r="J889" s="106">
        <f>+[3]data1cf!I889</f>
        <v>31749.712304901215</v>
      </c>
      <c r="K889" s="106">
        <f>+[3]data1cf!J889</f>
        <v>30597.62068467174</v>
      </c>
      <c r="L889" s="106">
        <f>+[3]data1cf!K889</f>
        <v>29557.745726136054</v>
      </c>
      <c r="M889" s="106">
        <f>+[3]data1cf!L889</f>
        <v>28655.810607952299</v>
      </c>
      <c r="N889" s="106">
        <f>+[3]data1cf!M889</f>
        <v>27846.669716888864</v>
      </c>
      <c r="O889" s="106">
        <f>+[3]data1cf!N889</f>
        <v>26708.468756592265</v>
      </c>
      <c r="P889" s="106">
        <f>+[3]data1cf!O889</f>
        <v>34816.538918195256</v>
      </c>
      <c r="Q889" s="106">
        <f>+[3]data1cf!P889</f>
        <v>43244.039092711864</v>
      </c>
      <c r="R889" s="106">
        <f>+[3]data1cf!Q889</f>
        <v>31389.535338787602</v>
      </c>
      <c r="S889" s="106">
        <f>+[3]data1cf!R889</f>
        <v>19131.371678729236</v>
      </c>
      <c r="T889" s="106">
        <f>+[3]data1cf!S889</f>
        <v>18634.981102936348</v>
      </c>
      <c r="U889" s="106">
        <f>+[3]data1cf!T889</f>
        <v>18136.890052341398</v>
      </c>
      <c r="V889" s="106">
        <f>+[3]data1cf!U889</f>
        <v>17855.001901940668</v>
      </c>
      <c r="W889" s="106">
        <f>+[3]data1cf!V889</f>
        <v>17135.400939341736</v>
      </c>
      <c r="X889" s="106">
        <f>+[3]data1cf!W889</f>
        <v>16631.89621125409</v>
      </c>
      <c r="Y889" s="106">
        <f>+[3]data1cf!X889</f>
        <v>16126.47758379564</v>
      </c>
      <c r="Z889" s="106">
        <f>+[3]data1cf!Y889</f>
        <v>15835.719589119257</v>
      </c>
      <c r="AA889" s="106">
        <f>+[3]data1cf!Z889</f>
        <v>15109.66724033195</v>
      </c>
      <c r="AB889" s="106">
        <f>+[3]data1cf!AA889</f>
        <v>14598.155471161004</v>
      </c>
      <c r="AC889" s="106">
        <f>+[3]data1cf!AB889</f>
        <v>14084.489591386609</v>
      </c>
      <c r="AD889" s="106">
        <f>+[3]data1cf!AC889</f>
        <v>13785.395447439932</v>
      </c>
      <c r="AE889" s="106">
        <f>+[3]data1cf!AD889</f>
        <v>13050.435068055722</v>
      </c>
      <c r="AF889" s="106">
        <f>+[3]data1cf!AE889</f>
        <v>-2151.480104503622</v>
      </c>
      <c r="AG889" s="106"/>
      <c r="AH889" s="107">
        <f t="shared" si="104"/>
        <v>105027.43876637524</v>
      </c>
      <c r="AI889" s="107">
        <f t="shared" si="106"/>
        <v>198860.83280659278</v>
      </c>
      <c r="AJ889" s="108">
        <f t="shared" si="107"/>
        <v>168825.15485640979</v>
      </c>
      <c r="AK889" s="109">
        <f t="shared" si="105"/>
        <v>0.17285726666450502</v>
      </c>
      <c r="AL889" s="110">
        <f t="shared" si="111"/>
        <v>0.95369984859684676</v>
      </c>
    </row>
    <row r="890" spans="1:38" x14ac:dyDescent="0.2">
      <c r="A890" s="102"/>
      <c r="B890" s="106">
        <f>+[3]data1cf!A890</f>
        <v>-180383.53970069904</v>
      </c>
      <c r="C890" s="106">
        <f>+[3]data1cf!B890</f>
        <v>27419.726582246469</v>
      </c>
      <c r="D890" s="106">
        <f>+[3]data1cf!C890</f>
        <v>65524.905819487321</v>
      </c>
      <c r="E890" s="106">
        <f>+[3]data1cf!D890</f>
        <v>65912.845962830601</v>
      </c>
      <c r="F890" s="106">
        <f>+[3]data1cf!E890</f>
        <v>47582.237609074276</v>
      </c>
      <c r="G890" s="106">
        <f>+[3]data1cf!F890</f>
        <v>45274.317852138047</v>
      </c>
      <c r="H890" s="106">
        <f>+[3]data1cf!G890</f>
        <v>42541.058550289774</v>
      </c>
      <c r="I890" s="106">
        <f>+[3]data1cf!H890</f>
        <v>40225.642704962782</v>
      </c>
      <c r="J890" s="106">
        <f>+[3]data1cf!I890</f>
        <v>39299.338446272624</v>
      </c>
      <c r="K890" s="106">
        <f>+[3]data1cf!J890</f>
        <v>37944.714137917501</v>
      </c>
      <c r="L890" s="106">
        <f>+[3]data1cf!K890</f>
        <v>36725.232143523361</v>
      </c>
      <c r="M890" s="106">
        <f>+[3]data1cf!L890</f>
        <v>35630.803653431401</v>
      </c>
      <c r="N890" s="106">
        <f>+[3]data1cf!M890</f>
        <v>34651.44165547016</v>
      </c>
      <c r="O890" s="106">
        <f>+[3]data1cf!N890</f>
        <v>33319.104766361044</v>
      </c>
      <c r="P890" s="106">
        <f>+[3]data1cf!O890</f>
        <v>40305.249637325629</v>
      </c>
      <c r="Q890" s="106">
        <f>+[3]data1cf!P890</f>
        <v>47670.273403223197</v>
      </c>
      <c r="R890" s="106">
        <f>+[3]data1cf!Q890</f>
        <v>36979.225972026368</v>
      </c>
      <c r="S890" s="106">
        <f>+[3]data1cf!R890</f>
        <v>25872.684445242645</v>
      </c>
      <c r="T890" s="106">
        <f>+[3]data1cf!S890</f>
        <v>25337.038938576079</v>
      </c>
      <c r="U890" s="106">
        <f>+[3]data1cf!T890</f>
        <v>24802.073279864606</v>
      </c>
      <c r="V890" s="106">
        <f>+[3]data1cf!U890</f>
        <v>24490.531392263918</v>
      </c>
      <c r="W890" s="106">
        <f>+[3]data1cf!V890</f>
        <v>23734.263699924995</v>
      </c>
      <c r="X890" s="106">
        <f>+[3]data1cf!W890</f>
        <v>23201.462423519479</v>
      </c>
      <c r="Y890" s="106">
        <f>+[3]data1cf!X890</f>
        <v>22669.426321977036</v>
      </c>
      <c r="Z890" s="106">
        <f>+[3]data1cf!Y890</f>
        <v>22359.36543677179</v>
      </c>
      <c r="AA890" s="106">
        <f>+[3]data1cf!Z890</f>
        <v>21607.742153121893</v>
      </c>
      <c r="AB890" s="106">
        <f>+[3]data1cf!AA890</f>
        <v>21078.142082932944</v>
      </c>
      <c r="AC890" s="106">
        <f>+[3]data1cf!AB890</f>
        <v>20549.403223793452</v>
      </c>
      <c r="AD890" s="106">
        <f>+[3]data1cf!AC890</f>
        <v>20242.711104769129</v>
      </c>
      <c r="AE890" s="106">
        <f>+[3]data1cf!AD890</f>
        <v>19494.613259078855</v>
      </c>
      <c r="AF890" s="106">
        <f>+[3]data1cf!AE890</f>
        <v>5811.2171133310621</v>
      </c>
      <c r="AG890" s="106"/>
      <c r="AH890" s="107">
        <f t="shared" si="104"/>
        <v>201644.8748279431</v>
      </c>
      <c r="AI890" s="107">
        <f t="shared" si="106"/>
        <v>317327.13576233026</v>
      </c>
      <c r="AJ890" s="108">
        <f t="shared" si="107"/>
        <v>282121.44266172324</v>
      </c>
      <c r="AK890" s="109">
        <f t="shared" si="105"/>
        <v>0.25148436427116383</v>
      </c>
      <c r="AL890" s="110">
        <f t="shared" si="111"/>
        <v>0.99257601748360835</v>
      </c>
    </row>
    <row r="891" spans="1:38" x14ac:dyDescent="0.2">
      <c r="A891" s="102"/>
      <c r="B891" s="106">
        <f>+[3]data1cf!A891</f>
        <v>-167101.18358369695</v>
      </c>
      <c r="C891" s="106">
        <f>+[3]data1cf!B891</f>
        <v>30998.746745783632</v>
      </c>
      <c r="D891" s="106">
        <f>+[3]data1cf!C891</f>
        <v>65286.20409419779</v>
      </c>
      <c r="E891" s="106">
        <f>+[3]data1cf!D891</f>
        <v>61086.087818019354</v>
      </c>
      <c r="F891" s="106">
        <f>+[3]data1cf!E891</f>
        <v>47817.579430581725</v>
      </c>
      <c r="G891" s="106">
        <f>+[3]data1cf!F891</f>
        <v>45582.05254578311</v>
      </c>
      <c r="H891" s="106">
        <f>+[3]data1cf!G891</f>
        <v>42970.589730360676</v>
      </c>
      <c r="I891" s="106">
        <f>+[3]data1cf!H891</f>
        <v>40749.256012320329</v>
      </c>
      <c r="J891" s="106">
        <f>+[3]data1cf!I891</f>
        <v>39826.600650444743</v>
      </c>
      <c r="K891" s="106">
        <f>+[3]data1cf!J891</f>
        <v>38484.639039145361</v>
      </c>
      <c r="L891" s="106">
        <f>+[3]data1cf!K891</f>
        <v>37279.82685929515</v>
      </c>
      <c r="M891" s="106">
        <f>+[3]data1cf!L891</f>
        <v>36191.234231880429</v>
      </c>
      <c r="N891" s="106">
        <f>+[3]data1cf!M891</f>
        <v>35220.662157217492</v>
      </c>
      <c r="O891" s="106">
        <f>+[3]data1cf!N891</f>
        <v>33901.751185746623</v>
      </c>
      <c r="P891" s="106">
        <f>+[3]data1cf!O891</f>
        <v>40300.254513156877</v>
      </c>
      <c r="Q891" s="106">
        <f>+[3]data1cf!P891</f>
        <v>47073.932917587103</v>
      </c>
      <c r="R891" s="106">
        <f>+[3]data1cf!Q891</f>
        <v>37155.859491177478</v>
      </c>
      <c r="S891" s="106">
        <f>+[3]data1cf!R891</f>
        <v>26832.290606473776</v>
      </c>
      <c r="T891" s="106">
        <f>+[3]data1cf!S891</f>
        <v>26312.36897879625</v>
      </c>
      <c r="U891" s="106">
        <f>+[3]data1cf!T891</f>
        <v>25793.652905649797</v>
      </c>
      <c r="V891" s="106">
        <f>+[3]data1cf!U891</f>
        <v>25493.147799118786</v>
      </c>
      <c r="W891" s="106">
        <f>+[3]data1cf!V891</f>
        <v>24759.983174493049</v>
      </c>
      <c r="X891" s="106">
        <f>+[3]data1cf!W891</f>
        <v>24245.105137301725</v>
      </c>
      <c r="Y891" s="106">
        <f>+[3]data1cf!X891</f>
        <v>23731.583962356148</v>
      </c>
      <c r="Z891" s="106">
        <f>+[3]data1cf!Y891</f>
        <v>23435.151366362072</v>
      </c>
      <c r="AA891" s="106">
        <f>+[3]data1cf!Z891</f>
        <v>22708.776243847489</v>
      </c>
      <c r="AB891" s="106">
        <f>+[3]data1cf!AA891</f>
        <v>22199.574812182516</v>
      </c>
      <c r="AC891" s="106">
        <f>+[3]data1cf!AB891</f>
        <v>21691.900540929011</v>
      </c>
      <c r="AD891" s="106">
        <f>+[3]data1cf!AC891</f>
        <v>21401.687179962042</v>
      </c>
      <c r="AE891" s="106">
        <f>+[3]data1cf!AD891</f>
        <v>20681.31811335012</v>
      </c>
      <c r="AF891" s="106">
        <f>+[3]data1cf!AE891</f>
        <v>7989.9382151540194</v>
      </c>
      <c r="AG891" s="106"/>
      <c r="AH891" s="107">
        <f t="shared" si="104"/>
        <v>218081.17309264193</v>
      </c>
      <c r="AI891" s="107">
        <f t="shared" si="106"/>
        <v>334876.77588109951</v>
      </c>
      <c r="AJ891" s="108">
        <f t="shared" si="107"/>
        <v>299800.33532834996</v>
      </c>
      <c r="AK891" s="109">
        <f t="shared" si="105"/>
        <v>0.27513682246208193</v>
      </c>
      <c r="AL891" s="110">
        <f t="shared" si="111"/>
        <v>0.99433925702096582</v>
      </c>
    </row>
    <row r="892" spans="1:38" x14ac:dyDescent="0.2">
      <c r="A892" s="102"/>
      <c r="B892" s="106">
        <f>+[3]data1cf!A892</f>
        <v>-185004.24332453046</v>
      </c>
      <c r="C892" s="106">
        <f>+[3]data1cf!B892</f>
        <v>28086.357517719254</v>
      </c>
      <c r="D892" s="106">
        <f>+[3]data1cf!C892</f>
        <v>67334.133279597023</v>
      </c>
      <c r="E892" s="106">
        <f>+[3]data1cf!D892</f>
        <v>64387.223545049244</v>
      </c>
      <c r="F892" s="106">
        <f>+[3]data1cf!E892</f>
        <v>48188.286016714221</v>
      </c>
      <c r="G892" s="106">
        <f>+[3]data1cf!F892</f>
        <v>45832.370296836307</v>
      </c>
      <c r="H892" s="106">
        <f>+[3]data1cf!G892</f>
        <v>43037.280140919393</v>
      </c>
      <c r="I892" s="106">
        <f>+[3]data1cf!H892</f>
        <v>40670.422466156509</v>
      </c>
      <c r="J892" s="106">
        <f>+[3]data1cf!I892</f>
        <v>39725.905051853639</v>
      </c>
      <c r="K892" s="106">
        <f>+[3]data1cf!J892</f>
        <v>38346.683808080561</v>
      </c>
      <c r="L892" s="106">
        <f>+[3]data1cf!K892</f>
        <v>37103.701005665571</v>
      </c>
      <c r="M892" s="106">
        <f>+[3]data1cf!L892</f>
        <v>35988.936533679662</v>
      </c>
      <c r="N892" s="106">
        <f>+[3]data1cf!M892</f>
        <v>34989.810741580644</v>
      </c>
      <c r="O892" s="106">
        <f>+[3]data1cf!N892</f>
        <v>33633.264600958675</v>
      </c>
      <c r="P892" s="106">
        <f>+[3]data1cf!O892</f>
        <v>40805.908105936425</v>
      </c>
      <c r="Q892" s="106">
        <f>+[3]data1cf!P892</f>
        <v>48364.64398564271</v>
      </c>
      <c r="R892" s="106">
        <f>+[3]data1cf!Q892</f>
        <v>37399.931489371615</v>
      </c>
      <c r="S892" s="106">
        <f>+[3]data1cf!R892</f>
        <v>26013.744731050021</v>
      </c>
      <c r="T892" s="106">
        <f>+[3]data1cf!S892</f>
        <v>25466.820914248041</v>
      </c>
      <c r="U892" s="106">
        <f>+[3]data1cf!T892</f>
        <v>24920.535060208771</v>
      </c>
      <c r="V892" s="106">
        <f>+[3]data1cf!U892</f>
        <v>24600.886153695566</v>
      </c>
      <c r="W892" s="106">
        <f>+[3]data1cf!V892</f>
        <v>23829.954370116197</v>
      </c>
      <c r="X892" s="106">
        <f>+[3]data1cf!W892</f>
        <v>23285.699551553</v>
      </c>
      <c r="Y892" s="106">
        <f>+[3]data1cf!X892</f>
        <v>22742.162765699773</v>
      </c>
      <c r="Z892" s="106">
        <f>+[3]data1cf!Y892</f>
        <v>22423.662840010962</v>
      </c>
      <c r="AA892" s="106">
        <f>+[3]data1cf!Z892</f>
        <v>21657.33010227725</v>
      </c>
      <c r="AB892" s="106">
        <f>+[3]data1cf!AA892</f>
        <v>21116.079264745844</v>
      </c>
      <c r="AC892" s="106">
        <f>+[3]data1cf!AB892</f>
        <v>20575.636579355167</v>
      </c>
      <c r="AD892" s="106">
        <f>+[3]data1cf!AC892</f>
        <v>20260.169243427939</v>
      </c>
      <c r="AE892" s="106">
        <f>+[3]data1cf!AD892</f>
        <v>19497.273370589988</v>
      </c>
      <c r="AF892" s="106">
        <f>+[3]data1cf!AE892</f>
        <v>5464.9646268213401</v>
      </c>
      <c r="AG892" s="106"/>
      <c r="AH892" s="107">
        <f t="shared" si="104"/>
        <v>200591.93427718017</v>
      </c>
      <c r="AI892" s="107">
        <f t="shared" si="106"/>
        <v>317335.43680557364</v>
      </c>
      <c r="AJ892" s="108">
        <f t="shared" si="107"/>
        <v>281712.36060831242</v>
      </c>
      <c r="AK892" s="109">
        <f t="shared" si="105"/>
        <v>0.24736705422401431</v>
      </c>
      <c r="AL892" s="110">
        <f t="shared" si="111"/>
        <v>0.99257696962173991</v>
      </c>
    </row>
    <row r="893" spans="1:38" x14ac:dyDescent="0.2">
      <c r="A893" s="102"/>
      <c r="B893" s="106">
        <f>+[3]data1cf!A893</f>
        <v>-192175.10570836547</v>
      </c>
      <c r="C893" s="106">
        <f>+[3]data1cf!B893</f>
        <v>18337.191833617122</v>
      </c>
      <c r="D893" s="106">
        <f>+[3]data1cf!C893</f>
        <v>57497.562724328076</v>
      </c>
      <c r="E893" s="106">
        <f>+[3]data1cf!D893</f>
        <v>55541.895354163891</v>
      </c>
      <c r="F893" s="106">
        <f>+[3]data1cf!E893</f>
        <v>40395.153697131711</v>
      </c>
      <c r="G893" s="106">
        <f>+[3]data1cf!F893</f>
        <v>38254.365095866931</v>
      </c>
      <c r="H893" s="106">
        <f>+[3]data1cf!G893</f>
        <v>35610.378377285087</v>
      </c>
      <c r="I893" s="106">
        <f>+[3]data1cf!H893</f>
        <v>33401.254555453168</v>
      </c>
      <c r="J893" s="106">
        <f>+[3]data1cf!I893</f>
        <v>32643.586011016625</v>
      </c>
      <c r="K893" s="106">
        <f>+[3]data1cf!J893</f>
        <v>31482.542881745154</v>
      </c>
      <c r="L893" s="106">
        <f>+[3]data1cf!K893</f>
        <v>30436.658409964257</v>
      </c>
      <c r="M893" s="106">
        <f>+[3]data1cf!L893</f>
        <v>29522.740242881249</v>
      </c>
      <c r="N893" s="106">
        <f>+[3]data1cf!M893</f>
        <v>28705.037376814747</v>
      </c>
      <c r="O893" s="106">
        <f>+[3]data1cf!N893</f>
        <v>27558.978193022536</v>
      </c>
      <c r="P893" s="106">
        <f>+[3]data1cf!O893</f>
        <v>35248.705880725829</v>
      </c>
      <c r="Q893" s="106">
        <f>+[3]data1cf!P893</f>
        <v>43260.498398606098</v>
      </c>
      <c r="R893" s="106">
        <f>+[3]data1cf!Q893</f>
        <v>31931.525958934362</v>
      </c>
      <c r="S893" s="106">
        <f>+[3]data1cf!R893</f>
        <v>20203.561030166755</v>
      </c>
      <c r="T893" s="106">
        <f>+[3]data1cf!S893</f>
        <v>19712.874420564003</v>
      </c>
      <c r="U893" s="106">
        <f>+[3]data1cf!T893</f>
        <v>19220.970682812615</v>
      </c>
      <c r="V893" s="106">
        <f>+[3]data1cf!U893</f>
        <v>18942.919777461291</v>
      </c>
      <c r="W893" s="106">
        <f>+[3]data1cf!V893</f>
        <v>18233.364672070442</v>
      </c>
      <c r="X893" s="106">
        <f>+[3]data1cf!W893</f>
        <v>17737.586052282262</v>
      </c>
      <c r="Y893" s="106">
        <f>+[3]data1cf!X893</f>
        <v>17240.437544039843</v>
      </c>
      <c r="Z893" s="106">
        <f>+[3]data1cf!Y893</f>
        <v>16955.789876970284</v>
      </c>
      <c r="AA893" s="106">
        <f>+[3]data1cf!Z893</f>
        <v>16241.86524267801</v>
      </c>
      <c r="AB893" s="106">
        <f>+[3]data1cf!AA893</f>
        <v>15740.355520565543</v>
      </c>
      <c r="AC893" s="106">
        <f>+[3]data1cf!AB893</f>
        <v>15237.303976929059</v>
      </c>
      <c r="AD893" s="106">
        <f>+[3]data1cf!AC893</f>
        <v>14946.845723557006</v>
      </c>
      <c r="AE893" s="106">
        <f>+[3]data1cf!AD893</f>
        <v>14226.389018861821</v>
      </c>
      <c r="AF893" s="106">
        <f>+[3]data1cf!AE893</f>
        <v>-299.06161690716181</v>
      </c>
      <c r="AG893" s="106"/>
      <c r="AH893" s="107">
        <f t="shared" si="104"/>
        <v>124227.12507554944</v>
      </c>
      <c r="AI893" s="107">
        <f t="shared" si="106"/>
        <v>220718.31963227002</v>
      </c>
      <c r="AJ893" s="108">
        <f t="shared" si="107"/>
        <v>190253.69159324333</v>
      </c>
      <c r="AK893" s="109">
        <f t="shared" si="105"/>
        <v>0.18964286446571352</v>
      </c>
      <c r="AL893" s="110">
        <f t="shared" si="111"/>
        <v>0.96696974505532485</v>
      </c>
    </row>
    <row r="894" spans="1:38" x14ac:dyDescent="0.2">
      <c r="A894" s="102"/>
      <c r="B894" s="106">
        <f>+[3]data1cf!A894</f>
        <v>-188595.10314974198</v>
      </c>
      <c r="C894" s="106">
        <f>+[3]data1cf!B894</f>
        <v>23828.140028436814</v>
      </c>
      <c r="D894" s="106">
        <f>+[3]data1cf!C894</f>
        <v>62184.066944885461</v>
      </c>
      <c r="E894" s="106">
        <f>+[3]data1cf!D894</f>
        <v>60325.982778120029</v>
      </c>
      <c r="F894" s="106">
        <f>+[3]data1cf!E894</f>
        <v>44992.607940972957</v>
      </c>
      <c r="G894" s="106">
        <f>+[3]data1cf!F894</f>
        <v>42720.981242826339</v>
      </c>
      <c r="H894" s="106">
        <f>+[3]data1cf!G894</f>
        <v>39981.563508814943</v>
      </c>
      <c r="I894" s="106">
        <f>+[3]data1cf!H894</f>
        <v>37674.466665174725</v>
      </c>
      <c r="J894" s="106">
        <f>+[3]data1cf!I894</f>
        <v>36806.106643400315</v>
      </c>
      <c r="K894" s="106">
        <f>+[3]data1cf!J894</f>
        <v>35515.394012620265</v>
      </c>
      <c r="L894" s="106">
        <f>+[3]data1cf!K894</f>
        <v>34352.207557426824</v>
      </c>
      <c r="M894" s="106">
        <f>+[3]data1cf!L894</f>
        <v>33319.210416756672</v>
      </c>
      <c r="N894" s="106">
        <f>+[3]data1cf!M894</f>
        <v>32393.769297211227</v>
      </c>
      <c r="O894" s="106">
        <f>+[3]data1cf!N894</f>
        <v>31122.551479071204</v>
      </c>
      <c r="P894" s="106">
        <f>+[3]data1cf!O894</f>
        <v>38535.704934343645</v>
      </c>
      <c r="Q894" s="106">
        <f>+[3]data1cf!P894</f>
        <v>46308.976014110012</v>
      </c>
      <c r="R894" s="106">
        <f>+[3]data1cf!Q894</f>
        <v>35156.966530936639</v>
      </c>
      <c r="S894" s="106">
        <f>+[3]data1cf!R894</f>
        <v>23592.17026076866</v>
      </c>
      <c r="T894" s="106">
        <f>+[3]data1cf!S894</f>
        <v>23067.440072409256</v>
      </c>
      <c r="U894" s="106">
        <f>+[3]data1cf!T894</f>
        <v>22542.563763348458</v>
      </c>
      <c r="V894" s="106">
        <f>+[3]data1cf!U894</f>
        <v>22239.36078871855</v>
      </c>
      <c r="W894" s="106">
        <f>+[3]data1cf!V894</f>
        <v>21492.355117129824</v>
      </c>
      <c r="X894" s="106">
        <f>+[3]data1cf!W894</f>
        <v>20967.013614258743</v>
      </c>
      <c r="Y894" s="106">
        <f>+[3]data1cf!X894</f>
        <v>20441.507651250984</v>
      </c>
      <c r="Z894" s="106">
        <f>+[3]data1cf!Y894</f>
        <v>20136.160062523733</v>
      </c>
      <c r="AA894" s="106">
        <f>+[3]data1cf!Z894</f>
        <v>19389.982461594685</v>
      </c>
      <c r="AB894" s="106">
        <f>+[3]data1cf!AA894</f>
        <v>18863.952918855182</v>
      </c>
      <c r="AC894" s="106">
        <f>+[3]data1cf!AB894</f>
        <v>18337.738274782852</v>
      </c>
      <c r="AD894" s="106">
        <f>+[3]data1cf!AC894</f>
        <v>18031.668423410338</v>
      </c>
      <c r="AE894" s="106">
        <f>+[3]data1cf!AD894</f>
        <v>17284.731303888679</v>
      </c>
      <c r="AF894" s="106">
        <f>+[3]data1cf!AE894</f>
        <v>3001.5666845449487</v>
      </c>
      <c r="AG894" s="106"/>
      <c r="AH894" s="107">
        <f t="shared" si="104"/>
        <v>167025.07598667211</v>
      </c>
      <c r="AI894" s="107">
        <f t="shared" si="106"/>
        <v>275281.52298769326</v>
      </c>
      <c r="AJ894" s="108">
        <f t="shared" si="107"/>
        <v>241806.1614620279</v>
      </c>
      <c r="AK894" s="109">
        <f t="shared" si="105"/>
        <v>0.22077859044075013</v>
      </c>
      <c r="AL894" s="110">
        <f t="shared" si="111"/>
        <v>0.98578404682679344</v>
      </c>
    </row>
    <row r="895" spans="1:38" x14ac:dyDescent="0.2">
      <c r="A895" s="102"/>
      <c r="B895" s="106">
        <f>+[3]data1cf!A895</f>
        <v>-204312.60285712156</v>
      </c>
      <c r="C895" s="106">
        <f>+[3]data1cf!B895</f>
        <v>17958.992181881549</v>
      </c>
      <c r="D895" s="106">
        <f>+[3]data1cf!C895</f>
        <v>60597.903479617642</v>
      </c>
      <c r="E895" s="106">
        <f>+[3]data1cf!D895</f>
        <v>60477.189985073244</v>
      </c>
      <c r="F895" s="106">
        <f>+[3]data1cf!E895</f>
        <v>43303.564360946722</v>
      </c>
      <c r="G895" s="106">
        <f>+[3]data1cf!F895</f>
        <v>40993.047148260142</v>
      </c>
      <c r="H895" s="106">
        <f>+[3]data1cf!G895</f>
        <v>38149.405087789128</v>
      </c>
      <c r="I895" s="106">
        <f>+[3]data1cf!H895</f>
        <v>35769.346255673197</v>
      </c>
      <c r="J895" s="106">
        <f>+[3]data1cf!I895</f>
        <v>34931.410949741185</v>
      </c>
      <c r="K895" s="106">
        <f>+[3]data1cf!J895</f>
        <v>33667.116650679149</v>
      </c>
      <c r="L895" s="106">
        <f>+[3]data1cf!K895</f>
        <v>32524.294141589926</v>
      </c>
      <c r="M895" s="106">
        <f>+[3]data1cf!L895</f>
        <v>31521.92656987402</v>
      </c>
      <c r="N895" s="106">
        <f>+[3]data1cf!M895</f>
        <v>30620.338925891643</v>
      </c>
      <c r="O895" s="106">
        <f>+[3]data1cf!N895</f>
        <v>29373.296939009393</v>
      </c>
      <c r="P895" s="106">
        <f>+[3]data1cf!O895</f>
        <v>37518.59666182637</v>
      </c>
      <c r="Q895" s="106">
        <f>+[3]data1cf!P895</f>
        <v>46016.247902381416</v>
      </c>
      <c r="R895" s="106">
        <f>+[3]data1cf!Q895</f>
        <v>33959.311503843826</v>
      </c>
      <c r="S895" s="106">
        <f>+[3]data1cf!R895</f>
        <v>21482.886440329617</v>
      </c>
      <c r="T895" s="106">
        <f>+[3]data1cf!S895</f>
        <v>20951.459202734433</v>
      </c>
      <c r="U895" s="106">
        <f>+[3]data1cf!T895</f>
        <v>20418.974642925881</v>
      </c>
      <c r="V895" s="106">
        <f>+[3]data1cf!U895</f>
        <v>20111.461821583689</v>
      </c>
      <c r="W895" s="106">
        <f>+[3]data1cf!V895</f>
        <v>19350.7057264131</v>
      </c>
      <c r="X895" s="106">
        <f>+[3]data1cf!W895</f>
        <v>18814.85504705846</v>
      </c>
      <c r="Y895" s="106">
        <f>+[3]data1cf!X895</f>
        <v>18277.814342237616</v>
      </c>
      <c r="Z895" s="106">
        <f>+[3]data1cf!Y895</f>
        <v>17963.922500424116</v>
      </c>
      <c r="AA895" s="106">
        <f>+[3]data1cf!Z895</f>
        <v>17200.018982118738</v>
      </c>
      <c r="AB895" s="106">
        <f>+[3]data1cf!AA895</f>
        <v>16659.18968009323</v>
      </c>
      <c r="AC895" s="106">
        <f>+[3]data1cf!AB895</f>
        <v>16117.020993921484</v>
      </c>
      <c r="AD895" s="106">
        <f>+[3]data1cf!AC895</f>
        <v>15797.689842553878</v>
      </c>
      <c r="AE895" s="106">
        <f>+[3]data1cf!AD895</f>
        <v>15028.503537595898</v>
      </c>
      <c r="AF895" s="106">
        <f>+[3]data1cf!AE895</f>
        <v>-420.74384813282086</v>
      </c>
      <c r="AG895" s="106"/>
      <c r="AH895" s="107">
        <f t="shared" si="104"/>
        <v>132356.31582897843</v>
      </c>
      <c r="AI895" s="107">
        <f t="shared" si="106"/>
        <v>235321.9095461212</v>
      </c>
      <c r="AJ895" s="108">
        <f t="shared" si="107"/>
        <v>202763.44414345719</v>
      </c>
      <c r="AK895" s="109">
        <f t="shared" si="105"/>
        <v>0.18946790099143981</v>
      </c>
      <c r="AL895" s="110">
        <f t="shared" si="111"/>
        <v>0.97364170413869378</v>
      </c>
    </row>
    <row r="896" spans="1:38" x14ac:dyDescent="0.2">
      <c r="A896" s="102"/>
      <c r="B896" s="106">
        <f>+[3]data1cf!A896</f>
        <v>-183044.96429519169</v>
      </c>
      <c r="C896" s="106">
        <f>+[3]data1cf!B896</f>
        <v>24603.632822204556</v>
      </c>
      <c r="D896" s="106">
        <f>+[3]data1cf!C896</f>
        <v>63249.603361001165</v>
      </c>
      <c r="E896" s="106">
        <f>+[3]data1cf!D896</f>
        <v>59495.409355716867</v>
      </c>
      <c r="F896" s="106">
        <f>+[3]data1cf!E896</f>
        <v>44566.977870600836</v>
      </c>
      <c r="G896" s="106">
        <f>+[3]data1cf!F896</f>
        <v>42342.976176309065</v>
      </c>
      <c r="H896" s="106">
        <f>+[3]data1cf!G896</f>
        <v>39669.274185076443</v>
      </c>
      <c r="I896" s="106">
        <f>+[3]data1cf!H896</f>
        <v>37415.742933932575</v>
      </c>
      <c r="J896" s="106">
        <f>+[3]data1cf!I896</f>
        <v>36561.813233132329</v>
      </c>
      <c r="K896" s="106">
        <f>+[3]data1cf!J896</f>
        <v>35291.771349477975</v>
      </c>
      <c r="L896" s="106">
        <f>+[3]data1cf!K896</f>
        <v>34148.727610046684</v>
      </c>
      <c r="M896" s="106">
        <f>+[3]data1cf!L896</f>
        <v>33132.112043417837</v>
      </c>
      <c r="N896" s="106">
        <f>+[3]data1cf!M896</f>
        <v>32223.068310564267</v>
      </c>
      <c r="O896" s="106">
        <f>+[3]data1cf!N896</f>
        <v>30972.342636575864</v>
      </c>
      <c r="P896" s="106">
        <f>+[3]data1cf!O896</f>
        <v>38153.603501481251</v>
      </c>
      <c r="Q896" s="106">
        <f>+[3]data1cf!P896</f>
        <v>45688.921423082851</v>
      </c>
      <c r="R896" s="106">
        <f>+[3]data1cf!Q896</f>
        <v>34863.531396754777</v>
      </c>
      <c r="S896" s="106">
        <f>+[3]data1cf!R896</f>
        <v>23631.438155486103</v>
      </c>
      <c r="T896" s="106">
        <f>+[3]data1cf!S896</f>
        <v>23117.702294134659</v>
      </c>
      <c r="U896" s="106">
        <f>+[3]data1cf!T896</f>
        <v>22603.932587658092</v>
      </c>
      <c r="V896" s="106">
        <f>+[3]data1cf!U896</f>
        <v>22308.591866821735</v>
      </c>
      <c r="W896" s="106">
        <f>+[3]data1cf!V896</f>
        <v>21576.287547453874</v>
      </c>
      <c r="X896" s="106">
        <f>+[3]data1cf!W896</f>
        <v>21062.410090722988</v>
      </c>
      <c r="Y896" s="106">
        <f>+[3]data1cf!X896</f>
        <v>20548.494541005493</v>
      </c>
      <c r="Z896" s="106">
        <f>+[3]data1cf!Y896</f>
        <v>20251.658301111609</v>
      </c>
      <c r="AA896" s="106">
        <f>+[3]data1cf!Z896</f>
        <v>19520.544557168854</v>
      </c>
      <c r="AB896" s="106">
        <f>+[3]data1cf!AA896</f>
        <v>19006.507733590879</v>
      </c>
      <c r="AC896" s="106">
        <f>+[3]data1cf!AB896</f>
        <v>18492.428036020901</v>
      </c>
      <c r="AD896" s="106">
        <f>+[3]data1cf!AC896</f>
        <v>18195.561384426284</v>
      </c>
      <c r="AE896" s="106">
        <f>+[3]data1cf!AD896</f>
        <v>17464.134835439389</v>
      </c>
      <c r="AF896" s="106">
        <f>+[3]data1cf!AE896</f>
        <v>3598.3919716243108</v>
      </c>
      <c r="AG896" s="106"/>
      <c r="AH896" s="107">
        <f t="shared" si="104"/>
        <v>172115.80367832034</v>
      </c>
      <c r="AI896" s="107">
        <f t="shared" si="106"/>
        <v>279820.84800694574</v>
      </c>
      <c r="AJ896" s="108">
        <f t="shared" si="107"/>
        <v>246659.40869940189</v>
      </c>
      <c r="AK896" s="109">
        <f t="shared" si="105"/>
        <v>0.22854669690132146</v>
      </c>
      <c r="AL896" s="110">
        <f t="shared" si="111"/>
        <v>0.98674695380360888</v>
      </c>
    </row>
    <row r="897" spans="1:38" x14ac:dyDescent="0.2">
      <c r="A897" s="102"/>
      <c r="B897" s="106">
        <f>+[3]data1cf!A897</f>
        <v>-180171.00822008814</v>
      </c>
      <c r="C897" s="106">
        <f>+[3]data1cf!B897</f>
        <v>28039.638644993815</v>
      </c>
      <c r="D897" s="106">
        <f>+[3]data1cf!C897</f>
        <v>67767.587431600448</v>
      </c>
      <c r="E897" s="106">
        <f>+[3]data1cf!D897</f>
        <v>64480.562724197909</v>
      </c>
      <c r="F897" s="106">
        <f>+[3]data1cf!E897</f>
        <v>48787.260438165496</v>
      </c>
      <c r="G897" s="106">
        <f>+[3]data1cf!F897</f>
        <v>46440.66482260199</v>
      </c>
      <c r="H897" s="106">
        <f>+[3]data1cf!G897</f>
        <v>43675.373102377343</v>
      </c>
      <c r="I897" s="106">
        <f>+[3]data1cf!H897</f>
        <v>41328.786982788472</v>
      </c>
      <c r="J897" s="106">
        <f>+[3]data1cf!I897</f>
        <v>40372.95361884353</v>
      </c>
      <c r="K897" s="106">
        <f>+[3]data1cf!J897</f>
        <v>38983.272664636912</v>
      </c>
      <c r="L897" s="106">
        <f>+[3]data1cf!K897</f>
        <v>37731.899497907114</v>
      </c>
      <c r="M897" s="106">
        <f>+[3]data1cf!L897</f>
        <v>36605.598516800004</v>
      </c>
      <c r="N897" s="106">
        <f>+[3]data1cf!M897</f>
        <v>35597.204989117046</v>
      </c>
      <c r="O897" s="106">
        <f>+[3]data1cf!N897</f>
        <v>34230.964287007198</v>
      </c>
      <c r="P897" s="106">
        <f>+[3]data1cf!O897</f>
        <v>41176.393527034372</v>
      </c>
      <c r="Q897" s="106">
        <f>+[3]data1cf!P897</f>
        <v>48510.988705897282</v>
      </c>
      <c r="R897" s="106">
        <f>+[3]data1cf!Q897</f>
        <v>37823.996478794543</v>
      </c>
      <c r="S897" s="106">
        <f>+[3]data1cf!R897</f>
        <v>26717.301438020862</v>
      </c>
      <c r="T897" s="106">
        <f>+[3]data1cf!S897</f>
        <v>26171.765078645258</v>
      </c>
      <c r="U897" s="106">
        <f>+[3]data1cf!T897</f>
        <v>25627.163194075707</v>
      </c>
      <c r="V897" s="106">
        <f>+[3]data1cf!U897</f>
        <v>25308.345904598536</v>
      </c>
      <c r="W897" s="106">
        <f>+[3]data1cf!V897</f>
        <v>24540.875827358817</v>
      </c>
      <c r="X897" s="106">
        <f>+[3]data1cf!W897</f>
        <v>23999.24896201252</v>
      </c>
      <c r="Y897" s="106">
        <f>+[3]data1cf!X897</f>
        <v>23458.673856293353</v>
      </c>
      <c r="Z897" s="106">
        <f>+[3]data1cf!Y897</f>
        <v>23142.373540770088</v>
      </c>
      <c r="AA897" s="106">
        <f>+[3]data1cf!Z897</f>
        <v>22380.806081474555</v>
      </c>
      <c r="AB897" s="106">
        <f>+[3]data1cf!AA897</f>
        <v>21843.579386101148</v>
      </c>
      <c r="AC897" s="106">
        <f>+[3]data1cf!AB897</f>
        <v>21307.536455453897</v>
      </c>
      <c r="AD897" s="106">
        <f>+[3]data1cf!AC897</f>
        <v>20995.795079196418</v>
      </c>
      <c r="AE897" s="106">
        <f>+[3]data1cf!AD897</f>
        <v>20239.145005493127</v>
      </c>
      <c r="AF897" s="106">
        <f>+[3]data1cf!AE897</f>
        <v>6564.9739885659801</v>
      </c>
      <c r="AG897" s="106"/>
      <c r="AH897" s="107">
        <f t="shared" si="104"/>
        <v>210081.87140296146</v>
      </c>
      <c r="AI897" s="107">
        <f t="shared" si="106"/>
        <v>328568.39754124504</v>
      </c>
      <c r="AJ897" s="108">
        <f t="shared" si="107"/>
        <v>292633.97576692462</v>
      </c>
      <c r="AK897" s="109">
        <f t="shared" si="105"/>
        <v>0.25696139931678774</v>
      </c>
      <c r="AL897" s="110">
        <f t="shared" si="111"/>
        <v>0.99375971243899253</v>
      </c>
    </row>
    <row r="898" spans="1:38" x14ac:dyDescent="0.2">
      <c r="A898" s="102"/>
      <c r="B898" s="106">
        <f>+[3]data1cf!A898</f>
        <v>-174924.6935078837</v>
      </c>
      <c r="C898" s="106">
        <f>+[3]data1cf!B898</f>
        <v>26604.95400585435</v>
      </c>
      <c r="D898" s="106">
        <f>+[3]data1cf!C898</f>
        <v>62935.466262201822</v>
      </c>
      <c r="E898" s="106">
        <f>+[3]data1cf!D898</f>
        <v>60591.791088713726</v>
      </c>
      <c r="F898" s="106">
        <f>+[3]data1cf!E898</f>
        <v>44789.578776478156</v>
      </c>
      <c r="G898" s="106">
        <f>+[3]data1cf!F898</f>
        <v>42607.22453721668</v>
      </c>
      <c r="H898" s="106">
        <f>+[3]data1cf!G898</f>
        <v>40005.75684585172</v>
      </c>
      <c r="I898" s="106">
        <f>+[3]data1cf!H898</f>
        <v>37807.602068524429</v>
      </c>
      <c r="J898" s="106">
        <f>+[3]data1cf!I898</f>
        <v>36953.964170000341</v>
      </c>
      <c r="K898" s="106">
        <f>+[3]data1cf!J898</f>
        <v>35689.353052534207</v>
      </c>
      <c r="L898" s="106">
        <f>+[3]data1cf!K898</f>
        <v>34553.172486671567</v>
      </c>
      <c r="M898" s="106">
        <f>+[3]data1cf!L898</f>
        <v>33538.029876656576</v>
      </c>
      <c r="N898" s="106">
        <f>+[3]data1cf!M898</f>
        <v>32632.448169309231</v>
      </c>
      <c r="O898" s="106">
        <f>+[3]data1cf!N898</f>
        <v>31387.694611422026</v>
      </c>
      <c r="P898" s="106">
        <f>+[3]data1cf!O898</f>
        <v>38207.6442473801</v>
      </c>
      <c r="Q898" s="106">
        <f>+[3]data1cf!P898</f>
        <v>45380.064614700648</v>
      </c>
      <c r="R898" s="106">
        <f>+[3]data1cf!Q898</f>
        <v>35026.693410080814</v>
      </c>
      <c r="S898" s="106">
        <f>+[3]data1cf!R898</f>
        <v>24272.44543681651</v>
      </c>
      <c r="T898" s="106">
        <f>+[3]data1cf!S898</f>
        <v>23767.657817343788</v>
      </c>
      <c r="U898" s="106">
        <f>+[3]data1cf!T898</f>
        <v>23263.17388290244</v>
      </c>
      <c r="V898" s="106">
        <f>+[3]data1cf!U898</f>
        <v>22974.092225703163</v>
      </c>
      <c r="W898" s="106">
        <f>+[3]data1cf!V898</f>
        <v>22255.153784634058</v>
      </c>
      <c r="X898" s="106">
        <f>+[3]data1cf!W898</f>
        <v>21751.636670057967</v>
      </c>
      <c r="Y898" s="106">
        <f>+[3]data1cf!X898</f>
        <v>21248.461355660067</v>
      </c>
      <c r="Z898" s="106">
        <f>+[3]data1cf!Y898</f>
        <v>20959.53369149311</v>
      </c>
      <c r="AA898" s="106">
        <f>+[3]data1cf!Z898</f>
        <v>20243.177451040538</v>
      </c>
      <c r="AB898" s="106">
        <f>+[3]data1cf!AA898</f>
        <v>19741.090300918659</v>
      </c>
      <c r="AC898" s="106">
        <f>+[3]data1cf!AB898</f>
        <v>19239.387849908628</v>
      </c>
      <c r="AD898" s="106">
        <f>+[3]data1cf!AC898</f>
        <v>18952.247437607883</v>
      </c>
      <c r="AE898" s="106">
        <f>+[3]data1cf!AD898</f>
        <v>18237.183555346717</v>
      </c>
      <c r="AF898" s="106">
        <f>+[3]data1cf!AE898</f>
        <v>4977.4817917310611</v>
      </c>
      <c r="AG898" s="106"/>
      <c r="AH898" s="107">
        <f t="shared" ref="AH898:AH961" si="112">XNPV(0.1,B898:AF898,$B$1:$AF$1)</f>
        <v>185342.70584432542</v>
      </c>
      <c r="AI898" s="107">
        <f t="shared" si="106"/>
        <v>294294.32186080707</v>
      </c>
      <c r="AJ898" s="108">
        <f t="shared" si="107"/>
        <v>261047.77673697486</v>
      </c>
      <c r="AK898" s="109">
        <f t="shared" ref="AK898:AK961" si="113">XIRR(B898:AF898,$B$1:$AF$1)</f>
        <v>0.2444556653499603</v>
      </c>
      <c r="AL898" s="110">
        <f t="shared" si="111"/>
        <v>0.989402724294137</v>
      </c>
    </row>
    <row r="899" spans="1:38" x14ac:dyDescent="0.2">
      <c r="A899" s="102"/>
      <c r="B899" s="106">
        <f>+[3]data1cf!A899</f>
        <v>-193296.82868450458</v>
      </c>
      <c r="C899" s="106">
        <f>+[3]data1cf!B899</f>
        <v>23553.921699589162</v>
      </c>
      <c r="D899" s="106">
        <f>+[3]data1cf!C899</f>
        <v>64572.644233620929</v>
      </c>
      <c r="E899" s="106">
        <f>+[3]data1cf!D899</f>
        <v>59718.901294898853</v>
      </c>
      <c r="F899" s="106">
        <f>+[3]data1cf!E899</f>
        <v>45603.906903376148</v>
      </c>
      <c r="G899" s="106">
        <f>+[3]data1cf!F899</f>
        <v>43283.620933184618</v>
      </c>
      <c r="H899" s="106">
        <f>+[3]data1cf!G899</f>
        <v>40481.440252766522</v>
      </c>
      <c r="I899" s="106">
        <f>+[3]data1cf!H899</f>
        <v>38122.145810893257</v>
      </c>
      <c r="J899" s="106">
        <f>+[3]data1cf!I899</f>
        <v>37235.385692996308</v>
      </c>
      <c r="K899" s="106">
        <f>+[3]data1cf!J899</f>
        <v>35919.802633652682</v>
      </c>
      <c r="L899" s="106">
        <f>+[3]data1cf!K899</f>
        <v>34732.847074043428</v>
      </c>
      <c r="M899" s="106">
        <f>+[3]data1cf!L899</f>
        <v>33679.300432623175</v>
      </c>
      <c r="N899" s="106">
        <f>+[3]data1cf!M899</f>
        <v>32733.879529960745</v>
      </c>
      <c r="O899" s="106">
        <f>+[3]data1cf!N899</f>
        <v>31438.180660175254</v>
      </c>
      <c r="P899" s="106">
        <f>+[3]data1cf!O899</f>
        <v>39041.243057366359</v>
      </c>
      <c r="Q899" s="106">
        <f>+[3]data1cf!P899</f>
        <v>47011.716738999065</v>
      </c>
      <c r="R899" s="106">
        <f>+[3]data1cf!Q899</f>
        <v>35581.280805454109</v>
      </c>
      <c r="S899" s="106">
        <f>+[3]data1cf!R899</f>
        <v>23731.992611126931</v>
      </c>
      <c r="T899" s="106">
        <f>+[3]data1cf!S899</f>
        <v>23195.831745185991</v>
      </c>
      <c r="U899" s="106">
        <f>+[3]data1cf!T899</f>
        <v>22659.481036978599</v>
      </c>
      <c r="V899" s="106">
        <f>+[3]data1cf!U899</f>
        <v>22348.062242018656</v>
      </c>
      <c r="W899" s="106">
        <f>+[3]data1cf!V899</f>
        <v>21586.187141834365</v>
      </c>
      <c r="X899" s="106">
        <f>+[3]data1cf!W899</f>
        <v>21049.232046661753</v>
      </c>
      <c r="Y899" s="106">
        <f>+[3]data1cf!X899</f>
        <v>20512.063282345618</v>
      </c>
      <c r="Z899" s="106">
        <f>+[3]data1cf!Y899</f>
        <v>20198.157578966813</v>
      </c>
      <c r="AA899" s="106">
        <f>+[3]data1cf!Z899</f>
        <v>19437.058913683824</v>
      </c>
      <c r="AB899" s="106">
        <f>+[3]data1cf!AA899</f>
        <v>18899.209906513715</v>
      </c>
      <c r="AC899" s="106">
        <f>+[3]data1cf!AB899</f>
        <v>18361.120412840268</v>
      </c>
      <c r="AD899" s="106">
        <f>+[3]data1cf!AC899</f>
        <v>18046.145253209164</v>
      </c>
      <c r="AE899" s="106">
        <f>+[3]data1cf!AD899</f>
        <v>17284.190891165083</v>
      </c>
      <c r="AF899" s="106">
        <f>+[3]data1cf!AE899</f>
        <v>2646.0254058506689</v>
      </c>
      <c r="AG899" s="106"/>
      <c r="AH899" s="107">
        <f t="shared" si="112"/>
        <v>166219.67870719862</v>
      </c>
      <c r="AI899" s="107">
        <f t="shared" ref="AI899:AI962" si="114">SUMPRODUCT(B899:AA899,$B$1010:$AA$1010)</f>
        <v>275640.47661162558</v>
      </c>
      <c r="AJ899" s="108">
        <f t="shared" ref="AJ899:AJ962" si="115">SUMPRODUCT(B899:AF899,$B$1012:$AF$1012)</f>
        <v>241714.02613356794</v>
      </c>
      <c r="AK899" s="109">
        <f t="shared" si="113"/>
        <v>0.21756450533866883</v>
      </c>
      <c r="AL899" s="110">
        <f t="shared" ref="AL899:AL914" si="116">1-EXP(-(1/0.25)*(AI899/ABS($AI$1010)))</f>
        <v>0.98586267328824362</v>
      </c>
    </row>
    <row r="900" spans="1:38" x14ac:dyDescent="0.2">
      <c r="A900" s="102"/>
      <c r="B900" s="106">
        <f>+[3]data1cf!A900</f>
        <v>-192780.97554556053</v>
      </c>
      <c r="C900" s="106">
        <f>+[3]data1cf!B900</f>
        <v>19529.866749018402</v>
      </c>
      <c r="D900" s="106">
        <f>+[3]data1cf!C900</f>
        <v>59983.76893785529</v>
      </c>
      <c r="E900" s="106">
        <f>+[3]data1cf!D900</f>
        <v>60773.277430904927</v>
      </c>
      <c r="F900" s="106">
        <f>+[3]data1cf!E900</f>
        <v>43272.045751467173</v>
      </c>
      <c r="G900" s="106">
        <f>+[3]data1cf!F900</f>
        <v>41032.199978504141</v>
      </c>
      <c r="H900" s="106">
        <f>+[3]data1cf!G900</f>
        <v>38300.972056647151</v>
      </c>
      <c r="I900" s="106">
        <f>+[3]data1cf!H900</f>
        <v>36009.009668675993</v>
      </c>
      <c r="J900" s="106">
        <f>+[3]data1cf!I900</f>
        <v>35180.051155276655</v>
      </c>
      <c r="K900" s="106">
        <f>+[3]data1cf!J900</f>
        <v>33933.672879729187</v>
      </c>
      <c r="L900" s="106">
        <f>+[3]data1cf!K900</f>
        <v>32809.893790606569</v>
      </c>
      <c r="M900" s="106">
        <f>+[3]data1cf!L900</f>
        <v>31818.868658753367</v>
      </c>
      <c r="N900" s="106">
        <f>+[3]data1cf!M900</f>
        <v>30930.639664563394</v>
      </c>
      <c r="O900" s="106">
        <f>+[3]data1cf!N900</f>
        <v>29701.952387042518</v>
      </c>
      <c r="P900" s="106">
        <f>+[3]data1cf!O900</f>
        <v>37343.214346749701</v>
      </c>
      <c r="Q900" s="106">
        <f>+[3]data1cf!P900</f>
        <v>45331.580931681397</v>
      </c>
      <c r="R900" s="106">
        <f>+[3]data1cf!Q900</f>
        <v>33947.366024185605</v>
      </c>
      <c r="S900" s="106">
        <f>+[3]data1cf!R900</f>
        <v>22153.200881840094</v>
      </c>
      <c r="T900" s="106">
        <f>+[3]data1cf!S900</f>
        <v>21637.416227401191</v>
      </c>
      <c r="U900" s="106">
        <f>+[3]data1cf!T900</f>
        <v>21120.982325787772</v>
      </c>
      <c r="V900" s="106">
        <f>+[3]data1cf!U900</f>
        <v>20824.514579107075</v>
      </c>
      <c r="W900" s="106">
        <f>+[3]data1cf!V900</f>
        <v>20086.088287053761</v>
      </c>
      <c r="X900" s="106">
        <f>+[3]data1cf!W900</f>
        <v>19567.587424605714</v>
      </c>
      <c r="Y900" s="106">
        <f>+[3]data1cf!X900</f>
        <v>19048.355828742846</v>
      </c>
      <c r="Z900" s="106">
        <f>+[3]data1cf!Y900</f>
        <v>18747.563737581528</v>
      </c>
      <c r="AA900" s="106">
        <f>+[3]data1cf!Z900</f>
        <v>18007.612091102666</v>
      </c>
      <c r="AB900" s="106">
        <f>+[3]data1cf!AA900</f>
        <v>17486.054112610524</v>
      </c>
      <c r="AC900" s="106">
        <f>+[3]data1cf!AB900</f>
        <v>16963.673687222159</v>
      </c>
      <c r="AD900" s="106">
        <f>+[3]data1cf!AC900</f>
        <v>16659.692329395435</v>
      </c>
      <c r="AE900" s="106">
        <f>+[3]data1cf!AD900</f>
        <v>15916.346061927245</v>
      </c>
      <c r="AF900" s="106">
        <f>+[3]data1cf!AE900</f>
        <v>1329.6638676913608</v>
      </c>
      <c r="AG900" s="106"/>
      <c r="AH900" s="107">
        <f t="shared" si="112"/>
        <v>146923.47132735018</v>
      </c>
      <c r="AI900" s="107">
        <f t="shared" si="114"/>
        <v>250677.40967094988</v>
      </c>
      <c r="AJ900" s="108">
        <f t="shared" si="115"/>
        <v>218262.06615538639</v>
      </c>
      <c r="AK900" s="109">
        <f t="shared" si="113"/>
        <v>0.20431385636329655</v>
      </c>
      <c r="AL900" s="110">
        <f t="shared" si="116"/>
        <v>0.97920891368428031</v>
      </c>
    </row>
    <row r="901" spans="1:38" x14ac:dyDescent="0.2">
      <c r="A901" s="102"/>
      <c r="B901" s="106">
        <f>+[3]data1cf!A901</f>
        <v>-188191.38713682344</v>
      </c>
      <c r="C901" s="106">
        <f>+[3]data1cf!B901</f>
        <v>20225.677482977917</v>
      </c>
      <c r="D901" s="106">
        <f>+[3]data1cf!C901</f>
        <v>58693.8909661293</v>
      </c>
      <c r="E901" s="106">
        <f>+[3]data1cf!D901</f>
        <v>56806.797166328237</v>
      </c>
      <c r="F901" s="106">
        <f>+[3]data1cf!E901</f>
        <v>42047.241951504097</v>
      </c>
      <c r="G901" s="106">
        <f>+[3]data1cf!F901</f>
        <v>39875.722476128518</v>
      </c>
      <c r="H901" s="106">
        <f>+[3]data1cf!G901</f>
        <v>37223.52791072418</v>
      </c>
      <c r="I901" s="106">
        <f>+[3]data1cf!H901</f>
        <v>34999.602874656703</v>
      </c>
      <c r="J901" s="106">
        <f>+[3]data1cf!I901</f>
        <v>34204.075607541017</v>
      </c>
      <c r="K901" s="106">
        <f>+[3]data1cf!J901</f>
        <v>33000.410111102523</v>
      </c>
      <c r="L901" s="106">
        <f>+[3]data1cf!K901</f>
        <v>31916.630449073207</v>
      </c>
      <c r="M901" s="106">
        <f>+[3]data1cf!L901</f>
        <v>30962.378254278454</v>
      </c>
      <c r="N901" s="106">
        <f>+[3]data1cf!M901</f>
        <v>30108.905368221538</v>
      </c>
      <c r="O901" s="106">
        <f>+[3]data1cf!N901</f>
        <v>28921.954399368246</v>
      </c>
      <c r="P901" s="106">
        <f>+[3]data1cf!O901</f>
        <v>36394.208846067602</v>
      </c>
      <c r="Q901" s="106">
        <f>+[3]data1cf!P901</f>
        <v>44201.038584089125</v>
      </c>
      <c r="R901" s="106">
        <f>+[3]data1cf!Q901</f>
        <v>33092.956195369967</v>
      </c>
      <c r="S901" s="106">
        <f>+[3]data1cf!R901</f>
        <v>21583.128587103536</v>
      </c>
      <c r="T901" s="106">
        <f>+[3]data1cf!S901</f>
        <v>21083.805027238355</v>
      </c>
      <c r="U901" s="106">
        <f>+[3]data1cf!T901</f>
        <v>20583.746164014621</v>
      </c>
      <c r="V901" s="106">
        <f>+[3]data1cf!U901</f>
        <v>20299.194612230051</v>
      </c>
      <c r="W901" s="106">
        <f>+[3]data1cf!V901</f>
        <v>19581.33362931561</v>
      </c>
      <c r="X901" s="106">
        <f>+[3]data1cf!W901</f>
        <v>19078.933834466574</v>
      </c>
      <c r="Y901" s="106">
        <f>+[3]data1cf!X901</f>
        <v>18575.706449209552</v>
      </c>
      <c r="Z901" s="106">
        <f>+[3]data1cf!Y901</f>
        <v>18286.644700744073</v>
      </c>
      <c r="AA901" s="106">
        <f>+[3]data1cf!Z901</f>
        <v>17566.668851791088</v>
      </c>
      <c r="AB901" s="106">
        <f>+[3]data1cf!AA901</f>
        <v>17060.806727366176</v>
      </c>
      <c r="AC901" s="106">
        <f>+[3]data1cf!AB901</f>
        <v>16554.013142645948</v>
      </c>
      <c r="AD901" s="106">
        <f>+[3]data1cf!AC901</f>
        <v>16261.502599090778</v>
      </c>
      <c r="AE901" s="106">
        <f>+[3]data1cf!AD901</f>
        <v>15537.518978769956</v>
      </c>
      <c r="AF901" s="106">
        <f>+[3]data1cf!AE901</f>
        <v>1300.8468368240719</v>
      </c>
      <c r="AG901" s="106"/>
      <c r="AH901" s="107">
        <f t="shared" si="112"/>
        <v>141967.10614980874</v>
      </c>
      <c r="AI901" s="107">
        <f t="shared" si="114"/>
        <v>242790.96418602948</v>
      </c>
      <c r="AJ901" s="108">
        <f t="shared" si="115"/>
        <v>211301.99103614507</v>
      </c>
      <c r="AK901" s="109">
        <f t="shared" si="113"/>
        <v>0.2033799350261688</v>
      </c>
      <c r="AL901" s="110">
        <f t="shared" si="116"/>
        <v>0.97651461599391409</v>
      </c>
    </row>
    <row r="902" spans="1:38" x14ac:dyDescent="0.2">
      <c r="A902" s="102"/>
      <c r="B902" s="106">
        <f>+[3]data1cf!A902</f>
        <v>-166659.35622036675</v>
      </c>
      <c r="C902" s="106">
        <f>+[3]data1cf!B902</f>
        <v>34454.432051371376</v>
      </c>
      <c r="D902" s="106">
        <f>+[3]data1cf!C902</f>
        <v>68433.661908622656</v>
      </c>
      <c r="E902" s="106">
        <f>+[3]data1cf!D902</f>
        <v>66480.548652162295</v>
      </c>
      <c r="F902" s="106">
        <f>+[3]data1cf!E902</f>
        <v>50939.209287333782</v>
      </c>
      <c r="G902" s="106">
        <f>+[3]data1cf!F902</f>
        <v>48602.835458076748</v>
      </c>
      <c r="H902" s="106">
        <f>+[3]data1cf!G902</f>
        <v>45907.340565489474</v>
      </c>
      <c r="I902" s="106">
        <f>+[3]data1cf!H902</f>
        <v>43604.437150792553</v>
      </c>
      <c r="J902" s="106">
        <f>+[3]data1cf!I902</f>
        <v>42605.208868107744</v>
      </c>
      <c r="K902" s="106">
        <f>+[3]data1cf!J902</f>
        <v>41172.272268405708</v>
      </c>
      <c r="L902" s="106">
        <f>+[3]data1cf!K902</f>
        <v>39884.673901017057</v>
      </c>
      <c r="M902" s="106">
        <f>+[3]data1cf!L902</f>
        <v>38713.416057885435</v>
      </c>
      <c r="N902" s="106">
        <f>+[3]data1cf!M902</f>
        <v>37667.518617432521</v>
      </c>
      <c r="O902" s="106">
        <f>+[3]data1cf!N902</f>
        <v>36260.614669649629</v>
      </c>
      <c r="P902" s="106">
        <f>+[3]data1cf!O902</f>
        <v>42558.404162031911</v>
      </c>
      <c r="Q902" s="106">
        <f>+[3]data1cf!P902</f>
        <v>49258.064390470441</v>
      </c>
      <c r="R902" s="106">
        <f>+[3]data1cf!Q902</f>
        <v>39344.154592784704</v>
      </c>
      <c r="S902" s="106">
        <f>+[3]data1cf!R902</f>
        <v>29013.757726263153</v>
      </c>
      <c r="T902" s="106">
        <f>+[3]data1cf!S902</f>
        <v>28468.068701168697</v>
      </c>
      <c r="U902" s="106">
        <f>+[3]data1cf!T902</f>
        <v>27924.240936410104</v>
      </c>
      <c r="V902" s="106">
        <f>+[3]data1cf!U902</f>
        <v>27604.786484403332</v>
      </c>
      <c r="W902" s="106">
        <f>+[3]data1cf!V902</f>
        <v>26842.394214274827</v>
      </c>
      <c r="X902" s="106">
        <f>+[3]data1cf!W902</f>
        <v>26304.492008175381</v>
      </c>
      <c r="Y902" s="106">
        <f>+[3]data1cf!X902</f>
        <v>25768.6846669816</v>
      </c>
      <c r="Z902" s="106">
        <f>+[3]data1cf!Y902</f>
        <v>25455.966804665819</v>
      </c>
      <c r="AA902" s="106">
        <f>+[3]data1cf!Z902</f>
        <v>24703.60784847819</v>
      </c>
      <c r="AB902" s="106">
        <f>+[3]data1cf!AA902</f>
        <v>24174.469775759484</v>
      </c>
      <c r="AC902" s="106">
        <f>+[3]data1cf!AB902</f>
        <v>23647.689491947938</v>
      </c>
      <c r="AD902" s="106">
        <f>+[3]data1cf!AC902</f>
        <v>23344.252525840406</v>
      </c>
      <c r="AE902" s="106">
        <f>+[3]data1cf!AD902</f>
        <v>22601.487347724949</v>
      </c>
      <c r="AF902" s="106">
        <f>+[3]data1cf!AE902</f>
        <v>9925.8732840233424</v>
      </c>
      <c r="AG902" s="106"/>
      <c r="AH902" s="107">
        <f t="shared" si="112"/>
        <v>246129.86651451304</v>
      </c>
      <c r="AI902" s="107">
        <f t="shared" si="114"/>
        <v>370975.99338557804</v>
      </c>
      <c r="AJ902" s="108">
        <f t="shared" si="115"/>
        <v>333770.18374555558</v>
      </c>
      <c r="AK902" s="109">
        <f t="shared" si="113"/>
        <v>0.29766111969947828</v>
      </c>
      <c r="AL902" s="110">
        <f t="shared" si="116"/>
        <v>0.99675931707352061</v>
      </c>
    </row>
    <row r="903" spans="1:38" x14ac:dyDescent="0.2">
      <c r="A903" s="102"/>
      <c r="B903" s="106">
        <f>+[3]data1cf!A903</f>
        <v>-175947.43744964222</v>
      </c>
      <c r="C903" s="106">
        <f>+[3]data1cf!B903</f>
        <v>33503.095963475746</v>
      </c>
      <c r="D903" s="106">
        <f>+[3]data1cf!C903</f>
        <v>68639.269191272339</v>
      </c>
      <c r="E903" s="106">
        <f>+[3]data1cf!D903</f>
        <v>67421.703196132323</v>
      </c>
      <c r="F903" s="106">
        <f>+[3]data1cf!E903</f>
        <v>51064.623082185106</v>
      </c>
      <c r="G903" s="106">
        <f>+[3]data1cf!F903</f>
        <v>48668.010408206275</v>
      </c>
      <c r="H903" s="106">
        <f>+[3]data1cf!G903</f>
        <v>45879.14262711964</v>
      </c>
      <c r="I903" s="106">
        <f>+[3]data1cf!H903</f>
        <v>43502.561583608171</v>
      </c>
      <c r="J903" s="106">
        <f>+[3]data1cf!I903</f>
        <v>42493.639279475829</v>
      </c>
      <c r="K903" s="106">
        <f>+[3]data1cf!J903</f>
        <v>41043.33632552257</v>
      </c>
      <c r="L903" s="106">
        <f>+[3]data1cf!K903</f>
        <v>39737.724460184807</v>
      </c>
      <c r="M903" s="106">
        <f>+[3]data1cf!L903</f>
        <v>38554.669153950788</v>
      </c>
      <c r="N903" s="106">
        <f>+[3]data1cf!M903</f>
        <v>37495.582933661906</v>
      </c>
      <c r="O903" s="106">
        <f>+[3]data1cf!N903</f>
        <v>36071.054272875772</v>
      </c>
      <c r="P903" s="106">
        <f>+[3]data1cf!O903</f>
        <v>42772.210632127884</v>
      </c>
      <c r="Q903" s="106">
        <f>+[3]data1cf!P903</f>
        <v>49880.325331470711</v>
      </c>
      <c r="R903" s="106">
        <f>+[3]data1cf!Q903</f>
        <v>39423.883745858126</v>
      </c>
      <c r="S903" s="106">
        <f>+[3]data1cf!R903</f>
        <v>28542.908641856455</v>
      </c>
      <c r="T903" s="106">
        <f>+[3]data1cf!S903</f>
        <v>27983.775839993898</v>
      </c>
      <c r="U903" s="106">
        <f>+[3]data1cf!T903</f>
        <v>27426.196118876935</v>
      </c>
      <c r="V903" s="106">
        <f>+[3]data1cf!U903</f>
        <v>27097.224956869817</v>
      </c>
      <c r="W903" s="106">
        <f>+[3]data1cf!V903</f>
        <v>26315.883686341222</v>
      </c>
      <c r="X903" s="106">
        <f>+[3]data1cf!W903</f>
        <v>25763.248395018483</v>
      </c>
      <c r="Y903" s="106">
        <f>+[3]data1cf!X903</f>
        <v>25212.361109757323</v>
      </c>
      <c r="Z903" s="106">
        <f>+[3]data1cf!Y903</f>
        <v>24888.554422059417</v>
      </c>
      <c r="AA903" s="106">
        <f>+[3]data1cf!Z903</f>
        <v>24116.041891352754</v>
      </c>
      <c r="AB903" s="106">
        <f>+[3]data1cf!AA903</f>
        <v>23570.719605385544</v>
      </c>
      <c r="AC903" s="106">
        <f>+[3]data1cf!AB903</f>
        <v>23027.364715640593</v>
      </c>
      <c r="AD903" s="106">
        <f>+[3]data1cf!AC903</f>
        <v>22711.121946803018</v>
      </c>
      <c r="AE903" s="106">
        <f>+[3]data1cf!AD903</f>
        <v>21946.79498302078</v>
      </c>
      <c r="AF903" s="106">
        <f>+[3]data1cf!AE903</f>
        <v>8575.8792866089934</v>
      </c>
      <c r="AG903" s="106"/>
      <c r="AH903" s="107">
        <f t="shared" si="112"/>
        <v>235897.68664419893</v>
      </c>
      <c r="AI903" s="107">
        <f t="shared" si="114"/>
        <v>360446.47782234137</v>
      </c>
      <c r="AJ903" s="108">
        <f t="shared" si="115"/>
        <v>323032.49308132357</v>
      </c>
      <c r="AK903" s="109">
        <f t="shared" si="113"/>
        <v>0.28043124079704285</v>
      </c>
      <c r="AL903" s="110">
        <f t="shared" si="116"/>
        <v>0.99618677140053469</v>
      </c>
    </row>
    <row r="904" spans="1:38" x14ac:dyDescent="0.2">
      <c r="A904" s="102"/>
      <c r="B904" s="106">
        <f>+[3]data1cf!A904</f>
        <v>-168820.31376847808</v>
      </c>
      <c r="C904" s="106">
        <f>+[3]data1cf!B904</f>
        <v>28541.301904865046</v>
      </c>
      <c r="D904" s="106">
        <f>+[3]data1cf!C904</f>
        <v>65129.663273748898</v>
      </c>
      <c r="E904" s="106">
        <f>+[3]data1cf!D904</f>
        <v>63109.983896875216</v>
      </c>
      <c r="F904" s="106">
        <f>+[3]data1cf!E904</f>
        <v>47598.818435339039</v>
      </c>
      <c r="G904" s="106">
        <f>+[3]data1cf!F904</f>
        <v>45360.165907286922</v>
      </c>
      <c r="H904" s="106">
        <f>+[3]data1cf!G904</f>
        <v>42738.265692842644</v>
      </c>
      <c r="I904" s="106">
        <f>+[3]data1cf!H904</f>
        <v>40509.876977224456</v>
      </c>
      <c r="J904" s="106">
        <f>+[3]data1cf!I904</f>
        <v>39591.387271494983</v>
      </c>
      <c r="K904" s="106">
        <f>+[3]data1cf!J904</f>
        <v>38253.313731416871</v>
      </c>
      <c r="L904" s="106">
        <f>+[3]data1cf!K904</f>
        <v>37051.638678795105</v>
      </c>
      <c r="M904" s="106">
        <f>+[3]data1cf!L904</f>
        <v>35967.301467778598</v>
      </c>
      <c r="N904" s="106">
        <f>+[3]data1cf!M904</f>
        <v>35000.164546476357</v>
      </c>
      <c r="O904" s="106">
        <f>+[3]data1cf!N904</f>
        <v>33684.864067062466</v>
      </c>
      <c r="P904" s="106">
        <f>+[3]data1cf!O904</f>
        <v>40164.333982951066</v>
      </c>
      <c r="Q904" s="106">
        <f>+[3]data1cf!P904</f>
        <v>47017.836543432422</v>
      </c>
      <c r="R904" s="106">
        <f>+[3]data1cf!Q904</f>
        <v>37001.02050949174</v>
      </c>
      <c r="S904" s="106">
        <f>+[3]data1cf!R904</f>
        <v>26578.099705898974</v>
      </c>
      <c r="T904" s="106">
        <f>+[3]data1cf!S904</f>
        <v>26057.732803483421</v>
      </c>
      <c r="U904" s="106">
        <f>+[3]data1cf!T904</f>
        <v>25538.464818633176</v>
      </c>
      <c r="V904" s="106">
        <f>+[3]data1cf!U904</f>
        <v>25237.699350321498</v>
      </c>
      <c r="W904" s="106">
        <f>+[3]data1cf!V904</f>
        <v>24503.35846076197</v>
      </c>
      <c r="X904" s="106">
        <f>+[3]data1cf!W904</f>
        <v>23987.5890195432</v>
      </c>
      <c r="Y904" s="106">
        <f>+[3]data1cf!X904</f>
        <v>23473.056419725544</v>
      </c>
      <c r="Z904" s="106">
        <f>+[3]data1cf!Y904</f>
        <v>23175.872152344615</v>
      </c>
      <c r="AA904" s="106">
        <f>+[3]data1cf!Z904</f>
        <v>22447.85127841917</v>
      </c>
      <c r="AB904" s="106">
        <f>+[3]data1cf!AA904</f>
        <v>21937.256320280954</v>
      </c>
      <c r="AC904" s="106">
        <f>+[3]data1cf!AB904</f>
        <v>21428.053438036302</v>
      </c>
      <c r="AD904" s="106">
        <f>+[3]data1cf!AC904</f>
        <v>21136.54005685178</v>
      </c>
      <c r="AE904" s="106">
        <f>+[3]data1cf!AD904</f>
        <v>20413.992203203255</v>
      </c>
      <c r="AF904" s="106">
        <f>+[3]data1cf!AE904</f>
        <v>7595.2581478975626</v>
      </c>
      <c r="AG904" s="106"/>
      <c r="AH904" s="107">
        <f t="shared" si="112"/>
        <v>213967.27435681259</v>
      </c>
      <c r="AI904" s="107">
        <f t="shared" si="114"/>
        <v>330236.06522062595</v>
      </c>
      <c r="AJ904" s="108">
        <f t="shared" si="115"/>
        <v>295239.68198808824</v>
      </c>
      <c r="AK904" s="109">
        <f t="shared" si="113"/>
        <v>0.26959981322288518</v>
      </c>
      <c r="AL904" s="110">
        <f t="shared" si="116"/>
        <v>0.99391845341254037</v>
      </c>
    </row>
    <row r="905" spans="1:38" x14ac:dyDescent="0.2">
      <c r="A905" s="102"/>
      <c r="B905" s="106">
        <f>+[3]data1cf!A905</f>
        <v>-185492.04324998442</v>
      </c>
      <c r="C905" s="106">
        <f>+[3]data1cf!B905</f>
        <v>26912.227502473601</v>
      </c>
      <c r="D905" s="106">
        <f>+[3]data1cf!C905</f>
        <v>67457.861908418141</v>
      </c>
      <c r="E905" s="106">
        <f>+[3]data1cf!D905</f>
        <v>64889.678314768928</v>
      </c>
      <c r="F905" s="106">
        <f>+[3]data1cf!E905</f>
        <v>47451.510336313862</v>
      </c>
      <c r="G905" s="106">
        <f>+[3]data1cf!F905</f>
        <v>45117.081161201408</v>
      </c>
      <c r="H905" s="106">
        <f>+[3]data1cf!G905</f>
        <v>42338.1154735483</v>
      </c>
      <c r="I905" s="106">
        <f>+[3]data1cf!H905</f>
        <v>39987.608707278065</v>
      </c>
      <c r="J905" s="106">
        <f>+[3]data1cf!I905</f>
        <v>39060.891513508424</v>
      </c>
      <c r="K905" s="106">
        <f>+[3]data1cf!J905</f>
        <v>37702.577354514913</v>
      </c>
      <c r="L905" s="106">
        <f>+[3]data1cf!K905</f>
        <v>36478.528664366982</v>
      </c>
      <c r="M905" s="106">
        <f>+[3]data1cf!L905</f>
        <v>35382.925731927317</v>
      </c>
      <c r="N905" s="106">
        <f>+[3]data1cf!M905</f>
        <v>34401.159614860837</v>
      </c>
      <c r="O905" s="106">
        <f>+[3]data1cf!N905</f>
        <v>33064.801151171247</v>
      </c>
      <c r="P905" s="106">
        <f>+[3]data1cf!O905</f>
        <v>40278.0060143675</v>
      </c>
      <c r="Q905" s="106">
        <f>+[3]data1cf!P905</f>
        <v>47871.167941892905</v>
      </c>
      <c r="R905" s="106">
        <f>+[3]data1cf!Q905</f>
        <v>36883.10663186061</v>
      </c>
      <c r="S905" s="106">
        <f>+[3]data1cf!R905</f>
        <v>25475.851913316532</v>
      </c>
      <c r="T905" s="106">
        <f>+[3]data1cf!S905</f>
        <v>24934.498398501266</v>
      </c>
      <c r="U905" s="106">
        <f>+[3]data1cf!T905</f>
        <v>24393.614298353918</v>
      </c>
      <c r="V905" s="106">
        <f>+[3]data1cf!U905</f>
        <v>24078.077034510636</v>
      </c>
      <c r="W905" s="106">
        <f>+[3]data1cf!V905</f>
        <v>23313.311094296398</v>
      </c>
      <c r="X905" s="106">
        <f>+[3]data1cf!W905</f>
        <v>22773.921435360127</v>
      </c>
      <c r="Y905" s="106">
        <f>+[3]data1cf!X905</f>
        <v>22235.060106768142</v>
      </c>
      <c r="Z905" s="106">
        <f>+[3]data1cf!Y905</f>
        <v>21919.973838248246</v>
      </c>
      <c r="AA905" s="106">
        <f>+[3]data1cf!Z905</f>
        <v>21158.986315755734</v>
      </c>
      <c r="AB905" s="106">
        <f>+[3]data1cf!AA905</f>
        <v>20621.806993912818</v>
      </c>
      <c r="AC905" s="106">
        <f>+[3]data1cf!AB905</f>
        <v>20085.222312527025</v>
      </c>
      <c r="AD905" s="106">
        <f>+[3]data1cf!AC905</f>
        <v>19772.370181409933</v>
      </c>
      <c r="AE905" s="106">
        <f>+[3]data1cf!AD905</f>
        <v>19013.908763158004</v>
      </c>
      <c r="AF905" s="106">
        <f>+[3]data1cf!AE905</f>
        <v>4949.1975503989815</v>
      </c>
      <c r="AG905" s="106"/>
      <c r="AH905" s="107">
        <f t="shared" si="112"/>
        <v>195243.22352949812</v>
      </c>
      <c r="AI905" s="107">
        <f t="shared" si="114"/>
        <v>310287.43414680159</v>
      </c>
      <c r="AJ905" s="108">
        <f t="shared" si="115"/>
        <v>275093.86690646008</v>
      </c>
      <c r="AK905" s="109">
        <f t="shared" si="113"/>
        <v>0.24372906088829041</v>
      </c>
      <c r="AL905" s="110">
        <f t="shared" si="116"/>
        <v>0.99172295127346743</v>
      </c>
    </row>
    <row r="906" spans="1:38" x14ac:dyDescent="0.2">
      <c r="A906" s="102"/>
      <c r="B906" s="106">
        <f>+[3]data1cf!A906</f>
        <v>-195767.83550158134</v>
      </c>
      <c r="C906" s="106">
        <f>+[3]data1cf!B906</f>
        <v>20770.050883595744</v>
      </c>
      <c r="D906" s="106">
        <f>+[3]data1cf!C906</f>
        <v>62583.234060830699</v>
      </c>
      <c r="E906" s="106">
        <f>+[3]data1cf!D906</f>
        <v>58591.490003824219</v>
      </c>
      <c r="F906" s="106">
        <f>+[3]data1cf!E906</f>
        <v>45148.380120310438</v>
      </c>
      <c r="G906" s="106">
        <f>+[3]data1cf!F906</f>
        <v>42828.280045135456</v>
      </c>
      <c r="H906" s="106">
        <f>+[3]data1cf!G906</f>
        <v>40015.088211445298</v>
      </c>
      <c r="I906" s="106">
        <f>+[3]data1cf!H906</f>
        <v>37649.490996391003</v>
      </c>
      <c r="J906" s="106">
        <f>+[3]data1cf!I906</f>
        <v>36772.19349886234</v>
      </c>
      <c r="K906" s="106">
        <f>+[3]data1cf!J906</f>
        <v>35466.340225451466</v>
      </c>
      <c r="L906" s="106">
        <f>+[3]data1cf!K906</f>
        <v>34287.667060131731</v>
      </c>
      <c r="M906" s="106">
        <f>+[3]data1cf!L906</f>
        <v>33243.991399618812</v>
      </c>
      <c r="N906" s="106">
        <f>+[3]data1cf!M906</f>
        <v>32306.934343768007</v>
      </c>
      <c r="O906" s="106">
        <f>+[3]data1cf!N906</f>
        <v>31020.432312145291</v>
      </c>
      <c r="P906" s="106">
        <f>+[3]data1cf!O906</f>
        <v>38743.550455928467</v>
      </c>
      <c r="Q906" s="106">
        <f>+[3]data1cf!P906</f>
        <v>46831.222615427214</v>
      </c>
      <c r="R906" s="106">
        <f>+[3]data1cf!Q906</f>
        <v>35259.834521615914</v>
      </c>
      <c r="S906" s="106">
        <f>+[3]data1cf!R906</f>
        <v>23269.231476620342</v>
      </c>
      <c r="T906" s="106">
        <f>+[3]data1cf!S906</f>
        <v>22733.621831336772</v>
      </c>
      <c r="U906" s="106">
        <f>+[3]data1cf!T906</f>
        <v>22197.640150032566</v>
      </c>
      <c r="V906" s="106">
        <f>+[3]data1cf!U906</f>
        <v>21886.722366249887</v>
      </c>
      <c r="W906" s="106">
        <f>+[3]data1cf!V906</f>
        <v>21124.515700207572</v>
      </c>
      <c r="X906" s="106">
        <f>+[3]data1cf!W906</f>
        <v>20587.349594983236</v>
      </c>
      <c r="Y906" s="106">
        <f>+[3]data1cf!X906</f>
        <v>20049.764759940066</v>
      </c>
      <c r="Z906" s="106">
        <f>+[3]data1cf!Y906</f>
        <v>19735.53707408053</v>
      </c>
      <c r="AA906" s="106">
        <f>+[3]data1cf!Z906</f>
        <v>18973.28827596223</v>
      </c>
      <c r="AB906" s="106">
        <f>+[3]data1cf!AA906</f>
        <v>18434.370361362104</v>
      </c>
      <c r="AC906" s="106">
        <f>+[3]data1cf!AB906</f>
        <v>17894.981162661978</v>
      </c>
      <c r="AD906" s="106">
        <f>+[3]data1cf!AC906</f>
        <v>17578.761416627167</v>
      </c>
      <c r="AE906" s="106">
        <f>+[3]data1cf!AD906</f>
        <v>16814.731934713636</v>
      </c>
      <c r="AF906" s="106">
        <f>+[3]data1cf!AE906</f>
        <v>1994.2936696261604</v>
      </c>
      <c r="AG906" s="106"/>
      <c r="AH906" s="107">
        <f t="shared" si="112"/>
        <v>155695.673053523</v>
      </c>
      <c r="AI906" s="107">
        <f t="shared" si="114"/>
        <v>263532.71387092728</v>
      </c>
      <c r="AJ906" s="108">
        <f t="shared" si="115"/>
        <v>229957.56301841227</v>
      </c>
      <c r="AK906" s="109">
        <f t="shared" si="113"/>
        <v>0.20786089301109315</v>
      </c>
      <c r="AL906" s="110">
        <f t="shared" si="116"/>
        <v>0.98295432824721274</v>
      </c>
    </row>
    <row r="907" spans="1:38" x14ac:dyDescent="0.2">
      <c r="A907" s="102"/>
      <c r="B907" s="106">
        <f>+[3]data1cf!A907</f>
        <v>-213334.70180184595</v>
      </c>
      <c r="C907" s="106">
        <f>+[3]data1cf!B907</f>
        <v>10269.912267707565</v>
      </c>
      <c r="D907" s="106">
        <f>+[3]data1cf!C907</f>
        <v>54670.313749129578</v>
      </c>
      <c r="E907" s="106">
        <f>+[3]data1cf!D907</f>
        <v>54265.000694624949</v>
      </c>
      <c r="F907" s="106">
        <f>+[3]data1cf!E907</f>
        <v>38403.092344902107</v>
      </c>
      <c r="G907" s="106">
        <f>+[3]data1cf!F907</f>
        <v>36200.602855979916</v>
      </c>
      <c r="H907" s="106">
        <f>+[3]data1cf!G907</f>
        <v>33408.333015816039</v>
      </c>
      <c r="I907" s="106">
        <f>+[3]data1cf!H907</f>
        <v>31093.31910274367</v>
      </c>
      <c r="J907" s="106">
        <f>+[3]data1cf!I907</f>
        <v>30369.668702328563</v>
      </c>
      <c r="K907" s="106">
        <f>+[3]data1cf!J907</f>
        <v>29235.919598411827</v>
      </c>
      <c r="L907" s="106">
        <f>+[3]data1cf!K907</f>
        <v>28209.913526726996</v>
      </c>
      <c r="M907" s="106">
        <f>+[3]data1cf!L907</f>
        <v>27329.731339571728</v>
      </c>
      <c r="N907" s="106">
        <f>+[3]data1cf!M907</f>
        <v>26537.297550924079</v>
      </c>
      <c r="O907" s="106">
        <f>+[3]data1cf!N907</f>
        <v>25415.78101810575</v>
      </c>
      <c r="P907" s="106">
        <f>+[3]data1cf!O907</f>
        <v>34083.810833312389</v>
      </c>
      <c r="Q907" s="106">
        <f>+[3]data1cf!P907</f>
        <v>43065.877551963902</v>
      </c>
      <c r="R907" s="106">
        <f>+[3]data1cf!Q907</f>
        <v>30516.702114766675</v>
      </c>
      <c r="S907" s="106">
        <f>+[3]data1cf!R907</f>
        <v>17558.486963398485</v>
      </c>
      <c r="T907" s="106">
        <f>+[3]data1cf!S907</f>
        <v>17056.405160842303</v>
      </c>
      <c r="U907" s="106">
        <f>+[3]data1cf!T907</f>
        <v>16551.937290023321</v>
      </c>
      <c r="V907" s="106">
        <f>+[3]data1cf!U907</f>
        <v>16266.336104983311</v>
      </c>
      <c r="W907" s="106">
        <f>+[3]data1cf!V907</f>
        <v>15535.554867943603</v>
      </c>
      <c r="X907" s="106">
        <f>+[3]data1cf!W907</f>
        <v>15023.490645778867</v>
      </c>
      <c r="Y907" s="106">
        <f>+[3]data1cf!X907</f>
        <v>14508.740882763075</v>
      </c>
      <c r="Z907" s="106">
        <f>+[3]data1cf!Y907</f>
        <v>14211.075691974787</v>
      </c>
      <c r="AA907" s="106">
        <f>+[3]data1cf!Z907</f>
        <v>13470.860052289041</v>
      </c>
      <c r="AB907" s="106">
        <f>+[3]data1cf!AA907</f>
        <v>12947.560528909824</v>
      </c>
      <c r="AC907" s="106">
        <f>+[3]data1cf!AB907</f>
        <v>12421.238405643078</v>
      </c>
      <c r="AD907" s="106">
        <f>+[3]data1cf!AC907</f>
        <v>12111.680834632469</v>
      </c>
      <c r="AE907" s="106">
        <f>+[3]data1cf!AD907</f>
        <v>11359.160927120291</v>
      </c>
      <c r="AF907" s="106">
        <f>+[3]data1cf!AE907</f>
        <v>-4737.6817112159442</v>
      </c>
      <c r="AG907" s="106"/>
      <c r="AH907" s="107">
        <f t="shared" si="112"/>
        <v>77320.852894294745</v>
      </c>
      <c r="AI907" s="107">
        <f t="shared" si="114"/>
        <v>167124.11708346821</v>
      </c>
      <c r="AJ907" s="108">
        <f t="shared" si="115"/>
        <v>137787.38198443156</v>
      </c>
      <c r="AK907" s="109">
        <f t="shared" si="113"/>
        <v>0.15110545754432683</v>
      </c>
      <c r="AL907" s="110">
        <f t="shared" si="116"/>
        <v>0.92439586084727965</v>
      </c>
    </row>
    <row r="908" spans="1:38" x14ac:dyDescent="0.2">
      <c r="A908" s="102"/>
      <c r="B908" s="106">
        <f>+[3]data1cf!A908</f>
        <v>-181802.11694538721</v>
      </c>
      <c r="C908" s="106">
        <f>+[3]data1cf!B908</f>
        <v>27539.36819322448</v>
      </c>
      <c r="D908" s="106">
        <f>+[3]data1cf!C908</f>
        <v>66957.57742714911</v>
      </c>
      <c r="E908" s="106">
        <f>+[3]data1cf!D908</f>
        <v>65663.408050320853</v>
      </c>
      <c r="F908" s="106">
        <f>+[3]data1cf!E908</f>
        <v>47598.234831986862</v>
      </c>
      <c r="G908" s="106">
        <f>+[3]data1cf!F908</f>
        <v>45281.21943939566</v>
      </c>
      <c r="H908" s="106">
        <f>+[3]data1cf!G908</f>
        <v>42533.788525073236</v>
      </c>
      <c r="I908" s="106">
        <f>+[3]data1cf!H908</f>
        <v>40207.205710916402</v>
      </c>
      <c r="J908" s="106">
        <f>+[3]data1cf!I908</f>
        <v>39279.498642081118</v>
      </c>
      <c r="K908" s="106">
        <f>+[3]data1cf!J908</f>
        <v>37922.314628572276</v>
      </c>
      <c r="L908" s="106">
        <f>+[3]data1cf!K908</f>
        <v>36700.165854561274</v>
      </c>
      <c r="M908" s="106">
        <f>+[3]data1cf!L908</f>
        <v>35604.019544982075</v>
      </c>
      <c r="N908" s="106">
        <f>+[3]data1cf!M908</f>
        <v>34622.719887595522</v>
      </c>
      <c r="O908" s="106">
        <f>+[3]data1cf!N908</f>
        <v>33287.780835994294</v>
      </c>
      <c r="P908" s="106">
        <f>+[3]data1cf!O908</f>
        <v>40335.61460330816</v>
      </c>
      <c r="Q908" s="106">
        <f>+[3]data1cf!P908</f>
        <v>47763.077106153782</v>
      </c>
      <c r="R908" s="106">
        <f>+[3]data1cf!Q908</f>
        <v>36989.190142808453</v>
      </c>
      <c r="S908" s="106">
        <f>+[3]data1cf!R908</f>
        <v>25798.59162474233</v>
      </c>
      <c r="T908" s="106">
        <f>+[3]data1cf!S908</f>
        <v>25260.91949566704</v>
      </c>
      <c r="U908" s="106">
        <f>+[3]data1cf!T908</f>
        <v>24723.879498849841</v>
      </c>
      <c r="V908" s="106">
        <f>+[3]data1cf!U908</f>
        <v>24410.903701900861</v>
      </c>
      <c r="W908" s="106">
        <f>+[3]data1cf!V908</f>
        <v>23651.772326779945</v>
      </c>
      <c r="X908" s="106">
        <f>+[3]data1cf!W908</f>
        <v>23116.744803287336</v>
      </c>
      <c r="Y908" s="106">
        <f>+[3]data1cf!X908</f>
        <v>22582.428750220402</v>
      </c>
      <c r="Z908" s="106">
        <f>+[3]data1cf!Y908</f>
        <v>22270.691231107863</v>
      </c>
      <c r="AA908" s="106">
        <f>+[3]data1cf!Z908</f>
        <v>21516.017072137809</v>
      </c>
      <c r="AB908" s="106">
        <f>+[3]data1cf!AA908</f>
        <v>20983.966075527569</v>
      </c>
      <c r="AC908" s="106">
        <f>+[3]data1cf!AB908</f>
        <v>20452.715845149432</v>
      </c>
      <c r="AD908" s="106">
        <f>+[3]data1cf!AC908</f>
        <v>20144.08184834964</v>
      </c>
      <c r="AE908" s="106">
        <f>+[3]data1cf!AD908</f>
        <v>19392.71449572689</v>
      </c>
      <c r="AF908" s="106">
        <f>+[3]data1cf!AE908</f>
        <v>5603.1417617238185</v>
      </c>
      <c r="AG908" s="106"/>
      <c r="AH908" s="107">
        <f t="shared" si="112"/>
        <v>201167.468072171</v>
      </c>
      <c r="AI908" s="107">
        <f t="shared" si="114"/>
        <v>316871.72115383018</v>
      </c>
      <c r="AJ908" s="108">
        <f t="shared" si="115"/>
        <v>281614.84155133582</v>
      </c>
      <c r="AK908" s="109">
        <f t="shared" si="113"/>
        <v>0.25064602494239807</v>
      </c>
      <c r="AL908" s="110">
        <f t="shared" si="116"/>
        <v>0.99252359338488017</v>
      </c>
    </row>
    <row r="909" spans="1:38" x14ac:dyDescent="0.2">
      <c r="A909" s="102"/>
      <c r="B909" s="106">
        <f>+[3]data1cf!A909</f>
        <v>-171208.35170508994</v>
      </c>
      <c r="C909" s="106">
        <f>+[3]data1cf!B909</f>
        <v>35433.314382403478</v>
      </c>
      <c r="D909" s="106">
        <f>+[3]data1cf!C909</f>
        <v>70337.63108835413</v>
      </c>
      <c r="E909" s="106">
        <f>+[3]data1cf!D909</f>
        <v>64383.17998175614</v>
      </c>
      <c r="F909" s="106">
        <f>+[3]data1cf!E909</f>
        <v>52040.663002300949</v>
      </c>
      <c r="G909" s="106">
        <f>+[3]data1cf!F909</f>
        <v>49640.298313182939</v>
      </c>
      <c r="H909" s="106">
        <f>+[3]data1cf!G909</f>
        <v>46869.651979178074</v>
      </c>
      <c r="I909" s="106">
        <f>+[3]data1cf!H909</f>
        <v>44502.373581833657</v>
      </c>
      <c r="J909" s="106">
        <f>+[3]data1cf!I909</f>
        <v>43472.781086548435</v>
      </c>
      <c r="K909" s="106">
        <f>+[3]data1cf!J909</f>
        <v>42000.812085947153</v>
      </c>
      <c r="L909" s="106">
        <f>+[3]data1cf!K909</f>
        <v>40676.57718146086</v>
      </c>
      <c r="M909" s="106">
        <f>+[3]data1cf!L909</f>
        <v>39471.865764603222</v>
      </c>
      <c r="N909" s="106">
        <f>+[3]data1cf!M909</f>
        <v>38394.252066654692</v>
      </c>
      <c r="O909" s="106">
        <f>+[3]data1cf!N909</f>
        <v>36949.176714330388</v>
      </c>
      <c r="P909" s="106">
        <f>+[3]data1cf!O909</f>
        <v>43417.411869228148</v>
      </c>
      <c r="Q909" s="106">
        <f>+[3]data1cf!P909</f>
        <v>50298.967177803701</v>
      </c>
      <c r="R909" s="106">
        <f>+[3]data1cf!Q909</f>
        <v>40112.145798438811</v>
      </c>
      <c r="S909" s="106">
        <f>+[3]data1cf!R909</f>
        <v>29501.114105028595</v>
      </c>
      <c r="T909" s="106">
        <f>+[3]data1cf!S909</f>
        <v>28940.059581776892</v>
      </c>
      <c r="U909" s="106">
        <f>+[3]data1cf!T909</f>
        <v>28380.92855188439</v>
      </c>
      <c r="V909" s="106">
        <f>+[3]data1cf!U909</f>
        <v>28050.361299487144</v>
      </c>
      <c r="W909" s="106">
        <f>+[3]data1cf!V909</f>
        <v>27268.669522524244</v>
      </c>
      <c r="X909" s="106">
        <f>+[3]data1cf!W909</f>
        <v>26715.662178024475</v>
      </c>
      <c r="Y909" s="106">
        <f>+[3]data1cf!X909</f>
        <v>26164.81974224656</v>
      </c>
      <c r="Z909" s="106">
        <f>+[3]data1cf!Y909</f>
        <v>25841.080136448611</v>
      </c>
      <c r="AA909" s="106">
        <f>+[3]data1cf!Z909</f>
        <v>25069.891334320477</v>
      </c>
      <c r="AB909" s="106">
        <f>+[3]data1cf!AA909</f>
        <v>24525.941160401722</v>
      </c>
      <c r="AC909" s="106">
        <f>+[3]data1cf!AB909</f>
        <v>23984.427610322178</v>
      </c>
      <c r="AD909" s="106">
        <f>+[3]data1cf!AC909</f>
        <v>23670.118926874056</v>
      </c>
      <c r="AE909" s="106">
        <f>+[3]data1cf!AD909</f>
        <v>22909.004969502908</v>
      </c>
      <c r="AF909" s="106">
        <f>+[3]data1cf!AE909</f>
        <v>9887.0992491419674</v>
      </c>
      <c r="AG909" s="106"/>
      <c r="AH909" s="107">
        <f t="shared" si="112"/>
        <v>247908.54064691847</v>
      </c>
      <c r="AI909" s="107">
        <f t="shared" si="114"/>
        <v>374910.71711439855</v>
      </c>
      <c r="AJ909" s="108">
        <f t="shared" si="115"/>
        <v>337004.38727863343</v>
      </c>
      <c r="AK909" s="109">
        <f t="shared" si="113"/>
        <v>0.29358739256858835</v>
      </c>
      <c r="AL909" s="110">
        <f t="shared" si="116"/>
        <v>0.99695046705211432</v>
      </c>
    </row>
    <row r="910" spans="1:38" x14ac:dyDescent="0.2">
      <c r="A910" s="102"/>
      <c r="B910" s="106">
        <f>+[3]data1cf!A910</f>
        <v>-210682.08520928945</v>
      </c>
      <c r="C910" s="106">
        <f>+[3]data1cf!B910</f>
        <v>17859.420204301889</v>
      </c>
      <c r="D910" s="106">
        <f>+[3]data1cf!C910</f>
        <v>59769.510842129108</v>
      </c>
      <c r="E910" s="106">
        <f>+[3]data1cf!D910</f>
        <v>59796.727259346953</v>
      </c>
      <c r="F910" s="106">
        <f>+[3]data1cf!E910</f>
        <v>42017.881283851893</v>
      </c>
      <c r="G910" s="106">
        <f>+[3]data1cf!F910</f>
        <v>39711.539896194881</v>
      </c>
      <c r="H910" s="106">
        <f>+[3]data1cf!G910</f>
        <v>36842.668017565389</v>
      </c>
      <c r="I910" s="106">
        <f>+[3]data1cf!H910</f>
        <v>34449.394936913974</v>
      </c>
      <c r="J910" s="106">
        <f>+[3]data1cf!I910</f>
        <v>33638.597046944167</v>
      </c>
      <c r="K910" s="106">
        <f>+[3]data1cf!J910</f>
        <v>32402.655177703564</v>
      </c>
      <c r="L910" s="106">
        <f>+[3]data1cf!K910</f>
        <v>31284.163397732031</v>
      </c>
      <c r="M910" s="106">
        <f>+[3]data1cf!L910</f>
        <v>30310.206583088177</v>
      </c>
      <c r="N910" s="106">
        <f>+[3]data1cf!M910</f>
        <v>29432.885519230578</v>
      </c>
      <c r="O910" s="106">
        <f>+[3]data1cf!N910</f>
        <v>28212.716339135841</v>
      </c>
      <c r="P910" s="106">
        <f>+[3]data1cf!O910</f>
        <v>36670.388056660624</v>
      </c>
      <c r="Q910" s="106">
        <f>+[3]data1cf!P910</f>
        <v>45472.086001919321</v>
      </c>
      <c r="R910" s="106">
        <f>+[3]data1cf!Q910</f>
        <v>33052.59051028057</v>
      </c>
      <c r="S910" s="106">
        <f>+[3]data1cf!R910</f>
        <v>20213.076870596458</v>
      </c>
      <c r="T910" s="106">
        <f>+[3]data1cf!S910</f>
        <v>19684.011734534695</v>
      </c>
      <c r="U910" s="106">
        <f>+[3]data1cf!T910</f>
        <v>19153.396788833896</v>
      </c>
      <c r="V910" s="106">
        <f>+[3]data1cf!U910</f>
        <v>18847.866968961302</v>
      </c>
      <c r="W910" s="106">
        <f>+[3]data1cf!V910</f>
        <v>18087.330096530495</v>
      </c>
      <c r="X910" s="106">
        <f>+[3]data1cf!W910</f>
        <v>17551.781135018507</v>
      </c>
      <c r="Y910" s="106">
        <f>+[3]data1cf!X910</f>
        <v>17014.487849104218</v>
      </c>
      <c r="Z910" s="106">
        <f>+[3]data1cf!Y910</f>
        <v>16700.365297844401</v>
      </c>
      <c r="AA910" s="106">
        <f>+[3]data1cf!Z910</f>
        <v>15934.457415248151</v>
      </c>
      <c r="AB910" s="106">
        <f>+[3]data1cf!AA910</f>
        <v>15391.610851069625</v>
      </c>
      <c r="AC910" s="106">
        <f>+[3]data1cf!AB910</f>
        <v>14846.801034408731</v>
      </c>
      <c r="AD910" s="106">
        <f>+[3]data1cf!AC910</f>
        <v>14524.754773099627</v>
      </c>
      <c r="AE910" s="106">
        <f>+[3]data1cf!AD910</f>
        <v>13751.054286414619</v>
      </c>
      <c r="AF910" s="106">
        <f>+[3]data1cf!AE910</f>
        <v>-2167.4183348080296</v>
      </c>
      <c r="AG910" s="106"/>
      <c r="AH910" s="107">
        <f t="shared" si="112"/>
        <v>116252.76039618172</v>
      </c>
      <c r="AI910" s="107">
        <f t="shared" si="114"/>
        <v>215710.1309647295</v>
      </c>
      <c r="AJ910" s="108">
        <f t="shared" si="115"/>
        <v>183882.57270018695</v>
      </c>
      <c r="AK910" s="109">
        <f t="shared" si="113"/>
        <v>0.17761620879173279</v>
      </c>
      <c r="AL910" s="110">
        <f t="shared" si="116"/>
        <v>0.9643123116148492</v>
      </c>
    </row>
    <row r="911" spans="1:38" x14ac:dyDescent="0.2">
      <c r="A911" s="102"/>
      <c r="B911" s="106">
        <f>+[3]data1cf!A911</f>
        <v>-173721.59644643523</v>
      </c>
      <c r="C911" s="106">
        <f>+[3]data1cf!B911</f>
        <v>32485.833242473207</v>
      </c>
      <c r="D911" s="106">
        <f>+[3]data1cf!C911</f>
        <v>70012.279466402426</v>
      </c>
      <c r="E911" s="106">
        <f>+[3]data1cf!D911</f>
        <v>67187.148468950501</v>
      </c>
      <c r="F911" s="106">
        <f>+[3]data1cf!E911</f>
        <v>51469.882660229094</v>
      </c>
      <c r="G911" s="106">
        <f>+[3]data1cf!F911</f>
        <v>49073.270698983149</v>
      </c>
      <c r="H911" s="106">
        <f>+[3]data1cf!G911</f>
        <v>46294.465033007771</v>
      </c>
      <c r="I911" s="106">
        <f>+[3]data1cf!H911</f>
        <v>43923.699364010579</v>
      </c>
      <c r="J911" s="106">
        <f>+[3]data1cf!I911</f>
        <v>42906.378198355291</v>
      </c>
      <c r="K911" s="106">
        <f>+[3]data1cf!J911</f>
        <v>41447.459668572585</v>
      </c>
      <c r="L911" s="106">
        <f>+[3]data1cf!K911</f>
        <v>40134.522785477064</v>
      </c>
      <c r="M911" s="106">
        <f>+[3]data1cf!L911</f>
        <v>38942.710814023783</v>
      </c>
      <c r="N911" s="106">
        <f>+[3]data1cf!M911</f>
        <v>37876.213735498444</v>
      </c>
      <c r="O911" s="106">
        <f>+[3]data1cf!N911</f>
        <v>36443.544753955081</v>
      </c>
      <c r="P911" s="106">
        <f>+[3]data1cf!O911</f>
        <v>43036.689123919059</v>
      </c>
      <c r="Q911" s="106">
        <f>+[3]data1cf!P911</f>
        <v>50039.321935258049</v>
      </c>
      <c r="R911" s="106">
        <f>+[3]data1cf!Q911</f>
        <v>39709.882758250911</v>
      </c>
      <c r="S911" s="106">
        <f>+[3]data1cf!R911</f>
        <v>28956.255211109063</v>
      </c>
      <c r="T911" s="106">
        <f>+[3]data1cf!S911</f>
        <v>28396.668696320412</v>
      </c>
      <c r="U911" s="106">
        <f>+[3]data1cf!T911</f>
        <v>27838.7983398996</v>
      </c>
      <c r="V911" s="106">
        <f>+[3]data1cf!U911</f>
        <v>27509.407334835734</v>
      </c>
      <c r="W911" s="106">
        <f>+[3]data1cf!V911</f>
        <v>26728.413585707909</v>
      </c>
      <c r="X911" s="106">
        <f>+[3]data1cf!W911</f>
        <v>26176.006837403031</v>
      </c>
      <c r="Y911" s="106">
        <f>+[3]data1cf!X911</f>
        <v>25625.531640460467</v>
      </c>
      <c r="Z911" s="106">
        <f>+[3]data1cf!Y911</f>
        <v>25302.042250032246</v>
      </c>
      <c r="AA911" s="106">
        <f>+[3]data1cf!Z911</f>
        <v>24530.609425221977</v>
      </c>
      <c r="AB911" s="106">
        <f>+[3]data1cf!AA911</f>
        <v>23986.283567348306</v>
      </c>
      <c r="AC911" s="106">
        <f>+[3]data1cf!AB911</f>
        <v>23444.131687549932</v>
      </c>
      <c r="AD911" s="106">
        <f>+[3]data1cf!AC911</f>
        <v>23129.032450061539</v>
      </c>
      <c r="AE911" s="106">
        <f>+[3]data1cf!AD911</f>
        <v>22366.61269612817</v>
      </c>
      <c r="AF911" s="106">
        <f>+[3]data1cf!AE911</f>
        <v>9159.9132920451957</v>
      </c>
      <c r="AG911" s="106"/>
      <c r="AH911" s="107">
        <f t="shared" si="112"/>
        <v>240859.06144832919</v>
      </c>
      <c r="AI911" s="107">
        <f t="shared" si="114"/>
        <v>366523.36704880296</v>
      </c>
      <c r="AJ911" s="108">
        <f t="shared" si="115"/>
        <v>328883.29119280668</v>
      </c>
      <c r="AK911" s="109">
        <f t="shared" si="113"/>
        <v>0.28534587025642399</v>
      </c>
      <c r="AL911" s="110">
        <f t="shared" si="116"/>
        <v>0.99652851703407075</v>
      </c>
    </row>
    <row r="912" spans="1:38" x14ac:dyDescent="0.2">
      <c r="A912" s="102"/>
      <c r="B912" s="106">
        <f>+[3]data1cf!A912</f>
        <v>-203582.91687860643</v>
      </c>
      <c r="C912" s="106">
        <f>+[3]data1cf!B912</f>
        <v>15713.178798243054</v>
      </c>
      <c r="D912" s="106">
        <f>+[3]data1cf!C912</f>
        <v>57059.359131947451</v>
      </c>
      <c r="E912" s="106">
        <f>+[3]data1cf!D912</f>
        <v>54193.328361361899</v>
      </c>
      <c r="F912" s="106">
        <f>+[3]data1cf!E912</f>
        <v>37554.637316096007</v>
      </c>
      <c r="G912" s="106">
        <f>+[3]data1cf!F912</f>
        <v>35439.162815138319</v>
      </c>
      <c r="H912" s="106">
        <f>+[3]data1cf!G912</f>
        <v>32765.203815719535</v>
      </c>
      <c r="I912" s="106">
        <f>+[3]data1cf!H912</f>
        <v>30547.043163759605</v>
      </c>
      <c r="J912" s="106">
        <f>+[3]data1cf!I912</f>
        <v>29851.225361741352</v>
      </c>
      <c r="K912" s="106">
        <f>+[3]data1cf!J912</f>
        <v>28756.748524960603</v>
      </c>
      <c r="L912" s="106">
        <f>+[3]data1cf!K912</f>
        <v>27768.824524441472</v>
      </c>
      <c r="M912" s="106">
        <f>+[3]data1cf!L912</f>
        <v>26920.102549812102</v>
      </c>
      <c r="N912" s="106">
        <f>+[3]data1cf!M912</f>
        <v>26158.922778116204</v>
      </c>
      <c r="O912" s="106">
        <f>+[3]data1cf!N912</f>
        <v>25076.269170981061</v>
      </c>
      <c r="P912" s="106">
        <f>+[3]data1cf!O912</f>
        <v>33339.478249829022</v>
      </c>
      <c r="Q912" s="106">
        <f>+[3]data1cf!P912</f>
        <v>41905.20907619792</v>
      </c>
      <c r="R912" s="106">
        <f>+[3]data1cf!Q912</f>
        <v>29930.611512440919</v>
      </c>
      <c r="S912" s="106">
        <f>+[3]data1cf!R912</f>
        <v>17558.029170259542</v>
      </c>
      <c r="T912" s="106">
        <f>+[3]data1cf!S912</f>
        <v>17076.114234702574</v>
      </c>
      <c r="U912" s="106">
        <f>+[3]data1cf!T912</f>
        <v>16591.989881797905</v>
      </c>
      <c r="V912" s="106">
        <f>+[3]data1cf!U912</f>
        <v>16320.827071361782</v>
      </c>
      <c r="W912" s="106">
        <f>+[3]data1cf!V912</f>
        <v>15616.845805388439</v>
      </c>
      <c r="X912" s="106">
        <f>+[3]data1cf!W912</f>
        <v>15125.687491761626</v>
      </c>
      <c r="Y912" s="106">
        <f>+[3]data1cf!X912</f>
        <v>14632.042459445081</v>
      </c>
      <c r="Z912" s="106">
        <f>+[3]data1cf!Y912</f>
        <v>14349.8728332666</v>
      </c>
      <c r="AA912" s="106">
        <f>+[3]data1cf!Z912</f>
        <v>13636.991594453339</v>
      </c>
      <c r="AB912" s="106">
        <f>+[3]data1cf!AA912</f>
        <v>13135.429777374866</v>
      </c>
      <c r="AC912" s="106">
        <f>+[3]data1cf!AB912</f>
        <v>12631.069136503051</v>
      </c>
      <c r="AD912" s="106">
        <f>+[3]data1cf!AC912</f>
        <v>12338.126875972612</v>
      </c>
      <c r="AE912" s="106">
        <f>+[3]data1cf!AD912</f>
        <v>11613.613005583098</v>
      </c>
      <c r="AF912" s="106">
        <f>+[3]data1cf!AE912</f>
        <v>-3749.2484462271423</v>
      </c>
      <c r="AG912" s="106"/>
      <c r="AH912" s="107">
        <f t="shared" si="112"/>
        <v>90872.974622678754</v>
      </c>
      <c r="AI912" s="107">
        <f t="shared" si="114"/>
        <v>179821.57502299311</v>
      </c>
      <c r="AJ912" s="108">
        <f t="shared" si="115"/>
        <v>150996.50047623049</v>
      </c>
      <c r="AK912" s="109">
        <f t="shared" si="113"/>
        <v>0.16416807770729067</v>
      </c>
      <c r="AL912" s="110">
        <f t="shared" si="116"/>
        <v>0.93786422643309664</v>
      </c>
    </row>
    <row r="913" spans="1:38" x14ac:dyDescent="0.2">
      <c r="A913" s="102"/>
      <c r="B913" s="106">
        <f>+[3]data1cf!A913</f>
        <v>-204594.10888433945</v>
      </c>
      <c r="C913" s="106">
        <f>+[3]data1cf!B913</f>
        <v>15953.962799298548</v>
      </c>
      <c r="D913" s="106">
        <f>+[3]data1cf!C913</f>
        <v>56676.470061597633</v>
      </c>
      <c r="E913" s="106">
        <f>+[3]data1cf!D913</f>
        <v>55367.577897617302</v>
      </c>
      <c r="F913" s="106">
        <f>+[3]data1cf!E913</f>
        <v>40630.635061820009</v>
      </c>
      <c r="G913" s="106">
        <f>+[3]data1cf!F913</f>
        <v>38407.053680367448</v>
      </c>
      <c r="H913" s="106">
        <f>+[3]data1cf!G913</f>
        <v>35636.301278146944</v>
      </c>
      <c r="I913" s="106">
        <f>+[3]data1cf!H913</f>
        <v>33326.819793494069</v>
      </c>
      <c r="J913" s="106">
        <f>+[3]data1cf!I913</f>
        <v>32554.519725341786</v>
      </c>
      <c r="K913" s="106">
        <f>+[3]data1cf!J913</f>
        <v>31368.266389735552</v>
      </c>
      <c r="L913" s="106">
        <f>+[3]data1cf!K913</f>
        <v>30296.48325010945</v>
      </c>
      <c r="M913" s="106">
        <f>+[3]data1cf!L913</f>
        <v>29364.986846334687</v>
      </c>
      <c r="N913" s="106">
        <f>+[3]data1cf!M913</f>
        <v>28528.003086899815</v>
      </c>
      <c r="O913" s="106">
        <f>+[3]data1cf!N913</f>
        <v>27356.4526176258</v>
      </c>
      <c r="P913" s="106">
        <f>+[3]data1cf!O913</f>
        <v>35583.751118721339</v>
      </c>
      <c r="Q913" s="106">
        <f>+[3]data1cf!P913</f>
        <v>44140.500919978331</v>
      </c>
      <c r="R913" s="106">
        <f>+[3]data1cf!Q913</f>
        <v>32085.645350991232</v>
      </c>
      <c r="S913" s="106">
        <f>+[3]data1cf!R913</f>
        <v>19620.791919595533</v>
      </c>
      <c r="T913" s="106">
        <f>+[3]data1cf!S913</f>
        <v>19111.557387145287</v>
      </c>
      <c r="U913" s="106">
        <f>+[3]data1cf!T913</f>
        <v>18600.70755751837</v>
      </c>
      <c r="V913" s="106">
        <f>+[3]data1cf!U913</f>
        <v>18309.511405076744</v>
      </c>
      <c r="W913" s="106">
        <f>+[3]data1cf!V913</f>
        <v>17573.966717305972</v>
      </c>
      <c r="X913" s="106">
        <f>+[3]data1cf!W913</f>
        <v>17057.974383974506</v>
      </c>
      <c r="Y913" s="106">
        <f>+[3]data1cf!X913</f>
        <v>16540.164019439893</v>
      </c>
      <c r="Z913" s="106">
        <f>+[3]data1cf!Y913</f>
        <v>16240.32516900156</v>
      </c>
      <c r="AA913" s="106">
        <f>+[3]data1cf!Z913</f>
        <v>15498.869396788941</v>
      </c>
      <c r="AB913" s="106">
        <f>+[3]data1cf!AA913</f>
        <v>14975.271099029371</v>
      </c>
      <c r="AC913" s="106">
        <f>+[3]data1cf!AB913</f>
        <v>14449.626591133801</v>
      </c>
      <c r="AD913" s="106">
        <f>+[3]data1cf!AC913</f>
        <v>14141.745992960485</v>
      </c>
      <c r="AE913" s="106">
        <f>+[3]data1cf!AD913</f>
        <v>13391.951558129462</v>
      </c>
      <c r="AF913" s="106">
        <f>+[3]data1cf!AE913</f>
        <v>-2063.5553183215743</v>
      </c>
      <c r="AG913" s="106"/>
      <c r="AH913" s="107">
        <f t="shared" si="112"/>
        <v>107939.00223338723</v>
      </c>
      <c r="AI913" s="107">
        <f t="shared" si="114"/>
        <v>203917.01954313554</v>
      </c>
      <c r="AJ913" s="108">
        <f t="shared" si="115"/>
        <v>173213.40152400624</v>
      </c>
      <c r="AK913" s="109">
        <f t="shared" si="113"/>
        <v>0.17337459921836854</v>
      </c>
      <c r="AL913" s="110">
        <f t="shared" si="116"/>
        <v>0.95717929265562929</v>
      </c>
    </row>
    <row r="914" spans="1:38" x14ac:dyDescent="0.2">
      <c r="A914" s="102"/>
      <c r="B914" s="106">
        <f>+[3]data1cf!A914</f>
        <v>-192399.20568173166</v>
      </c>
      <c r="C914" s="106">
        <f>+[3]data1cf!B914</f>
        <v>20713.883158985889</v>
      </c>
      <c r="D914" s="106">
        <f>+[3]data1cf!C914</f>
        <v>58970.243988455288</v>
      </c>
      <c r="E914" s="106">
        <f>+[3]data1cf!D914</f>
        <v>59323.48446631954</v>
      </c>
      <c r="F914" s="106">
        <f>+[3]data1cf!E914</f>
        <v>43890.178653956275</v>
      </c>
      <c r="G914" s="106">
        <f>+[3]data1cf!F914</f>
        <v>41632.140389550972</v>
      </c>
      <c r="H914" s="106">
        <f>+[3]data1cf!G914</f>
        <v>38887.118760618992</v>
      </c>
      <c r="I914" s="106">
        <f>+[3]data1cf!H914</f>
        <v>36581.230556194409</v>
      </c>
      <c r="J914" s="106">
        <f>+[3]data1cf!I914</f>
        <v>35737.318645033985</v>
      </c>
      <c r="K914" s="106">
        <f>+[3]data1cf!J914</f>
        <v>34473.35945745268</v>
      </c>
      <c r="L914" s="106">
        <f>+[3]data1cf!K914</f>
        <v>33333.651839117127</v>
      </c>
      <c r="M914" s="106">
        <f>+[3]data1cf!L914</f>
        <v>32326.525714691496</v>
      </c>
      <c r="N914" s="106">
        <f>+[3]data1cf!M914</f>
        <v>31423.702459425163</v>
      </c>
      <c r="O914" s="106">
        <f>+[3]data1cf!N914</f>
        <v>30178.03671497474</v>
      </c>
      <c r="P914" s="106">
        <f>+[3]data1cf!O914</f>
        <v>37786.471976338958</v>
      </c>
      <c r="Q914" s="106">
        <f>+[3]data1cf!P914</f>
        <v>45747.171062442205</v>
      </c>
      <c r="R914" s="106">
        <f>+[3]data1cf!Q914</f>
        <v>34380.942545556871</v>
      </c>
      <c r="S914" s="106">
        <f>+[3]data1cf!R914</f>
        <v>22602.827768626572</v>
      </c>
      <c r="T914" s="106">
        <f>+[3]data1cf!S914</f>
        <v>22082.333154345171</v>
      </c>
      <c r="U914" s="106">
        <f>+[3]data1cf!T914</f>
        <v>21561.329711898026</v>
      </c>
      <c r="V914" s="106">
        <f>+[3]data1cf!U914</f>
        <v>21261.386564804219</v>
      </c>
      <c r="W914" s="106">
        <f>+[3]data1cf!V914</f>
        <v>20517.734825181207</v>
      </c>
      <c r="X914" s="106">
        <f>+[3]data1cf!W914</f>
        <v>19995.111463647176</v>
      </c>
      <c r="Y914" s="106">
        <f>+[3]data1cf!X914</f>
        <v>19471.915411529757</v>
      </c>
      <c r="Z914" s="106">
        <f>+[3]data1cf!Y914</f>
        <v>19168.228550591542</v>
      </c>
      <c r="AA914" s="106">
        <f>+[3]data1cf!Z914</f>
        <v>18423.73599725336</v>
      </c>
      <c r="AB914" s="106">
        <f>+[3]data1cf!AA914</f>
        <v>17898.716711932124</v>
      </c>
      <c r="AC914" s="106">
        <f>+[3]data1cf!AB914</f>
        <v>17373.052858313953</v>
      </c>
      <c r="AD914" s="106">
        <f>+[3]data1cf!AC914</f>
        <v>17066.84117511462</v>
      </c>
      <c r="AE914" s="106">
        <f>+[3]data1cf!AD914</f>
        <v>16319.713517879522</v>
      </c>
      <c r="AF914" s="106">
        <f>+[3]data1cf!AE914</f>
        <v>1758.1609617864633</v>
      </c>
      <c r="AG914" s="106"/>
      <c r="AH914" s="107">
        <f t="shared" si="112"/>
        <v>150035.35860342692</v>
      </c>
      <c r="AI914" s="107">
        <f t="shared" si="114"/>
        <v>255050.65876250976</v>
      </c>
      <c r="AJ914" s="108">
        <f t="shared" si="115"/>
        <v>222323.18068932547</v>
      </c>
      <c r="AK914" s="109">
        <f t="shared" si="113"/>
        <v>0.20594546198844907</v>
      </c>
      <c r="AL914" s="110">
        <f t="shared" si="116"/>
        <v>0.9805673812756116</v>
      </c>
    </row>
    <row r="915" spans="1:38" x14ac:dyDescent="0.2">
      <c r="A915" s="102"/>
      <c r="B915" s="106">
        <f>+[3]data1cf!A915</f>
        <v>-212100.8527290106</v>
      </c>
      <c r="C915" s="106">
        <f>+[3]data1cf!B915</f>
        <v>13460.922351980349</v>
      </c>
      <c r="D915" s="106">
        <f>+[3]data1cf!C915</f>
        <v>56200.599987937996</v>
      </c>
      <c r="E915" s="106">
        <f>+[3]data1cf!D915</f>
        <v>55436.278138728332</v>
      </c>
      <c r="F915" s="106">
        <f>+[3]data1cf!E915</f>
        <v>40120.698996940337</v>
      </c>
      <c r="G915" s="106">
        <f>+[3]data1cf!F915</f>
        <v>37868.702707387536</v>
      </c>
      <c r="H915" s="106">
        <f>+[3]data1cf!G915</f>
        <v>35039.777600776084</v>
      </c>
      <c r="I915" s="106">
        <f>+[3]data1cf!H915</f>
        <v>32687.37697132329</v>
      </c>
      <c r="J915" s="106">
        <f>+[3]data1cf!I915</f>
        <v>31922.298589145721</v>
      </c>
      <c r="K915" s="106">
        <f>+[3]data1cf!J915</f>
        <v>30739.95232089232</v>
      </c>
      <c r="L915" s="106">
        <f>+[3]data1cf!K915</f>
        <v>29669.958712452644</v>
      </c>
      <c r="M915" s="106">
        <f>+[3]data1cf!L915</f>
        <v>28745.194279121453</v>
      </c>
      <c r="N915" s="106">
        <f>+[3]data1cf!M915</f>
        <v>27912.396352722018</v>
      </c>
      <c r="O915" s="106">
        <f>+[3]data1cf!N915</f>
        <v>26743.963701760214</v>
      </c>
      <c r="P915" s="106">
        <f>+[3]data1cf!O915</f>
        <v>35313.202838830017</v>
      </c>
      <c r="Q915" s="106">
        <f>+[3]data1cf!P915</f>
        <v>44210.740100266121</v>
      </c>
      <c r="R915" s="106">
        <f>+[3]data1cf!Q915</f>
        <v>31721.633951182594</v>
      </c>
      <c r="S915" s="106">
        <f>+[3]data1cf!R915</f>
        <v>18818.249850495558</v>
      </c>
      <c r="T915" s="106">
        <f>+[3]data1cf!S915</f>
        <v>18303.31119078357</v>
      </c>
      <c r="U915" s="106">
        <f>+[3]data1cf!T915</f>
        <v>17786.382865115935</v>
      </c>
      <c r="V915" s="106">
        <f>+[3]data1cf!U915</f>
        <v>17491.287371233135</v>
      </c>
      <c r="W915" s="106">
        <f>+[3]data1cf!V915</f>
        <v>16746.31666529963</v>
      </c>
      <c r="X915" s="106">
        <f>+[3]data1cf!W915</f>
        <v>16223.053985374499</v>
      </c>
      <c r="Y915" s="106">
        <f>+[3]data1cf!X915</f>
        <v>15697.551918887286</v>
      </c>
      <c r="Z915" s="106">
        <f>+[3]data1cf!Y915</f>
        <v>15392.037038934359</v>
      </c>
      <c r="AA915" s="106">
        <f>+[3]data1cf!Z915</f>
        <v>14639.558884391376</v>
      </c>
      <c r="AB915" s="106">
        <f>+[3]data1cf!AA915</f>
        <v>14106.92744638172</v>
      </c>
      <c r="AC915" s="106">
        <f>+[3]data1cf!AB915</f>
        <v>13571.775559067479</v>
      </c>
      <c r="AD915" s="106">
        <f>+[3]data1cf!AC915</f>
        <v>13256.248802420934</v>
      </c>
      <c r="AE915" s="106">
        <f>+[3]data1cf!AD915</f>
        <v>12493.605714204205</v>
      </c>
      <c r="AF915" s="106">
        <f>+[3]data1cf!AE915</f>
        <v>-3520.469546680215</v>
      </c>
      <c r="AG915" s="106"/>
      <c r="AH915" s="107">
        <f t="shared" si="112"/>
        <v>93578.897473359873</v>
      </c>
      <c r="AI915" s="107">
        <f t="shared" si="114"/>
        <v>187738.41812049091</v>
      </c>
      <c r="AJ915" s="108">
        <f t="shared" si="115"/>
        <v>157286.04845428991</v>
      </c>
      <c r="AK915" s="109">
        <f t="shared" si="113"/>
        <v>0.16177857518196107</v>
      </c>
      <c r="AL915" s="110">
        <f t="shared" ref="AL915:AL930" si="117">1-EXP(-(1/0.25)*(AI915/ABS($AI$1010)))</f>
        <v>0.94501841595638814</v>
      </c>
    </row>
    <row r="916" spans="1:38" x14ac:dyDescent="0.2">
      <c r="A916" s="102"/>
      <c r="B916" s="106">
        <f>+[3]data1cf!A916</f>
        <v>-216168.17236790402</v>
      </c>
      <c r="C916" s="106">
        <f>+[3]data1cf!B916</f>
        <v>12368.920886054882</v>
      </c>
      <c r="D916" s="106">
        <f>+[3]data1cf!C916</f>
        <v>57743.324205237164</v>
      </c>
      <c r="E916" s="106">
        <f>+[3]data1cf!D916</f>
        <v>54515.555999728618</v>
      </c>
      <c r="F916" s="106">
        <f>+[3]data1cf!E916</f>
        <v>39498.459663904068</v>
      </c>
      <c r="G916" s="106">
        <f>+[3]data1cf!F916</f>
        <v>37242.539229705595</v>
      </c>
      <c r="H916" s="106">
        <f>+[3]data1cf!G916</f>
        <v>34391.880987385448</v>
      </c>
      <c r="I916" s="106">
        <f>+[3]data1cf!H916</f>
        <v>32025.635943053669</v>
      </c>
      <c r="J916" s="106">
        <f>+[3]data1cf!I916</f>
        <v>31272.991200275035</v>
      </c>
      <c r="K916" s="106">
        <f>+[3]data1cf!J916</f>
        <v>30102.916025933198</v>
      </c>
      <c r="L916" s="106">
        <f>+[3]data1cf!K916</f>
        <v>29043.143821790276</v>
      </c>
      <c r="M916" s="106">
        <f>+[3]data1cf!L916</f>
        <v>28131.232628123369</v>
      </c>
      <c r="N916" s="106">
        <f>+[3]data1cf!M916</f>
        <v>27309.103844566198</v>
      </c>
      <c r="O916" s="106">
        <f>+[3]data1cf!N916</f>
        <v>26152.186172704438</v>
      </c>
      <c r="P916" s="106">
        <f>+[3]data1cf!O916</f>
        <v>34915.713921654256</v>
      </c>
      <c r="Q916" s="106">
        <f>+[3]data1cf!P916</f>
        <v>44003.935391260828</v>
      </c>
      <c r="R916" s="106">
        <f>+[3]data1cf!Q916</f>
        <v>31281.936761726276</v>
      </c>
      <c r="S916" s="106">
        <f>+[3]data1cf!R916</f>
        <v>18144.599258167393</v>
      </c>
      <c r="T916" s="106">
        <f>+[3]data1cf!S916</f>
        <v>17629.490855803451</v>
      </c>
      <c r="U916" s="106">
        <f>+[3]data1cf!T916</f>
        <v>17112.119039843732</v>
      </c>
      <c r="V916" s="106">
        <f>+[3]data1cf!U916</f>
        <v>16817.056865584338</v>
      </c>
      <c r="W916" s="106">
        <f>+[3]data1cf!V916</f>
        <v>16070.311520433228</v>
      </c>
      <c r="X916" s="106">
        <f>+[3]data1cf!W916</f>
        <v>15545.733839837776</v>
      </c>
      <c r="Y916" s="106">
        <f>+[3]data1cf!X916</f>
        <v>15018.60866729969</v>
      </c>
      <c r="Z916" s="106">
        <f>+[3]data1cf!Y916</f>
        <v>14711.878055116304</v>
      </c>
      <c r="AA916" s="106">
        <f>+[3]data1cf!Z916</f>
        <v>13956.407854619421</v>
      </c>
      <c r="AB916" s="106">
        <f>+[3]data1cf!AA916</f>
        <v>13421.172417950231</v>
      </c>
      <c r="AC916" s="106">
        <f>+[3]data1cf!AB916</f>
        <v>12883.069756656059</v>
      </c>
      <c r="AD916" s="106">
        <f>+[3]data1cf!AC916</f>
        <v>12564.930190875406</v>
      </c>
      <c r="AE916" s="106">
        <f>+[3]data1cf!AD916</f>
        <v>11797.916112735795</v>
      </c>
      <c r="AF916" s="106">
        <f>+[3]data1cf!AE916</f>
        <v>-4516.889263337358</v>
      </c>
      <c r="AG916" s="106"/>
      <c r="AH916" s="107">
        <f t="shared" si="112"/>
        <v>84836.415269076009</v>
      </c>
      <c r="AI916" s="107">
        <f t="shared" si="114"/>
        <v>177270.28790543973</v>
      </c>
      <c r="AJ916" s="108">
        <f t="shared" si="115"/>
        <v>147147.91012542014</v>
      </c>
      <c r="AK916" s="109">
        <f t="shared" si="113"/>
        <v>0.15557581782341007</v>
      </c>
      <c r="AL916" s="110">
        <f t="shared" si="117"/>
        <v>0.93536591071966846</v>
      </c>
    </row>
    <row r="917" spans="1:38" x14ac:dyDescent="0.2">
      <c r="A917" s="102"/>
      <c r="B917" s="106">
        <f>+[3]data1cf!A917</f>
        <v>-191168.5993081021</v>
      </c>
      <c r="C917" s="106">
        <f>+[3]data1cf!B917</f>
        <v>19816.455424467305</v>
      </c>
      <c r="D917" s="106">
        <f>+[3]data1cf!C917</f>
        <v>60533.296809592357</v>
      </c>
      <c r="E917" s="106">
        <f>+[3]data1cf!D917</f>
        <v>56983.561676164361</v>
      </c>
      <c r="F917" s="106">
        <f>+[3]data1cf!E917</f>
        <v>41389.851475554708</v>
      </c>
      <c r="G917" s="106">
        <f>+[3]data1cf!F917</f>
        <v>39222.15539151206</v>
      </c>
      <c r="H917" s="106">
        <f>+[3]data1cf!G917</f>
        <v>36559.764494959978</v>
      </c>
      <c r="I917" s="106">
        <f>+[3]data1cf!H917</f>
        <v>34331.198082797549</v>
      </c>
      <c r="J917" s="106">
        <f>+[3]data1cf!I917</f>
        <v>33549.745450300252</v>
      </c>
      <c r="K917" s="106">
        <f>+[3]data1cf!J917</f>
        <v>32360.988985403703</v>
      </c>
      <c r="L917" s="106">
        <f>+[3]data1cf!K917</f>
        <v>31290.091323880471</v>
      </c>
      <c r="M917" s="106">
        <f>+[3]data1cf!L917</f>
        <v>30350.620690161173</v>
      </c>
      <c r="N917" s="106">
        <f>+[3]data1cf!M917</f>
        <v>29509.861044992169</v>
      </c>
      <c r="O917" s="106">
        <f>+[3]data1cf!N917</f>
        <v>28337.073915027249</v>
      </c>
      <c r="P917" s="106">
        <f>+[3]data1cf!O917</f>
        <v>35956.80789674339</v>
      </c>
      <c r="Q917" s="106">
        <f>+[3]data1cf!P917</f>
        <v>43906.739675936449</v>
      </c>
      <c r="R917" s="106">
        <f>+[3]data1cf!Q917</f>
        <v>32629.581136361572</v>
      </c>
      <c r="S917" s="106">
        <f>+[3]data1cf!R917</f>
        <v>20950.635142522493</v>
      </c>
      <c r="T917" s="106">
        <f>+[3]data1cf!S917</f>
        <v>20452.892195632579</v>
      </c>
      <c r="U917" s="106">
        <f>+[3]data1cf!T917</f>
        <v>19954.172179842368</v>
      </c>
      <c r="V917" s="106">
        <f>+[3]data1cf!U917</f>
        <v>19670.89763714181</v>
      </c>
      <c r="W917" s="106">
        <f>+[3]data1cf!V917</f>
        <v>18953.682813931395</v>
      </c>
      <c r="X917" s="106">
        <f>+[3]data1cf!W917</f>
        <v>18451.852175209686</v>
      </c>
      <c r="Y917" s="106">
        <f>+[3]data1cf!X917</f>
        <v>17948.921836832866</v>
      </c>
      <c r="Z917" s="106">
        <f>+[3]data1cf!Y917</f>
        <v>17660.055643709828</v>
      </c>
      <c r="AA917" s="106">
        <f>+[3]data1cf!Z917</f>
        <v>16939.629107425495</v>
      </c>
      <c r="AB917" s="106">
        <f>+[3]data1cf!AA917</f>
        <v>16433.197735534664</v>
      </c>
      <c r="AC917" s="106">
        <f>+[3]data1cf!AB917</f>
        <v>15925.528641993631</v>
      </c>
      <c r="AD917" s="106">
        <f>+[3]data1cf!AC917</f>
        <v>15631.998624612435</v>
      </c>
      <c r="AE917" s="106">
        <f>+[3]data1cf!AD917</f>
        <v>14906.327649413415</v>
      </c>
      <c r="AF917" s="106">
        <f>+[3]data1cf!AE917</f>
        <v>450.64342921184289</v>
      </c>
      <c r="AG917" s="106"/>
      <c r="AH917" s="107">
        <f t="shared" si="112"/>
        <v>136001.04727132208</v>
      </c>
      <c r="AI917" s="107">
        <f t="shared" si="114"/>
        <v>235255.88012948254</v>
      </c>
      <c r="AJ917" s="108">
        <f t="shared" si="115"/>
        <v>204083.40406983183</v>
      </c>
      <c r="AK917" s="109">
        <f t="shared" si="113"/>
        <v>0.19885786175727849</v>
      </c>
      <c r="AL917" s="110">
        <f t="shared" si="117"/>
        <v>0.97361479904312087</v>
      </c>
    </row>
    <row r="918" spans="1:38" x14ac:dyDescent="0.2">
      <c r="A918" s="102"/>
      <c r="B918" s="106">
        <f>+[3]data1cf!A918</f>
        <v>-212472.9397333021</v>
      </c>
      <c r="C918" s="106">
        <f>+[3]data1cf!B918</f>
        <v>8650.6814794836973</v>
      </c>
      <c r="D918" s="106">
        <f>+[3]data1cf!C918</f>
        <v>52397.306424506765</v>
      </c>
      <c r="E918" s="106">
        <f>+[3]data1cf!D918</f>
        <v>51171.909253042031</v>
      </c>
      <c r="F918" s="106">
        <f>+[3]data1cf!E918</f>
        <v>35249.077212461663</v>
      </c>
      <c r="G918" s="106">
        <f>+[3]data1cf!F918</f>
        <v>33156.379459273521</v>
      </c>
      <c r="H918" s="106">
        <f>+[3]data1cf!G918</f>
        <v>30461.664846897009</v>
      </c>
      <c r="I918" s="106">
        <f>+[3]data1cf!H918</f>
        <v>28238.963468587113</v>
      </c>
      <c r="J918" s="106">
        <f>+[3]data1cf!I918</f>
        <v>27593.610672902701</v>
      </c>
      <c r="K918" s="106">
        <f>+[3]data1cf!J918</f>
        <v>26553.707859222523</v>
      </c>
      <c r="L918" s="106">
        <f>+[3]data1cf!K918</f>
        <v>25613.411543155569</v>
      </c>
      <c r="M918" s="106">
        <f>+[3]data1cf!L918</f>
        <v>24817.943745000681</v>
      </c>
      <c r="N918" s="106">
        <f>+[3]data1cf!M918</f>
        <v>24103.045387037877</v>
      </c>
      <c r="O918" s="106">
        <f>+[3]data1cf!N918</f>
        <v>23072.415356094039</v>
      </c>
      <c r="P918" s="106">
        <f>+[3]data1cf!O918</f>
        <v>31784.931505072753</v>
      </c>
      <c r="Q918" s="106">
        <f>+[3]data1cf!P918</f>
        <v>40783.947521723108</v>
      </c>
      <c r="R918" s="106">
        <f>+[3]data1cf!Q918</f>
        <v>28306.855521369638</v>
      </c>
      <c r="S918" s="106">
        <f>+[3]data1cf!R918</f>
        <v>15432.898506630154</v>
      </c>
      <c r="T918" s="106">
        <f>+[3]data1cf!S918</f>
        <v>14958.59576478738</v>
      </c>
      <c r="U918" s="106">
        <f>+[3]data1cf!T918</f>
        <v>14481.291472060988</v>
      </c>
      <c r="V918" s="106">
        <f>+[3]data1cf!U918</f>
        <v>14216.06701871899</v>
      </c>
      <c r="W918" s="106">
        <f>+[3]data1cf!V918</f>
        <v>13517.315346455081</v>
      </c>
      <c r="X918" s="106">
        <f>+[3]data1cf!W918</f>
        <v>13030.455235293208</v>
      </c>
      <c r="Y918" s="106">
        <f>+[3]data1cf!X918</f>
        <v>12540.216852168112</v>
      </c>
      <c r="Z918" s="106">
        <f>+[3]data1cf!Y918</f>
        <v>12260.472722601884</v>
      </c>
      <c r="AA918" s="106">
        <f>+[3]data1cf!Z918</f>
        <v>11549.196836947518</v>
      </c>
      <c r="AB918" s="106">
        <f>+[3]data1cf!AA918</f>
        <v>11048.203295986626</v>
      </c>
      <c r="AC918" s="106">
        <f>+[3]data1cf!AB918</f>
        <v>10543.407480168407</v>
      </c>
      <c r="AD918" s="106">
        <f>+[3]data1cf!AC918</f>
        <v>10248.936202668949</v>
      </c>
      <c r="AE918" s="106">
        <f>+[3]data1cf!AD918</f>
        <v>9521.9493289298553</v>
      </c>
      <c r="AF918" s="106">
        <f>+[3]data1cf!AE918</f>
        <v>-6492.9912023775687</v>
      </c>
      <c r="AG918" s="106"/>
      <c r="AH918" s="107">
        <f t="shared" si="112"/>
        <v>54746.551612348252</v>
      </c>
      <c r="AI918" s="107">
        <f t="shared" si="114"/>
        <v>136887.65085491931</v>
      </c>
      <c r="AJ918" s="108">
        <f t="shared" si="115"/>
        <v>109605.4912429191</v>
      </c>
      <c r="AK918" s="109">
        <f t="shared" si="113"/>
        <v>0.1372076094150543</v>
      </c>
      <c r="AL918" s="110">
        <f t="shared" si="117"/>
        <v>0.87937381381215507</v>
      </c>
    </row>
    <row r="919" spans="1:38" x14ac:dyDescent="0.2">
      <c r="A919" s="102"/>
      <c r="B919" s="106">
        <f>+[3]data1cf!A919</f>
        <v>-202170.95659465186</v>
      </c>
      <c r="C919" s="106">
        <f>+[3]data1cf!B919</f>
        <v>12909.181631995772</v>
      </c>
      <c r="D919" s="106">
        <f>+[3]data1cf!C919</f>
        <v>56866.507831853436</v>
      </c>
      <c r="E919" s="106">
        <f>+[3]data1cf!D919</f>
        <v>54925.520359424016</v>
      </c>
      <c r="F919" s="106">
        <f>+[3]data1cf!E919</f>
        <v>38697.935862812388</v>
      </c>
      <c r="G919" s="106">
        <f>+[3]data1cf!F919</f>
        <v>36553.074282454254</v>
      </c>
      <c r="H919" s="106">
        <f>+[3]data1cf!G919</f>
        <v>33860.428621244908</v>
      </c>
      <c r="I919" s="106">
        <f>+[3]data1cf!H919</f>
        <v>31621.85059428509</v>
      </c>
      <c r="J919" s="106">
        <f>+[3]data1cf!I919</f>
        <v>30898.87693192919</v>
      </c>
      <c r="K919" s="106">
        <f>+[3]data1cf!J919</f>
        <v>29772.922436767047</v>
      </c>
      <c r="L919" s="106">
        <f>+[3]data1cf!K919</f>
        <v>28756.651063875026</v>
      </c>
      <c r="M919" s="106">
        <f>+[3]data1cf!L919</f>
        <v>27878.79161677925</v>
      </c>
      <c r="N919" s="106">
        <f>+[3]data1cf!M919</f>
        <v>27091.389119788975</v>
      </c>
      <c r="O919" s="106">
        <f>+[3]data1cf!N919</f>
        <v>25978.40082000754</v>
      </c>
      <c r="P919" s="106">
        <f>+[3]data1cf!O919</f>
        <v>34149.991731275986</v>
      </c>
      <c r="Q919" s="106">
        <f>+[3]data1cf!P919</f>
        <v>42633.342304319536</v>
      </c>
      <c r="R919" s="106">
        <f>+[3]data1cf!Q919</f>
        <v>30733.17559099316</v>
      </c>
      <c r="S919" s="106">
        <f>+[3]data1cf!R919</f>
        <v>18432.020048391911</v>
      </c>
      <c r="T919" s="106">
        <f>+[3]data1cf!S919</f>
        <v>17942.334748920992</v>
      </c>
      <c r="U919" s="106">
        <f>+[3]data1cf!T919</f>
        <v>17450.725124351273</v>
      </c>
      <c r="V919" s="106">
        <f>+[3]data1cf!U919</f>
        <v>17173.798303186035</v>
      </c>
      <c r="W919" s="106">
        <f>+[3]data1cf!V919</f>
        <v>16461.500249010678</v>
      </c>
      <c r="X919" s="106">
        <f>+[3]data1cf!W919</f>
        <v>15963.764291099236</v>
      </c>
      <c r="Y919" s="106">
        <f>+[3]data1cf!X919</f>
        <v>15463.862488335773</v>
      </c>
      <c r="Z919" s="106">
        <f>+[3]data1cf!Y919</f>
        <v>15177.130147521471</v>
      </c>
      <c r="AA919" s="106">
        <f>+[3]data1cf!Z919</f>
        <v>14457.299497609809</v>
      </c>
      <c r="AB919" s="106">
        <f>+[3]data1cf!AA919</f>
        <v>13950.502452697285</v>
      </c>
      <c r="AC919" s="106">
        <f>+[3]data1cf!AB919</f>
        <v>13441.267730322623</v>
      </c>
      <c r="AD919" s="106">
        <f>+[3]data1cf!AC919</f>
        <v>13145.131272381383</v>
      </c>
      <c r="AE919" s="106">
        <f>+[3]data1cf!AD919</f>
        <v>12415.190537981645</v>
      </c>
      <c r="AF919" s="106">
        <f>+[3]data1cf!AE919</f>
        <v>-2848.4051061794235</v>
      </c>
      <c r="AG919" s="106"/>
      <c r="AH919" s="107">
        <f t="shared" si="112"/>
        <v>96875.038555721971</v>
      </c>
      <c r="AI919" s="107">
        <f t="shared" si="114"/>
        <v>188470.81418344425</v>
      </c>
      <c r="AJ919" s="108">
        <f t="shared" si="115"/>
        <v>158994.14210939777</v>
      </c>
      <c r="AK919" s="109">
        <f t="shared" si="113"/>
        <v>0.16724994778633118</v>
      </c>
      <c r="AL919" s="110">
        <f t="shared" si="117"/>
        <v>0.94563709649786221</v>
      </c>
    </row>
    <row r="920" spans="1:38" x14ac:dyDescent="0.2">
      <c r="A920" s="102"/>
      <c r="B920" s="106">
        <f>+[3]data1cf!A920</f>
        <v>-192912.1530636567</v>
      </c>
      <c r="C920" s="106">
        <f>+[3]data1cf!B920</f>
        <v>22630.318811391888</v>
      </c>
      <c r="D920" s="106">
        <f>+[3]data1cf!C920</f>
        <v>63344.957848995153</v>
      </c>
      <c r="E920" s="106">
        <f>+[3]data1cf!D920</f>
        <v>61556.13426441366</v>
      </c>
      <c r="F920" s="106">
        <f>+[3]data1cf!E920</f>
        <v>45336.965414212551</v>
      </c>
      <c r="G920" s="106">
        <f>+[3]data1cf!F920</f>
        <v>43027.85395719613</v>
      </c>
      <c r="H920" s="106">
        <f>+[3]data1cf!G920</f>
        <v>40236.944749472517</v>
      </c>
      <c r="I920" s="106">
        <f>+[3]data1cf!H920</f>
        <v>37887.821596808368</v>
      </c>
      <c r="J920" s="106">
        <f>+[3]data1cf!I920</f>
        <v>37007.909919274141</v>
      </c>
      <c r="K920" s="106">
        <f>+[3]data1cf!J920</f>
        <v>35700.728905777782</v>
      </c>
      <c r="L920" s="106">
        <f>+[3]data1cf!K920</f>
        <v>34521.519452704073</v>
      </c>
      <c r="M920" s="106">
        <f>+[3]data1cf!L920</f>
        <v>33475.426603748623</v>
      </c>
      <c r="N920" s="106">
        <f>+[3]data1cf!M920</f>
        <v>32536.908385934905</v>
      </c>
      <c r="O920" s="106">
        <f>+[3]data1cf!N920</f>
        <v>31249.373727229824</v>
      </c>
      <c r="P920" s="106">
        <f>+[3]data1cf!O920</f>
        <v>38842.553140889104</v>
      </c>
      <c r="Q920" s="106">
        <f>+[3]data1cf!P920</f>
        <v>46800.678726514656</v>
      </c>
      <c r="R920" s="106">
        <f>+[3]data1cf!Q920</f>
        <v>35394.523712542315</v>
      </c>
      <c r="S920" s="106">
        <f>+[3]data1cf!R920</f>
        <v>23570.801607181209</v>
      </c>
      <c r="T920" s="106">
        <f>+[3]data1cf!S920</f>
        <v>23037.407513883169</v>
      </c>
      <c r="U920" s="106">
        <f>+[3]data1cf!T920</f>
        <v>22503.782692999586</v>
      </c>
      <c r="V920" s="106">
        <f>+[3]data1cf!U920</f>
        <v>22194.381792938759</v>
      </c>
      <c r="W920" s="106">
        <f>+[3]data1cf!V920</f>
        <v>21435.812973510896</v>
      </c>
      <c r="X920" s="106">
        <f>+[3]data1cf!W920</f>
        <v>20901.453602056499</v>
      </c>
      <c r="Y920" s="106">
        <f>+[3]data1cf!X920</f>
        <v>20366.834544671918</v>
      </c>
      <c r="Z920" s="106">
        <f>+[3]data1cf!Y920</f>
        <v>20054.795149863727</v>
      </c>
      <c r="AA920" s="106">
        <f>+[3]data1cf!Z920</f>
        <v>19296.785976083207</v>
      </c>
      <c r="AB920" s="106">
        <f>+[3]data1cf!AA920</f>
        <v>18761.340175559737</v>
      </c>
      <c r="AC920" s="106">
        <f>+[3]data1cf!AB920</f>
        <v>18225.602096234012</v>
      </c>
      <c r="AD920" s="106">
        <f>+[3]data1cf!AC920</f>
        <v>17912.314961663797</v>
      </c>
      <c r="AE920" s="106">
        <f>+[3]data1cf!AD920</f>
        <v>17153.21376466853</v>
      </c>
      <c r="AF920" s="106">
        <f>+[3]data1cf!AE920</f>
        <v>2545.2935231231641</v>
      </c>
      <c r="AG920" s="106"/>
      <c r="AH920" s="107">
        <f t="shared" si="112"/>
        <v>164682.98754357043</v>
      </c>
      <c r="AI920" s="107">
        <f t="shared" si="114"/>
        <v>273579.9065137491</v>
      </c>
      <c r="AJ920" s="108">
        <f t="shared" si="115"/>
        <v>239798.6457871263</v>
      </c>
      <c r="AK920" s="109">
        <f t="shared" si="113"/>
        <v>0.21659829020500182</v>
      </c>
      <c r="AL920" s="110">
        <f t="shared" si="117"/>
        <v>0.98540532742647879</v>
      </c>
    </row>
    <row r="921" spans="1:38" x14ac:dyDescent="0.2">
      <c r="A921" s="102"/>
      <c r="B921" s="106">
        <f>+[3]data1cf!A921</f>
        <v>-188935.61973075793</v>
      </c>
      <c r="C921" s="106">
        <f>+[3]data1cf!B921</f>
        <v>28810.227337016957</v>
      </c>
      <c r="D921" s="106">
        <f>+[3]data1cf!C921</f>
        <v>63869.612269665682</v>
      </c>
      <c r="E921" s="106">
        <f>+[3]data1cf!D921</f>
        <v>62218.547260882857</v>
      </c>
      <c r="F921" s="106">
        <f>+[3]data1cf!E921</f>
        <v>47754.464941958184</v>
      </c>
      <c r="G921" s="106">
        <f>+[3]data1cf!F921</f>
        <v>45389.1978495043</v>
      </c>
      <c r="H921" s="106">
        <f>+[3]data1cf!G921</f>
        <v>42568.359271225156</v>
      </c>
      <c r="I921" s="106">
        <f>+[3]data1cf!H921</f>
        <v>40183.560408997088</v>
      </c>
      <c r="J921" s="106">
        <f>+[3]data1cf!I921</f>
        <v>39246.932482659075</v>
      </c>
      <c r="K921" s="106">
        <f>+[3]data1cf!J921</f>
        <v>37874.652186845342</v>
      </c>
      <c r="L921" s="106">
        <f>+[3]data1cf!K921</f>
        <v>36637.066372482703</v>
      </c>
      <c r="M921" s="106">
        <f>+[3]data1cf!L921</f>
        <v>35530.265090080036</v>
      </c>
      <c r="N921" s="106">
        <f>+[3]data1cf!M921</f>
        <v>34537.381216719194</v>
      </c>
      <c r="O921" s="106">
        <f>+[3]data1cf!N921</f>
        <v>33187.204340957338</v>
      </c>
      <c r="P921" s="106">
        <f>+[3]data1cf!O921</f>
        <v>40543.273373638382</v>
      </c>
      <c r="Q921" s="106">
        <f>+[3]data1cf!P921</f>
        <v>48283.394551229576</v>
      </c>
      <c r="R921" s="106">
        <f>+[3]data1cf!Q921</f>
        <v>37092.413604598652</v>
      </c>
      <c r="S921" s="106">
        <f>+[3]data1cf!R921</f>
        <v>25478.323332604108</v>
      </c>
      <c r="T921" s="106">
        <f>+[3]data1cf!S921</f>
        <v>24929.820189567879</v>
      </c>
      <c r="U921" s="106">
        <f>+[3]data1cf!T921</f>
        <v>24381.724767542022</v>
      </c>
      <c r="V921" s="106">
        <f>+[3]data1cf!U921</f>
        <v>24061.068229862751</v>
      </c>
      <c r="W921" s="106">
        <f>+[3]data1cf!V921</f>
        <v>23286.806379991162</v>
      </c>
      <c r="X921" s="106">
        <f>+[3]data1cf!W921</f>
        <v>22740.008989582071</v>
      </c>
      <c r="Y921" s="106">
        <f>+[3]data1cf!X921</f>
        <v>22193.670492762023</v>
      </c>
      <c r="Z921" s="106">
        <f>+[3]data1cf!Y921</f>
        <v>21873.094402647643</v>
      </c>
      <c r="AA921" s="106">
        <f>+[3]data1cf!Z921</f>
        <v>21102.425660124201</v>
      </c>
      <c r="AB921" s="106">
        <f>+[3]data1cf!AA921</f>
        <v>20557.548109324533</v>
      </c>
      <c r="AC921" s="106">
        <f>+[3]data1cf!AB921</f>
        <v>20013.18704730225</v>
      </c>
      <c r="AD921" s="106">
        <f>+[3]data1cf!AC921</f>
        <v>19694.45287489675</v>
      </c>
      <c r="AE921" s="106">
        <f>+[3]data1cf!AD921</f>
        <v>18926.076833082974</v>
      </c>
      <c r="AF921" s="106">
        <f>+[3]data1cf!AE921</f>
        <v>4602.1616953478078</v>
      </c>
      <c r="AG921" s="106"/>
      <c r="AH921" s="107">
        <f t="shared" si="112"/>
        <v>189656.48649887316</v>
      </c>
      <c r="AI921" s="107">
        <f t="shared" si="114"/>
        <v>304691.70895987505</v>
      </c>
      <c r="AJ921" s="108">
        <f t="shared" si="115"/>
        <v>269412.73674975144</v>
      </c>
      <c r="AK921" s="109">
        <f t="shared" si="113"/>
        <v>0.23638797402381898</v>
      </c>
      <c r="AL921" s="110">
        <f t="shared" si="117"/>
        <v>0.99097547077642378</v>
      </c>
    </row>
    <row r="922" spans="1:38" x14ac:dyDescent="0.2">
      <c r="A922" s="102"/>
      <c r="B922" s="106">
        <f>+[3]data1cf!A922</f>
        <v>-200410.28654280142</v>
      </c>
      <c r="C922" s="106">
        <f>+[3]data1cf!B922</f>
        <v>20854.946079607907</v>
      </c>
      <c r="D922" s="106">
        <f>+[3]data1cf!C922</f>
        <v>61831.869336808755</v>
      </c>
      <c r="E922" s="106">
        <f>+[3]data1cf!D922</f>
        <v>57158.131105039749</v>
      </c>
      <c r="F922" s="106">
        <f>+[3]data1cf!E922</f>
        <v>43407.536597403494</v>
      </c>
      <c r="G922" s="106">
        <f>+[3]data1cf!F922</f>
        <v>41117.133230771477</v>
      </c>
      <c r="H922" s="106">
        <f>+[3]data1cf!G922</f>
        <v>38308.289350967476</v>
      </c>
      <c r="I922" s="106">
        <f>+[3]data1cf!H922</f>
        <v>35954.92415901745</v>
      </c>
      <c r="J922" s="106">
        <f>+[3]data1cf!I922</f>
        <v>35117.203021686451</v>
      </c>
      <c r="K922" s="106">
        <f>+[3]data1cf!J922</f>
        <v>33855.606670064983</v>
      </c>
      <c r="L922" s="106">
        <f>+[3]data1cf!K922</f>
        <v>32716.162642770549</v>
      </c>
      <c r="M922" s="106">
        <f>+[3]data1cf!L922</f>
        <v>31714.582804389647</v>
      </c>
      <c r="N922" s="106">
        <f>+[3]data1cf!M922</f>
        <v>30814.731788840749</v>
      </c>
      <c r="O922" s="106">
        <f>+[3]data1cf!N922</f>
        <v>29570.645052718821</v>
      </c>
      <c r="P922" s="106">
        <f>+[3]data1cf!O922</f>
        <v>37542.389566836428</v>
      </c>
      <c r="Q922" s="106">
        <f>+[3]data1cf!P922</f>
        <v>45865.697411302928</v>
      </c>
      <c r="R922" s="106">
        <f>+[3]data1cf!Q922</f>
        <v>34035.617418367838</v>
      </c>
      <c r="S922" s="106">
        <f>+[3]data1cf!R922</f>
        <v>21788.859662792966</v>
      </c>
      <c r="T922" s="106">
        <f>+[3]data1cf!S922</f>
        <v>21261.757981108312</v>
      </c>
      <c r="U922" s="106">
        <f>+[3]data1cf!T922</f>
        <v>20733.760567035177</v>
      </c>
      <c r="V922" s="106">
        <f>+[3]data1cf!U922</f>
        <v>20429.27425380479</v>
      </c>
      <c r="W922" s="106">
        <f>+[3]data1cf!V922</f>
        <v>19674.970247677717</v>
      </c>
      <c r="X922" s="106">
        <f>+[3]data1cf!W922</f>
        <v>19144.121155787783</v>
      </c>
      <c r="Y922" s="106">
        <f>+[3]data1cf!X922</f>
        <v>18612.263909203262</v>
      </c>
      <c r="Z922" s="106">
        <f>+[3]data1cf!Y922</f>
        <v>18302.188787698127</v>
      </c>
      <c r="AA922" s="106">
        <f>+[3]data1cf!Z922</f>
        <v>17545.403066047686</v>
      </c>
      <c r="AB922" s="106">
        <f>+[3]data1cf!AA922</f>
        <v>17010.336230957066</v>
      </c>
      <c r="AC922" s="106">
        <f>+[3]data1cf!AB922</f>
        <v>16474.134708875834</v>
      </c>
      <c r="AD922" s="106">
        <f>+[3]data1cf!AC922</f>
        <v>16159.490922701927</v>
      </c>
      <c r="AE922" s="106">
        <f>+[3]data1cf!AD922</f>
        <v>15398.190420084156</v>
      </c>
      <c r="AF922" s="106">
        <f>+[3]data1cf!AE922</f>
        <v>240.20166867478474</v>
      </c>
      <c r="AG922" s="106"/>
      <c r="AH922" s="107">
        <f t="shared" si="112"/>
        <v>138709.51231809537</v>
      </c>
      <c r="AI922" s="107">
        <f t="shared" si="114"/>
        <v>242061.4650101263</v>
      </c>
      <c r="AJ922" s="108">
        <f t="shared" si="115"/>
        <v>209528.70300533538</v>
      </c>
      <c r="AK922" s="109">
        <f t="shared" si="113"/>
        <v>0.19574854969978331</v>
      </c>
      <c r="AL922" s="110">
        <f t="shared" si="117"/>
        <v>0.97624840220586451</v>
      </c>
    </row>
    <row r="923" spans="1:38" x14ac:dyDescent="0.2">
      <c r="A923" s="102"/>
      <c r="B923" s="106">
        <f>+[3]data1cf!A923</f>
        <v>-182131.72862737719</v>
      </c>
      <c r="C923" s="106">
        <f>+[3]data1cf!B923</f>
        <v>31033.048000438721</v>
      </c>
      <c r="D923" s="106">
        <f>+[3]data1cf!C923</f>
        <v>66743.212899982362</v>
      </c>
      <c r="E923" s="106">
        <f>+[3]data1cf!D923</f>
        <v>63735.231563812558</v>
      </c>
      <c r="F923" s="106">
        <f>+[3]data1cf!E923</f>
        <v>48087.389293264976</v>
      </c>
      <c r="G923" s="106">
        <f>+[3]data1cf!F923</f>
        <v>45752.163174568646</v>
      </c>
      <c r="H923" s="106">
        <f>+[3]data1cf!G923</f>
        <v>42987.70732761659</v>
      </c>
      <c r="I923" s="106">
        <f>+[3]data1cf!H923</f>
        <v>40645.325325206417</v>
      </c>
      <c r="J923" s="106">
        <f>+[3]data1cf!I923</f>
        <v>39705.335770284713</v>
      </c>
      <c r="K923" s="106">
        <f>+[3]data1cf!J923</f>
        <v>38333.308454680373</v>
      </c>
      <c r="L923" s="106">
        <f>+[3]data1cf!K923</f>
        <v>37097.557713853268</v>
      </c>
      <c r="M923" s="106">
        <f>+[3]data1cf!L923</f>
        <v>35988.094602746249</v>
      </c>
      <c r="N923" s="106">
        <f>+[3]data1cf!M923</f>
        <v>34994.5560166223</v>
      </c>
      <c r="O923" s="106">
        <f>+[3]data1cf!N923</f>
        <v>33645.224731531554</v>
      </c>
      <c r="P923" s="106">
        <f>+[3]data1cf!O923</f>
        <v>40694.738411484184</v>
      </c>
      <c r="Q923" s="106">
        <f>+[3]data1cf!P923</f>
        <v>48128.236079975075</v>
      </c>
      <c r="R923" s="106">
        <f>+[3]data1cf!Q923</f>
        <v>37331.741621966044</v>
      </c>
      <c r="S923" s="106">
        <f>+[3]data1cf!R923</f>
        <v>26116.487299377404</v>
      </c>
      <c r="T923" s="106">
        <f>+[3]data1cf!S923</f>
        <v>25574.245632826089</v>
      </c>
      <c r="U923" s="106">
        <f>+[3]data1cf!T923</f>
        <v>25032.724509031585</v>
      </c>
      <c r="V923" s="106">
        <f>+[3]data1cf!U923</f>
        <v>24716.40412538853</v>
      </c>
      <c r="W923" s="106">
        <f>+[3]data1cf!V923</f>
        <v>23951.931003332487</v>
      </c>
      <c r="X923" s="106">
        <f>+[3]data1cf!W923</f>
        <v>23412.70381891336</v>
      </c>
      <c r="Y923" s="106">
        <f>+[3]data1cf!X923</f>
        <v>22874.287611715088</v>
      </c>
      <c r="Z923" s="106">
        <f>+[3]data1cf!Y923</f>
        <v>22559.550995143276</v>
      </c>
      <c r="AA923" s="106">
        <f>+[3]data1cf!Z923</f>
        <v>21799.986176127044</v>
      </c>
      <c r="AB923" s="106">
        <f>+[3]data1cf!AA923</f>
        <v>21264.151817905375</v>
      </c>
      <c r="AC923" s="106">
        <f>+[3]data1cf!AB923</f>
        <v>20729.230221690479</v>
      </c>
      <c r="AD923" s="106">
        <f>+[3]data1cf!AC923</f>
        <v>20417.998023793145</v>
      </c>
      <c r="AE923" s="106">
        <f>+[3]data1cf!AD923</f>
        <v>19662.235668207519</v>
      </c>
      <c r="AF923" s="106">
        <f>+[3]data1cf!AE923</f>
        <v>5845.305836337131</v>
      </c>
      <c r="AG923" s="106"/>
      <c r="AH923" s="107">
        <f t="shared" si="112"/>
        <v>205108.13451868994</v>
      </c>
      <c r="AI923" s="107">
        <f t="shared" si="114"/>
        <v>321834.69232863188</v>
      </c>
      <c r="AJ923" s="108">
        <f t="shared" si="115"/>
        <v>286305.03617735219</v>
      </c>
      <c r="AK923" s="109">
        <f t="shared" si="113"/>
        <v>0.25402647852897642</v>
      </c>
      <c r="AL923" s="110">
        <f t="shared" si="117"/>
        <v>0.9930754772871182</v>
      </c>
    </row>
    <row r="924" spans="1:38" x14ac:dyDescent="0.2">
      <c r="A924" s="102"/>
      <c r="B924" s="106">
        <f>+[3]data1cf!A924</f>
        <v>-199125.97390762722</v>
      </c>
      <c r="C924" s="106">
        <f>+[3]data1cf!B924</f>
        <v>21153.350644985607</v>
      </c>
      <c r="D924" s="106">
        <f>+[3]data1cf!C924</f>
        <v>59399.346071889217</v>
      </c>
      <c r="E924" s="106">
        <f>+[3]data1cf!D924</f>
        <v>58361.235308047864</v>
      </c>
      <c r="F924" s="106">
        <f>+[3]data1cf!E924</f>
        <v>42826.95320378452</v>
      </c>
      <c r="G924" s="106">
        <f>+[3]data1cf!F924</f>
        <v>40563.556731132514</v>
      </c>
      <c r="H924" s="106">
        <f>+[3]data1cf!G924</f>
        <v>37783.557062200998</v>
      </c>
      <c r="I924" s="106">
        <f>+[3]data1cf!H924</f>
        <v>35455.700545340209</v>
      </c>
      <c r="J924" s="106">
        <f>+[3]data1cf!I924</f>
        <v>34633.192744526954</v>
      </c>
      <c r="K924" s="106">
        <f>+[3]data1cf!J924</f>
        <v>33390.529986390422</v>
      </c>
      <c r="L924" s="106">
        <f>+[3]data1cf!K924</f>
        <v>32268.639877504203</v>
      </c>
      <c r="M924" s="106">
        <f>+[3]data1cf!L924</f>
        <v>31283.679397050495</v>
      </c>
      <c r="N924" s="106">
        <f>+[3]data1cf!M924</f>
        <v>30399.330225889811</v>
      </c>
      <c r="O924" s="106">
        <f>+[3]data1cf!N924</f>
        <v>29173.677997237326</v>
      </c>
      <c r="P924" s="106">
        <f>+[3]data1cf!O924</f>
        <v>37104.32864809077</v>
      </c>
      <c r="Q924" s="106">
        <f>+[3]data1cf!P924</f>
        <v>45380.987993488139</v>
      </c>
      <c r="R924" s="106">
        <f>+[3]data1cf!Q924</f>
        <v>33629.824629987423</v>
      </c>
      <c r="S924" s="106">
        <f>+[3]data1cf!R924</f>
        <v>21465.144515232823</v>
      </c>
      <c r="T924" s="106">
        <f>+[3]data1cf!S924</f>
        <v>20944.657337825098</v>
      </c>
      <c r="U924" s="106">
        <f>+[3]data1cf!T924</f>
        <v>20423.201597132822</v>
      </c>
      <c r="V924" s="106">
        <f>+[3]data1cf!U924</f>
        <v>20123.525282056129</v>
      </c>
      <c r="W924" s="106">
        <f>+[3]data1cf!V924</f>
        <v>19377.267326593079</v>
      </c>
      <c r="X924" s="106">
        <f>+[3]data1cf!W924</f>
        <v>18852.72804167655</v>
      </c>
      <c r="Y924" s="106">
        <f>+[3]data1cf!X924</f>
        <v>18327.098630250039</v>
      </c>
      <c r="Z924" s="106">
        <f>+[3]data1cf!Y924</f>
        <v>18021.584591358609</v>
      </c>
      <c r="AA924" s="106">
        <f>+[3]data1cf!Z924</f>
        <v>17272.43763157232</v>
      </c>
      <c r="AB924" s="106">
        <f>+[3]data1cf!AA924</f>
        <v>16743.337663955434</v>
      </c>
      <c r="AC924" s="106">
        <f>+[3]data1cf!AB924</f>
        <v>16213.010749347635</v>
      </c>
      <c r="AD924" s="106">
        <f>+[3]data1cf!AC924</f>
        <v>15902.628802403458</v>
      </c>
      <c r="AE924" s="106">
        <f>+[3]data1cf!AD924</f>
        <v>15148.527741268059</v>
      </c>
      <c r="AF924" s="106">
        <f>+[3]data1cf!AE924</f>
        <v>89.79923206267631</v>
      </c>
      <c r="AG924" s="106"/>
      <c r="AH924" s="107">
        <f t="shared" si="112"/>
        <v>136091.44785887739</v>
      </c>
      <c r="AI924" s="107">
        <f t="shared" si="114"/>
        <v>238165.99429972784</v>
      </c>
      <c r="AJ924" s="108">
        <f t="shared" si="115"/>
        <v>206007.64679548299</v>
      </c>
      <c r="AK924" s="109">
        <f t="shared" si="113"/>
        <v>0.19473161101341244</v>
      </c>
      <c r="AL924" s="110">
        <f t="shared" si="117"/>
        <v>0.97477491480956524</v>
      </c>
    </row>
    <row r="925" spans="1:38" x14ac:dyDescent="0.2">
      <c r="A925" s="102"/>
      <c r="B925" s="106">
        <f>+[3]data1cf!A925</f>
        <v>-188492.86898587228</v>
      </c>
      <c r="C925" s="106">
        <f>+[3]data1cf!B925</f>
        <v>21988.299481841284</v>
      </c>
      <c r="D925" s="106">
        <f>+[3]data1cf!C925</f>
        <v>61936.672208604694</v>
      </c>
      <c r="E925" s="106">
        <f>+[3]data1cf!D925</f>
        <v>59398.47164420101</v>
      </c>
      <c r="F925" s="106">
        <f>+[3]data1cf!E925</f>
        <v>43938.362368634567</v>
      </c>
      <c r="G925" s="106">
        <f>+[3]data1cf!F925</f>
        <v>41702.312196926039</v>
      </c>
      <c r="H925" s="106">
        <f>+[3]data1cf!G925</f>
        <v>38993.705781443961</v>
      </c>
      <c r="I925" s="106">
        <f>+[3]data1cf!H925</f>
        <v>36716.059149287583</v>
      </c>
      <c r="J925" s="106">
        <f>+[3]data1cf!I925</f>
        <v>35873.738361580297</v>
      </c>
      <c r="K925" s="106">
        <f>+[3]data1cf!J925</f>
        <v>34614.120548122373</v>
      </c>
      <c r="L925" s="106">
        <f>+[3]data1cf!K925</f>
        <v>33479.289741271394</v>
      </c>
      <c r="M925" s="106">
        <f>+[3]data1cf!L925</f>
        <v>32474.439564217828</v>
      </c>
      <c r="N925" s="106">
        <f>+[3]data1cf!M925</f>
        <v>31574.712135812733</v>
      </c>
      <c r="O925" s="106">
        <f>+[3]data1cf!N925</f>
        <v>30333.592259731908</v>
      </c>
      <c r="P925" s="106">
        <f>+[3]data1cf!O925</f>
        <v>37769.750518680165</v>
      </c>
      <c r="Q925" s="106">
        <f>+[3]data1cf!P925</f>
        <v>45556.902179322678</v>
      </c>
      <c r="R925" s="106">
        <f>+[3]data1cf!Q925</f>
        <v>34418.150608317024</v>
      </c>
      <c r="S925" s="106">
        <f>+[3]data1cf!R925</f>
        <v>22870.529855638757</v>
      </c>
      <c r="T925" s="106">
        <f>+[3]data1cf!S925</f>
        <v>22354.837191620398</v>
      </c>
      <c r="U925" s="106">
        <f>+[3]data1cf!T925</f>
        <v>21838.785999120926</v>
      </c>
      <c r="V925" s="106">
        <f>+[3]data1cf!U925</f>
        <v>21542.219226969391</v>
      </c>
      <c r="W925" s="106">
        <f>+[3]data1cf!V925</f>
        <v>20805.564682585595</v>
      </c>
      <c r="X925" s="106">
        <f>+[3]data1cf!W925</f>
        <v>20288.3720691337</v>
      </c>
      <c r="Y925" s="106">
        <f>+[3]data1cf!X925</f>
        <v>19770.775928717718</v>
      </c>
      <c r="Z925" s="106">
        <f>+[3]data1cf!Y925</f>
        <v>19471.210193784282</v>
      </c>
      <c r="AA925" s="106">
        <f>+[3]data1cf!Z925</f>
        <v>18734.324280583773</v>
      </c>
      <c r="AB925" s="106">
        <f>+[3]data1cf!AA925</f>
        <v>18215.443460829905</v>
      </c>
      <c r="AC925" s="106">
        <f>+[3]data1cf!AB925</f>
        <v>17696.108467922924</v>
      </c>
      <c r="AD925" s="106">
        <f>+[3]data1cf!AC925</f>
        <v>17394.836195009077</v>
      </c>
      <c r="AE925" s="106">
        <f>+[3]data1cf!AD925</f>
        <v>16656.021053115459</v>
      </c>
      <c r="AF925" s="106">
        <f>+[3]data1cf!AE925</f>
        <v>2386.3365473081612</v>
      </c>
      <c r="AG925" s="106"/>
      <c r="AH925" s="107">
        <f t="shared" si="112"/>
        <v>158582.9900604373</v>
      </c>
      <c r="AI925" s="107">
        <f t="shared" si="114"/>
        <v>264261.02463282458</v>
      </c>
      <c r="AJ925" s="108">
        <f t="shared" si="115"/>
        <v>231470.78737261848</v>
      </c>
      <c r="AK925" s="109">
        <f t="shared" si="113"/>
        <v>0.21503295302391051</v>
      </c>
      <c r="AL925" s="110">
        <f t="shared" si="117"/>
        <v>0.98314507086444169</v>
      </c>
    </row>
    <row r="926" spans="1:38" x14ac:dyDescent="0.2">
      <c r="A926" s="102"/>
      <c r="B926" s="106">
        <f>+[3]data1cf!A926</f>
        <v>-196258.03515944869</v>
      </c>
      <c r="C926" s="106">
        <f>+[3]data1cf!B926</f>
        <v>18044.849473325972</v>
      </c>
      <c r="D926" s="106">
        <f>+[3]data1cf!C926</f>
        <v>59105.122808156302</v>
      </c>
      <c r="E926" s="106">
        <f>+[3]data1cf!D926</f>
        <v>55356.228773276918</v>
      </c>
      <c r="F926" s="106">
        <f>+[3]data1cf!E926</f>
        <v>39998.667173696536</v>
      </c>
      <c r="G926" s="106">
        <f>+[3]data1cf!F926</f>
        <v>37846.374114564096</v>
      </c>
      <c r="H926" s="106">
        <f>+[3]data1cf!G926</f>
        <v>35174.11717815818</v>
      </c>
      <c r="I926" s="106">
        <f>+[3]data1cf!H926</f>
        <v>32944.890093168695</v>
      </c>
      <c r="J926" s="106">
        <f>+[3]data1cf!I926</f>
        <v>32194.083696493748</v>
      </c>
      <c r="K926" s="106">
        <f>+[3]data1cf!J926</f>
        <v>31038.662371811479</v>
      </c>
      <c r="L926" s="106">
        <f>+[3]data1cf!K926</f>
        <v>29996.937230959811</v>
      </c>
      <c r="M926" s="106">
        <f>+[3]data1cf!L926</f>
        <v>29089.850724148637</v>
      </c>
      <c r="N926" s="106">
        <f>+[3]data1cf!M926</f>
        <v>28277.317613137413</v>
      </c>
      <c r="O926" s="106">
        <f>+[3]data1cf!N926</f>
        <v>27136.337842130597</v>
      </c>
      <c r="P926" s="106">
        <f>+[3]data1cf!O926</f>
        <v>35015.152924744689</v>
      </c>
      <c r="Q926" s="106">
        <f>+[3]data1cf!P926</f>
        <v>43214.37955546278</v>
      </c>
      <c r="R926" s="106">
        <f>+[3]data1cf!Q926</f>
        <v>31650.041999520792</v>
      </c>
      <c r="S926" s="106">
        <f>+[3]data1cf!R926</f>
        <v>19684.817262431912</v>
      </c>
      <c r="T926" s="106">
        <f>+[3]data1cf!S926</f>
        <v>19192.034020231724</v>
      </c>
      <c r="U926" s="106">
        <f>+[3]data1cf!T926</f>
        <v>18697.805612405966</v>
      </c>
      <c r="V926" s="106">
        <f>+[3]data1cf!U926</f>
        <v>18418.372881986696</v>
      </c>
      <c r="W926" s="106">
        <f>+[3]data1cf!V926</f>
        <v>17704.838579353498</v>
      </c>
      <c r="X926" s="106">
        <f>+[3]data1cf!W926</f>
        <v>17206.0093032226</v>
      </c>
      <c r="Y926" s="106">
        <f>+[3]data1cf!X926</f>
        <v>16705.553480448187</v>
      </c>
      <c r="Z926" s="106">
        <f>+[3]data1cf!Y926</f>
        <v>16418.459017557339</v>
      </c>
      <c r="AA926" s="106">
        <f>+[3]data1cf!Z926</f>
        <v>15699.565545479658</v>
      </c>
      <c r="AB926" s="106">
        <f>+[3]data1cf!AA926</f>
        <v>15193.931404894207</v>
      </c>
      <c r="AC926" s="106">
        <f>+[3]data1cf!AB926</f>
        <v>14686.466571731602</v>
      </c>
      <c r="AD926" s="106">
        <f>+[3]data1cf!AC926</f>
        <v>14392.376457395123</v>
      </c>
      <c r="AE926" s="106">
        <f>+[3]data1cf!AD926</f>
        <v>13665.823496942347</v>
      </c>
      <c r="AF926" s="106">
        <f>+[3]data1cf!AE926</f>
        <v>-1162.7740230318668</v>
      </c>
      <c r="AG926" s="106"/>
      <c r="AH926" s="107">
        <f t="shared" si="112"/>
        <v>118081.34634669105</v>
      </c>
      <c r="AI926" s="107">
        <f t="shared" si="114"/>
        <v>213470.71388872361</v>
      </c>
      <c r="AJ926" s="108">
        <f t="shared" si="115"/>
        <v>183168.25568855059</v>
      </c>
      <c r="AK926" s="109">
        <f t="shared" si="113"/>
        <v>0.18444210886955262</v>
      </c>
      <c r="AL926" s="110">
        <f t="shared" si="117"/>
        <v>0.96305585686929651</v>
      </c>
    </row>
    <row r="927" spans="1:38" x14ac:dyDescent="0.2">
      <c r="A927" s="102"/>
      <c r="B927" s="106">
        <f>+[3]data1cf!A927</f>
        <v>-170752.23015278965</v>
      </c>
      <c r="C927" s="106">
        <f>+[3]data1cf!B927</f>
        <v>34835.413898977466</v>
      </c>
      <c r="D927" s="106">
        <f>+[3]data1cf!C927</f>
        <v>70647.66754555676</v>
      </c>
      <c r="E927" s="106">
        <f>+[3]data1cf!D927</f>
        <v>70200.746766254393</v>
      </c>
      <c r="F927" s="106">
        <f>+[3]data1cf!E927</f>
        <v>52030.667694973541</v>
      </c>
      <c r="G927" s="106">
        <f>+[3]data1cf!F927</f>
        <v>49633.388449494363</v>
      </c>
      <c r="H927" s="106">
        <f>+[3]data1cf!G927</f>
        <v>46867.436022023758</v>
      </c>
      <c r="I927" s="106">
        <f>+[3]data1cf!H927</f>
        <v>44503.880161484238</v>
      </c>
      <c r="J927" s="106">
        <f>+[3]data1cf!I927</f>
        <v>43474.858216308756</v>
      </c>
      <c r="K927" s="106">
        <f>+[3]data1cf!J927</f>
        <v>42003.854654695504</v>
      </c>
      <c r="L927" s="106">
        <f>+[3]data1cf!K927</f>
        <v>40680.606962301041</v>
      </c>
      <c r="M927" s="106">
        <f>+[3]data1cf!L927</f>
        <v>39476.57698775061</v>
      </c>
      <c r="N927" s="106">
        <f>+[3]data1cf!M927</f>
        <v>38399.704135044929</v>
      </c>
      <c r="O927" s="106">
        <f>+[3]data1cf!N927</f>
        <v>36955.603266460166</v>
      </c>
      <c r="P927" s="106">
        <f>+[3]data1cf!O927</f>
        <v>43404.129777971153</v>
      </c>
      <c r="Q927" s="106">
        <f>+[3]data1cf!P927</f>
        <v>50265.693556759128</v>
      </c>
      <c r="R927" s="106">
        <f>+[3]data1cf!Q927</f>
        <v>40105.541521887055</v>
      </c>
      <c r="S927" s="106">
        <f>+[3]data1cf!R927</f>
        <v>29521.588272478519</v>
      </c>
      <c r="T927" s="106">
        <f>+[3]data1cf!S927</f>
        <v>28961.22634171047</v>
      </c>
      <c r="U927" s="106">
        <f>+[3]data1cf!T927</f>
        <v>28402.802252130001</v>
      </c>
      <c r="V927" s="106">
        <f>+[3]data1cf!U927</f>
        <v>28072.726148297028</v>
      </c>
      <c r="W927" s="106">
        <f>+[3]data1cf!V927</f>
        <v>27292.001881531396</v>
      </c>
      <c r="X927" s="106">
        <f>+[3]data1cf!W927</f>
        <v>26739.747155477438</v>
      </c>
      <c r="Y927" s="106">
        <f>+[3]data1cf!X927</f>
        <v>26189.67348675245</v>
      </c>
      <c r="Z927" s="106">
        <f>+[3]data1cf!Y927</f>
        <v>25866.499057228575</v>
      </c>
      <c r="AA927" s="106">
        <f>+[3]data1cf!Z927</f>
        <v>25096.33301112066</v>
      </c>
      <c r="AB927" s="106">
        <f>+[3]data1cf!AA927</f>
        <v>24553.203015396852</v>
      </c>
      <c r="AC927" s="106">
        <f>+[3]data1cf!AB927</f>
        <v>24012.527818912014</v>
      </c>
      <c r="AD927" s="106">
        <f>+[3]data1cf!AC927</f>
        <v>23698.864974127777</v>
      </c>
      <c r="AE927" s="106">
        <f>+[3]data1cf!AD927</f>
        <v>22938.838608886959</v>
      </c>
      <c r="AF927" s="106">
        <f>+[3]data1cf!AE927</f>
        <v>9951.0991774293507</v>
      </c>
      <c r="AG927" s="106"/>
      <c r="AH927" s="107">
        <f t="shared" si="112"/>
        <v>252472.11609133385</v>
      </c>
      <c r="AI927" s="107">
        <f t="shared" si="114"/>
        <v>380066.89904041385</v>
      </c>
      <c r="AJ927" s="108">
        <f t="shared" si="115"/>
        <v>341995.51718835265</v>
      </c>
      <c r="AK927" s="109">
        <f t="shared" si="113"/>
        <v>0.29887403845787053</v>
      </c>
      <c r="AL927" s="110">
        <f t="shared" si="117"/>
        <v>0.99718399282397141</v>
      </c>
    </row>
    <row r="928" spans="1:38" x14ac:dyDescent="0.2">
      <c r="A928" s="102"/>
      <c r="B928" s="106">
        <f>+[3]data1cf!A928</f>
        <v>-196894.88480316044</v>
      </c>
      <c r="C928" s="106">
        <f>+[3]data1cf!B928</f>
        <v>19016.816765743803</v>
      </c>
      <c r="D928" s="106">
        <f>+[3]data1cf!C928</f>
        <v>57897.930836162879</v>
      </c>
      <c r="E928" s="106">
        <f>+[3]data1cf!D928</f>
        <v>55439.035592303291</v>
      </c>
      <c r="F928" s="106">
        <f>+[3]data1cf!E928</f>
        <v>40140.43295539965</v>
      </c>
      <c r="G928" s="106">
        <f>+[3]data1cf!F928</f>
        <v>37979.593675530996</v>
      </c>
      <c r="H928" s="106">
        <f>+[3]data1cf!G928</f>
        <v>35297.167471430366</v>
      </c>
      <c r="I928" s="106">
        <f>+[3]data1cf!H928</f>
        <v>33059.266284371668</v>
      </c>
      <c r="J928" s="106">
        <f>+[3]data1cf!I928</f>
        <v>32304.515251817589</v>
      </c>
      <c r="K928" s="106">
        <f>+[3]data1cf!J928</f>
        <v>31143.9944774545</v>
      </c>
      <c r="L928" s="106">
        <f>+[3]data1cf!K928</f>
        <v>30097.472866292737</v>
      </c>
      <c r="M928" s="106">
        <f>+[3]data1cf!L928</f>
        <v>29186.03384057439</v>
      </c>
      <c r="N928" s="106">
        <f>+[3]data1cf!M928</f>
        <v>28369.362510971252</v>
      </c>
      <c r="O928" s="106">
        <f>+[3]data1cf!N928</f>
        <v>27223.392020257634</v>
      </c>
      <c r="P928" s="106">
        <f>+[3]data1cf!O928</f>
        <v>35126.393280149321</v>
      </c>
      <c r="Q928" s="106">
        <f>+[3]data1cf!P928</f>
        <v>43351.301877405022</v>
      </c>
      <c r="R928" s="106">
        <f>+[3]data1cf!Q928</f>
        <v>31748.84334127132</v>
      </c>
      <c r="S928" s="106">
        <f>+[3]data1cf!R928</f>
        <v>19744.461610914084</v>
      </c>
      <c r="T928" s="106">
        <f>+[3]data1cf!S928</f>
        <v>19249.632226219968</v>
      </c>
      <c r="U928" s="106">
        <f>+[3]data1cf!T928</f>
        <v>18753.363839579113</v>
      </c>
      <c r="V928" s="106">
        <f>+[3]data1cf!U928</f>
        <v>18472.452483798508</v>
      </c>
      <c r="W928" s="106">
        <f>+[3]data1cf!V928</f>
        <v>17756.336085121016</v>
      </c>
      <c r="X928" s="106">
        <f>+[3]data1cf!W928</f>
        <v>17255.486453028803</v>
      </c>
      <c r="Y928" s="106">
        <f>+[3]data1cf!X928</f>
        <v>16753.017211567683</v>
      </c>
      <c r="Z928" s="106">
        <f>+[3]data1cf!Y928</f>
        <v>16464.446575999638</v>
      </c>
      <c r="AA928" s="106">
        <f>+[3]data1cf!Z928</f>
        <v>15743.024089766161</v>
      </c>
      <c r="AB928" s="106">
        <f>+[3]data1cf!AA928</f>
        <v>15235.398616188857</v>
      </c>
      <c r="AC928" s="106">
        <f>+[3]data1cf!AB928</f>
        <v>14725.950257998127</v>
      </c>
      <c r="AD928" s="106">
        <f>+[3]data1cf!AC928</f>
        <v>14430.393125839651</v>
      </c>
      <c r="AE928" s="106">
        <f>+[3]data1cf!AD928</f>
        <v>13701.364501026619</v>
      </c>
      <c r="AF928" s="106">
        <f>+[3]data1cf!AE928</f>
        <v>-1175.6442890364124</v>
      </c>
      <c r="AG928" s="106"/>
      <c r="AH928" s="107">
        <f t="shared" si="112"/>
        <v>118083.83133932746</v>
      </c>
      <c r="AI928" s="107">
        <f t="shared" si="114"/>
        <v>213709.74756542072</v>
      </c>
      <c r="AJ928" s="108">
        <f t="shared" si="115"/>
        <v>183327.39980789545</v>
      </c>
      <c r="AK928" s="109">
        <f t="shared" si="113"/>
        <v>0.18414804339408875</v>
      </c>
      <c r="AL928" s="110">
        <f t="shared" si="117"/>
        <v>0.96319205185997059</v>
      </c>
    </row>
    <row r="929" spans="1:38" x14ac:dyDescent="0.2">
      <c r="A929" s="102"/>
      <c r="B929" s="106">
        <f>+[3]data1cf!A929</f>
        <v>-205173.14680884819</v>
      </c>
      <c r="C929" s="106">
        <f>+[3]data1cf!B929</f>
        <v>15314.57130474555</v>
      </c>
      <c r="D929" s="106">
        <f>+[3]data1cf!C929</f>
        <v>56233.773183270474</v>
      </c>
      <c r="E929" s="106">
        <f>+[3]data1cf!D929</f>
        <v>53996.127744062076</v>
      </c>
      <c r="F929" s="106">
        <f>+[3]data1cf!E929</f>
        <v>39283.388562359934</v>
      </c>
      <c r="G929" s="106">
        <f>+[3]data1cf!F929</f>
        <v>37100.986327666513</v>
      </c>
      <c r="H929" s="106">
        <f>+[3]data1cf!G929</f>
        <v>34362.745092882164</v>
      </c>
      <c r="I929" s="106">
        <f>+[3]data1cf!H929</f>
        <v>32085.529847453799</v>
      </c>
      <c r="J929" s="106">
        <f>+[3]data1cf!I929</f>
        <v>31346.001282761295</v>
      </c>
      <c r="K929" s="106">
        <f>+[3]data1cf!J929</f>
        <v>30198.439121180796</v>
      </c>
      <c r="L929" s="106">
        <f>+[3]data1cf!K929</f>
        <v>29161.772261343314</v>
      </c>
      <c r="M929" s="106">
        <f>+[3]data1cf!L929</f>
        <v>28265.599133348354</v>
      </c>
      <c r="N929" s="106">
        <f>+[3]data1cf!M929</f>
        <v>27460.700516812583</v>
      </c>
      <c r="O929" s="106">
        <f>+[3]data1cf!N929</f>
        <v>26326.538450344946</v>
      </c>
      <c r="P929" s="106">
        <f>+[3]data1cf!O929</f>
        <v>34614.305679547775</v>
      </c>
      <c r="Q929" s="106">
        <f>+[3]data1cf!P929</f>
        <v>43220.170339140925</v>
      </c>
      <c r="R929" s="106">
        <f>+[3]data1cf!Q929</f>
        <v>31140.869826950533</v>
      </c>
      <c r="S929" s="106">
        <f>+[3]data1cf!R929</f>
        <v>18655.997892404193</v>
      </c>
      <c r="T929" s="106">
        <f>+[3]data1cf!S929</f>
        <v>18157.366329361801</v>
      </c>
      <c r="U929" s="106">
        <f>+[3]data1cf!T929</f>
        <v>17656.822516440072</v>
      </c>
      <c r="V929" s="106">
        <f>+[3]data1cf!U929</f>
        <v>17373.439222667279</v>
      </c>
      <c r="W929" s="106">
        <f>+[3]data1cf!V929</f>
        <v>16649.766949948164</v>
      </c>
      <c r="X929" s="106">
        <f>+[3]data1cf!W929</f>
        <v>16143.135246679783</v>
      </c>
      <c r="Y929" s="106">
        <f>+[3]data1cf!X929</f>
        <v>15634.351289325281</v>
      </c>
      <c r="Z929" s="106">
        <f>+[3]data1cf!Y929</f>
        <v>15341.10544840034</v>
      </c>
      <c r="AA929" s="106">
        <f>+[3]data1cf!Z929</f>
        <v>14610.066404838897</v>
      </c>
      <c r="AB929" s="106">
        <f>+[3]data1cf!AA929</f>
        <v>14094.430473264936</v>
      </c>
      <c r="AC929" s="106">
        <f>+[3]data1cf!AB929</f>
        <v>13576.372160755684</v>
      </c>
      <c r="AD929" s="106">
        <f>+[3]data1cf!AC929</f>
        <v>13273.686420779744</v>
      </c>
      <c r="AE929" s="106">
        <f>+[3]data1cf!AD929</f>
        <v>12532.695527076216</v>
      </c>
      <c r="AF929" s="106">
        <f>+[3]data1cf!AE929</f>
        <v>-2958.6584857222479</v>
      </c>
      <c r="AG929" s="106"/>
      <c r="AH929" s="107">
        <f t="shared" si="112"/>
        <v>97625.264055398264</v>
      </c>
      <c r="AI929" s="107">
        <f t="shared" si="114"/>
        <v>190299.71590647128</v>
      </c>
      <c r="AJ929" s="108">
        <f t="shared" si="115"/>
        <v>160451.92635896511</v>
      </c>
      <c r="AK929" s="109">
        <f t="shared" si="113"/>
        <v>0.16691369414329532</v>
      </c>
      <c r="AL929" s="110">
        <f t="shared" si="117"/>
        <v>0.94715180620336925</v>
      </c>
    </row>
    <row r="930" spans="1:38" x14ac:dyDescent="0.2">
      <c r="A930" s="102"/>
      <c r="B930" s="106">
        <f>+[3]data1cf!A930</f>
        <v>-195757.78085430898</v>
      </c>
      <c r="C930" s="106">
        <f>+[3]data1cf!B930</f>
        <v>22227.143261317586</v>
      </c>
      <c r="D930" s="106">
        <f>+[3]data1cf!C930</f>
        <v>60009.728160168626</v>
      </c>
      <c r="E930" s="106">
        <f>+[3]data1cf!D930</f>
        <v>60010.781338651213</v>
      </c>
      <c r="F930" s="106">
        <f>+[3]data1cf!E930</f>
        <v>45840.081697858535</v>
      </c>
      <c r="G930" s="106">
        <f>+[3]data1cf!F930</f>
        <v>43497.105199514786</v>
      </c>
      <c r="H930" s="106">
        <f>+[3]data1cf!G930</f>
        <v>40664.443676965428</v>
      </c>
      <c r="I930" s="106">
        <f>+[3]data1cf!H930</f>
        <v>38280.107385114883</v>
      </c>
      <c r="J930" s="106">
        <f>+[3]data1cf!I930</f>
        <v>37385.780123490302</v>
      </c>
      <c r="K930" s="106">
        <f>+[3]data1cf!J930</f>
        <v>36059.63886120067</v>
      </c>
      <c r="L930" s="106">
        <f>+[3]data1cf!K930</f>
        <v>34862.482995211554</v>
      </c>
      <c r="M930" s="106">
        <f>+[3]data1cf!L930</f>
        <v>33800.410072833532</v>
      </c>
      <c r="N930" s="106">
        <f>+[3]data1cf!M930</f>
        <v>32846.566226815557</v>
      </c>
      <c r="O930" s="106">
        <f>+[3]data1cf!N930</f>
        <v>31540.433401043061</v>
      </c>
      <c r="P930" s="106">
        <f>+[3]data1cf!O930</f>
        <v>39245.081000927312</v>
      </c>
      <c r="Q930" s="106">
        <f>+[3]data1cf!P930</f>
        <v>47320.235835692663</v>
      </c>
      <c r="R930" s="106">
        <f>+[3]data1cf!Q930</f>
        <v>35744.647257541699</v>
      </c>
      <c r="S930" s="106">
        <f>+[3]data1cf!R930</f>
        <v>23747.336379228036</v>
      </c>
      <c r="T930" s="106">
        <f>+[3]data1cf!S930</f>
        <v>23205.899967942212</v>
      </c>
      <c r="U930" s="106">
        <f>+[3]data1cf!T930</f>
        <v>22664.23365630825</v>
      </c>
      <c r="V930" s="106">
        <f>+[3]data1cf!U930</f>
        <v>22349.034359814104</v>
      </c>
      <c r="W930" s="106">
        <f>+[3]data1cf!V930</f>
        <v>21580.183537043617</v>
      </c>
      <c r="X930" s="106">
        <f>+[3]data1cf!W930</f>
        <v>21037.785308453807</v>
      </c>
      <c r="Y930" s="106">
        <f>+[3]data1cf!X930</f>
        <v>20495.128324996702</v>
      </c>
      <c r="Z930" s="106">
        <f>+[3]data1cf!Y930</f>
        <v>20177.193591196279</v>
      </c>
      <c r="AA930" s="106">
        <f>+[3]data1cf!Z930</f>
        <v>19409.006810017134</v>
      </c>
      <c r="AB930" s="106">
        <f>+[3]data1cf!AA930</f>
        <v>18865.52604757806</v>
      </c>
      <c r="AC930" s="106">
        <f>+[3]data1cf!AB930</f>
        <v>18321.754054256249</v>
      </c>
      <c r="AD930" s="106">
        <f>+[3]data1cf!AC930</f>
        <v>18002.488304374056</v>
      </c>
      <c r="AE930" s="106">
        <f>+[3]data1cf!AD930</f>
        <v>17233.301165150457</v>
      </c>
      <c r="AF930" s="106">
        <f>+[3]data1cf!AE930</f>
        <v>2409.7867261649553</v>
      </c>
      <c r="AG930" s="106"/>
      <c r="AH930" s="107">
        <f t="shared" si="112"/>
        <v>159901.37391933223</v>
      </c>
      <c r="AI930" s="107">
        <f t="shared" si="114"/>
        <v>269325.40081800323</v>
      </c>
      <c r="AJ930" s="108">
        <f t="shared" si="115"/>
        <v>235333.10682743706</v>
      </c>
      <c r="AK930" s="109">
        <f t="shared" si="113"/>
        <v>0.21012287735939031</v>
      </c>
      <c r="AL930" s="110">
        <f t="shared" si="117"/>
        <v>0.98441368665322992</v>
      </c>
    </row>
    <row r="931" spans="1:38" x14ac:dyDescent="0.2">
      <c r="A931" s="102"/>
      <c r="B931" s="106">
        <f>+[3]data1cf!A931</f>
        <v>-199943.9966621749</v>
      </c>
      <c r="C931" s="106">
        <f>+[3]data1cf!B931</f>
        <v>22537.307375029603</v>
      </c>
      <c r="D931" s="106">
        <f>+[3]data1cf!C931</f>
        <v>63496.839661894177</v>
      </c>
      <c r="E931" s="106">
        <f>+[3]data1cf!D931</f>
        <v>58587.301598186372</v>
      </c>
      <c r="F931" s="106">
        <f>+[3]data1cf!E931</f>
        <v>44287.381311647216</v>
      </c>
      <c r="G931" s="106">
        <f>+[3]data1cf!F931</f>
        <v>41970.617293034025</v>
      </c>
      <c r="H931" s="106">
        <f>+[3]data1cf!G931</f>
        <v>39141.39376902199</v>
      </c>
      <c r="I931" s="106">
        <f>+[3]data1cf!H931</f>
        <v>36767.623285266716</v>
      </c>
      <c r="J931" s="106">
        <f>+[3]data1cf!I931</f>
        <v>35908.562777721716</v>
      </c>
      <c r="K931" s="106">
        <f>+[3]data1cf!J931</f>
        <v>34621.828290156656</v>
      </c>
      <c r="L931" s="106">
        <f>+[3]data1cf!K931</f>
        <v>33459.590024224279</v>
      </c>
      <c r="M931" s="106">
        <f>+[3]data1cf!L931</f>
        <v>32435.021936723351</v>
      </c>
      <c r="N931" s="106">
        <f>+[3]data1cf!M931</f>
        <v>31514.313366250513</v>
      </c>
      <c r="O931" s="106">
        <f>+[3]data1cf!N931</f>
        <v>30245.942875174616</v>
      </c>
      <c r="P931" s="106">
        <f>+[3]data1cf!O931</f>
        <v>38174.33841826718</v>
      </c>
      <c r="Q931" s="106">
        <f>+[3]data1cf!P931</f>
        <v>46461.674122263692</v>
      </c>
      <c r="R931" s="106">
        <f>+[3]data1cf!Q931</f>
        <v>34652.698421479552</v>
      </c>
      <c r="S931" s="106">
        <f>+[3]data1cf!R931</f>
        <v>22424.226215754883</v>
      </c>
      <c r="T931" s="106">
        <f>+[3]data1cf!S931</f>
        <v>21890.31759011867</v>
      </c>
      <c r="U931" s="106">
        <f>+[3]data1cf!T931</f>
        <v>21355.71033101769</v>
      </c>
      <c r="V931" s="106">
        <f>+[3]data1cf!U931</f>
        <v>21046.204608213957</v>
      </c>
      <c r="W931" s="106">
        <f>+[3]data1cf!V931</f>
        <v>20284.315447636371</v>
      </c>
      <c r="X931" s="106">
        <f>+[3]data1cf!W931</f>
        <v>19747.484000174554</v>
      </c>
      <c r="Y931" s="106">
        <f>+[3]data1cf!X931</f>
        <v>19209.866234593384</v>
      </c>
      <c r="Z931" s="106">
        <f>+[3]data1cf!Y931</f>
        <v>18895.584252682056</v>
      </c>
      <c r="AA931" s="106">
        <f>+[3]data1cf!Z931</f>
        <v>18132.176683212383</v>
      </c>
      <c r="AB931" s="106">
        <f>+[3]data1cf!AA931</f>
        <v>17592.055574035883</v>
      </c>
      <c r="AC931" s="106">
        <f>+[3]data1cf!AB931</f>
        <v>17051.049456888592</v>
      </c>
      <c r="AD931" s="106">
        <f>+[3]data1cf!AC931</f>
        <v>16733.129326378039</v>
      </c>
      <c r="AE931" s="106">
        <f>+[3]data1cf!AD931</f>
        <v>15966.275201217966</v>
      </c>
      <c r="AF931" s="106">
        <f>+[3]data1cf!AE931</f>
        <v>838.28850170513033</v>
      </c>
      <c r="AG931" s="106"/>
      <c r="AH931" s="107">
        <f t="shared" si="112"/>
        <v>148236.39069529116</v>
      </c>
      <c r="AI931" s="107">
        <f t="shared" si="114"/>
        <v>253958.42055501422</v>
      </c>
      <c r="AJ931" s="108">
        <f t="shared" si="115"/>
        <v>220807.48798046063</v>
      </c>
      <c r="AK931" s="109">
        <f t="shared" si="113"/>
        <v>0.20271880030632017</v>
      </c>
      <c r="AL931" s="110">
        <f t="shared" ref="AL931:AL946" si="118">1-EXP(-(1/0.25)*(AI931/ABS($AI$1010)))</f>
        <v>0.98023664893201568</v>
      </c>
    </row>
    <row r="932" spans="1:38" x14ac:dyDescent="0.2">
      <c r="A932" s="102"/>
      <c r="B932" s="106">
        <f>+[3]data1cf!A932</f>
        <v>-207280.98058664019</v>
      </c>
      <c r="C932" s="106">
        <f>+[3]data1cf!B932</f>
        <v>18398.786387800923</v>
      </c>
      <c r="D932" s="106">
        <f>+[3]data1cf!C932</f>
        <v>61585.87400877857</v>
      </c>
      <c r="E932" s="106">
        <f>+[3]data1cf!D932</f>
        <v>58656.143782033745</v>
      </c>
      <c r="F932" s="106">
        <f>+[3]data1cf!E932</f>
        <v>42042.519811072678</v>
      </c>
      <c r="G932" s="106">
        <f>+[3]data1cf!F932</f>
        <v>39755.896768085688</v>
      </c>
      <c r="H932" s="106">
        <f>+[3]data1cf!G932</f>
        <v>36919.220044873568</v>
      </c>
      <c r="I932" s="106">
        <f>+[3]data1cf!H932</f>
        <v>34551.006811763902</v>
      </c>
      <c r="J932" s="106">
        <f>+[3]data1cf!I932</f>
        <v>33742.020688365243</v>
      </c>
      <c r="K932" s="106">
        <f>+[3]data1cf!J932</f>
        <v>32510.366873584513</v>
      </c>
      <c r="L932" s="106">
        <f>+[3]data1cf!K932</f>
        <v>31396.58417390025</v>
      </c>
      <c r="M932" s="106">
        <f>+[3]data1cf!L932</f>
        <v>30425.069655689731</v>
      </c>
      <c r="N932" s="106">
        <f>+[3]data1cf!M932</f>
        <v>29550.864462915968</v>
      </c>
      <c r="O932" s="106">
        <f>+[3]data1cf!N932</f>
        <v>28335.144943608902</v>
      </c>
      <c r="P932" s="106">
        <f>+[3]data1cf!O932</f>
        <v>36643.272669296392</v>
      </c>
      <c r="Q932" s="106">
        <f>+[3]data1cf!P932</f>
        <v>45294.171394288991</v>
      </c>
      <c r="R932" s="106">
        <f>+[3]data1cf!Q932</f>
        <v>33072.851582172705</v>
      </c>
      <c r="S932" s="106">
        <f>+[3]data1cf!R932</f>
        <v>20434.203446451269</v>
      </c>
      <c r="T932" s="106">
        <f>+[3]data1cf!S932</f>
        <v>19909.465372398321</v>
      </c>
      <c r="U932" s="106">
        <f>+[3]data1cf!T932</f>
        <v>19383.304800544764</v>
      </c>
      <c r="V932" s="106">
        <f>+[3]data1cf!U932</f>
        <v>19080.822069894544</v>
      </c>
      <c r="W932" s="106">
        <f>+[3]data1cf!V932</f>
        <v>18326.544183451319</v>
      </c>
      <c r="X932" s="106">
        <f>+[3]data1cf!W932</f>
        <v>17795.854909192029</v>
      </c>
      <c r="Y932" s="106">
        <f>+[3]data1cf!X932</f>
        <v>17263.564601125836</v>
      </c>
      <c r="Z932" s="106">
        <f>+[3]data1cf!Y932</f>
        <v>16953.123233197824</v>
      </c>
      <c r="AA932" s="106">
        <f>+[3]data1cf!Z932</f>
        <v>16193.987318585583</v>
      </c>
      <c r="AB932" s="106">
        <f>+[3]data1cf!AA932</f>
        <v>15656.5999160639</v>
      </c>
      <c r="AC932" s="106">
        <f>+[3]data1cf!AB932</f>
        <v>15117.410535887499</v>
      </c>
      <c r="AD932" s="106">
        <f>+[3]data1cf!AC932</f>
        <v>14799.741411977255</v>
      </c>
      <c r="AE932" s="106">
        <f>+[3]data1cf!AD932</f>
        <v>14033.407983471992</v>
      </c>
      <c r="AF932" s="106">
        <f>+[3]data1cf!AE932</f>
        <v>-1630.8499738251921</v>
      </c>
      <c r="AG932" s="106"/>
      <c r="AH932" s="107">
        <f t="shared" si="112"/>
        <v>121539.15920812126</v>
      </c>
      <c r="AI932" s="107">
        <f t="shared" si="114"/>
        <v>221333.29395942518</v>
      </c>
      <c r="AJ932" s="108">
        <f t="shared" si="115"/>
        <v>189521.07814254105</v>
      </c>
      <c r="AK932" s="109">
        <f t="shared" si="113"/>
        <v>0.18245415091514586</v>
      </c>
      <c r="AL932" s="110">
        <f t="shared" si="118"/>
        <v>0.96728211224073979</v>
      </c>
    </row>
    <row r="933" spans="1:38" x14ac:dyDescent="0.2">
      <c r="A933" s="102"/>
      <c r="B933" s="106">
        <f>+[3]data1cf!A933</f>
        <v>-186204.77416927976</v>
      </c>
      <c r="C933" s="106">
        <f>+[3]data1cf!B933</f>
        <v>23143.870087068906</v>
      </c>
      <c r="D933" s="106">
        <f>+[3]data1cf!C933</f>
        <v>61019.672348791952</v>
      </c>
      <c r="E933" s="106">
        <f>+[3]data1cf!D933</f>
        <v>58683.261363466503</v>
      </c>
      <c r="F933" s="106">
        <f>+[3]data1cf!E933</f>
        <v>44434.62337319387</v>
      </c>
      <c r="G933" s="106">
        <f>+[3]data1cf!F933</f>
        <v>42195.932145844752</v>
      </c>
      <c r="H933" s="106">
        <f>+[3]data1cf!G933</f>
        <v>39495.415645022513</v>
      </c>
      <c r="I933" s="106">
        <f>+[3]data1cf!H933</f>
        <v>37221.579998245186</v>
      </c>
      <c r="J933" s="106">
        <f>+[3]data1cf!I933</f>
        <v>36368.663214329223</v>
      </c>
      <c r="K933" s="106">
        <f>+[3]data1cf!J933</f>
        <v>35097.85047974989</v>
      </c>
      <c r="L933" s="106">
        <f>+[3]data1cf!K933</f>
        <v>33953.359207966816</v>
      </c>
      <c r="M933" s="106">
        <f>+[3]data1cf!L933</f>
        <v>32937.387490610978</v>
      </c>
      <c r="N933" s="106">
        <f>+[3]data1cf!M933</f>
        <v>32028.107245853083</v>
      </c>
      <c r="O933" s="106">
        <f>+[3]data1cf!N933</f>
        <v>30776.356641437887</v>
      </c>
      <c r="P933" s="106">
        <f>+[3]data1cf!O933</f>
        <v>38099.405310837144</v>
      </c>
      <c r="Q933" s="106">
        <f>+[3]data1cf!P933</f>
        <v>45776.734409533186</v>
      </c>
      <c r="R933" s="106">
        <f>+[3]data1cf!Q933</f>
        <v>34767.986008981869</v>
      </c>
      <c r="S933" s="106">
        <f>+[3]data1cf!R933</f>
        <v>23350.433497604681</v>
      </c>
      <c r="T933" s="106">
        <f>+[3]data1cf!S933</f>
        <v>22833.601787921449</v>
      </c>
      <c r="U933" s="106">
        <f>+[3]data1cf!T933</f>
        <v>22316.595517316644</v>
      </c>
      <c r="V933" s="106">
        <f>+[3]data1cf!U933</f>
        <v>22019.102946102234</v>
      </c>
      <c r="W933" s="106">
        <f>+[3]data1cf!V933</f>
        <v>21282.038188927021</v>
      </c>
      <c r="X933" s="106">
        <f>+[3]data1cf!W933</f>
        <v>20764.476181459264</v>
      </c>
      <c r="Y933" s="106">
        <f>+[3]data1cf!X933</f>
        <v>20246.717704136419</v>
      </c>
      <c r="Z933" s="106">
        <f>+[3]data1cf!Y933</f>
        <v>19947.049882427622</v>
      </c>
      <c r="AA933" s="106">
        <f>+[3]data1cf!Z933</f>
        <v>19210.587586720147</v>
      </c>
      <c r="AB933" s="106">
        <f>+[3]data1cf!AA933</f>
        <v>18692.203622662026</v>
      </c>
      <c r="AC933" s="106">
        <f>+[3]data1cf!AB933</f>
        <v>18173.598530051167</v>
      </c>
      <c r="AD933" s="106">
        <f>+[3]data1cf!AC933</f>
        <v>17873.149420010828</v>
      </c>
      <c r="AE933" s="106">
        <f>+[3]data1cf!AD933</f>
        <v>17135.698224729047</v>
      </c>
      <c r="AF933" s="106">
        <f>+[3]data1cf!AE933</f>
        <v>3034.3820194593827</v>
      </c>
      <c r="AG933" s="106"/>
      <c r="AH933" s="107">
        <f t="shared" si="112"/>
        <v>163856.96620173141</v>
      </c>
      <c r="AI933" s="107">
        <f t="shared" si="114"/>
        <v>270732.97961948148</v>
      </c>
      <c r="AJ933" s="108">
        <f t="shared" si="115"/>
        <v>237702.12410235158</v>
      </c>
      <c r="AK933" s="109">
        <f t="shared" si="113"/>
        <v>0.21948850750923157</v>
      </c>
      <c r="AL933" s="110">
        <f t="shared" si="118"/>
        <v>0.98474900724832637</v>
      </c>
    </row>
    <row r="934" spans="1:38" x14ac:dyDescent="0.2">
      <c r="A934" s="102"/>
      <c r="B934" s="106">
        <f>+[3]data1cf!A934</f>
        <v>-198531.35268716823</v>
      </c>
      <c r="C934" s="106">
        <f>+[3]data1cf!B934</f>
        <v>18123.724614498817</v>
      </c>
      <c r="D934" s="106">
        <f>+[3]data1cf!C934</f>
        <v>60198.591064903783</v>
      </c>
      <c r="E934" s="106">
        <f>+[3]data1cf!D934</f>
        <v>57384.565153298507</v>
      </c>
      <c r="F934" s="106">
        <f>+[3]data1cf!E934</f>
        <v>42276.387043981929</v>
      </c>
      <c r="G934" s="106">
        <f>+[3]data1cf!F934</f>
        <v>40034.837825237613</v>
      </c>
      <c r="H934" s="106">
        <f>+[3]data1cf!G934</f>
        <v>37276.163220702118</v>
      </c>
      <c r="I934" s="106">
        <f>+[3]data1cf!H934</f>
        <v>34967.781217481577</v>
      </c>
      <c r="J934" s="106">
        <f>+[3]data1cf!I934</f>
        <v>34159.256955899167</v>
      </c>
      <c r="K934" s="106">
        <f>+[3]data1cf!J934</f>
        <v>32933.630523589774</v>
      </c>
      <c r="L934" s="106">
        <f>+[3]data1cf!K934</f>
        <v>31827.403017217715</v>
      </c>
      <c r="M934" s="106">
        <f>+[3]data1cf!L934</f>
        <v>30857.634912073554</v>
      </c>
      <c r="N934" s="106">
        <f>+[3]data1cf!M934</f>
        <v>29987.305441113815</v>
      </c>
      <c r="O934" s="106">
        <f>+[3]data1cf!N934</f>
        <v>28778.190927155141</v>
      </c>
      <c r="P934" s="106">
        <f>+[3]data1cf!O934</f>
        <v>36697.160237311618</v>
      </c>
      <c r="Q934" s="106">
        <f>+[3]data1cf!P934</f>
        <v>44957.139715330944</v>
      </c>
      <c r="R934" s="106">
        <f>+[3]data1cf!Q934</f>
        <v>33244.463710704586</v>
      </c>
      <c r="S934" s="106">
        <f>+[3]data1cf!R934</f>
        <v>21120.75917488648</v>
      </c>
      <c r="T934" s="106">
        <f>+[3]data1cf!S934</f>
        <v>20605.713414219339</v>
      </c>
      <c r="U934" s="106">
        <f>+[3]data1cf!T934</f>
        <v>20089.607619031725</v>
      </c>
      <c r="V934" s="106">
        <f>+[3]data1cf!U934</f>
        <v>19793.906192912393</v>
      </c>
      <c r="W934" s="106">
        <f>+[3]data1cf!V934</f>
        <v>19054.087766921628</v>
      </c>
      <c r="X934" s="106">
        <f>+[3]data1cf!W934</f>
        <v>18534.607217213765</v>
      </c>
      <c r="Y934" s="106">
        <f>+[3]data1cf!X934</f>
        <v>18013.933589314271</v>
      </c>
      <c r="Z934" s="106">
        <f>+[3]data1cf!Y934</f>
        <v>17712.045926609549</v>
      </c>
      <c r="AA934" s="106">
        <f>+[3]data1cf!Z934</f>
        <v>16968.862855786821</v>
      </c>
      <c r="AB934" s="106">
        <f>+[3]data1cf!AA934</f>
        <v>16444.39091194317</v>
      </c>
      <c r="AC934" s="106">
        <f>+[3]data1cf!AB934</f>
        <v>15918.576148083801</v>
      </c>
      <c r="AD934" s="106">
        <f>+[3]data1cf!AC934</f>
        <v>15611.413566269377</v>
      </c>
      <c r="AE934" s="106">
        <f>+[3]data1cf!AD934</f>
        <v>14862.755813377877</v>
      </c>
      <c r="AF934" s="106">
        <f>+[3]data1cf!AE934</f>
        <v>-148.4570324188644</v>
      </c>
      <c r="AG934" s="106"/>
      <c r="AH934" s="107">
        <f t="shared" si="112"/>
        <v>130837.7541809518</v>
      </c>
      <c r="AI934" s="107">
        <f t="shared" si="114"/>
        <v>231538.92480607494</v>
      </c>
      <c r="AJ934" s="108">
        <f t="shared" si="115"/>
        <v>199763.48049951874</v>
      </c>
      <c r="AK934" s="109">
        <f t="shared" si="113"/>
        <v>0.19095335602760316</v>
      </c>
      <c r="AL934" s="110">
        <f t="shared" si="118"/>
        <v>0.97205511516873389</v>
      </c>
    </row>
    <row r="935" spans="1:38" x14ac:dyDescent="0.2">
      <c r="A935" s="102"/>
      <c r="B935" s="106">
        <f>+[3]data1cf!A935</f>
        <v>-209110.97848023911</v>
      </c>
      <c r="C935" s="106">
        <f>+[3]data1cf!B935</f>
        <v>17549.111695665226</v>
      </c>
      <c r="D935" s="106">
        <f>+[3]data1cf!C935</f>
        <v>57573.551813668048</v>
      </c>
      <c r="E935" s="106">
        <f>+[3]data1cf!D935</f>
        <v>57106.198053106942</v>
      </c>
      <c r="F935" s="106">
        <f>+[3]data1cf!E935</f>
        <v>41126.498501226888</v>
      </c>
      <c r="G935" s="106">
        <f>+[3]data1cf!F935</f>
        <v>38859.20187391623</v>
      </c>
      <c r="H935" s="106">
        <f>+[3]data1cf!G935</f>
        <v>36030.739722087717</v>
      </c>
      <c r="I935" s="106">
        <f>+[3]data1cf!H935</f>
        <v>33673.599101498243</v>
      </c>
      <c r="J935" s="106">
        <f>+[3]data1cf!I935</f>
        <v>32885.873621383798</v>
      </c>
      <c r="K935" s="106">
        <f>+[3]data1cf!J935</f>
        <v>31678.410486952009</v>
      </c>
      <c r="L935" s="106">
        <f>+[3]data1cf!K935</f>
        <v>30586.237161230587</v>
      </c>
      <c r="M935" s="106">
        <f>+[3]data1cf!L935</f>
        <v>29637.431414449718</v>
      </c>
      <c r="N935" s="106">
        <f>+[3]data1cf!M935</f>
        <v>28783.473063589256</v>
      </c>
      <c r="O935" s="106">
        <f>+[3]data1cf!N935</f>
        <v>27591.000075828357</v>
      </c>
      <c r="P935" s="106">
        <f>+[3]data1cf!O935</f>
        <v>36003.123468541868</v>
      </c>
      <c r="Q935" s="106">
        <f>+[3]data1cf!P935</f>
        <v>44750.917828830017</v>
      </c>
      <c r="R935" s="106">
        <f>+[3]data1cf!Q935</f>
        <v>32429.215129238401</v>
      </c>
      <c r="S935" s="106">
        <f>+[3]data1cf!R935</f>
        <v>19692.019973744304</v>
      </c>
      <c r="T935" s="106">
        <f>+[3]data1cf!S935</f>
        <v>19172.575898642943</v>
      </c>
      <c r="U935" s="106">
        <f>+[3]data1cf!T935</f>
        <v>18651.455789763713</v>
      </c>
      <c r="V935" s="106">
        <f>+[3]data1cf!U935</f>
        <v>18352.933843564599</v>
      </c>
      <c r="W935" s="106">
        <f>+[3]data1cf!V935</f>
        <v>17603.984838187491</v>
      </c>
      <c r="X935" s="106">
        <f>+[3]data1cf!W935</f>
        <v>17077.52886291984</v>
      </c>
      <c r="Y935" s="106">
        <f>+[3]data1cf!X935</f>
        <v>16549.18649686921</v>
      </c>
      <c r="Z935" s="106">
        <f>+[3]data1cf!Y935</f>
        <v>16241.617346276238</v>
      </c>
      <c r="AA935" s="106">
        <f>+[3]data1cf!Z935</f>
        <v>15486.614527773585</v>
      </c>
      <c r="AB935" s="106">
        <f>+[3]data1cf!AA935</f>
        <v>14952.266597093865</v>
      </c>
      <c r="AC935" s="106">
        <f>+[3]data1cf!AB935</f>
        <v>14415.795516968883</v>
      </c>
      <c r="AD935" s="106">
        <f>+[3]data1cf!AC935</f>
        <v>14099.763987968894</v>
      </c>
      <c r="AE935" s="106">
        <f>+[3]data1cf!AD935</f>
        <v>13336.227219615041</v>
      </c>
      <c r="AF935" s="106">
        <f>+[3]data1cf!AE935</f>
        <v>-2459.8172443718104</v>
      </c>
      <c r="AG935" s="106"/>
      <c r="AH935" s="107">
        <f t="shared" si="112"/>
        <v>108924.90049277991</v>
      </c>
      <c r="AI935" s="107">
        <f t="shared" si="114"/>
        <v>206019.12454200114</v>
      </c>
      <c r="AJ935" s="108">
        <f t="shared" si="115"/>
        <v>174875.04873091704</v>
      </c>
      <c r="AK935" s="109">
        <f t="shared" si="113"/>
        <v>0.17314946055412292</v>
      </c>
      <c r="AL935" s="110">
        <f t="shared" si="118"/>
        <v>0.95854775432480066</v>
      </c>
    </row>
    <row r="936" spans="1:38" x14ac:dyDescent="0.2">
      <c r="A936" s="102"/>
      <c r="B936" s="106">
        <f>+[3]data1cf!A936</f>
        <v>-176974.27640558346</v>
      </c>
      <c r="C936" s="106">
        <f>+[3]data1cf!B936</f>
        <v>30096.994396521506</v>
      </c>
      <c r="D936" s="106">
        <f>+[3]data1cf!C936</f>
        <v>67462.821130394252</v>
      </c>
      <c r="E936" s="106">
        <f>+[3]data1cf!D936</f>
        <v>64267.015176294488</v>
      </c>
      <c r="F936" s="106">
        <f>+[3]data1cf!E936</f>
        <v>50372.152814567569</v>
      </c>
      <c r="G936" s="106">
        <f>+[3]data1cf!F936</f>
        <v>47992.302859843025</v>
      </c>
      <c r="H936" s="106">
        <f>+[3]data1cf!G936</f>
        <v>45213.093176440991</v>
      </c>
      <c r="I936" s="106">
        <f>+[3]data1cf!H936</f>
        <v>42847.579939588424</v>
      </c>
      <c r="J936" s="106">
        <f>+[3]data1cf!I936</f>
        <v>41854.983267855205</v>
      </c>
      <c r="K936" s="106">
        <f>+[3]data1cf!J936</f>
        <v>40423.49271854409</v>
      </c>
      <c r="L936" s="106">
        <f>+[3]data1cf!K936</f>
        <v>39134.779309042948</v>
      </c>
      <c r="M936" s="106">
        <f>+[3]data1cf!L936</f>
        <v>37969.215569811378</v>
      </c>
      <c r="N936" s="106">
        <f>+[3]data1cf!M936</f>
        <v>36925.824417573021</v>
      </c>
      <c r="O936" s="106">
        <f>+[3]data1cf!N936</f>
        <v>35519.40891750656</v>
      </c>
      <c r="P936" s="106">
        <f>+[3]data1cf!O936</f>
        <v>42283.571089654826</v>
      </c>
      <c r="Q936" s="106">
        <f>+[3]data1cf!P936</f>
        <v>49449.170462945694</v>
      </c>
      <c r="R936" s="106">
        <f>+[3]data1cf!Q936</f>
        <v>38937.637684002169</v>
      </c>
      <c r="S936" s="106">
        <f>+[3]data1cf!R936</f>
        <v>28003.250601128864</v>
      </c>
      <c r="T936" s="106">
        <f>+[3]data1cf!S936</f>
        <v>27448.595258215981</v>
      </c>
      <c r="U936" s="106">
        <f>+[3]data1cf!T936</f>
        <v>26895.314151786384</v>
      </c>
      <c r="V936" s="106">
        <f>+[3]data1cf!U936</f>
        <v>26569.672628017346</v>
      </c>
      <c r="W936" s="106">
        <f>+[3]data1cf!V936</f>
        <v>25793.040793567881</v>
      </c>
      <c r="X936" s="106">
        <f>+[3]data1cf!W936</f>
        <v>25244.134743510804</v>
      </c>
      <c r="Y936" s="106">
        <f>+[3]data1cf!X936</f>
        <v>24696.775408722664</v>
      </c>
      <c r="Z936" s="106">
        <f>+[3]data1cf!Y936</f>
        <v>24375.539789279224</v>
      </c>
      <c r="AA936" s="106">
        <f>+[3]data1cf!Z936</f>
        <v>23606.883882829257</v>
      </c>
      <c r="AB936" s="106">
        <f>+[3]data1cf!AA936</f>
        <v>23064.44871253262</v>
      </c>
      <c r="AC936" s="106">
        <f>+[3]data1cf!AB936</f>
        <v>22523.754383897773</v>
      </c>
      <c r="AD936" s="106">
        <f>+[3]data1cf!AC936</f>
        <v>22209.219864637271</v>
      </c>
      <c r="AE936" s="106">
        <f>+[3]data1cf!AD936</f>
        <v>21447.798719370214</v>
      </c>
      <c r="AF936" s="106">
        <f>+[3]data1cf!AE936</f>
        <v>8003.9234121259506</v>
      </c>
      <c r="AG936" s="106"/>
      <c r="AH936" s="107">
        <f t="shared" si="112"/>
        <v>224314.53855328425</v>
      </c>
      <c r="AI936" s="107">
        <f t="shared" si="114"/>
        <v>346672.93991316808</v>
      </c>
      <c r="AJ936" s="108">
        <f t="shared" si="115"/>
        <v>309820.15758877556</v>
      </c>
      <c r="AK936" s="109">
        <f t="shared" si="113"/>
        <v>0.26858369708061236</v>
      </c>
      <c r="AL936" s="110">
        <f t="shared" si="118"/>
        <v>0.99528243889965773</v>
      </c>
    </row>
    <row r="937" spans="1:38" x14ac:dyDescent="0.2">
      <c r="A937" s="102"/>
      <c r="B937" s="106">
        <f>+[3]data1cf!A937</f>
        <v>-217002.72658410823</v>
      </c>
      <c r="C937" s="106">
        <f>+[3]data1cf!B937</f>
        <v>11544.999512730108</v>
      </c>
      <c r="D937" s="106">
        <f>+[3]data1cf!C937</f>
        <v>54730.790793641281</v>
      </c>
      <c r="E937" s="106">
        <f>+[3]data1cf!D937</f>
        <v>50484.433127329641</v>
      </c>
      <c r="F937" s="106">
        <f>+[3]data1cf!E937</f>
        <v>37785.556812811919</v>
      </c>
      <c r="G937" s="106">
        <f>+[3]data1cf!F937</f>
        <v>35581.398082696105</v>
      </c>
      <c r="H937" s="106">
        <f>+[3]data1cf!G937</f>
        <v>32771.12363161816</v>
      </c>
      <c r="I937" s="106">
        <f>+[3]data1cf!H937</f>
        <v>30445.158100990579</v>
      </c>
      <c r="J937" s="106">
        <f>+[3]data1cf!I937</f>
        <v>29734.109433463673</v>
      </c>
      <c r="K937" s="106">
        <f>+[3]data1cf!J937</f>
        <v>28613.081685277532</v>
      </c>
      <c r="L937" s="106">
        <f>+[3]data1cf!K937</f>
        <v>27597.801433113687</v>
      </c>
      <c r="M937" s="106">
        <f>+[3]data1cf!L937</f>
        <v>26730.711018265858</v>
      </c>
      <c r="N937" s="106">
        <f>+[3]data1cf!M937</f>
        <v>25949.26819599462</v>
      </c>
      <c r="O937" s="106">
        <f>+[3]data1cf!N937</f>
        <v>24839.737596699277</v>
      </c>
      <c r="P937" s="106">
        <f>+[3]data1cf!O937</f>
        <v>33684.452119712747</v>
      </c>
      <c r="Q937" s="106">
        <f>+[3]data1cf!P937</f>
        <v>42839.467376424218</v>
      </c>
      <c r="R937" s="106">
        <f>+[3]data1cf!Q937</f>
        <v>30080.653050792112</v>
      </c>
      <c r="S937" s="106">
        <f>+[3]data1cf!R937</f>
        <v>16912.047291114068</v>
      </c>
      <c r="T937" s="106">
        <f>+[3]data1cf!S937</f>
        <v>16410.288457245988</v>
      </c>
      <c r="U937" s="106">
        <f>+[3]data1cf!T937</f>
        <v>15905.885125309855</v>
      </c>
      <c r="V937" s="106">
        <f>+[3]data1cf!U937</f>
        <v>15620.663757016984</v>
      </c>
      <c r="W937" s="106">
        <f>+[3]data1cf!V937</f>
        <v>14888.825247417961</v>
      </c>
      <c r="X937" s="106">
        <f>+[3]data1cf!W937</f>
        <v>14376.002820031663</v>
      </c>
      <c r="Y937" s="106">
        <f>+[3]data1cf!X937</f>
        <v>13860.203986772074</v>
      </c>
      <c r="Z937" s="106">
        <f>+[3]data1cf!Y937</f>
        <v>13561.745503958628</v>
      </c>
      <c r="AA937" s="106">
        <f>+[3]data1cf!Z937</f>
        <v>12819.317255162572</v>
      </c>
      <c r="AB937" s="106">
        <f>+[3]data1cf!AA937</f>
        <v>12294.042655801488</v>
      </c>
      <c r="AC937" s="106">
        <f>+[3]data1cf!AB937</f>
        <v>11765.418085407789</v>
      </c>
      <c r="AD937" s="106">
        <f>+[3]data1cf!AC937</f>
        <v>11453.753577253556</v>
      </c>
      <c r="AE937" s="106">
        <f>+[3]data1cf!AD937</f>
        <v>10697.714020024625</v>
      </c>
      <c r="AF937" s="106">
        <f>+[3]data1cf!AE937</f>
        <v>-5670.0235690230838</v>
      </c>
      <c r="AG937" s="106"/>
      <c r="AH937" s="107">
        <f t="shared" si="112"/>
        <v>67855.254037189006</v>
      </c>
      <c r="AI937" s="107">
        <f t="shared" si="114"/>
        <v>155671.01116818405</v>
      </c>
      <c r="AJ937" s="108">
        <f t="shared" si="115"/>
        <v>126757.91191176542</v>
      </c>
      <c r="AK937" s="109">
        <f t="shared" si="113"/>
        <v>0.14458557963371277</v>
      </c>
      <c r="AL937" s="110">
        <f t="shared" si="118"/>
        <v>0.90975992455034849</v>
      </c>
    </row>
    <row r="938" spans="1:38" x14ac:dyDescent="0.2">
      <c r="A938" s="102"/>
      <c r="B938" s="106">
        <f>+[3]data1cf!A938</f>
        <v>-214378.85413011114</v>
      </c>
      <c r="C938" s="106">
        <f>+[3]data1cf!B938</f>
        <v>9767.4093605870148</v>
      </c>
      <c r="D938" s="106">
        <f>+[3]data1cf!C938</f>
        <v>52812.670178252185</v>
      </c>
      <c r="E938" s="106">
        <f>+[3]data1cf!D938</f>
        <v>50039.135895067418</v>
      </c>
      <c r="F938" s="106">
        <f>+[3]data1cf!E938</f>
        <v>36132.298192741204</v>
      </c>
      <c r="G938" s="106">
        <f>+[3]data1cf!F938</f>
        <v>33998.804808773348</v>
      </c>
      <c r="H938" s="106">
        <f>+[3]data1cf!G938</f>
        <v>31260.673421660467</v>
      </c>
      <c r="I938" s="106">
        <f>+[3]data1cf!H938</f>
        <v>28999.528706558543</v>
      </c>
      <c r="J938" s="106">
        <f>+[3]data1cf!I938</f>
        <v>28331.0664383396</v>
      </c>
      <c r="K938" s="106">
        <f>+[3]data1cf!J938</f>
        <v>27262.431143672926</v>
      </c>
      <c r="L938" s="106">
        <f>+[3]data1cf!K938</f>
        <v>26295.506218307193</v>
      </c>
      <c r="M938" s="106">
        <f>+[3]data1cf!L938</f>
        <v>25474.799577185622</v>
      </c>
      <c r="N938" s="106">
        <f>+[3]data1cf!M938</f>
        <v>24736.371083127247</v>
      </c>
      <c r="O938" s="106">
        <f>+[3]data1cf!N938</f>
        <v>23677.76975819916</v>
      </c>
      <c r="P938" s="106">
        <f>+[3]data1cf!O938</f>
        <v>32450.7049991612</v>
      </c>
      <c r="Q938" s="106">
        <f>+[3]data1cf!P938</f>
        <v>41518.569526980653</v>
      </c>
      <c r="R938" s="106">
        <f>+[3]data1cf!Q938</f>
        <v>28924.215847986103</v>
      </c>
      <c r="S938" s="106">
        <f>+[3]data1cf!R938</f>
        <v>15928.227535718484</v>
      </c>
      <c r="T938" s="106">
        <f>+[3]data1cf!S938</f>
        <v>15443.926206463671</v>
      </c>
      <c r="U938" s="106">
        <f>+[3]data1cf!T938</f>
        <v>14956.735842026392</v>
      </c>
      <c r="V938" s="106">
        <f>+[3]data1cf!U938</f>
        <v>14684.239142476945</v>
      </c>
      <c r="W938" s="106">
        <f>+[3]data1cf!V938</f>
        <v>13973.338723250916</v>
      </c>
      <c r="X938" s="106">
        <f>+[3]data1cf!W938</f>
        <v>13476.950748402804</v>
      </c>
      <c r="Y938" s="106">
        <f>+[3]data1cf!X938</f>
        <v>12977.311139004491</v>
      </c>
      <c r="Z938" s="106">
        <f>+[3]data1cf!Y938</f>
        <v>12690.68206640779</v>
      </c>
      <c r="AA938" s="106">
        <f>+[3]data1cf!Z938</f>
        <v>11967.883893940034</v>
      </c>
      <c r="AB938" s="106">
        <f>+[3]data1cf!AA938</f>
        <v>11457.892292993401</v>
      </c>
      <c r="AC938" s="106">
        <f>+[3]data1cf!AB938</f>
        <v>10944.240948713599</v>
      </c>
      <c r="AD938" s="106">
        <f>+[3]data1cf!AC938</f>
        <v>10643.349420592418</v>
      </c>
      <c r="AE938" s="106">
        <f>+[3]data1cf!AD938</f>
        <v>9905.5165671853756</v>
      </c>
      <c r="AF938" s="106">
        <f>+[3]data1cf!AE938</f>
        <v>-6256.8454848121728</v>
      </c>
      <c r="AG938" s="106"/>
      <c r="AH938" s="107">
        <f t="shared" si="112"/>
        <v>58023.265703756973</v>
      </c>
      <c r="AI938" s="107">
        <f t="shared" si="114"/>
        <v>142002.53083641513</v>
      </c>
      <c r="AJ938" s="108">
        <f t="shared" si="115"/>
        <v>114182.96746997663</v>
      </c>
      <c r="AK938" s="109">
        <f t="shared" si="113"/>
        <v>0.13885155320167542</v>
      </c>
      <c r="AL938" s="110">
        <f t="shared" si="118"/>
        <v>0.88853996551512227</v>
      </c>
    </row>
    <row r="939" spans="1:38" x14ac:dyDescent="0.2">
      <c r="A939" s="102"/>
      <c r="B939" s="106">
        <f>+[3]data1cf!A939</f>
        <v>-213679.38028623286</v>
      </c>
      <c r="C939" s="106">
        <f>+[3]data1cf!B939</f>
        <v>12670.292244262906</v>
      </c>
      <c r="D939" s="106">
        <f>+[3]data1cf!C939</f>
        <v>59248.178384462182</v>
      </c>
      <c r="E939" s="106">
        <f>+[3]data1cf!D939</f>
        <v>56758.703091298972</v>
      </c>
      <c r="F939" s="106">
        <f>+[3]data1cf!E939</f>
        <v>41052.339778608832</v>
      </c>
      <c r="G939" s="106">
        <f>+[3]data1cf!F939</f>
        <v>38759.918949705301</v>
      </c>
      <c r="H939" s="106">
        <f>+[3]data1cf!G939</f>
        <v>35889.373526813288</v>
      </c>
      <c r="I939" s="106">
        <f>+[3]data1cf!H939</f>
        <v>33499.689229640368</v>
      </c>
      <c r="J939" s="106">
        <f>+[3]data1cf!I939</f>
        <v>32710.541588208274</v>
      </c>
      <c r="K939" s="106">
        <f>+[3]data1cf!J939</f>
        <v>31498.523999617784</v>
      </c>
      <c r="L939" s="106">
        <f>+[3]data1cf!K939</f>
        <v>30401.123581906562</v>
      </c>
      <c r="M939" s="106">
        <f>+[3]data1cf!L939</f>
        <v>29450.130041966084</v>
      </c>
      <c r="N939" s="106">
        <f>+[3]data1cf!M939</f>
        <v>28592.983644850538</v>
      </c>
      <c r="O939" s="106">
        <f>+[3]data1cf!N939</f>
        <v>27395.700140336317</v>
      </c>
      <c r="P939" s="106">
        <f>+[3]data1cf!O939</f>
        <v>36009.763097674338</v>
      </c>
      <c r="Q939" s="106">
        <f>+[3]data1cf!P939</f>
        <v>44960.829379489383</v>
      </c>
      <c r="R939" s="106">
        <f>+[3]data1cf!Q939</f>
        <v>32373.219067726073</v>
      </c>
      <c r="S939" s="106">
        <f>+[3]data1cf!R939</f>
        <v>19366.652638368047</v>
      </c>
      <c r="T939" s="106">
        <f>+[3]data1cf!S939</f>
        <v>18841.743116401536</v>
      </c>
      <c r="U939" s="106">
        <f>+[3]data1cf!T939</f>
        <v>18314.978137315331</v>
      </c>
      <c r="V939" s="106">
        <f>+[3]data1cf!U939</f>
        <v>18012.618047253723</v>
      </c>
      <c r="W939" s="106">
        <f>+[3]data1cf!V939</f>
        <v>17255.657483018207</v>
      </c>
      <c r="X939" s="106">
        <f>+[3]data1cf!W939</f>
        <v>16722.985420548473</v>
      </c>
      <c r="Y939" s="106">
        <f>+[3]data1cf!X939</f>
        <v>16188.225024744097</v>
      </c>
      <c r="Z939" s="106">
        <f>+[3]data1cf!Y939</f>
        <v>15875.932011663113</v>
      </c>
      <c r="AA939" s="106">
        <f>+[3]data1cf!Z939</f>
        <v>15112.186753630744</v>
      </c>
      <c r="AB939" s="106">
        <f>+[3]data1cf!AA939</f>
        <v>14570.777883436756</v>
      </c>
      <c r="AC939" s="106">
        <f>+[3]data1cf!AB939</f>
        <v>14027.01857567632</v>
      </c>
      <c r="AD939" s="106">
        <f>+[3]data1cf!AC939</f>
        <v>13705.289244971103</v>
      </c>
      <c r="AE939" s="106">
        <f>+[3]data1cf!AD939</f>
        <v>12932.164479554162</v>
      </c>
      <c r="AF939" s="106">
        <f>+[3]data1cf!AE939</f>
        <v>-3205.1167052133715</v>
      </c>
      <c r="AG939" s="106"/>
      <c r="AH939" s="107">
        <f t="shared" si="112"/>
        <v>99801.875750850566</v>
      </c>
      <c r="AI939" s="107">
        <f t="shared" si="114"/>
        <v>196296.30157834318</v>
      </c>
      <c r="AJ939" s="108">
        <f t="shared" si="115"/>
        <v>165172.12544951221</v>
      </c>
      <c r="AK939" s="109">
        <f t="shared" si="113"/>
        <v>0.16524271368980412</v>
      </c>
      <c r="AL939" s="110">
        <f t="shared" si="118"/>
        <v>0.95182838490580868</v>
      </c>
    </row>
    <row r="940" spans="1:38" x14ac:dyDescent="0.2">
      <c r="A940" s="102"/>
      <c r="B940" s="106">
        <f>+[3]data1cf!A940</f>
        <v>-186064.57374289501</v>
      </c>
      <c r="C940" s="106">
        <f>+[3]data1cf!B940</f>
        <v>24589.049728457598</v>
      </c>
      <c r="D940" s="106">
        <f>+[3]data1cf!C940</f>
        <v>62273.589828418422</v>
      </c>
      <c r="E940" s="106">
        <f>+[3]data1cf!D940</f>
        <v>60334.631951186195</v>
      </c>
      <c r="F940" s="106">
        <f>+[3]data1cf!E940</f>
        <v>45749.360177898678</v>
      </c>
      <c r="G940" s="106">
        <f>+[3]data1cf!F940</f>
        <v>43467.918203481924</v>
      </c>
      <c r="H940" s="106">
        <f>+[3]data1cf!G940</f>
        <v>40731.566169032259</v>
      </c>
      <c r="I940" s="106">
        <f>+[3]data1cf!H940</f>
        <v>38423.028692462613</v>
      </c>
      <c r="J940" s="106">
        <f>+[3]data1cf!I940</f>
        <v>37537.829063076613</v>
      </c>
      <c r="K940" s="106">
        <f>+[3]data1cf!J940</f>
        <v>36228.632787616269</v>
      </c>
      <c r="L940" s="106">
        <f>+[3]data1cf!K940</f>
        <v>35049.202039101845</v>
      </c>
      <c r="M940" s="106">
        <f>+[3]data1cf!L940</f>
        <v>33998.372419975713</v>
      </c>
      <c r="N940" s="106">
        <f>+[3]data1cf!M940</f>
        <v>33057.317283841279</v>
      </c>
      <c r="O940" s="106">
        <f>+[3]data1cf!N940</f>
        <v>31768.43720793815</v>
      </c>
      <c r="P940" s="106">
        <f>+[3]data1cf!O940</f>
        <v>39051.077052958026</v>
      </c>
      <c r="Q940" s="106">
        <f>+[3]data1cf!P940</f>
        <v>46699.260534701076</v>
      </c>
      <c r="R940" s="106">
        <f>+[3]data1cf!Q940</f>
        <v>35689.589858920226</v>
      </c>
      <c r="S940" s="106">
        <f>+[3]data1cf!R940</f>
        <v>24266.44823881748</v>
      </c>
      <c r="T940" s="106">
        <f>+[3]data1cf!S940</f>
        <v>23738.702892218309</v>
      </c>
      <c r="U940" s="106">
        <f>+[3]data1cf!T940</f>
        <v>23211.057498879323</v>
      </c>
      <c r="V940" s="106">
        <f>+[3]data1cf!U940</f>
        <v>22905.540862057525</v>
      </c>
      <c r="W940" s="106">
        <f>+[3]data1cf!V940</f>
        <v>22156.078656330981</v>
      </c>
      <c r="X940" s="106">
        <f>+[3]data1cf!W940</f>
        <v>21628.751476889796</v>
      </c>
      <c r="Y940" s="106">
        <f>+[3]data1cf!X940</f>
        <v>21101.536795723609</v>
      </c>
      <c r="Z940" s="106">
        <f>+[3]data1cf!Y940</f>
        <v>20794.958659268217</v>
      </c>
      <c r="AA940" s="106">
        <f>+[3]data1cf!Z940</f>
        <v>20047.45852925739</v>
      </c>
      <c r="AB940" s="106">
        <f>+[3]data1cf!AA940</f>
        <v>19520.60200063666</v>
      </c>
      <c r="AC940" s="106">
        <f>+[3]data1cf!AB940</f>
        <v>18993.87208981553</v>
      </c>
      <c r="AD940" s="106">
        <f>+[3]data1cf!AC940</f>
        <v>18687.79307248137</v>
      </c>
      <c r="AE940" s="106">
        <f>+[3]data1cf!AD940</f>
        <v>17940.807429663793</v>
      </c>
      <c r="AF940" s="106">
        <f>+[3]data1cf!AE940</f>
        <v>3842.6998938092656</v>
      </c>
      <c r="AG940" s="106"/>
      <c r="AH940" s="107">
        <f t="shared" si="112"/>
        <v>175081.39457323516</v>
      </c>
      <c r="AI940" s="107">
        <f t="shared" si="114"/>
        <v>285276.74387033953</v>
      </c>
      <c r="AJ940" s="108">
        <f t="shared" si="115"/>
        <v>251369.01865949563</v>
      </c>
      <c r="AK940" s="109">
        <f t="shared" si="113"/>
        <v>0.22735379338264464</v>
      </c>
      <c r="AL940" s="110">
        <f t="shared" si="118"/>
        <v>0.98781838229382757</v>
      </c>
    </row>
    <row r="941" spans="1:38" x14ac:dyDescent="0.2">
      <c r="A941" s="102"/>
      <c r="B941" s="106">
        <f>+[3]data1cf!A941</f>
        <v>-217493.79911276919</v>
      </c>
      <c r="C941" s="106">
        <f>+[3]data1cf!B941</f>
        <v>10854.632037597694</v>
      </c>
      <c r="D941" s="106">
        <f>+[3]data1cf!C941</f>
        <v>57822.043581028527</v>
      </c>
      <c r="E941" s="106">
        <f>+[3]data1cf!D941</f>
        <v>55641.232372277009</v>
      </c>
      <c r="F941" s="106">
        <f>+[3]data1cf!E941</f>
        <v>40327.603684740607</v>
      </c>
      <c r="G941" s="106">
        <f>+[3]data1cf!F941</f>
        <v>38036.184527208388</v>
      </c>
      <c r="H941" s="106">
        <f>+[3]data1cf!G941</f>
        <v>35149.251215301119</v>
      </c>
      <c r="I941" s="106">
        <f>+[3]data1cf!H941</f>
        <v>32750.423788404805</v>
      </c>
      <c r="J941" s="106">
        <f>+[3]data1cf!I941</f>
        <v>31976.414171813667</v>
      </c>
      <c r="K941" s="106">
        <f>+[3]data1cf!J941</f>
        <v>30780.048787162144</v>
      </c>
      <c r="L941" s="106">
        <f>+[3]data1cf!K941</f>
        <v>29696.010059372653</v>
      </c>
      <c r="M941" s="106">
        <f>+[3]data1cf!L941</f>
        <v>28760.827591341411</v>
      </c>
      <c r="N941" s="106">
        <f>+[3]data1cf!M941</f>
        <v>27917.115623794103</v>
      </c>
      <c r="O941" s="106">
        <f>+[3]data1cf!N941</f>
        <v>26734.641162627988</v>
      </c>
      <c r="P941" s="106">
        <f>+[3]data1cf!O941</f>
        <v>35534.592378958303</v>
      </c>
      <c r="Q941" s="106">
        <f>+[3]data1cf!P941</f>
        <v>44666.950605220161</v>
      </c>
      <c r="R941" s="106">
        <f>+[3]data1cf!Q941</f>
        <v>31861.905843647313</v>
      </c>
      <c r="S941" s="106">
        <f>+[3]data1cf!R941</f>
        <v>18637.423474137577</v>
      </c>
      <c r="T941" s="106">
        <f>+[3]data1cf!S941</f>
        <v>18113.546832100721</v>
      </c>
      <c r="U941" s="106">
        <f>+[3]data1cf!T941</f>
        <v>17587.529068309414</v>
      </c>
      <c r="V941" s="106">
        <f>+[3]data1cf!U941</f>
        <v>17286.076078918646</v>
      </c>
      <c r="W941" s="106">
        <f>+[3]data1cf!V941</f>
        <v>16528.811313843195</v>
      </c>
      <c r="X941" s="106">
        <f>+[3]data1cf!W941</f>
        <v>15995.977017023986</v>
      </c>
      <c r="Y941" s="106">
        <f>+[3]data1cf!X941</f>
        <v>15460.732868806837</v>
      </c>
      <c r="Z941" s="106">
        <f>+[3]data1cf!Y941</f>
        <v>15148.058682330295</v>
      </c>
      <c r="AA941" s="106">
        <f>+[3]data1cf!Z941</f>
        <v>14382.723667144553</v>
      </c>
      <c r="AB941" s="106">
        <f>+[3]data1cf!AA941</f>
        <v>13839.807450950819</v>
      </c>
      <c r="AC941" s="106">
        <f>+[3]data1cf!AB941</f>
        <v>13294.178925777884</v>
      </c>
      <c r="AD941" s="106">
        <f>+[3]data1cf!AC941</f>
        <v>12970.623689885124</v>
      </c>
      <c r="AE941" s="106">
        <f>+[3]data1cf!AD941</f>
        <v>12194.457030338795</v>
      </c>
      <c r="AF941" s="106">
        <f>+[3]data1cf!AE941</f>
        <v>-4224.0738745286399</v>
      </c>
      <c r="AG941" s="106"/>
      <c r="AH941" s="107">
        <f t="shared" si="112"/>
        <v>87516.839995213959</v>
      </c>
      <c r="AI941" s="107">
        <f t="shared" si="114"/>
        <v>181802.02776889212</v>
      </c>
      <c r="AJ941" s="108">
        <f t="shared" si="115"/>
        <v>151150.26293199757</v>
      </c>
      <c r="AK941" s="109">
        <f t="shared" si="113"/>
        <v>0.15638396143913275</v>
      </c>
      <c r="AL941" s="110">
        <f t="shared" si="118"/>
        <v>0.93973679015710054</v>
      </c>
    </row>
    <row r="942" spans="1:38" x14ac:dyDescent="0.2">
      <c r="A942" s="102"/>
      <c r="B942" s="106">
        <f>+[3]data1cf!A942</f>
        <v>-217302.08970665582</v>
      </c>
      <c r="C942" s="106">
        <f>+[3]data1cf!B942</f>
        <v>12154.813646738039</v>
      </c>
      <c r="D942" s="106">
        <f>+[3]data1cf!C942</f>
        <v>59605.466153750283</v>
      </c>
      <c r="E942" s="106">
        <f>+[3]data1cf!D942</f>
        <v>55220.729887868729</v>
      </c>
      <c r="F942" s="106">
        <f>+[3]data1cf!E942</f>
        <v>40120.741011849852</v>
      </c>
      <c r="G942" s="106">
        <f>+[3]data1cf!F942</f>
        <v>37837.339025645051</v>
      </c>
      <c r="H942" s="106">
        <f>+[3]data1cf!G942</f>
        <v>34958.11149142035</v>
      </c>
      <c r="I942" s="106">
        <f>+[3]data1cf!H942</f>
        <v>32566.361306750856</v>
      </c>
      <c r="J942" s="106">
        <f>+[3]data1cf!I942</f>
        <v>31797.583138955568</v>
      </c>
      <c r="K942" s="106">
        <f>+[3]data1cf!J942</f>
        <v>30607.572048963266</v>
      </c>
      <c r="L942" s="106">
        <f>+[3]data1cf!K942</f>
        <v>29529.368144846027</v>
      </c>
      <c r="M942" s="106">
        <f>+[3]data1cf!L942</f>
        <v>28599.864985471097</v>
      </c>
      <c r="N942" s="106">
        <f>+[3]data1cf!M942</f>
        <v>27761.385975599958</v>
      </c>
      <c r="O942" s="106">
        <f>+[3]data1cf!N942</f>
        <v>26585.077178893633</v>
      </c>
      <c r="P942" s="106">
        <f>+[3]data1cf!O942</f>
        <v>35382.027497431227</v>
      </c>
      <c r="Q942" s="106">
        <f>+[3]data1cf!P942</f>
        <v>44509.52042336759</v>
      </c>
      <c r="R942" s="106">
        <f>+[3]data1cf!Q942</f>
        <v>31717.087375836658</v>
      </c>
      <c r="S942" s="106">
        <f>+[3]data1cf!R942</f>
        <v>18506.125701748679</v>
      </c>
      <c r="T942" s="106">
        <f>+[3]data1cf!S942</f>
        <v>17984.25127065483</v>
      </c>
      <c r="U942" s="106">
        <f>+[3]data1cf!T942</f>
        <v>17460.200209821371</v>
      </c>
      <c r="V942" s="106">
        <f>+[3]data1cf!U942</f>
        <v>17160.210863674351</v>
      </c>
      <c r="W942" s="106">
        <f>+[3]data1cf!V942</f>
        <v>16405.305044399785</v>
      </c>
      <c r="X942" s="106">
        <f>+[3]data1cf!W942</f>
        <v>15874.324406358079</v>
      </c>
      <c r="Y942" s="106">
        <f>+[3]data1cf!X942</f>
        <v>15340.89395236822</v>
      </c>
      <c r="Z942" s="106">
        <f>+[3]data1cf!Y942</f>
        <v>15029.546742383587</v>
      </c>
      <c r="AA942" s="106">
        <f>+[3]data1cf!Z942</f>
        <v>14266.387413796074</v>
      </c>
      <c r="AB942" s="106">
        <f>+[3]data1cf!AA942</f>
        <v>13725.157659608736</v>
      </c>
      <c r="AC942" s="106">
        <f>+[3]data1cf!AB942</f>
        <v>13181.170615989013</v>
      </c>
      <c r="AD942" s="106">
        <f>+[3]data1cf!AC942</f>
        <v>12858.783162457588</v>
      </c>
      <c r="AE942" s="106">
        <f>+[3]data1cf!AD942</f>
        <v>12084.591304159614</v>
      </c>
      <c r="AF942" s="106">
        <f>+[3]data1cf!AE942</f>
        <v>-4318.4577983380041</v>
      </c>
      <c r="AG942" s="106"/>
      <c r="AH942" s="107">
        <f t="shared" si="112"/>
        <v>88907.483124183593</v>
      </c>
      <c r="AI942" s="107">
        <f t="shared" si="114"/>
        <v>182877.37998091392</v>
      </c>
      <c r="AJ942" s="108">
        <f t="shared" si="115"/>
        <v>152310.87397840747</v>
      </c>
      <c r="AK942" s="109">
        <f t="shared" si="113"/>
        <v>0.15785936713218693</v>
      </c>
      <c r="AL942" s="110">
        <f t="shared" si="118"/>
        <v>0.94072981064382355</v>
      </c>
    </row>
    <row r="943" spans="1:38" x14ac:dyDescent="0.2">
      <c r="A943" s="102"/>
      <c r="B943" s="106">
        <f>+[3]data1cf!A943</f>
        <v>-195516.51078801102</v>
      </c>
      <c r="C943" s="106">
        <f>+[3]data1cf!B943</f>
        <v>21579.162681933507</v>
      </c>
      <c r="D943" s="106">
        <f>+[3]data1cf!C943</f>
        <v>60497.230536875271</v>
      </c>
      <c r="E943" s="106">
        <f>+[3]data1cf!D943</f>
        <v>60841.125343605177</v>
      </c>
      <c r="F943" s="106">
        <f>+[3]data1cf!E943</f>
        <v>44745.736568820197</v>
      </c>
      <c r="G943" s="106">
        <f>+[3]data1cf!F943</f>
        <v>42440.505794349301</v>
      </c>
      <c r="H943" s="106">
        <f>+[3]data1cf!G943</f>
        <v>39641.134549088296</v>
      </c>
      <c r="I943" s="106">
        <f>+[3]data1cf!H943</f>
        <v>37288.391061274771</v>
      </c>
      <c r="J943" s="106">
        <f>+[3]data1cf!I943</f>
        <v>36421.189575915909</v>
      </c>
      <c r="K943" s="106">
        <f>+[3]data1cf!J943</f>
        <v>35127.524989707817</v>
      </c>
      <c r="L943" s="106">
        <f>+[3]data1cf!K943</f>
        <v>33960.016619351169</v>
      </c>
      <c r="M943" s="106">
        <f>+[3]data1cf!L943</f>
        <v>32927.284366272113</v>
      </c>
      <c r="N943" s="106">
        <f>+[3]data1cf!M943</f>
        <v>32000.279852952677</v>
      </c>
      <c r="O943" s="106">
        <f>+[3]data1cf!N943</f>
        <v>30725.594402606635</v>
      </c>
      <c r="P943" s="106">
        <f>+[3]data1cf!O943</f>
        <v>38448.205019005807</v>
      </c>
      <c r="Q943" s="106">
        <f>+[3]data1cf!P943</f>
        <v>46531.793285658488</v>
      </c>
      <c r="R943" s="106">
        <f>+[3]data1cf!Q943</f>
        <v>34977.848443729257</v>
      </c>
      <c r="S943" s="106">
        <f>+[3]data1cf!R943</f>
        <v>23006.35836223056</v>
      </c>
      <c r="T943" s="106">
        <f>+[3]data1cf!S943</f>
        <v>22474.483436567891</v>
      </c>
      <c r="U943" s="106">
        <f>+[3]data1cf!T943</f>
        <v>21942.162981811853</v>
      </c>
      <c r="V943" s="106">
        <f>+[3]data1cf!U943</f>
        <v>21633.979457644105</v>
      </c>
      <c r="W943" s="106">
        <f>+[3]data1cf!V943</f>
        <v>20876.131620552311</v>
      </c>
      <c r="X943" s="106">
        <f>+[3]data1cf!W943</f>
        <v>20342.392767345402</v>
      </c>
      <c r="Y943" s="106">
        <f>+[3]data1cf!X943</f>
        <v>19808.152467218883</v>
      </c>
      <c r="Z943" s="106">
        <f>+[3]data1cf!Y943</f>
        <v>19496.37104684666</v>
      </c>
      <c r="AA943" s="106">
        <f>+[3]data1cf!Z943</f>
        <v>18738.106901274179</v>
      </c>
      <c r="AB943" s="106">
        <f>+[3]data1cf!AA943</f>
        <v>18202.270181195054</v>
      </c>
      <c r="AC943" s="106">
        <f>+[3]data1cf!AB943</f>
        <v>17665.869078190197</v>
      </c>
      <c r="AD943" s="106">
        <f>+[3]data1cf!AC943</f>
        <v>17351.761650049826</v>
      </c>
      <c r="AE943" s="106">
        <f>+[3]data1cf!AD943</f>
        <v>16591.305489507162</v>
      </c>
      <c r="AF943" s="106">
        <f>+[3]data1cf!AE943</f>
        <v>1791.8908644297881</v>
      </c>
      <c r="AG943" s="106"/>
      <c r="AH943" s="107">
        <f t="shared" si="112"/>
        <v>154406.56126131502</v>
      </c>
      <c r="AI943" s="107">
        <f t="shared" si="114"/>
        <v>261449.91768892421</v>
      </c>
      <c r="AJ943" s="108">
        <f t="shared" si="115"/>
        <v>228085.50499866242</v>
      </c>
      <c r="AK943" s="109">
        <f t="shared" si="113"/>
        <v>0.20764543414115905</v>
      </c>
      <c r="AL943" s="110">
        <f t="shared" si="118"/>
        <v>0.98239685256248876</v>
      </c>
    </row>
    <row r="944" spans="1:38" x14ac:dyDescent="0.2">
      <c r="A944" s="102"/>
      <c r="B944" s="106">
        <f>+[3]data1cf!A944</f>
        <v>-199865.05234063946</v>
      </c>
      <c r="C944" s="106">
        <f>+[3]data1cf!B944</f>
        <v>15524.763422608783</v>
      </c>
      <c r="D944" s="106">
        <f>+[3]data1cf!C944</f>
        <v>55566.093913564138</v>
      </c>
      <c r="E944" s="106">
        <f>+[3]data1cf!D944</f>
        <v>52869.17821463845</v>
      </c>
      <c r="F944" s="106">
        <f>+[3]data1cf!E944</f>
        <v>38891.9484624248</v>
      </c>
      <c r="G944" s="106">
        <f>+[3]data1cf!F944</f>
        <v>36754.576048591684</v>
      </c>
      <c r="H944" s="106">
        <f>+[3]data1cf!G944</f>
        <v>34078.742572270319</v>
      </c>
      <c r="I944" s="106">
        <f>+[3]data1cf!H944</f>
        <v>31852.33179480613</v>
      </c>
      <c r="J944" s="106">
        <f>+[3]data1cf!I944</f>
        <v>31126.219312272544</v>
      </c>
      <c r="K944" s="106">
        <f>+[3]data1cf!J944</f>
        <v>29997.967722651942</v>
      </c>
      <c r="L944" s="106">
        <f>+[3]data1cf!K944</f>
        <v>28980.147195250858</v>
      </c>
      <c r="M944" s="106">
        <f>+[3]data1cf!L944</f>
        <v>28099.225365275233</v>
      </c>
      <c r="N944" s="106">
        <f>+[3]data1cf!M944</f>
        <v>27309.629514995489</v>
      </c>
      <c r="O944" s="106">
        <f>+[3]data1cf!N944</f>
        <v>26194.622045640695</v>
      </c>
      <c r="P944" s="106">
        <f>+[3]data1cf!O944</f>
        <v>34260.202268238165</v>
      </c>
      <c r="Q944" s="106">
        <f>+[3]data1cf!P944</f>
        <v>42638.218260524649</v>
      </c>
      <c r="R944" s="106">
        <f>+[3]data1cf!Q944</f>
        <v>30871.185011850364</v>
      </c>
      <c r="S944" s="106">
        <f>+[3]data1cf!R944</f>
        <v>18704.341769517036</v>
      </c>
      <c r="T944" s="106">
        <f>+[3]data1cf!S944</f>
        <v>18216.093114764153</v>
      </c>
      <c r="U944" s="106">
        <f>+[3]data1cf!T944</f>
        <v>17726.042792502696</v>
      </c>
      <c r="V944" s="106">
        <f>+[3]data1cf!U944</f>
        <v>17450.081927123087</v>
      </c>
      <c r="W944" s="106">
        <f>+[3]data1cf!V944</f>
        <v>16740.31932385228</v>
      </c>
      <c r="X944" s="106">
        <f>+[3]data1cf!W944</f>
        <v>16244.53316426546</v>
      </c>
      <c r="Y944" s="106">
        <f>+[3]data1cf!X944</f>
        <v>15746.719212025095</v>
      </c>
      <c r="Z944" s="106">
        <f>+[3]data1cf!Y944</f>
        <v>15461.529525401569</v>
      </c>
      <c r="AA944" s="106">
        <f>+[3]data1cf!Z944</f>
        <v>14744.762769451638</v>
      </c>
      <c r="AB944" s="106">
        <f>+[3]data1cf!AA944</f>
        <v>14240.493081768811</v>
      </c>
      <c r="AC944" s="106">
        <f>+[3]data1cf!AB944</f>
        <v>13733.941095589518</v>
      </c>
      <c r="AD944" s="106">
        <f>+[3]data1cf!AC944</f>
        <v>13439.988079333179</v>
      </c>
      <c r="AE944" s="106">
        <f>+[3]data1cf!AD944</f>
        <v>12713.714297853239</v>
      </c>
      <c r="AF944" s="106">
        <f>+[3]data1cf!AE944</f>
        <v>-2378.5084258334027</v>
      </c>
      <c r="AG944" s="106"/>
      <c r="AH944" s="107">
        <f t="shared" si="112"/>
        <v>100456.13630235082</v>
      </c>
      <c r="AI944" s="107">
        <f t="shared" si="114"/>
        <v>192459.40313118446</v>
      </c>
      <c r="AJ944" s="108">
        <f t="shared" si="115"/>
        <v>162955.02975284157</v>
      </c>
      <c r="AK944" s="109">
        <f t="shared" si="113"/>
        <v>0.17033603787422183</v>
      </c>
      <c r="AL944" s="110">
        <f t="shared" si="118"/>
        <v>0.94888622218385876</v>
      </c>
    </row>
    <row r="945" spans="1:38" x14ac:dyDescent="0.2">
      <c r="A945" s="102"/>
      <c r="B945" s="106">
        <f>+[3]data1cf!A945</f>
        <v>-179783.58216981846</v>
      </c>
      <c r="C945" s="106">
        <f>+[3]data1cf!B945</f>
        <v>33191.309415754615</v>
      </c>
      <c r="D945" s="106">
        <f>+[3]data1cf!C945</f>
        <v>67705.33156128414</v>
      </c>
      <c r="E945" s="106">
        <f>+[3]data1cf!D945</f>
        <v>64170.206661960168</v>
      </c>
      <c r="F945" s="106">
        <f>+[3]data1cf!E945</f>
        <v>49995.993730440008</v>
      </c>
      <c r="G945" s="106">
        <f>+[3]data1cf!F945</f>
        <v>47611.6552033138</v>
      </c>
      <c r="H945" s="106">
        <f>+[3]data1cf!G945</f>
        <v>44815.917510685089</v>
      </c>
      <c r="I945" s="106">
        <f>+[3]data1cf!H945</f>
        <v>42439.383300508169</v>
      </c>
      <c r="J945" s="106">
        <f>+[3]data1cf!I945</f>
        <v>41454.053813578765</v>
      </c>
      <c r="K945" s="106">
        <f>+[3]data1cf!J945</f>
        <v>40029.464996667739</v>
      </c>
      <c r="L945" s="106">
        <f>+[3]data1cf!K945</f>
        <v>38746.377464675737</v>
      </c>
      <c r="M945" s="106">
        <f>+[3]data1cf!L945</f>
        <v>37588.264560614014</v>
      </c>
      <c r="N945" s="106">
        <f>+[3]data1cf!M945</f>
        <v>36550.940391070646</v>
      </c>
      <c r="O945" s="106">
        <f>+[3]data1cf!N945</f>
        <v>35150.955289507037</v>
      </c>
      <c r="P945" s="106">
        <f>+[3]data1cf!O945</f>
        <v>42047.915223622535</v>
      </c>
      <c r="Q945" s="106">
        <f>+[3]data1cf!P945</f>
        <v>49344.284638470752</v>
      </c>
      <c r="R945" s="106">
        <f>+[3]data1cf!Q945</f>
        <v>38671.521468320607</v>
      </c>
      <c r="S945" s="106">
        <f>+[3]data1cf!R945</f>
        <v>27574.976198520468</v>
      </c>
      <c r="T945" s="106">
        <f>+[3]data1cf!S945</f>
        <v>27019.750865615468</v>
      </c>
      <c r="U945" s="106">
        <f>+[3]data1cf!T945</f>
        <v>26465.721681934265</v>
      </c>
      <c r="V945" s="106">
        <f>+[3]data1cf!U945</f>
        <v>26139.770522530765</v>
      </c>
      <c r="W945" s="106">
        <f>+[3]data1cf!V945</f>
        <v>25361.396376684424</v>
      </c>
      <c r="X945" s="106">
        <f>+[3]data1cf!W945</f>
        <v>24811.175285968056</v>
      </c>
      <c r="Y945" s="106">
        <f>+[3]data1cf!X945</f>
        <v>24262.300471741168</v>
      </c>
      <c r="Z945" s="106">
        <f>+[3]data1cf!Y945</f>
        <v>23939.936887714561</v>
      </c>
      <c r="AA945" s="106">
        <f>+[3]data1cf!Z945</f>
        <v>23168.752437583338</v>
      </c>
      <c r="AB945" s="106">
        <f>+[3]data1cf!AA945</f>
        <v>22624.163665537737</v>
      </c>
      <c r="AC945" s="106">
        <f>+[3]data1cf!AB945</f>
        <v>22081.090139541673</v>
      </c>
      <c r="AD945" s="106">
        <f>+[3]data1cf!AC945</f>
        <v>21764.513783979986</v>
      </c>
      <c r="AE945" s="106">
        <f>+[3]data1cf!AD945</f>
        <v>20999.672018945668</v>
      </c>
      <c r="AF945" s="106">
        <f>+[3]data1cf!AE945</f>
        <v>7347.7850560765219</v>
      </c>
      <c r="AG945" s="106"/>
      <c r="AH945" s="107">
        <f t="shared" si="112"/>
        <v>221804.33052451111</v>
      </c>
      <c r="AI945" s="107">
        <f t="shared" si="114"/>
        <v>343242.50760827068</v>
      </c>
      <c r="AJ945" s="108">
        <f t="shared" si="115"/>
        <v>306542.95150097617</v>
      </c>
      <c r="AK945" s="109">
        <f t="shared" si="113"/>
        <v>0.26702087521553042</v>
      </c>
      <c r="AL945" s="110">
        <f t="shared" si="118"/>
        <v>0.99502564479664535</v>
      </c>
    </row>
    <row r="946" spans="1:38" x14ac:dyDescent="0.2">
      <c r="A946" s="102"/>
      <c r="B946" s="106">
        <f>+[3]data1cf!A946</f>
        <v>-196487.74473116532</v>
      </c>
      <c r="C946" s="106">
        <f>+[3]data1cf!B946</f>
        <v>16537.028802790272</v>
      </c>
      <c r="D946" s="106">
        <f>+[3]data1cf!C946</f>
        <v>57329.695525699819</v>
      </c>
      <c r="E946" s="106">
        <f>+[3]data1cf!D946</f>
        <v>57144.930894662306</v>
      </c>
      <c r="F946" s="106">
        <f>+[3]data1cf!E946</f>
        <v>41092.642299864572</v>
      </c>
      <c r="G946" s="106">
        <f>+[3]data1cf!F946</f>
        <v>38902.685586883919</v>
      </c>
      <c r="H946" s="106">
        <f>+[3]data1cf!G946</f>
        <v>36197.260641582601</v>
      </c>
      <c r="I946" s="106">
        <f>+[3]data1cf!H946</f>
        <v>33936.538274579332</v>
      </c>
      <c r="J946" s="106">
        <f>+[3]data1cf!I946</f>
        <v>33158.623435975998</v>
      </c>
      <c r="K946" s="106">
        <f>+[3]data1cf!J946</f>
        <v>31970.753328949271</v>
      </c>
      <c r="L946" s="106">
        <f>+[3]data1cf!K946</f>
        <v>30899.408833723712</v>
      </c>
      <c r="M946" s="106">
        <f>+[3]data1cf!L946</f>
        <v>29963.002033532248</v>
      </c>
      <c r="N946" s="106">
        <f>+[3]data1cf!M946</f>
        <v>29123.6511999879</v>
      </c>
      <c r="O946" s="106">
        <f>+[3]data1cf!N946</f>
        <v>27951.252065752429</v>
      </c>
      <c r="P946" s="106">
        <f>+[3]data1cf!O946</f>
        <v>35811.607653420047</v>
      </c>
      <c r="Q946" s="106">
        <f>+[3]data1cf!P946</f>
        <v>44001.896199140945</v>
      </c>
      <c r="R946" s="106">
        <f>+[3]data1cf!Q946</f>
        <v>32416.591654401491</v>
      </c>
      <c r="S946" s="106">
        <f>+[3]data1cf!R946</f>
        <v>20426.23366093541</v>
      </c>
      <c r="T946" s="106">
        <f>+[3]data1cf!S946</f>
        <v>19923.907472076869</v>
      </c>
      <c r="U946" s="106">
        <f>+[3]data1cf!T946</f>
        <v>19420.352086073348</v>
      </c>
      <c r="V946" s="106">
        <f>+[3]data1cf!U946</f>
        <v>19133.916755350205</v>
      </c>
      <c r="W946" s="106">
        <f>+[3]data1cf!V946</f>
        <v>18409.405112696862</v>
      </c>
      <c r="X946" s="106">
        <f>+[3]data1cf!W946</f>
        <v>17901.936421474398</v>
      </c>
      <c r="Y946" s="106">
        <f>+[3]data1cf!X946</f>
        <v>17393.08425803615</v>
      </c>
      <c r="Z946" s="106">
        <f>+[3]data1cf!Y946</f>
        <v>17099.851433397751</v>
      </c>
      <c r="AA946" s="106">
        <f>+[3]data1cf!Z946</f>
        <v>16371.062252721244</v>
      </c>
      <c r="AB946" s="106">
        <f>+[3]data1cf!AA946</f>
        <v>15857.805629782841</v>
      </c>
      <c r="AC946" s="106">
        <f>+[3]data1cf!AB946</f>
        <v>15342.991896677158</v>
      </c>
      <c r="AD946" s="106">
        <f>+[3]data1cf!AC946</f>
        <v>15043.760345521023</v>
      </c>
      <c r="AE946" s="106">
        <f>+[3]data1cf!AD946</f>
        <v>14308.504845344512</v>
      </c>
      <c r="AF946" s="106">
        <f>+[3]data1cf!AE946</f>
        <v>-543.32589122596983</v>
      </c>
      <c r="AG946" s="106"/>
      <c r="AH946" s="107">
        <f t="shared" si="112"/>
        <v>122530.96648462849</v>
      </c>
      <c r="AI946" s="107">
        <f t="shared" si="114"/>
        <v>220381.70886673557</v>
      </c>
      <c r="AJ946" s="108">
        <f t="shared" si="115"/>
        <v>189424.61867457622</v>
      </c>
      <c r="AK946" s="109">
        <f t="shared" si="113"/>
        <v>0.18592130541801449</v>
      </c>
      <c r="AL946" s="110">
        <f t="shared" si="118"/>
        <v>0.9667975074453341</v>
      </c>
    </row>
    <row r="947" spans="1:38" x14ac:dyDescent="0.2">
      <c r="A947" s="102"/>
      <c r="B947" s="106">
        <f>+[3]data1cf!A947</f>
        <v>-203488.15188855966</v>
      </c>
      <c r="C947" s="106">
        <f>+[3]data1cf!B947</f>
        <v>13353.296964202222</v>
      </c>
      <c r="D947" s="106">
        <f>+[3]data1cf!C947</f>
        <v>57181.152968805647</v>
      </c>
      <c r="E947" s="106">
        <f>+[3]data1cf!D947</f>
        <v>52884.540525208897</v>
      </c>
      <c r="F947" s="106">
        <f>+[3]data1cf!E947</f>
        <v>39341.853215972427</v>
      </c>
      <c r="G947" s="106">
        <f>+[3]data1cf!F947</f>
        <v>37167.686018740671</v>
      </c>
      <c r="H947" s="106">
        <f>+[3]data1cf!G947</f>
        <v>34444.086540227479</v>
      </c>
      <c r="I947" s="106">
        <f>+[3]data1cf!H947</f>
        <v>32178.028311815695</v>
      </c>
      <c r="J947" s="106">
        <f>+[3]data1cf!I947</f>
        <v>31438.257985833203</v>
      </c>
      <c r="K947" s="106">
        <f>+[3]data1cf!J947</f>
        <v>30291.462470888844</v>
      </c>
      <c r="L947" s="106">
        <f>+[3]data1cf!K947</f>
        <v>29255.89150428649</v>
      </c>
      <c r="M947" s="106">
        <f>+[3]data1cf!L947</f>
        <v>28359.697408950728</v>
      </c>
      <c r="N947" s="106">
        <f>+[3]data1cf!M947</f>
        <v>27555.219111055616</v>
      </c>
      <c r="O947" s="106">
        <f>+[3]data1cf!N947</f>
        <v>26421.947678259581</v>
      </c>
      <c r="P947" s="106">
        <f>+[3]data1cf!O947</f>
        <v>34634.421164444982</v>
      </c>
      <c r="Q947" s="106">
        <f>+[3]data1cf!P947</f>
        <v>43164.768624868775</v>
      </c>
      <c r="R947" s="106">
        <f>+[3]data1cf!Q947</f>
        <v>31183.329329261476</v>
      </c>
      <c r="S947" s="106">
        <f>+[3]data1cf!R947</f>
        <v>18797.482989219585</v>
      </c>
      <c r="T947" s="106">
        <f>+[3]data1cf!S947</f>
        <v>18300.604598053542</v>
      </c>
      <c r="U947" s="106">
        <f>+[3]data1cf!T947</f>
        <v>17801.886511839351</v>
      </c>
      <c r="V947" s="106">
        <f>+[3]data1cf!U947</f>
        <v>17519.725862429084</v>
      </c>
      <c r="W947" s="106">
        <f>+[3]data1cf!V947</f>
        <v>16798.708835135825</v>
      </c>
      <c r="X947" s="106">
        <f>+[3]data1cf!W947</f>
        <v>16294.13384609505</v>
      </c>
      <c r="Y947" s="106">
        <f>+[3]data1cf!X947</f>
        <v>15787.488264070111</v>
      </c>
      <c r="Z947" s="106">
        <f>+[3]data1cf!Y947</f>
        <v>15495.817510535395</v>
      </c>
      <c r="AA947" s="106">
        <f>+[3]data1cf!Z947</f>
        <v>14767.734986375639</v>
      </c>
      <c r="AB947" s="106">
        <f>+[3]data1cf!AA947</f>
        <v>14254.49740861998</v>
      </c>
      <c r="AC947" s="106">
        <f>+[3]data1cf!AB947</f>
        <v>13738.929360218692</v>
      </c>
      <c r="AD947" s="106">
        <f>+[3]data1cf!AC947</f>
        <v>13438.2075761181</v>
      </c>
      <c r="AE947" s="106">
        <f>+[3]data1cf!AD947</f>
        <v>12700.520097577883</v>
      </c>
      <c r="AF947" s="106">
        <f>+[3]data1cf!AE947</f>
        <v>-2665.1454241533975</v>
      </c>
      <c r="AG947" s="106"/>
      <c r="AH947" s="107">
        <f t="shared" si="112"/>
        <v>98109.923600606446</v>
      </c>
      <c r="AI947" s="107">
        <f t="shared" si="114"/>
        <v>190914.65940552668</v>
      </c>
      <c r="AJ947" s="108">
        <f t="shared" si="115"/>
        <v>161087.93222386614</v>
      </c>
      <c r="AK947" s="109">
        <f t="shared" si="113"/>
        <v>0.16721630692481995</v>
      </c>
      <c r="AL947" s="110">
        <f t="shared" ref="AL947:AL962" si="119">1-EXP(-(1/0.25)*(AI947/ABS($AI$1010)))</f>
        <v>0.94765156674019679</v>
      </c>
    </row>
    <row r="948" spans="1:38" x14ac:dyDescent="0.2">
      <c r="A948" s="102"/>
      <c r="B948" s="106">
        <f>+[3]data1cf!A948</f>
        <v>-176691.32930607797</v>
      </c>
      <c r="C948" s="106">
        <f>+[3]data1cf!B948</f>
        <v>32348.378679143862</v>
      </c>
      <c r="D948" s="106">
        <f>+[3]data1cf!C948</f>
        <v>66313.684647637157</v>
      </c>
      <c r="E948" s="106">
        <f>+[3]data1cf!D948</f>
        <v>64906.322472752028</v>
      </c>
      <c r="F948" s="106">
        <f>+[3]data1cf!E948</f>
        <v>50661.522512268726</v>
      </c>
      <c r="G948" s="106">
        <f>+[3]data1cf!F948</f>
        <v>48273.78532274146</v>
      </c>
      <c r="H948" s="106">
        <f>+[3]data1cf!G948</f>
        <v>45489.126304225618</v>
      </c>
      <c r="I948" s="106">
        <f>+[3]data1cf!H948</f>
        <v>43117.882404277727</v>
      </c>
      <c r="J948" s="106">
        <f>+[3]data1cf!I948</f>
        <v>42118.359641454619</v>
      </c>
      <c r="K948" s="106">
        <f>+[3]data1cf!J948</f>
        <v>40678.79242055348</v>
      </c>
      <c r="L948" s="106">
        <f>+[3]data1cf!K948</f>
        <v>39382.786810742953</v>
      </c>
      <c r="M948" s="106">
        <f>+[3]data1cf!L948</f>
        <v>38209.780568618051</v>
      </c>
      <c r="N948" s="106">
        <f>+[3]data1cf!M948</f>
        <v>37159.671153154923</v>
      </c>
      <c r="O948" s="106">
        <f>+[3]data1cf!N948</f>
        <v>35745.465242694365</v>
      </c>
      <c r="P948" s="106">
        <f>+[3]data1cf!O948</f>
        <v>42489.696974924896</v>
      </c>
      <c r="Q948" s="106">
        <f>+[3]data1cf!P948</f>
        <v>49637.736140801186</v>
      </c>
      <c r="R948" s="106">
        <f>+[3]data1cf!Q948</f>
        <v>39140.701763496196</v>
      </c>
      <c r="S948" s="106">
        <f>+[3]data1cf!R948</f>
        <v>28219.991936868959</v>
      </c>
      <c r="T948" s="106">
        <f>+[3]data1cf!S948</f>
        <v>27663.270674854008</v>
      </c>
      <c r="U948" s="106">
        <f>+[3]data1cf!T948</f>
        <v>27107.993131113784</v>
      </c>
      <c r="V948" s="106">
        <f>+[3]data1cf!U948</f>
        <v>26780.822712831716</v>
      </c>
      <c r="W948" s="106">
        <f>+[3]data1cf!V948</f>
        <v>26001.943743996788</v>
      </c>
      <c r="X948" s="106">
        <f>+[3]data1cf!W948</f>
        <v>25451.262460736252</v>
      </c>
      <c r="Y948" s="106">
        <f>+[3]data1cf!X948</f>
        <v>24902.206095113041</v>
      </c>
      <c r="Z948" s="106">
        <f>+[3]data1cf!Y948</f>
        <v>24579.732201516657</v>
      </c>
      <c r="AA948" s="106">
        <f>+[3]data1cf!Z948</f>
        <v>23809.164569320921</v>
      </c>
      <c r="AB948" s="106">
        <f>+[3]data1cf!AA948</f>
        <v>23265.281335360611</v>
      </c>
      <c r="AC948" s="106">
        <f>+[3]data1cf!AB948</f>
        <v>22723.226960516709</v>
      </c>
      <c r="AD948" s="106">
        <f>+[3]data1cf!AC948</f>
        <v>22407.785825015024</v>
      </c>
      <c r="AE948" s="106">
        <f>+[3]data1cf!AD948</f>
        <v>21644.82589724494</v>
      </c>
      <c r="AF948" s="106">
        <f>+[3]data1cf!AE948</f>
        <v>8220.509270829818</v>
      </c>
      <c r="AG948" s="106"/>
      <c r="AH948" s="107">
        <f t="shared" si="112"/>
        <v>227869.64133112345</v>
      </c>
      <c r="AI948" s="107">
        <f t="shared" si="114"/>
        <v>350977.4230204249</v>
      </c>
      <c r="AJ948" s="108">
        <f t="shared" si="115"/>
        <v>313934.8563238128</v>
      </c>
      <c r="AK948" s="109">
        <f t="shared" si="113"/>
        <v>0.27209069132804875</v>
      </c>
      <c r="AL948" s="110">
        <f t="shared" si="119"/>
        <v>0.99558599192825625</v>
      </c>
    </row>
    <row r="949" spans="1:38" x14ac:dyDescent="0.2">
      <c r="A949" s="102"/>
      <c r="B949" s="106">
        <f>+[3]data1cf!A949</f>
        <v>-169326.96319964435</v>
      </c>
      <c r="C949" s="106">
        <f>+[3]data1cf!B949</f>
        <v>34541.334558506001</v>
      </c>
      <c r="D949" s="106">
        <f>+[3]data1cf!C949</f>
        <v>70118.107482616222</v>
      </c>
      <c r="E949" s="106">
        <f>+[3]data1cf!D949</f>
        <v>68184.979528446769</v>
      </c>
      <c r="F949" s="106">
        <f>+[3]data1cf!E949</f>
        <v>51682.123662004553</v>
      </c>
      <c r="G949" s="106">
        <f>+[3]data1cf!F949</f>
        <v>49305.007843634507</v>
      </c>
      <c r="H949" s="106">
        <f>+[3]data1cf!G949</f>
        <v>46562.698844297673</v>
      </c>
      <c r="I949" s="106">
        <f>+[3]data1cf!H949</f>
        <v>44219.406247960389</v>
      </c>
      <c r="J949" s="106">
        <f>+[3]data1cf!I949</f>
        <v>43199.982644449599</v>
      </c>
      <c r="K949" s="106">
        <f>+[3]data1cf!J949</f>
        <v>41741.30954852156</v>
      </c>
      <c r="L949" s="106">
        <f>+[3]data1cf!K949</f>
        <v>40429.632683309814</v>
      </c>
      <c r="M949" s="106">
        <f>+[3]data1cf!L949</f>
        <v>39236.175808261381</v>
      </c>
      <c r="N949" s="106">
        <f>+[3]data1cf!M949</f>
        <v>38169.323722536486</v>
      </c>
      <c r="O949" s="106">
        <f>+[3]data1cf!N949</f>
        <v>36737.280288184164</v>
      </c>
      <c r="P949" s="106">
        <f>+[3]data1cf!O949</f>
        <v>43132.49340860884</v>
      </c>
      <c r="Q949" s="106">
        <f>+[3]data1cf!P949</f>
        <v>49937.126876562463</v>
      </c>
      <c r="R949" s="106">
        <f>+[3]data1cf!Q949</f>
        <v>39862.505862965263</v>
      </c>
      <c r="S949" s="106">
        <f>+[3]data1cf!R949</f>
        <v>29366.515960143384</v>
      </c>
      <c r="T949" s="106">
        <f>+[3]data1cf!S949</f>
        <v>28810.997330352358</v>
      </c>
      <c r="U949" s="106">
        <f>+[3]data1cf!T949</f>
        <v>28257.396337652426</v>
      </c>
      <c r="V949" s="106">
        <f>+[3]data1cf!U949</f>
        <v>27930.823392242135</v>
      </c>
      <c r="W949" s="106">
        <f>+[3]data1cf!V949</f>
        <v>27156.179105850359</v>
      </c>
      <c r="X949" s="106">
        <f>+[3]data1cf!W949</f>
        <v>26608.683154369966</v>
      </c>
      <c r="Y949" s="106">
        <f>+[3]data1cf!X949</f>
        <v>26063.345520330076</v>
      </c>
      <c r="Z949" s="106">
        <f>+[3]data1cf!Y949</f>
        <v>25743.642869813404</v>
      </c>
      <c r="AA949" s="106">
        <f>+[3]data1cf!Z949</f>
        <v>24979.406145150191</v>
      </c>
      <c r="AB949" s="106">
        <f>+[3]data1cf!AA949</f>
        <v>24440.939788788288</v>
      </c>
      <c r="AC949" s="106">
        <f>+[3]data1cf!AB949</f>
        <v>23904.902637720414</v>
      </c>
      <c r="AD949" s="106">
        <f>+[3]data1cf!AC949</f>
        <v>23594.661286582195</v>
      </c>
      <c r="AE949" s="106">
        <f>+[3]data1cf!AD949</f>
        <v>22840.409642386709</v>
      </c>
      <c r="AF949" s="106">
        <f>+[3]data1cf!AE949</f>
        <v>9961.1875136649469</v>
      </c>
      <c r="AG949" s="106"/>
      <c r="AH949" s="107">
        <f t="shared" si="112"/>
        <v>249954.42140352426</v>
      </c>
      <c r="AI949" s="107">
        <f t="shared" si="114"/>
        <v>376602.68615659053</v>
      </c>
      <c r="AJ949" s="108">
        <f t="shared" si="115"/>
        <v>338832.41520522488</v>
      </c>
      <c r="AK949" s="109">
        <f t="shared" si="113"/>
        <v>0.29795507788658149</v>
      </c>
      <c r="AL949" s="110">
        <f t="shared" si="119"/>
        <v>0.99702915704116846</v>
      </c>
    </row>
    <row r="950" spans="1:38" x14ac:dyDescent="0.2">
      <c r="A950" s="102"/>
      <c r="B950" s="106">
        <f>+[3]data1cf!A950</f>
        <v>-182101.46279799211</v>
      </c>
      <c r="C950" s="106">
        <f>+[3]data1cf!B950</f>
        <v>27123.995522010548</v>
      </c>
      <c r="D950" s="106">
        <f>+[3]data1cf!C950</f>
        <v>64806.497885317949</v>
      </c>
      <c r="E950" s="106">
        <f>+[3]data1cf!D950</f>
        <v>60866.799509146207</v>
      </c>
      <c r="F950" s="106">
        <f>+[3]data1cf!E950</f>
        <v>46502.140703527533</v>
      </c>
      <c r="G950" s="106">
        <f>+[3]data1cf!F950</f>
        <v>44219.664873049594</v>
      </c>
      <c r="H950" s="106">
        <f>+[3]data1cf!G950</f>
        <v>41500.345407416127</v>
      </c>
      <c r="I950" s="106">
        <f>+[3]data1cf!H950</f>
        <v>39201.313103209759</v>
      </c>
      <c r="J950" s="106">
        <f>+[3]data1cf!I950</f>
        <v>38300.390441574185</v>
      </c>
      <c r="K950" s="106">
        <f>+[3]data1cf!J950</f>
        <v>36974.937888295142</v>
      </c>
      <c r="L950" s="106">
        <f>+[3]data1cf!K950</f>
        <v>35781.630124093906</v>
      </c>
      <c r="M950" s="106">
        <f>+[3]data1cf!L950</f>
        <v>34714.378598915544</v>
      </c>
      <c r="N950" s="106">
        <f>+[3]data1cf!M950</f>
        <v>33759.370363115711</v>
      </c>
      <c r="O950" s="106">
        <f>+[3]data1cf!N950</f>
        <v>32455.10984123766</v>
      </c>
      <c r="P950" s="106">
        <f>+[3]data1cf!O950</f>
        <v>39544.620601100156</v>
      </c>
      <c r="Q950" s="106">
        <f>+[3]data1cf!P950</f>
        <v>47004.448701579466</v>
      </c>
      <c r="R950" s="106">
        <f>+[3]data1cf!Q950</f>
        <v>36220.689848687587</v>
      </c>
      <c r="S950" s="106">
        <f>+[3]data1cf!R950</f>
        <v>25023.961063653027</v>
      </c>
      <c r="T950" s="106">
        <f>+[3]data1cf!S950</f>
        <v>24495.144321012784</v>
      </c>
      <c r="U950" s="106">
        <f>+[3]data1cf!T950</f>
        <v>23966.724289515449</v>
      </c>
      <c r="V950" s="106">
        <f>+[3]data1cf!U950</f>
        <v>23660.266475516109</v>
      </c>
      <c r="W950" s="106">
        <f>+[3]data1cf!V950</f>
        <v>22911.122322326875</v>
      </c>
      <c r="X950" s="106">
        <f>+[3]data1cf!W950</f>
        <v>22383.965271135399</v>
      </c>
      <c r="Y950" s="106">
        <f>+[3]data1cf!X950</f>
        <v>21857.254721830439</v>
      </c>
      <c r="Z950" s="106">
        <f>+[3]data1cf!Y950</f>
        <v>21551.073729919306</v>
      </c>
      <c r="AA950" s="106">
        <f>+[3]data1cf!Z950</f>
        <v>20805.2271109578</v>
      </c>
      <c r="AB950" s="106">
        <f>+[3]data1cf!AA950</f>
        <v>20279.938057113977</v>
      </c>
      <c r="AC950" s="106">
        <f>+[3]data1cf!AB950</f>
        <v>19755.151545077017</v>
      </c>
      <c r="AD950" s="106">
        <f>+[3]data1cf!AC950</f>
        <v>19450.970524855846</v>
      </c>
      <c r="AE950" s="106">
        <f>+[3]data1cf!AD950</f>
        <v>18707.146903728077</v>
      </c>
      <c r="AF950" s="106">
        <f>+[3]data1cf!AE950</f>
        <v>4901.25379505608</v>
      </c>
      <c r="AG950" s="106"/>
      <c r="AH950" s="107">
        <f t="shared" si="112"/>
        <v>188829.86372846953</v>
      </c>
      <c r="AI950" s="107">
        <f t="shared" si="114"/>
        <v>301360.74800729094</v>
      </c>
      <c r="AJ950" s="108">
        <f t="shared" si="115"/>
        <v>266951.35024949099</v>
      </c>
      <c r="AK950" s="109">
        <f t="shared" si="113"/>
        <v>0.24088363051414488</v>
      </c>
      <c r="AL950" s="110">
        <f t="shared" si="119"/>
        <v>0.99049884655443332</v>
      </c>
    </row>
    <row r="951" spans="1:38" x14ac:dyDescent="0.2">
      <c r="A951" s="102"/>
      <c r="B951" s="106">
        <f>+[3]data1cf!A951</f>
        <v>-206158.90930785041</v>
      </c>
      <c r="C951" s="106">
        <f>+[3]data1cf!B951</f>
        <v>11488.870634862571</v>
      </c>
      <c r="D951" s="106">
        <f>+[3]data1cf!C951</f>
        <v>55260.525797144946</v>
      </c>
      <c r="E951" s="106">
        <f>+[3]data1cf!D951</f>
        <v>53955.955168566754</v>
      </c>
      <c r="F951" s="106">
        <f>+[3]data1cf!E951</f>
        <v>38493.719977026645</v>
      </c>
      <c r="G951" s="106">
        <f>+[3]data1cf!F951</f>
        <v>36331.551614592448</v>
      </c>
      <c r="H951" s="106">
        <f>+[3]data1cf!G951</f>
        <v>33606.115284818123</v>
      </c>
      <c r="I951" s="106">
        <f>+[3]data1cf!H951</f>
        <v>31342.922512770121</v>
      </c>
      <c r="J951" s="106">
        <f>+[3]data1cf!I951</f>
        <v>30622.14282847759</v>
      </c>
      <c r="K951" s="106">
        <f>+[3]data1cf!J951</f>
        <v>29496.306556320691</v>
      </c>
      <c r="L951" s="106">
        <f>+[3]data1cf!K951</f>
        <v>28479.202413844105</v>
      </c>
      <c r="M951" s="106">
        <f>+[3]data1cf!L951</f>
        <v>27603.144748965766</v>
      </c>
      <c r="N951" s="106">
        <f>+[3]data1cf!M951</f>
        <v>26816.346491147939</v>
      </c>
      <c r="O951" s="106">
        <f>+[3]data1cf!N951</f>
        <v>25703.120447435591</v>
      </c>
      <c r="P951" s="106">
        <f>+[3]data1cf!O951</f>
        <v>34054.628780641855</v>
      </c>
      <c r="Q951" s="106">
        <f>+[3]data1cf!P951</f>
        <v>42717.858522972572</v>
      </c>
      <c r="R951" s="106">
        <f>+[3]data1cf!Q951</f>
        <v>30586.534972561545</v>
      </c>
      <c r="S951" s="106">
        <f>+[3]data1cf!R951</f>
        <v>18051.706271298499</v>
      </c>
      <c r="T951" s="106">
        <f>+[3]data1cf!S951</f>
        <v>17558.42760383663</v>
      </c>
      <c r="U951" s="106">
        <f>+[3]data1cf!T951</f>
        <v>17063.039396637207</v>
      </c>
      <c r="V951" s="106">
        <f>+[3]data1cf!U951</f>
        <v>16783.627357980309</v>
      </c>
      <c r="W951" s="106">
        <f>+[3]data1cf!V951</f>
        <v>16065.679319671064</v>
      </c>
      <c r="X951" s="106">
        <f>+[3]data1cf!W951</f>
        <v>15563.575124805189</v>
      </c>
      <c r="Y951" s="106">
        <f>+[3]data1cf!X951</f>
        <v>15059.096624379621</v>
      </c>
      <c r="Z951" s="106">
        <f>+[3]data1cf!Y951</f>
        <v>14768.990411243245</v>
      </c>
      <c r="AA951" s="106">
        <f>+[3]data1cf!Z951</f>
        <v>14042.729653307011</v>
      </c>
      <c r="AB951" s="106">
        <f>+[3]data1cf!AA951</f>
        <v>13530.692249595129</v>
      </c>
      <c r="AC951" s="106">
        <f>+[3]data1cf!AB951</f>
        <v>13015.982544058086</v>
      </c>
      <c r="AD951" s="106">
        <f>+[3]data1cf!AC951</f>
        <v>12715.489124025742</v>
      </c>
      <c r="AE951" s="106">
        <f>+[3]data1cf!AD951</f>
        <v>11978.223146217904</v>
      </c>
      <c r="AF951" s="106">
        <f>+[3]data1cf!AE951</f>
        <v>-3582.4806535237803</v>
      </c>
      <c r="AG951" s="106"/>
      <c r="AH951" s="107">
        <f t="shared" si="112"/>
        <v>87664.208290394119</v>
      </c>
      <c r="AI951" s="107">
        <f t="shared" si="114"/>
        <v>178240.89045815569</v>
      </c>
      <c r="AJ951" s="108">
        <f t="shared" si="115"/>
        <v>148918.67598882833</v>
      </c>
      <c r="AK951" s="109">
        <f t="shared" si="113"/>
        <v>0.15957326292991642</v>
      </c>
      <c r="AL951" s="110">
        <f t="shared" si="119"/>
        <v>0.93632798544166007</v>
      </c>
    </row>
    <row r="952" spans="1:38" x14ac:dyDescent="0.2">
      <c r="A952" s="102"/>
      <c r="B952" s="106">
        <f>+[3]data1cf!A952</f>
        <v>-193646.82743202115</v>
      </c>
      <c r="C952" s="106">
        <f>+[3]data1cf!B952</f>
        <v>19419.593929042661</v>
      </c>
      <c r="D952" s="106">
        <f>+[3]data1cf!C952</f>
        <v>58402.99919631191</v>
      </c>
      <c r="E952" s="106">
        <f>+[3]data1cf!D952</f>
        <v>55391.085525978851</v>
      </c>
      <c r="F952" s="106">
        <f>+[3]data1cf!E952</f>
        <v>41400.599934544312</v>
      </c>
      <c r="G952" s="106">
        <f>+[3]data1cf!F952</f>
        <v>39217.584250127751</v>
      </c>
      <c r="H952" s="106">
        <f>+[3]data1cf!G952</f>
        <v>36530.922319497535</v>
      </c>
      <c r="I952" s="106">
        <f>+[3]data1cf!H952</f>
        <v>34283.315237644681</v>
      </c>
      <c r="J952" s="106">
        <f>+[3]data1cf!I952</f>
        <v>33499.835525831673</v>
      </c>
      <c r="K952" s="106">
        <f>+[3]data1cf!J952</f>
        <v>32307.112110222442</v>
      </c>
      <c r="L952" s="106">
        <f>+[3]data1cf!K952</f>
        <v>31232.015580620602</v>
      </c>
      <c r="M952" s="106">
        <f>+[3]data1cf!L952</f>
        <v>30290.001603358498</v>
      </c>
      <c r="N952" s="106">
        <f>+[3]data1cf!M952</f>
        <v>29446.27456106052</v>
      </c>
      <c r="O952" s="106">
        <f>+[3]data1cf!N952</f>
        <v>28269.429977941705</v>
      </c>
      <c r="P952" s="106">
        <f>+[3]data1cf!O952</f>
        <v>35997.381621495799</v>
      </c>
      <c r="Q952" s="106">
        <f>+[3]data1cf!P952</f>
        <v>44056.692892083171</v>
      </c>
      <c r="R952" s="106">
        <f>+[3]data1cf!Q952</f>
        <v>32634.93424677162</v>
      </c>
      <c r="S952" s="106">
        <f>+[3]data1cf!R952</f>
        <v>20809.323815432756</v>
      </c>
      <c r="T952" s="106">
        <f>+[3]data1cf!S952</f>
        <v>20308.185606225532</v>
      </c>
      <c r="U952" s="106">
        <f>+[3]data1cf!T952</f>
        <v>19805.98344462175</v>
      </c>
      <c r="V952" s="106">
        <f>+[3]data1cf!U952</f>
        <v>19520.310579172641</v>
      </c>
      <c r="W952" s="106">
        <f>+[3]data1cf!V952</f>
        <v>18798.258632379962</v>
      </c>
      <c r="X952" s="106">
        <f>+[3]data1cf!W952</f>
        <v>18292.669243199984</v>
      </c>
      <c r="Y952" s="106">
        <f>+[3]data1cf!X952</f>
        <v>17785.882366224323</v>
      </c>
      <c r="Z952" s="106">
        <f>+[3]data1cf!Y952</f>
        <v>17494.179576732218</v>
      </c>
      <c r="AA952" s="106">
        <f>+[3]data1cf!Z952</f>
        <v>16768.57137261135</v>
      </c>
      <c r="AB952" s="106">
        <f>+[3]data1cf!AA952</f>
        <v>16257.972141157141</v>
      </c>
      <c r="AC952" s="106">
        <f>+[3]data1cf!AB952</f>
        <v>15746.025126638993</v>
      </c>
      <c r="AD952" s="106">
        <f>+[3]data1cf!AC952</f>
        <v>15449.178750075051</v>
      </c>
      <c r="AE952" s="106">
        <f>+[3]data1cf!AD952</f>
        <v>14717.924801438523</v>
      </c>
      <c r="AF952" s="106">
        <f>+[3]data1cf!AE952</f>
        <v>76.847233410127956</v>
      </c>
      <c r="AG952" s="106"/>
      <c r="AH952" s="107">
        <f t="shared" si="112"/>
        <v>129821.65400101773</v>
      </c>
      <c r="AI952" s="107">
        <f t="shared" si="114"/>
        <v>228593.20830094497</v>
      </c>
      <c r="AJ952" s="108">
        <f t="shared" si="115"/>
        <v>197483.43022406884</v>
      </c>
      <c r="AK952" s="109">
        <f t="shared" si="113"/>
        <v>0.19260943531990055</v>
      </c>
      <c r="AL952" s="110">
        <f t="shared" si="119"/>
        <v>0.97075383058723552</v>
      </c>
    </row>
    <row r="953" spans="1:38" x14ac:dyDescent="0.2">
      <c r="A953" s="102"/>
      <c r="B953" s="106">
        <f>+[3]data1cf!A953</f>
        <v>-192290.99672899651</v>
      </c>
      <c r="C953" s="106">
        <f>+[3]data1cf!B953</f>
        <v>20319.702797476144</v>
      </c>
      <c r="D953" s="106">
        <f>+[3]data1cf!C953</f>
        <v>56910.939935081697</v>
      </c>
      <c r="E953" s="106">
        <f>+[3]data1cf!D953</f>
        <v>56483.088789637375</v>
      </c>
      <c r="F953" s="106">
        <f>+[3]data1cf!E953</f>
        <v>41675.234785397479</v>
      </c>
      <c r="G953" s="106">
        <f>+[3]data1cf!F953</f>
        <v>39491.298393551682</v>
      </c>
      <c r="H953" s="106">
        <f>+[3]data1cf!G953</f>
        <v>36809.979821780391</v>
      </c>
      <c r="I953" s="106">
        <f>+[3]data1cf!H953</f>
        <v>34565.159464974917</v>
      </c>
      <c r="J953" s="106">
        <f>+[3]data1cf!I953</f>
        <v>33775.879546544442</v>
      </c>
      <c r="K953" s="106">
        <f>+[3]data1cf!J953</f>
        <v>32577.092760551532</v>
      </c>
      <c r="L953" s="106">
        <f>+[3]data1cf!K953</f>
        <v>31496.791437570013</v>
      </c>
      <c r="M953" s="106">
        <f>+[3]data1cf!L953</f>
        <v>30548.704305506457</v>
      </c>
      <c r="N953" s="106">
        <f>+[3]data1cf!M953</f>
        <v>29699.788484758072</v>
      </c>
      <c r="O953" s="106">
        <f>+[3]data1cf!N953</f>
        <v>28517.196400409688</v>
      </c>
      <c r="P953" s="106">
        <f>+[3]data1cf!O953</f>
        <v>36178.630410405109</v>
      </c>
      <c r="Q953" s="106">
        <f>+[3]data1cf!P953</f>
        <v>44173.204464734714</v>
      </c>
      <c r="R953" s="106">
        <f>+[3]data1cf!Q953</f>
        <v>32828.614797496281</v>
      </c>
      <c r="S953" s="106">
        <f>+[3]data1cf!R953</f>
        <v>21080.282561407017</v>
      </c>
      <c r="T953" s="106">
        <f>+[3]data1cf!S953</f>
        <v>20578.633443315557</v>
      </c>
      <c r="U953" s="106">
        <f>+[3]data1cf!T953</f>
        <v>20076.025402174193</v>
      </c>
      <c r="V953" s="106">
        <f>+[3]data1cf!U953</f>
        <v>19789.924474025276</v>
      </c>
      <c r="W953" s="106">
        <f>+[3]data1cf!V953</f>
        <v>19067.816616945522</v>
      </c>
      <c r="X953" s="106">
        <f>+[3]data1cf!W953</f>
        <v>18562.155722491967</v>
      </c>
      <c r="Y953" s="106">
        <f>+[3]data1cf!X953</f>
        <v>18055.415551697748</v>
      </c>
      <c r="Z953" s="106">
        <f>+[3]data1cf!Y953</f>
        <v>17763.756712478877</v>
      </c>
      <c r="AA953" s="106">
        <f>+[3]data1cf!Z953</f>
        <v>17038.566896577831</v>
      </c>
      <c r="AB953" s="106">
        <f>+[3]data1cf!AA953</f>
        <v>16528.39071248503</v>
      </c>
      <c r="AC953" s="106">
        <f>+[3]data1cf!AB953</f>
        <v>16016.999793362487</v>
      </c>
      <c r="AD953" s="106">
        <f>+[3]data1cf!AC953</f>
        <v>15720.727119884963</v>
      </c>
      <c r="AE953" s="106">
        <f>+[3]data1cf!AD953</f>
        <v>14990.426888562688</v>
      </c>
      <c r="AF953" s="106">
        <f>+[3]data1cf!AE953</f>
        <v>449.22496395158669</v>
      </c>
      <c r="AG953" s="106"/>
      <c r="AH953" s="107">
        <f t="shared" si="112"/>
        <v>133386.92866853368</v>
      </c>
      <c r="AI953" s="107">
        <f t="shared" si="114"/>
        <v>232915.23299796256</v>
      </c>
      <c r="AJ953" s="108">
        <f t="shared" si="115"/>
        <v>201646.41656773773</v>
      </c>
      <c r="AK953" s="109">
        <f t="shared" si="113"/>
        <v>0.19549508690834047</v>
      </c>
      <c r="AL953" s="110">
        <f t="shared" si="119"/>
        <v>0.9726431007389601</v>
      </c>
    </row>
    <row r="954" spans="1:38" x14ac:dyDescent="0.2">
      <c r="A954" s="102"/>
      <c r="B954" s="106">
        <f>+[3]data1cf!A954</f>
        <v>-172901.04418018469</v>
      </c>
      <c r="C954" s="106">
        <f>+[3]data1cf!B954</f>
        <v>31636.373213061539</v>
      </c>
      <c r="D954" s="106">
        <f>+[3]data1cf!C954</f>
        <v>67189.095675374483</v>
      </c>
      <c r="E954" s="106">
        <f>+[3]data1cf!D954</f>
        <v>65208.813411427443</v>
      </c>
      <c r="F954" s="106">
        <f>+[3]data1cf!E954</f>
        <v>49652.921141981904</v>
      </c>
      <c r="G954" s="106">
        <f>+[3]data1cf!F954</f>
        <v>47321.514805820421</v>
      </c>
      <c r="H954" s="106">
        <f>+[3]data1cf!G954</f>
        <v>44602.043112752363</v>
      </c>
      <c r="I954" s="106">
        <f>+[3]data1cf!H954</f>
        <v>42286.908698618397</v>
      </c>
      <c r="J954" s="106">
        <f>+[3]data1cf!I954</f>
        <v>41314.923613299528</v>
      </c>
      <c r="K954" s="106">
        <f>+[3]data1cf!J954</f>
        <v>39910.545497733619</v>
      </c>
      <c r="L954" s="106">
        <f>+[3]data1cf!K954</f>
        <v>38647.49574050527</v>
      </c>
      <c r="M954" s="106">
        <f>+[3]data1cf!L954</f>
        <v>37504.781158551748</v>
      </c>
      <c r="N954" s="106">
        <f>+[3]data1cf!M954</f>
        <v>36483.304551280788</v>
      </c>
      <c r="O954" s="106">
        <f>+[3]data1cf!N954</f>
        <v>35103.484083284951</v>
      </c>
      <c r="P954" s="106">
        <f>+[3]data1cf!O954</f>
        <v>41708.066451852472</v>
      </c>
      <c r="Q954" s="106">
        <f>+[3]data1cf!P954</f>
        <v>48706.133917021813</v>
      </c>
      <c r="R954" s="106">
        <f>+[3]data1cf!Q954</f>
        <v>38437.121948290202</v>
      </c>
      <c r="S954" s="106">
        <f>+[3]data1cf!R954</f>
        <v>27751.200063482916</v>
      </c>
      <c r="T954" s="106">
        <f>+[3]data1cf!S954</f>
        <v>27208.048651819168</v>
      </c>
      <c r="U954" s="106">
        <f>+[3]data1cf!T954</f>
        <v>26666.270482960099</v>
      </c>
      <c r="V954" s="106">
        <f>+[3]data1cf!U954</f>
        <v>26348.92302151167</v>
      </c>
      <c r="W954" s="106">
        <f>+[3]data1cf!V954</f>
        <v>25586.999898710652</v>
      </c>
      <c r="X954" s="106">
        <f>+[3]data1cf!W954</f>
        <v>25049.593622721732</v>
      </c>
      <c r="Y954" s="106">
        <f>+[3]data1cf!X954</f>
        <v>24513.732943607625</v>
      </c>
      <c r="Z954" s="106">
        <f>+[3]data1cf!Y954</f>
        <v>24200.930919259605</v>
      </c>
      <c r="AA954" s="106">
        <f>+[3]data1cf!Z954</f>
        <v>23446.835238665997</v>
      </c>
      <c r="AB954" s="106">
        <f>+[3]data1cf!AA954</f>
        <v>22915.895163493653</v>
      </c>
      <c r="AC954" s="106">
        <f>+[3]data1cf!AB954</f>
        <v>22386.694671220655</v>
      </c>
      <c r="AD954" s="106">
        <f>+[3]data1cf!AC954</f>
        <v>22080.71383403134</v>
      </c>
      <c r="AE954" s="106">
        <f>+[3]data1cf!AD954</f>
        <v>21333.722750945097</v>
      </c>
      <c r="AF954" s="106">
        <f>+[3]data1cf!AE954</f>
        <v>8198.4438819612842</v>
      </c>
      <c r="AG954" s="106"/>
      <c r="AH954" s="107">
        <f t="shared" si="112"/>
        <v>226914.30223679941</v>
      </c>
      <c r="AI954" s="107">
        <f t="shared" si="114"/>
        <v>348059.40333236731</v>
      </c>
      <c r="AJ954" s="108">
        <f t="shared" si="115"/>
        <v>311644.42243543774</v>
      </c>
      <c r="AK954" s="109">
        <f t="shared" si="113"/>
        <v>0.27617375254631049</v>
      </c>
      <c r="AL954" s="110">
        <f t="shared" si="119"/>
        <v>0.99538242523413312</v>
      </c>
    </row>
    <row r="955" spans="1:38" x14ac:dyDescent="0.2">
      <c r="A955" s="102"/>
      <c r="B955" s="106">
        <f>+[3]data1cf!A955</f>
        <v>-200499.78437861326</v>
      </c>
      <c r="C955" s="106">
        <f>+[3]data1cf!B955</f>
        <v>19170.916045160935</v>
      </c>
      <c r="D955" s="106">
        <f>+[3]data1cf!C955</f>
        <v>61731.070122998586</v>
      </c>
      <c r="E955" s="106">
        <f>+[3]data1cf!D955</f>
        <v>60126.611161117369</v>
      </c>
      <c r="F955" s="106">
        <f>+[3]data1cf!E955</f>
        <v>43452.570677632495</v>
      </c>
      <c r="G955" s="106">
        <f>+[3]data1cf!F955</f>
        <v>41160.133586129014</v>
      </c>
      <c r="H955" s="106">
        <f>+[3]data1cf!G955</f>
        <v>38349.150242610238</v>
      </c>
      <c r="I955" s="106">
        <f>+[3]data1cf!H955</f>
        <v>35993.882998455054</v>
      </c>
      <c r="J955" s="106">
        <f>+[3]data1cf!I955</f>
        <v>35154.989007398428</v>
      </c>
      <c r="K955" s="106">
        <f>+[3]data1cf!J955</f>
        <v>33891.938949240081</v>
      </c>
      <c r="L955" s="106">
        <f>+[3]data1cf!K955</f>
        <v>32751.149294375515</v>
      </c>
      <c r="M955" s="106">
        <f>+[3]data1cf!L955</f>
        <v>31748.2895632523</v>
      </c>
      <c r="N955" s="106">
        <f>+[3]data1cf!M955</f>
        <v>30847.24717122849</v>
      </c>
      <c r="O955" s="106">
        <f>+[3]data1cf!N955</f>
        <v>29601.745852492619</v>
      </c>
      <c r="P955" s="106">
        <f>+[3]data1cf!O955</f>
        <v>37576.234730476754</v>
      </c>
      <c r="Q955" s="106">
        <f>+[3]data1cf!P955</f>
        <v>45902.713427550654</v>
      </c>
      <c r="R955" s="106">
        <f>+[3]data1cf!Q955</f>
        <v>34067.102430926789</v>
      </c>
      <c r="S955" s="106">
        <f>+[3]data1cf!R955</f>
        <v>21814.5767538074</v>
      </c>
      <c r="T955" s="106">
        <f>+[3]data1cf!S955</f>
        <v>21286.975502572997</v>
      </c>
      <c r="U955" s="106">
        <f>+[3]data1cf!T955</f>
        <v>20758.484532095987</v>
      </c>
      <c r="V955" s="106">
        <f>+[3]data1cf!U955</f>
        <v>20453.634645651618</v>
      </c>
      <c r="W955" s="106">
        <f>+[3]data1cf!V955</f>
        <v>19698.725866357847</v>
      </c>
      <c r="X955" s="106">
        <f>+[3]data1cf!W955</f>
        <v>19167.402361677712</v>
      </c>
      <c r="Y955" s="106">
        <f>+[3]data1cf!X955</f>
        <v>18635.077470151591</v>
      </c>
      <c r="Z955" s="106">
        <f>+[3]data1cf!Y955</f>
        <v>18324.659909533926</v>
      </c>
      <c r="AA955" s="106">
        <f>+[3]data1cf!Z955</f>
        <v>17567.302458891892</v>
      </c>
      <c r="AB955" s="106">
        <f>+[3]data1cf!AA955</f>
        <v>17031.789525165572</v>
      </c>
      <c r="AC955" s="106">
        <f>+[3]data1cf!AB955</f>
        <v>16495.149521721869</v>
      </c>
      <c r="AD955" s="106">
        <f>+[3]data1cf!AC955</f>
        <v>16180.188509261545</v>
      </c>
      <c r="AE955" s="106">
        <f>+[3]data1cf!AD955</f>
        <v>15418.352042953626</v>
      </c>
      <c r="AF955" s="106">
        <f>+[3]data1cf!AE955</f>
        <v>253.42097761844707</v>
      </c>
      <c r="AG955" s="106"/>
      <c r="AH955" s="107">
        <f t="shared" si="112"/>
        <v>139475.23062136155</v>
      </c>
      <c r="AI955" s="107">
        <f t="shared" si="114"/>
        <v>243145.93176279392</v>
      </c>
      <c r="AJ955" s="108">
        <f t="shared" si="115"/>
        <v>210516.52459038197</v>
      </c>
      <c r="AK955" s="109">
        <f t="shared" si="113"/>
        <v>0.19606096148490904</v>
      </c>
      <c r="AL955" s="110">
        <f t="shared" si="119"/>
        <v>0.97664307191197641</v>
      </c>
    </row>
    <row r="956" spans="1:38" x14ac:dyDescent="0.2">
      <c r="A956" s="102"/>
      <c r="B956" s="106">
        <f>+[3]data1cf!A956</f>
        <v>-215822.15706768335</v>
      </c>
      <c r="C956" s="106">
        <f>+[3]data1cf!B956</f>
        <v>11588.864702500287</v>
      </c>
      <c r="D956" s="106">
        <f>+[3]data1cf!C956</f>
        <v>58457.437115212015</v>
      </c>
      <c r="E956" s="106">
        <f>+[3]data1cf!D956</f>
        <v>55519.686023468981</v>
      </c>
      <c r="F956" s="106">
        <f>+[3]data1cf!E956</f>
        <v>38888.283086516894</v>
      </c>
      <c r="G956" s="106">
        <f>+[3]data1cf!F956</f>
        <v>36654.685568199347</v>
      </c>
      <c r="H956" s="106">
        <f>+[3]data1cf!G956</f>
        <v>33824.634384581819</v>
      </c>
      <c r="I956" s="106">
        <f>+[3]data1cf!H956</f>
        <v>31477.604577110789</v>
      </c>
      <c r="J956" s="106">
        <f>+[3]data1cf!I956</f>
        <v>30740.234813485702</v>
      </c>
      <c r="K956" s="106">
        <f>+[3]data1cf!J956</f>
        <v>29588.579348054438</v>
      </c>
      <c r="L956" s="106">
        <f>+[3]data1cf!K956</f>
        <v>28545.671564263655</v>
      </c>
      <c r="M956" s="106">
        <f>+[3]data1cf!L956</f>
        <v>27650.312554278469</v>
      </c>
      <c r="N956" s="106">
        <f>+[3]data1cf!M956</f>
        <v>26843.379599878259</v>
      </c>
      <c r="O956" s="106">
        <f>+[3]data1cf!N956</f>
        <v>25704.316321709906</v>
      </c>
      <c r="P956" s="106">
        <f>+[3]data1cf!O956</f>
        <v>34468.600642837955</v>
      </c>
      <c r="Q956" s="106">
        <f>+[3]data1cf!P956</f>
        <v>43552.174002598993</v>
      </c>
      <c r="R956" s="106">
        <f>+[3]data1cf!Q956</f>
        <v>30854.577018365977</v>
      </c>
      <c r="S956" s="106">
        <f>+[3]data1cf!R956</f>
        <v>17744.143005920152</v>
      </c>
      <c r="T956" s="106">
        <f>+[3]data1cf!S956</f>
        <v>17234.647827521469</v>
      </c>
      <c r="U956" s="106">
        <f>+[3]data1cf!T956</f>
        <v>16722.776609469103</v>
      </c>
      <c r="V956" s="106">
        <f>+[3]data1cf!U956</f>
        <v>16431.82521630323</v>
      </c>
      <c r="W956" s="106">
        <f>+[3]data1cf!V956</f>
        <v>15691.618791209708</v>
      </c>
      <c r="X956" s="106">
        <f>+[3]data1cf!W956</f>
        <v>15172.18314916316</v>
      </c>
      <c r="Y956" s="106">
        <f>+[3]data1cf!X956</f>
        <v>14650.073253553655</v>
      </c>
      <c r="Z956" s="106">
        <f>+[3]data1cf!Y956</f>
        <v>14347.010700506944</v>
      </c>
      <c r="AA956" s="106">
        <f>+[3]data1cf!Z956</f>
        <v>13597.507384389985</v>
      </c>
      <c r="AB956" s="106">
        <f>+[3]data1cf!AA956</f>
        <v>13066.883662932465</v>
      </c>
      <c r="AC956" s="106">
        <f>+[3]data1cf!AB956</f>
        <v>12533.250045529632</v>
      </c>
      <c r="AD956" s="106">
        <f>+[3]data1cf!AC956</f>
        <v>12218.265575544574</v>
      </c>
      <c r="AE956" s="106">
        <f>+[3]data1cf!AD956</f>
        <v>11456.589226468164</v>
      </c>
      <c r="AF956" s="106">
        <f>+[3]data1cf!AE956</f>
        <v>-4828.9625329243026</v>
      </c>
      <c r="AG956" s="106"/>
      <c r="AH956" s="107">
        <f t="shared" si="112"/>
        <v>82413.358240241752</v>
      </c>
      <c r="AI956" s="107">
        <f t="shared" si="114"/>
        <v>173604.7383227977</v>
      </c>
      <c r="AJ956" s="108">
        <f t="shared" si="115"/>
        <v>143813.81585007673</v>
      </c>
      <c r="AK956" s="109">
        <f t="shared" si="113"/>
        <v>0.1544726073741913</v>
      </c>
      <c r="AL956" s="110">
        <f t="shared" si="119"/>
        <v>0.93159960600957836</v>
      </c>
    </row>
    <row r="957" spans="1:38" x14ac:dyDescent="0.2">
      <c r="A957" s="102"/>
      <c r="B957" s="106">
        <f>+[3]data1cf!A957</f>
        <v>-172418.29897338676</v>
      </c>
      <c r="C957" s="106">
        <f>+[3]data1cf!B957</f>
        <v>30066.083095213544</v>
      </c>
      <c r="D957" s="106">
        <f>+[3]data1cf!C957</f>
        <v>65305.069004253775</v>
      </c>
      <c r="E957" s="106">
        <f>+[3]data1cf!D957</f>
        <v>64889.553588664741</v>
      </c>
      <c r="F957" s="106">
        <f>+[3]data1cf!E957</f>
        <v>48867.163200096387</v>
      </c>
      <c r="G957" s="106">
        <f>+[3]data1cf!F957</f>
        <v>46564.727690930988</v>
      </c>
      <c r="H957" s="106">
        <f>+[3]data1cf!G957</f>
        <v>43872.152237736547</v>
      </c>
      <c r="I957" s="106">
        <f>+[3]data1cf!H957</f>
        <v>41582.043481177447</v>
      </c>
      <c r="J957" s="106">
        <f>+[3]data1cf!I957</f>
        <v>40629.755253896728</v>
      </c>
      <c r="K957" s="106">
        <f>+[3]data1cf!J957</f>
        <v>39249.151966189514</v>
      </c>
      <c r="L957" s="106">
        <f>+[3]data1cf!K957</f>
        <v>38007.878104328032</v>
      </c>
      <c r="M957" s="106">
        <f>+[3]data1cf!L957</f>
        <v>36886.512529459244</v>
      </c>
      <c r="N957" s="106">
        <f>+[3]data1cf!M957</f>
        <v>35884.64501068338</v>
      </c>
      <c r="O957" s="106">
        <f>+[3]data1cf!N957</f>
        <v>34527.872893217595</v>
      </c>
      <c r="P957" s="106">
        <f>+[3]data1cf!O957</f>
        <v>41131.802561971504</v>
      </c>
      <c r="Q957" s="106">
        <f>+[3]data1cf!P957</f>
        <v>48122.241386995527</v>
      </c>
      <c r="R957" s="106">
        <f>+[3]data1cf!Q957</f>
        <v>37886.819994733763</v>
      </c>
      <c r="S957" s="106">
        <f>+[3]data1cf!R957</f>
        <v>27237.740820381383</v>
      </c>
      <c r="T957" s="106">
        <f>+[3]data1cf!S957</f>
        <v>26701.867418773734</v>
      </c>
      <c r="U957" s="106">
        <f>+[3]data1cf!T957</f>
        <v>26167.223561098275</v>
      </c>
      <c r="V957" s="106">
        <f>+[3]data1cf!U957</f>
        <v>25855.204742759648</v>
      </c>
      <c r="W957" s="106">
        <f>+[3]data1cf!V957</f>
        <v>25101.773129405847</v>
      </c>
      <c r="X957" s="106">
        <f>+[3]data1cf!W957</f>
        <v>24571.043680990988</v>
      </c>
      <c r="Y957" s="106">
        <f>+[3]data1cf!X957</f>
        <v>24041.698095104191</v>
      </c>
      <c r="Z957" s="106">
        <f>+[3]data1cf!Y957</f>
        <v>23733.6613020199</v>
      </c>
      <c r="AA957" s="106">
        <f>+[3]data1cf!Z957</f>
        <v>22987.325819894446</v>
      </c>
      <c r="AB957" s="106">
        <f>+[3]data1cf!AA957</f>
        <v>22462.385936116276</v>
      </c>
      <c r="AC957" s="106">
        <f>+[3]data1cf!AB957</f>
        <v>21939.003601805292</v>
      </c>
      <c r="AD957" s="106">
        <f>+[3]data1cf!AC957</f>
        <v>21637.134772624777</v>
      </c>
      <c r="AE957" s="106">
        <f>+[3]data1cf!AD957</f>
        <v>20897.099889315374</v>
      </c>
      <c r="AF957" s="106">
        <f>+[3]data1cf!AE957</f>
        <v>7802.2716857324413</v>
      </c>
      <c r="AG957" s="106"/>
      <c r="AH957" s="107">
        <f t="shared" si="112"/>
        <v>219796.00365531194</v>
      </c>
      <c r="AI957" s="107">
        <f t="shared" si="114"/>
        <v>338951.91998217948</v>
      </c>
      <c r="AJ957" s="108">
        <f t="shared" si="115"/>
        <v>303080.03834929393</v>
      </c>
      <c r="AK957" s="109">
        <f t="shared" si="113"/>
        <v>0.27052615284919745</v>
      </c>
      <c r="AL957" s="110">
        <f t="shared" si="119"/>
        <v>0.99468469779803015</v>
      </c>
    </row>
    <row r="958" spans="1:38" x14ac:dyDescent="0.2">
      <c r="A958" s="102"/>
      <c r="B958" s="106">
        <f>+[3]data1cf!A958</f>
        <v>-186978.55273146069</v>
      </c>
      <c r="C958" s="106">
        <f>+[3]data1cf!B958</f>
        <v>26260.688331092213</v>
      </c>
      <c r="D958" s="106">
        <f>+[3]data1cf!C958</f>
        <v>63947.5230186111</v>
      </c>
      <c r="E958" s="106">
        <f>+[3]data1cf!D958</f>
        <v>63815.60721407432</v>
      </c>
      <c r="F958" s="106">
        <f>+[3]data1cf!E958</f>
        <v>46713.184171820627</v>
      </c>
      <c r="G958" s="106">
        <f>+[3]data1cf!F958</f>
        <v>44394.262894893007</v>
      </c>
      <c r="H958" s="106">
        <f>+[3]data1cf!G958</f>
        <v>41621.807000998786</v>
      </c>
      <c r="I958" s="106">
        <f>+[3]data1cf!H958</f>
        <v>39280.137878021342</v>
      </c>
      <c r="J958" s="106">
        <f>+[3]data1cf!I958</f>
        <v>38370.54888250072</v>
      </c>
      <c r="K958" s="106">
        <f>+[3]data1cf!J958</f>
        <v>37031.715802884137</v>
      </c>
      <c r="L958" s="106">
        <f>+[3]data1cf!K958</f>
        <v>35825.066415723399</v>
      </c>
      <c r="M958" s="106">
        <f>+[3]data1cf!L958</f>
        <v>34747.756595380954</v>
      </c>
      <c r="N958" s="106">
        <f>+[3]data1cf!M958</f>
        <v>33782.297155584456</v>
      </c>
      <c r="O958" s="106">
        <f>+[3]data1cf!N958</f>
        <v>32464.658306408201</v>
      </c>
      <c r="P958" s="106">
        <f>+[3]data1cf!O958</f>
        <v>39762.188855531887</v>
      </c>
      <c r="Q958" s="106">
        <f>+[3]data1cf!P958</f>
        <v>47433.958706771569</v>
      </c>
      <c r="R958" s="106">
        <f>+[3]data1cf!Q958</f>
        <v>36364.316402082826</v>
      </c>
      <c r="S958" s="106">
        <f>+[3]data1cf!R958</f>
        <v>24876.951022050343</v>
      </c>
      <c r="T958" s="106">
        <f>+[3]data1cf!S958</f>
        <v>24339.84920418886</v>
      </c>
      <c r="U958" s="106">
        <f>+[3]data1cf!T958</f>
        <v>23803.012033816274</v>
      </c>
      <c r="V958" s="106">
        <f>+[3]data1cf!U958</f>
        <v>23490.656393689074</v>
      </c>
      <c r="W958" s="106">
        <f>+[3]data1cf!V958</f>
        <v>22730.163631419236</v>
      </c>
      <c r="X958" s="106">
        <f>+[3]data1cf!W958</f>
        <v>22194.168999937829</v>
      </c>
      <c r="Y958" s="106">
        <f>+[3]data1cf!X958</f>
        <v>21658.472231536711</v>
      </c>
      <c r="Z958" s="106">
        <f>+[3]data1cf!Y958</f>
        <v>21345.688110195115</v>
      </c>
      <c r="AA958" s="106">
        <f>+[3]data1cf!Z958</f>
        <v>20588.008295621883</v>
      </c>
      <c r="AB958" s="106">
        <f>+[3]data1cf!AA958</f>
        <v>20053.259812165517</v>
      </c>
      <c r="AC958" s="106">
        <f>+[3]data1cf!AB958</f>
        <v>19518.84657623028</v>
      </c>
      <c r="AD958" s="106">
        <f>+[3]data1cf!AC958</f>
        <v>19207.299194256047</v>
      </c>
      <c r="AE958" s="106">
        <f>+[3]data1cf!AD958</f>
        <v>18451.066378348231</v>
      </c>
      <c r="AF958" s="106">
        <f>+[3]data1cf!AE958</f>
        <v>4279.2729558341744</v>
      </c>
      <c r="AG958" s="106"/>
      <c r="AH958" s="107">
        <f t="shared" si="112"/>
        <v>184995.93484387232</v>
      </c>
      <c r="AI958" s="107">
        <f t="shared" si="114"/>
        <v>297861.74550189899</v>
      </c>
      <c r="AJ958" s="108">
        <f t="shared" si="115"/>
        <v>263206.82212729286</v>
      </c>
      <c r="AK958" s="109">
        <f t="shared" si="113"/>
        <v>0.23470143675804139</v>
      </c>
      <c r="AL958" s="110">
        <f t="shared" si="119"/>
        <v>0.98997104415413439</v>
      </c>
    </row>
    <row r="959" spans="1:38" x14ac:dyDescent="0.2">
      <c r="A959" s="102"/>
      <c r="B959" s="106">
        <f>+[3]data1cf!A959</f>
        <v>-193981.06399449028</v>
      </c>
      <c r="C959" s="106">
        <f>+[3]data1cf!B959</f>
        <v>24129.23027365563</v>
      </c>
      <c r="D959" s="106">
        <f>+[3]data1cf!C959</f>
        <v>59808.804271817717</v>
      </c>
      <c r="E959" s="106">
        <f>+[3]data1cf!D959</f>
        <v>58615.691572665659</v>
      </c>
      <c r="F959" s="106">
        <f>+[3]data1cf!E959</f>
        <v>44490.653387778846</v>
      </c>
      <c r="G959" s="106">
        <f>+[3]data1cf!F959</f>
        <v>42203.152086701826</v>
      </c>
      <c r="H959" s="106">
        <f>+[3]data1cf!G959</f>
        <v>39425.845989946727</v>
      </c>
      <c r="I959" s="106">
        <f>+[3]data1cf!H959</f>
        <v>37091.657047885325</v>
      </c>
      <c r="J959" s="106">
        <f>+[3]data1cf!I959</f>
        <v>36231.830274365828</v>
      </c>
      <c r="K959" s="106">
        <f>+[3]data1cf!J959</f>
        <v>34947.915234571323</v>
      </c>
      <c r="L959" s="106">
        <f>+[3]data1cf!K959</f>
        <v>33789.652112604846</v>
      </c>
      <c r="M959" s="106">
        <f>+[3]data1cf!L959</f>
        <v>32765.106291762961</v>
      </c>
      <c r="N959" s="106">
        <f>+[3]data1cf!M959</f>
        <v>31845.973198981359</v>
      </c>
      <c r="O959" s="106">
        <f>+[3]data1cf!N959</f>
        <v>30580.8574841718</v>
      </c>
      <c r="P959" s="106">
        <f>+[3]data1cf!O959</f>
        <v>38242.894779214621</v>
      </c>
      <c r="Q959" s="106">
        <f>+[3]data1cf!P959</f>
        <v>46263.050235747003</v>
      </c>
      <c r="R959" s="106">
        <f>+[3]data1cf!Q959</f>
        <v>34800.415114784162</v>
      </c>
      <c r="S959" s="106">
        <f>+[3]data1cf!R959</f>
        <v>22922.417223575438</v>
      </c>
      <c r="T959" s="106">
        <f>+[3]data1cf!S959</f>
        <v>22394.743406105001</v>
      </c>
      <c r="U959" s="106">
        <f>+[3]data1cf!T959</f>
        <v>21866.626972305996</v>
      </c>
      <c r="V959" s="106">
        <f>+[3]data1cf!U959</f>
        <v>21561.470484776917</v>
      </c>
      <c r="W959" s="106">
        <f>+[3]data1cf!V959</f>
        <v>20809.012743408457</v>
      </c>
      <c r="X959" s="106">
        <f>+[3]data1cf!W959</f>
        <v>20279.487184315512</v>
      </c>
      <c r="Y959" s="106">
        <f>+[3]data1cf!X959</f>
        <v>19749.463456645375</v>
      </c>
      <c r="Z959" s="106">
        <f>+[3]data1cf!Y959</f>
        <v>19440.774949367791</v>
      </c>
      <c r="AA959" s="106">
        <f>+[3]data1cf!Z959</f>
        <v>18687.861266992746</v>
      </c>
      <c r="AB959" s="106">
        <f>+[3]data1cf!AA959</f>
        <v>18156.251556389849</v>
      </c>
      <c r="AC959" s="106">
        <f>+[3]data1cf!AB959</f>
        <v>17624.081152664512</v>
      </c>
      <c r="AD959" s="106">
        <f>+[3]data1cf!AC959</f>
        <v>17313.12718728013</v>
      </c>
      <c r="AE959" s="106">
        <f>+[3]data1cf!AD959</f>
        <v>16557.990478047992</v>
      </c>
      <c r="AF959" s="106">
        <f>+[3]data1cf!AE959</f>
        <v>1874.8156922814815</v>
      </c>
      <c r="AG959" s="106"/>
      <c r="AH959" s="107">
        <f t="shared" si="112"/>
        <v>154846.6211266701</v>
      </c>
      <c r="AI959" s="107">
        <f t="shared" si="114"/>
        <v>261246.55479753201</v>
      </c>
      <c r="AJ959" s="108">
        <f t="shared" si="115"/>
        <v>228106.01584167051</v>
      </c>
      <c r="AK959" s="109">
        <f t="shared" si="113"/>
        <v>0.20931188464164735</v>
      </c>
      <c r="AL959" s="110">
        <f t="shared" si="119"/>
        <v>0.9823414534611794</v>
      </c>
    </row>
    <row r="960" spans="1:38" x14ac:dyDescent="0.2">
      <c r="A960" s="102"/>
      <c r="B960" s="106">
        <f>+[3]data1cf!A960</f>
        <v>-188915.14972875104</v>
      </c>
      <c r="C960" s="106">
        <f>+[3]data1cf!B960</f>
        <v>19910.198571811285</v>
      </c>
      <c r="D960" s="106">
        <f>+[3]data1cf!C960</f>
        <v>59770.796266974809</v>
      </c>
      <c r="E960" s="106">
        <f>+[3]data1cf!D960</f>
        <v>57813.243646888921</v>
      </c>
      <c r="F960" s="106">
        <f>+[3]data1cf!E960</f>
        <v>41703.789244651416</v>
      </c>
      <c r="G960" s="106">
        <f>+[3]data1cf!F960</f>
        <v>39539.288841622561</v>
      </c>
      <c r="H960" s="106">
        <f>+[3]data1cf!G960</f>
        <v>36889.810384131939</v>
      </c>
      <c r="I960" s="106">
        <f>+[3]data1cf!H960</f>
        <v>34669.75227761695</v>
      </c>
      <c r="J960" s="106">
        <f>+[3]data1cf!I960</f>
        <v>33882.16971319911</v>
      </c>
      <c r="K960" s="106">
        <f>+[3]data1cf!J960</f>
        <v>32687.518826350548</v>
      </c>
      <c r="L960" s="106">
        <f>+[3]data1cf!K960</f>
        <v>31611.781993255572</v>
      </c>
      <c r="M960" s="106">
        <f>+[3]data1cf!L960</f>
        <v>30666.009947105042</v>
      </c>
      <c r="N960" s="106">
        <f>+[3]data1cf!M960</f>
        <v>29820.087317336052</v>
      </c>
      <c r="O960" s="106">
        <f>+[3]data1cf!N960</f>
        <v>28641.795430324892</v>
      </c>
      <c r="P960" s="106">
        <f>+[3]data1cf!O960</f>
        <v>36154.689162240677</v>
      </c>
      <c r="Q960" s="106">
        <f>+[3]data1cf!P960</f>
        <v>43999.512335229068</v>
      </c>
      <c r="R960" s="106">
        <f>+[3]data1cf!Q960</f>
        <v>32851.598269443341</v>
      </c>
      <c r="S960" s="106">
        <f>+[3]data1cf!R960</f>
        <v>21302.596576991935</v>
      </c>
      <c r="T960" s="106">
        <f>+[3]data1cf!S960</f>
        <v>20805.207778984332</v>
      </c>
      <c r="U960" s="106">
        <f>+[3]data1cf!T960</f>
        <v>20306.987264439056</v>
      </c>
      <c r="V960" s="106">
        <f>+[3]data1cf!U960</f>
        <v>20023.885369345415</v>
      </c>
      <c r="W960" s="106">
        <f>+[3]data1cf!V960</f>
        <v>19307.950531206152</v>
      </c>
      <c r="X960" s="106">
        <f>+[3]data1cf!W960</f>
        <v>18807.082141435283</v>
      </c>
      <c r="Y960" s="106">
        <f>+[3]data1cf!X960</f>
        <v>18305.277647373921</v>
      </c>
      <c r="Z960" s="106">
        <f>+[3]data1cf!Y960</f>
        <v>18017.250619775659</v>
      </c>
      <c r="AA960" s="106">
        <f>+[3]data1cf!Z960</f>
        <v>17298.747171370749</v>
      </c>
      <c r="AB960" s="106">
        <f>+[3]data1cf!AA960</f>
        <v>16793.962470415176</v>
      </c>
      <c r="AC960" s="106">
        <f>+[3]data1cf!AB960</f>
        <v>16288.124175833538</v>
      </c>
      <c r="AD960" s="106">
        <f>+[3]data1cf!AC960</f>
        <v>15996.178005133537</v>
      </c>
      <c r="AE960" s="106">
        <f>+[3]data1cf!AD960</f>
        <v>15273.159426322574</v>
      </c>
      <c r="AF960" s="106">
        <f>+[3]data1cf!AE960</f>
        <v>984.26160662482653</v>
      </c>
      <c r="AG960" s="106"/>
      <c r="AH960" s="107">
        <f t="shared" si="112"/>
        <v>140521.15251910043</v>
      </c>
      <c r="AI960" s="107">
        <f t="shared" si="114"/>
        <v>240680.11513140381</v>
      </c>
      <c r="AJ960" s="108">
        <f t="shared" si="115"/>
        <v>209337.36311506465</v>
      </c>
      <c r="AK960" s="109">
        <f t="shared" si="113"/>
        <v>0.20271061062812804</v>
      </c>
      <c r="AL960" s="110">
        <f t="shared" si="119"/>
        <v>0.97573601579625902</v>
      </c>
    </row>
    <row r="961" spans="1:38" x14ac:dyDescent="0.2">
      <c r="A961" s="102"/>
      <c r="B961" s="106">
        <f>+[3]data1cf!A961</f>
        <v>-187927.1153407612</v>
      </c>
      <c r="C961" s="106">
        <f>+[3]data1cf!B961</f>
        <v>22251.097426379914</v>
      </c>
      <c r="D961" s="106">
        <f>+[3]data1cf!C961</f>
        <v>63810.952616112452</v>
      </c>
      <c r="E961" s="106">
        <f>+[3]data1cf!D961</f>
        <v>62044.028380769058</v>
      </c>
      <c r="F961" s="106">
        <f>+[3]data1cf!E961</f>
        <v>43612.042021134199</v>
      </c>
      <c r="G961" s="106">
        <f>+[3]data1cf!F961</f>
        <v>41390.228714388373</v>
      </c>
      <c r="H961" s="106">
        <f>+[3]data1cf!G961</f>
        <v>38696.32469526396</v>
      </c>
      <c r="I961" s="106">
        <f>+[3]data1cf!H961</f>
        <v>36431.834423002205</v>
      </c>
      <c r="J961" s="106">
        <f>+[3]data1cf!I961</f>
        <v>35597.953372914184</v>
      </c>
      <c r="K961" s="106">
        <f>+[3]data1cf!J961</f>
        <v>34348.747295092282</v>
      </c>
      <c r="L961" s="106">
        <f>+[3]data1cf!K961</f>
        <v>33223.536394997034</v>
      </c>
      <c r="M961" s="106">
        <f>+[3]data1cf!L961</f>
        <v>32227.885039594286</v>
      </c>
      <c r="N961" s="106">
        <f>+[3]data1cf!M961</f>
        <v>31336.700042318138</v>
      </c>
      <c r="O961" s="106">
        <f>+[3]data1cf!N961</f>
        <v>30105.705044061397</v>
      </c>
      <c r="P961" s="106">
        <f>+[3]data1cf!O961</f>
        <v>37525.600458003435</v>
      </c>
      <c r="Q961" s="106">
        <f>+[3]data1cf!P961</f>
        <v>45293.434609159507</v>
      </c>
      <c r="R961" s="106">
        <f>+[3]data1cf!Q961</f>
        <v>34189.935021787605</v>
      </c>
      <c r="S961" s="106">
        <f>+[3]data1cf!R961</f>
        <v>22679.215349365011</v>
      </c>
      <c r="T961" s="106">
        <f>+[3]data1cf!S961</f>
        <v>22167.03225789377</v>
      </c>
      <c r="U961" s="106">
        <f>+[3]data1cf!T961</f>
        <v>21654.444091402125</v>
      </c>
      <c r="V961" s="106">
        <f>+[3]data1cf!U961</f>
        <v>21360.433938592076</v>
      </c>
      <c r="W961" s="106">
        <f>+[3]data1cf!V961</f>
        <v>20628.003559788092</v>
      </c>
      <c r="X961" s="106">
        <f>+[3]data1cf!W961</f>
        <v>20114.125785524884</v>
      </c>
      <c r="Y961" s="106">
        <f>+[3]data1cf!X961</f>
        <v>19599.792095757599</v>
      </c>
      <c r="Z961" s="106">
        <f>+[3]data1cf!Y961</f>
        <v>19302.614908638359</v>
      </c>
      <c r="AA961" s="106">
        <f>+[3]data1cf!Z961</f>
        <v>18569.701849526493</v>
      </c>
      <c r="AB961" s="106">
        <f>+[3]data1cf!AA961</f>
        <v>18053.916694850865</v>
      </c>
      <c r="AC961" s="106">
        <f>+[3]data1cf!AB961</f>
        <v>17537.618403258748</v>
      </c>
      <c r="AD961" s="106">
        <f>+[3]data1cf!AC961</f>
        <v>17238.535621618044</v>
      </c>
      <c r="AE961" s="106">
        <f>+[3]data1cf!AD961</f>
        <v>16503.420371072112</v>
      </c>
      <c r="AF961" s="106">
        <f>+[3]data1cf!AE961</f>
        <v>2277.851620360856</v>
      </c>
      <c r="AG961" s="106"/>
      <c r="AH961" s="107">
        <f t="shared" si="112"/>
        <v>161171.21520065024</v>
      </c>
      <c r="AI961" s="107">
        <f t="shared" si="114"/>
        <v>266561.13517410378</v>
      </c>
      <c r="AJ961" s="108">
        <f t="shared" si="115"/>
        <v>233848.76523047278</v>
      </c>
      <c r="AK961" s="109">
        <f t="shared" si="113"/>
        <v>0.21867658495903014</v>
      </c>
      <c r="AL961" s="110">
        <f t="shared" si="119"/>
        <v>0.9837335613705267</v>
      </c>
    </row>
    <row r="962" spans="1:38" x14ac:dyDescent="0.2">
      <c r="A962" s="102"/>
      <c r="B962" s="106">
        <f>+[3]data1cf!A962</f>
        <v>-195102.26385438422</v>
      </c>
      <c r="C962" s="106">
        <f>+[3]data1cf!B962</f>
        <v>19160.308384784526</v>
      </c>
      <c r="D962" s="106">
        <f>+[3]data1cf!C962</f>
        <v>58321.033225609179</v>
      </c>
      <c r="E962" s="106">
        <f>+[3]data1cf!D962</f>
        <v>58139.071822599581</v>
      </c>
      <c r="F962" s="106">
        <f>+[3]data1cf!E962</f>
        <v>41452.685884050486</v>
      </c>
      <c r="G962" s="106">
        <f>+[3]data1cf!F962</f>
        <v>39259.155295479854</v>
      </c>
      <c r="H962" s="106">
        <f>+[3]data1cf!G962</f>
        <v>36556.944405006565</v>
      </c>
      <c r="I962" s="106">
        <f>+[3]data1cf!H962</f>
        <v>34296.909848973301</v>
      </c>
      <c r="J962" s="106">
        <f>+[3]data1cf!I962</f>
        <v>33511.112234165295</v>
      </c>
      <c r="K962" s="106">
        <f>+[3]data1cf!J962</f>
        <v>32314.715529280875</v>
      </c>
      <c r="L962" s="106">
        <f>+[3]data1cf!K962</f>
        <v>31235.928903387976</v>
      </c>
      <c r="M962" s="106">
        <f>+[3]data1cf!L962</f>
        <v>30291.203199419011</v>
      </c>
      <c r="N962" s="106">
        <f>+[3]data1cf!M962</f>
        <v>29444.621841092827</v>
      </c>
      <c r="O962" s="106">
        <f>+[3]data1cf!N962</f>
        <v>28264.09428055949</v>
      </c>
      <c r="P962" s="106">
        <f>+[3]data1cf!O962</f>
        <v>36054.407817862309</v>
      </c>
      <c r="Q962" s="106">
        <f>+[3]data1cf!P962</f>
        <v>44177.157554661593</v>
      </c>
      <c r="R962" s="106">
        <f>+[3]data1cf!Q962</f>
        <v>32670.160069021767</v>
      </c>
      <c r="S962" s="106">
        <f>+[3]data1cf!R962</f>
        <v>20757.931969672114</v>
      </c>
      <c r="T962" s="106">
        <f>+[3]data1cf!S962</f>
        <v>20254.41328516377</v>
      </c>
      <c r="U962" s="106">
        <f>+[3]data1cf!T962</f>
        <v>19749.789004465827</v>
      </c>
      <c r="V962" s="106">
        <f>+[3]data1cf!U962</f>
        <v>19462.423674140948</v>
      </c>
      <c r="W962" s="106">
        <f>+[3]data1cf!V962</f>
        <v>18737.089987922249</v>
      </c>
      <c r="X962" s="106">
        <f>+[3]data1cf!W962</f>
        <v>18228.945901344297</v>
      </c>
      <c r="Y962" s="106">
        <f>+[3]data1cf!X962</f>
        <v>17719.55745651474</v>
      </c>
      <c r="Z962" s="106">
        <f>+[3]data1cf!Y962</f>
        <v>17425.942704083514</v>
      </c>
      <c r="AA962" s="106">
        <f>+[3]data1cf!Z962</f>
        <v>16696.89704918825</v>
      </c>
      <c r="AB962" s="106">
        <f>+[3]data1cf!AA962</f>
        <v>16183.547031831247</v>
      </c>
      <c r="AC962" s="106">
        <f>+[3]data1cf!AB962</f>
        <v>15668.796478299235</v>
      </c>
      <c r="AD962" s="106">
        <f>+[3]data1cf!AC962</f>
        <v>15369.799992485903</v>
      </c>
      <c r="AE962" s="106">
        <f>+[3]data1cf!AD962</f>
        <v>14634.924437886722</v>
      </c>
      <c r="AF962" s="106">
        <f>+[3]data1cf!AE962</f>
        <v>-115.28595277277054</v>
      </c>
      <c r="AG962" s="106"/>
      <c r="AH962" s="107">
        <f t="shared" ref="AH962:AH1001" si="120">XNPV(0.1,B962:AF962,$B$1:$AF$1)</f>
        <v>130161.28409933089</v>
      </c>
      <c r="AI962" s="107">
        <f t="shared" si="114"/>
        <v>229208.51044374969</v>
      </c>
      <c r="AJ962" s="108">
        <f t="shared" si="115"/>
        <v>197971.50883093357</v>
      </c>
      <c r="AK962" s="109">
        <f t="shared" ref="AK962:AK1001" si="121">XIRR(B962:AF962,$B$1:$AF$1)</f>
        <v>0.19254880547523504</v>
      </c>
      <c r="AL962" s="110">
        <f t="shared" si="119"/>
        <v>0.97103055840183683</v>
      </c>
    </row>
    <row r="963" spans="1:38" x14ac:dyDescent="0.2">
      <c r="A963" s="102"/>
      <c r="B963" s="106">
        <f>+[3]data1cf!A963</f>
        <v>-175978.19289973457</v>
      </c>
      <c r="C963" s="106">
        <f>+[3]data1cf!B963</f>
        <v>29219.841681044592</v>
      </c>
      <c r="D963" s="106">
        <f>+[3]data1cf!C963</f>
        <v>63459.764231164794</v>
      </c>
      <c r="E963" s="106">
        <f>+[3]data1cf!D963</f>
        <v>61219.06931850937</v>
      </c>
      <c r="F963" s="106">
        <f>+[3]data1cf!E963</f>
        <v>46504.012213665148</v>
      </c>
      <c r="G963" s="106">
        <f>+[3]data1cf!F963</f>
        <v>44258.445725580241</v>
      </c>
      <c r="H963" s="106">
        <f>+[3]data1cf!G963</f>
        <v>41598.291551458184</v>
      </c>
      <c r="I963" s="106">
        <f>+[3]data1cf!H963</f>
        <v>39345.532118209521</v>
      </c>
      <c r="J963" s="106">
        <f>+[3]data1cf!I963</f>
        <v>38448.917795633344</v>
      </c>
      <c r="K963" s="106">
        <f>+[3]data1cf!J963</f>
        <v>37132.432436907431</v>
      </c>
      <c r="L963" s="106">
        <f>+[3]data1cf!K963</f>
        <v>35948.739049037744</v>
      </c>
      <c r="M963" s="106">
        <f>+[3]data1cf!L963</f>
        <v>34887.015174888809</v>
      </c>
      <c r="N963" s="106">
        <f>+[3]data1cf!M963</f>
        <v>33938.64846848858</v>
      </c>
      <c r="O963" s="106">
        <f>+[3]data1cf!N963</f>
        <v>32643.605750974501</v>
      </c>
      <c r="P963" s="106">
        <f>+[3]data1cf!O963</f>
        <v>39464.988472773926</v>
      </c>
      <c r="Q963" s="106">
        <f>+[3]data1cf!P963</f>
        <v>46654.062713641368</v>
      </c>
      <c r="R963" s="106">
        <f>+[3]data1cf!Q963</f>
        <v>36227.388786858923</v>
      </c>
      <c r="S963" s="106">
        <f>+[3]data1cf!R963</f>
        <v>25392.742141760958</v>
      </c>
      <c r="T963" s="106">
        <f>+[3]data1cf!S963</f>
        <v>24872.074468396924</v>
      </c>
      <c r="U963" s="106">
        <f>+[3]data1cf!T963</f>
        <v>24352.024007107619</v>
      </c>
      <c r="V963" s="106">
        <f>+[3]data1cf!U963</f>
        <v>24051.315670873169</v>
      </c>
      <c r="W963" s="106">
        <f>+[3]data1cf!V963</f>
        <v>23313.849341693029</v>
      </c>
      <c r="X963" s="106">
        <f>+[3]data1cf!W963</f>
        <v>22795.763853429424</v>
      </c>
      <c r="Y963" s="106">
        <f>+[3]data1cf!X963</f>
        <v>22278.373042793661</v>
      </c>
      <c r="Z963" s="106">
        <f>+[3]data1cf!Y963</f>
        <v>21979.047962456389</v>
      </c>
      <c r="AA963" s="106">
        <f>+[3]data1cf!Z963</f>
        <v>21245.759440930466</v>
      </c>
      <c r="AB963" s="106">
        <f>+[3]data1cf!AA963</f>
        <v>20730.580224746562</v>
      </c>
      <c r="AC963" s="106">
        <f>+[3]data1cf!AB963</f>
        <v>20216.182874352846</v>
      </c>
      <c r="AD963" s="106">
        <f>+[3]data1cf!AC963</f>
        <v>19920.070263367976</v>
      </c>
      <c r="AE963" s="106">
        <f>+[3]data1cf!AD963</f>
        <v>19189.828298509688</v>
      </c>
      <c r="AF963" s="106">
        <f>+[3]data1cf!AE963</f>
        <v>5841.8525140893544</v>
      </c>
      <c r="AG963" s="106"/>
      <c r="AH963" s="107">
        <f t="shared" si="120"/>
        <v>197120.9439234173</v>
      </c>
      <c r="AI963" s="107">
        <f t="shared" ref="AI963:AI1001" si="122">SUMPRODUCT(B963:AA963,$B$1010:$AA$1010)</f>
        <v>310108.30882923666</v>
      </c>
      <c r="AJ963" s="108">
        <f t="shared" ref="AJ963:AJ1001" si="123">SUMPRODUCT(B963:AF963,$B$1012:$AF$1012)</f>
        <v>275765.4215141256</v>
      </c>
      <c r="AK963" s="109">
        <f t="shared" si="121"/>
        <v>0.2519858181476593</v>
      </c>
      <c r="AL963" s="110">
        <f t="shared" ref="AL963:AL978" si="124">1-EXP(-(1/0.25)*(AI963/ABS($AI$1010)))</f>
        <v>0.99170001135819641</v>
      </c>
    </row>
    <row r="964" spans="1:38" x14ac:dyDescent="0.2">
      <c r="A964" s="102"/>
      <c r="B964" s="106">
        <f>+[3]data1cf!A964</f>
        <v>-179044.36045741392</v>
      </c>
      <c r="C964" s="106">
        <f>+[3]data1cf!B964</f>
        <v>29048.632707777084</v>
      </c>
      <c r="D964" s="106">
        <f>+[3]data1cf!C964</f>
        <v>64820.112443938444</v>
      </c>
      <c r="E964" s="106">
        <f>+[3]data1cf!D964</f>
        <v>60552.962635386211</v>
      </c>
      <c r="F964" s="106">
        <f>+[3]data1cf!E964</f>
        <v>46518.142084585212</v>
      </c>
      <c r="G964" s="106">
        <f>+[3]data1cf!F964</f>
        <v>44253.593975228679</v>
      </c>
      <c r="H964" s="106">
        <f>+[3]data1cf!G964</f>
        <v>41563.387142403168</v>
      </c>
      <c r="I964" s="106">
        <f>+[3]data1cf!H964</f>
        <v>39287.0471798293</v>
      </c>
      <c r="J964" s="106">
        <f>+[3]data1cf!I964</f>
        <v>38387.904391455886</v>
      </c>
      <c r="K964" s="106">
        <f>+[3]data1cf!J964</f>
        <v>37066.486551239432</v>
      </c>
      <c r="L964" s="106">
        <f>+[3]data1cf!K964</f>
        <v>35877.575912702261</v>
      </c>
      <c r="M964" s="106">
        <f>+[3]data1cf!L964</f>
        <v>34812.683182895926</v>
      </c>
      <c r="N964" s="106">
        <f>+[3]data1cf!M964</f>
        <v>33860.624897595582</v>
      </c>
      <c r="O964" s="106">
        <f>+[3]data1cf!N964</f>
        <v>32560.538514642336</v>
      </c>
      <c r="P964" s="106">
        <f>+[3]data1cf!O964</f>
        <v>39515.790984428721</v>
      </c>
      <c r="Q964" s="106">
        <f>+[3]data1cf!P964</f>
        <v>46840.179598440802</v>
      </c>
      <c r="R964" s="106">
        <f>+[3]data1cf!Q964</f>
        <v>36234.594614993082</v>
      </c>
      <c r="S964" s="106">
        <f>+[3]data1cf!R964</f>
        <v>25218.479811854049</v>
      </c>
      <c r="T964" s="106">
        <f>+[3]data1cf!S964</f>
        <v>24693.604357939745</v>
      </c>
      <c r="U964" s="106">
        <f>+[3]data1cf!T964</f>
        <v>24169.23879061528</v>
      </c>
      <c r="V964" s="106">
        <f>+[3]data1cf!U964</f>
        <v>23865.557991334477</v>
      </c>
      <c r="W964" s="106">
        <f>+[3]data1cf!V964</f>
        <v>23122.098961024312</v>
      </c>
      <c r="X964" s="106">
        <f>+[3]data1cf!W964</f>
        <v>22599.356682413942</v>
      </c>
      <c r="Y964" s="106">
        <f>+[3]data1cf!X964</f>
        <v>22077.18828565249</v>
      </c>
      <c r="Z964" s="106">
        <f>+[3]data1cf!Y964</f>
        <v>21774.349180130084</v>
      </c>
      <c r="AA964" s="106">
        <f>+[3]data1cf!Z964</f>
        <v>21034.642519991772</v>
      </c>
      <c r="AB964" s="106">
        <f>+[3]data1cf!AA964</f>
        <v>20514.30114897927</v>
      </c>
      <c r="AC964" s="106">
        <f>+[3]data1cf!AB964</f>
        <v>19994.605687043571</v>
      </c>
      <c r="AD964" s="106">
        <f>+[3]data1cf!AC964</f>
        <v>19694.386260428291</v>
      </c>
      <c r="AE964" s="106">
        <f>+[3]data1cf!AD964</f>
        <v>18957.230580810079</v>
      </c>
      <c r="AF964" s="106">
        <f>+[3]data1cf!AE964</f>
        <v>5379.8737856801308</v>
      </c>
      <c r="AG964" s="106"/>
      <c r="AH964" s="107">
        <f t="shared" si="120"/>
        <v>194052.23363906582</v>
      </c>
      <c r="AI964" s="107">
        <f t="shared" si="122"/>
        <v>306882.33296411327</v>
      </c>
      <c r="AJ964" s="108">
        <f t="shared" si="123"/>
        <v>272487.18861530401</v>
      </c>
      <c r="AK964" s="109">
        <f t="shared" si="121"/>
        <v>0.24772900938987732</v>
      </c>
      <c r="AL964" s="110">
        <f t="shared" si="124"/>
        <v>0.99127581649103702</v>
      </c>
    </row>
    <row r="965" spans="1:38" x14ac:dyDescent="0.2">
      <c r="A965" s="102"/>
      <c r="B965" s="106">
        <f>+[3]data1cf!A965</f>
        <v>-198075.37576427049</v>
      </c>
      <c r="C965" s="106">
        <f>+[3]data1cf!B965</f>
        <v>19755.172853384414</v>
      </c>
      <c r="D965" s="106">
        <f>+[3]data1cf!C965</f>
        <v>60577.425128824369</v>
      </c>
      <c r="E965" s="106">
        <f>+[3]data1cf!D965</f>
        <v>56032.193526991468</v>
      </c>
      <c r="F965" s="106">
        <f>+[3]data1cf!E965</f>
        <v>42034.986162165136</v>
      </c>
      <c r="G965" s="106">
        <f>+[3]data1cf!F965</f>
        <v>39804.195025476947</v>
      </c>
      <c r="H965" s="106">
        <f>+[3]data1cf!G965</f>
        <v>37056.758954167221</v>
      </c>
      <c r="I965" s="106">
        <f>+[3]data1cf!H965</f>
        <v>34758.392912713025</v>
      </c>
      <c r="J965" s="106">
        <f>+[3]data1cf!I965</f>
        <v>33956.138719522787</v>
      </c>
      <c r="K965" s="106">
        <f>+[3]data1cf!J965</f>
        <v>32738.269722451747</v>
      </c>
      <c r="L965" s="106">
        <f>+[3]data1cf!K965</f>
        <v>31639.217811240407</v>
      </c>
      <c r="M965" s="106">
        <f>+[3]data1cf!L965</f>
        <v>30676.288799722388</v>
      </c>
      <c r="N965" s="106">
        <f>+[3]data1cf!M965</f>
        <v>29812.319632737686</v>
      </c>
      <c r="O965" s="106">
        <f>+[3]data1cf!N965</f>
        <v>28610.751868116975</v>
      </c>
      <c r="P965" s="106">
        <f>+[3]data1cf!O965</f>
        <v>36516.050836415656</v>
      </c>
      <c r="Q965" s="106">
        <f>+[3]data1cf!P965</f>
        <v>44760.084075231942</v>
      </c>
      <c r="R965" s="106">
        <f>+[3]data1cf!Q965</f>
        <v>33075.670400163937</v>
      </c>
      <c r="S965" s="106">
        <f>+[3]data1cf!R965</f>
        <v>20981.478746154229</v>
      </c>
      <c r="T965" s="106">
        <f>+[3]data1cf!S965</f>
        <v>20469.079188089876</v>
      </c>
      <c r="U965" s="106">
        <f>+[3]data1cf!T965</f>
        <v>19955.586508218796</v>
      </c>
      <c r="V965" s="106">
        <f>+[3]data1cf!U965</f>
        <v>19661.811619707652</v>
      </c>
      <c r="W965" s="106">
        <f>+[3]data1cf!V965</f>
        <v>18925.189624630046</v>
      </c>
      <c r="X965" s="106">
        <f>+[3]data1cf!W965</f>
        <v>18408.216852660713</v>
      </c>
      <c r="Y965" s="106">
        <f>+[3]data1cf!X965</f>
        <v>17890.013762467526</v>
      </c>
      <c r="Z965" s="106">
        <f>+[3]data1cf!Y965</f>
        <v>17589.935061396092</v>
      </c>
      <c r="AA965" s="106">
        <f>+[3]data1cf!Z965</f>
        <v>16849.767881936212</v>
      </c>
      <c r="AB965" s="106">
        <f>+[3]data1cf!AA965</f>
        <v>16327.647917426835</v>
      </c>
      <c r="AC965" s="106">
        <f>+[3]data1cf!AB965</f>
        <v>15804.143218917405</v>
      </c>
      <c r="AD965" s="106">
        <f>+[3]data1cf!AC965</f>
        <v>15498.649748364671</v>
      </c>
      <c r="AE965" s="106">
        <f>+[3]data1cf!AD965</f>
        <v>14752.81220555762</v>
      </c>
      <c r="AF965" s="106">
        <f>+[3]data1cf!AE965</f>
        <v>-222.96449121444311</v>
      </c>
      <c r="AG965" s="106"/>
      <c r="AH965" s="107">
        <f t="shared" si="120"/>
        <v>130784.62406877906</v>
      </c>
      <c r="AI965" s="107">
        <f t="shared" si="122"/>
        <v>230926.6949410676</v>
      </c>
      <c r="AJ965" s="108">
        <f t="shared" si="123"/>
        <v>199315.04950995452</v>
      </c>
      <c r="AK965" s="109">
        <f t="shared" si="121"/>
        <v>0.19170367121696472</v>
      </c>
      <c r="AL965" s="110">
        <f t="shared" si="124"/>
        <v>0.97178951351632226</v>
      </c>
    </row>
    <row r="966" spans="1:38" x14ac:dyDescent="0.2">
      <c r="A966" s="102"/>
      <c r="B966" s="106">
        <f>+[3]data1cf!A966</f>
        <v>-178230.38862520395</v>
      </c>
      <c r="C966" s="106">
        <f>+[3]data1cf!B966</f>
        <v>30241.807087763853</v>
      </c>
      <c r="D966" s="106">
        <f>+[3]data1cf!C966</f>
        <v>67571.014551060376</v>
      </c>
      <c r="E966" s="106">
        <f>+[3]data1cf!D966</f>
        <v>65026.971329886757</v>
      </c>
      <c r="F966" s="106">
        <f>+[3]data1cf!E966</f>
        <v>49626.220261972936</v>
      </c>
      <c r="G966" s="106">
        <f>+[3]data1cf!F966</f>
        <v>47263.521541402486</v>
      </c>
      <c r="H966" s="106">
        <f>+[3]data1cf!G966</f>
        <v>44493.264997370177</v>
      </c>
      <c r="I966" s="106">
        <f>+[3]data1cf!H966</f>
        <v>42138.539309018553</v>
      </c>
      <c r="J966" s="106">
        <f>+[3]data1cf!I966</f>
        <v>41163.422026409447</v>
      </c>
      <c r="K966" s="106">
        <f>+[3]data1cf!J966</f>
        <v>39751.975290079397</v>
      </c>
      <c r="L966" s="106">
        <f>+[3]data1cf!K966</f>
        <v>38481.228244187485</v>
      </c>
      <c r="M966" s="106">
        <f>+[3]data1cf!L966</f>
        <v>37334.369885755325</v>
      </c>
      <c r="N966" s="106">
        <f>+[3]data1cf!M966</f>
        <v>36307.721737343934</v>
      </c>
      <c r="O966" s="106">
        <f>+[3]data1cf!N966</f>
        <v>34920.590725667309</v>
      </c>
      <c r="P966" s="106">
        <f>+[3]data1cf!O966</f>
        <v>41759.189970736348</v>
      </c>
      <c r="Q966" s="106">
        <f>+[3]data1cf!P966</f>
        <v>48993.343734664617</v>
      </c>
      <c r="R966" s="106">
        <f>+[3]data1cf!Q966</f>
        <v>38413.718946365974</v>
      </c>
      <c r="S966" s="106">
        <f>+[3]data1cf!R966</f>
        <v>27412.926133858709</v>
      </c>
      <c r="T966" s="106">
        <f>+[3]data1cf!S966</f>
        <v>26862.8939257108</v>
      </c>
      <c r="U966" s="106">
        <f>+[3]data1cf!T966</f>
        <v>26314.037910074752</v>
      </c>
      <c r="V966" s="106">
        <f>+[3]data1cf!U966</f>
        <v>25991.841965881293</v>
      </c>
      <c r="W966" s="106">
        <f>+[3]data1cf!V966</f>
        <v>25219.996658012882</v>
      </c>
      <c r="X966" s="106">
        <f>+[3]data1cf!W966</f>
        <v>24674.88520061475</v>
      </c>
      <c r="Y966" s="106">
        <f>+[3]data1cf!X966</f>
        <v>24131.097558250905</v>
      </c>
      <c r="Z966" s="106">
        <f>+[3]data1cf!Y966</f>
        <v>23812.463317559843</v>
      </c>
      <c r="AA966" s="106">
        <f>+[3]data1cf!Z966</f>
        <v>23047.653767863943</v>
      </c>
      <c r="AB966" s="106">
        <f>+[3]data1cf!AA966</f>
        <v>22508.080658786435</v>
      </c>
      <c r="AC966" s="106">
        <f>+[3]data1cf!AB966</f>
        <v>21969.997515192874</v>
      </c>
      <c r="AD966" s="106">
        <f>+[3]data1cf!AC966</f>
        <v>21657.10528420972</v>
      </c>
      <c r="AE966" s="106">
        <f>+[3]data1cf!AD966</f>
        <v>20898.481261284614</v>
      </c>
      <c r="AF966" s="106">
        <f>+[3]data1cf!AE966</f>
        <v>7364.7960600309307</v>
      </c>
      <c r="AG966" s="106"/>
      <c r="AH966" s="107">
        <f t="shared" si="120"/>
        <v>219387.09473482406</v>
      </c>
      <c r="AI966" s="107">
        <f t="shared" si="122"/>
        <v>340049.5200633799</v>
      </c>
      <c r="AJ966" s="108">
        <f t="shared" si="123"/>
        <v>303599.93610352144</v>
      </c>
      <c r="AK966" s="109">
        <f t="shared" si="121"/>
        <v>0.26538930535316463</v>
      </c>
      <c r="AL966" s="110">
        <f t="shared" si="124"/>
        <v>0.99477408037493043</v>
      </c>
    </row>
    <row r="967" spans="1:38" x14ac:dyDescent="0.2">
      <c r="A967" s="102"/>
      <c r="B967" s="106">
        <f>+[3]data1cf!A967</f>
        <v>-191349.10431668384</v>
      </c>
      <c r="C967" s="106">
        <f>+[3]data1cf!B967</f>
        <v>23579.229419224197</v>
      </c>
      <c r="D967" s="106">
        <f>+[3]data1cf!C967</f>
        <v>63167.514272130968</v>
      </c>
      <c r="E967" s="106">
        <f>+[3]data1cf!D967</f>
        <v>61652.270263253449</v>
      </c>
      <c r="F967" s="106">
        <f>+[3]data1cf!E967</f>
        <v>46909.061003391413</v>
      </c>
      <c r="G967" s="106">
        <f>+[3]data1cf!F967</f>
        <v>44557.255616427385</v>
      </c>
      <c r="H967" s="106">
        <f>+[3]data1cf!G967</f>
        <v>41736.991069493655</v>
      </c>
      <c r="I967" s="106">
        <f>+[3]data1cf!H967</f>
        <v>39356.929744418347</v>
      </c>
      <c r="J967" s="106">
        <f>+[3]data1cf!I967</f>
        <v>38439.408190089525</v>
      </c>
      <c r="K967" s="106">
        <f>+[3]data1cf!J967</f>
        <v>37088.386096766219</v>
      </c>
      <c r="L967" s="106">
        <f>+[3]data1cf!K967</f>
        <v>35869.600171959159</v>
      </c>
      <c r="M967" s="106">
        <f>+[3]data1cf!L967</f>
        <v>34783.097032371646</v>
      </c>
      <c r="N967" s="106">
        <f>+[3]data1cf!M967</f>
        <v>33808.107876211856</v>
      </c>
      <c r="O967" s="106">
        <f>+[3]data1cf!N967</f>
        <v>32478.288395625932</v>
      </c>
      <c r="P967" s="106">
        <f>+[3]data1cf!O967</f>
        <v>39962.057621996901</v>
      </c>
      <c r="Q967" s="106">
        <f>+[3]data1cf!P967</f>
        <v>47823.638932646783</v>
      </c>
      <c r="R967" s="106">
        <f>+[3]data1cf!Q967</f>
        <v>36497.758523467368</v>
      </c>
      <c r="S967" s="106">
        <f>+[3]data1cf!R967</f>
        <v>24749.87100353092</v>
      </c>
      <c r="T967" s="106">
        <f>+[3]data1cf!S967</f>
        <v>24205.287592088818</v>
      </c>
      <c r="U967" s="106">
        <f>+[3]data1cf!T967</f>
        <v>23660.85186473807</v>
      </c>
      <c r="V967" s="106">
        <f>+[3]data1cf!U967</f>
        <v>23343.169062121648</v>
      </c>
      <c r="W967" s="106">
        <f>+[3]data1cf!V967</f>
        <v>22572.441317317265</v>
      </c>
      <c r="X967" s="106">
        <f>+[3]data1cf!W967</f>
        <v>22028.475761027134</v>
      </c>
      <c r="Y967" s="106">
        <f>+[3]data1cf!X967</f>
        <v>21484.676424482983</v>
      </c>
      <c r="Z967" s="106">
        <f>+[3]data1cf!Y967</f>
        <v>21165.938681004438</v>
      </c>
      <c r="AA967" s="106">
        <f>+[3]data1cf!Z967</f>
        <v>20397.596506599468</v>
      </c>
      <c r="AB967" s="106">
        <f>+[3]data1cf!AA967</f>
        <v>19854.32635172618</v>
      </c>
      <c r="AC967" s="106">
        <f>+[3]data1cf!AB967</f>
        <v>19311.243278641305</v>
      </c>
      <c r="AD967" s="106">
        <f>+[3]data1cf!AC967</f>
        <v>18993.064745920332</v>
      </c>
      <c r="AE967" s="106">
        <f>+[3]data1cf!AD967</f>
        <v>18225.660996024948</v>
      </c>
      <c r="AF967" s="106">
        <f>+[3]data1cf!AE967</f>
        <v>3725.9325798247883</v>
      </c>
      <c r="AG967" s="106"/>
      <c r="AH967" s="107">
        <f t="shared" si="120"/>
        <v>176245.93074676322</v>
      </c>
      <c r="AI967" s="107">
        <f t="shared" si="122"/>
        <v>288866.11534032749</v>
      </c>
      <c r="AJ967" s="108">
        <f t="shared" si="123"/>
        <v>254155.11668061791</v>
      </c>
      <c r="AK967" s="109">
        <f t="shared" si="121"/>
        <v>0.22398717999458315</v>
      </c>
      <c r="AL967" s="110">
        <f t="shared" si="124"/>
        <v>0.98847557740796621</v>
      </c>
    </row>
    <row r="968" spans="1:38" x14ac:dyDescent="0.2">
      <c r="A968" s="102"/>
      <c r="B968" s="106">
        <f>+[3]data1cf!A968</f>
        <v>-190822.10954294991</v>
      </c>
      <c r="C968" s="106">
        <f>+[3]data1cf!B968</f>
        <v>19558.132704642689</v>
      </c>
      <c r="D968" s="106">
        <f>+[3]data1cf!C968</f>
        <v>60179.937026523112</v>
      </c>
      <c r="E968" s="106">
        <f>+[3]data1cf!D968</f>
        <v>58518.017748408587</v>
      </c>
      <c r="F968" s="106">
        <f>+[3]data1cf!E968</f>
        <v>41810.419656868922</v>
      </c>
      <c r="G968" s="106">
        <f>+[3]data1cf!F968</f>
        <v>39630.869399276533</v>
      </c>
      <c r="H968" s="106">
        <f>+[3]data1cf!G968</f>
        <v>36959.932333059158</v>
      </c>
      <c r="I968" s="106">
        <f>+[3]data1cf!H968</f>
        <v>34722.547209203112</v>
      </c>
      <c r="J968" s="106">
        <f>+[3]data1cf!I968</f>
        <v>33930.982196264798</v>
      </c>
      <c r="K968" s="106">
        <f>+[3]data1cf!J968</f>
        <v>32730.391750711162</v>
      </c>
      <c r="L968" s="106">
        <f>+[3]data1cf!K968</f>
        <v>31648.793463076632</v>
      </c>
      <c r="M968" s="106">
        <f>+[3]data1cf!L968</f>
        <v>30698.446967636322</v>
      </c>
      <c r="N968" s="106">
        <f>+[3]data1cf!M968</f>
        <v>29847.852334858471</v>
      </c>
      <c r="O968" s="106">
        <f>+[3]data1cf!N968</f>
        <v>28663.644643528634</v>
      </c>
      <c r="P968" s="106">
        <f>+[3]data1cf!O968</f>
        <v>36257.246355713629</v>
      </c>
      <c r="Q968" s="106">
        <f>+[3]data1cf!P968</f>
        <v>44184.518681390233</v>
      </c>
      <c r="R968" s="106">
        <f>+[3]data1cf!Q968</f>
        <v>32924.656289012448</v>
      </c>
      <c r="S968" s="106">
        <f>+[3]data1cf!R968</f>
        <v>21261.760085024885</v>
      </c>
      <c r="T968" s="106">
        <f>+[3]data1cf!S968</f>
        <v>20760.928213178922</v>
      </c>
      <c r="U968" s="106">
        <f>+[3]data1cf!T968</f>
        <v>20259.217929460166</v>
      </c>
      <c r="V968" s="106">
        <f>+[3]data1cf!U968</f>
        <v>19973.660386304546</v>
      </c>
      <c r="W968" s="106">
        <f>+[3]data1cf!V968</f>
        <v>19253.055926408779</v>
      </c>
      <c r="X968" s="106">
        <f>+[3]data1cf!W968</f>
        <v>18748.549106934523</v>
      </c>
      <c r="Y968" s="106">
        <f>+[3]data1cf!X968</f>
        <v>18243.053627158632</v>
      </c>
      <c r="Z968" s="106">
        <f>+[3]data1cf!Y968</f>
        <v>17952.315137069891</v>
      </c>
      <c r="AA968" s="106">
        <f>+[3]data1cf!Z968</f>
        <v>17228.977157671347</v>
      </c>
      <c r="AB968" s="106">
        <f>+[3]data1cf!AA968</f>
        <v>16720.334152265226</v>
      </c>
      <c r="AC968" s="106">
        <f>+[3]data1cf!AB968</f>
        <v>16210.578400979419</v>
      </c>
      <c r="AD968" s="106">
        <f>+[3]data1cf!AC968</f>
        <v>15915.645314868245</v>
      </c>
      <c r="AE968" s="106">
        <f>+[3]data1cf!AD968</f>
        <v>15187.594129792087</v>
      </c>
      <c r="AF968" s="106">
        <f>+[3]data1cf!AE968</f>
        <v>755.49452120174828</v>
      </c>
      <c r="AG968" s="106"/>
      <c r="AH968" s="107">
        <f t="shared" si="120"/>
        <v>139424.73447886924</v>
      </c>
      <c r="AI968" s="107">
        <f t="shared" si="122"/>
        <v>239778.84980019531</v>
      </c>
      <c r="AJ968" s="108">
        <f t="shared" si="123"/>
        <v>208323.43114682584</v>
      </c>
      <c r="AK968" s="109">
        <f t="shared" si="121"/>
        <v>0.20107992291450502</v>
      </c>
      <c r="AL968" s="110">
        <f t="shared" si="124"/>
        <v>0.97539576404747541</v>
      </c>
    </row>
    <row r="969" spans="1:38" x14ac:dyDescent="0.2">
      <c r="A969" s="102"/>
      <c r="B969" s="106">
        <f>+[3]data1cf!A969</f>
        <v>-212178.64931256618</v>
      </c>
      <c r="C969" s="106">
        <f>+[3]data1cf!B969</f>
        <v>9450.1526543718937</v>
      </c>
      <c r="D969" s="106">
        <f>+[3]data1cf!C969</f>
        <v>52420.520699062778</v>
      </c>
      <c r="E969" s="106">
        <f>+[3]data1cf!D969</f>
        <v>52871.978936358937</v>
      </c>
      <c r="F969" s="106">
        <f>+[3]data1cf!E969</f>
        <v>36752.91482019973</v>
      </c>
      <c r="G969" s="106">
        <f>+[3]data1cf!F969</f>
        <v>34612.126026002617</v>
      </c>
      <c r="H969" s="106">
        <f>+[3]data1cf!G969</f>
        <v>31877.716783045747</v>
      </c>
      <c r="I969" s="106">
        <f>+[3]data1cf!H969</f>
        <v>29616.335520223452</v>
      </c>
      <c r="J969" s="106">
        <f>+[3]data1cf!I969</f>
        <v>28934.151820946849</v>
      </c>
      <c r="K969" s="106">
        <f>+[3]data1cf!J969</f>
        <v>27850.542024139453</v>
      </c>
      <c r="L969" s="106">
        <f>+[3]data1cf!K969</f>
        <v>26870.492202655136</v>
      </c>
      <c r="M969" s="106">
        <f>+[3]data1cf!L969</f>
        <v>26035.274819086677</v>
      </c>
      <c r="N969" s="106">
        <f>+[3]data1cf!M969</f>
        <v>25284.17758759726</v>
      </c>
      <c r="O969" s="106">
        <f>+[3]data1cf!N969</f>
        <v>24211.280460157257</v>
      </c>
      <c r="P969" s="106">
        <f>+[3]data1cf!O969</f>
        <v>32871.71243629096</v>
      </c>
      <c r="Q969" s="106">
        <f>+[3]data1cf!P969</f>
        <v>41831.469710518511</v>
      </c>
      <c r="R969" s="106">
        <f>+[3]data1cf!Q969</f>
        <v>29361.13302742473</v>
      </c>
      <c r="S969" s="106">
        <f>+[3]data1cf!R969</f>
        <v>16488.702703074508</v>
      </c>
      <c r="T969" s="106">
        <f>+[3]data1cf!S969</f>
        <v>16002.095175069873</v>
      </c>
      <c r="U969" s="106">
        <f>+[3]data1cf!T969</f>
        <v>15512.804908482467</v>
      </c>
      <c r="V969" s="106">
        <f>+[3]data1cf!U969</f>
        <v>15238.528277983311</v>
      </c>
      <c r="W969" s="106">
        <f>+[3]data1cf!V969</f>
        <v>14525.85181646391</v>
      </c>
      <c r="X969" s="106">
        <f>+[3]data1cf!W969</f>
        <v>14028.020710889836</v>
      </c>
      <c r="Y969" s="106">
        <f>+[3]data1cf!X969</f>
        <v>13527.170159405701</v>
      </c>
      <c r="Z969" s="106">
        <f>+[3]data1cf!Y969</f>
        <v>13239.671961613582</v>
      </c>
      <c r="AA969" s="106">
        <f>+[3]data1cf!Z969</f>
        <v>12516.045667696832</v>
      </c>
      <c r="AB969" s="106">
        <f>+[3]data1cf!AA969</f>
        <v>12005.582326688465</v>
      </c>
      <c r="AC969" s="106">
        <f>+[3]data1cf!AB969</f>
        <v>11491.720572707087</v>
      </c>
      <c r="AD969" s="106">
        <f>+[3]data1cf!AC969</f>
        <v>11190.986277658518</v>
      </c>
      <c r="AE969" s="106">
        <f>+[3]data1cf!AD969</f>
        <v>10453.390957696669</v>
      </c>
      <c r="AF969" s="106">
        <f>+[3]data1cf!AE969</f>
        <v>-5547.8638579673061</v>
      </c>
      <c r="AG969" s="106"/>
      <c r="AH969" s="107">
        <f t="shared" si="120"/>
        <v>65659.733352295225</v>
      </c>
      <c r="AI969" s="107">
        <f t="shared" si="122"/>
        <v>151449.33750751425</v>
      </c>
      <c r="AJ969" s="108">
        <f t="shared" si="123"/>
        <v>123211.68587308878</v>
      </c>
      <c r="AK969" s="109">
        <f t="shared" si="121"/>
        <v>0.14403284192085269</v>
      </c>
      <c r="AL969" s="110">
        <f t="shared" si="124"/>
        <v>0.90367740295253896</v>
      </c>
    </row>
    <row r="970" spans="1:38" x14ac:dyDescent="0.2">
      <c r="A970" s="102"/>
      <c r="B970" s="106">
        <f>+[3]data1cf!A970</f>
        <v>-169269.06785622006</v>
      </c>
      <c r="C970" s="106">
        <f>+[3]data1cf!B970</f>
        <v>29407.051678784337</v>
      </c>
      <c r="D970" s="106">
        <f>+[3]data1cf!C970</f>
        <v>64934.841421807185</v>
      </c>
      <c r="E970" s="106">
        <f>+[3]data1cf!D970</f>
        <v>62766.778139835456</v>
      </c>
      <c r="F970" s="106">
        <f>+[3]data1cf!E970</f>
        <v>47945.136317442171</v>
      </c>
      <c r="G970" s="106">
        <f>+[3]data1cf!F970</f>
        <v>45692.290223403354</v>
      </c>
      <c r="H970" s="106">
        <f>+[3]data1cf!G970</f>
        <v>43056.253424659488</v>
      </c>
      <c r="I970" s="106">
        <f>+[3]data1cf!H970</f>
        <v>40815.049516736413</v>
      </c>
      <c r="J970" s="106">
        <f>+[3]data1cf!I970</f>
        <v>39887.710727095473</v>
      </c>
      <c r="K970" s="106">
        <f>+[3]data1cf!J970</f>
        <v>38538.810873438386</v>
      </c>
      <c r="L970" s="106">
        <f>+[3]data1cf!K970</f>
        <v>37327.165770325781</v>
      </c>
      <c r="M970" s="106">
        <f>+[3]data1cf!L970</f>
        <v>36233.204166712851</v>
      </c>
      <c r="N970" s="106">
        <f>+[3]data1cf!M970</f>
        <v>35257.166950547718</v>
      </c>
      <c r="O970" s="106">
        <f>+[3]data1cf!N970</f>
        <v>33931.350758012268</v>
      </c>
      <c r="P970" s="106">
        <f>+[3]data1cf!O970</f>
        <v>40421.439961694057</v>
      </c>
      <c r="Q970" s="106">
        <f>+[3]data1cf!P970</f>
        <v>47288.738230711693</v>
      </c>
      <c r="R970" s="106">
        <f>+[3]data1cf!Q970</f>
        <v>37243.355021908399</v>
      </c>
      <c r="S970" s="106">
        <f>+[3]data1cf!R970</f>
        <v>26790.240833859076</v>
      </c>
      <c r="T970" s="106">
        <f>+[3]data1cf!S970</f>
        <v>26266.351524934682</v>
      </c>
      <c r="U970" s="106">
        <f>+[3]data1cf!T970</f>
        <v>25743.615984760909</v>
      </c>
      <c r="V970" s="106">
        <f>+[3]data1cf!U970</f>
        <v>25440.279921556139</v>
      </c>
      <c r="W970" s="106">
        <f>+[3]data1cf!V970</f>
        <v>24701.745701307154</v>
      </c>
      <c r="X970" s="106">
        <f>+[3]data1cf!W970</f>
        <v>24182.683330479529</v>
      </c>
      <c r="Y970" s="106">
        <f>+[3]data1cf!X970</f>
        <v>23664.919536545465</v>
      </c>
      <c r="Z970" s="106">
        <f>+[3]data1cf!Y970</f>
        <v>23365.370412921278</v>
      </c>
      <c r="AA970" s="106">
        <f>+[3]data1cf!Z970</f>
        <v>22633.444677304346</v>
      </c>
      <c r="AB970" s="106">
        <f>+[3]data1cf!AA970</f>
        <v>22119.815067830074</v>
      </c>
      <c r="AC970" s="106">
        <f>+[3]data1cf!AB970</f>
        <v>21607.647018089927</v>
      </c>
      <c r="AD970" s="106">
        <f>+[3]data1cf!AC970</f>
        <v>21314.010024499235</v>
      </c>
      <c r="AE970" s="106">
        <f>+[3]data1cf!AD970</f>
        <v>20587.872300383846</v>
      </c>
      <c r="AF970" s="106">
        <f>+[3]data1cf!AE970</f>
        <v>7733.6616085982605</v>
      </c>
      <c r="AG970" s="106"/>
      <c r="AH970" s="107">
        <f t="shared" si="120"/>
        <v>215773.5808887342</v>
      </c>
      <c r="AI970" s="107">
        <f t="shared" si="122"/>
        <v>332785.27776714653</v>
      </c>
      <c r="AJ970" s="108">
        <f t="shared" si="123"/>
        <v>297581.49040909135</v>
      </c>
      <c r="AK970" s="109">
        <f t="shared" si="121"/>
        <v>0.27045339941978452</v>
      </c>
      <c r="AL970" s="110">
        <f t="shared" si="124"/>
        <v>0.99415333736681832</v>
      </c>
    </row>
    <row r="971" spans="1:38" x14ac:dyDescent="0.2">
      <c r="A971" s="102"/>
      <c r="B971" s="106">
        <f>+[3]data1cf!A971</f>
        <v>-168928.11203789918</v>
      </c>
      <c r="C971" s="106">
        <f>+[3]data1cf!B971</f>
        <v>34153.839682904654</v>
      </c>
      <c r="D971" s="106">
        <f>+[3]data1cf!C971</f>
        <v>66320.586200519858</v>
      </c>
      <c r="E971" s="106">
        <f>+[3]data1cf!D971</f>
        <v>67137.382025840547</v>
      </c>
      <c r="F971" s="106">
        <f>+[3]data1cf!E971</f>
        <v>51171.91911010693</v>
      </c>
      <c r="G971" s="106">
        <f>+[3]data1cf!F971</f>
        <v>48814.13010598917</v>
      </c>
      <c r="H971" s="106">
        <f>+[3]data1cf!G971</f>
        <v>46090.111122499176</v>
      </c>
      <c r="I971" s="106">
        <f>+[3]data1cf!H971</f>
        <v>43763.714113735055</v>
      </c>
      <c r="J971" s="106">
        <f>+[3]data1cf!I971</f>
        <v>42757.14070751259</v>
      </c>
      <c r="K971" s="106">
        <f>+[3]data1cf!J971</f>
        <v>41314.030793890241</v>
      </c>
      <c r="L971" s="106">
        <f>+[3]data1cf!K971</f>
        <v>40016.628131546779</v>
      </c>
      <c r="M971" s="106">
        <f>+[3]data1cf!L971</f>
        <v>38837.111275876814</v>
      </c>
      <c r="N971" s="106">
        <f>+[3]data1cf!M971</f>
        <v>37783.084927851596</v>
      </c>
      <c r="O971" s="106">
        <f>+[3]data1cf!N971</f>
        <v>36366.136433368025</v>
      </c>
      <c r="P971" s="106">
        <f>+[3]data1cf!O971</f>
        <v>42757.187013963667</v>
      </c>
      <c r="Q971" s="106">
        <f>+[3]data1cf!P971</f>
        <v>49553.091512726169</v>
      </c>
      <c r="R971" s="106">
        <f>+[3]data1cf!Q971</f>
        <v>39505.261588437672</v>
      </c>
      <c r="S971" s="106">
        <f>+[3]data1cf!R971</f>
        <v>29038.244222762805</v>
      </c>
      <c r="T971" s="106">
        <f>+[3]data1cf!S971</f>
        <v>28487.565185604413</v>
      </c>
      <c r="U971" s="106">
        <f>+[3]data1cf!T971</f>
        <v>27938.713549516789</v>
      </c>
      <c r="V971" s="106">
        <f>+[3]data1cf!U971</f>
        <v>27615.680919164137</v>
      </c>
      <c r="W971" s="106">
        <f>+[3]data1cf!V971</f>
        <v>26846.713413343459</v>
      </c>
      <c r="X971" s="106">
        <f>+[3]data1cf!W971</f>
        <v>26303.679540644654</v>
      </c>
      <c r="Y971" s="106">
        <f>+[3]data1cf!X971</f>
        <v>25762.702423950512</v>
      </c>
      <c r="Z971" s="106">
        <f>+[3]data1cf!Y971</f>
        <v>25446.189665757294</v>
      </c>
      <c r="AA971" s="106">
        <f>+[3]data1cf!Z971</f>
        <v>24687.167120376937</v>
      </c>
      <c r="AB971" s="106">
        <f>+[3]data1cf!AA971</f>
        <v>24152.737947631394</v>
      </c>
      <c r="AC971" s="106">
        <f>+[3]data1cf!AB971</f>
        <v>23620.623671889145</v>
      </c>
      <c r="AD971" s="106">
        <f>+[3]data1cf!AC971</f>
        <v>23313.164950375052</v>
      </c>
      <c r="AE971" s="106">
        <f>+[3]data1cf!AD971</f>
        <v>22563.619682461795</v>
      </c>
      <c r="AF971" s="106">
        <f>+[3]data1cf!AE971</f>
        <v>9717.049212418191</v>
      </c>
      <c r="AG971" s="106"/>
      <c r="AH971" s="107">
        <f t="shared" si="120"/>
        <v>243249.75257320746</v>
      </c>
      <c r="AI971" s="107">
        <f t="shared" si="122"/>
        <v>368363.76118192985</v>
      </c>
      <c r="AJ971" s="108">
        <f t="shared" si="123"/>
        <v>331020.88253287756</v>
      </c>
      <c r="AK971" s="109">
        <f t="shared" si="121"/>
        <v>0.29168850779533395</v>
      </c>
      <c r="AL971" s="110">
        <f t="shared" si="124"/>
        <v>0.99662584191856995</v>
      </c>
    </row>
    <row r="972" spans="1:38" x14ac:dyDescent="0.2">
      <c r="A972" s="102"/>
      <c r="B972" s="106">
        <f>+[3]data1cf!A972</f>
        <v>-188982.28775194785</v>
      </c>
      <c r="C972" s="106">
        <f>+[3]data1cf!B972</f>
        <v>23541.323415793449</v>
      </c>
      <c r="D972" s="106">
        <f>+[3]data1cf!C972</f>
        <v>64027.230152056931</v>
      </c>
      <c r="E972" s="106">
        <f>+[3]data1cf!D972</f>
        <v>61201.30640478975</v>
      </c>
      <c r="F972" s="106">
        <f>+[3]data1cf!E972</f>
        <v>45600.181444676011</v>
      </c>
      <c r="G972" s="106">
        <f>+[3]data1cf!F972</f>
        <v>43306.069575541609</v>
      </c>
      <c r="H972" s="106">
        <f>+[3]data1cf!G972</f>
        <v>40545.720269928788</v>
      </c>
      <c r="I972" s="106">
        <f>+[3]data1cf!H972</f>
        <v>38219.167542148381</v>
      </c>
      <c r="J972" s="106">
        <f>+[3]data1cf!I972</f>
        <v>37335.567379384185</v>
      </c>
      <c r="K972" s="106">
        <f>+[3]data1cf!J972</f>
        <v>36026.450785502369</v>
      </c>
      <c r="L972" s="106">
        <f>+[3]data1cf!K972</f>
        <v>34846.404547460232</v>
      </c>
      <c r="M972" s="106">
        <f>+[3]data1cf!L972</f>
        <v>33796.886992262764</v>
      </c>
      <c r="N972" s="106">
        <f>+[3]data1cf!M972</f>
        <v>32856.26829909315</v>
      </c>
      <c r="O972" s="106">
        <f>+[3]data1cf!N972</f>
        <v>31567.207688385563</v>
      </c>
      <c r="P972" s="106">
        <f>+[3]data1cf!O972</f>
        <v>38981.474833742213</v>
      </c>
      <c r="Q972" s="106">
        <f>+[3]data1cf!P972</f>
        <v>46761.25962847154</v>
      </c>
      <c r="R972" s="106">
        <f>+[3]data1cf!Q972</f>
        <v>35582.465596076145</v>
      </c>
      <c r="S972" s="106">
        <f>+[3]data1cf!R972</f>
        <v>23988.358753560657</v>
      </c>
      <c r="T972" s="106">
        <f>+[3]data1cf!S972</f>
        <v>23457.982423663285</v>
      </c>
      <c r="U972" s="106">
        <f>+[3]data1cf!T972</f>
        <v>22927.57058564396</v>
      </c>
      <c r="V972" s="106">
        <f>+[3]data1cf!U972</f>
        <v>22620.234243895793</v>
      </c>
      <c r="W972" s="106">
        <f>+[3]data1cf!V972</f>
        <v>21866.636092307417</v>
      </c>
      <c r="X972" s="106">
        <f>+[3]data1cf!W972</f>
        <v>21336.11120967225</v>
      </c>
      <c r="Y972" s="106">
        <f>+[3]data1cf!X972</f>
        <v>20805.546362332883</v>
      </c>
      <c r="Z972" s="106">
        <f>+[3]data1cf!Y972</f>
        <v>20496.498544794631</v>
      </c>
      <c r="AA972" s="106">
        <f>+[3]data1cf!Z972</f>
        <v>19744.291941809133</v>
      </c>
      <c r="AB972" s="106">
        <f>+[3]data1cf!AA972</f>
        <v>19213.599861758703</v>
      </c>
      <c r="AC972" s="106">
        <f>+[3]data1cf!AB972</f>
        <v>18682.862801081683</v>
      </c>
      <c r="AD972" s="106">
        <f>+[3]data1cf!AC972</f>
        <v>18373.595063880763</v>
      </c>
      <c r="AE972" s="106">
        <f>+[3]data1cf!AD972</f>
        <v>17621.248299690138</v>
      </c>
      <c r="AF972" s="106">
        <f>+[3]data1cf!AE972</f>
        <v>3305.7656308127262</v>
      </c>
      <c r="AG972" s="106"/>
      <c r="AH972" s="107">
        <f t="shared" si="120"/>
        <v>171939.48822516011</v>
      </c>
      <c r="AI972" s="107">
        <f t="shared" si="122"/>
        <v>281763.8065843464</v>
      </c>
      <c r="AJ972" s="108">
        <f t="shared" si="123"/>
        <v>247858.11076037658</v>
      </c>
      <c r="AK972" s="109">
        <f t="shared" si="121"/>
        <v>0.22392205595970155</v>
      </c>
      <c r="AL972" s="110">
        <f t="shared" si="124"/>
        <v>0.98713890755792455</v>
      </c>
    </row>
    <row r="973" spans="1:38" x14ac:dyDescent="0.2">
      <c r="A973" s="102"/>
      <c r="B973" s="106">
        <f>+[3]data1cf!A973</f>
        <v>-214956.15927822562</v>
      </c>
      <c r="C973" s="106">
        <f>+[3]data1cf!B973</f>
        <v>13674.592858831063</v>
      </c>
      <c r="D973" s="106">
        <f>+[3]data1cf!C973</f>
        <v>55708.429865406011</v>
      </c>
      <c r="E973" s="106">
        <f>+[3]data1cf!D973</f>
        <v>55067.402835594476</v>
      </c>
      <c r="F973" s="106">
        <f>+[3]data1cf!E973</f>
        <v>40368.711272552246</v>
      </c>
      <c r="G973" s="106">
        <f>+[3]data1cf!F973</f>
        <v>38091.250865006528</v>
      </c>
      <c r="H973" s="106">
        <f>+[3]data1cf!G973</f>
        <v>35227.696249356944</v>
      </c>
      <c r="I973" s="106">
        <f>+[3]data1cf!H973</f>
        <v>32846.948404892566</v>
      </c>
      <c r="J973" s="106">
        <f>+[3]data1cf!I973</f>
        <v>32073.73087975815</v>
      </c>
      <c r="K973" s="106">
        <f>+[3]data1cf!J973</f>
        <v>30879.897906914935</v>
      </c>
      <c r="L973" s="106">
        <f>+[3]data1cf!K973</f>
        <v>29798.765001536114</v>
      </c>
      <c r="M973" s="106">
        <f>+[3]data1cf!L973</f>
        <v>28864.800085410607</v>
      </c>
      <c r="N973" s="106">
        <f>+[3]data1cf!M973</f>
        <v>28022.861087222838</v>
      </c>
      <c r="O973" s="106">
        <f>+[3]data1cf!N973</f>
        <v>26843.061193111454</v>
      </c>
      <c r="P973" s="106">
        <f>+[3]data1cf!O973</f>
        <v>35530.841964923384</v>
      </c>
      <c r="Q973" s="106">
        <f>+[3]data1cf!P973</f>
        <v>44550.288914392375</v>
      </c>
      <c r="R973" s="106">
        <f>+[3]data1cf!Q973</f>
        <v>31892.950175942729</v>
      </c>
      <c r="S973" s="106">
        <f>+[3]data1cf!R973</f>
        <v>18818.098124401535</v>
      </c>
      <c r="T973" s="106">
        <f>+[3]data1cf!S973</f>
        <v>18297.258134408374</v>
      </c>
      <c r="U973" s="106">
        <f>+[3]data1cf!T973</f>
        <v>17774.376670516038</v>
      </c>
      <c r="V973" s="106">
        <f>+[3]data1cf!U973</f>
        <v>17475.056212341857</v>
      </c>
      <c r="W973" s="106">
        <f>+[3]data1cf!V973</f>
        <v>16722.242506839495</v>
      </c>
      <c r="X973" s="106">
        <f>+[3]data1cf!W973</f>
        <v>16192.861751522069</v>
      </c>
      <c r="Y973" s="106">
        <f>+[3]data1cf!X973</f>
        <v>15661.183299345736</v>
      </c>
      <c r="Z973" s="106">
        <f>+[3]data1cf!Y973</f>
        <v>15351.133568900092</v>
      </c>
      <c r="AA973" s="106">
        <f>+[3]data1cf!Z973</f>
        <v>14590.655512866222</v>
      </c>
      <c r="AB973" s="106">
        <f>+[3]data1cf!AA973</f>
        <v>14051.662050932122</v>
      </c>
      <c r="AC973" s="106">
        <f>+[3]data1cf!AB973</f>
        <v>13510.082510940691</v>
      </c>
      <c r="AD973" s="106">
        <f>+[3]data1cf!AC973</f>
        <v>13189.692649635639</v>
      </c>
      <c r="AE973" s="106">
        <f>+[3]data1cf!AD973</f>
        <v>12418.852539948548</v>
      </c>
      <c r="AF973" s="106">
        <f>+[3]data1cf!AE973</f>
        <v>-3810.1289113618222</v>
      </c>
      <c r="AG973" s="106"/>
      <c r="AH973" s="107">
        <f t="shared" si="120"/>
        <v>91130.120857984351</v>
      </c>
      <c r="AI973" s="107">
        <f t="shared" si="122"/>
        <v>185588.39737932378</v>
      </c>
      <c r="AJ973" s="108">
        <f t="shared" si="123"/>
        <v>154973.14697870944</v>
      </c>
      <c r="AK973" s="109">
        <f t="shared" si="121"/>
        <v>0.15936366915702824</v>
      </c>
      <c r="AL973" s="110">
        <f t="shared" si="124"/>
        <v>0.94316124573585969</v>
      </c>
    </row>
    <row r="974" spans="1:38" x14ac:dyDescent="0.2">
      <c r="A974" s="102"/>
      <c r="B974" s="106">
        <f>+[3]data1cf!A974</f>
        <v>-203096.03929036029</v>
      </c>
      <c r="C974" s="106">
        <f>+[3]data1cf!B974</f>
        <v>14375.580762165846</v>
      </c>
      <c r="D974" s="106">
        <f>+[3]data1cf!C974</f>
        <v>55311.730472781914</v>
      </c>
      <c r="E974" s="106">
        <f>+[3]data1cf!D974</f>
        <v>53825.964790788843</v>
      </c>
      <c r="F974" s="106">
        <f>+[3]data1cf!E974</f>
        <v>39578.168051864981</v>
      </c>
      <c r="G974" s="106">
        <f>+[3]data1cf!F974</f>
        <v>37398.532067837325</v>
      </c>
      <c r="H974" s="106">
        <f>+[3]data1cf!G974</f>
        <v>34672.039816900142</v>
      </c>
      <c r="I974" s="106">
        <f>+[3]data1cf!H974</f>
        <v>32402.519942679079</v>
      </c>
      <c r="J974" s="106">
        <f>+[3]data1cf!I974</f>
        <v>31657.207920959132</v>
      </c>
      <c r="K974" s="106">
        <f>+[3]data1cf!J974</f>
        <v>30504.053845356815</v>
      </c>
      <c r="L974" s="106">
        <f>+[3]data1cf!K974</f>
        <v>29462.781852052351</v>
      </c>
      <c r="M974" s="106">
        <f>+[3]data1cf!L974</f>
        <v>28560.656496884061</v>
      </c>
      <c r="N974" s="106">
        <f>+[3]data1cf!M974</f>
        <v>27750.867572842268</v>
      </c>
      <c r="O974" s="106">
        <f>+[3]data1cf!N974</f>
        <v>26611.477899989055</v>
      </c>
      <c r="P974" s="106">
        <f>+[3]data1cf!O974</f>
        <v>34800.624599043396</v>
      </c>
      <c r="Q974" s="106">
        <f>+[3]data1cf!P974</f>
        <v>43309.511448106496</v>
      </c>
      <c r="R974" s="106">
        <f>+[3]data1cf!Q974</f>
        <v>31349.304046911479</v>
      </c>
      <c r="S974" s="106">
        <f>+[3]data1cf!R974</f>
        <v>18984.150616238534</v>
      </c>
      <c r="T974" s="106">
        <f>+[3]data1cf!S974</f>
        <v>18485.799821754816</v>
      </c>
      <c r="U974" s="106">
        <f>+[3]data1cf!T974</f>
        <v>17985.671863900345</v>
      </c>
      <c r="V974" s="106">
        <f>+[3]data1cf!U974</f>
        <v>17702.414154481899</v>
      </c>
      <c r="W974" s="106">
        <f>+[3]data1cf!V974</f>
        <v>16979.869599027785</v>
      </c>
      <c r="X974" s="106">
        <f>+[3]data1cf!W974</f>
        <v>16474.083815882957</v>
      </c>
      <c r="Y974" s="106">
        <f>+[3]data1cf!X974</f>
        <v>15966.297819707466</v>
      </c>
      <c r="Z974" s="106">
        <f>+[3]data1cf!Y974</f>
        <v>15673.79640096338</v>
      </c>
      <c r="AA974" s="106">
        <f>+[3]data1cf!Z974</f>
        <v>14944.483362509607</v>
      </c>
      <c r="AB974" s="106">
        <f>+[3]data1cf!AA974</f>
        <v>14430.329434124338</v>
      </c>
      <c r="AC974" s="106">
        <f>+[3]data1cf!AB974</f>
        <v>13913.92424835133</v>
      </c>
      <c r="AD974" s="106">
        <f>+[3]data1cf!AC974</f>
        <v>13612.674490653484</v>
      </c>
      <c r="AE974" s="106">
        <f>+[3]data1cf!AD974</f>
        <v>12874.087927623816</v>
      </c>
      <c r="AF974" s="106">
        <f>+[3]data1cf!AE974</f>
        <v>-2463.5613668797669</v>
      </c>
      <c r="AG974" s="106"/>
      <c r="AH974" s="107">
        <f t="shared" si="120"/>
        <v>100006.84410082288</v>
      </c>
      <c r="AI974" s="107">
        <f t="shared" si="122"/>
        <v>193375.25379638685</v>
      </c>
      <c r="AJ974" s="108">
        <f t="shared" si="123"/>
        <v>163412.12944945239</v>
      </c>
      <c r="AK974" s="109">
        <f t="shared" si="121"/>
        <v>0.16845740675926207</v>
      </c>
      <c r="AL974" s="110">
        <f t="shared" si="124"/>
        <v>0.94960443250476645</v>
      </c>
    </row>
    <row r="975" spans="1:38" x14ac:dyDescent="0.2">
      <c r="A975" s="102"/>
      <c r="B975" s="106">
        <f>+[3]data1cf!A975</f>
        <v>-194187.53074498521</v>
      </c>
      <c r="C975" s="106">
        <f>+[3]data1cf!B975</f>
        <v>21954.94146365179</v>
      </c>
      <c r="D975" s="106">
        <f>+[3]data1cf!C975</f>
        <v>61545.505607350322</v>
      </c>
      <c r="E975" s="106">
        <f>+[3]data1cf!D975</f>
        <v>60537.986121573238</v>
      </c>
      <c r="F975" s="106">
        <f>+[3]data1cf!E975</f>
        <v>44434.718615403413</v>
      </c>
      <c r="G975" s="106">
        <f>+[3]data1cf!F975</f>
        <v>42147.825520377068</v>
      </c>
      <c r="H975" s="106">
        <f>+[3]data1cf!G975</f>
        <v>39370.104969416207</v>
      </c>
      <c r="I975" s="106">
        <f>+[3]data1cf!H975</f>
        <v>37035.875559822249</v>
      </c>
      <c r="J975" s="106">
        <f>+[3]data1cf!I975</f>
        <v>36177.279659854859</v>
      </c>
      <c r="K975" s="106">
        <f>+[3]data1cf!J975</f>
        <v>34894.702204267072</v>
      </c>
      <c r="L975" s="106">
        <f>+[3]data1cf!K975</f>
        <v>33737.609108996345</v>
      </c>
      <c r="M975" s="106">
        <f>+[3]data1cf!L975</f>
        <v>32714.363669285231</v>
      </c>
      <c r="N975" s="106">
        <f>+[3]data1cf!M975</f>
        <v>31796.363461994959</v>
      </c>
      <c r="O975" s="106">
        <f>+[3]data1cf!N975</f>
        <v>30532.523829835256</v>
      </c>
      <c r="P975" s="106">
        <f>+[3]data1cf!O975</f>
        <v>38205.058355931127</v>
      </c>
      <c r="Q975" s="106">
        <f>+[3]data1cf!P975</f>
        <v>46235.318364813538</v>
      </c>
      <c r="R975" s="106">
        <f>+[3]data1cf!Q975</f>
        <v>34761.029572482257</v>
      </c>
      <c r="S975" s="106">
        <f>+[3]data1cf!R975</f>
        <v>22871.412704852315</v>
      </c>
      <c r="T975" s="106">
        <f>+[3]data1cf!S975</f>
        <v>22343.935849483853</v>
      </c>
      <c r="U975" s="106">
        <f>+[3]data1cf!T975</f>
        <v>21815.997491146962</v>
      </c>
      <c r="V975" s="106">
        <f>+[3]data1cf!U975</f>
        <v>21510.993740579928</v>
      </c>
      <c r="W975" s="106">
        <f>+[3]data1cf!V975</f>
        <v>20758.680469858431</v>
      </c>
      <c r="X975" s="106">
        <f>+[3]data1cf!W975</f>
        <v>20229.272858210112</v>
      </c>
      <c r="Y975" s="106">
        <f>+[3]data1cf!X975</f>
        <v>19699.345820904928</v>
      </c>
      <c r="Z975" s="106">
        <f>+[3]data1cf!Y975</f>
        <v>19390.72648802356</v>
      </c>
      <c r="AA975" s="106">
        <f>+[3]data1cf!Z975</f>
        <v>18637.870670761738</v>
      </c>
      <c r="AB975" s="106">
        <f>+[3]data1cf!AA975</f>
        <v>18106.289975910564</v>
      </c>
      <c r="AC975" s="106">
        <f>+[3]data1cf!AB975</f>
        <v>17574.124662906375</v>
      </c>
      <c r="AD975" s="106">
        <f>+[3]data1cf!AC975</f>
        <v>17263.14575370877</v>
      </c>
      <c r="AE975" s="106">
        <f>+[3]data1cf!AD975</f>
        <v>16507.969502104159</v>
      </c>
      <c r="AF975" s="106">
        <f>+[3]data1cf!AE975</f>
        <v>1809.6636978858878</v>
      </c>
      <c r="AG975" s="106"/>
      <c r="AH975" s="107">
        <f t="shared" si="120"/>
        <v>155187.46762827272</v>
      </c>
      <c r="AI975" s="107">
        <f t="shared" si="122"/>
        <v>261678.60467810385</v>
      </c>
      <c r="AJ975" s="108">
        <f t="shared" si="123"/>
        <v>228498.0937083319</v>
      </c>
      <c r="AK975" s="109">
        <f t="shared" si="121"/>
        <v>0.20946676135063175</v>
      </c>
      <c r="AL975" s="110">
        <f t="shared" si="124"/>
        <v>0.9824589427428736</v>
      </c>
    </row>
    <row r="976" spans="1:38" x14ac:dyDescent="0.2">
      <c r="A976" s="102"/>
      <c r="B976" s="106">
        <f>+[3]data1cf!A976</f>
        <v>-178967.17354359233</v>
      </c>
      <c r="C976" s="106">
        <f>+[3]data1cf!B976</f>
        <v>27681.181477992475</v>
      </c>
      <c r="D976" s="106">
        <f>+[3]data1cf!C976</f>
        <v>62945.670072650741</v>
      </c>
      <c r="E976" s="106">
        <f>+[3]data1cf!D976</f>
        <v>62757.217030919608</v>
      </c>
      <c r="F976" s="106">
        <f>+[3]data1cf!E976</f>
        <v>46654.044385931542</v>
      </c>
      <c r="G976" s="106">
        <f>+[3]data1cf!F976</f>
        <v>44385.455739104364</v>
      </c>
      <c r="H976" s="106">
        <f>+[3]data1cf!G976</f>
        <v>41692.150963357315</v>
      </c>
      <c r="I976" s="106">
        <f>+[3]data1cf!H976</f>
        <v>39412.698224002917</v>
      </c>
      <c r="J976" s="106">
        <f>+[3]data1cf!I976</f>
        <v>38510.262991999392</v>
      </c>
      <c r="K976" s="106">
        <f>+[3]data1cf!J976</f>
        <v>37184.969880062054</v>
      </c>
      <c r="L976" s="106">
        <f>+[3]data1cf!K976</f>
        <v>35992.546553714492</v>
      </c>
      <c r="M976" s="106">
        <f>+[3]data1cf!L976</f>
        <v>34924.107722874003</v>
      </c>
      <c r="N976" s="106">
        <f>+[3]data1cf!M976</f>
        <v>33968.833382690755</v>
      </c>
      <c r="O976" s="106">
        <f>+[3]data1cf!N976</f>
        <v>32665.0039069575</v>
      </c>
      <c r="P976" s="106">
        <f>+[3]data1cf!O976</f>
        <v>39613.334583579155</v>
      </c>
      <c r="Q976" s="106">
        <f>+[3]data1cf!P976</f>
        <v>46931.938614519619</v>
      </c>
      <c r="R976" s="106">
        <f>+[3]data1cf!Q976</f>
        <v>36329.914531867427</v>
      </c>
      <c r="S976" s="106">
        <f>+[3]data1cf!R976</f>
        <v>25316.929461091786</v>
      </c>
      <c r="T976" s="106">
        <f>+[3]data1cf!S976</f>
        <v>24791.009479530781</v>
      </c>
      <c r="U976" s="106">
        <f>+[3]data1cf!T976</f>
        <v>24265.630014390059</v>
      </c>
      <c r="V976" s="106">
        <f>+[3]data1cf!U976</f>
        <v>23961.178766232399</v>
      </c>
      <c r="W976" s="106">
        <f>+[3]data1cf!V976</f>
        <v>23216.557981804319</v>
      </c>
      <c r="X976" s="106">
        <f>+[3]data1cf!W976</f>
        <v>22692.899319332711</v>
      </c>
      <c r="Y976" s="106">
        <f>+[3]data1cf!X976</f>
        <v>22169.849012854007</v>
      </c>
      <c r="Z976" s="106">
        <f>+[3]data1cf!Y976</f>
        <v>21866.365897783558</v>
      </c>
      <c r="AA976" s="106">
        <f>+[3]data1cf!Z976</f>
        <v>21125.647018114643</v>
      </c>
      <c r="AB976" s="106">
        <f>+[3]data1cf!AA976</f>
        <v>20604.533490200316</v>
      </c>
      <c r="AC976" s="106">
        <f>+[3]data1cf!AB976</f>
        <v>20084.104672315618</v>
      </c>
      <c r="AD976" s="106">
        <f>+[3]data1cf!AC976</f>
        <v>19783.385986081521</v>
      </c>
      <c r="AE976" s="106">
        <f>+[3]data1cf!AD976</f>
        <v>19045.383948077411</v>
      </c>
      <c r="AF976" s="106">
        <f>+[3]data1cf!AE976</f>
        <v>5473.0474339656721</v>
      </c>
      <c r="AG976" s="106"/>
      <c r="AH976" s="107">
        <f t="shared" si="120"/>
        <v>193779.12663687847</v>
      </c>
      <c r="AI976" s="107">
        <f t="shared" si="122"/>
        <v>306951.75558235502</v>
      </c>
      <c r="AJ976" s="108">
        <f t="shared" si="123"/>
        <v>272465.50128739892</v>
      </c>
      <c r="AK976" s="109">
        <f t="shared" si="121"/>
        <v>0.246463280916214</v>
      </c>
      <c r="AL976" s="110">
        <f t="shared" si="124"/>
        <v>0.99128516949397605</v>
      </c>
    </row>
    <row r="977" spans="1:38" x14ac:dyDescent="0.2">
      <c r="A977" s="102"/>
      <c r="B977" s="106">
        <f>+[3]data1cf!A977</f>
        <v>-176184.97399884815</v>
      </c>
      <c r="C977" s="106">
        <f>+[3]data1cf!B977</f>
        <v>29033.803350811504</v>
      </c>
      <c r="D977" s="106">
        <f>+[3]data1cf!C977</f>
        <v>66014.092471171578</v>
      </c>
      <c r="E977" s="106">
        <f>+[3]data1cf!D977</f>
        <v>61815.913245217671</v>
      </c>
      <c r="F977" s="106">
        <f>+[3]data1cf!E977</f>
        <v>47043.152683491484</v>
      </c>
      <c r="G977" s="106">
        <f>+[3]data1cf!F977</f>
        <v>44778.459544030513</v>
      </c>
      <c r="H977" s="106">
        <f>+[3]data1cf!G977</f>
        <v>42101.054324142417</v>
      </c>
      <c r="I977" s="106">
        <f>+[3]data1cf!H977</f>
        <v>39832.065259373063</v>
      </c>
      <c r="J977" s="106">
        <f>+[3]data1cf!I977</f>
        <v>38922.024621720295</v>
      </c>
      <c r="K977" s="106">
        <f>+[3]data1cf!J977</f>
        <v>37589.409753714164</v>
      </c>
      <c r="L977" s="106">
        <f>+[3]data1cf!K977</f>
        <v>36390.971459594992</v>
      </c>
      <c r="M977" s="106">
        <f>+[3]data1cf!L977</f>
        <v>35314.712520478774</v>
      </c>
      <c r="N977" s="106">
        <f>+[3]data1cf!M977</f>
        <v>34353.027128121095</v>
      </c>
      <c r="O977" s="106">
        <f>+[3]data1cf!N977</f>
        <v>33042.358424262755</v>
      </c>
      <c r="P977" s="106">
        <f>+[3]data1cf!O977</f>
        <v>39858.740517567021</v>
      </c>
      <c r="Q977" s="106">
        <f>+[3]data1cf!P977</f>
        <v>47047.546911121724</v>
      </c>
      <c r="R977" s="106">
        <f>+[3]data1cf!Q977</f>
        <v>36605.08282087394</v>
      </c>
      <c r="S977" s="106">
        <f>+[3]data1cf!R977</f>
        <v>25752.51629322143</v>
      </c>
      <c r="T977" s="106">
        <f>+[3]data1cf!S977</f>
        <v>25227.020824998282</v>
      </c>
      <c r="U977" s="106">
        <f>+[3]data1cf!T977</f>
        <v>24702.245640177411</v>
      </c>
      <c r="V977" s="106">
        <f>+[3]data1cf!U977</f>
        <v>24397.998194245665</v>
      </c>
      <c r="W977" s="106">
        <f>+[3]data1cf!V977</f>
        <v>23654.943203006085</v>
      </c>
      <c r="X977" s="106">
        <f>+[3]data1cf!W977</f>
        <v>23132.461131872609</v>
      </c>
      <c r="Y977" s="106">
        <f>+[3]data1cf!X977</f>
        <v>22610.789746054157</v>
      </c>
      <c r="Z977" s="106">
        <f>+[3]data1cf!Y977</f>
        <v>22308.334591586143</v>
      </c>
      <c r="AA977" s="106">
        <f>+[3]data1cf!Z977</f>
        <v>21569.977042216939</v>
      </c>
      <c r="AB977" s="106">
        <f>+[3]data1cf!AA977</f>
        <v>21050.886576055927</v>
      </c>
      <c r="AC977" s="106">
        <f>+[3]data1cf!AB977</f>
        <v>20532.708543359127</v>
      </c>
      <c r="AD977" s="106">
        <f>+[3]data1cf!AC977</f>
        <v>20233.938667971146</v>
      </c>
      <c r="AE977" s="106">
        <f>+[3]data1cf!AD977</f>
        <v>19499.20009156398</v>
      </c>
      <c r="AF977" s="106">
        <f>+[3]data1cf!AE977</f>
        <v>6132.7764338354318</v>
      </c>
      <c r="AG977" s="106"/>
      <c r="AH977" s="107">
        <f t="shared" si="120"/>
        <v>202329.43994546341</v>
      </c>
      <c r="AI977" s="107">
        <f t="shared" si="122"/>
        <v>316770.17828095314</v>
      </c>
      <c r="AJ977" s="108">
        <f t="shared" si="123"/>
        <v>282031.95277925214</v>
      </c>
      <c r="AK977" s="109">
        <f t="shared" si="121"/>
        <v>0.25598580241203317</v>
      </c>
      <c r="AL977" s="110">
        <f t="shared" si="124"/>
        <v>0.99251185410954912</v>
      </c>
    </row>
    <row r="978" spans="1:38" x14ac:dyDescent="0.2">
      <c r="A978" s="102"/>
      <c r="B978" s="106">
        <f>+[3]data1cf!A978</f>
        <v>-196789.12010770579</v>
      </c>
      <c r="C978" s="106">
        <f>+[3]data1cf!B978</f>
        <v>19474.462750331659</v>
      </c>
      <c r="D978" s="106">
        <f>+[3]data1cf!C978</f>
        <v>58611.688732488168</v>
      </c>
      <c r="E978" s="106">
        <f>+[3]data1cf!D978</f>
        <v>55579.951257384761</v>
      </c>
      <c r="F978" s="106">
        <f>+[3]data1cf!E978</f>
        <v>41036.986121637965</v>
      </c>
      <c r="G978" s="106">
        <f>+[3]data1cf!F978</f>
        <v>38847.055332085773</v>
      </c>
      <c r="H978" s="106">
        <f>+[3]data1cf!G978</f>
        <v>36140.29018896335</v>
      </c>
      <c r="I978" s="106">
        <f>+[3]data1cf!H978</f>
        <v>33878.801773320709</v>
      </c>
      <c r="J978" s="106">
        <f>+[3]data1cf!I978</f>
        <v>33102.043454090264</v>
      </c>
      <c r="K978" s="106">
        <f>+[3]data1cf!J978</f>
        <v>31915.362914045676</v>
      </c>
      <c r="L978" s="106">
        <f>+[3]data1cf!K978</f>
        <v>30845.031199538949</v>
      </c>
      <c r="M978" s="106">
        <f>+[3]data1cf!L978</f>
        <v>29909.830918350177</v>
      </c>
      <c r="N978" s="106">
        <f>+[3]data1cf!M978</f>
        <v>29071.502558800101</v>
      </c>
      <c r="O978" s="106">
        <f>+[3]data1cf!N978</f>
        <v>27900.227897696524</v>
      </c>
      <c r="P978" s="106">
        <f>+[3]data1cf!O978</f>
        <v>35775.228592764288</v>
      </c>
      <c r="Q978" s="106">
        <f>+[3]data1cf!P978</f>
        <v>43979.812915878887</v>
      </c>
      <c r="R978" s="106">
        <f>+[3]data1cf!Q978</f>
        <v>32377.317874665605</v>
      </c>
      <c r="S978" s="106">
        <f>+[3]data1cf!R978</f>
        <v>20369.725505857161</v>
      </c>
      <c r="T978" s="106">
        <f>+[3]data1cf!S978</f>
        <v>19867.467374121145</v>
      </c>
      <c r="U978" s="106">
        <f>+[3]data1cf!T978</f>
        <v>19363.957803957208</v>
      </c>
      <c r="V978" s="106">
        <f>+[3]data1cf!U978</f>
        <v>19077.58418701317</v>
      </c>
      <c r="W978" s="106">
        <f>+[3]data1cf!V978</f>
        <v>18353.033049439677</v>
      </c>
      <c r="X978" s="106">
        <f>+[3]data1cf!W978</f>
        <v>17845.539366107812</v>
      </c>
      <c r="Y978" s="106">
        <f>+[3]data1cf!X978</f>
        <v>17336.637177800148</v>
      </c>
      <c r="Z978" s="106">
        <f>+[3]data1cf!Y978</f>
        <v>17043.365609682238</v>
      </c>
      <c r="AA978" s="106">
        <f>+[3]data1cf!Z978</f>
        <v>16314.436998005956</v>
      </c>
      <c r="AB978" s="106">
        <f>+[3]data1cf!AA978</f>
        <v>15801.050655227733</v>
      </c>
      <c r="AC978" s="106">
        <f>+[3]data1cf!AB978</f>
        <v>15286.079027690401</v>
      </c>
      <c r="AD978" s="106">
        <f>+[3]data1cf!AC978</f>
        <v>14986.696114623246</v>
      </c>
      <c r="AE978" s="106">
        <f>+[3]data1cf!AD978</f>
        <v>14251.188257410762</v>
      </c>
      <c r="AF978" s="106">
        <f>+[3]data1cf!AE978</f>
        <v>-622.87276465417017</v>
      </c>
      <c r="AG978" s="106"/>
      <c r="AH978" s="107">
        <f t="shared" si="120"/>
        <v>124413.40801530474</v>
      </c>
      <c r="AI978" s="107">
        <f t="shared" si="122"/>
        <v>222172.73120735897</v>
      </c>
      <c r="AJ978" s="108">
        <f t="shared" si="123"/>
        <v>191231.54460806164</v>
      </c>
      <c r="AK978" s="109">
        <f t="shared" si="121"/>
        <v>0.18810169100761415</v>
      </c>
      <c r="AL978" s="110">
        <f t="shared" si="124"/>
        <v>0.96770372941127081</v>
      </c>
    </row>
    <row r="979" spans="1:38" x14ac:dyDescent="0.2">
      <c r="A979" s="102"/>
      <c r="B979" s="106">
        <f>+[3]data1cf!A979</f>
        <v>-179852.72498374371</v>
      </c>
      <c r="C979" s="106">
        <f>+[3]data1cf!B979</f>
        <v>28643.434613199526</v>
      </c>
      <c r="D979" s="106">
        <f>+[3]data1cf!C979</f>
        <v>63851.421085417751</v>
      </c>
      <c r="E979" s="106">
        <f>+[3]data1cf!D979</f>
        <v>64248.301703006931</v>
      </c>
      <c r="F979" s="106">
        <f>+[3]data1cf!E979</f>
        <v>48249.575596327355</v>
      </c>
      <c r="G979" s="106">
        <f>+[3]data1cf!F979</f>
        <v>45922.731596363985</v>
      </c>
      <c r="H979" s="106">
        <f>+[3]data1cf!G979</f>
        <v>43175.728083750917</v>
      </c>
      <c r="I979" s="106">
        <f>+[3]data1cf!H979</f>
        <v>40846.175537069823</v>
      </c>
      <c r="J979" s="106">
        <f>+[3]data1cf!I979</f>
        <v>39903.811927854171</v>
      </c>
      <c r="K979" s="106">
        <f>+[3]data1cf!J979</f>
        <v>38530.38204647103</v>
      </c>
      <c r="L979" s="106">
        <f>+[3]data1cf!K979</f>
        <v>37293.890842404333</v>
      </c>
      <c r="M979" s="106">
        <f>+[3]data1cf!L979</f>
        <v>36182.187754531958</v>
      </c>
      <c r="N979" s="106">
        <f>+[3]data1cf!M979</f>
        <v>35187.199330337258</v>
      </c>
      <c r="O979" s="106">
        <f>+[3]data1cf!N979</f>
        <v>33836.712091405047</v>
      </c>
      <c r="P979" s="106">
        <f>+[3]data1cf!O979</f>
        <v>40782.222407519053</v>
      </c>
      <c r="Q979" s="106">
        <f>+[3]data1cf!P979</f>
        <v>48112.130309851585</v>
      </c>
      <c r="R979" s="106">
        <f>+[3]data1cf!Q979</f>
        <v>37447.420772965197</v>
      </c>
      <c r="S979" s="106">
        <f>+[3]data1cf!R979</f>
        <v>26365.223968774721</v>
      </c>
      <c r="T979" s="106">
        <f>+[3]data1cf!S979</f>
        <v>25824.651792923978</v>
      </c>
      <c r="U979" s="106">
        <f>+[3]data1cf!T979</f>
        <v>25284.915327146628</v>
      </c>
      <c r="V979" s="106">
        <f>+[3]data1cf!U979</f>
        <v>24969.733024327827</v>
      </c>
      <c r="W979" s="106">
        <f>+[3]data1cf!V979</f>
        <v>24208.050563160075</v>
      </c>
      <c r="X979" s="106">
        <f>+[3]data1cf!W979</f>
        <v>23670.974686536691</v>
      </c>
      <c r="Y979" s="106">
        <f>+[3]data1cf!X979</f>
        <v>23134.839408963453</v>
      </c>
      <c r="Z979" s="106">
        <f>+[3]data1cf!Y979</f>
        <v>22821.786369101625</v>
      </c>
      <c r="AA979" s="106">
        <f>+[3]data1cf!Z979</f>
        <v>22065.504369392977</v>
      </c>
      <c r="AB979" s="106">
        <f>+[3]data1cf!AA979</f>
        <v>21532.363608352229</v>
      </c>
      <c r="AC979" s="106">
        <f>+[3]data1cf!AB979</f>
        <v>21000.281499829289</v>
      </c>
      <c r="AD979" s="106">
        <f>+[3]data1cf!AC979</f>
        <v>20691.338023028919</v>
      </c>
      <c r="AE979" s="106">
        <f>+[3]data1cf!AD979</f>
        <v>19939.421231425848</v>
      </c>
      <c r="AF979" s="106">
        <f>+[3]data1cf!AE979</f>
        <v>6292.0286999492382</v>
      </c>
      <c r="AG979" s="106"/>
      <c r="AH979" s="107">
        <f t="shared" si="120"/>
        <v>204541.60941046913</v>
      </c>
      <c r="AI979" s="107">
        <f t="shared" si="122"/>
        <v>321539.07067141583</v>
      </c>
      <c r="AJ979" s="108">
        <f t="shared" si="123"/>
        <v>286013.93507503858</v>
      </c>
      <c r="AK979" s="109">
        <f t="shared" si="121"/>
        <v>0.25272834897041307</v>
      </c>
      <c r="AL979" s="110">
        <f t="shared" ref="AL979:AL994" si="125">1-EXP(-(1/0.25)*(AI979/ABS($AI$1010)))</f>
        <v>0.99304377602757588</v>
      </c>
    </row>
    <row r="980" spans="1:38" x14ac:dyDescent="0.2">
      <c r="A980" s="102"/>
      <c r="B980" s="106">
        <f>+[3]data1cf!A980</f>
        <v>-218440.81766692293</v>
      </c>
      <c r="C980" s="106">
        <f>+[3]data1cf!B980</f>
        <v>9831.7714774220076</v>
      </c>
      <c r="D980" s="106">
        <f>+[3]data1cf!C980</f>
        <v>56028.584933156177</v>
      </c>
      <c r="E980" s="106">
        <f>+[3]data1cf!D980</f>
        <v>53195.121873994547</v>
      </c>
      <c r="F980" s="106">
        <f>+[3]data1cf!E980</f>
        <v>37633.195124231919</v>
      </c>
      <c r="G980" s="106">
        <f>+[3]data1cf!F980</f>
        <v>35425.405793088939</v>
      </c>
      <c r="H980" s="106">
        <f>+[3]data1cf!G980</f>
        <v>32605.533565645237</v>
      </c>
      <c r="I980" s="106">
        <f>+[3]data1cf!H980</f>
        <v>30272.833011598312</v>
      </c>
      <c r="J980" s="106">
        <f>+[3]data1cf!I980</f>
        <v>29564.514411147626</v>
      </c>
      <c r="K980" s="106">
        <f>+[3]data1cf!J980</f>
        <v>28445.839871420452</v>
      </c>
      <c r="L980" s="106">
        <f>+[3]data1cf!K980</f>
        <v>27432.364559175396</v>
      </c>
      <c r="M980" s="106">
        <f>+[3]data1cf!L980</f>
        <v>26568.018639792979</v>
      </c>
      <c r="N980" s="106">
        <f>+[3]data1cf!M980</f>
        <v>25788.705394723562</v>
      </c>
      <c r="O980" s="106">
        <f>+[3]data1cf!N980</f>
        <v>24681.324893003992</v>
      </c>
      <c r="P980" s="106">
        <f>+[3]data1cf!O980</f>
        <v>33592.97119005477</v>
      </c>
      <c r="Q980" s="106">
        <f>+[3]data1cf!P980</f>
        <v>42814.22642215815</v>
      </c>
      <c r="R980" s="106">
        <f>+[3]data1cf!Q980</f>
        <v>29972.599664441062</v>
      </c>
      <c r="S980" s="106">
        <f>+[3]data1cf!R980</f>
        <v>16720.560350722531</v>
      </c>
      <c r="T980" s="106">
        <f>+[3]data1cf!S980</f>
        <v>16218.170361908837</v>
      </c>
      <c r="U980" s="106">
        <f>+[3]data1cf!T980</f>
        <v>15713.05295026207</v>
      </c>
      <c r="V980" s="106">
        <f>+[3]data1cf!U980</f>
        <v>15427.423727968097</v>
      </c>
      <c r="W980" s="106">
        <f>+[3]data1cf!V980</f>
        <v>14694.306113048275</v>
      </c>
      <c r="X980" s="106">
        <f>+[3]data1cf!W980</f>
        <v>14180.50560442928</v>
      </c>
      <c r="Y980" s="106">
        <f>+[3]data1cf!X980</f>
        <v>13663.635357382904</v>
      </c>
      <c r="Z980" s="106">
        <f>+[3]data1cf!Y980</f>
        <v>13364.383392830794</v>
      </c>
      <c r="AA980" s="106">
        <f>+[3]data1cf!Z980</f>
        <v>12620.314516632257</v>
      </c>
      <c r="AB980" s="106">
        <f>+[3]data1cf!AA980</f>
        <v>12093.671367445608</v>
      </c>
      <c r="AC980" s="106">
        <f>+[3]data1cf!AB980</f>
        <v>11563.573200614625</v>
      </c>
      <c r="AD980" s="106">
        <f>+[3]data1cf!AC980</f>
        <v>11250.685695458807</v>
      </c>
      <c r="AE980" s="106">
        <f>+[3]data1cf!AD980</f>
        <v>10492.594102386211</v>
      </c>
      <c r="AF980" s="106">
        <f>+[3]data1cf!AE980</f>
        <v>-5981.8476591419203</v>
      </c>
      <c r="AG980" s="106"/>
      <c r="AH980" s="107">
        <f t="shared" si="120"/>
        <v>66844.124996682629</v>
      </c>
      <c r="AI980" s="107">
        <f t="shared" si="122"/>
        <v>154510.4679392855</v>
      </c>
      <c r="AJ980" s="108">
        <f t="shared" si="123"/>
        <v>125580.45492622511</v>
      </c>
      <c r="AK980" s="109">
        <f t="shared" si="121"/>
        <v>0.14387119412422181</v>
      </c>
      <c r="AL980" s="110">
        <f t="shared" si="125"/>
        <v>0.90812717871538184</v>
      </c>
    </row>
    <row r="981" spans="1:38" x14ac:dyDescent="0.2">
      <c r="A981" s="102"/>
      <c r="B981" s="106">
        <f>+[3]data1cf!A981</f>
        <v>-193284.60008766913</v>
      </c>
      <c r="C981" s="106">
        <f>+[3]data1cf!B981</f>
        <v>22288.318192984356</v>
      </c>
      <c r="D981" s="106">
        <f>+[3]data1cf!C981</f>
        <v>61576.375325250236</v>
      </c>
      <c r="E981" s="106">
        <f>+[3]data1cf!D981</f>
        <v>61500.364580151538</v>
      </c>
      <c r="F981" s="106">
        <f>+[3]data1cf!E981</f>
        <v>43213.583658211704</v>
      </c>
      <c r="G981" s="106">
        <f>+[3]data1cf!F981</f>
        <v>40972.635703368884</v>
      </c>
      <c r="H981" s="106">
        <f>+[3]data1cf!G981</f>
        <v>38238.191003065906</v>
      </c>
      <c r="I981" s="106">
        <f>+[3]data1cf!H981</f>
        <v>35944.008834883891</v>
      </c>
      <c r="J981" s="106">
        <f>+[3]data1cf!I981</f>
        <v>35116.132126520053</v>
      </c>
      <c r="K981" s="106">
        <f>+[3]data1cf!J981</f>
        <v>33870.727779823763</v>
      </c>
      <c r="L981" s="106">
        <f>+[3]data1cf!K981</f>
        <v>32747.717299426629</v>
      </c>
      <c r="M981" s="106">
        <f>+[3]data1cf!L981</f>
        <v>31757.789131917103</v>
      </c>
      <c r="N981" s="106">
        <f>+[3]data1cf!M981</f>
        <v>30870.429884311743</v>
      </c>
      <c r="O981" s="106">
        <f>+[3]data1cf!N981</f>
        <v>29642.64055866548</v>
      </c>
      <c r="P981" s="106">
        <f>+[3]data1cf!O981</f>
        <v>37307.475317569289</v>
      </c>
      <c r="Q981" s="106">
        <f>+[3]data1cf!P981</f>
        <v>45319.12846687025</v>
      </c>
      <c r="R981" s="106">
        <f>+[3]data1cf!Q981</f>
        <v>33905.947680307581</v>
      </c>
      <c r="S981" s="106">
        <f>+[3]data1cf!R981</f>
        <v>22082.617703729047</v>
      </c>
      <c r="T981" s="106">
        <f>+[3]data1cf!S981</f>
        <v>21566.655114877212</v>
      </c>
      <c r="U981" s="106">
        <f>+[3]data1cf!T981</f>
        <v>21050.013192066923</v>
      </c>
      <c r="V981" s="106">
        <f>+[3]data1cf!U981</f>
        <v>20753.434279235727</v>
      </c>
      <c r="W981" s="106">
        <f>+[3]data1cf!V981</f>
        <v>20014.60921309577</v>
      </c>
      <c r="X981" s="106">
        <f>+[3]data1cf!W981</f>
        <v>19495.804544353625</v>
      </c>
      <c r="Y981" s="106">
        <f>+[3]data1cf!X981</f>
        <v>18976.235279256391</v>
      </c>
      <c r="Z981" s="106">
        <f>+[3]data1cf!Y981</f>
        <v>18675.192747814377</v>
      </c>
      <c r="AA981" s="106">
        <f>+[3]data1cf!Z981</f>
        <v>17934.710520297362</v>
      </c>
      <c r="AB981" s="106">
        <f>+[3]data1cf!AA981</f>
        <v>17412.707065599963</v>
      </c>
      <c r="AC981" s="106">
        <f>+[3]data1cf!AB981</f>
        <v>16889.843050968866</v>
      </c>
      <c r="AD981" s="106">
        <f>+[3]data1cf!AC981</f>
        <v>16585.455971525735</v>
      </c>
      <c r="AE981" s="106">
        <f>+[3]data1cf!AD981</f>
        <v>15841.429300209413</v>
      </c>
      <c r="AF981" s="106">
        <f>+[3]data1cf!AE981</f>
        <v>1217.4071804399646</v>
      </c>
      <c r="AG981" s="106"/>
      <c r="AH981" s="107">
        <f t="shared" si="120"/>
        <v>150366.93257833685</v>
      </c>
      <c r="AI981" s="107">
        <f t="shared" si="122"/>
        <v>254254.81466846651</v>
      </c>
      <c r="AJ981" s="108">
        <f t="shared" si="123"/>
        <v>221780.39046774394</v>
      </c>
      <c r="AK981" s="109">
        <f t="shared" si="121"/>
        <v>0.20811185240745544</v>
      </c>
      <c r="AL981" s="110">
        <f t="shared" si="125"/>
        <v>0.98032695029042405</v>
      </c>
    </row>
    <row r="982" spans="1:38" x14ac:dyDescent="0.2">
      <c r="A982" s="102"/>
      <c r="B982" s="106">
        <f>+[3]data1cf!A982</f>
        <v>-164719.45638473364</v>
      </c>
      <c r="C982" s="106">
        <f>+[3]data1cf!B982</f>
        <v>32115.760793372203</v>
      </c>
      <c r="D982" s="106">
        <f>+[3]data1cf!C982</f>
        <v>64903.265588632887</v>
      </c>
      <c r="E982" s="106">
        <f>+[3]data1cf!D982</f>
        <v>61382.582850545776</v>
      </c>
      <c r="F982" s="106">
        <f>+[3]data1cf!E982</f>
        <v>48042.825450233664</v>
      </c>
      <c r="G982" s="106">
        <f>+[3]data1cf!F982</f>
        <v>45814.209825656828</v>
      </c>
      <c r="H982" s="106">
        <f>+[3]data1cf!G982</f>
        <v>43219.408945640054</v>
      </c>
      <c r="I982" s="106">
        <f>+[3]data1cf!H982</f>
        <v>41009.966505220247</v>
      </c>
      <c r="J982" s="106">
        <f>+[3]data1cf!I982</f>
        <v>40083.456950186781</v>
      </c>
      <c r="K982" s="106">
        <f>+[3]data1cf!J982</f>
        <v>38738.393200818537</v>
      </c>
      <c r="L982" s="106">
        <f>+[3]data1cf!K982</f>
        <v>37531.316245507347</v>
      </c>
      <c r="M982" s="106">
        <f>+[3]data1cf!L982</f>
        <v>36438.899167233758</v>
      </c>
      <c r="N982" s="106">
        <f>+[3]data1cf!M982</f>
        <v>35465.458048022905</v>
      </c>
      <c r="O982" s="106">
        <f>+[3]data1cf!N982</f>
        <v>34143.75560143539</v>
      </c>
      <c r="P982" s="106">
        <f>+[3]data1cf!O982</f>
        <v>40432.114529885977</v>
      </c>
      <c r="Q982" s="106">
        <f>+[3]data1cf!P982</f>
        <v>47096.560939129202</v>
      </c>
      <c r="R982" s="106">
        <f>+[3]data1cf!Q982</f>
        <v>37315.826684731845</v>
      </c>
      <c r="S982" s="106">
        <f>+[3]data1cf!R982</f>
        <v>27130.724182160098</v>
      </c>
      <c r="T982" s="106">
        <f>+[3]data1cf!S982</f>
        <v>26612.076592853016</v>
      </c>
      <c r="U982" s="106">
        <f>+[3]data1cf!T982</f>
        <v>26094.766343066847</v>
      </c>
      <c r="V982" s="106">
        <f>+[3]data1cf!U982</f>
        <v>25795.104773845887</v>
      </c>
      <c r="W982" s="106">
        <f>+[3]data1cf!V982</f>
        <v>25064.319546405459</v>
      </c>
      <c r="X982" s="106">
        <f>+[3]data1cf!W982</f>
        <v>24551.266886826284</v>
      </c>
      <c r="Y982" s="106">
        <f>+[3]data1cf!X982</f>
        <v>24039.719414659907</v>
      </c>
      <c r="Z982" s="106">
        <f>+[3]data1cf!Y982</f>
        <v>23744.746593624695</v>
      </c>
      <c r="AA982" s="106">
        <f>+[3]data1cf!Z982</f>
        <v>23021.322009723677</v>
      </c>
      <c r="AB982" s="106">
        <f>+[3]data1cf!AA982</f>
        <v>22514.56649284462</v>
      </c>
      <c r="AC982" s="106">
        <f>+[3]data1cf!AB982</f>
        <v>22009.505077659371</v>
      </c>
      <c r="AD982" s="106">
        <f>+[3]data1cf!AC982</f>
        <v>21721.437030453541</v>
      </c>
      <c r="AE982" s="106">
        <f>+[3]data1cf!AD982</f>
        <v>21004.669369264913</v>
      </c>
      <c r="AF982" s="106">
        <f>+[3]data1cf!AE982</f>
        <v>8490.1599411437492</v>
      </c>
      <c r="AG982" s="106"/>
      <c r="AH982" s="107">
        <f t="shared" si="120"/>
        <v>223092.11913792577</v>
      </c>
      <c r="AI982" s="107">
        <f t="shared" si="122"/>
        <v>340614.95125588437</v>
      </c>
      <c r="AJ982" s="108">
        <f t="shared" si="123"/>
        <v>305419.01930791041</v>
      </c>
      <c r="AK982" s="109">
        <f t="shared" si="121"/>
        <v>0.28161045908927917</v>
      </c>
      <c r="AL982" s="110">
        <f t="shared" si="125"/>
        <v>0.99481953781279975</v>
      </c>
    </row>
    <row r="983" spans="1:38" x14ac:dyDescent="0.2">
      <c r="A983" s="102"/>
      <c r="B983" s="106">
        <f>+[3]data1cf!A983</f>
        <v>-214114.75442215099</v>
      </c>
      <c r="C983" s="106">
        <f>+[3]data1cf!B983</f>
        <v>12033.304592247412</v>
      </c>
      <c r="D983" s="106">
        <f>+[3]data1cf!C983</f>
        <v>56940.955656912396</v>
      </c>
      <c r="E983" s="106">
        <f>+[3]data1cf!D983</f>
        <v>55219.634828296766</v>
      </c>
      <c r="F983" s="106">
        <f>+[3]data1cf!E983</f>
        <v>39285.856214425803</v>
      </c>
      <c r="G983" s="106">
        <f>+[3]data1cf!F983</f>
        <v>37049.384040436547</v>
      </c>
      <c r="H983" s="106">
        <f>+[3]data1cf!G983</f>
        <v>34224.598582085557</v>
      </c>
      <c r="I983" s="106">
        <f>+[3]data1cf!H983</f>
        <v>31879.671138825172</v>
      </c>
      <c r="J983" s="106">
        <f>+[3]data1cf!I983</f>
        <v>31133.723157743647</v>
      </c>
      <c r="K983" s="106">
        <f>+[3]data1cf!J983</f>
        <v>29972.913853288497</v>
      </c>
      <c r="L983" s="106">
        <f>+[3]data1cf!K983</f>
        <v>28922.068357649245</v>
      </c>
      <c r="M983" s="106">
        <f>+[3]data1cf!L983</f>
        <v>28017.684995874719</v>
      </c>
      <c r="N983" s="106">
        <f>+[3]data1cf!M983</f>
        <v>27202.961680608409</v>
      </c>
      <c r="O983" s="106">
        <f>+[3]data1cf!N983</f>
        <v>26055.191452129147</v>
      </c>
      <c r="P983" s="106">
        <f>+[3]data1cf!O983</f>
        <v>34734.361586812767</v>
      </c>
      <c r="Q983" s="106">
        <f>+[3]data1cf!P983</f>
        <v>43735.508343738533</v>
      </c>
      <c r="R983" s="106">
        <f>+[3]data1cf!Q983</f>
        <v>31134.732586611906</v>
      </c>
      <c r="S983" s="106">
        <f>+[3]data1cf!R983</f>
        <v>18121.069228514796</v>
      </c>
      <c r="T983" s="106">
        <f>+[3]data1cf!S983</f>
        <v>17610.493941003093</v>
      </c>
      <c r="U983" s="106">
        <f>+[3]data1cf!T983</f>
        <v>17097.685479355699</v>
      </c>
      <c r="V983" s="106">
        <f>+[3]data1cf!U983</f>
        <v>16805.874152540011</v>
      </c>
      <c r="W983" s="106">
        <f>+[3]data1cf!V983</f>
        <v>16065.099042900882</v>
      </c>
      <c r="X983" s="106">
        <f>+[3]data1cf!W983</f>
        <v>15545.180987779386</v>
      </c>
      <c r="Y983" s="106">
        <f>+[3]data1cf!X983</f>
        <v>15022.749475493958</v>
      </c>
      <c r="Z983" s="106">
        <f>+[3]data1cf!Y983</f>
        <v>14719.464218462355</v>
      </c>
      <c r="AA983" s="106">
        <f>+[3]data1cf!Z983</f>
        <v>13970.042202460027</v>
      </c>
      <c r="AB983" s="106">
        <f>+[3]data1cf!AA983</f>
        <v>13439.60878008396</v>
      </c>
      <c r="AC983" s="106">
        <f>+[3]data1cf!AB983</f>
        <v>12906.346439526322</v>
      </c>
      <c r="AD983" s="106">
        <f>+[3]data1cf!AC983</f>
        <v>12591.855668498054</v>
      </c>
      <c r="AE983" s="106">
        <f>+[3]data1cf!AD983</f>
        <v>11830.992987657984</v>
      </c>
      <c r="AF983" s="106">
        <f>+[3]data1cf!AE983</f>
        <v>-4329.0712630501475</v>
      </c>
      <c r="AG983" s="106"/>
      <c r="AH983" s="107">
        <f t="shared" si="120"/>
        <v>85611.735828919394</v>
      </c>
      <c r="AI983" s="107">
        <f t="shared" si="122"/>
        <v>177704.24455004197</v>
      </c>
      <c r="AJ983" s="108">
        <f t="shared" si="123"/>
        <v>147733.11149256711</v>
      </c>
      <c r="AK983" s="109">
        <f t="shared" si="121"/>
        <v>0.15650816559791569</v>
      </c>
      <c r="AL983" s="110">
        <f t="shared" si="125"/>
        <v>0.93579783835421115</v>
      </c>
    </row>
    <row r="984" spans="1:38" x14ac:dyDescent="0.2">
      <c r="A984" s="102"/>
      <c r="B984" s="106">
        <f>+[3]data1cf!A984</f>
        <v>-193845.72816455993</v>
      </c>
      <c r="C984" s="106">
        <f>+[3]data1cf!B984</f>
        <v>19787.77788901671</v>
      </c>
      <c r="D984" s="106">
        <f>+[3]data1cf!C984</f>
        <v>58772.407431033324</v>
      </c>
      <c r="E984" s="106">
        <f>+[3]data1cf!D984</f>
        <v>57357.473832835021</v>
      </c>
      <c r="F984" s="106">
        <f>+[3]data1cf!E984</f>
        <v>42843.666633802321</v>
      </c>
      <c r="G984" s="106">
        <f>+[3]data1cf!F984</f>
        <v>40611.597283102063</v>
      </c>
      <c r="H984" s="106">
        <f>+[3]data1cf!G984</f>
        <v>37882.190156911718</v>
      </c>
      <c r="I984" s="106">
        <f>+[3]data1cf!H984</f>
        <v>35593.825143679918</v>
      </c>
      <c r="J984" s="106">
        <f>+[3]data1cf!I984</f>
        <v>34774.660619931776</v>
      </c>
      <c r="K984" s="106">
        <f>+[3]data1cf!J984</f>
        <v>33539.287291047469</v>
      </c>
      <c r="L984" s="106">
        <f>+[3]data1cf!K984</f>
        <v>32425.284077854492</v>
      </c>
      <c r="M984" s="106">
        <f>+[3]data1cf!L984</f>
        <v>31444.688421276041</v>
      </c>
      <c r="N984" s="106">
        <f>+[3]data1cf!M984</f>
        <v>30565.699714825598</v>
      </c>
      <c r="O984" s="106">
        <f>+[3]data1cf!N984</f>
        <v>29347.567359799003</v>
      </c>
      <c r="P984" s="106">
        <f>+[3]data1cf!O984</f>
        <v>37046.611034778463</v>
      </c>
      <c r="Q984" s="106">
        <f>+[3]data1cf!P984</f>
        <v>45089.529145207947</v>
      </c>
      <c r="R984" s="106">
        <f>+[3]data1cf!Q984</f>
        <v>33646.184372132993</v>
      </c>
      <c r="S984" s="106">
        <f>+[3]data1cf!R984</f>
        <v>21793.577153953243</v>
      </c>
      <c r="T984" s="106">
        <f>+[3]data1cf!S984</f>
        <v>21279.989630009884</v>
      </c>
      <c r="U984" s="106">
        <f>+[3]data1cf!T984</f>
        <v>20765.626781017978</v>
      </c>
      <c r="V984" s="106">
        <f>+[3]data1cf!U984</f>
        <v>20470.814711272338</v>
      </c>
      <c r="W984" s="106">
        <f>+[3]data1cf!V984</f>
        <v>19734.481371090515</v>
      </c>
      <c r="X984" s="106">
        <f>+[3]data1cf!W984</f>
        <v>19217.650176340576</v>
      </c>
      <c r="Y984" s="106">
        <f>+[3]data1cf!X984</f>
        <v>18699.946346418066</v>
      </c>
      <c r="Z984" s="106">
        <f>+[3]data1cf!Y984</f>
        <v>18400.263158596645</v>
      </c>
      <c r="AA984" s="106">
        <f>+[3]data1cf!Z984</f>
        <v>17661.815279462753</v>
      </c>
      <c r="AB984" s="106">
        <f>+[3]data1cf!AA984</f>
        <v>17141.333304643456</v>
      </c>
      <c r="AC984" s="106">
        <f>+[3]data1cf!AB984</f>
        <v>16619.86917124948</v>
      </c>
      <c r="AD984" s="106">
        <f>+[3]data1cf!AC984</f>
        <v>16316.378028775216</v>
      </c>
      <c r="AE984" s="106">
        <f>+[3]data1cf!AD984</f>
        <v>15573.875685765641</v>
      </c>
      <c r="AF984" s="106">
        <f>+[3]data1cf!AE984</f>
        <v>909.93694478875113</v>
      </c>
      <c r="AG984" s="106"/>
      <c r="AH984" s="107">
        <f t="shared" si="120"/>
        <v>139901.81034489762</v>
      </c>
      <c r="AI984" s="107">
        <f t="shared" si="122"/>
        <v>242183.62752176545</v>
      </c>
      <c r="AJ984" s="108">
        <f t="shared" si="123"/>
        <v>210138.12438494203</v>
      </c>
      <c r="AK984" s="109">
        <f t="shared" si="121"/>
        <v>0.19866895079612737</v>
      </c>
      <c r="AL984" s="110">
        <f t="shared" si="125"/>
        <v>0.97629319201032883</v>
      </c>
    </row>
    <row r="985" spans="1:38" x14ac:dyDescent="0.2">
      <c r="A985" s="102"/>
      <c r="B985" s="106">
        <f>+[3]data1cf!A985</f>
        <v>-201247.98839711063</v>
      </c>
      <c r="C985" s="106">
        <f>+[3]data1cf!B985</f>
        <v>17290.708348349959</v>
      </c>
      <c r="D985" s="106">
        <f>+[3]data1cf!C985</f>
        <v>56735.40437875349</v>
      </c>
      <c r="E985" s="106">
        <f>+[3]data1cf!D985</f>
        <v>56652.920932640787</v>
      </c>
      <c r="F985" s="106">
        <f>+[3]data1cf!E985</f>
        <v>40052.355169659</v>
      </c>
      <c r="G985" s="106">
        <f>+[3]data1cf!F985</f>
        <v>37868.153189434845</v>
      </c>
      <c r="H985" s="106">
        <f>+[3]data1cf!G985</f>
        <v>35146.119610368507</v>
      </c>
      <c r="I985" s="106">
        <f>+[3]data1cf!H985</f>
        <v>32877.682137164753</v>
      </c>
      <c r="J985" s="106">
        <f>+[3]data1cf!I985</f>
        <v>32122.004880758774</v>
      </c>
      <c r="K985" s="106">
        <f>+[3]data1cf!J985</f>
        <v>30957.655428095648</v>
      </c>
      <c r="L985" s="106">
        <f>+[3]data1cf!K985</f>
        <v>29906.618778033233</v>
      </c>
      <c r="M985" s="106">
        <f>+[3]data1cf!L985</f>
        <v>28993.558457194347</v>
      </c>
      <c r="N985" s="106">
        <f>+[3]data1cf!M985</f>
        <v>28174.272220289793</v>
      </c>
      <c r="O985" s="106">
        <f>+[3]data1cf!N985</f>
        <v>27024.212521344038</v>
      </c>
      <c r="P985" s="106">
        <f>+[3]data1cf!O985</f>
        <v>35120.090325744823</v>
      </c>
      <c r="Q985" s="106">
        <f>+[3]data1cf!P985</f>
        <v>43538.995048517791</v>
      </c>
      <c r="R985" s="106">
        <f>+[3]data1cf!Q985</f>
        <v>31683.281022850853</v>
      </c>
      <c r="S985" s="106">
        <f>+[3]data1cf!R985</f>
        <v>19422.406706474678</v>
      </c>
      <c r="T985" s="106">
        <f>+[3]data1cf!S985</f>
        <v>18922.516478562335</v>
      </c>
      <c r="U985" s="106">
        <f>+[3]data1cf!T985</f>
        <v>18421.012711919277</v>
      </c>
      <c r="V985" s="106">
        <f>+[3]data1cf!U985</f>
        <v>18136.552122868823</v>
      </c>
      <c r="W985" s="106">
        <f>+[3]data1cf!V985</f>
        <v>17412.969485608162</v>
      </c>
      <c r="X985" s="106">
        <f>+[3]data1cf!W985</f>
        <v>16906.328813496264</v>
      </c>
      <c r="Y985" s="106">
        <f>+[3]data1cf!X985</f>
        <v>16397.87208932756</v>
      </c>
      <c r="Z985" s="106">
        <f>+[3]data1cf!Y985</f>
        <v>16104.893826922889</v>
      </c>
      <c r="AA985" s="106">
        <f>+[3]data1cf!Z985</f>
        <v>15375.290924126235</v>
      </c>
      <c r="AB985" s="106">
        <f>+[3]data1cf!AA985</f>
        <v>14861.052567596238</v>
      </c>
      <c r="AC985" s="106">
        <f>+[3]data1cf!AB985</f>
        <v>14344.77022847694</v>
      </c>
      <c r="AD985" s="106">
        <f>+[3]data1cf!AC985</f>
        <v>14043.86083764549</v>
      </c>
      <c r="AE985" s="106">
        <f>+[3]data1cf!AD985</f>
        <v>13305.826484975409</v>
      </c>
      <c r="AF985" s="106">
        <f>+[3]data1cf!AE985</f>
        <v>-1896.2409534930193</v>
      </c>
      <c r="AG985" s="106"/>
      <c r="AH985" s="107">
        <f t="shared" si="120"/>
        <v>110830.44891564474</v>
      </c>
      <c r="AI985" s="107">
        <f t="shared" si="122"/>
        <v>205915.62301492068</v>
      </c>
      <c r="AJ985" s="108">
        <f t="shared" si="123"/>
        <v>175541.68060667941</v>
      </c>
      <c r="AK985" s="109">
        <f t="shared" si="121"/>
        <v>0.17725829482078556</v>
      </c>
      <c r="AL985" s="110">
        <f t="shared" si="125"/>
        <v>0.95848141052782276</v>
      </c>
    </row>
    <row r="986" spans="1:38" x14ac:dyDescent="0.2">
      <c r="A986" s="102"/>
      <c r="B986" s="106">
        <f>+[3]data1cf!A986</f>
        <v>-200347.69779950852</v>
      </c>
      <c r="C986" s="106">
        <f>+[3]data1cf!B986</f>
        <v>17357.317530808112</v>
      </c>
      <c r="D986" s="106">
        <f>+[3]data1cf!C986</f>
        <v>57667.965292216977</v>
      </c>
      <c r="E986" s="106">
        <f>+[3]data1cf!D986</f>
        <v>57339.316703544129</v>
      </c>
      <c r="F986" s="106">
        <f>+[3]data1cf!E986</f>
        <v>41808.18438662171</v>
      </c>
      <c r="G986" s="106">
        <f>+[3]data1cf!F986</f>
        <v>39571.194151546137</v>
      </c>
      <c r="H986" s="106">
        <f>+[3]data1cf!G986</f>
        <v>36808.198213160853</v>
      </c>
      <c r="I986" s="106">
        <f>+[3]data1cf!H986</f>
        <v>34498.810884826205</v>
      </c>
      <c r="J986" s="106">
        <f>+[3]data1cf!I986</f>
        <v>33700.527004937816</v>
      </c>
      <c r="K986" s="106">
        <f>+[3]data1cf!J986</f>
        <v>32485.967009811167</v>
      </c>
      <c r="L986" s="106">
        <f>+[3]data1cf!K986</f>
        <v>31389.394155954593</v>
      </c>
      <c r="M986" s="106">
        <f>+[3]data1cf!L986</f>
        <v>30430.430647485635</v>
      </c>
      <c r="N986" s="106">
        <f>+[3]data1cf!M986</f>
        <v>29569.487783134602</v>
      </c>
      <c r="O986" s="106">
        <f>+[3]data1cf!N986</f>
        <v>28370.921326204982</v>
      </c>
      <c r="P986" s="106">
        <f>+[3]data1cf!O986</f>
        <v>36381.615444119161</v>
      </c>
      <c r="Q986" s="106">
        <f>+[3]data1cf!P986</f>
        <v>44730.070825350311</v>
      </c>
      <c r="R986" s="106">
        <f>+[3]data1cf!Q986</f>
        <v>32914.709053356491</v>
      </c>
      <c r="S986" s="106">
        <f>+[3]data1cf!R986</f>
        <v>20688.537157640836</v>
      </c>
      <c r="T986" s="106">
        <f>+[3]data1cf!S986</f>
        <v>20175.022579441051</v>
      </c>
      <c r="U986" s="106">
        <f>+[3]data1cf!T986</f>
        <v>19660.286708431624</v>
      </c>
      <c r="V986" s="106">
        <f>+[3]data1cf!U986</f>
        <v>19365.78086775908</v>
      </c>
      <c r="W986" s="106">
        <f>+[3]data1cf!V986</f>
        <v>18627.003433683567</v>
      </c>
      <c r="X986" s="106">
        <f>+[3]data1cf!W986</f>
        <v>18108.379421910766</v>
      </c>
      <c r="Y986" s="106">
        <f>+[3]data1cf!X986</f>
        <v>17588.380834321244</v>
      </c>
      <c r="Z986" s="106">
        <f>+[3]data1cf!Y986</f>
        <v>17286.973396546193</v>
      </c>
      <c r="AA986" s="106">
        <f>+[3]data1cf!Z986</f>
        <v>16544.093745475751</v>
      </c>
      <c r="AB986" s="106">
        <f>+[3]data1cf!AA986</f>
        <v>16019.719021202483</v>
      </c>
      <c r="AC986" s="106">
        <f>+[3]data1cf!AB986</f>
        <v>15493.797199737492</v>
      </c>
      <c r="AD986" s="106">
        <f>+[3]data1cf!AC986</f>
        <v>15186.309603322425</v>
      </c>
      <c r="AE986" s="106">
        <f>+[3]data1cf!AD986</f>
        <v>14437.125221181715</v>
      </c>
      <c r="AF986" s="106">
        <f>+[3]data1cf!AE986</f>
        <v>-707.33148931654432</v>
      </c>
      <c r="AG986" s="106"/>
      <c r="AH986" s="107">
        <f t="shared" si="120"/>
        <v>123213.72503966109</v>
      </c>
      <c r="AI986" s="107">
        <f t="shared" si="122"/>
        <v>222499.07491262606</v>
      </c>
      <c r="AJ986" s="108">
        <f t="shared" si="123"/>
        <v>191046.04351148999</v>
      </c>
      <c r="AK986" s="109">
        <f t="shared" si="121"/>
        <v>0.18479183316230777</v>
      </c>
      <c r="AL986" s="110">
        <f t="shared" si="125"/>
        <v>0.96786616879544807</v>
      </c>
    </row>
    <row r="987" spans="1:38" x14ac:dyDescent="0.2">
      <c r="A987" s="102"/>
      <c r="B987" s="106">
        <f>+[3]data1cf!A987</f>
        <v>-167040.43391100352</v>
      </c>
      <c r="C987" s="106">
        <f>+[3]data1cf!B987</f>
        <v>32929.371581689222</v>
      </c>
      <c r="D987" s="106">
        <f>+[3]data1cf!C987</f>
        <v>66783.582699295323</v>
      </c>
      <c r="E987" s="106">
        <f>+[3]data1cf!D987</f>
        <v>64823.764108515883</v>
      </c>
      <c r="F987" s="106">
        <f>+[3]data1cf!E987</f>
        <v>48689.27540446569</v>
      </c>
      <c r="G987" s="106">
        <f>+[3]data1cf!F987</f>
        <v>46425.209491443602</v>
      </c>
      <c r="H987" s="106">
        <f>+[3]data1cf!G987</f>
        <v>43789.675558945004</v>
      </c>
      <c r="I987" s="106">
        <f>+[3]data1cf!H987</f>
        <v>41545.090211059185</v>
      </c>
      <c r="J987" s="106">
        <f>+[3]data1cf!I987</f>
        <v>40601.007794602949</v>
      </c>
      <c r="K987" s="106">
        <f>+[3]data1cf!J987</f>
        <v>39233.549699293479</v>
      </c>
      <c r="L987" s="106">
        <f>+[3]data1cf!K987</f>
        <v>38005.521138452328</v>
      </c>
      <c r="M987" s="106">
        <f>+[3]data1cf!L987</f>
        <v>36893.787711661833</v>
      </c>
      <c r="N987" s="106">
        <f>+[3]data1cf!M987</f>
        <v>35902.113097588081</v>
      </c>
      <c r="O987" s="106">
        <f>+[3]data1cf!N987</f>
        <v>34558.535805651889</v>
      </c>
      <c r="P987" s="106">
        <f>+[3]data1cf!O987</f>
        <v>40931.657288189912</v>
      </c>
      <c r="Q987" s="106">
        <f>+[3]data1cf!P987</f>
        <v>47687.43546803137</v>
      </c>
      <c r="R987" s="106">
        <f>+[3]data1cf!Q987</f>
        <v>37766.872364680668</v>
      </c>
      <c r="S987" s="106">
        <f>+[3]data1cf!R987</f>
        <v>27437.693282885855</v>
      </c>
      <c r="T987" s="106">
        <f>+[3]data1cf!S987</f>
        <v>26910.492758564389</v>
      </c>
      <c r="U987" s="106">
        <f>+[3]data1cf!T987</f>
        <v>26384.678639266785</v>
      </c>
      <c r="V987" s="106">
        <f>+[3]data1cf!U987</f>
        <v>26078.823120781657</v>
      </c>
      <c r="W987" s="106">
        <f>+[3]data1cf!V987</f>
        <v>25337.377232110564</v>
      </c>
      <c r="X987" s="106">
        <f>+[3]data1cf!W987</f>
        <v>24815.976909279867</v>
      </c>
      <c r="Y987" s="106">
        <f>+[3]data1cf!X987</f>
        <v>24296.136997517693</v>
      </c>
      <c r="Z987" s="106">
        <f>+[3]data1cf!Y987</f>
        <v>23995.086616722925</v>
      </c>
      <c r="AA987" s="106">
        <f>+[3]data1cf!Z987</f>
        <v>23261.327060897398</v>
      </c>
      <c r="AB987" s="106">
        <f>+[3]data1cf!AA987</f>
        <v>22746.454915944269</v>
      </c>
      <c r="AC987" s="106">
        <f>+[3]data1cf!AB987</f>
        <v>22233.339027396098</v>
      </c>
      <c r="AD987" s="106">
        <f>+[3]data1cf!AC987</f>
        <v>21939.350448707701</v>
      </c>
      <c r="AE987" s="106">
        <f>+[3]data1cf!AD987</f>
        <v>21212.588350913764</v>
      </c>
      <c r="AF987" s="106">
        <f>+[3]data1cf!AE987</f>
        <v>8520.9273480687116</v>
      </c>
      <c r="AG987" s="106"/>
      <c r="AH987" s="107">
        <f t="shared" si="120"/>
        <v>228904.55488556484</v>
      </c>
      <c r="AI987" s="107">
        <f t="shared" si="122"/>
        <v>348252.84207818349</v>
      </c>
      <c r="AJ987" s="108">
        <f t="shared" si="123"/>
        <v>312488.91395273758</v>
      </c>
      <c r="AK987" s="109">
        <f t="shared" si="121"/>
        <v>0.28530032038688657</v>
      </c>
      <c r="AL987" s="110">
        <f t="shared" si="125"/>
        <v>0.99539620579016141</v>
      </c>
    </row>
    <row r="988" spans="1:38" x14ac:dyDescent="0.2">
      <c r="A988" s="102"/>
      <c r="B988" s="106">
        <f>+[3]data1cf!A988</f>
        <v>-179394.20650093819</v>
      </c>
      <c r="C988" s="106">
        <f>+[3]data1cf!B988</f>
        <v>25567.31546304129</v>
      </c>
      <c r="D988" s="106">
        <f>+[3]data1cf!C988</f>
        <v>62516.569178767095</v>
      </c>
      <c r="E988" s="106">
        <f>+[3]data1cf!D988</f>
        <v>61317.643807194923</v>
      </c>
      <c r="F988" s="106">
        <f>+[3]data1cf!E988</f>
        <v>46113.248074278177</v>
      </c>
      <c r="G988" s="106">
        <f>+[3]data1cf!F988</f>
        <v>43860.014111281664</v>
      </c>
      <c r="H988" s="106">
        <f>+[3]data1cf!G988</f>
        <v>41177.877596893988</v>
      </c>
      <c r="I988" s="106">
        <f>+[3]data1cf!H988</f>
        <v>38909.904598163368</v>
      </c>
      <c r="J988" s="106">
        <f>+[3]data1cf!I988</f>
        <v>38020.485741754412</v>
      </c>
      <c r="K988" s="106">
        <f>+[3]data1cf!J988</f>
        <v>36710.436869210505</v>
      </c>
      <c r="L988" s="106">
        <f>+[3]data1cf!K988</f>
        <v>35531.802376231804</v>
      </c>
      <c r="M988" s="106">
        <f>+[3]data1cf!L988</f>
        <v>34477.365355882597</v>
      </c>
      <c r="N988" s="106">
        <f>+[3]data1cf!M988</f>
        <v>33534.757750276302</v>
      </c>
      <c r="O988" s="106">
        <f>+[3]data1cf!N988</f>
        <v>32245.64166229</v>
      </c>
      <c r="P988" s="106">
        <f>+[3]data1cf!O988</f>
        <v>39226.76476761423</v>
      </c>
      <c r="Q988" s="106">
        <f>+[3]data1cf!P988</f>
        <v>46573.687649332263</v>
      </c>
      <c r="R988" s="106">
        <f>+[3]data1cf!Q988</f>
        <v>35950.502315120641</v>
      </c>
      <c r="S988" s="106">
        <f>+[3]data1cf!R988</f>
        <v>24917.97377227078</v>
      </c>
      <c r="T988" s="106">
        <f>+[3]data1cf!S988</f>
        <v>24396.05042787292</v>
      </c>
      <c r="U988" s="106">
        <f>+[3]data1cf!T988</f>
        <v>23874.541405034834</v>
      </c>
      <c r="V988" s="106">
        <f>+[3]data1cf!U988</f>
        <v>23573.043213686615</v>
      </c>
      <c r="W988" s="106">
        <f>+[3]data1cf!V988</f>
        <v>22832.816415514666</v>
      </c>
      <c r="X988" s="106">
        <f>+[3]data1cf!W988</f>
        <v>22312.626437981038</v>
      </c>
      <c r="Y988" s="106">
        <f>+[3]data1cf!X988</f>
        <v>21792.90278301308</v>
      </c>
      <c r="Z988" s="106">
        <f>+[3]data1cf!Y988</f>
        <v>21491.847952763157</v>
      </c>
      <c r="AA988" s="106">
        <f>+[3]data1cf!Z988</f>
        <v>20754.910819172583</v>
      </c>
      <c r="AB988" s="106">
        <f>+[3]data1cf!AA988</f>
        <v>20236.671761315556</v>
      </c>
      <c r="AC988" s="106">
        <f>+[3]data1cf!AB988</f>
        <v>19718.957553614579</v>
      </c>
      <c r="AD988" s="106">
        <f>+[3]data1cf!AC988</f>
        <v>19420.067444834189</v>
      </c>
      <c r="AE988" s="106">
        <f>+[3]data1cf!AD988</f>
        <v>18685.167143064493</v>
      </c>
      <c r="AF988" s="106">
        <f>+[3]data1cf!AE988</f>
        <v>5083.8879914962017</v>
      </c>
      <c r="AG988" s="106"/>
      <c r="AH988" s="107">
        <f t="shared" si="120"/>
        <v>186845.66788758099</v>
      </c>
      <c r="AI988" s="107">
        <f t="shared" si="122"/>
        <v>298495.26835289184</v>
      </c>
      <c r="AJ988" s="108">
        <f t="shared" si="123"/>
        <v>264403.88743523904</v>
      </c>
      <c r="AK988" s="109">
        <f t="shared" si="121"/>
        <v>0.24021422266960141</v>
      </c>
      <c r="AL988" s="110">
        <f t="shared" si="125"/>
        <v>0.99006873466103607</v>
      </c>
    </row>
    <row r="989" spans="1:38" x14ac:dyDescent="0.2">
      <c r="A989" s="102"/>
      <c r="B989" s="106">
        <f>+[3]data1cf!A989</f>
        <v>-211924.10569053717</v>
      </c>
      <c r="C989" s="106">
        <f>+[3]data1cf!B989</f>
        <v>8955.0944237418444</v>
      </c>
      <c r="D989" s="106">
        <f>+[3]data1cf!C989</f>
        <v>55484.274614550639</v>
      </c>
      <c r="E989" s="106">
        <f>+[3]data1cf!D989</f>
        <v>53956.436929767617</v>
      </c>
      <c r="F989" s="106">
        <f>+[3]data1cf!E989</f>
        <v>37168.72956334216</v>
      </c>
      <c r="G989" s="106">
        <f>+[3]data1cf!F989</f>
        <v>35015.689064436636</v>
      </c>
      <c r="H989" s="106">
        <f>+[3]data1cf!G989</f>
        <v>32271.978905078315</v>
      </c>
      <c r="I989" s="106">
        <f>+[3]data1cf!H989</f>
        <v>30001.212638770026</v>
      </c>
      <c r="J989" s="106">
        <f>+[3]data1cf!I989</f>
        <v>29308.968252751903</v>
      </c>
      <c r="K989" s="106">
        <f>+[3]data1cf!J989</f>
        <v>28213.528523092486</v>
      </c>
      <c r="L989" s="106">
        <f>+[3]data1cf!K989</f>
        <v>27222.760079753178</v>
      </c>
      <c r="M989" s="106">
        <f>+[3]data1cf!L989</f>
        <v>26376.709574883156</v>
      </c>
      <c r="N989" s="106">
        <f>+[3]data1cf!M989</f>
        <v>25615.792380929888</v>
      </c>
      <c r="O989" s="106">
        <f>+[3]data1cf!N989</f>
        <v>24531.470489997111</v>
      </c>
      <c r="P989" s="106">
        <f>+[3]data1cf!O989</f>
        <v>33169.919542493015</v>
      </c>
      <c r="Q989" s="106">
        <f>+[3]data1cf!P989</f>
        <v>42111.165439207063</v>
      </c>
      <c r="R989" s="106">
        <f>+[3]data1cf!Q989</f>
        <v>29652.795668465558</v>
      </c>
      <c r="S989" s="106">
        <f>+[3]data1cf!R989</f>
        <v>16791.028046677442</v>
      </c>
      <c r="T989" s="106">
        <f>+[3]data1cf!S989</f>
        <v>16301.249125404516</v>
      </c>
      <c r="U989" s="106">
        <f>+[3]data1cf!T989</f>
        <v>15808.881843039868</v>
      </c>
      <c r="V989" s="106">
        <f>+[3]data1cf!U989</f>
        <v>15532.265192385617</v>
      </c>
      <c r="W989" s="106">
        <f>+[3]data1cf!V989</f>
        <v>14816.06926217904</v>
      </c>
      <c r="X989" s="106">
        <f>+[3]data1cf!W989</f>
        <v>14315.461603556694</v>
      </c>
      <c r="Y989" s="106">
        <f>+[3]data1cf!X989</f>
        <v>13811.940721722043</v>
      </c>
      <c r="Z989" s="106">
        <f>+[3]data1cf!Y989</f>
        <v>13522.492681170101</v>
      </c>
      <c r="AA989" s="106">
        <f>+[3]data1cf!Z989</f>
        <v>12795.807079729489</v>
      </c>
      <c r="AB989" s="106">
        <f>+[3]data1cf!AA989</f>
        <v>12283.011581819086</v>
      </c>
      <c r="AC989" s="106">
        <f>+[3]data1cf!AB989</f>
        <v>11766.93722551782</v>
      </c>
      <c r="AD989" s="106">
        <f>+[3]data1cf!AC989</f>
        <v>11464.699606935006</v>
      </c>
      <c r="AE989" s="106">
        <f>+[3]data1cf!AD989</f>
        <v>10724.555523762916</v>
      </c>
      <c r="AF989" s="106">
        <f>+[3]data1cf!AE989</f>
        <v>-5259.9645495999866</v>
      </c>
      <c r="AG989" s="106"/>
      <c r="AH989" s="107">
        <f t="shared" si="120"/>
        <v>71218.061164445593</v>
      </c>
      <c r="AI989" s="107">
        <f t="shared" si="122"/>
        <v>158286.86213174206</v>
      </c>
      <c r="AJ989" s="108">
        <f t="shared" si="123"/>
        <v>129710.77452485533</v>
      </c>
      <c r="AK989" s="109">
        <f t="shared" si="121"/>
        <v>0.14787680506706244</v>
      </c>
      <c r="AL989" s="110">
        <f t="shared" si="125"/>
        <v>0.91333449298133829</v>
      </c>
    </row>
    <row r="990" spans="1:38" x14ac:dyDescent="0.2">
      <c r="A990" s="102"/>
      <c r="B990" s="106">
        <f>+[3]data1cf!A990</f>
        <v>-198599.92834394716</v>
      </c>
      <c r="C990" s="106">
        <f>+[3]data1cf!B990</f>
        <v>19581.36133799536</v>
      </c>
      <c r="D990" s="106">
        <f>+[3]data1cf!C990</f>
        <v>61052.696573967231</v>
      </c>
      <c r="E990" s="106">
        <f>+[3]data1cf!D990</f>
        <v>58414.910397054395</v>
      </c>
      <c r="F990" s="106">
        <f>+[3]data1cf!E990</f>
        <v>44898.646057722144</v>
      </c>
      <c r="G990" s="106">
        <f>+[3]data1cf!F990</f>
        <v>42569.727515233884</v>
      </c>
      <c r="H990" s="106">
        <f>+[3]data1cf!G990</f>
        <v>39736.210973748239</v>
      </c>
      <c r="I990" s="106">
        <f>+[3]data1cf!H990</f>
        <v>37355.981478853791</v>
      </c>
      <c r="J990" s="106">
        <f>+[3]data1cf!I990</f>
        <v>36482.821057659661</v>
      </c>
      <c r="K990" s="106">
        <f>+[3]data1cf!J990</f>
        <v>35180.125118423384</v>
      </c>
      <c r="L990" s="106">
        <f>+[3]data1cf!K990</f>
        <v>34003.660809005582</v>
      </c>
      <c r="M990" s="106">
        <f>+[3]data1cf!L990</f>
        <v>32964.051013860531</v>
      </c>
      <c r="N990" s="106">
        <f>+[3]data1cf!M990</f>
        <v>32029.965861186152</v>
      </c>
      <c r="O990" s="106">
        <f>+[3]data1cf!N990</f>
        <v>30746.268947225319</v>
      </c>
      <c r="P990" s="106">
        <f>+[3]data1cf!O990</f>
        <v>38599.887002957752</v>
      </c>
      <c r="Q990" s="106">
        <f>+[3]data1cf!P990</f>
        <v>46817.130071905987</v>
      </c>
      <c r="R990" s="106">
        <f>+[3]data1cf!Q990</f>
        <v>35082.307774291272</v>
      </c>
      <c r="S990" s="106">
        <f>+[3]data1cf!R990</f>
        <v>22926.864327995441</v>
      </c>
      <c r="T990" s="106">
        <f>+[3]data1cf!S990</f>
        <v>22389.586876620357</v>
      </c>
      <c r="U990" s="106">
        <f>+[3]data1cf!T990</f>
        <v>21851.784395457282</v>
      </c>
      <c r="V990" s="106">
        <f>+[3]data1cf!U990</f>
        <v>21539.751258814038</v>
      </c>
      <c r="W990" s="106">
        <f>+[3]data1cf!V990</f>
        <v>20774.540867665477</v>
      </c>
      <c r="X990" s="106">
        <f>+[3]data1cf!W990</f>
        <v>20235.066887493274</v>
      </c>
      <c r="Y990" s="106">
        <f>+[3]data1cf!X990</f>
        <v>19695.001981669157</v>
      </c>
      <c r="Z990" s="106">
        <f>+[3]data1cf!Y990</f>
        <v>19378.941167882687</v>
      </c>
      <c r="AA990" s="106">
        <f>+[3]data1cf!Z990</f>
        <v>18613.027950153744</v>
      </c>
      <c r="AB990" s="106">
        <f>+[3]data1cf!AA990</f>
        <v>18071.081757469045</v>
      </c>
      <c r="AC990" s="106">
        <f>+[3]data1cf!AB990</f>
        <v>17528.470472757028</v>
      </c>
      <c r="AD990" s="106">
        <f>+[3]data1cf!AC990</f>
        <v>17209.619679806463</v>
      </c>
      <c r="AE990" s="106">
        <f>+[3]data1cf!AD990</f>
        <v>16441.172217624859</v>
      </c>
      <c r="AF990" s="106">
        <f>+[3]data1cf!AE990</f>
        <v>1410.3184906578572</v>
      </c>
      <c r="AG990" s="106"/>
      <c r="AH990" s="107">
        <f t="shared" si="120"/>
        <v>148458.2836641249</v>
      </c>
      <c r="AI990" s="107">
        <f t="shared" si="122"/>
        <v>255348.66234481506</v>
      </c>
      <c r="AJ990" s="108">
        <f t="shared" si="123"/>
        <v>221940.62492868252</v>
      </c>
      <c r="AK990" s="109">
        <f t="shared" si="121"/>
        <v>0.20119825005531314</v>
      </c>
      <c r="AL990" s="110">
        <f t="shared" si="125"/>
        <v>0.98065665251055589</v>
      </c>
    </row>
    <row r="991" spans="1:38" x14ac:dyDescent="0.2">
      <c r="A991" s="102"/>
      <c r="B991" s="106">
        <f>+[3]data1cf!A991</f>
        <v>-185457.05905827665</v>
      </c>
      <c r="C991" s="106">
        <f>+[3]data1cf!B991</f>
        <v>24069.319904656921</v>
      </c>
      <c r="D991" s="106">
        <f>+[3]data1cf!C991</f>
        <v>64266.367515209145</v>
      </c>
      <c r="E991" s="106">
        <f>+[3]data1cf!D991</f>
        <v>63748.803796652908</v>
      </c>
      <c r="F991" s="106">
        <f>+[3]data1cf!E991</f>
        <v>46349.202765316732</v>
      </c>
      <c r="G991" s="106">
        <f>+[3]data1cf!F991</f>
        <v>44051.537828437911</v>
      </c>
      <c r="H991" s="106">
        <f>+[3]data1cf!G991</f>
        <v>41304.092666756318</v>
      </c>
      <c r="I991" s="106">
        <f>+[3]data1cf!H991</f>
        <v>38983.834698368155</v>
      </c>
      <c r="J991" s="106">
        <f>+[3]data1cf!I991</f>
        <v>38084.292703432846</v>
      </c>
      <c r="K991" s="106">
        <f>+[3]data1cf!J991</f>
        <v>36758.384988857069</v>
      </c>
      <c r="L991" s="106">
        <f>+[3]data1cf!K991</f>
        <v>35563.871155106826</v>
      </c>
      <c r="M991" s="106">
        <f>+[3]data1cf!L991</f>
        <v>34497.632877403099</v>
      </c>
      <c r="N991" s="106">
        <f>+[3]data1cf!M991</f>
        <v>33542.674182045026</v>
      </c>
      <c r="O991" s="106">
        <f>+[3]data1cf!N991</f>
        <v>32237.676918712852</v>
      </c>
      <c r="P991" s="106">
        <f>+[3]data1cf!O991</f>
        <v>39478.083632403934</v>
      </c>
      <c r="Q991" s="106">
        <f>+[3]data1cf!P991</f>
        <v>47088.938249993633</v>
      </c>
      <c r="R991" s="106">
        <f>+[3]data1cf!Q991</f>
        <v>36110.545565357381</v>
      </c>
      <c r="S991" s="106">
        <f>+[3]data1cf!R991</f>
        <v>24716.996910799993</v>
      </c>
      <c r="T991" s="106">
        <f>+[3]data1cf!S991</f>
        <v>24184.997045032069</v>
      </c>
      <c r="U991" s="106">
        <f>+[3]data1cf!T991</f>
        <v>23653.241917671097</v>
      </c>
      <c r="V991" s="106">
        <f>+[3]data1cf!U991</f>
        <v>23344.575736809929</v>
      </c>
      <c r="W991" s="106">
        <f>+[3]data1cf!V991</f>
        <v>22590.495467043467</v>
      </c>
      <c r="X991" s="106">
        <f>+[3]data1cf!W991</f>
        <v>22059.519495482789</v>
      </c>
      <c r="Y991" s="106">
        <f>+[3]data1cf!X991</f>
        <v>21528.818979155265</v>
      </c>
      <c r="Z991" s="106">
        <f>+[3]data1cf!Y991</f>
        <v>21219.697520443035</v>
      </c>
      <c r="AA991" s="106">
        <f>+[3]data1cf!Z991</f>
        <v>20468.27761473749</v>
      </c>
      <c r="AB991" s="106">
        <f>+[3]data1cf!AA991</f>
        <v>19938.454045127612</v>
      </c>
      <c r="AC991" s="106">
        <f>+[3]data1cf!AB991</f>
        <v>19408.940502809368</v>
      </c>
      <c r="AD991" s="106">
        <f>+[3]data1cf!AC991</f>
        <v>19101.009815597339</v>
      </c>
      <c r="AE991" s="106">
        <f>+[3]data1cf!AD991</f>
        <v>18350.880982347575</v>
      </c>
      <c r="AF991" s="106">
        <f>+[3]data1cf!AE991</f>
        <v>4294.8865968215978</v>
      </c>
      <c r="AG991" s="106"/>
      <c r="AH991" s="107">
        <f t="shared" si="120"/>
        <v>182944.12785785916</v>
      </c>
      <c r="AI991" s="107">
        <f t="shared" si="122"/>
        <v>295016.51017740427</v>
      </c>
      <c r="AJ991" s="108">
        <f t="shared" si="123"/>
        <v>260617.32716876693</v>
      </c>
      <c r="AK991" s="109">
        <f t="shared" si="121"/>
        <v>0.23364908099174497</v>
      </c>
      <c r="AL991" s="110">
        <f t="shared" si="125"/>
        <v>0.98952031746036606</v>
      </c>
    </row>
    <row r="992" spans="1:38" x14ac:dyDescent="0.2">
      <c r="A992" s="102"/>
      <c r="B992" s="106">
        <f>+[3]data1cf!A992</f>
        <v>-164585.1518862368</v>
      </c>
      <c r="C992" s="106">
        <f>+[3]data1cf!B992</f>
        <v>37349.790910186697</v>
      </c>
      <c r="D992" s="106">
        <f>+[3]data1cf!C992</f>
        <v>69654.183985131516</v>
      </c>
      <c r="E992" s="106">
        <f>+[3]data1cf!D992</f>
        <v>69784.690577507063</v>
      </c>
      <c r="F992" s="106">
        <f>+[3]data1cf!E992</f>
        <v>53629.778480097535</v>
      </c>
      <c r="G992" s="106">
        <f>+[3]data1cf!F992</f>
        <v>51216.707921446199</v>
      </c>
      <c r="H992" s="106">
        <f>+[3]data1cf!G992</f>
        <v>48465.161583046298</v>
      </c>
      <c r="I992" s="106">
        <f>+[3]data1cf!H992</f>
        <v>46104.763120050397</v>
      </c>
      <c r="J992" s="106">
        <f>+[3]data1cf!I992</f>
        <v>45040.739961108658</v>
      </c>
      <c r="K992" s="106">
        <f>+[3]data1cf!J992</f>
        <v>43531.886023642903</v>
      </c>
      <c r="L992" s="106">
        <f>+[3]data1cf!K992</f>
        <v>42175.605969372817</v>
      </c>
      <c r="M992" s="106">
        <f>+[3]data1cf!L992</f>
        <v>40934.640454961977</v>
      </c>
      <c r="N992" s="106">
        <f>+[3]data1cf!M992</f>
        <v>39825.6684845212</v>
      </c>
      <c r="O992" s="106">
        <f>+[3]data1cf!N992</f>
        <v>38345.486244602522</v>
      </c>
      <c r="P992" s="106">
        <f>+[3]data1cf!O992</f>
        <v>44482.332082476452</v>
      </c>
      <c r="Q992" s="106">
        <f>+[3]data1cf!P992</f>
        <v>51043.327328598694</v>
      </c>
      <c r="R992" s="106">
        <f>+[3]data1cf!Q992</f>
        <v>41231.761505802555</v>
      </c>
      <c r="S992" s="106">
        <f>+[3]data1cf!R992</f>
        <v>30995.618676837621</v>
      </c>
      <c r="T992" s="106">
        <f>+[3]data1cf!S992</f>
        <v>30429.978423488777</v>
      </c>
      <c r="U992" s="106">
        <f>+[3]data1cf!T992</f>
        <v>29866.825464332796</v>
      </c>
      <c r="V992" s="106">
        <f>+[3]data1cf!U992</f>
        <v>29532.631577192136</v>
      </c>
      <c r="W992" s="106">
        <f>+[3]data1cf!V992</f>
        <v>28748.282142467317</v>
      </c>
      <c r="X992" s="106">
        <f>+[3]data1cf!W992</f>
        <v>28193.047800260698</v>
      </c>
      <c r="Y992" s="106">
        <f>+[3]data1cf!X992</f>
        <v>27640.612929581199</v>
      </c>
      <c r="Z992" s="106">
        <f>+[3]data1cf!Y992</f>
        <v>27315.757388437531</v>
      </c>
      <c r="AA992" s="106">
        <f>+[3]data1cf!Z992</f>
        <v>26544.480058911286</v>
      </c>
      <c r="AB992" s="106">
        <f>+[3]data1cf!AA992</f>
        <v>26000.9576613713</v>
      </c>
      <c r="AC992" s="106">
        <f>+[3]data1cf!AB992</f>
        <v>25460.586093698468</v>
      </c>
      <c r="AD992" s="106">
        <f>+[3]data1cf!AC992</f>
        <v>25147.985152925845</v>
      </c>
      <c r="AE992" s="106">
        <f>+[3]data1cf!AD992</f>
        <v>24389.676383285114</v>
      </c>
      <c r="AF992" s="106">
        <f>+[3]data1cf!AE992</f>
        <v>11854.290818479538</v>
      </c>
      <c r="AG992" s="106"/>
      <c r="AH992" s="107">
        <f t="shared" si="120"/>
        <v>269983.82011485117</v>
      </c>
      <c r="AI992" s="107">
        <f t="shared" si="122"/>
        <v>401639.36237089732</v>
      </c>
      <c r="AJ992" s="108">
        <f t="shared" si="123"/>
        <v>362692.44361756335</v>
      </c>
      <c r="AK992" s="109">
        <f t="shared" si="121"/>
        <v>0.31759210228919987</v>
      </c>
      <c r="AL992" s="110">
        <f t="shared" si="125"/>
        <v>0.99798221045485236</v>
      </c>
    </row>
    <row r="993" spans="1:38" x14ac:dyDescent="0.2">
      <c r="A993" s="102"/>
      <c r="B993" s="106">
        <f>+[3]data1cf!A993</f>
        <v>-166742.99600499397</v>
      </c>
      <c r="C993" s="106">
        <f>+[3]data1cf!B993</f>
        <v>30979.110355083787</v>
      </c>
      <c r="D993" s="106">
        <f>+[3]data1cf!C993</f>
        <v>65897.093136370153</v>
      </c>
      <c r="E993" s="106">
        <f>+[3]data1cf!D993</f>
        <v>64085.095253720981</v>
      </c>
      <c r="F993" s="106">
        <f>+[3]data1cf!E993</f>
        <v>48483.022142636168</v>
      </c>
      <c r="G993" s="106">
        <f>+[3]data1cf!F993</f>
        <v>46227.591565722294</v>
      </c>
      <c r="H993" s="106">
        <f>+[3]data1cf!G993</f>
        <v>43600.768673694954</v>
      </c>
      <c r="I993" s="106">
        <f>+[3]data1cf!H993</f>
        <v>41364.043848837173</v>
      </c>
      <c r="J993" s="106">
        <f>+[3]data1cf!I993</f>
        <v>40425.253057723414</v>
      </c>
      <c r="K993" s="106">
        <f>+[3]data1cf!J993</f>
        <v>39064.28715177736</v>
      </c>
      <c r="L993" s="106">
        <f>+[3]data1cf!K993</f>
        <v>37842.243989286129</v>
      </c>
      <c r="M993" s="106">
        <f>+[3]data1cf!L993</f>
        <v>36736.269958561403</v>
      </c>
      <c r="N993" s="106">
        <f>+[3]data1cf!M993</f>
        <v>35749.928964666302</v>
      </c>
      <c r="O993" s="106">
        <f>+[3]data1cf!N993</f>
        <v>34412.660107057454</v>
      </c>
      <c r="P993" s="106">
        <f>+[3]data1cf!O993</f>
        <v>40778.135969638126</v>
      </c>
      <c r="Q993" s="106">
        <f>+[3]data1cf!P993</f>
        <v>47524.36375826053</v>
      </c>
      <c r="R993" s="106">
        <f>+[3]data1cf!Q993</f>
        <v>37622.574043916466</v>
      </c>
      <c r="S993" s="106">
        <f>+[3]data1cf!R993</f>
        <v>27313.16151899434</v>
      </c>
      <c r="T993" s="106">
        <f>+[3]data1cf!S993</f>
        <v>26788.099040393354</v>
      </c>
      <c r="U993" s="106">
        <f>+[3]data1cf!T993</f>
        <v>26264.391384432871</v>
      </c>
      <c r="V993" s="106">
        <f>+[3]data1cf!U993</f>
        <v>25960.095203526384</v>
      </c>
      <c r="W993" s="106">
        <f>+[3]data1cf!V993</f>
        <v>25221.204338490279</v>
      </c>
      <c r="X993" s="106">
        <f>+[3]data1cf!W993</f>
        <v>24701.809932467979</v>
      </c>
      <c r="Y993" s="106">
        <f>+[3]data1cf!X993</f>
        <v>24183.940391263473</v>
      </c>
      <c r="Z993" s="106">
        <f>+[3]data1cf!Y993</f>
        <v>23884.332263496617</v>
      </c>
      <c r="AA993" s="106">
        <f>+[3]data1cf!Z993</f>
        <v>23152.960259464249</v>
      </c>
      <c r="AB993" s="106">
        <f>+[3]data1cf!AA993</f>
        <v>22639.945319064929</v>
      </c>
      <c r="AC993" s="106">
        <f>+[3]data1cf!AB993</f>
        <v>22128.646627452123</v>
      </c>
      <c r="AD993" s="106">
        <f>+[3]data1cf!AC993</f>
        <v>21835.962593321667</v>
      </c>
      <c r="AE993" s="106">
        <f>+[3]data1cf!AD993</f>
        <v>21111.405485064155</v>
      </c>
      <c r="AF993" s="106">
        <f>+[3]data1cf!AE993</f>
        <v>8443.1297995072164</v>
      </c>
      <c r="AG993" s="106"/>
      <c r="AH993" s="107">
        <f t="shared" si="120"/>
        <v>225023.4899139764</v>
      </c>
      <c r="AI993" s="107">
        <f t="shared" si="122"/>
        <v>343704.52650238579</v>
      </c>
      <c r="AJ993" s="108">
        <f t="shared" si="123"/>
        <v>308131.13005647558</v>
      </c>
      <c r="AK993" s="109">
        <f t="shared" si="121"/>
        <v>0.28087839484214783</v>
      </c>
      <c r="AL993" s="110">
        <f t="shared" si="125"/>
        <v>0.99506102868042789</v>
      </c>
    </row>
    <row r="994" spans="1:38" x14ac:dyDescent="0.2">
      <c r="A994" s="102"/>
      <c r="B994" s="106">
        <f>+[3]data1cf!A994</f>
        <v>-193124.90530915521</v>
      </c>
      <c r="C994" s="106">
        <f>+[3]data1cf!B994</f>
        <v>24981.490525610119</v>
      </c>
      <c r="D994" s="106">
        <f>+[3]data1cf!C994</f>
        <v>65739.663425433508</v>
      </c>
      <c r="E994" s="106">
        <f>+[3]data1cf!D994</f>
        <v>59547.102389511259</v>
      </c>
      <c r="F994" s="106">
        <f>+[3]data1cf!E994</f>
        <v>45652.103839518517</v>
      </c>
      <c r="G994" s="106">
        <f>+[3]data1cf!F994</f>
        <v>43331.257685548379</v>
      </c>
      <c r="H994" s="106">
        <f>+[3]data1cf!G994</f>
        <v>40529.376278579133</v>
      </c>
      <c r="I994" s="106">
        <f>+[3]data1cf!H994</f>
        <v>38170.071455360128</v>
      </c>
      <c r="J994" s="106">
        <f>+[3]data1cf!I994</f>
        <v>37282.246485424912</v>
      </c>
      <c r="K994" s="106">
        <f>+[3]data1cf!J994</f>
        <v>35965.502065827051</v>
      </c>
      <c r="L994" s="106">
        <f>+[3]data1cf!K994</f>
        <v>34777.528896686941</v>
      </c>
      <c r="M994" s="106">
        <f>+[3]data1cf!L994</f>
        <v>33722.856316416597</v>
      </c>
      <c r="N994" s="106">
        <f>+[3]data1cf!M994</f>
        <v>32776.452715911873</v>
      </c>
      <c r="O994" s="106">
        <f>+[3]data1cf!N994</f>
        <v>31479.645236433156</v>
      </c>
      <c r="P994" s="106">
        <f>+[3]data1cf!O994</f>
        <v>39073.924425144687</v>
      </c>
      <c r="Q994" s="106">
        <f>+[3]data1cf!P994</f>
        <v>47035.955835836779</v>
      </c>
      <c r="R994" s="106">
        <f>+[3]data1cf!Q994</f>
        <v>35615.212616269651</v>
      </c>
      <c r="S994" s="106">
        <f>+[3]data1cf!R994</f>
        <v>23775.582352454236</v>
      </c>
      <c r="T994" s="106">
        <f>+[3]data1cf!S994</f>
        <v>23239.243795774877</v>
      </c>
      <c r="U994" s="106">
        <f>+[3]data1cf!T994</f>
        <v>22702.731455733643</v>
      </c>
      <c r="V994" s="106">
        <f>+[3]data1cf!U994</f>
        <v>22391.175425313653</v>
      </c>
      <c r="W994" s="106">
        <f>+[3]data1cf!V994</f>
        <v>21629.164415157262</v>
      </c>
      <c r="X994" s="106">
        <f>+[3]data1cf!W994</f>
        <v>21092.098813713157</v>
      </c>
      <c r="Y994" s="106">
        <f>+[3]data1cf!X994</f>
        <v>20554.837617564204</v>
      </c>
      <c r="Z994" s="106">
        <f>+[3]data1cf!Y994</f>
        <v>20240.865602224141</v>
      </c>
      <c r="AA994" s="106">
        <f>+[3]data1cf!Z994</f>
        <v>19479.704793752135</v>
      </c>
      <c r="AB994" s="106">
        <f>+[3]data1cf!AA994</f>
        <v>18941.820897019905</v>
      </c>
      <c r="AC994" s="106">
        <f>+[3]data1cf!AB994</f>
        <v>18403.716856724277</v>
      </c>
      <c r="AD994" s="106">
        <f>+[3]data1cf!AC994</f>
        <v>18088.755300662102</v>
      </c>
      <c r="AE994" s="106">
        <f>+[3]data1cf!AD994</f>
        <v>17326.821730085838</v>
      </c>
      <c r="AF994" s="106">
        <f>+[3]data1cf!AE994</f>
        <v>2701.2467666653356</v>
      </c>
      <c r="AG994" s="106"/>
      <c r="AH994" s="107">
        <f t="shared" si="120"/>
        <v>168829.26191264566</v>
      </c>
      <c r="AI994" s="107">
        <f t="shared" si="122"/>
        <v>278498.59858118545</v>
      </c>
      <c r="AJ994" s="108">
        <f t="shared" si="123"/>
        <v>244509.17497942538</v>
      </c>
      <c r="AK994" s="109">
        <f t="shared" si="121"/>
        <v>0.22030019164085385</v>
      </c>
      <c r="AL994" s="110">
        <f t="shared" si="125"/>
        <v>0.98647340728287336</v>
      </c>
    </row>
    <row r="995" spans="1:38" x14ac:dyDescent="0.2">
      <c r="A995" s="102"/>
      <c r="B995" s="106">
        <f>+[3]data1cf!A995</f>
        <v>-184470.85141249053</v>
      </c>
      <c r="C995" s="106">
        <f>+[3]data1cf!B995</f>
        <v>26804.025356587823</v>
      </c>
      <c r="D995" s="106">
        <f>+[3]data1cf!C995</f>
        <v>62826.888321573904</v>
      </c>
      <c r="E995" s="106">
        <f>+[3]data1cf!D995</f>
        <v>62561.792235240748</v>
      </c>
      <c r="F995" s="106">
        <f>+[3]data1cf!E995</f>
        <v>46548.787222725383</v>
      </c>
      <c r="G995" s="106">
        <f>+[3]data1cf!F995</f>
        <v>44250.458553186938</v>
      </c>
      <c r="H995" s="106">
        <f>+[3]data1cf!G995</f>
        <v>41506.905153837404</v>
      </c>
      <c r="I995" s="106">
        <f>+[3]data1cf!H995</f>
        <v>39188.679101062327</v>
      </c>
      <c r="J995" s="106">
        <f>+[3]data1cf!I995</f>
        <v>38284.92257402929</v>
      </c>
      <c r="K995" s="106">
        <f>+[3]data1cf!J995</f>
        <v>36954.60975720326</v>
      </c>
      <c r="L995" s="106">
        <f>+[3]data1cf!K995</f>
        <v>35756.31486526005</v>
      </c>
      <c r="M995" s="106">
        <f>+[3]data1cf!L995</f>
        <v>34685.66387438486</v>
      </c>
      <c r="N995" s="106">
        <f>+[3]data1cf!M995</f>
        <v>33726.935326847262</v>
      </c>
      <c r="O995" s="106">
        <f>+[3]data1cf!N995</f>
        <v>32417.76254793012</v>
      </c>
      <c r="P995" s="106">
        <f>+[3]data1cf!O995</f>
        <v>39609.790189108295</v>
      </c>
      <c r="Q995" s="106">
        <f>+[3]data1cf!P995</f>
        <v>47173.559227105186</v>
      </c>
      <c r="R995" s="106">
        <f>+[3]data1cf!Q995</f>
        <v>36251.299160179122</v>
      </c>
      <c r="S995" s="106">
        <f>+[3]data1cf!R995</f>
        <v>24913.963221174286</v>
      </c>
      <c r="T995" s="106">
        <f>+[3]data1cf!S995</f>
        <v>24381.593250232007</v>
      </c>
      <c r="U995" s="106">
        <f>+[3]data1cf!T995</f>
        <v>23849.544377290003</v>
      </c>
      <c r="V995" s="106">
        <f>+[3]data1cf!U995</f>
        <v>23540.567948642805</v>
      </c>
      <c r="W995" s="106">
        <f>+[3]data1cf!V995</f>
        <v>22786.448746155496</v>
      </c>
      <c r="X995" s="106">
        <f>+[3]data1cf!W995</f>
        <v>22255.422129477323</v>
      </c>
      <c r="Y995" s="106">
        <f>+[3]data1cf!X995</f>
        <v>21724.756911427372</v>
      </c>
      <c r="Z995" s="106">
        <f>+[3]data1cf!Y995</f>
        <v>21415.668389802217</v>
      </c>
      <c r="AA995" s="106">
        <f>+[3]data1cf!Z995</f>
        <v>20664.55436430667</v>
      </c>
      <c r="AB995" s="106">
        <f>+[3]data1cf!AA995</f>
        <v>20135.039704687624</v>
      </c>
      <c r="AC995" s="106">
        <f>+[3]data1cf!AB995</f>
        <v>19605.931802408697</v>
      </c>
      <c r="AD995" s="106">
        <f>+[3]data1cf!AC995</f>
        <v>19298.419213607318</v>
      </c>
      <c r="AE995" s="106">
        <f>+[3]data1cf!AD995</f>
        <v>18548.985446833511</v>
      </c>
      <c r="AF995" s="106">
        <f>+[3]data1cf!AE995</f>
        <v>4565.6398623216664</v>
      </c>
      <c r="AG995" s="106"/>
      <c r="AH995" s="107">
        <f t="shared" si="120"/>
        <v>185646.47728768821</v>
      </c>
      <c r="AI995" s="107">
        <f t="shared" si="122"/>
        <v>298128.05954978545</v>
      </c>
      <c r="AJ995" s="108">
        <f t="shared" si="123"/>
        <v>263657.28648682032</v>
      </c>
      <c r="AK995" s="109">
        <f t="shared" si="121"/>
        <v>0.2365432322025299</v>
      </c>
      <c r="AL995" s="110">
        <f t="shared" ref="AL995:AL1001" si="126">1-EXP(-(1/0.25)*(AI995/ABS($AI$1010)))</f>
        <v>0.99001222684968149</v>
      </c>
    </row>
    <row r="996" spans="1:38" x14ac:dyDescent="0.2">
      <c r="A996" s="102"/>
      <c r="B996" s="106">
        <f>+[3]data1cf!A996</f>
        <v>-177380.78693976882</v>
      </c>
      <c r="C996" s="106">
        <f>+[3]data1cf!B996</f>
        <v>27921.297433027183</v>
      </c>
      <c r="D996" s="106">
        <f>+[3]data1cf!C996</f>
        <v>64824.401371423883</v>
      </c>
      <c r="E996" s="106">
        <f>+[3]data1cf!D996</f>
        <v>62347.363614067814</v>
      </c>
      <c r="F996" s="106">
        <f>+[3]data1cf!E996</f>
        <v>46896.323607994607</v>
      </c>
      <c r="G996" s="106">
        <f>+[3]data1cf!F996</f>
        <v>44629.279243363577</v>
      </c>
      <c r="H996" s="106">
        <f>+[3]data1cf!G996</f>
        <v>41944.462815428327</v>
      </c>
      <c r="I996" s="106">
        <f>+[3]data1cf!H996</f>
        <v>39670.421116559242</v>
      </c>
      <c r="J996" s="106">
        <f>+[3]data1cf!I996</f>
        <v>38763.146566315103</v>
      </c>
      <c r="K996" s="106">
        <f>+[3]data1cf!J996</f>
        <v>37433.079490295902</v>
      </c>
      <c r="L996" s="106">
        <f>+[3]data1cf!K996</f>
        <v>36236.680564640206</v>
      </c>
      <c r="M996" s="106">
        <f>+[3]data1cf!L996</f>
        <v>35163.239578126639</v>
      </c>
      <c r="N996" s="106">
        <f>+[3]data1cf!M996</f>
        <v>34203.813987362359</v>
      </c>
      <c r="O996" s="106">
        <f>+[3]data1cf!N996</f>
        <v>32895.505063462078</v>
      </c>
      <c r="P996" s="106">
        <f>+[3]data1cf!O996</f>
        <v>39768.067678193402</v>
      </c>
      <c r="Q996" s="106">
        <f>+[3]data1cf!P996</f>
        <v>47012.305913263895</v>
      </c>
      <c r="R996" s="106">
        <f>+[3]data1cf!Q996</f>
        <v>36501.12032021171</v>
      </c>
      <c r="S996" s="106">
        <f>+[3]data1cf!R996</f>
        <v>25579.389039926718</v>
      </c>
      <c r="T996" s="106">
        <f>+[3]data1cf!S996</f>
        <v>25053.538761551834</v>
      </c>
      <c r="U996" s="106">
        <f>+[3]data1cf!T996</f>
        <v>24528.3356851399</v>
      </c>
      <c r="V996" s="106">
        <f>+[3]data1cf!U996</f>
        <v>24223.874011380343</v>
      </c>
      <c r="W996" s="106">
        <f>+[3]data1cf!V996</f>
        <v>23479.949384921361</v>
      </c>
      <c r="X996" s="106">
        <f>+[3]data1cf!W996</f>
        <v>22956.806758152481</v>
      </c>
      <c r="Y996" s="106">
        <f>+[3]data1cf!X996</f>
        <v>22434.392562894456</v>
      </c>
      <c r="Z996" s="106">
        <f>+[3]data1cf!Y996</f>
        <v>22131.385849968457</v>
      </c>
      <c r="AA996" s="106">
        <f>+[3]data1cf!Z996</f>
        <v>21391.837534280989</v>
      </c>
      <c r="AB996" s="106">
        <f>+[3]data1cf!AA996</f>
        <v>20871.742393248853</v>
      </c>
      <c r="AC996" s="106">
        <f>+[3]data1cf!AB996</f>
        <v>20352.467108299796</v>
      </c>
      <c r="AD996" s="106">
        <f>+[3]data1cf!AC996</f>
        <v>20052.769334774086</v>
      </c>
      <c r="AE996" s="106">
        <f>+[3]data1cf!AD996</f>
        <v>19316.475227251212</v>
      </c>
      <c r="AF996" s="106">
        <f>+[3]data1cf!AE996</f>
        <v>5861.4355067020515</v>
      </c>
      <c r="AG996" s="106"/>
      <c r="AH996" s="107">
        <f t="shared" si="120"/>
        <v>198489.5500128667</v>
      </c>
      <c r="AI996" s="107">
        <f t="shared" si="122"/>
        <v>312432.42793886049</v>
      </c>
      <c r="AJ996" s="108">
        <f t="shared" si="123"/>
        <v>277789.7607738665</v>
      </c>
      <c r="AK996" s="109">
        <f t="shared" si="121"/>
        <v>0.25147083401679993</v>
      </c>
      <c r="AL996" s="110">
        <f t="shared" si="126"/>
        <v>0.99199277667692809</v>
      </c>
    </row>
    <row r="997" spans="1:38" x14ac:dyDescent="0.2">
      <c r="A997" s="102"/>
      <c r="B997" s="106">
        <f>+[3]data1cf!A997</f>
        <v>-180443.7108812542</v>
      </c>
      <c r="C997" s="106">
        <f>+[3]data1cf!B997</f>
        <v>26822.793585411113</v>
      </c>
      <c r="D997" s="106">
        <f>+[3]data1cf!C997</f>
        <v>61730.729329986309</v>
      </c>
      <c r="E997" s="106">
        <f>+[3]data1cf!D997</f>
        <v>58526.671475620315</v>
      </c>
      <c r="F997" s="106">
        <f>+[3]data1cf!E997</f>
        <v>44880.602210788202</v>
      </c>
      <c r="G997" s="106">
        <f>+[3]data1cf!F997</f>
        <v>42661.906579319766</v>
      </c>
      <c r="H997" s="106">
        <f>+[3]data1cf!G997</f>
        <v>40004.489509444233</v>
      </c>
      <c r="I997" s="106">
        <f>+[3]data1cf!H997</f>
        <v>37762.106296133978</v>
      </c>
      <c r="J997" s="106">
        <f>+[3]data1cf!I997</f>
        <v>36902.301716719958</v>
      </c>
      <c r="K997" s="106">
        <f>+[3]data1cf!J997</f>
        <v>35626.887070786892</v>
      </c>
      <c r="L997" s="106">
        <f>+[3]data1cf!K997</f>
        <v>34479.561484778038</v>
      </c>
      <c r="M997" s="106">
        <f>+[3]data1cf!L997</f>
        <v>33456.969647393169</v>
      </c>
      <c r="N997" s="106">
        <f>+[3]data1cf!M997</f>
        <v>32543.150364144552</v>
      </c>
      <c r="O997" s="106">
        <f>+[3]data1cf!N997</f>
        <v>31287.455428962399</v>
      </c>
      <c r="P997" s="106">
        <f>+[3]data1cf!O997</f>
        <v>38346.657220350869</v>
      </c>
      <c r="Q997" s="106">
        <f>+[3]data1cf!P997</f>
        <v>45761.494949360902</v>
      </c>
      <c r="R997" s="106">
        <f>+[3]data1cf!Q997</f>
        <v>35085.634848052607</v>
      </c>
      <c r="S997" s="106">
        <f>+[3]data1cf!R997</f>
        <v>24004.056729335192</v>
      </c>
      <c r="T997" s="106">
        <f>+[3]data1cf!S997</f>
        <v>23491.141430676274</v>
      </c>
      <c r="U997" s="106">
        <f>+[3]data1cf!T997</f>
        <v>22978.350077753217</v>
      </c>
      <c r="V997" s="106">
        <f>+[3]data1cf!U997</f>
        <v>22683.511180641275</v>
      </c>
      <c r="W997" s="106">
        <f>+[3]data1cf!V997</f>
        <v>21953.154194154995</v>
      </c>
      <c r="X997" s="106">
        <f>+[3]data1cf!W997</f>
        <v>21440.757438223976</v>
      </c>
      <c r="Y997" s="106">
        <f>+[3]data1cf!X997</f>
        <v>20928.500184310782</v>
      </c>
      <c r="Z997" s="106">
        <f>+[3]data1cf!Y997</f>
        <v>20632.894784389689</v>
      </c>
      <c r="AA997" s="106">
        <f>+[3]data1cf!Z997</f>
        <v>19904.421048332166</v>
      </c>
      <c r="AB997" s="106">
        <f>+[3]data1cf!AA997</f>
        <v>19392.607916809749</v>
      </c>
      <c r="AC997" s="106">
        <f>+[3]data1cf!AB997</f>
        <v>18880.951796037538</v>
      </c>
      <c r="AD997" s="106">
        <f>+[3]data1cf!AC997</f>
        <v>18586.12913593436</v>
      </c>
      <c r="AE997" s="106">
        <f>+[3]data1cf!AD997</f>
        <v>17858.129569343262</v>
      </c>
      <c r="AF997" s="106">
        <f>+[3]data1cf!AE997</f>
        <v>4185.185290353922</v>
      </c>
      <c r="AG997" s="106"/>
      <c r="AH997" s="107">
        <f t="shared" si="120"/>
        <v>177000.84375548628</v>
      </c>
      <c r="AI997" s="107">
        <f t="shared" si="122"/>
        <v>285483.51406720519</v>
      </c>
      <c r="AJ997" s="108">
        <f t="shared" si="123"/>
        <v>252202.72329596843</v>
      </c>
      <c r="AK997" s="109">
        <f t="shared" si="121"/>
        <v>0.23367857336997985</v>
      </c>
      <c r="AL997" s="110">
        <f t="shared" si="126"/>
        <v>0.98785723824444871</v>
      </c>
    </row>
    <row r="998" spans="1:38" x14ac:dyDescent="0.2">
      <c r="A998" s="102"/>
      <c r="B998" s="106">
        <f>+[3]data1cf!A998</f>
        <v>-202440.76898570923</v>
      </c>
      <c r="C998" s="106">
        <f>+[3]data1cf!B998</f>
        <v>13965.651377849455</v>
      </c>
      <c r="D998" s="106">
        <f>+[3]data1cf!C998</f>
        <v>56553.591450324951</v>
      </c>
      <c r="E998" s="106">
        <f>+[3]data1cf!D998</f>
        <v>53019.199170450564</v>
      </c>
      <c r="F998" s="106">
        <f>+[3]data1cf!E998</f>
        <v>39102.289261339785</v>
      </c>
      <c r="G998" s="106">
        <f>+[3]data1cf!F998</f>
        <v>36942.390055114185</v>
      </c>
      <c r="H998" s="106">
        <f>+[3]data1cf!G998</f>
        <v>34235.696642541719</v>
      </c>
      <c r="I998" s="106">
        <f>+[3]data1cf!H998</f>
        <v>31984.078515348709</v>
      </c>
      <c r="J998" s="106">
        <f>+[3]data1cf!I998</f>
        <v>31250.953579413035</v>
      </c>
      <c r="K998" s="106">
        <f>+[3]data1cf!J998</f>
        <v>30112.732969620964</v>
      </c>
      <c r="L998" s="106">
        <f>+[3]data1cf!K998</f>
        <v>29085.221895036695</v>
      </c>
      <c r="M998" s="106">
        <f>+[3]data1cf!L998</f>
        <v>28196.356701162207</v>
      </c>
      <c r="N998" s="106">
        <f>+[3]data1cf!M998</f>
        <v>27398.839948851288</v>
      </c>
      <c r="O998" s="106">
        <f>+[3]data1cf!N998</f>
        <v>26273.958512615543</v>
      </c>
      <c r="P998" s="106">
        <f>+[3]data1cf!O998</f>
        <v>34446.821779334896</v>
      </c>
      <c r="Q998" s="106">
        <f>+[3]data1cf!P998</f>
        <v>42935.043776712504</v>
      </c>
      <c r="R998" s="106">
        <f>+[3]data1cf!Q998</f>
        <v>31016.343811208404</v>
      </c>
      <c r="S998" s="106">
        <f>+[3]data1cf!R998</f>
        <v>18694.963978095475</v>
      </c>
      <c r="T998" s="106">
        <f>+[3]data1cf!S998</f>
        <v>18201.504870648212</v>
      </c>
      <c r="U998" s="106">
        <f>+[3]data1cf!T998</f>
        <v>17706.194617043497</v>
      </c>
      <c r="V998" s="106">
        <f>+[3]data1cf!U998</f>
        <v>17426.505535063356</v>
      </c>
      <c r="W998" s="106">
        <f>+[3]data1cf!V998</f>
        <v>16709.796867791636</v>
      </c>
      <c r="X998" s="106">
        <f>+[3]data1cf!W998</f>
        <v>16208.59325529926</v>
      </c>
      <c r="Y998" s="106">
        <f>+[3]data1cf!X998</f>
        <v>15705.306161498229</v>
      </c>
      <c r="Z998" s="106">
        <f>+[3]data1cf!Y998</f>
        <v>15416.097633634872</v>
      </c>
      <c r="AA998" s="106">
        <f>+[3]data1cf!Z998</f>
        <v>14692.229637079628</v>
      </c>
      <c r="AB998" s="106">
        <f>+[3]data1cf!AA998</f>
        <v>14182.309515930054</v>
      </c>
      <c r="AC998" s="106">
        <f>+[3]data1cf!AB998</f>
        <v>13670.04441821195</v>
      </c>
      <c r="AD998" s="106">
        <f>+[3]data1cf!AC998</f>
        <v>13371.763694515055</v>
      </c>
      <c r="AE998" s="106">
        <f>+[3]data1cf!AD998</f>
        <v>12638.195785403237</v>
      </c>
      <c r="AF998" s="106">
        <f>+[3]data1cf!AE998</f>
        <v>-2647.8155594038544</v>
      </c>
      <c r="AG998" s="106"/>
      <c r="AH998" s="107">
        <f t="shared" si="120"/>
        <v>98123.847044642418</v>
      </c>
      <c r="AI998" s="107">
        <f t="shared" si="122"/>
        <v>190449.16102226198</v>
      </c>
      <c r="AJ998" s="108">
        <f t="shared" si="123"/>
        <v>160780.40479337281</v>
      </c>
      <c r="AK998" s="109">
        <f t="shared" si="121"/>
        <v>0.16771817803382874</v>
      </c>
      <c r="AL998" s="110">
        <f t="shared" si="126"/>
        <v>0.94727369639291725</v>
      </c>
    </row>
    <row r="999" spans="1:38" x14ac:dyDescent="0.2">
      <c r="A999" s="102"/>
      <c r="B999" s="106">
        <f>+[3]data1cf!A999</f>
        <v>-218318.52227396856</v>
      </c>
      <c r="C999" s="106">
        <f>+[3]data1cf!B999</f>
        <v>9558.1391428363422</v>
      </c>
      <c r="D999" s="106">
        <f>+[3]data1cf!C999</f>
        <v>51665.880712570695</v>
      </c>
      <c r="E999" s="106">
        <f>+[3]data1cf!D999</f>
        <v>51415.114464679617</v>
      </c>
      <c r="F999" s="106">
        <f>+[3]data1cf!E999</f>
        <v>38122.232906268997</v>
      </c>
      <c r="G999" s="106">
        <f>+[3]data1cf!F999</f>
        <v>35898.965266568528</v>
      </c>
      <c r="H999" s="106">
        <f>+[3]data1cf!G999</f>
        <v>33066.441807079755</v>
      </c>
      <c r="I999" s="106">
        <f>+[3]data1cf!H999</f>
        <v>30721.364007252283</v>
      </c>
      <c r="J999" s="106">
        <f>+[3]data1cf!I999</f>
        <v>30001.087158830065</v>
      </c>
      <c r="K999" s="106">
        <f>+[3]data1cf!J999</f>
        <v>28868.238589125438</v>
      </c>
      <c r="L999" s="106">
        <f>+[3]data1cf!K999</f>
        <v>27841.877680609803</v>
      </c>
      <c r="M999" s="106">
        <f>+[3]data1cf!L999</f>
        <v>26964.629689460962</v>
      </c>
      <c r="N999" s="106">
        <f>+[3]data1cf!M999</f>
        <v>26173.573858841555</v>
      </c>
      <c r="O999" s="106">
        <f>+[3]data1cf!N999</f>
        <v>25052.488649215768</v>
      </c>
      <c r="P999" s="106">
        <f>+[3]data1cf!O999</f>
        <v>33946.03322425254</v>
      </c>
      <c r="Q999" s="106">
        <f>+[3]data1cf!P999</f>
        <v>43153.346002969949</v>
      </c>
      <c r="R999" s="106">
        <f>+[3]data1cf!Q999</f>
        <v>30315.46695040998</v>
      </c>
      <c r="S999" s="106">
        <f>+[3]data1cf!R999</f>
        <v>17065.496760982482</v>
      </c>
      <c r="T999" s="106">
        <f>+[3]data1cf!S999</f>
        <v>16559.140800313573</v>
      </c>
      <c r="U999" s="106">
        <f>+[3]data1cf!T999</f>
        <v>16050.162048405437</v>
      </c>
      <c r="V999" s="106">
        <f>+[3]data1cf!U999</f>
        <v>15761.614140687845</v>
      </c>
      <c r="W999" s="106">
        <f>+[3]data1cf!V999</f>
        <v>15024.019075410542</v>
      </c>
      <c r="X999" s="106">
        <f>+[3]data1cf!W999</f>
        <v>14506.690334497711</v>
      </c>
      <c r="Y999" s="106">
        <f>+[3]data1cf!X999</f>
        <v>13986.40961893836</v>
      </c>
      <c r="Z999" s="106">
        <f>+[3]data1cf!Y999</f>
        <v>13684.66590383009</v>
      </c>
      <c r="AA999" s="106">
        <f>+[3]data1cf!Z999</f>
        <v>12936.635370145144</v>
      </c>
      <c r="AB999" s="106">
        <f>+[3]data1cf!AA999</f>
        <v>12406.95666839759</v>
      </c>
      <c r="AC999" s="106">
        <f>+[3]data1cf!AB999</f>
        <v>11873.955493178506</v>
      </c>
      <c r="AD999" s="106">
        <f>+[3]data1cf!AC999</f>
        <v>11559.066375313541</v>
      </c>
      <c r="AE999" s="106">
        <f>+[3]data1cf!AD999</f>
        <v>10797.584035282678</v>
      </c>
      <c r="AF999" s="106">
        <f>+[3]data1cf!AE999</f>
        <v>-5670.4183858189936</v>
      </c>
      <c r="AG999" s="106"/>
      <c r="AH999" s="107">
        <f t="shared" si="120"/>
        <v>64576.194480863916</v>
      </c>
      <c r="AI999" s="107">
        <f t="shared" si="122"/>
        <v>152852.44998802285</v>
      </c>
      <c r="AJ999" s="108">
        <f t="shared" si="123"/>
        <v>123783.11148833715</v>
      </c>
      <c r="AK999" s="109">
        <f t="shared" si="121"/>
        <v>0.14161676764488221</v>
      </c>
      <c r="AL999" s="110">
        <f t="shared" si="126"/>
        <v>0.90574316221961504</v>
      </c>
    </row>
    <row r="1000" spans="1:38" x14ac:dyDescent="0.2">
      <c r="A1000" s="102"/>
      <c r="B1000" s="106">
        <f>+[3]data1cf!A1000</f>
        <v>-207632.13020517924</v>
      </c>
      <c r="C1000" s="106">
        <f>+[3]data1cf!B1000</f>
        <v>10469.05388952198</v>
      </c>
      <c r="D1000" s="106">
        <f>+[3]data1cf!C1000</f>
        <v>54408.410126812611</v>
      </c>
      <c r="E1000" s="106">
        <f>+[3]data1cf!D1000</f>
        <v>52748.002016174403</v>
      </c>
      <c r="F1000" s="106">
        <f>+[3]data1cf!E1000</f>
        <v>37193.360216439542</v>
      </c>
      <c r="G1000" s="106">
        <f>+[3]data1cf!F1000</f>
        <v>35065.417270475416</v>
      </c>
      <c r="H1000" s="106">
        <f>+[3]data1cf!G1000</f>
        <v>32362.51811445714</v>
      </c>
      <c r="I1000" s="106">
        <f>+[3]data1cf!H1000</f>
        <v>30123.551528589116</v>
      </c>
      <c r="J1000" s="106">
        <f>+[3]data1cf!I1000</f>
        <v>29433.75262724638</v>
      </c>
      <c r="K1000" s="106">
        <f>+[3]data1cf!J1000</f>
        <v>28343.913807019555</v>
      </c>
      <c r="L1000" s="106">
        <f>+[3]data1cf!K1000</f>
        <v>27359.260726262124</v>
      </c>
      <c r="M1000" s="106">
        <f>+[3]data1cf!L1000</f>
        <v>26516.464187585538</v>
      </c>
      <c r="N1000" s="106">
        <f>+[3]data1cf!M1000</f>
        <v>25759.635940422195</v>
      </c>
      <c r="O1000" s="106">
        <f>+[3]data1cf!N1000</f>
        <v>24681.112760303411</v>
      </c>
      <c r="P1000" s="106">
        <f>+[3]data1cf!O1000</f>
        <v>33131.015336426004</v>
      </c>
      <c r="Q1000" s="106">
        <f>+[3]data1cf!P1000</f>
        <v>41882.07508615472</v>
      </c>
      <c r="R1000" s="106">
        <f>+[3]data1cf!Q1000</f>
        <v>29673.835005349116</v>
      </c>
      <c r="S1000" s="106">
        <f>+[3]data1cf!R1000</f>
        <v>17065.614958454134</v>
      </c>
      <c r="T1000" s="106">
        <f>+[3]data1cf!S1000</f>
        <v>16581.351067826516</v>
      </c>
      <c r="U1000" s="106">
        <f>+[3]data1cf!T1000</f>
        <v>16094.658151070864</v>
      </c>
      <c r="V1000" s="106">
        <f>+[3]data1cf!U1000</f>
        <v>15821.926815675819</v>
      </c>
      <c r="W1000" s="106">
        <f>+[3]data1cf!V1000</f>
        <v>15113.691569916595</v>
      </c>
      <c r="X1000" s="106">
        <f>+[3]data1cf!W1000</f>
        <v>14619.265539996049</v>
      </c>
      <c r="Y1000" s="106">
        <f>+[3]data1cf!X1000</f>
        <v>14122.105619768696</v>
      </c>
      <c r="Z1000" s="106">
        <f>+[3]data1cf!Y1000</f>
        <v>13837.337731036274</v>
      </c>
      <c r="AA1000" s="106">
        <f>+[3]data1cf!Z1000</f>
        <v>13119.253581055495</v>
      </c>
      <c r="AB1000" s="106">
        <f>+[3]data1cf!AA1000</f>
        <v>12613.389973832316</v>
      </c>
      <c r="AC1000" s="106">
        <f>+[3]data1cf!AB1000</f>
        <v>12104.449348983311</v>
      </c>
      <c r="AD1000" s="106">
        <f>+[3]data1cf!AC1000</f>
        <v>11807.763974907662</v>
      </c>
      <c r="AE1000" s="106">
        <f>+[3]data1cf!AD1000</f>
        <v>11076.965034976594</v>
      </c>
      <c r="AF1000" s="106">
        <f>+[3]data1cf!AE1000</f>
        <v>-4586.7167072731281</v>
      </c>
      <c r="AG1000" s="106"/>
      <c r="AH1000" s="107">
        <f t="shared" si="120"/>
        <v>76000.704211252392</v>
      </c>
      <c r="AI1000" s="107">
        <f t="shared" si="122"/>
        <v>163288.37871795858</v>
      </c>
      <c r="AJ1000" s="108">
        <f t="shared" si="123"/>
        <v>134791.50666892898</v>
      </c>
      <c r="AK1000" s="109">
        <f t="shared" si="121"/>
        <v>0.15184057354927064</v>
      </c>
      <c r="AL1000" s="107">
        <f t="shared" si="126"/>
        <v>0.91977964832460868</v>
      </c>
    </row>
    <row r="1001" spans="1:38" x14ac:dyDescent="0.2">
      <c r="A1001" s="177"/>
      <c r="B1001" s="106">
        <f>+[3]data1cf!A1001</f>
        <v>-211138.70840502996</v>
      </c>
      <c r="C1001" s="106">
        <f>+[3]data1cf!B1001</f>
        <v>13454.082017398439</v>
      </c>
      <c r="D1001" s="106">
        <f>+[3]data1cf!C1001</f>
        <v>55461.101333114188</v>
      </c>
      <c r="E1001" s="106">
        <f>+[3]data1cf!D1001</f>
        <v>54057.741464876715</v>
      </c>
      <c r="F1001" s="106">
        <f>+[3]data1cf!E1001</f>
        <v>40175.972085129935</v>
      </c>
      <c r="G1001" s="106">
        <f>+[3]data1cf!F1001</f>
        <v>37927.952201245862</v>
      </c>
      <c r="H1001" s="106">
        <f>+[3]data1cf!G1001</f>
        <v>35106.768435527934</v>
      </c>
      <c r="I1001" s="106">
        <f>+[3]data1cf!H1001</f>
        <v>32760.143126307201</v>
      </c>
      <c r="J1001" s="106">
        <f>+[3]data1cf!I1001</f>
        <v>31994.387552434418</v>
      </c>
      <c r="K1001" s="106">
        <f>+[3]data1cf!J1001</f>
        <v>30811.836549533095</v>
      </c>
      <c r="L1001" s="106">
        <f>+[3]data1cf!K1001</f>
        <v>29741.883304787465</v>
      </c>
      <c r="M1001" s="106">
        <f>+[3]data1cf!L1001</f>
        <v>28816.524415798056</v>
      </c>
      <c r="N1001" s="106">
        <f>+[3]data1cf!M1001</f>
        <v>27983.434918008403</v>
      </c>
      <c r="O1001" s="106">
        <f>+[3]data1cf!N1001</f>
        <v>26814.889114320416</v>
      </c>
      <c r="P1001" s="106">
        <f>+[3]data1cf!O1001</f>
        <v>35340.564395795918</v>
      </c>
      <c r="Q1001" s="106">
        <f>+[3]data1cf!P1001</f>
        <v>44194.598737334221</v>
      </c>
      <c r="R1001" s="106">
        <f>+[3]data1cf!Q1001</f>
        <v>31761.220569816556</v>
      </c>
      <c r="S1001" s="106">
        <f>+[3]data1cf!R1001</f>
        <v>18914.149712218597</v>
      </c>
      <c r="T1001" s="106">
        <f>+[3]data1cf!S1001</f>
        <v>18400.027310288599</v>
      </c>
      <c r="U1001" s="106">
        <f>+[3]data1cf!T1001</f>
        <v>17883.96115827575</v>
      </c>
      <c r="V1001" s="106">
        <f>+[3]data1cf!U1001</f>
        <v>17589.42801257081</v>
      </c>
      <c r="W1001" s="106">
        <f>+[3]data1cf!V1001</f>
        <v>16845.762604616859</v>
      </c>
      <c r="X1001" s="106">
        <f>+[3]data1cf!W1001</f>
        <v>16323.50827735936</v>
      </c>
      <c r="Y1001" s="106">
        <f>+[3]data1cf!X1001</f>
        <v>15799.06624225933</v>
      </c>
      <c r="Z1001" s="106">
        <f>+[3]data1cf!Y1001</f>
        <v>15494.333079908218</v>
      </c>
      <c r="AA1001" s="106">
        <f>+[3]data1cf!Z1001</f>
        <v>14743.354554653339</v>
      </c>
      <c r="AB1001" s="106">
        <f>+[3]data1cf!AA1001</f>
        <v>14211.947673797618</v>
      </c>
      <c r="AC1001" s="106">
        <f>+[3]data1cf!AB1001</f>
        <v>13678.078508491315</v>
      </c>
      <c r="AD1001" s="106">
        <f>+[3]data1cf!AC1001</f>
        <v>13363.576372430824</v>
      </c>
      <c r="AE1001" s="106">
        <f>+[3]data1cf!AD1001</f>
        <v>12602.655634337167</v>
      </c>
      <c r="AF1001" s="106">
        <f>+[3]data1cf!AE1001</f>
        <v>-3339.7717292890666</v>
      </c>
      <c r="AG1001" s="106"/>
      <c r="AH1001" s="107">
        <f t="shared" si="120"/>
        <v>93375.220256967295</v>
      </c>
      <c r="AI1001" s="107">
        <f t="shared" si="122"/>
        <v>187534.92724970821</v>
      </c>
      <c r="AJ1001" s="108">
        <f t="shared" si="123"/>
        <v>157118.94385224144</v>
      </c>
      <c r="AK1001" s="109">
        <f t="shared" si="121"/>
        <v>0.16158394217491154</v>
      </c>
      <c r="AL1001" s="107">
        <f t="shared" si="126"/>
        <v>0.94484527361231874</v>
      </c>
    </row>
    <row r="1002" spans="1:38" x14ac:dyDescent="0.2">
      <c r="B1002" s="111"/>
      <c r="C1002" s="111"/>
      <c r="D1002" s="111"/>
      <c r="E1002" s="111"/>
      <c r="F1002" s="111"/>
      <c r="G1002" s="111"/>
      <c r="H1002" s="112"/>
      <c r="I1002" s="112"/>
      <c r="J1002" s="112"/>
      <c r="K1002" s="112"/>
      <c r="L1002" s="112"/>
      <c r="M1002" s="112"/>
      <c r="N1002" s="112"/>
      <c r="O1002" s="112"/>
      <c r="P1002" s="112"/>
      <c r="Q1002" s="112"/>
      <c r="R1002" s="112"/>
      <c r="S1002" s="112"/>
      <c r="T1002" s="112"/>
      <c r="U1002" s="112"/>
      <c r="V1002" s="112"/>
      <c r="W1002" s="112"/>
      <c r="X1002" s="112"/>
      <c r="Y1002" s="112"/>
      <c r="Z1002" s="112"/>
      <c r="AA1002" s="112"/>
      <c r="AB1002" s="112"/>
      <c r="AC1002" s="112"/>
      <c r="AD1002" s="112"/>
      <c r="AE1002" s="112"/>
      <c r="AF1002" s="112"/>
      <c r="AG1002" s="113"/>
      <c r="AH1002" s="107"/>
      <c r="AI1002" s="108">
        <f>AVERAGE(AI2:AI1001)</f>
        <v>258881.96641916232</v>
      </c>
      <c r="AJ1002" s="108">
        <f>AVERAGE(AJ2:AJ1001)</f>
        <v>226103.52014397804</v>
      </c>
      <c r="AK1002" s="109"/>
      <c r="AL1002" s="107">
        <f>AVERAGE(AL2:AL1001)</f>
        <v>0.96960686020543374</v>
      </c>
    </row>
    <row r="1003" spans="1:38" x14ac:dyDescent="0.2">
      <c r="B1003" s="111"/>
      <c r="C1003" s="111"/>
      <c r="D1003" s="111"/>
      <c r="E1003" s="111"/>
      <c r="F1003" s="111"/>
      <c r="G1003" s="111"/>
      <c r="H1003" s="112"/>
      <c r="I1003" s="112"/>
      <c r="J1003" s="112"/>
      <c r="K1003" s="112"/>
      <c r="L1003" s="112"/>
      <c r="M1003" s="112"/>
      <c r="N1003" s="112"/>
      <c r="O1003" s="112"/>
      <c r="P1003" s="112"/>
      <c r="Q1003" s="112"/>
      <c r="R1003" s="112"/>
      <c r="S1003" s="112"/>
      <c r="T1003" s="112"/>
      <c r="U1003" s="112"/>
      <c r="V1003" s="112"/>
      <c r="W1003" s="112"/>
      <c r="X1003" s="112"/>
      <c r="Y1003" s="112"/>
      <c r="Z1003" s="112"/>
      <c r="AA1003" s="112"/>
      <c r="AB1003" s="112"/>
      <c r="AC1003" s="112"/>
      <c r="AD1003" s="112"/>
      <c r="AE1003" s="112"/>
      <c r="AF1003" s="112"/>
      <c r="AG1003" s="113"/>
      <c r="AH1003" s="114"/>
      <c r="AI1003" s="114"/>
      <c r="AJ1003" s="107"/>
      <c r="AK1003" s="110"/>
    </row>
    <row r="1004" spans="1:38" ht="13.5" thickBot="1" x14ac:dyDescent="0.25">
      <c r="A1004" t="s">
        <v>147</v>
      </c>
      <c r="B1004" s="115">
        <f>AVERAGE(B2:B1001)</f>
        <v>-191742.27317247324</v>
      </c>
      <c r="C1004" s="115">
        <f t="shared" ref="C1004:Q1004" si="127">AVERAGE(C2:C1001)</f>
        <v>22011.059336621114</v>
      </c>
      <c r="D1004" s="115">
        <f t="shared" si="127"/>
        <v>61252.085587303773</v>
      </c>
      <c r="E1004" s="115">
        <f t="shared" si="127"/>
        <v>59225.852591547722</v>
      </c>
      <c r="F1004" s="115">
        <f t="shared" si="127"/>
        <v>43864.355353798499</v>
      </c>
      <c r="G1004" s="115">
        <f t="shared" si="127"/>
        <v>41611.139863312193</v>
      </c>
      <c r="H1004" s="115">
        <f t="shared" si="127"/>
        <v>38873.201930562034</v>
      </c>
      <c r="I1004" s="115">
        <f t="shared" si="127"/>
        <v>36572.98597961801</v>
      </c>
      <c r="J1004" s="115">
        <f t="shared" si="127"/>
        <v>35730.177271503366</v>
      </c>
      <c r="K1004" s="115">
        <f t="shared" si="127"/>
        <v>34467.943983854588</v>
      </c>
      <c r="L1004" s="115">
        <f t="shared" si="127"/>
        <v>33329.963816895215</v>
      </c>
      <c r="M1004" s="115">
        <f t="shared" si="127"/>
        <v>32324.123234214443</v>
      </c>
      <c r="N1004" s="115">
        <f t="shared" si="127"/>
        <v>31422.644499991238</v>
      </c>
      <c r="O1004" s="115">
        <f t="shared" si="127"/>
        <v>30178.706831593714</v>
      </c>
      <c r="P1004" s="115">
        <f t="shared" si="127"/>
        <v>37759.054446807575</v>
      </c>
      <c r="Q1004" s="115">
        <f t="shared" si="127"/>
        <v>45691.160033701628</v>
      </c>
      <c r="R1004" s="115">
        <f>AVERAGE(R2:R1001)</f>
        <v>34363.421324344206</v>
      </c>
      <c r="S1004" s="115">
        <f>AVERAGE(S2:S1001)</f>
        <v>22624.427122828991</v>
      </c>
      <c r="T1004" s="115">
        <f>AVERAGE(T2:T1001)</f>
        <v>22105.026504599697</v>
      </c>
      <c r="U1004" s="115">
        <f>AVERAGE(U2:U1001)</f>
        <v>21585.135380545042</v>
      </c>
      <c r="V1004" s="115">
        <f>AVERAGE(V2:V1001)</f>
        <v>21285.970504303088</v>
      </c>
      <c r="W1004" s="115">
        <f t="shared" ref="W1004:AF1004" si="128">AVERAGE(W2:W1001)</f>
        <v>20543.82231280499</v>
      </c>
      <c r="X1004" s="115">
        <f t="shared" si="128"/>
        <v>20022.36960116075</v>
      </c>
      <c r="Y1004" s="115">
        <f t="shared" si="128"/>
        <v>19500.36482088851</v>
      </c>
      <c r="Z1004" s="115">
        <f t="shared" si="128"/>
        <v>19197.553389109162</v>
      </c>
      <c r="AA1004" s="115">
        <f t="shared" si="128"/>
        <v>18454.632309363358</v>
      </c>
      <c r="AB1004" s="115">
        <f t="shared" si="128"/>
        <v>17930.869948501535</v>
      </c>
      <c r="AC1004" s="115">
        <f t="shared" si="128"/>
        <v>17406.48622953528</v>
      </c>
      <c r="AD1004" s="115">
        <f t="shared" si="128"/>
        <v>17101.255261958566</v>
      </c>
      <c r="AE1004" s="115">
        <f t="shared" si="128"/>
        <v>16355.779595094633</v>
      </c>
      <c r="AF1004" s="115">
        <f t="shared" si="128"/>
        <v>1843.4985380714743</v>
      </c>
      <c r="AG1004" s="113"/>
      <c r="AH1004" s="107"/>
      <c r="AI1004" s="107"/>
      <c r="AJ1004" s="107"/>
      <c r="AK1004" s="110"/>
    </row>
    <row r="1005" spans="1:38" ht="13.5" thickBot="1" x14ac:dyDescent="0.25">
      <c r="B1005" s="115"/>
      <c r="C1005" s="115"/>
      <c r="D1005" s="115"/>
      <c r="E1005" s="115"/>
      <c r="F1005" s="115"/>
      <c r="G1005" s="115"/>
      <c r="H1005" s="115"/>
      <c r="I1005" s="115"/>
      <c r="J1005" s="115"/>
      <c r="K1005" s="115"/>
      <c r="L1005" s="115"/>
      <c r="M1005" s="113"/>
      <c r="N1005" s="113"/>
      <c r="O1005" s="113"/>
      <c r="P1005" s="113"/>
      <c r="Q1005" s="113"/>
      <c r="R1005" s="113"/>
      <c r="S1005" s="113"/>
      <c r="T1005" s="113"/>
      <c r="U1005" s="113"/>
      <c r="V1005" s="113"/>
      <c r="W1005" s="113"/>
      <c r="X1005" s="113"/>
      <c r="Y1005" s="113"/>
      <c r="Z1005" s="113"/>
      <c r="AA1005" s="113"/>
      <c r="AB1005" s="113"/>
      <c r="AC1005" s="113"/>
      <c r="AD1005" s="113"/>
      <c r="AE1005" s="113"/>
      <c r="AF1005" s="113"/>
      <c r="AG1005" s="116" t="s">
        <v>148</v>
      </c>
      <c r="AH1005" s="117" t="s">
        <v>149</v>
      </c>
      <c r="AI1005" s="118" t="s">
        <v>150</v>
      </c>
    </row>
    <row r="1006" spans="1:38" x14ac:dyDescent="0.2">
      <c r="B1006" s="119">
        <f>(C1-$C$1)/365</f>
        <v>0</v>
      </c>
      <c r="C1006" s="119">
        <f>(D1-$C$1)/((D1-$C$1)/1)</f>
        <v>1</v>
      </c>
      <c r="D1006" s="119">
        <f t="shared" ref="D1006:V1006" si="129">(E1-$C$1)/((E1-$C$1)/(C1006+1))</f>
        <v>2</v>
      </c>
      <c r="E1006" s="119">
        <f t="shared" si="129"/>
        <v>3</v>
      </c>
      <c r="F1006" s="119">
        <f t="shared" si="129"/>
        <v>4</v>
      </c>
      <c r="G1006" s="119">
        <f t="shared" si="129"/>
        <v>5</v>
      </c>
      <c r="H1006" s="119">
        <f t="shared" si="129"/>
        <v>6</v>
      </c>
      <c r="I1006" s="119">
        <f t="shared" si="129"/>
        <v>7</v>
      </c>
      <c r="J1006" s="119">
        <f t="shared" si="129"/>
        <v>8</v>
      </c>
      <c r="K1006" s="119">
        <f t="shared" si="129"/>
        <v>9</v>
      </c>
      <c r="L1006" s="119">
        <f t="shared" si="129"/>
        <v>10</v>
      </c>
      <c r="M1006" s="119">
        <f t="shared" si="129"/>
        <v>11</v>
      </c>
      <c r="N1006" s="119">
        <f t="shared" si="129"/>
        <v>12</v>
      </c>
      <c r="O1006" s="119">
        <f t="shared" si="129"/>
        <v>13</v>
      </c>
      <c r="P1006" s="119">
        <f t="shared" si="129"/>
        <v>14</v>
      </c>
      <c r="Q1006" s="119">
        <f t="shared" si="129"/>
        <v>15</v>
      </c>
      <c r="R1006" s="119">
        <f t="shared" si="129"/>
        <v>16</v>
      </c>
      <c r="S1006" s="119">
        <f t="shared" si="129"/>
        <v>17</v>
      </c>
      <c r="T1006" s="119">
        <f t="shared" si="129"/>
        <v>18</v>
      </c>
      <c r="U1006" s="119">
        <f t="shared" si="129"/>
        <v>19</v>
      </c>
      <c r="V1006" s="119">
        <f t="shared" si="129"/>
        <v>20</v>
      </c>
      <c r="W1006" s="119">
        <f t="shared" ref="W1006:AF1006" si="130">(X1-$C$1)/((X1-$C$1)/(V1006+1))</f>
        <v>21</v>
      </c>
      <c r="X1006" s="119">
        <f t="shared" si="130"/>
        <v>22</v>
      </c>
      <c r="Y1006" s="119">
        <f t="shared" si="130"/>
        <v>23</v>
      </c>
      <c r="Z1006" s="119">
        <f t="shared" si="130"/>
        <v>24</v>
      </c>
      <c r="AA1006" s="119">
        <f t="shared" si="130"/>
        <v>25.000000000000004</v>
      </c>
      <c r="AB1006" s="119">
        <f t="shared" si="130"/>
        <v>26.000000000000004</v>
      </c>
      <c r="AC1006" s="119">
        <f t="shared" si="130"/>
        <v>27</v>
      </c>
      <c r="AD1006" s="119">
        <f t="shared" si="130"/>
        <v>28</v>
      </c>
      <c r="AE1006" s="119">
        <f t="shared" si="130"/>
        <v>29</v>
      </c>
      <c r="AF1006" s="119">
        <f t="shared" si="130"/>
        <v>30</v>
      </c>
      <c r="AG1006" s="120" t="s">
        <v>151</v>
      </c>
      <c r="AH1006" s="121">
        <f>PERCENTILE(AH$2:$AH$1001,0.05)</f>
        <v>66210.132548986789</v>
      </c>
      <c r="AI1006" s="122">
        <f>PERCENTILE($AI$2:AI$1001,0.05)</f>
        <v>153083.30927278713</v>
      </c>
      <c r="AJ1006" s="123" t="s">
        <v>152</v>
      </c>
      <c r="AK1006" s="293">
        <f>AVERAGE(AL2:AL1001)</f>
        <v>0.96960686020543374</v>
      </c>
    </row>
    <row r="1007" spans="1:38" ht="13.5" thickBot="1" x14ac:dyDescent="0.25">
      <c r="B1007" s="147"/>
      <c r="C1007" s="147"/>
      <c r="D1007" s="147"/>
      <c r="E1007" s="147"/>
      <c r="F1007" s="147"/>
      <c r="G1007" s="147"/>
      <c r="H1007" s="147"/>
      <c r="I1007" s="147"/>
      <c r="J1007" s="147"/>
      <c r="K1007" s="147"/>
      <c r="L1007" s="147"/>
      <c r="M1007" s="113"/>
      <c r="N1007" s="113"/>
      <c r="O1007" s="113"/>
      <c r="P1007" s="113"/>
      <c r="Q1007" s="113"/>
      <c r="R1007" s="113"/>
      <c r="S1007" s="113"/>
      <c r="T1007" s="113"/>
      <c r="U1007" s="113"/>
      <c r="V1007" s="113"/>
      <c r="W1007" s="113"/>
      <c r="X1007" s="113"/>
      <c r="Y1007" s="113"/>
      <c r="Z1007" s="113"/>
      <c r="AA1007" s="113"/>
      <c r="AB1007" s="113"/>
      <c r="AC1007" s="113"/>
      <c r="AD1007" s="113"/>
      <c r="AE1007" s="113"/>
      <c r="AF1007" s="113"/>
      <c r="AG1007" s="124" t="s">
        <v>153</v>
      </c>
      <c r="AH1007" s="125">
        <f>PERCENTILE(AH$2:$AH$1001,0.1)</f>
        <v>79590.352727282312</v>
      </c>
      <c r="AI1007" s="126">
        <f>PERCENTILE($AI$2:AI$1001,0.1)</f>
        <v>169576.30243321479</v>
      </c>
      <c r="AJ1007" s="127" t="s">
        <v>154</v>
      </c>
      <c r="AK1007" s="128">
        <f>ABS(AI1010)*(-0.25)*LN(1-AK1006)</f>
        <v>226103.52014395298</v>
      </c>
    </row>
    <row r="1008" spans="1:38" x14ac:dyDescent="0.2">
      <c r="A1008" t="s">
        <v>155</v>
      </c>
      <c r="B1008" s="129">
        <v>5.2499999999999998E-2</v>
      </c>
      <c r="C1008" s="129">
        <v>5.2999999999999999E-2</v>
      </c>
      <c r="D1008" s="129">
        <v>5.4100000000000002E-2</v>
      </c>
      <c r="E1008" s="129">
        <v>5.5E-2</v>
      </c>
      <c r="F1008" s="129">
        <v>5.5E-2</v>
      </c>
      <c r="G1008" s="129">
        <v>5.6000000000000001E-2</v>
      </c>
      <c r="H1008" s="129">
        <v>5.6000000000000001E-2</v>
      </c>
      <c r="I1008" s="129">
        <v>5.5E-2</v>
      </c>
      <c r="J1008" s="129">
        <v>5.5E-2</v>
      </c>
      <c r="K1008" s="129">
        <v>0.06</v>
      </c>
      <c r="L1008" s="129">
        <v>6.0999999999999999E-2</v>
      </c>
      <c r="M1008" s="130">
        <v>6.2E-2</v>
      </c>
      <c r="N1008" s="130">
        <v>6.3E-2</v>
      </c>
      <c r="O1008" s="130">
        <v>6.4000000000000001E-2</v>
      </c>
      <c r="P1008" s="130">
        <v>6.5000000000000002E-2</v>
      </c>
      <c r="Q1008" s="130">
        <v>6.5000000000000002E-2</v>
      </c>
      <c r="R1008" s="130">
        <v>6.5000000000000002E-2</v>
      </c>
      <c r="S1008" s="130">
        <v>6.5000000000000002E-2</v>
      </c>
      <c r="T1008" s="130">
        <v>6.5000000000000002E-2</v>
      </c>
      <c r="U1008" s="130">
        <v>6.5000000000000002E-2</v>
      </c>
      <c r="V1008" s="130">
        <v>6.5000000000000002E-2</v>
      </c>
      <c r="W1008" s="130">
        <v>6.5000000000000002E-2</v>
      </c>
      <c r="X1008" s="130">
        <v>6.5000000000000002E-2</v>
      </c>
      <c r="Y1008" s="130">
        <v>6.5000000000000002E-2</v>
      </c>
      <c r="Z1008" s="130">
        <v>6.5000000000000002E-2</v>
      </c>
      <c r="AA1008" s="130">
        <v>6.5000000000000002E-2</v>
      </c>
      <c r="AB1008" s="130">
        <v>6.5000000000000002E-2</v>
      </c>
      <c r="AC1008" s="130">
        <v>6.5000000000000002E-2</v>
      </c>
      <c r="AD1008" s="130">
        <v>6.5000000000000002E-2</v>
      </c>
      <c r="AE1008" s="130">
        <v>6.5000000000000002E-2</v>
      </c>
      <c r="AF1008" s="130">
        <v>6.5000000000000002E-2</v>
      </c>
      <c r="AG1008" s="124" t="s">
        <v>156</v>
      </c>
      <c r="AH1008" s="125">
        <f>PERCENTILE(AH$2:$AH$1001,0.9)</f>
        <v>230197.39477809725</v>
      </c>
      <c r="AI1008" s="126">
        <f>PERCENTILE($AI$2:AI$1001,0.9)</f>
        <v>350977.37896359246</v>
      </c>
      <c r="AJ1008" s="123" t="s">
        <v>157</v>
      </c>
      <c r="AK1008" s="131">
        <f>AVERAGE(AK2:AK1001)</f>
        <v>0.21327262827157986</v>
      </c>
    </row>
    <row r="1009" spans="1:37" x14ac:dyDescent="0.2">
      <c r="B1009" s="115"/>
      <c r="C1009" s="115"/>
      <c r="D1009" s="115"/>
      <c r="E1009" s="115"/>
      <c r="F1009" s="115"/>
      <c r="G1009" s="115"/>
      <c r="H1009" s="115"/>
      <c r="I1009" s="115"/>
      <c r="J1009" s="115"/>
      <c r="K1009" s="115"/>
      <c r="L1009" s="115"/>
      <c r="M1009" s="113"/>
      <c r="N1009" s="113"/>
      <c r="O1009" s="113"/>
      <c r="P1009" s="113"/>
      <c r="Q1009" s="113"/>
      <c r="R1009" s="113"/>
      <c r="S1009" s="113"/>
      <c r="T1009" s="113"/>
      <c r="U1009" s="113"/>
      <c r="V1009" s="113"/>
      <c r="W1009" s="113"/>
      <c r="X1009" s="113"/>
      <c r="Y1009" s="113"/>
      <c r="Z1009" s="113"/>
      <c r="AA1009" s="113"/>
      <c r="AB1009" s="113"/>
      <c r="AC1009" s="113"/>
      <c r="AD1009" s="113"/>
      <c r="AE1009" s="113"/>
      <c r="AF1009" s="113"/>
      <c r="AG1009" s="132" t="s">
        <v>158</v>
      </c>
      <c r="AH1009" s="125">
        <f>PERCENTILE(AH$2:$AH$1001,0.95)</f>
        <v>241717.21626112505</v>
      </c>
      <c r="AI1009" s="126">
        <f>PERCENTILE($AI$2:AI$1001,0.95)</f>
        <v>366564.26082696923</v>
      </c>
      <c r="AJ1009" s="133" t="s">
        <v>159</v>
      </c>
      <c r="AK1009" s="134">
        <f>AVERAGE(B1008:Q1008)</f>
        <v>5.8224999999999999E-2</v>
      </c>
    </row>
    <row r="1010" spans="1:37" x14ac:dyDescent="0.2">
      <c r="A1010" t="s">
        <v>160</v>
      </c>
      <c r="B1010" s="135">
        <f t="shared" ref="B1010:Q1010" si="131">1/(B1008+1)^B1006</f>
        <v>1</v>
      </c>
      <c r="C1010" s="135">
        <f t="shared" si="131"/>
        <v>0.94966761633428309</v>
      </c>
      <c r="D1010" s="135">
        <f t="shared" si="131"/>
        <v>0.89998728407966322</v>
      </c>
      <c r="E1010" s="135">
        <f t="shared" si="131"/>
        <v>0.85161366418382267</v>
      </c>
      <c r="F1010" s="135">
        <f t="shared" si="131"/>
        <v>0.80721674330220161</v>
      </c>
      <c r="G1010" s="135">
        <f t="shared" si="131"/>
        <v>0.76151841346515414</v>
      </c>
      <c r="H1010" s="135">
        <f t="shared" si="131"/>
        <v>0.7211348612359415</v>
      </c>
      <c r="I1010" s="135">
        <f t="shared" si="131"/>
        <v>0.68743680855412004</v>
      </c>
      <c r="J1010" s="135">
        <f t="shared" si="131"/>
        <v>0.6515988706674124</v>
      </c>
      <c r="K1010" s="135">
        <f t="shared" si="131"/>
        <v>0.59189846353002495</v>
      </c>
      <c r="L1010" s="135">
        <f t="shared" si="131"/>
        <v>0.55315413214702569</v>
      </c>
      <c r="M1010" s="135">
        <f t="shared" si="131"/>
        <v>0.51597696755547107</v>
      </c>
      <c r="N1010" s="135">
        <f t="shared" si="131"/>
        <v>0.48039759630471485</v>
      </c>
      <c r="O1010" s="135">
        <f t="shared" si="131"/>
        <v>0.44643561787438824</v>
      </c>
      <c r="P1010" s="135">
        <f t="shared" si="131"/>
        <v>0.41410024853095956</v>
      </c>
      <c r="Q1010" s="135">
        <f t="shared" si="131"/>
        <v>0.38882652444221566</v>
      </c>
      <c r="R1010" s="135">
        <f>1/(R1008+1)^R1006</f>
        <v>0.36509532811475648</v>
      </c>
      <c r="S1010" s="135">
        <f>1/(S1008+1)^S1006</f>
        <v>0.34281251466174323</v>
      </c>
      <c r="T1010" s="135">
        <f>1/(T1008+1)^T1006</f>
        <v>0.32188968512839738</v>
      </c>
      <c r="U1010" s="135">
        <f>1/(U1008+1)^U1006</f>
        <v>0.30224383580131214</v>
      </c>
      <c r="V1010" s="135">
        <f>1/(V1008+1)^V1006</f>
        <v>0.28379702892141989</v>
      </c>
      <c r="W1010" s="135">
        <f t="shared" ref="W1010:AF1010" si="132">1/(W1008+1)^W1006</f>
        <v>0.26647608349429097</v>
      </c>
      <c r="X1010" s="135">
        <f t="shared" si="132"/>
        <v>0.25021228497116527</v>
      </c>
      <c r="Y1010" s="135">
        <f t="shared" si="132"/>
        <v>0.23494111264898151</v>
      </c>
      <c r="Z1010" s="135">
        <f t="shared" si="132"/>
        <v>0.22060198370796386</v>
      </c>
      <c r="AA1010" s="135">
        <f t="shared" si="132"/>
        <v>0.20713801287132738</v>
      </c>
      <c r="AB1010" s="135">
        <f t="shared" si="132"/>
        <v>0.19449578673364071</v>
      </c>
      <c r="AC1010" s="135">
        <f t="shared" si="132"/>
        <v>0.18262515186257369</v>
      </c>
      <c r="AD1010" s="135">
        <f t="shared" si="132"/>
        <v>0.17147901583340255</v>
      </c>
      <c r="AE1010" s="135">
        <f t="shared" si="132"/>
        <v>0.16101316040695074</v>
      </c>
      <c r="AF1010" s="135">
        <f t="shared" si="132"/>
        <v>0.15118606610981289</v>
      </c>
      <c r="AG1010" s="136" t="s">
        <v>161</v>
      </c>
      <c r="AH1010" s="125">
        <f>AVERAGE(AH$2:$AH$1001)</f>
        <v>153654.8483932458</v>
      </c>
      <c r="AI1010" s="126">
        <f>AVERAGE($AI$2:AI$1001)</f>
        <v>258881.96641916232</v>
      </c>
      <c r="AJ1010" s="133" t="s">
        <v>162</v>
      </c>
      <c r="AK1010" s="134">
        <v>1.2845075474839542E-2</v>
      </c>
    </row>
    <row r="1011" spans="1:37" ht="13.5" thickBot="1" x14ac:dyDescent="0.25">
      <c r="B1011" s="115"/>
      <c r="C1011" s="115"/>
      <c r="D1011" s="115"/>
      <c r="E1011" s="115"/>
      <c r="F1011" s="115"/>
      <c r="G1011" s="115"/>
      <c r="H1011" s="115"/>
      <c r="I1011" s="115"/>
      <c r="J1011" s="115"/>
      <c r="K1011" s="115"/>
      <c r="L1011" s="115"/>
      <c r="M1011" s="113"/>
      <c r="N1011" s="113"/>
      <c r="O1011" s="113"/>
      <c r="P1011" s="113"/>
      <c r="Q1011" s="113"/>
      <c r="R1011" s="113"/>
      <c r="S1011" s="113"/>
      <c r="T1011" s="113"/>
      <c r="U1011" s="113"/>
      <c r="V1011" s="113"/>
      <c r="W1011" s="113"/>
      <c r="X1011" s="113"/>
      <c r="Y1011" s="113"/>
      <c r="Z1011" s="113"/>
      <c r="AA1011" s="113"/>
      <c r="AB1011" s="113"/>
      <c r="AC1011" s="113"/>
      <c r="AD1011" s="113"/>
      <c r="AE1011" s="113"/>
      <c r="AF1011" s="113"/>
      <c r="AG1011" s="137"/>
      <c r="AH1011" s="58"/>
      <c r="AI1011" s="63"/>
      <c r="AJ1011" s="138" t="s">
        <v>163</v>
      </c>
      <c r="AK1011" s="139">
        <f>AK1009+AK1010</f>
        <v>7.1070075474839539E-2</v>
      </c>
    </row>
    <row r="1012" spans="1:37" ht="13.5" thickBot="1" x14ac:dyDescent="0.25">
      <c r="A1012" t="s">
        <v>164</v>
      </c>
      <c r="B1012" s="140">
        <f t="shared" ref="B1012:Q1012" si="133">1/(1+B1008+$AK$1010)^B1006</f>
        <v>1</v>
      </c>
      <c r="C1012" s="140">
        <f t="shared" si="133"/>
        <v>0.9382226582549954</v>
      </c>
      <c r="D1012" s="140">
        <f t="shared" si="133"/>
        <v>0.87844762598687021</v>
      </c>
      <c r="E1012" s="140">
        <f t="shared" si="133"/>
        <v>0.82124975394253052</v>
      </c>
      <c r="F1012" s="140">
        <f t="shared" si="133"/>
        <v>0.76907200567211942</v>
      </c>
      <c r="G1012" s="140">
        <f t="shared" si="133"/>
        <v>0.71684654564143435</v>
      </c>
      <c r="H1012" s="140">
        <f t="shared" si="133"/>
        <v>0.67067394713211548</v>
      </c>
      <c r="I1012" s="140">
        <f t="shared" si="133"/>
        <v>0.63160019542231649</v>
      </c>
      <c r="J1012" s="140">
        <f t="shared" si="133"/>
        <v>0.59147174990853635</v>
      </c>
      <c r="K1012" s="140">
        <f t="shared" si="133"/>
        <v>0.53108849260738689</v>
      </c>
      <c r="L1012" s="140">
        <f t="shared" si="133"/>
        <v>0.49043753556277103</v>
      </c>
      <c r="M1012" s="140">
        <f t="shared" si="133"/>
        <v>0.4520593109138436</v>
      </c>
      <c r="N1012" s="140">
        <f t="shared" si="133"/>
        <v>0.41591364114618357</v>
      </c>
      <c r="O1012" s="140">
        <f t="shared" si="133"/>
        <v>0.38195135745595854</v>
      </c>
      <c r="P1012" s="140">
        <f t="shared" si="133"/>
        <v>0.3501154004037425</v>
      </c>
      <c r="Q1012" s="140">
        <f t="shared" si="133"/>
        <v>0.3248290578768947</v>
      </c>
      <c r="R1012" s="140">
        <f>1/(1+R1008+$AK$1010)^R1006</f>
        <v>0.30136896783036543</v>
      </c>
      <c r="S1012" s="140">
        <f>1/(1+S1008+$AK$1010)^S1006</f>
        <v>0.27960323305053719</v>
      </c>
      <c r="T1012" s="140">
        <f>1/(1+T1008+$AK$1010)^T1006</f>
        <v>0.25940948232041544</v>
      </c>
      <c r="U1012" s="140">
        <f>1/(1+U1008+$AK$1010)^U1006</f>
        <v>0.240674182424718</v>
      </c>
      <c r="V1012" s="140">
        <f>1/(1+V1008+$AK$1010)^V1006</f>
        <v>0.22329199984393877</v>
      </c>
      <c r="W1012" s="140">
        <f t="shared" ref="W1012:AF1012" si="134">1/(1+W1008+$AK$1010)^W1006</f>
        <v>0.20716520854870404</v>
      </c>
      <c r="X1012" s="140">
        <f t="shared" si="134"/>
        <v>0.19220314056492616</v>
      </c>
      <c r="Y1012" s="140">
        <f t="shared" si="134"/>
        <v>0.17832167622072406</v>
      </c>
      <c r="Z1012" s="140">
        <f t="shared" si="134"/>
        <v>0.16544277120917891</v>
      </c>
      <c r="AA1012" s="140">
        <f t="shared" si="134"/>
        <v>0.15349401780798033</v>
      </c>
      <c r="AB1012" s="140">
        <f t="shared" si="134"/>
        <v>0.14240823778905265</v>
      </c>
      <c r="AC1012" s="140">
        <f t="shared" si="134"/>
        <v>0.13212310472942079</v>
      </c>
      <c r="AD1012" s="140">
        <f t="shared" si="134"/>
        <v>0.12258079359987295</v>
      </c>
      <c r="AE1012" s="140">
        <f t="shared" si="134"/>
        <v>0.11372765566133945</v>
      </c>
      <c r="AF1012" s="140">
        <f t="shared" si="134"/>
        <v>0.10551391684119098</v>
      </c>
      <c r="AG1012" s="141" t="s">
        <v>165</v>
      </c>
      <c r="AH1012" s="142">
        <f>AH1010/(AH1010-AH1006)</f>
        <v>1.7571656206980935</v>
      </c>
      <c r="AI1012" s="143">
        <f>AI1010/(AI1010-AI1006)</f>
        <v>2.4469305509331032</v>
      </c>
      <c r="AJ1012" s="144" t="s">
        <v>166</v>
      </c>
      <c r="AK1012" s="145">
        <f>AK1007-AVERAGE(AJ2:AJ1001)</f>
        <v>-2.5058398023247719E-8</v>
      </c>
    </row>
    <row r="1013" spans="1:37" x14ac:dyDescent="0.2">
      <c r="B1013" s="115"/>
      <c r="C1013" s="115"/>
      <c r="D1013" s="115"/>
      <c r="E1013" s="115"/>
      <c r="F1013" s="115"/>
      <c r="G1013" s="115"/>
      <c r="H1013" s="113"/>
      <c r="I1013" s="113"/>
      <c r="J1013" s="113"/>
      <c r="K1013" s="113"/>
      <c r="L1013" s="113"/>
      <c r="M1013" s="113"/>
      <c r="N1013" s="113"/>
      <c r="O1013" s="113"/>
      <c r="P1013" s="113"/>
      <c r="Q1013" s="113"/>
      <c r="R1013" s="113"/>
      <c r="S1013" s="113"/>
      <c r="T1013" s="113"/>
      <c r="U1013" s="113"/>
      <c r="V1013" s="113"/>
      <c r="W1013" s="113"/>
      <c r="X1013" s="113"/>
      <c r="Y1013" s="113"/>
      <c r="Z1013" s="113"/>
      <c r="AA1013" s="113"/>
      <c r="AB1013" s="113"/>
      <c r="AC1013" s="113"/>
      <c r="AD1013" s="113"/>
      <c r="AE1013" s="113"/>
      <c r="AF1013" s="113"/>
      <c r="AG1013" s="113"/>
    </row>
    <row r="1014" spans="1:37" x14ac:dyDescent="0.2">
      <c r="B1014" s="115"/>
      <c r="C1014" s="115"/>
      <c r="D1014" s="115"/>
      <c r="E1014" s="115"/>
      <c r="F1014" s="115"/>
      <c r="G1014" s="115"/>
      <c r="H1014" s="113"/>
      <c r="I1014" s="113"/>
      <c r="J1014" s="113"/>
      <c r="K1014" s="113"/>
      <c r="L1014" s="113"/>
      <c r="M1014" s="113"/>
      <c r="N1014" s="113"/>
      <c r="O1014" s="113"/>
      <c r="P1014" s="113"/>
      <c r="Q1014" s="113"/>
      <c r="R1014" s="113"/>
      <c r="S1014" s="113"/>
      <c r="T1014" s="113"/>
      <c r="U1014" s="113"/>
      <c r="V1014" s="113"/>
      <c r="W1014" s="113"/>
      <c r="X1014" s="113"/>
      <c r="Y1014" s="113"/>
      <c r="Z1014" s="113"/>
      <c r="AA1014" s="113"/>
      <c r="AB1014" s="113"/>
      <c r="AC1014" s="113"/>
      <c r="AD1014" s="113"/>
      <c r="AE1014" s="113"/>
      <c r="AF1014" s="113"/>
      <c r="AG1014" s="113"/>
    </row>
    <row r="1015" spans="1:37" x14ac:dyDescent="0.2">
      <c r="B1015" s="115"/>
      <c r="C1015" s="115"/>
      <c r="D1015" s="115"/>
      <c r="E1015" s="115"/>
      <c r="F1015" s="115"/>
      <c r="G1015" s="115"/>
      <c r="H1015" s="113"/>
      <c r="I1015" s="113"/>
      <c r="J1015" s="113"/>
      <c r="K1015" s="113"/>
      <c r="L1015" s="113"/>
      <c r="M1015" s="113"/>
      <c r="N1015" s="113"/>
      <c r="O1015" s="113"/>
      <c r="P1015" s="113"/>
      <c r="Q1015" s="113"/>
      <c r="R1015" s="113"/>
      <c r="S1015" s="113"/>
      <c r="T1015" s="113"/>
      <c r="U1015" s="113"/>
      <c r="V1015" s="113"/>
      <c r="W1015" s="113"/>
      <c r="X1015" s="113"/>
      <c r="Y1015" s="113"/>
      <c r="Z1015" s="113"/>
      <c r="AA1015" s="113"/>
      <c r="AB1015" s="113"/>
      <c r="AC1015" s="113"/>
      <c r="AD1015" s="113"/>
      <c r="AE1015" s="113"/>
      <c r="AF1015" s="113"/>
      <c r="AG1015" s="113"/>
    </row>
    <row r="1016" spans="1:37" x14ac:dyDescent="0.2">
      <c r="B1016" s="115"/>
      <c r="C1016" s="115"/>
      <c r="D1016" s="115"/>
      <c r="E1016" s="115"/>
      <c r="F1016" s="115"/>
      <c r="G1016" s="115"/>
      <c r="H1016" s="113"/>
      <c r="I1016" s="113"/>
      <c r="J1016" s="113"/>
      <c r="K1016" s="113"/>
      <c r="L1016" s="113"/>
      <c r="M1016" s="113"/>
      <c r="N1016" s="113"/>
      <c r="O1016" s="113"/>
      <c r="P1016" s="113"/>
      <c r="Q1016" s="113"/>
      <c r="R1016" s="113"/>
      <c r="S1016" s="113"/>
      <c r="T1016" s="113"/>
      <c r="U1016" s="113"/>
      <c r="V1016" s="113"/>
      <c r="W1016" s="113"/>
      <c r="X1016" s="113"/>
      <c r="Y1016" s="113"/>
      <c r="Z1016" s="113"/>
      <c r="AA1016" s="113"/>
      <c r="AB1016" s="113"/>
      <c r="AC1016" s="113"/>
      <c r="AD1016" s="113"/>
      <c r="AE1016" s="113"/>
      <c r="AF1016" s="113"/>
      <c r="AG1016" s="113"/>
    </row>
    <row r="1017" spans="1:37" x14ac:dyDescent="0.2">
      <c r="B1017" s="115"/>
      <c r="C1017" s="115"/>
      <c r="D1017" s="115"/>
      <c r="E1017" s="115"/>
      <c r="F1017" s="115"/>
      <c r="G1017" s="115"/>
      <c r="H1017" s="113"/>
      <c r="I1017" s="113"/>
      <c r="J1017" s="113"/>
      <c r="K1017" s="113"/>
      <c r="L1017" s="113"/>
      <c r="M1017" s="113"/>
      <c r="N1017" s="113"/>
      <c r="O1017" s="113"/>
      <c r="P1017" s="113"/>
      <c r="Q1017" s="113"/>
      <c r="R1017" s="113"/>
      <c r="S1017" s="113"/>
      <c r="T1017" s="113"/>
      <c r="U1017" s="113"/>
      <c r="V1017" s="113"/>
      <c r="W1017" s="113"/>
      <c r="X1017" s="113"/>
      <c r="Y1017" s="113"/>
      <c r="Z1017" s="113"/>
      <c r="AA1017" s="113"/>
      <c r="AB1017" s="113"/>
      <c r="AC1017" s="113"/>
      <c r="AD1017" s="113"/>
      <c r="AE1017" s="113"/>
      <c r="AF1017" s="113"/>
      <c r="AG1017" s="113"/>
    </row>
    <row r="1018" spans="1:37" x14ac:dyDescent="0.2">
      <c r="B1018" s="115"/>
      <c r="C1018" s="115"/>
      <c r="D1018" s="115"/>
      <c r="E1018" s="115"/>
      <c r="F1018" s="115"/>
      <c r="G1018" s="115"/>
      <c r="H1018" s="113"/>
      <c r="I1018" s="113"/>
      <c r="J1018" s="113"/>
      <c r="K1018" s="113"/>
      <c r="L1018" s="113"/>
      <c r="M1018" s="113"/>
      <c r="N1018" s="113"/>
      <c r="O1018" s="113"/>
      <c r="P1018" s="113"/>
      <c r="Q1018" s="113"/>
      <c r="R1018" s="113"/>
      <c r="S1018" s="113"/>
      <c r="T1018" s="113"/>
      <c r="U1018" s="113"/>
      <c r="V1018" s="113"/>
      <c r="W1018" s="113"/>
      <c r="X1018" s="113"/>
      <c r="Y1018" s="113"/>
      <c r="Z1018" s="113"/>
      <c r="AA1018" s="113"/>
      <c r="AB1018" s="113"/>
      <c r="AC1018" s="113"/>
      <c r="AD1018" s="113"/>
      <c r="AE1018" s="113"/>
      <c r="AF1018" s="113"/>
      <c r="AG1018" s="113"/>
    </row>
    <row r="1019" spans="1:37" x14ac:dyDescent="0.2">
      <c r="B1019" s="115"/>
      <c r="C1019" s="115"/>
      <c r="D1019" s="115"/>
      <c r="E1019" s="115"/>
      <c r="F1019" s="115"/>
      <c r="G1019" s="115"/>
      <c r="H1019" s="113"/>
      <c r="I1019" s="113"/>
      <c r="J1019" s="113"/>
      <c r="K1019" s="113"/>
      <c r="L1019" s="113"/>
      <c r="M1019" s="113"/>
      <c r="N1019" s="113"/>
      <c r="O1019" s="113"/>
      <c r="P1019" s="113"/>
      <c r="Q1019" s="113"/>
      <c r="R1019" s="113"/>
      <c r="S1019" s="113"/>
      <c r="T1019" s="113"/>
      <c r="U1019" s="113"/>
      <c r="V1019" s="113"/>
      <c r="W1019" s="113"/>
      <c r="X1019" s="113"/>
      <c r="Y1019" s="113"/>
      <c r="Z1019" s="113"/>
      <c r="AA1019" s="113"/>
      <c r="AB1019" s="113"/>
      <c r="AC1019" s="113"/>
      <c r="AD1019" s="113"/>
      <c r="AE1019" s="113"/>
      <c r="AF1019" s="113"/>
      <c r="AG1019" s="113"/>
    </row>
  </sheetData>
  <phoneticPr fontId="14" type="noConversion"/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12</vt:i4>
      </vt:variant>
    </vt:vector>
  </HeadingPairs>
  <TitlesOfParts>
    <vt:vector size="28" baseType="lpstr">
      <vt:lpstr>inputs</vt:lpstr>
      <vt:lpstr>ANAL</vt:lpstr>
      <vt:lpstr>Contracts</vt:lpstr>
      <vt:lpstr>revenues</vt:lpstr>
      <vt:lpstr>EARNINGS (avg)</vt:lpstr>
      <vt:lpstr>cos</vt:lpstr>
      <vt:lpstr>DCF</vt:lpstr>
      <vt:lpstr>ROE</vt:lpstr>
      <vt:lpstr>assumptions</vt:lpstr>
      <vt:lpstr>loan</vt:lpstr>
      <vt:lpstr>EARNINGS</vt:lpstr>
      <vt:lpstr>interest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ROE!Print_Area</vt:lpstr>
      <vt:lpstr>ANAL!Print_Titles</vt:lpstr>
      <vt:lpstr>cos!Print_Titles</vt:lpstr>
      <vt:lpstr>ROE!Print_Titles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2002-01-28T16:18:10Z</cp:lastPrinted>
  <dcterms:created xsi:type="dcterms:W3CDTF">2000-07-13T13:43:16Z</dcterms:created>
  <dcterms:modified xsi:type="dcterms:W3CDTF">2023-09-19T23:59:14Z</dcterms:modified>
</cp:coreProperties>
</file>